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C:\Users\aaliy\Downloads\"/>
    </mc:Choice>
  </mc:AlternateContent>
  <xr:revisionPtr revIDLastSave="0" documentId="13_ncr:1_{A6B55AE9-3E06-44FB-8245-2388EE617A69}" xr6:coauthVersionLast="47" xr6:coauthVersionMax="47" xr10:uidLastSave="{00000000-0000-0000-0000-000000000000}"/>
  <bookViews>
    <workbookView xWindow="-103" yWindow="-103" windowWidth="26537" windowHeight="15943" firstSheet="1" activeTab="3" xr2:uid="{00000000-000D-0000-FFFF-FFFF00000000}"/>
  </bookViews>
  <sheets>
    <sheet name="chart" sheetId="5" r:id="rId1"/>
    <sheet name="dashboard" sheetId="8" r:id="rId2"/>
    <sheet name="analysis" sheetId="6" r:id="rId3"/>
    <sheet name="sales_data_sample (1)" sheetId="1" r:id="rId4"/>
    <sheet name="insights" sheetId="2" r:id="rId5"/>
  </sheets>
  <definedNames>
    <definedName name="_xlnm._FilterDatabase" localSheetId="3" hidden="1">'sales_data_sample (1)'!$A$2:$AD$2824</definedName>
    <definedName name="_xlchart.v5.0" hidden="1">analysis!$L$6</definedName>
    <definedName name="_xlchart.v5.1" hidden="1">analysis!$L$7:$L$25</definedName>
    <definedName name="_xlchart.v5.2" hidden="1">analysis!$M$6</definedName>
    <definedName name="_xlchart.v5.3" hidden="1">analysis!$M$7:$M$25</definedName>
    <definedName name="_xlchart.v5.4" hidden="1">analysis!$L$6</definedName>
    <definedName name="_xlchart.v5.5" hidden="1">analysis!$L$7:$L$25</definedName>
    <definedName name="_xlchart.v5.6" hidden="1">analysis!$M$6</definedName>
    <definedName name="_xlchart.v5.7" hidden="1">analysis!$M$7:$M$25</definedName>
    <definedName name="_xlcn.WorksheetConnection_EXCELPROJECT1.xlsxSALES­_DATA1" hidden="1">SALES­_DATA[]</definedName>
    <definedName name="Slicer_DEALSIZE">#N/A</definedName>
    <definedName name="Slicer_QTR_ID2">#N/A</definedName>
    <definedName name="Slicer_STATUS">#N/A</definedName>
  </definedNames>
  <calcPr calcId="191029"/>
  <pivotCaches>
    <pivotCache cacheId="13" r:id="rId6"/>
    <pivotCache cacheId="14" r:id="rId7"/>
    <pivotCache cacheId="15"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SALES­_DATA" name="SALES­_DATA" connection="WorksheetConnection_EXCEL PROJECT 1.xlsx!SALES­_DATA"/>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1" l="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D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L3" i="1" l="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 i="1"/>
  <c r="AC3" i="1"/>
  <c r="AC4" i="1"/>
  <c r="AC5" i="1"/>
  <c r="AC6"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3"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0"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5"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0" i="1"/>
  <c r="AC251" i="1"/>
  <c r="AC252" i="1"/>
  <c r="AC253" i="1"/>
  <c r="AC254" i="1"/>
  <c r="AC255" i="1"/>
  <c r="AC256" i="1"/>
  <c r="AC257" i="1"/>
  <c r="AC258" i="1"/>
  <c r="AC259" i="1"/>
  <c r="AC260" i="1"/>
  <c r="AC261" i="1"/>
  <c r="AC262" i="1"/>
  <c r="AC263" i="1"/>
  <c r="AC264" i="1"/>
  <c r="AC265" i="1"/>
  <c r="AC266" i="1"/>
  <c r="AC267" i="1"/>
  <c r="AC268" i="1"/>
  <c r="AC269" i="1"/>
  <c r="AC270" i="1"/>
  <c r="AC271" i="1"/>
  <c r="AC272" i="1"/>
  <c r="AC273" i="1"/>
  <c r="AC274" i="1"/>
  <c r="AC275" i="1"/>
  <c r="AC276" i="1"/>
  <c r="AC277" i="1"/>
  <c r="AC278" i="1"/>
  <c r="AC279" i="1"/>
  <c r="AC280" i="1"/>
  <c r="AC281" i="1"/>
  <c r="AC282" i="1"/>
  <c r="AC283" i="1"/>
  <c r="AC284" i="1"/>
  <c r="AC285" i="1"/>
  <c r="AC286"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7" i="1"/>
  <c r="AC368" i="1"/>
  <c r="AC369" i="1"/>
  <c r="AC370" i="1"/>
  <c r="AC371" i="1"/>
  <c r="AC372" i="1"/>
  <c r="AC373" i="1"/>
  <c r="AC374" i="1"/>
  <c r="AC375" i="1"/>
  <c r="AC376" i="1"/>
  <c r="AC377" i="1"/>
  <c r="AC378" i="1"/>
  <c r="AC379" i="1"/>
  <c r="AC380"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4" i="1"/>
  <c r="AC425"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0"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2" i="1"/>
  <c r="AC583" i="1"/>
  <c r="AC584" i="1"/>
  <c r="AC585" i="1"/>
  <c r="AC586" i="1"/>
  <c r="AC587" i="1"/>
  <c r="AC588" i="1"/>
  <c r="AC589" i="1"/>
  <c r="AC590" i="1"/>
  <c r="AC591" i="1"/>
  <c r="AC592" i="1"/>
  <c r="AC593" i="1"/>
  <c r="AC594" i="1"/>
  <c r="AC595" i="1"/>
  <c r="AC596" i="1"/>
  <c r="AC597" i="1"/>
  <c r="AC598" i="1"/>
  <c r="AC599" i="1"/>
  <c r="AC600" i="1"/>
  <c r="AC601" i="1"/>
  <c r="AC602" i="1"/>
  <c r="AC603" i="1"/>
  <c r="AC604"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0" i="1"/>
  <c r="AC641" i="1"/>
  <c r="AC642" i="1"/>
  <c r="AC643" i="1"/>
  <c r="AC644" i="1"/>
  <c r="AC645" i="1"/>
  <c r="AC646" i="1"/>
  <c r="AC647" i="1"/>
  <c r="AC648" i="1"/>
  <c r="AC649" i="1"/>
  <c r="AC650" i="1"/>
  <c r="AC651" i="1"/>
  <c r="AC652" i="1"/>
  <c r="AC653" i="1"/>
  <c r="AC654" i="1"/>
  <c r="AC655" i="1"/>
  <c r="AC656" i="1"/>
  <c r="AC657" i="1"/>
  <c r="AC658" i="1"/>
  <c r="AC659" i="1"/>
  <c r="AC660" i="1"/>
  <c r="AC661" i="1"/>
  <c r="AC662" i="1"/>
  <c r="AC663" i="1"/>
  <c r="AC664" i="1"/>
  <c r="AC665" i="1"/>
  <c r="AC666" i="1"/>
  <c r="AC667" i="1"/>
  <c r="AC668" i="1"/>
  <c r="AC669" i="1"/>
  <c r="AC670" i="1"/>
  <c r="AC671" i="1"/>
  <c r="AC672" i="1"/>
  <c r="AC673" i="1"/>
  <c r="AC674" i="1"/>
  <c r="AC675" i="1"/>
  <c r="AC676" i="1"/>
  <c r="AC677" i="1"/>
  <c r="AC678" i="1"/>
  <c r="AC679" i="1"/>
  <c r="AC680" i="1"/>
  <c r="AC681" i="1"/>
  <c r="AC682" i="1"/>
  <c r="AC683" i="1"/>
  <c r="AC684" i="1"/>
  <c r="AC685" i="1"/>
  <c r="AC686" i="1"/>
  <c r="AC687"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6" i="1"/>
  <c r="AC727" i="1"/>
  <c r="AC728" i="1"/>
  <c r="AC729" i="1"/>
  <c r="AC730" i="1"/>
  <c r="AC731" i="1"/>
  <c r="AC732" i="1"/>
  <c r="AC733" i="1"/>
  <c r="AC734" i="1"/>
  <c r="AC735" i="1"/>
  <c r="AC736" i="1"/>
  <c r="AC737" i="1"/>
  <c r="AC738" i="1"/>
  <c r="AC739" i="1"/>
  <c r="AC740" i="1"/>
  <c r="AC741" i="1"/>
  <c r="AC742" i="1"/>
  <c r="AC743"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7"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3" i="1"/>
  <c r="AC834" i="1"/>
  <c r="AC835" i="1"/>
  <c r="AC836" i="1"/>
  <c r="AC837" i="1"/>
  <c r="AC838" i="1"/>
  <c r="AC839" i="1"/>
  <c r="AC840" i="1"/>
  <c r="AC841" i="1"/>
  <c r="AC842" i="1"/>
  <c r="AC843" i="1"/>
  <c r="AC844" i="1"/>
  <c r="AC845" i="1"/>
  <c r="AC846" i="1"/>
  <c r="AC847" i="1"/>
  <c r="AC848" i="1"/>
  <c r="AC849" i="1"/>
  <c r="AC850" i="1"/>
  <c r="AC851" i="1"/>
  <c r="AC852" i="1"/>
  <c r="AC853" i="1"/>
  <c r="AC854" i="1"/>
  <c r="AC855" i="1"/>
  <c r="AC856" i="1"/>
  <c r="AC857" i="1"/>
  <c r="AC858" i="1"/>
  <c r="AC859" i="1"/>
  <c r="AC860" i="1"/>
  <c r="AC861" i="1"/>
  <c r="AC862" i="1"/>
  <c r="AC863" i="1"/>
  <c r="AC864" i="1"/>
  <c r="AC865" i="1"/>
  <c r="AC866" i="1"/>
  <c r="AC867" i="1"/>
  <c r="AC868" i="1"/>
  <c r="AC869" i="1"/>
  <c r="AC870" i="1"/>
  <c r="AC871" i="1"/>
  <c r="AC872" i="1"/>
  <c r="AC873" i="1"/>
  <c r="AC874" i="1"/>
  <c r="AC875" i="1"/>
  <c r="AC876" i="1"/>
  <c r="AC877"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46" i="1"/>
  <c r="AC947" i="1"/>
  <c r="AC948" i="1"/>
  <c r="AC949" i="1"/>
  <c r="AC950" i="1"/>
  <c r="AC951" i="1"/>
  <c r="AC952" i="1"/>
  <c r="AC953" i="1"/>
  <c r="AC954" i="1"/>
  <c r="AC955" i="1"/>
  <c r="AC956" i="1"/>
  <c r="AC957" i="1"/>
  <c r="AC958" i="1"/>
  <c r="AC959" i="1"/>
  <c r="AC960" i="1"/>
  <c r="AC961" i="1"/>
  <c r="AC962" i="1"/>
  <c r="AC963" i="1"/>
  <c r="AC964" i="1"/>
  <c r="AC965" i="1"/>
  <c r="AC966" i="1"/>
  <c r="AC967" i="1"/>
  <c r="AC968" i="1"/>
  <c r="AC969" i="1"/>
  <c r="AC970" i="1"/>
  <c r="AC971" i="1"/>
  <c r="AC972" i="1"/>
  <c r="AC973" i="1"/>
  <c r="AC974" i="1"/>
  <c r="AC975" i="1"/>
  <c r="AC976" i="1"/>
  <c r="AC977" i="1"/>
  <c r="AC978" i="1"/>
  <c r="AC979" i="1"/>
  <c r="AC980" i="1"/>
  <c r="AC981" i="1"/>
  <c r="AC982" i="1"/>
  <c r="AC983" i="1"/>
  <c r="AC984" i="1"/>
  <c r="AC985" i="1"/>
  <c r="AC986" i="1"/>
  <c r="AC987" i="1"/>
  <c r="AC988" i="1"/>
  <c r="AC989" i="1"/>
  <c r="AC990" i="1"/>
  <c r="AC991" i="1"/>
  <c r="AC992" i="1"/>
  <c r="AC993" i="1"/>
  <c r="AC994" i="1"/>
  <c r="AC995" i="1"/>
  <c r="AC996" i="1"/>
  <c r="AC997" i="1"/>
  <c r="AC998" i="1"/>
  <c r="AC999" i="1"/>
  <c r="AC1000" i="1"/>
  <c r="AC1001" i="1"/>
  <c r="AC1002" i="1"/>
  <c r="AC1003" i="1"/>
  <c r="AC1004" i="1"/>
  <c r="AC1005" i="1"/>
  <c r="AC1006" i="1"/>
  <c r="AC1007" i="1"/>
  <c r="AC1008" i="1"/>
  <c r="AC1009" i="1"/>
  <c r="AC1010" i="1"/>
  <c r="AC1011" i="1"/>
  <c r="AC1012" i="1"/>
  <c r="AC1013" i="1"/>
  <c r="AC1014" i="1"/>
  <c r="AC1015" i="1"/>
  <c r="AC1016" i="1"/>
  <c r="AC1017" i="1"/>
  <c r="AC1018" i="1"/>
  <c r="AC1019" i="1"/>
  <c r="AC1020" i="1"/>
  <c r="AC1021" i="1"/>
  <c r="AC1022" i="1"/>
  <c r="AC1023" i="1"/>
  <c r="AC1024" i="1"/>
  <c r="AC1025" i="1"/>
  <c r="AC1026" i="1"/>
  <c r="AC1027" i="1"/>
  <c r="AC1028" i="1"/>
  <c r="AC1029" i="1"/>
  <c r="AC1030" i="1"/>
  <c r="AC1031" i="1"/>
  <c r="AC1032" i="1"/>
  <c r="AC1033" i="1"/>
  <c r="AC1034" i="1"/>
  <c r="AC1035" i="1"/>
  <c r="AC1036" i="1"/>
  <c r="AC1037" i="1"/>
  <c r="AC1038" i="1"/>
  <c r="AC1039" i="1"/>
  <c r="AC1040" i="1"/>
  <c r="AC1041" i="1"/>
  <c r="AC1042" i="1"/>
  <c r="AC1043" i="1"/>
  <c r="AC1044" i="1"/>
  <c r="AC1045" i="1"/>
  <c r="AC1046" i="1"/>
  <c r="AC1047" i="1"/>
  <c r="AC1048" i="1"/>
  <c r="AC1049" i="1"/>
  <c r="AC1050" i="1"/>
  <c r="AC1051" i="1"/>
  <c r="AC1052" i="1"/>
  <c r="AC1053" i="1"/>
  <c r="AC1054" i="1"/>
  <c r="AC1055" i="1"/>
  <c r="AC1056" i="1"/>
  <c r="AC1057" i="1"/>
  <c r="AC1058" i="1"/>
  <c r="AC1059" i="1"/>
  <c r="AC1060" i="1"/>
  <c r="AC1061" i="1"/>
  <c r="AC1062" i="1"/>
  <c r="AC1063" i="1"/>
  <c r="AC1064" i="1"/>
  <c r="AC1065" i="1"/>
  <c r="AC1066" i="1"/>
  <c r="AC1067" i="1"/>
  <c r="AC1068" i="1"/>
  <c r="AC1069" i="1"/>
  <c r="AC1070" i="1"/>
  <c r="AC1071" i="1"/>
  <c r="AC1072" i="1"/>
  <c r="AC1073" i="1"/>
  <c r="AC1074" i="1"/>
  <c r="AC1075" i="1"/>
  <c r="AC1076" i="1"/>
  <c r="AC1077" i="1"/>
  <c r="AC1078" i="1"/>
  <c r="AC1079" i="1"/>
  <c r="AC1080" i="1"/>
  <c r="AC1081" i="1"/>
  <c r="AC1082" i="1"/>
  <c r="AC1083" i="1"/>
  <c r="AC1084" i="1"/>
  <c r="AC1085" i="1"/>
  <c r="AC1086" i="1"/>
  <c r="AC1087" i="1"/>
  <c r="AC1088" i="1"/>
  <c r="AC1089" i="1"/>
  <c r="AC1090" i="1"/>
  <c r="AC1091" i="1"/>
  <c r="AC1092" i="1"/>
  <c r="AC1093" i="1"/>
  <c r="AC1094" i="1"/>
  <c r="AC1095" i="1"/>
  <c r="AC1096" i="1"/>
  <c r="AC1097" i="1"/>
  <c r="AC1098" i="1"/>
  <c r="AC1099" i="1"/>
  <c r="AC1100" i="1"/>
  <c r="AC1101" i="1"/>
  <c r="AC1102" i="1"/>
  <c r="AC1103" i="1"/>
  <c r="AC1104" i="1"/>
  <c r="AC1105" i="1"/>
  <c r="AC1106" i="1"/>
  <c r="AC1107" i="1"/>
  <c r="AC1108" i="1"/>
  <c r="AC1109" i="1"/>
  <c r="AC1110" i="1"/>
  <c r="AC1111" i="1"/>
  <c r="AC1112" i="1"/>
  <c r="AC1113" i="1"/>
  <c r="AC1114" i="1"/>
  <c r="AC1115" i="1"/>
  <c r="AC1116" i="1"/>
  <c r="AC1117" i="1"/>
  <c r="AC1118" i="1"/>
  <c r="AC1119" i="1"/>
  <c r="AC1120" i="1"/>
  <c r="AC1121" i="1"/>
  <c r="AC1122" i="1"/>
  <c r="AC1123" i="1"/>
  <c r="AC1124" i="1"/>
  <c r="AC1125" i="1"/>
  <c r="AC1126" i="1"/>
  <c r="AC1127" i="1"/>
  <c r="AC1128" i="1"/>
  <c r="AC1129" i="1"/>
  <c r="AC1130" i="1"/>
  <c r="AC1131" i="1"/>
  <c r="AC1132" i="1"/>
  <c r="AC1133" i="1"/>
  <c r="AC1134" i="1"/>
  <c r="AC1135" i="1"/>
  <c r="AC1136" i="1"/>
  <c r="AC1137" i="1"/>
  <c r="AC1138" i="1"/>
  <c r="AC1139" i="1"/>
  <c r="AC1140" i="1"/>
  <c r="AC1141" i="1"/>
  <c r="AC1142" i="1"/>
  <c r="AC1143" i="1"/>
  <c r="AC1144" i="1"/>
  <c r="AC1145" i="1"/>
  <c r="AC1146" i="1"/>
  <c r="AC1147" i="1"/>
  <c r="AC1148" i="1"/>
  <c r="AC1149" i="1"/>
  <c r="AC1150" i="1"/>
  <c r="AC1151" i="1"/>
  <c r="AC1152" i="1"/>
  <c r="AC1153" i="1"/>
  <c r="AC1154" i="1"/>
  <c r="AC1155" i="1"/>
  <c r="AC1156" i="1"/>
  <c r="AC1157" i="1"/>
  <c r="AC1158" i="1"/>
  <c r="AC1159" i="1"/>
  <c r="AC1160" i="1"/>
  <c r="AC1161" i="1"/>
  <c r="AC1162" i="1"/>
  <c r="AC1163" i="1"/>
  <c r="AC1164" i="1"/>
  <c r="AC1165" i="1"/>
  <c r="AC1166" i="1"/>
  <c r="AC1167" i="1"/>
  <c r="AC1168" i="1"/>
  <c r="AC1169" i="1"/>
  <c r="AC1170" i="1"/>
  <c r="AC1171" i="1"/>
  <c r="AC1172" i="1"/>
  <c r="AC1173" i="1"/>
  <c r="AC1174" i="1"/>
  <c r="AC1175" i="1"/>
  <c r="AC1176" i="1"/>
  <c r="AC1177" i="1"/>
  <c r="AC1178" i="1"/>
  <c r="AC1179" i="1"/>
  <c r="AC1180" i="1"/>
  <c r="AC1181" i="1"/>
  <c r="AC1182" i="1"/>
  <c r="AC1183" i="1"/>
  <c r="AC1184" i="1"/>
  <c r="AC1185" i="1"/>
  <c r="AC1186" i="1"/>
  <c r="AC1187" i="1"/>
  <c r="AC1188" i="1"/>
  <c r="AC1189" i="1"/>
  <c r="AC1190" i="1"/>
  <c r="AC1191" i="1"/>
  <c r="AC1192" i="1"/>
  <c r="AC1193" i="1"/>
  <c r="AC1194" i="1"/>
  <c r="AC1195" i="1"/>
  <c r="AC1196" i="1"/>
  <c r="AC1197" i="1"/>
  <c r="AC1198" i="1"/>
  <c r="AC1199" i="1"/>
  <c r="AC1200" i="1"/>
  <c r="AC1201" i="1"/>
  <c r="AC1202" i="1"/>
  <c r="AC1203" i="1"/>
  <c r="AC1204" i="1"/>
  <c r="AC1205" i="1"/>
  <c r="AC1206" i="1"/>
  <c r="AC1207" i="1"/>
  <c r="AC1208" i="1"/>
  <c r="AC1209" i="1"/>
  <c r="AC1210" i="1"/>
  <c r="AC1211" i="1"/>
  <c r="AC1212" i="1"/>
  <c r="AC1213" i="1"/>
  <c r="AC1214" i="1"/>
  <c r="AC1215" i="1"/>
  <c r="AC1216" i="1"/>
  <c r="AC1217" i="1"/>
  <c r="AC1218" i="1"/>
  <c r="AC1219" i="1"/>
  <c r="AC1220" i="1"/>
  <c r="AC1221" i="1"/>
  <c r="AC1222" i="1"/>
  <c r="AC1223" i="1"/>
  <c r="AC1224" i="1"/>
  <c r="AC1225" i="1"/>
  <c r="AC1226" i="1"/>
  <c r="AC1227" i="1"/>
  <c r="AC1228" i="1"/>
  <c r="AC1229" i="1"/>
  <c r="AC1230" i="1"/>
  <c r="AC1231" i="1"/>
  <c r="AC1232" i="1"/>
  <c r="AC1233" i="1"/>
  <c r="AC1234" i="1"/>
  <c r="AC1235" i="1"/>
  <c r="AC1236" i="1"/>
  <c r="AC1237" i="1"/>
  <c r="AC1238" i="1"/>
  <c r="AC1239" i="1"/>
  <c r="AC1240" i="1"/>
  <c r="AC1241" i="1"/>
  <c r="AC1242" i="1"/>
  <c r="AC1243" i="1"/>
  <c r="AC1244" i="1"/>
  <c r="AC1245" i="1"/>
  <c r="AC1246" i="1"/>
  <c r="AC1247" i="1"/>
  <c r="AC1248" i="1"/>
  <c r="AC1249" i="1"/>
  <c r="AC1250" i="1"/>
  <c r="AC1251" i="1"/>
  <c r="AC1252" i="1"/>
  <c r="AC1253" i="1"/>
  <c r="AC1254" i="1"/>
  <c r="AC1255" i="1"/>
  <c r="AC1256" i="1"/>
  <c r="AC1257" i="1"/>
  <c r="AC1258" i="1"/>
  <c r="AC1259" i="1"/>
  <c r="AC1260" i="1"/>
  <c r="AC1261" i="1"/>
  <c r="AC1262" i="1"/>
  <c r="AC1263" i="1"/>
  <c r="AC1264" i="1"/>
  <c r="AC1265" i="1"/>
  <c r="AC1266" i="1"/>
  <c r="AC1267" i="1"/>
  <c r="AC1268" i="1"/>
  <c r="AC1269" i="1"/>
  <c r="AC1270" i="1"/>
  <c r="AC1271" i="1"/>
  <c r="AC1272" i="1"/>
  <c r="AC1273" i="1"/>
  <c r="AC1274" i="1"/>
  <c r="AC1275" i="1"/>
  <c r="AC1276" i="1"/>
  <c r="AC1277" i="1"/>
  <c r="AC1278" i="1"/>
  <c r="AC1279" i="1"/>
  <c r="AC1280" i="1"/>
  <c r="AC1281" i="1"/>
  <c r="AC1282" i="1"/>
  <c r="AC1283" i="1"/>
  <c r="AC1284" i="1"/>
  <c r="AC1285" i="1"/>
  <c r="AC1286" i="1"/>
  <c r="AC1287" i="1"/>
  <c r="AC1288" i="1"/>
  <c r="AC1289" i="1"/>
  <c r="AC1290" i="1"/>
  <c r="AC1291" i="1"/>
  <c r="AC1292" i="1"/>
  <c r="AC1293" i="1"/>
  <c r="AC1294" i="1"/>
  <c r="AC1295" i="1"/>
  <c r="AC1296" i="1"/>
  <c r="AC1297" i="1"/>
  <c r="AC1298" i="1"/>
  <c r="AC1299" i="1"/>
  <c r="AC1300" i="1"/>
  <c r="AC1301" i="1"/>
  <c r="AC1302" i="1"/>
  <c r="AC1303" i="1"/>
  <c r="AC1304" i="1"/>
  <c r="AC1305" i="1"/>
  <c r="AC1306" i="1"/>
  <c r="AC1307" i="1"/>
  <c r="AC1308" i="1"/>
  <c r="AC1309" i="1"/>
  <c r="AC1310" i="1"/>
  <c r="AC1311" i="1"/>
  <c r="AC1312" i="1"/>
  <c r="AC1313" i="1"/>
  <c r="AC1314" i="1"/>
  <c r="AC1315" i="1"/>
  <c r="AC1316" i="1"/>
  <c r="AC1317" i="1"/>
  <c r="AC1318" i="1"/>
  <c r="AC1319" i="1"/>
  <c r="AC1320" i="1"/>
  <c r="AC1321" i="1"/>
  <c r="AC1322" i="1"/>
  <c r="AC1323" i="1"/>
  <c r="AC1324" i="1"/>
  <c r="AC1325" i="1"/>
  <c r="AC1326" i="1"/>
  <c r="AC1327" i="1"/>
  <c r="AC1328" i="1"/>
  <c r="AC1329" i="1"/>
  <c r="AC1330" i="1"/>
  <c r="AC1331" i="1"/>
  <c r="AC1332" i="1"/>
  <c r="AC1333" i="1"/>
  <c r="AC1334" i="1"/>
  <c r="AC1335" i="1"/>
  <c r="AC1336" i="1"/>
  <c r="AC1337" i="1"/>
  <c r="AC1338" i="1"/>
  <c r="AC1339" i="1"/>
  <c r="AC1340" i="1"/>
  <c r="AC1341" i="1"/>
  <c r="AC1342" i="1"/>
  <c r="AC1343" i="1"/>
  <c r="AC1344" i="1"/>
  <c r="AC1345" i="1"/>
  <c r="AC1346" i="1"/>
  <c r="AC1347" i="1"/>
  <c r="AC1348" i="1"/>
  <c r="AC1349" i="1"/>
  <c r="AC1350" i="1"/>
  <c r="AC1351" i="1"/>
  <c r="AC1352" i="1"/>
  <c r="AC1353" i="1"/>
  <c r="AC1354" i="1"/>
  <c r="AC1355" i="1"/>
  <c r="AC1356" i="1"/>
  <c r="AC1357" i="1"/>
  <c r="AC1358" i="1"/>
  <c r="AC1359" i="1"/>
  <c r="AC1360" i="1"/>
  <c r="AC1361" i="1"/>
  <c r="AC1362" i="1"/>
  <c r="AC1363" i="1"/>
  <c r="AC1364" i="1"/>
  <c r="AC1365" i="1"/>
  <c r="AC1366" i="1"/>
  <c r="AC1367" i="1"/>
  <c r="AC1368" i="1"/>
  <c r="AC1369" i="1"/>
  <c r="AC1370" i="1"/>
  <c r="AC1371" i="1"/>
  <c r="AC1372" i="1"/>
  <c r="AC1373" i="1"/>
  <c r="AC1374" i="1"/>
  <c r="AC1375" i="1"/>
  <c r="AC1376" i="1"/>
  <c r="AC1377" i="1"/>
  <c r="AC1378" i="1"/>
  <c r="AC1379" i="1"/>
  <c r="AC1380" i="1"/>
  <c r="AC1381" i="1"/>
  <c r="AC1382" i="1"/>
  <c r="AC1383" i="1"/>
  <c r="AC1384" i="1"/>
  <c r="AC1385" i="1"/>
  <c r="AC1386" i="1"/>
  <c r="AC1387" i="1"/>
  <c r="AC1388" i="1"/>
  <c r="AC1389" i="1"/>
  <c r="AC1390" i="1"/>
  <c r="AC1391" i="1"/>
  <c r="AC1392" i="1"/>
  <c r="AC1393" i="1"/>
  <c r="AC1394" i="1"/>
  <c r="AC1395" i="1"/>
  <c r="AC1396" i="1"/>
  <c r="AC1397" i="1"/>
  <c r="AC1398" i="1"/>
  <c r="AC1399" i="1"/>
  <c r="AC1400" i="1"/>
  <c r="AC1401" i="1"/>
  <c r="AC1402" i="1"/>
  <c r="AC1403" i="1"/>
  <c r="AC1404" i="1"/>
  <c r="AC1405" i="1"/>
  <c r="AC1406" i="1"/>
  <c r="AC1407" i="1"/>
  <c r="AC1408" i="1"/>
  <c r="AC1409" i="1"/>
  <c r="AC1410" i="1"/>
  <c r="AC1411" i="1"/>
  <c r="AC1412" i="1"/>
  <c r="AC1413" i="1"/>
  <c r="AC1414" i="1"/>
  <c r="AC1415" i="1"/>
  <c r="AC1416" i="1"/>
  <c r="AC1417" i="1"/>
  <c r="AC1418" i="1"/>
  <c r="AC1419" i="1"/>
  <c r="AC1420" i="1"/>
  <c r="AC1421" i="1"/>
  <c r="AC1422" i="1"/>
  <c r="AC1423" i="1"/>
  <c r="AC1424" i="1"/>
  <c r="AC1425" i="1"/>
  <c r="AC1426" i="1"/>
  <c r="AC1427" i="1"/>
  <c r="AC1428" i="1"/>
  <c r="AC1429" i="1"/>
  <c r="AC1430" i="1"/>
  <c r="AC1431" i="1"/>
  <c r="AC1432" i="1"/>
  <c r="AC1433" i="1"/>
  <c r="AC1434" i="1"/>
  <c r="AC1435" i="1"/>
  <c r="AC1436" i="1"/>
  <c r="AC1437" i="1"/>
  <c r="AC1438" i="1"/>
  <c r="AC1439" i="1"/>
  <c r="AC1440" i="1"/>
  <c r="AC1441" i="1"/>
  <c r="AC1442" i="1"/>
  <c r="AC1443" i="1"/>
  <c r="AC1444" i="1"/>
  <c r="AC1445" i="1"/>
  <c r="AC1446" i="1"/>
  <c r="AC1447" i="1"/>
  <c r="AC1448" i="1"/>
  <c r="AC1449" i="1"/>
  <c r="AC1450" i="1"/>
  <c r="AC1451" i="1"/>
  <c r="AC1452" i="1"/>
  <c r="AC1453" i="1"/>
  <c r="AC1454" i="1"/>
  <c r="AC1455" i="1"/>
  <c r="AC1456" i="1"/>
  <c r="AC1457" i="1"/>
  <c r="AC1458" i="1"/>
  <c r="AC1459" i="1"/>
  <c r="AC1460" i="1"/>
  <c r="AC1461" i="1"/>
  <c r="AC1462" i="1"/>
  <c r="AC1463" i="1"/>
  <c r="AC1464" i="1"/>
  <c r="AC1465" i="1"/>
  <c r="AC1466" i="1"/>
  <c r="AC1467" i="1"/>
  <c r="AC1468" i="1"/>
  <c r="AC1469" i="1"/>
  <c r="AC1470" i="1"/>
  <c r="AC1471" i="1"/>
  <c r="AC1472" i="1"/>
  <c r="AC1473" i="1"/>
  <c r="AC1474" i="1"/>
  <c r="AC1475" i="1"/>
  <c r="AC1476" i="1"/>
  <c r="AC1477" i="1"/>
  <c r="AC1478" i="1"/>
  <c r="AC1479" i="1"/>
  <c r="AC1480" i="1"/>
  <c r="AC1481" i="1"/>
  <c r="AC1482" i="1"/>
  <c r="AC1483" i="1"/>
  <c r="AC1484" i="1"/>
  <c r="AC1485" i="1"/>
  <c r="AC1486" i="1"/>
  <c r="AC1487" i="1"/>
  <c r="AC1488" i="1"/>
  <c r="AC1489" i="1"/>
  <c r="AC1490" i="1"/>
  <c r="AC1491" i="1"/>
  <c r="AC1492" i="1"/>
  <c r="AC1493" i="1"/>
  <c r="AC1494" i="1"/>
  <c r="AC1495" i="1"/>
  <c r="AC1496" i="1"/>
  <c r="AC1497" i="1"/>
  <c r="AC1498" i="1"/>
  <c r="AC1499" i="1"/>
  <c r="AC1500" i="1"/>
  <c r="AC1501" i="1"/>
  <c r="AC1502" i="1"/>
  <c r="AC1503" i="1"/>
  <c r="AC1504" i="1"/>
  <c r="AC1505" i="1"/>
  <c r="AC1506" i="1"/>
  <c r="AC1507" i="1"/>
  <c r="AC1508" i="1"/>
  <c r="AC1509" i="1"/>
  <c r="AC1510" i="1"/>
  <c r="AC1511" i="1"/>
  <c r="AC1512" i="1"/>
  <c r="AC1513" i="1"/>
  <c r="AC1514" i="1"/>
  <c r="AC1515" i="1"/>
  <c r="AC1516" i="1"/>
  <c r="AC1517" i="1"/>
  <c r="AC1518" i="1"/>
  <c r="AC1519" i="1"/>
  <c r="AC1520" i="1"/>
  <c r="AC1521" i="1"/>
  <c r="AC1522" i="1"/>
  <c r="AC1523" i="1"/>
  <c r="AC1524" i="1"/>
  <c r="AC1525" i="1"/>
  <c r="AC1526" i="1"/>
  <c r="AC1527" i="1"/>
  <c r="AC1528" i="1"/>
  <c r="AC1529" i="1"/>
  <c r="AC1530" i="1"/>
  <c r="AC1531" i="1"/>
  <c r="AC1532" i="1"/>
  <c r="AC1533" i="1"/>
  <c r="AC1534" i="1"/>
  <c r="AC1535" i="1"/>
  <c r="AC1536" i="1"/>
  <c r="AC1537" i="1"/>
  <c r="AC1538" i="1"/>
  <c r="AC1539" i="1"/>
  <c r="AC1540" i="1"/>
  <c r="AC1541" i="1"/>
  <c r="AC1542" i="1"/>
  <c r="AC1543" i="1"/>
  <c r="AC1544" i="1"/>
  <c r="AC1545" i="1"/>
  <c r="AC1546" i="1"/>
  <c r="AC1547" i="1"/>
  <c r="AC1548" i="1"/>
  <c r="AC1549" i="1"/>
  <c r="AC1550" i="1"/>
  <c r="AC1551" i="1"/>
  <c r="AC1552" i="1"/>
  <c r="AC1553" i="1"/>
  <c r="AC1554" i="1"/>
  <c r="AC1555" i="1"/>
  <c r="AC1556" i="1"/>
  <c r="AC1557" i="1"/>
  <c r="AC1558" i="1"/>
  <c r="AC1559" i="1"/>
  <c r="AC1560" i="1"/>
  <c r="AC1561" i="1"/>
  <c r="AC1562" i="1"/>
  <c r="AC1563" i="1"/>
  <c r="AC1564" i="1"/>
  <c r="AC1565" i="1"/>
  <c r="AC1566" i="1"/>
  <c r="AC1567" i="1"/>
  <c r="AC1568" i="1"/>
  <c r="AC1569" i="1"/>
  <c r="AC1570" i="1"/>
  <c r="AC1571" i="1"/>
  <c r="AC1572" i="1"/>
  <c r="AC1573" i="1"/>
  <c r="AC1574" i="1"/>
  <c r="AC1575" i="1"/>
  <c r="AC1576" i="1"/>
  <c r="AC1577" i="1"/>
  <c r="AC1578" i="1"/>
  <c r="AC1579" i="1"/>
  <c r="AC1580" i="1"/>
  <c r="AC1581" i="1"/>
  <c r="AC1582" i="1"/>
  <c r="AC1583" i="1"/>
  <c r="AC1584" i="1"/>
  <c r="AC1585" i="1"/>
  <c r="AC1586" i="1"/>
  <c r="AC1587" i="1"/>
  <c r="AC1588" i="1"/>
  <c r="AC1589" i="1"/>
  <c r="AC1590" i="1"/>
  <c r="AC1591" i="1"/>
  <c r="AC1592" i="1"/>
  <c r="AC1593" i="1"/>
  <c r="AC1594" i="1"/>
  <c r="AC1595" i="1"/>
  <c r="AC1596" i="1"/>
  <c r="AC1597" i="1"/>
  <c r="AC1598" i="1"/>
  <c r="AC1599" i="1"/>
  <c r="AC1600" i="1"/>
  <c r="AC1601" i="1"/>
  <c r="AC1602" i="1"/>
  <c r="AC1603" i="1"/>
  <c r="AC1604" i="1"/>
  <c r="AC1605" i="1"/>
  <c r="AC1606" i="1"/>
  <c r="AC1607" i="1"/>
  <c r="AC1608" i="1"/>
  <c r="AC1609" i="1"/>
  <c r="AC1610" i="1"/>
  <c r="AC1611" i="1"/>
  <c r="AC1612" i="1"/>
  <c r="AC1613" i="1"/>
  <c r="AC1614" i="1"/>
  <c r="AC1615" i="1"/>
  <c r="AC1616" i="1"/>
  <c r="AC1617" i="1"/>
  <c r="AC1618" i="1"/>
  <c r="AC1619" i="1"/>
  <c r="AC1620" i="1"/>
  <c r="AC1621" i="1"/>
  <c r="AC1622" i="1"/>
  <c r="AC1623" i="1"/>
  <c r="AC1624" i="1"/>
  <c r="AC1625" i="1"/>
  <c r="AC1626" i="1"/>
  <c r="AC1627" i="1"/>
  <c r="AC1628" i="1"/>
  <c r="AC1629" i="1"/>
  <c r="AC1630" i="1"/>
  <c r="AC1631" i="1"/>
  <c r="AC1632" i="1"/>
  <c r="AC1633" i="1"/>
  <c r="AC1634" i="1"/>
  <c r="AC1635" i="1"/>
  <c r="AC1636" i="1"/>
  <c r="AC1637" i="1"/>
  <c r="AC1638" i="1"/>
  <c r="AC1639" i="1"/>
  <c r="AC1640" i="1"/>
  <c r="AC1641" i="1"/>
  <c r="AC1642" i="1"/>
  <c r="AC1643" i="1"/>
  <c r="AC1644" i="1"/>
  <c r="AC1645" i="1"/>
  <c r="AC1646" i="1"/>
  <c r="AC1647" i="1"/>
  <c r="AC1648" i="1"/>
  <c r="AC1649" i="1"/>
  <c r="AC1650" i="1"/>
  <c r="AC1651" i="1"/>
  <c r="AC1652" i="1"/>
  <c r="AC1653" i="1"/>
  <c r="AC1654" i="1"/>
  <c r="AC1655" i="1"/>
  <c r="AC1656" i="1"/>
  <c r="AC1657" i="1"/>
  <c r="AC1658" i="1"/>
  <c r="AC1659" i="1"/>
  <c r="AC1660" i="1"/>
  <c r="AC1661" i="1"/>
  <c r="AC1662" i="1"/>
  <c r="AC1663" i="1"/>
  <c r="AC1664" i="1"/>
  <c r="AC1665" i="1"/>
  <c r="AC1666" i="1"/>
  <c r="AC1667" i="1"/>
  <c r="AC1668" i="1"/>
  <c r="AC1669" i="1"/>
  <c r="AC1670" i="1"/>
  <c r="AC1671" i="1"/>
  <c r="AC1672" i="1"/>
  <c r="AC1673" i="1"/>
  <c r="AC1674" i="1"/>
  <c r="AC1675" i="1"/>
  <c r="AC1676" i="1"/>
  <c r="AC1677" i="1"/>
  <c r="AC1678" i="1"/>
  <c r="AC1679" i="1"/>
  <c r="AC1680" i="1"/>
  <c r="AC1681" i="1"/>
  <c r="AC1682" i="1"/>
  <c r="AC1683" i="1"/>
  <c r="AC1684" i="1"/>
  <c r="AC1685" i="1"/>
  <c r="AC1686" i="1"/>
  <c r="AC1687" i="1"/>
  <c r="AC1688" i="1"/>
  <c r="AC1689" i="1"/>
  <c r="AC1690" i="1"/>
  <c r="AC1691" i="1"/>
  <c r="AC1692" i="1"/>
  <c r="AC1693" i="1"/>
  <c r="AC1694" i="1"/>
  <c r="AC1695" i="1"/>
  <c r="AC1696" i="1"/>
  <c r="AC1697" i="1"/>
  <c r="AC1698" i="1"/>
  <c r="AC1699" i="1"/>
  <c r="AC1700" i="1"/>
  <c r="AC1701" i="1"/>
  <c r="AC1702" i="1"/>
  <c r="AC1703" i="1"/>
  <c r="AC1704" i="1"/>
  <c r="AC1705" i="1"/>
  <c r="AC1706" i="1"/>
  <c r="AC1707" i="1"/>
  <c r="AC1708" i="1"/>
  <c r="AC1709" i="1"/>
  <c r="AC1710" i="1"/>
  <c r="AC1711" i="1"/>
  <c r="AC1712" i="1"/>
  <c r="AC1713" i="1"/>
  <c r="AC1714" i="1"/>
  <c r="AC1715" i="1"/>
  <c r="AC1716" i="1"/>
  <c r="AC1717" i="1"/>
  <c r="AC1718" i="1"/>
  <c r="AC1719" i="1"/>
  <c r="AC1720" i="1"/>
  <c r="AC1721" i="1"/>
  <c r="AC1722" i="1"/>
  <c r="AC1723" i="1"/>
  <c r="AC1724" i="1"/>
  <c r="AC1725" i="1"/>
  <c r="AC1726" i="1"/>
  <c r="AC1727" i="1"/>
  <c r="AC1728" i="1"/>
  <c r="AC1729" i="1"/>
  <c r="AC1730" i="1"/>
  <c r="AC1731" i="1"/>
  <c r="AC1732" i="1"/>
  <c r="AC1733" i="1"/>
  <c r="AC1734" i="1"/>
  <c r="AC1735" i="1"/>
  <c r="AC1736" i="1"/>
  <c r="AC1737" i="1"/>
  <c r="AC1738" i="1"/>
  <c r="AC1739" i="1"/>
  <c r="AC1740" i="1"/>
  <c r="AC1741" i="1"/>
  <c r="AC1742" i="1"/>
  <c r="AC1743" i="1"/>
  <c r="AC1744" i="1"/>
  <c r="AC1745" i="1"/>
  <c r="AC1746" i="1"/>
  <c r="AC1747" i="1"/>
  <c r="AC1748" i="1"/>
  <c r="AC1749" i="1"/>
  <c r="AC1750" i="1"/>
  <c r="AC1751" i="1"/>
  <c r="AC1752" i="1"/>
  <c r="AC1753" i="1"/>
  <c r="AC1754" i="1"/>
  <c r="AC1755" i="1"/>
  <c r="AC1756" i="1"/>
  <c r="AC1757" i="1"/>
  <c r="AC1758" i="1"/>
  <c r="AC1759" i="1"/>
  <c r="AC1760" i="1"/>
  <c r="AC1761" i="1"/>
  <c r="AC1762" i="1"/>
  <c r="AC1763" i="1"/>
  <c r="AC1764" i="1"/>
  <c r="AC1765" i="1"/>
  <c r="AC1766" i="1"/>
  <c r="AC1767" i="1"/>
  <c r="AC1768" i="1"/>
  <c r="AC1769" i="1"/>
  <c r="AC1770" i="1"/>
  <c r="AC1771" i="1"/>
  <c r="AC1772" i="1"/>
  <c r="AC1773" i="1"/>
  <c r="AC1774" i="1"/>
  <c r="AC1775" i="1"/>
  <c r="AC1776" i="1"/>
  <c r="AC1777" i="1"/>
  <c r="AC1778" i="1"/>
  <c r="AC1779" i="1"/>
  <c r="AC1780" i="1"/>
  <c r="AC1781" i="1"/>
  <c r="AC1782" i="1"/>
  <c r="AC1783" i="1"/>
  <c r="AC1784" i="1"/>
  <c r="AC1785" i="1"/>
  <c r="AC1786" i="1"/>
  <c r="AC1787" i="1"/>
  <c r="AC1788" i="1"/>
  <c r="AC1789" i="1"/>
  <c r="AC1790" i="1"/>
  <c r="AC1791" i="1"/>
  <c r="AC1792" i="1"/>
  <c r="AC1793" i="1"/>
  <c r="AC1794" i="1"/>
  <c r="AC1795" i="1"/>
  <c r="AC1796" i="1"/>
  <c r="AC1797" i="1"/>
  <c r="AC1798" i="1"/>
  <c r="AC1799" i="1"/>
  <c r="AC1800" i="1"/>
  <c r="AC1801" i="1"/>
  <c r="AC1802" i="1"/>
  <c r="AC1803" i="1"/>
  <c r="AC1804" i="1"/>
  <c r="AC1805" i="1"/>
  <c r="AC1806" i="1"/>
  <c r="AC1807" i="1"/>
  <c r="AC1808" i="1"/>
  <c r="AC1809" i="1"/>
  <c r="AC1810" i="1"/>
  <c r="AC1811" i="1"/>
  <c r="AC1812" i="1"/>
  <c r="AC1813" i="1"/>
  <c r="AC1814" i="1"/>
  <c r="AC1815" i="1"/>
  <c r="AC1816" i="1"/>
  <c r="AC1817" i="1"/>
  <c r="AC1818" i="1"/>
  <c r="AC1819" i="1"/>
  <c r="AC1820" i="1"/>
  <c r="AC1821" i="1"/>
  <c r="AC1822" i="1"/>
  <c r="AC1823" i="1"/>
  <c r="AC1824" i="1"/>
  <c r="AC1825" i="1"/>
  <c r="AC1826" i="1"/>
  <c r="AC1827" i="1"/>
  <c r="AC1828" i="1"/>
  <c r="AC1829" i="1"/>
  <c r="AC1830" i="1"/>
  <c r="AC1831" i="1"/>
  <c r="AC1832" i="1"/>
  <c r="AC1833" i="1"/>
  <c r="AC1834" i="1"/>
  <c r="AC1835" i="1"/>
  <c r="AC1836" i="1"/>
  <c r="AC1837" i="1"/>
  <c r="AC1838" i="1"/>
  <c r="AC1839" i="1"/>
  <c r="AC1840" i="1"/>
  <c r="AC1841" i="1"/>
  <c r="AC1842" i="1"/>
  <c r="AC1843" i="1"/>
  <c r="AC1844" i="1"/>
  <c r="AC1845" i="1"/>
  <c r="AC1846" i="1"/>
  <c r="AC1847" i="1"/>
  <c r="AC1848" i="1"/>
  <c r="AC1849" i="1"/>
  <c r="AC1850" i="1"/>
  <c r="AC1851" i="1"/>
  <c r="AC1852" i="1"/>
  <c r="AC1853" i="1"/>
  <c r="AC1854" i="1"/>
  <c r="AC1855" i="1"/>
  <c r="AC1856" i="1"/>
  <c r="AC1857" i="1"/>
  <c r="AC1858" i="1"/>
  <c r="AC1859" i="1"/>
  <c r="AC1860" i="1"/>
  <c r="AC1861" i="1"/>
  <c r="AC1862" i="1"/>
  <c r="AC1863" i="1"/>
  <c r="AC1864" i="1"/>
  <c r="AC1865" i="1"/>
  <c r="AC1866" i="1"/>
  <c r="AC1867" i="1"/>
  <c r="AC1868" i="1"/>
  <c r="AC1869" i="1"/>
  <c r="AC1870" i="1"/>
  <c r="AC1871" i="1"/>
  <c r="AC1872" i="1"/>
  <c r="AC1873" i="1"/>
  <c r="AC1874" i="1"/>
  <c r="AC1875" i="1"/>
  <c r="AC1876" i="1"/>
  <c r="AC1877" i="1"/>
  <c r="AC1878" i="1"/>
  <c r="AC1879" i="1"/>
  <c r="AC1880" i="1"/>
  <c r="AC1881" i="1"/>
  <c r="AC1882" i="1"/>
  <c r="AC1883" i="1"/>
  <c r="AC1884" i="1"/>
  <c r="AC1885" i="1"/>
  <c r="AC1886" i="1"/>
  <c r="AC1887" i="1"/>
  <c r="AC1888" i="1"/>
  <c r="AC1889" i="1"/>
  <c r="AC1890" i="1"/>
  <c r="AC1891" i="1"/>
  <c r="AC1892" i="1"/>
  <c r="AC1893" i="1"/>
  <c r="AC1894" i="1"/>
  <c r="AC1895" i="1"/>
  <c r="AC1896" i="1"/>
  <c r="AC1897" i="1"/>
  <c r="AC1898" i="1"/>
  <c r="AC1899" i="1"/>
  <c r="AC1900" i="1"/>
  <c r="AC1901" i="1"/>
  <c r="AC1902" i="1"/>
  <c r="AC1903" i="1"/>
  <c r="AC1904" i="1"/>
  <c r="AC1905" i="1"/>
  <c r="AC1906" i="1"/>
  <c r="AC1907" i="1"/>
  <c r="AC1908" i="1"/>
  <c r="AC1909" i="1"/>
  <c r="AC1910" i="1"/>
  <c r="AC1911" i="1"/>
  <c r="AC1912" i="1"/>
  <c r="AC1913" i="1"/>
  <c r="AC1914" i="1"/>
  <c r="AC1915" i="1"/>
  <c r="AC1916" i="1"/>
  <c r="AC1917" i="1"/>
  <c r="AC1918" i="1"/>
  <c r="AC1919" i="1"/>
  <c r="AC1920" i="1"/>
  <c r="AC1921" i="1"/>
  <c r="AC1922" i="1"/>
  <c r="AC1923" i="1"/>
  <c r="AC1924" i="1"/>
  <c r="AC1925" i="1"/>
  <c r="AC1926" i="1"/>
  <c r="AC1927" i="1"/>
  <c r="AC1928" i="1"/>
  <c r="AC1929" i="1"/>
  <c r="AC1930" i="1"/>
  <c r="AC1931" i="1"/>
  <c r="AC1932" i="1"/>
  <c r="AC1933" i="1"/>
  <c r="AC1934" i="1"/>
  <c r="AC1935" i="1"/>
  <c r="AC1936" i="1"/>
  <c r="AC1937" i="1"/>
  <c r="AC1938" i="1"/>
  <c r="AC1939" i="1"/>
  <c r="AC1940" i="1"/>
  <c r="AC1941" i="1"/>
  <c r="AC1942" i="1"/>
  <c r="AC1943" i="1"/>
  <c r="AC1944" i="1"/>
  <c r="AC1945" i="1"/>
  <c r="AC1946" i="1"/>
  <c r="AC1947" i="1"/>
  <c r="AC1948" i="1"/>
  <c r="AC1949" i="1"/>
  <c r="AC1950" i="1"/>
  <c r="AC1951" i="1"/>
  <c r="AC1952" i="1"/>
  <c r="AC1953" i="1"/>
  <c r="AC1954" i="1"/>
  <c r="AC1955" i="1"/>
  <c r="AC1956" i="1"/>
  <c r="AC1957" i="1"/>
  <c r="AC1958" i="1"/>
  <c r="AC1959" i="1"/>
  <c r="AC1960" i="1"/>
  <c r="AC1961" i="1"/>
  <c r="AC1962" i="1"/>
  <c r="AC1963" i="1"/>
  <c r="AC1964" i="1"/>
  <c r="AC1965" i="1"/>
  <c r="AC1966" i="1"/>
  <c r="AC1967" i="1"/>
  <c r="AC1968" i="1"/>
  <c r="AC1969" i="1"/>
  <c r="AC1970" i="1"/>
  <c r="AC1971" i="1"/>
  <c r="AC1972" i="1"/>
  <c r="AC1973" i="1"/>
  <c r="AC1974" i="1"/>
  <c r="AC1975" i="1"/>
  <c r="AC1976" i="1"/>
  <c r="AC1977" i="1"/>
  <c r="AC1978" i="1"/>
  <c r="AC1979" i="1"/>
  <c r="AC1980" i="1"/>
  <c r="AC1981" i="1"/>
  <c r="AC1982" i="1"/>
  <c r="AC1983" i="1"/>
  <c r="AC1984" i="1"/>
  <c r="AC1985" i="1"/>
  <c r="AC1986" i="1"/>
  <c r="AC1987" i="1"/>
  <c r="AC1988" i="1"/>
  <c r="AC1989" i="1"/>
  <c r="AC1990" i="1"/>
  <c r="AC1991" i="1"/>
  <c r="AC1992" i="1"/>
  <c r="AC1993" i="1"/>
  <c r="AC1994" i="1"/>
  <c r="AC1995" i="1"/>
  <c r="AC1996" i="1"/>
  <c r="AC1997" i="1"/>
  <c r="AC1998" i="1"/>
  <c r="AC1999" i="1"/>
  <c r="AC2000" i="1"/>
  <c r="AC2001" i="1"/>
  <c r="AC2002" i="1"/>
  <c r="AC2003" i="1"/>
  <c r="AC2004" i="1"/>
  <c r="AC2005" i="1"/>
  <c r="AC2006" i="1"/>
  <c r="AC2007" i="1"/>
  <c r="AC2008" i="1"/>
  <c r="AC2009" i="1"/>
  <c r="AC2010" i="1"/>
  <c r="AC2011" i="1"/>
  <c r="AC2012" i="1"/>
  <c r="AC2013" i="1"/>
  <c r="AC2014" i="1"/>
  <c r="AC2015" i="1"/>
  <c r="AC2016" i="1"/>
  <c r="AC2017" i="1"/>
  <c r="AC2018" i="1"/>
  <c r="AC2019" i="1"/>
  <c r="AC2020" i="1"/>
  <c r="AC2021" i="1"/>
  <c r="AC2022" i="1"/>
  <c r="AC2023" i="1"/>
  <c r="AC2024" i="1"/>
  <c r="AC2025" i="1"/>
  <c r="AC2026" i="1"/>
  <c r="AC2027" i="1"/>
  <c r="AC2028" i="1"/>
  <c r="AC2029" i="1"/>
  <c r="AC2030" i="1"/>
  <c r="AC2031" i="1"/>
  <c r="AC2032" i="1"/>
  <c r="AC2033" i="1"/>
  <c r="AC2034" i="1"/>
  <c r="AC2035" i="1"/>
  <c r="AC2036" i="1"/>
  <c r="AC2037" i="1"/>
  <c r="AC2038" i="1"/>
  <c r="AC2039" i="1"/>
  <c r="AC2040" i="1"/>
  <c r="AC2041" i="1"/>
  <c r="AC2042" i="1"/>
  <c r="AC2043" i="1"/>
  <c r="AC2044" i="1"/>
  <c r="AC2045" i="1"/>
  <c r="AC2046" i="1"/>
  <c r="AC2047" i="1"/>
  <c r="AC2048" i="1"/>
  <c r="AC2049" i="1"/>
  <c r="AC2050" i="1"/>
  <c r="AC2051" i="1"/>
  <c r="AC2052" i="1"/>
  <c r="AC2053" i="1"/>
  <c r="AC2054" i="1"/>
  <c r="AC2055" i="1"/>
  <c r="AC2056" i="1"/>
  <c r="AC2057" i="1"/>
  <c r="AC2058" i="1"/>
  <c r="AC2059" i="1"/>
  <c r="AC2060" i="1"/>
  <c r="AC2061" i="1"/>
  <c r="AC2062" i="1"/>
  <c r="AC2063" i="1"/>
  <c r="AC2064" i="1"/>
  <c r="AC2065" i="1"/>
  <c r="AC2066" i="1"/>
  <c r="AC2067" i="1"/>
  <c r="AC2068" i="1"/>
  <c r="AC2069" i="1"/>
  <c r="AC2070" i="1"/>
  <c r="AC2071" i="1"/>
  <c r="AC2072" i="1"/>
  <c r="AC2073" i="1"/>
  <c r="AC2074" i="1"/>
  <c r="AC2075" i="1"/>
  <c r="AC2076" i="1"/>
  <c r="AC2077" i="1"/>
  <c r="AC2078" i="1"/>
  <c r="AC2079" i="1"/>
  <c r="AC2080" i="1"/>
  <c r="AC2081" i="1"/>
  <c r="AC2082" i="1"/>
  <c r="AC2083" i="1"/>
  <c r="AC2084" i="1"/>
  <c r="AC2085" i="1"/>
  <c r="AC2086" i="1"/>
  <c r="AC2087" i="1"/>
  <c r="AC2088" i="1"/>
  <c r="AC2089" i="1"/>
  <c r="AC2090" i="1"/>
  <c r="AC2091" i="1"/>
  <c r="AC2092" i="1"/>
  <c r="AC2093" i="1"/>
  <c r="AC2094" i="1"/>
  <c r="AC2095" i="1"/>
  <c r="AC2096" i="1"/>
  <c r="AC2097" i="1"/>
  <c r="AC2098" i="1"/>
  <c r="AC2099" i="1"/>
  <c r="AC2100" i="1"/>
  <c r="AC2101" i="1"/>
  <c r="AC2102" i="1"/>
  <c r="AC2103" i="1"/>
  <c r="AC2104" i="1"/>
  <c r="AC2105" i="1"/>
  <c r="AC2106" i="1"/>
  <c r="AC2107" i="1"/>
  <c r="AC2108" i="1"/>
  <c r="AC2109" i="1"/>
  <c r="AC2110" i="1"/>
  <c r="AC2111" i="1"/>
  <c r="AC2112" i="1"/>
  <c r="AC2113" i="1"/>
  <c r="AC2114" i="1"/>
  <c r="AC2115" i="1"/>
  <c r="AC2116" i="1"/>
  <c r="AC2117" i="1"/>
  <c r="AC2118" i="1"/>
  <c r="AC2119" i="1"/>
  <c r="AC2120" i="1"/>
  <c r="AC2121" i="1"/>
  <c r="AC2122" i="1"/>
  <c r="AC2123" i="1"/>
  <c r="AC2124" i="1"/>
  <c r="AC2125" i="1"/>
  <c r="AC2126" i="1"/>
  <c r="AC2127" i="1"/>
  <c r="AC2128" i="1"/>
  <c r="AC2129" i="1"/>
  <c r="AC2130" i="1"/>
  <c r="AC2131" i="1"/>
  <c r="AC2132" i="1"/>
  <c r="AC2133" i="1"/>
  <c r="AC2134" i="1"/>
  <c r="AC2135" i="1"/>
  <c r="AC2136" i="1"/>
  <c r="AC2137" i="1"/>
  <c r="AC2138" i="1"/>
  <c r="AC2139" i="1"/>
  <c r="AC2140" i="1"/>
  <c r="AC2141" i="1"/>
  <c r="AC2142" i="1"/>
  <c r="AC2143" i="1"/>
  <c r="AC2144" i="1"/>
  <c r="AC2145" i="1"/>
  <c r="AC2146" i="1"/>
  <c r="AC2147" i="1"/>
  <c r="AC2148" i="1"/>
  <c r="AC2149" i="1"/>
  <c r="AC2150" i="1"/>
  <c r="AC2151" i="1"/>
  <c r="AC2152" i="1"/>
  <c r="AC2153" i="1"/>
  <c r="AC2154" i="1"/>
  <c r="AC2155" i="1"/>
  <c r="AC2156" i="1"/>
  <c r="AC2157" i="1"/>
  <c r="AC2158" i="1"/>
  <c r="AC2159" i="1"/>
  <c r="AC2160" i="1"/>
  <c r="AC2161" i="1"/>
  <c r="AC2162" i="1"/>
  <c r="AC2163" i="1"/>
  <c r="AC2164" i="1"/>
  <c r="AC2165" i="1"/>
  <c r="AC2166" i="1"/>
  <c r="AC2167" i="1"/>
  <c r="AC2168" i="1"/>
  <c r="AC2169" i="1"/>
  <c r="AC2170" i="1"/>
  <c r="AC2171" i="1"/>
  <c r="AC2172" i="1"/>
  <c r="AC2173" i="1"/>
  <c r="AC2174" i="1"/>
  <c r="AC2175" i="1"/>
  <c r="AC2176" i="1"/>
  <c r="AC2177" i="1"/>
  <c r="AC2178" i="1"/>
  <c r="AC2179" i="1"/>
  <c r="AC2180" i="1"/>
  <c r="AC2181" i="1"/>
  <c r="AC2182" i="1"/>
  <c r="AC2183" i="1"/>
  <c r="AC2184" i="1"/>
  <c r="AC2185" i="1"/>
  <c r="AC2186" i="1"/>
  <c r="AC2187" i="1"/>
  <c r="AC2188" i="1"/>
  <c r="AC2189" i="1"/>
  <c r="AC2190" i="1"/>
  <c r="AC2191" i="1"/>
  <c r="AC2192" i="1"/>
  <c r="AC2193" i="1"/>
  <c r="AC2194" i="1"/>
  <c r="AC2195" i="1"/>
  <c r="AC2196" i="1"/>
  <c r="AC2197" i="1"/>
  <c r="AC2198" i="1"/>
  <c r="AC2199" i="1"/>
  <c r="AC2200" i="1"/>
  <c r="AC2201" i="1"/>
  <c r="AC2202" i="1"/>
  <c r="AC2203" i="1"/>
  <c r="AC2204" i="1"/>
  <c r="AC2205" i="1"/>
  <c r="AC2206" i="1"/>
  <c r="AC2207" i="1"/>
  <c r="AC2208" i="1"/>
  <c r="AC2209" i="1"/>
  <c r="AC2210" i="1"/>
  <c r="AC2211" i="1"/>
  <c r="AC2212" i="1"/>
  <c r="AC2213" i="1"/>
  <c r="AC2214" i="1"/>
  <c r="AC2215" i="1"/>
  <c r="AC2216" i="1"/>
  <c r="AC2217" i="1"/>
  <c r="AC2218" i="1"/>
  <c r="AC2219" i="1"/>
  <c r="AC2220" i="1"/>
  <c r="AC2221" i="1"/>
  <c r="AC2222" i="1"/>
  <c r="AC2223" i="1"/>
  <c r="AC2224" i="1"/>
  <c r="AC2225" i="1"/>
  <c r="AC2226" i="1"/>
  <c r="AC2227" i="1"/>
  <c r="AC2228" i="1"/>
  <c r="AC2229" i="1"/>
  <c r="AC2230" i="1"/>
  <c r="AC2231" i="1"/>
  <c r="AC2232" i="1"/>
  <c r="AC2233" i="1"/>
  <c r="AC2234" i="1"/>
  <c r="AC2235" i="1"/>
  <c r="AC2236" i="1"/>
  <c r="AC2237" i="1"/>
  <c r="AC2238" i="1"/>
  <c r="AC2239" i="1"/>
  <c r="AC2240" i="1"/>
  <c r="AC2241" i="1"/>
  <c r="AC2242" i="1"/>
  <c r="AC2243" i="1"/>
  <c r="AC2244" i="1"/>
  <c r="AC2245" i="1"/>
  <c r="AC2246" i="1"/>
  <c r="AC2247" i="1"/>
  <c r="AC2248" i="1"/>
  <c r="AC2249" i="1"/>
  <c r="AC2250" i="1"/>
  <c r="AC2251" i="1"/>
  <c r="AC2252" i="1"/>
  <c r="AC2253" i="1"/>
  <c r="AC2254" i="1"/>
  <c r="AC2255" i="1"/>
  <c r="AC2256" i="1"/>
  <c r="AC2257" i="1"/>
  <c r="AC2258" i="1"/>
  <c r="AC2259" i="1"/>
  <c r="AC2260" i="1"/>
  <c r="AC2261" i="1"/>
  <c r="AC2262" i="1"/>
  <c r="AC2263" i="1"/>
  <c r="AC2264" i="1"/>
  <c r="AC2265" i="1"/>
  <c r="AC2266" i="1"/>
  <c r="AC2267" i="1"/>
  <c r="AC2268" i="1"/>
  <c r="AC2269" i="1"/>
  <c r="AC2270" i="1"/>
  <c r="AC2271" i="1"/>
  <c r="AC2272" i="1"/>
  <c r="AC2273" i="1"/>
  <c r="AC2274" i="1"/>
  <c r="AC2275" i="1"/>
  <c r="AC2276" i="1"/>
  <c r="AC2277" i="1"/>
  <c r="AC2278" i="1"/>
  <c r="AC2279" i="1"/>
  <c r="AC2280" i="1"/>
  <c r="AC2281" i="1"/>
  <c r="AC2282" i="1"/>
  <c r="AC2283" i="1"/>
  <c r="AC2284" i="1"/>
  <c r="AC2285" i="1"/>
  <c r="AC2286" i="1"/>
  <c r="AC2287" i="1"/>
  <c r="AC2288" i="1"/>
  <c r="AC2289" i="1"/>
  <c r="AC2290" i="1"/>
  <c r="AC2291" i="1"/>
  <c r="AC2292" i="1"/>
  <c r="AC2293" i="1"/>
  <c r="AC2294" i="1"/>
  <c r="AC2295" i="1"/>
  <c r="AC2296" i="1"/>
  <c r="AC2297" i="1"/>
  <c r="AC2298" i="1"/>
  <c r="AC2299" i="1"/>
  <c r="AC2300" i="1"/>
  <c r="AC2301" i="1"/>
  <c r="AC2302" i="1"/>
  <c r="AC2303" i="1"/>
  <c r="AC2304" i="1"/>
  <c r="AC2305" i="1"/>
  <c r="AC2306" i="1"/>
  <c r="AC2307" i="1"/>
  <c r="AC2308" i="1"/>
  <c r="AC2309" i="1"/>
  <c r="AC2310" i="1"/>
  <c r="AC2311" i="1"/>
  <c r="AC2312" i="1"/>
  <c r="AC2313" i="1"/>
  <c r="AC2314" i="1"/>
  <c r="AC2315" i="1"/>
  <c r="AC2316" i="1"/>
  <c r="AC2317" i="1"/>
  <c r="AC2318" i="1"/>
  <c r="AC2319" i="1"/>
  <c r="AC2320" i="1"/>
  <c r="AC2321" i="1"/>
  <c r="AC2322" i="1"/>
  <c r="AC2323" i="1"/>
  <c r="AC2324" i="1"/>
  <c r="AC2325" i="1"/>
  <c r="AC2326" i="1"/>
  <c r="AC2327" i="1"/>
  <c r="AC2328" i="1"/>
  <c r="AC2329" i="1"/>
  <c r="AC2330" i="1"/>
  <c r="AC2331" i="1"/>
  <c r="AC2332" i="1"/>
  <c r="AC2333" i="1"/>
  <c r="AC2334" i="1"/>
  <c r="AC2335" i="1"/>
  <c r="AC2336" i="1"/>
  <c r="AC2337" i="1"/>
  <c r="AC2338" i="1"/>
  <c r="AC2339" i="1"/>
  <c r="AC2340" i="1"/>
  <c r="AC2341" i="1"/>
  <c r="AC2342" i="1"/>
  <c r="AC2343" i="1"/>
  <c r="AC2344" i="1"/>
  <c r="AC2345" i="1"/>
  <c r="AC2346" i="1"/>
  <c r="AC2347" i="1"/>
  <c r="AC2348" i="1"/>
  <c r="AC2349" i="1"/>
  <c r="AC2350" i="1"/>
  <c r="AC2351" i="1"/>
  <c r="AC2352" i="1"/>
  <c r="AC2353" i="1"/>
  <c r="AC2354" i="1"/>
  <c r="AC2355" i="1"/>
  <c r="AC2356" i="1"/>
  <c r="AC2357" i="1"/>
  <c r="AC2358" i="1"/>
  <c r="AC2359" i="1"/>
  <c r="AC2360" i="1"/>
  <c r="AC2361" i="1"/>
  <c r="AC2362" i="1"/>
  <c r="AC2363" i="1"/>
  <c r="AC2364" i="1"/>
  <c r="AC2365" i="1"/>
  <c r="AC2366" i="1"/>
  <c r="AC2367" i="1"/>
  <c r="AC2368" i="1"/>
  <c r="AC2369" i="1"/>
  <c r="AC2370" i="1"/>
  <c r="AC2371" i="1"/>
  <c r="AC2372" i="1"/>
  <c r="AC2373" i="1"/>
  <c r="AC2374" i="1"/>
  <c r="AC2375" i="1"/>
  <c r="AC2376" i="1"/>
  <c r="AC2377" i="1"/>
  <c r="AC2378" i="1"/>
  <c r="AC2379" i="1"/>
  <c r="AC2380" i="1"/>
  <c r="AC2381" i="1"/>
  <c r="AC2382" i="1"/>
  <c r="AC2383" i="1"/>
  <c r="AC2384" i="1"/>
  <c r="AC2385" i="1"/>
  <c r="AC2386" i="1"/>
  <c r="AC2387" i="1"/>
  <c r="AC2388" i="1"/>
  <c r="AC2389" i="1"/>
  <c r="AC2390" i="1"/>
  <c r="AC2391" i="1"/>
  <c r="AC2392" i="1"/>
  <c r="AC2393" i="1"/>
  <c r="AC2394" i="1"/>
  <c r="AC2395" i="1"/>
  <c r="AC2396" i="1"/>
  <c r="AC2397" i="1"/>
  <c r="AC2398" i="1"/>
  <c r="AC2399" i="1"/>
  <c r="AC2400" i="1"/>
  <c r="AC2401" i="1"/>
  <c r="AC2402" i="1"/>
  <c r="AC2403" i="1"/>
  <c r="AC2404" i="1"/>
  <c r="AC2405" i="1"/>
  <c r="AC2406" i="1"/>
  <c r="AC2407" i="1"/>
  <c r="AC2408" i="1"/>
  <c r="AC2409" i="1"/>
  <c r="AC2410" i="1"/>
  <c r="AC2411" i="1"/>
  <c r="AC2412" i="1"/>
  <c r="AC2413" i="1"/>
  <c r="AC2414" i="1"/>
  <c r="AC2415" i="1"/>
  <c r="AC2416" i="1"/>
  <c r="AC2417" i="1"/>
  <c r="AC2418" i="1"/>
  <c r="AC2419" i="1"/>
  <c r="AC2420" i="1"/>
  <c r="AC2421" i="1"/>
  <c r="AC2422" i="1"/>
  <c r="AC2423" i="1"/>
  <c r="AC2424" i="1"/>
  <c r="AC2425" i="1"/>
  <c r="AC2426" i="1"/>
  <c r="AC2427" i="1"/>
  <c r="AC2428" i="1"/>
  <c r="AC2429" i="1"/>
  <c r="AC2430" i="1"/>
  <c r="AC2431" i="1"/>
  <c r="AC2432" i="1"/>
  <c r="AC2433" i="1"/>
  <c r="AC2434" i="1"/>
  <c r="AC2435" i="1"/>
  <c r="AC2436" i="1"/>
  <c r="AC2437" i="1"/>
  <c r="AC2438" i="1"/>
  <c r="AC2439" i="1"/>
  <c r="AC2440" i="1"/>
  <c r="AC2441" i="1"/>
  <c r="AC2442" i="1"/>
  <c r="AC2443" i="1"/>
  <c r="AC2444" i="1"/>
  <c r="AC2445" i="1"/>
  <c r="AC2446" i="1"/>
  <c r="AC2447" i="1"/>
  <c r="AC2448" i="1"/>
  <c r="AC2449" i="1"/>
  <c r="AC2450" i="1"/>
  <c r="AC2451" i="1"/>
  <c r="AC2452" i="1"/>
  <c r="AC2453" i="1"/>
  <c r="AC2454" i="1"/>
  <c r="AC2455" i="1"/>
  <c r="AC2456" i="1"/>
  <c r="AC2457" i="1"/>
  <c r="AC2458" i="1"/>
  <c r="AC2459" i="1"/>
  <c r="AC2460" i="1"/>
  <c r="AC2461" i="1"/>
  <c r="AC2462" i="1"/>
  <c r="AC2463" i="1"/>
  <c r="AC2464" i="1"/>
  <c r="AC2465" i="1"/>
  <c r="AC2466" i="1"/>
  <c r="AC2467" i="1"/>
  <c r="AC2468" i="1"/>
  <c r="AC2469" i="1"/>
  <c r="AC2470" i="1"/>
  <c r="AC2471" i="1"/>
  <c r="AC2472" i="1"/>
  <c r="AC2473" i="1"/>
  <c r="AC2474" i="1"/>
  <c r="AC2475" i="1"/>
  <c r="AC2476" i="1"/>
  <c r="AC2477" i="1"/>
  <c r="AC2478" i="1"/>
  <c r="AC2479" i="1"/>
  <c r="AC2480" i="1"/>
  <c r="AC2481" i="1"/>
  <c r="AC2482" i="1"/>
  <c r="AC2483" i="1"/>
  <c r="AC2484" i="1"/>
  <c r="AC2485" i="1"/>
  <c r="AC2486" i="1"/>
  <c r="AC2487" i="1"/>
  <c r="AC2488" i="1"/>
  <c r="AC2489" i="1"/>
  <c r="AC2490" i="1"/>
  <c r="AC2491" i="1"/>
  <c r="AC2492" i="1"/>
  <c r="AC2493" i="1"/>
  <c r="AC2494" i="1"/>
  <c r="AC2495" i="1"/>
  <c r="AC2496" i="1"/>
  <c r="AC2497" i="1"/>
  <c r="AC2498" i="1"/>
  <c r="AC2499" i="1"/>
  <c r="AC2500" i="1"/>
  <c r="AC2501" i="1"/>
  <c r="AC2502" i="1"/>
  <c r="AC2503" i="1"/>
  <c r="AC2504" i="1"/>
  <c r="AC2505" i="1"/>
  <c r="AC2506" i="1"/>
  <c r="AC2507" i="1"/>
  <c r="AC2508" i="1"/>
  <c r="AC2509" i="1"/>
  <c r="AC2510" i="1"/>
  <c r="AC2511" i="1"/>
  <c r="AC2512" i="1"/>
  <c r="AC2513" i="1"/>
  <c r="AC2514" i="1"/>
  <c r="AC2515" i="1"/>
  <c r="AC2516" i="1"/>
  <c r="AC2517" i="1"/>
  <c r="AC2518" i="1"/>
  <c r="AC2519" i="1"/>
  <c r="AC2520" i="1"/>
  <c r="AC2521" i="1"/>
  <c r="AC2522" i="1"/>
  <c r="AC2523" i="1"/>
  <c r="AC2524" i="1"/>
  <c r="AC2525" i="1"/>
  <c r="AC2526" i="1"/>
  <c r="AC2527" i="1"/>
  <c r="AC2528" i="1"/>
  <c r="AC2529" i="1"/>
  <c r="AC2530" i="1"/>
  <c r="AC2531" i="1"/>
  <c r="AC2532" i="1"/>
  <c r="AC2533" i="1"/>
  <c r="AC2534" i="1"/>
  <c r="AC2535" i="1"/>
  <c r="AC2536" i="1"/>
  <c r="AC2537" i="1"/>
  <c r="AC2538" i="1"/>
  <c r="AC2539" i="1"/>
  <c r="AC2540" i="1"/>
  <c r="AC2541" i="1"/>
  <c r="AC2542" i="1"/>
  <c r="AC2543" i="1"/>
  <c r="AC2544" i="1"/>
  <c r="AC2545" i="1"/>
  <c r="AC2546" i="1"/>
  <c r="AC2547" i="1"/>
  <c r="AC2548" i="1"/>
  <c r="AC2549" i="1"/>
  <c r="AC2550" i="1"/>
  <c r="AC2551" i="1"/>
  <c r="AC2552" i="1"/>
  <c r="AC2553" i="1"/>
  <c r="AC2554" i="1"/>
  <c r="AC2555" i="1"/>
  <c r="AC2556" i="1"/>
  <c r="AC2557" i="1"/>
  <c r="AC2558" i="1"/>
  <c r="AC2559" i="1"/>
  <c r="AC2560" i="1"/>
  <c r="AC2561" i="1"/>
  <c r="AC2562" i="1"/>
  <c r="AC2563" i="1"/>
  <c r="AC2564" i="1"/>
  <c r="AC2565" i="1"/>
  <c r="AC2566" i="1"/>
  <c r="AC2567" i="1"/>
  <c r="AC2568" i="1"/>
  <c r="AC2569" i="1"/>
  <c r="AC2570" i="1"/>
  <c r="AC2571" i="1"/>
  <c r="AC2572" i="1"/>
  <c r="AC2573" i="1"/>
  <c r="AC2574" i="1"/>
  <c r="AC2575" i="1"/>
  <c r="AC2576" i="1"/>
  <c r="AC2577" i="1"/>
  <c r="AC2578" i="1"/>
  <c r="AC2579" i="1"/>
  <c r="AC2580" i="1"/>
  <c r="AC2581" i="1"/>
  <c r="AC2582" i="1"/>
  <c r="AC2583" i="1"/>
  <c r="AC2584" i="1"/>
  <c r="AC2585" i="1"/>
  <c r="AC2586" i="1"/>
  <c r="AC2587" i="1"/>
  <c r="AC2588" i="1"/>
  <c r="AC2589" i="1"/>
  <c r="AC2590" i="1"/>
  <c r="AC2591" i="1"/>
  <c r="AC2592" i="1"/>
  <c r="AC2593" i="1"/>
  <c r="AC2594" i="1"/>
  <c r="AC2595" i="1"/>
  <c r="AC2596" i="1"/>
  <c r="AC2597" i="1"/>
  <c r="AC2598" i="1"/>
  <c r="AC2599" i="1"/>
  <c r="AC2600" i="1"/>
  <c r="AC2601" i="1"/>
  <c r="AC2602" i="1"/>
  <c r="AC2603" i="1"/>
  <c r="AC2604" i="1"/>
  <c r="AC2605" i="1"/>
  <c r="AC2606" i="1"/>
  <c r="AC2607" i="1"/>
  <c r="AC2608" i="1"/>
  <c r="AC2609" i="1"/>
  <c r="AC2610" i="1"/>
  <c r="AC2611" i="1"/>
  <c r="AC2612" i="1"/>
  <c r="AC2613" i="1"/>
  <c r="AC2614" i="1"/>
  <c r="AC2615" i="1"/>
  <c r="AC2616" i="1"/>
  <c r="AC2617" i="1"/>
  <c r="AC2618" i="1"/>
  <c r="AC2619" i="1"/>
  <c r="AC2620" i="1"/>
  <c r="AC2621" i="1"/>
  <c r="AC2622" i="1"/>
  <c r="AC2623" i="1"/>
  <c r="AC2624" i="1"/>
  <c r="AC2625" i="1"/>
  <c r="AC2626" i="1"/>
  <c r="AC2627" i="1"/>
  <c r="AC2628" i="1"/>
  <c r="AC2629" i="1"/>
  <c r="AC2630" i="1"/>
  <c r="AC2631" i="1"/>
  <c r="AC2632" i="1"/>
  <c r="AC2633" i="1"/>
  <c r="AC2634" i="1"/>
  <c r="AC2635" i="1"/>
  <c r="AC2636" i="1"/>
  <c r="AC2637" i="1"/>
  <c r="AC2638" i="1"/>
  <c r="AC2639" i="1"/>
  <c r="AC2640" i="1"/>
  <c r="AC2641" i="1"/>
  <c r="AC2642" i="1"/>
  <c r="AC2643" i="1"/>
  <c r="AC2644" i="1"/>
  <c r="AC2645" i="1"/>
  <c r="AC2646" i="1"/>
  <c r="AC2647" i="1"/>
  <c r="AC2648" i="1"/>
  <c r="AC2649" i="1"/>
  <c r="AC2650" i="1"/>
  <c r="AC2651" i="1"/>
  <c r="AC2652" i="1"/>
  <c r="AC2653" i="1"/>
  <c r="AC2654" i="1"/>
  <c r="AC2655" i="1"/>
  <c r="AC2656" i="1"/>
  <c r="AC2657" i="1"/>
  <c r="AC2658" i="1"/>
  <c r="AC2659" i="1"/>
  <c r="AC2660" i="1"/>
  <c r="AC2661" i="1"/>
  <c r="AC2662" i="1"/>
  <c r="AC2663" i="1"/>
  <c r="AC2664" i="1"/>
  <c r="AC2665" i="1"/>
  <c r="AC2666" i="1"/>
  <c r="AC2667" i="1"/>
  <c r="AC2668" i="1"/>
  <c r="AC2669" i="1"/>
  <c r="AC2670" i="1"/>
  <c r="AC2671" i="1"/>
  <c r="AC2672" i="1"/>
  <c r="AC2673" i="1"/>
  <c r="AC2674" i="1"/>
  <c r="AC2675" i="1"/>
  <c r="AC2676" i="1"/>
  <c r="AC2677" i="1"/>
  <c r="AC2678" i="1"/>
  <c r="AC2679" i="1"/>
  <c r="AC2680" i="1"/>
  <c r="AC2681" i="1"/>
  <c r="AC2682" i="1"/>
  <c r="AC2683" i="1"/>
  <c r="AC2684" i="1"/>
  <c r="AC2685" i="1"/>
  <c r="AC2686" i="1"/>
  <c r="AC2687" i="1"/>
  <c r="AC2688" i="1"/>
  <c r="AC2689" i="1"/>
  <c r="AC2690" i="1"/>
  <c r="AC2691" i="1"/>
  <c r="AC2692" i="1"/>
  <c r="AC2693" i="1"/>
  <c r="AC2694" i="1"/>
  <c r="AC2695" i="1"/>
  <c r="AC2696" i="1"/>
  <c r="AC2697" i="1"/>
  <c r="AC2698" i="1"/>
  <c r="AC2699" i="1"/>
  <c r="AC2700" i="1"/>
  <c r="AC2701" i="1"/>
  <c r="AC2702" i="1"/>
  <c r="AC2703" i="1"/>
  <c r="AC2704" i="1"/>
  <c r="AC2705" i="1"/>
  <c r="AC2706" i="1"/>
  <c r="AC2707" i="1"/>
  <c r="AC2708" i="1"/>
  <c r="AC2709" i="1"/>
  <c r="AC2710" i="1"/>
  <c r="AC2711" i="1"/>
  <c r="AC2712" i="1"/>
  <c r="AC2713" i="1"/>
  <c r="AC2714" i="1"/>
  <c r="AC2715" i="1"/>
  <c r="AC2716" i="1"/>
  <c r="AC2717" i="1"/>
  <c r="AC2718" i="1"/>
  <c r="AC2719" i="1"/>
  <c r="AC2720" i="1"/>
  <c r="AC2721" i="1"/>
  <c r="AC2722" i="1"/>
  <c r="AC2723" i="1"/>
  <c r="AC2724" i="1"/>
  <c r="AC2725" i="1"/>
  <c r="AC2726" i="1"/>
  <c r="AC2727" i="1"/>
  <c r="AC2728" i="1"/>
  <c r="AC2729" i="1"/>
  <c r="AC2730" i="1"/>
  <c r="AC2731" i="1"/>
  <c r="AC2732" i="1"/>
  <c r="AC2733" i="1"/>
  <c r="AC2734" i="1"/>
  <c r="AC2735" i="1"/>
  <c r="AC2736" i="1"/>
  <c r="AC2737" i="1"/>
  <c r="AC2738" i="1"/>
  <c r="AC2739" i="1"/>
  <c r="AC2740" i="1"/>
  <c r="AC2741" i="1"/>
  <c r="AC2742" i="1"/>
  <c r="AC2743" i="1"/>
  <c r="AC2744" i="1"/>
  <c r="AC2745" i="1"/>
  <c r="AC2746" i="1"/>
  <c r="AC2747" i="1"/>
  <c r="AC2748" i="1"/>
  <c r="AC2749" i="1"/>
  <c r="AC2750" i="1"/>
  <c r="AC2751" i="1"/>
  <c r="AC2752" i="1"/>
  <c r="AC2753" i="1"/>
  <c r="AC2754" i="1"/>
  <c r="AC2755" i="1"/>
  <c r="AC2756" i="1"/>
  <c r="AC2757" i="1"/>
  <c r="AC2758" i="1"/>
  <c r="AC2759" i="1"/>
  <c r="AC2760" i="1"/>
  <c r="AC2761" i="1"/>
  <c r="AC2762" i="1"/>
  <c r="AC2763" i="1"/>
  <c r="AC2764" i="1"/>
  <c r="AC2765" i="1"/>
  <c r="AC2766" i="1"/>
  <c r="AC2767" i="1"/>
  <c r="AC2768" i="1"/>
  <c r="AC2769" i="1"/>
  <c r="AC2770" i="1"/>
  <c r="AC2771" i="1"/>
  <c r="AC2772" i="1"/>
  <c r="AC2773" i="1"/>
  <c r="AC2774" i="1"/>
  <c r="AC2775" i="1"/>
  <c r="AC2776" i="1"/>
  <c r="AC2777" i="1"/>
  <c r="AC2778" i="1"/>
  <c r="AC2779" i="1"/>
  <c r="AC2780" i="1"/>
  <c r="AC2781" i="1"/>
  <c r="AC2782" i="1"/>
  <c r="AC2783" i="1"/>
  <c r="AC2784" i="1"/>
  <c r="AC2785" i="1"/>
  <c r="AC2786" i="1"/>
  <c r="AC2787" i="1"/>
  <c r="AC2788" i="1"/>
  <c r="AC2789" i="1"/>
  <c r="AC2790" i="1"/>
  <c r="AC2791" i="1"/>
  <c r="AC2792" i="1"/>
  <c r="AC2793" i="1"/>
  <c r="AC2794" i="1"/>
  <c r="AC2795" i="1"/>
  <c r="AC2796" i="1"/>
  <c r="AC2797" i="1"/>
  <c r="AC2798" i="1"/>
  <c r="AC2799" i="1"/>
  <c r="AC2800" i="1"/>
  <c r="AC2801" i="1"/>
  <c r="AC2802" i="1"/>
  <c r="AC2803" i="1"/>
  <c r="AC2804" i="1"/>
  <c r="AC2805" i="1"/>
  <c r="AC2806" i="1"/>
  <c r="AC2807" i="1"/>
  <c r="AC2808" i="1"/>
  <c r="AC2809" i="1"/>
  <c r="AC2810" i="1"/>
  <c r="AC2811" i="1"/>
  <c r="AC2812" i="1"/>
  <c r="AC2813" i="1"/>
  <c r="AC2814" i="1"/>
  <c r="AC2815" i="1"/>
  <c r="AC2816" i="1"/>
  <c r="AC2817" i="1"/>
  <c r="AC2818" i="1"/>
  <c r="AC2819" i="1"/>
  <c r="AC2820" i="1"/>
  <c r="AC2821" i="1"/>
  <c r="AC2822" i="1"/>
  <c r="AC2823" i="1"/>
  <c r="AC2824" i="1"/>
  <c r="AC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5E97979-0800-43CE-8E9F-2B81E91C30E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154A04B-3115-4403-9C58-47BF43899317}" name="WorksheetConnection_EXCEL PROJECT 1.xlsx!SALES­_DATA" type="102" refreshedVersion="8" minRefreshableVersion="5">
    <extLst>
      <ext xmlns:x15="http://schemas.microsoft.com/office/spreadsheetml/2010/11/main" uri="{DE250136-89BD-433C-8126-D09CA5730AF9}">
        <x15:connection id="SALES­_DATA" autoDelete="1">
          <x15:rangePr sourceName="_xlcn.WorksheetConnection_EXCELPROJECT1.xlsxSALES­_DATA1"/>
        </x15:connection>
      </ext>
    </extLst>
  </connection>
</connections>
</file>

<file path=xl/sharedStrings.xml><?xml version="1.0" encoding="utf-8"?>
<sst xmlns="http://schemas.openxmlformats.org/spreadsheetml/2006/main" count="42320" uniqueCount="719">
  <si>
    <t>ORDERNUMBER</t>
  </si>
  <si>
    <t>QUANTITYORDERED</t>
  </si>
  <si>
    <t>PRICEEACH</t>
  </si>
  <si>
    <t>ORDERLINENUMBER</t>
  </si>
  <si>
    <t>SALES</t>
  </si>
  <si>
    <t>ORDERDATE</t>
  </si>
  <si>
    <t>STATUS</t>
  </si>
  <si>
    <t>QTR_ID</t>
  </si>
  <si>
    <t>MONTH_ID</t>
  </si>
  <si>
    <t>YEAR_ID</t>
  </si>
  <si>
    <t>PRODUCTLINE</t>
  </si>
  <si>
    <t>MSRP</t>
  </si>
  <si>
    <t>PRODUCTCODE</t>
  </si>
  <si>
    <t>CUSTOMERNAME</t>
  </si>
  <si>
    <t>PHONE</t>
  </si>
  <si>
    <t>ADDRESSLINE1</t>
  </si>
  <si>
    <t>ADDRESSLINE2</t>
  </si>
  <si>
    <t>CITY</t>
  </si>
  <si>
    <t>STATE</t>
  </si>
  <si>
    <t>POSTALCODE</t>
  </si>
  <si>
    <t>COUNTRY</t>
  </si>
  <si>
    <t>TERRITORY</t>
  </si>
  <si>
    <t>CONTACTLASTNAME</t>
  </si>
  <si>
    <t>CONTACTFIRSTNAME</t>
  </si>
  <si>
    <t>DEALSIZE</t>
  </si>
  <si>
    <t>Shipped</t>
  </si>
  <si>
    <t>Motorcycles</t>
  </si>
  <si>
    <t>S10_1678</t>
  </si>
  <si>
    <t>Land of Toys Inc.</t>
  </si>
  <si>
    <t>897 Long Airport Avenue</t>
  </si>
  <si>
    <t>NYC</t>
  </si>
  <si>
    <t>NY</t>
  </si>
  <si>
    <t>USA</t>
  </si>
  <si>
    <t>NA</t>
  </si>
  <si>
    <t>Yu</t>
  </si>
  <si>
    <t>Kwai</t>
  </si>
  <si>
    <t>Small</t>
  </si>
  <si>
    <t>Reims Collectables</t>
  </si>
  <si>
    <t>26.47.1555</t>
  </si>
  <si>
    <t>59 rue de l'Abbaye</t>
  </si>
  <si>
    <t>Reims</t>
  </si>
  <si>
    <t>France</t>
  </si>
  <si>
    <t>EMEA</t>
  </si>
  <si>
    <t>Henriot</t>
  </si>
  <si>
    <t>Paul</t>
  </si>
  <si>
    <t>Lyon Souveniers</t>
  </si>
  <si>
    <t>+33 1 46 62 7555</t>
  </si>
  <si>
    <t>27 rue du Colonel Pierre Avia</t>
  </si>
  <si>
    <t>Paris</t>
  </si>
  <si>
    <t>Da Cunha</t>
  </si>
  <si>
    <t>Daniel</t>
  </si>
  <si>
    <t>Medium</t>
  </si>
  <si>
    <t>Toys4GrownUps.com</t>
  </si>
  <si>
    <t>78934 Hillside Dr.</t>
  </si>
  <si>
    <t>Pasadena</t>
  </si>
  <si>
    <t>CA</t>
  </si>
  <si>
    <t>Young</t>
  </si>
  <si>
    <t>Julie</t>
  </si>
  <si>
    <t>Corporate Gift Ideas Co.</t>
  </si>
  <si>
    <t>7734 Strong St.</t>
  </si>
  <si>
    <t>San Francisco</t>
  </si>
  <si>
    <t>Brown</t>
  </si>
  <si>
    <t>Technics Stores Inc.</t>
  </si>
  <si>
    <t>9408 Furth Circle</t>
  </si>
  <si>
    <t>Burlingame</t>
  </si>
  <si>
    <t>Hirano</t>
  </si>
  <si>
    <t>Juri</t>
  </si>
  <si>
    <t>Daedalus Designs Imports</t>
  </si>
  <si>
    <t>20.16.1555</t>
  </si>
  <si>
    <t>184, chausse de Tournai</t>
  </si>
  <si>
    <t>Lille</t>
  </si>
  <si>
    <t>Rance</t>
  </si>
  <si>
    <t>Martine</t>
  </si>
  <si>
    <t>Herkku Gifts</t>
  </si>
  <si>
    <t>+47 2267 3215</t>
  </si>
  <si>
    <t>Drammen 121, PR 744 Sentrum</t>
  </si>
  <si>
    <t>Bergen</t>
  </si>
  <si>
    <t>N 5804</t>
  </si>
  <si>
    <t>Norway</t>
  </si>
  <si>
    <t>Oeztan</t>
  </si>
  <si>
    <t>Veysel</t>
  </si>
  <si>
    <t>Mini Wheels Co.</t>
  </si>
  <si>
    <t>5557 North Pendale Street</t>
  </si>
  <si>
    <t>Murphy</t>
  </si>
  <si>
    <t>Auto Canal Petit</t>
  </si>
  <si>
    <t>(1) 47.55.6555</t>
  </si>
  <si>
    <t>25, rue Lauriston</t>
  </si>
  <si>
    <t>Perrier</t>
  </si>
  <si>
    <t>Dominique</t>
  </si>
  <si>
    <t>Australian Collectors, Co.</t>
  </si>
  <si>
    <t>03 9520 4555</t>
  </si>
  <si>
    <t>636 St Kilda Road</t>
  </si>
  <si>
    <t>Level 3</t>
  </si>
  <si>
    <t>Melbourne</t>
  </si>
  <si>
    <t>Victoria</t>
  </si>
  <si>
    <t>Australia</t>
  </si>
  <si>
    <t>APAC</t>
  </si>
  <si>
    <t>Ferguson</t>
  </si>
  <si>
    <t>Peter</t>
  </si>
  <si>
    <t>Vitachrome Inc.</t>
  </si>
  <si>
    <t>2678 Kingston Rd.</t>
  </si>
  <si>
    <t>Suite 101</t>
  </si>
  <si>
    <t>Frick</t>
  </si>
  <si>
    <t>Michael</t>
  </si>
  <si>
    <t>Tekni Collectables Inc.</t>
  </si>
  <si>
    <t>7476 Moss Rd.</t>
  </si>
  <si>
    <t>Newark</t>
  </si>
  <si>
    <t>NJ</t>
  </si>
  <si>
    <t>William</t>
  </si>
  <si>
    <t>Gift Depot Inc.</t>
  </si>
  <si>
    <t>25593 South Bay Ln.</t>
  </si>
  <si>
    <t>Bridgewater</t>
  </si>
  <si>
    <t>CT</t>
  </si>
  <si>
    <t>King</t>
  </si>
  <si>
    <t>La Rochelle Gifts</t>
  </si>
  <si>
    <t>40.67.8555</t>
  </si>
  <si>
    <t>67, rue des Cinquante Otages</t>
  </si>
  <si>
    <t>Nantes</t>
  </si>
  <si>
    <t>Labrune</t>
  </si>
  <si>
    <t>Janine</t>
  </si>
  <si>
    <t>Marta's Replicas Co.</t>
  </si>
  <si>
    <t>39323 Spinnaker Dr.</t>
  </si>
  <si>
    <t>Cambridge</t>
  </si>
  <si>
    <t>MA</t>
  </si>
  <si>
    <t>Hernandez</t>
  </si>
  <si>
    <t>Marta</t>
  </si>
  <si>
    <t>Toys of Finland, Co.</t>
  </si>
  <si>
    <t>90-224 8555</t>
  </si>
  <si>
    <t>Keskuskatu 45</t>
  </si>
  <si>
    <t>Helsinki</t>
  </si>
  <si>
    <t>Finland</t>
  </si>
  <si>
    <t>Karttunen</t>
  </si>
  <si>
    <t>Matti</t>
  </si>
  <si>
    <t>Baane Mini Imports</t>
  </si>
  <si>
    <t>07-98 9555</t>
  </si>
  <si>
    <t>Erling Skakkes gate 78</t>
  </si>
  <si>
    <t>Stavern</t>
  </si>
  <si>
    <t>Bergulfsen</t>
  </si>
  <si>
    <t>Jonas</t>
  </si>
  <si>
    <t>Diecast Classics Inc.</t>
  </si>
  <si>
    <t>7586 Pompton St.</t>
  </si>
  <si>
    <t>Allentown</t>
  </si>
  <si>
    <t>PA</t>
  </si>
  <si>
    <t>Kyung</t>
  </si>
  <si>
    <t>Salzburg Collectables</t>
  </si>
  <si>
    <t>6562-9555</t>
  </si>
  <si>
    <t>Geislweg 14</t>
  </si>
  <si>
    <t>Salzburg</t>
  </si>
  <si>
    <t>Austria</t>
  </si>
  <si>
    <t>Pipps</t>
  </si>
  <si>
    <t>Georg</t>
  </si>
  <si>
    <t>Large</t>
  </si>
  <si>
    <t>Souveniers And Things Co.</t>
  </si>
  <si>
    <t>+61 2 9495 8555</t>
  </si>
  <si>
    <t>Monitor Money Building, 815 Pacific Hwy</t>
  </si>
  <si>
    <t>Level 6</t>
  </si>
  <si>
    <t>Chatswood</t>
  </si>
  <si>
    <t>NSW</t>
  </si>
  <si>
    <t>Huxley</t>
  </si>
  <si>
    <t>Adrian</t>
  </si>
  <si>
    <t>FunGiftIdeas.com</t>
  </si>
  <si>
    <t>1785 First Street</t>
  </si>
  <si>
    <t>New Bedford</t>
  </si>
  <si>
    <t>Benitez</t>
  </si>
  <si>
    <t>Violeta</t>
  </si>
  <si>
    <t>UK Collectables, Ltd.</t>
  </si>
  <si>
    <t>(171) 555-2282</t>
  </si>
  <si>
    <t>Berkeley Gardens 12  Brewery</t>
  </si>
  <si>
    <t>Liverpool</t>
  </si>
  <si>
    <t>WX1 6LT</t>
  </si>
  <si>
    <t>UK</t>
  </si>
  <si>
    <t>Devon</t>
  </si>
  <si>
    <t>Elizabeth</t>
  </si>
  <si>
    <t>Disputed</t>
  </si>
  <si>
    <t>Euro Shopping Channel</t>
  </si>
  <si>
    <t>(91) 555 94 44</t>
  </si>
  <si>
    <t>C/ Moralzarzal, 86</t>
  </si>
  <si>
    <t>Madrid</t>
  </si>
  <si>
    <t>Spain</t>
  </si>
  <si>
    <t>Freyre</t>
  </si>
  <si>
    <t>Diego</t>
  </si>
  <si>
    <t>Classic Cars</t>
  </si>
  <si>
    <t>S10_1949</t>
  </si>
  <si>
    <t>Volvo Model Replicas, Co</t>
  </si>
  <si>
    <t>0921-12 3555</t>
  </si>
  <si>
    <t>Berguvsv„gen  8</t>
  </si>
  <si>
    <t>Lule</t>
  </si>
  <si>
    <t>S-958 22</t>
  </si>
  <si>
    <t>Sweden</t>
  </si>
  <si>
    <t>Berglund</t>
  </si>
  <si>
    <t>Christina</t>
  </si>
  <si>
    <t>Corrida Auto Replicas, Ltd</t>
  </si>
  <si>
    <t>(91) 555 22 82</t>
  </si>
  <si>
    <t>C/ Araquil, 67</t>
  </si>
  <si>
    <t>Sommer</t>
  </si>
  <si>
    <t>Mart¡n</t>
  </si>
  <si>
    <t>Dragon Souveniers, Ltd.</t>
  </si>
  <si>
    <t>+65 221 7555</t>
  </si>
  <si>
    <t>Bronz Sok., Bronz Apt. 3/6 Tesvikiye</t>
  </si>
  <si>
    <t>Singapore</t>
  </si>
  <si>
    <t>Japan</t>
  </si>
  <si>
    <t>Natividad</t>
  </si>
  <si>
    <t>Eric</t>
  </si>
  <si>
    <t>Classic Legends Inc.</t>
  </si>
  <si>
    <t>5905 Pompton St.</t>
  </si>
  <si>
    <t>Suite 750</t>
  </si>
  <si>
    <t>Maria</t>
  </si>
  <si>
    <t>Australian Gift Network, Co</t>
  </si>
  <si>
    <t>61-7-3844-6555</t>
  </si>
  <si>
    <t>31 Duncan St. West End</t>
  </si>
  <si>
    <t>South Brisbane</t>
  </si>
  <si>
    <t>Queensland</t>
  </si>
  <si>
    <t>Calaghan</t>
  </si>
  <si>
    <t>Tony</t>
  </si>
  <si>
    <t>Classic Gift Ideas, Inc</t>
  </si>
  <si>
    <t>782 First Street</t>
  </si>
  <si>
    <t>Philadelphia</t>
  </si>
  <si>
    <t>Cervantes</t>
  </si>
  <si>
    <t>Francisca</t>
  </si>
  <si>
    <t>Saveley &amp; Henriot, Co.</t>
  </si>
  <si>
    <t>78.32.5555</t>
  </si>
  <si>
    <t>2, rue du Commerce</t>
  </si>
  <si>
    <t>Lyon</t>
  </si>
  <si>
    <t>Saveley</t>
  </si>
  <si>
    <t>Mary</t>
  </si>
  <si>
    <t>Canadian Gift Exchange Network</t>
  </si>
  <si>
    <t>(604) 555-3392</t>
  </si>
  <si>
    <t>1900 Oak St.</t>
  </si>
  <si>
    <t>Vancouver</t>
  </si>
  <si>
    <t>BC</t>
  </si>
  <si>
    <t>V3F 2K1</t>
  </si>
  <si>
    <t>Canada</t>
  </si>
  <si>
    <t>Tannamuri</t>
  </si>
  <si>
    <t>Yoshi</t>
  </si>
  <si>
    <t>West Coast Collectables Co.</t>
  </si>
  <si>
    <t>3675 Furth Circle</t>
  </si>
  <si>
    <t>Burbank</t>
  </si>
  <si>
    <t>Thompson</t>
  </si>
  <si>
    <t>Steve</t>
  </si>
  <si>
    <t>Cambridge Collectables Co.</t>
  </si>
  <si>
    <t>4658 Baden Av.</t>
  </si>
  <si>
    <t>Tseng</t>
  </si>
  <si>
    <t>Super Scale Inc.</t>
  </si>
  <si>
    <t>567 North Pendale Street</t>
  </si>
  <si>
    <t>New Haven</t>
  </si>
  <si>
    <t>Leslie</t>
  </si>
  <si>
    <t>Tokyo Collectables, Ltd</t>
  </si>
  <si>
    <t>+81 3 3584 0555</t>
  </si>
  <si>
    <t>2-2-8 Roppongi</t>
  </si>
  <si>
    <t>Minato-ku</t>
  </si>
  <si>
    <t>Tokyo</t>
  </si>
  <si>
    <t>106-0032</t>
  </si>
  <si>
    <t>Shimamura</t>
  </si>
  <si>
    <t>Akiko</t>
  </si>
  <si>
    <t>Amica Models &amp; Co.</t>
  </si>
  <si>
    <t>011-4988555</t>
  </si>
  <si>
    <t>Via Monte Bianco 34</t>
  </si>
  <si>
    <t>Torino</t>
  </si>
  <si>
    <t>Italy</t>
  </si>
  <si>
    <t>Accorti</t>
  </si>
  <si>
    <t>Paolo</t>
  </si>
  <si>
    <t>Scandinavian Gift Ideas</t>
  </si>
  <si>
    <t>0695-34 6555</t>
  </si>
  <si>
    <t>?kergatan 24</t>
  </si>
  <si>
    <t>Boras</t>
  </si>
  <si>
    <t>S-844 67</t>
  </si>
  <si>
    <t>Larsson</t>
  </si>
  <si>
    <t>Auto Assoc. &amp; Cie.</t>
  </si>
  <si>
    <t>30.59.8555</t>
  </si>
  <si>
    <t>67, avenue de l'Europe</t>
  </si>
  <si>
    <t>Versailles</t>
  </si>
  <si>
    <t>Tonini</t>
  </si>
  <si>
    <t>Mini Gifts Distributors Ltd.</t>
  </si>
  <si>
    <t>5677 Strong St.</t>
  </si>
  <si>
    <t>San Rafael</t>
  </si>
  <si>
    <t>Nelson</t>
  </si>
  <si>
    <t>Valarie</t>
  </si>
  <si>
    <t>Online Diecast Creations Co.</t>
  </si>
  <si>
    <t>2304 Long Airport Avenue</t>
  </si>
  <si>
    <t>Nashua</t>
  </si>
  <si>
    <t>NH</t>
  </si>
  <si>
    <t>Collectables For Less Inc.</t>
  </si>
  <si>
    <t>7825 Douglas Av.</t>
  </si>
  <si>
    <t>Brickhaven</t>
  </si>
  <si>
    <t>Allen</t>
  </si>
  <si>
    <t>Anna's Decorations, Ltd</t>
  </si>
  <si>
    <t>02 9936 8555</t>
  </si>
  <si>
    <t>201 Miller Street</t>
  </si>
  <si>
    <t>Level 15</t>
  </si>
  <si>
    <t>North Sydney</t>
  </si>
  <si>
    <t>O'Hara</t>
  </si>
  <si>
    <t>Anna</t>
  </si>
  <si>
    <t>Quebec Home Shopping Network</t>
  </si>
  <si>
    <t>(514) 555-8054</t>
  </si>
  <si>
    <t>43 rue St. Laurent</t>
  </si>
  <si>
    <t>Montreal</t>
  </si>
  <si>
    <t>Quebec</t>
  </si>
  <si>
    <t>H1J 1C3</t>
  </si>
  <si>
    <t>Fresnisre</t>
  </si>
  <si>
    <t>Jean</t>
  </si>
  <si>
    <t>In Process</t>
  </si>
  <si>
    <t>S10_2016</t>
  </si>
  <si>
    <t>Osaka Souveniers Co.</t>
  </si>
  <si>
    <t>+81 06 6342 5555</t>
  </si>
  <si>
    <t>Dojima Avanza 4F, 1-6-20 Dojima, Kita-ku</t>
  </si>
  <si>
    <t>Osaka</t>
  </si>
  <si>
    <t>530-0003</t>
  </si>
  <si>
    <t>Kentary</t>
  </si>
  <si>
    <t>Mory</t>
  </si>
  <si>
    <t>Motor Mint Distributors Inc.</t>
  </si>
  <si>
    <t>11328 Douglas Av.</t>
  </si>
  <si>
    <t>Rosa</t>
  </si>
  <si>
    <t>Atelier graphique</t>
  </si>
  <si>
    <t>40.32.2555</t>
  </si>
  <si>
    <t>54, rue Royale</t>
  </si>
  <si>
    <t>Schmitt</t>
  </si>
  <si>
    <t>Carine</t>
  </si>
  <si>
    <t>Mini Classics</t>
  </si>
  <si>
    <t>3758 North Pendale Street</t>
  </si>
  <si>
    <t>White Plains</t>
  </si>
  <si>
    <t>S10_4698</t>
  </si>
  <si>
    <t>S10_4757</t>
  </si>
  <si>
    <t>Danish Wholesale Imports</t>
  </si>
  <si>
    <t>31 12 3555</t>
  </si>
  <si>
    <t>Vinb'ltet 34</t>
  </si>
  <si>
    <t>Kobenhavn</t>
  </si>
  <si>
    <t>Denmark</t>
  </si>
  <si>
    <t>Petersen</t>
  </si>
  <si>
    <t>Jytte</t>
  </si>
  <si>
    <t>Stylish Desk Decors, Co.</t>
  </si>
  <si>
    <t>(171) 555-0297</t>
  </si>
  <si>
    <t>35 King George</t>
  </si>
  <si>
    <t>London</t>
  </si>
  <si>
    <t>WX3 6FW</t>
  </si>
  <si>
    <t>Ann</t>
  </si>
  <si>
    <t>Mini Creations Ltd.</t>
  </si>
  <si>
    <t>4575 Hillside Dr.</t>
  </si>
  <si>
    <t>Tam</t>
  </si>
  <si>
    <t>Wing C</t>
  </si>
  <si>
    <t>Cancelled</t>
  </si>
  <si>
    <t>Alpha Cognac</t>
  </si>
  <si>
    <t>61.77.6555</t>
  </si>
  <si>
    <t>1 rue Alsace-Lorraine</t>
  </si>
  <si>
    <t>Toulouse</t>
  </si>
  <si>
    <t>Roulet</t>
  </si>
  <si>
    <t>Annette</t>
  </si>
  <si>
    <t>Double Decker Gift Stores, Ltd</t>
  </si>
  <si>
    <t>(171) 555-7555</t>
  </si>
  <si>
    <t>120 Hanover Sq.</t>
  </si>
  <si>
    <t>WA1 1DP</t>
  </si>
  <si>
    <t>Hardy</t>
  </si>
  <si>
    <t>Thomas</t>
  </si>
  <si>
    <t>Enaco Distributors</t>
  </si>
  <si>
    <t>(93) 203 4555</t>
  </si>
  <si>
    <t>Rambla de Catalu¤a, 23</t>
  </si>
  <si>
    <t>Barcelona</t>
  </si>
  <si>
    <t>Saavedra</t>
  </si>
  <si>
    <t>Eduardo</t>
  </si>
  <si>
    <t>Men 'R' US Retailers, Ltd.</t>
  </si>
  <si>
    <t>6047 Douglas Av.</t>
  </si>
  <si>
    <t>Los Angeles</t>
  </si>
  <si>
    <t>Chandler</t>
  </si>
  <si>
    <t>Collectable Mini Designs Co.</t>
  </si>
  <si>
    <t>361 Furth Circle</t>
  </si>
  <si>
    <t>San Diego</t>
  </si>
  <si>
    <t>Petit Auto</t>
  </si>
  <si>
    <t>(02) 5554 67</t>
  </si>
  <si>
    <t>Rue Joseph-Bens 532</t>
  </si>
  <si>
    <t>Bruxelles</t>
  </si>
  <si>
    <t>B-1180</t>
  </si>
  <si>
    <t>Belgium</t>
  </si>
  <si>
    <t>Dewey</t>
  </si>
  <si>
    <t>Catherine</t>
  </si>
  <si>
    <t>Royal Canadian Collectables, Ltd.</t>
  </si>
  <si>
    <t>(604) 555-4555</t>
  </si>
  <si>
    <t>23 Tsawassen Blvd.</t>
  </si>
  <si>
    <t>Tsawassen</t>
  </si>
  <si>
    <t>T2F 8M4</t>
  </si>
  <si>
    <t>Lincoln</t>
  </si>
  <si>
    <t>Gifts4AllAges.com</t>
  </si>
  <si>
    <t>8616 Spinnaker Dr.</t>
  </si>
  <si>
    <t>Boston</t>
  </si>
  <si>
    <t>Yoshido</t>
  </si>
  <si>
    <t>giftsbymail.co.uk</t>
  </si>
  <si>
    <t>(198) 555-8888</t>
  </si>
  <si>
    <t>Garden House Crowther Way</t>
  </si>
  <si>
    <t>Cowes</t>
  </si>
  <si>
    <t>Isle of Wight</t>
  </si>
  <si>
    <t>PO31 7PJ</t>
  </si>
  <si>
    <t>Bennett</t>
  </si>
  <si>
    <t>Helen</t>
  </si>
  <si>
    <t>Oulu Toy Supplies, Inc.</t>
  </si>
  <si>
    <t>981-443655</t>
  </si>
  <si>
    <t>Torikatu 38</t>
  </si>
  <si>
    <t>Oulu</t>
  </si>
  <si>
    <t>Koskitalo</t>
  </si>
  <si>
    <t>Pirkko</t>
  </si>
  <si>
    <t>The Sharp Gifts Warehouse</t>
  </si>
  <si>
    <t>3086 Ingle Ln.</t>
  </si>
  <si>
    <t>San Jose</t>
  </si>
  <si>
    <t>Sue</t>
  </si>
  <si>
    <t>On Hold</t>
  </si>
  <si>
    <t>S10_4962</t>
  </si>
  <si>
    <t>La Corne D'abondance, Co.</t>
  </si>
  <si>
    <t>(1) 42.34.2555</t>
  </si>
  <si>
    <t>265, boulevard Charonne</t>
  </si>
  <si>
    <t>Bertrand</t>
  </si>
  <si>
    <t>Marie</t>
  </si>
  <si>
    <t>Resolved</t>
  </si>
  <si>
    <t>Mini Auto Werke</t>
  </si>
  <si>
    <t>7675-3555</t>
  </si>
  <si>
    <t>Kirchgasse 6</t>
  </si>
  <si>
    <t>Graz</t>
  </si>
  <si>
    <t>Mendel</t>
  </si>
  <si>
    <t>Roland</t>
  </si>
  <si>
    <t>Diecast Collectables</t>
  </si>
  <si>
    <t>6251 Ingle Ln.</t>
  </si>
  <si>
    <t>Franco</t>
  </si>
  <si>
    <t>Handji Gifts&amp; Co</t>
  </si>
  <si>
    <t>+65 224 1555</t>
  </si>
  <si>
    <t>Village Close - 106 Linden Road Sandown</t>
  </si>
  <si>
    <t>2nd Floor</t>
  </si>
  <si>
    <t>Victorino</t>
  </si>
  <si>
    <t>Wendy</t>
  </si>
  <si>
    <t>S12_1099</t>
  </si>
  <si>
    <t>Cruz &amp; Sons Co.</t>
  </si>
  <si>
    <t>+63 2 555 3587</t>
  </si>
  <si>
    <t>15 McCallum Street - NatWest Center #13-03</t>
  </si>
  <si>
    <t>Makati City</t>
  </si>
  <si>
    <t>1227 MM</t>
  </si>
  <si>
    <t>Philippines</t>
  </si>
  <si>
    <t>Cruz</t>
  </si>
  <si>
    <t>Arnold</t>
  </si>
  <si>
    <t>Marseille Mini Autos</t>
  </si>
  <si>
    <t>91.24.4555</t>
  </si>
  <si>
    <t>12, rue des Bouchers</t>
  </si>
  <si>
    <t>Marseille</t>
  </si>
  <si>
    <t>Lebihan</t>
  </si>
  <si>
    <t>Laurence</t>
  </si>
  <si>
    <t>Toms Spezialitten, Ltd</t>
  </si>
  <si>
    <t>0221-5554327</t>
  </si>
  <si>
    <t>Mehrheimerstr. 369</t>
  </si>
  <si>
    <t>Koln</t>
  </si>
  <si>
    <t>Germany</t>
  </si>
  <si>
    <t>Pfalzheim</t>
  </si>
  <si>
    <t>Henriette</t>
  </si>
  <si>
    <t>Vida Sport, Ltd</t>
  </si>
  <si>
    <t>0897-034555</t>
  </si>
  <si>
    <t>Grenzacherweg 237</t>
  </si>
  <si>
    <t>Gensve</t>
  </si>
  <si>
    <t>Switzerland</t>
  </si>
  <si>
    <t>Holz</t>
  </si>
  <si>
    <t>L'ordine Souveniers</t>
  </si>
  <si>
    <t>0522-556555</t>
  </si>
  <si>
    <t>Strada Provinciale 124</t>
  </si>
  <si>
    <t>Reggio Emilia</t>
  </si>
  <si>
    <t>Moroni</t>
  </si>
  <si>
    <t>Maurizio</t>
  </si>
  <si>
    <t>Online Mini Collectables</t>
  </si>
  <si>
    <t>7635 Spinnaker Dr.</t>
  </si>
  <si>
    <t>Barajas</t>
  </si>
  <si>
    <t>Miguel</t>
  </si>
  <si>
    <t>Blauer See Auto, Co.</t>
  </si>
  <si>
    <t>+49 69 66 90 2555</t>
  </si>
  <si>
    <t>Lyonerstr. 34</t>
  </si>
  <si>
    <t>Frankfurt</t>
  </si>
  <si>
    <t>Keitel</t>
  </si>
  <si>
    <t>Suominen Souveniers</t>
  </si>
  <si>
    <t>+358 9 8045 555</t>
  </si>
  <si>
    <t>Software Engineering Center, SEC Oy</t>
  </si>
  <si>
    <t>Espoo</t>
  </si>
  <si>
    <t>FIN-02271</t>
  </si>
  <si>
    <t>Suominen</t>
  </si>
  <si>
    <t>Kalle</t>
  </si>
  <si>
    <t>S12_1108</t>
  </si>
  <si>
    <t>Muscle Machine Inc</t>
  </si>
  <si>
    <t>4092 Furth Circle</t>
  </si>
  <si>
    <t>Suite 400</t>
  </si>
  <si>
    <t>Jeff</t>
  </si>
  <si>
    <t>Clover Collections, Co.</t>
  </si>
  <si>
    <t>+353 1862 1555</t>
  </si>
  <si>
    <t>25 Maiden Lane</t>
  </si>
  <si>
    <t>Floor No. 4</t>
  </si>
  <si>
    <t>Dublin</t>
  </si>
  <si>
    <t>Ireland</t>
  </si>
  <si>
    <t>Cassidy</t>
  </si>
  <si>
    <t>Dean</t>
  </si>
  <si>
    <t>CAF Imports</t>
  </si>
  <si>
    <t>+34 913 728 555</t>
  </si>
  <si>
    <t>Merchants House, 27-30 Merchant's Quay</t>
  </si>
  <si>
    <t>Fernandez</t>
  </si>
  <si>
    <t>Jesus</t>
  </si>
  <si>
    <t>AV Stores, Co.</t>
  </si>
  <si>
    <t>(171) 555-1555</t>
  </si>
  <si>
    <t>Fauntleroy Circus</t>
  </si>
  <si>
    <t>Manchester</t>
  </si>
  <si>
    <t>EC2 5NT</t>
  </si>
  <si>
    <t>Ashworth</t>
  </si>
  <si>
    <t>Heintze Collectables</t>
  </si>
  <si>
    <t>86 21 3555</t>
  </si>
  <si>
    <t>Smagsloget 45</t>
  </si>
  <si>
    <t>Aaarhus</t>
  </si>
  <si>
    <t>Ibsen</t>
  </si>
  <si>
    <t>Palle</t>
  </si>
  <si>
    <t>Trucks and Buses</t>
  </si>
  <si>
    <t>S12_1666</t>
  </si>
  <si>
    <t>S12_2823</t>
  </si>
  <si>
    <t>Microscale Inc.</t>
  </si>
  <si>
    <t>5290 North Pendale Street</t>
  </si>
  <si>
    <t>Suite 200</t>
  </si>
  <si>
    <t>Kuo</t>
  </si>
  <si>
    <t>Kee</t>
  </si>
  <si>
    <t>S12_3148</t>
  </si>
  <si>
    <t>S12_3380</t>
  </si>
  <si>
    <t>Boards &amp; Toys Co.</t>
  </si>
  <si>
    <t>4097 Douglas Av.</t>
  </si>
  <si>
    <t>Glendale</t>
  </si>
  <si>
    <t>S12_3891</t>
  </si>
  <si>
    <t>S12_3990</t>
  </si>
  <si>
    <t>S12_4473</t>
  </si>
  <si>
    <t>Iberia Gift Imports, Corp.</t>
  </si>
  <si>
    <t>(95) 555 82 82</t>
  </si>
  <si>
    <t>C/ Romero, 33</t>
  </si>
  <si>
    <t>Sevilla</t>
  </si>
  <si>
    <t>Roel</t>
  </si>
  <si>
    <t>Jose Pedro</t>
  </si>
  <si>
    <t>Signal Collectibles Ltd.</t>
  </si>
  <si>
    <t>2793 Furth Circle</t>
  </si>
  <si>
    <t>Brisbane</t>
  </si>
  <si>
    <t>Taylor</t>
  </si>
  <si>
    <t>S12_4675</t>
  </si>
  <si>
    <t>Mini Caravy</t>
  </si>
  <si>
    <t>88.60.1555</t>
  </si>
  <si>
    <t>24, place Kluber</t>
  </si>
  <si>
    <t>Strasbourg</t>
  </si>
  <si>
    <t>Citeaux</t>
  </si>
  <si>
    <t>Frederique</t>
  </si>
  <si>
    <t>S18_1097</t>
  </si>
  <si>
    <t>S18_1129</t>
  </si>
  <si>
    <t>Signal Gift Stores</t>
  </si>
  <si>
    <t>8489 Strong St.</t>
  </si>
  <si>
    <t>Las Vegas</t>
  </si>
  <si>
    <t>NV</t>
  </si>
  <si>
    <t>Norway Gifts By Mail, Co.</t>
  </si>
  <si>
    <t>+47 2212 1555</t>
  </si>
  <si>
    <t>Drammensveien 126 A, PB 744 Sentrum</t>
  </si>
  <si>
    <t>Oslo</t>
  </si>
  <si>
    <t>N 0106</t>
  </si>
  <si>
    <t>Klaeboe</t>
  </si>
  <si>
    <t>Jan</t>
  </si>
  <si>
    <t>Vintage Cars</t>
  </si>
  <si>
    <t>S18_1342</t>
  </si>
  <si>
    <t>Rovelli Gifts</t>
  </si>
  <si>
    <t>035-640555</t>
  </si>
  <si>
    <t>Via Ludovico il Moro 22</t>
  </si>
  <si>
    <t>Bergamo</t>
  </si>
  <si>
    <t>Rovelli</t>
  </si>
  <si>
    <t>Giovanni</t>
  </si>
  <si>
    <t>Australian Collectables, Ltd</t>
  </si>
  <si>
    <t>61-9-3844-6555</t>
  </si>
  <si>
    <t>7 Allen Street</t>
  </si>
  <si>
    <t>Glen Waverly</t>
  </si>
  <si>
    <t>Connery</t>
  </si>
  <si>
    <t>Sean</t>
  </si>
  <si>
    <t>S18_1367</t>
  </si>
  <si>
    <t>S18_1589</t>
  </si>
  <si>
    <t>Planes</t>
  </si>
  <si>
    <t>S18_1662</t>
  </si>
  <si>
    <t>Gift Ideas Corp.</t>
  </si>
  <si>
    <t>2440 Pompton St.</t>
  </si>
  <si>
    <t>Lewis</t>
  </si>
  <si>
    <t>Dan</t>
  </si>
  <si>
    <t>Bavarian Collectables Imports, Co.</t>
  </si>
  <si>
    <t>+49 89 61 08 9555</t>
  </si>
  <si>
    <t>Hansastr. 15</t>
  </si>
  <si>
    <t>Munich</t>
  </si>
  <si>
    <t>Donnermeyer</t>
  </si>
  <si>
    <t>Royale Belge</t>
  </si>
  <si>
    <t>(071) 23 67 2555</t>
  </si>
  <si>
    <t>Boulevard Tirou, 255</t>
  </si>
  <si>
    <t>Charleroi</t>
  </si>
  <si>
    <t>B-6000</t>
  </si>
  <si>
    <t>Cartrain</t>
  </si>
  <si>
    <t>Pascale</t>
  </si>
  <si>
    <t>S18_1749</t>
  </si>
  <si>
    <t>S18_1889</t>
  </si>
  <si>
    <t>S18_1984</t>
  </si>
  <si>
    <t>S18_2238</t>
  </si>
  <si>
    <t>S18_2248</t>
  </si>
  <si>
    <t>S18_2319</t>
  </si>
  <si>
    <t>S18_2325</t>
  </si>
  <si>
    <t>S18_2432</t>
  </si>
  <si>
    <t>S18_2581</t>
  </si>
  <si>
    <t>S18_2625</t>
  </si>
  <si>
    <t>S18_2795</t>
  </si>
  <si>
    <t>S18_2870</t>
  </si>
  <si>
    <t>S18_2949</t>
  </si>
  <si>
    <t>S18_2957</t>
  </si>
  <si>
    <t>Ships</t>
  </si>
  <si>
    <t>S18_3029</t>
  </si>
  <si>
    <t>Auto-Moto Classics Inc.</t>
  </si>
  <si>
    <t>16780 Pompton St.</t>
  </si>
  <si>
    <t>S18_3136</t>
  </si>
  <si>
    <t>S18_3140</t>
  </si>
  <si>
    <t>S18_3232</t>
  </si>
  <si>
    <t>Trains</t>
  </si>
  <si>
    <t>S18_3259</t>
  </si>
  <si>
    <t>S18_3278</t>
  </si>
  <si>
    <t>S18_3320</t>
  </si>
  <si>
    <t>S18_3482</t>
  </si>
  <si>
    <t>S18_3685</t>
  </si>
  <si>
    <t>S18_3782</t>
  </si>
  <si>
    <t>S18_3856</t>
  </si>
  <si>
    <t>S18_4027</t>
  </si>
  <si>
    <t>S18_4409</t>
  </si>
  <si>
    <t>S18_4522</t>
  </si>
  <si>
    <t>S18_4600</t>
  </si>
  <si>
    <t>S18_4668</t>
  </si>
  <si>
    <t>S18_4721</t>
  </si>
  <si>
    <t>S18_4933</t>
  </si>
  <si>
    <t>S24_1046</t>
  </si>
  <si>
    <t>S24_1444</t>
  </si>
  <si>
    <t>S24_1578</t>
  </si>
  <si>
    <t>S24_1628</t>
  </si>
  <si>
    <t>S24_1785</t>
  </si>
  <si>
    <t>S24_1937</t>
  </si>
  <si>
    <t>S24_2000</t>
  </si>
  <si>
    <t>S24_2011</t>
  </si>
  <si>
    <t>S24_2022</t>
  </si>
  <si>
    <t>S24_2300</t>
  </si>
  <si>
    <t>S24_2360</t>
  </si>
  <si>
    <t>S24_2766</t>
  </si>
  <si>
    <t>S24_2840</t>
  </si>
  <si>
    <t>S24_2841</t>
  </si>
  <si>
    <t>S24_2887</t>
  </si>
  <si>
    <t>S24_2972</t>
  </si>
  <si>
    <t>S24_3151</t>
  </si>
  <si>
    <t>S24_3191</t>
  </si>
  <si>
    <t>S24_3371</t>
  </si>
  <si>
    <t>S24_3420</t>
  </si>
  <si>
    <t>S24_3432</t>
  </si>
  <si>
    <t>S24_3816</t>
  </si>
  <si>
    <t>S24_3856</t>
  </si>
  <si>
    <t>S24_3949</t>
  </si>
  <si>
    <t>S24_3969</t>
  </si>
  <si>
    <t>S24_4048</t>
  </si>
  <si>
    <t>S24_4258</t>
  </si>
  <si>
    <t>S24_4278</t>
  </si>
  <si>
    <t>S24_4620</t>
  </si>
  <si>
    <t>S32_1268</t>
  </si>
  <si>
    <t>S32_1374</t>
  </si>
  <si>
    <t>S32_2206</t>
  </si>
  <si>
    <t>S32_2509</t>
  </si>
  <si>
    <t>S32_3207</t>
  </si>
  <si>
    <t>S32_3522</t>
  </si>
  <si>
    <t>S32_4289</t>
  </si>
  <si>
    <t>S32_4485</t>
  </si>
  <si>
    <t>S50_1341</t>
  </si>
  <si>
    <t>S50_1392</t>
  </si>
  <si>
    <t>S50_1514</t>
  </si>
  <si>
    <t>S50_4713</t>
  </si>
  <si>
    <t>S700_1138</t>
  </si>
  <si>
    <t>S700_1691</t>
  </si>
  <si>
    <t>S700_1938</t>
  </si>
  <si>
    <t>S700_2047</t>
  </si>
  <si>
    <t>S700_2466</t>
  </si>
  <si>
    <t>S700_2610</t>
  </si>
  <si>
    <t>S700_2824</t>
  </si>
  <si>
    <t>S700_2834</t>
  </si>
  <si>
    <t>S700_3167</t>
  </si>
  <si>
    <t>S700_3505</t>
  </si>
  <si>
    <t>S700_3962</t>
  </si>
  <si>
    <t>S700_4002</t>
  </si>
  <si>
    <t>S72_1253</t>
  </si>
  <si>
    <t>S72_3212</t>
  </si>
  <si>
    <t>January</t>
  </si>
  <si>
    <t>February</t>
  </si>
  <si>
    <t>May</t>
  </si>
  <si>
    <t>July</t>
  </si>
  <si>
    <t>August</t>
  </si>
  <si>
    <t>October</t>
  </si>
  <si>
    <t>November</t>
  </si>
  <si>
    <t>December</t>
  </si>
  <si>
    <t>April</t>
  </si>
  <si>
    <t>June</t>
  </si>
  <si>
    <t>September</t>
  </si>
  <si>
    <t>March</t>
  </si>
  <si>
    <t>NIL</t>
  </si>
  <si>
    <t>FULL NAME</t>
  </si>
  <si>
    <t>ORDERDATE2</t>
  </si>
  <si>
    <t>QTR_ID2</t>
  </si>
  <si>
    <t>Sum of SALES</t>
  </si>
  <si>
    <t>Row Labels</t>
  </si>
  <si>
    <t>Grand Total</t>
  </si>
  <si>
    <t>Sum of QUANTITYORDERED</t>
  </si>
  <si>
    <t>INSIGHTS</t>
  </si>
  <si>
    <t>2)</t>
  </si>
  <si>
    <t>3)</t>
  </si>
  <si>
    <t>4)</t>
  </si>
  <si>
    <t>5)</t>
  </si>
  <si>
    <t>6)</t>
  </si>
  <si>
    <t>7)</t>
  </si>
  <si>
    <t>8)</t>
  </si>
  <si>
    <t>9)</t>
  </si>
  <si>
    <t>Distinct Count of CUSTOMERNAME</t>
  </si>
  <si>
    <t>1)</t>
  </si>
  <si>
    <t>Max of SALES2</t>
  </si>
  <si>
    <t>cost price</t>
  </si>
  <si>
    <t>profit</t>
  </si>
  <si>
    <t>Sum of profit</t>
  </si>
  <si>
    <t>1) Total sales</t>
  </si>
  <si>
    <t>2)Total profit</t>
  </si>
  <si>
    <t>3)Total qty ordered</t>
  </si>
  <si>
    <t>4)Distinct customers</t>
  </si>
  <si>
    <t>5)TOP 5 CUSTOMERS BY SALES</t>
  </si>
  <si>
    <t>6)SALES BY COUNTRY</t>
  </si>
  <si>
    <t>7)PROFIT AND SALES BY PRODUCTLINE</t>
  </si>
  <si>
    <t>8)SALES BY MONTH</t>
  </si>
  <si>
    <t>9)BEST PERFORMING STATE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</si>
</sst>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F800]dddd\,\ mmmm\ dd\,\ yyyy"/>
    <numFmt numFmtId="165" formatCode="&quot;$&quot;#,##0"/>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b/>
      <sz val="14"/>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4.9989318521683403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64" fontId="0" fillId="0" borderId="0" xfId="0" applyNumberFormat="1"/>
    <xf numFmtId="165" fontId="0" fillId="0" borderId="0" xfId="0" applyNumberFormat="1"/>
    <xf numFmtId="0" fontId="0" fillId="0" borderId="0" xfId="0" applyAlignment="1">
      <alignment horizontal="left" vertical="center"/>
    </xf>
    <xf numFmtId="14" fontId="0" fillId="0" borderId="0" xfId="0" applyNumberFormat="1"/>
    <xf numFmtId="0" fontId="0" fillId="0" borderId="0" xfId="0" pivotButton="1"/>
    <xf numFmtId="0" fontId="0" fillId="0" borderId="0" xfId="0" applyAlignment="1">
      <alignment horizontal="left"/>
    </xf>
    <xf numFmtId="0" fontId="19" fillId="0" borderId="0" xfId="0" applyFont="1"/>
    <xf numFmtId="0" fontId="0" fillId="33" borderId="0" xfId="0" applyFill="1"/>
    <xf numFmtId="0" fontId="0" fillId="0" borderId="0" xfId="0" applyAlignment="1">
      <alignment horizontal="left" vertical="top"/>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2">
    <dxf>
      <alignment horizontal="left" vertical="center" textRotation="0" wrapText="0" indent="0" justifyLastLine="0" shrinkToFit="0" readingOrder="0"/>
    </dxf>
    <dxf>
      <alignment horizontal="left" vertical="center" textRotation="0" wrapText="0" indent="0" justifyLastLine="0" shrinkToFit="0" readingOrder="0"/>
    </dxf>
    <dxf>
      <numFmt numFmtId="165" formatCode="&quot;$&quot;#,##0"/>
    </dxf>
    <dxf>
      <numFmt numFmtId="164" formatCode="[$-F800]dddd\,\ mmmm\ dd\,\ yyyy"/>
    </dxf>
    <dxf>
      <numFmt numFmtId="166" formatCode="m/d/yyyy"/>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font>
        <b/>
        <color theme="1"/>
      </font>
      <border>
        <bottom style="thin">
          <color theme="4"/>
        </bottom>
        <vertical/>
        <horizontal/>
      </border>
    </dxf>
    <dxf>
      <font>
        <sz val="10"/>
        <color rgb="FF296D98"/>
      </font>
      <fill>
        <patternFill patternType="solid">
          <bgColor rgb="FF296D98"/>
        </patternFill>
      </fill>
      <border diagonalUp="0" diagonalDown="0">
        <left/>
        <right/>
        <top/>
        <bottom/>
        <vertical/>
        <horizontal/>
      </border>
    </dxf>
    <dxf>
      <font>
        <b/>
        <color theme="1"/>
      </font>
      <border>
        <bottom style="thin">
          <color theme="4"/>
        </bottom>
        <vertical/>
        <horizontal/>
      </border>
    </dxf>
    <dxf>
      <font>
        <sz val="8"/>
        <color rgb="FF296D98"/>
      </font>
      <fill>
        <patternFill patternType="solid">
          <bgColor rgb="FF296D98"/>
        </patternFill>
      </fill>
      <border diagonalUp="0" diagonalDown="0">
        <left/>
        <right/>
        <top/>
        <bottom/>
        <vertical/>
        <horizontal/>
      </border>
    </dxf>
    <dxf>
      <font>
        <b/>
        <color theme="1"/>
      </font>
      <border>
        <bottom style="thin">
          <color theme="4"/>
        </bottom>
        <vertical/>
        <horizontal/>
      </border>
    </dxf>
    <dxf>
      <font>
        <sz val="8"/>
        <color rgb="FF296D98"/>
      </font>
      <fill>
        <patternFill>
          <bgColor theme="0"/>
        </patternFill>
      </fill>
      <border diagonalUp="0" diagonalDown="0">
        <left/>
        <right/>
        <top/>
        <bottom/>
        <vertical/>
        <horizontal/>
      </border>
    </dxf>
  </dxfs>
  <tableStyles count="3" defaultTableStyle="TableStyleMedium2" defaultPivotStyle="PivotStyleLight16">
    <tableStyle name="Compact" pivot="0" table="0" count="10" xr9:uid="{593BF8D4-EE85-4AFF-B80C-E4F6A6B99317}">
      <tableStyleElement type="wholeTable" dxfId="21"/>
      <tableStyleElement type="headerRow" dxfId="20"/>
    </tableStyle>
    <tableStyle name="Compact 2" pivot="0" table="0" count="10" xr9:uid="{AE81AB18-4BDC-4AC0-BECB-043D7F24BA59}">
      <tableStyleElement type="wholeTable" dxfId="19"/>
      <tableStyleElement type="headerRow" dxfId="18"/>
    </tableStyle>
    <tableStyle name="Compact 2 2" pivot="0" table="0" count="10" xr9:uid="{2DDFC9EB-27E2-40BD-8713-BF64036DC88B}">
      <tableStyleElement type="wholeTable" dxfId="17"/>
      <tableStyleElement type="headerRow" dxfId="16"/>
    </tableStyle>
  </tableStyles>
  <colors>
    <mruColors>
      <color rgb="FF296D98"/>
      <color rgb="FFED9121"/>
      <color rgb="FF003152"/>
      <color rgb="FF7393B3"/>
    </mruColors>
  </color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Compact 2">
        <x14:slicerStyle name="Compact">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Compact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Compact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theme" Target="theme/them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1.xlsx]analysis!PivotTable21</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296D98"/>
          </a:solidFill>
          <a:ln>
            <a:noFill/>
          </a:ln>
          <a:effectLst/>
        </c:spPr>
        <c:marker>
          <c:symbol val="none"/>
        </c:marker>
        <c:dLbl>
          <c:idx val="0"/>
          <c:spPr>
            <a:noFill/>
            <a:ln>
              <a:noFill/>
            </a:ln>
            <a:effectLst/>
          </c:spPr>
          <c:txPr>
            <a:bodyPr rot="5400000" spcFirstLastPara="1" vertOverflow="ellipsis"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analysis!$B$7</c:f>
              <c:strCache>
                <c:ptCount val="1"/>
                <c:pt idx="0">
                  <c:v>Total</c:v>
                </c:pt>
              </c:strCache>
            </c:strRef>
          </c:tx>
          <c:spPr>
            <a:solidFill>
              <a:srgbClr val="296D98"/>
            </a:solidFill>
            <a:ln>
              <a:noFill/>
            </a:ln>
            <a:effectLst/>
          </c:spPr>
          <c:invertIfNegative val="0"/>
          <c:dLbls>
            <c:spPr>
              <a:noFill/>
              <a:ln>
                <a:noFill/>
              </a:ln>
              <a:effectLst/>
            </c:spPr>
            <c:txPr>
              <a:bodyPr rot="5400000" spcFirstLastPara="1" vertOverflow="ellipsis"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analysis!$A$8:$A$13</c:f>
              <c:strCache>
                <c:ptCount val="5"/>
                <c:pt idx="0">
                  <c:v>La Rochelle Gifts</c:v>
                </c:pt>
                <c:pt idx="1">
                  <c:v>Muscle Machine Inc</c:v>
                </c:pt>
                <c:pt idx="2">
                  <c:v>Australian Collectors, Co.</c:v>
                </c:pt>
                <c:pt idx="3">
                  <c:v>Mini Gifts Distributors Ltd.</c:v>
                </c:pt>
                <c:pt idx="4">
                  <c:v>Euro Shopping Channel</c:v>
                </c:pt>
              </c:strCache>
            </c:strRef>
          </c:cat>
          <c:val>
            <c:numRef>
              <c:f>analysis!$B$8:$B$13</c:f>
              <c:numCache>
                <c:formatCode>"$"#,##0</c:formatCode>
                <c:ptCount val="5"/>
                <c:pt idx="0">
                  <c:v>180124.9</c:v>
                </c:pt>
                <c:pt idx="1">
                  <c:v>197736.93999999997</c:v>
                </c:pt>
                <c:pt idx="2">
                  <c:v>200995.40999999997</c:v>
                </c:pt>
                <c:pt idx="3">
                  <c:v>654858.06000000006</c:v>
                </c:pt>
                <c:pt idx="4">
                  <c:v>912294.11000000022</c:v>
                </c:pt>
              </c:numCache>
            </c:numRef>
          </c:val>
          <c:extLst>
            <c:ext xmlns:c16="http://schemas.microsoft.com/office/drawing/2014/chart" uri="{C3380CC4-5D6E-409C-BE32-E72D297353CC}">
              <c16:uniqueId val="{00000000-38BF-4CB4-91E3-CBF7265A3CBA}"/>
            </c:ext>
          </c:extLst>
        </c:ser>
        <c:dLbls>
          <c:dLblPos val="outEnd"/>
          <c:showLegendKey val="0"/>
          <c:showVal val="1"/>
          <c:showCatName val="0"/>
          <c:showSerName val="0"/>
          <c:showPercent val="0"/>
          <c:showBubbleSize val="0"/>
        </c:dLbls>
        <c:gapWidth val="219"/>
        <c:overlap val="-27"/>
        <c:axId val="1655134111"/>
        <c:axId val="1655124991"/>
      </c:barChart>
      <c:catAx>
        <c:axId val="16551341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95000"/>
                    <a:lumOff val="5000"/>
                  </a:schemeClr>
                </a:solidFill>
                <a:latin typeface="+mn-lt"/>
                <a:ea typeface="+mn-ea"/>
                <a:cs typeface="+mn-cs"/>
              </a:defRPr>
            </a:pPr>
            <a:endParaRPr lang="en-US"/>
          </a:p>
        </c:txPr>
        <c:crossAx val="1655124991"/>
        <c:crosses val="autoZero"/>
        <c:auto val="1"/>
        <c:lblAlgn val="ctr"/>
        <c:lblOffset val="100"/>
        <c:noMultiLvlLbl val="0"/>
      </c:catAx>
      <c:valAx>
        <c:axId val="1655124991"/>
        <c:scaling>
          <c:orientation val="minMax"/>
        </c:scaling>
        <c:delete val="0"/>
        <c:axPos val="l"/>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95000"/>
                    <a:lumOff val="5000"/>
                  </a:schemeClr>
                </a:solidFill>
                <a:latin typeface="+mn-lt"/>
                <a:ea typeface="+mn-ea"/>
                <a:cs typeface="+mn-cs"/>
              </a:defRPr>
            </a:pPr>
            <a:endParaRPr lang="en-US"/>
          </a:p>
        </c:txPr>
        <c:crossAx val="1655134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lumMod val="95000"/>
              <a:lumOff val="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1.xlsx]analysis!PivotTable23</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296D9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ED912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ED9121"/>
          </a:solidFill>
          <a:ln>
            <a:noFill/>
          </a:ln>
          <a:effectLst/>
        </c:spPr>
        <c:dLbl>
          <c:idx val="0"/>
          <c:layout>
            <c:manualLayout>
              <c:x val="-2.5462668816039986E-17"/>
              <c:y val="-1.3888888888889058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analysis!$H$7</c:f>
              <c:strCache>
                <c:ptCount val="1"/>
                <c:pt idx="0">
                  <c:v>Sum of SALES</c:v>
                </c:pt>
              </c:strCache>
            </c:strRef>
          </c:tx>
          <c:spPr>
            <a:solidFill>
              <a:srgbClr val="296D9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analysis!$G$8:$G$15</c:f>
              <c:strCache>
                <c:ptCount val="7"/>
                <c:pt idx="0">
                  <c:v>Trains</c:v>
                </c:pt>
                <c:pt idx="1">
                  <c:v>Ships</c:v>
                </c:pt>
                <c:pt idx="2">
                  <c:v>Planes</c:v>
                </c:pt>
                <c:pt idx="3">
                  <c:v>Trucks and Buses</c:v>
                </c:pt>
                <c:pt idx="4">
                  <c:v>Motorcycles</c:v>
                </c:pt>
                <c:pt idx="5">
                  <c:v>Vintage Cars</c:v>
                </c:pt>
                <c:pt idx="6">
                  <c:v>Classic Cars</c:v>
                </c:pt>
              </c:strCache>
            </c:strRef>
          </c:cat>
          <c:val>
            <c:numRef>
              <c:f>analysis!$H$8:$H$15</c:f>
              <c:numCache>
                <c:formatCode>"$"#,##0</c:formatCode>
                <c:ptCount val="7"/>
                <c:pt idx="0">
                  <c:v>226243.46999999997</c:v>
                </c:pt>
                <c:pt idx="1">
                  <c:v>714437.13</c:v>
                </c:pt>
                <c:pt idx="2">
                  <c:v>975003.57000000007</c:v>
                </c:pt>
                <c:pt idx="3">
                  <c:v>1127789.8399999996</c:v>
                </c:pt>
                <c:pt idx="4">
                  <c:v>1166388.3400000003</c:v>
                </c:pt>
                <c:pt idx="5">
                  <c:v>1903150.8399999992</c:v>
                </c:pt>
                <c:pt idx="6">
                  <c:v>3919615.6599999969</c:v>
                </c:pt>
              </c:numCache>
            </c:numRef>
          </c:val>
          <c:extLst>
            <c:ext xmlns:c16="http://schemas.microsoft.com/office/drawing/2014/chart" uri="{C3380CC4-5D6E-409C-BE32-E72D297353CC}">
              <c16:uniqueId val="{00000000-17D1-4B20-AAD4-5A8D22C2032A}"/>
            </c:ext>
          </c:extLst>
        </c:ser>
        <c:ser>
          <c:idx val="1"/>
          <c:order val="1"/>
          <c:tx>
            <c:strRef>
              <c:f>analysis!$I$7</c:f>
              <c:strCache>
                <c:ptCount val="1"/>
                <c:pt idx="0">
                  <c:v>Sum of profit</c:v>
                </c:pt>
              </c:strCache>
            </c:strRef>
          </c:tx>
          <c:spPr>
            <a:solidFill>
              <a:srgbClr val="ED9121"/>
            </a:solidFill>
            <a:ln>
              <a:noFill/>
            </a:ln>
            <a:effectLst/>
          </c:spPr>
          <c:invertIfNegative val="0"/>
          <c:dPt>
            <c:idx val="0"/>
            <c:invertIfNegative val="0"/>
            <c:bubble3D val="0"/>
            <c:extLst>
              <c:ext xmlns:c16="http://schemas.microsoft.com/office/drawing/2014/chart" uri="{C3380CC4-5D6E-409C-BE32-E72D297353CC}">
                <c16:uniqueId val="{00000002-17D1-4B20-AAD4-5A8D22C2032A}"/>
              </c:ext>
            </c:extLst>
          </c:dPt>
          <c:dLbls>
            <c:dLbl>
              <c:idx val="0"/>
              <c:layout>
                <c:manualLayout>
                  <c:x val="-2.5462668816039986E-17"/>
                  <c:y val="-1.388888888888905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7D1-4B20-AAD4-5A8D22C2032A}"/>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analysis!$G$8:$G$15</c:f>
              <c:strCache>
                <c:ptCount val="7"/>
                <c:pt idx="0">
                  <c:v>Trains</c:v>
                </c:pt>
                <c:pt idx="1">
                  <c:v>Ships</c:v>
                </c:pt>
                <c:pt idx="2">
                  <c:v>Planes</c:v>
                </c:pt>
                <c:pt idx="3">
                  <c:v>Trucks and Buses</c:v>
                </c:pt>
                <c:pt idx="4">
                  <c:v>Motorcycles</c:v>
                </c:pt>
                <c:pt idx="5">
                  <c:v>Vintage Cars</c:v>
                </c:pt>
                <c:pt idx="6">
                  <c:v>Classic Cars</c:v>
                </c:pt>
              </c:strCache>
            </c:strRef>
          </c:cat>
          <c:val>
            <c:numRef>
              <c:f>analysis!$I$8:$I$15</c:f>
              <c:numCache>
                <c:formatCode>"$"#,##0</c:formatCode>
                <c:ptCount val="7"/>
                <c:pt idx="0">
                  <c:v>22439.21</c:v>
                </c:pt>
                <c:pt idx="1">
                  <c:v>36496.729999999996</c:v>
                </c:pt>
                <c:pt idx="2">
                  <c:v>97061.359999999986</c:v>
                </c:pt>
                <c:pt idx="3">
                  <c:v>180434.66000000003</c:v>
                </c:pt>
                <c:pt idx="4">
                  <c:v>195302.04999999993</c:v>
                </c:pt>
                <c:pt idx="5">
                  <c:v>258938.78999999998</c:v>
                </c:pt>
                <c:pt idx="6">
                  <c:v>951069.26</c:v>
                </c:pt>
              </c:numCache>
            </c:numRef>
          </c:val>
          <c:extLst>
            <c:ext xmlns:c16="http://schemas.microsoft.com/office/drawing/2014/chart" uri="{C3380CC4-5D6E-409C-BE32-E72D297353CC}">
              <c16:uniqueId val="{00000001-17D1-4B20-AAD4-5A8D22C2032A}"/>
            </c:ext>
          </c:extLst>
        </c:ser>
        <c:dLbls>
          <c:dLblPos val="outEnd"/>
          <c:showLegendKey val="0"/>
          <c:showVal val="1"/>
          <c:showCatName val="0"/>
          <c:showSerName val="0"/>
          <c:showPercent val="0"/>
          <c:showBubbleSize val="0"/>
        </c:dLbls>
        <c:gapWidth val="182"/>
        <c:axId val="1655106751"/>
        <c:axId val="1655118751"/>
      </c:barChart>
      <c:catAx>
        <c:axId val="165510675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95000"/>
                    <a:lumOff val="5000"/>
                  </a:schemeClr>
                </a:solidFill>
                <a:latin typeface="+mn-lt"/>
                <a:ea typeface="+mn-ea"/>
                <a:cs typeface="+mn-cs"/>
              </a:defRPr>
            </a:pPr>
            <a:endParaRPr lang="en-US"/>
          </a:p>
        </c:txPr>
        <c:crossAx val="1655118751"/>
        <c:crosses val="autoZero"/>
        <c:auto val="1"/>
        <c:lblAlgn val="ctr"/>
        <c:lblOffset val="100"/>
        <c:noMultiLvlLbl val="0"/>
      </c:catAx>
      <c:valAx>
        <c:axId val="1655118751"/>
        <c:scaling>
          <c:orientation val="minMax"/>
        </c:scaling>
        <c:delete val="0"/>
        <c:axPos val="b"/>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95000"/>
                    <a:lumOff val="5000"/>
                  </a:schemeClr>
                </a:solidFill>
                <a:latin typeface="+mn-lt"/>
                <a:ea typeface="+mn-ea"/>
                <a:cs typeface="+mn-cs"/>
              </a:defRPr>
            </a:pPr>
            <a:endParaRPr lang="en-US"/>
          </a:p>
        </c:txPr>
        <c:crossAx val="16551067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1.xlsx]analysis!PivotTable24</c:name>
    <c:fmtId val="2"/>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rgbClr val="296D98"/>
            </a:solidFill>
            <a:round/>
          </a:ln>
          <a:effectLst/>
        </c:spPr>
        <c:marker>
          <c:symbol val="circle"/>
          <c:size val="5"/>
          <c:spPr>
            <a:solidFill>
              <a:schemeClr val="accent1"/>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ED912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analysis!$B$31</c:f>
              <c:strCache>
                <c:ptCount val="1"/>
                <c:pt idx="0">
                  <c:v>Sum of SALES</c:v>
                </c:pt>
              </c:strCache>
            </c:strRef>
          </c:tx>
          <c:spPr>
            <a:ln w="28575" cap="rnd">
              <a:solidFill>
                <a:srgbClr val="296D98"/>
              </a:solidFill>
              <a:round/>
            </a:ln>
            <a:effectLst/>
          </c:spPr>
          <c:marker>
            <c:symbol val="circle"/>
            <c:size val="5"/>
            <c:spPr>
              <a:solidFill>
                <a:schemeClr val="accent1"/>
              </a:solidFill>
              <a:ln w="9525">
                <a:noFill/>
              </a:ln>
              <a:effectLst/>
            </c:spPr>
          </c:marker>
          <c:cat>
            <c:strRef>
              <c:f>analysis!$A$32:$A$44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analysis!$B$32:$B$44</c:f>
              <c:numCache>
                <c:formatCode>"$"#,##0</c:formatCode>
                <c:ptCount val="12"/>
                <c:pt idx="0">
                  <c:v>785874.44000000076</c:v>
                </c:pt>
                <c:pt idx="1">
                  <c:v>810441.9</c:v>
                </c:pt>
                <c:pt idx="2">
                  <c:v>754501.39000000013</c:v>
                </c:pt>
                <c:pt idx="3">
                  <c:v>669390.96000000031</c:v>
                </c:pt>
                <c:pt idx="4">
                  <c:v>923972.56</c:v>
                </c:pt>
                <c:pt idx="5">
                  <c:v>454756.77999999985</c:v>
                </c:pt>
                <c:pt idx="6">
                  <c:v>514875.97000000009</c:v>
                </c:pt>
                <c:pt idx="7">
                  <c:v>659310.56999999983</c:v>
                </c:pt>
                <c:pt idx="8">
                  <c:v>584724.2699999999</c:v>
                </c:pt>
                <c:pt idx="9">
                  <c:v>1121215.2199999997</c:v>
                </c:pt>
                <c:pt idx="10">
                  <c:v>2118885.67</c:v>
                </c:pt>
                <c:pt idx="11">
                  <c:v>634679.11999999976</c:v>
                </c:pt>
              </c:numCache>
            </c:numRef>
          </c:val>
          <c:smooth val="0"/>
          <c:extLst>
            <c:ext xmlns:c16="http://schemas.microsoft.com/office/drawing/2014/chart" uri="{C3380CC4-5D6E-409C-BE32-E72D297353CC}">
              <c16:uniqueId val="{00000000-E230-4216-BC78-A18FA5BB0EC3}"/>
            </c:ext>
          </c:extLst>
        </c:ser>
        <c:ser>
          <c:idx val="1"/>
          <c:order val="1"/>
          <c:tx>
            <c:strRef>
              <c:f>analysis!$C$31</c:f>
              <c:strCache>
                <c:ptCount val="1"/>
                <c:pt idx="0">
                  <c:v>Sum of profit</c:v>
                </c:pt>
              </c:strCache>
            </c:strRef>
          </c:tx>
          <c:spPr>
            <a:ln w="28575" cap="rnd">
              <a:solidFill>
                <a:srgbClr val="ED9121"/>
              </a:solidFill>
              <a:round/>
            </a:ln>
            <a:effectLst/>
          </c:spPr>
          <c:marker>
            <c:symbol val="circle"/>
            <c:size val="5"/>
            <c:spPr>
              <a:solidFill>
                <a:schemeClr val="accent2"/>
              </a:solidFill>
              <a:ln w="9525">
                <a:solidFill>
                  <a:schemeClr val="accent2"/>
                </a:solidFill>
              </a:ln>
              <a:effectLst/>
            </c:spPr>
          </c:marker>
          <c:cat>
            <c:strRef>
              <c:f>analysis!$A$32:$A$44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analysis!$C$32:$C$44</c:f>
              <c:numCache>
                <c:formatCode>"$"#,##0</c:formatCode>
                <c:ptCount val="12"/>
                <c:pt idx="0">
                  <c:v>126292.14999999998</c:v>
                </c:pt>
                <c:pt idx="1">
                  <c:v>142113.74999999997</c:v>
                </c:pt>
                <c:pt idx="2">
                  <c:v>128314.66000000006</c:v>
                </c:pt>
                <c:pt idx="3">
                  <c:v>109056.50000000001</c:v>
                </c:pt>
                <c:pt idx="4">
                  <c:v>167159.65000000005</c:v>
                </c:pt>
                <c:pt idx="5">
                  <c:v>70013.19</c:v>
                </c:pt>
                <c:pt idx="6">
                  <c:v>93902.630000000019</c:v>
                </c:pt>
                <c:pt idx="7">
                  <c:v>107177.66000000009</c:v>
                </c:pt>
                <c:pt idx="8">
                  <c:v>109824.14999999998</c:v>
                </c:pt>
                <c:pt idx="9">
                  <c:v>202178.52</c:v>
                </c:pt>
                <c:pt idx="10">
                  <c:v>374203.21999999991</c:v>
                </c:pt>
                <c:pt idx="11">
                  <c:v>111505.97999999998</c:v>
                </c:pt>
              </c:numCache>
            </c:numRef>
          </c:val>
          <c:smooth val="0"/>
          <c:extLst>
            <c:ext xmlns:c16="http://schemas.microsoft.com/office/drawing/2014/chart" uri="{C3380CC4-5D6E-409C-BE32-E72D297353CC}">
              <c16:uniqueId val="{00000001-E230-4216-BC78-A18FA5BB0EC3}"/>
            </c:ext>
          </c:extLst>
        </c:ser>
        <c:dLbls>
          <c:showLegendKey val="0"/>
          <c:showVal val="0"/>
          <c:showCatName val="0"/>
          <c:showSerName val="0"/>
          <c:showPercent val="0"/>
          <c:showBubbleSize val="0"/>
        </c:dLbls>
        <c:marker val="1"/>
        <c:smooth val="0"/>
        <c:axId val="1655130271"/>
        <c:axId val="1655120191"/>
      </c:lineChart>
      <c:catAx>
        <c:axId val="1655130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120191"/>
        <c:crosses val="autoZero"/>
        <c:auto val="1"/>
        <c:lblAlgn val="ctr"/>
        <c:lblOffset val="100"/>
        <c:noMultiLvlLbl val="0"/>
      </c:catAx>
      <c:valAx>
        <c:axId val="1655120191"/>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1302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1.xlsx]analysis!PivotTable23</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296D9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ED912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ED9121"/>
          </a:solidFill>
          <a:ln>
            <a:noFill/>
          </a:ln>
          <a:effectLst/>
        </c:spPr>
        <c:dLbl>
          <c:idx val="0"/>
          <c:layout>
            <c:manualLayout>
              <c:x val="-2.5462668816039986E-17"/>
              <c:y val="-1.3888888888889058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296D9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ED912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ED9121"/>
          </a:solidFill>
          <a:ln>
            <a:noFill/>
          </a:ln>
          <a:effectLst/>
        </c:spPr>
        <c:dLbl>
          <c:idx val="0"/>
          <c:layout>
            <c:manualLayout>
              <c:x val="-2.5462668816039986E-17"/>
              <c:y val="-1.3888888888889058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296D9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ED912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ED9121"/>
          </a:solidFill>
          <a:ln>
            <a:noFill/>
          </a:ln>
          <a:effectLst/>
        </c:spPr>
        <c:dLbl>
          <c:idx val="0"/>
          <c:layout>
            <c:manualLayout>
              <c:x val="-2.5462668816039986E-17"/>
              <c:y val="-1.3888888888889058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analysis!$H$7</c:f>
              <c:strCache>
                <c:ptCount val="1"/>
                <c:pt idx="0">
                  <c:v>Sum of SALES</c:v>
                </c:pt>
              </c:strCache>
            </c:strRef>
          </c:tx>
          <c:spPr>
            <a:solidFill>
              <a:srgbClr val="296D9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analysis!$G$8:$G$15</c:f>
              <c:strCache>
                <c:ptCount val="7"/>
                <c:pt idx="0">
                  <c:v>Trains</c:v>
                </c:pt>
                <c:pt idx="1">
                  <c:v>Ships</c:v>
                </c:pt>
                <c:pt idx="2">
                  <c:v>Planes</c:v>
                </c:pt>
                <c:pt idx="3">
                  <c:v>Trucks and Buses</c:v>
                </c:pt>
                <c:pt idx="4">
                  <c:v>Motorcycles</c:v>
                </c:pt>
                <c:pt idx="5">
                  <c:v>Vintage Cars</c:v>
                </c:pt>
                <c:pt idx="6">
                  <c:v>Classic Cars</c:v>
                </c:pt>
              </c:strCache>
            </c:strRef>
          </c:cat>
          <c:val>
            <c:numRef>
              <c:f>analysis!$H$8:$H$15</c:f>
              <c:numCache>
                <c:formatCode>"$"#,##0</c:formatCode>
                <c:ptCount val="7"/>
                <c:pt idx="0">
                  <c:v>226243.46999999997</c:v>
                </c:pt>
                <c:pt idx="1">
                  <c:v>714437.13</c:v>
                </c:pt>
                <c:pt idx="2">
                  <c:v>975003.57000000007</c:v>
                </c:pt>
                <c:pt idx="3">
                  <c:v>1127789.8399999996</c:v>
                </c:pt>
                <c:pt idx="4">
                  <c:v>1166388.3400000003</c:v>
                </c:pt>
                <c:pt idx="5">
                  <c:v>1903150.8399999992</c:v>
                </c:pt>
                <c:pt idx="6">
                  <c:v>3919615.6599999969</c:v>
                </c:pt>
              </c:numCache>
            </c:numRef>
          </c:val>
          <c:extLst>
            <c:ext xmlns:c16="http://schemas.microsoft.com/office/drawing/2014/chart" uri="{C3380CC4-5D6E-409C-BE32-E72D297353CC}">
              <c16:uniqueId val="{00000000-3383-43D0-BF5F-A893423E48E1}"/>
            </c:ext>
          </c:extLst>
        </c:ser>
        <c:ser>
          <c:idx val="1"/>
          <c:order val="1"/>
          <c:tx>
            <c:strRef>
              <c:f>analysis!$I$7</c:f>
              <c:strCache>
                <c:ptCount val="1"/>
                <c:pt idx="0">
                  <c:v>Sum of profit</c:v>
                </c:pt>
              </c:strCache>
            </c:strRef>
          </c:tx>
          <c:spPr>
            <a:solidFill>
              <a:srgbClr val="ED9121"/>
            </a:solidFill>
            <a:ln>
              <a:noFill/>
            </a:ln>
            <a:effectLst/>
          </c:spPr>
          <c:invertIfNegative val="0"/>
          <c:dPt>
            <c:idx val="0"/>
            <c:invertIfNegative val="0"/>
            <c:bubble3D val="0"/>
            <c:spPr>
              <a:solidFill>
                <a:srgbClr val="ED9121"/>
              </a:solidFill>
              <a:ln>
                <a:noFill/>
              </a:ln>
              <a:effectLst/>
            </c:spPr>
            <c:extLst>
              <c:ext xmlns:c16="http://schemas.microsoft.com/office/drawing/2014/chart" uri="{C3380CC4-5D6E-409C-BE32-E72D297353CC}">
                <c16:uniqueId val="{00000001-3383-43D0-BF5F-A893423E48E1}"/>
              </c:ext>
            </c:extLst>
          </c:dPt>
          <c:dLbls>
            <c:dLbl>
              <c:idx val="0"/>
              <c:layout>
                <c:manualLayout>
                  <c:x val="-2.5462668816039986E-17"/>
                  <c:y val="-1.388888888888905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383-43D0-BF5F-A893423E48E1}"/>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analysis!$G$8:$G$15</c:f>
              <c:strCache>
                <c:ptCount val="7"/>
                <c:pt idx="0">
                  <c:v>Trains</c:v>
                </c:pt>
                <c:pt idx="1">
                  <c:v>Ships</c:v>
                </c:pt>
                <c:pt idx="2">
                  <c:v>Planes</c:v>
                </c:pt>
                <c:pt idx="3">
                  <c:v>Trucks and Buses</c:v>
                </c:pt>
                <c:pt idx="4">
                  <c:v>Motorcycles</c:v>
                </c:pt>
                <c:pt idx="5">
                  <c:v>Vintage Cars</c:v>
                </c:pt>
                <c:pt idx="6">
                  <c:v>Classic Cars</c:v>
                </c:pt>
              </c:strCache>
            </c:strRef>
          </c:cat>
          <c:val>
            <c:numRef>
              <c:f>analysis!$I$8:$I$15</c:f>
              <c:numCache>
                <c:formatCode>"$"#,##0</c:formatCode>
                <c:ptCount val="7"/>
                <c:pt idx="0">
                  <c:v>22439.21</c:v>
                </c:pt>
                <c:pt idx="1">
                  <c:v>36496.729999999996</c:v>
                </c:pt>
                <c:pt idx="2">
                  <c:v>97061.359999999986</c:v>
                </c:pt>
                <c:pt idx="3">
                  <c:v>180434.66000000003</c:v>
                </c:pt>
                <c:pt idx="4">
                  <c:v>195302.04999999993</c:v>
                </c:pt>
                <c:pt idx="5">
                  <c:v>258938.78999999998</c:v>
                </c:pt>
                <c:pt idx="6">
                  <c:v>951069.26</c:v>
                </c:pt>
              </c:numCache>
            </c:numRef>
          </c:val>
          <c:extLst>
            <c:ext xmlns:c16="http://schemas.microsoft.com/office/drawing/2014/chart" uri="{C3380CC4-5D6E-409C-BE32-E72D297353CC}">
              <c16:uniqueId val="{00000002-3383-43D0-BF5F-A893423E48E1}"/>
            </c:ext>
          </c:extLst>
        </c:ser>
        <c:dLbls>
          <c:dLblPos val="outEnd"/>
          <c:showLegendKey val="0"/>
          <c:showVal val="1"/>
          <c:showCatName val="0"/>
          <c:showSerName val="0"/>
          <c:showPercent val="0"/>
          <c:showBubbleSize val="0"/>
        </c:dLbls>
        <c:gapWidth val="182"/>
        <c:axId val="1655106751"/>
        <c:axId val="1655118751"/>
      </c:barChart>
      <c:catAx>
        <c:axId val="165510675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95000"/>
                    <a:lumOff val="5000"/>
                  </a:schemeClr>
                </a:solidFill>
                <a:latin typeface="+mn-lt"/>
                <a:ea typeface="+mn-ea"/>
                <a:cs typeface="+mn-cs"/>
              </a:defRPr>
            </a:pPr>
            <a:endParaRPr lang="en-US"/>
          </a:p>
        </c:txPr>
        <c:crossAx val="1655118751"/>
        <c:crosses val="autoZero"/>
        <c:auto val="1"/>
        <c:lblAlgn val="ctr"/>
        <c:lblOffset val="100"/>
        <c:noMultiLvlLbl val="0"/>
      </c:catAx>
      <c:valAx>
        <c:axId val="1655118751"/>
        <c:scaling>
          <c:orientation val="minMax"/>
        </c:scaling>
        <c:delete val="0"/>
        <c:axPos val="b"/>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95000"/>
                    <a:lumOff val="5000"/>
                  </a:schemeClr>
                </a:solidFill>
                <a:latin typeface="+mn-lt"/>
                <a:ea typeface="+mn-ea"/>
                <a:cs typeface="+mn-cs"/>
              </a:defRPr>
            </a:pPr>
            <a:endParaRPr lang="en-US"/>
          </a:p>
        </c:txPr>
        <c:crossAx val="16551067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1.xlsx]analysis!PivotTable24</c:name>
    <c:fmtId val="9"/>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296D98"/>
            </a:solidFill>
            <a:round/>
          </a:ln>
          <a:effectLst/>
        </c:spPr>
        <c:marker>
          <c:symbol val="circle"/>
          <c:size val="5"/>
          <c:spPr>
            <a:solidFill>
              <a:schemeClr val="accent1"/>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ED912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rgbClr val="296D98"/>
            </a:solidFill>
            <a:round/>
          </a:ln>
          <a:effectLst/>
        </c:spPr>
        <c:marker>
          <c:symbol val="circle"/>
          <c:size val="5"/>
          <c:spPr>
            <a:solidFill>
              <a:schemeClr val="accent1"/>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rgbClr val="ED912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rgbClr val="296D98"/>
            </a:solidFill>
            <a:round/>
          </a:ln>
          <a:effectLst/>
        </c:spPr>
        <c:marker>
          <c:symbol val="circle"/>
          <c:size val="5"/>
          <c:spPr>
            <a:solidFill>
              <a:schemeClr val="accent1"/>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rgbClr val="ED912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analysis!$B$31</c:f>
              <c:strCache>
                <c:ptCount val="1"/>
                <c:pt idx="0">
                  <c:v>Sum of SALES</c:v>
                </c:pt>
              </c:strCache>
            </c:strRef>
          </c:tx>
          <c:spPr>
            <a:ln w="28575" cap="rnd">
              <a:solidFill>
                <a:srgbClr val="296D98"/>
              </a:solidFill>
              <a:round/>
            </a:ln>
            <a:effectLst/>
          </c:spPr>
          <c:marker>
            <c:symbol val="circle"/>
            <c:size val="5"/>
            <c:spPr>
              <a:solidFill>
                <a:schemeClr val="accent1"/>
              </a:solidFill>
              <a:ln w="9525">
                <a:noFill/>
              </a:ln>
              <a:effectLst/>
            </c:spPr>
          </c:marker>
          <c:cat>
            <c:strRef>
              <c:f>analysis!$A$32:$A$44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analysis!$B$32:$B$44</c:f>
              <c:numCache>
                <c:formatCode>"$"#,##0</c:formatCode>
                <c:ptCount val="12"/>
                <c:pt idx="0">
                  <c:v>785874.44000000076</c:v>
                </c:pt>
                <c:pt idx="1">
                  <c:v>810441.9</c:v>
                </c:pt>
                <c:pt idx="2">
                  <c:v>754501.39000000013</c:v>
                </c:pt>
                <c:pt idx="3">
                  <c:v>669390.96000000031</c:v>
                </c:pt>
                <c:pt idx="4">
                  <c:v>923972.56</c:v>
                </c:pt>
                <c:pt idx="5">
                  <c:v>454756.77999999985</c:v>
                </c:pt>
                <c:pt idx="6">
                  <c:v>514875.97000000009</c:v>
                </c:pt>
                <c:pt idx="7">
                  <c:v>659310.56999999983</c:v>
                </c:pt>
                <c:pt idx="8">
                  <c:v>584724.2699999999</c:v>
                </c:pt>
                <c:pt idx="9">
                  <c:v>1121215.2199999997</c:v>
                </c:pt>
                <c:pt idx="10">
                  <c:v>2118885.67</c:v>
                </c:pt>
                <c:pt idx="11">
                  <c:v>634679.11999999976</c:v>
                </c:pt>
              </c:numCache>
            </c:numRef>
          </c:val>
          <c:smooth val="0"/>
          <c:extLst>
            <c:ext xmlns:c16="http://schemas.microsoft.com/office/drawing/2014/chart" uri="{C3380CC4-5D6E-409C-BE32-E72D297353CC}">
              <c16:uniqueId val="{00000000-6521-4E3D-B9E2-4FC2D05D1A99}"/>
            </c:ext>
          </c:extLst>
        </c:ser>
        <c:ser>
          <c:idx val="1"/>
          <c:order val="1"/>
          <c:tx>
            <c:strRef>
              <c:f>analysis!$C$31</c:f>
              <c:strCache>
                <c:ptCount val="1"/>
                <c:pt idx="0">
                  <c:v>Sum of profit</c:v>
                </c:pt>
              </c:strCache>
            </c:strRef>
          </c:tx>
          <c:spPr>
            <a:ln w="28575" cap="rnd">
              <a:solidFill>
                <a:srgbClr val="ED9121"/>
              </a:solidFill>
              <a:round/>
            </a:ln>
            <a:effectLst/>
          </c:spPr>
          <c:marker>
            <c:symbol val="circle"/>
            <c:size val="5"/>
            <c:spPr>
              <a:solidFill>
                <a:schemeClr val="accent2"/>
              </a:solidFill>
              <a:ln w="9525">
                <a:solidFill>
                  <a:schemeClr val="accent2"/>
                </a:solidFill>
              </a:ln>
              <a:effectLst/>
            </c:spPr>
          </c:marker>
          <c:cat>
            <c:strRef>
              <c:f>analysis!$A$32:$A$44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analysis!$C$32:$C$44</c:f>
              <c:numCache>
                <c:formatCode>"$"#,##0</c:formatCode>
                <c:ptCount val="12"/>
                <c:pt idx="0">
                  <c:v>126292.14999999998</c:v>
                </c:pt>
                <c:pt idx="1">
                  <c:v>142113.74999999997</c:v>
                </c:pt>
                <c:pt idx="2">
                  <c:v>128314.66000000006</c:v>
                </c:pt>
                <c:pt idx="3">
                  <c:v>109056.50000000001</c:v>
                </c:pt>
                <c:pt idx="4">
                  <c:v>167159.65000000005</c:v>
                </c:pt>
                <c:pt idx="5">
                  <c:v>70013.19</c:v>
                </c:pt>
                <c:pt idx="6">
                  <c:v>93902.630000000019</c:v>
                </c:pt>
                <c:pt idx="7">
                  <c:v>107177.66000000009</c:v>
                </c:pt>
                <c:pt idx="8">
                  <c:v>109824.14999999998</c:v>
                </c:pt>
                <c:pt idx="9">
                  <c:v>202178.52</c:v>
                </c:pt>
                <c:pt idx="10">
                  <c:v>374203.21999999991</c:v>
                </c:pt>
                <c:pt idx="11">
                  <c:v>111505.97999999998</c:v>
                </c:pt>
              </c:numCache>
            </c:numRef>
          </c:val>
          <c:smooth val="0"/>
          <c:extLst>
            <c:ext xmlns:c16="http://schemas.microsoft.com/office/drawing/2014/chart" uri="{C3380CC4-5D6E-409C-BE32-E72D297353CC}">
              <c16:uniqueId val="{00000001-6521-4E3D-B9E2-4FC2D05D1A99}"/>
            </c:ext>
          </c:extLst>
        </c:ser>
        <c:dLbls>
          <c:showLegendKey val="0"/>
          <c:showVal val="0"/>
          <c:showCatName val="0"/>
          <c:showSerName val="0"/>
          <c:showPercent val="0"/>
          <c:showBubbleSize val="0"/>
        </c:dLbls>
        <c:marker val="1"/>
        <c:smooth val="0"/>
        <c:axId val="1655130271"/>
        <c:axId val="1655120191"/>
      </c:lineChart>
      <c:catAx>
        <c:axId val="1655130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120191"/>
        <c:crosses val="autoZero"/>
        <c:auto val="1"/>
        <c:lblAlgn val="ctr"/>
        <c:lblOffset val="100"/>
        <c:noMultiLvlLbl val="0"/>
      </c:catAx>
      <c:valAx>
        <c:axId val="1655120191"/>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1302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1.xlsx]analysis!PivotTable21</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296D98"/>
          </a:solidFill>
          <a:ln>
            <a:noFill/>
          </a:ln>
          <a:effectLst/>
        </c:spPr>
        <c:marker>
          <c:symbol val="none"/>
        </c:marker>
        <c:dLbl>
          <c:idx val="0"/>
          <c:spPr>
            <a:noFill/>
            <a:ln>
              <a:noFill/>
            </a:ln>
            <a:effectLst/>
          </c:spPr>
          <c:txPr>
            <a:bodyPr rot="54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296D98"/>
          </a:solidFill>
          <a:ln>
            <a:noFill/>
          </a:ln>
          <a:effectLst/>
        </c:spPr>
        <c:marker>
          <c:symbol val="none"/>
        </c:marker>
        <c:dLbl>
          <c:idx val="0"/>
          <c:spPr>
            <a:noFill/>
            <a:ln>
              <a:noFill/>
            </a:ln>
            <a:effectLst/>
          </c:spPr>
          <c:txPr>
            <a:bodyPr rot="5400000" spcFirstLastPara="1" vertOverflow="ellipsis"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296D98"/>
          </a:solidFill>
          <a:ln>
            <a:noFill/>
          </a:ln>
          <a:effectLst/>
        </c:spPr>
        <c:marker>
          <c:symbol val="none"/>
        </c:marker>
        <c:dLbl>
          <c:idx val="0"/>
          <c:spPr>
            <a:noFill/>
            <a:ln>
              <a:noFill/>
            </a:ln>
            <a:effectLst/>
          </c:spPr>
          <c:txPr>
            <a:bodyPr rot="5400000" spcFirstLastPara="1" vertOverflow="ellipsis"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analysis!$B$7</c:f>
              <c:strCache>
                <c:ptCount val="1"/>
                <c:pt idx="0">
                  <c:v>Total</c:v>
                </c:pt>
              </c:strCache>
            </c:strRef>
          </c:tx>
          <c:spPr>
            <a:solidFill>
              <a:srgbClr val="296D98"/>
            </a:solidFill>
            <a:ln>
              <a:noFill/>
            </a:ln>
            <a:effectLst/>
          </c:spPr>
          <c:invertIfNegative val="0"/>
          <c:dLbls>
            <c:spPr>
              <a:noFill/>
              <a:ln>
                <a:noFill/>
              </a:ln>
              <a:effectLst/>
            </c:spPr>
            <c:txPr>
              <a:bodyPr rot="5400000" spcFirstLastPara="1" vertOverflow="ellipsis"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analysis!$A$8:$A$13</c:f>
              <c:strCache>
                <c:ptCount val="5"/>
                <c:pt idx="0">
                  <c:v>La Rochelle Gifts</c:v>
                </c:pt>
                <c:pt idx="1">
                  <c:v>Muscle Machine Inc</c:v>
                </c:pt>
                <c:pt idx="2">
                  <c:v>Australian Collectors, Co.</c:v>
                </c:pt>
                <c:pt idx="3">
                  <c:v>Mini Gifts Distributors Ltd.</c:v>
                </c:pt>
                <c:pt idx="4">
                  <c:v>Euro Shopping Channel</c:v>
                </c:pt>
              </c:strCache>
            </c:strRef>
          </c:cat>
          <c:val>
            <c:numRef>
              <c:f>analysis!$B$8:$B$13</c:f>
              <c:numCache>
                <c:formatCode>"$"#,##0</c:formatCode>
                <c:ptCount val="5"/>
                <c:pt idx="0">
                  <c:v>180124.9</c:v>
                </c:pt>
                <c:pt idx="1">
                  <c:v>197736.93999999997</c:v>
                </c:pt>
                <c:pt idx="2">
                  <c:v>200995.40999999997</c:v>
                </c:pt>
                <c:pt idx="3">
                  <c:v>654858.06000000006</c:v>
                </c:pt>
                <c:pt idx="4">
                  <c:v>912294.11000000022</c:v>
                </c:pt>
              </c:numCache>
            </c:numRef>
          </c:val>
          <c:extLst>
            <c:ext xmlns:c16="http://schemas.microsoft.com/office/drawing/2014/chart" uri="{C3380CC4-5D6E-409C-BE32-E72D297353CC}">
              <c16:uniqueId val="{00000000-3081-4020-8B81-508338705A81}"/>
            </c:ext>
          </c:extLst>
        </c:ser>
        <c:dLbls>
          <c:dLblPos val="outEnd"/>
          <c:showLegendKey val="0"/>
          <c:showVal val="1"/>
          <c:showCatName val="0"/>
          <c:showSerName val="0"/>
          <c:showPercent val="0"/>
          <c:showBubbleSize val="0"/>
        </c:dLbls>
        <c:gapWidth val="219"/>
        <c:overlap val="-27"/>
        <c:axId val="1655134111"/>
        <c:axId val="1655124991"/>
      </c:barChart>
      <c:catAx>
        <c:axId val="16551341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95000"/>
                    <a:lumOff val="5000"/>
                  </a:schemeClr>
                </a:solidFill>
                <a:latin typeface="+mn-lt"/>
                <a:ea typeface="+mn-ea"/>
                <a:cs typeface="+mn-cs"/>
              </a:defRPr>
            </a:pPr>
            <a:endParaRPr lang="en-US"/>
          </a:p>
        </c:txPr>
        <c:crossAx val="1655124991"/>
        <c:crosses val="autoZero"/>
        <c:auto val="1"/>
        <c:lblAlgn val="ctr"/>
        <c:lblOffset val="100"/>
        <c:noMultiLvlLbl val="0"/>
      </c:catAx>
      <c:valAx>
        <c:axId val="1655124991"/>
        <c:scaling>
          <c:orientation val="minMax"/>
        </c:scaling>
        <c:delete val="0"/>
        <c:axPos val="l"/>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95000"/>
                    <a:lumOff val="5000"/>
                  </a:schemeClr>
                </a:solidFill>
                <a:latin typeface="+mn-lt"/>
                <a:ea typeface="+mn-ea"/>
                <a:cs typeface="+mn-cs"/>
              </a:defRPr>
            </a:pPr>
            <a:endParaRPr lang="en-US"/>
          </a:p>
        </c:txPr>
        <c:crossAx val="1655134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solidFill>
            <a:schemeClr val="tx1">
              <a:lumMod val="95000"/>
              <a:lumOff val="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327DB794-9A91-45D2-9E13-AED5353C4293}">
          <cx:dataLabels>
            <cx:visibility seriesName="0" categoryName="0" value="1"/>
          </cx:dataLabels>
          <cx:dataId val="0"/>
          <cx:layoutPr>
            <cx:geography cultureLanguage="en-US" cultureRegion="US" attribution="Powered by Bing">
              <cx:geoCache provider="{E9337A44-BEBE-4D9F-B70C-5C5E7DAFC167}">
                <cx:binary>7HxZc9xGsvVfcfj5A107qibGN2IK6OYmLmJ3S5ZfEJRIAYWtsG+//maTIqcbpNnyjL6wHy4jvBBN
dFZlZmWePJnAP78M//iS3t9WPw1Zmtf/+DL8+nPUNMU/fvml/hLdZ7f1UWa+VLa2X5ujLzb7xX79
ar7c/3JX3fYmD38hCLNfvkS3VXM//Pw//4RvC+/tO/vltjE2f9/eV+PNfd2mTf3GZ69+9NMX2+bN
9vYQvunXn//V1k1lbn/+6T5vTDOux+L+15/3/ubnn36Zf9MLqT+lsLCmvYN7mXvEpYtcxNyff0pt
Hn67jtkRZkhJSTl6+MFPMi9vM7jvOxbysIzbu7vqvq5/+vbfnRv3Vr1z3dTWe9y0Z7cr/Nf6YUu/
7Cv1f/45uwCbnF3Z0ftcI4c+mqv90lb97fikgf9e61wdKUwpRUg+a3dX+ejIpVIJJZ9EPir98DJe
1/nTfTOVP12ea/zy6q/X+IN/3aY/0tUdwo9cIhGTFKvHn32Xp+yIKYRdStkfuvyhJb1ugJ3dzGyw
88ncDP/a/PVm0PdpaNrsyQ1/gOejIwFxhQvpPppgP+ywIyEwkVx+OxeIPol+PAHfsZ7XLfB840z/
z9fn2teLv1773m1+e/cDg70gR9ylSgr0LaiTvQPgKHEkkMRIcvIYluDzx0TzqP3D63ld+U/3zXT/
dHmueu9ff73qj++r7Db/kSEfHyGFlXQFes3xMTqiErKB++T5s3z7Het5XffPN86U/3x9rn3/b+D4
m/Mnx/sBEYceKUYlJfRb0IekupNrHTgTHHEISt/OBJo5/SY3zf3dT+eA8+7sm5HwdQPM75/ZYf7x
3BzH+q8/DMvqNv9y/+NMwiDOECaRIvvRnxwxLqn7nBuUepL5GH8Or+N1EzzdN1P90+W5ypc3f73K
/fs8u62Sp/3/gGPAjxQRQuKd2L5zDOSRUlgKpWYJ9zvW8brOn2+cKf35+lzrPpx5KF1mIP7Fhf+v
OH9p8vQ2v/txWhf0iDDhuoJ/AzQQXHa0DohUEUgLXDzmWzSL+t+xnte1/3zjTPvP1+faX57+9do/
re5/rPY5OZKCYyUIVFrbn33tO+6RchXjCnLy489M/d+xoNfV/3zjTP3P1+fqP/0bJN3T5jb9gYCH
0SNOOORW+VhNbX17x/UxOcIPan9C+nPdH1rNH2j+8ba53h+vvtD634Ba+Jb/V81tc1//uMBD1RFH
lLuMuo+uDXF9R/uOUkcISyqoYo+wiD3Jfky1372s180wu31mjtmnc7NsVn99LDq7LW7zJ5X899mX
AuLhDHPukm8odM8cmG5DkeCC8CeZj2Y4uIzX1f/ttpnav12dq/vs+q9X93VkUlMUJv+RZwBDdmUu
Q5B/n8P7zhnABB8xgoUAzmdf69+5mtd1v3fzzAJ7n83tcH3y19thBVXObWGrHwj28RHlgkMGfqq/
ANTvWgHRIyh8uaLuzPe/ay2v22Dn1pkFdj6Z6391/DfQf3FrfmDYYcAqgHdjQD6PJ2AGgCBFc0aB
coO/ePiZHYTVoeX8gfofb5ur/vHqXO2Lv0G0X/X3d/c/UO/A7wuXKZfwb+F+n3OA5gpUYcByuvw5
G+zybIeX8wd6/7aNueK/XZ5rfvU3AJ2r3jTTffVjcT/wCxJhIHzQN7/eBz/yCKKREkw8aR9YiH31
f9ea/sgGOze/MMTOZ3NreH+D8L9Z/etJFT8A8/wfBP2jPvCD68xbxPOm4zeU/B3E459r+fL/I0Rf
sEo7DeHnbrl/29wuHtrs3/3pk11nt77VrX8MPKd3v/6MXfQAQB4b3duv2ItKl/f9T95ten9n8393
RZ/vu7+tm+1XkCMkge7GriBCcQr5vL9/+IRvo55AVELiQdBmgE9yWzXRrz87WB5t+RGqCDSl5bYq
/Pmn2rYPnxFy5GIMzTqXIgJUFlLP8w3XNh1Dmz/r69vvP+Vtdm1N3tS//gyIrnj8q+1CpYRaEyYN
hKBccsh+BIrO4svtDYBO+GP8/6x0m5CFRXCTFZ/72BfoY2Tf7SjlFREQu1+KgH3CijkgfAV72RXh
VG06RmwIbqhBi7j4rVFmwdQtDtdNx/TbsjAo7YUwgiWjjDPXxdvqbVdYYFSvoNvs3PSjjrzxUpWL
oTyWWLvGy9hJfkzcAyJf2x4hnCLBwLzQyduXiOIGF8wy56b9an+3G7aKQn1QyFZHczMpJqSA9Ikx
zIHsC+FF3Eua8+CmiKXu3FBnYeUxHi+n0Pz5/UhCCTiFJNAVVjNRAeY0RFQENw3KPYdtivQ3URSa
qFoLgw8I27rXbF8KQb0HjuhiBX3O/X251WALWzZmFcluIaorWlnvbY+YOzj0kMC7BfSbJIV/4Zn3
9U0S5UM0hqsiQO8kuUQh9522fwRijwf/+nHFu8dou87dfcylbJ1k5xixkshuDKdwFXSLwNGCfgyu
xLKTlXbzAxuaq2wrCpCsJMCSQuOSzzaE67ANpAqjVV10lZcky5KT5ICMB63M9wMcLEzESEU4EmR/
P0NPaR4XWbSq7mTij4M3FssqPx0+21PyOSp1ZL1o0ORjH2kU6V4t3zba3N0f9gitVwDslHPizqIS
KWieN8RGqy7djKxcRb09sTj50pfFAcPhrTu/2OmOqFnAqBsTu7gvo5Xq9BRp9wYts6tySd4NF9lj
f+QPneRVy+2ImlmurjruZgZEYdGdVtHkhQ05cJ7mwQgU5yIOrJUrGIEjNbMbEi1uVVrBblCo5cjP
uYkWscy8BuOTKD8U+14erq19JKB6CIAuZUAk7Lp9XXNajJSEqyEii0RBcG18Rf23neE1IXBuoTSA
bAgxdhvyd85WG02uQhXECBslXx1yMvF4Y/r+gMu/NA7MYUBtKEFxMHChZlJimSOCIxKtyobHa4aj
xIvcwIkOGOhVMQwRQARMiRfJEA1jRQvJo5XMjB6nUnrYtcOBvbymMcXZFlowkOLO9lKrNO46EUJU
7atFm15Gqbnuovj4bbu8shWGMTTLKGIYcMgsUWTlJCbOe7PCqYe7BHsVc8YDOyEvI4G7J2S2labM
ikFJEOJfXK3pCWFafeyuqM+88OTzzfXkjT7yrV+csfNq0HZFzkf9/j/YJyAtBBUqUYC99v0vqYSN
Iqc2Kxo6oW4SexnmzeK/kzE7t1GdGhWgEizG0hM5DouqP/vvJND9XYzx6DRRU5hV38hqEfHWb6oq
PnBUX3UJAhMDQlEBkW4W4fq6s73MWrPKk+okNt4U5Y819p+IoeAPOxJmibYZYpsNYwcSIMDVKPSi
/ICiHiDifkbYFzHHJG6r4t4MZlUtyfGwFMeTb/Q686Rv7oMCMoTZXH9xj3v/ctTj5x7p4EZ67PI/
MBclLpIAjbaDGfvm4lHfNRWazKpN2tNwSvzQsX8+FDH8bxEPmXEnroamtE5kRrNSV1Ka4zp3lm/v
gbxERaBJRhEGX4DwjbdxakcCKws3DnoKh/dz6rfH2UmxrI/tRXLBL4O1u/jy6ezE9cGO4ia9SJbk
xC6r42gx6ru31/GqV+4sY+aVURbXoUmwWUmxytstjOUH/J5sY8ALn9kRMXPLFOOpzxPXrEYvOA7O
xvs6WZTCmxodLlxP6NHPF+miOE5bP8l1JrW9CpfxgWD56j65ANzmPiC32T6nJnbM0HOzCkV53Ldl
duuQMrh/W5nbL3mxU9eFmSDOGOVqu4gdmzZFGwGOF2Zl7GVAYy91zseWenYI/xP33BE0cx6cO6q3
HahUjsajstDZQRGvOighUOsw+IcAgtnfzBDl6UQhM64uPmdn6RKf44/hoLsTd1H6k0e9zM+91JOL
9jz0U6/VrX7fn0Rn6PzkP8gxAOgldGSwgNXMNtvmBjDBlMUrZutLGmeXA7aLtw3Ht9+xbzkYucMw
bApK5RhQzv5mhW3NFLtJvQrzzr2vJ6db4XhoKm0prXuPs3741JV8+loMffrbOPHmtk5ouilYF18I
OpAbEybmrKJjGOpqdGiubdwFX+RQlhAdJ5sxncVNedEGMfo6hHj80okMGS2KNLroEQ9aQDyYTl4l
IS7oqOqcTKekZuu0JDbRaerk70XO0QURAfzOq4kqr84GW+okLWSiSzSywVOqHmqtDM4vg2pIM93Q
id1MZRZdyNoRWE+DHOhiaHhitUwrt9Gk74JMm4r0xmdJVKZatQMPdMOCKdOEY/vbKNFg4X+Fi3Sc
OWOs5VDLr28b4QU/weHIuFDQYAmcAYOZu30jjK4wZdD1at3WKlR+I2JbX9QqKIyu07Zbt2MyGr+M
6iLWUwu1q9eWtWTHU18lrReMQfvh7RW9qBgwokBOwRMncKCJQLOgkeWsyI2JuxXhweVY3FjGv04E
4hVbQXb6s1kNY5js5Bia7lt0IGdhcjImifohRCAMaRc32tn2PZ8fn7l+dOfdQpxtkdKel0P/GM4R
eDrUCoyhmYJRwUiYWWbWMqXgMWOTFp+E7OmdHYOm9iTL0Y1DK6fTfKAV1iLl7lkVR/HXzCThdatK
AHmkSUilc2dMq00bdnXsmYG5H4ImgNoXEWnvAkmya2cYiq9NK9Adqaf29zEjvdJB0FGjGz7Ug5e1
sigXaGrzQucxT25EqXipsaV41DUewvOQk+y9TNSwkZGkkefGpck1j2ieLpwgJ7mukiK/CKu8SXWa
4YQfDwYKc90CZEQHQu5DebivPOAiYeQB+sPAMgHHuO+drlPWUVN2Zu3IYrxAsmAa4bby2jC1Vps+
bX4Xbu2cycAirwlCehPm4ZewL/tFpIQ9ftuWZCtuvhzFtmSe4i5GL5ZTWNWWpU3WCUqKZZnh0B+C
QJ44IyoWtsHhOXFp4mF4gGRVFYWr25HaDUVxifXA2npRl7K7rHgwnAV1gbzJps5KFWG0VDLJgRjs
3VUQpEunH+0FDUi7REOJl+nIxzOIkdav+3a66FJX+VHPOs3ihh6Kyi/4ByjVKcQCqShUnVC276u8
b1BYqQajtXLTbViyrPnayS5MdGExOTfWYZ+yoptOKa6cXtu0Ye97OsbdSYWa/CqE8nudy7G6bcU0
Xk9JHn2ATIfX9VjQTI8hFqM32r64brIM8vQIIIV2XtFZvB7jvnzPTQLI0s3a5EKgChs9lUGAvFaF
8h6GZIbfoqquXA2EjLnvbBQWnpBRi7zIKcv0yhFJV3oGOUOq4QyE90Vg1UcnidV1VLci0SjuSKO7
zE1+I50pv4yDE/QaFwX6UAKnuuqduLkgSdsy3Qnl+EGauOwQpfmS5IGoqyAWMKBnKQX33ldyVwdp
MQyxWidibJZ1WdaLskUp1U6pnIu2ctkVICXnPIvi6aKmkAeKOlMf33bnrSX3vVkJCjwGAXjkUoiB
+4twRlUQRLtkzdI4PIV0xX1OTHgASeBXxEhEANAATwj/ntdgKMTG4SbL10FQYF32rXgXxE7nFyE6
SWDTXqYW2RiK44CYBtJ2M1z1WZB7ph4Do6OeX9dw7pZ/eu8K+Kjt5A8HApvMuALbhBHPaJ+v817K
ZdVYvpimbDoQv17iOeiaMOgiCwzUCqSaWameJTWOBC7sOs2q+jwSKLiUTihO5LZoL8Zk1dgye4dD
ly361IEM6xi6yEKeeS0bksXYNoMu6ZR7Q0pK3QcoO8HIof6UJTeyJrFu+yE7ESLgJ22dRyed0xXn
DS9LT8ZJ7U0uwQtAGsarA5oeQPcv4Nt2b5ClMdDYQLaomfuEMuSlW5d23Zdh6NfCdbyaISCYEx4d
CLwv4i6IAuUBpQdeBD2NWRpoppZ1rJzsWoomPldBLBZugZQeYgqkdpq7XtalyVrhQHlFMVanf9JZ
tuIVgm4UzGRAD2KGyoVIbTCKplgDMHW8QQzBJYpMe6AtRV4gBRAD7Y0tGhEw7/1APe1UMjD7hupC
NeW6mNrI65tIGZ1MzbRIShEdk8w0SyY5ugmzQEBWxxcVjbHXYeackDQdz7J2zHQxJPgsbQaip8S4
X42jYi+ZykHngKIjyNiZ8SQKyXIo8sF/W09bi+8FFKiswdGB48MueNb20Y3dUsxxstzJTVeu1dBO
HuYV00AkhB6v+aopeKSJ0xxQ2ouK/kGkfBQrXTkzTUSDCHL1VK4Th1NNDA5OZDPRRY8H0JHTuhqQ
LJS7SYoPuP9rm3UZQBLuIgo03AynNkR1JCynaq2SDGsZNDLQ9TSlC1blhZ8g1q6sJMUBqS+CKezX
hcYlhuYb7HaeOFCVMVRjWq3j2jbeOJjAY2PED8Stl0cbymkoP5Xk8AgyEbOwhduQNQU41zoc4th3
h+hz02yRf58Ef9plqIS+MVQf0GtzXb7d747Pt2HdFSLidB3mcLSUioMF5PfpeHQy4QnhEp87NDzg
NHjrFfuOCi4KRBB0v2Gujc0dlYSyRaK3zjo2g10wh5/WXRZrFdS+aPqzRslzHLXripTLJpClHjp+
0wSs0EESHcBbLw0K1TWQ4vB+AGClGN0GhR0FVLRmhorBWUcNNLZw7H4dTGsPaHnri7P9QrcRfIZj
CQ+Nz9tXKUVZ3URxuKncUi0Esa22JDQ+tTJbdHEQHojXL3E74JuHkQBANxRBo3N/V3Jk0kG8cde1
Eb/bkh6HQZXomEXvh2DF+0TXwDrlfatNnmAdcbJMkvLAUXm5aQ49B+kyF0YJ4LjM1gC0FJSZVLhr
mivu5WSczkaAJ9AVsONxbF10IEu8WkoLGBqDKg+GIIicRYQsh/QF2VKuI4NG7EcTIZ9ymKW4rskU
d7qCls4NGyfV6pQOfPIcYvtoGZiU3TWQ9/80nQpZGUO2dDkFFWAxi8ZZmQ6dywu1FoNRGoWO400p
/vp2yOcvkxY0swEmbp9fgmc56IzEGStUpSZg2cYERTfqvsvAr2TcnBTVhCePp11zisYIs+OGtaz3
ktIdE53VuYVeqomFrjLZfUaFwthjUTSEvmS9Sr3CEOh1Qbl6hVLLl1AhJ79NmetazdsCOO4I89DR
oQjkNRRk+cciqvpBQ2+kUn5Phtof+ZBcx1CIXJEpr5DfpGMLRa9julPSxlGt0yRwPkDZTHIvNrX6
lOGq6/XQljBmYLkoMt9JSueGVRPZWDVlwDGpHDm6joIcVhYUbejnKOb1so4NHXWRKHU1kjIePDiD
jvCiwt6kqER3b6v8FT9zOcR+F6YXBQOlz1Qe0U7UXdkUm1DxdlkqVHhqok6q4V0S1GOxyjwepPbE
jeMz3o3dMoyLZFMGzaG23vYE7YcVCZQLHHHoU0oKJO/+KbdlkbkFLuINctPwfBRhoWGKozoUTF5U
pNA2hGpbMMAUMGYwx0WI1whXSRBv+tCNT0qD5Hnoigz4mjgBljBITgJp6oVpnegGt72rwdFq/22l
vwwmEpINTNPAaBKGVcyCiQ1SwSYrzAapSl1AM3vY9EOFLjOr1nQcqupABn5FHnDmCqagIFFBjbbN
YDtpoSCSJHYazCZLsOM7UdidTGSbiTgaljyMDnXjXg5YQB6GB/sJAF3oBkNptC8QynpnqA3YcrBZ
czLWTee1NQsXHGbDvTovS6BKezh8ygo9CJUubSCp7wQd0UzayBtck6/6oalPozCM/BiKhgN9sJdQ
b7tCiONQSUHdNldJztyoBTYs3kgMJuCVgnEqEO8B1GMnTTIN3tC1JYxMHqTlX/Fz6LIqmHSCYhkm
52aBHZW8jOkk4w3QVNFJDyBzCWzioYb/K0lTujApBu+2gKeAgAOdkQIiQgPrpIBhAheoK4EavIQu
6bjkQMoeh62hy6JzqU4SUb0beZuc8TB2/TxC1O9hcuOAx28NPjvcwAvD8AbQ/zBz486iTImHsnLy
PNmYTF0NyfhVSLsWQfgpcOPL2naf3z5gLyEn4EDGAQLCfI940byXQIS4xtpk00+8OBdOyG8cOf0G
tCU+sLGXxSSMP0LpKiWkaMBEs6PchAHPsprkGz6p35MQNdeqd9PLuGejV+G6X+CA9qdZg2vfSCMO
4L1X9gkVA3ABEl71wKWY+ZJspTUJdDo37uSis6wC2q9Aoly4GT80ewjPz7ywoUKEAo0OoyowL+DO
wKUoiI0nFVSbAo5ocYI6Q30kS6apjetsUTAnKTyb0/73iY8UHQcO0JC6bGN7m9s0bs/dIE2z4950
JPOLqcgSTQrLV1iW4fWInSlcCDqRJRU2hVaF6at1Txy76FAb0YXD8vRSGLCETyqBbnHXs69xClxF
h4uKnYmwjW6HJGgKbZALNa2bARumc7fNAzjLgAj8sJLmk7Lt2B67Pcz+9VAVf5akZdAMaQ27HtqR
fc7DRBlvhAO6yAStKq9J3f4dLXLVb4HGeBNE8He6gxL/RuUxXadQZrRapUG5qUM06hyOox9t59jO
UJE7jeawtVqXjHetprxohNf1qbuqLS8vXN5yuYziOuoALJCAXogyzxzNgYI4GQswg962FYC5Agbv
1G1bchYCu7m2pRN8hQI46YG7b5GrAVx0v024hZ7TxJN00doWTTA/5w6ZZ3ILVxCMzPS6QNvRAtRO
ETpOcNEXXmibqPXQ2AOgmZoxAoBpe/dYOdBsAitASyDGyThdVWHifCplgxovZ7hrYYCopEpDo2mU
fm9jAt0VTkvuQ78tIhoQI0M+UFDJQuRB8XHigSCLsYMC0xvAbuLaKS30SIo6JkTnCrWdlqpIcr+m
kQj8JBLpoIOuyj9CpG6s35IhdbXssNMsLHBRUjd9OZ4Heag+GyBxPwcdyy7GMYwQfFFlxYI7YV5q
1GcT00lOAuO3jJtTo1oHxkwzZjaQI0imu1RaqNfcjl4qAJe5dlMLtSk4Rv4pndp42VhgqNEw1AsI
AfwsrByznhRuvJCbwScT46E3RME0+qQfLuHwoeJK1ElFNTwvy3LfWDepvCmrzI2Clt6KoChu/FxM
4Vk05dkFjDqNt/GUMOGRacjkSczbCenacWmsw3bEyxrn2b3kWRDrATj1daUCBWaUYfS+gYP3qU0C
91PRyvLaacb0vm3T9F3FhIEx4ZDZ8wGVRPmOqMPPZVOHH6Fl6QhfFjm6nmCo2eq6NhvWs+QYp6VN
/YrCKJ8HdVf2wbWsPS/FGB3LsohazUgfSeAmkMm8si7GD3aEah5UlEzCqyJWJzokuTgb1Qh9nAFw
zce4LsobmxD0e1lXqoLcb6qbsqrcWlc1gHQ9BR2/UI2pGi+WU7QsmHDyRdywRTU2yWYkrLsssOkd
7eRhU1wZPOFYcxgtAwmiN7/njhRX4ZSHn3MjWjj7jqDpWZqYraHVVZdL8VsA3fAKII+DgYRwpuF3
6KJCzT7JodC9CGnsV2kqFFBZ2JZ+4CSd0OFgx7tSqua8G2JyIuse1DCWkZfUSej3nUHvkh6Ju6iS
eQ5joy39iOjUX4E5wPNCIN34YnC6OtI2tPSDgc9qXyGrpGdS0a6nAWD+Oukn3Ht1o6a7ASf4qpUq
vQuJso5ORVGsVJi6axTU02eXDwy6bARzr8m79HgM3XARMpoDRVsW09eOC11nzmUXq1OFsvEkYUF9
J6BX4bMsgc4fTAN8DFkiSg8cm1hNG0kvnBAqG5gfD8qzLGENgvLOVNDkk3i0egg72nhEjugr6crg
GtBavwoDZ/yQ4XI8Uzmgde30gQA4Cfwc0EhROd7HUk2gvrJlAagcon5hyeB4LkzsgMmC1DAd2rJE
GvBLHPpsAt+DGGdIqCFOxu9zmZh3qI8t9sF2udRGNuxjhXkwHqBvXgJBxRFABQW028MTCftQtYkb
B5fJWG4CUWdnYc2JZ6VMfTBdoOPUUX7bd+NJG/JDqPyBjdkHRUrBcCEUO5C5MZuPKFWDoEk4pu0m
geI69gJIuycRy8NF0hLe+8i6MgNqtkkTPYwjpLSij8fec2hWePBWyfqqDlByQVhMUt1zoJpQ4k63
kOvq09Gt3W6Z9zhkGrjVyh6nGW+uFIRp1weFtDBW0Fdmk4ZNPnqEAP6ssWtSDaR3Gh1HchAO+Hed
Jh4ZgEXWTYDD961IRXeAWHk5AwlaB3oaKiIY6IUCdFYrMJbERLW42hBSBLqNR/G+b9htpmh1yVWJ
FrayuUfL3BzHtG/8KssGr8/cdAF4BM6BcBvPBiR4F9RBdyHSMT2B66WGTnOkpzAYToBTsMcFTM8f
d21MFj2b5OnodMNNVlFxyoBkPgAKX8KyLWHz8KoD5HJozu37VAypbhgVrzbdBCpNRqs8Ezmt12aC
H1DfFl/OfGhH1Aukq4hFMLjpVpuxjcIFNT331TSpAwXkKxuiWzoROm8cWKCHrtxOATkgFo054vkm
cIrbvlPtVShl6VHH4V/fRu6v7AemhOBRhu2TrPB+oJk3FDAb34ZG2E3VDK4egOPVPGHp8Z+WAjB2
WxUBogXid1aOmCCWpejCYhMNkOeaNAAAJfCffZZBIALNOiSApoAwBsd83w1G5ATQpu7KDwmkC8+2
zHhFA5MXb+/loZLbdQGQAMpiFFgzaCtB82BfzGQb3owk6D5Y/btf6lpP2nquV+iv0SL3Dk5RzH1h
Lm6mOyEKEwwCxCGPa+IBXvPMwllAQAdZ8eIMabN8e4fbKma+QWD1YRZbgF9AxNzfIKABGKhhYf9B
FOqqoQDPaRF/TpP23qntAd517n/b3e3KmhU5QazSmjCn+9Bl7xj/YuL123t5GIF6azMzLobgHqjE
AdR3rnSplW78dtH5p5+Zl2qpsXcTeccQ33yyjHTiI33gKY05LwAlHIJ+DzwMt9UnejGkBM+DWJET
OmySMkfYCxI7Atc3Som9IiH1GU4KmCsr8rhBi8QaUsBE2ehGME+EUraAwoFfpaie8sXbesGzPPyw
LogvAIihWwlvo52VsqgyUeDYctwEmRl+a3HT6oRDPes60XTalizwckuDG9caCq0c1Zw2lgQ6dOr+
aswLsWxVVV2VZfe+x3X6rhmrxh9LFPqGJcnN22ud+cjDUuGVrds2E4bHJvD8wEGRCdBODBs1uY7f
jiWMlQxQX74tZeb1cJQxsJPbkUkFj/wJNfPEmnXUybrW3YwAuN+bzEFeUtStlwD3dhKIvniMI9/e
b3b96IOPD09+sdC2NmH07f3Qz7/+z8XTS6cfXov27+vbN0z/+7er4j5fNdX9fXNxW8z/civv+U//
/fK07eOlz0/Bzh5XfXxX9R88y/rmh9/3oKsLZ+x5yu7Fc66LJjK22H/EdXvH4xOu8L5qYImhefnt
/cnbVPH4hCsl8Aq7/2XvTJbsxrEm/Sr5AizjBA6bXnC4Y8wRkiK0oWlKgAAJkgAIgnz632+kqkqK
qkx17v42a6symaQM3ZEEzjn+uSNDsu9ldceddKFavztckbcA4Anf2SWJ6iJg4wr6bnCNEJCRQqGD
uw17aQQF52/5W1+Zwn8vJxhyAapF5ZSDuwGwDEfbz2sj71bnmwR9EBXBkJ5sr8hdOJLJi1FOUwX2
z9AZmKgcMOMWfsT8tLJi8160Ugr9F49D9TwxFatS5gkNwejZOVTnNu34S7Tklp2Yi1gL3Va1SeV3
KhN1wMYkO5qJdwBm56GhBSh0iDJ8S5sXqETNnR420ZehwIih8sg6wX0WBv1XM0rxUWAKnZZaaEX3
vAu2x3YKp7VqFbCQUkgx2irJRlR1nVva+2iKzF1D0bAWJKHE7X2i6FDiQYAAbNMyioqbUZ3D3FBy
4uuWgiSkviL7SZIxeKdbvozHCfD4WnRr3k14+5LSoxpM3lQ2VpTuXO9TcYp8qB+3Ml49te9JOtEd
ujj4ADcaZrpMUiVzXgSe6jGlXhx0jFs+gA7oiyXzW4y1m2nFTZnwhC/FYozS9ZhsPhsrmaaM12RQ
Y7LAMRnErpocJyOAvlnQ7THlA9VPVoBZ2Y7tQJjOPod+69x8ls4z/nxvU826ppysx3h+M6Pl1MtD
CEJim8peo+/sj846AmKgaOcY3qWHLeHgzkqLNzWiBNVS2dIC3VyAHM8DDQpfqjzdiaHXM6Yag0iL
Ppmi8TwS3ptzO3fiY4AJDZ9RhLEpu1swGemwzrF1LiBbSPtIoQT7dczTGZN8FwbyAR1dJK4jbbTY
p52Fiy3quPIqNHAbq4JpBiyXYXSRFAHdBkyK2jANj5vJBgzFGrGMaTksU94eVhLORy1nKG+zafKt
4HJAla44CZc6psqlu2SlYBY3av3oFK7MH66HdcGA1bWtfMplrwFJBsLcUWvxL4MI1xwgljSutNel
em/olgHi0xgI6wWVb4FhjL3CN8RvW2w74yGfMxMUIsJmlKZ88UUxZMvlukXp0+4S33F3tBqNR4mJ
A6YRWabBiS7crrDVEEMoPpk2QrPbZURWC1Eu/IiB3SSqrJUaFokI+sI5d6HlxZr1YULRe9FR3Qe5
Sh9yjObag7O+JsW0NU2DiSPE0eCdp7jf70OGQn/X4lofd6LzBphouoaFRzRvtpsLruEivCZoAhde
tBBUk2c/gLWellHC0AFhspKxZytsam7XLjHdHm1wF380G/WBapOOeN6uNbkHW7lxYmhuN2eXCDJJ
JuwNm3raYNBryPAl4BJSyURZcudPVuZlxLamnq2IWRkmvboJxDTdeFOwxHDRBdn9tE1zd+jcaL0C
bgDvzPJ0s+UyRB4Gt2Ie43JybTCUhAj/PqSkC2rfYyupMiqcV6S+6GE62ZrscYYD9JC7XMG5gOHQ
Vq8dYffURZhiial3hc63ANpqzKws4gnQQpEA/WI7Hx6uYxpPA8aCAtOFii8Yl+4TlLafoYKsed02
i9uKzc+hCXrcy0/ZHEQQaHGN3Cdrkz4w3rKkxmoKHMgGmsGuPghLCpqiW6l7MhgoikNG3/HBrp+0
H/mizvqebsXSgozeoZ7BvaBE2+EghrxXhfDW7LPbgimuBqi8HxPj+UE1BU12jBnJURFGgTiBXc3a
cgq8LCrsSuBRMKubQM5rloX1kDehhRJtl60IIQCdNqpGXDh+1P+eerI7K6Pid1Z2Ezv6W9+w4YPI
p+UxIZd1ZA1y+w2dRkpObaQDjPF4Mz61bI0xe/MnVyfWT6IyWoJ5q1zA15vEZdgMwtnvYUTIEp3t
GRY6XbQ2Ufcb+vSmyJhJVKEipdsddjK2XQmseXcwEwlSA0XEDUVDa2UVd3nwknjGYZ2I5/VekZF6
Naa5TcxLOoZzdouWHTgYfBQNnYrQ92lWbInOzVCOue+Iq1IR4StQvU7G2u/6GDtdliz5h5FTzPga
g8WrSEPPySIwGRsKvirqbDkted8VMVPMFKuXJPctz1sT7eKkE6jBfbJlRae5/0F5nWdOycrboUhC
E2Yl0hj6tMwxD/8a+hC4apIyLU9j5zis4wCVx6qTagLGZVJgCAwQyVep/U3tQ5UDJxNuNDMGoqJt
zC5ynUrK3pPNeRQb5odLD1mikkJE11MomQBUjywGW3tT0kSYb6hofrfkQMOaDRAgHBbddIdbAO81
T3xoHzl8AMce3RorgGcPH7YQ1wZmmmzAWqPBRNc8pPl8TuZNAMUn7UTE75K1aXbEtTFuRQ+IEqS2
6+zlRa5KkCLPmZQl4kC69zDbrLqwM5vpk8eIN974rYmnz1z7HJ9uOAz9UImGcD+uzaZEVnIMqIe2
6ruN+7uRGRrWOhuhUGg+en6lOZbpssdsNym6JeVe4Y+NwrSfmWAtN79b7wQ+PAAfg9di6NiYoCmJ
zZmohSe6T/i59X1qTf6wcm/DNdK59WnxbXqz6C7zi3yZpmcSLOFWSOfS6LQtMDsUm1ry3z3NN1oJ
Mcub3F/gGlxjcxfCuZIVEBi2DzmIrY94qfaFe2q7hplisEWq2vG+S5h6iuy40YJGTsy7Psb2WMxt
rszlEoPVR4atxatmQw65O2uXqGC5Bo+pEbuBUiYaFleSnA7ASFwfs3rp3YZxFgTwEnN/esCOapZy
S6zYwWBD+z1LYnOSeCu6TIVQDx5xy1zSeeJXUS6SoWYZGd7rbFE3ljahLuZt5A8ZH/XXBbb2ByGa
Pq4CfwxovWa8mYqkmVD7GeY1+w4Jtqa0cpH7rV+W9EjgkgdmtIxBUrSO9HLnR93wjvjtePIUVaoK
9TJ+NRvQuyJhTj2jQpsxGshZ9AULrMNWHBMGg5MTZoVq0ahblo6SgTSxkytxncDmFOQYLpW4mpaD
kQ3UBTRy4mqNxhAFZzb6X5KJCa+w0AXzQpEcRpZsXX0OpSmRT5tPI3l2PURs+Jsy1DxSDiYq5kQl
ep+zbPUulqzkxQ+EHgo4KRJ5xXCDjsWaK47F3psVKyDUxmO9+SKQEItG2ddpMHn4XmJtX2aMWp95
FEx42J5hNp5tiRCljwJGF7iR+rmyXkBNOaeb91XNGSwsPIbxpkCaS9IVqoVJp+qlxlA2MWv27vL8
S61dAws7MK7J+GWXysakxdhA8sWOMc1RsVCPgUTOoyk4DHRx/U6MW3LrmogBaGymbiyCtYsU9Ice
uH86qGCP6SZp90m+oTYfQZjpirLZPzjZbLoadJ/VQ6eabNf33vKwNLGm+5WgWPSwYsf4xAoTbmC8
JZ/JtwFvyQeNoedq7CYn3w9xsHWwAsVxm++BOqKPSPNw8x8wcgjSJ6XjvK2SQeirZuisV/bGjPee
CYASQUtVH/Kpk120b/OM6t26eQorcpsOHskLtLWtu56WcIQEvMjmgl4J3PKmwJ69kZ3IpvxebXl2
C88QrpGWze4Bk/txQEE1BgCTgRRDwEAZGVRA4voIK7sfqwbLf49qYYp7CylE5/OOWohXGUVM6FkK
L2B1zxbZFUmf6LXgw4jcyijbZOFUtt4iscR+Dt0iEjhcg5lXY6+o+f8dOM6MuiQxgcRIYqR3IG4f
yOglAhIj8T9vyX/K6/3tGvq0+u12BlOH4KbfjvoS3qf/mRv3pw//R//upeQfQG2Q9gmNBVgw2vJ/
NvBIYsXxI3D5QPdBK/6apvS9gQ8RXhVg1HihWwE6IMf+Xw2893pwxuvhDRHBWBd5xunfaeHfOFpi
jHcSJHGBAwKyjOFt/GbOE866p7ZN6MtkR4kqn5GHQPObUW9nmJC+Tb3ZT2JAI0E7s4OprsKSUpts
UkXLg6VWMvr6w2f9fQ70o8nwMr7690jh+wvCbAtIy2VImL0Z8C7KIOlitfSlF+O0g8GkK15/EQHG
AJ5IM9yL/oe/fs43HiZ8hkBnLi4mmBXA0mAE+PMcQ0ch/IjgVp/WxDuTQNV9v6j3FGJiYRTrajW5
uJRTD9EZHrBE/wrA/5njwTzmkm+FxCHgQsB8AaH+/Pw9k6hNlMsewK7AfGsLNkXrLgZ5kXhHH4d5
FLKNboD8br8YOP/nE5ME+BoSIvH9B/jfz0+sNGXBRap4CBMvqKIUFdqCo9mKqLGPuV52Ok4eSTAe
0K28/OIzf1UG/v1N437EF4yZEb5nDKVA3r55bm5jInvF+ntRiAIsWHF9/fF47CEe0L0tmityk9fk
xhyyKjkmR+wnR3VOjumNV7Mqq/Iyr73y8veXnxsP6iAPprhTB4Pf5nV4DO9MgZ4LP/jFll/ukkoe
/Bd1zuu4SvGf+eflZb3rztve3bsHck2PYx3cbDf0Kn/n7pc7MBnrXXi0hVeaIi1RbtWq/nKHB/3y
xeC3rpwrfE5lW92TaoaP3ds1ZVMu+B2sb4ekVpW/9/dD7e/tTu363/lxqk21lPkhP5CK74eDppjH
FNtX/yY4rg/u1t3CJXeGH+gqvPYO/n49LeVUz+WARwuO6vXxs5ocvV1U5IftLr6JjpdHmoum/P1w
HmChz8q0uryMvJoO01kfuvKxL3iZldGR7VGuHpMbts+f9GEpfqU3XQKMf7hzv3+foX85VQMLGq6n
n68lgC2mmYjX3e+q26e2CM5TOezpvf3cujIyBbiNfKzhY3fn7UBrzIrqoAiKbrcd2nrY40frqeS7
b/ubE7iRQpWPQLAPaHtLRIEUSFqqEZaFV93hI4ejrpLXa1AuxT0rYDZbwFq9y+9kXLT4c7UcvIru
ZHn5t4fDX1+4r4LPm+s2ujjVL/AsFuG3hoAx7hcDH3J/7zoYgiKyZCdnJ37MBwm8jKHCAepYUJp9
Bq00Xf3xS49JJsq24+uf9Lq8SFif9xOMUMWYDnPdytWWgcMAIrNDjkFeMPnHBmCGCt1wev0l4OYL
C0daYuQlCx9+gEKBeQSyIOOzCZbbRnL/1OCLOuVUf/8Fk1eAVQ2F7v6vv3v9ucnNWfnXnwz5eTV5
vQJwBAIAPWxsaLnfejOaTTq+torfYyh98mLvKpbsgRt2lfXfPGMeg4ZUaStuIi+4Dsn2qNtst01H
S/N60xPooxP3v1IWXcl4eUq5/DQM+f2UtpCF8vPcmw8z4pzQmaC8/tzGy4s2/QEUTkVWtWvVfAOg
d98G77Ngy2qENdzFEN2nEbOUZmP7JGqrZnZXzogdj1sI8Q16u1si5hoVYt3QuB7SBIq+PXRNXgOh
reLYnDlpb6OOFcHUPcCoi4if4bSgrvvrj+7NDvT60WGaHwIMx0d30YZ/vnl6ns0AMHp27wtsNYan
tgAGWSz+775J9bk1+4DcrSbZOYowtb/35PjK8I1hC0REJYoROKZ/fnIHFgpkYNBgtJ6MZTO1pFzX
yRQOu8alDn4XuHvEecwPSKGqcry4X1w4b66bS3mGPfBSG0NehZfpInn9IPCTRWXaLWS75Tr8JnpA
WsxOPfIXw9uGYgYJazgpthzDwZzrYP+Ld//zs2c+TsvKESUK4x388CgS3wjlYzw3VM7Ef5oCER7W
mD6ghRPnYNYo5Ruv22HYbgvMG6+Rp3hst3a+FmTY2aDH+DABMxnLT3G8yYqarcOAY/wyotV96lPF
f4GN//dXmoBohygHYehNbSQx6R8QqeA/YeL4AsWflL3vo3uJ0rPU7cuMCcnQTrLqtu5XNrr459U9
A6OEjwZnGWJ1h4sOdqSfv6Ng6VUWmnm47+RcdcvS1Bfj/K5q0xETAUWw+4Q0PvZi0zd9yxApk8p3
Ky6aMzDItlimOb9KB6z8GHSdbRw8Z6tc7s0Sqr1S8Pe+/hFpYFNN4mUtJRDqvfFXRET03Q2Obb0F
68vvUzM272Jzg9HAesXpKU+ZfRwCTEDZiHQZHq9+xRzhpV6kPW1SAgKV2jykFD7XxJIKnv53r9fP
31Iun4Ye/38rRv6oRf6f/9dkS8Qm/HAf/Ydu+aRa2X799PU3dEO/PQ2fP9Hhx57o9V9/74ESHweN
osBF8h9gcchIqK7/EDGRF/OPS8Id2CvkJuA2unhR/qli4iQFbBMwoaFTwpYS4Gb4rmLi9MDLbQoN
HBMqnPCF9eKf8u1PQjMip/9Lw3FZXH7YzrH2pWBwLg+ENQjc9JvFx09T6iZK8pIty7y3VsNx65yp
fvh0/suzvLp3f3iaBNYiJMEAyoEdAgP3y+FMP65xClYLLwEhXnoNb57aaGau7rQF14c5GXsRLPa8
Ym0xXa38lbug3mwrfMyKnbtdiWzX3dYQjHSS0bcggWHgwfSihfuriBIDUzzzQ3c1RvF829tp7eot
y9znuG/MafEiT+yp6837Tccs3YUSS0dlp3AdS90F+gU2BXWnsPLRs0424EgNEPr7rp1h1J+7GWAs
1OZVXVhytEBIhuPk2HQmm488newdjzD8LZQd3Y3FhCSp80nk3t4l66TKqYnlVQ+uHSS3lHNXDFvD
kiKP8fZKf8m335cUrvsy5HS4FQhNe9/i+GlehjqZ309hB5+dAiSnitiT69XcpTw6rlrFx5ALuCCX
Nt0wNQntVo8bmUDJTx2mnRh+ZaQcBLOYbQIyiUuLdwOxJJZP/ZZtXjWQGLVwNDeA4xcoN+CY4eUU
W9fssM1PtGhc3CB7znQZStVJ9LaExSC88awIPwuaXWbFkCC+/vVl8uZiBKyV4hgpGByTHM0veeuJ
Fr0zYboqr4w2nR+020IMz9m8++tneVtt/PE0SZahjAXn8R/u9lU2mcln7ZWrlssR5voHbYOwGkys
z1k0gqmC6HcO+DCXuG35lWv438OqyOtLAHtJYOONUEa/Ejk/7Pnw8TUu70dQuVCcrzunokOrW1j9
YzbWc5v8ygP08/71x/NhkcHni1sRi8qbvdPEmI7HPvfKsXdjGSOBq8IJ5qKUMv1VRfGGsnp9rksc
B7z0OA8M6QeXffyH9wZSvWk1BtvlamTr7aew1c/eapOwWBnq4AIBwGSrPICiokiIvhuo739bBsxq
d5Csoyu3CZaVTg72drJ43ftmy01exJGFIroAuCubiE5tNeL2yco14Vntlm04j6EWKNTy9Jong/oj
X+pv7XP/l4SO/aYgHH37DYCO/m03y6+fLifDv90e/xeyOsGFD/7zyeBpUF//fU7Waxr95R/8sc/h
DLILNIqjDwFzY6h22bC+szrxPyB5obS/UJiXMHqs/d93uQhEDjAaDEAwmsSdcGmpvu9yYf4P/AUI
LIiJl7IcJsG/scvhwNGf9jn438CDvj4/gScSPqo37bmFc9rocDZlzmxwQDTWfMW3IeR1PIHFOBjo
i6ZcqM+PcFGwbeelfQUpflUlVltzplu6HHUQvV/6cDoubebuw8m8zFDUotFbbqRt13den0ZPoQdz
MYBTtwB75m5nNn+7AqFBIDmN5g7m2+laEwy6T1Bzc1p3DukvdehBsN/lCFaKTugRTbjLBFBzhGQl
YduVyE/S10g6mA1mLYlsmwKHfzbiWwdcYPjUZDrWWYUAAuhaOWWZBxsWgsnr1UF/GgvD+0Rl1RBT
54o1jTWGCD5yw6IlTs/LZJPpPKYsq7dx5T6C9oIJEzACVRIhFX1TDZSSm04tyzEbJLqyNsdkLjCb
vG7xuD3iuqN2rqVosVuXo1m25AbnobCw9J2awj1IkiR+aDw1SlVwPxvuabO2R21cTE/L1kLfRjx2
Z5asQrMLOCiC0z3Sc+PDY47PKQaAztl0JtiECg978Av4ApdeddMob6bJZZWgerO3Ti+i5KtZ3mV+
H/DrOOduvunyEY+7XIDmiCA+4FM0U4X30Lqpe/KTVfanBPJT1BSQPmlPd0wrgKgFm2WPTFFnGwt1
QmQ8rzCGQC+okDd0RFZ+g+i2S23lnXKR6w2GaQcf2g5G/fQLTYQPKwNWuPTsW7AHZYiLCAYblXSu
nrMZpoogQ7JxCS2fjvDdUj7siObzbpQIZy1hhtn6T9tsA16qoLGIlJu6NfomO4b9no09LbdlDVS5
tKT3ykX0LSnGlsAy4Lztiwm5WisHpAFxCU3sv6C9bGmNqKzWfwwVjnrYY3zRvDdIA/vUxdu6FatF
+ApkaJHHyF5k4nGmsDUUJFu7GMpoilQ26Eszwtl9nuG9jcN8hrq44CuZ5/SWxGPXV+Dyo1tNU7mh
XiE5HA120hNMz317bJYs/h0Eag9j29pk52ZNEfwWDUOD0mIYBa+lF6dXnjeGBBVHmh+6CFp1weDQ
eegBe4JtvpwnUawuzq+Fn0E3RKcnj7B6tUhV33isim7Y1idFFENy2CLmz1k7Gg7vYZx+Zame86JL
nf+sNrO+i+CKacoxWmFwYDMXcdVAKEAIyzT04iqUFlTTvLIo35MBabaFQViAPFM0a6aYAMt+m5t1
amr43ji028lvvSrq4eg4EGD817Gl+sjhZTkHHtqCnTfC6VgNMFOB3xCr9a9o5pulapScLh9IMg67
jSkV1nHc+F2hLQzlcKnlXl9BpgdUE/bvPUU2CKSpxdW2ibx/8nHgRZXMWXyT+BK7uU22FqfCyiWq
eJv4rE4YU1OJbmJO77cxdd0O0vv4PlVUf5tzmUc7snnuuVWXFKphA36kXBQcMCVJe0ia9hLigAdK
d1OauluiuDxY4rOgCtagccBPkoarPWmQtIcC3Wns4OFV6JDORgCmqd4k2W7VEJgBAsCC/rr7/K0t
+S/7yp860D/dvP8XbsRhCJT0zzfix/88R+uyG7/+qz92Y/SI0JJiZGW/noWexv9qOnFMIg4KfZ1S
Jj7BEA3/5ftuDNwWYco4LetyOMfFaow98vtuHJN/wB10OUwD9TmO2oJE8zd2Y0z0ft6N/QCCxyWJ
C5Ib5n2oFX8uEaNW0ylo4T0N4409izhHM4QWCGxifMFXAGHpMhebKm1oaGHhdq2CxUvv0N40R7bB
mDSy3C/igOqbXJvxkUXuIwDt4WiaObhFrmt+Fl4HNWOV9ppmBr7KUPPhGgUpULctia9trurLEZ7H
keYJoBSr7cm1cCdl2E7qxBtBN4Q2WM4k8ub93CTixJWBCgi89sWlPKiQJZTp45AP6xk+PYKGwT3K
fGiv4d8a91Gq4NCVQPcKqql6Ng1xmHMbvQtHgCuEyCJ3UlVgNW1Wej2j+3RdOLriKKpEPMO8pNY8
KBRrgdOG0dwWfdu5ez76cYF9Jy9pPoQFoJ94H8V8PKXgVPYd0pd2fZjaL0vn5p2K4m/Av8LaH1q/
HHBfgwvO+SnpesgLKHlqxLHYa5z8YU9wnwrEqgC5Py42TPsa6LsF3hABqnCdZs++XL3PobeZKhhz
ARNvN5ckaNeT030MlShw3sumgvBzP3NUVCbibTEkU/5CAyNOADDGRz2D5Ftj+KutFt3vjob0IKTd
gacwaOLn9WAHKY9saBrkIchoj81QHrJ+HN8tCJMqZ0XoNY229KwZmTD8F9oeBqCkgO7ajpyHdAjK
GYE1xw49+A2OBUJgTtIP+3zwebUO3ENQUYR+/JLPlxRTB213WEeQroT8PtApOVs1L1AMhu1+g0J3
HwIfwtChz47wl+aw4YJPRkiwPsNdRoo5EskJOZXdrrNOHlJAY5iAStjpOg9rO0C+3aX/BA2tx9LR
jFckgwgwQQF4QjJGF1YxgjmRB4egcrI1oL3S/apYUGrgeTdLP+61EennJQVXDaSL4KPr/Cp16Yc8
7KfdYi4EU4oeHrmk6Qkunfha6oaUEOUREJe2fQXbvy0EiOpjn239kfUT8nxywgF75PveWv/9RaN8
ihMwcAt8+kju8htWd0mX1WZObM0GHj8P3cwOynhg/wgMxucml4wXvl7nsh8Qz1zGwMeeGYqTPeJD
7RcKp3mJDFcMULIlDCs9uuCYaQIvoy9btqfgX/ALMfUi07YG7jJ0oFAIlLsV9FAUiuhiosdvV3yX
tlhBF9TGLckMPtZ9DNXml4jBcp9lyMiT3ZaPgEhU2QVddIPsn3NHbV8mJAj2kUeC2xwMSq271dsv
SW/rYWT+Tvb4iIxNgmuUkKiSUO0dEpczHDmjNAG/ShgDCgSH6HswiuDeGqj1dUPmZy8x27vQqrGC
6R0a8dAj29UNB+npoEL175dJIJ6HTPsQWdLmA25V9Bo86+575t6nDbqNGVFoCO+6XI0wpke3LuYP
XQur6Wpcu4NtX9w189zA/QPWoBAL6tgJIZhzDQ8pxjtymMT7JHTuEGXLfGsihG5PjgXnNZvjsg8S
HZU8xFgsmpqFQVfzzRXS5pxXA2cKr9EFoZLu6YLSzCW5vGFi4mfGephufaH2Q9yoopm3z96i1mtk
H21fp3QAJRX3ybofR40QgThxO50hNfZCI30Lmg7KCB5v74kVcFzXL+dQGBSOwbobO/FOeDEZq3bh
yHsl3twvgHpbmMPbYUVotzfN4sOEW/0GWV4+L7knt/vBk9cZKrcqymh4xFbGmiJ0U9OVC5qLuksx
y3JDEo9H0Khyzxqhx4qHrsZ+wwpYdk5hSpfKrdAYDcFy14HxwHkLNuzqrPXed7NJzjBK8CdUMbs+
X7IruihAzmoIKxPi0gX4wTHGa6oGLgsNvCynxyhm8xUFjFtQoF37cDRxlQv7BfwYdqyZ98doXvMd
ckrB7q+4gjCOFyCvdI4ArQ5hz8DdrtuE29q2/R4GgHaXx/JLItRLp/tjmtvntOtuYp89Jl6Ldo5R
NAWJTJIWXuIApgIoLMjIGT/ZJlqvvXWgV5gu4cVGkTr4bafrOTIRkiWQkn4YN6yUHJLEms/Rswcb
cU27uD+xTIZF5IAYY/i1fmwnMGnw/gImF3NXTrNFjYuQpJewm55zu96IBQc5GCxQyqqvRk1qZ8IZ
Bd6F9W3YsuOIurjZvBhHp+BrPXZEn00KpHGNs/uoC+gu9JbPcvGaD0aPrIqEbCsqtw3bNnplvbQc
AS05mgvB5vjYcOyNHrJDH4BP0tsOoXQVqPbsvutapB/M4grOjW4qCTZgcIDe0h8Aw/mPo03Fp34b
OC+6jKYl3AjN0S5y2usW3hX4uboPayPcSUEi3WeYz5a+Ruxik6XD8zwOMq54gDEpFOnkGIRj9LkB
orgL0G9f0jkgM5FVk68D68LbvOv9ezWylBceXuptTMWKNl2fwowDXIDg8h7VM+FIWZ66O0RLfwmW
pTspBAmUyeDuKeCQRy8KcdiH24Yd1QZeg3RMj+itlyozhL1Mawsobxoj70V4dDzijDYna1+SYzph
d8G6jJaeE7LHhelXfCDuTFB634oVeSIl7YIRPP6WfpJhd2dBQNkdyqoNGX1IUrnGVwzw1KSrvFu2
dX4fCf+DHnBHuUzTsrXdAMAb6RAc+dw7mGdoHSDj+V0Im+CBTpawUqL0BEQd+1M1KRQRxZh7XfU/
1J3ZctxImqVfZR6gkIbNsdwi9gjupEhJNzCSkrBvDjgc8KefL3K6ZjKzuyun7mbKysqsLJXiEoAv
5z/nO6Lug699EbEP9p68UDyT3gZu3d/lspyfuHYsJ5ylwxbGMwU7TYQG33nc5Nx4sT75HrlsOvYS
sa/MUXiXDalzueoZ+zjDUz36wBAEdyQPcOqNwdF9yGvLcxKNuRpkXNzkGzWkZh+r/GCNfXvs5uZW
RyVZkhC3wnn2w25jzbntYA6GkVApv9qFE+7YboZLttOpIoiByAUdJ7IwNEJf2VAgFf5oXbkcozZe
77q0zw8mi8x5kY58KedIsYU461Vej4gKIGc8zIPVT8ca0t524WUXx7wMPK6kdep8Z65Z0d0RYW4g
RBQduoIQVJhG1nOVYxYvujSw4AME/auR5fBNXttwbupIpz8xqSrnmWvoIpK8D82+qzMv3Zgi/C6L
meGrsxS+u2+zAn5vOLQHgTT6haDHL+lZv4j5eM86TqNthKgCdc8DcCCmvnmPvX6ySZeVw6ESU3zH
bVlxAmmiV2qYLOyWk22dIbodnCivOZHk3bPvj/IQcmXYDwTankTJozJEheEbn3GaT3Jvr1ASOWth
1OwamEO+WKb9xAd+L6zgzecsuV+Ene6bLMx3BoL2z4hL/hZfnHdSKztpiL33CH2o3/FJDMRxjPnS
Lmbazc33gZqLJEzbahPafDYIZjcE6M5BY0qOquLgNN9C9CiaGQuCxOY5kwFGk8ma38tJ3JXVJB+g
K2QnzimP0h/2kD7upMx/uh2+37V9GuwYqcU8geb/9Cr3YHV2eNSdcW/AJr7oSJ/qOnyA/O3sltU5
LabBhdv2wDAHmEN+jlcrC9h7lmzZsRBWGwmWCFjJtvbB/661+VjKNGfZ1CtHNCwF5Z6p0PhEnsSJ
j2nR6f5UKhzFj104ifDRqopPFJjy0bW86YVxoqcSwh0l5vY1e7Qy3COhXetNF7r11ixe85w20GtM
vJitGqboXI11ttNGm/tY4NtOglhCSDRFGlzwUcMaQhHItnAY9aO2Vbbu49q2tnkgy6cMnccAVo+l
A7df99ZxjMviGPWG2wLeadzBEApOVlZbDyFzuQjtczJ3fj0XPzH/Zly5um5TCNnd5Wk2b7ywEA8E
HyXg56IhDOAYm8XYCw6KU85SLIe6HkN+n7U17nJF9UZCAiLfeT5ea9P0+bHSKZU3aTkX+AKLG6IT
0mPv9YZLObl640TZcttM/obp2Neg8/lFjET5Tu1ac4JogoPEB7PxFGoYN6zSeehXNtfSjZ5qM7Xb
Vn3F9g/GPlTPTWHsXagMYG4vlfuIwAJaaHhuG4AfuedNBy3r+TEf3JvaHx6CQZndGGTDm21J7+lK
NkmUW47bdnVz4FIm3/l6aGliAMoiyzA7CRfPf2fH5Kc4gt+HReTe5s7i0kgQ+AdRK2B9DBkfy4bH
27hIsDhWQVuuy+0sisdQzM6NP2nrpHtT3yJIobTYRCURftam2k/F3DyBYf8BB8w5amXrLawv0DOr
l+WcuJXV3gheO52kJBMwdIMpDF3cZEi+8ZOz6upNLXXl7nB8YRDS2h5fZBQXXB+a2L/+BU14kxXI
dtS3ZI9F6raw+4K2360yNtvcYUWwjBNssrzBo+C3XzMKGe4ci1nrds6s+YbRboQ/vre+yu5K/Wpq
Pq20ts+R05mzmQ0X1to7VuCSHoZZ0qdRlNmD0ViUWOGaJyHMtM+ps9oMAQnGpg2WDzk7hlyqxWO3
2v3wo++b7o1UYK0TNGfO9hkSg98VsA61SL3XZcAo1ZVB9TwPGCg0VBFUe1mfltBUt0Xpv/AwcPhR
00qsyxqHZiexwVFMZA2nSaXFLrTXjv255PPNh5G4BgvL9WfBjJcywG7WKXqWGUEqbqlj9LXhwbiM
OprQO/r+VnmhvfHkur5EjKLxty3WBzyrFVjjWPxy0NC+BpTGnCp7XF7+0QkipnCN3aQQTn59u0bc
H6l3FLF2NkUInS0q9eUfKixNidAhEgaC89Ee4pbOhni568vgrixUumEKm3FaKB65dpZ3zuKsD/++
QPd/4Q35b5W5P+l3h5/d3Xvzc/z/YI5GtPxfyXeUAf2Pl3dd1H+0jPz+7/zHKM3/DasIZgkAEUyI
sbn/71Ga9xt2EPwa6Hqu5/pXq9o/XfOUQfMf2JYhufTAu7qj/jlKc37j7+EfQtlBEmQW9u+Id3+B
1oJOFQzpMUTFtsduB8P8z9qdH4nKjczqJXU8j85Hyp/RcE+qWP5Ke4/nPylzYrTZBqjr5PQbkfkL
tU5mLq+i1YiDgH4yovLi6d9/2v6lHPz/oNB7dfz89zrvXr63nz//+JRc//z/ekji366GnauzCBUV
++L/iVZY4jdyFVcWDWpuCBjzyiX4j6dEOFSGX4VXOELCwXTOA/RPiRfHEWQSyOUEITEKELv4NyRe
Hvg/2op8MAvw+7DyB9jzfca7f35IqkGkMgVxx7CK4NmRMZd59SsRn1siojdE/Wz7b1yU/+krkmyh
gwxJO8RdgbL8569oNxy5x24kg9tKJoY5hLrEaI7jrNNS9nsKUczjHz6N/8LV9Jf4CD8XsxzeKcFH
cf3vlVzxR6dDNwiO63bFVZ9xHcPNeSV2S6Ss9EAuGG6gWR/ucLukyLpFnX1VPp07rML+r8WT9Yfu
3bnbZJ63EHH0dLT/19/e9Sf+g+eK7w7BDqMu426fMXv0F1Ot1zGdmTKyaTiAgGDO7RisWzJowT2l
ZBbclJqRayu6VW3/9ReGo/GXr4xJk2cIWxtPGumGq8/nDw6QQgVhmUvKf9ZZWN2mg2aN3OeBAGzR
euwjzNZrnDFw5b0ido9XvoAHvCHoZ9H1igyLEjaggD8JKAJW8jff3V+8MDzafFt8c1fk9pUswjvw
x+/OX/yu0QHDRxqFFhelwQkepD8uSScrJGuJLT08WtKK2q0I5Boc3DDvfnXwnaHANNb4XYmpeGwU
ybXbfCwya0tuBtP6332b8V89C0S6ofLQswNMmLnMX6ckDaO3eBH8MoCaiVMBeX/HT1Neqqq2j6Et
f0B2NTuHyOtrjvb7MbRlhlOsDqd7mIj1zVpm4lsw5bQeOcw3Hi2Gf0zIOdAlKpJDcBrmTHz1cN3l
277InXWLI895VzJemVXruWYGs1b5Ycjg0m2XyJrMgwbjsTxiNHA+UMkD/9i7qUrrpFeyrR5M6aKt
WzH1Ko/Qyw1XdTl51I4hE5dMewpiuMgOQCTm/bXZsnzIQUguB0bGbZmkWQXuG6GFQppkvsLlnkMJ
R4QPaok+QouKoa0siISeFGHwPSH8pj1Mcw8oIJ0IoyUYnXvqBkueOcYUnTxJ1Y/u/Tq36XoyoFwQ
OLvpGimVYik3QThbctdOennnFgqjxXDBV9sAxn1xg/pidOKZCoUgsPkbcUfY9E3Z87U9om/cRzmu
dDdOFR0/ZTgWt74JfcmBbOxAK9L4Zyd0V7nZxqqCDEGmqypKq6TPr3LCBTgchnhhuMWtspNJMxfl
QleGbX9kgaAtiUwnf5D+IIUZoJcI3zobzn2aOT6H0zavXxDpsKuN2rMSXeXleq/YsIGkIDi9Opg8
CAllcfSjhsqimevSANc4aqE5LjbhB9fzsU5CfAx4tv16eSDUzDptUltcrHlaaE+0ci7ZdjSypPVd
ZH9GMqcSvozjFF2WeW+w9muGjDx7/s4SbbQdYetvdLo6zg4PTXb0jZXxDMIo2OC/wBOQlip/NJEX
/eCGC1B0ZQQjzdheuZmO84hXdZLnlFvxlDgl3IUXiBHE5aXX5fG+ySOHkVc7PIjriCUZ3Kl9s1hZ
5iNh3OC5F323nISF3YIQcqapvvPBzjDCppfCkXEhdnBYutMg+h6ZenLOXh29k8EFVhFYXfVuiN65
n33ARW+0q/LHirY2JNSQKVA9kOGdnVDtsKP/Sl0Qjy66n8wPp1Z2MqhpPMBTmT8FjqJbG0zISzjZ
DT2fsdvyPZhlOk5aencMAZtTFqjxTUjlbT2K7pK6cJpttwDtyMcJF8g08/Ovi7vywUcItiPMDxAV
3byPK1A/MI59nl2/ByqOqTXNE7x2rON6dD6Rpa7sUO5hb06bpyJxKrwAm24u5ZEDlyIqxT6xx6n8
M5iy8sUq/fjXYA1ixVg3OpzOmNW/dD1GiATSFckTCTh0raJw67devxNm7J9LEop1Mkxt+VZ1dgU7
CBfJTg9uyDLDx42AugLj3tmUGiTNOLJ+4VUx53BV4tk3pSARtbb3MFmWTTAMcMRUG56GYupuug4/
TdLbAjOfcFlVuiGgUq6bqnLaB2Ur5L5Wfr9foXD87KJY3g7hYnaKW9QCoizNzxrEsZdEnap+daOh
Jjr1qhIsqjXHzFGs6mGRWRQf8LOI7VhI80T9X8FJNfIvjH1Rj8rRym/XyVLxpR4sGgDn2pm5+i1A
hlxb7kDDoOW3NjuXbZt7poyhRFqa9NfeC3lYU2i2t+6Iz3hUoLWj1gGdWdEyeEUmjLtZTO4j3CGi
6OPoHcMx8je+6sTrEPddsaEz+ar5dxYapmT6nDAj7/agBcAS51lYUdzjF+dVDevBHpif3XTo+Sev
tdcDc3P32ooxcx0kpPDMzl9/REHh3ZaMxAibI0I/To7R6O9xhF47GHd4argcyqNllHpc4dNg8rlq
QmKmxfAyT22+m9fFPFgkmxIBmsFQA4XOlOUoTjzF5ruXjb5iIOUHexOH190n6xD9q9/Fq4YnvT+B
PTIxlhLHQo3nVWi2elzy/cATy7td+XfjVSGLdaB3s4tCUQa5xZS6VFtrFOMZPe9hRnHzUd5oKnBv
qhmSvramg4syN4TOJ0iLpx7FbnT6JwcFL8CiTJHsvTR675viobAm/yTkONz7nrwORscIGLgCzSVy
5xnB+nZy7GI/FkCw3UVcyjjv+ItbL/FT7ewcXuQvqY6X/YBFYt/2cXmcrwold3DvxCYXbq2sKCnw
JsfuMyM98PiFuyrQ0wddZ8tl5m8P2XigYgNBxxoVecNrV8qUKhPbOuarWca9LSOyvsLDMnuWYlUQ
7LGuXVTpMPCTdt1vmEvhH/cr9V4OZu8srV3cBk2l9NaxGGiGBVoUsplbpdm7JRaFU/CqKvdXfZml
Oc9OlLSgQtdeU4tjmmZ2hDZeiWgX40F+6eh8fHPLnokddjLEwkGlTy2VdVsflVlzqaOg0aaYLTtD
UXA55k7iBiix2YdTsYwHThmkO+XCaADS1cLMqITazlRHyxtv7fE+zLah4pEOzXkbDxjDdjjd56MT
SXE3BAMn99XzrxSqrgkYHS0hOqU9GfNUpvzOWQGJkVMs04hvgwrzeEdcLN9gBWGkUdaAbPa0UwVf
eF2Hm/L3EQhg6nBhZNUG23Jt+gfD2rMvPWttd/OY1T+ibPKuv6MQtQo6LkbOVfgJkJTyJeRYDx5S
NyMyIpY19xABrX8MLcZFdRlXv4B3WF8G1WN8rOqiPY10ZZDq9EGNV2HIKDCr3C9L4EVfc9dv1Hkg
1Ug7zVT4WFQKL2XTmFd9AJ01HP0WBs9CDHDbImXed01D/x8bSX0fWfHyTblN/+SXQp7Xxo4eZ/7x
LY7ytzkqx3NY+e5t59XZq7vqJlG5Oznf0QLEJea2fcxSeoLK0Qu/ZAommuxS9clvVnwj7mZf+OB4
YvjxUrltJIAsJhRCvgWw4XFmL5SvrZaqt2srPxa3W5DpsSNWnuo5wFdyTSrM5Fteew4AtW95GlBz
7Xzvq6mANFbFZ2fowj6JZr7PShMr2Ff+fAUv4bgzHXC31VsWRPtxPqhBV1vdw9dJgVC8lZTRJAbO
3dlussHZhChUS6LiayrcEopzlVPpmznwLkVWzucmlVTEmYD/sXX4sdqKzG/P66ZSdaJJPDv4CBZi
x7Kl7zrHu+i17p5ULTQzqMybTyReiN9aPaQ1MTkvVS7aSzM5w90a9uvD2l/tLVgN432lu3aXOgFX
S3s5YWqvvnMrzTdjrJdH+HbWIbIjK6UDwjf3NO1OUHRKnQx4iIBkDGJgkOSnNw04rouU1vgFIKdz
LFcf+nc85beu7rKHwa4uWTneozm2N/2qbHfL2f+chWjYJeVJNFjrdyqvuy+Kcw5yeUBskrgYvsLE
zrvx4FtYaqNwBkOvxLjp6Qxj3hO4e2dw1K3BprwVBtNxr2vNEKkR+5qi2F2Jak2XQdO/eJrreRd5
QM5bJnRuhC2CJgTnoNf+Bu6Zs4uzicBpFbYbLBX5xQ1ryhoGxn6Ot4z3HoybE24N0jlKr5cV4/O5
n7X1wmnL2UrRWpdZ5wY0Eh83n/sgS4qp83C7St99XbOhPpDDMBeNlRFBXnzkfc4IqVXDDl7UjB+3
mA9V6v0cfEmhqKpMAzbMTy+DdXWM5iPGq3x1761m7V4cqFC3TWsHC5tTEe6W3OMgvTLeM6rS+ygk
kbf2ZF8XyAvHKrTEtrfUemn8dnzJTfULa8D4o9Fxtc3mJe6ubMeI0ZKr0b91euizsj7UNu6YjUX6
AOBed9PkzY8V2wAGrLy9+OSVWJinijrxwfteeekKVouZKofw8S4Ei0/5LgAiYwfFJvdKmQQth44U
jxLVtSUfcVEdRr8yj3Dx3JfQz8vjAvFtX2vokfBih/hWwZ1LWiUNPKeB58CT5d5m3f2MORT+DGVt
EtzE7DNp6p6aMbVuURGrwzr60ZfYT7k2TVOtL1bdq10+16+RyVhzhQCCXrfFZo5d+eZ009aa0vI8
AdEHleAF3KqcmV2/HuyGO4vObiwJBowDsb0rhitIqQ8cfErZM5/JkuQetSVpno57FetXrFAk1NcF
oX21H0bANjuMUWSNO4aDdRMecpgkO6+YQK4PPY/IHHTrFigsy0tDGVaLb4CWDW4wDnvLS1EU3tHi
FHWKOFpwl2u9zzqwm32j9JNHa+XKXhDnbzh1H+qswOLvRj+vHskzn7azi9haTnFRHOJerSAvprsV
BuaFtYBbm7aaZ45qBqb/BErMddlLl+LGVUzTkrbxowaCfIg/B5c283jcTHbM9p7xeh9RvVLqf9xv
TUiDQYxn860pw/h2WKEPio40GAg4tQ81VaFjFX+McfTszj1IYLy1m77H9OE4dbcP3PVo8QLRtucT
ksGS/qOta/2G6YxfAaPG5USWLvFW0z7UTJiAOIUVLdQrHoZ5ooaZoY3NoUbk6VEY87UQxBzG6yiR
q666RvazZodHpt4Y8KrqBIZ+8ZNG0f+RVNPMR8gAi8FJyIXJH7gdJFHG4cOu24906t5qrAM/hpVW
V/7F5h63NWPQdFDiFtN2SUGDlP7XTHW0xczdfGfVYn2/urYetNMvY5LqdThS8P7u93Yw0QQt+9s5
CHzs6Xb/EJR2eR58y7+VxPcefAyHG7vjZqGdwn7kLinOKYU3h75V/dlz/L6BTpw7p1bW6my1kb6l
4GJ5xLoh74Yi5v82VGApZXnPU7NYqBq+/i792fmAbtBsbYuAz0G0GjIn+PD1GING9ZIRsetEqGzk
f7gEjB7QyYFj3ReG8faP1PLNLgaM+MPjCT9oES17GXbaSUbonReKkMcN3qf+sIBGa3dxWg2sCoRA
p62N4s+saFmKIZFj4zGE87TapXg69tdhz1tH31+xCRtb/JytkRSLSofhcezr8pVaC5ziZT+rxzS0
MGNKwvM1YLLPdFjiY+U43teu0905a8UPq6jbs7/G44aSjpBi8Oy5ZpB4M5RcZhMagB41IZo3mo7z
Xd4v6shUIf+o/Kj62fc965sbcMyS06GDQ32eGxPfTLLljIQj6SWah+jRBtW6K3lojnEJQ0CXNF8s
fTlvWjW5h27NrCdXt4/Lig/IF+pRda7zWY8LKImm07fVrL85dkx/du7YtGEwY+s/SK3OzIghKpJp
7LJpywUJAC2U1vTYKKv/ukgxUINTWZcsYOhw/YUDeLWz28YZw21QWwD9irIMzl674MddmgYNh1Os
v0+jmud9WlS2iZmrHKdVrulTX6+YD2Yvnqy9kcty6HHo/wx1YHaDo8vbPuueGy9dus+cieJcJ7Mr
Wucxa0KKEzsUjfu5qgV+EiKZzmaRtnN2lGQywizZjXaShcXfZU615K8DwhMuOnKtH07cB+s+rbX6
HnPwqvazHOJDOimLpzA07oXMj/84VxJlKVohdR9W37diF6sNNm9oKmtZFUeP0Uu+R7zjdNwAGI0u
YphTzCayWqNj3Kbgu1uD1nLTuxkqWvd785szCJcSFgygTE5Bu+0dXWcHdr4VD6+O1QPLaVu9D5Mm
ezRWASPg60MrvuqcqxAOwrkOfiG+VT210es8rVxdy4nFM7FqCAN7r+HIDedf9s49bMfUY2GZx3Jf
cmr5MTte8+JyIYjJjKgn/OJLegl9Xb9OjaxfuT3hkqUx2/8OyTBQh6KNhLmz584tDoXoc3zc2r9T
vGXczEtX5FvckEWzwwBgbrNuXcZTg4y4Ilqk44N007TFz6Jwo5JnAqvkt81NW/fWmsRRfj1udvXS
HtqIZujEmrPHXKQYcFkSKobTeUGAsm37+hd2v0xuHRLf4osTh5Bcu0KypucOJc67zO0RDeEuTMNu
1BADksnyve4OexOksyqUmA4MmmR19AayX4l06dvaYIrjc6UhntGJGYflYTa4zLdBFvjzU164k0vO
aeSPhxw7202FiveS9jyee2e2V0NLyajljq5pCpJMlvvzJkwlCl4+05tEkQgyda/Twd932VUYKV1r
uQ3KMTSbjHTPG7MOfZyrvBZPQWcRl0mFRdUEnRrEn3Neq2eB7+uWU3l+i0WAU6KnlibfdgVTJ0xH
sbA3BafPcFNmFXGskNSLIepU5TYMwxIBfY6b9pq1qgwchWUq+s3ECWyLbV6Hj8bDS9BSwVwEJ9Ke
HnpG7+mHDGMKv5kWJkcTmKrdBADyR5YVlP6EvWV5KXPoHturrx8n9byygcx+sQQn02qof6nbsGYs
Xf8Dvp5DIzsX7m9apvkDXvv2xxRi8g1cHSN/9+O9P9rOiN06xPEqzEIRTdsQ5iMiJvyjCFJnPOU1
2edTJyUSLfjuTiezFuPNONTY6zhWPRDVWMVGgXt99Ti/v63uYuCzhFD4+qGPwT3RUw/EcbXrjYyX
kL1Z5eG7wWqM/Tfv2KUXuncSUNxz81bAZORA34xh8WuOZ9R6Jw9VdRwp7lkTpOe22aPAjPFNxn57
oPwEAEURpetCJ+0QfSc1RkuaZ6X4RLtVFDu1hDx9OJv0WS6m+OqaTr5EmTfhnq6yAzoDj4wN4iba
UoyUZZj5hakuBhwgJqM+K3Ae4sGrAfw3vMqlaTz30Cw2ByvLctwHMYSNd1khDcpkCoRbnyy3aBXW
uyFk406zJd2GCPHrJnea+LLQp+PeQ4lkYZuwKm3qdRJnBQe2OdsBp8QddzUebl1y3t8GQtnfC3E9
dhZ2o599KrC8TQ6HW4IF6lLeOdVYpOSv0QvK3jhSXPt7aOvLY56WCU71iNmK42q6yOYIK7e6GwmE
u/dQnWwXQQIDxQ9MQU29sUKfH0HyVs6boLe4Brq/P+/X8q+fC+U5AY4Pr70DGeJ6255iunM0Oh2N
ZEp230ehvWu+HsQ3BpupfkbKjd6LYaq+0y6bL4ey9+pXl0Nnz8taea/GRgtIVLuQwsxCOvr6aZnv
I14/HDdtuLw5azXq7RgjrpzsQrdcrEFqsxo0bhXg1a+xkZZZWjaJ62X2nS9bQTUbmnMzDbygKpv4
6DAY2fkh1AJ/fTFz7OYrxg3xNT9tEblXD6511HF6LQeruWF8ufbb2Pf9Oz8e+NFUbdsHPUmL0WZq
BTsMCZm3LYbewn05Oyktwa476kPrdN6VGA9TIBkl6PLt3M5+vet0vY74O3vd7Wp+HE0DhqnDnSJZ
e9/GMWsem7DaonMs6Z4LTtPeqFLrm9GnGJCM6BSar4HfdJ9rGArMVaPvrhfB/Wh5HPM243jaaBem
8mhWvZVRN3zRU9h3m6HpGHGsVhnNT78PsNbGaRpozIXv4STLnY9u1DH9XZFcSX66EQFY9kgGtnGf
PVfl7LpHGKPBLuBlCxMrV/Fr5UNq4T4aTU8xXZCkHKRuu10RZz/H2MWB32Wc6brCj0/5jFyEjzia
XoVIzbKVSnrUxZDOQOIe2OqSdvD1DTDYuN/3Y0vy0IrQ9ycEfnJ3o8vOQDFfhgmtbW9SxwVWXEVx
E/xQIOrXh5KuqOwOqyMvr4BiO93YkLl4AxFK3MtYYQjCEDsxReT+7NUnSLOpwbxr9SMfUCN/yc4i
62MZq3rtvcFeL3qp3PSbiw10iDHfp/UJOLWc3u3Crsyrm15PB7g/QrBs1RyHO1zX1vDsp+WaswtW
u96Bs4DfGa4p9kcIVG1A51wyp7j6uPZPRX4iAF5wvdS9qqZNE7JTfBAJK4yhvk426gFBvhwfm6Fw
vxhlunA3DrG37O1uzAS9a1Q43iuLxmQyPbRVz/YFRKj7pLK22uMKc97CujKfWWGnt8J0DtdfIS7U
c5g3X3QFJ+xxhI5jumO/RoJwC7xaD8PVseK4dA+5ALxu79jUCKQmvOEwx1dye1uBfhXhM6jN6bNq
wozHJy7Cg53nwwMj7PonrZjzr9FkC/FwVp+tqefhqSj7Mr5o1USXoB8CCc9R64Ly8DgmeZ6ub6G9
FEdwzLuJQoWCFkYTfl/8OP024hf6YnH03YYTj0JY5cO2pFj1Z1M0kQ8jI3Rv57WcTuHc2ve5j4WH
MjPB1fY6jqOToeslRYh0ebMYiCPXKtljzCu7jz7vAxZwpa1lv9owzQM15O+e8cujVS8oAJGOL4Hn
L2eBcYNkCzz2NQfZnS1VeJfHvbuj6XMC19CYtNr6i/AtZiCpc8D9hr+/sAKbEVZLZi2TCFyR8Zdj
jUL47k7kSJwwru55g3prG+IlLZMwH9Wn9mK8nqCrHObdc3kz+ZSYbSpklIGJdNHG2Ke13M/xEFdQ
y5r83qC3ZknRk0AZRLaCnHf6mcq9IW2ejajzX4yxWeycmRtb3lwzJkjKvbeRDTH1fM4nnaw+8HjO
te1ZT703bocKlt5Qq46PFRc4btP0tMbA10j1qm+BcWqstUreuMZkJ6ermYs56Rturpa9R6RWSeEe
ka2dKaHurtr5FRU+ZFE1f6HifWUr7KrdiqKFBRJT9NLn1bKxfFk8dRM9YqGMyFegepL/Tkdxnhb8
EQFJxBeY8NH7WuvuxsFd8YCYyoNvsJXuKeewt4sYeDbiDJaITLG8bPjW4ozzlZue6hDUwiadLb0P
gz7otnFjD/lH443WmZkb7D3ZS5j7hTzkRpMBAZ2jtn6kYYJrbsebahHPuPObG0wkXcKwOgqhtpf+
Ec9oz6Cai/4DAPmVqlOhu1uT9vGJC3L9ysSh2U4VXOrFanNG9PR8U3Cu4/hStqr7vpA4kAk1F90X
3WP8L0y5fov7wd0BTaJTAYH+rXUsjaI7saUWnUSwILNQ5HulEbKIGtcXYbGTry1tDvvMduVWW/0v
K3Tno2j7qd5e3UGbf+TaWfmo6fI0VowuqvyJzLUswnUjCsmZLUu7c1kgSoFlyDYY7/+ubenPtpzQ
ZSQNIAPoKtQ1XH9Xr+Af7SeS9RL4Qs6aWw6s1EAwxMWkisSmcBm12U14XxJoyP/GlPNnf9TvX1Zg
JcH1BWIvgAPz5y/bKujhZp2YZbfWFSNbr366rdG8WVKbiMtB2M7R33xN5y+9xXzVOMLG6MK4u7I/
/L8WKcmRtihyoopNyL+qmWVnM4cCREPXpCvICeSLVi/LtdG+dThT44OIShKdCGnJXAXY/fM1sD/W
erxC6KzC5vIajkv/JtxJWKfAQjGnGSWiZ/Z9Iaiff/bCL381Vb2WzL0jDCrCxiV/weg9fYbk58Re
EXR22JkpKjmKumsfS2QNazPUxrubnV59ibjlasjZHGsfOxk4OIBs1U9HEJYzuMRSr+sOE/o1lDwJ
xnM0CDvDB9T6q3nEokY3CXjpkMpi23mJC8XwdMCPfLLTFYj6pPWAyzeAH0eJRPC0eGX9P8k7k+W4
lbNN30vv8QeQABLAojc1oFicRFHSkXQ2COlIwjzPuPp+kv67zUKxq5retsPhcPiEmYUcv+EdOFrk
Cj/HaeSti+C/7DHkkr6pEVzi8GHBgEpCbSEs1HLonkCcdLkD4qLnX9Ewmo8SuL63mZAb4t5s6grJ
SFnTMSGz/lp0ShSvskvtd164SEkp/X3nQK8q/i6zQtiHOBncbm8FxvxP5k4QhVEFB3meDhMcxmRA
EWBTR4vcdRU1aPLHcuLwUxfTtnpi9vUxy7sKjoOXUjL2nAaV2SXlgXGXMcmADTWgXEKnnNNdVaHL
D/cnLg5h3oKSKxGMyPeJ7PqBMkOUURBA7JKLG6yMvZkR37q1jEz3/Hqal2Plzfp0eIFZvUtE4P9H
jLJQR/X/Dj197nEd/vEaevryf/gX9pQY1wNtDE4Ulhp3CWqn/xuhbHj/RVOTDMmxdFdJanL7/Tf2
1DX+C+aUh9acxR3IvQ0qsIULEv3P/2EZiP3Y6F/aQClx9QLX/A7sqX0K8AO/anGyEDAAH40KAh20
06suAC+EiJxHKwiufIhCk7KICvuk6b9NVkfWMywJXUofpNTSPOk0meVz4LpJQs0S7NtTY0wV3huQ
E+FI7UYT4ZkbEMvUwUlM3XKHMYb+MYX4D+wuJv7i8UHylmoxGCPq+YH8iG1MEPgaDB4ycaMo3AYB
baCQNPopJ9dRzsmRFGrqWvTP9jLoCJ0JTQcu0rT/ePSS5qdKg6cvIE4v26HVkV+ZyxhOiBfWo74N
rN7+ZvQm17ngsadiPVr0rrE0yR7sMRjjTRrHEi6z1WGEXfRI425kTHDlJzgsPWuhJVp+AsV+Xwdm
Io86AN0MTFcLJmuL8W5dGJvOa8K5vwJrfGttEIICvy5YaJTOT9em1opBMGeKN1mGdLrmscHCAEUT
7w5rsia+9gKpv/dvEKzaC7izsddwaOPflhLWeP3aBjEKqpbRYTOfaAle5GIIRQvGJLTGn7rIcQRd
uB+ju7LAi/GfxWuNz2Sm7bd5bNkCc4wy65UZUPJnJ7/I5vE3aRUgE6yUv1e/qOUeT8IQXBABAHLS
O0uDcNyXiyZALprjcsDxKmr3bua1cifqYir3BTnGtZ8hlMbG69/hImfKQUFyFtC0Uu46nRkpi37R
skClatgcS2p4QSk+0OhAMiElItZ9K9CoO1HCpCE9hdL8raMRsUPmQUCdTCux/DDDofX+Ysu7VnjA
SDmqC1KGvgIY15lYNVnAmqNPI2yW4B+b56RCm0AQ315T3+bqWH0LB91W14pOroMz5Om3IElEr7Cj
FEyb2i3/Xhz0a+BAISd3ZT+dRlEW6HibQSw0Ax3kgp0XcsQrZDPVT1qlbQApLXImjNPq1Jidx6TM
XWdLmTCeoRQpXYxXd+/TvxbltSvA+tAwKkeGwA3eOLIuCrX/ehPnLhFDIaHPAVCCShGl1eybsgww
ZQO9dXmssy9EfxGZF46LcIVO7Hw6Vog+TCZSBB9I47AK22ELJAL6IkSHt6gi2+Ku68FLXHM5Po2K
mVg4DLAYYJfAcLHOPAggmLlm3oa0MawQM/sJlvBTHiQ14DIvaP8yaJVDH5UVb9b/edX+X2aWYSUx
uApSwU67q8O4CJR0UWWyGVZfSC8Ne5weetet0AkxSuufy6OdArrVRwLKBxWPbaXu8d6t5tbpUgGN
1UmU/Eja3zRN5RyC3jQPWpB5Ty3h9D6nCXcbMcFXtpAwzjaRqkGCxzfQm8V1Y72wAf1GEdcm+6cN
pgo/OqS+2uK5pbqZ/shs1wI1IUN+94HuioNifRqmjZLw0jJwLGmFtG2wsdqO3iBtuEbOT2SnAzr0
g9nKrY64qfhQT5qksQrCvEumjUfBho5i2U7lIWCB84/lUjQgOcnBQJT0wVjPz7CLkd8RsJ7lxwV7
v+UPcl6kjzc6yFHaSAPp0vKljgdt+B3q9RJ+Ga1xcD2SQjdJH6wxFtZjjJ1u/ZEqJhoGaMqUMtmO
mRk6d6nuzLPYjsbookc5ZuX82IJQzPeTO9WU+cIlFgvm4EYRi6/gxtE/P3pWqPqDiNh42ZdoyUwQ
mVO4GNMOlTxExhJzmZZvvYviDIgQu1AyNBUNmq3u9JHmHiu68sldF+pm9NgMbpEc5Fzm1g1/I/QW
P9ImpXmWMjJGykXUBfcUGZtshws27S8EZqXmQpZ1Ehc5CXauM427Co81b9ctQ07jc4w0ikGb3hGB
vc9qkU/mU25M9Wz9KUxZjM1NXeWZFlOkB9Au9gir1ZGzpYMxW3QL52EujiEKGe5v5MW8/otoxnT+
k0q7cmjWlthD/dRsmkoQQosa2jqQnqjbeygwtb+JbJxu58xLlPz2vIx2smbiCYehQp5Ag8XgrZI0
W0OgAjuHXte4BzIBAHZjjcgzbUUCMeGrJRZj3JBZleMt6hu5dzOGY46ndVh1wzEqBk1D0Qz/OfDX
GFm1nyIUgIsnYpfqT55ULsoQjTZGEqkfGCLfWouWJ296hn7ARqagSR6ICmPxPFNONu+GaW5L3+zF
DDeZ1qV9i74C4dEuLoCSf0FiZroJPSdI/aq0qF00Rpo527jKk9G+jZyi+UyfwfD2FGYKVyM6Cnu5
/HQLuJ1EmCwZbnaZW1rpAdcsMF/0gQRwK8AIsZFROgedv8yAJWxjn2l4KG/7Gge+W1ST0gziLk/K
hEJIF/dueOuGmu3UeyfxLFCIjpn3fy1RgULDFoyUHh0najURu9Y18slPhZkhEdnqerw4iJyMZv1V
dL2l35ZDOMBnGLD7BHq0gKGlR9VbBWYkmx7ZILkLLS2nOm7OVnI0pwEl2q6qpKRzoaFd+OTKmUnd
lFW9WD9FExrxkXWFjE+WiFhAjg6euBWpTSyqj+OU/D0JpB19uy7r/rESZVXcL7MLY1yCvgFgHZv0
frY0nGqI9IE+TPdz6RgRsErHCB8M2w3jv2i4hWn/MCR55baQjaOyAyc15tZ0rEj8A/dn1oRB+yWI
u5TyFvIIACl4h8eOpok7BV70paXtF99Iq63G/jZHFk0eB+wOzdB3J4QVxYdmzjTUbfS8c8qPJSLR
rbZDcYtLAtEnw8q+z+MocFpAmSFGJ0wz9L9yp9f7O0ene3CE1t0FD1oQdc8WPXzrHxpVKEtciRBP
n2BU1pS0N71uxd4iYZKryCwo8Guj8o/q3kz3tSzS9tjmJWI9Tq0rjajhyttwPh5uiA5lIR4GQm93
FT0lumkZ/YBsTYpc0E0BhPAGIR6kVUzu52Ux7SvjnT6D6vuEisZ1qGHK/cZSscCrIEoL5DAg9+n5
uJ27W3bj5E/RsKA2HbT3bu8aSEagUwFEpbwSvq3Iqy9DS4eHHllZyI+IXJ8OjV9yUmdiITfraWff
ptwSE1jjLLgD6AJvn+bxMaOqZW+rhmpgmORj7id10qaYqhXGFUeDs7CVeBLPBY+CHHLJ+ovrwKuJ
MEJTi6muBn8iYKi3SW+Io+3E5pXtdBZaOfxt2zQdTAzgrq+9C+x+aZcuo78Toe5EO6jNq2w/GWZw
i8GgBvDVzPpCQcTr6MrI61QH/jIkOwoErLPKw1YLLelAVyhYBH9qjtoAvw8MyaEROrK45OjjcEyR
ug22XYNILi6Ic3d0g0Sfv12Ouk63N1EXo+N3QrsD6Xnqn6tfMdmyDlwTgDbgjYCE7FBNIa2lbYGy
EAwS8sMw3wDMBBt/eeD1PpcAkyiVOFxfgiNtq+V/tby0YGchasu6ActABzeIprk7uKI3nguuyOhQ
tugXQRQd8F2JbdCLl4c/DfjUXtfpQ/IvpBbRTZHm6fCaCGVv2bHjIyOoo6Yq6ttQjNEjOqZefmWl
3xiLwo7goqCOAzF2NceZwIwbnITjE2MDQyDSUtXI9KmSybR/72cJvortxIZGIGntWADhahhnu9b8
EUYMXlhTkt2FpYbLhg7K8/7yYKdn5+W+4JXF8IOilYO4tTidw1nEAqXGMDy0SeMeQV9jlGDBPhMV
AgqmC6oYtVzNvHIvvDEqTn2kJY5BGkZ+cjpqiHZcS2VD89F37j6WQoxHKSkui0kXnzLNhZakDXgn
XP7Wlyz53xUBPlYKSNvCkNCFPWG9FPNf7Ve3gPMSAEc4lAhf6Ic8GUYCezFTYRdGLn1PD7UAXv9S
onMCKzEvt+2swy70oLyF/+3IiKjD284UZ1uK0giNPX4TJpHKnm01Cf2AJbckqoIDo43bqs/Agg19
jRbyDFvsvVP+clGR8Fom7yBWiaejJU1koGlG/9B1ETnz4zSvt9Q5x601pwgbO3n7q5exm125Ik7v
Jqbc4YWXqivDg0RuthrWGmocnGoFF00n/VNiivEZJd+x3PaAU+liGvLaiKd38suI2IlQf+IVhOi/
riXgrqqZPTHgIYTbJJo8/FBoiXMoRFd9ZVN/w2e1eM67cLoPiek+Xt5i6xuRZaToxXGiJMfl5K2e
36my9AwD5e4wlySdaWZQLkLA5HNmCfDkRQtWXKuc3ZSg0nZ55BVXX303uu88s8RTlLssqbbbq82N
yZEW4ocxHIY+XA4xcnbor+beP80yTMcZINN2GTt4aEYV7/FcHm9kKuUBB2oP0y4U1UU/DLs+ENhD
XP5lZ/ucbQSZkqU0KcVJe7XPy0ryOHTNfNBqDLE9G4Sw1i4/hny4dnOezT4jWdQ4LEcJ70IzO50C
hJLyHlbkDJ+goRNbCORs4Jwe08TWvnda1N4Dy223SSBw037/R0qUGSjNMzhErNOhkZ4vGmvx5gNV
NQI9e4AMAWvph8fc/ro81MuZObnGXLoPBNAehRZduOuVtrR2inHnNGD9mMghZjjT6l1THorcTY91
JtstzfAMmBhomcmbjUPXJnLr6g0SgssMkTGrv1q5QENRbwsAB0b+kKdp9LtA+fPKrjxdEUJuQMXE
oWhHUP3i3VxVw7s8rxlI6cLGsNtuM22ylr+Bs4AEpRGdfkARsH2eReZm9nYqwZdfnqr18FytOCug
96yeU51r6HRV0tGdBgByiz+WznAstKr4CFj4R2pEw4EKQoYk74hkhxZ3/uWBTx843hg1MHw8pRJB
p+jlsL46jHbeTqmcFGvRMopfGUCYfBc5jQ473XQqyHGWHHDCse0vl8c9vW7VuCqrwoPCQyeHraEu
x1fjGgIMjdPMut+jtHWg6C52BRoQhyyCk4bjZ3b8D8ZjjTnYZFhU/U7Hq2YYbmVAKR0EcXvn0Kd+
0BK6OM2S/FQwvCvX61ufJ1QV3DNofREmnQ6nmRV8B7fWfWmV3gfo0qRuXdQjVExGTtlNBtaVmOHN
ESnXIjIh2b5Kheb1hJadiRIE0bs/Wnq4071aHGbKhnscVDEHR2nj7vKEqh3577P9rwVk3QzCWcE1
vkYxQDMc6P4LJtSK6SpH8/A88r/sBjm7/8FQiIyC1eCtMt2XLuOrvYIiB+GzgN8KDS/at/Os4S9X
Tu4+DaZAe9cj8K/v4nZUsj3ui03W6Tx2xhiC64kNPxkn+x7xYfde1vTQC6p1z++dQlUI5ugR1/IQ
Oqs9ifSJpDFv675QkD0vQspbx8n8S9rWzruiZ/VV0ibx4tJHUuA81ug8O68SQ+p+KlvUA6ze2jVh
4uI1Rsqv21G5535Jr9wt51tEUqzG6hrQrYmv2er7ehmNeG50ug/i14HEG1jl58nCtPJIXJS3+8uz
eX6FwrrAyJfXRllWrV9v4fXpEA2x8GP0SeoPRunAvkPm3U0wkGygCO2ySASIk1rQKj5j9oFZypUP
Pr9MKSOoPjffi2P2unyDHJc2L0Nv4IGhtbTncrA0VVb5NdWAbZU4YJSXJHv/0qpMj8vG5O0CMHO6
YZ0ly4U9MmgtAcCqEsAx5LW7m2PHoKIw27u8n5t3H0mSeQ4+VSpeTeSlTgdlcntMTSfTh8n+bUCJ
wDdm2Ed27rYfLi/rW3OqAiW2L/0S6FanI2ltPPVwdk04lATjAiPHI3kTMSJwUgh+HrRprbKvVKfe
2Lku6ic4IrjYgZK9nw4agx9IkNgweZ1mRGJkCVWhXsD5Z7V9Zdue39ssmU5DAUAi78V6z0CtkLUm
Z8OP8xwEZKyZj6MTAz6etOg5E3l6Zbw3Po0dStznoGxnM62nn5bLEtRhwngC4snOgHH1BN/yV1qj
jHJ55dQknb4QxPpEdpKP89CFX09iDQkp7efFr7y4+6Zj4wMJOyuSKy/7+TBUHpTOmHJTA6a6GsZb
2nxqitBAKyayZromlJi2ohTm18ufc36/UFcBZEOQRBGJt+F04lxPm7QWaKmvZy57govIX6gF/9Ij
WLGYE2HFbcsBWZ76WpX2fIsoqA6QMRwKPIpIq9LHgtxTVnaL4aNyr/koQfxxaRDca4P4jnqR3F3+
zrdGozxJg5Lb2xXrSLggbzCQ6UXTxixqMi6nD/cA8JqtidTubR3PTvvOEVWJ3ZJ0uXXKg4jord6J
QKuDMkeJhfaYF8FLMn73wrmdZIUijRJsuvx96wPAaLhfUhgD9KLTXl/NZmHkAx4UsOx7bdCP6PLr
By0vkbjJM9D974zKXgYj0sVYzfDIt1eXs02qWkYdg1W9QHC4Qh88zfv6dkE9fqujjHDlzJ3WFFR5
mY/jXgZVSm5nK9DX6ygQu0nau4PVUVXu7GMRVvPHHjMs/Cr6PLljvPYhWJrgKFppf+O/1e+8XdT4
YE9d9g+ylGdbtYWgireA1u27MJu21FMTf6a/C8uqWa7smrN1BIJhcSLYjuAxgGWcfurkDRAyR7SQ
RtT0vg9JVkVPVd23eKrEVfr0zk2j8B42fQoKyQSgxurwowTQmwaSIXBxi+ROMZxxgKBD2nl4Hbx7
KMqNqhRhszlB7K6+y0T6vJYW9lJGBGcEzPiAfhn8CJqAgMv/fvdoPNQcPt4eRnNXpyFFmRAgGGcv
pKXukyW5f6W1l+ygclmfLg+1fskpqvAaAJ5hX5Bsr8GAKLP1WR043R4z2O5WtvJIagHSX8L36Gcz
gWG/lFf248vCvH6EGJTCJXEvFTa2y/puiV2TBjWSDmhce8WTZrNNNqhpdzfLSJM3gJR9BwE18EHA
6cGWUt28721P81tof/ARFv2THvUwHJBN+5QVFv0/nGqWK7fEGzMjgVpSAnRtHsqzYpyXdoWB+sUe
9nDho63u4f1glfM+BMhyAyc19pvKCq+ZvZ8Ny59DlJRgGRw8CPjV5dQl6AmBGxn3YCeUNhoQQ6ux
YfDN8XLUu4YShNFdea3PTq0aU4EOWRfyAn1914eTNkVpOe4t1A//xGbv+S3Rw7Gs9Pa9W1sNZVHM
ZQ9Q4FnHHya67ZE9x+N+tND1yPIMycUhq5Efd9IrQarFmTzZZQxFps+R1W2dK0l99asMFZJUvdQS
3awWZYTHxGkQaNKD8b0HSI1C+xDZYRJGwH6rUTLoWLXtjPugNYPDJNLan2In80kKyE+Bq901nVj8
y6d2HQ5waqgOcyNxYsErKQnk159m2h167nia701UyI4mrjmfgBWiC5iOEg24vnjv9acudIWvU59I
4qjCsNdTiS2IYST9tMc1L/HdOMMLofbmvaF8li5/2hv7n7YOlwP7n5bvOtIRFba4vUtxdxSz+Qu5
hQn9SLMItlMVd59LfHoOAYnqz8ujvnECXoCRINBUwW3dixwh6JW6box7KKU1IMUk3vXAWWC1lvNf
/8lQACUhfFAleQGevppLCxF2dE9MDlushzfYC3CteK23y+mrX7nC1tEx24Sv+vdQq7vECSINg+15
3LtuWt0nToqr6VAFENVSswMhBsUbAn8CoaEcr8Q853e8Ghu0OmBJyvfsm9Mtg71F7FT9Mu67DqEz
ZEHHoxeG0RMWk+imkEINJazS1n5G1NBDXMOdvSd9CKYPetu0d7wdCXyyoNqluADRHK5oipPd6tfk
bt+4JOh/8/TxpkP7WS88er8gMCg87o2u+2MU2fwZczf3yh3xxnGlmktCBKYDQ5K1EPIis5RKDkve
4sFzW3EF+24TmPfuEJl7A4+MK9WHs4CTuadVgqOvyhdMR330qy0Gygq70WxgvBrHk7ajyT0ChttO
ztixF/rW5+4It+0IByCrEHO4vMPfOsImVy/pM8Ev4cLp8L21pMj+g22r5ZQ9GDXaC4dWutODUzaL
C9U8w5XL7mzr4fK4b04zuSZoCtVBWyM54ByOEyp64x5r1H5HkuvetR3CB1DVmx0OSfq74xiuQluw
6zjGeDHrq/M1tIAcF2kM+6rGeXETtTL5TfHT/gxBYkIMN2ssfwaW+2tIxmFXQazF7VW36t/lbKTY
0kUQ76D74jM4wG2F0EhRYxe6k/vj8sSc325sBvJGqlGsB3Ca0wVpyyGnPD0MezGQpyprEojsjYEZ
INwVM7gSlp8vgwomaCdSG7K5UFfvLofNlBWwtz0MxGEDkmX5DmWDWyboMCsJNOPju7+OUXgIVQxL
82KVcxgVPrfD4g54w7qi2YYNJi4/69aAHOqyQuX7h3NeMn6q0Sboh9Xb21n013s96fdthe4Yosbm
Vz0EeY0ZV5JsL3/a+e3kGoISA6kjH8guO104MHWziwjGvI+ivv0tBpj4WeqMXy+PskI2cEaJW14P
s5rB1hqbUcbLvEehAeFXp4u+GQ2mieQ5QvypzdbRHgyzNILNLEL9d7goo03Igs6Vi+NsnxLVoCKh
yilUxKmKnn5uRopnlgQGvhG00S4H+ATXETHImWTzytk926RU9pEkJ1elMu0RSJ0OBTbXLG3uID/B
kvE4uUX/HFuNc2MaKKklix5f2TVvjGcovwGSOfjmVMJPx4uwW+4ix8C4vLWLe53F/st0YfW4XmQ/
RL2D3t7lRT17A4jY6KnxH9ThDCb2dEByt6wr0FXDPFQvP4g4lM+6mZp/QgseCjonCYJzBeym+Tbs
PT2/aWPtWgZ1Fn6o0V3YGbSiVAt3ta0I7jwzSwfhh0VUfy9oYz7qlAe+6Qg5z7Clk3DX9jA1m0TU
V7b0+U5iLoVHJkY9lYOzisqdaOytQM7Cp6miWE221+5t0+6PYT5b3pW9dPbe8Z02lU68BBiUeufp
VKNsnNnWUgl/gL69i8EgPzOjf/IZ6rkNse4mG41+d3l53/pAugacRzBe2Bes5tau9ArhFOa2RKvx
Lp01hE9qnKHsb2UYIF17ebQ3NhNoUCFAp5FRnZXeJ9PTbGvsTJ+MNd4hKDLdLbVb7VALrT6ZFWoD
ephmD7CTMbXURfn78vBn1yAbBUgqJCy6GgRpajJexTNhsgQLdqeGv8g0vw16JzguXtJdWcbzI6qg
N5yWl/4Y3Z/TUQqrN2FICNP3RKRvorhKfsjG0e5TbDUforyVV06o+nsn+SlNYQxIaHvjBUjlZbVt
onruiYVHaIUlPei6kQVqOa22yek3vHu3cBSod1JV4j2ir3n6aXlZdUjDI+iGkGx8m1LoPJKHtAg1
R7N/ea3OZpFcG6YqXwT0j6hIHZZXa9VhLyJN+Ht+PAJkRjbRkYjzuMWT0ZYfUa8f3vtpjCch6gGV
5nKlebIazxExijeovVPCCL7o4MV2YOKLdmc1jRlcWbKzG43BcDVxnZdyI9jk08E0J8cvMEkMf0a4
/hOWqTPBJU3MQkxISiGb/4U8hS51uSxXIoGzO8amPK5yOa50KuVrYig6fg1Yfz4T5GN1Xw2efidL
xz5w86C447XzrrPhi15ey/PAwFa4a+I1IEPg/tZl+U6rPGfB5tE30iZ8MrDv3VqxiaqbtPGEizR9
X+YLijWGhQy7Xtq3TeFee0XOjgm/gdOhmtXUscFdns65XuDKq8mKBc4je1/rwwAAADtHVLuuteHO
7hmGoplJ6mIr9ukaU1n1mgga2By+CLz0YZzm8G5J4DddntU3lpK4kbNBtc2hTba6urXJQ7us5Tar
y8jyozhAphWApa/psYVCY27dQXG41gV/axZfWjkgZwFsrHMy2TsYYbqs5MRKI1JVZLeAN5Bwm+G5
XP6+N24A8CCOBDsFj45343TB3CDXvZbKPFFcou9qVFIQssHmL67q+F4LxbW+8FvzCeaFGFB5NoHR
PR3PDOBgKPyY35Sp+CA6/EKywkBeMp28rYmJzaaXaXLlmntzPun/UczkXHCPnw6ai1kiJOyByHR1
9Cu6tEH4WPOwdViiK0O9MZ9UDnh1YZ3qoNHE6VCgeScxNJHw7QxD4w2G0TN4S8yvvsNDtDBBcZor
ldM3ZpQRGQ58NTnTunaTy2QZ64CAZgzDaRdiygzuFzNe2HUo+szR37NriysFozcmlG3JWLQceajW
xzxy6kX2rDL3eBZu5WAlPspZ0UYmeXu4vEHfuMVVRIxxEQhqZnR1ACt9skSKALFvQnL0U7Mqd8UU
lijcI9MNsQ3dX3ep9oFS37488lsfqfDTlAxIuSiAny6l1WCfiiskiJ84yHcg7ZRrb4nYqee+u0Rs
68pfiuAQyhKU5dWTj9JuJ80UHFNShYB9UJvGeXbIPwjMKTaI2V8r+L31aSZJqqoOKxL26kCkykyr
R0bGD9XGkTO4AiTHc4S25l/vn0QiJu4W3gQVEZ5OYj6VQo5IPvgVBgnND0xie/lxaudowWvc1K6E
vuenjySR54cHSEEZ1g/vsjTCTD0u6oqM0tcsNLVisqkDUhDZrY4n6v69X6e0GKgWIpxDXKOv5rGj
w47WQWH5faTbN1ZGzz8SS/23ROvu+fJQK7oXWwNgoirRUjRRTArll/g6ViOthk8Z9xb4S4RFHysr
iJp/5IjFertBC76pD4gSJKFvY+BSPMoG3Zkc7UaRD58rbJInhK0c+93VQ6aahBFi0EtPyltt3Iq+
Z11iCuW7YRDYNTrGVhr+nKS15Dt7HlDhprIMutEZkNw/Xp6RNxablJGGn8J1gPhV//xV8GpjkGVM
iMD5YQrGn2fEFbdFJFwfiiwmwmByr4R151fRyy1Lw4/AzgaddjpgFi8jYQjWCX1bpn4/D/G3wB2K
I6UytIXw8npASDnYjMFQXrnjVy50avEJBUz69CQG7PB1UTBy0A8t+gmgY1TpSCKGNrKwNei4JO+r
H8tgTnd5AXkztguJVCJo3HqoykO5TONny6mnPU5Z4sqOPJ9/ij8U8lQShkHjuhs9QIs2Y4kQIY3W
6M4WLf4hc1PcRWW5PFa2+96iDFMAngxAPG0KiCbqTnu13CDceOpAsfoaRfFPtYCYv03cAedmwxkQ
s84sL7vy9pxfk5QJVJYJ9JJ4el2YYDFdpJZD0zfTqGgxgCphICO4WvqD4YXX4BiGOsEnOSbYCKJn
wc4idycxO/3CxdCJz0JeVfSMGrTqKty82l48T5ik7WQ7dFhdpLC58yz/iU3ON8QksAlWxtx2Kcsr
364Cv/WP4VajX095niKfCjteTTcyoMbUG42g+5B3h6zzZoQDQwzTrxyq812EBja7mlwXcRt3HWDr
rRjQ96b4Exdz9DnXnfhOZkZ+l4Oy29iZ+/PypfHGZynJOmowVIMx2VxdGsh9F0hJA7tMJ+YYiQP7
0Y1K/enyKG9sHL6GZ0Gl1ZDtVnu1cruwWijY4UiSWJ+7KcryDUK34x2ua73YXB5MrcRqpaj2kAzp
NJKURN3pSs14c5MJB5TP2ij6EWme/QOKTrgc46HHd7yyu0k7xA3CDleW7o2vpFjHdci7rtCJaj+/
2iKd4XQqYlNp0dLf2ehJxBsU/WuYdJr+5fJHvrFNGIseFamtinZX2xEL7SmarIHXD8nO24jLcpeY
CAZAj0DeHxXRK/DcN8dTDVGWkcO/ftlbF1Xs3pHUe9IluMnwFsT0TYRHt06tHf5E1v4/+D5yd6JA
hUBek+cIaxvZdLOFunwi954AXlqmgYMDE8kYms/dtRfl7LKhs8PhJniB06E4LKeLZ6aYy7k13od1
sziNXxWd80mLp7re1AH2SpglOphROY2FB2aFAcbOQbfwgFfyuNcLAywjoptXrpyz/cRPAvrNhcuu
MgGenP4kRNHNxgaK7BekgHSVxbwvJjALmYPe3junm6EUNExCDrWBnKzLeUmzxPQILZ8+ZPUYVj1y
xMsUIYgIuH+AGHxlO51dO6qPBmGHmiUCxQC+Tz/NjoMABTUTv0vRQMBrc7q+m2XGEP3KZXA2EAgo
bgOmj46ezYV6OhDGpq0MgSgfTGgYn1hK+xZQfXSF63U+Cn+avq069rpiIJ2OgkSHAIvc2gfMdxE9
jFEPF/gF4gbSulc+6GxTOFxW5McwSiVUv3VfYjEzq5vKzj0EkHH+oSkibwKMnHYG+u3vxpoyFlgu
wAVUzmF1rT4rc4zGLs3aPcRoYW9THYFHtHzM+8Ds7lClDB4vb8LzWSS7BPIEs0Rpca15B0Pap8pF
wj1YcgYdZC7LHXYG2s3lUV6wb6/fBxjQCoavSGLUsaCvnC7WIHGrzMuuRER2xKqYphm20keIub3c
eQmq4MNm6AFFPbBvmVIBDyE40NuLzFuw9Dj5dV4qPG72FueIsSmybpul+Kmjm9zOjW+AHP8brf78
d1SFzaexWtwPcFbNJztIrYwoNZu/APns74JUik/j1GOFgk0mDqjw1EWMEn5o/5NMHaK7sFT1h8nV
px/RKJArrCnc3nUJVbadI5A93uDs5i23VJe4lVJsQ8WmcGZU+yV8u4/hKGAZeALG4aOOOPiAY5Nj
TvsyS+Uvz2yhxYrIij4HTTb+yMWCivLgULa4D1sLdR6uhBpRabsLH8t2GDu/zx1t8KVdx8sOtFVe
wvAL83oTpnqCXvwoQuPJbar214hDZHHoqc7sA5RX0Hmyp2X8hauA6ezCidMIgA4jwX47N3aK3Q9e
C2m2y6xkyqvbvhghwSdystv0xrATNLQ2nRs2QbETXtrnH4o2C6N92IR28Nu0pj7ZEwggwhjrsZkf
u2pa3K0b5bXRbmNLa2omz+rJ6AkP4xosiZaFAfw1mUtcUNoomY5l0U3T77yqbf45BZ5hbyBCPH8d
sFRFFdXBjdQ7tNoAx+nKXmSrnWxFag6cMTAYymv8vP5fNItRRVis4nVXYhlg4R0KsiHbRKG1+D1N
g01YLjH0TYTnm84Nroy/ftUJsAnIlCQAdACibHXZvIpYhqUtZ1iyyT6QU3nbOe2PYEAvRLpa7Tui
7D5f+dz1eLSqubN4ZBRnm67YKmrB9zUCcugkt6GZV4E/eiJv/GVqBOKaBQyo3RLlMX6gohL20Wlr
pGtRlhJ306L33gE3NRRtHSvB4AudeT1AY7PR0TuuLTR+wjZ2079L7FmxprOsSX8oez0NPkGwguZj
IpSJ598U6re0As16g+oT/6lxCj7mhMXD1y5E1Hsv6lF0O6xbqCLYZjo5mDbJDvmqfDSCD/lQlu0O
mckCeyonJDKhtVA031vQMg7CAlpECxHS2OdKQDj/kAK8vje0CjMo9Qj+1Ac8GfZNnSTFo4cqgXkY
OxTIb0Qi0j+GlaQ2tgQ1Kc+G+yLxnkZHVM9tMoTfWalcbg0U5rB8bePhwbG1ZT+OdRd/GhGb0u/4
rVP8M7XpqfwVosG83HfL3JqHwKydEkGA3AERWKTQZGG/g5SejLYdn+IJAVO8qb1SGYJP5oNXGnP8
y1y84kB+GfS7lM6IZ+1tOlUaYvJ0T6OttCH9baSRNM28S+MmF9/qLqyn6maMo6i6cRFfjdG6TEID
NBH6W90mxmDJvhXkitpuaDzsc8050adPSOIZv4At1sYdhSwjRMClQiRYd0WW7wMPTbut1Uh3+HZ5
J5JKrY4e3Qt6QypNR1CW6vtq6+P1M1IAcvHOSnKjbrc1tRXHh/TKgY+0Eiuqjc2xb3z0IeTnbAqm
P17ItfBUFQGPelqCYsVaQYB86ii39DeLU8Q/dbeIHsOSJ3yfDxZScKYhKgvPCOnhJIA8DuxS5PNm
scnjSBRYqdUjgvU5muZYKy9Gx3rhJvs0aOFYfQQDrOW+7eZBudf10Y63RV2YjY5yFrpg90PjYObZ
zTqiHVs9KkAZ4jU9pg9ansTxvqhzd0CJFNU396s1Y7HxXWqLa38TTVb+dNvIRDcOdaj26MZhFiKK
p5vIqHEfiOzRmxH1+x3PuApxEck2mR87mZUGBsVpv88LPCZ9L8o8RIdAF5gYmIFba/+m3+Zs56wK
ECiLKq+7/V+UndlynEgWhp+ICPblFmpTaZcsW/YNYcs2kOxLksDTz4fnxqrqUIUnYqY7PB1NAUnm
Of/5F7GkDoltaeLMEHBINsuI8hlrgoNSwkx2AljuzjbroMfnr6rir65bjm5Y2frcXmUSZ+mdSPi6
b2MM6CFlsRiHKM4scYz7jtD4MCmdfn7EriuQoalPi7dzMtQNuQMy8tgpVR3mIJ3yCK6X1K9mcmPj
a42S+1FzSB3PcdTGl5tD0uxmLUo7MhhectMzX4mOiQnqVR1fH1YoGlklm7IYSn2jW5k2b+KiybHy
r30Hd/G4Ses1Q5pTLqwgAfmrv9ZcLnAMxmZUoZvWmX6vE9vtvXmLpS3Eglp1uR3STio9hIsoikdK
Fufz1FZ9/inVjWWjVURXHx3hJ29dURhPjUxG44rHr88EpUzideD7SQ5YE/GSBdTgVtvEZH/uLV0I
L1RujUIcOyTrFXJ35uAEK7MNR6fV7rMe27nvVTYGxn2PQ8j8vQl6i9dkmFNxN5GnkBH7GE+fEul7
IjL1gajOrGdYOoxFdUhqHI42s2rwQArj7E+KIuZOJjFQTlW8VNocf7O1ZrDus8FYeOFC6ekOmTCe
7EqbzU8eEQDZTY9NGDhOM9bZp9jqS2HuifTJvKugY/XLsCMkqGs34DFkFi+2quZPizE5v2z+T7I6
7AVGZmhh5VkQ7kU0XL+vEo65Q9IaaexuZ7sj4VeIZhHfvYWZyhcVx2Q4432KRcF16hNucCSo1Pd2
lZFbN4Te9OowN+hTb/Go9yyc+zUiTYtBNCOjYjwzw3TxJ9KJa2kWPxlqjeRnlMxzr+PYks1W91pv
L905wRkwydLJ2o6JRkxDDb8/INKg75tvo4El17bvXfNNj0Hn38amyfpNWi5D8qhJq/tsk9eG47Q7
WfN+VqZdR0GTZtdSkgF726HymQCEOF22xWBoV2AMGmXfOFI9h7INCC4LZww7d/pKsSeFXZXpKwKD
or4VqpQvbYUZ9W+qL/JALFRyRCpqmTLCSejGzwSC/CX1+5/h7N81zqqhXgeq0Hnp+ZBNvK8xbLqI
fGJce/SNPkEjZ9WyuMIoK+g2OGLnlHo1duVFVfsvduW05FSWXuM9+DbhzFEwgaPfaORg6Gs5btht
WDPPjJ9oDASqmSQxcZovq9LaYq1RG1/6fBBHu24M57ki9eOL7wwG0oIMK8crtyGf5cKE5c9Y/f3t
rZoTEN+VEn+uLggG6IBxYo1HFeCItisqXb+VLt1fQ3riPWnVebAdbCnIpCIaK4VC23/t5qq2yF5O
h6Pmz19tpgS/IB4VbTgTfvpiy/GnHyvzkpTv7Mijv4frZSI15bwBIjt5E8zvOq+f1VG589woQtZ6
QeCQaBhthlOeiT7yM6Hfebqa6p0DNe5fPTOYeOGPvc5JIWXQxa714V/1pi1Tpmqxqx8H0LMXxiHD
toXfi3GlYLOciB3rL7TLZxUnrGHOeSgRFqUnFPb3VxS2NEet7fWjlk9FsTeWmLAxEhddOYXC6Q0j
GmSnac+Xygv+te9XBVRQig6TwRvKtNPhFDE1wkinxjnmdCvVo98tmM9H4GTdG+F+qXvndOMSY5AE
D2Wrya4khzItOUztSXOWh4D0PCf0c7X8JoV2caK+rsZBhrGDY+p+0eL+h1L9mKtwUEr3MCUw/Bs7
8FpzQ4yFHPMLs4Y/v/fv+2HiggZpnfGA/yMDOMFrTKI+W5SRwzXxu6V1i1VnjKvmKBhBU7dn8UOT
480TMh4hmzYuFvetUUqqGwDy9C7QFmpKDJLbz7jTpTnmwSPhLijn9KM+BYW2dxy3J0Q7LWd1TW7a
+E2YOIBus1nTdgRrkML28fs5r/6gPyGFoANh0ozE23q/LPgAhsbXKvcImUToUDyaut5o5lhrKoQK
jV/tmGT+UTPBc8gWnk1SFA3p5bFJ7HUXeI/52C8lAbJFMX4ifdQX8EQdzOOIPMnMiGK8uHP5u+au
Kxh/XVjUpwg38ilnBS/+j6afKfxlkWAya03+Mel9ddVQ290D8Qc3XTt5v2SntIh/oLqEBp1fFXwX
uNmC0c0WcrqRB5ZsY1OCLDeFJ5x9J7pAHWrljf5DUsxF+ikPrMG/8Q1sly+V6+vW9Pf6Y6CK/zsS
eQx+uLp5snGQ0KsBcDUlUWd6cOOT2l3vBnRAyWPGxPVBa1vVhKK17D40cKI379Mc88edncwxNmQd
rrQka8XZ3SzE2FXh3HZOsZ9Ks3idEhO9hSUaSP60atXvnnu0sC8l4OiCfHDda97fxEokZiSKpO8P
wfn9okv6PpWmXmlHz5UYN2bJd+UM8y/2JeeBY53McCOV9zhHOr9mZ4kvYJR/vDBPLg81hQxjRGJs
TKfOgwT8xrXg5q5tX7r+0fUGww9JbjPKzZTlmE5PVmq3zx4gbEv94vQPOJo7UxQ35KB9tRKnTram
R5keR+NSxuUPv5TZ7ezFfr3LFxrniPAYAnzCFNqbti04r7s5tKVvDg8KpvgNjov2FE422QNoRhrk
iES5N/ZPxJQ2/fQ04xyTDIY7kC+Op+c1c7DAvJazqfxw7vNG+9oMNPziyraU60dAboGeho4xoMCt
6hYQ9MIucb7qoH5DBGOcgyCHv7x/YZVa4GQ4urhWbjItoRXMw9HoF3UHLl/vQTPEdcDEPdSN5Gcz
+cYR6c7w/eMfcbpoKJgwfoBSARQLf+p0CBDUTZbErhyvq4750lURc6QRuZMbJIiMI9isZQlX39hG
p6yd5tR6dm1ntV7s/vlnMGe3UcWxB/iQG94/imlZlOEX6XCde3NnbZXrTZHEN36KHDMt12jUbNg6
Sa7djhMRcvNY1BfW7x9w6O/1y5OAP0ocHkXMSqc8eRtdkAIpZml7TeZE4u9XE4Ql7Ecf885lkGRu
ZPE0tjc0it0Pux18E8N9u77LSYDuFsJ+W7wmigT3h2YcNGLqu2zsNp3RuqRKD7o5Dwd/1CUxRWPR
39SLXk3fY95xcBxV7V9XdozVj+YVzbEPkg4nfL9rG3eHBa+2j7H8/zdbPe4TVxAccbhRDt7V7Oj9
E1eGaS0JnuLXmu++TbqvjRuR5l/SlqimC4PLs0n7ei1QEGgLvF+miSfXEmLwCzJl6utRaW8T8i47
jIuSyJuxnbN9I8F2w6yzvHrXVUP5ouI03SxZKb+CK45X0O16/cLs67RuY4/XSW1g6cNloVw96Rpm
YFnVzaK71iDVZtFASH2Iw3A7RLoDEBuZfbZcUpz+kae/X2GrzRMVKuubzeO0amM7cfWpHeQ1DnI+
vZ1TNNaBKOp+PKh8wMbSrltSzK57XUu05zVFtrlvCZfY5HMxFK9LCsz2GgDX3JNHi/tyFRTdNf2p
6QHwdob8iUu7mgjoIzd1L5g+DOHiJh7ZmXku3K8j8SIcV1aVKecOXUmuHtFWcd7SnQ+vml1nmtjV
lavt2wqk/tB39uTfIdxpk+3HX/tZfcTjh8GFrzKCu5UgerIgyJEmOTsZ62vLJTl4Th09gcxCKP3B
YOzp47yVG8mmc/p2IYJoaN5QVEz+zhAEqCFcY40esY/WCRE2wYYa4aafC5LV58O0GJrYNLNpXY1O
LC+Svtd1cfIKEXrQca7aErQCJ4XqUMEqSFXdXXseC/i+rznTb8l/FVvDwOz2mlAX505fOifea2bh
pPfaaOd9JC03x6mcgBzvy4VHuV7x5Bcxvl1tOfmKV0/099+x2ekzyaf2xM5pNdeTO0LOlKQ6GEZ9
L1s/fVAqiB9o98yrznFawtfxEWtWjuz0JelgY14oHv/jy8K/gIRNiKorLfDk1U5pGVOaF9Z1DxoO
aLWQUe8Z1bK3W0gEi85s+8IVz5j4dA8rIdeFFLfSnE9tIWo5Fkas6cO1pYh2jlTjVVNkDWWmb3iZ
ZVOFna3M/skQ/ENbvwYr3hDluxJ58sJyLryR8wfA7fMjMD1AmXP2a5Rnx4neuB25wkRlXxULM7yN
ntij+8NLVNZsehI9tKuPl8H6VP9aBVQJ9E7QkdcvCnfDU8kTumzCuBGybmsCQ8bImOXySVszd6gq
sq698MT/42rMkzzm8kAu1C1rKf9Xn40WsWJr8FbFgbFU26VY9CWaMbQ7WuSZ/f741uyzWzOQHkBd
ZyTNR/fncPnrYvnsjk6TL/Z2GZYOAJQBD1NVzbrQA5zfE0sHZg0tCArxMxebJnAmL4a3v83KelG3
o9G76RclmckfsFeM4wst/Cmwsw6q6DlQoa+oDrrHFU3567ZmfUxl7AiX6BnbMUicJEAsvzMTGfu0
eex8aq+0BDFSaVCHdRFJlHLcBDIufmgrj2bLuIpeN1asrHFb2jj1txtsxRZmwDaZMhtXiLYRoT8S
EmZcOD5P2bH8evgIeLEw3UPEzPT+5NePAPGevbiPfeCWD/TogQARtTGHBze7XWq3/KbJhbCiWGAI
01R18VQ2jXptbFP0Fyq3dbX9tfbX38JPoJxHu7GO9k9qRznrTlVXdvpUJV5vhImduFFaTMY31aXe
czpN3paqr7hAMTn5zLnqKhbhP3xxa2bgyT5XiYE6QY3jIzGv8c9YpuWnWPOX5YeGmKzeFJg6zBes
C/7jqXNN4u/gQPMhwDd5/9SrEsoOcwb9cebdBFfNlM7VdWPXlV+GVVyYWDVYZe7u4z4pcRAKJrdo
vmoc9MuG/OGE9O5iwEfiwm5w0kKsTwJS2mpnB4kIcsVJ4dwsdkx+Wz89kuy9HbxidiMWx5UyhY2t
QmNXx3iy2YmA8ivrkMKu6i4VmOsr/msJsPthEsq5jLIOGgmt1PsHkxOBM+RzbDxWrZFkWOyTmrDv
GvLIXy0yYx6WoSKMN+vGbsSYeO7Tlxg+S3ms0Dro+dHC4McIYa0TNZz4bEeXBvF/lHbvfyAbBSAh
Y3A6dH7o+x/Y1V3s5frgwppojQXHL4kuLWG0nDYzoUx6qd3Y3YydOAODIK1CQy6eEYkOqOZR91Uw
7jq4DEzPYGjZHHGVVVTPZmUl/XWspupqwSpY/e4gtdhZ2GrMMGAFqrLflSJRcdhJnPCBf6sYQ9HI
sLvhuZzKdICPMDeZvymaRvOHjZloxsEoZ0ftJmMOyvs4qJp8pwWJyEPZ+OP86LedCxaiDZg/dSO1
0FYUiaMd6zhzukjKRX3CoTuzMEIfYkKbwdzEcAfVwLQfm9xMmKQXmlDuQ9VPOH1Wcwv0RT5dIw8m
+bF7jfgA7YlfVbwCOUFQULzQInIKlVEl6/lcHmU73SEDsMuHmGoVYO/j8+b0K2MxrbpwWmEPAqQL
9v7+XTVaDePOHoxH1arxhgy5EsxhnquoEo1RRpUtCnOTF3mmdgl7ONEKCuPWJF1ng3owXyA1rCvj
/cpBdMf4iMpu9Rw8VYwNtbITWdvt07DE96qf0kPAJIKMsh6wo4rz375dxQdjjOsLu81/Xhj6BpAY
nzj7yfvHoCm7MTHF6Z6mwE4PDP1Kcp6h6/HH5YPwZ+0VWTx/2KE7Plx4BSfICK8A0v3q0wKpzvMZ
o7+/dtoUrIVpTp8a5aXBpm9HQUZxA/c2QrqTR+4QF9anbDS8aNGb7EmhAv9SBKK8sLGcPwNoi/wY
E5ok2NqpDkBj5NuJWpNP0mOlE2BlhkZRzjflOHd73W6z7+RwplExuNrnjx/ByaHGEwAJ+cPBY5YC
c/pkRyuIyOzKstYefYOsMNI8xnS+yUQn7A1RpTMq02E0CNmqg4ub6Z+7er/kuFfiDpB5WrCq/ZNj
Rs/gFXZBXzypFfMHq7baYu1eZkI8gWZWLmVNxmgZLsGk404X2NXyPE0O7dYwB5ZIN5k2CXWjMPx0
D4Epg+m732aJ9jJBxZrFrxkVpCL9L8bzW5GTlO6HxAzqaApUXNxMjUzb0E9zcw7dZpoIzFw6g3F7
XnXXtUrqktwtvsLtMDK2K31hzlGp6xNSSqgKMOoyI2k2pofDKd6RqZ3vAGvrcQesognsktpc9p8o
zOoH15qXbzE7YPzo1G3r7idoK9UWHvdCbrSti37fe5ndRsvgkjqQulL33pYBaUREqF8TH3GWKdgc
BixC9sCbwn2I/aS8qQQj5P1cBs4aGKCZkkfFAxuO3dD23qYxx0xuvBFvqKjsTReOA2PM9hl6vOgf
qtgfymu8vAWusDCXmQvXzhgbuPtVZcZcG5fmfOd1k/+E8sSrQy+Nuy859Aya0F4s01fHLZ1vazvv
Q5uT/QPkocrdy2wsBQPbjghhApTwJYBOrg5+WWnqs7Ln7pBnk4AR5lqddqMUJV7oN2pOty7J2owp
VDVCSCHmorfFz04xH8Y4qDah8iRza7fffIWe/WEVQi0P0Kg14wpSo9On0Rx4ybanIrIiqjhraQ+t
qvRbwQ4s2t2ilg5z71JyvC3ezCc91Y01fO1cQ9U36EsLMA7IjL8Qs/kPlSrVZ7OeJz/EbmGsNklV
N8HGLKFvkOFnFpulSIIDzCqapEgvGWhFQZrCvkCP5h/TNovnvaNIeiWEmcm28hfxhbayCDazthKS
3AIX2chcEigbe1iHunitrV4E+2Zpmjli2gc7sKv9PkAO46Rx1M1K4Xjj2F1QXM3WVOhXvlGNP9qi
TPINVgq4ULBpjv5LT+Np3ciklB66tVRrGUkNo1ce2kKYImJDGK8Nj+y55wH5Gd7qM7gdlhJl4M73
LISi/N6blDl38WTW6kpzgsUJHU0Tzd6T2lBCm1R5eQ3KMDifkLYk483S6g4ZyVNqvi3LnPNxqQZ5
vDJL38kZ+5FfTLjUWJLqVdvNvvSUbXzS4AUtyc7N0v4K6lY1mLu1qKGiKj39ZdIa7IQJ+m5i1Dmx
U++EDzelvCvrUjXa1klBcKNF5P3jaNeieDAXOWOYmZdafIFVf75JIplh/EoRDoYHovf+mICnDJ/F
zYYn6DvmBiqfvxVNqt/Mep2+1FKufmK2/a8HMh/d2tejjV0RVPvkbAKghoeCKuwpL5izlGWRffKF
X78FXg9QXfM9G9eg2fF9RQr2JUbl+YHkOIhk6TiYLIL2nNTapa/31pJaziOLeTGMUPqYjZehyweK
pHRN+U7juRzv4D+iEtv0GIOnh49PplO4haMJX1kDVudqUQpr6OQBuH25QJ/Nsqdq0imNuiLJ73vG
UthmtPGzNer2wbFmshSHxXucAjQx2pBpFzrQk3adH8FHiUHxSrznbD71M5tENxWBUZdPhVMaeRJV
WOgmx6Xr5vjFMTrXu1AJnLR7f6632sXhiwSG/X++31/telGC3NrF0jx5pP091pif/hriajmgDCiw
5WPK8u9lqLvOw1dZwWpQZp202GODDK21qvqp95KqOmjVlE9bKGuExrd17W0Mmfr+3dyqz1WiiT0D
5R5iL3XcbYc26OHjl36+7lydsQyoD8tudYJ4/6U1KZTNxjCaJ9XVxbd+aNqbcsY1T0GsuM4Z3xC/
krAfqEmTF763//jIqUawEwBQQEV2Vgl5nM/F1NZPFlbJd6O09M2kHPl9AlYO58KhqxWDePr4fs9f
N+6yKJEwTWCR43r5/n4Lo8X3cW7E0yjhkjaZ4PzTVF3m4ZQ1OwZFsCQ/vuIpB2L9rCysqAwktmws
Z5+2cjvqhL62H/NsgaJbESEAjuH66XhIOFMNVNVOsVtwFLJ2Q2tXGjt3nAbDF/YBDdsTv11P4iGp
26O0C0vcgU5wHMexuTzzy6H+s62USxpq9WwFP2evlNCM8xlzvciIy9nqQ5l1VHGbj2/sbOngWgAZ
gu0ZT+M1w/r9o0QgU0NgGMVz6YkCGXrvtAcN2ubeaEb94AWEeIUe4BDUx8q7lKN4gk2wWFc0j/2K
WoLp3mnsQy4GZZVTUzzbTqp2vaazZKiR0OwWbVR1Y37Aesu6t2BVHjWin54/vvfTydd6/RUk43+Z
iaMUWtfZX9sGpvUGjOtOf+JrUVakiSKAiOKPzi/swLNHECs7bBfd6/eidatPskmLIiTlxXuBWVAy
Nyydf20s2LvwgVxxiFWUZZ+ubIbtrVagThZ5VjxZiC4OWCMuMdR02zngQRTfjEt3adZ99j3hJcen
awSrS5YJ8vn+OSyQ4WMwcPupjbXYvyb4u7yJ2xJCfN0G+UFBtn37+NGfHRBA+4zZ1kEuUz5yht5f
MdWoBuSUzE9y0spPfavVT15miH1aUFd/fKmzHYpSEgsEmvR1AMPk5P2lcG6FCK2C5LlJm+5Lrcyv
KvPd64rGvgxlLPOtqzXiX9tzLrqaHjFSZGMGsnh/0Y7pHnzHNn7Keiu5plvzI4LMawq82LlzW8+7
bisKvpAve7wAfZ4/Wq6MAQBjXaAwVvf7Sy/mVE95IdPnGlTmgFAMPq8xdsl93KFgvnAOMsrhX/eu
HcUpi+UKo4rh8bp231+uZjHTPWXeE4VH2z1Cm1AtddaSlwrlZmn3v3QPE4BPC2rdFPWEgQ3aRPEt
QszDMD0N10M2DfthMNCemI3202/bPNv1WVY+KD8o450FC6QLF01kkJTBl9Jj6+e9RYS97g1+2ONP
2DOnT+N2M3jOmGH1hLTkSimjlni0B4Z8MzI/KO5yhwwt+qvcNqb7YZ17hwPZWvZBqr7KGMZ47eem
zMqXVhRpAR8yc1eQfEyWbSL19s1gQ8g3hNB3STSL3hpDl136ru8k4hxKah0WUVp1v/zenstwln0z
3DpDr30V8LTlHVTY/nPa1dorpo39W7EYltiiG1seXKeM7SgZU2e40S3pPNlTubxBeqbtLLvKCPMR
UDlCqERkZ2aasQyLOUlvlWVmeCzgsymOQynqJxkbcriqqn5xNjUziYiwFKhsCWOnKpRDueiRHfiq
3OrutCQH4rH1SPNRun5uJ0ML9jLpm99K+DlfRYH0dV/4ukqfK3p27VeHCWv9AAldbCgo62nnBKLW
r3GBdW8SYRVaCKQ7/Oa/0O8pL9Vb4I7K2tqDzKoQuGZ80dTcml/qrqmOXc+5cERiZvlbHNek2Myp
Ib9anOn1Fv0ZHgNAd/0IZRt+etjAGqdk5s/djSk7B6ozoW+1ezcXCWbAus6E68GnT5p2vl7P3Y0N
apG9OL0o201MnzdFPbnMxWGaqNXClDB6L3Ls2jl0dVUaaASQXoSylsLeO4TnyNt2BjWJXBzaxs+e
0+bxEReq0Ry3ixlnSx7RaQXNt9KEiRM6bVJ9lsjv8s2cjHI/zn5qPU/1SqawzKKDWEIpmobUp7MV
pmZAa4pl1zJtsrr2X4HtA/et7eBKbzAsGV7axA5ENJjCE9d4i1b1Zh6M2b4pfdSLV2gJsu+SkGl3
VyeZRhM/WnKsN2OjxFvCMfUlga/3rSyqsgs1val2ULAC505kiX9LdIZXbQkqib1XgO+62QDazR55
xQ0qO4/1n4YZwrAMBZx0frL5D/2jdNR0JzUoqxuoqowLJJubDEt3YB6W1ZbxWgiUUg/5sBD3HHqZ
6z75MXD/DbIJsKYO27cDbSC7CGhArloZigEfwW2fZ212b3fk6e2CgeDfl3qc7GAIsUpOVchPnXWB
VR3Do8hJtcraTaMq6jDuoUUdGpLcB76bvJy2ntfzi2CGWM6tSLvhtauUfFus1vhJUqShRYpXO930
Y9B/q/DWym4qsuzqq2muGrwkZtcN7UxM3lXel055pWOHPFKNVdmrI6u+/Bl3/mADBkjTjUwpzLcW
LW58yBsZVMQBUHlvVDPD5yBkse2uoPKS7UiUVWk/oiho3Ci3OjW8xf085sdxaJPlWUinMA5VO2OG
xSRLy/dtPpVOSGQrahDWIxoOn9PigG/WxGCx7vBeLtMxxxopywgFgOU/blbjxIm9wUvSjT76sX2l
pVIkR8+LK5snaIo59EVpxmB3RWZshriz77xl8mb8Ymsny3aUqy4QoV00r+icMxVKJ0YRG6JpsBa8
umxiLDRhpruKAsJ5GcgUkbdjDJAWlYZfdZApXVmHdmK6n1XcImSL7a67lTxV6Wxwi5zya6tJjYVo
OuCJ0NYMUe4mx2m2ojcZIOQ2CuoIorRwnwIXYkSBqCO13Whqc6ysjDqHX1whV9zyLzDbvYuC91dO
GMOvRTTVi2UYvTyMAS/oLh5mb0IGoi/YVGc17rSV5/TfmxFm6x3yHW+kluoKM5qtxkqP86BrWPKk
QzF5G0RstbnXEMH5j2kzdb9rFQgt9Ipa+6Uh/h8RYgROSwxa7F3y0zHOi2Hf8+DIUwCuqvjTJC2v
aQaoMmP77CdpOl31mPhfpS2WBZscoxPstp2md38neZDdA3NpGjJKvkaj0jsGTxLy3xajgNyJioyV
tHVau/xleB1Rg6mKmyFyggGelsg6dePNWRn8c5WF+GQtHyl2IDmc8vMS14MfZKTdc4l3WcN5JYPt
VMAx1Vx91La2m46brEi6S6Ej50+NghVdAXA848WzcVDQ6RoPbsDLFWUkR3vQ1eV+kD5yimWCfx56
w6DMKBtn9YqTcatCteTJJcvi8wKa0tlcGXToFJkNWO+LoBYItlC1UT8viAp+tFwX3lOqkNiltRYh
DdOv/rWoRQ5Otw9ysRoUn5JqbEvZPM3ZeoIHkNz0qSOajW7jVTo5c/+EVXmONLuW6kK5d36fXBbi
jAvIhnT5NO136frS7BNlPak0oHRb0nTHkeLf5cVS3rlu/fzvd0kvBBiMr9V50w25da4ss7eeYEH2
36ZZOKEuEhlN0IbmSDr4wLatXvwrmsL0Htd5zK6Z1WCcdYLi1Q2EJTGmxbMjaUfCJGgxIqnL8R6N
8YD0f260cGCuhvax9y85AJ2vZ/hra4rnyhfzz4gnWalXYGaj/yRVgxIMDisEbaLbo85y0n4jczs7
9AuwYtQgZ/miVIwG6uOn/h8/AQ4kfhY0hatDx0lvBlmgm0aZV8/DlGvhrHKsG5VRWV6YtEHDcHyp
wkRX3msVaMGI/YEzXlBonC8ztkIGerg06Gg1TrsnMFx9zFuvf6bNsfaME9WA+ZNhH+2EDPPe7KqX
j2/57ILkSQPY8tJtDjD21JPvV++FBpnbfDaknd22CpWlymznyEynPVoYa11AXc5RWoBDmBAOoM4K
Xp4yDrwau1g0pPGzU1ddy+zIHTioAigjodS0pCa4OXNf1OJ7n2xXQnQ3LVXfa1AJL5mxnIMg60/h
vtlE+K7RJry/d89Bq9mKMX62K6lw3LGrO99vGxwVKgRZRlFlO9OotI1K9PhrsQZsZ0ZnfUtnaTw1
/oIZxsfv4j9+0JpatVLKeBfMmU86ytliAOSzv30ycHm40RmCfJUFPoZR5qCaw3erzzYtHCbgMXPB
BD4xaEjygK/BMRv9xzA2l6zPzr4IrJac1fP2z7ti9vr+EeVxELSdkRbMXvRuCgkV8L8PfaG+2eni
3LBZvM5Obx2wHNCviL13mguP5HR5YnAIVZah+7pUUFKevKJgJgKlkEX3qLVZkx7RsnTFg9dUfn9A
8YcXrtc4yMo+fg+nuAkX5atAvIl+jonKqe9ulVRZKQrff8ixB/k5DHTN+54/NfemzhmwdaeykztL
lW13Yds/xSTZ/7DKgi2GryMI/ekGpMsOspoGkA+BJfgRE0Ny29SLYW+FGahg6yxC+1pgU2FHvYt5
5tXH933GMFkpmrAasPPhb1Zax/u3DVev61CJJ4911U7fJ1NDTlwtpHJafZF/RX417AM70R6JfRQI
WnL50shxCX0K8EvY1dk+wW9ZvTTXqE5oJkDd738LUZZ2D8uheDTKbD6uBnxbuihxiDGqurbWYM1Q
BkESY6bSl/vYX/LPY7fE1uHCM1mv8zfKw+UBabFiX48ltHMnZ4LIDEsqwOLHedSrq26eyzu7mzz6
QMhJbx3+eN89e+qfrcrXfgFQJmimnQub9PmycMG14BCzZwLOnTLZghynAlGMzqMkCaqO3EqKGlWE
rb90+mDPm9SWlYxsREpuSHKSNLcfP4TzD4LDEJkvVhCIAaDzvn8XEsdUMbX69IiFSPmYk8e8WzwZ
RGZc1fvCUtoVj+hSXb0+2PcPHu7kn0hKSIxAeiebIZE81tiUiXzsh0UGoRtXhLOpwtGuQHbE/uM7
PNtnSL7k2VL86Hi0YAzz/g4z+AJdWxrGo68XMgkxxQCrKPv4dzbpZBoSRXWhazjdWDlpcb7hGORq
jB9O3f2J2u1JLIfMZS9LcJjGpbp10ymb7yBcjFes4/wzM2xnC4br8YUtRepfeKn/dcvs6hQ6q68o
rnrvb5lURKPu9FZ/XDDtindgXuN8l0ic1OMqM4yrghFecWEwfraQuWuo+zw9PEhMWr7318xglpR9
PuuPRGxkuMsMS38AWpF2pPujZ92AIpWvIIJxGdl1nP78+CX/xzNfzxK2dMAWCuuTO65p2EsvbqzH
caG1CBHbdV+a1SE4HzBKOnB6iX2VglIhFvAi7MW0C4/8bElbiHsY3OHqyVcMy/r97TNsaPRZM83H
hfnPsLGzRrOvcgMnuC6Ik+zCEjvV9azVHD0ZG5fJba9iuveX69MK4yyUmY+VwElw07ajg8JgqG11
AwlhqPeyz3EsKeN0sNBCuhAyayeftB/QSCwLxHocrYOsYJglWZBhdRuMRWGFo51CW4pau+nL66Gf
9cbDedRJd8zKhBPVwqFLajzph83/KDuz3TixNoo+ERLzcAs12hU7ZceJkxuUpNMMh/Ew8/T/wv9N
irJc6lYrfRGpKeBwhu/be229ibd4+yHy+MSAQHgKOKqiw+2bmJJ4UlU9/JDRTazNaC2b/tYz28ek
H9P2RmtAM7jXi9mEZ8GeesmCXXp9a0hl0ydtSTfJPmfTSMmpL88pEC0TRw9UsbIL2c7HSebcd0lV
bpuxHfZmZRc/OzeeXgHg9HtUo+qtH3W1tuCQWTQby2gkjWzd84pNvbdiyDtnraDYvU+USHonAg3y
Tgsyt1D2PPCKKiP0DG9btXqu7CNmseQp1ariFrHiapLnx8DwQwnMgYA4u9UUiOotlvNYzmddL+IM
xkscbpJpnPrA0Spri7958FMRGjcOBO9dFovzEjrAnsdd7zmwRzkwa0rt7ACLsY6KLclTIxqWqnVd
V71yahBE7Zq6bW80qt75GFnPmAWWFY0T5/L3f7VAR4mDE0WfekaGJv61pTtvYokXHtmQp9Y37nLt
4ly+RXSLXJDzLTv79WpG3ajw5rlXzyFuke8R6qAu6DiXFRT6sniDUmBO7xHuD5u4qxx9W0cDDQut
SOVRQ118cqUz9Z9h/NivvS4M3a+V2Xb8MZLqRtptOm2Him7Ec4c0Ow4g7CTOBh5TfUjwMvd+KarC
25hDkmEbkf2ietemNvGhf4ImuLFpX+8jEShTxsOoTxAdBigOD5ePVqRZOesIt/FVZqL50nq19phm
dk1fg55M6oswnZM7yq79oyyarjgbVKo6X6NgG3/Fb13ccGKsJn7WOPa0eJHexKP0Jpcx+NerZsvq
xTW9wZMA5iAFjtlZzIEqtMbY4Afn8OMzDMuvemIXw2aYcM/5qTLnxo3l7805/dcstPyQt1MMNgl2
+Xxtlz+ksaQ3E26fntLQHOsuKMqhGV5LC7ViQFdGgCmcHEmxPWno6fpF09vOZi609jShtm7vB1e2
VowWENSPxgxcsl3xlc7TpBaURq66f8wkGmFyoXk5OZWcMmgfUVkEdogy+MZyut6ik/ZG0jzIyiUQ
CUnK2m4lrKFWjTIzTkrp0MYWTTc8qkboxfdeXpGUFlShoz14THIZBPrEVeBuzXl+bDJrNG5t4FZb
i7cfs0TOIACjPMgvuny0au9Bk+wa8x4cnUnkdIEUkxxqIqEW7rybD/mXlGTuWNukYMLwnzUi65Mg
CwfZNH4t9JYceS0N4bG2dvSKQRrvZ9NHrrVLUNCyHFqtuM87FX2rDrsPDSfqapX6UJYr92iu6u+6
25VP6B1rjWx6r5UnJUzUpWOjT3nom1LQF0vavPHjbiSxVvMK47EdXbDMWZdO0QkOkbxzY/BvW6CQ
URsYPXJL2juMy9e86aZil2dEcgK4ZN/dir6OdpGmVeMLBonka9ujRt20IPx+Kw7ajVPZmDFmjaZ0
f7sJEbZ3eS77f/KQ+r/ProFwLMLnjXxfepxg9rajVPdZacHtbHOdE6/Ad3yAq4arwAlTNL4+TL7E
PVVUvLEBN1Rnd3ZmTd49ZRul3g+1ox1F5ZUJN2j20/bj3dvblvji48HXaqBlYB3ni7wCzefqZMG0
VeKTLqs2PQ5tWlQaEAKYyb7XVOkx1ocwuesgYyytC9WN9cqX0hl3A+B87Mu9CE8sBq2+Ld22TOmr
YFH408+i6T8lIz3MF1XJXPkLxXTX7maL7sERFql4FnOiFXveM9kfs2XLWWzGRoyTPyopuMFAS0Id
NXhjZm/zquO2FGi8FE7qx4/geoyjuKdSxxaSTgMzwOUY74idraPW8+4d1MZ/Ktex9vacQG3TzPCz
qhDy5ffUxzmbx4V3Yw59s2pePn7Sxt9sD9TeeROri3vOFM0ghd37gf057pY2HZCRE59a/HLiMo1e
2ElnDjAtT/tJpcBKXhq84/Yvyx0SEglMl52ErejaT3AfbSt9gtqnRwNtdq/daamY0hcqQKgU/MzN
+m4MYqtSvjKyZmBNVphHD2Edq8kGhqJLbt6MyWeHBF54XyMt9h7dcDaaoK35MiVnxdR9YCn3ygd4
qaU4NKOsf43aSNf8xib77ZmvHgs9Afx2GLwoYK8fy2ylHCsr1bofuyov8bQD9fMeNKvutigZ6mZn
cKDbW3laiH1sKfmrqfCB0zJ0rXqu4E+h4f5Ty9hO7lSaJ4lfkLuqfPdkjQo8pfZR7EjusWkVRpyT
TE75fUjLUrp1q2xL2l4spAWmI7xZecaaYbmpWe8RfUf5BguWZ/+wcs5zz1o9uuUnVyRRs3GatOEN
Wu4EZ3JME/MoDeyBz/S4CuOzgFbcn1pclnT343GugkFLJmtr0oBnD5hXuoYOwZ2LvSyWbHZ4jzxW
fpdzljnAgAfPEelTgWiOrvRoT2S4u01Vh9/KlB4GsywHS9JRXWGmr3ZoQDho+HKUF8SDVHbaYkwh
EdeI5UMTUQa8MG8CuFcolfw3SYQLk69ip/z140/remlGyUmliabL4la+WszQCzjsUNP4VJeJ2f3j
9YP+g/QDt98TqBpVxH3NGhurOix0x6f15AQwq6C34ltPLdr1dgEJMIbwPaNK0dToTohEm/ZzVFrj
xkzJvwHE5yVfJ6Uakgcrckvn0CHBM259p6tDBQshuDkK7JhOSVNAoHs5SSSZaoH+6LT7rFr6graQ
7k8oVVH2e270IvutuWkR+60WzlvIzFOyneLFoNk7fMmbztHiSPoynBr9ExtFoT3KN2VxKlvjJYJP
v+C4ctBhP8rE6p3nKBYsdJY61AZr6hz3r1WTOfHvOu7ltpgBDnhbr25ML/DalLXXjebx2aPUkqDy
pxVexWwFb2y235km+U1kJtrowV0M+JdPAAeMm7m5N93baPoazDBe99lQTKP7xOShq/em7JHBe32X
NJ/SVp2TW2lqqzPN8grI+VwawhQ0rCv9P82LkZZtr913NgXjT6JVo0/S7FoM8FmociROc5hOcI1n
uft4GF9fme0P6n92ZrTx0Gdf3roxDGz9G5me2jxHxZJJGUgxTS+IDRo9yDxn3CjQ2D5/fNW1aZwb
plKL7x5PlsnAW9d1WkuVRotD/F6L8l6CQnMjIzqE5B6THm0MRfna1SQFBIMxVCKAh6RYTO2Kou1y
tdXdZpN1UzPc11M67l1isExfnaO0PxdVkelHxu2QZxB3izb678/LhMmHBhguIOaJVUVG1YSbxkmv
3GPsc7U9kEYVO+FMUtJTiVyf5c3qv2odK8CNCy9j8HLZoP3FKRtVyRsecvn7v44k+UAbVO/m+AQS
sRo2RI91B1NF+LEnr2Q+tGLUvn38kpZXv7oiphBeDgxE/lzr9mmwlKPSpsnJjdNuRJXIsftF7SIQ
3chuRqu/1U29/gxpYEPyYUrFqsjSeHmLCHS6Ok4TxiK50+aOuxvMTc/eOfzMNtpNHl011Cr0j038
qyPUpzl/fMPvPGK6e5T6iMtaGisrJSqHLScFWODd112R3o3hcl5maVLPHb2HT3oWzv2N/dnbKf7y
GRMiseAHYAkxraz5erRYsypXI4eDr+ZAZhqp2p/xt8nmXlFLWb9mUZs0gRglgs4YnBvqlMKK3c9D
VTnRjm37JAUnQcDaz3g5Ibzq6pTbtxqN7yx2FhB19DY0f2FLrCuhqjI4lWfL6FR7IRtuf1J6Mf/u
h7Z7UCb4Ib7MEzwkYml9iyyuHpcopgXD3IbaY1xUbRHtcOAo7clukdj7tp7HyoNXZDbt+gkT2kEZ
DeuXEmqKTDYdL6HYRU7eR/+tU8e8Y5moatDw07MCQLCa7oquruaG3vCpHDXtLo1SVDa9msTKIYkz
hMi+YrC12OJxLKpbfmxzOVGuXrbFGssBeOnV4/e6HN+5YaWCQGznfsiG6jOBlv2r5aKXK3wk88h2
nWqImLXmVnXJ5GnD0OYzp7vLn1qZbiyHs1SPzmN6noBbS7ZBXZH/nE0UdS8p3cn5K2kKHUJBJfHK
73U9GQfLFj0U/3aIl6N9GwGn2noupMhgnPMCga7j1M22GTxlPNUaRorfslaqRD7GQ9w0chsrfVpE
/lSJkn7N0NuFcxoNeqhfelIPjrDWKnPX5PDnfD0zFukxUV6ND+O1+Mm32rG3wdxnBxFV4h+DoUZj
tjOrbME3ffztXq9ji+xl6f/QoaBUv5qXBbTn5RgenVzmqnyjeA1nGzeeVQTBjTns58Z2N0Jalvjv
F8a5xWBCo4Cyaa3zge3IYSoib4LGeCc4hJCdIPsYSqanSE6VeZ6ecHTcOtm9c7paUCG0g/gkTWLe
VuuBE+fsw/twvl8kyY4TyLS35W4C0Jn5Zeb2f9SxSkO/h9ru3YWmO3+SbVG027AZTAUxtgnReEhS
9z5NJ3fbs71zltqaFu5mDyo6dnQvh7mtQpP8FgoBv6pp8qn5xNZbcw8hFYDpPvam1L7vJ6tvf2YT
zP8HxQHZ9DTXpvjZjzWFCqUeoJhYITjrYUtxHL79pjFFWPQbgEq3yL1vS8TlJ7bAhdnJsoJgwdVX
w2CpeDtGoXoogcsU3y4taLkxWlFMTzVsla98KmwJYEl4XzjZlN8hjffuSKh6OjfoeqmuF/uiSJV/
0H8C3f14jL7z6/j2DYp6NtV7PADral5PszwOXcyrWTdjMoPDMMRHU0s4JXmzcJ19pJXNpyHu7PBF
r8acnTVpHUkNSAeX3BcP26qxgcuUmD/7qZKJ+Z8HM0VYtjZ4jDA58R1dzlCtQ4l1xHJ56q0hvVPd
FJ+AlBx1oqPZMlD2JBeT1GqiDy7kjXPI9eq7HIhtdGT6QmpYSxmGqZ1FD0SeIIjG/ZcIGPSHjkwO
dMw7xDV2lZi7G+9jWdAvRwvsIqrs9FSX1IK1/0N30kpPQz0/WSPW8PsuCxNs/uHg7mVSnLFEzP8K
kF9+hbruiy0H9Lj14JVnFd5ddfz4x1yVnFn9l2bf4mjCHbJ+9E7qVOh7awq39qwOgXB1UoSkruTf
oggCb4BSEiTcTqvQMt4lpVP8TEvNVLobP2OtrX1781Tx2JvjVbyuOCP4dCs9a9pTOvfKlASoiNV+
w9bUHeGuWKNmfraggj12QGWVAFa9lZ27ue5J1qFTh6vBH4zRjYlvUBEBPtfl0Js21ICwVV6aTDHD
M5OhEh8bYFvVYaFpx59nhF32rZ26fTWgWAvQWwPgXRxGbGMvB3NGoAGx7UlzigpXpD9Sw4iLJ8S1
Lrx5+pt3JuLeEm400zZAUiB/mAKyZPhKBrvYJbZCdAdLlwaqQ6E8XgA/pooWMLU730Pc7cUzivXi
SaXlBcchm8MfoeidyK/xn2ebssrdl8TpSnKjtYlVh+5h6Oy1IkP9D+6iTsxsA1nfHO6sUiQ46uJw
XIz+qasp7aYl/ik/hF2Yu3AFdCv6YZOp1G9MRajWlsZoCUQmjDlaz3pDZo9lFV3+EFmZ4dGv9cwf
4ZBqyl076nbzpGSjvezNbKwCeGpcRKGanhxaSyb0EAUSh2PH51H72mC2rV+pdG+32kyL5WiDAw0P
8ajB27Myna0dVFCHtPSW5tRPW9C0fosArqLKJ1UdvX9mCxe9WTO4mfLNBtCNxT42JJDhj7+XqwUf
TtJycmTrjCjBWrdoLBjuFpky0UmxC637FVs9vrEQl+QdgUkKfLGYXcciY7g1iV+dUrgwKwwtA4ej
GHPV5bBq44reiIuUeJoX2XJpKfGhsQe9/pc8hqS5S2qtcg4SqHUZTMxov6yhsL/PWS1k66uj8Kbv
kcUxiu5aSmeOWS4pi466MakGd5GpERfrt3Cif8WsZLfiCdeKQT5vBLu02d6k4EDKVy1+fRSzketF
evIUii97LZ2cjTFZuBwMGZ5o3oC4J/WX4OowG7J9TgEnDsxUM3xHCIdcDKj0N6ov190/fhOTH+Zk
JhxwYKtVB4yE2sosz0+M+XYi98U0UzS7pXROTYRpJyCfhe0CGSLGrolq+atwQu875irSMRWjHLqv
Hw+tq6kYWydIwCU1cjmGrhu9lJRtPHahflKxCvBVx9l27oDn4NlymtfewjAnG8CdeGUPadKGTx9f
/s3RebEscX0OQwCoERdx5l9+319H/RFWLBsDxTvBWe/zP9PSFTszKId6R5cMg5PpyGphPYvYHhxf
L/IoM4KpgF4HXs9CXV8vTrDSSKnLGYn+kqe94h1jkndFG1S6nWjiVlV7vZLyxGCmoZXANnpNFSgN
JzbalBdGsI/ygkvaumO9GNgP02veo2tqb+RJXH2FLkpceqNYHjFVsmpePiNQofgfu8E6OSNctk6U
zrObtZP0dbySz9jPMa7l6IMfiz52bnRlrw9ywOEWCRbCHGy5rJSri5NjRGCLZ5wYtG4hjkqjVV9b
Uy0J9RnciKSU1jFiWvVFhX9E31pJk1qhP06SVB0HZxxOTAYAzkT6faofE0fyK27dqfxUZYOQ5wXY
M+0xJWaAMQjk0gMJ1/g81P1IvwDotxEHruJ1swCUI5LpWVUV0/0tNCn+mKJICJvSk14EWm5McaAT
IPAlwW81+hNkOGdLDjgWQtKOWu++UMdSJ2GsbzxcQIjGEwQ5pl5b6YZZTtE2k6oW0Xe9K+VpSGNU
Bn6GttDogojcjvNoaPh1b4z/9dTO7MTMpIHDcJaIdG+1cNN5pCBdq8XdKPvSQhTUzoT/zI66R9Xc
PeE1Jd3LWuKd2DPdT1aX73DolQe1IjSL5aLdT6bU7kwtdp/SYgCZbpNn5nu5d+sUdvVLTZV/lhMY
G1Z29Ku1wLZG4RZOLvFmCuug4M79p6RXcUh0pGCVrpYkocXfPn4871xzgRNSB4STyvVX16R4UQ5h
owx3WQ12IBmrPghVvQiw6A8HjS2RnxhOf2PIr2uBzEYI4RBVsjOkRu6sSmNVWmGgduvuUNCQ/2I5
QABBdBRG6zcqDZkbI2B5wX9PgG9XY/ZbphKYZe7qFp3WU2jAqt2hIhmSElyRqH4HcKraTNoYM0A9
kFP/8eizXHOpzaCyYNQR/nL5TUd6P9Q16SEHBPTWN5BKct5UbiSKBxN1Galbisy+5C37vBsXfu/R
shpzVl26MBwMLy8MPsELQ0vrDmXbyI0zWOW8w7OdND66DudWneTq0VJ5phO+pCssPas1x0HaCIkK
Dv7H3BzjzSjsdOvlcJGIBP8lK846Hw/Wt7rLxavkejgmuCBipiWN9fLuutwbMH3O9kHCvM6Ifaqn
qEN6vCjmP2MGM4fA6WZ7frSTqbqTQqnsU0bWSPW5ziVFh3rWoh+sgnoCWUtRgKK1BhKWFBufstHt
1Pruapn6s2ZGG7f6BKdpYw9l+qVIMZptWWI975C4hX6G/wWnUhR4/k+F9Ozh4CVZHr940wz9ale0
IXbrLQPODH8nUW5pP2PpIWag6lq28xDUatdmvyXFL/zqdWThIc5Tq45BTpYUEYsiCdug7vLutw4N
LrlXQa9lO3J8nOib4MzfHRs0VZuayLboSBJeXweGOVnM58yy+mlgF74tXLRXgawNVI764PRljeDC
0Dh+FTEG8GKKCrTGTt/LL07qifLPxy/rnbFBYdKjfuaxu1XXMbaKZnIQw85/nMpIm7/ocaqhA8vV
P8Mo5+4hm4R+40O/GvuoEhbuA0UsjCzWml7vJT17TStLjkJq2QMKUE3u0BqqP5SkTcrtx7e33jIQ
ivL/no0BZpttw+oLz8uypYgyJUedlFCDwgpFS9j248YNSVVFSlltiwYule8p+S1byjs3iuJpgXHC
DqHQsNquWMnghjkeZj7yMaQbrKt3kVYZn8xZ739/fJvrKjO3uXgrXWTT7E8APl5+cRnZdpwUpX3g
DDP4tV6mZIkQrJbeeHfvXMdFlUzDctmsOmuep+Y1cJnLxD1EAA/Mb73aD9ZdLk21uzVDXq140Eig
ZWCzI22AqWQ1QyaJTjIF8pwDEvDwkQ708KRGLiSMvKhmUnMzGoXe0Gc32kHX74xyLpp7dtb4OK+0
d5zEY8uqENs7ObCjnTOh2dz1Rth86hVaY08fv7bV6HzTe/IhUHyDh0zRYnWTGuWJTvajca5SL9pm
ghhT26hJbZWGUR2w2WeFz9HN+VcpYvPw8bXXJ463i1OEXoSm+JhIn70cMybUQNE0oX7WPOhbOMc9
EdZB4869PE5gYo3npk+H/ehUBqltilV88nDxZmQpW+p9FM/utI2sdrDoF5AX+Slt+uFRiMLVNx//
0NUM9fY7PfplHLyRRVImvPydWkTcD4nz2llOjvpVL8I0DUQzdgFLQ1ZspCuT54+veP1aaCjQ8lq2
BAvVanVFKp8qMhmpn0m3m6PHrpial5ho5GkzOr3WYjBTte+QhuPoaDiN+fXjq69Ootwv1lIaofy5
9DTWBcqp7Y2KqqF+7hZQejNq1m8ntPpAKWDTKeSWbvC3ersmQxjRKPZ8Y1xcP25K6JTzKRosyCtv
tQ/jLk0E5rNxjipSa/qyIgfUyvUXD2awFlSu2c435ujVN/d2w/wB6IhKBayc1UAEH9l5JN6b55A0
nzEQjgkIpUyps5hJrd9QIazmlf9fjHYzLi0eMqfIy9FEYJyqN1VhnduJqvzD6LTKv/AkACHbhjp+
IpIwZsfX9sePX+p790hhlX8dLHPu+h55pKmSM9bOdIjEL0VBeRJQt3LuTGiW//GE8naPiIgXnJPm
Lciqy3vUwVUMLRrJM9Vl9tLpqChnuw/VR/ibiJRi7GCbsunGG31WbVlM/9r3vV13sfkvvgCbjfxq
sdXjxJZ6GZrnKpo9MhVMEP+y65wqsBJj3BRF3vzTAKLBpa4QwTtb0RaDmP7940f9/s8gx2tBhLF6
aKtXrJQUckbFMc+9oWjA0gyxswFCAySLCuVea2P7zk6n6vcUJ+4DErcQZ2pyy7GwLnAtDwOZC2ux
xmdq00K/fAlEwbdlzbrNS2i6+qhNEIH2YDYipE5RAmyzR873eRajXWCMEcBcvGGYlwklzg4Ymevp
xtL2zocNTY7dAc1wmKNr374pzSITUpjnOhfICGUS7+Bz69vU8cSpDSt5Y96+HvIw49hzwTnnqnS/
Lh9AnGL5IWo4/DzXmBP8RubVNzVD2F9QEZE35pDrSZN9z1KOglLPLmi9knoU7JRKr8RZG6uie2xl
Ohv7sRn6jWErMbmpbtI7myKu6+82CUOvntpDwvI/HnnXcwutOM4+TN4UNa9c6y01VaW0pvJcdk3+
i9/TBekwUJ8TZe7O+zCM9HsREgL08WWvXizzNKMdnzondbiuqwetsSj10QAGAsXIWOzogvuYr49k
v1XNrqK/f+M2r69H2x119aKgxyS3LieX8P4nBMXhuRRjHB5Jh4xf4XqMMRilqGm3whzn/9YnRK/P
JXmgS8WFGXS9jS9ICIDd5Hrnxmqr7lh6VrKvM4eI5MoqxmGvzrZ5q7y5Lpu/XXSxWXNyZmRduXFi
m/5QVubRU6bpEUFApJ7JVwhO7vxlbEYz3ciGDfGdXnvZJ8oVeI8nj3DTBeedj8e6rWW97Qc7Vm58
WFdjHdYRcREc2VBYI6lZbU+8eLIqDGjeOXfa7kVIcrWAQbnwiCggmI99LTgb00/OzkWfFxz1neSG
J+2dEYDnHc2kiuOYTszqF/RaXpfGNEVPPUFdd3qU6N/DEhKn28pIBELLoltN6uX/eLG0cM/gNhZk
LyJqMKOXk8kYkhsAGMQ7g12flfvSyPJjVrkuX/NIurlw58rcxAkBqgFFCXpqH39iV3OZCVYABAQn
KwxwNMovL59pPVo7SFxPMeKmdDcIJ9s3MHvjvUWv7Mb3dX2vhCYv97nolSy0DZcX6402KcKhFk+p
orTHCp3wl9mqjR+4+l49mHI7MJy4GYAUQfH5+D6v187lnUIaZR+GVMpcX9so4fU6UEWfUqA5X2EE
m3uiwdRjOyjyux1bJaw7hCJtqCBFGork3xGq1Y2P/Z0Pb4EHU5vDRL4AN1cbwsIm9Qdeu3M2GhJI
Ja34tn1OxkixHl0kJzM9S9iIDwme+yVUdlTCg6kUYvS1ekgLspxi/SQHfZ5vDPu3E/vlKIQAgpwD
FfhbL2A1DBSI7FU8pt6ZePkp+pxGzkC7ZYjmHXF3ZbEDWj+FhBVHanfv2k1SB+TsNNsYEV10cEl0
AQWWDmEaAPZIgdOVY/6treqyuo8sGwMekawQdFP6D7vO8cZ/qXr3n1vY8/MTOYLVENCIq6ttRjPg
6caLX8kimOwoISyLCNOrziq2euZpKmbNaXs+MNtVJJF8hhPYsHwpWzktlvokIiRAM6E8AKS5zyYd
1bojxclR+1u5FVfLKD+FH4JC0jahO6wL7B2rjmOHY3hGsmbREM+M6Gtka9LZNuoQ9X7uusjTIlum
zx8/hHcuzJpGOQz3H0eRdXXDhqBfhsxAZ8+SGmkueha90ncQ/R6YOKFsYu6/xFGszDe+uuvZhQ2Z
SmOL7rbBja8K7cwDROxmY/TUtpaWQ87X6gBReq2R3zqmN6r61xvTJZsDzis1Fc546vqA51Zownqo
409dlkV/EEM1Yt/2qdE+DsrgWdsJlNASF2Mj3MyR3ZbPgNeUamNoojY2jVorNz6r9yYdTivLavYm
2lifG5Qoas26t+OnZCicl4rF/KErVYxnmgESVbRJ7eeZGI95boZ4q5R+RGEYt/uP3/4bhWz1db8R
NBYXLtW4tfYZHTJspzbyzoPSFdXRTJTZ9Qlv0IkPwqo5b/Ok7CHvJUICW+wd6zWyGuCIlZml3WEs
lSJ8CY2pDX3FzIguRsceI1SvnUedgK3POEPi3M+omdVBOI3F80TyghW4FITbBwheU+J3Zh59mqM4
++N07DuorBfGSXpwYHeRMNLk2VWTLg5QqbhgHS1QW7QrBAhqUMmhfadpMttaHYLPXVwpyRSENcqS
vVW2yr7LXAjrVgibH2+vGnobIDll8pso9po6fUcej0gnIw2annFPDEnTEFlpaU3sL9pRhFLekKo+
29viMwr8fjq12AKHDT3yuL5TtVk1fhpWZk53TWvq03Ykv4uIjdgtkWQm9fxIPKjxo/IKDZuXSJOX
j1/e26Fu/fJgZbNwgHvD07HaBPddmVl6bYfn1iymf6ZiqOd97Cq2vcFzkJhBSb4DRqMJQ6SfN6Qz
/9JZySK/S70824mmlb0v+7p9MIG5Rn7vlt1vmJV1EoiwbKob+4m3Bs/q5y6iB40jP8cFfvLlGp8U
I66ZyFPO8Vzk/QZXKsa0MgonlWtbcXzf631WP0Zto7p7BS2bJMBn4CDT5GFv+hUUVc5UcjD62lfG
TjW3DO2OPlaTRv48GNqvOVQZB0amVj+1IRXPTq6m5hYiqDputBZK2Rb7df5oVeS9bxVEPVy4yfE7
AhjVa0Z5L0z+A8blmNU8L7+K+6netsg1bn3/y4Zm/TDwPHNERNu6LP2XD0OlHkMOkhee6Zsb6k8W
OkJJfCwPcUQ/bKrM14JOHKHCw1SoD1ifvTsvUZXyDu+cOlhB2BOpWlL0uXWEvd7nolEhS8vk3Izf
y1pNzHbrmKU9GcWToF0vHw0Zz99TjEHJA8pq64Bzqvn18Ti+viLFWKpu7Ovp9mLCuHwU8Wi0VSm8
/AkHnq4S90OTd8qdXvpRM9HPKm9Jmd+7INQgpjtaoZSil7//S3eCNozOQthUT7k9uAdWQKJbpi5L
/qmQdml7tQmr5vDxPV4vs9TtUS+zjr9XeM4iJfdmraue4I43lm8SoN5kxqwFXV6kgdHlwBklnbQb
l70+NrG/WXpcFP2WsILlZ/11pznGFtdKnOJp8OrQeUjANZdB6o31PwQYYbqm3z97oJaXNvNMjrKN
+k3vZHdjsX/ngfPFc3ij3wNLz1uNqd7pE12yg3kCG0aITYO0j/kw/m6buMpL9oI3dtPvXA8/NH0h
OKA0+tZHl3aMBgXyk3wqiRPa52X4wysQsgGkbfZkGsZPH7/cdxZzbo2+L8MGMuFVuGYBpGiYJqN+
Cskv0HbpFGMdcqGXh34mjWkn2W/EW/Y4mn7fU05mUerLLHnSxqEVN07K7907Piamxzdx1xtv469X
roJNIVmil09RGA77SJ+rkyE0Y8b7i0oDlfUtAOhbK/1yKlvMlOwh+Yohca0JHrTHTOANHZrTxCRI
M4xV6xf1sdE7zJVDKT2VnUTE1URcWiVzCFEl3uNHFaxggbbLGNpAT2sXrrZaKAYMeM3BeQ/hktBC
U3DCrg2TEN6oUItA7Wa0GB3TSIyXrjO+G30p+l0sVaybgwujGrFp2VifvdG5lYr+zje8yDTo7iPa
5nNatrR/PVnPTBVjtNvsqZZd9kWNM3uH8x0PRmoMd1U1iyPr3vHG0Fomv8uHSzdkcdKwVbSxEa4W
zVzP7EKGs/NkggF94nUindBH40c9SH1vK036jfZ1u4u9jicdRXZ1V2uaogchsqmcjENt+s/fFk0i
nSAf1qyFtbmaUiavTZwGZORThLqOoOaJDOOckK4RJa2rnyoB+O7GzuF6SC/VZBxF9C8Qsq/9RJAq
BpH2wnnKMOkoANnhvfIQppckBVWCf1aON7ZW16cTrmiQorjU+xae7uWrHohYQWXHFUU4z9/jpDWD
bJ4T25ckrW8/fsW4WNbvmNQReEfL+se0xX1eXg1NVc0mL/aYpZ25+xmbLXgT+NxIqH9RhWnGZhdh
IO5BXLaJTq7fIGBYR3EXmS982Zn3Cn5OaVSfL6qe7sGUKqQuhE2aHazSztQ/fG+NDSMn7d1NKVDu
/Wz1kIRQK5yRwaWk/8oDZIToblQJLETb2LLfAr8+HtURQ+aXqDUi82HBNgu/srDq8SC0tDN+Up/C
gHI36tXEPr+nepdtUHMp0x1pHvonPcobqwsgPKnQ+k2r0zlRTp7+onBGYyGgsPCFM24/E5doktRp
5Ua4I0WH1GiMs53wlTR0vjm90T8sG3pxkAhhdtYwxu2mTin8bga+RxgqmOLJwVNUYKnBQLqh+oKt
tlV9wZYzDKpBzmdXqT1nm1le/ys2icHcuFapPubtoD5ro6VNtm8VZh8e07SswpMdRy4C4USzzrkb
NgX0wEz7ZhWimRC+a+HntBwxbeawFeSmNFr9D/tRy/ha8BmW92VkkeqKc7D+NZMw8lN2VM/2nao1
93zPCgwdjPOzL0Q5JV9kSb/VIIH9lfzI+pyYUT0FtJHCp1xQjwLGKkSQ91TpNmWd/Y+y82huG1nX
8C9CFXLYgplUsiTL9mxQDhJiIzQa8dffBz6La5EusXymzmo8bnajwxfe0J6QYK2yVdqM3qOL4P9L
FA/9c+7l0c8+D4wipPheikNvxvHXGijgK5VJI9qged3ET2gwzNZK5OQBYYHQh7XC4UcVd6XVR8Nd
pg/VD1R/yKImI6P621hBgltAgVcJyiXmFO8myoX1Og1aXSFMX7Y/Zug5/ikxkqzB2c7HtAinsSDZ
kiTG9q0/Ryr4BOgBAwEqSe7JN6fhM9XOKttCfS9PhGl+sJIuBh+8Cgm6M1M6NZ/cuVRqAyksVmGW
uXVNcrZcAB7mZF6oI+zzn+N51feuNof8jkkl63nq/W4zQxY4gugWZmgPejc8TT7MwPU8Y26/kVHe
vNYR+pmEe/owr6rI64rPHc1DE3uFCsl8u28N7xlH7+jHYJPePkF7HvuTr+das/LqLkp2icDfloLM
1Mt11FTTvKqhttoKEoWj2OY0275LRTdk1dLvFpsMO8nleMUYB6epMsZ1R7cdE74xMcjFghrV7JQK
nL7K9AZ1ctfsja99iUfCN6NubPM+RuW6e7JY/q9UcKr+h514+G6GuBaY1SGJi+FG7w1Z/RcPYII/
0YmdqasNQKc3+JG33s+ujbPhrU1S271r0cyctwJZjCmsXV8dKz0NxnAhqVh8ItRNnbwN7ms7ks4p
j6U+Qhfq4eVMEovu1TANZE3rCI+RO+QRHXHkDxYbhS3H6K5QY6Q6WRArLSLRxAp7PyLjfBFOnmAw
qNfqUMwNiO5ZqWkOC6CWeujEYvbW02w33iO6e3HF981bf60Jve1XSjbDvZzn2TiQ/mg7IONOsINp
CwBOxS6OL2k3pf22DBROimZTTAgWI4QSH9wZyNtzb9eBvGO+UfU5y7KRbLKQaOkZjek+wAKJjY0t
lHhVC6j1ylN5ETDwaoPiWDANdN3pgb+/1y3KJTWu1RMoHtP5FCFWmsOIiVCP6yFwHO0ZRtwuKqL8
Gp7h4vmiTwW4GL89wm3Qxcu//yNSAfEW+z0J3qNblNqvvIqfFSWLdG1iG9b+a2zvIIhOmkjzb8nf
zt0VdRvPJug4PromfbWt6ln8SEhtQOZPjvNoKjldCXAvo236EQ4dd2aGLgEYivezm6ksIZlmYkGD
KvQGYJN+l45V+QsmjHFnyHY8wmuwdsbs9NOq9buoCcfe/vrxq32eWdHjBrFC7ZJbncr4BXabJqeA
ISWezMmqzNCqaYIZXZX+0Koi20o9I5Wa8bobMVcZUHyUovvnjhTMDfyHqF1D6QsuSIyiAmmK81jx
BP+4ibZ6Zo6vWtHRpMglD+8Rx1LzSj55WUh10CIkIGXGJLTkO+/XHt86lMS4JR5bK63CwsEeJvOa
+LZpG2IDHAfruwEHcn89tUX7o67gP1PunoCw2RR7/zUu5Hwt8uzkOgSjcBvf/xik4qgYmuX46A/I
a06ZoVYIOSg0MhzlfQqUdo1V/5dzRQuQ/A6oEKCCc1Ax8GxvLjprenTqAsZ3kzh7YeXDy6Sq6JoU
wfnlsWww+vuUQxblSbQI3k/OzXwtiv24euocacbrwFIBepMN1p2Bl6mbpJPygf6jeP14X/v8tX/m
GwxrG5AS6OkT5UOQfT9sMtTo4UmzfvKhxUX3UVmynziI7ZfZSuJdHfdVvBYl+dathfHQl49HP1/g
ZfTFvIKDDfqNlu/70Ynuor5GrvGJIhCq8qKsvE/IrPUHt+2xtfl4sPO0At4SJS5wqkTkSMpbZ0G+
N+eZ5UL2ejIHpY8YPwVJCGxx9De00cwfdlwnyZUhL7ppdPJJyzEYhHeMsP55DRRI51CBt26ehWYh
Eh0u2m0WnkmllxGWNSLeA44cjJdKH4nViefnYA1exvpRxSadT+nHxrRCYs1DoyjR9T6Mx8zPtgB7
zRvHilweWCvW2lUikMMjw+6DLZJpSPdXKOD0v3QtHr9MQEG/FSjtuU8fL+jllmVyCAuROC0g53Py
RODwV5p+qZ473CHfFqjijSQ/eM7VOK20sXVP6TxkLx8PeoHpZEA6SItEANUeEKzLjv7jsRNd7Ncz
bLFnPMpR1BISSbRV56UxDcbOcw4Jjt9r7CwFfPhJOt7RN2psolpNWjsLx/M6NNxuqneks+M+mIhy
9rBa1DXc6/LYvz9Yi5YqFxXRLaqQ58X61AEPkzet+TTJskZZmVqJ2lmF+keoOaRyxglYVnJwSo3n
0rmGqmLqzZb51DdtNm3L2fvlADhLV0av0+T4ePH/NikuQ+ZDCsvhPT+vIq/tFjm+J63UcLnK4zI5
ePhrTVfenct7YRnj/8c5y5DBy2fFoGPGQS7Q+PBigCGEqMFM0ZquDziyj6f1t+HQwtZxP11oQOfN
OWyevHr0Z+sprcySkK1OT46TFj/1JC+v1UYvl5DCNzD25d5lyHP0QZqVyktSk0wjyodvg1ZHbthT
1fz8r1Oiqr8wfpbzCfHh7DlpGt2UGT3k53hsDPxjOzXzbNJrW6WZNH98PNjFI7LIziziRjR2dUKU
s5vVRZLV8HFsfLaqvJPrRJTBDxI/FMz9zp5uAImlz06a1W8zzK/hSlRwcQstg4M/hDNN15f3+v19
AFjAmnPqEc9kTXgMBvDGLciEfhBmUVxEO1Xn5cGI3Pnw75NGz4EIGCzcQu99Py7kG+iPnsyeEyUj
Wjl4BG1Kr4ufZyyXn6t8SeuHTnfT0HYa958fMwAMlFEAjMFOBXJ7NrqHK55m1Q3UrYxiqTXkEOXG
Uvtut0196JL2Wk3u4ogs4xFas2nB9iLr9H62QDujRIAqfEaK2deOyWCIejt2UQF4BhWSYP3x4l6c
EsTbFuTVItSFE8e5jprpIkJI6IVnqIyVoHIi7F/BXF8z7bpQo6YZv4DtlsASQqZ1HlLadlLwzorp
2U8pj/yHibiFznDjx/jiyb67dQsqaXuzc4NoY9G4osY6uE3T7EonmI6FlzpFWLhDO++j1FGIzjo1
qjN49LZDQtY7yfnYuE0hn30/qfeVrksDOzKtE6u8n3FlRQiDrD5UJRm92qFDgGICdnbu56qT2fck
bdGi+HhlLz4kKmu8GB4R/QKSOO+VSCI5T6Gw8Dy7mgcaY/S+GjhV7hq3u6Z8cjkU8gWUU7E5QsgA
2e/3e2aYzRjWXyKfUeJWz0mSB+ZqSNtHvACdbvvxtC4jrd+C9jCgcEohN/qtmvFHWADcNiV1NOVz
t/DedtHYFntvsANrhayMkm+BrrJ2wbfMzi6xuvoJwP9M3XweKXYYUStQtCjnOSnXeutpnyZdNObK
a9oR0EAf29gU2vH8M4t9OhEYT5pvDtHant7BVG81tZh8ZlrSNvcNZB5xBc9ycb8u9hgoDy18CcLk
cw0VjrjMU1d0z4bX9mgnYq6C/n3dPYymrL5MpldvbFy0dxlV5yvb5SJoXr4elGVOIhXyiwjdCEQT
R9g3PtcJtTxkG2sa51jT2t1KpnrT7kQSz9cMGy6u9OU00jyEN8QBBSj1fuN0DUGlBz362WiMbtxp
dDTBpNQZ7gyEa8NdiRnNtmjzf35KGJf2ISISRANwcc42rJROnKaW7J9NCw/ykK+qHxNrPvjQc771
5MfYKLvmtYrKxTFZokOoZrRrdY8I7izY6ZNRZgolqeeyo6aJBRgwjjDotUJso8Er6s3HJ+Uip6dn
6QEeQQ+Qx4Nr/WyWYI1AtZVT8nkCqn5KG1rRRjJkN1T6blNZ7Vw7Ne4XYdw7CnXOvmPKd40c2is7
62zaPF2L3zoZ2SIwRjp/9jPQQhRVkEUa/lV+pmClADIFIyWTu0l0/30858uxaMXjNOKC6f6dBb7f
UF7jNEXFRkMrW29/DqOINt0sZ6xtvEl/+Nex8KCkebewAhjxPM1Es0LzAU0mRz9yUGzuRwf9cuSx
5VrVPtiqj0c7O5+sIuxPwhAo1uxZQIPvZ7ZoN7qosgNRLwJ7XwRT+6BnU7PGKchfm6Zo/80sYhmP
BwR8MDWA33nY+/FMBPrsPIjdgxMUwUuvVwjkIBWCIl/Hq/XPc2MsOuxkNwBGnLO5GSZc7rmbnUPZ
OC+p3xgPPJ/tEarpsJLO0O8+Hm65Vf7I2P43NVaS54P4huDj/dRyFXfIuWG9kYPMWCORZIeao1cb
q8uNMNI15A+EmsExBcUuCiyx/Xj483P5e3yuWBYW6gpVrrOQTrhI1Wmq8A/45ybfEr8pTnE56t9I
68U3v9cU3b3AzFeWU/o3wtanXQTI8yhmW7/yU87em//9Ejqh1ITcRbzzLM1zLBq8I/XkQ4m89trp
5uknMhreViLDeE/ZLQcphZDyPkfE9vXjVbg8qTBvUbbn+g+AI51Lyc20CFqCKvegwQQ/gr/DGTwR
6ZNXNdcIxcv3PP/evG1saB19BM8/u4AEhBqSFIaqS7veDl1arXl4sKsdumHnTkDuP57a2av2e1Wh
qrGu4PcI2Zep/xGhoDonnXwy2M7GZFuUE7P25GM1ujJaXa7lRId2xarKK8NeTpMOLG56VAEWjNc5
dQZYDEon0WgfvDRJvtI4EqE7d+N2tFp9hUyncSV0v5wmOgzEl3AZiDCp9r6fZjDTdtLiwTr0hY0n
9ZCa68BO1GMUlRFeU+RkD1pn0ur5eHUvNw7DklhTn2emwNffDxuXkb7ctzYXYZ/ujLhxDn5LVIZb
ofvp46H+NkMQNz7lHd4tYArvhyLNjNpeCfswNVJ/a+kefokyyjMY1LvzGFIom29xDa3GKyv7ly+J
qt/vshfZEWq+78dFRHbUaUm7hzElEsG22j8hqDGtainoYUbXTHApI/EXvj8hyCb+MdGzyISOg4kv
C5JQAOuGR+HAWjjU0kUXBXbMEISjDPIgBLAsnTvAp7X+wxNJCy3I8tRBL/sxQsY+deDp9+aA5gVY
AFeuzJnaHm4AJHhhW2Zi2ghHyUevNKvvfu3Y3+JsQd1a+qQ/86iN7co04kmDohsPdAVjp+oedEtE
YjP3kWi+mKiUTTeD0KT/0FdIzW68JKidvT01pVxPdhSZX4Gep/3K9vlqx9msvGJr9Z1erXtZz/0L
ADXTeuLqNzBAEVhchDo4FxGWeRF9roAtYXhZ4smzqQwjfikrQ4vXpki7u9oqS7IHJnzXp65RPwBR
9g5aNo70KVO38DZpbzdPBUHJd88U3pOyoxm7NyvQ9oOMrTcTU5IfutO32gq6WVkBq9bSLKwLRClD
ZdWcIoAG4H3qLm82KCOm3THu2uRhmIXp3vmuQKhAwtO+91I9ftTRj/pWEkShHsLyhZ4tg2MWOSpZ
WdgWViskA33x2TBKIMJDPthfURKVlNYMY2428RQpa+d3JT1gMWo/ZWMX5mbQGsdYzxY8+JD/rjuh
Ce6j5SlkEILGKupT6k1BVIRJbvW3Xh/Q2s/Q7nNv/Yiu7YpinhY91G5iurdJNrCsMxYGT10j42gn
+jy5lfgLy1D36+FnHju4qQLM6BANibWfmWfgogJCqfgWF5lfAHeQstE/aUWN2LFTiKJ4IHWxtR+5
1czHVsR+8GMIcpFtx8RsxLrvNSCQQ1OPwVGrW/2GCha99HaaGuBSahzRiXEgI9yXHjYvoTDrwt4a
bsXbI3Wj2jkJ0Kh7eOLg1fqmBysNMifOdwM6wuMq9eNU/1kb6Jrd6h7y/puG3oP71gZpnKycuc+6
+0ooa97ElnDeUEVFe84TaE55LSK1dAJUazj3kTOC5vLducq3HkpZawRLou5FL+Q4GStbWfaN8mhy
diH132bARmEatVfRBPMnGyOk+Tt172oqNyLqxA+kDDL1zZwi7Xs9KE5PA9MDcG0dTVWBCY6akXXB
RJZKZ1zJrlL0ChI9fmoSyyvXuTb1xcmbygqH9NzVp5z7LM31lQJT0YZURHPtidMI4LAwq/44QL9A
Qz1ppfczV6bmUYHuPbnFwUlNQcjTlnzJM43ybQ6UbGm4KOenjmd1sy/UgPZWRbUwlDCsnpTbz9Z+
RBX1AQih4R3dVqubVZVOxats0samql832gaD0abnt7WF+oLs4KCO2AGLvZerBMGsyan8U1xVQ7Mv
ZwOKNk/FUIc18tPTqcBoov1F1SZtf/WaXdcPSV7TMFjhg9DXe185lbOyRScPJf4OVHmmfphC9EgR
w9eCQUc8TGlOfUP2ahf3+TAWkH4ta/qFsG0wrouUOhMSkVOqATRH+XTDyprtA41L218bqWN8kXIo
H1JHc/1tLP2xCiezclIc0PKMg9HO3VPp4i+KPGUVyDCp2y6+bRdrJPRxFPKGBgBtk7Yv6ThwDd27
pWUIqNbtqzQ4ZHDhP5foqbrh4MX8gcAa2rDz3Bi0VMVW2aKpXRyljZ8cEHzXPAmtsNAhLFUBfIUW
Sb4pom7M1pNq9JdAzJpcD5gdIcWFLxClLi8VB9+SmCIqvM2oBMwzGs34H5r2rsEtwL5pmtj9rxSj
f49iCj281u460CGF3Wcbr2cdfsghG2Oq7F3cr8a+GtFiRT4SUXV3jKxQUnOJt7UjuxgHRZkOqxjo
DTZvpKivGo3at6GIgx8jALpnV1qNs1ryvgocTjD+6ruM28dCi/KUqTh5nN0KUfc+GLg4iiQJXjSt
t4qDmehZs0PmaD5kbFM6QlEVfRnjogGp63fpf2Pu6bdeA01irc11d5uYuR+vknnq+o3faeMhCNrq
a6EBkQ2Hyaw90L+agsEVWG9SM1vkM922aTaRqCmUdKOX/sJ5pKTeV3lVsDhHFlxCyMRrCXx5e97O
wIiCHS6/CHAo2WsGPmE6H2luVX6fJDhDoppiTp9MLGMS0ExOV9wHST6+gNQrPmVplM5bLXCb6t7O
Gs3+ZNkara2QcDJqDyNS529qWpyopJU3+adinJ3TpAYMVTVtKv+rIzV+05PGybfwfwNzi2CsvEmW
lhNGs8q+a6fcNcKhc+Fr9UuZZNcYs3vjlUBPQw8wxnNBpfIVsTqjOYyzN6Ar1bR8FRtRehJSwy9W
HaIEYmXhA1NsmyrW+jBSdQnEKELce2/1LG6Yoxh9i86UbfPg2OK2dwb3M+5TOhzIxgmOtG9jZ+22
diYOMmqG9mCRF6kNroGdvpFVoOE7lXUA6IqsbW6stC9gprtp0q7TClfAldPSSwvdVDnDrYPtyv1A
utusM71sdQp/YoF1WW56UwRxMG79qnStGxvG3K9MRmDtEoS+EfkfhMpC9BTaR1/YHjhNPy2yzaj1
3Wvni/qbspDD2lBfVHvyPZ2mBBr5bhglTv5JpFHdAYPWiz40tLwDgR/wsXaA8rtHsFo4Z6HyZNxP
FUYIGGqRAAa56c33ZWH74CQz3PFCg4i+DMeWEIYXp6xQZMWTSAvt3FAe11Bg/PTstBxQwx/UrdJ8
+V2L9SG/sfShfTUEdZZwrpDof9JFAZuml6X/xXLapl0Zg+hfM80Y80OHXWG5N406ik/8CStY1Vqb
eGFrJt29PwLpP/lJO/zy+hg2X+I2jnoxKpXXm7iVOgXCQljGHoblYkU1T8hAprahzF06++rRSbos
ZYJkTOvWinwfM8JIRocccOnd1NUgmxOZG1mowCRbr0geqHSH13yUr5va7TdB1QJGqUD7vfa8J2pb
+SPS40M8gkN08sFFfzL24q+B3YJRowhvZmv2cx+snBjFz9CEpJYcxkpM2U7T/ckLZac36akzptKm
zGdF5b7Ih2QDsNqJdoXXWi9p0szVRuEkhAFSNxGXBcE8PaHFPDa7dCSM3OAZ6lKMIU5DYU0bHW8v
giB/1FJtsLYxeD1/Vc+eD6/WoLNfAt6+rQOrio+t0QDytSbDzvddHvuvSVDC5kJsv3e3YiyzaiWS
JGp4X5HQXud1x1cPqqRUR9g98Ksc+AfJlwYgi4TR18FrKYHgrd2JAA8MOeiDfYGmAVF77RriNkKk
Odo1dYR1X1pFaXbI0W7gIA6wFEKqcegpl1MKrAnt+aR6dG3HGI4Jmx6YbdlEz96caDI0tdjoUIUO
ql/4IOVQHBxCQcfjtTkOJvrM3VBwAHIM6096AScBz0vaPhBA9a7YtEEMA6AF2zoDx50J6YoGBfbQ
xv+4kVuvY9Ov3XTs9WVTZ4L6cxxvSttPdMjSlWc8wLLJW1hTAgKlHii0myYnyU/5OI/+epzb/N6t
zEqehDDVukXzSWBrUynOb1vPo3p2VBe0a5oz/AJvdsTnUuCN+azXRjSsoEUpDoAJgW47SK3CI9hq
E+NA3tsZeThWtRrvTbgn+cF0JhGEbQU9nws8qbex6mFNhyDBASksOohE2Z6JwDwaKFH7pfLlKKkB
+H28Nvoiq7Z4Z3jBpm067VNOCdj6z0/4m8MaKk20gl7oausaNTntQdW2QWjAzVWvfVkzbNOZorpF
G7YlTBGF9thU8/Dsy6Cgkd10KkdVFY1CTSrub5/gFAUiTZXVDR0QMz/Ydg9e2wgqvlxlDFN3h+Sh
F6xoVdfDrd0KwhlKcJn2QGRN6OXETek9Yf6ifYPwa0X/zUMj7xSK8mqntWh7XSHP/S3fpgNChYbC
KsKAZ6m9gxZp26nYPoBuPc49cCETOOcq6jR7q4vpbaFz7j5O8X+XC85TXzT7A0SlUQeFHfA+1x7Q
6mjwEbQO1NG97MaCMWitBQG8B+FlAhVuJj7KZUYiG/MYJVxDYT305j53NGlucbhCptYlJvkMciFO
NjFXuBdS6Ux/0YXkK7hGnNzoEljXGm0J99kOOru8QaPe+EnpqdyaUzIlt56T8/EU/Tlt3fUdKkqt
RrL5WHtZap7McRAjKgDIlW8mu+hZjDbPVoVelff+0HMphhr2d+N/eQ0YP6xm336jJRDZB0Mk/mcd
1bnppmpG54ur0JMIS56QN/hSJIGBG2npVtmzVpB9+QAiOKONIm+QPnK6+aDwO6kKeD4KcR9/13Sc
hWPqYeV3QHNIV1sKJ/Npcgez3BoYHRqbZHLzz1Pgd8nnWosmsSYlRDPQ7mD98jqo6Eod/i/1VJCC
1KBQuwMzCbru/Sek+VlT0Y2cg1sH6d5M5+xBmwfcjQvpTi+mxMfHY1InM+3wqusjj3il62v7qMOK
vlLWvKyoAgUCPrnwHgF+OGelG0IYM1Al6CSMGfu9rDsTPDjuXmDygHkJbqj/2s78kSVR5F2pGv1t
aBQGdOR8UYoCvft+GYw6rkBR6e7BipcYhFB7y7MmtwHVbsKqqOy+eizTycu1fvvxKfrbJ6CYi9At
LjJA736bvfxR8rRsOunCm9wDhW3kx8rG8kK2cbRwurVuRQ6fdYAkGrrihkIfOUT0DjVTxQ1/h1xt
MV65Sf5SQUNdj38W8TtaQstN8+fvweGnjxHjOExz3+7qoQyatTZq+rEbizql6pON1+g+f1n+RdAP
NSGQq5Qnz3qZbYDee14NzgE5Z3MNtT3eDQ4ar6Dzk6NpTOOulVgQWbMtHj9e/b9cmyCNAMgBkMFS
/ffH+WOyrTEibT9Sbw6U8rdFFGffixoI4ZQE2qHDIHQxWZjFv283epk0M5ejx6Fb1uOPUS1TRPFS
68EIA27696IIrGTbm9B/BtMbqjWpf7yyIcggIjvNwTXMwd+We+kf8D8D3dXz4SdtnJWHkuMhyKFR
lYhZnfxxGh6aQXnlqk1k9DNOq3ZfEnGKK4/GZbkU3R1a5cAMQEGBrng/9RICVUEy7h7yjqw4zBou
pRVJJSanQTuUWZiBoF2NJtG9m/buLXLAxT9XwTnJwLVpO0K/Dc7vvKrrraBNfOeA5psJ/rGJDwAw
bnKvnK9gEi7P9qKeg1Q9UpioeprnEnStNyC9N3OvdNQf+61VIj/Lbe5T5BGJXTQ3vSggQEgMvbxt
0ORZ8ymgLpxsweH6N0Nv9NcaLBeuc/gXBngvwlVckApc+u8/AAI1pYFdon9I6sbZmZKAM7SJUHdu
EcwnbLBldkzoKT54RaOKU6cjMn+ySwDrJ4FQwBoZYrLr3EjlRhMtgOR/PJD8PM4iXlpAGtBYOjsa
WEQ1EYbLwcGFk3zbmBRrV6UWOHhUTsaNhpzESvpuuv941Is7bxmV+vVCC0c37rxbQbVRtKLrfRTF
bO8h9tRohyZKY99tG+uJUOS2f2XEi1YMMRqhGtET5S6ys7MXZ4x9P/JH0zlk3mTiuF6KZJ9OehQm
3D/VlcGWRXsXqCHSBkGVk85dx1hnh46mUjsg35octaC0H4fWmm9ykZrgtOZipE8bez+B68tdMnbP
Hy/s5TShby7oW55WkMjnTi0xBXxMTavsGCj36HsiesU8Z8FfD+k1LY2Lq5z2PtcZgQMvKdj1s1Zl
4Lf8Ar/LjkXdU3V2MyjQZDxrI/bM19muNj2KYfLKdv3Lyi5tQ3g34DPAkZ59xrm1W7oseX50hKEl
oXRj8056eXNK4riYMa9PjY5K0ZQl+1iHtfevDwlzZvsg/WVg4IojxvvD7OiNSbRmY9c1wD9VJTDu
sKXxRhGtMJp9Br8RwAgEAlhvbv/08be9nDsc7N8pB4od4GjPwn/ujMGc6UQfolhifWPWaBaZSJKt
4jYejhASqwMGIEOzavROf/t47AsTWcIlZOCQOSO/AIR0/o5YJH9TLab0oE/l9LmIc1nudEON5JcZ
7WqghUF9M5YN6JI2ESp6GUwHxELd9cKiXIL99tpWVV/GqxljyOK74Y+1ecK1KtZ3uZDW3u3y8evH
P/ryliHOWBBMnPuFnnN29dbloFHhtGuCbdi0lGK+TnWitqYjf/VjYF/znLw8ewznsD7kaPz/HMNk
9CPt2catD0WMur1N+fhNoTWxVaXRZuHHU7s8fIxFv2xRfFjkN8+mpldY7o0VsNrYBryYd+CnoCxa
Lr6Txpimm1628V0ZieFKm/nyhWVFwRFxcQPZJFY4u9oW1QPe1N44yED045HasblRVtnfpgTt35qE
5FyitA9ZOShEFGaV1r7KqqesDrYh/lfgD8w7JMPRFaG3gZTa2SrUk0Y5STXWwUAu5gtM1OHetmIr
OIjA7st/Y1LqGDkBMmYzQTMEN3o+cxw5BqesgOJQwgN1iJe6NPYpG88/aCaQBTw6JETvCfpncUXh
92Ij+9yyKCdDpYQnxC94f+0sirZpSSp/mN2xMEOTs3NrlXTgKrO/d2vvit/PxUZehgOyYOC+zAt2
niHFGBGPVA77g4SAva7VlD1AJsx241Bci8wv9jFD8RwDIAUpAYTrLBNxbPjm6Vz2BzPVs52wzWiT
Ify1EsjwJPjxmHfCiNU/f8kFbUg8sKwnhNHlR/2RDgAF8RTg4P4QdOXgr5PSLfpVX0BMCmnP2sU+
npvmNWvEWBw+PrYXVzjoQm5PZAYXNCdR8fuRa2pSnp8H8wEIWfTFnmPzE0Vp09lYUa+3xyn1cIbD
EAzxDHSZ0Fn4ePjL1f6N4yI6QLEWqb+z56sTQmrktfYB68cAsrvuJWFhF9VRDbm5yVvx2hgovX08
6OVuAuW4qLOQdzkkAGc3RjrmWjbxlh6qtM6PheH01gqbPU+uNKpo0f7j0S6OCsbukGWQwV7IXxf0
yCFIaHsYnjzVTT0I1BNq+nRxnNAldcvhlfo1K/zPQ0LCXRB6oFhBsJ5tp7TE3MkvBnUComfQzx0K
OoxFRoAAxnyMj3XcqCuzXNbsXYAZUBND7QaewELvPk8q8CMpIzZSd9Ixczd2iUKR9lAr2qKvH8/t
wkaVkhiAKS48mB0MeB7lSQAObpbBwEcdp6oPqda65SqlQJ3+itvRffKddpyC1TwOKWIaUFy+6exf
cUvXKHugFz2kP6vSG9wQh3PvGjb68mN7y91PXk81wwP19P44ocOAZlrc6adaUIINTcjIoQla4pPf
TcNetNOV8t3F8QXvTpa0yNcbQJDONaRwZESrdgxoURfj6B1bb7bvVOO8jYaR7OLINbpPWWNhVNcP
2e7jD3FxigJvKZgtKNDfkPvl3/9xZwGGdpTA6eyEm2bvdqGwLADKzhi54gYjs+RKnH25wZapAqf1
Fr0b1EnfDzcrK/frqKxOll9J+0XzKr3YigIqyZWdfLmk1GQsDJLoKEIiP6fuQ1ii++xq9akgokmn
DTJs/SL53OVfhDP540EjcZNILmui/+lGdvXt43U9Hx9Hh0U8AEIaCSm45WWL/bGufRrrkqcwOSFz
K75ZuWljJOmgzm4u6hmRrLLvcJDnna31Rbz+eOzz6/j32EtdivdvIfqdZVD52Gj4gDB2xesaphJB
Rxo99E29ev6qBlG+jIkcv3w86PmZWQZlB1OOAE5MGnH24nLYM38qZHpKI459mILcerSHBvsnNeIl
moEiiK9ckOdqCbyzC2Efb1gIBTy859KnQB5NzE7m7IRra7JBcic6oLOsHiwvVWt3dIs90vT1qsOq
2lhJBSzPg910ZbX/8qWXKhQweJw42dlnl0UGeqdp6cmd4JBbXwK6kfcaQsAnv7eB4TlRNh4DTxvW
DmooV07T74f1z/t6WQASEcCgBDsQSM7e/RackoFoWHZK6JliM0CfG7J3TMsuLLH0+SwLUGt0GCW+
v3M9zwe4g1q0ymMNeIAaelyypDltuwkMGXh9a40kkruvAWyfaJhk3/s2uaqG/bsIf/ajYeBzKNia
RCvnuXZXknC6spyPcgiyO3dEpnatDUBXQxTtUCZKVWkdHVwOsxXgnWJ8yLI4fms7a/EayHIkZSUP
ynNpNu0r4LXhszWmcbHXMtPVQtPlsbgJwGam3+CWFOM2Cqo0uhFWPG3anpb6DagiEb8kjZ28jqme
BxuvdIcXNKn7fhtNptxPNK1Bfdex9pbU0WigAGHRCKMfldXNPfWZ7gZeoJzLkLpvma3btuva5wkk
Qr4dm6ZGehMNBd3cQS2wDb6E7ojvomqMDbeqlvzXzM3U3lVm0DXsSgA/K3xwrYduRGXkc6WcuP0/
zs6st20ka8O/iACLO28lSvIaJ7EtJ7khsnIp7sWlyF//Pcx3E0uGhZ5BDzDdaUyJrOKps7zLxpjF
kPS70laueeXYVf07RXD4QaTL8K3SwquwL7PG54QhG+pDS6b/9JNoDHCrnWyvpWdTKYaEPDSonT67
NdrYdXZD4U/7OnbpUS5YL+0tOw3imzDs8PzUhcBzAfjQWDzVQHvyh0705nRlI9HwAbbMCr7wB0Qh
JnfpkcGtmWdtkanyjV3WtbK87woZXzto/+lNmHvt8Gn2Wi22omZuTzYI6A+hL6WSqPUxtUeQmn5A
lJnl9Dz1cVk9QMRJ6m1dLbg8msHo3c5QSeOtOwyME8Js6a9lo+p+M9doFvVYyo4b9ImCb9BQ8bS1
rFbLKGeuO0QJ3rhfEcJ0zE0+9YwvXT/VPwY0yIdNBkDudzChEvFhlHZn4NJrWZ/DYe4oa/HqnO8b
4gS86LEt/a1cNGiccu7tWy9Hm3SDiF2ndhnTpW+wJNWnKV3k6p3sz+qwJJmfbkEqpIgNDXa49ydI
QQcROxwRoPczQkmBkntADiiQIQ1rWVuMoANz39pLV15NZWsmOzIb7OFE1fa/xjlpf5pm4+a7EeRB
8dHx40beLUHsiIMxuq24D+PWpi8zeMFxGdyluQ5HAD2u707Dp2wpbHFH/7n46et0MDcIPzBzO+Rj
ozhrFISPQYLz5O+h1Ulz2/RhD/JxsMtvgFiC5A/YjlR+cqfS139c5plyV8Hbi9EFwzz5yk7aBsvq
QVbAMOhOHSYqD6pUbc8fBzsvs51jt0l/PYc6QScqWcDClnwDTYQMrVJRHGv821RNlLzWzsiABmyF
KT7z4Rr2Y6wLQCr+mKJNX9iT85Oh81REybjiumRWOdZmGYq+fwbuZb0EKWHvo5ryfqfqwhRPWTqA
qIsFesHRDNba+5LP8UQpjReSF2JwsDi/hMdLwibZMbutL5fy06qB91wWSSqjITXdZ1pxWj4j22sW
z5Xja7Up6Jmr6zrJkL0cE6PoDNSe60nAmAHxN0ZyWsLqO+FafadNunyrRG7+MtH1z3AcB2D0rVcS
2VuzU8EBPd5QRNKO2/EQiykeAGDgBRtpF5w5pIWRf9EJ+6S7EYpezAZxI/Mzotlre1D37t1kljiZ
YZvlthFWLHF123baXrbOmHRRsChbbHPfhGEL03J40KplKNKa3VJ+NZjBAXfFwpDvwx3bfsv30DV3
tJDjYWe2mFNtTe3Re7P6NL3BSI/bxOZi+A7Xtkk2dPG9foPKV3grBkd3u6WefHcfV41bA66epN7V
+RJ/Udk8dVsam6pm4BnWX0boo+0Wkdjuyxw2fLQx9eyLnSXh13xA0unetzDUNlO09G6MLo4PYe0Y
5nZM1FBe0TFCfGhT0MS9aRYrkwdwtGQ3ZYMvi97miPwDbEXZ/LNIq9m5qbE7Ta8tBHCvW3cZ6k8N
g/rG2qAfl4oIwGh2HzpymG8GLvYbgzmNiBCjrLzdivw/hgWo04hUDUGvWInJICLX9te0RKXm0IRg
vg9UbLkfBUBwzG2qV6cOTyh0bTYzyBXEnMOxqh/DkuvtxckKq/rYDMpXN/ibAYbKG6sp4c/OnXFV
p03yO1augKJL3B6dXV8KR0eIhwKyngF84pIJ2iD4EiZW+NIaRrZszbksfezaEa6IABt72Ncn0ASu
Ae0H01WWOhg0AUbvQYnlA72fhxk37PqDyr1xuqX1tYAUL5ltADqrs0r1XyczbbLrCUmBuyIIpbwr
x07flEiBmp/HUDs31Eso6+HgZQzR7PWNIJse22tbILQeUd9b5XUzjn2+nfAmDSOXuuVRYz327CCz
6Fx19eynLzEp6fRxhcx9JYDUP3o7Ne4XiKjFTTrDaP7i0uWYdinKfSaa+UYpogChOPkERk20N0OA
SF2LiVu2M3M3Ed8pHQzEOa22vltZMdewzbHaLAuvRsHOU43lgnSCA6pgP2ZLc9BDszR8ydqR/d2C
7Jz/Yemrqfs9eKn/Oy3qut7TBXP6K3Pp+18Iu4J6RiTDY8gSOzkgAgF0oI5WtAjQLSqLw+KWXfeD
TunURF5QOL/Dmp+yDWc08PYg4YUTaS9xxc8m9UR1Fy7IFcMuAHpevKCx1+TXGEiK9E88xJaDqmNc
vegC2ttVkiEIsA2KcrxCkNIJrm0jc4+FoDc57MrZpCdABzi99d1Zu7uu6gz7ajb81oF47ljFrdsl
0/fMz8Y+yl3DNG7TFor/rTP4RbLFs8rx7+IxMA/IR1CE1RUCus+mNsPDzEAQASwTZ6A9qht19SMh
TiTbqm5x3fJ99BG2GuSMdyi4T8V+3U4P5Z44zDaqR5y+dgADwiih6/WBCJVkkZkk9S4dcSq4Xt2G
JNLIqUJDoBGG2cDvDsqjYedgTxtjcOJ9Wdlc+G2L3BjYIWuKrKyy0oO/IBe4J0ccgV0iN5hvRoH0
4H01gwjfGlPSDTuRFMkQeX3vvuhwmpNtw4+s0fRs/Xw31WHxo53blVIdjsAz+6zw94GTjqQxQR2T
oYUt2GTbCJ+tZPbVDz+vM0OSU5vDH7/2AcTVfQ49cTQz+odjagX5fecswuo3Xrnk97JqCvd69oMs
KuIyc3fGom10Ju3Kmzdi8pW7rZrGjnekwDMYP196Dvhaw8++YcldkOumk36QtFDxJGgbb4iyKhiD
D/RjVPpQ+hVyiTOahYfSDRdSOiZa4cHolV8BEK2TGYBgi+cjPKQmlEj9bMCr+h9hLcnmvsvomHym
g5QfkTFbqisddgiJkmFYbTQh8/bFqEeQ/IgnFqW1HQFbNFdor+K01WWFa+zgo8FRaF3AeGPl6nE7
IT+gNwFguKbaFG1qTD+trE6mjd/UtrPjcAPFC6xypjFJL3tLwCm9b1I6stthZjBJIhWtvUhbPtIT
beZVt0lvqGTbTra6z2xPeR/8Bg5auDEBRTe3NV7ZaOMboJ+3KXkZFuZGLsCUFw4y0OYUhNU9ePqm
o/EaG22+rUmOy7sJ4fecM1sYwHMAlK8ZN03+T1hEDC7Jo9Ma/opsRsYk98pyBireqSfdVa6MRI20
zC7zPbw0bI0ZmbfkxvxzWlDDiyDfTNetKTswhQhqhPdJXCzQx21uAutjE07q02Img7yDRBJ2EChU
2CUVfCnkMe6WUqTfPMNNu+t4CGfiFp0R67MR9BIBVXvNPWGiqmSnkGZJ0cMKCsPfhDXyjsyCltTe
c6MOqL3mzESiXhVVElXJVCD7jqDUfYon2g/oBg3AjD7004Mhi/Eqs0PdoFstpdz0ALjMu2mZDHsL
oyHrIkFzqtyXGfnaFjOw+ImlcTHt23mpb7K286YDh6h1IWnl2tzGKrTlw1yoxTi4SpR0DJu03VoI
moUfxiEjXXLStBLHclmRscVcpfImjTsI+VoOSu2AETdXXlJk5g6JKgo8AfYZdwcJxDRy69oEo8Ao
yIizjduGbU0ka8NqOxq5X5KK9HL6ERgkJJuiD1y9S8KwMCModG6zcaHnzdfkI1Z/tayE6qUNvQ7J
PsOPwfkyS8TwaFWeW0tGjDkz6BWuFDK4r8LEWXa8ZfjJKcZ646ZvFu+p9Cyyz5Vtk9yquVQtnCoP
BtfQa8hNRakzglWd7KYiWNIn1FbjfUiWn1TRMIXd0Y+tMb9pnTp7Etnsz7tihhvbb/ocwjsohSGv
dzqrECIdu6ErrtTY8s/XvnBwS6PJKEl2OsgLQIgHF4VwLcH4l5nnfo2XGTRrbC1GsAMBS+aMq0ej
ES3ulx4Fa+4NsU0lMaLeZJh6yDudeb66Nzyrvg8sXVpXicKrjS8ZTiee5UjTTpsp1Sb7Vs5yO45d
/MULAI5tPFh2EWo1Lm8SXFK7bSZd+TcJgm3+Dkni8ds8OD3PYFta7chAYt4+sHLviHV3AwrYm0Z5
w5Ue7FAcX6oIUa/wd0cEkTH4Ga/vfvayzr+2yM7qIy5MEA/NGCZlNWX2T9gu7XzvKzC7h0lUyTcU
K8b5xsRCaMZIppb9JxV3/U3pdKKO0qm0pyvZW9ZeNGhhgIlO2+ymrP0EF5NZLlV+GJcwdaMElz8u
MjsbQNHQDTSCJ1xJxu5mov763i6J+NNkaNtsigDfxYM9sLeai6zchdo1l6gabAwGNo2dtW26aRYF
2Yn8HLCnpWAzbhJA7Z+EpaW5B/ZaLDcVHeZ+7y91oyOKGnfagiKqn+eyBRoLKscLYYq2kkhquovz
4uO7rnfzGItmJ4DXi6i1M2s7MJAvXxCJX8J9iaOt92iB0FbPrdG3XpQtGOxEyeKmzn72s8DfOJm7
BFvUxcXyLVae1h+4hKc+InKX7vVIc5rK1zXBJraocGsCZu5bILmWQt44PT8fRgxRLNkmOb3iA+7A
nkLDGAT7ZgGhlDobvCjLCpnMREwkid7S7yh0zHpDIuhM94Ps1CfYMCo/eF5luYeVTXEzeUBlNqIo
ISe5+SLawyKQowT1gY3IveTj+d5lBIrIDuM82OftmM9QJdpMZrvYTkv9IfTa3j9y0Qr/Gel20v0N
ULTuu4hdlX9sARuJu0DRc91iQd0u99C7BCj3eS7Nne234Q8iK/dYVeu0wW2bbHJjtjOA9E7B/dkV
g9Fme50n5ouCq2xuuyEFJh5jAA+md56S316S9yZ1nGf0ycYRWWxUF7qM5z1d23VQzGROEPA/grUL
+U8/uROL5IyZ3a1AxGl8yD2RECyDAuYCrNHm0Pn0Iz6XnNz/aO9BkxWUA7K6LuBvkG+nnHrPzlWQ
y7q4tWuz2iMSTyAyDJiuGz/L+4NCuHu8QbXHsy+1d9dhwOtGIRNcVA+ABDDkC8VJd7NHL7lILFYG
FUIKR6VdGPS9GouZeJKY8M788keiJTQVCxWHjddZ3nagyfJLjEl5YXh9hlBg+GczBARwCaaWMe7J
pET52p0c15C3ZQD8gut+WW5oGRY1XZCmeW6BX/W3s+wYWsFv+Zb7KS0B4CuQBQVck/e77WdNZ4IH
f5GZk3O54tQJw9BzkYZWn9xlo1scrWLJr5VAaIEoVkBxkg1Cj70PfQT99t37S581+m0wUuB7mUyi
gRecqqi2fKCDAwrlxscG9Ys1dPHecGz4LY493kIxveRRf/aoHHzk7sCj4E8BIe1kmoGfVbJU9ixv
prStt+k0uQ8uMvX3C7+RI7D2oqb+hY8xvbTj68ji1flj5VWPZfXQg8l8qsmiPQrjzgmLG6XB7e/k
HHT5J9sdZg3P9C+MYUhw1ZuDEXGJVFeYm81kOHu/QjVlNjtYUN48zOGuk2MVvuSGNpeDJDo5e9cr
8hQTr2R2rosAVTlkxy1c8N7fqtMBCYNjNsknR2AsA7zk75//EzUqXZbATmT+rBK17Bw4u+XGSRVh
Hv4Z930DmfmOrkwDoqaRGp8AnKkI8p4KL5yak/j195cwP185MuBd+DWv49daHeNSoPNnG5lAGaWo
6R2mbEkPolm6L+E42ztUQy8hpP+GiH+2kGWBYyBMho0YX4t/CoxQfbeMmfaLZ1llzQMyFRLBAbO0
r7upXvJNvEoQbNJ0bJuNw5156AJQLwFubXRyG0itSEfh6XJhV06+oPVH0TBH5Zt4ivTL6Xwuj0Mx
mQkxoymrtN/AjR4iX9kDbEOFJMwmbQefvBAaUxI11dy1NI5zC7pyURtPgW7zXy1x/mcJrana2CkY
yq1VpMNBTcV0ASF0Oqfnt/qrBDgvkA6a5f3F7/1zgkhBXLW06fzIR9JWJIVIRGImBtl0g3GXmjZM
OlGTA0AsMDyjHjS2mA4Wf5zRKL+wN2q+nXEUPg65sP6rXcv62zDwBCRKaA6Esw6bX/02oHn2EOpH
Ul51C8A//GwpNzM3bdWU1y5v9BI87nznWNFe72Cikcd/Xq9YOaEaK2PQj0UWw0WTQxrfhdQ3iCnQ
Rcs2jbaLS7qNb68ZOCtKDDDaqTnvIMfSGn2tHzN6oJ99L5i/SLhqL2KWecRH7/x5/3iexNu/Ow6g
kP1meO5x779+xtV1qmcf9aOzuKgNVKoGhFvMz1bjGy1a3QYpXxyqjxSDzQWc/VtLg3RYp4PoiSEj
/XppT6PwQYo4PyKzrq6GwHBXaSr3Z92Yai8H17k2xyR4Liunf37/odeHeh0nVvVNB1dgZjIrvudk
5VLAkVCszLUuPyGi0HbY/9BbNRLLvgATe2MtRvOQ6hB2d4BYrqHyn2ObNG04l868PMpBqC9CB/3t
KoY1RM6ChO6FEfEbp4fFQNcydkAbSZyM5ZnkjRLQ8fyIcxZS/T1psMB4cxgAGJsDeiSyRUvt/Zf5
5poQUkLQUj7/Xf/8nwec+tEINbXnI8HjJ6paU7MNlBMa+1p2DgpJvWr6C+nxW+/URQEMQoSNIJJ3
8k4FnSMbsV8eE/3Lx8aqHyol7WMxzz/ef7bze4yv4p+F1iP8z7PBM10xwcv8SHhedQpyzH87kP/d
UPrPMfZDV5BH3Z/vL3r2QkGKkPmDmoTpsyLsXi/qtsUSFJmvn9wuo/AO04lmSixDt91nNSgdeAdQ
Uy/sonOSflNlrMC6NfSLFQ51CmxQbbOIwvebZxDBdrPpF4THdzosyB6yJi8/1i3K7NeJlVtXbcro
Yx8srTCvK8sawkOS2qq9WcSL7zXdS5Iu/kenrdQehv1y107Wtu3dbeGPkJiREUqHbam92TzMrS0N
KnkXyW36xiGSOhgXpY+JE+urPk7abuulqvI2SZOjOgP6xv5oJykjD8w2u+OYofmBb/o8fcnD1I5/
0cRIlu9Vrptf9TgHd9oaofZjR5kq+OBWIC+8tNMqYX1p9Mz+UqKIoIDHXm+V04x+PAPWfu4oFaB9
JTk0QKufdXwQHXRAYAUuA5ScvsUPhnm0vQt38tETcmlTdXOFXeN/OzuENVov3ipg7oAfPzPjbJpU
+UHcP4tqCh3AFTU+sHFlYGJCBSOjUnXThY/xLOta1wQKtFZMYIGAprx+CQmN93aq6/F5qsQwbTIK
7WGbIwRS0S5aJmfnCzn+CjFJDrZtoMz7JJwmjTDI6GC8K5a6A6uEd2l54V2cRon1d7ng2vmICPUA
D1//Lt3ArrDjqXn2+7G8T5YhvgJYlCzrhUZL4T+/eCg6Ibcoxm7QQk8uM3oEHmabdGMcN7V/xPEQ
/HQSe0oiRiQTggl+MJUXTt9pcOL5gPGtUCBqQmQbrNfPp+wegILfDs9GySi4C6v2CBzP3CtVTD87
ImJ9W6CeM11gmq4x79/LcwXYrQUxq3t/zXleL1siYsi8zTGebHRO1cHqPf/BHgL1Vfg5BKySoE+4
qvz6Nl/y+tKm/i28Xy/PwQY1SQcP2LV/iinsYiQd6J77T2hIMf5wdVDor0uezG7kdp7fPysbN66g
nFyOXB0/B8I23Kt5TlF6spxefi8TOwsPk0OUPTDOVY/BnKNNIy0l1G5xRjxb+3lyqohhi5VjS9FV
HkX+EHRXTtxqY6J2gPSoDxhCZ4CusVhFBkhIMQ2RbuhvIO5ghs/BvGLRl7jqoPUkIt8ZzpjKg6w5
CYD8h3bYTUlsYThfZEZ/r3UaTg9MFcLflHFB83vK59l5nDHIaD65yDuw7tjNKONtTBTYu3svNsPg
1388xJxfcFoeGFjAfSQQr7c2Mwe/DZYkfEJvA/UNH5GdJ7zpytvGyhpvhylFfUnl9ewQY5ML9Jjj
RNlKVXFylQMYqJHooBmqq6wF7ZCnzkM/VwUzz8RLVv0iJiOfRSLqeP/+w765Mt8q/Q3aXNYpexzp
k4V+9Vg9c+tNfCl0Jc3eGh78SpjoMM9YCxTxZRTjGgj+Pb8unA9w6giyAPdG3f4kUPgYgtkBt986
EhHevlPCfUHqww9vWlwg/D1tuWnEKXTBHjE3zFssQYx6OyD2kt5g3uRlN2FQ0zs1x6z/XjKdvpRc
nb4XGl5/ifwEF9vm157caXGam7WNYdzzIL3O2QCoab4jDNnVu3h29HftzvFji9qBEb2/H6fh+u+6
cA5XZgPV+yk9Je1GwCu6So6GGzfgcWpUKbox+JSNab17f6mzTsn/rwUonUsL6YJT3+R5EuAMhGE8
d7pRt73qm+9jjMOdkVli24g2s3dlUIbuVuH4nl9TG3jXveur8EK+fhpL19+xMudtC0oQd/bJ6ZcO
E3xMjOPnedSBfbXgYfilUGXFLHVC28dZwUDbKhkW667MuCovXFpvvAeC+Wr1CyQfzvNfmcx/8lu9
1G07Cp0fmTGprS7XssRNl/2Qoy4zO+POKgcNP7J3/1AMV/S8MaV7fy/OX8H6EwjlXND0bk4bjIPd
IuUflvLoSLeJpnKaPpQFEgqbzuaqlqMBfMLypIrQERmv3l/7LHXhsqb05cVDhITeftpzzkDVoPfR
y2ObFObBVJN5VxdDvE910X3E1BzhOYZSe03c3I5un+0GgAU7s5BofQLLvHAazr+Av0QihxycahGU
/uvwK9M5DgCIymMyztOtIWr/ALRC7NO47J7ff/K33jpnfy2eyBLREXm9lPIZp8QiK456aar9mLrl
V+U708aAfXaAmLd8pTWLs3xfyEs16nl8WUXoPaiUK7EZLs/rpYd2MhhTh/IYLB5sgC7MH810aHct
6JmbRYXtS2wwr3n/edeg9SrqrkzbldznY4Sz0ipfL6p1yVhH0Tz3YTZS3dTMmDBFmPttJpDy2I7W
WmCMfZHh6Ryq4glIlrhEh3hjf9dGAEN1lEPISk+6ooZAeavL6vLYpyhvFkz8Hvw5kVG/GMmFo/TG
S0ZXKOTt0tLBrPYkiCP2megMjbMjzejmMNgm0hQSWRRgmRLXcC9dyNwCXVwaXL31nrlNaedAy0cj
4/QILx7j+cAtj3Ucj9/KWIc74SDxg+1xc43wt3Xb0Mj6itGVuIfxfWmb33psupbMj1Z6N43n19vM
209QEfKKI16Opb7VQxdQvvKPrheNEXaUUtZGLX4Z3oVI+tZzI6VEUuphm84Wv15Yjq3HVDitjiJ1
0dUTXejt/G5qDnXrqXuLVO2rAG+GAV0ag3oU1dP75/u0Z0AgQ+kbQjWZBbCa06NFlZlLPqDq6M9g
rLYTEFnQIUr/jhHFKnb1gmLwhSP2xmmm6bN62MC6XMl5rx95ytfuebXUx9BKfiQVyMwtYpTLx5a2
1Lx7//HeXot2yApwQhTv5FipcALUPPn10dBd/byQfHSbOOzrresk9fX7a50V9fREmUH5hAkaIiu7
5fWDpSNwdz+z85fGsOaBNncHazWb+nTXu6hSg6AsADUmwvigR7KWA8m8e+Ojb5GDeDLz4kK9dX5J
r78HsRtKWKR9YEa//j2Wm2LQ26fZyxwnNrDLehrjA5rMdGlCpwEdmlKT6V0om4y7Sfd5E3U47Q7b
jM5ccGEnzg46ERuN9zVpstbZzsnLmc0sDkbLTshZ8/7nDLriLp1wgj0MuUbxp1cmzikVkCx3O3hW
nl9XPjiV93fozd9AZ9qkAMPu43SD7Bn3dAAE2Uun3CWa+CaujCYrvks5fp/MxX/O7BLN2SpOl23S
yvTCXXIWZHgFTNfIF/jemcae3J311Ey1i7bkS2Um/o5Y0ObMqeMuGvs+/CqAD9whWpddSI/Pc5X1
rlxHlPQjkVo5vcJqbEkXlXfGEdVDGdW41ZvbrKGkLKwwey4d7SMs3c4rOKe/c4A/XPWzxFE0MaeH
iYN5oa/91iYwql/HBvwibrPXp1JTHMHq8ZMXWyN4s0krCB56rhcTvZzc3Njl7N8lseyu6jmoI+LR
cuEUnKUwvI91TrKOrKhVTxsBwl0pwd6CCLOXJU8gisLjKpRyV/hO8ewZjocmVdYWP/Uip+P7B/As
2rI0hrUenyXlGBPX188Okhh7aJcTILSqr9D0UuxES2OrzeYbd2yCw/vrvXHiKI2Zn9GfDRjCr7/n
nzTdXjIxgjbJXsjmpsfBLHrKQsvceplrRosbOx/ThNPw/qJvPCRn2wEOSaVKn2V9//8sKgOJhvhk
5S8hMssPsNAJK63wEJNX2Fgbl5hibz0jxkjIE/BuuULXP/9nuZkqxYPhJhmcJwFqrsayteiAwFFN
UTb1EtDJtlWEF4LrenG8ygthbZImrFN/rNLOEgajmWDI60C+VDaub2aVonIzLCY8Hknv5/0X+tYT
hv6a9IKmEGSjr5/QGRQhFQbDcfSxXdc0zh8bMSO+vuQ++D9XUmCb6af3F33jK7EsND6YU6CMwED+
9aJL6hm2OZbG0RiMsNkkYS5f7Knyo6Rwx4jKwB63FTjUWz/3/Atf6Bs3KXkuHWEP4AqN8tPhImIT
ppW7XnxMamz8Nhb0nw4OVmelCGuLGDSsh6digdg92sRx1W8brEVpCcMF38i+mA7vv4uzzaZdDz6A
WptNWKuB1+8iJSedGzgIR+TXzWtvdkGgZmo0g6joAUFc2O6z72ddjXNFsbOe61NNrM6yEqkGMz0G
Rhbu4rE0D20sb4YK5Rrkz+fw8f2nu7Teyc0cW63uNRTO45DI7Pfixyrd+O04lSgoez+yIumt/+EJ
Uf6jaKV5QGZycrbMMm/QEHLSY9Y23xNjgCfV+/JJAZ3jAavsy39/wHXO6IJNY9RwmnAyoM5zWp/5
0exV9hlkanlT+km3N2Im+FsS3SC/fn/F8wNDqSpo0q1WozjRnsT5zEsmWoJNfvTMAZOPcBTgI03a
MGNTmpfe5ll4oLFOkboKqbnY4Z32IwMUtgT93/wY5MQ6A9pBfFONft9EuivnJQr8GImaFOD3/v2n
PD84LLwCAWiGECpOhVrEbElXeW52TDUIt+3chIURGU4mxQ5+gHqG8gbX8P01z8LS+rCMNjFf5wMB
Ovz6U4ROgWZrPMhj3/f1c5xB1AHGHIYffEMHT/FSzL9iuyuxiChSeckO6zyjpuPG9JimL1wocoeT
fa37LHMMacsjyU38rewCxMvL1E4ORhm7P1C1zBD6aLUFtTzFVEjNSu8gNLT/OR7xMzxk0tfEHuzG
SSIZ41VZwhLLjwzJlnHX5a5MdqacZgaGhn+hQjzL19ZnJl9dM0g0z06PF8TvWYWNIWHemKg9h5VW
P2zeBPTD2Wq3DghjZwN+sPlWVQkAfCgk8vj+pr9x0KjL/2bsq7bcabezzNIlkAv9LWQRButTszTp
QSbMqbaYUSR7cykK8V+z1LW3yh3ElJ4P62wGKJiwaMN25XFph05FbRLSTPeCpn40YMtdwe8Nf8L8
6YdDPthJz3UQpxdAVW89NRf+ivwClcFk9vVRLzDyMFzcKI5gRgNj0wi/uK8rs37qkZx29lBd6/37
79nh//FVUsNDB4Rjrl3wjAxzXq8I65TcrYuLY+nkudrl1WjNV+3glP/DfgZEYtq2QFOB7b5eB3CJ
W6tAl8fOUcNTXy5io0oR3JmGlFeLZc8X7ps3IiSTZoogBBDoV58eYVQeR7ezII9VeLPrjdsHMCDh
5m+LzvY/TM4A99ImA3//bb69KohUH7tprHtP7tXBtMdAi7g8Kk9A08WhQX1A9D2fWBbRAnLz/IFJ
76Xx1Hm9B5CRT5UKF48mmngn67ZC4woV5+URb2KdfJex0xQHNH4HewuDJ3kkW+6cyCRzGX6Yg4Pc
hUBOr4MIPQ7XyPb3y85op/xS3ffGnYg+ESQVxs+Uf6cJJZrzIkGErTwKu03TXQOZa8MUKhhv0ZTv
9IUi5I3VkJ9EIJ1th5NyOuOuHZAlQ8PJhUA4tJ/A+SM/SwvZl79cCJTZhWvpreXob5CsAb6HfHpy
LTGC7GqzA8AIo3CEvG9TRm5j01V/DGzhvr5/sN74THl/fKPAptDYOBUTnZR0tTuMNb1SrwyBZgiJ
fnmmbffCd/PmU9mrcR0qHGSiJycJqYw6J/rVx7mRzVcRQivD7ABUQi3GC7fMG/c64hX0qPhQEJo7
PR1oAaOZhNzH0QuWAVsy0Y63UPLEVbFgGVbxCT2hm57vi8UeLsj4vRFnuUttphku7V8UFF9HowpS
gJ3ac3U029IzN47X8QHI2D8oCMSPQ59fMg5/IzAQ0NdjQoYPGOJkQT0DxrULmpK+mVifcQ4tIkWl
ie5bIe/TuGmTHfM/oLPvH5u3nhPNRGIRLQxC4brb/xTKom/7bLbbhig4t1t8N7JdY8s6smcFKQId
+MN/XI/9BPtvMa4BF8/fvF6vmGGLtXMhjg6j+FssJxRgIgekA7xqiMAKZu6l+ezZgWWV9WOnzUZj
CvGw10saToCiJ74mxwTN431azOpBpj3+FqVWgNfff77zbJABLEMwUKg4HiDJeHKNFXZfA6sX1jEX
s3r0q3b6GEzwBvdlCeQLicbGba9GIWAnF0aBzVrrX4POuCRDdnac1jkwsYAuHykS6enrh7YZ8yJP
IewjlnnmFXRf/YKZFiSPYKwwfHQPWODllyw0zxDf5IN0sqC5MH5exdlOHr4qppoRlGMdcScrXvJ0
RKARTd6Pw6wsmGxatz9MbeNzaPbLS9V0eaQTHwM8LClxGG/Rhpi7VP9+f0vOjjg/isYTI3HEpOkG
nfyoWkplmoNrH42qyH6MKitivFKm0ILvHSflVZd1gG3eX/P8zLEmYwz0uxBms04nZj0NibzWnn1s
qsD/nmP6+KFF3QK+Xmrt3l/qLPCvj7fyNKBHrEJW60/55wuGGLqsN6hzHPXk9Fvkbaoi6ibjktrb
Wydq7U8TEsnQnNOOcRIMptPOiYvdXtHcAaNwviUjHjQqEeqXi5lMsRls+9IV8NbmIe0K9gwACb7N
J/HCM2ZdS37RsR9M6W0Gd4TrmSl0cMAz+F/0ECKl9P4LfWvvVuU+0kJiP6351y+061tGNUlnH6F9
OHdG4jvtoZg0eiT1GFzS/TzfPaZCPBhpAsGJ1V4vVuNjbJQyt49dZlvGBx9lEnvXd8r0fr7/VGd3
KZUhYBh2kHEUIqonXwFMYABKi4tBtG0iCO30a88hlLH5OSWW7asAL4JosmHVaHQNiwuH9PzwsDpx
EXuNNRU69Wz+P87OY8dtpF3DV0SAOWyp0Aod3O6gtjeEx+NhzplXf57qs2lRggj/gDELG5hSFSt8
4Q1URossaE3jvQgVnBykAnm1vix3aDZVax/Kq+Q65lhub8/5cvOcj6qeL24Sl2GSqBKjymP3EqCw
s8/hn8GDUY3/InjpC4/btTUmjOW6JTFz0EQ8H69CVaLHE9OksTglm8RWgw3l0tAtTb9+QAimXEUe
AtkYC7X/w0yZKwUQFHJ57MQ2+3IJRJ2PS1M7me/oheHrmuhyuAqyqa42uYOYXjD6eCz9/eKK7h31
SOLbizZCN1iYd1aJ+V4msb6D9edt9BaD1DUQThM8cmyW/9we8domopEKQJoonsL+rMIhjUBCY4zf
3pvCtE9dNajpFlwCigyRr0JWV9IcE9SmRtl5iXd1fWiGBaWqsP/Fv39Z34EZlQaqYu+wHwIsuLwK
R8yKDmlVKfUe3y9WHk7EkkOAuGrOcm8IJZSUREENTWksz8+HjcfRziLsOk9IqMg7A2mlAVhh/sem
bdi4SQLzGmi2tUYcxkcBz/zb/Qxok1q7oE+SmV/U1dqukSF6S8WpDX0VAay6OSmh0m74O29VoKL+
plSjdrTSKlgY+WK9Bd/EAgNN+4YFn7fotXwwaoQPy1PkRxmKGIq+Kfsuv9P6METzpvAPYZpUC4/2
ldUGNwbUyuRDc0nOVrssChuSY12dggqOVJX75T0SjNUdclv2Bo8wZWNqQbHBbLb8rveNtHCGL0NH
EAKiAyqsL3Tx2c+/dpH5hpOhLHcyUTxpUdiQnD8mKOjpSdbGSb+zCJYw4zUNqSZ0CbNsJ+Exb+5j
PGwX7msx1fONR1caaIToOmhcK7ObrBhinQ8Q1ycYatjp+pOGhekY/oqU3lioiHxSei7GooECaI/a
JTDR82n7VYQ0XK1XJ2ithbPyCWtfxt5qlQ1WivV9NbaSvyGY9dC2ioIMSzCh81fiKUGFLQihouqD
FNX4Vya0J7j7oPLgx+XjhxxJ1jctMCRvG9ddf8iaupJBLrWG4hZ54MUrWY+QvEAat0XKDAiVtQry
eHpJati6f3l58XEpv/DwAtcS9ibns5wStD8afBlOKoq16ykXDn+mU61D3AH3TVs8EuIVCyzki/eP
MW1Isyj+cJ64Rs7HBI0KBtbymxN2ttbKaYWb/UDrbJpQIpTt4u9L4WJAQZIQdBHg/LMTBErLqTyj
a07I5OinoqbXyjsgbX1Llg6URxs03Noy2ijRlKWrwNZahF3w4/7rpWbGdH1F78OhsX4+7Q71lHyQ
i/YEQix44pf+aJPQv+v0Id3IbaXuvEZdgshdPP1oxWMeI65qVMWNOWRr8CNoe4PenpISkfRVzvEG
MmOg7dOOsn7ordS+01SsI13qTx+35/vJMJydICo/pF38wR/PmH9ntagpqXbJiWJ88NbHcrqzh6q1
VmXmU9osynrc4lONHFmTBv39oDjVz6BBN0yqkF3bt7XSQlnspPzfHpH9p8jzkm2Lgs4O9Wjf1Ypv
Qb6VJdXZRVAq78IWlP1CMHF59QrMGWtHGiOS9NnpiEe5q7BBSk5GPEY/Gmhx9w0qeqqro1CykRIl
WSstfRTo2IFbTpq6v72EV04KpCNaSFQnwPDPCTdO49W5L+fpqbC14FuJoN1jIOHRixsm8lF+YS2U
l9Qr+wWcHsk55UGQwvNP1iZxgteQkp3ADFT3tWrFO5xIOkRGp6nDjlDPnxzHD15L1Upb1+tGWVpl
KGY9xzCGHxM0r17GqRpaJPp0mN6TVb7TmJjW0B6cdWKYzRoYqPRMyzZu3bxO2ng1GJO3qzAee9Eg
562scUIKNtV46sK01O/jOCCpur2ss88qRJZ1AMhYusFrA2oyC0tlNKQbp9S9A2CFckvDXFmTweao
oGrQtOrSWneoboEoJZ6IOhDRt4effdXP4cm/oSIrYBnleXIVeUkN8N9BtVOLs7s8ww4nVlKycNsO
iB+DvxQqoHJHM5kNhIQQxSbilvOLp5g8q8qkKTmMSA2ZYKd61fyOzbQtC/Fkq/6dopYM8zCJFunP
s4Dpc2jB3+K+p/9HEjAfeoy9vPETlP1T+RFpizRcaUAf3iTEx6JVpnf/+XKwhKScYzI+hyUUJ+EA
IaiA/j4fNvVsk4bnSO9clkfN1fo4v7PHLPoe5H2GDhRsxjuzskIYmY1qP8ZpB1euoA7+26xQ3L79
ua/+GqRegGQAGMa5Yxa1GCq2ZAIHfmhqKcAOZUi9Tdcm2qsuIQbu4lypCp0tZ3qnLxpxufRFHa3w
0Z6iJ8qvzcIhn53xz8WhMU3VgmIgb+Ls55hF33ZyKqeHJu3/hGbdbaasQokr9zQqGfQ9XEtFn1MO
VCSzbi/FLH4TQ0NKF/xJqkIisjr/LgnukHKFcN1BCig3moGSjy59jn90rrm320N91kO+vD6fY1G4
RiWDeido7dk0kabK2q6Nc7wHgnSvaQnU+yypw2dYcnn+WgOy/TH2hmS/tJ3ZvGmSliNNhTvOnYNM
EzSBolH8D6mhSHnUSZrVNVC83HBDpyr/9GZnvYGFjpWtjPLF+HL7x19bJ6IyisM83Fz+4gL7ktcl
5dR0YVwXh35Uxte69N+jsWofNM/0Vv/DSMRivG02+cU8FkMFubSlzC8OviSr28n0LURySTQ2aeH3
8UIqcWXncQUxKy4CSEFztJADaXPwNKU4OLWgXyN41w973D/8x16qFJS1Oy19QaJAR7pkSu1+YeNf
WVVMGig+U3S1zcvisxxNFHvi4tCUafTUBqn5rZ7q/oci99ru9rJezpSBFAIvJFEAJMyBflJedXo9
Zt2BEBNN5AafWimTjD3vXPIgSWbwQKn5rVX9pXKouFDPdj1dSy4aOEa8Lrxxs51TZp1seQiJIjds
h/dpa2H9JtLKhaW8uNepQcLuo7bD9SoUJs43aGOHZqjKVXuYrETZDI2koglfTXeyNEqrpqrq3eCX
p9trevFqCyYwXRp4x3AcONfnY5okflZhGsWhUgFor+wmKTc5aq2v8oBvKFJnufUtLyoDZWnPR0os
rpLm39s/4cq0gYHB5SJ9ETZps59QI70ZqPB69rQHLGSz+yJ2FXWajpHdY+qSUy5xkzZbonBdflST
Ygd9efo3jDwv4MlZHBk9+mCHXBlQtFc6KX7WGoTnb8/u8qFi79CcoRZKUVSQic5XWAoLIEpYmh8C
ByObtx6KANJfYEjy92pylMEdwyhEudsJFWkf22rWbHsUzXzXxkw7b3ZFO4TK99s/6vKrC9spgQoH
FuyY8xC4AkPYoQDYHZKWKhP1tBJTdT0e9twymQZBYoj/eJHXb3C3KfZagyHJ7R9wufj8AIEzEZRR
x5onj1KLTm9rJP1BkX3tX22UtNaVEn366xNFuRJAnChvCNC1CBq/XvlmX411YXWHDkHMH4mWvFNw
sDcAHot7CHP9Tgi+7m9Pje4X/9fz60JQM/niwKV4KOe1pbBokIg1Vdzp6FIebd65ZsXHkFtXKYVO
JXjH/rWgeGuvzNofm2OheOU2w6BsXCPQQfltYLuGj0YoBQD5dG90B/wtjJVm9BGhXlzX1jpVBk9e
oZOKXiPsbg/PArzMdcKwGrdZy6ogx8URmCW4mcqxUeTMw9B1sLvUDSYveYIhGxQvsQ10jpr1CGja
6pr21XegI7khymTFC0LDFRqrlOH0Vx118faJA2XvsnCMlZ8KbhDOn6lTarINSUOsoQ273rwXvDLF
rQazMt1OoV5MmhNAkEWhs2GTSXlzQp+jePeK1ikOpZFrv2CM1CNCmFk5qi73g5Kt0Q8wjVVRYl9I
77FN7oqhaLITMaj0J0PZ2tkJ/00kNFmW3IX8iORilw7/Bfng3OsZtmoue6+x0V23JueuA+Zir3xD
6e6dIVQrF9eS6o16UPwad1SacW+HFOQaXQ202UO6crjLMYp+lWREiV30QTkfEyL6mMfgPxWcJnXw
VIBfejT8iaMwKCmTkpOjd4lRwF7He+pXUhs9uv+VpUkPyH13LxEqsuUPepHdNw9DeW9d6Uahup01
+dNTASq/dDW1svpvKtQMyaX0EL54yNXFK9/0knijl0Vp75WywfOyjFKc8eqwDzBwMcK0+o9FQo64
pPOSrdrIpuKEIYP900uSNl+Ibj5Tm9n+pu8AKpx4A5KgMUvgJ2R7TWLN6mBrvfwe2IEfuKGHcqob
pbX2oSJrP66kKNWbB1AOg+qtUN0RG6xo5afEcHzsTLxG0IMTKoXbtGH2+yiYUOZxTVIaRKYdrZiW
LmIRB89/Nr8WyjBtG/CMs+c1tkOf1DqsDxYiY2sTM+POTdUoR1i/bUGSWsN3pPty3LOq9LHGShNu
kKocmriyfwLDm5ZAaReRE71cx+ap5wGCiOLM3r0OgZy0Uc0KtXrMcSNPR5pylHq0rHxlXAid5vVm
6B/EvBSNxPxFb3yWJEAaRtHfyuoDx5sPxfsz9KhAAmKkC9x9SxWk6CubpNlK8vR7MJTB1ksA7Czs
nStzRiaCK5OLn5xlnro6JI5t59VYDdajCUe56h7Sqg43iZYrC0NdFAQosDMS6mDUKWUoDOd3vwoi
mZCj1w9ppZbPSZylFH/9kZshyYNSWXVFUHzcvvovIhkoIeQVgtRIRf3yuSkyq+lLtTzokDmf8yjN
98CypQc1T6c/kuQjpw82dmlfi5zrbF+buvD9E2BVgTWfI6eiLlMzpxn1Iy491BwRhjd/Qu3p0Mc1
YdqpWVn7WyM06mpFcDv+A/+yDdbj1Eih8DuRF97ci3U3ESuzwL6DTSMpmDPjp6Spiaos41jTSdhP
JCzbJtGltaK20koduiX0uzi2s+lThaYiS80JiP8cEzF1Jo30KtCPVWcYG96D/neUqJWynXB6zCl9
19GzH6BE9ZClMaJOf/nJAeCx6hwSEU3CAzrfZfpYB4OC087RMzjELeJq2DJX/bEyDATZkd1Nv+lO
LskLSd+VRbaFLiRaOiT9UHfPhzXKQbO71laPuGU4K6CzYfWeECj+TgI/k98jE43D2xO9CBmF5AXg
MfgFom02xxyOASa7kuMpRysc1Xe7MLKtMinqHcoj2m+sLR1MfbACQuxZV+90Sn3FAhr6yneGA0Vj
FAYl9/ecg+ODeqSyqCnHCgrARzq02otUwTfAsU/axekg7xPTLx9wU6fzcHvuF7cWICe+L3qk0FWo
uYmv8SWMVNsm5S8d5RiPzVi72KZOr2rlIA7uo/K60CO7vKoZDcgNKgeMBxhS/Jovo9E063Po58qR
wyrkeqV8E8M8V92AGHedca/tIGRlf0q08l+w3FT7/aAO0V8v9/mvmM1Z7wC0T72sHMvK809GbnJl
Ftak4VvjDdMPpIr1VZH6fgUzLPOXHOyvrTgSD0DQkbMD4jpbgzFFjj8bWPGh9WhtIPmPDY0Kuo36
uhUufN7LnYVcJnA2UPYiCZ5Dhf3UTGWzNNVjIPexdmxlG1eTPPX3WCCaIaYTevPbk+IpfEi8vF3y
db48ytTsDBUYCR+bXqE4eF8+txYFY443qXmUJg+nKB/59HE9tuH4ZBVWuA4K1ViQz7w6osBWAPMX
HIfZ5WEbfevk1E6PWpYWmwRT9NqV5Ux5LpzK3HSSqu7++vyQ31Ni4kUW0uTi3fwyRb1VPBnNWetY
KvAwtanX0k0KwlbGRKkpFwa78jUhdgP0J8SjaDNXQDcl2WgMz1KPMezCp0GLzReU6aeD2k2lG8tZ
j4iHEYfrvPCshdTvYtcKmQGwp8Q1+BZeFHD6DvH7Kp3QL8t9vd7K8SBTKKIV1riWNmXy5vayXnxH
Kt/sWC4EBHdBE8yKsTK+VIQ2cslM40JYK4V7xILiYwiceZ+giPS3Kwv2jmuQ7iPMbbrMs/HMKkID
D2uyo2FE0rYoOZmFEzargCbbRslj5RRLQfimJJ32fHumlwv7ySXWgPMLH2d9toGcTjI6Qx2rYxM1
6rNsTtpTDJRuFWF9Ubi3x7oI4pglCBiDmxc0DBn6+WYNUm52J9SrY6vjpWT4TXyoeM1x2enopivk
gq4alUtV3CvfEiw4+4eCMVgYbTaqH2Ink/mDeqzTxvBXdR9Kr1VpOC8dlgsbxJ7ahUvv8pkB8YG8
C70TrgK46LMrdgpC25QAlRwlT0++4xPhVb9NObIUkjkzo8znmqEevXuGUPhJwcbsEQXyAoe6VJgv
qiBefmGNFAgJFLIUesLzX4MPFUcrsMdjpebWVk6FO6o//iZsW7pvLwtyEItp0FBL5t4VgOnzD5w3
aRtUljIdfWoI6V6dTJLzTvbKO7XPqOyihm7360FDoqFElaZ6lSfCGYxlcn0cgcdERfR2e8tdXFn8
IohQsEWFHibcwvNfVOgJWGFsvI7F0Pg2MspKnay8kBTpiGsYsoJod9vhyg+ysLnLyLzt19s/4HLP
c1Fya9HGBM5xgSseU3v0aZ4NRx3XDgDdYDVWdDESczeVsPu2Ic7T/U9oU9piMWGWlfPooeBnQZZF
CUJ087TzuXNhNQb5gv/UIlM7HROLT2Ad47YGTO5KODgiP5P2uR//Gtosbje+P+URsn5J7LwoKMm0
zrowjAaTC6ZmKQs3+nyz8EmEToSQrAQwgFbm7HUexBAoy/ZPfjM6en0/ZBKJI1ikprZ2di6hvChr
aaBTmh98U9lMHgXexJ1Kq8z3UhM0YLu4M6al4zvbMqwWW4YAiRuDoOECLehNmYPMl4NxJ4W80e0p
Yde7AJxBta5MVAm70RgfDAWf123RjWr6l0mnGJ/i5mcWTzh+Ib5W011VWBf1vrS14i7lM5g8BmBh
f3eZ5d+pRTckW2dM4jh1E6XPij1yXfKIqLM3rBCg8ZKF+0yckS9p4OcPIjuBps9zqHKsz/dRlsSS
F0iRdp9gULdrIGOMboD32NLzID74+TjQZ+iUYBLALXLx6CaNM5p1AkjESiTcDnHJG2IXCQbLWiUZ
vtabLs1yc5WFU5O6wC4ACJVDDZbv9omd3ZdMl58hehdUHK4YpLc0tkstl+z72MACy00lfrRblYgS
QNCF/rcw3OV2Yzh6F0AEaTHCoTxfXScxoIUOpn3f6uqwteNRyfe65GEkmwfxqkzCYW1JirmWa0SQ
Fr7stbFhv9LfpJiDApt4Or9Ej2FbpsXQJfa9RKaPLBClK/pQXq/ugeX60i4i73PcIByzF6iHaCnd
XunZ3ShWGpwBKuy0EQjq5m1j+EpRN5KQ3ks1MnM6PIg1N5axnSScDKpxlHZ1EC6FA1fmDNEDWXT6
nDwNc8UChQvfiOXGuScdj8p1okU4dNJIGtemHkZHv+4xSAKj/KxVvaIuHO5rMybbxb0GiB+VyYtY
pEPjimLTPce02Fidk+zGyNMeTFk51VnQbaig29vbqzxHFoCh/7RoJxwRjXO+9vlXxinIH6ZpHB/k
2Nei9Rjptf0PGDflNTd0xLp9o3NSFzmbznzN5Hj0P4aqoENJHyb8ltqJ8YKHa5J8B1KlD6vE8EfD
csfByvxTY7ZeVbiTPCntypGL8Q4TlWmJXXdxMVD4I54AGIGyGdXcWVgxBFNS6FJgPrRWpPiuWii1
9UpnU2nllRUh3wLPWZMbWjbeQCso6YMGZ7xa8GgWoKDzzUMSKZioouuIbwjb93wpc2fAS5Aq+MOI
cR8+1440TesiV/rO3ErS2N8VpdXXuzHDFewn+rwOFnC3v+Zn2/jrLSmoQ0hGE9MQRwsI//lPQIYj
w0i5lO8drL/8dSuHhY9IKRhVN2pLS1p7/hQfo1GW/T1VTeWt6iFs0QvValhHfY6fmrZCuL6PHiuP
A1LSHcqtaYVImON5KNuHQ7vLvFLNnrBCM4cVA5r1a+EHgblJFNzsV1RXAu059frJuBuGbvgwCqUd
9pbXyvIqqqu2u/ONNO82vh5owapRZf+pJgAOtgBeG/4icVBwsLUJgDCKYJ0ql7SvUnuN7V4mEjpd
0vFtRS6Qn1MPNPTwii1c2m1xvJZAVGN12YETrTd63yfKM9jXYV/5jj88KVqtVhsV0qm+7nE/tH5E
/TS9ygG4LlcJUjgWt7/H/ESjxgTLiceRcIFapTW7QvHXtAKUTIN75KRlZWuoXfnkl5r0WGM8uDbS
tMx3hFpLNcNZUgOBjJMstqAOEQgyttioX25ubfL7tDYK597WymmVS3G9rzOBhs7GwXyOsRj8y/4C
IxIOkdeL60mIdMy2fuagf4H+knPfZoa99lBkfm4bo18Tj2Hne3tRL2JDBkP1GmMZJoeE47yzHw80
j+qqCB5AhU3KLjZCsF5gbWXNnWj8jVSs5Nxel9HYCD9JC19qqxnleB0aQXAUpzhZOPmXC84vAgdE
k1WswZy6Uns2zWHoPw+ZXRn/jJjBv5HADnRbhCeW0lhLxfd5GPK5BFx7sG1pqUHeO//CxEJDCBXM
f8gNrTmqDLul4RcezH4wFl6li6EQEoMOBKNMyM8Sy58P1QadRxZiqvcViL/HVg2HR6msQjxHIS3c
/rKXQ1HOFa1NPq1gE89mVXW2lNuNghwnnkSb0YmUaKU5lfPAPTZKC4NdnE1gdHQOiCT54pfCp7Ka
TmpGd+PoY+67Uepo2hdK3h/MqJvuelqV39vOWKpozx8rVMQoxdE3IA2mGTePlrux8lsATeYxccJS
2jR16Wy6xjNMdzS5wFypaJw9cruIKevB8MPJRuvb7TUWa3j2QhBSCRVhKq5cDuYcuD/0VVuUVdI+
yIFl5usE8f3k3i/HdPx1e6BPVcX5SCinOejfiZqgMfuapQ87Lca6nnQI2PWqnjTrfuhx/VgXqad9
G3M0ZNxyVIqAJA6NipXfq6m05WNRA3ehEJvSq9JiT/KAwZJCbpG0Pd6Oeq4asE4MevRu1pjOe0O+
js8WgJZ3z3e0zloIRC8ONyuGSizKahT9QDrP5qFUVUtpFnYh1ZHm0NaW8oTekHLwECL9r62kJYzO
lfF4vgWrgruUJurswCldrVQKLioPbTflq0T30l+8xeroxlr6LS1yc+GRujh1VKLB4wtIEtxmAt/z
A15LkdERjjYP9oQYZR2aHq+pGU+/SEXb19ub4uLQibF4EEH0cXvROT0fCxyMEyH71TzIZaU+KNEg
bR078o6KX6rbujWG/9RgGBc+4MWgtKPRvAXqw8PEmLMkqrd8u8eVGbVHa5qg6KDbZ6p9fKe0Bfg6
ID5Ihcd5/PP2VC8OmhiVuBQFD0pLNKfPp+qNuYoHeCM/FMoEolAywvEHKMNgf3uYi68Hcoqoj90i
jI14gs6HKeiR6fhlKA9WZeNqq2Z6euTSM5/V3lI2t8e62JmMJTYkp5lZUcM7Hwt62CCHmBU/DKGe
HTgD6haPmOlghAgm4ROUFe+3B7w2OVEzxD4EFBmJ2fmAhRxSB4s6vLKRwpIp6aPkJk8ArfZIhPRL
++QTH3x2Y5HS89YRxLBAICJnJx0iKOy00YgfJ8/X7XVUUR5eD07U0u5V4KROZak5rhMZ1XtemPEH
ACDUhX1EFQw3dzAPQb3XwbTEH5rvGkilYpWacH1kKNK9S53Nkn5iTmDVru5hC/W7HlK24lhZSfeT
0NRLs23SFng2d0mbvvdxb3+vBo0oWE5H8P/Yc4fFCVCshNPE7XX+FGI6n7lqiCqg4JGw2vPUxUMR
AjyDrzyYsSnXDllSZU/4VpGujRtfC+zwaGBP9EStzccv0/f1b5FWYEsf6WQ3dEjrtD1AFi7UfRwO
NqWmyLAGN03jGqo0El0OBhmqGr/nPbpt2aaii97fpwl6CvVqRPK3gvEbqnn7Pa9Zvh/E+kq49upm
kBZuO1Xkg1+mipw7RQ2uAziCQstujlsYJEeraO6lJ8eqc5NPMVr9ujCrPKM/Vfc/eQicvdPGeuOi
4qf5m6qZ4mIv3Ea17RgFgArTrgj/qadC+nCmQK+2vFFUgYaC5FTI6I6hm8BKOyDmi8O9pZKbFmqS
SQvX2hwP9jkTWE18L6IlRPlmmW/pNG2VJ30MYTisqo2uRhpYL/D+K7XsrR0IhXxcU/03HsFMRoHb
omS2TzXfe/WNfHyue73/RWYMccT0nCReR+lkblVZSlb4Tf93e4fN7uDP30pcTKjKXcVDo56f5A53
EARaq+JkJor0MeZp94hqbL3SwH9tAq+Od4XhpQvbet5r+f9RuXopJMMCo898PuqgxgghBkZ+olOW
7Acyr12HifhRSAjcy1o2vcfUn7GEk43D4CfpKhzxNv/rmYu3HNYQYC9S8tmT1wypnMtQIk8VQEYX
VU7kIXs7+aG1xfCoaWOzJgrwFlrNIsObbXICW/5QLaWtMMepKHpCtaTU6lOXm9WmBzrAN87HfRCo
b8HYTnsDr1I3S8duYVOKG/l8YAaEHgklDc4S8z5fcQd78lap8/7E4vb7ptb8PY+GtBkK+Vda2PXC
63c5T1EUFc0rlf6VM29fQTngMciG7uT0oIotE8JROdrDOrcCbe1rSfRc4z393DvtUnV0noWyt7gJ
GJxbk9IT1eDzmcK/UJIhbMZT4TndocXMnVKs7tAbTZQ32ZPjbZHEKQSokug+kuxxXcNV2w2SupQQ
z17J//8lxKaoRJA50Ww5/yXBMJVp3jfDyRtG9U9DnLcztCo61WVpLHzeeVD/OZYQLKCagcoqEdz5
WHEXSmZi1OPJ6QaHYk84TXAfOzQhV/Fk2YGbFIBL6VVmoeOGRjH903aKQuu/o6+0D3IneCO4ddJV
60Xlk1agOrkOi0GTDnHapz8NA0VJN1KVTHf5pI2/6lvPeLt9Iq+tF4I+ACNEPwEuwvkcbHssqTQZ
w4k1paE6FkB9cMgdizsEs6qFMFBs+PMDQabHHU2U9gnEmB0Iw+8SYLGtckoxWVypmtStqQf4oyuP
sn0MqkC5y0rUO5tYnXyKX/GwkPBdnkhBE6KIL2aLptwsqElQlzMR2lVPPfnVJlLN/D5NR9ntC9n8
Lwzz7vvt1b286RmPVAlxFiEAOCdhqV5VTgESHyepsb2NacXpqmbQjYnFxlbyC39tByjP3x706iQ/
ARJgH016JueflGwJzWZQIKeCl/DOy5Rkn7Zp82hMTbHJ+LQL5+ByC4EBEV1bdhG+BheXeuNIyUR0
cPJptX1AvGpqV/Nb5XkcOoQPbk/u2haiRQzUlJatgHjOJjdNWpXFtXayskoJIKY41Dt7ZAAqlzuY
VkHekEn7eh+VG1wWrG9pKFlLVjgXn9Wh6kaAiPQhUAlakOc/gnZtgbiPZp6AviihqyMofzeCSF0Z
fi6PblunyCsYi/IKFxc8w9rQyuBmCd2OeRaVSobdG9BkTtkE1cKkNEATGO/IdRRJxslCo+po1ep4
Z2NHubu97Bd7yhGj0ogG6ElGME8bOdGSFGiTcUIYO/qJ5190cEbPetYLNdv0IS5M/8N4AJgofFGZ
omRyvsL2ONgjD6px0iM94wq16IABeYnCR7vLg7sKl9mFGV5+U/o9JiPBfrMAd85CE1RvYMBwVk+D
JPVvWZFD0cW2YCspFb2vIOveKpB4S3HrlVFRIBBUUAxSKECJdf9SnY7TqU9AQkunMbTenMD3Vrmi
tOtU1DiwndX+pHJTL6G1Lw4sVzCpK417DDC4j8W/fxmUXkyCm6MqnaCEpL+KxuRN0sriress6+32
d7zcsmIoCuGiLstFOLuL7FjWSRx76eSZoXws+qC404ZA/6g0jLN6XSe/azryWBT5lqgNV7YsgC2U
Lbl7EdeZZwR5V7TKEAb+h4ZE4PgdloX0q3WktPyj9lOmrvEJ9Kq729O9MibNfyrDgPBBCc9LOmMZ
CT5xFXzoUZH/Z2djexgGq3yG7CsbRD/2kq/K1QHB6UKeFM2NufqjPjhS7xRq8DEEfhq4nYocByyl
HwhNZq4kJ8bCKbmydYTMJCNRKIbFIvbzl62TNJWWTr7mnMYi9GsCF7LKldRifuemOvfOwm1/bTjs
UdB2/ARTzgu0nYmF5ahZHi1fLd4YJX1bV1Y9eadWfVIuvJtXBgPISJpATizAuLO0rIjNgnAu9D8K
o4XIrwWd9FIl+TAAgyr//euNQvGUCgi1VGzdzNltgwBfWylREnwkah43q8pPw+5QR5mlrqspi2J8
UWJ8aP6HQQ1CYwAM3OPzKD1ysgQrOUs6VYyePTdBjUFJiKdxtUqSMUi2RYolz0J0cOWG4wx+4oPQ
JrhAEQDOrIPUSYMPrG/paNKrkbJt5bTS3RQNZfGAaM9DjIfHAgPk8mOqMCJ4Pdit9MXmD4iSViEJ
Vxp+2JVa4H6AKtMqrwYeFGX8+43DWFwxIG4p0F0UqdVciXHpKcMPPwvUPXBibQtwvH1AdiJf2KOX
510MBfNAZjChq31+/qrG1ketqCDNVH36je06/kB6ojwoal0/qCOD3t4yV5fxy3jifv9y3uW+sKVS
toOPIur70s2tbmxcXzUjaWdH2VL1/XKvMDuamcJQgGd4Tj6vJIULWmN2hdPp46r1bWRjUqy48Ry3
88cJ5Y9jZmj6619PUmAeYTAJdM0FCU4p/UB0kMMPyqvhTkla5wP4IbSdQMqXLM6vLChpMjkBNHdq
AvMbrTBh2/WBGn60TOvNKTRwIp4lNBPyRF84elfH4s0FoCdk/T5lnL58vJL9kFb9FHyMqabf474k
PSQNdvb9WC/lHNeGAqpjERALb5q5zDLyMwkFNSn4mIIh5bjVtY67ddvX/ooL1Ar++iYTuk2QJVAw
ReBsvlEi9mWLrWr0USGW8M3s87c+MCWIGa3yGvZt+/32BrmMYs6Hm0Wjo5kHBsIDwUfWT8B9gP+l
21Tte+enXZvlk+ND+Hmt+wLiVcwP2twe/cqZ/zrZeewthVjRObUffZhd2JG5qp3r8eR/k/pqQi9f
Txe2zbXxuDl5CblpKPmJf/+ybTLPg7HYTtGHU9n9MXYi6cW3rQ6LvtH4VVGnX6rZXB0Qjg3sOdHd
mLP18kbNM16Q8KMbHe9FHtTsITf9YtXYU7IHGd3+Ha2IUjfMbUhkNImQC6Hoez5BR2+1sgM/96FT
htTcGtK4/NCOQdlvslbNpp3TlrJ17MNhilZUz5c0eK/NF6EcofgL8hsU5/n4nWQ1vgds4MMu9J5O
Y0GcMVrlKcVX419WY6nMf+1wIg8lAMQKw86r/EkihVpQe+FHUlTd96QXcoQaEL696U/ZknLp1cEw
VWKNqX3Czz6fHE3NDqaUHHzkkle3T1XTlXs1L8bicQBBuFDavSw8gj+GrgQnjkeD4s1sryKar/Tg
UKOPlCaSR4MYVbfVMIQG2ChnalzESpKfNtiilRr0NX+b9qHbqkp8P5Ay7G8f1CvPl+BQwRUDFH0p
B5VlWdJ1ScHBUXLTeNJ8Z6AjhmXqtvfY2ch7tEG4owgEKuv2yJd2G6yDoDSDtFOFhKb4Kl/OrNek
oZa0TfwRZaoXrUuvGd9006tWZh07uqtz7/NfZaQoWYd5ccr6MsvXQ2M4j+PUdg+NWiyh6sWHPiv2
8ZOAunJwRXBEWfr8J2lFakFv8qKPLDXScdVFFGxcnYN9d3vuV04TTprYm+hkiSS1s3FwCu5hbUzJ
h6oXA6mkjBL5NNUJ4iXj/3F2Xr1tI20b/kUE2Msp1Vxiy46dyMkJsdlk2Tns7dd/1+Q7iShBRF4s
ECyQACOSM8885S5QnruqcV5vr3jlOiAqMvFnloCzyrLhpadc7wiQ5x9ZmAeP08RcExfTGZWGQJ9/
xpWnfG4CrfFjdDFWHP+uPKzENP4ubH9P1M9fampHRTrOKDoaffFRNWo7bTQ7rvDDUwr0r+zV2Hzl
KzJRkwaDst0C3v58wV7tmWaCvv3Qk7wbdqKC9emjmGG3a1tYduYX+wXuMq0J4BcABZecuS4xrBp9
rPyjjgN9XzuMUqdm1n/RlQofWrOI72jatBuGsKa1kbMVsJlzsk80Zfpy+/tejMqArSIyTTuTHwIk
aqluPWiAY9Vk0vBVJDfm3AbaAYp3TIvYtXwri5BM7AekcPeodIR3aTab71O/Wtwv95n8GcjBw4qR
WqoX01k0KULw3YV2gpOZHgyAX99KNY92AgkqfwxgSWGOJ9x/1cJjIP/370CSUenoepBOIBaff/jS
hrExotBzylV3yH29K110vJQp2Huir/uNkc3tnYrxZHBfZYl4aztEH/04NxJ3e/unXMxZJJeRWQ6h
BLQFtLjllWJOapcmqXoSMeiVRzOHab0JKpFXn82hqELOndLZYNdsPX+vDVieD52hTdqrSBsFBxVw
rQJMgtLV2zas6wBdkLj7oZi9TVMxs41x2ICwDYaNNs5G7g+5HVVbprIF5cftR1keX/kklG2yGkYj
D878+UvtxaQP1ZRoJ5FY06Gu0UI7tFrsZg+DmQAwLuY2dtdu5OW19HtRzgbsAWmhs1QCjoO+C6Mk
106cOi/6bE31OO56ruccMVxPoCeexEy5/GosSN1vP/AyG2BtID9AxaSQuZyAnD+wyJyY1oaun/C6
1cI7d1DG/yowwjluu/ma/Oa1c0v1qDHF+U2mXnZVjBlhZaMbjFPSzOIlUs18q6LxUzDDrwb+NwIG
bSaftX4yo109DlC99NpeyUmunFoA+FA2AFbAJVyyKHE+GStsPI1TGkyz96BqSrUtIVVimFajqGZ5
TeI3hiM+VZ6zRpG5sr/40FR7vG+YG6r8bX+kAcj9Dk42j+apyxPtyWrGpN7gCqC8T15sGxsEKcuV
w3l1ReZMgFWRmQYodL5ikekVCathgiqwag+V9CQ64N0ZmB/DNCffaN5X3t3tPXX1BYN5pq1Lr46Z
8/mSdaowqIsD89QPQzgdmrAEJdeClTX9wDCUT+3sZdq2H83gIxvmtVn3tdVNOfClz0Nfe0nGs6O6
Eiaz5ZOXD320dzNICPfa6PSo4oo++GVXwsm3Ud06YlPDEKhWTpRMZ/68JuWJIrMG4kZEpJhcxGUj
QNIFIUft1ME0Gd+d2sheTF2YG7Nss3AfjF38XWn7vHtunWh4a+BorfFkrgQUVrakijCqaQxUzz8A
CGhRRrXH1VDX7SHWKvPoNJXzrI6BFoHhUpiEoZ2UrQWTq+tSlaKbDNkcjMP5ul0+DJCgMuMkpjn4
7ALe8UP0Vp4dvQ/iLRjz6p9wqJGYub3frm1xsA1chRIRRkvxfNkyG3paGKZxmqYyUQrf7Lr0TtMU
ECwKg3v9JdWVoN39L4sy5IPwRptjmT2reRy3Nfi801yZ3queZMUOm4nmoMU88KA3a9Yl17Y18BHE
eZnQS+7T+UMm6OW4NdK1pzpQnS9dW3jRc6HXeuunZt72zDStYbjvRvpVQ9WLlZh57RWDu+JukmDY
i3uRb66oZd+ap8RIkWj3sqnvtwi6jP3O0RU93kxBrP0vwRLUClrNkISQE1gUDk7ddL2eFMZJYQZX
IxQ3japvNXGXbFqtMY+uSFZNIK/dh2wVyV+UTILlFla9RtKV2Es6EjX1ph7Qjd9rSNZmGw0Vvmb/
97tIihtSHzPtu7A7rAbYFqNVm6fKCuc3PVM6zqySfG+GsOl2mWNFa72Ga+EJRCwtd8oFWo6LfRQG
uOFqdmOfoBMEj3rZiXwrRvFU1fWHUibZQdP61KVfPet+HgTlygNfCREOzePfsVG2rpZnFXK6ozjC
PjXTONoHpQ/sEKExczjVxTjXd1Dp4b6YeTz9rQ8xcZnxG31CkhwJ61skqagVoP+VOfZpUISxQ9vM
2Oa5sL07T8/t//gdtvKXteD/r8hQhX1E5bu8CSwUAka10uwTGgpod0ZaVO/wKZjvRnQEPub2bz1S
fq9Ht0xqi0D5XBbaCdrVwsxV5yRgqB36XMMJSxlpd0aeNSP3OCI3wnDlf8iZaV7TVgGUL8fki2Oq
ufT+UedzTtVgqPGusoy0R8TS+09Jwk73S3swVjbRlT0MXhDoDNkFOuNLDNlkzCq7KHZOnTKEXbfJ
xiT6UXZJHm3VvguUvVFMjXLwzFlg51k7OkVHMa2RvK+ECuIeFD56SXQqly11gMPwE2LTPrWTbvR3
atNiVZuT2D63OYiJlbTiSgSWmiOk6HSQ6KIsEvVomFJLZKlzmrPkZW4H21eqMap9Kwk+dx2I75X1
rj0dMGspGQ2QB1HQ8/um1ptxzIrKOblEXDhpWt0+5lU/xBszbNemWNeiAoEemQfkIulLysvvj7SY
/uDUhbS6T02qzF+ivI9bH9hbDPsymcc78KHNrgwhi648pHyIRa4mUWYS8SapHsvMwdBHtG3NwDqF
aW0GvkKnyPQLtx9X1rn28Qg5QL0oO+ijL44IfmbeYOamdUqzPDTvg3ZIJxQ8Qi94VeIsuZ+Ssl05
IxedVxkNkH+A+u9C7GDx83dql6YYUsW1Tn1YBcPWmsK8pX5Fg2BnR4pbbiYxwxgwqix78PJk+pZ6
uYbUaB211acyVbxpJYe4ksGQj1NkcmxRBlqGwzAdNcwwQ+sEpVV7y7W6R1WmULu7svRmZ9epc4Li
U5hh6IGgarKGBr22oSkHSA9RxGNjLzZ0Eyta2tTCPGlGJxHGU5c5vhUUpYUfOtr7K0npteVM2R4C
qsCnWBZBDKMajmVnnJD3M9s7w6jG6lBCkfOezBx2wd3tROLaywUcAeINbhQosMUJSkRlOZnRWafB
ESGcYjHe9fWs/ijy3PlieWiqVoGSvDqVN/93e+Vrextoi4ssJHKpSA6c77PWFUUeKLVzUrqE3tvc
0ItyvOQ7kOoY8FDerEjfXcYKejQSCEsbH0DWsg0ZiqqANRDxYo0gfS/CpE8ftWnu083chc2PIHCa
jnx8ptX8tw8KKpYNRLigewy08PxBK2FMfO3MOuWeWW6T1E7m7RACt/usDxSVdwBvhL2SQlzuIgp3
bhnOstR5WB5ixHAnuyxARTRzPBxEXMW2n6audXD0pF0jmV5GQ0CbiBeiXKJz1yyjVJWHVtOkhX3K
9LKG/83cjT+1fk064tpD0V/h5qZdLTfs+Ys0xlw6cGX2CUkc29rqBRfMl9rDUbzsMj1bORmX+5Na
FBQ4IkG/nSkWsbfSGzR0wzD+KCw1PYZNGye7tMQZcOt2yB6b09wGK1v0Sp+LNYGYSUANNK3lVnEH
t4WPC7QNQey2gJDFDbcJhLC8DRLQCK0KRdMfvCqzxL3r0P70kylvvwZJ251ub9rLuCArcfk5IbzT
A1rcAvEEUkzkQ/ihB5b2PkVWG2xIMOz3ujWBAYxF8kIGLpDxzo3t7aWvfGYCHzePzFYkkXfxmavG
zjLTVk4jCMBHU4GvmaeO8tYCUTjcXuraN6btArqBmAAfWz9fKoO4NRdjGn6gX1H7KEOEL14STNtu
zt5oklvvt5e7EoJsOUWUwgXU4svWO0WGim9NqpyyIsKNEMWQcdrlcJjjnYnP7xj69QQ8JnTGtXhw
5YgyGCdJQtZV3u6L8qnpQlTe7CD66IJysvdpP4TOoXVi6394oQAlgdkiuMKEZfHteqPkRoms+EPD
1fFgxjgQzBqcg8yd6XHElkJ/9vY7vfYJSVKY1zBiYrSzeLKanM9LRiP+aGHfDPuYmWVx8Kbaiu6A
4Dr1PbVatTInvPYdAfnA/uF+JhotLs08DVC0NqfoQ2+hew+zOm5yBcF8S7Teq91Z9a4x8zUPzWvH
QmLeMISSJKDl/F2ZwWbrlRt+RNC5Rj8hLNzrsZG/NmBlVq6sq2txJzO3A/PD+P38XCSqZSo0OkCf
ZkP1oqZquQlQ2/C2ohvUYmXPXNubnAnuSLanflHuFg56aw6iKx+p3ub/qFoqwkObxVXxP8QVZLPB
1DBopeyUX/WPYqGJ5rox0tw7ZbHT73EUcoKN0bahcW9NM3I6t/fltVcohzJUmRTV5O/nq7lp201h
q7knzx6tt2GOq/+KcrLmjVaQeaw82rVXCFIYkQeejA764nuV+oyh9BB7JzdR8/2UYoO3zwLUnVYO
27VbQQ58JASE7bE8bJL64KZdFpxoylv5nRc68ROtZPdp1gDWoaDkFj3YDJTK/glHT61Xlr+s3/lq
YA6AKNOsuADXqipPidCqckpnz819xcAJq9Qr8SiaHoLl6FV7s1XjA24JabPLi6b4cvujXjv4dGQI
M+DTSJbld/hjC2lhlJZBQgCPujJ4CuCEPKVmmHwqrDnbWiFOVE2dGyuH8WpWwPFgLoEWOanPYuOa
hYajYMDXpZNYp09C1IHfwLg1DvhAmNiRFUEeuj6SHrr+yDgnfw6soDE/Cljkv26/gKX9iPz2CPIB
xybVA9F5kUXTkOxLTwSnPMN9wa953XeQP8sAPrfWPqi9Fx5CLW2xDpysgwJKMd+MxqTtAoY60yZz
qnRbWcUafP0CJyOvG5QPdKnQhxbjsofFlCjT43mwT8KJC/VNwUoM+fCw7vqdlYXON7vrkmyjdqj3
0hBuohEvSDBkfpIa07uhxwX+Gg3WSCvf7sqB4ZSQFzFl4N1duLU4wgsMKwxOQi2TyvemvPM2k5nS
EAdIDD2jcsbkm9ogifKgV3Wa3d/+XlduR9R60LOBlCvB0osoNM5T6jZY2H5MY2M9xTGKXXbtFhsz
IaXUbGtaAyxdOaI03emL4NkqVQYWV6PTaK2q06c8dSB78h9mUfYfuhiCu2qqVO8JtaIEB4gwt+wX
DXFxb1PN4Vqgv3JK4eYi7s2cVqbu1vkpLZhu9cE8K6c4mYNoWxWeSspaga/8OaSg8jbUKlXg09nA
Ne32+7669G/hRCIEKO5FNtI3aOf1DbyGyRDNcJcZDIgxXzLm+tWO4/HXMOPqssmT2lwbH16LEoRm
bhvZpmbpZWzS1UTvW3LZZOz7nduFyaZUA2uPPbHi3aH45/xXwVt4bsyiPqhFGyW72a7/1u9ZnkMe
GzSH7F+g/Xv+7rMgB/+cGspJnyQvuJxM47UptST06cynh9tv+9rpYh2KXNeQfIvFh8Z2Qq3qcIg+
egiR6mdVL3TFx5R2Cra9mYaPZtO66S/oscOhKItG/7vlwQ/REMJg22JcTWt1SUVAb6UZ0hLlpimN
qjczsSvVTxVVu6s88Jf7rFLD+i5wpMYupAV73t9+evl0fzQh5fL051BnRRgBnZJlkqY2kxuSzgdP
aAgJXMz0DqRLL00hEDvEq+P2aot3LcFSMruWWF50uunYn3/YSnOkjYvQn0oRF8CTsmjnmFG+98Dc
3FluKu49boRtnaX1X1bFcmlwHyB7PbJ8Nthi9GR3UxN20aw/2W2YPNZjFd/rWWRv2sQzHB8ESL4t
y1Z/aivVuLMnt/UxLmjWQvkilPIrwMrI/+jOQbOx9fMXUERqYnZJb34K8GY4Nh20+yAm1Q9SMW10
/KbWGLGLWEI/m5a9RD6CeeHWXVLAeg9ShphaMqw8nX9VdfJtkAaw6UgpnmetuUnmxL27/ZUv9hTS
blCoGRhQfkOYWMSvuHWVEERx8jQIJX4Mu9H+4XX299jz8hUCysXrZCV0V2lTMUyUaLjz1zkZganW
g5o+zakAzDJpQVltjQIgABopYfcdXl27djldezqccyCSgNEigVnEi67sm5pBZvqUJW1xP4edgnvM
IGY8vpTw/e/fpCQqwehlAHEBLugjt2mixE6fxgDFIjfUtH8MZSh+GEXcp7u/X4usGJ1YKJl8u8W7
FKzOeEBLOZslwjW1ZWwDV+3ugVAmK43Fa5+N7Aq5M6KPJPGefzYz6sl3gjwj6JRy23fqUzwkycFK
8OnYJaHWrlkDXx4Dog0RhzWZP2tLB1rDSKgyGj4aOVry1YoT96sbuE2AzVrScvrFDC18Kp01oaTl
hcr5Y2E6CypYHAr9ZXyd1CzLIGjyBb0++qewUnPXZw0gWYzY2n05Tc53W/G0mOvcnL8z8hq/cukF
K992kVD9/68g9edWhyUO9Ov8hXeZZfXTHPPCO3V8UXnzVlT9TMOxV+9rV9Q+VfNsbPFOCTeoiK5p
BV98bwRzAURLEzGctxlJny8/OxBR3WyYjmabif4R+VGz3VV401UWeqpqFhLxeytYg4YuZX9kX4Wp
Ow1IVgWPvSyf2zauzBqdg6OTxhV5elEp6RvDEEReNlVd9qLHiyrC6qN1Ju0zAyKhPYrAgiRgK7mt
gStxk594FIrW73sBkNynUneGBye3sumTEyA879Mq637cPonL+ojf/ZsfQSIFtoekZJFwD06JwnBf
dc8x5pNbMU0d87qoB6YaFYa7EQ2We06jBI+RpylvcSq8Q+LpZbsZ8NpQN6opovc2aMOVXfTb++ws
WZCIRTlEZNBO43HZVJ2t1guE0vfPfTx1WD4WjMs2WavYx7CM23bXm239BQ2sqJl8d8Qxsi1ts9mO
Te0mGy0uy/E1tWAMbtRY95KjNiaKthIxL3Y6DWfJsIApSAlBp+t8q8WiM4XaJumzOo2lu4kMHZ3E
zkqe8wYP4q1Ihsbce0Hn4gTuBnVzsBE9WhtfX0QbmxwHWDSSAWDWkWU4/xGuJQa43nX7bOdovHcQ
+n5YSaU2O+zl6YOLtN8WpjOfbm+by0dn5A8EmjYR6JoLI4DW6uq6V+z2WYBd2o9V0N/bUzLafov+
uxPrG2HlyVaZSve1tJ1+JaZfWZ0UGiIH3GiSmyWdUAQIqnaq1z2Hnoqmazuo3R6ZikE/0E1Vw38Q
ZmhfwD6XCNX02SjVfxCdXempXgQaclnwYZLqTjp9ofkvQjmM0bz2WVfsYO/CffXZxtNPt9GCTaUr
9bfbr/zKetIYCXAaSio43ci//6OVUzv0+EGkJ8eGNk7oj1NtxhuvSMsXLc/ELxs5lbVy5TI4SGsx
pvj0jqSt3jL/mNxEIETeFcdQUh/9SQRTqPgklYqBTlUX4MRsG1HNsStzU93lo2J3e1LfuhR+hx/R
V0uniP0ElM6I8eM0q0gdVwKFxWOfxwmATqQSUjIWsMlFWiaGyNOrIT7qzZTnz2MzAcYs6i74miK8
tAZOvNx5SL7wlrlY2H90ms8/Assn1jhU5dFziok6WRki/gRWAaforWrdb6j/Gj6EffthqmJ1lTd/
UdSQyOM0QV9E+t1BGTxfv07yOoELGR0F9qDHtB8NYwMFWsQvox1UwVM0mlP3lWkjrrEOVIXyOepT
M/Mrgvu3pk6nADkuy/1KQKvDTTcHXoi7FuXYPlNzKpBmmiwQy26Z2H45JjiyWo7Qx4Ob6oJJk1WQ
hc40U/wG0QrzuWCfPyHOmLzmHpxpv4tj2PzurHuHyhpgOThjPI/bpoJXvwuEASjEL40Gw0VIutbJ
bgLlLRGxnrxGodP+8JBZiN6xAAP9H4YeO2fWrJk4UqX6e6Y4wVd8mDzjwZ7HKdk5mRNkv4BFNeVj
yszG+FLEKjQkz8hqY2tFZhhsoe301UPemtmwT1NZ+AB9qco9fGRrfEgGpzYfK3BB31B0LOONNTpz
c69gImvc90ky1Ue2kND2Y/+bjiE8IBuOEjYO3EW1jJT97SN+ZXdRrjJIpFEL3PYiLVYxS4yKJD5a
bTs8TLUY33XM3z4F9LA5fWZT/VLSyprQwNTinG2WrQ0BLn8BQnHIylLC8QsgB5zvLwYntB1pThyR
uOw+10oWvUdR3m5rR4XU2GRFs4kV1Xw24zLYg6pSt3/7BjjFKBKqclIlnVnP189qZ0YZXA9oCEdx
vU+EBzrTQ2wo2+huOtej79WzbX4kblc9dYCzsy1A1jldudl/N2LOowoFFzGW3yG5E0uyWWbZ0yw8
PT7GxTw7PpaWsfrm1kbzaRj6BiKWnuefuJedD4gyygOqEdkHZNPQ/Txz+QMsSMoyedcCZnnfrAzs
62OSNYq1BmS4vBNcijUpEkzWyex5EY6aqpqpL5CvhxjGhtETeJZRztXkK1FPpObaEv/e/kK/E9nF
q/kN85HMQjDoyzVj2EhwAvri2DezNuwUdSjeke4oathgkk+aRRae1H6qSbDDHHlGvtELZXgatKTC
L1ExwtRauRp/X/hnv0mmibwDQHw0mcDnnG8bay6QFBhy7aUWdeY9l0HUtS8TRbz+KVSTZtj2TeTZ
flaYXvQ6WaOlPDlpOeFGpIo+8vU6ibJ3hMrEsFHbHn1zvVLadNfXU5F+xRFiKA9tPg3e+whOJdwJ
dLmfa5R0xs+oNubjvgyMUF1JcpaSqFJAFGNRFLa41/hjeeEbVZe6XWEaLzhrz/fqFM7/up0ojDdH
D8KD0VZecoqrinPpRYzSwLZZTXZvtl17MoDpZNsID7xPtpmZ5qnOouqTM9CuOOBl1imftCLt8y+e
FccIEjm9rmzqwslPWQAWcaVFsxx14CFPpQIgDjENixtSXZQYkT0UiZNn3VFtUAWDLGkIYGmqEOHn
fmic2M9nxYvu8tgacPfOIKq02RS8zaEZGruU8RX/erTbNcLQRazjt6CYLBF6NOq48c43TRwlfVfk
/XgscuFod6iKhc9MPcVDgAkNLfcs/1YFRozZhtOP7/PgrrHELk4vP4C1UW+kLXsZZPogEchBe+PR
7HDz81smiT9zu46tzaCBVFHbaFgJr5ctAlcS/qRUJDa9lzKARgTQwMRL5witw/ihDv3DNIfJXpp1
+AllueePbhpUG80JxEtDoftE62QNoH5ZK8tfwXhHtgpl73/x5sdRr4yWouSIuiLaoF1Vme1WKUb9
QYExFW56pdDGe7VHyVhYU188GqObxLPfV7kxSmELCLGjMhvJk2W3vblVhgbmseZlyeAPVgOZzZq0
NZ/Qy8DHryb9wsuaipm6eZF7aU2ATTue6cemKXGYzPT+B/dHPu9Ep8/PQTv/6/AjU5DZtbNTGgW5
JlzuXxVho917Owhf7hyA74jukHUbtBqWxuFmbIZdmcoXWJrOPkrcnyZqDe8q3rPPadaU3t/20pnm
/haihgIEl37Z05ljRx311p2OhPMaMfhmfikb1zy4sR6+Rd1s+fPocT6crrY+bj/qRX0LpIMg6JES
0L6DVHl+SmnZ17Sxe/s4N337tQ/SBg5OGGrODiKO8mI02X+x8Lqvt1e98oKhLqKOA0qHVGhZYeL7
OHplYzlHF8mG3lfiKN33jj1/y9smeeqq+L/b611UMbQPyOglRuE3tXgRIhunr5tBiazjPIMDAjY7
vndt3W2knflKDLgMe+dLLVK82U5rBUKRdbSBs8YbV9IINypIoG1URcMeHbX4AEI628GwSo5w4ZuV
zXuZXOFaSpuQvr2cu9GvO/+kIej+PAk89TialZvem3lZNnd1UM+p33lVfYdKLagrO3Hzf4t2EBY5
AxLz91lbmc89k6MfxtwnrxVGTd0Gz854X6TRtDY9udx3hhzFAqekAIayLHfIH+W20mvlSBKqH0tl
QAxaHbutatfDOwIaaFvpypwdgrDRxd9OGYBRIllCFxElPdQtF+1qgHBjnZChHzHLVTeB65SbJjKd
V0Gn9Y5GQ3h/e+P9HuifpU6IdKDkCTzLIhITlM+f02vi0SzL3jlCu7C1Q0paYfhBmtmaX6rgnB6i
Vm07XoA93mvdYE/7Nmw8hRsZgtOmNyoU1JPYCvpDyl17pIoah0/G3Ck4PU2m+qvUY3c6OG3R3nWa
OgWABUWV+pU7OiLfBAyBt0I3Mm8HXGywDl2rYU6lx2mv0Ucy3dTX82KSDC1nDreNrljpq9VZ5iHA
7BIZJFUZ3mgI1sX3SWv0r6YxK0QG5jiu38flcB+1/RQ81GANP3KURl7jrumCTwNlsvBrPKaR/C2G
1vp1+61eHmesHyT5GZgY48dlGQW6WHSi1pxjy7ws2ga5FSi7AnA5U8+uC/S1E3XRFuAjksvQBqEL
DYNwcaKAhClK36jWUeswBN0YwiT7SxlN+LVqqQencpr5oE1xl/uU/73YGT3h+h7so3IXxY7efh9E
TgqSiBkqvpz9bjvcxDQ/9nByQwIj1WjrNTl52+0X9Vsld7H9SG5lqotvGRfLIhrlJWy4cEjbYxAC
8HSqXI+2+gzn0aFjar2HZqds9Ax57v/ytEt3KeMr90Wr2qLybbDx2i4GYXSoS5oFG0XtRJ/6aqY7
3T+KJwQSx26RvfHGw3ltvHwZRiXPHCylSdxGSnMRscM07uwKS4gjRwLxq1hEvlo4xkMjROnXnuJt
i7H67vUojnOH/PWolaqUzeWADIFhfxGdcO1xi3To2uPEzfmqeUH0XYCARgA3Ng/z1NVf66bv13iq
V7YZ0sVACMA8kgQt72KlzZQZZVZxbEaMA7aIjwVbp3SNu3Jsgu3o1k17T3jM7/JQYP51e6tcXsmU
EIwESJlpOLvLxYUpLDRPsvqYQ/W/U6tRxBvVDchbaUN+FKGa/nN7wSs3ABxgLikEDHA6WW5NRIWE
nU9JfxQVuL3tGIhRk/rVIdLo0bCJ+jKkVMjTL7eXvfKS6XtI72McEmDWy5/1x8XTptU8u1E3HF0K
peyDH4Dfo+NgjAcJoymbnzV9F+upmK1CvDnB1K7ErqvrQ3KBJUbA53Ofr491UkEaJrqjiyZ+ChAE
t97OmEBeT14dZOw4G51yZWrc+CAUS12b/Fx77RKiwhdmlMnte76+MWAOmWlpf0zwiah8s0UTZG+6
ffBqFAjOAY5X6H6PSvzv7fd+ZX/JJJMuAsHIZSp2vi6DLq8vJ4/nnqvhXh9grfkRJhE/9CAmmg6Y
cazs6CvBz+QoQWBlcksEX4LtCjs1KnbvcBxdJx4fitEo/iPGZ8Y2dey0eUQrPf2ZyhHiQcu84N+h
dnplW1djH2x0pbfNR2PQU+WgFLWCM1uI8T39McfOffQ+O0DJppsgFt3H9u72u/qdFZyHbX45uG5J
o6GAXfbpBj3RhZiK+Zho8fCqw7U1tiVKV8zyjaD8NIZp8hKFtKc3M2K80U6xSXC3c9+39WMTRbFg
GIo0mS9woQBfifdn5U8eM+FN7FalB1MuF41Pe7Y0HgtN6OlH2dnpsBHZ6Pynzq12mq2R8xfTh/YO
hhiQxxzmEKvh2w96uSmQW0AZT5ooSszSslLNHK00HKU9slWTu5pL6UtI9fmUJ3q85VT0K+nYlSKT
cYYUGWKILW/zRbnTajg3e2rdHzW3Qs3Jn3Xah34rtDZoNlEXD48cncjbWSi8JjCKLNw+rbiCxi+0
Ln7V7Nn+8bevQHoQEf7o9YHIXCaICnLVydiY81H3Is3wOwxCsefx4oeecniPNjD2b7dXvIwArEgf
mvEvx5EQeH4Sayx75kEZ5mNr1ok/mJn+EI7Ke+CWxCOBINa/BYHncHvRyy9NXwSqFo1E2psk4OeL
CrfP3bpt1aPQ8ecpitT00xH9bDdT74bRqd9vLyej6PkBOl9uEW0w0cA9LhjUYz+hlo24S/sdYeAP
6Kn6l9srXSYqEvlMm4U6liJ+mYumrgkdtS7VY5lPzd7ph8DZ02qysh9NIx0vUr0ZGWIZJqKEYk7d
dBOP6eitMYOvPDBlNDubBgL2mMuKuotzz5miwDo62lTPPqN5HdhfqO4afLlWTtGVbykTbyI5SDwi
rPwtf1yhZuRWohgE1UifzQcQFBOSg1aGT23d2PeUOLm2v/2Sr63IfQmQW85tyPnPV4yC2sQ/eNSO
WqUUnxMnjQ7eaI5gtPMu3M5Ds5acXHmdshMlddkkl2gJc6nDRmtAZ+nHoocAujNzq3df1Mz0sDDR
9cBcKUtlnFtsV0xsJFAWswcpTH7+fBiB6V5fe9pRxASYXEE0/4DHXq2vNL0vkw8JHmSYQd4hC5rF
KVSicgYjlOrHoRXdRmtM5j6ZNexzLJM3FFHqPdo4yRZXTtrGf/0JOSHUT9IZBi754hP2oWGMFZ3Y
Y5pV6UOErtO9EQA0wXC92xa5vooSlc+yfKdggRFfJ2dhsy5CfVzRS8TbTsd7uDA3Y5SMB+E13aci
C6NPWpB4Gw/3XsTRS/1JCSpvE9fdtEMnbFXc/krAhSeOkrfEskBpkiHkj/NCTV0VBu5bR27g7G2u
tfQnvvLZnUnYHfxCy815qym6q6yc02ubmGY0KHDZZrtoK3ZDOcVqVWlHhrzGwRvcPvYVGYFsI3BW
rrGra1mwcKTFKhPOxeel32Sm0FLVoyWq/nuVKPUbbnjgn3vNClcusKtrSdgEpa0kNS+yBoEeSKSP
PFdp5OPPPggxWqWE7c1/ROfibXt74177ehDikZihjwMqYLGPtMT05prG6TFpEXlBlR1xuaRo9l6j
zt+Y7UMlqOf4y+1Frz0igBDgP7+38LJPJUq0p7p61o4xcuWvWpiqD7le4dXGnIWB6f+wmBxaoD1J
f3S5P9vGLaeAucZRpHNSPqpwjnaGqyBpGyuZtfI6r4RyyfKnIUGRSQRavE4xuN0wpAmh3LYSb5vi
aKtSV3v696oalG2H9PVfOhPQ8MOhg4KPlBozQtoJ5+dvjuCHCyUzjo7iVtvYEUbhC8dNttAQFF+r
DWfPltZWYOpXPiGoMRpHXJBMEpbzr8mpu6GbTeJPXOrfuLYz7R9aJ80dl5xpvt7+hFfeqpRfZOID
LhZkg/wxf4QYl2LAmyebdmpcZ/dD0f8qm8HathkNcfYnpKaVPXPlVLCg1JznSJDALj6j4xblGNPC
OtpGqXb/9k3vYUUncqs7sKcDut06ppbbFjn1eUXV+9rS5B6OdNUwIC/Lv//jWePMShBbSYyj4ijl
C2CtPD04xoTCJhi19DsF0QCXOh/+l7zHlr7gEEQ4lXAQzhe2w7QtImL4cVbsdFs3Tt7ttHgOnubQ
rY5ql4l6e/uzXttDJHVUKiqVAcCN/yPtvHbkNrp2fUUEmMNppwk9I40kS27phJBtmcWcivHq91My
8O9pDtGE9BmwDyTAq4uVVq31huuIEY43utVa5nuqxNpLjEGKd6jLPklPqTvn6caHXXkduZ7akgqc
ATBj2fcajQqGIJz0l7nh8eeLIHcPXi6pEhTa/EiCFp96Iy12g8zlo2Z5UfxOVFr0SPnE+Hh75G+x
cT7yaaCN+Jf/wD24HrpvZVEKBz57iSOXuS57adm7uBjjj2Uzj2duFfnQJlOFnrs7oEXgjAjJVWPz
DzBJStRJppV7DKe2hMjfZlCUlKljKE1GsHv+IoMyGrBvniOblxDqR7qLw4q0AmzWE4Afyr/moH1K
gVLBbsJdfOPe+3k2Xqc0LD4er4rhw65b+roAWktF3NqSRV/9QKIXwL1wnCeETLw7YaT5x6Ip+qM0
ER9yu6h5HJyk3zho3m4+30SugBYTNX1IIeogerX5qIRjeFv44wsJTdLtxxjI20g15IM03CTYIbiD
zn4N03jjvHl7wLEeqcUq0R+SR8u8jlugedknQTW8TKHV/5j9QD5AAWq1z6D1uYIdO/KiX76pAJQq
kAip20958+uQ9pTj1iOF/z6PjDvRpKa5a2VSHh0r9z/mcx1+v73k32529YzE38mFIEJ9brG0BMos
Mux0Dyl9Wf7o+96hHOqGfw44UH+6Hert7kJnDTwP+RMscW7axZVo5xGXbZE273BAmh86eyweOvRM
02Mw5OGjjUby+150+lHI1Gr2NV4Unx1LinKXO0Z8EdZU/h2nRik3VvibdxAEC6Cm0ASZZ86gxa1i
NmEtQbg07/LOrH/AGB+hNtG6KO9vj//NalL+RLwjbZPV7MGmuJ5aGcSFbYTd9A4SB2RAuxDsGFvy
RHfaqPgRza57+t8iLj54mLjSntCvfddBzGj3mm9n92Ek26cY+MtdHG9xEZeLif2pGj7gCcCQs4oX
d1Xtthocpjh/rgo7feBatp6xQXtvCKSDN7bm8kj8Gcrn1aor6VSqltcfM6vzqYiqPH+OvZCWlo0t
K4i+rLyAmcXg2pfud6Msi2mfGpG1sWeWx5GKTacERWLq2UA7F3uma53RHDo/ex5HWlBxVruw/nJ/
F7mdUR0x5bZ+FKjoff2lyQRbg2oTHRo4loo9tkyYvdmpuOvr6BI2MjkFVZ68n4uiRvkMmDI3T+Fu
5AHLm/m/iLzjSDq4m6kzXX9jfR7pmINIu0SzTL1d783ZPdDbbPhsVnnU7nx4OLO76xN/QtS0hHWy
p8am1e8016ezIZreqYaNzbpYYj9/E1JSMHsVpoIL6fo3zTW+e+VcRRcPL9f7wQrCgzW1zqF2gbHe
/uDroQBx0LSHJ77Us9CcjExwdqKLMQ7pl8ZUsjFmAB/CkL23ldquBSMz4IHJAUT/b7F1QGwhK5FU
6uA1B/tIF0FMp0Fro/noOcm85de9OIt+fkboDbAPlXIM+/X6M7ap2URlNIR/RkUdeAck981xX2rz
mOz6QOu/IaHXbW3Z1ZhKy4U+EHCV5VVjYjEflUp4yKlzdI48Mz2kVeW/TGKIdlE4lXe3508la68S
FzVG5I042XnT/uRaXo/RbsxJ13AY+5Mmt9gTen40wMU8dHN130598Edhxd7JSrUh3fklbrIb+2dl
SjkfgACp3E29ca/jV1TvwXq00UUaU3LfdpM8d4KuMZQJjqjbY10chz/HypUKvoRIK+AEnpOkx52G
4kHZFO+8SPP+cU0Z2R9Cagcx0AyF/ikADfSHuq1+2dVJfWu4gWg7qQI/KnPXYw2jMR/xk2ZuK2O4
A/LNazcXCJhWo+weDUY8bIx47esqUTT1zOb18DPZeJ0TmrltZHGIdYiTWN8yf5hfZjHb3wvOw39u
f9zVUECyOXV1lQMvznvXi7rWCprk0sVCC/c6yi7FDh3RodqNelZvZIBrU+lRKeXVR+2Se+b6U9rm
mIwS8PIlmzur+VhWTq6/uIlbDZ8p+XjBfg76Pv87NIz2rnF4rX24PdqVbYo8IaAhdT6wehcnUQUk
MowyP7lUkT3RLkV991/SUvsPz2qd/pS7o9iCPq5+YIg+ED2ozmDyvBiyOu2NVEsuduFO4x6tIi/b
V3zm+X2YjMa32wNci6ZY9OiRQ74Cc3kdLZRjY41xneJwM+JSsR/raPbe57mfm3/Fw2D/Wknm59bk
BABgAbID/+plptLlIAt0L7mUNrY6u4FDqTjItpzva68UW/3n9cH9/2iLQyc0YVgaUZxcLAlh/8NU
z014Bkzp/ONLscWKXguGPjSiT3SwATothuYAjbV7DRvMokpD+XFMssRHyBITxQ8mVE9nY8uv7QwQ
WJS2uPgVE/t64qgJlNrUTPHF1Kw+3zkVwjFmAa5hl1u81++iwQ9KC3BZ3/6jZ+0gf2NnwMoAU6fQ
OTxIr+NXNPjKqPJwIW8b73vrTd6dkQzpsdRa6wOCP9rWqb76fUm/wPtQxifTvA4obbeLTeCUl8Fo
9PkQpLCKd6YQ/bDP9XqzW7IazlealsoC6o2/R1+JXlYIJ19cYcGBaxtjTvet7uV76Q/NhqCu2tOL
25kiJZJAPxVaqLtcj20KZVvILMkuQTf49Vmf4tk6D4C+N7K4leOMJaoDjYeoQOVwsUa5qqK+qa38
Euajm52M2HaScRcPzXRyam2eH0svs7e0EFaDUtxWWoBweJe5+mAJr+6VYVo3hgWiWCPt/Z3WjUN7
kGVquSdjbootS7SV6ePIJinm6FZCXYt3bIS4uWPWenrRnEagJ2FQK7EbNIfCKoY6V4DKv32QruxH
xKcViBsNGniL6ge9uoINQKPJhJDEZc7L4qM9A7agNjO73d6pOfOeaXWBPhUhpffjKOfJ/5344GZB
6oHX05fXxjy60kfkP7tQmcrrk1Mh++ClbW49Z/Oc1nsxmlbc7aIq1P19o+W9/+X2B1j74ohrkENz
U3PGLw6kAIMOGYcNXmlR7TzFRlF8JnEPw12iy++3Q61tF0UKp/rNM+GNkp9mS0Tpurm4FGFkjId8
kl50hBXx67rwYMTolP6Uu0Csc3HklI3L80N6xSUSvvMX7SB/57ZdAfG9wNvw9phWP5/CWdIBAqRh
L44A5GNcjFaD/NJTdyWCN15w6vQ8ONfWFj9lNRZ9OFCO1DBpd1+v1ajLhw7iVXapUyc1HtJ0aO9k
wVa6M6Bn/nF7YIsCgbry8agEBa8UzwA3Ls4c2LQiKJ0qv6R94uIKgTu7D+76fTpA29914/ijsa3x
4XbQ1RHS6QW1xF5AWeZ6hOB557LLXBzu0tZ+ymTW/TM5TT8dHAmi73A72NoBR/kDqRfOcIDty6lT
OAhDZ+VjHZN5dw1ObdMuNhqaovpsRti5oo3enW4HXRshKEr1qqNDSb5xPcIAwVottvHw8/WmjHdj
AEBM6Vqfq8jb6hiuxuLSRRABth4b7joWMmGuGc5hfgmcgc6OC7viWDpDftIMS2zV2Ne+5k8dLYam
5BcWwWLbi303c4uLRW0pPyHdkeWA6RocN/JG+I883n6xtP1zib4OuVgtPhDFqoqG4pK38Puf4szq
v5kia+q9X+vdx6GmDnt79lYHqZRUuC8ogC57sEkt+3bIZHlxdRFBgAjGd6EWGxQc8Od9mIyk+PQb
AXlQcIgp2RF7cR86cztXRpCXF+GJ/A6XD7yVy0pD/9DOn7gytiTWV5fMq3iLWRycKM/sqCgvnRcV
4X6YmwamQ+EW3zOj8jfaZmqDLdMn6AFUpmg0U8JZnNNTy1KJcAS4eHre5IfGHU1YJaVf/0b6xL2N
hiFEOUgzalZf3fHV2AVdRFHh0tCe+rMexEtjxeFjiTzpk5yCX4Mk/VyVCtAGBgqbIu6762izVDjx
oi8vFo0X85jR+vxeZ2IzVVpbi0qBS4lVKZ+kxeovoiJJYs6PS+I10Ye8rMNPydx29/BUPhZ1Y208
6bfCLSZrABgHCivhI/pOmp/6vAh2ZWFoJTqBZlQdXK/9jacZXIL/smsUVZb+LuSXwdyZdoGHOWpy
By/xrJMb5k39yWnMdEspaW018nZHdwjyJ3CrxQCFVtRpJAaWfuh4L4nWxUhC1ZWzccWtJZwseFqA
tOXAWC/CYNiVhu3kFJcO/fDwjPeg3t1llYs3BRn+k3T6Ntw3oSh1oPTVlgTu2iy+jr6483SvVemK
T2o0W/qHqEyj9pTnRhnsUgi/+iHAtm4jQ1r7ruqDKvwWzLXlEVY0LhIeiVFcRiwXhztTM4b6VPT6
FhhnPQ4vJNgv6P0tM/la5pSbSeIvyCtq1d9BbAzVS0CZ5BfFDX5ucKVtgKY/AHmWzPUGJ8VTxi0d
O6GOc+1O5M2jPSJUkhXeO1GWYfEblw6Lny0O4R7v6sWB0lRzqPFaKi/2GPb1LhvC8jBF2Xzf1LJz
98IJttATq2uUfiLQXMXfWuJ+itpKq7rVyoumDc2jX87tvgD68O8M9uGOt3D7oUIE+GE0uflu33dr
WSeKs/8XefEaaWQx4E6bVpe5TfyjNg7TfaZhaJK2hbibvab8M6hC7fAbQUFVKSQpePrlOYMsRRWJ
rC0vqAih5KE1ob+rBih+CanMQecY7/b+YG9dS6sL1sPuAzNWmsnOosxVpUOFom7EgeNT0r/TutTz
jwpGsnH9rX7TV3HUbL+6/oJZ5+WeuCQtQ32EGxb/jbWcoXRbEO89xm1WP6eRlE+3P+paJgH4C0Mp
pZZMW/o6aozeD6AY9X6Yc228S1Br0k+1NVbWE3qDzrRxrK6Gg/HBS54nC/ps1+F4NbTd2ATpBRUB
U/urb2HlPeudU7n9TjUbk6+3h7c2eQgjk5IpkPObt5i0R+5eIQtw+A0FLWxpSAjrJnDnu9uB1k5s
Omo8x6hS4PyoBv5q9lwDK/Ex4dHnpWX8lyzNaL4vIeEUpwreAcQWx+rufyMk5wzQP2pab/T9Z3Oy
9CmQ+aVsq1y8Dxzgov/2UD3ax0j2/rDP0CFqNvKLJbLi57HK7EEyhmZGh22x9WnA1p4ee9qfSTNH
zvd2Bgh3IpvKjR+G3ZfzIbezzLzregQD32dDZnjo6TXSclCRsgfR7bwSOsRdU7cifsLNrPt8+6us
rTCkrZSoGsh2svHriWilG3U18pkXu4rmTwWsoH43Jdn0gHVV8Ol2rLUtyw1Gi5HFTL1k8S14/coi
trTs0sFmag66ENXwyZR2Eu50Ktb7IE2++f6cuxtx11Y1lEKQQrxR6RQtrhpIyZIshE3b43QafIEG
KLV4b+hjswWkWVvWCiinGm6QtZbA/WJspJZUU35p0Y4JD2YcTv8acaYjjBkW35zWmDb20drQeJcy
g4CgKDEs9pGXYTosp5hFreVy/CDk3GR3TekXv9Hdp6EHIInqOkXo5auGG8yZ04JXqUwzS6CR38Td
va9PXXtqxTRsFRBXPyTCa2xVxwKZtHgh5lWP17MLaKSQ43gXI3Zz9mcXF4NYxp63T8Q4hr/zKV3S
AlWkwfJnsUqaFAF63dSKi5H4nEBzGdI1sEFx/ri9C1aHhuS/Suio0ixra2leoa4pefy6moxpk3QC
68wYecFhb8pRuIcEiMqWI6HaWstHKSVoOAeqPwIv6Xqb56lVphOCRJfRw3zB0ZOi24Xu3B682Z/S
fY8n0ROy/OF9nqTVC3XV6q/bo17b+whI2ijh4MdIUfH6B2BJw+lOZf2ix2kR70KpGxV0NhlBDqiQ
Zddbt0Z6LvbcL7cDr31uhctBSJptaS9Nq5Mp4Zrk8X/xS00/kqyj7Or2MsCisHXaz62djPNGkrA6
VgCZ+NYpbYnlptSryuo9qeUXWXhDckoDCGCPmlZ1zXctmQWiYY3EnmeHSFO6leSux1YcF1QrOREW
G6fOKmdQ8KrLbHX118hJcu8c0OMHx+FnxdfRF6216y2g7htdo7WLBOwV4BGolIq9eT3Buju17qS1
VNwTRNuOpUjb8ey7HHwfgaInIB1uz+saBooeOOqQwHJALC6ZklWLYKmfJtTdm8H44oziwR5Mqu56
N0ZPwmvSb03Si8dE95ovZlpET9jT5J+MbnI+3P4lbz85UltUz1SHnOfgsrxrxGPpzZgLXLQQe+7M
0ryzL/NEALRHIW5XwYUBBBuM7cvtuG9XNnF/1tC4btTlff3Fe1AKce/54mJ5fXVnZnaYHNm4jtxn
cTerqa7Sh9sh3x4jKiRPCiXFikaa+hSv0jbPg7LpdF58wdAUkh89wX+rIZ7jx7zGR+QYju4o77TB
FWTlWu7vHZna3t3t37Ay8fwIBbbmNoe2uuRxxzzHCyen2ewlZI1Iv5by78LqnF2Vtu7RixHDnhqR
YS7r6dMldgf+MIsQyOVl0G4qU7y9gZVaHChsSE4wO5ZtGbyVJDJ4o7jMo+9Cq7YrIz9RP0Mc6/a4
VwOBMFdGB1z5S9W9ctLB1GAxdKkFbDHc6NJ4OGVehoX4/xRoyeVozMZ16qQmkBXU9zGFAdQ/kYOo
NiZybf2yX+jCKMQmAq/Xi8lvdB3PyTG+tCnKRDuqS7p+Z6MoM5xqF/4o2lp67Z9uD+5tEYBVQxbI
xuEpAHzlOmiNSotWRGZ8iWCxizNMuPGvwMiid2NZjNkdPGlBMXqY+7tiqt10Yw5X1y4jBhWruDnu
kuFuxk5nWHWNHV3flV88SwxPvcC89jRG1GR2WSvQeY3KxJ2PCRVSe2eM/eAWAGh940dR6bI+3P4e
b49tvgewMKx4FFBs+RCTtp6EYVAll2Rwii+ZPjf0N3DROro5++h2rLUVjAwd72YKO3Sn1N+/Oj1E
WxmtMSfpRYJsH5/RFDARuG2aMdgquKxHgnsIKxZswXKWORfDVIqWUUW2Ox0qcI3yX+TMq61Oxtrn
g42CqASNdq78xYGYZGZbe1oK8MTM3umjKL9qvfx7midvC6O5NiR43AgGqY3wBrOYhcgn5Z2TXvgZ
Q3ZEW7BDHZda/K8b4UIDwMCFrgK4IZbG9SzpVo+Ud14nFylb/b73MwSlctLEgxwa+9HJHPNMb7/r
N06dtavlddhFPSd3QUwXCBhfYiG86WNQDln8HfEVTMIrT1Txu9QXfQijRq+7u16T0Xs5uOGWAoUa
3HWezCsdbIiyyeCaWxItExqnTleJ5OKJoUgPUYStNqoP+h94kTbtbu5gRT/BwZq3xIjXFhI1HkXV
R/YBuOj1V4+7QZRObSaXGAzzGaAfOYPpYXeiVJJdb+MUXI32E8/HLqSfs9iJgZhgWw5jckHtJjvW
0xh8CuJqomw2xhuP77V5VbRrkItw9N7AI8q+qG2nShPg/wI5stIcK7mDy5QkOKpFjrlvPQuAaJWm
WbzDkM3b64aw/Y+3j561AUP9puAMVYsLe3HsN0bXzT28josfouWx18fYqD6UeTx4O6svcen8jXDg
8/+T1ID1eT2bUW1PxpznGGS6VtocsSTygg/VPIMx4IUXb10razcpqcf/hVtMpwmxQg4ZN3ZFLedH
7+hfhg6p8ARlsc/gi5ON0a1tEqVNQP+djjjFyevR5a30zcYosSHGkiF7yk09bBEsw50hvmuSQPvm
hfXgHIXWuNVvLFwHsRZAFCT9XKHXobkGpxHnNJDbjjt8xLpD+QBoVXbwC5TKbk/i6ldVj0ZSE0os
b0oe0wAutCGWqI1hj0WPc4bjoO/yIREH4Y3eLzeOFZyBR4vC+fFV1Rp+dT1qdjyhUaRFl9m2i/Eg
cjcKDhru478MewWHQsoKkpgUAgn06zjeIKkA46p+aWUdv0+aJleFDi3N6700zc7cGNbaZ+Q4ZfOD
DoWxtwgX5H0edjXp+kjPB2uR2Xa+a1NpHX1/SL7Mo7V5iK9tdrB9eJ75NLOwGbweoJXyMncBZlyK
POpPWS+Caq+lpUTUDo2Jw+1VshqMBqDqZKkLc3FvIX4dlciFiYswrSY/otZVTjsTprxEbgkNlNvR
1j4mAwK/qOqo3FXXQ2tcV+tK9DovJU4kh0KxQjyIyEfX9eJ/Zx64P/63eIs1aUDTmJKO1w0ykgXC
EfJfpwnTD0XdDUdj6MXGx1wfnrLEhEalUvTr4XUj5E3MLviYSHL9AxTs2ZlcLJSKzp12YeX0GyfZ
2uT5VOEULBPcyxINWrthXBuU1i+9WxjTvsJM/I82lWFwR95tPdz+lmtPDxYkwHY8TCDtLjaCidzI
MPBmv2RGrR9Nql73FYDssyv0QNv5VlsizqoHuxmbh++3Q699V8Q4qOLBo6Q8szixMTjKdBxk0ssk
ra+ZNurJzo3a9GwbI754kZ79eTve2g1B7QmUIl0Fg4Pmeh7TNG+dQhsB8ntu/YOfJYtDXqbFsXdL
654sL7gPwsacj7fDrk0nrwu8cpRc4xtEMQx8XLm9DihhN5oP40ApZt+4Wvy+SCot31irq8Eo8lPO
hFjJC/Z6jNIr4zbSRQZOq28vESYsw8Hx+u7YeHY3nn5jZJTVeDICmiKbug6W6XEhEyfD9iACVI94
Xv7B1zJaJq0jtrKJ1cnjUcOLBhw4WfB1rHyM8rlHleYyal0933s4QXx3K1G8IFzh7OSEEvbO7CNz
y6J0Na4iOiNBDX9viSGZ/djxB9/lLYVxMtyzQkny1NEHGtf23lIe3DsUIsXd7S+7ujVeRV2cqOPo
eQnPLh6lSd18tUvff8cCm+/mGLW/+xx0sbexSlcj4lSniN3sjqWYFLY9vd9NE3PZD3j9lZlV+B98
vwqfKDPlJpS32YPzsnFzrH5d1L25ESEyYj12Pau4FjXClXp2KQqedLvZCJp/CiHjr/2cBrtJGMOp
GDBX3wi7cuhxrlKow/wiQJFkcaL3RUFFso7Ti1uPH/NQqw69n9bjbu57Iz9iRSv+hDjudLupzbJg
f3tu1dwtXnME91BPRUaL22SRLU7mNMRo86SXzKzFQ83bQz6WmpdttZZXvq1qbSgxGTXQZWPTbdBt
JAyD1Nz8qGkiPA7ggurdMKCiPgQgBYrUGb7eHt3KAQR+TGkCccpS/1V//ypf9LuxgMMAfYmnAR6S
IpPh9KzFykgaffpK/Hr1RhmAuZQgaOLAYrgON5apg9lfxUZpsGQOkHP6U4BN2qJJrewOFEcwO1NM
Hp6Miznrjbkd+7zOLgjAUsM1cP9EQW+cdl5iT2IX1cIMT7c/5Or0qd6FYhGCRlJ//+pDapFmOU0M
PSMebDP+CEZmaHYakaZjNFR2+c2vIx1Z+hrLj41cfG2FgmJmTyrKL/n4dWhwomDDe7iSYTX5io4i
sDlN42jLFWRtiK/jLL6q36ezb8RORq8gqvejrKNP4OzrY1fN6X0uYuOQllH81+3vujo4OkGwXnhG
0Rq6HhzQ2nmYLFR1vaCU/fs0rc3+gyuS9nA7zmLJKBQ46Aqwh5xrqmK1uIlTKgxBpQnK/nLWz2bp
/2nYrcDXYn4a8ir9dDva4lP+F40ynIJuKnbJYrWkicZEOjJ/dvUBC9oIcWZzN2HGEx4rI2r2LezM
x7l2rW5jmG8D07+l3UGXiYxJX0rm1iLM4tQe8+ckFNNjlJSfO+7nFlZdaNzH6chbrsrG+9ujfftt
wVjBzQD/xr3MWXM9h3mvV6EDKvc58v0p33FZBe0pi+2R14cTWhgBDu3WnbE2UJDGyFYhxQGHYTGf
fR2FZkLG86yS9pOVtcG9buHAFeHC9tJObrZHh34r6OI0ZVohS6pHBwogJMpLSYVI9BM8wap4rier
PfbxbNjHKOrm54T8Y0vAYLEzqJlwwtG5RHKaliGVlOuv2tZxCCrPCY6RATRQaaiHyS7L9XGrnrmc
PgIFVDF5fVPg5zhdfMraMsKsz9vgKELUXMLJtj9iS97vlN/Xe+nLcuNBtRpPpRg0CR1u+0W8ITEN
bai84JiUlXdqC1ZmQXntCP5x3KNjuRFuOWk/h6dkvxiZsnFbrE6DRNgXmhkcM7+qv8WarI+VdOM7
un/1RhljZcpUBoPlHeC/t4gUo3XgXzc2zgl56RzKyJT7wpT5Bl5skS6xMOglIGhBb4gk+A04xKmH
JLSKMYCVFyW7yC7doy1wVzCNIj+5GkpfZTDMdwj0mMfbG/3t+IgMggiYlHq0LQU5MS7MzdDtg6Oe
GM5pds3ySLN0i5i4FWWx8M0oAG7WyeDIOWacgSq4J+FiOnB7LG9XoRqLWn8U7nD4WGRG6WBYVWE1
wRGVWOW7ONgUnlHt8B3ZHWPZBrvb8dZGpRhlFJcBEL0R4iKrqBsb9zy+mJec4pmiJD0a83Q7ytqo
FDUCuCQ3HRfe9aGhh3rVyDzyj83su/cpaphi15iFB1TJmqgAAeP71XHxXuDeJikylPHdktale3PY
jdJIT3Pvl8/SnepnZBaSw+1xvdnEGHLhi4GQC0cVS34xW1FquNJK8cWqZ7Pe6y536NgUyRHoZLER
6o05GkUzBXLnNkOpB8WIxfrT3ErTWhN7oTaqk88ZAJM7J+i0eZ9Dp/1m55184fyPj1brC4EQuBO+
l27r/ojytiMDRJbV3liry8tO/SIK96id8415JyxGX80ZzgPhkJ4C0eYPudUWjyOP7QOPKuTl3dl4
nND/3jjM1j7566Bqqb3KeEkwy6bCjfyE0m1zkkYTHniayX2fYN/967NLI5aWJURgarKLZ4PT8HU1
QShblDGaTHigYtEtp4LWYlJUvxFNte2UHQxvlOUjpQvTTrO6DBeQNkbBgRKT79JQ8lv3BN+o3pJI
fLMlmTxVz1Oq9VjKLVFtPe4jk8yL9IT+QfxOR0UMkiVyRwkKK6c88X4RhWmoxQIekpFRIuWKVQfR
q3kDzhX2tsktMNm1iXTpMB5RyikOdURWdnve3txEIKqoM/OPkth7Qx8whW1GRdCHR7vwIv9zDz0/
v3dSUTYPdsbjbZ/hQmJ2+KY7eAD19YAt2e1fsLJIqawppD3rh5rlItHWDWlFXtJpRzMcnH/Cxk2M
w5hb1UvoxGW5cTKszCRlSoYJPc4Au2tdf1k9miFWSp1MIi1HsIFFjPuO9BRxKEGhNkDIrJmrX73t
Ab4DhqDUxuYgrV+MsMhStLn8NjtNQ+7tzXyWh2owu9MMs/CFNdsdZNSI/ZxW0cZwl7NLa+S/XQL4
A0WbpUy9DF1r7oAInnN8HuY7ZTDxLQ6s9h10V4jJWGC2wd418+acpAJBxV+bWaVFRxGNlglSOnQx
Fqdwk3iRF+IaetZz32/2+FHWf2NwYh170DEb56v6f72qAWGWTiwQ+DSEEL7Dg/R6YuM4aKlGi/4c
tb0pjk2POhEyw1P9kFmxKQ9BnSbJR9+NhgeZFJH3RMoQRHe3B7w85PkRAEEpSaumFIn/4uq2hJal
aZAMZwhi5X0YmNGHIJn8j0nVBh8Qc5MnJzeDj7eDLpc0kaBWKKgIi0sRDq9HLvk1s1eBwhQ1UPcf
bZnSBTgFmWHJo5YYs/xecIyIl/8tqvpVr44oPxWWiYrzcB6aZE6/GLOXOYcBnLjzp+0ii7DnWT38
cTvm8qRQI4UqSnGTOx27nMUc61rp9GabTedCa2f/iHpY3x+wSUuNnR+3w7ixfFc+LAhEsr2fnmO8
9q+H2Ff03oohmM7Ysbl3vSOjz6nNvd1Ppqj23ZTEWynS2/UDe0T1hoG6ko0tC5kaYma1L+L5bMyc
FDvHkABd61YaD3qka+59z3XwTlKH2ShPLfFq7B7EH0AWIGwB/RDQ+vVQ8VNonDCehrOMDO2z34Rd
t4vz2DMOzVy8mH7twcwFU/0StqGbnBpbGJ9DDZGoBzDXcsud8u2pRebGyQHfgdY/LfnrXxP0tiyL
XoznOumir+gqRI9pqf/ohlL7xKby3qOInHzkutpqTbw9RFTKiCA6mwk+3RKdMydd3tZaPZxDaq4n
M7aiQwQF5AtgW+OpECL5MACUerbDuX2vGS4iercX+OrAYSYAM+Uos4PFRRFSLG8cj2mgrtVjGeAG
DbK6PXI5SOi4815EcfaltursBzDs8svt4CuLD7QFGGMydCQslnVmgZRmF44MPhOzdsScJn1ugtFE
LmPq5WFwZIsnoN5sPO1XoyoIPTS0FbLQiBIvGjbecBaliI+T7U1nD7OCg6mnVUO3VBZ3nJlbdmBv
NJVZ8Gh5K91rSuqUlxZXU2rowpGYKoJx0+evk2IPA4aNy73hiuAlD8f42JdjdHJS572mMj8DV7q7
3/jgULW5snjH8jC6XuboHnNqoot/ppHQfw8Q0RNCF7RsQWp8DEVcf5SaCE63g6rU8fqeZODwUdQ7
RLnyLIKi8iRnQ/ojF37j3mmo6Fe7Qorwn9th1qaVtBK9VCh4fN7F9wVSpESpMxS727Hh9PIm+l26
plf70Yy9aG+1qfF+wm642sgDVu4IVU5EhImHH3Lmi/HZUzaGaZyzir2qOoW5DF+GuvmjaPNiY+Wu
bVbioM5Kpo4mmvrSr25Anoh6Z7b9eK5wV/mjrafps1mm/r0WZeZw8rypex+ZTcDbC7WFjQN7ZZTc
9bB9kZrkqFzOYjhjd0nNdjqbyLXv2EDD2eyTsnm0ZsPYaiqsnIpUZzkQIIVRs1q2FC2R+XMUt9PZ
QKSUN0hlHYQtzQee2EA04/wfhMysf90x+cO2kurvX15IP4vgirpI1WpZmHZ5xM+94c1nuw+n8ERO
CRV3F1d1GO3HqQvEU9HHnX7w4CdsSTGtDBwQDs0pQ3U2aeNez3BnJfC403E+iz7qPhlTUFR7Hitp
D3x9imF/+BQYmgQjal1qer1L4r7Y4uv/hMcvNixnI0R2nta4ni6/fmen4ZA1GlMd+D2RisDRDpGF
0sJzYcZzsR+0KSvFvqa7XewRUoz0h2I2kupAFcI193mSiPpoK3n6b3qRxfU5jbPy0JmDR7Pr9mSt
HC6wPoGcoWAFB2uZRsyAEHFAN8ez3gzTxbdDe+/pdVJshFlJzIArAMmw2Hwkg4s0u8e8zTFEPp2p
LyTe0Zj1/Ghb6KTAdcuT4m50On3jCbe2FMDrkpiB/+Z1vkhJZBpVSWJO8zmgNoRRY9P37+bE098V
CF+/h47mZrvR8Bv/vtEt8S6pasc+3P64K+cNeBeElwDYUYZYNhNsNEs06ST6uRw8Q+4mfL6c50Cm
kmJa4lQvSSRtsfdLPzvEPRtj42BdyxHVgar0FzlyeGRd7wacFeIsRGTx7FvRcCeSvLsUNnWsXQA1
6hi7MFd2TjK14b0/9F2MdvLc084NsSLpgnTaeH+sTQjqoSTJOEWAzFdr5NXpy503lkYu9DPSzGgk
NoH92FY0jo3KBG/gClRFYYB80Py4eh9adbRxja7cb1BxKS5SRFfl50V4MXgCRoVhnCkjen/n3ew9
0dsRj1llGOWeHFmUB3dSThq3F8Ha0idZYOVTTnhbqvU1U0Rp0xtnt7KGMEbEZs66dw13LVIooa9J
e29WXhz+ezvs2tpD+Jzzn13NXbfYcaOlF7GpsauElloHBLisT/6kN3tDg8gK6iY5NiP9QSsbsw2+
4VqmRvOMHUeLkJL7sg/rAJUJk6Gdzz0FqHjf6WkXt7zsMYL+IwvSLtklPboYXyUCc+IJ2BTI8hRx
DyRJQ+OX7cXUBqSVR9MGRA/ya9b1srMLO8K6vuJKKNCWGlI8xmBdit2kV8NhGhq5G/S+uUPENnjo
EnShwtLWd60ltiCUa9sRWU06mTyE/x9nV7Jcp85un4gqesSUZjfebuPEcTKhnOREiE4SQiDp6e/i
Hx07rrjOHTsVNkLS160GhIK3ijFQ1qcdSfBLJm+VL1an4sX0xiuVouzErImqzEs5AId6Rh/cMcuv
8gWNkGCj5qN7/53TsLOOsTYAHe7zmNer0iJ8dWQL8Y0gi3hK0FurQQZzWwWZWHEb9j4EQqaplR8c
wnd2JSSPcCEBSIIblux3xL/ugKFN+YT5uL3Y3FM+9BS4XcsevRla85RMCdTwFewKSWNE1cUB+n4f
BKJ30jB0EXfHCnSddrWZ1z8g8tCh1tBNvbTWjw+icbKYCcjzZMyC/55t7r4kO6d7b9f+IUrNzbxi
eIcABKfei1UdWLc4kaLYcOHdhApGpYWyXT8+CB1F8vj38//uKQQqAMcQaRgGU2/inzfxWHl+gC8c
rKxcY5vcBkEPGBmBT/yV8bisIGgt7pIxRpFs0B0vEslBi/3773hvwXffVFRs0D0EuPb1gg8+l0Gi
9k0fB/DQmyyrqLAh3OaZ98Erv5PLoBmDdsiulo+UJnz9qAg+MxqyBf4F5VL4INNB1SELgoe/v9A7
YezVU96cHCpnACsWPGVJh+DrYobmeYIKxCGYyVI3gSaP2dQMZ8Br5yqC5cbXvz/+7cGFBAK2KP7D
/6nY4aJ+/ZJI41hiiLOXfm7yG5IN8hmove6rb0fWIZKE+VRoBa7i3x/79q1hXwU7H8w2UBjEQBC8
GRaNmNrMISR6L1BydCAIAWuTFxGT9tiPi9CVTZlAq1TIR7mQda6GHv2rD3Bub7fS/hv23BGOOKiH
/7iz8mBTue2D7GJJt4L1hqlnXAVzB5zG0KvsP6JtkThiHkmgmIa5P3rxb6vFIYeqvIQbwYUiXf8y
jp0sR9WMl9Tl24OFbysYzST4IGd7my3876HoDmOt8ZnTt/cyJboTMYCglx4IojIXxALYuyzZI4/7
+RZywZmq//5l/9xQ0H2ANDhgivi86Cu+3lBSKHy6VpCLbaA34etFP7TGny+J9hSrZk/xxyDfJvdB
JHj3sbiWQM+GnyoywteP7XXCk3hoyYV2YXIOIg2PbLbG+YNudViNk81K22Tmo+vo7R2B9d3hUvtg
FyMeBL/Xj+XRkPory7GHRKqhuJW1eV6NaQwrnL8v6zubFQ9Cgx8cJRikva1E41k3C4UnwGXM0EKB
w4I+yCYJzyM0Fz64Et59FOANuBRgdPOH4p3iMmb51pFL4nR7o+YkBFFYinILKf9gs7z3KMQzVLWY
/xHw3V8vnwLbNgMBPb8IncibwB+2A4BMyddtzT4ycHvnJOBd9gnujnDAiOb1o1DR5c6DW/JFe3S9
m12G4wel/svW0PZeCZOf//7B3tsZsCeC8jD6wzuO4/XzTMAhcJnNwaVj/QIGlut/NmG7frCA7217
ACExtkULCVSIN9EDBEoARZDVXUjGYRhuR6WAFcmW5CygqtAco6SZjmvEyEcAi/3L/LspsW/8XYt0
R4z8r9H2+vWyRoEYoPvoIsIlcAXsEe1VDCezk0q8oCkBIQyPY+rbaw0jbq9skvFD+sLb5O9/PwGu
lyDwQsbsD9AKn7B3cpqGl03LGJTdOOPVPPDhMI9mheRdOghkCR0b4PY+YEL09+/73sqDuheCNZiC
4/6WUbThOpBxTKNL1iq4ABoxn9YJB4R57fxomUcKBZ/fD4q/9zbVfrPuLw0pkrfnBegZDw2pNrhE
8JaoGAZvP9jC5be/v9ofuR5WFo5eaA6D7QL9iT/GbBMnLRhT4WWa8u5qwpilThcFvzRvCWtMyTOA
0zxxKyk81ofFOl4pln+k7P7OAoNnv6OKscfAEtnvjn/l9mECzUY35sHFJPEa0xru2Couod40BuVo
ItMv9YoJFA1LUI9xRj6InO/sLhiAo7OL8XUCYf03j2fRqtdU+fFFb5TesJEEnylfskMLrb6ltM6M
/0TZ5FWE6I/6yu9cVegp7O153Ir7h3j95ognXNlexhfGwBU7QatTJ6UC2fE5UiYRbS2XzQ/pB1fJ
/kJvTjS0sPDNgW7BY8mblKyhMve3cIkvBhqFdZM49QkUNwJFiig9/X2DvXN5oI5BLQPOLaQx3mIw
YGJGxSZEePGibuKHZQ63tFpnKuIEEFlo85YtCorkbou9iT1K+Dyfp03k4r+fJpB98XGx1PjQb9cZ
bjMzsqM8hPNxPuTFwuKhJpmI3Qdb6Z3vCbUgfElo2MCN4u1xInYLiYpZdFlYTn9zNKTmwiVS1VSR
rdDt+hHZ4J2jg1Tkf+oCO1Tx7d3kCMTheDhFl3Xz3cuw9RjkKffAVkHgBZFt167Lxw/ace+9JM4L
rCDQJPoTsRSHq4bnbxtdBgW7bDQAYyCGgGoNEh3XKIw/gnG/+zyMaLGDUICj//H6kEBSEtnrCp1o
1sWsyprYlAyiDiVUiIcjEhh9/vuefec+QHMDgkh4HNrA+f57/nUd9YgEHWzL0svQrCE0vZaA5uZb
21qia3hKB4aeGpVjXAs3jNYzhw2ywR/BNN+5mNGyB0IKdjQ7EegtUgoWgFy0y5BeiIyJEGUwBq34
so06Q4oxM+lfJ123rmG95N3UfQb0AzKmpQq51cXQmP6j9PfPRUHZFAOEh0iYIAN+sygmhxWP5TK9
TGiPDzXlSl/1XbKWNIr7hx4SdA9E9fkTiab/R/jHswHQxkgIHRFA3l9/EKMd2KHYXJdtcKspEUsg
eUs177PS87lYrzeysLVE+y2ghQJa/Z+/b4g/70tsdiiBITJhcg0Jw9fPd+HCA+Y18QXO5Twu3DRu
x3V0aVdIPxo+uKr+vDH3h+1Cu4CyAhGx/5h/7b6lCxEJ4ym5ZBOzNena6dDLNjtFm3pEAtI85bBg
u5uidjo6vXbTBzfYu4/HGqPdCRokWm2vH880Ewkc2OILnmevgSnzCnCkmk9bG0B0xzbittUYBFRb
NkDiP1aogD9It95dbWhR7KuAm/rtYCmHbGKWuQzhOBnHz9YfPqlw42dmzEcH/b0nJXgIAHsYW4L0
+/pdZ8c7mbYkvniyPQ00bX5SFvuHeDXtf+zoAeGxYx5AD0XvEl/2zRWGcCsnL5oTgE1yJe4hoQUZ
wQPm/qO5H1tNt7aC+3D+DESmTy8ORMOn/76FdyMvBL94J2+9/axR3w0JJLguvduiyzwo88lvpS5a
CfO3vz/qz8x1n9YBk42ZyW4Fuf/9Xxu4t32k+ZonF49CALKE4AbA1zSNpq9/f87+dV5nMVD9RUcH
fXFE9T9iuoNLj4iFzC6ol9tDQMwDBOnXtugbPyp44z5qZL23W9A72/VuUFD90YSnArFQajyviVdr
CqUiVEPLNk2ndJ3EBxtm/x5/vBz0IPYmAILQ27GnJ0UmUeZkF4z40ieohmzzJYfZ0/jLEhPPL+EG
04ZibhYefxD93ltWXDBQn91H4Wj1v/58ZNFb4vdNepl9zLsLknikFDxJSm8cuh7kzf7Hf/+OSJVw
v2LOiTOyR55/7Zc5kiHhlKQXKMaJ5USGaJiLeBno3TqP+VaD8PRRr+y91QU0BtsHaTcASW/u2FWu
JFqtlyLjF/JertN6ajOZ3iVCDyfHqK/KgbDpo77gezEU9xnyYdCKgb5781jcmz10YLGDsjkGugC4
RhSscz9cd2D4VkGyWFtvEAV7NNr/j643CNvoiADdCD4zUjcE09erHHLY+LGWkcvUeLps3eDVDCTR
wyZ9mGzCQfSDbfTOaQEBgkAeBiRtHJo3N54Ofa4CH89DUzc5A2JHriGPN37fIhJ80N19Z8di9+zy
qPvK/tHdzQyK2FhadOZSEdUwsoQmbANShxuCFfyg7CNq0LvPQ+cR6RlEHzGSer2U3To0adagATkt
q4QkhZffunQUP5xv1e3Yrx8Bu99bSvSSwXiPwKkBWe3181i2wnXbsykgktNUKbMgGneAbprIeh8B
9P8YNSK9Q4xC7MfQeSfhvtmj3TQKNeQ0v8DBITksI/M+j6RztZqkPXTJPJexF/W4ZTO7VgFEjynG
/knwFU3Z6APg05/HBT9ln/hh+yBovoWGpgw5NuYgOcIVtL1BH2q/TjYJ1tqxZTingY2e4lhSfoB8
zfTy90vprcj7nuaClgUcPdxxgBJ9K6cWzoSGcITOL4MLfZBkp0kVW5arF+WzFfiPeFzPcT7q2mu4
p4uEZ7AbTfIlHiobr+TrBKOzu8wjH53jHcGH7/2v2ADFYyTDKE32s4WZ1dt6iEohej57EOQNQqB7
eNL3UYn22LKUbU/HCJIajT9Uq7XZw5yg0C+W2RpMDzW8M6Gzt81TlXi5/gIduSSqdQscQJlHGnVV
NPBkrtIAqoANhJWS2kGsLyqNiZuvkChFlwvMEeue9jnPKRCD55Vb0nSRLSHJDCmGsutyKIiVYxwO
gS4NNAWpLjY3Bp0rV7Wy5laPI3Cf7RrB5rZIJzMFN5OXb7lfzDTLvVPcxZFny2aMMgOJrsGzFO5j
ZJ63f1a+r+8ptevmpdCbHrftcxzPlN0YthF9aB3i2Td0Fbi9E4xP7ByJ2Mufk63NyKnxLeaHhcLt
H6xFLtdGHTmIfTDdCx3NxysxDyvE+Tua0nPqixi+WStpgvuESMBVe6FXUbaMmtQB+4LkA6qtPhbH
9b37RzPfDroIYteJs51DEK9yS2Z2VHST47UlYo3vWgqxzosF3JYdw1gNBPL4IXQYC/CUx5MUuT+c
J9BFzRegMsxYTsEwN3WY2zSGoOps+xMj6PLWEYx/bAGNnyQ5eLNqSA1LmWAsMfmhEu5UNFQPmw5C
9wsibmF0421JYG7A4R3gKpgndpxvPQNeXAEX9HS412naul+JN/fsQGDV1N4sGn4xB9N7/vIAe63B
HfsUuvQVePg7FSoYwQC4AJW2UnMGdtXl5TwMhjzDsZWbfzDRNgGcJlIUhVdDCuXznzCGmbiotmWz
LKmhUsDikkuYR6siiJwchoK0E23HIotkpMPSYLy2K8NzEK6+hBrSovAwb7yF3+SDFU0Fv8SFLcUQ
cep1UIuDuuC1SydM1jxulu0UgvGDf+YGxgUrMQxKW3bTuCWbb5gH/hgMj1MbDUHF5BS4k8Eoawjw
EjjytzTaZ+1lvoCa3pbIE5j8ChqYHK8CCJ15B3TKtRzqfPDW+JjZLoRZiYggXw//gTgny1YEFtZd
Gwi+Doi4apxxPsdiUo1Ir6Y8AxPYYT7CzzD+UPl9IFjUpWWgYbB9uzaUql+0cT0roejUqaBu01Er
BYMzBbxPnEuI6aRe4+FOyrcNS1xiJNFCaD7gLUZ1lU5cMNUwsTeunjzASQujvTx78aAIt+MKA34z
r7bjRRP0S17sXKHxqVee0fUihBI3OUpc9LbHWfRPaMcQD7YRzSIOTmKuF5ZR2KbhbYbppquaVcXh
tU5SmZwtyVBFVQMHduQY2maU35sR84GraUyJe9yGVZq29KzSQdFtrqe/BJs1ED1+0LAcqWwnfeeX
oeen6gju/ATAk5dxuHY55/wG1xTRVJw6OPHqM3hd3XBjfBXae5VYpTZAVWmTX8xME1eMcLeMf/U8
VNQVfretXcGi3NuxpGvmN7+aePTsSyS4mJ+gvmzE1Qxp2f4TZRQqXuDRUOgdouEUo+UOxcdC5i7O
75vZ1/5VCzqku3ReqsLw3HKbNaJQHHODKqQLdJUOY5ICKgHR9jH93kbSoz+ZXucE4CBMLes21J0+
9kL48hDqNaRX+Liz+CmgEzHfwIvbA7IujXsfZwE6dO32Q9Opdwfwukg3FIFO1vVEN6hJIMKQJfiJ
1r5PaQHBXd9+8poZ/ygirOlPc2ihMdqjUUfvhJJ6vQ1a6a1nX6jRPGGDZGkJBr/UZTrHShzXNDDy
1Iar357sIoLhqptms/6wHGpK7jIvFFOndB2C7rwsfIPPtWVixSUlPMyCQjqz4GUFdkGdOyInfTCL
35iXSSCWlAQ4JOhbp5zsMsQRnXeB/k0QpZ5czmPImzcyBu3Cp23sfwenUyRXU2utXQ6DgeDfM3T4
oN2wEQSF4ICIM+pjLtJcqAJNZ9ClW7AllqwUrut42cEDV5wQ/qT8DFULrp4BkvMtr1MNNffvxmL7
IFgYBaGdggC6JO5CCKnYc0+APrvN0hZtTXDnYZ2Aka+BZhXknFN+Hn3NvDOenaWPUEHZ2JeW4lSf
IeiTmZPwQgZ8eJJwy4ohztn1uqTNgqJUkeElgYzQdtEYgeyi5Utvkyc0//vh2Q5iS0O4TePMnMYE
KAWOeNmr4NjLxOqtsGhnp0cNtM/yCe3lmFdI1jnakrNIRCoKINRQqOQSGMF7i5b2VE8dAeagGJOR
kyLYOINJnEACfSO70Y11vxIvWgogjSmrRvClvXLySKp0sRhkoIWGKgg/tVbPCBYSsNsS3zaEfsbI
4vRE4VDqit0BKr/kk8/buofyY/stSXlur6LUzPFWm2jMtiug1kn+TavVY5/omocaAtRKz9FpnrMm
L4xaQAcqBpmKUFY+zul0m8Ef54v2gfS91i5uvOPqJsbaGkhflglo9abMvfRqE8NvNUsfv5CjyZ3f
ww5LuifetXHflQLFsivhOwnHy9LEC74p/Btzc+eWPLIH+C9hsPQjAmRVxiXipGkemziIDrB/kguQ
Zcq0xwmkwvCWMtvyC8ZmYKdWIGw0UGcL9hUZAJ78hVtpMvXCx6GCKAEYlTZ081xMzg3yvpMePpXd
4NhaAlnjJ4Un8uT30PbsMZvndkXkhtTSldarQmpGjb70xjY/JVMYwHtwC5W1bTNPlLtQ3bekI4Td
CjGR/jgoMk9HPfXIvX0IWICkDOW2A1iZsDPVognRCoUlNKTWEFSm221ukgxPm31ytFw1QSHWZf3F
iIa+PiGUfZ+jhj7NkfWBaKTZGhzYqIfHKKJNcmcGt3U18B8akjj94vP8CKZK3B+0zaS+Nv0401Pg
aYA2JUMYvRqHaXs0UdSYeymJl39rpj5gBQi/6acYvWPvkwc93+2nHGEKFPBgjco0aZp76yDYVJho
TYKL74/6Vw/2Wl8OsYgf1cKjexiku7jIpzCXF+i49pXdWTxnn/uQ1RCZWbpqDJYUSTDUiZHawRjX
lJbagB9x29LkJEJlYhhUR+pRYADAEBSwTP/MPJZzmQVQ+K5I2miYI8eifWxWbMgyyLzxkXEpfvWE
LM0xzDW3392YRcMv66C0XNqsT7GbWxH4poIEM5zK2g1Dy+9IMHX+4PWSb09LqJIFoF1qxpOD5g3k
ikevG6+RJwk0sVWPZGZGMJdI1RuZPSC8Mf9qw1wyrnJiY11AUp34B4bt6sYiol32uwFsC3VZjsrw
SAFbEUfZIVsuN8ubHnCANdb34Yzp4bUOxLY9xx4mVoXgeptq2O7Q/NRzzAuQRDlKj51OaZRUcgxT
bJ8kMlkNiHkGw0ALY7I8wDV4va7aZ8cgpl7KkN7lKS80lIk/Df1g/un8aVyrBL/kcx95+VIjhMVh
kZJ1tXeusUGOAipGmjDhfrM5qxyUCUSZDFL2VW+hGneFyfLYVp0M4EvvEZqJEwc5PP+G8DkmdYco
5R0xRzOuKZzvz161cbC5MKYm43TsI6Ka23buI/q1z+Zsqjfhq+jYbbHPS9smyXyA5AzbbpSdNYZJ
YlL8BQ0TPdRe1iPE0QjX2TfZOR6ed/gfA7lgM/mJRlvEv0bxmh7h7j4D9TNGVo/F2Ju+rfMtZds9
Kotsq6KlJx1QmjJw51CA9YlCEbL1fXPxOekojnXUZVe4QYByLZKZzGnZ9VIfaGfztUq3fBRY0XDB
2Ds0Y1PBR2zLSvDkWnl0YFktRUxoP37lIB6sh9GPhKsybbStesIbuHzBbss/GzhmpnU4zNBQ7kQP
LmHUJ9R+dtuc+XDzHLgtJw43Bh9HCCkWPaGusmb57NBABYYC4Ox8A6pXBcuoC69L6cAuSWOyQN6T
Bhh4ZJtp3HbxOZyMf8tjhr1q/IHnVZSiWkON1YAUVsaxyZNrA/xfWrBeurbUzbxSXD/9tMIkaQ23
GwbyQnM7AxxAf86B5FMFmCDgrVq32XKHwpC60kRLDkZZTunnPkuB38MrZV7VA+71QgCQx+GbvejZ
xhEz50A2AwY1YbtF54DqZb4SYURhPklsPxXMV/kjdHWTLz1+6vcEyaxfGLlC2XfSVhCQSgI71DjG
0Vz2eBnyArNMvys9jXkL+KSDg6GD6KNz5Ib4YUTBhSaJCnJ5tpMHb0QZTFFaQPbDkkrMXC0FMx40
nxuSm7HyjDWk5IKvd7oPABEKWgNUw9A14XLpeWxxIYDgVXToTXaVDaK5LfjuaH4yrKdR2XIRP6Pb
kbMDZ2SJSjqKSZYSwjii7pwAfisibRYXJu/bqZjImFr4mI6Ic24Ey1WpyU+LOFzI73xV9NvUhr5f
ZHGb/vbnnP7Aurqx3DoISUX5LAL8CfqDibejEvwhWTMkHXnn1SKP6VCEgibPoH8kv1vI+61lC3si
W6b5On7vswH8FMFwD1QAjHOUP6KbmrPrfA3Taw70cBgNLAHaE92UaokZ0v0sp3FQRFBK+JEYb5NF
jwGzKST0KT6nM6qTgoUm7WrTD5kHdFw29OUG7icYs5vuReV5i/JwmWb6YdrGOS8bdDCuvRWap8U6
6kDVMrYU9hTIMr0iUnZ3W4hto0seziMrRqenoGSoTtpy43OeFZDVbe+wx+1cpNCfdUeofNK7tG93
uHmTmPUAaryGsEvDlmvY/IE7a2LtnkHjReG3NdKhPSANXAYoRD4+67DjvNyyuP+J+oyD4+vNdj6Z
/fBdr7AWCspAMgYfyDUHDzi3KrgnkeshbuDn670Xx72umLWpLidApa43aMncgDIxoFrFDQmtWqrE
71B1qV838MUTEEby+HEZcUlXQEp1qsxgwIJoaSBxXQwUdXHhmRxTU5dPELZW6Rz+9hj85ctAQQSl
xC4b5nKF0PanGL8sqIHzom29+Na4qmUWgng9uhZZ0TM9fhZTaLaCGIHw0Cpk9BVNWfBzjHyzVpoH
QVd1aDrit9AuRWwGiOpeRwY2gVPqtS88XKYepNze9wpUtEC6J3rYKqSUCz04VCc3gFmhAwqN8QQV
nQHboYb0VLrizuhBFyHZkn7dOKrshYAwhcI3XZ4wI5+SIkpcFOJ6dpGB0p0PbOXWARbYGAWhsVwt
+MCdIshwiGtRFARRpxus8Z7ChbBxaSu+pL8ybyeYjqFlZdhn8h8BK4ffwG499a0ie2mb/BCsC76b
nmxVPoO0VfrN1N3qFd0W3CYN+SypndlhjlJE3BZoH1lIYG7QBOEueoZGdTCARpEI1OVoHpxwzKYI
vGgZjIXalImKLpJxVk2hsxT/9zbWkFYS4OhH0JkrAFpqtypwlA9YHcSJQpkgaEBgG2Pcn5NNkYRm
sP3ZwfTpVjSyX8EipcEqi0x0IYX8Hx/HKpiIf5sytfiIzj40gQGXzsOSpl3+K444k0WLi++ZhW3C
irTJoJiYzSt/QAK0wDMggq1xYVMOimaIdGB7AHCxATjA4mdJnFxZRks0QDx6sR6yHiHkVmZsMPFd
2gDNixUJwgO4+WhxBaOfNFXCJvYDKUMI1o3U3q+Nqz6pzTCnjxOi8lhy3QoU2D5pf/vdwpca/Sf7
fQy55tWoUbYVSwtWWumgT6oeAVqm4x3Ci1G33I/kVbam7JF1M9EFb4PuRiNKTwdHAPG9GhaJHznp
LOCYLOhG1HQaG/gLb0tXdkYMCbL7CFPHGIn8qUc3MSvheuH6AnTutCmwtxwvR3Qk2gOgbAM/xGg8
2QMaiKhaOBynCxgYOwR2SIa2CJlev5Q0AQO3RnYxd5cBPWZW+5im5J/91TVobKbbgEoRWvh28xip
JdQqUfSLZezrUPvdQ8q82D+HODFbCVrrpH8Ong9UNB/mWF8HEu39c6PBPzg1zMEdOUcyICp4fc+P
InId+i7QWALAYgolOsIok5dSWpWhSBdhfGMxSQ8KM0GhAThrWNscqVEw5LGrbvFPliymZyQjxi/J
6DlT+BH0LUoMSzFnCia4xp2Egb5bCWnoxceHifHXQW+rgM3aZscbz3PTUq1IHihyhLHzT34HACCb
Rdof4UfRdRiBAG9U7iTEvERJvrICw/VWHUepJ9Rf+bwlz1nSZeshU2gIlcOiu7FAP3RZfgpmEgwT
PBSfZUdJNlYTSaCAWTgyMYIN4PNg7wf/L2vS7rNDUdM/EBduTyEyPVEKkeJR0wIvopu2Q2f9OFHt
PS5o8YaFnMeZYfq08oyXq/MCELF4k/6OQ4EAN0G7ZSwky1EDTzrkOPeA9Xj1hrLIlC5U4Vnki5TH
CZCLJwq85ViuFGRsGSbcHZpEz09zn/cghGKnddWAgm+EcgiGOTUiPXqGEVdtVsfZmN2NMN3CAW63
xT/06YDbDte9qLOceX2JsYL9FEqPPPvUI90VoU4H96GUI/KbkLe0Bq1YzQWiioxu9rathPOpde6c
AYz1iYGvoapNtYCL9iMO5SFwKzwfcKT1VuYtit8zCCjNvfQXuivSJsEnxNycVs3oT89q04ks3C66
cmGwPo5rtFdR++RbFH0a0C5lhYA1+o8+g38QTMRwCYD5rAX6EYzij1S0YVTqNJZnGM06XdJ41L/x
7b1/tAZxu+iRD/yGWiWqm4l3bij8OTaYQ0jKdtUnDBEOeTfQrl76Nad1N22clEOmhp88ckLVAnol
iL/Orrd8SaIf8V75FMqhfjiiGhgphsQDv5og8B1WlkC+uNrEqr+xkacvKWaBv5uA8Reae9Dzaxpv
DgrfxaGpEVyQVXVqRDdMjZBTue5he1fDG1XxqkdDAO+Msq4QSW/vhlXNY7l0NnnAt80sDnM8PcUy
4z30Stpdl7Zdk6cR1U5QEuF0jPQ1zXSJ3zbyA0WWjcahIghfDSQ2poLHrjW1xg19s5/KL5CvauaS
gGk21g1mGe6QotPzKE22axwk25eZGGYq1o9Onmxo9CMwLFNbxfPi7qVChKvJxLW7MHSFbY06C5+L
QX4hL8fVwxgohDEoxbKvcVem0DGYy6WR0VYK9Eimeoah2lLkGiiyIjFDi1oNuvRY53ZKWemW2N2O
eod6jch9DT5ql0v0ChTLqmyWpOqGFZI5KeQTD2gmhPQQ+8r8DBDT05rakZ5XiHz11WQwHcFQTkHR
ZmtatD+6mLcHHU9YwQmqs7zgkrWPmqdoqmPvTs88MAa50pZufTlColEUi+bTvZNMygpWDt0XjNl9
VmLC7f5pVlRGFR2GOSlFz8ij4VJmR+lk8z3n3nC1efOirylKpjNLWpUivQ+2L12yLWHZAVVhMFta
JluBU9Rtx4W13bl3MssPpIEuf5lgdOShtFvaKzRbtqWAEV5+JWPgw4twdvNWrr5qL0Ag9XM5pGEj
qh6B5grlsIRUQDZHSzUq2H+VswXYBN7fot3bbjnHyC1DYxM91JVjjNvT3alJOvpFQWZJ1gkGT8jH
kIl1VU+95RH5NF/hNAoj32Jr+3AtdKTd76ghoAf3IXc3eHHX3iSJ125XzK6o9cMxoS8EKkpeMa/o
Qpe7H/kN4cClljoP+TeIZKOFTpiBl30nB/3sZus1hR2JbEqN5oQ9UBDnnnwDfqePsdy3pk29LzH1
mxeYtyiCvKdHs9o6FIkb+q99AXYw96/miHL47wZtcomQk64lJo7TFzfT5rfBDWwLVNH9XQwOaVSg
8c91YTrgH0vqB9637v84Oo/luHEtDD8RqpjDls2OauVkecOSPTKYIwiQfPr79d1MTdWMZalFAuf8
cRFUW1QxK+AOCfVW7gUVlRB8brc4SZMRuL9rZnET51UO+FPVxyQU6YAHMTUaB+HeU1vBqLf2fpAE
c0+2ThfLsEixj89TGrkRbOKwYSTgrx0N1Ijw2ybB7jTo1Iw+u4A15qt78edB2Ds9T0BEvafbp5Aq
Q9y2BH5HCSFgzX/lErfokbJm+RXq3sjD6sdCpwBGOjsLObbOg0A4Wh9kANrLdV2EV2KtjQOG0xS/
7JkEQgZfp2uAC9gTKbkZVn2wvdrG1hVY3JS9tnk3wmEdmDvXpfh0ex6/Q5jnaki6rc1/oiHa6JCw
VcGXlWHupQK+lD/fOCY6FWw00WH2cyC0xS7cY+zldX4UNezCcezbXj8onKRh4rQGFBDiQ7Mnj0yy
e1xDQ7Rjmi0L9jfO6AOar8ycMlvNA3OIY7+VS5hvR8BrBtmpyU2VhiTPLI8FZmDenLoBt7096C+4
nEYKS2oz2lwSMq9rXni6N4EC482YRAaB6Y+Fmpx9k3uDOnT97A27dY76KgFBiK1T4NX+J2cqD2cE
EMDTVxu5Jm4w+4ILnqEES/q43vXVqIAojVBrIoCsikRB8wHUy3IpyQBUUbwzVlAMO6fMmR9jluU6
ydqYyLwOaPrT4W3N0mV0qIrslpk+RR49/jlIu7o05RS/bp3gdUbuBvyo2+1m3vKW8nuFw2GqaZEs
7HO5OvaptMd1Y6rzs2+3iYmUdZd63lIrFPklJDvnU+U5CmYiLdgTUJbE9b4MjOoZ65FboHGziM+u
tC7EDmrB/8CYW+od0QXVls6z4/1qB7kQTTO40T3xigzulm3GKwRGJ4+whnZziUI/q+5Fs07yDYfZ
IE4ITbjy7c3TU9L39voVF/MAKdYQt3BHvUSpPnkiJicZfVXXDyWTA+B85phy10aBhvFzG7fcF3kf
ctyHhY4O0mSwXMJ3X+Ixy539srSC/7sKCotgZ9kxoBPYEd7fxHXrgwGAaT54DfOmSrLYOOt93dpl
82q48z8y6TTrK+F/fOQEWkXNHoq3++ON7tQc+LboJqaZJnMfJ4Wb76tabDXcZ0i656Nx8mkfaab7
U9c2XIn9RplF4o1e8HvpXEUINBBXeerIS3dPlulb69VDv7Cl69p4036KgpFDmcCXlWNQbc9W0TQr
ra0a4oiWjzH3jy3AlZ0MLYzOde1BHhKPkVXRf7fwzwroe2MpJ7TJPztQ6uGvOkSMglsp1stTvyh+
ocsQOQrAtPS713LKRbPbtDuUd/RPxu6hp2gnftp0oMVBBZ3u92QgNt1dHtEnmrgOHOrJ31pLwzW7
hdp1rWe6a17UOF5vH5K5a+PND94MQfPLg80TJpllYPP8182f6EzaI3sch3LvFSzGDJNb09xXS7/+
bdeGe0tz7ZzGyMk+DLgTtiO9QIa59RyFyTCPo06zSo5/Zg3vt4ccq35viIPyPe2SdZzqYG3xGqu8
ftB+sDZnKeZ5Bxykd4OVP7NQj5xp1SP3zUcWRNkuDsbxT23m8cyJ5v+is9xjo6QI+feG30482MZj
2Z1Q//PGRN90VPcfofE/KxI6CA6r+3epoyLhERkSt5k5uFKv6tpjMcr6w1aLFxysvlZABfnyOwQY
jbmr6mz+r3bt6iGwRsC8iglkTrxh2MRljouo26HJyXVSjrRzJEr78c82K7gKnOTFSQ5+TK3sAnCV
ZTL8O7ie9A7c/rH30oVr7xxyprUlbUpZEZxoVUHi6yJwThQ0bkdYc/cOvAtcz+uaFwpX/AP4RtQm
osj1X88hm3xCG8F545VqP0Z9qQ+m7dRycIvY2R7LhsCf3CceZA/l3+4tPydQDeuYn0ZsJTA5Yel/
l20ODBDNt+NFyjX7A4/df0fl+ojIPG7TKqTmIZnHuOXydLDWJZNoUZfhkQ73o1SAo1ORrXO6GaWP
FLt74y5QVqPoxuaOSnKKq62URyfuEk7XsWaQZLVQy6YJqIk8lgXqIuZnnZnpPBW4e1ma4uo3A0Lz
gMrVYgULRv808ky6bGOziy6zl1V0qOsi/0fWVmB2Odvcl0sQks16Fq1/O4lTYWeyvvgJc34pvr/l
6hmvaZggnaty2Le5fSj9JawP1BmO7q9hjdof0y8VYLOlQKZDla+f5N5K1oPtBgD5tiWuVROP8a8V
CZD7ULqt/pVv49yCNNIvdMrquS5R5oyx4VhBvpJsvjBh2gyCtz9SDoThiJL46GZbmB0GKyzG+0HU
JgBwz/2fPOqs/5DDyikBYresl5WpCOuOW5jyda0tbJNNpKMfOml5c7KlrPZtu0z50Tch1OvIEHZF
U1VdEFnZZJ1I5BwevysBkbFMe+VXXf/CI8gC2DdLZR8sZU1mVwR0MO0Nw++QYkjq1A81NrNGjONw
2QjOf/tk42EC0hwA2VIXukRf13EZbP66IUY6zgUtj0UZuTngsFE5M3rrT4fc9qXZoRBq43ZXowGp
0iy0aUSo44URftwCvqsgY/urQ4tUvzlePXZtdo7+ZqiepnTLq17s7NLuP4MaFU1iCm8mW2TYyijR
s8xQN8Qu6KhLyEXMcONxGUQiD6dkROePGswEVXGRox0vydL3/o9Qup0eVqEZ7ryNjEe0KNS/VYSK
/nXFrLrd5I2LogJSop+hGYt8tbVVtUiyteznS71tq3O4bQaAXxZPUWBA3BNuXS/bq5XbK4mXsACc
6bdhD+2A9CNWZYzmyJsLBkcBkHKr1kPyUiIvYpFeB6iMnhbq8RJ0+RacQvx+KlX+KNdzLSsv3xf8
MP5BL16kYX38NkeXV/r3+VLWz32+jJ8sNBkLt7DaF5nZ/pm7RllpvM0Dm+jW3qD6uRbnsdlkk+Cy
7sp9VoztywqP+6dc1vjB693eMMeMxT/FSAngDAXb7eQMow/QvWnnFK4usxf6tsfSWvWPJYpKJwvq
OTdphri5K7tSnQeARtJXILtuk6k9JlZTOz8s7Q2iQ9dp3rqwqcp0HGy4t2qStZ1UgbTCnR2p5avO
m+XMfb/d0bJsQW56uaxTTqdnuVn8G9SJwU4t7Cito3olRNnkfPBhZqFnC+zO+An0xxrvVeSNF6es
zYdHxru/6zKqjfaFWWuIMNpnL+SF1h552mL2MTQO5ZMjTaXvNJ21/4oWCWWCI59kWSdoXDdZPXv8
WJ0uOEw4fJATUF4WHVom6lvIVVGymoiBrrRNV1mdqC1mGHeWon/3o7L54TxEAVLJOn+yIivf3676
LY1mN8p+IjSBhyjKYFrpgKiRiwzZ+JGRgAEby2AcHf048+u0alrOAm5yIgadHAURL03tcaEtK3fE
4o1mpnQBZyxqDGkOGr3+Nd4W7hfQ6nrakVW8FXs0HvDGotOqfqlKu/3yGhCKnfHsxj1XVq3qa9jJ
BlbLmft+TYvcySHREFju4X5UfZz4OZGbKt9vEtCmtoXA5zHe+2Ne9GkdDB78gluyNCwbGdbHgTWi
fVDxbJlzBlgES0qV9DCs5cu0RFa1V7ks69c6q/AylXy7zA4NPyLVQhAgNEFb3kkVmar4RZBVeaFJ
plM7f6s88EWBTOE6SVallPtP2seNvDi2bd8INAtN64D3BaK2ThWCe3b/lbSanXKIyklUWbdzWodK
/bdUlcz4piNamYH5kerOLD9/grDLnRSO2M93SAlda1dbWfjt+wtBDAvMdbrIAaN9V8X5IWyC8Fp7
ZvzLpyp+rH7t+/3AEmqd3DYMoc7QUMJOZZIhlO67cUZiWHbTH+TVbOyIx537Lty2t4nXqdsVmdB3
K7P4srfb0vpDKrm5rmRt5UcjrOjFYDTxEqeu5/EUzBvTrN+oytnxopQ1hl1iBnduownFUshIQbKG
rGNQ6IhoYkHIwo/NX4FtlKPd+OT1WZ89TbUni/OKoiPYhZ42DYlVoTvT4Vr4zqEQvcUFMFPpnA4b
qbjQ5nVsHdcggOMb7Xp62IgKGnaVnU0dTyjKfD/JrNBAF4xxTEhjtizZyTgjkidVdmwQfcRAUpVR
6Z5ZgrCxzbzt/o6z0ghM7MB/h60u3QdSP1GI2E5PYZY1bYCrgLFzmEh/sXpm8XbJP/OiiMTvjQVK
HjtAsXrHE9ppm8bNvjVnLkhfp4hUwfMWtEdhSvM3amyPXKrwMIdgnjtj/MCcDFk/zS6onI0rG5mc
5JnuuU66oLG+Y1StP6WvnJpvIZv8o80SEt7+JHdzufI6vsKllvNuFFnEnxwkJzVKG+ulkIFBoYz9
qUw8AbeyhFPzq8wQl90Teivzg2va5bOq1Fjs6M8L3IPHbgZNQ0P7fJznceEIiMPKPk+C+/pYFeTl
Xqku7cWB/Suk3hs6KzwyY4FiloB41gn/ihDpYPR456qZSoY24xyIooqPV4jhP10HwXyMCpV5TCBF
tXHgCG+8Bgu/vF0zFPpZNcg5wYX80U3i8SaxF9C67cHPtlI+bjXEfxrMrjcfAu6I8J8T9uEHdths
OSxwmOGljKPpj8t7Df7ROCByfUC1VWIB2JKR10jkKtvYNjuGp/He7q3yrrQn71AJbe7jPrcJFuBK
eOjoIXhHIzkF+63GzoAqMJrc+xntg2Fvdt3nPvQ2uRsHkkcvNGF7b/44xI+NN6xVCtffUJ2r/fYV
A6Db3En0HxpsObfgx6JMnOZ4AFah0c+x9iGUIzuNV36ss1Tbe1N2QXXa+IkfsINWhLgFKGKOonL6
K14gtC6Dxh1xE4qUA9c2Ll0u9UAGKTJPIxPPKI9Zd/NZjEN3wmouPGI5kCZ6DUxSnClQNG9bd0OZ
yX8zzZDrMcRvtKZlvI1/kcUiBs7BthXUhrcdDD7svV3k2YUwW9XvtbsU7+sU8Kzd2MyXdZXs7ZCq
N/24zJW1U7oovhYB7JsE3MMoXbPfdTOFV4jq5RktyvrfrWYRjwEwNwgNKleSS/Kq6a668BC+tEZ7
+7nwy4+5t4FhDDdhaqG6XZMeZucFocz8d9FIJ1kMyvDJDXKdJW1OPNkN0+/vZrlElynv4jdqJ+sH
el3qnyme2aYmYlMu5VD5T4Wj9WM32vMvq3djho5Ym8eBbw6gv/frz3JgqN+UPy+J6kfvp9l4U9Ft
kfNWSb+5a4bNYu7Cgpd6sbXcD40Flchd0vgh1d7j1gTbX3sGeO/1TZ2v/OaXith+1rJmrqmhvBwZ
WLsh8pb9DTjeF3MwHKql7Y+bHbY//VK7Z5X5wXmarfZ9sif7TnqTgEb1WIn8ts/TuIPq8yfnHgXl
vGePNs9oT//LW2Q1ZJbHSVuSSiRqm8mCVCaULE22neo8/sZ7R7xHeeOf+uFohb16RAgXvN9e6GPl
QOmJhW/bbF5xal2pjlEbXWUPAO54q5cQxAvB7A/1F0re+AHu9xDH9XNbRw70Jnftrou9Q6nX6U6S
89Ba828UCj/NbJAitOtdh0Yx4b9Sbu0Gy3Xqp+4tGwnN3BU9ShzzXvSC9Yqkz3mnol53KVK54D26
NVjt/XBydy275r2fByEi8V6N/wXB5gSHyq7D+22qh7OZgkkC/Y4DUvioQzxS6Ac86zzdYAbIvaN2
ng40M3bzPi+rlSCb3g53QVT5v5SziecN8+fHGOEKyTs5Pnailf8ZBOOMViQ4fAeNZ33OLBS/xSi8
t1Y09iNsdvdkTXVzGaQwU2rllXuQ3BVXu9PNPgaIvoPVZ0qeV6f516GzRGjTLXkSeX2wn1EOwb87
8cOq/JvSSKs9OGv9266cdU3q2C4vNXzxMUIkDWFGVvpH0K7Rt+LWvzjQpf/iBsVR+GDDkwyI+Wcw
a+ac4YBSYrknsbJ9l7Ziio+G4Q6oDMt6I7f+1cmU9e1jPdkzBkDe6gG8Lt6cLzF6aEW3ytnP0+i9
R7wrp8roAjqDgFdG8lfJvf1khy5fSoyh86eIb66LxZcI/vz1wplbwx7SnYrWPS7sA+Ra+IGMq7ky
ItOjztkVPtmVV39yOYdQd5lzsQSBn4gg1qyjUa6wjouJ6jurRZqNcEi00Ct2s/xxPZE/LwHGnLoo
xUPYVsvLVo7OkrjT4Bx07xS/hc7cr8KM9NG2MFRnhjWh8Y542Su5Ac3XQpQPqmHbK37GPHP5+jIr
gEYG7fwGEFAvAepP1CprwDO3dDVfp4Qgf0ICTgUAM7aMz3bjCbDI2BluxwiBNWsk8Q1ow/smOwwy
fdsUe9MN7j1qyv5OoY+8cxBwJCpst8eFzLB8hz7PFqlvWpSQUc5RV7NH7oEKu6e4r+hgdUEQ3zM5
Fc8VpDfaUksswM2yk7/nNWtnvFZIiNQmuv/yeZLpFJATkgTKj1ka/IJOCbvMV4pjiRW/jxkjHzYs
FwqYV28/gw1uArmCDtH1ou2dJpNuTu3BGXWRBjWxAxfEoZP+trYFNjyZNycfTowjtvfsKqtwLuxh
YERbLMT80zWDsRLQNevDzYcpQDGOoO8r0+jgT9UgTfN3zPu2fAxB3Me7prQdh1UvysY9G8vm76JZ
VG+IIP0aWUrVUiOMwsSU6TDV/cYa1QY2+UNbP8p8t2wU73b8WKZyLjg9qvXMlqGQ8N3aNLH7LF1k
uBO8DjU9e6ZoopdxWGv1LigqzZwd3H2xHYpwyMInFWWRcy8bdNF735fRGTvM9h+J1kWzy9dmzk85
W0D31DaMCwcUQctiHfLRbqLtoRPBEPaHiQ2jlMcpBKUrkmjQvcaCF/dr8ToMSHI1N57aoq8W0iFg
OYKAx9bg9uuKVcFHrDwd3RElR4FrbqP7s1vhG/aoYyOkC2rLBlzCAvmEda07lIt0xUHDsNF2VulM
PcJuCCX6X5HXLTJ1TZDbDy3sUnRymkllfJIQOMNfDjYHANVsg63V2cko2fhspk2LI/KzQs1JpBHw
ugzt2UzRlRVN0TpRHsaebB3CqDDybRYhl3E0EzP5gBRmnMExJteqqPPEN/Ae2PXcnjX2uhAihFn7
4iETiFljF2N2nnQywsprxJj7AqVfdc29UGUpP3cxWTBnTrT84neRo70PzPI9Y7C13taR0/H3FFoN
bcHLWgL3JXKSjfVFdrVD0szGtFo9B7Oyx4ceFtc5Y53unCOJGSPyeG+EkOEZqHrcUEvdFA9BD4+H
EHKy3L0HXRMe6y5r1b8gaKsJdgbZ8StWhqz97NzZhns2jgMq4i4DM6ouert4WBpcr4DltMI4uwL3
UXbclmCBWWMx47pwLaEYdhsUp6mMiDe6s1BrZBsmj8gtDsJxC/dXropQ3MNyrvx6x0lM60MGrRW9
YWfBVWC1eUe+7dbF5VONXjhE+9i62ancrDBLiIJft3Oz4sp7nOJiymD4Q5edYhP8pXnCpxXJk6CS
fEH1ZE1KOal2e6TIwI2dXz5SwMEpvEUWOopbmzfAD6Vj4/gocpKDRCLFUMmYAHwa6v0jP2Ecnmwr
rNAnY0We6zPe9RnKOBzhz5PAdFKS5MTa7P+y6mi2v70yyLCGGIVTZY+VuM/gObFA3bKCsjGej51k
8tn3fIuOndZq8tTRXanFdM8c6BGj9VyMAESt07vu794SPCPhVAlH7G46eSZegWNr0IRlZQytuGv8
5Zpp4NoEa6vo0ozfZzgj+bshIDtXtD0iDHD4zP4orc4dnnxkQuVjZkeQ4QPIxPhvDn2/vTBshiMe
pRzBNqIgr5QXW8W2PsJQKPGN0iQb/41D50/n1gGl3SPtzTMeWrkOxzmcTXMlWkHEQOxl3J/UsLT6
TrRZlqV2iAp0FxvP9X7jNfXKPaH3xjyViJjEYQIGxMna4rtO1jACF8N+DG2dt2ziQIBy2PZCOn3A
U+oQs5NaVW6c1C5rHv5DBMwtPxkU1dBCeovFtS5+PBSzOXCnOLAGYxEW4o5uWh1xDNDeAJtdEavO
nRG0qNqZdBZTs9C183jneTruYVonVXrpEHpiVUAkarVfxQLnALXEJv4abLhDUNzarr7ngVX5ifsg
MO9maShZw87Af79xwogJlhG3151BG6RvWuS13PGyt+0/TICqPMjOdn2OObysHVF0fhkc14HM91Rm
fR/6p8wnuPa1G7r/cwo0al8gXD13S1xpAfvvI6Dg4VGFZVn+7u1S8q7aWWvhgg4tZ1w8ohmXTVhH
Ylj0CjmKuagZjzUfydp/BAqQ/svCseKsILO8909d5E918O5kLobmJKdKIUjtYo4K1ig51NGl7WX7
T3OUxDtR6zI++FJphfy636ztmC1uZa5kkmOA3Vij9FO4dlzeBUE0z6HRNluQWzXLztTk+PBmTK4z
/emIWrfxKPowC8Gh6Kj9eJzjbqyaHTCoKK+hXwnvK9w66jvpJZrbQ9v71C8kPR9ibuFPx3h3HgIv
zq5NGNgAETUteN5FRKOu9y4HJictYsb4bgX1787oFWZY68Fpu/vB6avqEnLFwuAYGI6OvvTRxDxM
m7EPQQsce6rdhXJEXDHuKD9dUcnuBDAZC+ek7bV37fdRc+D+zUO3yz/biuguFxFquQQqgWzcJiRM
1E21iZ6qAElQqRAGLTY4xt7XgAoOu6OZ1GVyY9CpvaGAqb+2ysZmQyhSFU67iVDU4rmNYKfbpI6W
DqUxPGCdrGIs4u+RlMBJgsiLvMhJCyQk++CNpWecPQn9gasfI39utzO+6r79gysCloOfwhXPfQ/U
ebUjFNR52gvJktaYZc5esGsrGgYMUEWW4BBG1dw51Fnf1bi5K3iiTfoSi2gmluPI2PqfvwWDungq
I31C6GCGJgmHuH/drDwef+UCLYHHuVbF/QUWSAlwSFixbsTz4WUsNxWfU57mkYHjZNYZgt0io6o6
sqH3AaInv6n/1iSH5U8BKRfNP6SSQ/7PNbcazmRS5JEja0fBtjKiFdaAXWvwcW7iHHRT4cjGB4Mt
tPzA2FCX5xltavcYIELIn2sbt9VhK72wPZu1VMxAG5FP9dktmKWWJMRLiLEz2nwL3hh93bduFZcS
2XqKmUebqW/0oe6VKHGMq3jVx9y3bNmlpYYgOGHehInPbkVrd9ZcBe1+aEb7Z23runpGm+9PGmEq
796lQcR1KR3QUeZzTMC/ujmOsr9I02cjknpGRp0OSMHCKA2yPuz/WEuVbetplTKcP/yWAIs2yR2S
nBJJTAmhLhA5oPeRlpVPdq8fsWQtzhKE6dBIrQ89fOvw1Ywg7HgiLXv5RGehWxwW3D/2m4uuhptJ
eEU3pq2H5uyhd9YIqmu1LXm0SANDAuP1RgAg2VV24PbnYNUg5lBU0SDgFbWC8jzUTnlTi8GLurDo
1uKcbWcZy2PGwDSfupAZv2QELCvxtYFvIGfFXRN/enNHYsMOTDJTSzKHXln/x1wvUeuSN8uq4kPC
ZtfVVeFALAcI6wu8z+zuSgTbTFwQp+2TRHW1fkiEX4RUCK7rtItE4P3lfhk4G3GWka2aFaDYOicG
oEjcwc+GQxEXzvCA2VIU+0itvfdfFlqhnnae1XjmUBLXVTKTIFpe+AZlMH6DWNHz6xF1Ve5s4QED
JfjtcOCufu0g7paFIEVgjqAxhKUVSXJTq3t6o7N28m/jsuzfRagXlPb+XJTNQY0qzP+pjOMMmahc
avOG6Tpaj9IhigCFulokCeMMiPbNOYadEYUgK4lj9277Z93azFhpX2tmiXnUvCAB90D4RtC9Ka8o
bPByl/omChjDuWhORTdbCE8o1yCjQU2Vu755iqq6Gz8R9HeYicl3EGG5lgtDJO6t34SJjONx8HGf
nVS81J3iSe7F8kqwBLTdoV8n0JjV11iLji1TT55ShOrY60EYZMXHKpJsufyqjX9s/DlAQol6yXFx
k01Lhiq+WyX2OpM5tX/lc9/Wh3nJ3f7gKa3jPzhRObFSK1KKMhRZOOtbT2HtFxIw76v37IVbrEdR
VFzL2QcB3KMtJY/Bd2Y7v7OdVmD74jkvR0QjCuAppWao3q4qH53pk/FzGj4dgwmbml+uKnOtLYHt
k0EsHNN1xjJen3ne2ylKV6YqvLQ65AIVrFBaRW9WhcEiOg6imiWS0azc6JKqW0LCoz5epsNQTat6
ddxGGYOi1OStB+PQI9k8Y/Kanek04fYrFTlF29w92iFvdgu2P208wv1I9MIrwnuRP23szOvvClmK
+PaJllv+VJKOxXPHwVpsyEstO/7mY+3W4zoGiKCwTC6lTK2mVwsauyFij7ZoPNj+EliGv4lhTXsO
b2oYIwyHAcsL4Sa+Umz9PIeDFkNC8oUnYihHpNnc3ly4wXDdyCyexj0YY9i1iBomHbip5y/Q1SeP
Ubx8p0yhQ06OxMFf/os3Oa5/wQEs9Re2LnBeZnyr4b98rozzYy3DpKsEJtSrnfsa+bSZ9pnV6vY4
WMXE+z2ZWIcRl5Q0yk/tpSNHYhei9MTSUluqqI81ID9hDA5O9lMnNB1TYV+vzmcnta3vyDQd1EvV
9pH/MA4ia19GeNXy19Ch5zrkZov7BwsKLkhc4ZWU7rDaF98+iH929tFMc49wi9qppve62Fm5R5ui
De/jvW+A/sGLtTKzknnitrevALF9XfQaueNNN7lSrzVyhcBydq72mrtMWlv96fu1H79gZMO1z55c
OW1q95zIpzgrA/s0AGt5+7DjBLpTPBfDkbQnF3lPb5EaHOUUUqTrgtP8Qn6HZW7RAhs7iF/MeuFQ
WgfPfUKMs3mnwCbjqTiRdzPP6jhGMWIZuG6zYd/x17C4aB6wIEhxDoTNGS5qcDaCpz3gnFluhdg3
MDa+4s5FQjak1HXkaL46PxLjH1JimnreGQk1zFQ/CEbR3tjtItIN8ur/q9qCCRmRb4n7MqH4kVql
BImmK36MyzjSUwcZZMsR7aQpHvwBvw3N1JubH2Q9Sf+kvJtbmfAJdovLtGw4u3Cnd/NNkxpgv77n
t2atbMV206MDMHJwzvivW+/QbqJRDB/NhvW/w7YW3TODtfaTxiq3jntM+BYmAU7W+V6VQ9Ae8mGZ
/R75SGwF34zqOUFieH9ZyaYmaHfw2nRdsoPOs/higfAXnmgUS8vO89CzTyl6S0lcd4F7Q5fXeMmL
luW8rZT7JQCovOeh4sA65wu8xl2LABhnIHeWJp+ksu10aoMoB0AsZVteZujRkpCijcOM3rQBYJuQ
mCE/bPzB+FnnwToeJzKuprcR1cjtfOvcMPhoVtb3H+ISov59DtoaB1fmLCGeuxbe9AMXjUV+SYCA
9kN3sTsehqKNuy90AivbM8O9Vfw1vaX7Z9SOgkEOXyKvMZILRz+LlehiyDM731I0lnXzHDXzTbdi
Dzbj/xjN2CR1UBsRJnE3ZENwzbsaRf0o0XIcNlXq+bgS7lLsPaIufJIZRkQX10qGAHextyzNa+d5
ffzYVxuUo1EzP6uJmN7slAq22fwyOR9vz+zjc/YemxKc6VIDiFd7n88+jnfVImPvKMNo/JpuEQAY
O+MV/Yh2bfMdzYr4xgswHyyTD95kHZmn6f27hj32v99Z5BUA8oj9emZ+B7Kh/NjIJDBMbChmKwb7
ABknYrUM9yACiV581YSZqjf4KNW+QxRDiibdPOXmHvmB2W5/MbhpZ2LsJk6rgLELO27X8dHOR1mF
+zXubJDnTLl0g6BhxciiW8vFyT44/+PozJYjRZIo+kWYQbC/5p6pfZfqBZNK1RCsQUAAwdfPyXkb
G7OeaUmZ4H6X46O9573Z4UQ5I6UOMpZdNUz0jNMiYCcoq3BoCA37ZAdKhC15n6VB72xpgY76e7HD
qk6EtTu5zWUE9iBh3CFeJPMZAijHZkwYJpsFQR53pU+TRd8FhV+nb4vqUqK8gUrcYMPjq+jZPwSE
ng3a2BJSgEl6/pUTqqU7SfEteVtb+vX0K2XGY20vvZLTSTrsRkrkXR87tMrC3GvXXedmdRLc555g
8jhXQc+55ajvhFWPBG9MET6zWPmcm+aQahy8lqnrz+dF1xCnZ36/A4Vgm8YITaX0D1DxXPFUN60c
n0KL7P02QkzwPt0E5/OQgSepbygQA3Cd3KlLsk1UhFkEUCFWyf1sxqq5VHLo6IXmMkgGeSxsMHP6
UPug9ktyubYgXttdj4xiiIuyYbUP27oc/3SpUfwyCs+7zEnqyAdqcIpVUHeMMruWJkh7dCaFK7wh
kUizbxflBe4/dl0BnaAhelHQ7Kh0zNpKlyDT6x7bF/k0IbjPHubIKNB7SE5T+oCo28gTTxtsKAQ/
RyRfnWLq/bS6F8iG/PYI+9M+RBKj+usFb8axjMubJcJN38BfRFfGB4pd/pVZvcrzROM02JW8p/py
K/MWQTPm6pJ4rjPiSeM2bst8/RoBYECC4yhUR0iBpHfGR8sPWjPt055gKWnAAqF7DyKIqFzjTsnw
uGJFIfqTVEnJnTkG0GVscxLm8ChqeRJyHJvi7gq70ftar5b40sAa1j5UiAKuPJvrXCYZJGgCtjsz
jR3BJAKbkUnySzRP7H73ak7pKBCzD0fzH5swFcktVs81btVGZb286NkDBHbgiLrX3rD1W/ffOvRp
73O7TxfCOYhgqQwXgkzHb3RdMR52lHQz+1Srwm2ewbok0XyOVz9Q9YWqyVje08opDx3Ld/UPAR2F
Ca+K5N1I9xSEiPDMqzdHhvVVjfPfhVYY78t8nZ/RJZL46Had/C1yQqibdQmNHyO7uoPTbFYeX/7B
Men6EfCl+M0mQE2cDAIqtmGl9G+qYNHzf4z33mMetBIX0xSptwsNHSVaT714WAY0qkPtZEV1dpCc
Dk1tC5965jI8Td41y0FaeYr/eGiqHXyRGZAMcSHSlDMt5fJFgxhs7wvewtXPRJnT9djK02JCdBKD
P7/xnI0Tf+NGXWTf9WSZMDasSl596JDmrllUYdb7QVFKpKa46mnraW9g8Qmm60aAS8HBZUpARGiL
nsSSWCiWE7YmK38YeMUDxIjzIX7ixeP+1HVB7Jumj3+Zw7jojkScWcwngGCCz2jHRrs1laD2XlD8
yhB7JH6639hV7DDq2n+TaIHex2SjXknr+KQb4J6Kz6FJuKtRd4TNTqFRfXUpk9b3wJ2njdi3w1Ca
W0l8sX8KuYHmf5C6HYOPvAmMeMgSxIwbh4uk+kaSNIANU0eN0B9ImEF4hopVX9TQL+jtUZumBG7g
uh7TrICcyw/rVOeyzrKRJGreRf4P8bxWu1tdgoM7E8SJy0PhrxS2Is9NnftB1hNqd2PZeDb4vMn6
XlRhM9+RHoIEMf8fDw9Yu3gMyIf2m6Qe0/WSNk40fjm8LZORcRFRE1WlLfj/4OCNZ8i5QdmayJ3g
z+EpTH3OJ5DvylPlorUiM3ajlC0ibNrEy54/3JI29CKISuDpdXWTVtswWCsyX0DYUEjJ5mbt9OEj
mAZEzhL0e68anOCGMSpyb3ICeObGoQMVEA6tusp8BGHYOxc3JZqP/B4uguhbOkz6JBDxw28n7YHA
cTEhnM9jVVE1VWlXPZA0XVomLj+u9l6oGRiYa2aeKgkZLsguoGMqgu5RynNKevwvs9WQSi6bJVD7
pG6X6FCjUgcvAvQhzcGSVqvaEQ4Zv1mal3mXsIXTIi1n+7I4ZTkejJh9EEs5+ch70c9rd21mRI9c
D5+mfd3k+bwf8B3LxzmbU3/n8kYv7m1trw2EufwjKenc5+QRqeF5ZJ73UR3a574kWH3rO2C4bhYe
kZhalRaXmgITIzJDB1L5GtOTekKko8IJp8n1j72gLk3aHMX8UftVdq555NFHMkTjH3j3yGGT8CBL
TtfMS7CBMaE8PgkJbbHARBGtJkgm4wOJ2cr/OwOVyKmLBtz3cYizWk2Ta+oHksYA0ooeMnFQkyjR
gAHHNkQTU0y9XCQZSm3nPbd2uUiQu6z7PBnnAArtttTuOIGvcJyU+brz/uN5WpNI6mnONe0llyRY
gyPtsQLnFTVs3Q+LzQNkTdH8JIsVatguSd99AfGkPSxj0yTX44ajk/IhRcGgIka7VZFmVMV04epi
zR89E0NKDjJs4wh0e1c43WkFzmKfIHdQoWK3HuybLcgVw6Npy8A+dF3l/9f7fvePIqgbHtMwye/9
jBFzX0rDVOW27CisyqyEZMIH7iFTBZPjZ0h2dTrkDFvnOJcgo8fMqaFOrNLn3w2UwlWzbqKxOmQE
V57Jwpc0tqgO3wIO7KiME9T2Dvwc/jP9rvbb80QlTyV/nOZQax2iKcBl5K4sQ4pz4X98OZROvMoX
FS7/73Exjl0ylwuwOzgHWL4srXxx0ZUizIq5+OvX0fQa84T764ggsbeyH2N9P3Zu/8ZPNARfeVMN
5icskIAQtceqPXly0t25qDXOaN+pPNvjHwNFydOBMoJnacDjinTVXoGYIHdeyMY8CXLs9uQgTcMv
8eoqv+Wj1f5wvLiODquW2bNBCvR3KmC63sPqJLHYkws1yAVhkexgpJOnzjkpQoRFD67bfttqDPMt
H26mIslq2O8F9xeqn6qtQUkhbGVDTSu6DUUpdi6uMsn0lDAlNbO+nqITLOIc6kZSMhZSIVB8keye
02Kd2uLE9M1umdDI/zgyUMtZ9HBCHl03z+yVDcVFVfLbqo4hNfQeA+bak2LdlO6AA7dJKduVe1NJ
h9gZMLjwPsdh/Ide54S/Bp7ppx48Wb7gAxP/iLGb7/EHIcUm6yzOeGW85fPetc4JlTP5RXqqL6kD
p4sqRlAo2utx/JSzi5eHaJghslD69IAtwwNuoAZw+nlba+B10FloUBOepaTx4FNtRQbMeglxoFpx
2HmvKrGdcPn7Nwqj+pgheltGrAqmBmhC5d5nwHLKc5eGpIozP1/DS5/y9ceH95KH3J3abjsu+CsX
FMOpZqJSwPmmziPbqHjR7Oh2jgoCgZ3vBZHMadsB/vLISiXxy8w6pg6aD8x/DgjVK36gA3ibEUh1
D2mVNdmxGBL33Ki6D26RLClVDtWV9cJqVbxWSD6Q/tgWxBb0anK0GIzI+2HtUft2uFl417dx/+By
Ebnecv+r/Z354ODJTpz8jlDxuBSBwe5wpaTBuN14svUiFJFRjbuqjSsOF0/pEJ+YBDBGp7lyyZlh
H3HMal71M08DEryrLIZlB8BoJWCJ8+ynRzv2630bc4N6zOagPkZXRzzCtImP0aIGOK0phQB503Gj
K/APLX+o6oQNkrMks2t5+94ZwlhfEoXs4r17ygnHfk+jsCALQL2k+TObyCtvq4HO7pGprRm5uBpl
vxaH7SYzXqKO41zCuPNpG3wWhMExStmZ3yNgHqx+jE8cxYh4TzinRehx/J5q+jNHJs213eVlyKMQ
WZ4eeF5Fgq8Ys3Nwk0MvdPcrQpf9hn+Cqf+DAdnSn3azpqjBDKrM5Q4qXdwkJyTRJzcu/2TcvOK8
Kd40cc8jg2gIT3D55BnbYGd6hfRyAkRdkS3WEl7O8+a9HtL11A2eyT9rd82AKQqoSNNBattq6hXE
c3dmjqBQDMLz/I3wp/Qerq7BTeqJiRzI3uIZOY4DSyjx+L4RvdacT6JmWtGQ5vW1kqlfRvMpF69e
QAN1S7XzwYSle3x/WL16FjBz+IRcXDqY+jRxrPI+sTJednFjJy7IFJOR3jO3R6bqd+n7HgchSxTk
Hggznv9BcoqbB3vBatSdhY7hS41tl371OC/pHkkOFVzWSpiTaka64UmWmwvtszD5m1hYD588421x
C2lC72CE2QQ3xSxnya8SYaRJ2uqDfIb8FVXEpWneoqHFf+jnB3b4pX2tIc39NxhKf5SRVQ1zQHDA
cCOHdqiaXS9ngsTUgmx+G5D/RM4pZzgfoiGfcxZQ5IGdyMbWx7lKl/BgO13bFym4EIqRmibq0kMz
LQgIiaw/JroJqdcqZN1NuZKjRQuG+lohSeJonNRcLISwEogSOfn58kBgh20znpf6KXIqq3ZyFJU6
LIUwUFDqindnnqSzuVtUqS6KzzoFs3h1jo26Xs8zbe8+ZX3pJPvSD83t2q8e4e+Vb/ZNTZyUmnTX
m3Pp07/f5cJUpP6tJAuaZR4W6IZjX4p04RgPtwvNczao1dG3bd5TnGsnBrZXjUFfHMXEIrOJbViG
f5qRmtWmQvD/5RWbPyYDtfsjfbHyyZmdAPjB1SxCd9aLJsyEB+9sgHfgTc3eEv6Jo2tNhc8KmzvV
QhArPfXSnfX64lFDJeCfn6b8Y+B63LyjTOHVf9DZjb8hDbjegzIa8y3qUUzIFOUOGFcdkhtPYxGQ
5B3pFR08Wthqm9jJ+RMNzrgQrfBY4UwJx42u/fiz2ImW1pXRQCIp4mgbJ+NolDeSXdnjLODb0sUj
5A/PJ2sFu3j+E6Gsyoe6dHNDT9kBacgjs9HjY6e1oOlO2ag8Fm7EHGuciQ4Cl7xafISV2yJ6GegO
LCn4aDp2jTzqzlfmrmfSNae+mvOfqeQhjLLqLq+5nWZ/b+wKw0ni3vU7BCFmGhjabr+tOQFzAhc+
odYXpXlNcxlGh8afZ3OYy7n/W6QM2teleHxuSydUVEIdGnbsDz44HbKzMwXiNfioSfbX+6qyfrVZ
ipIPcVDz4t+wyc+faa7idle3rV/uID1MeF1KJMd27SQtQCVvm9zWbyOcCZKRbVv9IV2Y1zcKAu67
J4Dn3MAs8p/w+et3uDorbp7Ih0uSTIZaOUEccm+rnWlQZsvq1/fk05J/OKp5fA5gvc0X8nVdf59G
YXs2gyJICiUifaNtDUp9qulSk7wqlb0Pmpxevayw4IppKv09poLZEym0lMJ6UyPpcPVJXVldGYle
6EXpv2iaGjsfAvb56VCqEOchE1C4D4oLBdkW8kR6qTKCLDvKidV8qiY/OoNFHI9tPY00DuYiJa49
M5zcU6hs3L3srEOVW3G8ggYcSXRBxvYoaY4jc5G1Y/NbbcWzp4rd6ACNbH3zslI4d0WHWXUFn2uK
iOAB+AJnQLLnUX7hv7p8ZK2a0vi+jsrMecaawj1KllCPFzfq/eG89HmtD5L0t7MpnTT9s/QZ/Ima
iQ/k7iLoYEXDkrsnKpFsv2mLIfLaV0mI6e4scfhJw7xMeHsMBCbcClbzbjCxl3Xkxi05psi3Mb7h
Grdts1MZPG1Q4/lovjyRsm5ssqEY3yaOgKH9eqPemdGJ5XN9TQhvxjZ1+odKczTqONZcJzzTA3Xs
cSzdGDbY1BPcWfuKfXYY0C62K0E7FkcOXOlbMyVt+3cAc/Awj2zdt5kGFNu1LA4ot0UAHHwzDmXU
3qLwQxMDbjf1pCZcHv6zpfa469a1fKqCuP6b8TO+DCXLDsV+fpGIltP0ChR01AiO9Yr/G1tQ+5DO
sQdUSAjcV22MFJ6rqt3JeE3UKbJktnisVal30XEaX5bB+u9hIpt77hVD0/GItL0XrgDDFcQCPiki
5vJiGZ+AvtAqH+5ITeKZ5wsJTproxut2XuG08fc6cx7jwrnBpDjKgZ2cLRNteKeA1tEcdkAhwkLh
cVOO9DG2IoDouolh4Lzh3fIHLm2b8VwopmU8JK1Lmp8gYOSSsWzkxwRit9jzBAzvZor21bafawzs
WeJBHMmiMnhCMQyYajdFiIx9XFqU533K3G/v4MTSfwv4hZrLGDte/hzhRInzEmOxnGgQlF811yjC
dw957WzQ4jOufnDi/o6Plr/eOMpMP7LHcdw0BTPedvUbWVygT+uGvMNc/ajQqR6bwa0I4UUCZBx/
O/adKraLfytCl5IQWwvqCL2w2X4BTh7/K4XlyRj3uYm+TYlYtiXPOPX7sgR2uHWaqq12HN4c5x00
9ybcG6SY14buUniSs6oGbGOZ10/I1XP80ceoju+1W4jkaR752uwqNsXxokrtfA2OqKNjzHThX7wV
HXmLbZQUW04eZHQmZLA+TzO75BZoIpXZdiZytumTfpnQ7exAXFrBbo83hJ9r+0HyyBO3ZG/FcgZg
4v7rKpkGFxEmwv2kv2qeu7HO5ssgmymmAuF5A4BXcrmPrCV19qroI2TbiZz6stfwYJ8XkoAdboMZ
zmmJ3P7SQeTlroZvwmPVDgDAGe0hLFFHKAlFfJFQi8K7BNSu3EwJWU8uiHFl4VSlhC5p2pVpdRjc
hDxYijOzDQBD76GMc37TyMDxH/XMRcHbzAqyoZAAzbLFAENRbOZ0eSpszgEvpvZx2lpfhl/Vor0u
33a518ybRmUNqewQzh3xlL6g2cM8AAJRZ/6/oEMtuHMJXX1A2CvdY4YnEfMnF+NzOPN+2kVFJ1YO
iahy/A2BoeHypYgywGj5Ze8bKM/kagbpoaqsQxfuZInDfFv0aHoibEzwGY+98X8SBs/zwEUEFEAu
0lR/4fv4w5YZp6NWEAdAlpdsTC+oDB4b/dqoWzlyXnJHDS6Dq9qxUG0LLjvgaJaD/moDr8Cq73QY
0hyO+5+0aoFC6DXQEjNqJOwPv3f9dTKf5QEOdPC7NrQz7vLZWPytpMqQ/zu2mX4wgi2NLbjbcMKD
SQ30LoGBSdcOC2s7QaMDuxmzrNdBPTxwVwWtBs82j7dhNVvIpQM3HTWRcw0ZqeKwCBtWd4UMkoM6
kYTI0MMMYQlPwtvDdVLRsOVObdsj3njijWE9Ar3vt5DEqgoSi1+EZiN4I/3nWQLl0HB195cLATlX
KtgmeApnSHQbd8rGR1qehhc378YCUGQyv84kTP7CeIfOkMpptmwNLjww159IOYc2XE4ec/FC4hLY
8LaH0/Q0kFwlJljDTNn0hIX8HQxI81VUKwzRCtGK2ypBE5V3co1BZcTKgQXohFP3uQ547ddkUQxM
am6e69WaI58YADwwDpynnrhMxqxW9hc/TV1qlKEjWtRVE/znpy6KhuP79UHayvkhWk/AK9Rp+WAW
hSmfge5SCL+1fidkARA2Lrk7hgwqhm2lrnKxR8XhWg+BF7pL/UW8K1G4L0Mzde0eL5rsdWUawV9i
mpZfNJLmLaT4F4LgwqXZiMY3XNtBNAFCBWmvAfsWhdRSm/Wrq/r6Z41EAT0Uf4bDeE1Aiy0bxwzR
rooixHNk1Y3nJ81zMZNb3dQzWVt+tCn6a2GonvijRXZbQO3o6b1J6RzcIlLcArfXnG1TFeqxb5TI
KXRKtAZSbiMHTGwKeJfrsGu99djMXk0b9Y+8NWuAhGEOIK2xLUfsIwLX740LUpsBsls/TBOR/+Ob
2RTbeIqSB+lNzAgs2YYipHBsvTGeIB8KWbODr5NRqjtkNF2SLfebG4/loET8Jvev3qdBrN8wA8qY
gibB6RyvEJp8OBX/XVdjGPWru7zEcRWCbyNnxQTH75txLUf2tC13PYLOOPTaLL1klxMaD72IF9i6
8HmTzTVpeeTOTJvSqdWU2UuEELkt+T6f4dkl/YVXZThsCjgW9GOLhGjrTMXlaxbVTP4d5OvTVAks
pbrNkr815VmYJRFF30OsouTdsw2aec34+oy8yX8kxHq9WCMHvpjOaFS8X7sYtscAZW/diySrn2Tu
Fd/KXEmDUYWl1vY+QGStBj5d0G+y+8hr6A8zOPBG4RfBW9pmKXN0nKdLt13kdQtp2pYBqRZRl++7
yR/Q+0rZk6PgTtgbwVKMduov1+q1TfV58kiF7EYyBv+c1cn/cfpHC0z8RJyzqFk/Jp6DZpsOdfy5
LI4u8JukfKMMPH/WTSgSal+BeUiAI7nbzp9h7U0ub62NZIt9SQcvQ7uNDKwg3Gv2fb8krY4GQQKR
HlUVXsp46D5Si6B1yfjl/SVBCDcEeBzb/VoV8SUmwSoPdQcNAf9/NPvWZPFDFFrH7IewKW5Fs/BI
9pesLGBzhOphYv74ayVflwNljNTZcDRJNHtgkXiLEw4FEjTGL/cHIlbQVS34TSZcZn8XhhqoKj6U
9+sVsUeYL1jC4STNkD1VjQ8GY/KJXO4WWMXdtuvGGQqVlm5Qb2ZfCD4s7hxcaJg53ynKU8r4vVT3
/C6xrAfOP55xvfgJ6P7k5tByvon1aljUTccs0e2S1Cdlfj1v/eJn+Gj9BnfHY1yEzE+5neI03RS0
n8a79QsnA5ygYGx9lASj4kMyQOenBoRcoh9rTSp2wwklvr3t2gOZwGDOk5s8lMkP0Xby3n6n+//m
idABN0G6eeTI5wjI8+/qQUIJNo2ndHJ/pQEQRONj1ZF3Q532CfET5mjFcYblbT5r4v+a8jEnFRZI
RISWOCiTyROxaoWMQH5hGrn66jLlfsahRZ4/WBbI8AQeFTcTMw3eMCY2r5y+SJYTVjNVq27S9lRy
CaEEr1kVXOtK6WCHhd9/Sx3pZJ8UXg1UuY+KH8WD6ZtZlBtd3dilBcs1Y+ZuaUcaqhpp8jdNVbRm
26bo47G7MML5yRkNWNGvTUnU8uvXoTbB7cSLqPnHPR7LQjsOor3egNLXLQZsW8M2oVKT/ok9smI7
9Ng8pFqGG3MUqi1u/YbE8fY6zIHorxdKaJb8Pw3OWg/ldpXIDaYuPDr+fjZ/Y0cHDNWeapdbC9A8
BRUvuCPPL7drZhJDMFqn/jmkYNFHtHpijntIshYUl3PkmbNZtX6r3JJ/jvsTVj3IBS1kE9dO8p1m
UKyYyqgXbFri1tXjnFcDJ1iqrPqJUVvTk4nH5M3RyWyJGkY0afymM//1NqAf1kCL5A/jgOLlIjQL
/R4uX6KP6dB3ryQWdbgxZk7BVLRxw3GcXC/x28g1w9cZVjc5Aj8d7MlbfDjWOVd07DGlSK32Yde6
zW6MR/8eu8eMPAqQXJMNXa2qv5k9LcefHIfV/ecQVRe8JYYavg5F7+PsL9FjPiO2fig54ziXvqvm
c1clDQVwUGldvUXHkvW3weoch11b0C9mprA59duNR9fPueWcDF8uAtLx72RGkH/8KE59K9vVTwGx
DCFOclb24c2QkL7kipLMys0YhIpbUlCcBvHAnXvGQAXwfwXAWUSE4PyqKkl/zLPd4rgVwLhIhTTL
Xrl1pqF0i8qfH3i0FM2/EI9bnwI0Wy59GAT9DdSgvH2hz97ZZ6+M7LMlvYpKtUwJX/AuglbIZ1XO
UODXUrysCO8Fr/F0Kt5gOafLRzGUU3freqMQdwVnv3ncsf8AT6AqkN0YYnzcM2qowu3jiGYSbePq
/95TqR8QEUoIR6qs9E5xtptRNcRc2SCzZ8NDYrS1p77u9A2vd141dO3m6Rc1jHtGIdEj8gY2I1tm
WqHfclu28d1chWm4cw3/xh+1KbvgkxapFz/FsFz5bZNGRnGFjEVuiFNY5oGHeMdoTb2TXCi3LtzD
bEx+ZBqX8baeBR47Hz/TbRpCvMM3cXA0ULhGxB0zO6PbAekBGpnXy9S/UZQCfJEnOjP3uAFduO8M
8vqXWfmO1PzN4PYeiDPU8gm+GOZIEJn6nbxkH23G3s4PxTBDNGrXaSUdCr81Pvl1qJYb/NxevHeD
WqedE+qI0yRY3nS458z1yv/wCRb/rKlbjI8DF+/Ue+dHfEyQUVA8QsLYfOh/ZyxdokRxQxJj9YYY
eqghZs9JzJmkDksJlaMN8PmA1gzOkboZtM/a1RDyCZ64RqGTNx84F31XUhjZVyKiwn2GZTiB+/Iz
9wKERsf3hvDJcFvj1B6RPdqWAD65hTOtEqA9q4cg+QN8M8TIIfMsnLOcnKh8ZWAkIw+Iv9butG1K
OiyvSazb4JX+lw8+EAmO9h4ZSGc7AKygLEgF2YVtDjPgVRKDiI6M++6JVESdvOL7cYTLI1Ipdyqy
4nFm2benENjB7Tzn3muWVvHD4FAU2FemlZewdZHdsCtycCqyYVhKRz76XO+Y6tulv5ZJIoNt9tQ4
2OiXkeoNXV6aItQMJguNh0Th6JxX4pAFDUYXFuGDP+R6+vbXYbb3OEikNLnmLf0/lYdh+8V3qgz3
ZDxJe7CphLzCTU188w9X4slcxigNHG+rYz01HKi3FEIZcmMKEZs44N18Eehb/V3bYdx3SmXjXZ86
KWFAF+heTBktpZqqce4pH4CRLlKs4JGc1J3vp/0r+ab2mx02zr5TfsxvEw+ImZUQFSaKXNv/qLiR
eQddKbCPlmUpivPS5cUTAew1343gDoatAesKrQTn4A6hV+PJ8VeS9bYX5fVxFFLk2vZOI3ZhGfTN
c2bV4B2CtWFPHRdiq+BS5tVy8MuNH8KkCZNDlbYIBWFSYEK00wK+I2v6dBfgJ/Gpk3LudhPvY+c9
RM2NPsfRecsp29Cj6JxjEPOqCFp+wxsOQYjkrmaxm1B0/I7XuqZbJBhZU+WUHH1ZVgrGYyVxJnWP
mZbYeLkdBSepGdNAl3N0I22MWmkuJN1dV7v6zfZaXfFtq+c+lgjFzp0GiR48QsqvgqPh266PieUb
994JxqvN6MGXAzKXTtWxHMP0qyiS+F9CepiBYE2n36qJGo47DEaJaxiwfdFj1HBtk2M7LUmcdnln
ryXOYeXk3QYtKSlOes0Fw0hPS+uUIV7SuuY8SXH2VAhMiHAEDdJVcm3hKGlffMdkFuzLlWlgH1Ly
pqBNe/zcfWNlLrcRocLyWLu95LZn0/+t09rt2LMdRWaSo6b+KWdY6/Yh+f7bPsXR3yGquzN6ohIz
SFWa3kScq/phsn2IeQQZxX2HgAOFDjo1K+AUN2K9XdYSOK/np8qcmmhQ/cG66O3kcnpRb7nw6jmn
it42C7pfwuSCOjBGW24xuvrgxhScdhkO2FPIHAlBFNbxMJBbNZLPoXVa+xH8/7pM2S+Slq3gztsd
6frlzCQUFHdCdOqTzbQZjsKLQiAIgwHInoti2NHQUhRyIKYd/KidD07MUZANd3PtcmiGVMtzIxEZ
IZ94KWInX5puM0ZzvBwzrKXm3mNCWG/CMJrC/ZjF4nrXQ05ldxJhETxmZgrUVyg5Gc2xEDuYI0Zu
/J5xNQz6Wo3VSSM7AcIGSJ7zBFI448y6JMRb18ZMVEHUR4zbaZFH6imwXn0Oolo6YG39YT14iGPq
MZrW4V9K5BX3wtrEa26GLrc7I67sa9SldTc56PQ3CLU4G05Ht+FxAsfPoRu6Fo+1SJQ8eAwc18sl
XRl89uTlKZ4v0vn2fJdqGyZP0OwJ4hlfbidgE/UJ52F9XkXep8tR0EQKGLCp5wv+HLOPKe+vjnND
moloSNNkjJp55GDBwtCj8amr8sDjxHkkvKi8bTfSsk4551dFzT6JgnjatgVuAsFq7bOZmtb8sUNS
3YQLGa1tiuyeHiPjRz20JFg+EaNkzIS7tU2keYPTBIjPLNPeQqw/4kUwt+CJcUNWkAMrVmZUpMRe
22ipnI+C+OGNNnW8bCP4OPaQoBPNDB9EBpgomYQBGa3jx0ofqDmQwgOJPBqQRESHuycecO4LJ0Gy
9Un3MQMetmbXMist1M1qdWUuh2HjAEGox08u1ZHn8IgQEYZts7eMENwffERR8jdcEDDIRQn/1DVJ
8+D1QffdtVdayNrDSO7T1Pq3pTPw8h9XscBRKjv3plGeNT+NK1P15NJdPDAwK3Z6G0btq6eaML/E
eNz1xUUoOwbS16Qplla4TwrnkLiHF4nvwLt+UmQiZg79dWEH98RPaHhaYIfzPuIUScZkYjw0cc/L
1W5VOVRvLkNyLAj7wC9e7DJlwa4hCRHvFv4K1f7KTg14xHO788AGZVve9KMun7V1J/cYGC5ubqBf
ILJgqYHPmIRLR4dD3MbJjvjIEZ7hkGdxeMwmRGt8kMFfn4NCL79ctoj+9YxEt1AgC7IJgkvVx0HH
0/pGjpxpI/SW7FcblY932nOyRx44ELHILI9gxHxQrRt/ZMo///8myKc7W16QxN91Jv6Occ6dZ7en
S7KHTM6Ts1FF63w7A6VeIXSVPFSFDN/peXTuF75qmzzPLc9JUpS8Cl0uJ68q3Hqhu45f/jK5DobR
NfWwK4o+yQiC0FrezGwAhOObQumzBMQbvxLPCUBh4Yci868BdW/YURpgYOnRlEorA3XchD68dJf/
AnxqSE8HalV7mb04n3eU/OtbUn5DfsefqP6izVlxZGNQ8cR5h264MwMIT5i2appuRq/gitym8Juc
LzR/8vY7RxeKPgM1DILFoa04yYXkSkydnYg/i+Hvy4QHQivg2dNwczsBJXBL7w9MzEiH5Q+YgzTh
GeBm01nrZGlPdUxU9xAA5tSXggkvPLl+mN3VbJLrY6BW8h5DvC7/4+i8lhxFtij6RURA4l+FvErl
/QtR1d2DdwlJJnz9XbpvExPT01USZB6z99oZASG5yE50wQixNzY7yvQ83HK3H5ETrOvBLvzeflAu
0PEGOBp7DUJ1KozMg6JKbfltsT5WsfCfWreS55s/dt11twUBoAz3MQBc9U8szNK2MwIphMJkiG8x
/zlnHMEB+7cuyrLxtZr1OP+ZrGZsJzRfMlyeuyivrZ3U5vagCxHQOlBJvWaiIgp6o3mQfljGWeLr
Jm5wd9APU/fR0YWKT3FPs3YlKDw4r0RZ+HcIK5kKRrzi0wdDTFUf4tq1TJKP8QQDZpHjFmxKPe1G
hhbcptHNAZvUgReYnyVNR3jEPL5mWpM4XPWbBbjbffDBeLF5JlCacf+2Xyz877ee7YqgXQ73zBKD
cd/RVCDAyGsad7SMlfmZllYxWJS9/lPqPl0e/dkM+LanOSYoh/MWV5uv/fmJSYrjIL27Sau4cvJ7
mJdhwwSOgRp7fEK0EuEvun0ioXOsD/nMLjHRZIac7WYKyLfQE6doVZR9h+K/Cx9ublzaJQIZvU1g
nMZ6bMkgWza+OxKtMg1idve2xgkO8Yvw9632reyFzA/hnBH3hvwaKpubvYQg8GoGgPoJxPSQvBQz
52zlzBxm4b4pHOtMchJyFVHC4tmxBaWa6qfIGZKSLE8MOCWqJgI5ytJpFqjBmS23K/CcYO8ydfu1
43JJWUfE4z3joJsuE/rsNsOIvfJpGPh8eD6oQHSuwIExsGjaPQMYtutQxW+kM0FwZBJOsMXdoTeS
5Bm311uGut1jVmLFToZ0pFNA3C7JQbhFAi8OgLkkmqzZPjvg2/+EfaO6twnTt3hg22uLZAgyB9Un
gMIrksPqIqErrsla4ikjFa0p9ZlgvfKfAxAo22egzi5uKIsM5IE7mLe2HCyUzVNsXUpSlIK7wnbX
+FwUflcDyPLMv1j0qvjgKJufmrgIuzMBPNhkNyELsqcydsyNTGxrJonRjHzUJcWS5HLT01xotGcM
ohzKHEdNmGdZdU67tMu7T/yHa/3At9m2Z+xzBLMtBfizEztE/AQ85u7yt6Tk4c5QwdiwMMXnlESC
EfaWi4bVvNWnmlzulggiCuq09kkbqZC091jvo42jsFVFgHJt9LVFd66BR4PvYRp2DAciJ2AHMsza
KmRQ1W51QIWviALDI1vCwLzVU4j/ZATacJSerLIEFfstdJLgm+55ypDuBLFurJfI4KrkeGPZ98j4
wHuyOuYCjxmfEPnoecqIx8O7egitEn1qz8brp2vIGN70WipkBaFnDtbSFFf2ycI7lJwgZ20bnaMK
Ab55H3u+IimFA7h0sb36UfuAZ9Y+BKTYgKjsWjnulxwt/wvryuyV5NS2P7ZVZB10M5E+Yg+RPFcR
88Ynw7qz/MEhr+DaRcFa/JWlRQIqHFAefBak7vAxo9Y4h9ZgE5JpMKzPg5U1d3rFkLsxsnLhGod4
6pMIw3N/XhQ0bLZgsV/vQ2UZIDsLcQ38Gw1Ux+H33FpkOjCVmNmmkaPiZw8zyDtzhuIDgD2H7vkf
sEOFjIm93jPff87vF4VFuKtcKARICaZafdR12mGlDtkZCkKJmUCyb2l3XIfSO0zcOphyJo3MVi41
4FFcFuquadlVPdoSAxSzC6zDRKAW3U4PJZxBFiAr5S/YXlIs9Ziuu1RrULk+I5nwzoNe+pjPZNYl
fZ5XH1MTle4+Ime+IE599R+W1kFBgEVp8DEq3qDbK6ucJ/QzLDiY6booIUon/sZ/BOsGhsg03HcM
xcMNkpr+GwZdzuQpvZENS0o5FmMz5hkrqEsC+kpavI2/QEh4irWNjFDYZf/UUZXZRxoF8eGPymE9
XEb6WKDrXh+NjTAL+RkybIzUq31BcETQmJF9FD/nyALkbhWlZCw8if+YiGraO568v5TU+oxGFPGx
zVkMFWWW9n833TOJk8Qouuch6NVTBMrITyxLo/xBmBZ3XwtBXzca9kAmkarqv85YIF5PqOyiPbQW
L31V0ZifHZCW9T+sSy68OZyvAhEfGdAACDWTeRK6XWPPBwV6wrx7NLP239Rxh+IYIXViKIh3GUS+
077OqY90ZvWKDOtvNpD9uWVdNk8XWBgRJHmcRLsV+j4uhdZbXkYYIFRacb7EX2T/hcB1BCBAoCZt
fk+owsIrvbjojnIrFAWYSlOQvFggI72kUVH+N4YB8rIA6BlEOYKLHPwJt2xNfOsUReEssxcj1/lO
LyyLk47I1jSxp2YhIhGP2YPgrhlf/TZKu804TG1xaGfLgwYRm+yelRq/uJCKML3W6cQlnmAAbmS6
YhfQiFc5p+Zc/lJhq4y/2GPuvpGKzMNjWAP6OKrRGg6dh0H/QCzBrTK0WLSfhmaojkYi7k+WOlzx
82WOvACSNb8Ie5qawAgqrfulUF66zccuglWskL5vgR/6OFEDOAfo64lsONoyWjLiB7yULD6nqdL/
GBdxZIAJUfGWjtn6QRJN95h3NujG1PNU814t6cqayce1/kJfDyrVCmkZExQSyMYAg4gjkXlq2Qdr
F/RnXed+d0epZ/gPheX/B1lvAlY1ivCQxlEE2itokN5mOOmHE/mBGOYWOGMpo3Q+sPdoKtxXMOsR
G+IASxVImkyA2ijRCK4YMOSR6UY/fWZRH4bBxaVMXr7a1UjrZIjevI5BgwuJSaP3HiBiCZJi9IjW
Al+wAg/UVjei/gvyHj0g2ZcwAOxYIrAh68M76LiC2FfCs38dJXFkR5DnOSw6WSpxizLwIMDaIwM9
FnU07WKuaA2dWFUWPgejbo4hO9p5clgeoAgJD2FsPN76LpzUO1G66bwHb0AuDOJ7ONzdbEdyQ5gs
DFIuXHVHfOWNZYUwl95kMRZ8Jrdct6wRlNzGepEfsybDiRoGLdqOCRbGgygU6g12LlqjhTbgS8mO
ZXKPjphjHVWSjYafmKpNSjsTk6k8Ts/QrMiioCe1cKzZoj/LUQfyzqYZvoEVp1AfHLsd7nlN8/Wy
VLP3XVoVXTupHON6V5WL/TMSRNQn6dqHb6OuWrpybPwkkXKS5gnW6WZhwU87sAPXGLzRHGfkJpSu
NZAoYsf3prKn6DrWmgsaYobzlushvmdSXRXceXnNnLzV+q4VHWFQIFPmvVyhol0rXRQPxtFRlgyd
JFvPKlWbn7l4qoeGtpXoRyeMo6thzIpL253c/0rAGwcnXCqk+vFIp4hQMjhDwDQcFiLNH7nMbL1h
kR04O70WyC/zDs6cQAnD4zQM1idOfvEnqgfiNDEpDwfif+p/vbC633YiLA0REnwbl062LFsos5nz
6JNXCVzIExYqTNh6NMNiYUqRjM6EBD11Rta6qTuR1Noxvb2bCW8TCS81AKipX1HybUIe3mWbrYuv
kt4D2LN1tFXtOwZ5btL0hes9sUWv1M7YFelTYTbLdLeuoL0RqlpNf6VoIOUPm2WcvfDAtCQdMr2k
i3LT6T2oOkoxuyRGCrd3jGDUmXkpdm2EHn0L+ACT+IjB958n5uitoqwljRmE2S9MSdQiwuhFXXvd
ieHDZeO3C2WtfEaGFosTmO3TBxEesJkCZIwPdp8jWCebGcUOVK2PhuynOMF1ATSi4LT32VTN09lv
ImNvKyKWb/2oPz8uHsPu44i+bjrpsYieoRkwN/CYWsT86IqE4YLPnHwlSDobAino8ts4JTMRM2ge
HaPBD5HyCAyXJ7LB0SHDHxNE+xEZ+e7SQ1i/yItTkFxayqvxdZY9uXOInJq53SdCHwQ/vo+jcsfk
KWfJntVeO374XRqvJ7o1NUMV7WJQ6lG62kfMV9SLivQ/+wZM8utnkjeWh0WFtCk5XrMT9ras2fck
ZHb3rLqiC+Rdn4cuwK8DbaGDM72SU1NfGqhsziGV/+exmygCStrNl2UiE2sXr6knD4UH0eMbgb54
0IaicOsQgaESIYF2UX0tcDYSBCA54SRG92EtN/00edUBi+CMB9K3HMHl5Tk1uQPu+jQLN2T6W+nx
qQHdxsR48rFvvfs2OQA/DXSK4BLDlYUjFoeZcvrHKPeQU2/529rF4rquHEYXzDxdlqFciBr8UVQT
dbyCGODBLmZm+w7imhdoCrrba2C5TxSWXrebVtNe+rG2563veNjWu5WC5JO2KM8ObA1mRuGVGM+x
CzBvS7Hhxrt6Csa3dlG0B31ua4BDS+Efu5CZ805IEfzFH6w4HBXXx6ZvW/FRziK6jHFRfkYdoRYb
IlkU+XgyGH46adNRDx3xCkTfopjZ+CzI6HCcyX+c8ZCTjhd2Y7Sb5Nh2+B276uQislHHpeuMd2A8
Q1IQJSSLW1Mhsj6Q0NB9rWR2Wp+2vZCtbgHEq+ln0vlIWql5jPH3IrCwhqr7sSwUukkM8YAaNuiQ
EhK6ZzH6yGXjfkOwXavTRIDAdYStYjYiXab/AFqUwXb1XJyya4CZ+0juhA52TM+65jzr9eZagL2E
mpXUt5j1Hh52tG7++Cd0Mv837wdc3pE11SvOOuKe87nFJoFBtc5PeetYTxjbJX60CMnFHXkMqX2h
Pk9RQS9i0P6hIzQrOxHKW29hSyLXSIAepc0xjmGRXLS7QKABRYCQzWOgndDRNPmFze3ylBY8pEec
nAt3c5CT8Cl9rlAkfSB09lT2yOPWUA/+C444YjqbTOXuDucRDgKEqlpvAfCRvARUjc6lGJmfQ0B3
VV7swqm+qYVBFC3m1kJgLYFQItfPeFbaP1l2PRZ/qqrCnWg1UhC2An4fLd+G+hFd8IY/B2Jvz4a1
ks62xMvh7oiFIm8v6Dwa2oZ2boUBgTOQpCj+x1s8Vaj1YUNMO6r9+J9CRjodb6KAiR0c7cLGp+1n
jiPr7CNzW0aaDwFrmPSFfDgslvAZYzybvCQIYS5LPfbuP6qQtdzPXFD/OrJvvvqJ0OxTHA2ArDQL
mhVhg2BrwhPYxmecFfJMCkGWnvthdF6mOGh4LdlWOPsaK5U+kxVh/iOF2f7TMgWqby9MHe3w3QQs
QaeoX7fShsiNltAa7yG1aetNzLig0qVgysC8sXJplLMCyRbTsUq9NrBl7GuaMcv+21fEAxwWJIl8
phCsvE8eQHwXyYjkOj3mfPniVwaT7ZyWAjUf863eWPUxDF27wrcqvP9ooge0+4av6JyagOTYreV4
E/pIjyncX8svKcAj3j3CEdJR2ifgV3iJLaS86dFZeCjPKUZX3BwC8SgnkoA+n/q214cktxL1kQQp
o1y1FQZQLNQUECds4lzL5xpTLpeQneZWcO3BMVsX7rx83WUxsPUdxI0geHacgb0zTpe52NszP/E9
6mjEWXr05SmwrMA9raFfM5PzAlxaM5Aul17G8od9NoT1Pc9pSqLZzJQe4HEFeyacmmBXAMby+EhZ
JpuznSPCY0bsR+Fbg70BRlwtQ5cFcac+7aIXPwPamfh1xJgICJ8F4TnWoyJdNyjDZ855i0SzRTNq
BUvQ3s29R/DmsDbI9IHXxMeRJRU59s7kXhTIYHOgxKTZ7q0oYrqIpaXZ+pHx/D0Sg7D+cEtWH6dc
U5K/xjmq842asjy4Ei2BCBqadFCgLiibIH9hJOvTvFcMCoLDNEDtZrTb3JgUsQ+aFVR6yO5mu2YW
PSuSeVJMXxBYec39CqKq2DNJS3/bDj4pdkXkaPtmIhMzaRzNQooWidw+E/bm01pn85mHOrCOvd+H
3pWZGjY+pJTVVsIn+duq3kPOGJSu96ZHx7E2DbZujbYwYNC0olWoNstsY5cvlTJ61xB0E5Nj5fXt
0evWONqB5ySgBSxXjyl8JgvpnKkqeiWutr9noMbCJL6J9LcQ1MeaMCCU1tw7vfsVlsS2byiiFyCh
qY+AkcQvej/g+4TuRHbqf1NScM6MLfXZQSyMMTYpMgcEtzWhRocm9gibx/EJ+1RMvn5EkR3VbyHD
vFuQsBIXfq3F5bxERLKt0hjkpusC7Y3rfqm/YpzrC8iBvpit52BsEb8UCuoKtl9UHO8QfAPYglh5
0OFrRAPBTqpyLC4pyc5Icy0vry5Lr732aw1I7/vhh5LpT++LIXR+2pGN6hF7ehbvO3d076eIrgYP
eJ5ZyVxBuThzC63gKCkM+TudoLWeS+BVDG3WflinF93ZXYUmXIEgOCuAZcFe+QzGzuwr1PKTi2r+
vKFNYc/odWYamab2Fm5D7jHIcZosP2GrDi2QwH2INnTKZvtiSTuIEkMGYX8X1DMWkpjBHGPlwsta
TQQaJypcC1B0eeJUMrq/7WLQMpVFA2pSQfjaIPcNL6VIM5LEQdwghidDnE4ZiRTE11tP081rWB5M
1JTejgwcXqlghPoCSrEL5hemzxGwoSXmxIdnYunEZCjZUMDGHndbN2Xpn0zUc/zUS+7ju8qsAZ9P
wJ+NH8pALeMriXiyfApQ7dw0O8pJqSVIy8HOzIrz1ALCgs0Hqg+zfbkUAYgrXMr70MSCJgJqcY/Y
r0jTQxfkIPs3juFzuokH10n5W87BlUcmnCfvi/bXPNmB2zqQaQvcCYzNgrPNesmitbc85PJhJV7I
4F5J7NI1JI8dXsaGh53DdkO0Vt8dVDAM4ZsXF/SarCjXPb5svA8DEKAJMTj7G3ZSmt1+EYrwjUMX
jThW4oC3TIaKUETQW9/jHIq/OXw51EYcoIBJY4ZIiC9s+yNnHEswJTpCAsrt3v82RUV2NQUK+fD0
nsRNpj1xPMBOuEQf0QaR5+U6rfswLIFPrho4Z6rIbgw53TZDus4RPnQJAEJUcWHvFsROt+iTwLcP
K8TWV9bPbFdalNbVIWDQgTgs+38wMhQ/vCJKCvvsGRGX8OgDMpplQ33D2nAip3SSxvtGmwK+hD0a
psMlYloPenXw60vcSH/vMrog3GWoA7OloBSctyTSoTcPSsMqTinkX5xKPaR2PBOMpLm00wTMRvav
mOyB2MVuHr4I+XX/qoIsvqxOi186IzgXKBP/Zosk4cHBNH7C04TPnhjy0vrldEbgn448hDtKRwJA
a8sJEZrV4Ajvus4DUOe5amiPhUErizQOcvl9ThP+3TDBKrehDMtXu/cejDJx/SBLI+7CUFUmWaTv
khSzhHAd48Wy3eMQGA/2B0tCJuVwIAqOCBScL3TvU7Bn47oWENYVxU9dLyX1aTNSdYH9W3WLH7Oh
qwRbhCwQpn1bPYW9mIurEmv1x1k7z9k1DYYHxW9m0QwldPXrb7WgLDw0q9ubBM0qAdyZolM8OwwE
x6QNnbLfWFXQIYRoG/tDzpX+GJwhHPZNpJ14J0vHci9dFqefPBPzcABs6mcfc+3SnofWyNg8DJfg
2ix0GtsIFSBh0abPCHsaUrFw76biNY40EXV9PK3zu8TPRn5u7Nt3HTknzRZyCfmgjMNcs+0cL39v
Fxs/llvBzcCAxNYx3pr45hSzzTg2VxwnHXVu26LlWZzFvtiLT2R1jxUVWkaUKRsNXNlQEb7aWAHt
5xljVnEhJq1vvxmmT4CiZY6BauFJNGn9TD+cfcLjY+SGQYtJlwrTzEv8zLYwJ2YNGuBmOxI8gPSu
CwDLJTLvrOlubUPVJwvdUPEy+4PkEDOhH29jhGc4C2eGf3DOcKoYxMdySGuPQ13ZGOlGS/Ez3pQn
WFUYu8KG4gGfnTE7tN2IHbavSVUAog6sqWe5MWQlE7Wyx9Uz9JqRZVsECvmvtiIH0XjPiq+8q0fX
6exDTqyJXq/YkHPWtIOF/14+ir4YnD39WN+9L629kt/luv0U76siHTGWBzmm5THA9Pzc9J7igwU1
B4UC6bHCfsmKO17OckXcuDeE5jTXIWqD4K4sJs7Hi5N5Hfkq6LeJHdl2nHMeIITeVweW9Ur9sp0y
/mfK3rR8l3mDwpkgFOAJiTMSbbstZb+2dzYjfDRmDXNduGFROsGPGkLs8jOD9frgtPzxl7zGBQVz
jQUG8t1e+da5VEyvD6vd5MXjUKPg3DAGGPiPGq1zqHYZAQIo4Wd5NzmmNl9l1gli2KzFI7jBrtsk
7r3xQiKNt77YgOfccz/X0KIsZ5lDLJISCV5BYUqIKAkVTB7aYKEI9ga4TAfNUuEPXZHGMVCFDtIz
Skv0VVzSLVigDI4Q/RU40bNk0aqSVLlipWuGsb11QH6CRghs3W6nDmXxNhbELjzb5dL3cjMEROhe
5cLFhQhsguB0ZSkRqOdSuGN7RXCwjO++pidm4lll2da3DF5CF3kuMJOgm/6kUIuz+zFPp7vWUfIV
8bfdHN1BaJxAWERsxggdoTaLS31Yt4IJUee0NvuhYpjuSqMAI9c6NShQhvmGCOsgR321JZpZzEFV
9FvxfukdpNGgJp6FQnQz5ZDFEKjaMUh0vhgvPLhDjNa7gM0bHJd4HVnCUSvWCTouIlFhN+NRiouY
0EXuQYo2tjK6v5pO0Ly3A3RpAncNisKKAJb4VE2eij4dhrkfHXpglDBIc655XRbrvTXPdvMNc0QW
j0QgcBKw99crInFZx+GLonsbtsAX9E83WhTynU9lckQln36iGO5P4MvQ4qOWs3npabLu5mZA2zjd
CjXCHZlDvbKGGMILhF3cBjaSTCfRg3HMUaE2ELuhcabgMefhxSZWg/y4txQhD1vDtfcbSUT2UEd9
leOLZOS4kU4UlFun7ev4zBM9PPog/26BDbr/Yl9Sy60f0CGAFhmXs+H7thPtM26+G1AboOUARjtd
ZN9nqzr6anWav6sfLdaZvyFsXgpnMI/kvxr7zhK2/0Fl6DU1Gc6mhL8JrgHFSdKXY+R8mMYzS3Xg
u6gy1tOYCn3mjQSdfve5q1KCbMLyvWDBSthaxcuHme9GVH9hjRnnLMXjdnpLyyyTeO6FxFoJG692
9j4VWn1lKZ2m37y8qwsdlzU/ioYhz+wtfefNyD81mtBkXE8ybOACiLL8mSoInrezkr6o9IW4wU8q
PxRbEdWM+1SdjigrVVF4w4vmH+tT5XMKc4Yyj/Zeu3Uy5zwuYTIM3C3k3ZSdhGdGCiOEidy/PWpV
GfzQnHnjR4Pd9MwTptHWzxF+LdI3aA/JVffA/mZQiX9xZ/neMYxKkupzUPf9R80+pSd3im8dd//i
ID8bYA7uBdrxD5/Q+HsEDgQGAr8a9Z68MTEhvUh7w4AkbCYGV5H3DjMyILitni33DeW+1x00ciTn
VN2QQJRT5Bk9Bz4uH6WnuT7W0NDzXek7PW5QJHMXnfdZTKwS3oud6+AHpHSx0pPdG5xH41pWv7zk
8lvjewcvG9juJ1sl0ukWMInxIQ8E0c3s1vrPNkwdgmznMXtfh0Y9wp1int3hgUD0Rrw0vo/Om9tf
qrJY/6ssl/ul9wnH3GZKFuaM5aR5bmMV/ZfDI9EkswsdIZGNQGWV+dRWCYJxs76HxhOnkZQ0N7Fc
Or9kYk7bs9jhKjqwZk0RCLcKbErR+t5LF8mlwoMFoko69a1i6p3GZZ1xC1ZHiV4ahoiEjZ6iaUZs
0/Rz0+yLyQRyq6nMCIQE0U6uMPJjUn9NzzI5j7MO4YwsmGjCq0TiSG3mSCJLlNgrwsqtXeX7/lVU
lkIJsrrlA9cL+/k5FgK4vAx91vmdCYYwKSxOpz2xKiY6pCa8wcIN/vrpI61u+KFaRplEzWNjzxwz
Pf5UTgGHLYIohA2YeIQZV8LINFW4zWuLXIf3nELO22jsK2BkMU2L8VmrGJHABgX+Kq4zBuP/1gJ2
eCK1Z1VJszDhAZFAOE4D5i17ccC3o8qz4+WdfR8VNFBAC0IkoHaApYXTIewNtfVvLIfi4jVdXJ27
NevzoxVk7bWtiM/GCjjMs9iYYnVJ8PaY9WxnbGZfBt9cdi4CEH3vVA7lRdmyLW/G2ri7aqIk7D+L
L8iiwr2bwuCxhPzksQHUnWFdGBKmyj68o6DM3l0Hy81haCD3NydI3435mnEMIGo1flwfFPO0Z5CB
EfGiJW1KNzeO96XTSZkruT8EeqKaheAMnL8jEGzCmr+JctGzf3TaP3gvoiuBucgaXLwfL6EWpBCj
pPDsh8hiFDacnNVe2XpCZFH3reNPLtgz2TiP/moK9+BzG8UIxC2vkv1ezVWtB6TpxCgoaGLICqng
Wz+ylwux0CzEN7UTevMGPENl0ayw2GeJONjRX7xSkccPQQr0EZXOHBJ6jGB30xQj4wdcjho+jj0u
mKgLZ4Rs3y4BWCmPbgkfXoMHhsrT3MU9+dx7T9vRGdRE+juHMDa3qnbc/pM6ci5Jtues+BFQM97h
mihyQrL2XyhnfWg9475j1Aj/5dzIZF84dAQ4x8nqIu78PkZxAHRhAI6HXcV0/9Ffz8vR2CX8vp5E
kHeU2hz62Oy4jYfUZj8SDoIpTa4DP73ADV6/0aqsP5g13W84x/wyImLZw1wPo90+RFh0y9bBileQ
7rIeV0XJkOAywdAUUwp+EhTtrHzycWyORHOom3+Q5vyBaXIZPKKpam3EL1Rcw9UvRLDegS+0li0e
whCXOZkqwACdG4hLtnRJvNshpECJ2qr5HfpAj6ceYhPEg9At60sK4MqC0ExOyrNv86fKTYpWkxEx
CnyOzx657RWia4XZcJbh89pPxG4g3i/IsVa43XgbyEUuuELf3N62/mKPd9xjCLDMfjL5lHJ7ozEg
RQW3WreVbtOU9zfN+xtvCQEzY1kvCVycUrCgXaqjcIYKhnWVktf1B4cLktApFd5RkZPC2rT0zF0Q
l6N3KonmBNJGzQ/eHiMScStFzDK/e7fqsqERK+iaSbTFJr9z54b0HU/NYgLEluv+20ghw607ONN6
YJ1bLeeIuRYbeRDM7V/UxTEfRMn73X01AWTBA24DV+9vaUHLu19Z85SU1Q0GCvKCeBGWXUMaP7sl
7zmVqxfgJMP0D3WJYLVEVj2ZtZsSBcvG7qwhfsgyyqlzEDfjAJkXJXq6v13n0GFqorWEN900r64j
XluWaDm70WVsE5e4dZGsxHTOLzWVfL4HrGU/dxkszo19+5YZdzZTccD0U8WMODpO1DqbNPoi3dh3
th01R8InCa+gRVqHIyQf5AMlpf1XuYRYHGJO2uOM9pXfF1HaI4SaIP0FRlbgqMmCgZInlWQDsnRa
rmw1iLJIc98Chjn7oLsijtw3LRakeMpz2KKawJWgGydr2dnCHdzHfJlXbhv8/UiEUFW/TrlY8Ceu
xXCdba7nWPQ63ueew2SKNW27ov+tPVJvUYLIZ/oJibUXd9G/qBnc4ULogCa8wBTqjve+CVHr2v0r
cg3iv1F50L9Iq9IphMJF5TvV+f5DyfZwBaiJjbSQw/rb8b5ndFcK0DHDet/By8n6z4lhmm9SWAr4
YckuCI84cdiMt+4MhG+g/UOI5caiPLicOu1ppAubdxL0cqv2rFQKseN7dbDA5zpi41Qrd90NzHfi
cSs79i/BAa3HxPloFzAqnWdRlXR5g/Qt6zB17iIPvhj5FETBhoFHMUM1UlqL/aY8X9c0Wxb6hN5m
5rS1iyIN/5m17lNioYjxQH42QNJrAWOjvNJm5BVjslo/I2dclvuyx3TFswzXtlNzz2VKdMKVFali
IKo43Q5gE/wfVh8MpQ199XQYWhj0J4SU6K6KCs5C4uPfeL3Zw3LuZ2vAPNHO47W0KHBfFaPmo7SM
mJgNZxNV41QLJICkHmT4h1A5TGdtcWFsscZwdBLA1mbngBRc6PVjlD0wawcKpHHv6F0Yeat5m8uJ
EBXKhhxeXUZC5WdU2fU1zqAbkMuMnwYbNwLxyfUShqUc56k1RL8eMhMQeQPK3u3IvJwRQ5urpzUb
iTxh8hCdieIgj7Gv0uziVFYUvw+2UseaUJBqE0QzggmiwRY0ZjG5UfSDWq6e3R6AeAp9x042D5+h
IYH0ZUof3TeOTXJVh2Pt31rQdW+RVWovsW/mhWPQ5AbIkR/ThVsIWjVqK9c79vkC1lX5xA9QALVR
tKd+UfqhJyZpV9Ogh7sMPId7N0axHHaSZBNvMysgBfuqFFRcc+GE5cnASfs3ZAbdHSZFyJsEBf4n
1wwTbR6EcL7huBCxcmQlVaynYdYQCouSgp032SNeHW6WzA4T+xwWveHAFX3fozIJXb6NsZ+PVTWO
32NpJh+dE6nPt6xvIA/c21KNRX+Ho3aI5mNAPN94rmxRO6h7uE4/naHHk9BoAEUItYaGr0YLw75z
wMmYIH+H6ChpY35AOVUzOoRlWGbkmkBfvlK77g7wxRr73UMiXj1D9UjlvYGMRTwr3H6Qg0AYg1to
apFivhMspJktrvAXULHhJN4MDNrKl6AJ0SSEpGtHrPNzKuKS2h33UpWNwT1OCoKB2ADcyC0raUNL
0omRLUNVzePNzdJUhNwVFQPFYRWQNca0tU5DwcvKLKhmdk603UT2Ddpdjn/25fXCwjbdeXXU0kbx
VHppuRc5sZdQWxT84eeqsZ34hmWxRvMcI9xHfDH4fTNtKkItl2xPg1F7w3Zduvjbt+oq3w6OtY5v
PVFu1bZGp3yPEc28FFZa6g0uWAY9hi4+SkZQxteWgeRzIymU2ViO+uxGLtpNHzv/c2ZlBd2MJqp9
T4xmeQqRUi+HHnSt92XRrZeEtqAJKpPZKjN4f2tRA6oc53H9Wj2NPDfh5a4h69pCI9rw3CD+XotG
qT9rZVxzWhySe16iCFQ1KAgNpwhgTVWnbFJRmy7Tpkl7pC52WEBp83LmxPcqRHlyiWDLsSxsUqST
Wy4839sT121FZFyQVN7dcwqmHnrPzGc1icfeRtgJdlR5B49JW+QfYVbBCN3SxHVKbAS7SHjuSNyK
+k/kIlDjyORwRqJPAhdYtYpAR9SKFAO5dWcNRixX1WZ+/5eJoGGEkzp2gK+9E4VzaCEjIeCr8brj
nYcHvUbTDmV+lf10zv9IO5PlyJUzS7+KTOuCtTvgDjjKunoRc5DJmUkG7wZGMjMxzzOevj+oF61M
S8trXa2FFrqSwIgAHP9wzneMb+/VFE3htQ2FpSfvUk5RsFwm3lnfIoRyE7VUK7IHIl+wKuwqxCMT
FW+bydsk9ldbFR3wS5Nj4XtkJemoS+V0FnwPWw0y/lKKpdH7aYL0skdJnPbfFY2ECti3RmAzmoE3
sL5lpatzZI5lAN2WcseJ7gxJ6RKxU5w0+PCyeWhuMXoO6Z7DMCvuYEcpZIaA78IvsUbVcd9IuuyP
YGpBQu1lq6aAvTKKzwgbPZsa91NTU9irKjjILg6vN+wfPaOsK19AYr7MuPZQx+dtJWKWbyULo3Fk
v1ftbPzc/p5KHywO/4/g2t79qV/c8FnhfGCzyJ4l9o4lW+fho1VGNph2o8o6jGXjyqOpOwrnBVhg
BKTII3lj1yIW84nEMsEIns3JqbO2tkWyCivwyCu/IBD3QyLX4kWxdUHwMoTnVjZagPSq3XH+KEkT
9o6DctmTwunFtPyWJhTPaDLtKNwNqqxmUuTaOX3D/qfTXcTGOcfOCB7kQ44axM3IPKpDE8GbILgD
B8IrAjufZJ/lR8I6MQCWE/WWFfsHjAkQVjkhhsE5Vokbm4cI/j4NOc5R9+Ci/XQeZqGr8BQsHQVK
oO3Q3qVC5/jLBhFJ61kWY2oONumUM+cuKvObjsUKjBPPE1V7nKtIUS60CTy8o8xjTfnSwKG0PLLE
J/o07BaLHUMZRC6Eat+n1gGVC7HhACGvLtJTDgZClVg0OBiJVhs8ycNLrlAiNjPb8+ot7brOfXZr
pLSEMTUumUWjRyTmtkzGyGkxm9PdsktmKuZXOy/BfMJ/yObio+jntNjix2vHzRQGQr2lJmqS6JrH
x3MwTqco93ERFJyun9xyOd32QgzNTSiaAKyZy3p9Y5LaBa7XKLIc2IxNEKAAGmE+oHmu+CwN7/DL
xBjE+cLqIhXf3QLpPVrdyQJtjJpaGYImUgajEI2JN3cFunqQjp46OVXYO2gQZ7YLV7nL0PU0KhOv
dkjhcMATI0IeFu4aRHod4/+tRuvxV0ZJN3xDAMEEkHgj2/QkpdRgVBQIl5a33zhajx0BGTRYauTW
V7J2XVjVDtplhtadcO+NA2Knh7cL8QmraBn1j4CLh9q/YrANAHDeYguN4fMU+IGz+NYDKTQmt4C8
y9EcSihsdb3HGGzn4BcL4QmzBamPkXomF2FE3m6SZTikReJlb8zA/eHaLMnSHceiIbciD/14PNC5
eoQmwcSMDpWQpPNZrYJnxAQDJ+wo55nkpZVAemby3w3ohCOEnk2b2/DDRmM6rMHgwPZ5707njDYL
uShfUr7LEbQB60O4wOwsyeJHpLQ1I389pKQe1XQQEBM7aoSioPzfWaPfUSUxyqBxiwqS65BW25vW
mQnaZXaj55PHElDs2G4JtBVJ5J8EgcsfnPXMG/PEVV9KpyPgFt3Fa50Ju98LgIojvvEWe5fCTcJ4
SQcICrAjMCKtpmg4Ex8VfG9Lh6jlSgem/Y5+ROt3uhxZ8ZMgkdu66FwI5VVLPT4gryMSp58c8Atl
0ubegREffOS0bq1tSewamz9nsAb2epxL7a7C9DfiRCFa+SM1Y3mNeCSBuJcuNFSSAp7aKNMTLpDQ
xu1mwJXiKK/T+Lptm9K/hsowlNidM4RuIan29p4tFVWbF4bEmXhJzI3lWWWCvLOc9MLROPpksVgm
ulhdGS+nHKZjy70ti+CaQwAdVTeY7jNiAfksMjGx/cWShpRelpTGhUIJwpiKkoH5OL3bxqSm1JsJ
Px3UidnlGbDAoRK95PPul1AE9P3sUJPsKXRctCj0KtEVyTPecIeWPInPra87ce1N2az3pEZEX9tB
GYM8mHbwBrZ5/ZIY1JfvbhEyoCs0vK0dUhgnPFSptP4Kjc6+d1jOC34N2X7trWXGc0UeYL4dkYJ9
QJOBAUBGL9uEKlizOQdX1I94lnP7vJDq9pmFblXCeoI+juCvWmLSBMPRZuOXjNec8eJ7NyASg1Tq
+8sDmVrRXQkSaj4Gea7rLcveNdimFF6590h6JoCm8YoTMuRI7WRV+jXjUFSQD53N2unQNURW3S0d
Q/4nFlckdPD9RCWnLdFJG3YH+ki3BE4vatMXGAvOD13GyQnNNQh8nF3xs6r7sL5KXAc2Bhk8MNNd
Y4nbORywBhM7mj8OQg3lIXdnaUhf8hUxe/2ICFi5cftUF1PKnJrD6JCgfi6OJi7DO6PYcp8Gh8EX
kTyZj291IEZyb7W1C11KRYHYOB6z6LuoyEcXDHmvcD+0nWE2EybW1pUxHgXBvNU7M26Zzp4lUTb1
o6foGIoQ9w/50PUtzF6ieCzXw5Iq0RERYIt3hogK37WORROQmJEiGuCdOikET7gOWUkTOmrdl2aC
Wgj4JnE2qNZCZJtYodbTGtfboXZ5jN+DEKfbzgss/YgECaB9X4zhQ52L5JuyEvGlYGLOTO5fFC/L
1+j602VZD0TM+agW87mDz94lTNVA9RZfNBwLBGRdK1hn4gT3yUeCd5auVMPuGhiBhx6tXXjbuGk+
fkpJOeyRcgCGwyvj80BMwTpywh6IVnBQ5HZZS97thFvV8zXi97D6gnoNz8SURG/UfrNLwFcVPveY
QfTVqCPSsLA+pK+F1VUfCcHy3xIwnPJqTXl+tho0mVsWjsVVzUeKdxFecyY3kiyO51K2/kvIOfqo
p7TKkIJx+ApE+o14zsHtVmeSeoYDK0C+ZRN4hBQ6lR63Hur0lhJn9g4TYOjggwmWg7IDjFl2FDpx
7JOoTfy5CLF8M+yZSGPsl+ToQ77Ftmdlwpwo+GY2lj6fnvRqEeJl5dHx6XfF6O1ydCDEfoW6/dJB
GlQsyrlTGKGUGrSnShmfkc60XI394AHoQol/g+qqC8/8gg5AZ4k4elcInbLzqHyau8lKAwDeIG7l
dYfJMd70zoTxijdvcTs38TjgXxgl2CJbFjtnAb/zZVma+qU3aX/BCAlvx7dMmu69kGpy23dybRbj
sPqrZi4EFCVm3vZWWEP7rVkEzny/GwlKQjeSuOY6swt3+MCax6R2Li33IxxnHsreVjWLF6SaRyYE
0GxdaH0HtowBeDEyariJlwDt5sYtgvBTouxJgdotrXMyMYngmxI6Dycr0nn7YPeVKW762uji0NLt
OVvHq3XzpPKA/bjbErnuNFFPFgiRr+sD3HTPYwiyZc92deUOoq0gSIlKnqQ1YDE0wQXBFselQQ2z
HTuFuyKMIvvNZUusv7Skhk3PBVZrCDhOlBPvi5YJZ7Q1wAByAkueTe9nxL6kDYWy2wW6uEZtRpYo
dIryM7EWhtQxpf6TKVV6wXYWfgRA88Z9MfMeR+Th07B2g4cNPlbNXVBRMG7DaICuXnZN+Ea5gVcJ
xpPLxq4MamZEIbu9jce4LUCAs/Q77TlkZhFoleXbVIEEKBUiNZpaZalHNEHsId2YwOaJGG9zn0vX
+QZdYACIrhrnPYuQmZwmPdIoOyUaIJQjrbePI6hXdw4ek5R3eSzSWylw9d2OcaNXZCqwBBxXBiv6
LtNmOUNnn+AZ5hN8RZH7lbOLJ4k5phrTVu3stu7haCI77E71UE5Q0EBvyKP0EQ7yV+WEHHVwS3YR
HmSxwQpi+oexoQnamAZf61XZ6uRU9PQN13Md1YDEGwYDm4WWSO8jq0+8A+f4fKbJUCiHB2dwrdtR
4dnwTiKgDdrjRnWGV6alkbjLK9YLP/DgYOre914FmfQwoLyOw5ssRDyhj/GwZG23TzwMqFQeuptX
UIK9vAb8VYhRJj/oCVDotfPVKgekrXGfND7VWozFYSA9uIUe7jqd3ELT5ph0bOXk73WUudd9h80A
GwrigpycKLTIu3RWfX2DNG9uD/04l0gMEclYjO+lRRaXABAeNdjbGeY9svXFOaFh6tabdKYcheXg
2c2rm6LgOOLWrcrbGQephb0ygAu9BdVVRPeEg8U2s/CFMQ46nBmRMatUPlTMH0VIggndbJtaahmv
R87H+LRwTqP8IlkwxKuM7OiMoqSjs1TesGYRuD5nB9a4bLtoMX2NFr9RuILbvDkgNJL5XqJRfNQh
ZrSdl4MaZ8BiZV8TQgTsm6ByqWGZTiBAZdbfqK/M6frvPs8uJbPRA6mBk8vbGY+QK9gPkm275YZZ
3wJeWedHt9KDd6okw2b2XKBuTqx77PAbCWDII8EaKvdQVhGCcA8jcHQiZGd2WKWrRhTXOuq7/hvv
eTu+AR7B95Vg7FthO6V6stey/RFtRBg8QaNad4wz7HQS0Wbu6EOCszw6jAtIMF51obFPSofIMClm
+1dvjub4GIZomTd1O2E+oz1H2k5jL5iyRJIexqVyhGDjZibfJobSd1ugWZKPmg6fbUNO2npyFxmM
rLwIQE2lCwRoaiPokEAejNEGgFE131P82BydBnrUDRBI/b0F5DF/YaZh2udBCnLhmJLXSIo8yzvn
KTClhzGmAr5UOCvckxMyKUJUVYxY1KNl2MyhtvrXKNKmvCpHJLZbZq2VYH5UN/6dU06t2DO6FLwi
SLAsf9iSJeEBQZuGhRoVEUNRB97nEzr4ITsP0cgQjeGMjxgqROypHhwkqW89vjHnpiHYuDvIgDoD
1oLNMzOn/FyHgXD3lSrRTGO9xQQYEbLdNMhQPlnJ1+V2faPfsCynNutcNocIVa2gip6r3MzvlBfz
8FD7ZDyTYjRKfUQTZ2Mtsipl8g2a9KK6Cemek2sCHbzktipZB+18QIcssfGEFEx6kJw7GDuxC8Lo
tx0orIzEDbwmFFpV7ZMmgKut/VKihemaB0ANC+UHggBEjXoUgFRmxFY5bxg/sO5jV3pN80zDMZJO
GsowZydlLR1ZFbUKOve1wsgyAbvo8bbzT4zjv3bGn9tviU83fcIw1esTYzsZv/K2k9Y9M/QxeFRh
UrcnqhnCB8fJc/CWO5K3Sa5bVdxPqLWj/boFkieh8cbtCd9tnmmtWXCzfRLElAQKW3qQa2pUqp2W
JFqIGFaDDEkdmFaPFNo2eUfmqgox5uxdHbf5J+AC+BdT5MWXGrDOubEqi1GJK22bvI9g+JqtYjs+
Z9tNZ6DYINRVOLqfAZHs7bZhVE1AUWrx/vT8wb51cSIG5LVzr+7Wl5e7zmHdV98GQcQInIESK8ES
fA3CISCdRSub0zKIfqVa1RivhI8AlCXOnFbABwzI0qYwy1XgYXliADbBlqwHI2pAgiORPS3yj3Cb
dkhWmsxMf1lFnD3MkR9FGKwijYYTcTaEZ9h5r1PFqxHrZBN+FRFsGOb1o3VjYYbA0dTyQG2R6FHU
I2NTw5rSG7+gwO5+kD2APslClM+OuYo1/xNIGozYrRi0OXXgNwzaWJU1+uKArTKewJ0OeiyTCMIR
K1OLmNfUTZNyVyPAv6D0Z90Xu9NIFC1+xDdUNjaZQsStnF1NKsF+YFT+0i3r1qe18/m24Sa9gX3I
lDNLS9O/gh/N3pfFblf02hhY28jrnQeQQuPjaAfdG7GWxQ+7VelHMHvBlW2PPbDHCqn+ZuI9jh0O
sdE7k1K0WM1cN9WeRCrf2vt5llz8vgCVJ1FEv8X42Z4s1PIRgmcEKbsRa+NtHpGptfGbEkUWsLfm
s00pVNi82+kDllvnxReO/SON438FOvW9t11M3qDX7t1aQMiUKemB6JHZ54WF3HGrcS5OiFHTHXvl
/Nqg1YSQRBJyvUHTCHt5BGtacOjV+BxnVRNwhI2S1UYScK4RnMIqKTcuZiJbJZy3SzJjrKgj5Gwb
0woaA5o+K8P5p8ofjapad0vgZvOdEquM9/ZYeDG1SwHdMyls77pDhihwXCl246as+Kw1+Tcx3YXn
Z1euk3UYkEAy9uRJIWU1AtUKCsYkGI4cBvn3cajVhzVy3q7g8Ny66iu3/vRY+vmo+vKCcFif6fw+
tCBk7ftF1bedI80T75zQPRHWR8zDjJIWaEbB97TpOVdp4qzYa85Nt1qzxiHMnpq6JbfS5n1N6G/J
GncvWcL8UG1vPY9ohE9LXdl3sJdXCg/4ppYtWhohQeHVvh39xM6PcRBiVpujzFw32eJ/LaBl9Nse
3gN6x7LESBLbIB3QhWAD9tkR3lvIaOrzmBv7cRi66KEOJO9CJIUzSIU5nG5ZghQAPBCXO5sIiNk1
5r/lQwwU5tvIIQ5740404+xcJc5bNUzTyyhmeJr0pGxC2WI36LWdQm3Zs+Znjfxp2PaN7h5YtNXP
STiXN0lBgtYGFQ3zM9167UMGHZJpTehNP2SaoCZhN+YenbTLykMniDA/WBYh9VuU6GRcmnpa/sJm
VT+ZZgiRlYjVQ9wNssgP1E2EnvPcl8NWWJRT+0LHy7gdYwMGC3md2DDqS++TVEQf2KM8RkVjqeMd
Xsfk0ae/9bY8cvl771jep590Q7LjTiBGq6Ize/ShAvFnSJw9ezYK9bW/Ghe2S5hbDNyWKv3a+DPK
ldwa9ZewkoV98Kmc6o3XJhygYcM8iWQhztWND8Ts0kyTh0nZ5fenagi4NXihIRnibIDh3lexvCcu
kXMKcJd8D1loc1OVbI7aucsuurezC4CX4q3rHKSWUszqC9uH5DkoXJjRXVHp/DzkSX7MJqiAu4lN
9xvCHJqjgBwXZzMuyKKoHRLKXs8uIXTa6M+jEzQI1uUtNtjhrAq6aBMgAQcDNbP0angYwThVFeUA
2TfIriRz/NMwDFT/vLK9T+Lem3E7hLq55DSdT45rkcuMJcRgEKrZF+AfmvYW3qy/siga7kaDmY/y
2tYUbUOullWaxTAM9Fz21RJovzZYTAUqyTD0xx1DnzbZC2RBSDtbxsGbtvdXTDurF4Y6pSdfDM8v
K3a3SEGUj/S8m7AJ+27LjGio2JSjDdgjpYALTfRx+qrJBhObJR1JPk+b1oCfGyISJOo2oPsKwYup
Q85ReWu8JbxGKlNNOzj5SfiWtJHzI0b85G5QdbVM2bMOW0Yele+0Hdm1iMc1JGCUUIzpOkJDAMtc
vMIHlvMdM9sGSggarptomuz8LJMJ4glwjxykkV1DAE2WuSpPRZOsUkxYFfCh6kaEewtE83AN0pLN
omrQfDKzkPp2qHPre488+6jXPx2uazhipiP09NOdc4keHgMfroxBryLYtIFd6CdV/ZROuffhN+3I
W5QzED8rzJD9LGwFfYmJ6BfVK3Cc9GYgfQxwtYytO2uOnSTwlRRt284nIhIAzW3gJYwCvLTtkUmM
TJa+akG4ve3ZtUFhGinf6cyivNyAW+halqS0wntJM0QYnN3aZBZlIrwqOIgYHpMq88MaeOltLTgw
rD1cYEFYY4pZIXxKCKGzU5iiG0GHaG1B7FZfO/iDoMnYpn9hT8xWS4iB7k7IsXjNSNBN4PCXwQvi
fQygQTiy1+rYY/Lz4DyXhBeuwZqTWZ3YBd2bXeVvTZYX0TUlhLrjDqhRildJ9IFZufwKxJI5dBWo
ML8KYXEwobcE44GYlVJ7aAZTPgVk6VBAp6G+UTifAPVM7vgWhh3vaZYdqtlF0g69/eASdr8Rdl6h
9WF0vRvZeBlaV1yTiPfb5s5x7QEXv7bqD551kjNcNyh/TDiBCJ1FdoF4VfXJu/HxWjs9veShEBHE
KNx63YNPMBEzx6Qszojaq4FBlEc22Vp2MunwJvs1A0fPYoTV8ep6JrAGsKUpzlkYrXuANkVD2GMn
JtmAdSzvozpCges4E/cpP2hxO4Hm/gwhGhGLs9RxvY26NHxpkZhOPLpFd2vKfLLYZvC4buy0x9GS
OU1HFoIffOcWZ5YDk7hgyp6IJ87G/ClciqbY6a6d/5LYMR7YPHR6y5y9BgoOOeuWpeMqZyDY7tXz
5vFMnK0S26X1xUquCsBsyHBIQxAm03KRyJ9v8glH6E70IDf4+gTzN08PFdp9EqnHbU3tGWz4Muj3
50lC+RLsWSlbUkuXu8y3nBvJ3UiqS5ybayLCsS/xc9rlzmkcVojkZ1GOdaRQiq01NjYrbeoT7EFy
8cd9k1pus0e4zbfPQeS9ZCpmeBsh+GHoUVfOqbXWj1blsn51bUMDl09D0hJum5UP9FbYpyhvza4A
xJ+sUx6ssjVFLV6iTNGY9RgJTg1OHKJd4mH4SvJh8UTrPXxMUZJiNWoJ1LEYNlTbguFlvonIHRfb
cMnlEaoXcWCtHToVtVKRviBjb15aGH0Jr8fV3RBbjFyotKIIckNCW+EMsfeDY8V4O/woCW7irBvf
I/hZr0vFHnbjOoxz92TKxe6pNpjNjiFV611repovFOMJerAxi18chaMBaCfp9VdRaxWPaA0j9DtY
6fFuBcX0FlVUW9uoqFBwQ3WUZ84uWvoWYUq2s1APjCfsBeEt0x7WWw6zD/iNMS+e7ZzmOtniP3R9
3PpxyFuAzTc49bAcP/KM1c8Bt1S7l4QMsC6sEeAw62waa8dSf4geGTSHFFxVae0m3JHitpvoeXd+
kaE9mw372nNHDOkzHt/2BFpQsCdckECyt2XXyirbTvp90i8BkAZuCWcHs8d5660OwmRDTGV3jgy2
98N6u2i+Xp6iPVtt6By0oHAt0RI2pHdZnlsfLKzQtFBkhs9QB4kmn8qaAiszCoqEUcQgIFwiHJYV
ayuAJfrleDRyrMlnw0QX7bAu148eqWbhoZbu9FcbTysbprExEbN7VQgaUH8Q8NX15TuDVgXgwMaa
srGQIH9NQN/Ak5EE7W3qAkHmTqUp1B4hYrQiDextgHZxKd+7Chz1Ft++fbdAJkI1o0dSpgZ0XKS1
dorD2/grgLaN0nE5yymJ20ORu9mrmedIbyp4XOgxqBiyU9dWPlHTuPuCI6leNCKMDoGaNjQ3P5I+
wRdpdyi8zrnltXANKWYYPKpRBaeQYQkm+ImQbMhE2c0yD8rCBxcOxbPrEZSyw0oR+LcJ5/NffTRG
LI3K2shdXQQjDSyhvx+MBqCS9FNbMVZiqec8QJGpmh0ezOQ+Thtn3NLiVyR7k0TFc4G9hGBuQ5mz
c7QVXRaVowQPYye8z4bC6fbkQKnj4AnSlyad9jdUfFN8tGkq443iRSR4+nu4Oy0jjE9QUMm7JNd0
TSSyiuYZort5yEXPinFc8KkcdY9aFC1zQ3vHMiGG9A2riimPXSfvWFGL7xjOZbnNRICPg6A9uewt
5UYWLi8cHxzrscVUhU4FJh/lXUQ05rDjhdlQy8AAuwypAemHbsN9V+5iGvwyjkScGUZrhLXbD6eg
1wpxJGF3xcFQ8353GEGGuwRtOSVmouU9FiJeuLpcZ0Sz1X03U450lzW8B3YJp1xwHAROfAAWOn9B
QMQOr2o7tWekkiFpTENauQwmwzMTt+pLzVgO31XWFCP5gnAQNuhzWLsg1SF6GWmzzWAy8ZIV7E8+
aZjr+NQiSPG4i/MZPD4D1/7bgtAq2bcNWoudzLz5knK6fys4jp5mYLXxttDusjc0nZD0y1C/OH1S
XIuWzJOdKh3W6Y4u/8o9B1UNtKnqHgRadLc4RmE+6LP5B3Pa6bvA4vJGQVldGSauya4CBgjfSnX5
PoNL+hLxAz+yrUI4lPbM9eOoBHFf+4VCZ56vsza/6tuJbU5OQBUGn/SWJwz6EdXuMFbA4cl/7r9R
fjFF5aGskuwB8Uzkols15WAzjOB43slo7jlEhK0H/8nHn1YcumhwvY0t5zFlE9QIL2BcFoh26DHD
Aq15UOgPml1ZOYPzRmIAX5OXsmxmxN3GwjmHEP179jblXCNEYrDMwr1YbGZeW2nlrIJj7s81cKNz
4mNHsODE0nsWPCm1DP1U8dZDH3tegR4O0fA1oJEu9Z3p3iZVFX+F5gSr7wPbs9ncwBtwSWpL3KwP
X2wXD6fZ9vzmuELrRBMRAE0L4OVTQnI0OP2x8vprQu58dSC+OtFHl+jD4hOfq+3BkLCrdoTWWJXu
HtgDOMUrx4fhSgcQyh48fZRJF2cvY8+pu4lM77XFyfikM7nXePjZPrCKMTFfyORUsHn2bbrOPfdA
CyeAKxEJdxvBhF+s/QM9Pj6/iVLNt5b7DKJ/fkQGzg4P2CeHZK46Xvi8odhOJCQNWttJFiX5FIie
SGXFfLVSw0aQ7gkR5QtoHeKDt1GEjR0Mg83xgyMoek0IZ+w3SYNWlcoiLiS+Wlc7dOjUejtFrumt
Rm5PoGeDZoQ9Sk2nw07+r4aR2w9XqeYF7W7TbhPwAxRUOZEu2y4O9CvbbbJ++tKWSPI0yei7uMRU
sxOhyZztMLjNj1VGTFrAqJIVkNJovPnI2wlERy9E4k1cKBqyaf5hXMzXpGXnE+sgpP5UPtgc0j3e
LHFCYWhrhhBVc1P1lp43cMH9Dy8b5wNMeObzhG90LpvHjjmapxxEcmPfxW8Tsv2/QiL14v1UOAWT
J9o1sslYiukTfwdLeGMpsZwwUVHlgxKmKKumGth7uOhe8e+WuVE5Rhlmh9pDDbR0uBAnl2p1S3cT
NHvYSKTIl5r8kXgo/AuzdXQs2GNz98pll4/Csk3RQ/pdbj0KVzGh0U5S/4jsgvDSfNG6vzZJYz9R
8yHhCn0K480iyBjdjwrxy0ZrEExKCCc5k5KCx6QqWKlsMUQiQ4ptQ9C7oyyvvurWW2SXYKWxjmKc
lhjqUY2+BkYLVAujiQ4DxLmYry49LZtUBBU2KXuDjTkMKSipI3VK5Po4IxSb+pwtiWMz9qkqTOEc
DySl0QYj+oZQUBAx0keNcU9tU3RXSdCG7i4e7HHYGh0wjgDJwn8bAo/eJEUZfCApal99RKIUqRgv
vmtZO99AiQ3cJu7MnV3ZHVj5CcLtJu7AnO6wu6lXXzD/PRRu1jygHGPCxGdLTz26+wdgTNOHLpzq
xnZnbCcxW5xgT6iN8vcI7hzemM4KQXIaXMM7ZWNG3mrUzpIkB7fJtuRvMFeD+uqLjVYKjoEZgplN
aZJ8K7KCvXfRFtYt+KcMSpwnmqsiLSAxe66pj3lM1OPZx4Z/LbomvXgRBzJpoiAHdzAQ0CKieEbI
JDtXeZsALfErYg+J9w9s10cUpzOCQG+hw0Z20m70HMbxhtEwvU8YsK3Z8HXw5m+Zin51I3t8s5eu
vA80PxQTxoJRRGFBuCdszAGsO4/iPcl18Z0OL35M5TpjjXNnHsCxG+43RTodlryJuQ3dHsYCildM
Al44Ju+iBO8q03jAx2ABd8ALtcSv/iw9dxchKvQPFdvpakNBAJED/LLGuCd5WYNCHyPgEURx4QbG
UkfGmzd+0vzNZCnXU3fN70hXnsggXrsu5nGbnqMI7CVUIbNyFrw37avVqrzkEGrovQp0caXq72ix
pnKHx0D3J2aTTb3tXanvQftM73gam/eEjuXTzyHv0fAt0yXDb/zIBrS7APhuniZo5tWG0QvIHem4
fGJwkXwR/4EbDt08lf6+hmRanWrhRcA2Gh++4KGvWAVdxWj9CbJy8RbY+3/+43/8r//5Of1n+L28
L7M5LIt/FH1+X8ZF1/7XP9U//8FeYf1Pz9/+65+eo4VQWvnIKz1GnmhR+eef749xEfJflv8RiThq
mzZT+8rJu5sBaH4VRMP9/9NFNA2ClNzaLsIjw4XMzxfBU+HlE1auy8TLE8BrK5bwsWyQsRz+Gxdy
uZZtHNA3vvz5QuxWWAr3RX5BR7aGG+sp3AOuI2brz9fxfv7W/s8H8m3BIFtIz9j+z9fJMh3QLEXF
xc288Cs/fyT3jnB8yEq8GHk/a6eVe45azpo/X9n985Ud8fOVW9wSA6zO4gIkVtxJL4OhpTwhkQ4D
gPxoO7qUP1/xd5/VFjY4BkSIti/Wf/5vdwiIkoSssLa4JD3arIAb5qZrpvxBALAE0FUyjKbgT//m
qvo3n9O2kTIJx3Xxd/1y1bhWSzW2RXEBne8jnBRL9QFVqrp48Lk///wJf/ed/vu1frk9Gc2XE44F
fs3Y6V58q1sxKTUJlBOWsIcBB+Hj/98Ff7l9fBSRwhmS4pKbrOHDWW5c7FGIV0+ytdVbXeBR+m/c
N7bjeg7OPOmCqPv5V4zICrMrIo0u5ZipI6NP3d2YhACj7ZIZDQ/HS9z6+s8f85ez5V9PiW2kwmRj
S61+fUpQ+GFoavrswjC/rbdkeDM5nVg+/M3X+ds79P9e59dnQhdJLROTZfDnoncm6TNq1ch5iE2q
zTNRf2N8JqrRS/7mK/3tLfpvl/3lsOlwb0eD12aXAfqIpPbNA/bKNSPbI9nDKv6bs+13l3MEKRI+
qbJIMH65aaIOk/QSxzniCxEcUuTu52FJQ0Ciefz85x/ud18o1leHBYZxBaD3n28WRzBDwbiUX8Br
Tp+rhPSqcFgdbTITHqk1TlRJ/d/8iL97CDletND8y2a39fM13Zzxi450dhmZ5ZFWztTyjFjduyaT
JaT9K+rmy58/pVzPyn979/3r/gQJ6HjsIG3fNvbPl5wBUHWupXgtEWf97rE3wuNztgZS3jHQ5Gtx
jwuJan5i5muZqjvocQ1Q+/Of8dvf1WXpDgXN94xe//m/na+L3zU6d0xysUKMzhsM0f01vATMdbTh
dMx/vtpvf1ojeelLBrL8tj9fTScWwVNzlFwCpGVnHF4VukgcY48EOYttldXmdfKF+psT9ncngQMj
TnMDKwfL3M9XVUBw1l46uWgYCmhC56HdtfSB0+7Pn+5336XiKKfgRdiu5S83boZvjz3hkF4UoQ/X
/RRU/WFKl1qyWaqDvznefn8xzdNobNvFPvPzhxrKEay5PycX+HTqHdyndYXMzgW+J/r9nz/X7x4O
HH6CKo35ja9+uVTnzOzILYdfTQpDVjBju+0U1fM9XHeUkPg86r/5xX53n1CxKY1v1QhH/PI41nkp
cg+v1aXvGqCcUTmNH3PLi4U1DM4wgpqaqTlSTcvh9OfP+ruvlccBr6SinBXilwrHtEHNC1GmF5JD
GX7PcSX3S6Ed1nP4d//mYvK3V9M2UauEeXKH/vI5eSMGxczm/oI8qYHhrqJnW3q4tr3aOVpo4ncc
Aj32PXcenxRYTLhekWvuW7we10x9NQwLonQYTNKpv6RW7Z7//HXI9S/49ZSizrQd4VOeU0L/fJuR
sFdmBNtlF8yQCO3w455yq1m+p7gN0R/IFNGVdh4Gn1wyeG6yA0UfOZF9iKCe//lv+d1j7Hq+7/Fw
uXQ3v/w03TgKCak2uWQlcV3/m7Qz65HbZsL1LxIgaudtr7OPZ7y07BvBdhLt+65ffx75AOeb1gjd
8BwgQAI4CZsUWSxWvQsSUSpU87xX6+ADd93bgZZfJdKGOi7y2G1Stf4xgZCD29gJIW7bHOTgldM1
R5/lCmN35ti0nDQTjuT5Cqu1CcbGKWOebB2e7QCdFHrHlWVTtEPBh6cV9m2A7MInpCXq7eU1XTna
ZNe2qs5MXS72xefNBgVER5I4J4xPFWon49gfaDSJGfRe9d9tui/B8fKQK/PVoAfYpiY44ZZcDGlk
QyurpnBOiLEW/s7vMe1DhdkIRrpbvk4tKaEM+62voV8+wlH0kq+Xf8A8wGLBuQMwb4FzZ5rvDh29
qQCgUCpPIBj674ByqMhYmRPdjnU1nPKyN2iz0+3dqFkwlYcmGsBrXrkI134DNpkqXx1Uj2bNAfDN
tVvZDihMhMVPPriwAKVWzX/IbKf5z4zCvHmWFr40v4GIi3hrkSeJZwtuSvj3UZZPTy5nUrUAhbU4
UNoAKyUuDXkSYDadXejhA5NTBgrLHwA/ZXEoJNSOPeoHFMUvf4O1yKfNT1eN4OdQ515kPzrlXAhB
mneSKGVgrBzh77tV0Zz4BAVbhZY+UrgUHV8QFs8wtbcKICoEYhSQoLRabF05+iWXEpakMraPOKE5
R5Go0ZUsbSVA84agZsC1zhl9953iFrYWtgInCvjJXWz6FIWNqTP+ayOreL68JiuXngb6mR35J9I6
i0AQo2Tmq/iinvSOT7AzjYm6blH24l7pMr9EEa7uA2NbtEKGV4Ze246ONX8I7j3BtXu+HZHeHjTW
QJ5AHUKBbRvUw/tE8K43MvqUz3Vl5v9BzUx+1IVIXgf0YqOby7NfCwvcgIYjEU8EM7lIMjAYNmHz
efIEAoE6OjT/Gc0WKBiiagns+CA5enQ6sD3EyP328thrUVAycdXUdVs17HkXvDmNeKG28DCEdwLF
3NMT5HbNZvkfdEv9CStohB7D7CPzNQi6BH3S7uXhm4wYkn7heacYSczwruiohUZI5Us8nOAvQT1h
ozfAmn3Uc4Lu++UZr+1r0n0IwxL6prV8zqFrkwnQ/MopShVt3MGFSIA+aU6pRzed0VTj/vJ4a68d
htLI+xFK0Cx9scSeARt51Ht5wkFXftKbJELQv87KR7+C2wu/JkEiUOJm1M7eBRMtY0Vp1V3Xcotc
uYDEvJUWFwBKELwwLZ1fg8r8+efuO3YzVr7eCTa7qOk+OfZtUKA655Zoq991ZT5+jppxln0OS5AY
gxbdOEqGjFaKVSWfKcvVveJ46uOVRVpJtsizNEFZT59fK4tbAR18LE0KXTmZELa/+dXUPcZ8J8rx
yIBFu67uUqSeGgthqyyBlUSrRH5KAnRAjmEyf7rLv2flWMxpH4eR65I7e3EkPZviGOr1yinx+q7h
KYpd+79TEoKvoBZW7XguDNqVo7iS5M3DcTlDKJLc0uffJoQsFrejZ5+6FADC1lI85FZ9BF2mKzfw
2uTmo4fcCM0MfZl6C+AWJYhWeUpCDFlpGQj1wWlVL8aiIJ++pkGp6p8vr+fKoaNdKrU50YMXrS7X
02uQYfECEg8FSw1lUorxkNGo126DOEGB4gOj6X/K0TZdg+UDEUPBEC9Mh9HgIf3nY2Haf/KlRleu
xF7nA3UEXXfIY3WHK0QuR0PDyaOKO8lTAH/pB4ic8GAWRYkOsh/eXZ7Y6pfjbcjHo7BvL8vsHf2M
Ebazd0IgU94puGl9h1k1g35UPFnGbOiMw+UR1z6coRoOt4PJW3v5sB8qfNdN0MynxI77kwboG4Rk
mFY3Cenbter+vMOX0ckgH7doi/CA0xe7ZPL9QfdbohOUp1ruYpH5tNuAxRvHCqO1T6FhlM0Oz2Ns
DnH7ptsXFeq1Ga/Fay5EahjCsg3EbRbn0BpEG4L+hM7Tlba/FziII8Gp0azb438YAeD1QnQh0ooa
3k1c98kJUGcX7HsvaJyPLD/SqVyTljR1e/Eec7IOhCmb7tSOI/IqGHd3X2KYRxkqBnh5bT/wsS3C
zxyApWouRlNmH/fe7J0TxSoFovM4OrukRxJcxRrqI4OZguyS0iqiwXKRgiM/p1Jy8OXJoS+6zXQk
yDY2ynevkz3iQHp5ZmsH5+1gi5l1RiisJvOck5PRci3s0dx44VgeDS2UVHVyp7wy4Mq5oftDAd5k
dsK0FlsZqSM421R4TqNRICXrjd43UFNf887vrlTD1vYrQDoqb3QZYAlo89zfpHBxiPNgNFS8KitN
O6ZNpT5iMOLbG1OpsiOke3wGTQlzCyXJEAgyYhC43kbF78tLvJLDG5wXLHBM26RUtrjBR8vTLL8a
5IkSKFqOSWLD044JnN7OgRw287XCsvw6lIDFrjypVr4uQ5OkS5NcnWU/X4GGFj9WJgMV1IZUSo8s
8bXHwmxr9mb6JDD9e7k81ZWPywkRtDl1EmfKx+fj5QH6Gq0nlROC0bxTJsd/ib1AINGgATS/PNZK
VkBqPr+NiMIUohYbScall2aa4Z2UKUMoGHebEZvIcC4fXx5oZRFNw7KIeCrUQVufXylvthHyVHjr
REI5GU4NkAzBZOBJVWoq9Q1eUln9VUQgCa+8vlaePnQdJFGW5w9532J24NY9v2omn+4Y/iufg8x3
9kIbkOI3ewSZd6jya8FjEfghpqxDmfx7ec5rNT4iK60WQYecauv8pd9MGps5qyoHz3fBbovuoLGR
JDDXblbaBrbyIkxfu6WKFIKcyfC6iIck+w6jD9VUOI4omF/+PWvfAFAaj27JqqjO4udYGV6ama34
Lghq6C8CeUQ6zBlxPwYGGpmT+HJ5QG1tK1sabD3q6JzeZRMEJEeBQorNB3AUhC5RdDPdlH+7vBl7
EVAJGqxM+p9AI+neroWB2rgmok+IlEStkz9UYW4Cl4QDJ+5gT7T5wWm7FBWArh+DIw4kirfPEbSH
id1PVtuc0hZESRM0Innsy075qtRF/IRIKHViyBH54D+gbtNUvy5Pc22bzc1sKivwtXVtcWB9tFzq
Hp3KEya8nh2DKirl8JyKMfsydJn9gtlRejsklv3QYQCyvzz46hLrhg0AYw7T5iKfKGsQk6GMfBd5
4/qbF6I+gVVRVm9iar1XxlrJoMw5E+UA09EiAz7fz2Er4KKao3eCCs3zGb4wtGYPw7oCYdH+0W58
yJrUtESN6G2v9htkjo3oyi5emzAFLpoCwHZsOMTnP8K3U4DeduOdPJSD9lYNGwsvQWgNamBOH3jR
mhhn0labi7j28qLNcMQTmK/wnLec8KHFceeTVkjr6IwCsylPyT7baG6jkm5Bzccy/ZuV4D1XV8oE
ugqNlA0e07m8EktX7kITKL2kmECD014G7VZSR2g7xzsVWormqQVeTb3J8edVNyhlF2KjomeFKIJt
X1n61YEJ4+g98o7khXC+9M1gGXDhbHlCnms6TGUOtUJ6+s7XlOQTEp3BHuRc+M/lDb52uhzL4HIi
30EtZxHE6eYi/I4kwSnrpLmDM6fSD4Fv/wDyFy12kOj5p8kjU8YEoo3Km8ujr8VMh3oOWTBJu72c
cqXV9DejRp4mfGARYkLLH1Q4TMmbxOqDfhsgolB84JiRtHKm6eiScS0Sjrqv69goWu9kIyRZbDC7
aLY87C31vu5N8SKRsPsBhcGErIBIFD5CWjt+vjzttUNGPgCOzDYdTRXzsry5uXKw9dTsLXkKUfS+
6UgSmn3a2v+0UdDlV/KrtZI115H8UwaGFG0vcjsdDSIPZzkqdii/3+rotHydnNp/0K1O3Gd5WoZo
F4LP0wJQirsxjRKbHWB7P1W9bul2FGKXDiBDpqaPn5FZM+WVfb96kb/9hfMefbMcYYHrU6QR4cvB
CR7y0QxOPXycG3Jgxz6ZeM7LxwqpSHjwRoZccm4fJZK7ujbY6ZXDv/ZlJKQiSn06rU1tsTlGXyaQ
xgPvhOB2/KWuW1CN0FIU9Q4FSFwFLu+DlcNnqSr1+bnQAVxrEWwN8JIdErC+K40aKR4Djy1jb8U9
oaUZPXfUnYMfAPE8oCpZq1fO3kq4sVSQI4A5VLBuy+wBwrNIYyCVJzubMeG9L/QntcevACdJ8PWl
PldYqWqDsbw865VDz8AAG3lfqY61fPNYvk1xOk0Ct5vx4wXybAf2Yw4aoIQ5PfWWZbv/fyMujgBa
/oiQh6nvArYtsoPwycd3KrwzsRf4TfWbQjTy6+UxV3J/rnAgRwJgKqduEc0rYddwE1leZMGaryj6
e7P1FerLH1hNYKK6CkJCRWBisYdCvcV/0xt9l8WWd4DxKsxfDDvco6GTaTtnkt7fN5fQT6HIQK2H
NoA6z/zNcVUoESax4LGh4osL02YcyD0dE3VuzMHD28vLuPZCPhttPrFvRutw13D0lNGkF3m7kZwf
7X01MxGWQiI2VGT1Q4Mn8DmTaJCRIfXZ1jaC1L4y6bVNSzONQiitbio6i5/RduqAO0gYul3pRC8z
7nMzemny2EEm4mrMr4FXVpJBgBwEIEODkEAF73zaUIgiKGxl6LZ6rMMNjcIBTd+qqZIHyx//qI+N
1i8VOd07gNNBcD+oLb6glxd/ntSipje3aS1+BshgCsDnP8LhCRBjZQBYR5nxLCTp+Ze+KX3XqFX9
ygL/qUZeGmyRiTQdbIp20EIXFTL5O3TaQT2mkWiP1WjCK0QpD1Q/bTBUFwqZi1ucv5Ht3QzwYQCn
Q2WgEaSb1k9HySdtC6txvNb9Xl0O6u4WFX7e88twrceGjhc2vxBS+4A2TRU4xjHVG5SX6UchPXN5
9Ve3HI95lUwFWuYSYYHNmAm6VTJcBZ7hkGi4+BwG5HxR2QNdFzwYVvvr8pDrHwE9zvlBKWdA+PkX
94LA94F+ESk1CZxxA8HGesVbZISKjbRvftOpaJ/cNmizPGSptHAYkXZMltQifHmrwoCdtvjcgQDE
/qf4x2mNXlypo699BUBODj7X1HiBPJ3/xIz542BpR24AVz1Cx8hAFB/d9hulQtHkyjdYHWwGVfEC
pfa1bO8il2untaWErsDm0H+uJ6VpDhOukc1xKoPsv8vLv3ZnmDTuyT1os7xrpJWdOdpItUcuNutB
gm4KOfsrEltoZl8e6A9DYXnY5j4E+C3ybk1fxPC4r0y0KNLYNUsFzcKYZ/dPeO5QbjT8Y8stMEOI
8hpI9WMTRsOtp0fFHhB5jq+dWd6gxd0dLv+ktd1u0tLl/Uvx1VqmqUlTtIHeq5Hr/IjCqrszM6V8
El4QesBajLq88mFX75W34y22UW3Uvg61P3TxKhfd7RiNbXpo9QGirGoF9yUVJ+8TDgE+PKcGmxUe
3JB36a/lwQeirAXgW6ebR7hdgpnmu4SXCqpOWpaWfzzbo92Udfo/JniGK7n22ipznYJfgpRA8X5x
vsnh5QS3LnIzxFfUTU0Gjd1eC5Z2o9IxMbZAE9Urm21eyeVes6gQSkp0pFRLFP2Al5Em8jR0U0op
2aP0hrg5ghzrnkxJrn8Iyx5b+LZAKRDXiSGjP3N5a60dqxmppqrStuZs7Dxi6FM9mKVVBK5mwjcu
NUdxbjGQa+qby+OsBQv6RsKhoWg5XDbn4yiK1XoqJ9jVc6X71hcjfraJ5C5Ku9S9PNTq9uVqoE4E
NwHd9MX2VRub7CsJfFerW/+7M6DcuS2q5KDjkr4r/XLAJDYQxh2KxfG3oh2LW/4dKT/waSmMMTyp
LrtqsbJ4Snot8ta+C8rQ0vDHzZBOR5VY1z55ia8clSkd77D+8oItWt44CF9ehTkJWu6st8Mvcl+6
3rROgde7k+O0+n7ogog1F4OotxrCL7N0Gw68jgHxfn955LVz9Afhy3amMLhMBQS4VSqvTQA2WzQH
iejd4xS38Qt0PCy4kAEpr3HO1ubq0NUEc0OD9V3ERqTSbAef8nKOcvdnDx+KzzVmWXeeFw4YXTmp
Hu79NlHiK4dndafNRQo5hw0u3sWulgoV5oLE5yRtVE6f8VYFruZnpfowYD5+22lIheyI636A7kdm
/vY75JAOQTziF/mBRUfj2xbAaNn38xK9eQqMRR9QIjVYgtHoEU9KLQPUU4Nchd2JdkeXSb3ymVcX
nV7mXKeBwWgtrklKjtDG1CR0ZyOJ12HCz9EJi+E/LaWlvZmo4+xUBfWoD8zTsOkIzl3jd6wOSMkh
kq9B4EZTOLl0kFr1Uy9LfXr1wJtVO6MWSGZfHnP+isujRJ9KUAcgKZBLxCBqHehvml3ows+vv1dR
PYu1TQ5Lq6eIP10ebHVZTYOhDBLpdzDSXEuzsHJE6GJsUkOMx4TghfwRtfQcaZ3kAF4B7jz9CXRg
Lo+8Vmvi1UoGj/IrmI/lc7kw/dzrKtRYNToawybT8fBFA2tq911SIbpmigL1ZL9XGv8uB9u3FQhr
PIHqwaPI8Azl5fLvWYsjMzKcSiQ/ixro+ZYm98qbbpLEkdKLXro4cB4KBVPaQwOP8lfcTvmVi2Pt
O9Nq5dKg5P6+5OQpiQYzWqf4YhaOtkV4Lmhu6Aor6TGLeUxfwYbN19BiW3HtooRNhUK3AA2fz690
8KCbxX9cPShr564FmoX+pu2PaBelUz0+tW2M7D928AiXhPgdFofLC7wWvngUAhYEnUbJadnvlX0W
5RpmeuTUireLdRv/CMjnSKN4sfxP9pWy1ydh3ZsGltyTk09I7yhKd2XHryw7FRMDcAafGpbGvA/e
hC7b8JHIoI550rI6dPa2Nhr+DhM0rTw4WmB/ADJhz7BQSFq844SziFtGoOE4MCbgM/w+f7BgaBy6
qGiQmDa0XSOU8cr0VqoVNtoQlNVp4pDCLz5zC3kya4vOQcZYqk91P+u3jV3Tp8dYdJg8yeCT2o5C
RyDDw8FBTA360Zc/9PpPMIGocUFY7xi3emtimhODpAAc2b72pZMUxxIDOf9Gs5u+/UIly1OQw5Dy
JVCg/x2jMsyrm8s/YuU4A001KBFA2+Lvi3W3u85EgglEbp4M1U0FnuOu0QNs3z34lRoyHVfC2Uog
nZNAAeEH6qFjLNYdJ9xAx3PGO9VSGr/qqo+xXwK0i1BOohQmsjoo+PX3w4Rn6pXINU9lebL1uU3I
YpPcLZNdD/FQQmwKylJPImQKdCeZxYmgWl5e0rWTw3OYNdVnGIW5eLF4+FikqMLJU02k2CMlh0g0
5RBzA96Vfv/fD0bTlJc3VT4bT5bzY5qj8ShyUwE+VqNUiD5Keg8kFyfDNg+/fmQoyiw66jbchPO8
30aERMVspmSo0Yz9IxLP+ADVufK1tfTu7ysmM7iHpAnAFiXMxSUDK62UUefT0/XgZ4VG6+yqolMf
xgjvv7+fFQUF2K/zB0Mc4XxWGt1Tkt/WOclKf3VU6oc7RCdQm1U9v/hxeay1zc9NBhKWxwcwkMUK
ZjVG3k4XKSfRohiFSo1R6CiZYRSzVXjN306low13GgfoWiK6FmvkHFmBeSCbs6R0odadqIUPKgC1
jP6XFF3xnNjqrxSzwq/T1HzOGvSbsF2oX5sAqaTL016JMY6qgram+sXUl40FxYNhSz+PR4+oq9to
kkCaMzTwYqqCUfM5jfJI+8CQVKJnrJ9K0X/5zFMbPN66IA7cRpuKf9IWdwN1pLGwcRCtfm3S2ryS
Nqx82pm6AtNWBWeHkPr5NirMoW9N2NRu0RvVg1d3+TOi/Okux1rjBmMinbasbtxeXtj3EQ3eJiWY
GcbOsEvceDkrLeYopZxGJ4tekeFCLScbBv3n5WHezQ0Jaj6dRgoK4A/Ex/nc9EhNMwVHQ7dGveaz
zITTbLrBLoKNPeoNCkS6EyKbZl4D6F4bd/7zNwGHAnM0COTFXSjjSrjxbPMFXSv8tpWsx3AjVNH+
Hb0ra/pus86TpTggBMgdcGKLQZNh7GSA0r3bIUa8axLF3DXA7XZZ3YzPqJ7lfxvqGI8nE91UKLhz
DD+fpIBWSfblF64FLb6DBFHoKl5JVqE8h6B3kivhbm1NuQHVufrhcP3O6e+bNUU/PUcCNy7R0nVK
1IL7fIf5Q3YTV2Z1zAvD2mLwaL/87Qbi/M9ERIIs+2iJcR6HvEgNc8hdxwyx19XkfeyFSFFaPbW8
tIyUTRT01RWw37trWGdQXoYWTwei7ZJq1Xt5FSDll7sCXw97F1D2eCXeqOOubMb88+UZrg4G0ZJP
qXIilxAcxH5HBESSwi1Jer61eV682AVNcXRg0aC8PNa7Uz9P7M1Y85+/+YRd6FS9NmaFm4wo++8R
s0WXEcge4nWXB3p/FBho7vSTrc0Iee18ICJnRNG9R4ylKJyXPkaeL5zwMvBsX0MVzmmvYIvf702H
D0YSA/QfU+SlUMOgmV0F8C9zKRXSsWFz3MIOHWl2J5F5b+e18lKGzf7yJN+991jNt4MuEihhhlis
6VHuplU+PbAzFKwAKVDFewcHgG9tmfi/gtnDvktN70pgXds1qBipiJvPFCl7scA4BTgDEhA5LdOs
BiGWON1u6JBU3dG4G06XJ7q2bUAQ0xT9I76hLqK45yS2jnR87qLTXL7EmHgij5tnmb+7PM7qgs79
J/h9EDaXh11TdFuZ6jZzp5Hmi0xxG/Hl9G+ler+G3FZHRPtMKMhqkSVXQve7JGf+lP9vZLoF5/u1
nDrNx2wpc5Ebdr4VDgUha0rVA2QK1NXbTn6Z9GLA1QiXFm+GHCtfLk997cCwe6F1UnsEZzz/wDcn
02jR4y3wxnJp+d5rWmE8aZVTo4GNpVU3aNnfppM8zeFvgsmiOALlbzFcIQnanH3Ek3Kj2RTqkMIm
dyi0ETziL+jGOQ89Kt1XbpCVSdLu4wXA2BAMl3W3GIGUTLZO5gJ6t+9DNfeOMOeyO9iVGGDFqIxc
Yzes7Fw+K3VkMHDclsb852+WtSz6qsaxOHOzoon3Azyu8qZCDLH566t4hnb+b5z5uL4ZJ0f2ZUDp
L3NRJfVwatDb6tjh/WzjNkoV4vJeWdmsvLgpXPIx6PEsM9Q2hSNCLS11a70oxbZrZXsr2qr+PcOS
3TKOlLRDR5rH2Kaaxf9fI2VQr3VDVr+laUO3pt6BKs8ia63aUoQUNPmWKO1CnIino994zg0JyXSc
GtDnlye9EvDoZsHzhghPsXiZ7LRCgVrd6ZlbxGjDKw1RDuduqd1Mk8yyv30DzMcDPhzoVOyekX8+
/5yaWWKy5/k5gShEPTbIp1c6huptRZvpCUM0/8pxXJ0cD6wZbcMJWV5fwvZxHpyYXB531cPQGkq9
Kdo+yHZKOEj9yjFcuSy5OVBQohwN2VfOn/bNZrUKza6SOsx5cOCfGkVI8k+erb4IB0MVLvVp7+m1
/d/ffz80z2dQJhOlLHg+qG+pWYx/LycEYsejLAQOp0gp/8js9JoIyco1ArtnxoDSN6EGsDiMIkep
FFR/6jZNlA0PqR6Fyl2ONsH4SI48eD/CWqvK+wowRXHvGKW8BvpbXWCoTgBZZuTGkh2BLHQvM+gw
blSo6hcgM45+bNQh/iXox34pvfgRrjzEtcsrvDptSgQzToQyi1hsWrsxprTS69RVvTr8KvGq2zSt
Vjg7pw8FfnUZHcxNMDpafhPgchpcSflWJ43iCfIEs2yUtcxIqiT3hIIkWJKgket5WFZ0svScjdJU
Yt8GE0KoSYfy6eVZrx0dU8wLTUwgDC0ivK2aTYDtInGhr9LbtgmS/diq/lcfTMAHZkgPmogwd+V4
zZ5vYZhpeoZpFSqAQku+o2Ze7iqljz9N1AxuTeoG+NtqfvG3uFliETt5FpygoG+ri3XFfMPTQeOh
QaZ5yJ2OCA6RDPknoeK2RelA2be60fyOmyC+8jJZ+6J/kmmyanLqJecIywAMxGrUz8qusR/B42P4
gzZ1uimKYtxp0E130iyuia6t3G7EmLnRzKi0I5cXS6eiGRL6zJeU78bUrf61x75xl4069ixhXaDP
H2ctl1sgPfM1qDr71+UttZI0sH1nhD6fmjiy+AVT3AnVK/kFmTY50V3YpcEzHEFnuBKHV7Yu43CJ
k1Xz+FsW0LUoMKrSRsOoRLcel5xkbNvbaqriHCsf5KpvLk9rJT4wHPhrhlJR8Fg8VyZ4TTxiLQS7
WsXAlsFWsKNTZH0qKl5mVVdjy4Nh86+47KdPl4den+n/hl4cUopA2sAzO3LhD7KJ8xwz+QfLM7wJ
ylieIFJ4JRbOV9hZwV6fjwxYDRpykB+Wgo92lWtxbCPYpPu4SGysFvPhA2Lu7bdS9vKfGOHhK5tm
bdvSGOCpi2aHRTXvPDi0HQ5MwlBiV/rVz7zI7fvMaGKaEnlX/iy86h7UxjO+L+0dbnZ5ub+8wCtH
lfn+b/RFaOoda2gM/PXcqqyCZ1UPbGMfDpjyYR5S/YeXssRdxsJ04fKw68sMB5C/eLssnxF1Nmqe
1rClJmSiXPBV92Xqjz8bGNlHo7H7v8+yeTQAC5npn/zTYpYayv5K1MeJSzubBlCOZYjuC1fphJlc
ifWrO5bWJTEIXPs7dTtZOnGIiXviiipCqt0upb2XimGeGjKyK9NaPZhvxlpEeNG2XiYRz3Flot55
ZZHe6RWc+U2t+O0xbMIGd8rAm20yr+JL1/YNHWPQznw98sF5Gd6kgmBuUYKJjcjN07ZDK3/Smu5O
K5MOpyfFRtlA0fC16UqsQK5Eo7UFptxFQwLMN1i5RTTKWl9SIQXZCoJvvB9MaG4O4OffRlu3f58i
zDVocs7/CylaDOUFmteKQEFbEr+5W6ec6tsOtYiXpB6618sHYnVWIGeZEna73GDn66nA54lHTNtc
3BKjo4NnFJ7irfEU2lwkl4da2zWIhiAHBcuVztoipjZjPKD0iAqihpMQ1joFMKJH4fXGNkxiuSmx
p/A2qAXbxwIRnytJyfo8/zf4Yt/YE6eGrIV4M5UYeHWYSx+swMCtJEjsfLgSZt7jGgjn9NnoIBBq
uDHntXizTem+KKrfMde0JRfEJben/1prWo+VKsoGNh23QXugGGd+TrF3RbkdJPNdgg3sNZz62sSR
4KK2aWKdAJPw/JdoJZ39qIxSN+1rZPiC2L7nfq8wr8Uu9AMxCPaFwUtNNTgpi1njNFrYpVASgrof
oY3fRmJbhDXA0bIpr6kMrmwnYNhQQedW/tzFOJ+YBQg6blondJ2sdrZWXMlHZwiTh8SM9nHbGf+g
CGh8axBP/mtgI9IKVPh5syBdCfNiEdVNLeeZhlGW24dW+ZSOQRXvPBygTe83qn6AoRFtvvZWWol7
FIthviIDO4OyFkvb2CFKyY0auF7djo+RaQTDEd/JHAsjPa6UR5yVtXKb9QGef5eP7cqVSZcPlArQ
9zlHWcx2QoAnFdh8u14ROzezD6myQQJiuImaqnjC3U9cQwSvjTg/Ref3MNJey0iLPXXR4qgdu/At
7b0fGfK5Rr4ZGjx6pEmWDbeXZ7hyRHh98jV5gSNYvKzUIJqM6WOHXDEmzsjqqkOxK0AdxfsRyr1+
ZTlXB0P5FNw4id47JRgHbZTBnrctfN1evY1bNCFmzwunOI11pI+/Ls/t3b7hgNCOAspnURoCyXB+
SsIQhIQmIC1kveQF3ZnA57e5r+MBnzixj5IHjq7V1pSZ/c/fjsyG4RLjQabR9Fs+r33UkVEslq2L
w/cIUlFEqF5YioXoVhhag74V2dQcxg448OWB363wzIzhjIBGAdpGReV8ylHmOGE+pD26+k31mOfd
nd8iZ4wjcNr/bRmMs0io455GEZ4G4+KixuoDx1EZ2G5s1CMKDMbwGuIsspXdaP9tbJ2Hog1MwAHT
wPE4n1VZ9ebQich2W9qd/T5XAALs9cAc7tMML6DLS/juBM7TovJFjgzWBsDU+WBFpJM/RUby3XGC
YO/X/vSf0VvjKajV/Ou8z65lr++3KZPTKKRRJoa8tZQOnAo9qasmzr73gZnujapGkmlKZXqfyGL6
0ev9cIuWp/zANHm1A0oDbQrJY/H5PMzms0FW6Xco9dYuy2aja9DxyQaZg/SGCN+ID41owunhKxmQ
QhcLy0mMaIAn39Ni6jcDrMXH1G79xwCnq0ORO9eC97tLkg9JmR8WP7w41FQWMxx1q+iVwUm/D7Af
qDOFyr5RzeErHZb2gH9fACEgHiJSd+ldY44bzOXNk5abQs6tk7kwzYWJqNr5XNMsCvDPHKPPhcBR
PJu2TXtzeZsu8cIkNBrJFTgUJBfn/GYOBW/SLPQ4lNaqdfFTDOV4yKui+U5N74c2TiqUSz34Xgy1
coidGI6vKeqHqK1fptRqvlz+HX+IZm+nSpxBXG1uqMzwRuLt+e/I8gZ0iDqVP0wtsZRioyvJ0N1j
tNki2d7KHERHPllGuEdRQ8VNK458vd7YuBX3z1NiTMaNj+ZL+7tpwPDs0kY632zsk37ZMViueAag
DKj4hznghVk2qXuqeqv+t1NM89QqjVpvhJF2Tzqy3tfkfP80vs+nhgwTaBjoQXOoW8adxmr6IvRE
+GPonSF6At3Q/MDdEK9Qklww4qONF3KM2LR5E+qloe9La1ATfZ+FWTLdj2ohxCc7VIJkM5GbBEjp
4UAOdy2ciqMy5rH3JCZD5LcobaUmrmWI1NwWqZaKlzjmD22r080raIlFdOOWByzBgYf0xLWPh835
15rqWvVsuxx/Ip6Vv4KKC9uNFDg0NJr0D1bWXSHPUsbh/3i2iA75MK8r6rAcQnWJKirCPlMSeEc/
TPQTzaNSjzy7NgCqS+tO4AhvPNiAYMRjRTawk+gCjXvTy0WGi6ptpIcq8p0fahAoYudJNCA2Mhs7
Z1uG0KYwKg6q7DXF/Sze9PnkP+OoZlsPptPouAc3QKyPgVOK7FQbnod1tuHreflc5vWoNo+4AqZH
Q6ej8jpFEgZpnLd4g6H7oWAQXxnV0B3pvVR3KpbxNY6Pgwg/TcLvH/E315yNjezIL6sO8LzKjWr6
YmS2re5qpeM0JnZSHqJxHLobTNli75hH3exbn/j5A/LgZRQd2kIO7d3gTBWlvV4fPesp79Lkd0z5
q9vYMPTLParMWfhzNEYU6es4saNtgoghPssiUYzoYCW9F36GyZB8lyNLdp/RFre3pZkm0WNRFgiE
UBQwaMRvGrM0lXu99OwfNolRsNdLmTyX1dRiCe/hQns0kR3z97UcE+N2wPiv2DVanY77qav6Yo/h
YNJsmmSQryilasVG7RFTPELPib3NaEK73Q5+reMjWehjc4CV0oa3lUKNBJb2pLzWXGPeTQ6LOt3A
HRmCL7LsC2efCStwdpg0W9B2VbVIsOFESrzb+yLGoBr47WDfd0Yu7K2voci2LaEjQHAZB+cbiiGe
dW+Pmiy/8Ewy2iczNzODjv8U32ktnOjPRcBpfaiyanhSzaptN4kZhBLZ2anyb8tOGyRXX1Wae0PP
RXpUWmlHj2qsxdZTETZWgoFkNU03IOMjuWmcABXpdMogG6Pufh+2tN+2nRr12Q8fNbF2O3DB/3Ks
2h632MQXnwic86pFho9rdY5Szr0OTz55svN++sefmqC99ZrcLvCWRHoFInuiVp6NAzNMJWfLbWWN
Rx/3mfRp6lVFJBs9JqwWOyWFDv1okJJ4X/DKEe1tWfpSPBpqpWS3Hrak2L7rbZmlX7AyVvzD0JVD
8FN0Vpk916qdoBBcN4mnIS/Jg6NAIjFUo2+eErTB7BSPkom2TYFMm59VgIbWfZoDqLq1y9wHPdqp
drfl6LXNF9VRtMw/aJOuF9gUh0jQb3rYT95d31sDdidVCPQdpmqXOBEyDKUTylPlaXGw06zRo4KO
M5NbjIGvfg1QLn6daAX6m6oDE3gbEpTFAc8A7V8P07F7Q8B63sF8xXZO6ypV/8Jbc+x/Cr3QAZ90
aht97YvOfDIUSB0PJl7IaKQIFbUQx/Gx1yu9Xg5b39SaatdJFOA3vZan6iu2ldG/LchW80lVvcgd
KR5am0GJ0mmLWR8q6ahHi41a2dYva8r0Uwm1Hw9oJcA41RonjCe9Qu+TjcQEuN7kiYMRk1b6eNOV
dp3XG/57aPK4PP4f0s5rN26kDdNXRIA5nJIdJdmS5STphJBkicWc49XvQ80u4GYLTXh/DDw+GAyq
q1jhC28YgBdNoeLVCCW82viipl4dS+ldDUzRdoWZ28Mho6kyul0dYNlskOamVyWeVvVOFo04Tlqi
KZuqwcjWdcZmbFCPk6IWy3se0RTx/96+7VDCLd1aNzMFZpCRi72mR7grb/HjkcxdNcllfOzgutQg
D5LEMR4RWUhf/U7nXCdtUsOaw69Ov4VR1rRXSaX6+k1Rm1GX7iJ50s2rsPLFbyOJxnqTTBpMWaNS
sYy1ysD4AaU26hHjHS08AtFK7PLALe2JDakix30b6LHfPCQOOCWPdhBe70Epz7PLi07a0MlXix3v
vzpti5Yr6lveqd1B7jOVdK3yFfyOB5FOKCIlfns71QLydwLb8qGCmfjOw6bTTczGcQfVMpNfG8sM
VODrE8AuxPmTem8UU3YnO7FjeLlZRcZWG/S22I3QkjqvMEt92EmUXkPXijMTF9YYnOMhof0CNNTX
rd+Y84Xjdd/YXbKxE0NvaWM64x2wA4DV/dQ02Q1G4Im9LcxwMI+Z0rOflTRXTZd+YV7d62EWFnuQ
S5259eUMBHpdWJJy03UUuJUNUk+B8jKmbYI/hVROiOUZQ5SoN8FcMKX3H7CeDm9G6/nkMcXvNuqL
PNyj34ZF5yYpxJSuJJWLbgkNvtlQCfAKtS3KTks1d/rjfuuM8fQcBUbdHfKgSX6U2Oi2t77mc8Zt
nhFMTZnisMubRivcNGvtNckPdRlTU0yE/kdorYIogfC5KAPVVWAbtDCi50A00n0Eg6b5wrWT5xtF
S1J7YwTU+vaZ0RnObZrCQN2WclN22yqYeM9jLUqeTKPzy6NfdsUPHdhoRyWwcbp3vxd2rm9g7Lbh
r14SsryDfJbKx9Cp6j8lhvUJR85O8+sJNFx3IEzItBVQ5HlgRqeE4jBtTDgrwJJPA7MuGswaZRXj
eULxoJofAiW4i1VRXfdSV+GoXbZ5tb0cuy+qBQSDFpZgmPLAQpuZ2ovQvWoze1ThOD7PF17rxrTb
wqtWIt92cydo10RHz4aj448QEBolSFHCXF1MUWs64FHCVJ59LcGMlGf7AXUjlFJ6c02C82w1GYq6
C70KtgzVkHkv/ZUcgTOJRNAU6jPvWvZQj01wbWFS8tQUiKDvC8WK1zxuFtkmh4ReLaJKqEfNNZhl
ySdGIC0mKREvTqLjIY86Wf9V6VLlppFglwcFdhMWbtbEbo1SrBzQ84X9ECRX5pSQT7oERGZGTw+v
kqKXpsFa2ItHM3xMZey4zCFJVvI9Yy62/B3Ps8MpioBhJ6Jn2yyrakE/ZekkQvl5iLBS2xWFkrV3
g1RjVGuQwvRbo1Im+QYNj8TYZGpiP4HC6FSPJoyVeKOUhEPiRmlkJN9FqZGl77ORcOyrWmStcsDr
1HTuJ8xdC+xqJSK+zC00TRRv4Vhg0I4YBFyEASNmrCt/FrxkwdaPpzr96thJmnoqQMV4q7aq8ogu
ZK+4pl6WICULumWkN0VUX2FxPokfelUY1V2QqXmLla42tPkGTLcceBLKY5LtVVrvR8dUB0Lq5qGv
tkS5viptLTU2os5r0KizdijoYkDrDXptUfpmqyV1tE07o5u9ZfMGueZrPyq6+l6feMIQigrS7MUS
lVH/Y9WKnU7DBTAaf6soRC43PMq9UdhX/fhYSPh4hlOG5ZEI7a/WpL3gESmt9LOWTwJysmASEMOn
Zgo6VFncxU0lBqUXjfwo5eQKO3OMg90oxeqdnBhJsJftqduoOHRHbiy0MnBrM4/1ldtrecb5DcgH
csApftBWWxp+9IEsBYmTqY+BGWieZcfxDzyVhavmsk7IMQvGXr4uz0ouHyNyO8sUV6m5LEuecaG0
RhnV6iOsWdULG+jniajCXZ/7PjrY5rRHLU7xsrD5JYVSdK20euDZZaLsLv+QT2bOynNzI3xAiekj
5f7rdksNkXJLJ9qj34ThUa5TsouuGr+BrZKv26bt12pNZ2ceHzqqO1xvM5CVptPpdVqNVouCu6k/
jpFT/7GaxPzqkPeY15BnLNkN28h2Nk2DjOMe/zCJFLeS8C1XO2wZ/B4IGoqVsGsvr8Kibkp/hB+F
3wusBSq1qAyf/ij8THiioKI8AvcRnopuzNbOy1Z2py7rn9J8mKzdVGm+/PvyuMsG58fAdCoh18xs
HqDKpwPX8QiEjZvxUQjb/wWao0o3lV7j9SwazdmKXIzTJvYj8Rg7efWbLmm0dQpfVv4xZJgXAJYf
tzB4f7AsiwXQnTCPjH4wHtu6s++iSrU83xFmQxCIxYCr2Hnc7i/P/ZM1n82EQPbyhMKiXTzhdSHJ
0oTq7WMRhu9Rr+fXsp5PsZdCstpQqGt+YXKkrgCSPtnuSFxAItYxg5xlIE7Xu1MoSchpa2It1ssH
XRYq1Z5pGu4pbeuuDUt1jXrzyfU2Y65YVOQBgK8sVtYhxk66IjMes6qeqm02VtM11i3W5CJl7X8F
DNXEnhYZXe/B/sk9udLGlab9Mp7g43LSOOVQK3Bq+NiEf53xVisbOamZtIxM474B5HFFjJ57A0nW
Ro5jxU1DLduMg7FmpPShW33ywjM00FAYwDhX4Sg3f4+ToSmw4X9oP4aDH/dfoowdcS8S3QD1ERsq
hhXZEFdfYXdr3mi2trbtyOB7L0Lb+2uOfJc4plEvHTrTb6f3ije2DV2ZfkO4q2tLGV4HvW/wf8ga
odxPkClsTxFT8E3u+2nNF+1871B7pEmFeDF9I+Dop3Mpq7yVrDxhGQuecNRkm8gVaBKBwXDi+KsC
mmclGDvfO4xoUQ2naEz3YSnMZga6rzRUpx+7HorRpEvNwyA1mG+JNL1CxFU51Jo87guetn3CQ7py
Kcxb8/Tj8fW4GPGChwBMkHY6YSwNG53c2Hx0OtHuVTtvNoFwBuRah2l3+TL45D3k8uVIoiIKt4pW
x+lYotCn0R8K89HsqyR0W3SAjo2jtHBgS1NvNp3dJlSxWuWL5eSZc2g4bluVjhYAt7DIg3++nPg5
PFMA1pGfooF++nNiPA+7ZFTMx3JUu2/C9MutKMZkZ4lCcSd4pHsr0f9RepHHgEFZcChJqKMjsnU6
6AA/PqRMYj4SIlp7M5f7l8iyAH/UsHX+reX6f8dCOoPSPR5LywyYErFWV1FsPiq5Gv3qUYZzM3WM
jnWeZyvf9vz6meeFcMb84gMRX9y5pQP8SuLLPyZmh1MVL7DbBWrljXF+DI1A8oIJVTrVCMKV/fv5
wKg5gY2Hxbaco9CoCemdYT5KPWY9Q9hlB/wc8JPKnMGFlrvt+urZRyF45b5dCkyyuPgjMCjpGzGl
ri1mbHRtCLKkTJ70wbCKH+CIHcXV7ECh6dvKiZsb9Hl2Y6r1+q5M9dLasLdiZYNvYZ9e60Jp2PB9
QRW5xvBzq+GQoq1cLZ8cuBl+46jQXQA8n/X8kOTJ4zwdtCdRNE++n8Q7o4uEpyWJuokD3A3BXOqe
Xk+FWwZD4tVD4OwjSnebyyf//JLB/gq0JRbGyBsAoD3d9E0o160Qnf2I3JS4UppuwEG3k57H3pDW
qk/nIQdcYqQhKI/o9PWXUvwAyYvUJAN7jOlAXPuKVh19YUSA62Xp16Q0MVqB1dqpnk/t6S1Knwhc
O5UDuvIEAacTjKbASiazC58qVaN5Qfv9scXioSap0ttNUbXDn8sr+tmA6JjN1gZz0WLpbkBtqReB
LkdPXW2MvwHq1lunUuU9xIUR02b55fJwS+11djusTeBqQBHnetoyhoVpaxWtZQVPZWgX5vc8jREr
oxpTy9eJkENXKiiNIsn0px6Ef11pODa6o9Uo+4KYd9uZdQxisg/bZGf0WNk/FBBbV5bkkw9vGwBL
oDMgNEw8dPoNRmcYtdCv7Ue/0otNbhB4RUOTUEuJ+1c9bW23EhEPzOWV+WRrIz4Jm4zcAoLXkgwt
1Uk54c/NqNoUHtM8Vm8mZzAeZCmqo5WE8vyuY299KBQSbRKcLMJMCbheIrQpepKtMPLKOu/2aVUn
bkb4fm0Kub0flbbwghjyyL/OktEgTEB7mo0Rl+DsohE+WkgieZqm3NJc8EmZ19eZkN041ddkRD/Z
bIwGgA4IpjFjXBZfUsoiqx37On7CjVNWvawph8IrdERF76QIj0bEc1LEqptBl31Pyrs2eIeYPdwW
9GB911B9+V1uK9u6HouuHLciwTD9R9zU7NN/XBZyKTDUFm4ulCnPirChA3i38RvxEo48Ol6Oi+mG
KHn0t4jsriEnzr7+HKmgM08KSwYLjON0f09xWmGN5AjUWfz4pjPjZG+nKR1ylsfFdEL7WZnhjVZ3
1coTe3bXzGUiCgjEp2j44SdwOrDIBiplFPaeI96HZ0p003XXFcO3IimHZzgna/Yhn48HfIs4nOrU
WbEoszTcsGP12a/T7KAmWFx1Q5ZsMyTWSjdAYXalOvXZgGQwjqnRnJlNPE4naPlJH4b+oD8DwbCf
p24w77KE7piMy+FG67BquLxtlqLFgCdnsCa68xS42eLW8lMqsqhaQ5Ve7bRqzU3elw0ZjypogftO
mF1rlUi6l0QZLUM6CujN+T3I5wY9Hm0sg12oTV1ZHVJlGOuVb008zmRPnrKZ8YuSIY+ohYHaMq4B
TBpVzZB2r6AChGRuVKcWRFI1pFLL64fMNvwbm9rNPpDsZLrVK7pBtAVrkjspMoTztQjUdKNXdmZt
BsVI+69NAYbTzSxdrg9VZvXZcZACQc8CWrV8RYasGIepDvXwUGEC2u16uUulh8ZvAT5SqNSSrQ31
71UjVhAusTPRed8pYXYfJ0haC0/SpWyMtmahVWXpZnSOf9K/lcYHRzTWo2aQGH9R9FB/JDaPktdJ
7zBRjBxEZz0AC8mLaIAMuwX237+lwhH13glKFMP7bhjFXalWlCqaQuN/9QyZZAQnObqg/TEPTCO8
t6KovfcbOB0HKfPT70BGUDGQZgTTZows2oBSPBTXWFapPyanbpSnMZ2cys3jOI1uO/o41yYqgqE7
0VFMZs8MM/1Z64Mso3Nbg3Jzp9qS+k1tatGNA8HVvkIsSmtdK5AqzFaSKk5cNSyc5ki7S5RvdUrl
yKtLpaKeP6n5fQT7WKdJH8bJDX5EGjarjeP/NKy2zna1ko94SZqxjlhQL6RNmEM42GPDIN34aTo4
XthjL/PDLEch99tWL4s42+J9aVkCL6FA2LsB6PrDJEWy/hqLLup3YUqVd+eUkvauh/6Up/CkbIeC
udkDhupXHuCza3EuZ81Ib+JbqKnLsp7iBDiBFvL4yhXR7AVOkbtQb4LdnFW7Fe3BjVTi5i2HfbyS
ApyNbEEGAz5LH5WSC8/A6bWRmwgBpCPoebOX0wo5CTg9G7BzyjeahPnPCnQOUvpUP3Nn3+D0TuPg
8j1yVjog8ECCBXEpEIPgpRbXyJgOoZGmWfDejIMZfNPsxn6QemUiEEurWxjmUXQ9lX61jUSb/uR1
GlcusrOQC4QttQMaWWRedJsXAQk9UyUjcYlfCO+VfYjpS7ApsjHTXNRKvkrZVNg0051iDS65vLCp
JlLJJOAm5J6D7kXuldhlMxQVuqIjUtW7chrLY6HaxT7Rs+HeMUrU/C+vtL64FGljozEBSYW+Hcjb
pXNwmwQo5lqD8xIUyCKCIeoSV5rf6BX42zKanEHu9OR4hVDvwMxq8RLJEsbEvLLOC5Wi0NUHjFaN
PEjfAN0Y/yitidgTcgRzPDl70c3+UafbF+FOfwzV3n+R83w6RPXUXNVhiSsn0t9eibTsykE9q4N/
DAgsCZIfh4Uw5nTAxA6TJHRyh5anIb5ZndPd+jZk407um+OIWVvg+gU1g7Qq9KNWFs9qU0iHyx/y
LCX++BFwt4ij2Ll0lk9/RNUpBW3RxHlJy1atNr45IflIhPdTNN141Y+2vhVmFL/2Q+C/qWLqbxMj
k1PXSOU1W93l/fHfT6FUTX+ImvGSDJ1krTxMTee8FI7dmken67LK7VqMPF2nR7NmoynlRPsxj74p
7Rh8u7wS51uaz49qyv8bfbEQyG7pRovC50vZZ+HGrO0x8DSBcNzKZz8/q4yDxwg35FyDWJKqRk0d
eqepWfBEjb/rTqXszKkx9jyN/bUZOtNKm+ez8cCuQDb+sL5amsvnnW2OjjPaL0NvaD/UdLA3zjj2
Hm4f+lNTVuHK/D47stA2iIw5tKTJ8zr/Vf3uZgzvkAbOSxJUxp06VMFjJuzhOOlRskYa+2xudNIp
Ncz8IqLH07Hiioiwwiz4Bc95a9jnrZlc51poT66USA42u4mh/fznbQLgQyG7oWyDdNHiiteVrMc7
L/dfJF9pA6+mexXs5JinfOWK/eQ0MND80ehU0qhdJH0F2oujXkz+Sy0XuZdnvgO0pZC2Jia3B7Ua
E2zT/epHFFX1/vIUP/mCc5YBTR+SwSdU/aafQr2snBdF64WDt9UU4cCj69NWHoDfrUQNyzeTU48C
JQk8hEf0vZbyM2aoNlKCcddLggRkPRdkx8StVVO8+oWUEEU0qRtojv9weZKfbB0ueYQeqIyxS8/q
zniEUWE2WF6/ChCUyLsDqeJwlAZ4Dkbc/iMxbX5daPTPlBhSOMacY5e/jgXNwCpR5FF6mfERVxJ8
nE2Xw5/aSnYY3eiswlq7/bPPOKtezdo+s07J4iDSdoocH5WSl6CcRLCBwEpxQDWjzMtE5K/s1k9u
T8YiU+Loz623ReyXGL2oC9H5L5letCqNZB1wkjJM8srt8tluIe4g36d7z3ZZnHinq0otniz/xUoD
hGDVftzGSRxe0bf2b6wSH8RqnPyVR/KzQWfHcJI/aHdgNk6/3ZD7uRPjxvEqkSl4elL1W7yXzYMQ
Snloi1b/UqhhtL+8Qc8HRR2NYqZKAxWVtCXToPc7OfRlM3htQwENNjXKjg4RdLSdPQTlTaZWDoae
QEs3l8c9/5KMO0dA1LUgAJmLjUrFuhoCYXEm4kar3JIPQUhCyej98jjn25MLFEUmlhO8DX3a00XF
4clM67wVr0NvOTfamI5u1Fvmva5Kzvbfh5r5E+A9yA34wadDpUEYR5iohQzVpzejpEY/MF8E24xo
xD9fK+B5ZuknjTd3htWcDhWUtaghdDArR8u+pFItHYdR4Sh04sYWdb67PLNPNgkaHDwO3KGzaM3i
Y+l+YaVtCHOnlmtjE1pD8+BIWnJMnSgE+Kip6M3m3coZXKZZLCIdFKTBaV1Q5lvOEXxLlelZHr7K
dJz3mop7n6bjMxSOsfaVCnMDw3BQfwHyGLZOLJsrV81nG4fQYi6FzbytpQS+H5ajhYdl+Ep1rjvy
TEaebmXJvTV1ax6F548E9zaVbNTQOQvs1tOvaeR2Z0xmmb7WQ6KVWzkN8/jObjJJ/UmFqvkWFLCt
17SlPhuUWhgHjWSS0GbxTdMijoGw5/mr0ldAwfBB/kZdSLsZh0wcsCcaVm63T8ajTkDiPBuU8dfi
dsscc6qAP+WvWmUZLlDmECXRvm42/djr7xFl4pUX//wDzq8gDSkKfRQ1l/VMgEFRFrRD8iqP6rSz
88D62YWa4dVKN/2j+wmfD3odAsV0I8B4Ui0+/YKEEbno8Zx9lXw6BT/GuCL99x0/lY45dIEfl4/j
2czmPA7C+yxgRft3uZRoSgZFr4XN6yzn9NSgceQqBKg8vpLW/X+MRWYGQmIudVAMO50Z6LHClKew
fdXk3AAlgHzVljcRgkcthWstiLN7hiSc2uycGzEz8sTTwTodtnLpq8OrM9T1jeaH2MgWvXE7dNGx
c6JtqGbx8fJanr1DoOVAdINPUzkGzhKRmRezGHsQqa9yLBO+NBbGRFuVWuFK3nf+zWY6n61wWSOe
Aen7dGpO3NUdeZr62tCjgFermsGVGGazp0R21qLAeZ3+LibP32vG2sE8RW2ZHvDpYEptwHlpneRP
YuCQm4jM+AkjNPKmIbEAgIaZB5HN2Qaxmv25vJxn1QZEQc1ZdoL+91wlW0Zo2mBqaVt11TslU/M5
RNDsmsxqvC8j2EZJFfR/Chml10hXhiuc8+xfajr2K2v9oe/89/y5ty0NZVIK6cQ1/Dmdf5hJg59P
RvOGChFCeZMZ+RXO921QUhcbW2RMQhmNI0eb9J+SngpAcaOmHNLeqGJqxqn63MRQGI6JrOTybmWF
ljtupmjwnCFLS58NzYrFj9NClEKaxFDf0EPS7jvd154lkFYPVLyr1EsU6GwD1aNtSSZ6XUZZZ3mO
ISkzpzGfgwm9+1VN8fAbDH87bFd+3LwzTlcObSCeXYgb7FTgw6crp1R20nTKpL7JVeN8Cek8PSiG
lJSuWtvabQ9HsHedBuUmt6dcn7p0J3Dv6qqiPzS6gDwr9FIYK99z+XTMK0YiTCRAVjPztE9/lNUR
J3axqbxNYzK8GaWSvxsJVVWdr3aPKJm5tgrzJzhdBQ4oNWpsehGnQDnhdMABYlGKVZj1FuWVPLs5
ZY3hBVbauKWog9u8LjL5xhKj7OpJhBtGzlN972d6h6uAkv7JRuKZnVCbNNpc/j7nK0Hpd07WSYDA
dC/zEjvJUZRoFf9P3BrPUmz6tPuzrr/xraw4pFH1dnm45X1MpZfeOqx8thoJybJW6TttDZ9FDd4C
HgF3kmMaIlIpXVdF3Rx7Leuu9N4WK6u/vLw+BsXtiQo/uF0qv6eLD11OwDFj0HwCsor9jb6n5eVA
CMyVuxaV0/1g1MqxDmD0Xp7uJ6vLHU1dm0L3DFZefPZ+EqVhtFLwhh5R/1g0dr4RUahd6+0Qb7CW
P1we7mx14Z8gK8otzWuH+shiokRKchhGUfTGwalTV0NA63XQ2rFGnCPtXepa6PEaereWZxrL3c24
s2jszETAhGRZEFbwqGnxiIjfqoSjA28q3wRO5Rv4lvLu/euOZTBam3DKCcVmperTr1lUltrZWRu/
Aa0IR7eE0yoBJKD6Af5e2iLZUa25q3wyv5ldM8OKjbnOurjDIElGNMq79M0IguxQ+bZ9DRvYP04h
ENbLn/DzoQDgzl7H84VxOrsJUncRy0X6JhI13KaOIu0GoaoZtEQKBCsZydn2BAiCmR/D4GyAfMxi
v1CFjBRJqrI30IvCC+NBO7Q0o/bj2El3aT6tFVs+He/DcQxVfCCTi8nJDaimSAnztzAyArQgirxs
jrI6GNdBleUSkqW6tgKdPDv78xQ5DfN1Az50+eliQU9eiq30zYyi4ZsflcUWrz3TrdoYwI1cq81N
qRsxlq9FvxY0ffIteV6QPWLvzInfYrojtldRANXzTbRDDp0Jf6hDXfZRSKc7Ne8ub5xP1pbBSEu4
x4nll1SNLNPCNNHq/G3KYm2b62a7BVI47DvUF70e/uTKXfPpeLyctE5nLNlyYVNVbUWRDvlbW0Xm
gYJEvJmmKr3j4coONc/8SjvgfDHRVVKo64KPnr2GFotZYjMe9KkSv01WL9+XQYudrFyMdxTyi+3l
pTwPOQmi4DaROH8InsmLc6EU4DsJlpK3wC4LLHcmNUFzwTZ/O7UafcP9Gs5YJJcgpzrt1oQ4uqu7
qVxpIZ4vMD+CBgGvBwokVLZObwKqkqMcjTmH05qivRHnEXITmfbHGor4UDv5v6J1GAlDLgCCFA0o
NS3r2egXd0UjTdlbPerPdVs2h0Dj4SomaxOSKu0ur/H55wQaRieWsuRsw7wUrIIi1MaaL7VveNj7
X0N5QrImcsKjrnVv/z4SSELCDpr7tLcXsV7ojMrYSFX35vdqcTOpjtj2XRDuMM6u9peHmvfFX1Ee
sC5kT0HHAmFQEABbmu+MU41Uh5Sq70GW67BNa3VbK3aP3bKEwEtQm8cUV9qN6MPop2yD+rs8/BKO
9N/4M7iMG08j1J631F+1+h7IJip1jfIO9UHXt41dqr8avWn3WdAbm3os5Bs58B9lX7UPILgB4ZjT
tNOterqVm3Tt+ltcvfOvoVpCD4hsn/hgmaDSugUyrTTquyp11gZZAygYZuZr97Gv2fva1xE+SGtf
caO46laChPlFXnwJVMM4wnTGuS6WlVNzwFhGDTLtXQw0nII2n36pkSWtFISWaeF/U5wnSDwCh3sJ
5UsbiphZpmjvDZifI+IsmosJHKIxalWJnTwaqptFeHsjCDN9iWrpq4bQ6DG0mmOS98V38NPVmj3L
sjHOb/oo9fPeka8SvC8uSntoB0dKde3dVPPnOk/9gwDhvuONfGytyK5cBYn/aYPtZXhfjiE0kbAF
iIVh9QoEbXHE//shvBDwI6hEkj+f7saizFAfVBP9HZhjuK2dyDyGAvFRqdOl7crOnwPp0+9NRkez
gV4c/9D7Ox2r7Z1wNvsSgStpNioayNZdd30TPKG8Ux+nego3eBn6mxS1+80g+RS0Qf28XP4Vi/B7
njBabiTimg5khD+nP0IJ7Lw3QOwErh7VzlVrO9+KqkfUp1Ta8ntU6bCM67RdowB/sguROmOFCTII
N2BQnI47+lEuxTrCIe6ghV8RlfCTLy1UGKRIpPG9TgZ7i79a8DxgSASfARmiozFIvdeiv1p6YScX
V31Ns20luvzkOuL3zGqIZNgQx5cwZyc2hOkkFfKuYFLlL8HQiiPqZbbbxtbgicwfrgYETpAPScwd
mjz4sFi1fj1OmbrVaFf/uvx5zvcjsprwsnjVEcVgwU6XqVGdzmzkPArc2NAByji6f8tHgW6u52ts
lrP7ZxZnBZIzj0WJbuluUWR5L0m11QX0htB6AV2O4lBXpEGxctGd7TkGghDEnoPyxXGf//tfV77V
l8NYdfIQoK6bTvHWwQtA3SQNUmPfMm5n0wX9h3N0q6IWsnL9fQCGT04dgxNzzlVOeipctKeD+6Up
+mLS2Hg+VKtxN1HxVK9FUgR3Yaohl5bYViODYwcYuRmlUnauFNzhH2BMTblXRoGZuWWWj42rxn1K
xjooxFWRixJHqN/lKepvHtoeje6C6jXz7axIEj4bUZtL38yqENmVEUmdjChACDJSM+WRGF4ZEHYq
XB8eazh4uhbYL6gqZQ8iFWhGmpNVae3WnypbyzcUrCa4TRW6FA+XN9sn32W2tKbDRV9Zx8XxdGmo
fpdaMmhK4Jq8B8es9tMvml6mnhBF9kTSOjzUtl2tsRjO3lwiHZgkMwiCUgApz+mwnYEojl6nauAK
6E71sS/zsfKA5mvOjVFWdniE19VfoztXpNuShs3ao7+IWmeN4A8V5LmLCI92iRIyoaRBReqxw2xA
x40uIN2Gmju8A9nLnax9MfXAWLn9zybNmAhwovhBlDeXqE8nDaod0Z8O7SdXN/I/OSZztxma6TSZ
e+dKHQY81GEi7MxhMldOwCezJUPAz5qnf6aOLG5eUrnYcGIUH92xCg9WE5TxIVDVKbhvQq3Wb3Ii
9nQlLzjbWfTzKZzNMqWQwkCgn85WCfQ2ailqRqCFdd1t0EtsPKUylNRN+6DwpEJyvlSAbfyVq+aj
Fnhy3Mm+wGvOLERQL9CTT0dG2Cl3Uk2DDtPIXZNdDaS+deUVraYkvxt0CUBD663SHGy8CsPGs2yg
RjeDGWbtFyvrCQV2ZP/ocVSoU9627SQJV6lUIPOplLbFxnYafS8IrOEcFvU0Y7tDxOlcaMeB9UfE
idludEJ5+WhpJNYIQ9Ff9K+dhtOsulJmKSFOXlI9bfU0lcOvZkxBaJMYdVVsMJ8Gw3v5jC8fFKBb
tFbZdfwLwPISNxwT68vkaOrv3mk3hvrTSYSbjt8vD7L83MtBFoset32DLrNQf2vfkfaQ3GF0w1tn
ZU8t9/FykEXC2wgTNTApUH+TZrqa4gXSVRUe7TWV4pW5LA0/TAv6eCF9zCU4WPfy9/G4NpNlCraY
ybKenQeGUagJ3wRRBHGjNK40bszX4EfzU72//GGWt85ypMWtU0J3t+SKkZTb+ArFMGNrfBFXWMRc
HmZtzRYPiQovIYcjqP72v2SbaCN/74/K3f82xOIWC3u98SU/VH9zUXv6xnfFVtpdHuJD+Pbvu2O5
WovgK8QWSStKplE+l1/L/S6EIeG2Pzs4BX9CyQ0fnGOwkY7I2hlr1dulrgFp4Mk5XSaiaSiVcdMz
vyjYV/qh9r0xvZPrxq0k40pRXbRrvhr2NtCOiia5klECHjpK8vVU7/jNmx59EfMHQnI1ZOjLy7Jy
gyyjNxmiQZQM7CFhvaT9tzp7bKuV++PTAzH7I1G9ps+zJJiqgsgPvRD2T+z+SK+UJ+cp2AS7/HB5
Jp9u07+GWZyGfIxCR8QMk7/Hh/x1fJCO4/5/G2JxEiSzaLSU1urvdhts5206uv8aTX/slL9msTgJ
jQb1fUrmIa6Km+BKPZbHeO0kzPWms5Pw1xiLk1AJvbAqnTGU28xxuxvwY5jAVS9F5baaF/+RX/63
ZVvEC3XgyFKTsvvz9+la+qVdZfu1j7/k0P93wv6a07w7/s5CYkUUEtLXv/2n4kbd50/mXc+7fdVV
u+aX+KlPbvMgVgxj1nbc4mFs4nyoRMiY4+hJv81yIxWe88P8+b+t3uJlzIogQY2S1eu3w+G/Tacd
Lw/x6eNLgZd4GaExjunp4uH6MwEojNXfVnWVS99t/bvRT67WP/5vwyz2tpwHfhJNDFOIrWPso/iq
KLxQXzmkZ+UnEn6oUaQ+Jg4I4JYW5dbGgiNfJfL06NS2yFwlHNpvPlDMDko7JPpdnuVo8KHaFR6k
oU6yTYyu5HsYVzphB4YNz/82a8AjYMRmwC2wHNrci3tp7IdKixpfebTjBEs6echuKyJkwrVSc0lD
h5VIal7Fv0/3DFbBVAisCPgm0P2L040qHD8ndsRTYKSO7vpRmOA37VtrYeHy5SD6n7kRLDNYfjq9
i0SvHXzEw3XVf+xq1S6FBy6vla9IjCdb8Wis1WvmZctdyoAMBWaLAjdNpo9H9q8jngCtDYMqKZ60
MjU8zl0me7aE65VlTJgTR02xplK5PODkzTxZcyUbgQ4Ny5vTc9FQ1QInpoXPtSqF15OIw1sTn8Uv
iC/bt1M+5TcJ5IKVouXZ95s9yxSbRUVEhzbQ4jCmWiIPEiLRaFWqIGaoOuyxL1C9y7vy7Ouh3T+j
AgCdU7EDmXY6NamwkYVPley5kkqn8JALz787s9nzHjhMuvLinE8J1s5s+fl/mDuv5rqxc03/FVff
ow9ymDp21QA7MGxGiRSlG5REsZFzxq+fZ7F73NzgPsTIV1Mud7lNiQtYWOELbwArSZq6lN+0S6qH
Nury30sz7w41vux3eWWsTdwyHGayKPWKthmyHaRDi4mT/Rn8Ht2RB9AAyNxKpnHVW5FyZk1CECgy
J9CuAWoDKaWHzx/P5rJfB4CFhqdNTiqkYlHGW6wUQ06TSgoD+6EKuRKg5I52/d0aZQDueRF2KPDa
dRSBCZ9hG39G/jRXHdcMgkR6SVL+2MqEvwJBjw4BmnaITlH9pB8E1mXxPFyFPgLyeoATExrNSJYk
jZXvja7tg7sMiRHrsm5zXdkAZK8bL0Cw2XFlnZX3qUYVonzBWbibfK9B5S9pXRPiuFm5TtqYzUWm
Nka5IdVt+8ybAgpbZ5PexPqam9e77U7MjDyEQG6xdpjT4xVapQ7GC0OiP0y9KV2DZkb8uKeL/KW2
M6XfIdZTANb6+Du+2/A2zUfKUmw/WlgAtI7HrFm8oW1m9kOpMGkUPH0XyQ7rAi187dwHz3ylF1Z1
/vGg4lscfyv2O/An3pYsHt7A8aCDXRkmmif+Q4/p7ga74SbF2LPRoLJ3rW3t00FTpvMo6+V8Z6KB
F+x9RS/7lWPn/e6hawgFGcwKmxE45/FT9CID02GCP6AvlM/3g9Q6mostuqmdh4Djqs1cU8rbFjLy
2tuiKg3/7uNpeHciCfET0aShkAZXZFlVkuNSNyJZLR7nZIoGOgfxOO6Myp9CN+/MYO1MejccUw0s
kLUFUAlc7mKH2EFtYQdiJY/pnKaUe5ocor4Uw353E+Z95YB4N7uCd8NlCaaaaxkU6/HsDgltNiPs
pAecsKa7tNM6r0y1fF8mweDaM2WlKY3HDbU6e2VJvz+aXmuDmPuI/4A4XKxpClQGMjZp/aiFtXRd
Z45z0PvYuS6mzvB4af1SSzL1TvH18FpXwj9Upc1WQrJ324rLTNAaBa+R/7EkNjpGluhSUBGIc89Q
XC/Tfut3QqN1GIz8Qq+CrxH6atuPF9RyzoV7LRepcKkD8ki18HjODX0Q0URnPNZlkd82tGDvhmzQ
+zskzuc/BtVqzU1mzFV87Yez363M+7vRgb+BEhPjM+/U349HR8G9Snp7GB/NwrIPfkoJ8kdTqk7q
RVpc0zEAdZTtuZqGfTEh3rsy/LvP/lr65iqkAcA/36Fx/D6g7GlG0+NAYqR4YazaGJ7ZXXKh9djk
uAUY++u8UctPcdWYF3k/RT+0wh+NldNteYyL54BCAAlEIC4pUx/Pg2QogzN1lfxYNa0/uQQIZb0f
1DatEewLAhBQXVauIHXejwlAGjkDhv2z2XY8ZjdmuFFgKfDoYOGyafXeuZkrB4mURNqARlpTF18u
b/BreCJB3SPhkBHHWyy0xGhntWnK+jGeETYJ+3a4QoRk3kmOE6huVaqE/eAMfn68vJdBlQZbghsK
GVhWF3f9Yl8HiaFhRVgZj1qHzbWQ44y/GPqkrd2Jp8Zh86BuyGD0khYLOesGO6rRJ+Kg7KXoYval
1PIy4AX6ypJdnsi8EMhRDmNiNA7KJb6qaScHOblOeQySsXETxS+2Ayrxbij7ya8eDWIoInqIC0By
gcUeLxCng+KJDZTyiJp+cdDm2rrsBt2nLcsShTURb9qwmH+kPVJMH3+190sTZqBwygOowzdbVoeV
xrHQVlXlR+zdrF2e1pZ8URFx2G6VmOZnrcPo6ZdHRKKANjBLlIBwicYYklxOml4OHq0waXa+abU7
R8mdrY0Mi2tB/Pw1CSSYGaBdRItEkAEwIlvMbZCjuTPl3fwYF2q6d5qmgRncV2dBJpvbsuiePn69
d8sTWLOAOujiKhdyoMefUnb6GUhEPj/mSRhdj72mbSlureksnRzFBjAGVx4O35Lz7AfI9nf4GT46
ythupirVcUUK1ywxYYrytG9jQTSxBOwPY2AMHCHWLHIYo8/nDjWP6MGXagnNwXqSyo2JdVTyYzSr
qJHdMIHAYbhg5SondrU4CvOnue6NTIjWA/L+CRijmc7MIbVxgmnTEHvfOMcQx0vBhTk/6IBYU+I6
6EX4T5oT+33lSaE51I4LJryTYjcbTXP2tHnws5tGKzoYz/nYtOaefndHfSuGJKN4w1SHBg6seMxO
I9rAVpldBqWPP4VLQ56C775pWB+hF7ezZlJkt3E1Osd8BrqBC308tUGH1FlPG15LCWeNsw5LYHxE
pkKtFNMNAXEnFgVJoENuP8AjOTgxJjrX0Ey0etigeTRWydaoGju5RDotLJ6iWC2KT0jYhVF8jvuc
DmF7MGUf46cpH6cgdEtFxWnIDVHbqSRXVcsU/xxFK3pSHKk1aQMORlWdU9BQ4i9zrNaAZkMfUQ3V
nYcyNDuSJMoUZ5lsTPNN26DWtCehs5M/QJo5uCvoAWKUN74xdVQ78VOMdzXeXdEztK8830YY2ijA
PkA08pvAxfcXA5eHvyPnNuM/irFN5F2F8NDgGdXcm48a+k6VqxmJmu3GqJjlWzvQw/agBqkRYbSj
lV0SuKkWomSHKYmC0oulJ1163Sp+Cupl7LCZPoPlbUlnQaC1/b0OGCZDXpmjfuuMTmrcJnXXOl9l
mfrK6ClxhlKIB7FK12oWSV4E54oqFS8Ie5dCXFcdo62fagNwrgATmr3j5JK8mdRmbD6Vg9Tk+4kw
N9yXlOOn89Ak1NuUo+bHmz4Pg2Zj2VKge4M/pMNlF2i1vsdJxhm8utJwhtL9vqwv8ME07U+JLXX2
0+RPTj17cQ/KZTtKaRF4Ud2Fxh59mSyEQGHa/Y5QDFqFYTfq6KWzXffuxO+ONr0CLCXxnAhLDjRw
QGJbk6uag53ULHZcvrZoblQ4B2LD2E63UihJ8wWNqKC9GfpOjb72aqMb+8EHRPIw92gFXlZBOg5u
lqKE9T2IMQDcYvbRZTnxXCPc5ai5NfJnGEMgvC1TC017q1slUqEIqOrazjRHK7sCC6oL7q3Zoy3j
Bo3RyDm0mwlGu2t3KF25Wuo39WcewR7ORxLW9Cyuekfedro2ZvcFKNnypSLDT/AAQn3ldrKVypC9
COEukHTqgAqZyvLDF6ia9anwysQyptyTU6VukNInIM42fDotwqxuxh3kutRDq50QR/Z7/1vFI+Ed
JOH+5hubtNHRCRkq0FLf9X4cfdhDWoCudJZzEFzFiZ8F5zBQI9v0irKN29Hrp9yZX2TJUgrFjfIg
ng0XimzHdarkgaSc9T14+585aImoPUvUmJnYqBV50E+IHHa0zaFHOT8+vimW8QVYX+SxFdUBlwrl
ewmVAAtflmyH9EuJ39kXJ9TCn6NsN3eqXuGD98tjvUriCKFD0LDL+0JrcACcWiv+0iF3elaUxqhu
KJK2PYDTyq5+NahA6eRPR1WySwq/ixCNDxTjrJdKn5W0yW1XkwFfemldj1dmGnGIynkZrdzy7yYT
kDZxPcgD0HVsx0X0CWAJpFMtZV+VKYEtZqtt1e06KdLGZ1RsDOuPj+dzmU3pIswFXUYOAeQEeOXx
LZ/H+FE4dVJ/jcPBcbzOL+vwBbZIbl8mdc85qiax1ecs5rlt9qFqjMrXj59gGeSzeqgKUd2D5Ujl
dGk2quqThK1cl3xRhgIrN1Buzr3URM6dPFjsNuLaRN2UVlp8+Xjcd+0MBqZ0QKgA5wCpgmUCFekG
pRjCwi8I3fufSzOmYLGDrxjqQH0llLl3aZAmjoetp/pc1FMwwruCGNFZnjrro3LXW740rlSLXrsI
bwMVJB3JBZgKmDt8kOV0NFkEdTOo5UfE8Hot2odIWyFon9vEI7ecVOOY7tqJogIlnHi2KB7GYW0/
BbmVgbtr+rQp0CmXseTxnCq3gzMqgLkZbPCG42TRymFVmvPdiiUJpoSPZpiQnQWZdryEHKmYAs3P
1acRpUJzn1lVop4NpUP8Q1wUrqUY7xJwIYFPvEgYDMdAkG+Ox4sqdno0GfJTFs+6dk2tXR03vq01
5S4aqwyw1BCwgfaqKrWx4lps0uA2KI1B29WGhS3mx+vo3Q4CE0yIDFISRWvxSMePM1ayGrS6FT01
jW9tlTQZwcdBADBipdmoc9jv/NmovFFK8pWG1DLlQen51SUYWhCxOpN/PDIfX4pKOwufyMOIMtsY
2Z29KIb5WBJK2tcednn2ixUAxiSC5h98bQEIXKTkWTs0c0bU+2TNVnIOVT46NxtHuo/CNj43OzX9
RQAL4yFLpqCb8eqLsvQzyyWlbv10bJ6UtvAxYjL77LGNMr/etFWh1m4zG3ACtczXV/B/71c12Y9w
AhCbELT94kUHGrfiRByfDFDU8UUVO1J+FUb5HG+sHDHxlXk9sap5R2hQ6DRC7QfxePwxc1pi2dAP
9ZMELUv+HEEpgFlR2Tl+LFOgxxfUBRD9KzAHyTbgfttxE6JhGXl2ESVrpYn3K4uDWBQNKLtQPF7S
27Iks8OkH8InAUjdTIbpnzfadW1pXkAl6+zjDfR+pkksIClSMNbRwF/SyEdfRX+8mZwnG0GHh6Ic
lNu4NFEBl9HmvP94rHdgJb4kkkmYnQn1Ddpm4mHe9Dp9M28ds6ulp6zNA1Iq1HutJvIQx3XofRZl
mk13BWF9dkBwS5bwpkUa4bGsaOAdSk0KgpaWj7DgoP+LBLKyK8lA5EMylWF6kQFQQ9od2zLjIRzt
4dPHD/9uoqABEGlR90SshF60+Gpvnr0N8Li1cln5QsvGCi9YD9VXmxwwRDUhMaXNr46GuAZKqIhn
v7YtFjOlZbWMcm9mftGlxPiCxS7gMVMytlVZ2iuLX6ztoztP6HigtAaZR2h4LjveE6pymOSahkCa
KiL5CjZRNTdnGcLtmzlodDfmU55z38bbYNaLXw25hMSzkIa3RMERau7xvHYG2KAkquwvPulHRHPI
yRPuftxdLoNAdqRfDCpRzcZ9gJoRgQ/jLgkEHWqsFHdklKWNrvX0fta8uAuCC6agAbidxytomuVm
ZtUAY6YjTaudsu0SJpZEmGw7g6z+6FXz1rb74KJOzO7zUGRfSIDW3MHfjUYXQtTmYW8j3gOi+Hgy
y2ZoE7oH4zP0ADrscy3jzGsVTrRXrTIqtxN6yWu1v2URCVCKKQJYQZLhFF0yDtO+rYcumeVnx/Hz
W8gU+WUXW9XKhjjxZtShhSCLuOrJBo7fDAPYKNftQn6WOr9/NHpj3GKukG6KCRlJV5Wql1/bgDhF
ycCxKbVT3UehZTFeh4P5WJZ+8oytuuxWTphu+37K3D6u5l+MJBgKWxiYfOL6IYhZ7nWI8Q5Jb/uc
j2a9l8t52JPtXZVEjldoPPW/mMS9YtxB7Qg2g+DWLYYjeo2ryZwn9D8H4fVht7tAD1LPLMw15yvx
q94eLQbRPZVosQc4OhE4Pf5oY5zoCZM7PjdWV+Acn83nEXoRhxDj5sePv9e79cGHwhABsTUuTpKp
RVyKLq45abPRPU+tkz7ZKMfYgRWVOFG24VkdmCtX2TJvgp3A9qKYSeWZy3O56A15BokAD+Y5sErr
yYhlg5LZKA9YbXfWmG9R/gDYKgBGwS+el/QbEUqgAcaW4zpaNj71oZSn2c6zZ6fglnOJ3Hx3JkH0
xh6f6pW18n5WOU9oW9NU5vRicR5/wNqseoxQjYnzxHTOgiLp/7DgF3yxU9946IJi7fx6BymG5EJL
VehdgD0BobRIZ6hohSlUJukHkjv2+MMEyDafS1Yc+Ypnp7Wfw2qbp6RUtzPGHsN5OUZYX+RVVITn
k2+gkej2EYvRLTu7zTZtH8V5i03ZkMftJSG6orqKHMlSh/+R5meK2yFtZAGeQXhZwgu17miVIIxT
rqlzLWdSoD5QW+IGoFsNX25xzcmNkmWTiRT55CvTfUHB8ix1pmqLvFTy1VCmYeXLLbcePCFqQa9e
QpxjJGzHX07uSslXq1r7hrxS7IEAGV0JMaJ9Qp9rLWte3gBCQoqrW6DJOFGgrB2PVUTsAZ0c+Afi
k735UspOjNBZMAWdlG46nH+KXTBXVI3V2OA29PoIqOPoRpVglnpOK8wrPEhpsRZvGpBbOg4xet25
HL84KKxMzLvKg4mQCiAYMnzB6AVUdfy03Jxhn/pl+tzpTju8qBXWt5t86pMB53BKt9JWCxs5eekD
SWtxF0Yr/y7A+Jo6Y0LYGuxzrvtsLS5ZHChUYIReEMwjNjemRcs4wfB1yfdLpb0vJGncqFrv7Ka0
Tc8RuOi8BPEmyj/hmg7mMu95HRViK4xuQn84dYvtlgV17Jup0d4jU5bv7HgIz9LcqS4KlapHbQz9
JQFEv9M5tT0TMt4Nxqxr8PPFzhDPACyJwBOAIDtkqZHX2XNd+LpT3ZdDUsYeqmuK7WXdZO+turGv
W/j0a2y+E5NNuVToMgDAItNaLFjQukM5Fkp1n3STdpsPY7mX8Md5CgOn3dg2R87s6+r+4xvq5KBg
H2m0AV14p28qRWCB2myo7zPMgc5DWhN7WamiK0TefA/KYu9KRTxsPx50cQy8Ti4iZgaLitIWKKjj
xV4ZdknZpW3uiySvPYNet4eV8LyBMbmmHL8oxfw5lEkJkV4RysbLMCaNpZqehlrfh4Vk5ufw1QoZ
s5FC9y9p4M3GWeirdezqtqS20NOUoPq1mxFZEU46rn4BEQT5tEQrznDXRjoexf3QxRpUNjs9ax2Z
Rok/JitZxOLE+3MocfMzIlWwpYYIqj6tOsg5rjNpFFxJjtJvuyJci6wXmdnrKPC7OVm57LntF3dG
q0ScNFWZ34/FFF51RfM8Z9L4qZWDEB0oo95qqIlgIBZXZyAjv/3ayhGzSWVYFyITcE6X6NZYCqy4
D/ToXpqd+I4rWfKcYu4vEOcrVnbGidkUIEFx65MmAe45XqQ0l8ZUMrLiXuoRQQyasb3BgCD5/vEL
nZhNAfag+ACQFaO2RYSYZomPX5FU3icKBDxM2Wov9n1zozmhte07vTrrJ92gfdo0qRda/RqbdnnO
CTEWCOXcPoB5RQ5z/JaAxbIUG9f2PlNm/1b2SzrQshbJ6QYLgPKbr5XySu65FApgAQnUJwk2KnRC
2EscSW9qFoA1yiSs1O4e61S04BrMjjZqPuMSBJwnDzZghpXr3G+7Z6dqswvAKe1z54TZs4Ke4I+U
9/jLEOy/nsf/hczb7Z/Bf/Ov/+bfn4sScm4Qtot//ddN+ZJ/auuXl/bqe/nf4q/++48e/8V/XUXP
ddEUf7TLP3X0l/j9f42/+d5+P/qXbY7q7nTXvdTT/UvTpe3rADyp+JP/rz/8x8vrb/k8lS///O0Z
+/pW/LYgKvLf/vrR+c9//iZy7f96++v/+tn194y/dl3UbfhS5/+4+l5H3/Pv/zhv0u/5z2b5G16+
N+0/fyOj/h30h7ijKLxC92CtDi9//kT/nf+L0iixFmGCwJPm4nf/8zdV/h1ZJdRtYadj8kcA/ds/
0MsWP1L03wWEHGQQWZ+49PTf/u+THn2yvz/hP/Iuuy2ivG3++dvxRYZUKCJRAg2DEANH0ztgmEIt
vRh9Y7xNpFrbyJLyzUoq3Ytz2UJ1IJ+9sG7WjsLjI0KMiaItobMt1jNo5sU9Vja2lWu5MtzOtMV2
kZzPm7DKsvM33+SvN337Zot46HUY0WsU5VeU4vjv8YZRyjgdMlXpb2slzA9hnJ3NIQDWdEb7IQbv
44aNGlwlQ3KOz9cnE0GGlaNwUSLlCbi7hBQXdCWubcr8x0+AwHQ3zfNU31Ll7M/QrHN2Q2kYOxBB
g2c2RnIBBVvd+LT+vazq1XMpEdTiwknPEsjqOFXV02UXasmV0irBZdCXwQ/N7MOVmRKL6U1qL56T
gjEntmWR30OAWESO8hzqMTYK+W2s5eHOxEnJNeiB74c8A+Gtzn3jOnOje45WXUcSLl/yXH5VwjD2
Mn3+2XJuPOdqq13Hcl1dZDQZrkI/ds5SoK27dtC0fRnY8Q4N/vJMl7vbwZyGJ0VrbOzJUT8Iacx7
SSvn38x4/PSri4ClzfRzWAu0JUXf40+QZ5M09Zqe3iJBoF9UuTKScxrRgewewUc4WF6n18O17mfD
NkRBdJc76bj5+CHeTy9IKcwvMBVBz53M6vgZisYcqAvHyS2CpuplmhpwbNV8qw1mt5usG2cOFE8z
63Bt+Yl3+7tiw2cFE8npAYqcj0e6uvisrew0vZlnwS2YktCD8/QlRWQPnK0hbUBgOWdRG36yfAM8
FS6aGyAf0kp+9moIevwIsFx4cUgn7HiC9ONXzxWsrWOYGzdWXDR7sPv6pqL0fh/k0YBtpJXulQkX
ufimUcmap3xG2rb2d0qnzpsiqorLRKvCnY1z9V1S22dhRDMyl3K0W5SnNlU9VE9qa3ZWOlbvDig8
ZjmQZXhqfLN3jXRgWeUwSqpzA6jU+jSROm3bqfJXwvlF8sr34bdzrYsjnGudFuDx5KhjUQQgr+eb
KM7ORxLs/aiwSG2ksbrEiHdKW4/ftVL/EXUWx5Y5ufi6rinaLao0r0/B0OAk+D6U+MT19DaukJI6
zPtiVm+oocjXRtkfZASrv/atY9+2fqnDCNIS5aBmsW66sdz/MAwkbTYdjCkWTpUUXw04/Y0zFB7Y
MAdFRaNWz3OjBkMHRqs/g5sh7hK9/jZ3tfby8d56f8ZS+aQBBWafCjlFgEW8GSDiiHy0I9+EmXGo
UXD62misrZjQbfJqZUJdqO+c+AoIeXFlRbrlu+PY++fEhLK208NEdfUpVL4Zg9lcEfGh7dtrU3CV
+/K8tiGPo0Yx1YTfdAKROqLMiHjp8VSrzphkTd63N1qcVfcI1Lb7ofIt2E2JspMkPA7dPrcu86kc
H7KiZAIzHAvdqLc5aqu4b7xEz8vYLbO4vZEsrdqFOH//VVP+pbDufwzWjgK8D4O//w/DOhFT/89h
3f/umrb+nkakIn8GiSISFH/lrzjOcH4nGIOeQtwleMj85K84TlF/Z/3BZMU8A8FGQWX7K46T+Dto
wQPHQeyQZBaO4b8DOUnXfgfkoQvgBV0lLin7VyI5cYu8OWqptRAO0noAvyA6zcuUfQ58HQRdrx4S
G0CbvA2iCzN1Z69QruvqUiIbejM5J+KrxWJ+HY8OMKED/EwLRbfjxVxSazWkalIOsqJv4vSbmj3X
SrwPC21loOOyB3MqgPbAmoCHM0vvtHwyq45GtrF6yBv7vIpK6iuhl6ypGpwYRahBCWEo/gMI5fh1
0p5iKO5z+iEY++FzO/klFgGRtUnSRjv7eOYW14t4IYYifaVNJO7oxVDWWGORkdb6oRpU27MwU9+M
euivJIwnvg/hnIhAX1UulxYS+E+VQgxQP+RDFW203vjcBUO4nUu7vJp6OsEfv5R6agKFLRxlG3Jj
4o3jCewxoa0oK+sHsGKd6kmZhQvnUChIHEQjAW6KO2PqRkbdR6499HjhJkH9HZgzKt9N4TTGNhgM
fwDSOaP41VOG/t7FQxkAnW0BRBO7x5+BH8+Qk+T4D3RJh2gT5Wr/NYgstbvtp8E5i7FXMbbJyA9X
Xm95Wb9+NBM1dkEVIp1Ydk+6ZpD1YO70A1l+uG2V6lpPImRKJVs/k2fLG33pJtO7b6XfzhdpIzVu
hXraSndxmdOIpyA04QASiRtqSuIjvCkCmCVycm3PJKuapGzUESl8p72KbSx1myneSXK1NcrWzR35
PKznVcaWiBgXZwx0fbYIdV6C2SW0Bmap7KO0ZBz0BNs6LSinu1y5b2qhJtW26SGK9Q1Ej2rjmPG5
yChvDGs0V0qDJz4FV6lwCKIESldhqeDe2mqctVFnHFQlqZ7MLvfPaFh+xV44OYtUddhOqZwg7jh3
e6lqy63iQ7HG5EdayZve7WMuARJL7FJZ9JBJ1OOPUWpOow12IV2ayWTuJ8caP80Gjskfb6z335xh
RCWWCgE41neVQ/KKRmvUjppPsLH8+WK0yp9OQnsQMDHBfFhid0wohtnjVbCSPp16Q4Eo4TYhkcXc
4/gNKasn2BTN0qWtXNRK6g7mSmFSHApHC0qEQoJTS88AC4wlm7lILQxTIGFctj2KWkpkfNKlehfV
aryJYx+dODtdMzp4dy4uhlx8tcau66xJLOfSukmrr4r6YCcPjfbw8Ud7dxguBlnUB4ckDPq+MJ3L
QP425N8N5XxI7z4e4sR7CGkEYl5AG1wni/uXpK9BRDAKDzACPEiEnqN23hjc9Vq/+3ikE6vgaKRF
Hjk0ca4AvwwPNMJ3hWHvu2j88vEQJ9aBCKoAfRLCUI8SL/vmXKvsHqppFYeHoezCfT9XkGOCZpsH
5mXil9NVE0ZrDoqn3oprGLgTwGwYMYu3IqXs2qpsGTKo99U0fK1N6/bjt1obYrHU0FicqgJZx0MN
E8nVLERvKf+s3Ezv4j5yCRIgUEnC4ugdmY36c1eXfhceVPXOD/oLW9pPXLQtyyB3Lu3qU2trm4/f
69TSw+uHvFWU8ihuHH+tTp4qNdUYMlCv5EAVq04a7iIkTj8e5+T8/T3OcokrpQNiHvPJg5nUe31Q
KNnhvLAyyKI6I7IxEfOJHhP4THkJoZFTv44MEJoH5cbM8QRwuym96eNpb2cu7euV0U5+rTejLRZ6
liTWHNEBOmQBpYwOrbFa/pmFk1s4GkUZxa2b0jOGNaL56524OGiP3nIRnSmT2SMtxLh1eC/TaGpQ
Y6RpRzKJccZTX02bJDCgCNRu1HVeliBQ+xKEZ0iPe5H0baivsuh56HV3DtqrYOjdodjGZrLLnGSP
DMR+LNoNEHlXgcRVT//BSff2Cy0qFK1sVXaWyuGhHMKdwm3PFKJPrcFk+v7xgjt1DL0dabGwYbqZ
nTGxFsLurpbLa7xVfwb1F7rWSGd2a0qPy+rYn0vPguFLiZ/Ky7Kl0zudNFizFh56I3Jn+4zuidN8
Q23Xnafuq9bbnwOyuLF6kmJkAFw/vYtL2H54MBUYDnT5RdzfmfHkaRQ1bGsXGOnKaj1xjYHR+/sB
FzPvxx2dNdvh5C9SZycT+l13oxx6+jytXcun9rqgAAu1VoqWyxsgkkdTKTslPKRFWm86smwB51lr
Cpw6ud6OstgG6LSEfmuMbAMUk7r6apC+tZOOYMwa7vvk62AYiLYNUHRoxsdHZJxS3SdtDQ8JVLuy
2PTqGvbl1Lex/z0CmcHxCCAQ5qHueRUclt3EqV27vvtP4hhUmOk3apSrwP8tjquuaKe5jubw4Ct3
waSdFTJUXK1cSYhPvgpdEmrUFMLBxB2/ShGVuVbCjz2IpS/1j+X8bShXsoaTYyBhQ7VCgDaW1t6q
WchmFJvhIc6vfIDCSbOPjTVg6/vUhMuEdt2/R1nMl6bNvGEVRocR6S83a2k1NWYQAkEJyi3k3ytT
K59KtGOawPhqNC3cTK1e6zecOsXePsRikY8GJCK058LDPDYS3k+6g/RCJCxcR8OF3LqV8VVYCQlO
joklClYGFAEgXxx/Qj+a5Crp+ITn2dS7fTEiGaN7unoz3X98RJ/cwW8GUo8HMkY4B1g6ciT1HT4G
3w0qNlxS8zSsvNHaQIsQHgq5YfTYjx0K51Pbl+5od56hXdjlmpPOyZWJDgiqhmSRJG3Hb8Td5mgD
JY5DLj0EsbWtpwcpWgsATr4NXV4k7nCzcl7L6G8C7E6ttKGW4ugQq39Ywewm8TXkio3eht7H32ch
c0m5TmwBcB/krOTnEAKPX2fscgmsVxQdes10qwkMVravhqv8RxJSmMjPRg/xegzPkIpqnMj9NbLF
6/A27FnK7JTYhbXn8fDJkMaRNYoXdR5a7SEk/1o7Sk5l5EdjLJaGChI/R8skotQl7YmCrQtzirbl
rp3Ss6lq9lL6U7LV7ccTe+JGQSWIs1iwdakHLI6WzlIHAtUgOtj+cBdXxkaRzdD9eIwTS5E8n5WN
HBuotuWd4lsdyuB5Fh38ztiRGktasq39NS7wyTd5M8rirOhMCQK2lkeH0E/dzoJ4Sf3s4xc5NQT1
Ibwr6bGxDsXP3yz3ourDUXba6DDbV11e74LeXBnhxIYiUaXujawbPVZzsQacPoTXkjfRoYZgql4N
Y3EfqleanK6U/E59Eo6GV7wHFLrlwRppfhOmFR3r2HzRs3tpeGjTtTDvRFJC3+DvMRZ7pmhoGcSp
Hh30cO4uAnquXlfo5Z5i+0VWWl9ip0nuZLu6G2I4mR9/qbX3W8xjO8uV1GFBfGjsW6d/jI2vrfPH
x0MsvF/+PBPevt9iNcx2pIxjY0YH6bJRzL1xRit17l0f2XztJUNY2FL2eje4pF5Wtja5pxbK28HF
BLxZiq2qDV2Ib/QB0Qs63NvK+BJlsuskzx+/5clx6I6g2MPlD3LyeBwzVyRMsC2uEThKW6OJ7s1a
ndymTjQvGvU1D8bTwwH2FTcWza/FcBZyaVmlchxZYeo2WLaY7UVa5ZtIXZvAE6EFFW8hbiqwHKhm
Hb/YqOtVhxIeO00JXeJQNQY8E+FyMNY0xH8N//7XWnkz2uJwUibfr7qY0WbIVl8yWrJ1eqeAS9AB
qkCG0lyaswOWwI6Fk3PgTpO+crKc3I10hV4Z9UKQ9/h9oQQnvgKV8jAGZNmC++N102C7tdzrm1qB
PZhW2ryppwRdNr9s7j9eRyc35JvhFxvSqVTARmK6JbA5HeobvvSwWrx8jQIW9QjBaBD9SghZYCyO
XxLYoi3JXS2ONewHpJsK/m00XsXZU8Sl4NRfrAelOCeW2NAfWkkFTlR8hOYFTFnc39R3clOdbFJK
wu/r8DgVjRtGhZv2oVeg0TNqO836D7Kbo+HETnpzABRxHGRpzXDymLqGdZfWL3P8+Osf7e0rLUL+
QJdGqFmMUfYXRfE96u4mY2XWTkY9whwYTBGbEWzM8Xv4vtJr9sS6bMLOI8Bzi+A+KOVN3Ek/sbk8
gOPzvbw/b5NkBY9zemiV9YJyrbjPF0OXQ6ophbigshIDAnNGScoZunETKSXMAjnt3cDHqFAY5R20
uhn2ZpatcbVO3iJE6XScQKrBoVgUQ2IpRdAHwtGhUe8Kcyp2Cfaac6/9zKL6Cg2ogybN56IIBvh3
m0r7fjiP8jUY8Knd+fYhFnUFGBx1EOljdKiUK6euXbm5W23KnNwf8Clgdos4fll2tY0m6TEMJhyo
lcRDPto8N8wAHlw6G+dJ2YG5mqZL2Sj1lSvs1EkPlluBpUZDyFi2rM1Bz4o+ZeC2TOULpdf3MULJ
HtzJfmMFhg2XeZzOP945pz8rQFRCaiHF+Fqke7M9u3Lq47SrOG4N6aqrHpL+TMUbtm13irSB/OR1
9qOf6NtISbfUSLb9148f4FSoCpWeEiDoEeBmi2U1wJHp0GIg5o79K6vVNzRbVm6Uk4vmzRCLRWPH
kWnWAwG3jHRtWXmzfKWZa6ZWJ1fN34Msizh1GAIzDRlEysonYq04+TSiIZY10V0fPafpyloRW/7d
BQL2C2AhCtDIzhyfRrPv/x/Szmw3bmTZol9EgPPwSrIGlUq2ZVtu2y+EB5nzPPPr76Ibx66iiCJa
Fzg4aECAozIzMhgZsWNvtRqtgjWlp2mEFio5UTsN0o2v4apL6iQ5IHto9s4Q7cvg3UmTWXo6LjmY
o91YcMhrXxMtc6Vw+96tLgmY5kzVOVfBFh9+KYmqMRmwFQ2mE4agG/Nf0CDstH4rlK86BLQvAJSB
MoBnuF6V1SdFU9SE8jyp7cH7GYx7ud2b2v2UeM6dZTKFad2HDYxfuuOR+ehZt+/Hn7cdf+tHzH+/
uHhZY/AxYWjqHEXfgip0Gpg7w++3baw6JTWP+UkLMmqpNJCaRSACFQjPzLPbmnkcInhmy3c+4goF
bDIb1tZX9Nfawll8L4afpuLVqQW04ys3rSW7CB5vL2k1Xlwsafmpz1SoFRLOrpFLR/e++sWrbvKF
hUVEQjesiPOaTWNasdHf+6m3C4Jpn3QQIX2qJn8jOi2Imv5NuSnV/DmkRXhqByOqBpRWz13kOfLw
No5LO6rf5uHd3NhowxPzfdDWie8jLT1oSusGkIb4eGS8BS3Z2NtlUIl1qY9C5GrPQRI5kcGkVGzf
Pr1VF2HQAjgHQB6qLNdOP00CE0rJSJQM21812hp3k659zgZlS3dyNZhcGFrcrrIvtQEZQwJX/E1K
YyfJSHXT1PYA899e0palhddLUHeDxcJSxlxgKefIez3StHez/NttQ6unc7GkheebWdYWChpVZ0iD
emSZn+MQ6snbNrbOZ+H7o5r2edViYzKe0kDZZfV3KU53/z8jC4cHvGkogYibmRxK7P2if76ZxK2f
CtqSTEXP76zF+Ytw9KfqgKOlUsIgx2QL6a9RHM5NuJGcr+/YX0OL41f8LLBUnx0zSv0+VZ7N0dwJ
lblxLqvfYWbSGXhi4htWiOt7UzS9kY8yyffga8Y941GGDSQ3tyNJ21VJKN2bvhRtBKb1lf21ubir
eVICU9Sw2XbfRGnc4XEFBAW3fWH1CwWaDiitToqxDAgF85+8uCdeFYiCJYqtMygUPneiU+l7iPHv
bltbWxI8jL8xyTPgf+EVWRO1cKFYVK6DTDyUOfMYhRf1hzrOkw1TS2T+3AigmWfAfwX6DlrARSWl
bqFtVcHeAbCZjrUl2SYfrTjZ1UF+yIuD1eznR2Qf17u4G11jetSM9kPTqqdabJxYEGOoMP7bfPq/
nxrGRZHFIPVhMmtxvWWzm6w85jeF4eCSyknZr6xBL7Ld3d7ntVClgSWGzRouACY2r921j8aiGcwk
Oif++9H/RUvn9r+/5jWX//4iFEaBR0VISKNznoFT0ZGjjO3Y/6cYW6fiA5ltymfP6fQy3UZ9Axgg
tLvUvRcGA9Sgy6mZF2T15b4qYxUhY12xoyE3jn4hQz6TWL5T6rFlF/A7fh4tsKC3F73mvDNaC6AT
BTqmi683FSWMJtd0Fi35n2RfdGjsCPqn2zbWDg4uM+SigPgTZhZ3PobcGqr8PDpnSfrEjG1oA3ba
EltcC2aEZMY6qSMwlbYIZmVYjiPKMdG5rDPVacWgc0SwLW5XFD/qouNjbelbWjVrHkODcZ5rQunA
WraPqNdWo4gC4XlEZLx+6rTEYXRH8lInTR9GK9+I1/NZLP3FmBHCTHoibbGcDggTi4p70EZnMzI+
FYott18i+Thkx3Dw3knFO96fG96xahFRBWjPAETyVLv2jlwRw0RI9Ojc1TtyntzMeLeMjZOrPqVM
w/bL4TMUCvvb/rKQMZojCtSnIOxBttOZe0Fyg9BQWgSDD3bhh7FXE7dM76XEab97z1RoBsmxhnM5
HtTeAfHexadJr50AsIa/WSZfKanySxiTYIBz1sdRF14FV36pGDKoPAgxSrsJ3ekoVN47fSzvRO2p
H57HrHD6qnQUwXszIvh0eydeOhjm6YPNPHeKBYPT9f6XhaGPwVQHZ74Ftg99dU//t5Mqp9k16he6
WBv2Xl4iZmf4zhNfZ9KyJWdnYhRZxeBzcC4ZoAq7r3UBqXP/I9H3QRodbq9tzRbUYUBU6L0yzrMo
NiSFkAa5D+hA6YqdnH6YPgrGBPDWTtWNqY2XMQ7ON2bEySvYRvCw17totQEaCHC8nQX1F3zBCFqd
pDjcyDleXhWIZolutOeZRn3BeJFKjRDCPcoTMqStkD6VQ+RY30b9m5A9y/9Y/caLdcUzMIdixozs
ZRh7kQhUqTxoNfQC57xP6CYIruL9o3p7Ob4zcyTGup+3D2vtIlzZk6/3UAD/EGbogp0lPYFVUnK6
QrtLAuNgSt0nBZSqP/yamq/CXRI29lbFYaWeOG/u39UurmEVmAOaIJQ14Go/GlA15bDne0ZxqsMT
ROQPVqvt6sI8en2zl8XcRVfAIUffuB0rJXN+xtxYYWYF6tEXQ0aiZ+bQe5DpWcOd3MiOKn4do09j
Eh6g6HQU5QsE9Iw6bn3bVhyY6w//KPXjOe+br9JFVcdLRcm38iQ4W2gXmwwn0vqgq7rlwitFg5ma
hno78Hfqf8tvKOXUUINUCZDT+FM8BKJbBCPjkYETqJINt9+Tdqcfpu6YCXZebzQJV8IBYZbiOLwz
dLB+fxMu1jgHiBJZOapKxg8JIZgk+lhVz1b0Lop+bPjyy7yLM7wwtch5TKOFY6fHVNl/i8bnXHsT
pjmyfO+N6aDqJ8/c55t03vP9uP52X9lcVkHUyZAKmh3c17i26zeBdgzz+8g7DN8bCIE01eZ/qkWF
ayPKrvks+BZSr7koySN4DiQX++p7Fds9cHWCBAGwZ7H8Fj/XIlS5ceuYzUfV9PepsPUYnyPqcrXQ
MJMUzZNyJOvXRr1cqtpx4P06VLu58OqZFjOTkyNnG2FwBRkF6u7C0iK3NON6kv25zpVOrcM0m1D/
k1XyjieRYjE76eRC4ozifVAE72Q5PQTWe2/ckl5du568MymcQ/cBDmzxJRtqD/HVebWdgORWJfQF
U9rAEXQlyje+MqtXlDfDPBFLOGS443pnR6+e0O8cQ0Yqc0dVmmNSvPVTWqDHUlVjyKM+SSpTlobn
GohUzF08OYkh6ph2lew93b5IK588MtG/v2Wx97rcRUqb0zfLKOkVSEl61rfYqGyI0OypTe0oCJ3N
6vP6Zv81Ov/9wp8thoDm5zYxWIqfrMJ0+8zYm/3zK5YGtwJTQIC2eFVcW6kLXWNkweK6TtKxMg9K
a7kNwnGmWj1HpguzO6y44vG20Xm/lrfGgFSKIXmeFJRlro3mWdfqYiBRG0kA5XeFKjipomwp1K3d
zUsri4+JnAu+WfYUR2QhOTSBfGzLRwWi083++aohicA9Ex/CBLZYTjpoXeuhDXHOKHTtAI8VhxyF
CJULuJdq39zI8lZ3j2QZ8sqZQm45e9RMmolSpcrMzgiyZHoc89a9fT6rC5pH60iPNeYLFq4XtzW4
PYEYnpaWo2gPkpjvBP+0Wf1bjdlzt+p/hhY7145CNg2zISnQzkYa7MpAdqKhu6OK70oQkNjhNOxh
kfxBWeDL/2+RC/cYFM2voBTkfk3HaNqXybsij2zJHzeSqdXj4l1FyYg+Lfxp185uFkymeRpzGuRT
DqMhSjrtbq9kJUVmVoC5t/nxBLvf4jOvJFWfMJgAzl7OXJqYiA/ZuvQ5acJ9QTvYGDY+tfPxv7i+
kFFxbvwfMNnrFY2C0kVM9IXnsXkfdYNbo3Ioj1vzwqtOeGFlsW9onokIMwEK73/l6AsZxiPI/qn4
dnvv5n/l1loWWUNBJspYOGsZUDGIk3JXDvfx8GaIEDCNNs5pa0WLc0qtjG4qCONzW8AWEo2nPHge
yn/kqHp/e1GrhmCHoEQJ4AZmwusDamOhkxoR1y7F0VXLT9KoPNSiO/jVxld61RMuDC2+HmCTkNSe
34K1VJA4S/PzzNK+esg2bnwyVs+JUUUwRNY8NDjfsouvYZUWEnTwnBPD286onGJabB+biJ6Umge/
bm/f6n26sDWv+sKWBBpymCJAFYZaT297yFwO6Wi+bQzpuaqN8AAv1HddnLbID1dPDS4P2KTJJl9c
K6mWUzVo6eAbYpPvDAi77DzzPiAixXw25GOviUsoRGqzYAxxabHKehJHtUSf6pwYFCq1POZLzDTX
hs+veQhlX2jBZtIT/uN6L6fKK4yiSP7Fr3GHG+VxO8RuGVlcrDA2U6RoccNYOjVaxTjkg55vkTis
xfEZQw8tMPUVspbrlXhFCUzbohBRw53zQerK0taEKN94Ha40PmCGvTCzOJbIb9UGNT8+iZaVH7Oo
VACqJV+TKkr3SWJFQGWl0fWrqd0NVqvvPDkWEX0VAjdDr3fXTaiQ9ImuHCW0IshMJ/8E3e7mFMNc
dlnGzcufOTvzxR0ZfFn/F0FTyU6u97Tcm93gwyagaEgdnVrvXrFih6dYs1mAWgsFVLkgGUY6hGmh
hWlFgwwknKjQkCzcA58zd+hh7gytSymNBG/VKTzcjgeracqc2yGAAwE6X/LrxfYj7Sh/JJPUisLa
Fa2Qu2kv5raAfvsulqvYLlt/FofiQVQ0efGl0vLsFaF2ZlIgW4I7lEt7/RuSqNdbeHP5eEhfmXKz
ogqpzO+3F7oW+KhEM0gHsNVACuTaBmLZci97MQ0uwxXlU6nA68arOftKN96vN1q/K+NuePqFtcWu
wu6mi5lCaAhlcW94jjiOZJnjIw2OXdcUe6H6miojCQ2sYHJ9d3upq7cZVYKZzJ4p9GWK66FFb4nI
3p8HL3UlObencCvxm6POiytyYWJxYsIwCaPRE2DVst/HcriXpft6bI+R+DFXPkF7vpmYrd6MC4vz
3y8uZaP1kaBMLCpSfySDYNrIfrmw2rj1GDxH0v72Fq5G3Qtri9CeioJs9hPeEgGchdX97RxzW7/6
zzMsuAlwzlliATYRceEmcIAj/PQb0R5/K6PvUXTanhJY9UXSc1DCc+3xhfJGS28dHmCqK0nU3jd5
7kTpx0kHxdnodmKotqn0TIwHvIvD9jCm5lZFcm0vqR7R0oNImqbQYi8lvVTDvOcJqcm/oKR3qdy3
mL59YCvXm3+dPeRrTDNnGcYUJYUuNcdIhSacotR20R6SSHF5Kbt5gJZmtnHJVm4ABtFqAaJA6Fx+
/MESjIYn0aoEFwXFcvRWFflSyNCLjdYnTQtPrXhq/qNAzO+m2kxFKFP4hC/7RRe2EvSqbPUyOlcW
BSNdFz7WYfzQCCXk/qKxxSC/cnJEEXDO4BWgZljKlOdqPCTqEP9u1if0xQrpoTc3in8r9/rKxiKf
16IMZLgXReeGrtioeickju1geOjbT1Vouq/wkrk4DlUTFfhla8zrSYEUv4vO6vS7uZs2dqmpwV5G
zXCfi/03ofRzHpX68227axuJTeQxZgqXF+lvTmIvWkkfna3efPC95p4aajdsgFdXwj5pKGxIYLYp
Pi1Fzmq9a0XLx4ghg6t4zo2tCdY5qC+CPoRLNIlg5aONvIxWg1RrDGgZ0Rk6EJMR8XCvg5nLvPe3
N2vNIy7NLL4ttZJ5vBboV4cJ9BnJXjbv5GNYpa4afb5taS1oXFpafFMoxJRKNbIgY9wLXZXZiSh+
HrSS9o9kZ+YuUf77cNgsDfd3CxexMFOpK4uiGp0V65tmPOizinFgMxrx/1vYHLwuPpaWMTY1OVB0
9qU7tYe5RcjPc4Uh/hSXlZ0U1UYwXPXvv8taFs+jTtEaw1Pw74m+neHVTj2zv7Xpr9vrWvuWsX+0
lhg1oUCzhE5NMWzFmeCBZcjA1BjpF4SS7sS+ehPlzY+y23fic/WsBRSJplzcIpZYdRd63aAGoWOi
DX29q5XXIZ+mCGCLTGBZdZG5upQxBow0V2HIOySzquDH7QVvmVwUISD68aY+xWQvSW+TNnCHDNq2
CCaBur5Tk2IX+PkrAvLc0f/fKheJMkx+WdHJcXyO9chBN93fV6mS23kvCXYVJEckJOMNk6vuQw40
vw7h0lh2mooJKslqhn3Kya6l8RpRE6v1jdLyqpGZznvWkzJ+c5Fe3olBqAtGCyjMq+03UHZB+7TZ
yFo9LR5T88TKTOy8uN0JIhXQZfKOCXvZiUfGgcTvXsFbCiCafJS9jWfT+m24sLe45rGQQ3NbYq8I
o0e/7O2pOJnTgxTuET/fiZ5sp8pdnHwptl6Nq3v51/ByEMoSSpFBcoUqqXSXqUyVIZVOO/jdbedf
twIYbP5kct8W24m0lVeHgw4agyKskZ+qpIL65nDbyNpXE6o4NKTg05q5u64v9awZFDYpRiJNOsdV
ct+p3rfbJtbWMUOgqPBBuwAZ7bUJXUbllac+JRxQzWP2TbWeYAV7hQ0IXECB84tftC8zhEVaLQxJ
R5uTwGxWOlZ2RMn3tpW1DACE6B8r0vVKTB/1WEH3ifPVY6ZMu6GB2So9aYK28UFZMu/P6LEZi/rH
0iLW6kPi+Wne8KEM/OpOSLTUHoAWHZs2GHZVWFSurzTGoyjA6Faqqf4ukpPHuu+/GL0R2II/DYdc
8kO7QE7RDcawtMWpnewhECFcrcx/TN1nYBldRadWfOuujEImssIkOBhD054bwNZQB/JK6fx6i+Vh
1R1IPmdgMx3gJYrAKxSoMCh6nqcocoyk2ZFWh8bWx+o3nmSZrfHiQnYKIcmZjPj6rBRv4rHkA0zV
kj0A1ZOljI6ppjNyX9+NcvQkJx9kZE+HHNxP9Rjo0ScpKp1Of6dk39socKc+v6v7NzCmpuYjMOi9
KD/5SGRp2a5J3sxKTzZOvb/tYWs1QkQJAJAAYaM9vkzR04hZfTEoSDKL+6hPH8MOPOaU32lB5KIJ
eB6j4KFJQfVmZWDZXQDBat4eyrq2cyN0ZUM5jaG888pR3Ii2q8d28cMWtzhW9KioNUC2OlIBQ1TY
4alWvePt5a9GIwY9Ab/OXCbL+bOyHEsOsyJxG95HVuSI4kYsWr3BFwbmVV5khkFd1qMQYqBPXHgR
OXtZ/hD7n24vY+1DiLLEn2UsEusKzSVOgNsra28MwR0AmcLiVwkWFd6fHNtta2s1TGCVzD+D3sBr
lrvWTiYE3yVHQ/6gyJPTG4wJDim4kfd17UaVdM+ztRO2suz5Br24YRdmF3uZe4KUT2gukvbtTLjn
VLJAu5gGRwoMu1YsRx+QXpTKLQjx2gPpcrnzGV+cYdiHJhLwPMsV760IgISFScz9aNauIg29vber
thgknWcVZs62RcQfawD1o8ZJdsYpaWLPjiWGj5PuWHshtcUtzs7VS3ZhbhH2IwMpdLWivmH53+gA
ME/9lKcbn8rVtAm8N3xkQOSgTl9ERqtKVS0fgGDL3qA7UhGcJtORpm8eg6UpJBI+cmOp8Ammy6yK
nl6zn39sL4N/NpVpNyDdxv175431sVFrB0CFXZjPVvia+s3FQpc6J0EnVHlhAG0XeDqQyyf5oQV9
+JjFU/oKeCOU97CszIMds+butVOqUpBXeU9p5b7QSkcuoAkVh42y+qozXthYhOCphRIs7aXoXIut
3TSmM6bf9Cpye1ieaczcPqlVV7wwNv/94pZxHcYc9tvonBrFP5IQ7jzN+IlEqHvbzHrwYsgT6ohZ
1mopua63JTLgFZM3hVLZo5a8LTztvkhPXZ4jezS9KbJTYTnp9w2z88V9EbyQEUJBgDSLxvP18oZW
zIx0wmzp1W6OOmxaPKnlx6b7OBSJrXTILdENOkzlFnRp9RNnks/zEYCN7PftvNhXga9+NEFaD0l5
ajhGOAx3PZp1h9vr27KyWJ4nMc5ZybMVSCYdwShG14sJX7etrH5N6dnP3IY0sJZ9ZrUEwJ0OZN1K
FMhzJVhzpkTkA4Ss0MBYxKvMQYBDt45aoj7fj4uti9tBC5SR75wIrb7yS4NgqPkYZekr9m6uyYLn
oS9omMuYj3Jr2PcE4aSZ6MbejYG6u71va3fr0sLidGQ/UmIkCMlNjR95TVPXe1uWm2nBmg+AWAMo
AgwAptFFnBfCQUiEnu9kVZ+YVBx814xi15JCVyX3H50heZDSoyBW+8x/n2ZoBFYbB7YWsBiBoU8A
6R5EGvMvvDiwMZ461AY4MBXuYPia4Q1q1V2ra24W6u6kxU+v2NcLe4uYpSZWYzUp9oTUvGO21VHa
4kHIx40sdQ3Kz2iPojLFCCcJ7Y/rdZV+EibpwDBY2xVuZTxY/WgX5YkSjiMZHbRhgWmnvBaUzBUG
yHg/tltM26sedPELFj4aRmLRZSO/wMw+tZW2n1LLMaMtBspVD0KLCho7eBLgzbteZyd3ghY3PEZM
T/ke+LrpBIU0ua85tL9GFocWMfGcefPQG0/3sJRPpvaj8f6bSP2/jSPlYiWLnDHW6kzppzmxCouj
55tuMUjHTbTo6qn8BpFAScas8bJi05VRbookHLleMlHfQhtVd8lgT4KQ7m/v2urVYmB1pngHemou
XLCQEOb0I0wFkr4zPgtjbA/5Uev9nfqqvQOPgbvNmkRL8sckyDUKENPc6hOdzP86Q0brdKM8ufYp
mUEf/zOycGhFbTQCP+mGJYe6LU09ikH9aOwVNc3g3VG2AHur+6fRL2IWBujFkl0nNMwKSRcR19YF
iVJREzmg34O9IMWVm1kqxe2w3xK4XBsKVJhC/GN1EZLVIC2mpqJRMNXVSa4nR5fEwyhBG5Nnu6mz
7oyxc+VvKsLgQ2j9BNn9xtD8sx69m+LopAiPM1piZmu47Uyrfsv8GpVh4GnSstJIR7WUJ8sk16NO
EhuHSvUdc5MPYsvKYvFaUtejVlp8DUQeGPS0rCd93KpnrvoR7drfglyMsC2M9H4mpqRX8TmXTRfG
M0+E1sgananbcNj11fzPEMIz17HRy5kqGAUh+l3VjDv1JBqNjVDUa6Ljn/W8kODk5SJGdcd6CgvF
eN866mrsJptklGsVi7nL/e+2MSh6vRq1joQZP8DksSfvaZ29YyTVikKnbR7mYR/w2htvmbXtg7KN
WWomgRlDW3xair4PykkkqAT9h2B6HruHNtyqAa7aoFtL1RmgO22z60XJeRGbkJaSZmXRMcjVIxOM
kRZsnNDa1oHcYrKPlHQea762IghG7bdxFJ/DerThE93FdFKpCktC5gjlZEfRxtathS5t1gmbp9yQ
aJyXfZFVKczRKZPXxCDr29DO2tH76U+h4ZhlZzqFBUW07EmviZeAV+CVn4HuKEJeG/WGxDK7Po3P
qvq5yFDeLA/CJy1wwqo43A5Gq/t5YWnhGVqfVUPmV/HZ6/r9PN0VePvK7BjcJiJZZe8fRWUrAK7b
5GHBjAejr0v6h67s5VyZ+vjclgAeaXDlh6JRkrvJitEWiQdxx3tuF8aRvoGAWn3+Qtjwx/IiXo25
NxQZxHrnsRoZnpN88IbjQ9tKiDc5QGACW0aRo4q+A8t8RUWX1GEua0GJwmjf9ZFmCUNncq7FsFXH
/wzZON6pY/w5HHV/I1SuLpKJFguKAVQS0by+tjSWgZknIXmk0he73NP2YeB0cb7XvteKft8Vn9Le
cmvz521HWrsnF1aXw9ny6JldqpJY5tJD0NxnhQAO8cPgnxBc3NjKta/OpalF9pL2MjRwEellSuu9
BrdTVg916NNcebq9pt8I2GXd4tLSIlALrEmMZ5RLldtZmOzKEKDGkD6D4ok9ihZGt4/FBOlS+jle
/7lND9FwyvtvU9696beu6nwVX/wY8AgMFMPkQPv4+lxbw0+NIKeap1eFi07JkBb72+tdC+Ewxv+x
sNjYkBYDNApYgG3PbWNjx8Zupu3r/smEDe0WMsEXEwiiZ5DxhQMZbqAdEmY9c5FJADJCz3P7qbNz
ZZDtpm3vhWRrGHLVSS9MLy6hWUlh7k3k8VWyl4jf/mBbaQWdceP0+iYpxXwgLw/s70IX3yrTSDUS
bbLewHoCpOfofrhv6hgNKlk81OqhH6ByQzO3ibYUn1ddhTEmOlAKBEAvUJBeZMi+NkNk/G+m98v3
Ny7G6g28+PcXIaYIUReIK5BF6BgUVfXWyA5akO/gRd3IldcNzZJks6IqCcy1z0djbA3JSBFWlfPd
kEwID0mHKdsLoIFv+/6qa5AfwZUy8yQt++aaGpH3zSimJhWdOglnfdNdWJu7UtHcagsgvnrTLqwt
HDFQ6pieFRsoWA+eSQcddmf96+0Vre4dqQtdB/QfXshETrKV1R2sfmc1+tCIrqJ8jeA+2PCE+aRf
+PgfI5SUrw8IqWY9KAQeM3iaAAEvHKCyzgT3M02io6BEdjJsFf/XJrhh6aI1iU8wtbkcBIy8LKh6
BVxWO3zstXeCUrkzCS8o1r2C2iZsDAPyTEax03LFcILGSbNyV8DydirS/67ogVtCsQDmGR5raQlT
9IRIipua3xLChtxM4UP+O5JBnWW+ppZ9aWoRToqxb+M25kUXicGhFiu7lqSNbHD1EvAmhQ2Jh+kL
0BlMrkGvD7x/lPpBDkwXAme71CcnCSN7k+Rp1Rg4LHDUjGKQE127jmW2ndAUGKvq4BP6pI1a7QUf
tVAYSQp0AG7fhtUb95sQA59kDH7xKVf4VjcxMH6qlY+eETtVdkoQILptZDXuIpsF3BdwGcjV6yVV
fVHHmhHGDNcJX7XIGN+JDOO+vW1k7V4DWQHdzrwFFM0LP2BetNRipYhRiM/sKH2giIRaug/uPGs3
TK0dEXRVwIiRY6b+tXjT9VpaCFFfxmdDcsVJOWRJ4JrJeCooSiHxsr+9sLUjMqiJwBoCsIj31vXu
WWXSaVlLLBlE3U5zpFUjy+myrefHagJyaWfhCpk4+gKdZVoOyRmKVTuA6c6o/ylB8MDEtZfMyh6K
5zreClyrB8cLnC4BtNpQC12vr0uSFKVLYkXWneoeBqrynyD9mUyR+4p9ZDwU/i3GfsEMXNtBsxNQ
bMgbGe6rIq52zEAE1pbCz6prXBiZ/37xLu6CPA7lElePM5pd4CySD1Ks16B/T32zxbf++3W0/MxA
4PdnSQtH9NKs79txjhXjPhNQ39Og7PQd6UtRH/RcPo+T+TYRP+jJ5Pj9Y9CAtKrLO2bMpkB2Q/9r
Wj2m7R1IDUvi4/6ekbN2riANpfb+9t6vfQ+B+qMvpkC2gS7H9baEmeTptcreZ4ljCV9lXdhpzU8E
BpFXuOOB4r8GznppcLEzZl+rod6CoBUrz22swp3xrNm40Z9ePe2LZS1clxaLMYQiVpr2OYOEXoiP
ovVRi9yk2FL8WouhdMJ5FyjM4FNsvt5BBfycMIyEt87wfljxsauHH7fPaDXOXFhYfHgib5Aas6QK
0Bf5rqjSCCqswokaLdzdNrR64ZmB0iHdosaizD/k4o4EaW2GtUztyIq+etT34v7Ue5DObL34V0/n
ws7iwot52PuaQBGHivLQ9cg/3A/hPeQWh6Lq0OF2vOR7ID+1beaMw73VFw9G5D/CPX7MxoFORr2x
wVu/Z3EJqhLq2AZh5DPsnkF07DXjQz5LsZftwW/CLWTU6nGSGFEuo4dMWni9yzFAeV3ocq6cBTa+
PFXdZPdbc7prNasZ6UpVjrIK36hrIygjWv00TDFN5P5zGaiPSljv6QjquUsVax+B693IJdYI1BQT
3mDq6iwOTplrk1M867sxhnz2TcXphWOXnjxESA2au+W9nueuqkLIxExM6+jGl//uuaQxJi0oXugv
3g55b42pkGTYFt4JU3dn5UwlJ62TiVtSP2t35K+lFw8ItNtqoRI5PWkqT0Em7OGt7i3tHZm//f9Z
E+j76/2kZNQYuo4lK2kYqh7fgr16ENLWEcN4i+dzzScvV7XwSSuO0zAQ4FEKJ/Taha+V+W7Ivr1i
Pb8LqMx6geZZ2pCoBqWIqJ+b/qCqwb1fP8R56SRTvZFPrKJ7zQtLi5CsVYLgi3LHfR5Nh9KNBfx1
Z3muwJyUVOs//X58SIbqYKXpuzGSndTIHo0kfzeTSEmTeKy/1W3yFEfd3vclyvbGIe6/BP10HMXa
spn6uwuEZrLBW/KEErfSrvWLBMuWZqBYifrAIjz2mZ/AJs/Pz/rpKdIUyOwP1fhDMgPH1JxaiO8R
un2jpeZ94Dc2I58b8XnVxQ06kWDy5/LvIhy2eVv0cNFzmVIvPkiRqd91eap8UiapfFMJr5CyJFOf
hdx5VYmMjC4+OyhbDBGSEzgfTUBXFVt932RMH0JIKh9v++BqLs2EFKP8MFAhnLlwwk4f6RYL2Mq9
d51QHCbDzJ08KT5QCD+J5vhk+tVO97q9ktbvbtteSxQuTS+8sgmaoRhLKT4nTMCjCNKBU+rkrarr
6k02DYpd8xuVfb2OGjLgMXI96vYadK7cZHp02x2RNQ/hxQ3KheqrxQfm2sjkIetX5x7pbdbcTUZ2
F8TVMW7b2gZutFHoWts2IAywoyBNSRllkf3ksVKXRibwEJbjDwblVzmvo41Qu7ZplzYWHig3QqYH
/bweH1bY4aGZMnczJ13dtDm1MiHOYU50YcQs0YvWEouo1Az7xP9a0HIIwnYfQdj63z3NurC0OJ7R
4ig0z8SS8gv9A1vsft02sLpfFwYWTlaUqhcHCJecQ/FAOcuOwX5spjBb+7XIJ+C0jTwmlfleCA9K
QpGlehg7yE+z/SsWA7gBhDwD8qBMrp1Z61FtEgsWw9xOTu8cWPVmE2HViS9sLNIxMEXxmAQ4MWq9
XY1qDaq2t1exuluooHPuAP15e16voqsbJnfSODmXcb6r6ubQKI9l3Ox8xmhvW1pjaOStA1vz78Gz
FzwsTO34ZWa1hJg67G05IKEThLh3Ja2Dr7+V/fi+8z0REphKcFWv+ayM3kOLTtG91sWhm4uwcRpa
b1emoP93x7z6aQvHNIRhiNAH4nXZVU4/nJpEtzen8tc3YEbnzlUzaOUXIUnwu7QdWvAQsNa6PtCB
yH/q0cxWfDv3PtGq1YeTYHS26hdOqFNfYFhHtINXiLnzgaZUrpFpAF9TFxliaEidaORUGYxK2DfC
zoplR8mfbh/3yl2/MrL4Yo6Zb/7uNZxn2cNQQdDCjO3G2KKGXPFfJpoYXWaags+yuji5JBhCcgQg
BEJkuCg4QnPgCrgyrHn//aZA+EG9YwZn8g5bnJ6XanWlC1jid+xK+JOCtthLxr0Gic/trZt/86IK
pFrM04Jdh2gGXuPrO4nmiNIIDe9pKsqMXzXqycjAjk9C/YXKUe50YeFvXM6107o0uQgDVqGnjSZR
jQD+aRfe+D5RI9ePJPf2ytZOax7XhNhrJoJZplFxJfnZJI2cVi/3docu5rHsjkH7VtOSLWXTldjJ
sBf54Uz8xDNq/i0XVQkp65JWY8r1nAR6ZmearDmDVW09X1c27srKwv/EpECmkZ45Kc1+aAc7nmWs
hi2Wr1UrbBrTIFDCI+V0vRZ0vkq0CaPkjCJt0EzvaVibTbmRaM5utXA7DXHdP0YWS5GTIExN1EPP
ZW70O4ArHyAB0Nwgakw7VPNk1wit6UZTtPHAW18cpeKZJRgFoUWCGwVtC0qRIrUoDaErljV6iH3v
Gu1/f5+wvr92Fhc4ESw/1JFfPGdFdLSyT4HR21Y+OEZ3vO3lK/cXQ6D35llLwFuLy9RXJZxiVZWc
0S84evCUuLL6Rk7kYydIsB7Gwd1te6sbyGjBb8lSiMIX9hSrrQKjyuBOS+U971ZXQO0rMTbcY22K
FA4UlXA6g9L4j2snZBJ/kpOaZfWg/uks+Dbi4DsjFh8CRkfH1nvTm9/7yPjsN57TTKdABzYCj0P8
EZZbmAKezGxr5Svx5OonLVauWYHmUd5IZjrtjhdLjOQHn5kO2oPbW7x6pH/XvoT9SHlnjmNXJ+fO
exo89SjVyEIbuZMN+7TNN/xn7SUPEwxqiQztzuny4roHct2wtUVyzkeh+dSmSXRX9hLwJgBXjpCm
2aNZmO37DNqd3fR/pJ3XjtzKsm2/iAC9eWX5Yhu1kVrSCyFL7z2//g72Bc7uYvEUoX2EpTetCqaL
jIyYMWcYhVskK3/ASRI+FW1qfb099MXdpUMUOzE+U9aZHRsduYAsHNldsMC9CmLB/WCIiP54K3fD
EgqJtxrESLzmUVaRZ4tpjnI9WgJz7I5xZ5OranA8Wlraav4ER/cezOrBVZtDC8e0Kx7U6G9CjTN6
ieKn3l/Z7EuD/vAtcxCSMrZR3MtsrLDi0UXV3e+z3WrX5NKu+mhlFohNeH+UeVhnMXoTMltVbVRo
Fe3bWlF46Zh8tDPzsKpSJZVicnLFXNkl5MuTsNoUyWdKdSuhy+LWpbBO7njygNCvXjqJOtQtTxCZ
uLZ4Mqot1T98w6idpfAkV1tfeBGMXSRtwvbl9i5dytAQWv/H8CzezJWOqy3oKHX2LsRD567ZjYqd
9Xu9fi+dgR+y2yJe2bSL++SD1dnM5k0Ze77ZcFJD3RbAkk4ijqsvh0UrUDka5LTA0yuzSfWqZKja
sSCUgQrIq+Dp69bZLhY3IyVbgB4i0Ls5KzStfUKpRxw/CCN9pTxEvAkq2E8QLIvXgFtL7cJcjXBq
TWgnifrX5TYBvZ0IrZomd6ba7GpZOoHHOHrjvtZf4EZwu3bnFTut+B7W/8WCAXXk1UNTO/CaaRY+
RIUBka5nBFVy5+YPnUeRCq37eM3I0lROFqZO1wm6MDOilVKiV4aV3JWG/rvpxFd0tvZ9Ir/mIIV6
9C1u7/3p4r0I3PCZ4IRg+qFyAzvF7LoYenKyQuj1DmR1FPcEUdr7hKKV5HiKevCqfmUOl+wxNPz9
JM4GBeLlHJoJ0mx913eO3FjZr9QIyg2O3duiJhTu21T7QaHHPGYhrSi3B3q9bRgpnMI8HWgPhR99
NlKx0N2+FLvOqRvaVxLNj577SH8L1NE6plH0KCrF76YW5TslDds7H6WIk6Wk8oqTu1pevgLfRm/q
dFyu0HpdCitnLfi9kzQKmcvvaarZsVUcrNwRKYnfHvOV7+alCcRG49EJOyGS9JeTXbZalHuRweL2
D/Co7yJVuwfacQxSfWUbLVgid0+WkbwAWc2rO08Y+6REQ8gZwHgNXbaxzGgnC5Gd+GuoiiVTLB/8
9pSLmcjZOg5jZTYQ+A1ODxTeKs5I60xEiGn05fbkTZMzOxl0UIAOn3S7JqjX5eQZSaZLQ9gMjhy+
ecVXKNRv//7ShoTVC8jdRFkhXvkxi3JQokTm4GRlsBeML6GUbsAsbcIsvTNj2PVTQt/c2IzyV5C3
h9vWl0YHkHOKyshK8NK9HJ0iNiP69Vbv8AKGZsFLgADGxRrv98JawXtI0ooEHe2H8/iv7qWgjGoK
6pWo7fRafCoD8T6rytAuSbfcHtGCZ4E/glwOW0NCsmK2L2R5hMyh8phOPW+3dYtuX5t39M5lcvIz
MALxDl4HCm1J9c+843Czkcgl2gaSBZZ5+rIP94I/GsEwJFrv5CjD+FI9bcfin+nSJiP0f+M/SEnQ
mXhpRFSETIplf3BEuuarQttgRJZXntOL6wV/Kk9QrgX4aS+NDDD5K1ETDE4T/4mi2paI2K1uY+5u
L9WCE5y0RBRTfa+cz9MrmeypZYNegBPrvwxhr1HJieOzaoEobtegD9NGnh1jjtb09lANOAHmlT5N
EWo3qIPRIRl+SHLvtR2T86D8DUV5I8sbqfzc6P3T7fFdxVyslaIBPaQcBo5jzkXbd6lQ8Cm9U+uh
7apPqRlvSSCsbPilWcTd0nA7NZNdEehZ4GT8LDAGJwfUEQm7vFL+xEP+0OSG08XpypotOIypFAYL
0jud3pxiLhPVsozKcXTSoCn/mEnctDZYMvP59tQt7UCIbeCbwruzarNwtepjPQtVbXACv0LyV7fw
GYqmPLYR3j6TankFAb7kNSbqXv6S1SatfbnjlVrtLNdQRkdKk6OYO4ov/GpLuzSifVWMexhWV+KQ
hf3IrTylquAWYZQzN1WFjYXEqS86o1bvfGncpbQzFsoXvTok8q5Xt1RUVkwuzCkmgeZAEqvjomYm
6yasBHi8EOwq/H1tJTuhh63rj1KszOXChoSeT6JFGKIsLrXpWHzwg8NokNnRG9FxKwm1riFUv2ew
3u5z3TcPQqzGj+LoFofbG2ZhAafUPVDYSS2W3PrMqK4FVWrIoxP0T2bV7N3YiSTNtlyNB5xv06x9
297SID/ak2f2htgs3UwdnVY7GfFTV3c7Sz7o8X1exytDW3AjVNWnegGIX4NczqWpVNOMNBuSwQGX
cxAqUKpJuys7d6V9c2F78NDAU00wKqzNjkDdF3U6qPngDL0U2oFbPtFeGDatU+drtbIlU+/CBnBv
mISlsx2SRFEZpEnK/ZJvojr6LKgoummVvDVpKr+9TkuT99HUbNNnxiArjYSpWHuWIsnG67vjirNa
2AvgvyjraKzSREpxuUAajxyxDvvB0ZvMltRH9VfTUl+HPWotwbXgfXG7ZLgnUlaustmug18P1aoI
twhboS2AWJTHP7fn6zoJwsOKwIneZy6UCU93ORgB1TKpVyUG4+VPWfDJ9Y40u+biqez+PytyYJwj
8fW21aVVokkFvzSpL4nzMJQ9CfG3L+PuNWGwEXs9KkoU2J7X/PuVTLsneXXWC7Ke+VkKlVDxOoPR
sR08t4CEjveutdaUvDyJGiamJx52ZkfW1Lty0AXWCX2v7SD8jdwf3T54TDfNqRUehjXUxYLzo0Yw
sXKSopuI6C/XrPZIWxlCPDpUzLeeCPgxsQX4EkL5XA7D2VeE3e31WjjAU3v8JLJDDwy4kkuDrpiN
flzlo6OilIuiZ/Y58CnAu3Rj7vNR/nXb2jWvDX3IIKZM1MaICbB5ac6SPd9o+mp0ikLtzoqBol5P
mWtjRF13zGlhgaE+LOwALVsnCnrliLZ2+qgbsV7awWDVTpSMa+IoC0eRUi4BCjBaCAPmXTKyhNSG
XNcEQo0vEj/CCtkW+VpX30KYQOf3xMqFXhKx+OR6PtyltWh6qph1xCUu9BcujR7PZvwrNiLIuWIR
YH8dnZQ+WzmOCw4NReCJH4kEFA1+s1eh0HDWdWNgbHpvu1W6bQeImPDV1bhtxp8rq7s4Rurv/Me5
xPlcjtHtC5a9YoylUTu5LB5pgjoWrv46NL/i+FFzP9P4cY8wjDFui9wpxJ1Mn3GREMN4m0R7TkRf
PAZKZN/+rqU9Tk7MAM6Gq8VhXH6WP+ojTYHN6CjKsyrfh11oq+ND+O+Mb4h0Q9VEHxnNyjA6zny6
Z8K7ImscXr37rFovBnXZIr7Pyr+aVH8JA3VjWo+ufhbcf38SYfhd3xUmZ7JRs73loeo68XNyiKuf
BcLHHtGa2W507U/53ddsHwKw2zN6vdC0y1GU4mKBauYK5D+I0AdDdD86mpg+4FYosjWsYH7XyCDe
u1OYS9021oaVuPf6cpnMQuXM5tLpz5rdaJ0FGahR4z30+E1QDrX1MgYrHuraAWMC4KMF78WU/p5N
ZdnEtPj4mIAuZxiC7dApkCZ8sVDLFNts7/4z1JI9M5XT6P8iZ6POY7XGiCtBUzmgYizLx0ylukdA
7n+X8mCl4n1dsn03Bf8EWUqkcK5eDcOo9njf0cl/pUV6SIRm26jVXVn3dl34W1jn95WX0uPiO331
0NXFUzLC3BBvssZrKel2GzWWVlZ0aSOxYU3OCzgo/lwezYjciDRRFjlS8g3Yvz3sG+pe8rHy7mry
Zish5LWn55nGEQUIPEEb5v6JpHvpRqrEDHRv7fhT+ff4nmYJuhYoPNEJdcXOBcu5niLYKTogdPcw
unAu/OaLYAQrmcZrr44dBgBUj6wDkcnlrI0mqjlKEYiO7Mt2KDV7ywq2dEw4g+dvXWtljZZOHYAY
mhN5csrUSS6tlYOWaLU5zVoabt043+bUSPphlWx/co+XiR1GBTUKT1rwQNyUl3b6XCu5IXn4CWx/
PbA7pUGCbkjhFC+2nf87tcoXqc8fu8g7KAIkGKt8htO83fqC2W5kH6YulyVurQ73gl/dTR7A8qzz
EO0JYmOx/gLJyD5wt/AgR/WmF9cQbItzjRY48wxURJo/QNymUru2Zg7E/MGkIJtpd0K90uC6aAPq
Sa5EEiTUii7nWRPaOK9bHrx69yMdn2mhWM1tLh1rQnLGMbW0gVq7NCFOyk117nIh6fK94I+PsRv9
oT31iyIfXbd9hb7MQHBgJV2xNDBebmxVDseUnr60GgpxG3ViJDp5VG3C8l6QH5HfXDkNi0P7YGQW
TEBtQQFdC0Wnb60vudfssr7d0127yU15Y0YyFNHGPsmiw+0bd+leIjSlTgptP+3Js9giQEXQz7qC
lE/5qhufdFhjFfWRmQ0R2h7Kt9vWlmaSzgayuVQSqDfNDoIc5wOlFKxZdf+1EjxH6Ks7VFJO/4WZ
KRymbAGQcl74HQpVhxcJP6bJJHZ8D+GVNwsHc9vKdfg3taUjA0CFjtLIvABrNWlRgbUVHTM4DsD+
W+XRIA3eRitpl6VJgz8AVgTeixZ9N5fbr3QVLyyrFu8flhvVh6LL820p/Pnvo/loZbY0ZaokReN3
otM9NdUfaSJmPMhrQPClCwYHTDqT9gxqB9NQPzxWBNYlHwZFpEnoIeXX1aba9N7GaofdekJ/4Vae
RCORBuHkktecvQnTXubt2QutM0LX5tTwrtshDF0vt+ftup2aVCYy2jC14ZYoKc0OLt8uluHgtk6R
OIXxtUv3bgZl050pfxOkL2WxdcPz8Ef9BC9kkjoBXd3xcGe+BMLZP6Jxp0a2u1F/Ks22ive3P23h
VXz5abMbNoys1DV9Pq2mWXS877zQVrKtYe1S5eRDSfati55U5eh/ZkPdNv3u7GdX3sWszDx1xJIo
XYvpMjsF4klxD1pKtsaWpbNWHZPwTYVx9qsA3/7g7t1kE7xmwqd8Tzd/KcS29TzqJCi8u+g4qjvZ
+lPLh1K/K8d7j/85s+W9/zl8zj07rYtjJZxTk/650XbTlSP+3lV8axizPWQaXVsqrdU6Fa2HwRlW
edOVbLn7XEu6HZGcNAw75L3Z+Pux2/iIt91XSbb3hOcgPESgBMPsZPZftdw/qY7mfZWKT2m61dTU
rnOVpoRtPEYbrUGz7HMo/K06zw5o7A1X7pb3hPqtYcyuZt3vDavovc5R00/kuns4rxDt073j1P8/
2u0m++z/SuzyZLjbEQ/TpHb0qGUbnVUonJiSr38MjAdhE3lvg7mF7rNu/W0UfsnETaE79WPw1J+8
s7xTIamxmh2TZrMs5VlKXrJ99knoN/LwqD6Z1lMSfo6Ehx4iTbt76b8Ukh1Ej+2DHtmZbPd0Xsh3
ovtoJVsIByx/ZSIWSumcCAr10B+j00Gv3aUDygdTqHqeHA6kH2BJhqTa6WUxnpIigzi0T2UnzOLE
9hT9MR6S7jWpGsi0+mGt1++98/5yRWSJYFoijqF8Cvn+5YdIcVs0bRd0zsh2AdyzkbT2tSVFVDby
Zixrx/xTIPFZUhfMCmkXW/pOEU/W8B0hNTvslF2v2QNvrNoW4FeKkfyFJuU4pV9iH+VfETI+YVMf
Gr08mlMyjFYlM3HqSj+Ka9xIq2OZTarcZHKRWz6AGeEMf7rxVTsKHIvsUXG8CAFmE3DXru+P0AEG
CGolPtyPZPOzUyQ9ho+KYavCMdgF7SGLNq68bbPf2d4/k2AwlKessXHj9ppM0YJrZP5BUxAfkKDk
eXA5/4HiEyvHSee4NMsWMIkn8qE2wSxmmylHJ0gPVjvu6iH51ih3Ve7dj7q/ll55bw+82gSAnCEZ
J6YlBLv8CDMsQzFpwo4a5vAoiMInWE3Qa/M/ZZF2TmEVzeUS4BqeJiPLNshbsdi4bnzIZOu5MccX
vx1+8cS+90sTCcS2um8L90gu8hkJJuZ9E0jK1qPDQ9hbkEanY7erlb1iOkbz3KVA4Qx94wkrR+w6
KmJiwR7QXCJblIFnd04uKm0Sm2nnoA0O6ibcZklLhnDnkii8fce8x6ZX0/fB1OwM5aWkFqVXdly7
+nPppbQ2USXN9Cd6pz8rWrCNUwHMH7LRynDfdvHXNsq36XPt/4mr2qYn/9iaot0oP7ryrCTqRtb6
g5wcV77yOgxhQqa6GfEB6f65frXrtWZW+WPnwL1u7Aeh3aepVG0TT9e3qYBASya4D+AFccsRFPMC
+py12oZboRosu4hTaTNWgsrZaJp9QQlzr9Kse+d7KS26fZrugsK0cWQJz8dR59VQ6/tKVuvn28O4
JoCmnwZaLmQnJg9KZ+3lXgX0St+yVXVOBrWUIUMt1cBGJmTaSR3bQ6WdTPPQDz9UYWP593Al703L
TiV4UKXhlBNsdNEPuVhjYL9+NMHtTpsPrW60ooNwuPwoGUDWNLWd05nuc2od6uxJ8tR9UyVHgFBF
6/hjvRJULSwnJmnH0eHnnTi4L032BV1ZViRiMio3Y3iGpGol6FgcFArgE3U9UplzQZa8NjqhjkE+
ptzRvn+o5QdDjjdVe4ippDTnbFjB5C3cikwjCZ+px5R89hyUV1pC38U9Y5KMY5iFR6KTe+3BEx+q
X+WXNnb33pogxuReZ0cX6qaJIBAoFVWS2Sw2nhpBVSt1jpm7djJ8t1xhHyTPit+emuR7u5ZAW3BK
F+ZmjnaQ1aGIBgbYop6Wob/s/TaEOzg5VjbH9VNtkr77n2HNoYBp0VuZagwdiZ5j2zxUPQbXqg6L
Nug2I6MFUonWjcsNKPRBipAq2wO43Dmu2BiIVaVrmPPlPTGhYMWpQ4RmxEszNZ2VEb2DDIUwvJXH
Y/PV0rKdkTpmhKK6CHoz/wZfwqZT3ZUD8I7dme+OqXkVzPaE0psHR/FYV3ntatyLhf+kxodKfzPi
9qCmd6P4qKFp2ng/S9VWQzrhZVQz0QXxnKY6dOXrMH2c9U209p56/HeCKATKaYAiowQOk0LUzAm6
QdZCDxUD4Aue8+6vMH4fui+3He3S8oL6oXUR3Oq1rKUopIaXS5gY+h+V/NBnB9V4um1iycF8NDFb
Wo22ay6eqAe892JYka2HwmGMqUfoh1I8VfXx39vlp3kjzzvVPyDinsM7KyXpjLBOAJEmHb0SxaPU
//SF9oFer8PtsS1OHxlyuHZgcgHkeblt5dBVaznCkgaR2UMsaLaUpyuBxzQ/8+0JKou6CqJ17ITZ
LojSMQ50K+2dDk69bkfBbpMUr1Hz6fZQVsy8Qwg+JEsSsU+bTMdMax6F8qUdH0f1YVh9G94ezHuv
zQcrg5fR3NwUDEb/KvYH35fsqOwhklk51JOLvZ60iUQFyAh1qdlVnRjw07g8vpzeCqkcPkh6sbIs
0y9cW+C3Ee0B4zXXgkg8QVdLLe8dE1CD/iXxXopP0LfYq1msRf9E1xE92ODY4WqZjQXmeLloSWFS
F+UlbXl3orJVqlP42CvixkTs1hyeUuvkxW++/tPyfduK9m53CupfkZe+eennsG8f6kE5Dms4j8Wj
/eHLZs+agoa+TM0b9kz5psqCrcS70bDlX2nw5E1ynMPKnF+3Yk0n+z8G5zee5KpogqEX44TFKf5U
Dh6goze93Hvtayn9LuLvrdRCS/9Ur6aYFjfUB8uzEKJG5z5wO7F3PDOTtoXQg6ZyBWUlNlo8hB+s
KGy6D8cjkKUYydWup+niWMq21E6LeVbXvP7idftxHqfRfrCjDVkUeQ1bivC/Pcntt0R8bCRUXl1b
yfUpN5IJjwry4bd9zJK7BIAJQyDxrE7Z/dJs4pZ+iFhY72QDnNr9oUWxrhue/wsjFPNBA9FYhqVL
Iz1qm2lYKVxp8tnKpU1RP8nIAv/fjMzOpJ/RO6G5cu/EyhevMW1RP9XpykCWtpz2YSCz0xXmKqrC
MjZM98UNfwow+d4exDUdM8dpwgeAYSIjwIPqcqo60zS72pAgFgw+01ZCwto910axaRJta1a0/lR/
6GNLh5e8KEmdi3Swl409eN9WvmPBl1Jpnr6CWMcCnnj5HaXrqXVoqCxZHCD212pK/sM0A/8cykOM
UlOs6YMddCJJXSkWkxfXz1XA0KEk9aeoNKxjC7Qu3gpqIUb02yXmWdPS/g6ppMYjTZuv1R6Xvpdn
xBQSs5uvMAhmaMZC3bEyagWyLW0S4VdWFPEB3Zlhk7qa7xijIhxuz9Ki0Wk/Q6wJyGD+bOrlXgwg
vemdov0sdz+s6lTkKnfb71x9uW1p4ZhO0EeCfnrhJmW8y+VooaeLuxhLUa+oW7Xw9WMolyjI1o21
EnUsDAqaIYhjIBUAFjtfeU/JhUYVqQNBfycWEXiq8Q5eUle4H/Tk9fawFl6BFIHIFKFRC+pnDuoc
rFJ10UmgsNqKbwS9pDqthwkSo2QPYjhuwWWvhL4L7hwUBazIE1Aa3U55NpG83kBkSqKTlpa3T8bI
2prw+54aevsqKN5WdsiiuWkiieWBrc2DKz8106xLReqd9EIrvD+FWj1EovnHM8o1B7iwcJM+F/V3
BdTlVWd7YCbQynax5KiZC0FDufH7cYN83F5Xx9eyXnsgLq0djTkwyLAl8a0zp17kvqHXlGBpzRn3
wXCsq9LaBqGwMz3jXBnp10KX/tzeLkuzOfULMJNUQun8ni2e4Ymim5iiE/1VEuVvUhcwbv1Cy/jv
f2GHJSOjJAHfnNfE66A0IMVvJCeBoSkafoxOV0t29e968iTSps5E9getEFQjLscjyYWWRnVLB23m
fzWsfN+N2pa+9pVNuIA1ntB7wNuAGStErLOlyqqo0sk2So4s5OOTpiX1NiEq3Uu91O9MqzV2Q19X
f0wrFKAiaL1Tq5lr7bwLu3NSGZh6q7SpQ2F2dTZy1HuBIEuOSXmojtp9bOZ70/Pua0ve+dHv2yu4
FE5dmJvdo5KKaBYMXpJjhCL6ydohN4qt2v/EhVpxdNC5gHSk4vpU3/twpa9c49Ovz14iWIfqiAoD
Beg5P0E/SG6R0mjvZFJmGy5X3ugeOsukXHmf54dYVH/HQr4CQls4kNzXtGdMuAo4CWcFfBMChorZ
Z9em/iuk/Olb2ionQXzNtHiv6PkKKGZpQTWKFmCuMajNz78ppb5rtRTM6BPapiHFXTe/C4pon1Qe
nO+au4JNWxoesRcou4lnUZzTE8jRKIuZnsiO529GkYQQuX6vuG892DnKu5Ck3u0ttDg+mOSIxyC7
uXrk18PQ6Fndyk42NvbEaGHdaXFwTKiKJvJar9eCZwND8j/G5k99fex6szAq2Wla0CqtVDhhynsm
CQL/U92uUUovhLH0lAPTAlSo01k/uwR9PZYjAwlkUAp0rxE1U7CG8Gl7ewKXrQAOZ1dyyc+9jhhV
boOwjexUXU1dJdD/6mmwpnh8TXc3FSPgsZkswCfxTrf74d0EqGNsarVhmVBay+2yDsdPqVgOn3ia
VzteBby8E23n5QgR5C4Ev0IG70vYw6br91zKvlco51wcdZurZY25+Jpt5v3rYCOceBpod595PTPo
x7KQO9nx/ZFWQRlCQusQ6dapQzkziR1XS340QeNU5ZNoHtLCsL3xS5kcIO+lIW4FqLu0o+nYRQOR
UBJiwJlPFAQxTAQNB0Gpu6l+WAnN1dnBRWVGj1ZMLa09lW00UeEvkGFTuLzZfG/UqkwWJAcQcnOM
2GubOAJieXuHLdVPdfJ8HND399K8SyxOyzxpG48tlkB8lY2yeuxcvz1qPdMbmKn4PPKM2Wam95a5
rLMGvukA/PMEReirrurNqTG7fl8OhrST6qLY9/LobcquVTYqv2yHpQtKJoUp0qxjeT90bratXCne
mSbIHbQM9WOr5ZqdpoW0rTtkBZUoOfmt5DKt4teq6dV91CT+7va4l1yhCa3XO1U12qez81sYWdR2
oyo7hRv6x8YUXUfN8+iX6lffuoRsoS6V5raPS2UlMFo0TNpzwl9Sm5q/Tv3IUrLas2RnFPR9CblJ
6qf7vEKzCq4IxRvOWSytvHyWdhJ1NuBvhC7k9mYxkkAPce+rseL4RLy2F5z7CojB7flcenVDzD6p
QxKbgN+eGalSte+BX7OPUPsGKBVCBNrtNPHNDHeoYNuZxYvkSygKdhz+BRKzYn7J+1s4SNhVSCdS
+Lg8LX3mcrt1ruwIgjkCQVDLNzcujHGjwpR3SrK827eiPu5GU6Ig5wnFvvCM7Jx5qrnVrOIlFaBJ
06U62nVBWt5Vqxi3hecnDNjgE8D2Qjkzd2OBJYi6LISKI+Xm+JwBitnJSq0dMqVby98vbbH/mLpq
xYiGIbWU2FOcUdnpiC3q6smSXTBz2Yl7605eU6ldSmB+GBtR8OXkd9Ggl3LE2Bo1Pw9Fez8k4r4T
igfeFfuQN3YuO5IS7wV92PhdgdbRj9vLvzjid1DzxK6HGOHlBwBOaVH3CxRSF2ZGx0T1NRfFrWyM
33MdZoVw9A5psFZEXLqZpic3QtFUSQDFzzIKuuj2ghfylgqUc9SbB1fzNuogP1jj7/rNeypqMtr9
vWfkDvJM25EPKYzuMMC6UK4RGS3d4UjrcE9wTdJVNk+nu56FCtnIy9WYUAzaq1sJThHom2AXtw9D
I9pyLp7F/NHTj2XyrKfuJ8/8LrreindbuB+5ruloYw1o9DdmU+IbXhUraic5bvbASn9qfXc3jC4w
xD8RfRC3V31xASaSTfqOpgt5jshP+67ocnd6EBEuaxIUf+lwMPPordM1AIYgJvNtUMe7WG6Iph3D
8LZp4j31ZfUpSOudsJoKXnozGRAp6NBR0CAKGvxyI7aD7ieZwKulFIsvo/zZV13bjZMXq0122gD3
dG96tuX1p1p5k9M1RMDS7EOFMWW5KBGxEy6tN5GuNxapYqcVhH0ynKUq2qVoklJglaznlclfuFXI
/hCQIbM9VYtmN2jIcphxHsmOqrTk9IcNDaS2//spLIGhJnaHkKxeD5uh9je0UBfu00C70u1vWPqE
ic+HnDglUZiQLsdr6U0YqY3FpvfMegvHu7uxjNjb37by3pswe4oCPSJYoPAKsmOeowQ7F9AhGhDr
t+5B8n5KhvaqkDrWS2r5in/O+tJp3S16biexSG2XZGYz7vM8/+sP0sHCK8RdsAm831nabvoxOUm5
f2gL8RR6axXCa0dI4mqi7eXVDEnJ/NUcqzlMxRGPoLpsOoL1XeF9DupdpZxEF90p48/tqVkwRwhD
WxDthqiTz7sqFareUtkTm+deOxU9rMIutWPJ+y5okbKop1qW3q2p2i0AD/Fw1MHJYZHJIvtzue6S
5ae4H0l2Yg8ctv4zQS4psbaWFqKdfNZhdxp/xcVvlaaFBLXoqF7LxPwvX6DxIqH7ihr27MYDEG4J
Ha3J6Bp14aYaM9oq3btGdP8O5s9E+usL4YvXQVohVH/cQObuTTdt3x5uT/91jmSaB/otQQpaUMXM
znvvx6lHMl929M+JZux84HdDsm9QPGks7VhET8Na2Lzg4C5Nzhx8WmZegq6yDKSlAYoaKcXeGEfl
Wa7DbmcORrJVQzX9XalNsi9jJd7USWDaQpP/ezfW5YdMAeGHR2uGakmAo5UdSwiFfR/7xafBGuO9
Wrbi0+1pXnAA2KKqRG8Cx58Vv7SlC2T0Mp1Bl766D1UV8JMafAmtbdpqG6F6DKwnSCsz1N9zF8B3
BmbCHr/U+kZ3H5N+b/a/DApMkGmCxJ1A2tC13f7ChZvw8gtns+F5flSXtUxmJ3N/q4CDvXqvWGht
gXl1+3Mev8iSug/EN9c8JdAdZhtPegis0W6ktU9Z3JSgVkmkEwSIc/SIn8dWjYy87IhK1dld94im
+tjdlblph5p0ks3fRZgfpezQayhE1vtSeh2C4lD7BoHbfgCEFG1Mb6UE/Y5FvvThCnEamSgU3CYJ
qdkSFnJeZELOG6hq2vhVHoJql3ptvxWH8Z7uIOFx1EIEUwFuPodtZeFOUnHn1dITlACxDSPJN6Op
u63l6uamyPx4G1gmhOhW9YN/5EBWKaIQJX+VaiOi2BinT1kkJw9NHTfbnqLxRh2T4dQ21ZpC6tJs
g8TXpmBrap+ZvXumC1hvW+H9Hdu1Nkme4SmTrHJjqpmwyUz9k2J5RmpnomTZBknp7e2dt3QD0FM1
paOn5NGcKU2FY1JWRuzrrbotKJiAtzTzwKYBQhh0u7SSNcT3AooWtjRy/gCHuPRZz9lpNATDLfxU
cRK9oeujFcuXHnzwtgli/5eWGsOdorYD5DoVLNNaJkabfFTuvEgqj3IcDNuy9KwfXV5LGy8o4j9W
BjteGhf+nVC4ysppmM7dbNtxEfP0hp5kaqCa3RMk7OOwkFrFEb3xUKgylHVFI2+bPmo2MtCLf84Z
QY/D7kYwmuYw4tDLqUn7Vgob+kepkX2V1YBa4L/fOFRjqe4B2YKHZ45AagOvVL24Ux03rehOKLaF
adqK/qQH7saLm2Mc2dXb7R12HdRCyIE00CSWBVh4jtXMkqw18jpUHQSktWOiiOF93NAbo/imtBGb
MNzljb6mPL9Q7wGTZMI9NfW+E2HMZlLHidVqHGhOOWZfdU89FYr/6gbWcWyaR0DRntcfqjE4I3+y
4qoWThQvOQqsvKJICcwTKb2VWoXWmqpjlTI9Quro78JM63dW2+v7IBLAfLVC8KdMvXJlcScfONus
0yWHECxFSYK6WUTvGnpjurzpnLi1aJdI2KtfymHlMr2O2VGT4M0wYXw5F3MYo5lLpGpIRjtRKYQ7
bwgM2xIKZSUftDSJ1DnIm4Oypzo4c/d9ImRhOGiaI9at08FDbvg/evfke/4up1kur8aXf96lhAbU
OYBLwoc5p9rFQVdNniX6BDpJk70YHQIg/YOXbNKoX8nZLpwIKpDg8smJa7SITIP/EPrIfeE1JOV1
elDkQ4Ciq1RIcMAKBwVtYsv/entkS0fhPfDR1YlzA2jgpblGqgpK7giooNOkjmeY9NLgkGWKb8vR
U9uYd5a6pal6c9vs9QrCU8OMgqWnQRjalkurZQFSRhtcw0ncbuelUguAhkDa0ktb7LutrqBrbpX9
mvjR9fbErIasGhEMTW5zwqHK8seMh5zpyGU07HMJxFoUeqfbY1vI1lxamV1hgwBmJFNT02kK/6vi
QbwuBc+ch61rZnulcoHiFZ+6N8Wjac13wHxCVvG7/X+knddu5MiytZ+IAL25LZaRoVqmR+1uiOke
Nb33fPr/Sx0cjIrFv4ieMxcbA8yGojIzmBlmxVpxdCjHjW/+0pf4JVyvlE8gvqOAe77NllTFktwF
9n3JBGYWPVCfLSfmxRgbDIONI718DM9tiVjmg9/6TlP1Jtf2fR7GT7M9kp8ykZc+lgifb3z/K04r
bFELJDZheHnJDcboh14ZdW1D6cSWSn30d5Q0oysnZbLvgprWblGrd0FmjpByWNaDWSXD1+unvOZK
GhERpRjw2gB0zpc7JgUTzUNjw5nRg6Vr2wEYoq5vHODqSmEKZUYfd4XpdeFLzLvqCK939n0Qfx7L
chdmkFxrj1mVg23LTrFf7eYAOZgtNp6106QaAmELibgByON8eaoFbVMZsMNFlVW3dF/HZyOQH6xw
lB80c5A3vpk1c7rB/frOrn+hlppIjZP3yWy/P06S9DjUP6KQPELZqi6sHdtHQ4tX0Bm1Yqqqyb7v
s9Ill4ztLZD1mgXOSgxBwHhDL+h85yK7HrIpNe37LPFbF6hR7ZYKJMPX3e/yNQeDRVeP0XraPhdc
nX1rdmNdN9Y9knTFKLsTQpjpFq/2lpHF21AmDgRpUWvdx7BENL0s2Jj/z0aWJ6J1ue2XHStJA1ct
P4GO2Udbnd2VlVA0JasQRDoqupfnh+IopIPqBD/QFAU3Q+ozN5O4lV7vr5/KyrNGZM43Q4nufSro
3EytDoMRSZl8bzJx4wTFY8mAvr6vU/2rGB8xm3ED0rLy3TAhDb4eKCzfzlKVcsrnbObqAR9onUzj
L8sttHrnxBtB69ruMZ0CtxLhzyUPUS4HYzdls3xPPNbf2FG6TxjCOYbjn4Ot0f/jGvgfBCKR5Pn+
WWiWyK3K/sVG8aM2KzcPnae+HjZu1bX10KcTfIDcIBeVNWBJplr4mNGSYhdaD2H8uTNe/9wVxKCg
qJHgC7q4Jj48h2GZyKXuNPJ9VrW7qYa3oT/05Vuff7Xb3VZPUNzG57E9NOYCaqiJwinx9bmxnEAb
dAxuEHxq/Ye2KvaVacIKd7eln71yuUGZLuhTuXbI0YU/flhVrAazHFutfC+ZP3X/91D8cYrLQj78
/cWz0ygqhM4Df3+ePtnF3//t7xMw0KYV8ef7c/vh92vQ8qZmBVNMhwQulyazh4lT31w/+jX3Ejgy
Qa1GLr0MDSojC+syBkKbFG+pVrkjPXMl/3XdyOqRfzCyuJt9tEbo86uspI9Qx+4f8ePACP/W5B8F
JBnXja1dMx9XtLij1SYIkr4FpQvU6qSpf+djt0vMZG9sAcbXLlCuaIMn+p1hduFf2mSiVsnR3UP6
UjAU/2WcX3RMmsdsKx9edWWBYYWVj09mScblw/jqaI3DXd3Q85l35n9gv3xn4MLP6Nsyhb84It0Y
lNnscOY8y/5WW/1Fnqo7pGfSYGuqdu18KNiIeplQwVi26EPJmK2Q1ta9qR0zfWdU5FW7Ah2k626w
djridqYJCn0YrYfzr98GVBNmRD73Rufsuk8tohrUHRWksGU53A36RlC49h3R7xRAdHIXyibn5soo
CQuNXPje8qXHmF4k/59DkXy/vqgVfMM70o/XhtSeru7ips5iwBuGFYm+avWQo98TwQ7NXIl9bI07
0+l2bRTslLp7aYvAG+V0D4Xs9Z+wtq/w9DtCVJJ+55K/ymcGI6rhpb6fYCvRuy+F/SSEpuUJSp99
kT7/36wt3HI2SxO95AzoWRbuar08NIE87KjU2MERQt4DyIZiI1pdu6yoLSChLEoMAIjOT1LOk7RW
WoMwxT/pzATZQ3+Cs0gwR/dgjv98fRAdkxniDyA3FgE40nhJz/A8PF0lxzg69x3FBDuY9tAbA87a
GdEWmnl1eYL6gVY1lb2lRTMONGUscFQVxKCaoXyYVzstu6GSSZC51Rdf6dLx1oN6YZRHiH4s0ffZ
HBWOkdCYGAnLgcDwbehua/81KMp+0tWdjvxic+ijX2234ahrC+XKJC9ELIjlLpJenrtObYZaEcWi
GW7IIvg1mJI7TidiweP1Y1z7+gXHrQVrhhhWXTwFSthr3RRgy6z8g58YX/KqdNsm23DNdTOIoNHA
geRmGdEIPZApURhlcIpnrds1nN6QlhtG1u5nDkqwb3N3ksaf+z/VrkoiSlTuh6Byh+QUwNBe20/z
uAEBX3nTIEsCCShIPC854HOzhAhFBOqQBM+7kf7MjVo06uH6yaysRnzDoiRBXYKBhfPVzLoyjUU+
QuvXZeMh0PTmoM3Krg9GqFBLaeO6WjkgEg9KWABZ3wHg59aKoTC0cCDQ0ePPsfUwNy/lfLq+oHUT
MEXg2RALLJ9Pn2ym8zuezxSEzU4OzIccpT83rJqN89kytHhAR7tJyorF3pvl7y66L8PnydiIoFdN
UHoXpSn0FJal6pYmpxqJtUxzzpT1HY/LLt/asFU/Y14G+gCK1BdjaZkUSVE4hMq9pvjtQzY5+i1t
sq/XT2XVzcRAjK5xDcjyYrMGUOlGopTKfaoP7b70jcSVdMO/aWcGCCMHtOF1e2v3qggFoXhh3OgS
NTw3zmAUXa7cy3PV3Q6SNO91o4pd6jAyhRwpPFhRZpyUpMLR+xgwtKKW+14atgAoaysXVU0ok2Fw
pb547vKtExGQSDHxADLggfrQOP6XPt+bUvdyfcniS13kjVBrCYwNjUV6+ovQZ6Rm3FtDpdyDhdkZ
5Y0/8SCj8GGV5VHXX68bW4lyRFcXPJcmFO+X4r1lMEyj3LC9RcYEzr1kAxw0f8xdube1L529cW2s
7SG3ObcTiD2BllrsYRtzS2YsrVd2kvWzzH4MBmLB+X/43D6YWYZu6eAw0Tfw9Df2196sXTn8O3M2
lrJ2SoQzEA8JSlDY2M6XMjt21cNvxkuolei7NHN+0FF7vCX86dwcIa7HGcWRw/XTEvtz5hogrIhk
QN7R+6dpsnCNJoplJsNs516d553qB7dD0H9ru+PoOLe9Xu6i+Z8hCb9cN3pxeVHCELcKTySAG2C3
5yuV60jv616V7qWseJSqW8jfXhyj2aCLvSyqCzMg6USnWyQzy3A0LTPJ0X3pPs2qveL8Zf6jV7sK
cD7zHsGxi6rbMd8o1K2sjJuMbhcyiADll7lgnszAlHU59BIgEygot/2MHNyGo2wZWawLfmdVy2D0
RXKz2ZmUZ3D6cuMJW9s8OrigohmPooKyVJzro9SRc4uVDPkn6q0746tjfU/HYzDetcXvIJtQnvtz
txA1VWBw6PYx2SrW/aFqU5l6WbTZHHpCDjNy6h1jWe7Yb3zKFzcGuR/dDogvRfGBJ/TcyhCElOlb
M/QIsVxJTnYlcmIKCnf97+tefvE9nxtaRtFybptSo2qh18c+icnXLPJ8iIWAOcpbiI5LjyBLZypE
wAhZ08UFD91HYdZG5kW4XTWf2hT+1D++A/nDH40sjqdvdJLXGSNS6N/JDhak5ogo+PVdW10KQ5si
qkGyYQmH9Ccj7vtYz7zZ/lsfGzdP7/Jw42QuW7diKR+MLJYCZ2tCKUfLPCsAIJENhz6z9nWZfJvs
/sGJM2U3+PVO7fRDOIE60uoO9qTKA5fkjnUJPH8rtVxbtSnSn3eRO2or506pz6jyhEoYeaPzo5Yd
V3xfFeOyf763H60oCytJ6CAlGkVebb4aTbnLlM+duqXDs7WURVQj9HrLSBhxgpdILl1lavdGFGzc
T+/0C+cPF8VDeqU0+XF8airna2nUKCrqTM68pkfL0Q5vJlRfEn1Hx9Tukge5Kw8FGmOMWnpK8TUy
37S0PvZNdlTAkiXpGwd7Izf6rRqVu7ke9td3+vKSIXWiXccvpO7ImO75r3PkcCgBchReqTfA+JD5
O3aKCbtzC9HupHXR6bq9i0idHuFHe4uTtVAtVhIrLLwK/IE+N3u/+z9aWBxrknZQSA5J4Y1J4Jrm
W7QVN15GIudLWLxqvexPoWGwBPpAfSc4VLAjvSnmc12Ye8pJB3PciIu3dm0Z/CQJ0X6ZFp5WGHBQ
P/SWvLFrKx/D2bksLhpnKOqi89FZ6ZTTODtIWN4ZSbQBJVo1AnWuiaIOZYHlGORkRGGQjmXhTdSi
XRpe3/qSO8TP67c/9zLxNpM98cHRjTz36iRCPcSaq8LLwlmwmEeR/om5iS00xMrHY/E0a0jIUHuA
wePcTNPCnB0RC3hItGal/FwV8m+9uQXZudVeX3EA9oxRD7g3qcouB67ygYG23swLz5nz4t43Q/Xo
RM2X67u2cjyigQPnBDVRwZl4vhwZHHWpZ3rhxXLQ3I5KHfyEZjTetdQ8ti7fta37aGuxdQP6GNTT
sBXNr3JV3xrG95GXTIc89/qiVuJD0Smi+MAdRwN0SY/T9hOcmb3Jt4Mecco76s5Jdyrr2tW0dN/L
mVtUwWMamvAoPl23vXJTnJlebCiZOAKIqoO/C/lNvFLdpwRwYXFo03+cuN4h8OehybxVv189SKQX
GXgkxKLmfH6QvqYy0dzj/vJg7/3ytYtDmCysfquMvuaVZLSUKZn+ol65WB/oKhSJugmHaUP9TiuK
cT9tK41fhqccIAwyAueIpvnS91W7NhLdD0pCDpoQUnY/Wt0nygi/Iqakdo6ubqRjq7sHmhlXgZQD
noLz3dOKTs81i1OzI6S/kmkuDlJa28dCRmPpuoOsbSDimKKobApS5GVskHSGWWtJ6TmVf2rUhikq
3+hoyF83s7YiMAx81wC3APkuMgmqyRm/oCi9xn6aEE8PCe0bBGevW1lZDNmkwJkAyiAbE+f4IStq
o9SetaotPV0+qYqMhf8QrJApE0fBs8Zg+fL9CFuEfcK6r7wkKp/sIr0vwvlNV8M3I9f++D1keBoU
OKEupEK0is4X06VZkitOlHlx/LdUfEXCWbeer+/X5amcm1gcfpt1Q9cXcebRvBj7aAdKWMlfr9u4
vIGwAUqYKhccxxecL3MY+T2KBJmHesGtb95X4Ws1PNjBC4pnMtpI8h97GtBOvlOYmKgMsXfn26Ym
/EOlMPPKBjLxwLxPowedudjrq7rcOd52g0FchkDeDZ1bseMiMKV8zLxx1A/j9NLr+X6zsHC5dRhB
ABgNWyoLPLznRqqKS60yySKHanaLEc0DVBnm/ncUji5TPMWpKbYYui4fxXOTi/u0ndTW6npSytiQ
XGX4YgHV4aCGrVrk6v45qCBBSQ0mcPk+gC6IzFFWsTPohwzovcNA6SaQbmU1tB/pIhPs0S8xFv49
lTwOiWllnlqmLjJgpBgZ2an8efOoLm8ebs8Plhb32zRnctkaWHK6r9H44AxbhA+XBoBlaFw4DB2h
6rmslqm2pFC5mHwUg24QdT9O0RZG53KzBLheIMCorIIAWzw6SR5qStkUzj1CrYdE+oKSJzN8+V2u
lhuf6OX0ngBkgGBgbB54PbnMuWNPs1LWmlb5tGv/ydu9I3+hXnycLX+notM8qze9dMcUnWRPP0vS
4rL1gvpWa6MDYgt/+h2/a11SXYUOBo7ExaLL2OlmrZ8hQ5nswSutHu7bgXpu7chbog6XXzOsM9zk
kKMLuJUjTvjD4xTWMfi3pPWpWben0iarTqBPDfO/1RwAcTah1qA+1+rXP14gGy0KyGhtMtO5eEUG
yFcakgHpvtT6vap5UfCaI6l03Yj4I+cFBjIcpg0JVXh/aWecL20sHE0bWsp3le4fHeiTuRGDyTlO
4Q+UMq7burw5gESLKrXoTUKAtbgUbaOutLIPIg8Wp5+p9SNXnpPc+HLdyMrXxqXBs8V7xVzQkvZI
UwPudicJPKeMnH0KsoBpLwKK61ZWts0hmgRkA0aJUdvFUtS0q+aJyicwmwcG7j9pzadYf1ay/k6f
fl43JW668xMiOaR7howedLq0KM9PSM1CeAl8iUqT3e+zENbR+eRrzRGlGzctf2+KLl6eEvaY0BSn
xFe1JHPqQsLXOXQiT/enGz2cPaOU7h1mpK8va7mDovRJfs0IoBB45F/PlxXp42xFSUeVLsoQU2uk
aq/ZWX6UC4k4FiYxN2Y3/rCGwPAIlQOgxWAK+N93aaMPH3IWB6lOshZ7TX4nKa+ipdD+vr6upf9h
QmgZCE4+WlwXXZ/Gj6xcTaLEC60ugNI0+BwY2dbM3+XmoacmaCRwdLQ3lz2EaLBjJ5naxPOBx9j0
bX1LPUz98KuIfOSithAfS5cQa2K+CbYWgBgWy1qcVa/lsgFtjmc11BjjHdW3yPp+fd+Wd+y7DfRy
hJgQrr5sWFidHcW1MyZejq74BIk/iFlzfGIwdjd2f2X1rq9//LlFZtN4Pwg1SaQWpbgZXr+stJPU
K2vlV91F81Nc6MOjbebyvmrq+Db0zek0VkNzSqpmiwBl+VmL9fKUQNZBls/4+cL/YfuX61qOU093
GIaOW/um7IxvrT3su2E8afPdZqCztsPgj+Co5OuGXWvxio11q0cqzC6ePavNnpk1zfWH9qjLlbVL
pSR2jVQrDlktI9HCYPnG934RObBgcmJAiVxjlLyWsDmpkzp7NFJEPTqbADWq6pOBLhoSl5QlrWYo
T3JbVodELbsbpXTicReMsXObj2On7XIznw5QafcvReun91FWFy9pJkdP111i5eNl2NMSMM13vMni
ru0Dw48zTUm9MbWSQyrp9Y/UkOqNGsEFJcf7VggtF6bhwWktJ3ZhiMltpbJTz38tyt/xI1iq4mT+
Be+V/5Cobjm65Zsm3Vxf28qdIfC0AKqIYfjEFh+xo/m2Oiscf6n8rvu38JMq3WWf49frVlbc+szK
IirTO6vIaFikXpLfBw3qqOVOsf6C6qQy0p28xeBgLt7G/9nIf9e0+IQNrUU9JdZSr82M0R3UOoAI
wZAPfqpBF9q0wf766lYuQhr5zJLz6cIgsAwu+iBJAJ6oqTcVkGPx3t9l+kbjdu2YWBYkHmIIn792
ftcaadI1fEGpV3Rl6KIT7DyQCIV3uZJaT4WaohJXxxvP4tqhgSDgMiSUpki8sEk1J2qTDH/s/Kfp
4OzmnTL/Cqvf8dv17Vu5gWA0pwZDlqJTS1rYmeywkq2a1LvpJabJgkB/QaugeSj9vDpMg2TcUpUM
P02F9BNE3lZvZ9W6IN4TeTLj6gtnkRLmK+FYyLxqTI4QrE+7svpuVWA/60OP4srchD/yZMNj1jyU
4JpaoEPZCuz3+XEO+lCBkTOpNvjI0tO8g+Pcrz/bh+s7u+aYvNDoEhPMw2om/vuHwCaPDGTEasyk
7V0Ds4EWPJRb/eR37PjHSFR8bchGg58R+QKIyXMjUR/og5OVuTeVT1GEqmMgu5Blxs2zJu/kHIqj
4ph1NJJ/1D5CleVj4UAk7xxqM9gNMTIwvgawsrXcfIwem+GbEt74fXhXzltZ6tpufPyh4hv7sBtd
yc/v4yb3NLgE6YTuZu04J9nGnl8eLUkG5B6WGFWA037hzXJXTcOUAK5R+9fkRSP/nZX0BhLRrefi
cjmCTJ5XAaI05uiXn2dbdQCzSjn3RrRwFYg5JOVn1cU7eS5cMW1uDIBI2vBVST7bskTOnQB/Q+a1
M46h9M91R1t5xgX/M7LyeC1x0zKJywemMybTB4RRH7v84H9K0eGb/4myOx7uY9gON9msJoz13tvj
P6URPVda7U7m7yE6Xv8ll5cWP4TQl+0XofxSJKEa67iC7iz3qiSpj4k243K2VbtK2nUn2Yi1QxOa
/iHP261weOXgsSzSZSEEDb/BuXtpcxqbahznXjJLCPueqs6t013T3l5f4JoZWCHAbgrsP/WuczOZ
xAshj1XuyUaaEgRDKawXD3UautFWZr62lyaBqAEkD7S1Iq7ODx+MM1H+d0o+mLGGBMgA1NX1nubf
w9ACtqD6bmyJnK+EQEDveUgFIx6Q2CWicbbTCThImHtpdWvI1VEa3iwWFv9AHkJDczk9pXDBBZ6h
3AwbA6AX0Fju4Y+2l8k7AzF+C3otR2D6lxOeGoX6ZfA9rdq9H+2q4rkbfxX9MdgS+Nq0u7gw/LmM
k7jArmObR2tw9lnzVIS3yp2DHxWaO3fwSk0/Coijr3vS2gWCWiadItFgoUp4fryxWsx5P9V8KlId
u2GSx7QuKR8oTbHV+ljzJLpmYAKh52abF54U6tPA0AzSfZEBmR+yA9KpY+QfWvxhPhZOGx9i0+qg
Ocqrjc/lQqZLHOsH00ttqiGr5hS8ae4FpuFqif7qmD/a4aggTtrr7a3SmjugTjP8XZ+daU+qMYx3
kfp1rNMH36xPU/tEnfZGfTIrEo7rB3AxlrX8bYujt/RIs5g95+idO9XaN8pNEIKGFsQkx2B6ctBL
dlHHHB33umGx3edPNntCwk7dUsAcjcUd0tat6UjJwFWVn7qocIvpcc6ORZqfwl0VO7t6bjYsXvqa
UJ7gKMCeUWdZtguh1B7VDtIXL05nJJ3r4N53ZGTCwurm+tIur8ePhqiTLpy61hpVT1rAQL197yfW
1wAWkFq33Vo+XLd0mRUKSwJ4iBqPaEecW4IpfiB1pVPtdOFPUvrO7dMs3AgUV1zk3MrCRZrO7MLW
7IGdWA4vfAt9wJtTVS5htDsV8y406oPSQeArHaAObnaloW8URFaPjlKj4EoFqr+ciDT0YZZGsaOW
80p1rFYeZPX1+lZeZjcsEgpO0UMwyNvEVn94aKZE06u4kzHRGjjfVyX+7DSdG9V3Nsxv122tOsgH
W2K5H2yFflvZZYCtFuoC7TApoRtUh/+QsJ0vaRFs2oFdZ9mkFJ4Z/bbDmHrGS0rZQDI3B+MvP+Zz
S4trfOqSLC9TFWRGV5w6K3+IrbHeIVC2U0H59fnRn5THSQs20N5bZ7a40psB4v3UZIH1rD+kvn5j
xf3eGG5IbZBs30A8rq+Ra8NCkQrgvDjUD4fWKGMAbtDA2Pjbj/4xUHNEOw7/ULLItZ5GZdjwkvXV
/WtwcXz5TCt6qthUxfiJ+l5jV25z6+uP5st1b1z/vqH4+t+VLU7P7HmGQxhbvDjyui+GZP81tYch
/jHV/WkebhxiPCfpbkkjemRVNoyvXmEfjC/OEI64VCFFKD0gm/kuKptkJxkJBcAaUNMuMKdvljJR
4wThZB3ixIHFSauir75pxnszi/M7u5XgtpJgk9z4ZeLyPH+hcGox2iXI+OknLm4EQ8saJ5q4dEL7
FOnfUPvV/NE1PzeD28rfVZTu7fL0n2yiRg0NsC7GUM6dzEmReW2MkZvhOMnGwXe+9dVn1T6Z2os0
vAbz21ht3Htr+w9TCzK/VAEYM1hc7qWiNH6fcRfNZf4UOs5Dq0yH66ta+3IoZdOaFeWjixHTQU7H
bsht/Mu6afk0h+w+7AZ3kJ8yP92F7Y9K3ygbrbr0R5OLb0eboYmMM5997L7J7egqtU+kp0Ai70A1
ncnwRjZ73YE7NXqxm5dw8v+UowZaCqRg/l304qNygipqI10CeaofrfYuSYwQLodml1jZPeWK/bzF
6SAejaW7qqA2SfjhyTKW4Y0uU140fZaspzdd77thdkNddSOGWnu5GHiFEwxQNZXARdQ2znlujz14
2tH4Bx1NHwUXFGsCY+s7EF63XMz7QkijGX1dZphyH4QzbSQCmyDd2+o3x02VwlUQUYYh/aT+7IvP
LQS91/10pYJAFkLqytNM34XhpfOvT570spZmvfCCL5J0Ry8u28V/yZBi5PleO03KuKv+8aNjVZ2q
yR31fdNt3IbCKZbL1kUJlwF+UWZdvDFaN2oDEoullxJ/t+lj1Ok7hHTdLDqp2kMZbKnmrtmDDpQk
nloFx7o4zmxojF4KtNKzx/a1qF/1InrI0295GYLhdG7Gpn2+vsVrTkrUT6T1Xuhf4kGU0igLpwgr
T0Ul6dOgTt1tOlh3aT0pN9ctXQBkxQeIVotIMWiZMER1fphKPSe5DXEs4PLvhRS7vv0t9h9i30LF
XTqWlXEX5y0v2sZ9uupEH+0uno1Gt2cxRFOB4hqPerbvM9uVHAjtX9lVBVrmCsWe4FuQHpUXCP/N
4rEOWrfbciVxwy1ciW4vlHZMkDuCreh8+b0Zo2468DMSZ9gz0B2jpa3AJ6MJfY1iIzZau29hYEKw
AsTn+2D8ubVk6rOpGbGmUwwibqZSH32fDbqk1nwrx/Ahzg+SzbRvMh0mI71pK2vjJ6ysV3CiAv/h
taZRu/h2Ez3NM3vIGq8bXoT7og8y3YbKYwyd53XPWvloaFLxzQBpEkxQ6vlaIz2UZ9SNGm+wP7XS
uNfSh0Zu3Xy+q8ebNry9bu3SjwV3Fmh/cG30SKlLnZtDvypMmqwMvTT4oab9PrmxbdeBEjtVrV2E
SHNZfvKVDS++eLKFUUUlBgFoQbq82M1ISnLHaIfQkxM5Ocy9mnvSBMDb6uvkIc/UwmWyLnE7rXls
kjnaqINdnCWVN1EwgXJN8CIugSVh6ptzMYpBxDSLvYFJQjfRM//gVFZ9FwyBEMPsso147yIQIgZC
1I+xBwI+8FSLDyYeS91Oc/BGhSq7la98H5t+azxgZWEArwVqH8g3vWbx3z/kEFpi27NdMvvI+X2O
tGpnTk90jqVKf1K2NKLXHAfoFDxvCoEXScviAuw7ebKNXGEX4691Z5L+fbKqU3ofJPv0Pmvnm7F8
2/BV8SfPLh2xhx9MLu6+QO0lJmPFHpbjCxO6NF5aNxqNvTm1jGCSTkftsfPHZ3lE08JyZ/0tS5LT
9V8hDuriR/CQi0kBhKyWE4x9E8/lpLLJTTjt0mx2I+t5hqfjupXLK0+s9YOZhb9MSZvnFK45y+ak
FjVUxcXOQdpZiZ6j/YPS7fPipZ53kP9cN3wRgi3sLu6DQs0GCQZ9po/Vt9BGjGvU3SHaZfUWh/b/
Z4UMbgOFgjfcWKzQmeWgzWcmCRMbFZCohAudGChynbn4rMRK5AIm/66U06+ijTJXKxzgMWH+F1xS
5tOfr5nijAUZLbSSF+N8SR2O+VSxZjAYd0Z0sO3+4AzzTtqws3YHQEoIG5Zmicdzsbedg9pTU9ih
ZyRlc+oK9as16NXGRXPxfnCAH40sLoE4K5RYmwwWUydv5uAWv0o9QUoCBoyo3JtlF7v/YfcoEZLj
CfZCbfFgdU2iRaPKqhz5KZm+O1bpWqbbqp+vm7nsIrCwd/YdBrl4iZfAIdsITNBfQ+QV/T60TpS1
3Ti+62VkOz7P1W5SXelJZSLgutm17SSBFZhHJhsYSj2/UwM9ynMDDmsvkW/C8Ugp2fpZ+65c7Ibi
T0ln6XXSV/3X1sI/hi70kyjDllKU7gC17SYUas0DP1pYOEfgj+o0TlhwGK2SmKVKuw0Yx9r1KHrD
glcSrMFy2iRF1cGexCkxn+aO5g/DKN28+dOC7ftG/Wtk8RDIam1IssQywuBV78iX5GrHDMzh+tGv
b9a/VhZHn/pOmk/6FHlzYuyi7nmzgrplYHHevm4WTGXMEAeoASSpzw3S8P+3JSzOW6vbljWwhM7i
C3GYSow2mvTiNy6fQ5VgjsuT15DA6vz7kBQlTFSbo6gUy63U6ZDH9sFpflTlxmmsfogic0ZpF7jH
craoN2AoqDIx723rtwjBfHG0x0Z74VYnu1Ee+mS6ub53q578weBiZYM8WbFJyuop1msAiKKqHwZz
axjwgqtAfPPEhDK6I2BMoec93z94+7NRbczIS6fj8Dz/yvZmde/4d3P5bKS6N2lf6K8nj9KvICyp
Ou+vr1Gc//L0PlpfuHgTpvD50KHz5OZvrbcZYJehr3iwh7ds+i+3G0UXAm/gQHDSLGw5YREaua8L
bzedXZEM2Z6ZOHNjRWvfFE+44Ggx8QRzUeI0gNooRqlFHvJPN44T300I/17ftDWXZ6yFqUBgaqJY
dX5kedt0BmISkRfJ8k5HVPqbOX2BWv26lZUcCbiJBmhRh9YJxP25lcHWIrUNfKygS5nviFGOCEC7
tI/QdtnNU+9q4SYpodidpT98NLpYGlJhRqmbGM2mH5QvB1/egVb9aipvZjAdadTd+lu0MKuJhKgg
mCB8oLtbQrgSA/b/ogljzxpHwtwTMmzWFMHkGtI8faZzsIuh7hy2KhgXGkXiy2Oskzl3qhhko4u7
sWiaCuVzfF/jXox0OgNdproWilfUMKrg0/RVUh4rv7pThS6iq/7MbvvqWL/F5l90Szd8au20BRMP
RGFMAV4AUdSmaSK5YuPV4bUSciGaTZvQraH+g6IbQCl0sxsm1y5UMXDKtwL+8QLNUwZxEoHmiT2k
He5M9Ois7gF+sip0jsFT9vO6N69Gb4wriTlUsczl9R0pXScVXRp7vQZ5Z2a6htn+Dvx+N+kIkyfV
k3jONSd5CPzvUbM17bOabFD3VEQVCQzmEl0aNmUijUETe3U73sjDM+OcvyI0NAqE74bXtnaN/esW
zfbqBrOv0L5QdKXpcv4FM4WZl308xJ5hfHFm/wax6tzxdP1v6bavNzXY154rgeCGW4EolSrVuTUY
5B0oEPvYK7LUHcNjBamTW4U3kX0wb/svo3YCHll8aawHlYoorAHXD3jVgT+YF5vxofaQWI4/Gwgt
euqDPiEBw3hk/mBZfxEKlKaxq7b8ae2m+rjcxescj/agJPQKvLzR3uLYOuVldtvaT35hur5x64+f
Am2npltRyMYu2+r5MtW+L+e+YZlBEu1k6UffP9bVRnS76je8LpSpBJHVUrhS1gshZTrFXlKcMv15
BsfpNC/a8GBMjwChN9K3tQdTTLj/r7XFwc1DZeapzYp8PesOiWHV3IPdVlVzzYrAPgvGMeGfi+Nq
ypDWA4qbHgJwrpik/2OSLHGd09WAggClZ0Fte34yBsImuh45XGf6W5c+aeXvbCtaWn0yPtpYPhla
DQFs43P6NsJDXemiQ34s/PTUBtNN6c93UtfcREP7jHbco+2En/oBIat03EvzdNKU6hAo9uvcPUpb
cf6aWzK8oVFcgJTxgvWsSRp5krIgYca/3tfKKbMKN94aPL0QaHzf4n+tvL/kH75xvfcbA0qdxFPq
2yj+rYzhjWXfOHzv49Q/jVAthabjqn3pxjlYIW24CRU38ycERstdOmd/DZK1y7v2pPnFcS5b8jb9
JqmkQxDXh9bSHh25fvCr9LOT+Lu+qQ7Xr6iVuI3ZE6b7iAtJIpacJqUy0BrKWqjhyhmwMLwpWuiq
DJduMfithTRMC9Pj4z2nVboMdbN21McRwiZPbqubwk4fmxpZuIMDxUPy2mn7pkckJbX219e34gT4
P9P3zBoxsXbxjU1prZpZE3kBFe26D4+aCaKjmDeqWBtmlhH2FOhJ02UtGUt7F/bxXuCLWgjV/3wx
9CXI8yC8QRxHXCgffI2D7JQYmLPX4D+HTn7bzL5X3IG2x78WxDo/WKgkp2j1htw4nfN7+InvMns8
1vX0Ze7k4/XFrNzoCBXCw0pNl1B3yYLt1zNTsyqJvpoekj7a25OiHdJx3nfxYTSb9NSjuHXd5Epm
h0lSSzFTSLi1yIOiAZY9xWH/hvGQg5Sqk+EQd2CznPyG4s/GI7JlbfEs0j1BW09SI6+15vHkB5az
lzIHhH42vnUGsrEo8m6lzisRh5hDBq9HACsIjM/Pryn1Ug0KMueqVl/yITwqge9KrXQzzsqhKqVI
lAelcYusY9VtmAjlpREzfUu+p1TNat9oDKpC8fBrNOaTo4b7IUkLN6GXf/0Q1z41JoSZGsd5qK4s
ckCZyqNuJ2SaRiyf4uKunZNDVm20NtdiYwY6/rWy+NSGqgcq+/9IO7PduJGlWz8RAc7DLVmDSi5Z
UtvydEPY3TLneebT/x8NnO2qFFGEfRp9Z0BRmYyMjIxYsdbMRoZ6d2RS8lB8D/ujaZ8V7VuaHXML
pSAzdINm8po/1e/gSoFYYWFZQQuVq0VwU4RCJNOoaMNp8+scPP85/kj4+0IObml+0/YDfz+Ifhry
t80gsuyN8GDmVAPoBGbO7SvS9/R2YzkT+tnnpqy+ZyHjq6PqbJHor7ncpREhRWuNLC2MEvhcpJwo
qSahznl6sruft71t7RDTDYW9B1I7xuAFMxP6mHnasZYxPpv1dJQDyVUBVDHtJ8VbGcsvfNubnbuw
JmSEYWJ1vp1QXovDAY4YxS/a3RQGCjOMLdKmndrvMzlpPxaMWc1W3S/IhuF91+XGblCyZjfkw4ud
oCZ+exNWP+jvnyVC5Oy5LiygglT9okDyBoYhD0kt1xtW1mIXyBh4mYlcbLbgln2Xj23bVXzRUv9Q
pMlBGn03UgfX7OBl1t1S1e/bLRbJle+L2APTS+SJ0OGJ0+xKGypLCYLIhdpD2yfvmqZ86jrGIdoF
0hAGd7e3ciV6XdkTLgXLzsaqqrDHV3ZDut1W8DBVfxGPr6wIMTJkoLEIFayUzoM+ojv8E/akztx4
k62uhRAFmmnZOZFzTIfZNZEripfI3N2lRnxSXdnecIq3s0EKhNYIAMFmLcMN5wgb1sEcbiY6gbiJ
u/iQB9GpkcLgqWmL/RRHihsleXEorOJn0ifJOTYrKsVa8HmqtfnUjN0WxvAXXkA4ovwe+CChD2MI
QCxgmIER6VnK9RM46bvcrO7l4HuZ+J+jKDk4oemapXZMtPzEzB3jPS6PItdOD3DCHK0kWQj/v8qx
+eO2U606MTVcdNSNZRZTCBtIZZatPDlcVmVx36fqnTz3bhUaJwX69joujrfNmW/jO7fSwpcFTGXp
PVwnGUpstD4KHGRuSM8zNzPsUu2L1m/UeleCDlbI00CVgSoQJburRtfjbqYEilR3h9qNYXkMWG7V
GFey0CsrQnwHmGLnugqhSu3cW/bg6Y129OenRo5dA+7NNtpILNY/1e9VCZ9Ks5qYHDuiRGO072Kz
fEnSb2X6JJvQPof1RgZ6c3GM6gqJRKbUOg9zqpmxpjJ5n7gRuHL5S1c8JmrobT7xfrEGvDkbgF+4
+pGbohJ17Ri9bo9FXWHPaYNoH2dWhWxKWHhTlUju1Ofxxw7uEHSgknRfxQDbA7v6MmrNgJR2pMPo
1fjw7LL1elv9nEYqnkEIMcUc9ZmH0znePA7fjbRBuErJP4UwL+2sLPbfUS6y3SbUIERKJp9K2xxN
n5yu9L1eCcLHeQiUHcLPiVdWKfSVVc/wjDMWnj6a41kJwbzqEL/vlWCQ3FyvTbCmmrYRyFYPDagO
ip7AZOANuN4bDpPdUSaIGeB8VoKzNt2lco9i09+czQszgj+bfVubxYSZIPb3tfZSD5YXqE9j/Ol2
DFiN/b/tiEIDaqBNmq9ix0I7ZIzQeX4oqMndNrJ6WKhJGAQ2AIZirNWboWsZ6KUMV//jpDKiGh2T
CrZrvZpbcMpVUxYz88u7GrYj4fOkwAClCEmUM5wrGkiDvLHczEL6rbyvzL+JbDyVeIcyMw4q7doV
1LnPfH2g7N91ZK1NoltIO/svt/du9QNdGBEcAWn6rLZkkvx8fN8ar0ZxX0bhRnxZ3TQ0mRZZS5uB
UmHTAl7aJAZkxgyohXPtzqniMpLsFvJ52NJ2W6sfITQFrBjhExICQ7h1ghLOmJnowoR9rMNvNL+3
hko+Buiu7IKpizwa4Q+6Pem7qRtLd7SV8i98fqklAuuhmEo96fq7mXZY5klNv6QK2l2emK6V/6i0
je+21vxm1ondRIaKxp/Y/NYqULUhJHnncniXysz88do9t+3T2KVuplaw7zL7VOiexoYn2XPc2YfB
aN3ReLLQn/tzJyLg0nsGmLqcjesVd0Vs+mPIb1Ggf9yRFldekaaPfbPFjLHmrQzRgydymDvn2Xht
CLpCX2UKPDr3s/o6+7mz1yKp20Wci/3tJa28MricFkIIB762tzDboh3D0oJqzC+Sl77szuX0mMun
cFa9pvlShE/SvCXEtnYNs4O/hIwXElBhF42xS8a6GXnYJMEhu6ud3GU0cApUz58C198CEa7dNJfm
BDcNs7ZQa0XhiRFZJ8XJPiIKQ3Vaqdxajk5/sZu/lyaS/vdqAa6uZ2l28QnQmxsOsE84CLRBgfGs
hfNO3mogrjVNAdeSY1AAAqgs+mTeVlE8RzKvjvFgKAky7rTu/rGVcW87mZvGuxCN6scq2poNXMtH
GZyGRpCGwoK1u3bRXFHNHiUSkuwqCn5SMGi9RR7pL2LMpRXhEQzDzzz0A6uDs+Su1HZlGB/mdosy
bs1FLq0Ij6osheShQwD9bKnTN7VxNXW+Z0TDi/St/sjawabzz4gClyqvJuGua3COUJfJd31y4rsm
y34AWpI9qG//okjBJAL5FQAXbmuRRGKs7Kz3l8zHnO12n81JuEubamt4f9ULflsRS8jqFFiSpvMq
kbRXyMo8y5A2Yu7qC5OWBfBfGiX2G9bwNvcTRWupbBnV3rGPQXsoXmTpfRVAC/HOaV+78TT9BzLO
mL7EQe6ls5cVJ7V5un2y1+52yNgJkjQb8PbFhS46Adosda1VlaCgklM0BIewOFXR+96cDlq4hU9a
c0cQHkRIRoeAAAsRS7Lqui1rWgG9nx37xvuapYEX9ebGzq4uCVZpJs6ZMFVEzqe6as0UdWmAPNT6
Z/lsGV+SmgqM8bX2727v3prbIyEJ8wXMj0v2er17GSpfYbIgrvKx/sesjH/Cor0zpNe/sEIdAggH
sCiG166tTCF/tQUVfs5a+CN4WA0frGlLuX61AsN0I12nX4TFjnB9dUMiN2NKH2Os9xUlDa3qdobz
MTFtL8sdN53unOxohkegr26u3Uuydbi9zDX3gAUFBlKgOTZkw9fLTOQ6VvuJzbTquAP05RyQmJl2
DMDXbiAF4caI+1tzC6sVqciCyaMvL+zq3El+Vjpkzu1YeX3LDFc1IDv7IBvlxu25aok4TKPBRmbK
Wrzo4ozNnWMFVQ1eox+opKQd2GM5qvcjQBj/TxVGqA7JyJgwCgOqjHFAMeTbUpk3Brl6MtCTjhUt
vsuLDFI+M3Jc20rs459+tGt7QkY3LzzeTd/RxJAAkTk/tfwn/r8JtX170BYzELkxP8DbQKRUa+sq
KHodXAjr+06H/Slv0vdSkG5B3lcaQpDVUSXmHiOE6OIckZ/bmZ0HrEdJc1cNQs/KZNckEa6CmJwR
aiQnvksbQBzN9648taW1v72hK4kPv2BhZYL92dTesOnIeaMjroa3pNG+rUskUEm34l1QZRzJ0PX1
0OuRqNGrvbHZvF/bZqQYeOktm/xGmNmwWG05tlSSOmlv1Hf21xJwHFUd4Ku7cPp3nHaV0XsMWWvs
RJcwV+Hfx5n6eWMPliTrusJEFZiHJrjIZe5Q1ICVnawY/JyvEOQtkDjdayCpHpP90gQ0/fuuR526
O4fzxkN39etT6YSwASJfUJnCSxfBdtCSEqdHlwxXrv+F/GUfhuNRdcZDFxYPcZs/pdFBVXqMp9+M
fNpS3nh7ebFynkgLVpD+tYgIrcver+JQ5vE5De9hiz2oTvODG+0zbMkPTa9/3djpJcq92WnKE/RA
IWrVVCHodjMMSg7ajudaLnbgK+4jaQjcqbT/MV7s2Gvkz/V4MhgPdBP5x23bq0tdOqAg9jjX4lig
RUj3fUvhqIU7G9VqGEcQA3elqPOqrTbi23xuaSv8trWE6IsQnJmzFkyWzuB5Z//bOrobKdI/t5ez
7NSbnQTpuNAkspliaWnK655nLF9u5oLUWmlvj8eiZ3pCeY2kB1vq3KL44/SDVbF9yGMxd4LDXq9K
M+dJDmeTi8XgfJjfgK8rare7va7Vz3RhZPn3i62L66Kc9dIiFc6cYh87ZrDvHdmdmyR2S6sN3bra
JEZauzHpicu/IKsqCPBrm3WM0J2UGfF5VD/lcujaySdr/FbQ//zztTGIS51Hg3WPjPHaTsR4SKnW
eP/ISnY0iPvz5Bs9OnN95KlD8h/QUmXD5kqFi/IWtWHmK5ab5k064If9lDmgDgfkVT6P05MZglGJ
Ak/LHW9M7+3qObM2RpPWNlSnwYlGEW6Cd14vFPa3vtdsNT5D7SBJnh9TXJKe9GJLPGvNWS7tCM4y
JyZ0zxAlnvux/iEXH5okPDqfGe46TJLvbCT6ixeIJ44hVFrJS6HHtIWvh5awOuZDlpyr+dsQ+JDk
jm4pfeike7UNvWl8ve0sa5fjpTlhD0vuRBrjORDAwXCL4dlmTGRzSm0tilwaETawcdCQSeulxdk7
gPGf/CHdKeOzMe4ce5+g6SlvYmDWLttLk8Jhy6V2HOsck0FxzOu7OPjEVKjbU96R6s9tc1SML/Gs
P9/ezFWHvPh2wr1TMmE2Zm2a8Ehj6ED5x+KGV5THudtqLrxljVhkkh26uAsTIpm+UNDpGjXx27lI
GFk51ibDFW3qBoNTuVzuj5MUHSPD3I/o8tbJCanGg5LN++KDwTzELBfvZL/bSDLW3IjJLDTaF1Dc
G62FUUlbQzLq5DzJD5b+QsK8ifxZ29xfr3mq2EitiUvW0YaOxtRIzryfXKX/uYxqB43pqsrW7q65
K1VsatgWiqXM61zHFUjNHamazeRcpK4enoJeedfmAbLUqVvn99qcfNyk8F/+pHjql0Hi5b9F2kF4
cfSWNsmNpifnWhvdmAx9s8G5gs9Z5jeXu5yHIfFSCCx17fhDVFGPt4NHE23TWHpYkL3DDvGI+Z1S
tp6sURV8AfK4b4ZDZ250j1eXyMX+i6ZhAWpe72oVSmOZBdwQSWfnh7CUXnLH3wK/r/kh74v/GRFO
oB5GU8AQELm+nx+0OnFra/S2xzA3zPy6DS/Sh6CpnNbWSOXTRj0F4zN1lLttP1y1QhN/magHjCYm
X2XpDLaSaSxmBsSVKzaEQrnyXXK6rWGPtUuHhzUAZ6Z8F/zl9bcpnY6eg01qUkqpN0CEHDq0oXQj
5EnmKMeuCWQ3KMMN2q3VEw1VACOEuCNEjddWg8igOiwv93d9miQL7ZTnueNzVX+1vIVFg1E4mcEI
oX6g8bnqfFkekJ+7WLPumKgxYp4GkXbIigmqi618aPXTXVgUzrMM1Bk1CJLYKplOWnXsJnhtjI38
Z/WrWbwAGBBYqLuFS2BRIfLbHv9IzC/g6pqD4Z+U4VNVcvnUT7evttXTuxR1NappNmHx+lu1YVpn
VFxpyVpD+xRkqvRYZFW3v21l1SNAfyEkgiu+4e/vDfhWq9CmfKVWHoV9D+A91FJPxZZsubYW4xnR
RdgO0o9liOV6PTIOP6sk5Ge7GeyvrZQYu8mHtZaObHjvLyjjeA54rwbzOa5i1WMYJXR1vTPflb20
p8Rm7uQ00++qUXkJJcViOkpND6h9pCdl0hgN8Mt5h/YKOjPtaByYJ5FdO6LUUszpP31WD66VdOFO
D9XysY/5HcHYKfC7lNHdmA6RV5gAE+TCnPb0lJNjX2Thu4C/7GoxLXeHYdmNG3w5bOINtLA/8fhi
1oyU4npDGIyu7MKYF23R5MPU6h94Q5vPaYI6bFUG4ddQqrfkfNdNLoICvBuAaAr+G2VKImsxSjnl
rnCa+9H6GtSvkhacBuPltl+teS98AQ6IXipuDHJcLy4xgLI3BYvTKzuilZh8rP1qYwNXn0B0HX6N
IDCQIpbzqHLUSidNCP/Y6t3Yfk6c+kmmu+2Mx8q5y/LBldPK7aKPt9e2UuMmNl/YFe68iL8q9Q65
Q1hIpTvIycuMKM1jacBAno1B/hzkQQyL4jDtBtuQTr6qfMkDRduNU1ae6Dj9OeUMPwjmFQDuVNvg
FrzebalplBb1LXw6BoZan9IMNHi271j97aWvhQvSbWSnZYSneTJdG4pCfUqcxkrOcAPJlBGVtnWt
7+HrbSurmdOCEmHyZ9ERE6nhUsNK4n7ok3Nv/VvvKYSkevdVyts7dB9g8aG8M9kPRg/hJ0wJVur2
+RZ70Fqk56FOPZ8YC9pKOJy91jP3ovpEK1Q4Y4avanhRyurThHBlY5IsFhs7u3Z/cSvzsGYwnkRY
CPeUFiJdyRB1UiK4Mhw5+g/06vss2Xpar9hRuJFRX6Cthc6sYKfReys3nT49Z+VPYD5MDJTDxi25
4iS0mEDBYwC8r8gNGURJYkvmIheUWoepf1iAro38ug3yWa4MIYIuDUA04BAyo40reCPVkV4LGzpa
cfxiDffaMHkzXX0HJlg53OXmLo28utgPKbKz//5F4ntlfNnoi4wUXpA5Ljn353Twj7WxH2T1aM+H
2ydhJWBfGRG+1thBr2mWGDHKj4TtTPpHHj9D6u1svKPX2gU0H/FzHhsGyoTCVoa+3FmpxPR8CUBZ
c2F69xPwre2nJt0HlVumrmVmj5m1AQpfc5VLs0JSoJpSkxoRDXIrtg7tCBosGdWzYnbfzT7cIpBb
OdOsETLN5Q2/DHlffzGTDxZoBmtMVPMUN0dybSUPDumdYxwa6/jnX457ltSeQw07gNAX1CPfN8oF
wdmg+B4jccMLd98Uz5E8MpK8ceJWV3ZhTPh6WQodgN+Dm9DC6b1hNQ9B99W0+l1UVyhnJYdB32L2
Wf1w0FYC21/6C2LRzA7I/MscVGLc0Iycyqo9diaAvrzWFTcGnHV3ezvX7fEsQwkXHLmIgnRQ4Nad
HjxfoJy+neKYEDluibOs3etUeeh2LuVUcmLhtMnRGKiNVfAoUz7JZYn2AyIL0Qe1+hLqp6E7BWro
pqlPIvla6XdZ/fn2GtdC86V5IWea8miaU7+E7QBRCRfUHtIX8wd6vv/ctrOSibPMRf+GxyeJq3Do
SmTHA7AAYCO1r7psvNPi9q7OYLH+XilPaZzt+/aPpR0USCovTApHLwDfQJ8GMCSApWbHmN+r3tL3
zMxqY21rAfPSkBCVAy2TZiXjE05xfUTBYlcittba6KFpZuVK8Brc3svlh4tX0KU9wWXmSPJBZS5+
yaxTpP/T2f/dNrDuFL8/luAU8tA5ir8YKD8aXeiVxQfd2AjCW/6wRJeLm6yKwUj1FX6XdxAkpdGz
3jU7WX5i+FNLUihkfmrhVsVvdVk8QnhxmpAOGIJD+JWc+LOylI0a68fk94nnK/7DOG4NQa9+H40s
ZJmOXMDh12szqtSw83ZpxY4vZncnGR/+4vMwvoDmI3xJsJNe//0o7AqSfdp1A2NomUHjh0a73BeH
22bWys9ABn/bETJ8X54SyRyoPEgKpvxDljAeDFb/Jw+M42CpdJ0q3Utr+yuww9bNmycjAR+ijuds
Gd0E1n37B63FY4rOS9lgmTwVu64SZJKSMfN7YuelKX+0pHj68KQnG3nJqptcmBGOVxaYQ8tgFQWX
fA8m1kMzzUvTrW75lhXhjFmjPuVhwWI0yPd2kWQ+d1Heu5vjoasHDVI/fIU3DcXna2fBQ/155ixB
MOM77+LJsT0tg3y1SlCoKLqhPtZOY58KtdpJSr21yrUkgbuNqiawR6iYhSQhDulgaBldyjSd9rXV
niKj9YamP2TlR7U5Fn8+8LdUyH7bE64ZZ2Rex5KwZ8FXpEuJV1AmM8vPtx1x2TMxAF9aEQJJUTZK
DoUel5k5sofOw9w4j2bb3vdOeRcnf16UozPPDAO0tQu4VwgnYPecKeb/c63PsldkwehpozLvbq9p
rbBBXYh5CFiOHYSnBDNlUdDUkokqlVGgsnsnFbta9Wp7OM5mvpvSdMdc/Y7hsI0ws3aqL+0Kx62E
Y0YCDgAqNnvv9Mc2aw4OA64U1m4vcO3AXdoRoqbkDHnbL+tTm9SNpe9yIO/tRHH/wgqEqgufPUTZ
4ptmKCF5Hw2JLrJTHgeAy2amb7daVx3wworo5g7kDPIMcYyhfDKh5WmRMBxSeV9Mr432cntFq7bg
UYVwjcEjANLXAUQCWqlPFNPOtAUNmOIhedGSSN6hXhsfSXsMMvGkOd42uvaxmBJdghY3kCJC2YPc
V3AEZMkV/ZUqk5f2zML9TaDXSe0XPkDI+UWols9yUdSmKz7qyvvekN8HrfF+nJyN9HB1LUDiFnoj
qlfiqywYtLEr25Jev5wtyBoYKuH63+i7rRqBe57BI+jgWdL1V9J6nY6lPLAWalfV+zjL0fqIvNtf
5RfXjhj44EPn8oU6AYIcwRfkqdEbS4vSs1wjeZ728+DVs/JVmQq5cWff9EkQMkrJZhPuR7+zPRDa
pVfoIIjk1r+nC1N6mjXlx1gfJCCCpuMGPIB2vTbDOjL2TE1N2vzx9q9eu4OYAwYnJnMNAk+73pq2
j+Ogr0n7AvNd170wDv6oNr3r9Aur0eug1fvb9tY+BUPOTFEudPVE0mt7lRwURafQAs3QD9z1KLC8
0wApuE4db0mirJtiPHgZZ5WBzV6bmtOhU0Cmc72iWddklhfCkeRsYSvXIjR88f+zskSIi1y91uiP
pDpWGjXf2Qlk21PqOd332ew+/MXW8aVMNg+DIniqURWYwxc2vDb6bkDQHjxvFvBWF8PIALU7WEzo
lV8vxky7akpbblMjfpmg5LRg6TSd581MZC3vgkPwf3aEA6k7TSKpM9da1ml7o4w8Xaq8SoKMZbS9
cJI9BwKmMdzYwNVbnDkWIBRMZiwamtfLm6LAaKaBW26CwTlMHwdoxYLSG/vhzswjONz+VQPLg/Zn
i151+cNvQgMpHvBT0nO0sa4Nl4Uao1NDxE7jGKWEnwi6/MXVuijE/D8Ly2G4cENQz3odNmSyo//C
TL+P8s7QfbrtgGuXHQgX2tUAO4EYCKtoqP9PkQRiMCntw1wM7qg/+sHR0kGzogh/29jqloGjofbB
DAYg1usFhSZD4MHE/WMHMorUWf5UFOnGqMAvZgXxu/CnSelotRKVBCPWaNZDW8e0aYxnBx1GKCSb
6P4w2t8ldd8Wn/QPse7J6We/3seTazT0HnGXcVfC7pKo+eH2ktf2lyFNHBQ6eFQ1hNPXSe08jSm4
t17O93n2rPbFbnIS186eh0010bXoCJ+bBjoQwQs6gtf7W/iQqkDPikue0FF3K+eBsZqNb7h2zJfD
tkglwd4mJueT4pT+yDj7uWsRh4oBumfpvqxlN+mVmmWlOy2jHWxI44bhNecBvrTos7GPVH2vF9ea
SatUNFbP8pB/yPlmw5ic/uJjXZgQQljSweYm+TyEZduDkPaDYjzEWn3IEZAeLc37/zMmnLzMZshL
MkBvaOkhGcpzHbhaHR0CfTzD2rBhbC0luNw8IZRI3ag0sb9ARZitNdJ5Z0LukA7Z3vLfN2m+T1V1
f3t5vxzhzTmkKE8t+ddMvZCFZIVTgwJo6Kc0POPcfMqKzmukjPxIDlXpc27mdeymNrJirtwpgPxi
pWl3xVSoP/SshQg+ggaxZKAj7P5lcL55yqYkipmkmKJDOTNjV/j18Bo4dRa5VuPLH8PRivxl1MF/
6lLF9jncfR09SEk6brxQVw8aWu+gnkFzm2IaAmQpSTrUos8BgvI8qYL2blC2SgmrRnTIumjug64W
mbX9YA7kaSJ0SH7iqjMA9cqV9e+3P9PqqQLcvFTvyKV/NYkv7phMSnPTSACUqoMfvYusedoXo/Hn
BHHA4ywZMzbDoAgLXZ/d2HaSCOVOnm/OSxK/t8LabcONm2x1JRc2hOAnozKo5xGvjmbIINYtcsmt
IrvZ3d6vtXi+sNwhIgIQ4A2/wjhN4WSmgCjTKJsQQO8aL7Xy+ST1c/FOGuSzajApf9vmmiNc2lz+
/eIbKZ2cx00LEqLKh8Mslw8ZtaWmHv9qaYxwM+1PI0FsWitR09TDAOwg1LWdb8e7KtZ3qpw/OZ2M
sM4G8ePaoqi8IC0PGhU2EWFR1pgHQdrysqqKJ1DoFCiMvRQX+9tbt/a5YJqhDQ8iigtYsFJGWm5k
vcTWGUwnMiyDmGHuvOvl7FwWW4LGq0sCsUbrbAEvv7l+54j3wgxAxEeAV0HHfLDczvybFV0YEa5B
yTR9nqQq928xenGPNEp0mDWmE317p3XPt7dvfUW0r8AYLjMXy9viwvOKiVmEKsQlerleYPRjVLv9
+BcveabY/mdk+YYXRuLCSQa4fiAFhk4jnv1j1Bs7Q4423HtrLcJ91Gfz1AQ1QOvBiL2SYR87a47R
1vDGWhS6WMxb1lkDgeSKxdhG4/VdAzv+RiNpdR0LRw2HR1Y5qtfbZQy+UfjW4tIxdCfOjzhOYD7Z
SvNWrZjMRjFgvCBmhDe9klctMl6sw5B/5vVDwKAX+fpGSrdlRPgkZZTCrZjawP0X7LvxsIh5bE5p
LD4q5iHgjJnUA+OkvtWhR8rDbjJARln4Wet+5toRQb9qS5t9y4pw+yiTHYXhEBLOlId8V8cKmc1T
32+cx3UrDFsBw6ECIs5B1z2PCbQQ0nNj5HdqeJ+0zkFLj07x/fa5Xzb+7Z79tiP4WGBHEIWVSXpe
1NxUx5NLlB0GaPMsJCi0Hyl0EZv399pA58JqwMWjLHerLCQJbQbJKsKo6Tmfn+YFawhDmtSc0tb7
NcAqu43+Ws4fK0h2Kk3f317xah2BhzZwJgC6gDYXX72IQmYiK40TU/UtdR+6bTk96tH03uqbfQay
aXrsjMAFikFOmW8EppWPSssUZSKuKGAzYgV9DpVwGscqPceDccc7X++qQ5rc5fHx9hLX7dg0gqH+
gK9aWGE1S2VcKXV6tnXpZdSb7/1gnfIpuC/IczdO9sq9y5p+2xJiulolxlRY2Oor4mAWtb2ravFT
nSbPyQgWqNoi9FmJuyAElnnwpepMQ+z682WaVjWFzueTw8+z1bl2fLi9eytH4sqAsKLUThttbLnc
Z8jhuz0SUscgO9lPoC4OZt0c9S0V9PUVUeRh/IjKnUjZW9atoaTqcl8F5qukGk8MYH68vaZVE8xP
AyREvId+5fWmjY3sV5LMMc/H7K63jUM4bmCmtiws/35xqtBOdPwKisOzTe+aAmfrlxuetnKHEAp/
r0Hw6jAytQxET3o21eeKdmFa/0fFfsPI2sendgqwjSrqAq+/XoZcy71OKR88p9wvAyTofU/O3SI9
u0gA6cOzMskfDDW8u/191k7spVnB58apTYccANg59B/k5lXSqedA6RZslTLXgh9p6+/1Cbf9SLkn
NlXWFy80qn6uQrzbMs3YG9FTajymk/I4Rc63fNBNGh5+tvEWWKlOXJkX8oBA6TtdLTFf+49z+rEf
Bnd2u6lEJBmJXX/D2vquUiDj/bZQwQheH/VNmJYa1nTIsebGVfWdlN7nxhaMe80zCehINwE25kEl
rCoNrcYKlrjOfAUBKbE+WxRf7HwrUKzaWab6ltla1iM6Z0kTG8qS9NzaL3Zg7zrnNJRbYwBrB3mR
oEd8makSRpOvT4AySbUvtSxGk6R8l1VUq6TY2JKtWbs24JUl30S+hGK+cJinNlcLBUbQc6OYO394
9uWnSrmvs36nbmEr1xZE4KDIZsmIsYgEvZk05FbWKunZKYt6B74dfukimTbqbmvfBoAG2sPAijhh
gq9Js2r0kQ9KO47S0dX8r7Ma7VKHMfnbkWJt40Dya78qOWgcCrnTpKVm2KqsJlPuyzq+AxBuBkdF
tjwn2XpTr+0cw5aAH/hO5GmiX2tRUs1Gn52bKjjQ3l2qEbdXs2qB9zp7pqrMBQirSVWJDDQkpi9E
NVI5uflW93gtBiCM/D8LQrqelf1oaElGX7f53iTZfd79lNOXwEo3Ivja97+0I3z/uNOcoV5up2Ul
Sw+nhi9g40G4thYQpKDE0NTG0YTdspNu6hImpc+qrx2lGlnwJjzM7Te/2Bo4XLUE0ScAdmqe+i/h
nYvbvMqK2uoUIo0mfyqqJ4e8PNIi18msDXde2zZA8kDkf3GZix3l0Gl9NDzH9Gy1902knfg2yWbc
XPOySyOCHxd1m5Rxy9kMTIPU/r5pt9jNVpehwZ/Gf4hHi+wRsd75fddjYYDVqWX+szFeN8clt4wI
4V8LFMlUM/ZKj1Cq7H4u58UZht3tI7llRUhFBr0PkoZB9XOZB8Uu7W3LG+2qgZ0idjZi5losY/rJ
WHQPFx6Y5adceFkq+46Uz3F2durZRFOyHv5rgtJ2w1CWnqc8/96bnbrhcKueDX4BxraF6lSsE0Iz
zehbmmTEaUSTmdatEygY835nDq+3N3LNEmR3Kl6ButMbJY5ICqWqyJkdUwzEOHLYJJ8hdIG+YWMK
efFe4QkP9nEZQASRu+j5CLvYT2NeGlm2PIjG4V3yvRjegQrxOm3RTPU2yyxrpwmsO/1/iOkgRBIi
KkwMU67ZVYYbTu5s6m631apeyxLpPBJ3aCpx1wlxTm0gbA1qVpRUvtsl1T43v0RfoV2yURHbnuFa
TYrpmS3dK0gyOcTXO5jN5ARlVmDPb56aLHwuKOkEMhzxsSm5Y/ojyH8O0UGBm/7PXeTSsLCVdc8o
Y9ZguAnrI5Js7hT1Bz97TrdwLmuHGnqGBVkMdQJ7KqxQLuexAQYJdJmVRN7U3ffBz9uLWbex9Hwo
cWjYubahGXFoA7PNmIMI5sMiI+jVmvXTmJRgf9vSmscvnDl4CIUUeESuLUG8WSp5jyV7bAcwYUpP
5miA+3DqUYZCJ2gfOt+s7uaqVb7NvbpVmV9d6cJogMuQUIr+0gZSalNR5bPZpWfDUVLMnr4FgFoL
H4wx/8+I4BuSPRAzkSw5R8FwDIJxN/TPka0+bc4XrkVhE9UqRlfg91ZE2FCaQLhXGT4zriHiuvVD
Y0MjLEvufuNiWbNDzFjKmVDpmSJ+x2jNJrd7nTilBrswf/Grn3raH9oGjqB+IxtbIfJWVfi3llaG
BUBCBED2WdRHaGUsg7vd2epNmCfqwrNzNELacD+BIQLCMB4H5zVpkkM4qPdtZ3xx1NGrki3ikNWF
w05hc+kw6GwIB0P2+6FT4zA/d/L9EGqHDqUFK3/XGh/8QT/dPhortkhDqKvCkkxfSuzyRsY42ZUM
f61UOuZjNcmwngVZhqYsqEaryQpYtIp04zwqq1bB4CzBk+F0Q3gzGpnVRlpQR2cQbp7/qTAOmemO
jlupj8yy7R0telLih1TqmSD/Ng48+ZXPStHtW2Zh8i0d5ZWDo1EZRDkItgfG6YSDYw6O1Bk95Lmq
0x7yg9GErikdo2prxHjdzlLMJQIRW4VbIzeMUM5VyMxHP64OQO8aF73PcQ9ucrgDK1ptnJ+Vexfu
CmZ8YCXmhSneipLUDLPDRp+nDuT/nPj5rhsNdcPKSmy7siLsHtOJkcUEG9LH04cBMdEwOuRmuuGl
q0ZgpF76Z4B6xSrbUFpNqNcD6nx1frTUp6xkqn+LNXT1+1wYWZz2Irsss5w83+6pcgFKjj/62ivi
CNqfP8mo+Sz8rsDcYDUWPB8+vLlULFbSq9p9Iu9f58mz62SjkPUrpxJyvCszQgiJJgO1Rh+q9yAJ
vUS5T8zHSJeOpTF5Q6t/gBMHWtRnJX+Z5JPDQL3TjDu/ana6+h52TrfeOyMzwd9RnkcftdbuOMtn
KWlOxRADxnk0ToAd9l0p7f3mwd6S91j72lDBLbI0wKvhl7j+EFmhBn2rQyEsdUcudS9JyBlb/c8f
E9oyGwxxA6i4N4WRMVOoby9Wcs3z03tnhl3ryW8/69bHPw+xBHJwoFRVaJgsfnfhV8powc7dUT01
jBlEgx38V7eRupv/j7QzW45bV7r0EzGC83BL1qTJlmxLtnXD8LYtzvPMp+8P/rvPqaLYxd7u8J0r
QkkAiQSQuXItP5OOBjQpO1tI6Vy3uTqFZzYXvjyH0pA2HYMjmHtm9mNUbqO/4K6hgRXKT8E6boD6
uxyX0Y6DqqZ0PZNmdNvsgU7CwjoGh+sjWYtiIBcJzbyUSWWIu//Z7PUTtIORRYt6lPtu2vwTasfr
Btaqi9q5hcXtUBr7JlV90b1tJkeyqQdzbN1e/pKq1X7MNApGt7XxpPc7yyrcvP/3dRCs23/aCACM
LTMngV73cpzSMWtVAX0EaV7uQghdNvxhRfhZ/HHefERPoGnOIkybfl5xRtQ0DEoHI36FGW1PX9+p
7NzE1ZsIwSnLJaeaTztoAD7pw4k0rpn0B5DFyDrtps3819oV4PyDFt7jZKPfBAFIegsegBpk1Kh4
o2p5OpJQ87hxfqwPX/S24EMwu5qLPWiEYSaHXc4aowFa+sluppc88b+FNkKND9pD/s+oQmfSH6Bs
PowPyid5OgSKoGFKkbO67nCrIz/7lsXerOJJQvWVFTfNnTX/HCQa+ItTYbplslWdWmNyAdkLjwtJ
cyhHls1DqUaK2xhowPDlpzy2wda1bqI8SNWtP1kHP4hQNNlZzpcy2o/laRIN90O/kW9Yi0Xn37BY
6ZCqlJ4J7rgpyHaC39YwvU0ZVrFJlwcerzuQ3eSfHSAdl2HCieqpGmfaJWDf4bajqrdNfjtk/8ja
fd//MP2tIoH4e+/scWcmxopH3ZKgxpjL3MkNJpY8ZBWRJk6Ru0Rhgs6G696ylmyACg/hAJHf4C6o
XY4siEtfouRLe3jSIzv3qVIsT+Ry/aj0nB5kF8GKl8GnDbMiILwbIOQEvP15FXCPvDSbaUlsIW0k
SHWdQzWnHkKlfv1rqF3lPomdB2d+VvL5Nt64H62RQMBRBvmDKa4AZN0u7SpyWGrpAEeeo/6MkX2O
tGJvGEgXFnd5GOzqUKfCOrltACvRPLtm1Jy4WG88B1dX9+wjFt40+nkUNwatI7L1lTKyN9CgArD4
Jt7iiV873ciIAXET1Chwby5GO5oQJgjlYj8yfhdlPXihFFsbLrSSHiN7QqZZ4aUlOOAujVhxYcd2
EBMELPlm0kVK2x2fglGh46d3/WZj8tb2OwT/lgAG4kDL65tlR7Eon7EVBy3y8sp/cNL0za/9raC+
Fkhhlof8kpwwu35xpk1mEDiJTP9Sq9UnQ+l3WXY3Q4RSeUp4l073QZW7kflBdV7gK6mHQyqbp6ZH
/OxLoGyV89YWEv0VstJ8EZF24bZjMcg1pDc0u2plcmNbbbyPgkbZuNevRTncBPk2mO3BQi38Mi9m
bSpHHXby3j+GqbTPIxBBYbNDJ91t89um6p9iq/yLAA46Dik12kC5hS38h9Y6IFmk6+7D3vboVLHK
BKa/4/WAszaB50bE72f3PEUpdGUACXQ/10/l/KKHW5RifzhqlhHt3MJiifyZt59RMHmh87Ewu51P
k4GRFbcyDTG5NbtZIN4BGcTTYfYxTh4kbiJwgSF9eSyzdgCvqbs8S+Czim6NwvoQD/sgnQ+6dmwg
3lHqU6serGgL67/m5OdfvVjyZKolwOtiyeEaLvbBaLt++hqlXpv8RW2N5wmUSTBLgPpZwhJocDGS
wiH00sWwE3cDiexEqhz+YqHBFZGr5GwBlnW50DO9H33i/yFBtcHkRJ6UbGTJ1wIQnJr/sbBYaKlR
5nFsmbJCAV0xmJ4d3hfIz1wfx7oVqIV5OooL/GIcXaCnWdewK6zR2vV0nYvn8DhtbIu12A3t9X+s
LMaSRX4VOgbbIpsfVN/YOcNv0tM9Iguqusvl4N/ziiC0B/ae4jr0e9bC24phGvXMoc8pyj+QGsjG
5KGDAIFifPA300eplkwYbJjUGC7dIKr9JG98mGEEB8HEmecMz9uMwuJ73+35MyuL8TDUubAE6UbY
lfu0m57sXuT7b+dmCxa9FppFtoLUsaDd1cU+PotflpnUreWzUCns5Dl1p8rwjPQbqLZST/ZKvyfZ
ct0BVyPDmUXhOmcWo9wKpDBiIzVFv/NV9TA5yI7ZfXAq2vBr7W9lbVddEXE4hFeFtue7FSuSrEoE
50yS1447hrVxGs3mJs+T0q3SINoN+NMxHeOtK/DqTjszvFjEEAqEMco5503RzdA9qPpv4KJ/44+Q
MsOXKOR6lljbiEK8P/sQmfiOdgT0kfA6bsynv1gyOpEpmhD93inTBH7YgHglZlDbcDstvhm/Ov3M
qVIcnWSLon6tpgFPMplf+G11Ada/dBA99/umlYiDdol8vTKf4FxwuL/3lIdSFz288EG+zVx4StOj
Ze6tLTKwlc0H+gR0EyPlXfaHQuHMQcNAkxQjRR0gllIe10H5rQorKLRQOfaDYuOSsmoMyBZgVbJs
iP9cDtbq6jFNJNrVBnnKd2Od9l7RZtrOphEbdWuUwa4v5ao9GBvB1or1XF74osQ2BmNo6bYZNWDn
vXKbTY0nz/lejcKf122tbADAVEju/RFyt/+UU84mMqtstZTZfFTCANYF6Ui6gE6PnV768cZbYcvU
Iqg0UxGHEm1/94rPuzLqXGWM3VpJ9tdHJFxvEZcRTRG3DbrLBSfk5WpJ6dRnnQUoux76iWSbfajC
4ft1GysRmchPQ5Tu8BxBB+DSRjgEuVUawKT1CmkW+rLu5CDZz8Vea5R9EWXf6Q5tpbfrRtfmj4ol
JPYQy9NTsthzE0rRiJfbXNeAqib1a0ouUZJurhtZicRCeka8y0npAbu6HFlm1lbc8s64b4PGSxz1
IAefjNsQTmDped5KUK4cM+AqxJ6iQRN23MU0ZlNnSvKMsSJ/yaDqjF612HeHOPMAHlwf1+rkgSMF
rCYYSt41cpdlLdPwxbjiQnMDX5KPVPUzr6ynaXfd1Oqozkwt3jTSnPIUKPHziDKc3L4Ow6fJ/lh3
lluVW+fXmrMDwRSCZNApkMu+XK6uL7s0GxiWE3zqTRApUEteH81akogIL0g2bFS86YG/NBEnQ2gN
GqGWlgE3cCquhhMV7MlLUsmNmvkYZb8Mcn+OvIWyX4uDiE1DIYJrvNdBopYVoiZF22szpV/SbkQf
q7iNYmcf/UVZiCrtfy2JLzmLgj1SF11s0uwatHXpKZGJMqI/qp5tpPKGd6w54rmpRXjSZjsei4Ie
typ8K7M31E9s/fb6kq3PG6czG4u85ZKMojYzJy0sRiPrsVdAJmgVt3kRHKJuI1iseR/N1YIKCaZY
xAwup63Wki5OctiLe1ix4LuQ4ux4fSh/cPHLaA65D69Gh5QP16dLE045SHB1i4aU1G20Zq/ui8ID
4xKcrPnzEL3N+U1MPQVJngEBlvJrC8/M7FXpKwpabnwbBzcQ4ofAxjc+bG0ZIc8BxQ1YkCr1Yhmn
SWrrxua7LBsGD+n3+P/Atr02veRlSQXTO0XgWnjlUGmj1VsOgSSfyOArAHu2UqJr4f7cxGIYfqCi
2YZM5n2bxadAfZjiwTORksqzj34c3PqaL7sKmI2x+tLWtlt9ToqdMVnHQkl2WvjJiO7qcqv4t/pN
hBtWnYoSF7zLJZ+0sk9QygMiaxUPqvk5nH4pcXWn5tqHWtNv4O/bAnGJUb5zMoqA4q4lMLOLiU7l
We1p4qedp3hUlOpQWr86kQXL7szs+bpDr5VNdAEVw5lJRnOMX45ulDLFDBLaT30Vf9XjE9cFD8mB
UyTbx2Rqdm1J4qd7GCfds6PoKW/GR7u1v4IJOlz/lLUwwXBBVNNdAa3KYvfqflKqo0R47bQnIxxc
dfzal3D+fLpuZo2AXCe/R/aHpyuhT2yls+Cq1Dq6KhaJ6K7SPztG/csJ2js9Rc1hjr7Y+i5J9nng
Rn5t7ZTaPF23vrZPud1yyRDt68SQS+NNJ2VqBUXHfaId/dnyqjY8jEW2cUiuOdAfxmzunQavdPXS
SqBNmgHZLtCLpHfNuJLANuRg1IHMlb3+M2ykjWzt6rBghIB3h/UjyF8aVNQhgAJFpwhPJlF0fFfO
q2pvOMh1I8ayPORIiU/kMSKqiXdydjuYJ8XeyKethTiQwv97HEzd5Tgkc+6GVIAJpP4W8Ql3W15q
dWnOLCy8bw79kHQG3mciJqHR8Q0N0q+ku4V3d8MJtsayiKWx7KMuQ13ifrYfCijMp3AjWq+9Os4m
6w/a4Gwj6X0I2tNnKHPnkqstokNjuP0un940+3PYbVjbWP1lMnUMJX2MVLE00q4KywPqNfvK3IAo
rCYSwM8KuBKJhHf0FXWYh2YQsz9liezzqLrOrKLkax17hxR5PUHq9A0BwDDNnqLOoqidHtF5PNpm
1rttslXMX13Cs69Z7GN7VMN2svF4K+qRhh+tT3qpbVXOt4wsPLIYEsUZZYZc5Mp+qp6nTNpfD3pb
FhbnWacbbZU5WHDy12y4K+StjOR6TD+bqIWvAysKjaHDgqS9xJ2+9+ObKe7grt6Ta42GWyXsd0UW
eza849fH9n/xmD+1OVHYXO6COkIW3REC3IOatLKXd4apelGXdJFXjlmu7Gy5mAyicDINLozPw1Os
2HAUV7M1Q+9UaOWpU5U8Ovo5JPV7p41IRDu5ttUdt3a8AhsgAc3zhZafxUFvKrNqagL7Uye+BxDH
9aeDP1S7Xvq9MSPCK5fXl3NLi4Nc7iPNDqaAknKTerEJusZ5iKUv46cWjN2z7riKyWaBd05TPl83
vTpGCK8RNAYJSjLkMnwbjZNKuSZoyNXMjWJNcXvbQYBbu2X6g4380dq90DwzJn4/C38aapt9NwJu
CaP5dRoC7cbKR/EMDWWv6mHxmKD6O9hTvXXXX4278O7CkUu6RzcWhlFbqI0wo+rc+v84XHyj4eOk
3gfDoQ4+xiSnyXFen9bVkZ4ZXDy5U0OR0ADG4NQMRygASH9/GOluCRXec4axC+eNF+NqrLfBgpA7
Bo61XMe5grOITDF76i3W8ttJaV5MBdjQ9WGtphIgOBYzCTgbnu3LFRyoC01WgZkcEDxCNKH6s4iO
k5S6Sv0IYtItKkqmW7XHNSelFZp1A5BJZmuxEf1a9bPEwUnpyqjbp7K8VYrA7YaXjdGJd8lyG57b
Wbxb4hlZ9jrGzpS/1GSHH3SvDN0ohQLKiz7kO9n6B254k3PtuuHV8QHiEY8Xg2fFYladOZJja2ZW
nfoJDJQzvsJObXUbJ7XYyu9GB0ZahxsUkNsSlTQBQQj8rKUkZKCc2XkmRIzObg6QuNxI1a1GeOAk
AAoBgTKmRVQp6FDLM436nfbZgoPAPgzUpO3oZVSUQ2+rHq8nt6MqanU6zQSenzwY2Y8MmPH1eV19
qll0y5EvBJug2CLungWcWM7MMfYZsgKbfvkrMA9Vue87L/8Wya81/RLmPLoOqiqZcT9rt1up2DX0
KPR4VFeg5kZq5N3bJYtS2xhF3ajUvS75qU+jq9NGlw+n4S2LDwMEh8ONMt6Ozq+Noa+uNm04AtJD
envZbi3bISJAIfUd1e5dnHksvkeIwoESkPRT0cmHNjsCnBFwSja61+pPclu581S6gn1li7JpLQCD
URPsnzRPA9e9XIjc0VKjTAVKJMltN62R8C6cz1ELqZqTJMM+ThHHG6jL0EeTfN+YCnF6vnP8M+OL
0zVpy7qWSmqh8F3twlr5omvf++Ce6vPNHOsfmq5ywyzYF2/hFpfD6samIwFJUuDk9B9eDpv7VVC0
HRVzqGVa+yGy0Qf5OG71yq1NrigtI8lHepfn5KWVvIhqEzkdwmPd3wVRfquWHSOrvlShysHT/phr
5ZukZT+vz+uah52bXURLv5mp/M+YVY8tJcOgzPaSn7u+VT20U7exldfON8ppeDLs3QK9cTnGydSk
sp2ZyaR8g1GugNvSijbi/9qhTXMDXahiz6rLW0Kjp2EocdXGMwKv0L5z1OhFvkvi/QRFe1JsaSCs
CcfQFA/mGBiu6GRbhElZrYr/KZqXRuVFzY+ggrGiahDqenJOXSodypAnb7WH1txtpuhUqTyv2nlv
l/aPMpQ3XvKrU0yNG7g7VB2klS6nuJPkVJdC1lPTa1dSnhMNrJy1hYxZfXjQGIDmD+g/ouPiajRM
camiQcieiKhy33Rt4sqJBWKp3/XxHpi7XnpRjvb2xiG7OjwQ7qLRmNLYkr8FdRcjC1vIV7PeFiQh
xmjuBn/DTVdHB8IYBWf617CyGJ2qtGqqlR0FsSgq7uwcFfFEg+Xf8eX4pp3V9sDLS7ubSv6rsL9r
QwXZPm/iz9f35loTHTlKygciwU1pTkSms5OvrfvYkXhT3ffTY5Ds6mhAT69CluJkWfti3huS9gAR
VTU3uyAPv6v6ydcfJOh8C8GQ2wan69+zNvnnn7PwdBh3jZpSODRYVnzqgNnP43MubfnWWiCkJRRw
KRBh0KyLQD+3Uj4MFadM1lh7y3mdxvqusIDtmXRqNsEHS63cqviLBnPRiPofq4vwm6ZmOiWwQ96X
1lum9p4NumB+sUbNzbLZI0J61+dy7VABm0TKDSoAjpXFWTo1o90GKtzrTvJMd/YBKTC7Cr3O3rjF
ra4ZTC1gVv9A2BZrFkSNH9gT8UDS30IJgiBY/Fp1K9OxaoW0MsBVKNi4/l46akDCre1b6p9Fkz4Y
3W9SSYdg/n19ytaOKsRO/2NEfMTZbpiqrKo6UabWrcabqjcZfij9cc52+VBvRIBVHzwztZi1vEmi
To4LVHgH7atCE3Rmdvux1m+sFKEBWb+x/XEfxZtxddUrzuwuDkjI1RF1Am51HzT+r5ZErBGNv2ZT
uptl4vj16Vw9uP5H79GCcQkAwOV81jRkWYFQhOnbvR4+yaMnm495drD7j3nww4Y93p4fLCtEDfgh
kL8FpPoK7vljuvWwX/UenoXgLP98yGLHG6WjDrqonpdR7Cnqs2ombjkfrw9XuODy/sgWoJGNN43B
8/pytE4CKino8R4lCHb0PZDLNDe8ZnX1zkwsVm+a+8mUerwmaMIPtWnsrLo5hJb+SwgaXx/N6pSd
mVqcUH5V6EMvRhM1b3IJAjH8XW51LqzboNUfHjM6G5fdxUYJXFsW+Kdazj1b+l3bhcuZ/jcD+a+R
xdqnTpuVHfvt3p6fBNe53D/001Z7xGrkMP9rZBHch2ya9AiNknvKrIikHUvpi0L9ekZnqQi+/82A
4Mfi0UaGZQngV+V+Ar2AE9QKoLH6ubR0t042PG11aWy4UAQdCgg14exnobCPsqEPxQUF7vvBpUup
P9lj4R8QXnL+P02JTzkzNRSpovgFc+fnL3mX7YbqaQIzf33SxPe+25xU18HQmAC5li1BUx3lna8N
QExq63mY7d/SZr/sajrDEZXeP3yrNHJcDiSzQlPPGsQrMiugJzLsPyh6dpcjWhG03SHK2seWbUp3
4INUkqbu9yb64MApwl2iBfeD6W9kclbX8Ox7FmsIErr3QxPURiPKK8MT/FBl8nJ9XlciEvV0jfc6
+mkk+xZBr857xtnhJ3nXnUbZjo8wPRa7MLUmd5C3qBzXOrsuzC0CYKk6RR+MLGNWDoe8JlwM/yiz
/GzLw1ch+BCmN4l1IzXIrmTZHnbLXaRsxBNhYuFJdBzQwkJbkgkiZrHK0ujrZj4hbF/EqHPC+G5I
nVfL8x5xxsd4fArHf3+uXBhcLGNihvIEWRWINvi6AWhY0173c3vDykoEu7Cy2IUNQit6rjOsqXiD
nb88KIiSUmIot2Cba9muC0vCpc72O/eMLm4pjsEp8Sk0n8po2HXaw3xKjEc483Z6gajOQwv+tus3
gsD/xTT4JfFyhYh5sXaQcNly0kCzG5mfE07noKTbhnflMVGivQ2xAeTnD/b0aTTVD1m1Bfdd2Y8M
3KTXDAik866pLR9jYMUJ5Ppzn+2S9jYB6Saln65vyJWLJQV8gOFAfCGW0hbntl2mgKltqmbRG3wo
9ZOv36UGmtfzvcptLzN/Xzf3Byf6bjv8156+uOPBixzUck/TbJgdhvwmvE9O4VOX7rrho1wnLnLw
Fnlq9ctEw6BC7xG4++aXYnz0Uy83dsHgluNe+Sgdla0+t5WID8yAjSpKciKRcOlmI/BWNOkm3lv6
G9nywt4Y+eqGoU+DSoOKjso7+dy4Y61DkQYalbtweIkgoQ53gfEGVHkDl77Wes5YuLoC36Gtyln4
bakGJAwi3o6KAgbt65DtFP1FbWd3qiGSy77A3bJLdeveLgKvNw/5+DE0DlXd7SRu26b5uqVQs/5B
Bn3Sgr+JisvigyI+NBwdPgh6IVRGzXKXfKD19BCor13+KU3vKsuhRLiDVjHSn9Vd2b3O+imE4dzJ
/kL3i9oBOhyshEMnp1ios3hiyWEyTxH9OSO4WMP47mwl/Fa31JmBxaEz15qSOyOe5DcvnT0dh2q8
0exbo/pZ6/b3UXtJ6Yi4vq1WQ8WZycUuVmL8oOwxmafPenQbxD31JW133chamY6tgdiVRdmBIr/4
irOZI0QVSpwBNM9LtFFSEqf7xHGsgyojoSM7bXsAFzS7gTxSC9Ul/9grUb9x7qxOLryIUFVR44fP
5vIbMnOoBvKpxKvyh/YVL9rzTMxlEELa7NnW0/Uhrx7e7CNKLSjKvuMd62XNDzLUZ+5pYf6YGN0O
yR23GU5Gn98mj6PcdhsLuRqFzgwuNoovF2GtjWRH+vYhENoCypb7r06gSOjTJUMGb5koTaJSMRIb
pUBBAhunP7LOUxov/8dM9n5eeoiAbQxp3aABCp3UEhjKRcSPy5h3iWjltQyUZEv9Ph7nvR6n+yCT
vNjY6fI+1LcwAWsZU5TmVXKytHzSCbTY5VUbh10chOgHCerwKlMizxpLc9epqX/MOoi/2lmb4dq2
jrXhxCfVmupPkxNEG/66umkAqcMfC1aX82VxfbHktKEKxXxzqppHpZD3ivbWG8Mhq5/q7lXx78N0
45K95kRw9IuXGKkFKL8v98jgO60+QiB6D823G1Zvqvn9+rZYq4BC0fB/LMDucmmhneSuthtaGcre
jfX8hzrsxzu567/nRX8zth9VCjfjS5A/B7Q6zDIgcHNjZ67ezWgZJSsOApzsyeIT9KohFgldX7Mt
fyd9XrrWpBxohfGkdvyYWinCmzsjpNc3ODWBeqvm6mljFkSsWd5lwK7SnY7qGvnwhY9NcTqWQUPK
VFLClxz1QcAte3+WvMxUT2otezJkEkYOzSkMOCMkCNftr22sc/OLZUb3hAmwiRVwscBhU9L+Wbnq
LwW6CuoDcr3TrHjjCFg7Z85Nik86OwGUODaqsRTRt/uRR9ZOFMyCTcDk6sDYuWC4UK4CpHtpJcrb
Qp4UH/TQnLqtTB9ruK+Hb1rwKhf3mVEdKCVtvH1Xt6lGg6noV4CFf4lqTBInMcJGZptaDWfJt3Z0
KNF9izIf0t/Z44nhD/NT1g/e9UVc26uinUogoelNW9q1wl6tJou2jyAxBdtjpG89I9ae3HCBCS4r
bl/yMmvWD8qEGC7RoHQeNCl2s+ilGyt3s14svH25G87tLE/mUG1DKSBpmuvjLm39yNNSjRuW2s37
iVDMxTPZqr6tnc/nNtVLT2lnurfsktzWnBzs6mX8ZRevHdrog5v2zV+sFOcI6gn0O/GcXwQcyH41
eYgpNnXFm+RXrrnVdLG2ubgg8w9VD9oUF4NxxrGWrJn05vw5bh4khLmjttmIGWsa4oDyQHCAXFBQ
bloEjVhG6c5JeVS2UaueIt+edlNUtLvc6SUEMTXlBIIOUoE8cjytT7udNbSQ5BqV4ap2Xb6mPaI5
jr0rAt/3aAATx+pU78eitj0fQU3PSYMtcdK1ieHw5PLAV1OpX0xM0mlhHMmIjNFS68EIaNuu2W+B
0NY2IqcJG4Q+c9raFu4bdT4gpzBK71PSpEr/lhdb7d5rzspbjG1Ozw7+szguxqYp9VBGT4IHtidx
g8yawGvMB2KpQC1tkuauTtuZvcVS6zmvEJt3NCDMpzrTD30xeJsJvbVBcX+DXpKsPBQxi10RGr2R
q1aDpoRqulPCflcoA8vj3pHrQ1fEJ70pTv8+ZJ6bXKyU0UtNgdYg7O/BD5J7Oxl64+sWVi8X5yYW
HufIdKHU/pDSmtJbR7MeQBLL4XDnVFVwzLmfw6fczsdSpoNOikqe0BrukoWp8oRUnbzVIb3mm+ef
s3gVpHMqdZbBiEPu7ALlNvxFVVaUoCAhcOicfEdWBwmpn2Y9MjRGf6eqT0oHK5v0fH1W1w4iiAhA
zlE0RYVEjPLs8pCERl37ipjUwvH6fHBjcBqKg9b1xmG+dn8AawPbKY3ePC0Wq9fVWjn1uY6eBpIj
8zgfdfk1Nl7D3Lj1w2JXT9Y+TLbeVas+Q2ClH56TFj6TxfCACEsSPKsoX8AuIg/GU5EPXpTqKJp9
Gfp5r01fMyvxLCQKinDY+Q64uesTvHYCO4BZHXKG0C0u+QgI3L2vzL4YN1RGIvFNz2Mee+1o305W
vpc21eJWdr8JT5tQa7KRBrYXIWbWh6JQR1SBa0k0V95Z5a7XP05z4pkQBm0dkCvjgy2DBkAgu5C1
LTv4/byjYz9lXUP1Xk2+5uPP+kdZfJi3ihRrdiyBvFBIVplAFRaOmicWBS0TpYz8TvfvE9P4ODXN
s9HB/aYqP64v2tpLlaMY7JDQ+ntP45U4kW31wlpjZao790q5KxvkppI6dijUOV9SJ+tvh9RqvQIU
LnrV+nBMADser3/IyvaEZwUYLxAqcTFYjLoqlVpWOhQNpLry+vLn3O1s7m/dVk/cyu4ErU+SVXA+
kVpfvCFahI3ycSyz+1onfzS0bmPfVDea4ykz5NS/8+QvLsBARBEpJcCJGswiHJRxlI2REJ+ITS6h
8mepjHaKIzoftvi+1raDTaJeKLNZhLjFFKJ+Mlh5b6T3hb+X5PiQxGruGmZ4GAoHCcUqI0umbvmP
CP6Le/cfXiuSCyBRAGFfequaS2Fg+ygNWMoQf0BG77vi07zpO37ouENaQP9fJtnBBzP8oQvm8qja
Y/48JnkI5fQw70tN4RV33ZdWrh70RAj+F/CjQmvq8pv0AdU220fBJA/67DBnaedFIfvU6tWtev3a
ZuVC9ScmUKtdwijqBIUp6ABQ55l/m/V020Ngv+NVcOylrcrzGkCF0CoUhwyAIY6+GFapaJHSRzly
KXU9fOhDy9/7AMTB/oTB3lCV6FTkhb2PKPl5kzJQ1CV47sdBEEENdbNXBkRcwlQe7sY5Hw9ys0n4
vjoboATp/HQEAYn4/eyMbbU8Q6a9ziivFMUxKUrtaOShc0gKM93Phh496r6f31xf7bXIAdBKAGYA
J757OzcQ688taChgeN2HwNIep+lbbcqFK/tbhPYrNyGTIw7WPADJgn7icnxKGiE1kePsZX1rmE9p
sbWFV8aCdB1Iyz8ylNwhLg3kWmC3c8ASl8anPvokQTuiKF6ln65P2co6WWSvTB2KQ6puS6hTG9Gx
mSgT6xRyzNgfUnt2jVFyJ7W9qcaf142tTBoMe1x2KDvBSCAv3FbJMycwQ4XdmH+M24cs3xJYXTOA
nAEvNM4/Iu1i0sYmT1IlZjRNUdr7RFMkt21a63h9GCtBxdIgCfwjuQPV/MK3J1Z+gk8tu++axNXG
2VPGZ5JHG6FrdSyUQ6kRQT5DOfDSAegXo60tp0Hb0Sk/1ZQL96SG1Q0ra26Ggjm5JkpQtAEuDsEm
G7uCGlRBa57/w/Ef/dA6DIl9CtK/EGSktEvmhwsalKzLLiB4SiOtmpE0kcrKuqv1pnGtUM9OkR5o
++sLtDIoymqYEMBOkmmLZ0pV22OYSw6aN1K6o4EVGhMN0juoTK7bWbtqU8EAiUvWVRAVL/zNyPLS
gqQguxc5kk+S/tKZ/9TzfW7I7iDd2d4MfW77KLW7DbviMbs4auk9EkLnAl/P5eXSN8LRFweYhjxM
0Z6mMNnr/ScnH+4Ghd7KMXgojJoH/Z1lShuW12ZWCGhRp0fQB2KOS8NB5/ik23FK8bZodYiKiu8j
BFPq8/URrmwxbn6w6AIARqB8GZaCBtxd2UX5faq+VcMDLWNK+O9bCjFBRc2BS9Z4p6rZzdxVZCvL
70fpNbdeQ4r+m51iK3sYSL6gkIYl9n3NJcxGO4zN4s8wDGoRzRZbx+p6nBlYhKKilMcaOof8vnYe
gO/N6FdU9cNmSnXNDA8elGFRMTMBJVwuO4RKfW0qcX6v9HeljbZv8k8ffIuKb9dXfdUMiSJSbOSl
wAxcmpEmVa6rrsvR4taO2b4JGI3aes5W39Ja+wDdRP8x9CcJf3Y7mawkqaWiZ+07x9Xsdo9B1MWj
J47ypr8Tt9FoqNzU+BKnu+gwB+a93Ti3M4Rm/W/Z+fKvh01Z98+lhXo2x+PlsI1ZKac2JDGe5696
/903P0nmY7SlkbWypS6sLN4EQdkNhZJTp0qd4dbZGwlaA+UWedRa+YKmPAClHCZCSXQResHbq5Gl
k5ymylhMljscmctKlgW9sGEc58h0VS2/vz6Bq0MjJ2uQLaU6vuxKibNSqWKYde8j+RiWlRtLj0q7
EetXfBNqTEjZOclhWVzyzlGNsay8AySp69OuHwJvKopDAs7dT8KNICvcfBHdL0wtdptTgwqsbExN
8oMZ93dR2nL+3/BA96T8d9jkp2CL0l+42DWTYvRnG8LXcrkZWyCX9vgMgVpxZ1mm2xjzTqFj8vpi
bY1u4e1hPcuqZGGqNPb+y1QVj7F5l3evtflYJd99p9yYzbW8BuRzwFu56DoOqJHLsbEp/HpSwCHO
zVMsq24t0SeK0tasa7spDF1dEOx7qhVQkqrsDVLhNdc8N77YD7wcMkUtWUsVMUFVcRXtyex+XZ9R
fWXxzm0s/IUXRDANOTaUvthBuLcLzGpjGOsmOI25W2uA8xYXjhi253LQec0LVrEPTeA3e1+RrJvr
A1lzDYGlQRAGUjH67y9XimSbltedAZeaECRxBi8IbSiXyJKo35r2Juk+5dPWQ27Lpvj9zPMlearr
psJmQZkAonyK+W4dH5qpO9G928m/na226bW9BtyaVyM8Wzy8FhtAjbhRSroDYED9rhQPaBecYPHi
7pHGj38xn2eWFmPj5tHjEj6eH43eMJTeaNzNzV2QPKu5AlpVFEr+/bOFBx71coOLD5e0ZZdprgaR
LRmUrxoqFgdFGZ6GWo7+/Z4WVniwQuohCmULfzSntBq1FAXpuhoRw5AOce9VmnFUe8Vtgp9TB/Z/
jO76F9+4uT6n788BLJNb+PPCJNm8qDOZTRlx0lCg0NWHIU3FdavRnukuvG5mBZR/aWcxwnSM5HRW
KZqllXwqgm8xRDU6TGQJeIq6/apWzwpXcKTKpi+QGva5RRlDQcZGKjeYvN5vfT6E5yGpdfRy6La/
3CC2VGtmnTFgM/ugtaFnzM/Xh7phYInE1TKnRty+oBxjVa6fv8ZbQPSVSwlDEM2EAtsgstuXQ0hs
rctqi7lUQ/2UNMahbB5z+aHPH+OpQ4DpNh1hDp22SIhEuLo8VDErkE+UcYlny3A2GajL9Qrq0Gq6
53JS/1KlxyzK9q1s7zaL9quziG6MqPyInbHwlzFW0MgZhbHQci3pkWvmxsH9/ihjOCJZBJSXy9ay
wzj2DTWcQywkIUKZgG06gNlFsXU53zIjBnoWkHn0gW8QZjLKl6KDq8kfJqP7q8EIyIag3OU9e2kl
rhXV6Pz5f0TI6TEB3w01/nXHXun6gFwJlzPEU5kKzuLwj1PStLoMbWP2Qc/cie3acKH6EHdHXX01
Gs0L/NYLp4SGyQCM1sa+Wg0h5+YXM5mAuIn8jI1lTx631/9F2pX1xo0z218kQPvyKqlXt514yyR+
EbLYlKh9IyX9+nvoDzPppnlbmAwSJA8GXOJWLFadc+qudB9N9DP29VutMMKSxVoD/ub44lNnM5jt
3oMOaalB0d5d5Rh+vPOEzBTSP3jbQSZV1u/x+9pPShsn0N613U+SdeC3vFJQXdYn/WNu5NKUFERM
pHA02mLUFP0yk3abkrs5y7do7xCVWVz7ZWjwqPp5falVp+98fJKHaRJ3YPNcFiKZ4NnPNVu7VsUv
kH0J6jiA9yFkwPUqjart9FrXF1TedR0r6G3a7IGQZ2Lv3d30rGkrp0PlucDuh79HLyMQQ6XhFIve
VPYMaxlh6dZoQAdMZg3dOr0+P7ijB9mGEYwhzyvi6/O4YlgGU3qdVTk+geFSJM/2hMeF8XNydk7+
mAJhcd2Y6io/G6WMc6IFQBR9CRwMq/3QsZ+JQ8K5qqAksL1uSO0ITNTDxSMVaoJSyOeB7urpEytO
M96/fHgryXDXpLf9z1o7mtZPzUKvz2Sjo6sZgzLZGk5F5VFRpcDLFelXqGRLfsBsPdpYDfAOU/kC
RknW31bp2/URKk0g1YqLB4UE7NNLd6ovULixZrM4Wc6BDnc63+rt43UTyq2BmoFgSiAhLgeWLtWJ
SVoL1w8UD9Jbi791YJVVe6v9hbJ1dN2YcjxnxqQDsEydvyQCueFMJBwSdANII77WD1dtBAwCqJI4
6AMvTZqdQJzOH2HES5+FKImrfek7trb3xPP2g+eArO3fVqS9B3FkI6Mm4CAeOsllYzwme8s+cecb
814sL24HPwKDPi8eRK/L67MoBvDBNNpOQmgJCAbQJC53hVWjl5yWYMkyY5x2ZLHscPY7IzbKDhJM
rW+tVdgVeHA4fyR0Eae+nzRpq0N5eeBZ5SNqtpcYwkcGCyFvNsaOdcvR7xP3QoT2QYFznxMkHHIk
y9da6yq36dkXiEU/C18M8KmJNuIL9Ig7f3U5CWm1K47I0Xt0zU2r5/f3aKUNFLgpxx2f4BW0gF+V
vk75o5aAv0S/XF9H1eUDkhI0UAEwRywjnwbPQZVwoOXJ+Zq2h9qLe++vKps/O+STOQwbs9W21w2+
F+rknQMJECwmQJCCoHs5i5PpgFJZpKgzBJ197LlVhoMl+soxxsE8zktQSd1li+A7O4xznW6AJ9X2
wdCPn3jeWJFRs+bIh0R7qoPke+WVI1K8SCY4LRqVVIA6hxVIKRvRiGPnVqN/zNMOCtf2FNz6Rhbc
oCBODtfHpFosSDyL5ImHN7lc0ihIrfUoRhcnze+3ngWc5ZBFg55vOv/fs7Cgqw/Vx3cQHeJP4RLO
9iBzMp670G05Of0Umh1Uh9pQ01fWSPmqAoFQ6KBDjQZVgUsruo2mckTAWRZiJtHCZxI3PvtmV0sW
BTX/TvOx2BpdEdl2CaEHNm+uT6j6A1DoB00JIGL0l7j8gMx2m77lGrZ/F4NXvNwM5bawb1Pr3v8r
r0L27bo9VQwrcAV/m5McKZ2KDKADnDbkLH91xbORoJmQ2WzcksbDsEKdFJP34QBAkcMATFGHxJ9k
bBqg6hZ4AK5YWrRUW+1n0U931D84Pv00l8lfU72mtq4cHnDHyLKh1IO7/HI2ZwibsT5l5Skvh5i0
N6JLYACcUhVraf4H1yuEqoRYI1hB+vvL5WyDdmNuzkYOoEbddttWazZ6HRzrZu06UA/ptxlpg3gL
niIlHYUZoLvqdMdAdUKhJTaT5Zgt/lq/QkWqGdVmgW9AQdETyb3LOdTTBIoTHiBlZv1lGvYUMgpd
1e1tAlCFHnVVvUOaL22/Dv1aFxTVtXNuWbp2zCJF4tStyxMjce8UsV7GDpl2Q68dse3QYO7++mFQ
xS6g9ppI1OKuNeW+qkahUbO1ge8x+vvKRavT7Dar14R4VOt3bkSaTndCXspLsE0Kb59Cn47SOuZj
FOS7sfz38AQsHTyzDZwl4DAypMpwu9oeUweYAbe0I2bMVbRoEGGA2OPasJRz50Lm712M4QMr2lt6
wxsZx7a0mHtDjWWOa90/mJWzFvyp7hxgbQR6FOEfZDov92NtQXF4bhLgBPwm1MYpHtMvOpi5ebPi
i1XbD5seY8FegNeSth/NdQZiP5A9mbPVljzm7EG3w/bZT6qNP7Kn65tPOawza9K5TqGEBVE5QEkQ
nU+bJbMADh29aGq8dGt7iHGvm1MMDvNnIMsMQDOaDEnmXMqditrwxT16ac0L+gz8gESBORyr9q7M
Vw6WYmzIkKAMjBIg3vkyZzKox7rhozjI7X7uT8DApy7kuf2VBVPsQaS9cGuiTPt+ii93Rg7gEalQ
nDrpQIA7ftSOR2e1f7fi/AKBCm+IEAQjkrshW7OzzEGO7YfsZ0rsjTa9uNBSHt0XYAlWFkmBiRT5
EYBP0QIKBuUMyai1IAd1eXUqTSRzrSffr7flaMPxe/Up6O2T1b9pwPTqyGET23/LdXuX7hKkMlLj
xqrmte9RvLtAnkIJBGw60fFQCsKGah4qG0BL5KE26ZSGvo/CqtbdCm3nlHy2i8gK4pF9JQFERQvj
9fqefedPSQEEzKNSjXI84NSOfbnAtjbME+kBcajybNckR84PrXbTpRpSfewejmdL+hmvvz7qplGP
nOqZ6y1kzG4nF5yIG0d7TbztmO/4eFehys2NI7NeKzyZNPMmM3flcPDXiG0KThjYGKLIAAQnRFDl
PpRdqWtjuvTVqfXiIkNOxiX7IrAjoMTSyPtVOmFD5o1mLOhjykJ8FdPRZOIu57eiU1+/eDsEw594
vxZPi7n6MJdoAAHIv43mbDKcWp9chogasAXNrMlmQpy0a+x2WEsXK/wM8jMiXoeTQW1LHKezqGg0
kt52OpAYgseUH1n606u+obdyWFs0Qpuvji83U08+Bd9p9zqUr2nGHkezC+Fe0U1wz7pkJUpTuCKR
LwKkGXU2YPak7+FYIg+gByHYlUdDMb6Ni7lbqPfAm7UrUWUKeo/A0yJFJlQ9L4fOkmxJWiF2VmZ5
7KcH06FhPdEoqNaqGO/t4KTFBP8fQSdQX/AUcukQ6U6t4iMaSmamHxdJEGnFD82vIoc4d970q99R
B0+WmW19a3hMkz5Ok/1gsS1BhgZTjYKmhh59n68fV9X43xGryM4J8JM01VTz3a5ZIPCzdF+NZIsG
FW7zbVrDDSqcPg4WcNGITIFblfMxM0hyyCKD44tEoL80IaqGYfJwfSRKG3DAkKG1fNAcrMuVdDug
LSDViJyP+eQsp5KUkE5e8a2q2RKg2L9tSL5t1osyaTvYQLIitBGu0XyLXRxm8xrSXnHyfQAQcfWj
dogKnrQuOAKscVPU6rP6zs6g6Asl6OvzpTr05xbEz88OfRIAvFGWsDAve31C6S7Ygstn6SHAKeik
8AfGULxDFgKZFSioXBrzKgSJ3igKoS8a6uShixbNjv6kew/9mjNXPGDhyiGUKcoiqJZLa1SbFfGX
CriKqug/eXb/GBD9rnCRhPOp+2SgvSWg4EDelNPb9TEqNseFYbFBzyYU7XabImtwlEwyxb1tIsnT
o8GIE9p6t+IgVWNEtAEBYvTeFVjSS1PEXtCGmkF3YcHVvhiHgP9qPkGEzHi29D4qXHN7fWgK3CKo
FL8NygFVR3NkkUWrS3OwTt04LfsxN7RoRheXKHeQ9+qDFsJKS1oeSefPYdbUEOuFzO0+Y7oT+YPH
81gLKmjz40c/F5JZeyjsrHUpUr2DL75TendYUINAxxcoQvildUqD57TNPtMk2FjJTQatb2TuaEni
cZpD3/n38TPUgxFvAaiKzSzDFXJgKXMzxSXq5NVmMNB8zPjh60iuu9qKpzOFK5NuEiEziavRhzwE
kMSXy59UVes1Ji4tKGBvp3bj0yGcHD+GesPe6m+s8oZAUxgZ4aj3qx06ABjetmp/Vtl+SIJYb3aB
G9UTMjyQ15mHkAbNV2tcwzcpMOrYM/985Qe5gGHuSZHUUDrsyw3rv+FRG87zJ2aNWw2qHcDO/JXy
5WvVHXp2Z435ysWmcG+AAaHzDmB2EJ+RC3rm0mhtmgMPWghi5r2bQPocDUzR+JgkVgy4wX+0J+28
ouG5tnCsyZCdksIMLXTBIMGhGcqQIfWr/ZE5VEmh7YPswfuj5MzZZFqKhg4eJheaCaHmP2tWH7qA
4mhQh9PMp5H0Kx78vXPzh033TqARGHzcgpebroEXq5wZKoQOR86f5QBRUnQ4t4Zjp7lxAzazVe3n
6rmj3b7g+jZLvMhvl+dyTg6J8VAuJzQMg0oL/TTU2zrYEsv/ct1LqRyw6CeFa1Mo/8iFOt9tiddl
NpwUY6jOaWiLa3rDtjHnjbtY8woyUeWDMfVi+hHWoTR4OR9p441mDaGvU17XG7uwoPmKw16+lhb5
3KIVTN+br0vl7q+PURHliDUHcERIw2AdLq0OQwVWH5AbIOA9aV6FNiN7b/l63YZyHgE0FmhIYJbk
B22tt8D2t4jWPPp9GFyBNBPyDNmatpjKDoJOMG5FlRDqoJdjSUrS/U/VwqTHBs1/dIugadnWJWtP
dJUvODck+UvN7K2KuAjb+hSd2FryNPn30N5j9rCbumRj9WR3fQZFdCafFZBR0YUNCQEAo6S9gdJm
zYZ3VEbyPBH7trJvdRY1vncs0Q7sD2xBeQJcOtHkSNbPqXXOyGAAJudnNkSn+LipIdHQBHdDnu0h
8bomoKK8Y1HU/8egtAW7ZCjm0gXOBe2tF21bpPazof+A1lhcjxG6/aL3S5zgmEMe5fpIVWgGdFND
sR+NspClkl9QkG1xemoDodV5AdkzTSCJ+nZB78PRRnLW13aVmxQ3Vd6SG9dtpw312X1qEHTEaU3n
1gDRYsUrqo4jmiLYgmYDXRw519J7LA3aggNe1AOWFrz5aDRF1qI95Ywj2S3yAPgPEN7Lg9IOnstG
y0Bp1+Z3HKLS9eTFDiuPBnHx/7AzsyDuNfvojPf5sGz/ZNpFfQGQNTg6W3qLVItVeRP3ELyTAuq9
icnids6KjY5eKaHNWxbBKw2RnVdJTMfJB0x0qqLBxQuMjY12Ek2EV7aCct6BB0cawIXotvw80sup
LjJHFPjHIsyphwZLL/m4poijOsZYWXRZx26HYLP0lPCDqh9rLuQW+jZeUGjc6LQJwiQb6a4dy7u+
XIkhVQaRh8A+EgIWuGQvFzpwoZ3CGNDFPXVvS/7N0I9IjNlLd3Sz/HB9WcXHyz7q3Ja0qZbATaZF
YFP7VIj7m4m2IbPtrdxXyr3r6Sg9Q1MFCsIyU7G2/YKTAGeWBm2zBS+NbtLUT7ag/UKNf+bT3tHH
eWNNRrVxiyUwwqpKutPsl+7u+oBVt4BAkUJrDLlnrOfl5Fp1N7usAMTLXhookIhmXAQ6PVtG8ikq
rHSA3FnwxLOBrTgJ1T2HCA0EVGDuPTwQLg1XpEW/sAQzzay3DrnOwL7tRxr7/771Me4aqMoIZXFD
tHa+tIP2P/1kJxggGxbEH76d75FibeNhJmuPbOWQQDxFfyUIouJRdWlqZni89Q0uHcfKQqcbbnN0
CU3zNzzJV7yP6qQjZwb+k9A8hde/tGQ3dsL7Efun7B7AAQkzSMea5fwH/gRqoBY0T7AzkA68tAIa
Rl+1DJWWGgH0LSL558FKvf0SkGTlulbNHMI3pBvNd6yEdMTNOg2I46PMQoU7b0OvvpuKn066Ap5X
TtuZGel0z0vF0CMPLH7UcczsjXAnDNZgxsqhiEQt8uaifZi0NFNt5cM7sATtFdOkiW3/4EGsOC2/
Xz+4yrH8tiM/5VDnqDq/wvWX9Z1oRpJCKLDJV7yDyh3iNY2qkRCAcmSWOBxTk+MigTs0LPAuyzjB
Zrs+DvV8/TYhfn72ZuOzVmlDBXRMk+yqxI9t8zOw1/ofoPsQs/82I+1lH6FZZ3YYSZEcKuN5DA5d
8np9JGuTJbnSqevGmgCEezJSP9TaNiK6t+I01Yv+exTS5kqKdNTsVogCGV4dZV0a+8DnQjHrTxxM
gOAGVy5aJaFidrkqgAUGxEtgaLTzrWV+t/LmYPhv1ydMtfQod4KzD0UFZCTEhJ4tfe2mFck5AAU4
joH30jtamE5NPNFhZRuLaZFvdUFhxrs0AIRNdpeZ28zJEoCg7yIyLO4z9t0IUFwro1T7q5vIxpj+
dcgCgB7wBICd4C9Cl8uRtTlqvR7H4cwn9+DNnxe/D3V0m2vN/MC7b/92GkGmgZ7Zu2QE8jrSWuVT
C5JehVJrX0E9/W2uTw1/ISDeXjfzcRKh2oNIG9BRSFF+6ASm114ZBB1qx9zeZq6OvtnltmMN7p45
8ogbwbmjicW8v25VESoJsSCIHEDhA+1yZTaxY/GZlyky1xAOodnOsd4sntAQqI1IA/kxt/Nwyuoo
X+aTvtZg7+Nxg22k63DgIJwDDsrlMmaFjtxJgWoA7r1DY0Gkh08Awq9tz4/n4NKM5ALtOhtsvwEx
EOrFIS3RLBVpK+PB9bfX51L4uMtjcGlH8oGu0xrVAkrJyeflJm+BK+O33BqiaX7i+posvHruUNAD
3gVdu+Q2Nka7UKrxFMFQ9akoPhn9AE7Xv2aaiwGhxTbwleIZKLnDWe+WxjcI7g6qP1htEPpDe2vy
tSyfeij/mHGl6KRlWlLqOsy4eFcV/W1j3Lver+tro9oDcLdQMrUBOEH0eLnVRtfTeQpFrJNO9/r3
/iUYCRj7r//NiDRfQ89tVlgwUlosdPmDUUKRz86j1UKdyle4IOcj449aDDSbL0fTYjgNEyRCLrZy
fpiAHmCv3HCOnga+X2lGRVmu3I2qGQTQDw9yExiPD2pDRud60yK0Kj2qh7jlG59sM0ZjSKlen0XV
djg3JB0jy+UmN8seuaW+iHI8RrNfKEqsjEZpBHVhD/r4iIrlZtKBs4AlJ4yYKeTxy9fB3K2Gqgob
aLWEBIqPfwXe7nKVegsNXvReh0ScTVEKOQIdFJZ4JF2fLsW6GCimC/lAHVewLIDZoRs3uJeAh1Vc
u3enOvZ7Hzi+b6vEUhEuSO4NhkTPGgBDQOaWNl3C/LHSPICohnESw0E5aCWOUDhQgWcCexXvSagX
SOcHEjUd5Q1wdYBZ5iBwI/aKiuy2Dci2X1O1VC3OP7bE1F0uzjS7OaM6Fqcqgg2nm8G21yVR1UZE
9xlRIISczKURUqQGSxoERr3rDSeo1RZbrWM6EneMrFw+SlPw1ECpIIUDPPylKVqBEmCyohKqIMNQ
xojAs27tMaEyAqw0yPyiCATq7aWRDDwla6igjEOy+6GFYPMwhNBA+9fvYtRToDcmFHjQuEZOZA8e
tedcyPxATMVGsa44+uPb9UOjHAiyFVCxQv8WvMAvB5JTTdcbCyayZok09DEphcSns+LJVEfTESko
XM9AU8o1DVoZZVIg5YPnBNoTZxbQZPdofePRbGXGVAcHolxAEuH8CK2qy+F4rG/tIjerU0AeQO3r
oQ0gtGd00Jahjru5PneqUYkhIeLHAgWywyk8vF68LoCcUFYdqE0jbDUDrbXTZQ3QqxiWKWgxyLdi
WIA/Xw4LJG9ogzegPCwF2v+OB6PaL3q2LwsH7P+V3IViVBe2pB2hz66vpRps8aM9Z/GgRz00ydcW
SmUFDg5ZVjhs6ChKI+rMXquhQQ4g6lCRsNVIFg7tzwVxeezpZbKyUgqIIUTLzsxJg1pmmuaewMnr
L32KBgv9Q192Wxv5paHb2e2TM/1C/dCaQ0AkfAK6MiTUen4KUBPDCYn1ea+tzYDi5F18khSIlaSm
JQUm45SyG2hfLfxTulauVFxUMAElWFT4cJnIlYul6Kxg8QUvYS7DnDwY3fP1E6Aew28D0k1YF2gk
kwoDHrpWQE676j7zYPvfbIhBnj3eW5CD514D5WD0Hxl55n4S9uWKf1IQCMX++D0QMdAzI8ZoMwqi
ImbKcccISqrDI5S/hF7DRKIJPJJPVkMg/OSiFchS5DXUyXVjm9lDfhimoAhpajrRiO6SD9cHv7aC
0jEhJfG9XEyw7z9W8y+N/fhvv186F5k+zHaC1hInJP83gdPfjGhZ9AcmkC1AuIQgU5fz7wxACaLl
QkQO9SozPU792klSTtKZBWmSmJVVXjJDNbAeO5D9dbSE2F0fg3KfIwwDSlLEr3L4Yi1kJK62QMSS
fs+mo169QI3rugnxkVJQiVZJv01Ig5itCW06O5gYGwhSNdFobvXHGemc62ZUc4UcDgidSHQEH2Rd
bL1ntB0FY2P8rg8v/SoXVzVVZwZkWZc5GbmhZ4jCA7vZaXy8LV39lpL87fo41szITwo3J5Sjf+3J
Zl44eLdGqkVrSdCVubLNS6cwc9vSpsXEUNAf1/CfTP/X9UGo1hzSdYJ6ZIruO9Lpq9jo6EzMVcXN
PRTMXl3trvHAGhuWNeysciyoHwPxCGbhhz4ZRmV7aapjLH3zZULzktpZ09wW95W8gQVt928L0opo
jRNMQtn1lCztWwWpxRDcg7rtnzz765TfLl66ZnFtTNL6dCVbRs8UYyrQJ7t4Lsa1a0F888cxWULH
x0ZWP5AO5VhSo7W4J+h1BYs7I30NzC5e8h4Ne90I7YSgwxLTxfmKhlEHPfmDPBroB0BTA4yMPnIy
uKSam2WewGVE2NfwMEnTY8vso1d9Wbi963SU+a/vR/WE/rYn3YIQZ0fo7uIWZM4zbV4Zu7/++5WH
Voj749GMtngylMEZIR2LZAB0c7WtAz3RWb8pVtvciEPzYc3Eww/CT6KTjrQrLIKAv/YICEEz/dEW
S7iALOb2+8K047VkmqKxqA2xbuBOQRRDalBOGhv5SPiQ4bHJCwZWkT0T4A3Jsl/8mUWGoyWRDs7V
oz+A2JBaNd3Svr1vKP3GfG2IgP0H55AQgn4ANNjnwPaAktVArCcYp7U3hHLy8SL2xRfjopHizamo
ba8rK9zDJEGvA1GDd8JpTTPgmhUgDmQuD5SmbY2ksNKOP+bmmXV3Y/cHlzHIvVBeRvIN8FvJ0dhV
XVM/7apT4id3IJtl0L3SU4g8rAHXlO45QOQM9CzIMPJjEkjVdtEqxObc7rbGlIVVagBQnGyA3r1+
MBRpTFO8gwSjHc9j+SLQ6QAqwoBt5A0AypKtz2M/+aXNP7lP96jozt5axUF11M8tSruh8Ge+ND1k
kH1dC/PgS7LaCmBtTHIOizW8KzVY0IAy6djnFqpTg3tsfTPsu5M9bHL67fosqsYkajfgUqGYgj/S
fV2WEKxc7OrUeK8WBU2Mbq4bUG1uPMAhggan7AZysbIfDZd6DVwLdMbLb17RdpHrlemJMrRmuW5K
oXIAiB/gdui79D95t8vBeNaQDNqCg+QsoOPX932lbwnNNrp5anTjfhHisM5r6a8F06oxYnCoxyLn
BL1D8fOzl1BLa6/pU/AXvXbeNDSNguyVLiucN4UR8E9BEoHYFIIRuWuXl1I+mSnQu55TuI9dQ6at
NVnTsRlYsnaHK+ISXODA/4iUELo5Sm/UJutGDioElD6zZNum2ScrBerIHOKl3U3eMaknOGqdQ2jk
2QQJ0gvYPfB+YXXrQ4B6yI0yNIMMNZJkXNF6ULiXiw8T2/lspl3OIAMSoM5pGMG3FA1hMpRS3Yzu
qbfiXhTQTcA0zuZAWtRhrrzUGYFXz8d5i/YLbQodhOfRhwq29cmw9klzcqcidrPNlNPjsqwBNdVD
BYoI4t44QLIQVu0wvUjwEjzlVR/O5M3MweB0Dmbx9fqpUe4r5Pj/tiN5NSSyZ4gvooZb8jn5NPCy
PDjZ/AQ+7Jrmg9ISVCxADxed0WQ4m+8smsMbqAtbwEs7aO6FFtT15G6vj0fBbsbCnZmRXBprgaht
TLRLdJcIzL4MrV31cKmS7WKwHzmz4QPaDXBAt4zYd3rNt14w7GxzasJSXzY+GSOdr8n1KgIsIN0A
fhdUG0D5pAOFZnD1jPoIDpTuZ3sIXcSFMz27XXtf6uOXyZ/W1MWVBoH0x2UvMtRy47Yp4W3qaqB2
EZBWaifWl7D+NuY8ztdIZEpfcWZJOifoEo3sdQtL8/xkGk8azUMDLUtdH5nAeavxp5XlVdxYABRD
ugqgFKQW5JHRPKBpS1Eo51RfIr0t6cZpeBoXlk6iYSqScGrzITbSZAohq8MOFSPt3m4g47uk+Y+k
GaY47Rp/5fJRbm5QtQS9BcxnWTnO5+bEHNHwsq+OwOaG7dKF5vh4ffAKnwDYNo4OWhlBF0kWRoJa
F2uoAZ4Dnbsgtuf7UbyySXOfIlu/uW5LMc/vnRiQCRWddWTAcpXA/NTALziV9dJ1wz4d+xVKkIKk
hycHaqVgEiOPAzOX7pzWjOleBXDFsLQHNHAJE4Zw34X4Zx5VJgq47Zc6/7KUdQhc1TeT04hMU+wh
eciNOqpmpJyHtW9SLOTFN0lvIcDukWT3fVDLc+vrki37ApUwu8wgmhzy6bE0nbAyWMyGu67rsdf0
79SsX2z4mdzOVi5ixSm++BbJbQwJNWedANxA0sI+AAvshXo+N0dvbJKwWLRyO5ULX3krKBcendcE
ZgPOw5cWpcrShg8ci9I6tI+atEewa+jL4fr2UgVr6KT024w0Np71QeE3GFvJn9EhKjQRVOjdm0/e
Et2POjDQUs/aa+0qJ0M9Ph/4TwRTOqi9l5uuqdN2WWzo2WqZY6KqNg2bosiAPG4GAy0smLGgG0zQ
/UXROfjQjJN2h/dovtG0lkSGltDIp/0Y1jRJVkIO5c4zf3+YNCPu2M8JzjdgJnqFjgJtPE+vf0Bh
wpE7MyJm5yyC4nZu9Z2PaR8J2RDiheP81qfA2vrpv/eIF5aEMzuzNPQ5B8UG8ubTeGxBbHeTg1+s
yWMpTwhCbjQnBJQJT9xLI/nYIvsi4D8DTSJn3OKQ0v5HUByr+vv1DavcNr8tyboLZjksWBc4eMPj
x2V8oJm7ciTEt0pZGCRg/hmLXHoiJaN0oBiLAexzbhxLdBstvc9UfxKXiRBVAPX1+qDU0wc+EEjZ
wH/IiR+3Rsv2dAaSZQH1e7f0Cbnvy2RHgiQsR54hLBrp83WTyl3u4FmBnFmAW0w6frXZVVgvhGet
/S2HfKBLgUxcwxooCMfY5mdWJC++uP48lZOL1xJPT/YU1TTmVRFOtg7iyAQWot2H2tI/jggauN+l
Ic/7EE0uofQwNceg7DdQiQq5QyK7m2ILFerBiasxweN1fPSMao17rIii8L2i3gNMP9jY0qywiYny
Lr43a9LQhdwMT39a1rHQvw63rrf2tlCugYsAAl1gBPZHcgLZQDGUUcRQfnerVyPfDaOJjnk8WCmM
rxkSPz/zAcyb9KGscZmi1hQ53r03IDok88ouVuFQbWBQcV2hm4KBgV2aQZNcP6AdzLTV0WiryKgO
eTVGUH7B4akyNybD5tGr1oJspUvAo/+dvgvckThdZ6Ori7LpES2Avmve2x659ViwciUot8WZBelx
VnigsdngRZzGoA4nywvNTH/JyA0awxWhn54mey38ERvtgxM6syg51LlKsmYWsM0i1fYQ9AAjjm0g
hIF4jIR9GuxdfqCGHi9p8VffJk/XncP1GYXq2+WMUtss9NzDeDu3OphDua/blTSKMoT+Z3zog3xp
AexShARCdKXlVjgu5DNIqJ8G2w1tugYTVG9L4AMhY4085YfWGyzTar7ksFW3Y9RRtmO1G6fzcoAC
BlqCWTxC+vqxC8bHtEtP6bgGU1POJoTYkIuBjo0ni274XPM0QyA9+7noQxP4y4eq7aYf19dMBRRB
3gtVIygxCek36fQF0JCwCgq2GDIm0YIaxVQa8eIgYiZmVDc3KP0P6BhhH23+lA3LJmc6Wtum+yG3
QhS6t7PRHjpqQBciO/HU/X7981STcP51UhjSDJDwyCZ8nY4mIKT3QcT5ct2C6t420J1AwNB9hBuS
G7BGSNQ2LcCtZXEgaBlLs3bLONjhe1yCeMuwfWXT+LpN1cV9blNyDLnrVzXY9Jhz8p0yOyL5GJXN
U4LpzPu367aU+xg8OID3UEIAR1wKTJlddNRDD5WTZ30pAXwo2+BQk+lbzhworrq3NtsYHdS+Uucl
y+u1GEUhQwWo2Jl5scJnbtavaVr6ZIZiOguh2JPvUJQB/rrdsVa/HYYHoqXx5AJw1N20yCxXPGVh
h4cTJBzjdOy2AJ9sA4QYS7JEdqWtuGjlQwZ6HeCXi54NADZefl6eu1ZXB3hP1G0RFUkasf7BcOqo
JPpD7xtRlyQbCMAl0GFbWRcx77KvPrcs+TKj6MFsNnXQzPgSZuBzp/yuGl6n5rWdXi1rCfUKdfH2
RkNsYyT2pl87+v/P2AEmh5Ar9OhklR3dJNANAA3jNOpN5LX3tV8JmE/E5iVaTCDhAsjrDDddxvbX
x67c/3ibCiUGVOflhNpQOpwxwkXbbvNUOtXORo+Qse5Cz+93Lcjl182p4hjxFP7bnLQFCwMMtUx0
WinIA1hROy29D/4EiIny0m8jkh9dss41oKyKh6kFmZs2uO2M70Z5LAPQuyDjfX1EygkE5Pdd8AFg
CulM+zVvAcrG3jG7IMr4pnNoRPWXBimGJVu5IdZsSbMH4rJfdeLFnVUb2uNR0f+YtXBECO7a7VrT
PNUFj4bG/wxMmsUmn+DxhbG0ZFvNO/qGuQVIKSpwFq5PodovnpmSrhYLSlFE10w8PiFz2tU3uXmT
OCCl0zqavR8IzxgFAq89NQ1biWKU+xG0aTx6RT9WWWd10SAeF1RwiYafRgP6O2RtxJsVI8p7DU8E
gIIRP6AKcenY/CKojWHETIIzufPJsadlnDO42mQ7sKfR7MLB0KPrc6pcvTObYiud+XrPbdBrgMNm
0B1K8wV9JUKQYnbgoD38gSFMHSqFHm6Xd892ZggocR8SEC0u0GKad/XMGIKUZoEiFQnCYaxX4mrl
gqGJLhrciqKSrPWXDqRrB44rtIDGBBjBLIP0zpo8zXuk9eFCAOQGEaeNiFMWrXN1yupBtC/hQREP
fj8eEg9FFqcxonL0oSZWQOwITd6Xn7QvoLiShszYQgFsv0AKZfbXcuLKxQxwNaIJHMKG9/Tv2Rx3
g16MY4Bd2o13bV8uoV+PoW0vG4viir6+nqoJhrY2kgpCqBK12MuNQxwIdyWm6BBivtkwxdgzWz3x
wlHJ83tuRNqdkNwY+mxyQDZLmxjN0EqAG64PQ+Uqzy1IcZ3BKTeHFNxeXheROf4y2M5NrXBAgcgE
IP+6MdX6QABONLpBwQLwoss5mwO8JgmCK5SU66itoGk0zYc+hbYZTsN1U8rlAevegtIlcFmmeWmq
QWEYQYAP0q1Lo86Mq96PIcD134xId1rpQcEodTF5TvBcsT7Msk0Bev9/MyJdZnZicC+zPPAa2dHX
jMitbrVu7eSIZf6w0YCfEw3kEFjJksTLSKkTLCAUMLd9QhIu6pb8eRzt42Tqu75ufpI0WBmXcucB
YPaumYMOJtJmYCbTcgtPuVOWtSfHRUXbOmQNig6AZyEVdn0SlQcJbGhITqFmBn8vbQfLTtp+gHqF
oQ+4LHWP73xqNSuXiXLTQbpWaO4ARi1vOlZaVapNJegCeVBFQoU/st3RwIXJq931ASmPEri0QnhH
8I+ktMmk0cDpdDATAjCwG/tLl5LtNOahR1dE3NRj+seQXAIcgK3ykhro9gb9uDs2bQL+nP8fZ2fW
I7eRdO1fRID7cstaemO31JLctnVDSLbEncl9+/Xfk/qAd1Qsoog24Jkbz3RUJiMjIyPOObGrI7Sz
nDX7EK1rHjUL7H/LCREedb837sc4r0+FHZ1ub9yWJ6BiDLKFMhqKHOvX0yzy1kR4KYi6BaCDbfbZ
P8JW9hxuy7tN7t5fijYgbldm8sEw+97mehjn4WlWuAOrqPoR99onk9lYsGc+317W1gYSUpE0gLwF
Hm7l4JC4o6hWIc/UTXMo3R8pI+0jpT2X4+ttQ1s0DBb1P0ureFQ4YCdHtUWexRXuQZ9RinW81npt
TRfhctXNDtXcdA9mlA2AR70fvR1Gh95QlQMqR0Gq1PahRQHwP5yH33/VKpooSZowYpPzUBlvjvuv
pn6jJxMX/X844YyJk/rUUBcZmX4ZR/SxLBjs1BFHmNNgd48y3I9dtBOttqIxlEU5pddm5ss6EbZz
l/lbOjwDXaAE7DI1uhdfna5+bHXllPYURpO9KeNb/sOZAA6KVBhetHraN1bUle4MTlv0i+HHw0fd
cA9an6v+1O+FyT1b+uUmAhXpXEui0GnU/1Umpz5PjxEv9jBcjreddesUUiWDjEevX0fx6dISqY1Q
lZnJIYY+BamlBWGqnFAfuMtz+1zl2U77fOsBA0oElXiwh6a+TodNrTGrogN7OBde4du9/dJO6MZ6
T7Elxxjc8f969CZ7J0JvyMiC1ZbzDABtI0q5flqbcW5PSgx7x4op+8Tda5i0H0pe8YVr3BkWBc+l
PBQifVbr8cleQj8Z2/8QfjwGUjJ2BgofEoSXG63PaTLrDvQeb64fx9r5s0iNQ5UN906916LY9B4K
v2AF+bSgRS5N4ZOZ0CxwuCUqH5M3vjjAfobZenZ3k+MNU3Jwj4lmJDoMzP24NFUiReR5jJ0M3PLN
bZYDss7HunRo+v5x2083DfFUA2mJ5APQ+0tDulZZCBbzBWvtmQEMH8viZzk/Krbz/lchuhJgFama
o8m6RktbrZtRtwLvayrqQwRgqVDbu//CxLqwsjp1tTnFrTsIML7UlVLnNWF4Zyr2VD03guSFlVUU
MZYurmIJvh0G5cMA2spWPutKJ7tUZZccQ6fbif1b5wyL8IAY3CHvgNVXquZxtJJKYs0du/cZ4oai
5qttvc2I3ajVSTTCF9Hg1+qf0Rj5QMkfbnvJRipm4RxUxCEYc95Xni+8UhlGoXLOzcmvip+8BEyx
U4PZs7F6D7Y2jQW9x0Zhoj/vvBqu6VvvlyuT2kG0E3imc+esUQBJntMQq2CAp/pPp6RW0LymiNbd
3q2tM6UjpU9AZuYksP3LM9UvtTrUIhfBkpjirp/tyg8L40el1h9QWGh2bppNa8xhhzxJAw5zK2uI
rlroqwLJjpaHRkffpq4/90Z8LMt+Z2Fbn0jneqHKQenFWwOza1WvKjtUysCuxakMu0fqqs/ZYHy6
vX/Sm1dPQhhN/zOzOl+6206lZaQiGIecYZ0/+3pPRGp7IShASF1BXk1yT38r1/RtjI5UnwkW8oYB
2/tDHX7eXsTGjSxpWf9nYuUEztS5SwKtJtBgGjGEYmh8r1voK5+yZHpyJvOo1NWTUthvt+1uZckU
MoGzM88B3NcaJ1SVJFSdY8F3FY1x51UMRasSo/eTsCuJui7hiuTkbpp06200HLhGlXPIytRAqt4x
H+i2yQnrM8I/t3/Ylp/CuUIXlh8lyT+Xe141Yzx6lCIDvZ7vEOkngV/Os/Eslr1izxbYEj1KdERk
KsS1Jj//b5930oaWJBo/1VLrYXbr85I9GLV7ckaPcQcHle7dmHj3kOIP0Uevs86hMx5nkXwc3emg
N59tcw+GsuXScASZ8cnyKQ+uLqZmhsgZJUIEZW3VvtuY0SE2w/cr7/K2/M3K6uA046iLwcDnpqlt
iDmNddCZU+K74Vydb3/NzSuJOwm+i8Hodqobl3tsCKEn2lIKCig/nVo7jAB4qkR23kYVsv9Tpd1P
+tNcgqv0nAcEn3fC3tYR5p2Cdis0ZVKk1Y7OY1kXXV+zo61yTPK7pQmP8bSTVu8ZWW2oNRUwLJ1G
BAJQD/mEO9c+YtW3t3LTCI9nBg8hS0T1+HInPTVsjdyZMBK/8sY91M1zObx/rDnXneQjcH3LafGr
hNIbi0VwhVdBFbXCd/Lnakh/6BbElvy/XH/ATpCf5bGIPKwMBL+dvjaNervr6ooZZ8xNKpXvs/6P
ViRPHKzbGyddbHVPEL1NWIPEExQOjUtDc6omSpt1DHIzmcbtVcpZ6aJH1yFVTsejVfx529zGd7ow
J8/4b+tyurCgrtOKwO1nPxTftIzGxu54yy0rTMWTnQ2XRGUNGgynomZiqIpfg4Qsu/Yuuk+sbIdc
tEX5YVo6bxi+jwkhRv6K39YSqjEePVVV0Cru3eiZH+Poj6pPnm1YUEtbHYX4BoDwUKaN34bFHVgC
hoF3O46/ERRZ5a/xaXBOQRRc/ghQy2We9G0VuKJ6EE3zWO6p4G54CFQUVc6HpwJL8+vSAmXyPu/T
vAoahj7U4Uts3kXoXxpF7IfMmbntHxvLofjKlU9jxmAe8Go5DrMRXCefK576mrEc8f76qxXHPEFu
29laFG1cJmlBVQCDtApKo9mHyzLrxAuvyxmZoJcP9lim54HJgn5YwUhxl3hvgvnG4sgtaWmwOoQB
3dWhLmg0jQNaI4GVV6dMavq3qf4fGJRsHSO+TUnkgdt++bk6zbUUb/IqENuee9dVSvaYxJ7yaIqp
3TkBG5sovxIaUOTMjrXWASsbtadISf0/4X9wnqzBeDTrPvHtxTbOZclAIkd0xs4jeGsTMUhVCClP
9LlXmzh1Xq8UYVmj/tt8U2IJzPXCu9vesRE/gBrDm6TyBEdnDa1OQkttptis0cV/diE9N14FZ/g/
CEbAc0VRlhEhuscYwNWXGma9dcek4TpJ792l+VGk/4VEh7QBzAWXLyWb/5c2jE6zmt6omiAZ7LvI
UY5aHZ36Pry/vWFy0y9vERaB5jcNIfJlhNQuzZSiaRHljXit2VHQmF9this2RecPyZ7g0p6l9aal
Vc61GAuQ2p+d9O8ihApif8iUv28v6NrLWBAHiE/DC4TzermgCtmAqOeuD5SMSRTOsczs420L1z5G
DouYJHc7EQ/FsUsLtGfnrrKx0IR3DpNKu+7NjXcO6KYNCl9yejAfZ41eVeuSKlvkcLk3r27yhnga
ety3l7G1UQBG/8/EysEsvWmjerL58kxFKwc5BPm2gesPjqICp126FtF67VpmqcZzbmoiyFomQcW2
2jM1s6LFWVXpYVLGZadOtGdv9eWjsjQnlV5MYIvQOLhmHT5MhfJ3qYKKM5qi2anYXD9x5fIglkJA
YISELvf3tySiCJW47I0FN1CM8VgyWMQ3uRO0sTnpw7+10R0nTSh+OI87R/Y6eEvDUqSfq5YZB9J3
fjM8hEviGCEZM5iBgsEVZcRk2OewjQ9J9nr7E26tUdZGpQIiFIK1NiHkibQvdS5bz2mCAjkS5jCG
6JS6xVlH/1m4jm/vXfDXfinFzuWkCBJo0MyrfRWZMLjw1DYwjB+d+dzuzR/Y2L6Lv7/avlJPmfhn
8PfHKeGB+BL6afRBJH7m7mzehj8Su9k2biOAKmsCq1Q18oxFb0nw/h3zF3yBiS5ou+5lXpsLkmbQ
C+TOW+v8FkVrOcsUtkFsW/eVA9X6S6+Iw1IPj7m10/OQm3N5XfBxqByi7cnclCsMrEAGfNHVpOO6
SHwBU96MySx3QvimETR3ZX1K0sdXqWQjFOYzmhiJ2C+Rvg39OW/f3u3ZTCL4n41VbqxoyFQwubSD
o64e3Dx9rEHWTUiizol6iqsfxoikeacnO9nrpnMzGRH5zV95ysr5msEM7XkuOjjTn8rydRz3anub
TsfLxuDPUwtZT5rLXQFbRbRdoNYf8ynkvT4diUiTrp9ub+DGSuh9ObScZEUH4bfLKNSUtWowI6cP
EpitJ4NZSw9tl3g7MX3jqUarR+Lt6eqB7lhfIp3SxaHXm30wl8sh9/I3EbvPg6adx6xjpt34ae6L
T+ZSPlrJnZ09au6bPXy9vdLrIAikBOiCFPDiDbAO9FxXdG1sY4DxHZanmK7pOVV0qnf6GPqNnuWn
OKLtiIzvgzXNxcNt69cfFOsgaBgaqFFXWJ/uriLT6Wp3CGC0HAZv8XP1jtvWr+yd9HwD401zj/uE
Bgeqa6SDl1+0TcLGbe1hDLoxrTPkCPP6UTVK91QiAXZIls47e14RHkCkNn41RdpZUVtxd3u50shl
gOFHgLDnTULeS6vi8kckWmGnHY4VFEt4nCJ4u+nkK425cw43dpXSGc0k/Jc+xbp+N4VhOVsjWkXu
eEo/tpGkCAVxVe6YuXYd+bxCVwp9WtJsS/6M367qltJz7mSNGmhWrT5VRr88xwrsBGPIv3UO+oL2
rLb3Zj5/Bpxq7OQJG3MxXTyHPqosORvOepHVMizuJBwtsFBBmE302JcvVf6c/zumx+zJWz7Neuoz
/S/sz1b22H3iD93N4ZfhZ2l+zsIH1U4Oe2or1/vuSvqex4flWuRgX25IoZcWTLpYD5KprU5zozbO
q1emQ32wYktApakoiO9Eqg3HRkYH2QEJouZTrztSQ6/nQ5cvKGo7g29AFim8HkKS6yPH5Zu1dxS5
c5qX9NTY74+SwCBRJ4YsRK0CXs3leiMtzUWba1pgFAqTETLbCtqkq7/cPjQbuwr+APAISbYctbg6
uXXeDGBiI3a1TLQHdbAbxRcQaPze4Ek3wpHdiRXXp5Sr5VcmQKOPFcqU5De/rtNlcp1q1gP4UDri
PDbCHN/zxmqK53QSibvjyb8qVZdRgeaB90t8hKbiVfdEMLgZ8aVWC1T7WNQH02GggF8ZR4RAmTHg
vRRA8/cmNm9t6u82VxmCmoZWM7pC+8XSrsaP/VFY9QE1xdvfbiNEIKGGVwL/gd3u6pdbmdXk+hRj
tMApzKE5LFanFYdcNCXPiTyrxQGIIArFbtUtxyheoKUUCiJNt3/EdQpJSqz9KrtCTqaVevkj0M53
lUkZ+BGKpt9RzXCPEwIqZy1tnAdrSc5jbyY7x3LLpkyNUXjhpQ6F+9Imkp/LZNAUCKbZDWY7fp5p
oPjC8BpEhdWAUdk7i9zaaRrEHokEiJ2r0ac5g4jNDtWioCzHf+IYAhO6UnoBqguBqfsyzQ6KaP06
a3a8d+OwcAtw/Lld6byvIYJaE+tNMhHzACYpJ3cau29CL7xDl7bDvJMvbTgtzHI5+E6TSO+1iqRX
FOR/6LIGphp96gaIp1l96m3kJUgZbvvMdQLIrWaCWaaGLq/Slc9ko1I1A/I1aJqa8bfaboazrjTq
zuZtW6GWB46Mc7+GAkVWIhaNCBQA5Uz8Yq76+6wa98CpW5+IRzV/CLegdyO39bd4No6dGHMnNQI3
Zxq0avQ/zTjqDjXgrYfbu7ZtSdIHQftRvV7tWsVJy9IsN5jEbX2fRuvzbHUvyrA3Bm3TDLc+yQeZ
MwovlwuiY0iHK2fSfLvoKEtMkXcnixj3Va0uO6UqeYWtYjNrkVNByY652FflsCVWLaWNbD2whvwR
LMbBqP+sG/VQDB8NRbnjn3fvIE0TooYGk4GhiKul1Y6jxz0s5aCf/i6X3PcgvOh7egbXbkejEI8D
9EWFz3FXRlSTGa6oZ9rIJTJ7zavmv1N7ynYC0qYR0CTUwqXkq7u6YUTS4M9ThBGz7dVjXQs6M6Nb
ucl/MYRyJofcouC/RuF7fVaJ0qptqdRVH/SyIO+JlrL7971fhs9PSwvRZsI6XKBLp1OXxkyZM2Mz
k6ct1FPrOUN9P8ykQH5f1lr66f3m8DuVdgk1eN67l+b6LmxaEcdOkDtN7w/O8NmM3Xv7/eR6YAv/
PxGQDDJjZWbp6xG5ycQJYqUOpBV0dd5dVfGAl1HwQndcjuJbeZuXy6HVSuQwHjX5g0dLSCPG+bfO
3T12zvX1IA0hLfmrdkjQvtwykymSc+hmDn2fr22mfBGItRdMktP23u1bhixajtwMzI1z10N6mrFX
wypGrNEW3iEa0eKLoLqqaDjufZ7blq6mzYygwtRe5fOg53LSu6+GWx3HHu0ud+9uvU5YSFT+b01X
M77jrvZ4kGLJCJ810bygQVIp7YsW1TxSd/RUtldFUGCoB8Kc67f4WHOMl5r909MkPpSRHp+bKvko
ClE+lW67c3A3AhHYHDkPCOAeJeXVwe2RaO0LdSRriGme+ooWvTmAK/+5fV43rcieDHkmGdiaiZlk
uhWWeq2jyJFWtV8aenOnkfz9uG1GHpbL+4ix9r+QomwfueXKx+tK66KqQAq2c/L8mHowBXJFNQ61
rU2n26Y2VwTqHLEEoOfAey+Pk0h0rRzbjszOTIYDgoMDmgCOu9No2LYi548RHgjg8t//lpwgEri4
bjxAf08L7xPyI+nZLmP3eHstV96NziBBGyVnxszyn1XRVRlRiIqQKQn6IvKb0PzU0jhrDa5zx/xs
iHZn664cHHM8WBHxBRNNliK/4m+LssTSTXPY9UGGxnJO/PFK71AwdWbv1F7tHphdqaToAYf7xUu8
NBROgOFSTe8ZSDa8oXVbUMRS9oZR/YpnF04nrcgcFXUIkuK10/X6XImob5egkaqCB9uY8wgm+mB+
zxEp7Y5WqpTGy6S4Q/6Upmn/yTNi17vLBjt3nkUoTAtYnOEuPvlO3B9bc7L/NbrKqk6h5SRfXcQ3
v4hQ1RjRPUkg5dT25osxjll/rBWt/lQ0ZYYibyW8NzHFxk8xi/ofq9OXD3nqZl/KTG9e825WTnkU
FikPaKP6PKBkSd2LeWPiWC39+CmllvphLNKlAz3uKf1poKz7j16K7Hsxh8mXNIzz0rfKSryG2WLm
h2qx7GcDZG98AuEZc8YQT/grznQCfTiMKr2IeJzP+tIO3h04utw6F4PIki+mKGPhG7k3Pzdmo5jn
ONEVOI+W8d0OU7XzY+AH6rNWJ/nrUCD1/FImCu/iRZ1ReIrrkMZAXozKl0hNsr8WZxBfR6d1HlK1
nv/Cy7PcV+lciYPBfOZvZZpDaWsLMWhHJRQ5bNGh7z9HlC7U8+QaqXYsLK1OD11X8sjI464t/LrX
7T/axZj6U1umIvQ5/t63OGE4xH0/zalH2WxRXgc1rQu/T+pOHL021pDurlNU1Ram//ydlJFYHnr2
zmb04mh0D/MUFdrOm+/Xo27lfDSiKTDavGslveDSxRM9jVt9nMaAWWYlis3zwDvWFPYYn9XFG/Nj
mDrqp75BX8Uvci/53InOSdgQozT9oRd8Cq32hvZgzFrxLazyCfxHlupgVVM23dLKJmVXKK8ddaYg
DKdcdS3oZnZSOL6WOd0zKYVaAPOFA3EIDdK+A4qB6jPlyeKEkH/9D6Cdpj562tL9UBAJz47l4KIF
6Y4AYU5apsdPY+WFn52kKJR7qCZFf3baoZnuOq/p56MBcr30wbM4n6Z2VNUj5KIoPw3TMovIt1qm
M/h9bTjJoWyoFe2kZxuxiqcUJQqJKpa55uX+pvNQxaVNTXq0Kzild7YRn4f6h5LviepfdzsAlMJ0
gCRC74Zm3up16CrlMKFUR1k6jbRPqD9Mvodo83lOK/VUFmhoJP3UpX5dukzyUYgUfegoZ+GAzOTJ
GZ1Gs073dHk2Iqgr+w9cDjyGwAtcLh/t8czuzGIKeDzMXAcK6je2/fO91w+kPraXmRQ05a4q5VPf
t6JPzCXgSXuGxIIoaPfYt3YhB7B6iO283xx1RB4NVIalKv7lmpbFHkyxRGogAAp+6GVP26lw3gKs
MlnW4hyMZFLffedxBcHUglpId8VZXxK52zpjOykL2n+pd0JzvLhvG9E/Wq0pKC5aexoD8g69jAvS
Hp+MLJyXyxohOrST4KPGahCniXOIIrN69gZlOFrzoOzkKFdFABgLtDmYaUGphht9naOMBnU7PVUD
1QrnB8suv+mdO95NicdlA2DvpbS17pBrSn2+/SE3joxEwFI85YYH5LumVqlKmURCNxZQ3/XBq/WT
6g73Y++99lKdBT0uffoydBkTox8S0U5+IkcGVGH6evt3/Pp4q80GeEQig0AhrMC1R4GDab2hK7XA
JM06DILCue+M9uCnU1mfYnqop75q7AOhcjrMS1IdvHRoz0XSM3KaSWp+MQ4/6sQxD73WlU9FryrP
qrosf6AmMp7h6zdHOr45Y+Qm776s4+pzOdedP5dzeEb5rH5xI9F9vr2o65NvwOAhuYWYSqXPll/9
tyRNrRK9amElBcY0v1R6/WdXGXuduA0nhc8LGFfl2wH7WJ3EamYGARnNFCwQN551fQqP+HPy3dF7
b6eWeG1Kzr2xeJUy0pPm4iqQMW85EbFR6YHIatP3rG6+R6ykOJhTN+2cB/mnLr2B9XAZA2DhzkPz
+nLnKFvFrNkzgkZN6ie9a+eTOlj2p7Iw2ieua1uyVLuDNdnRwVvmYU+T95qgwC1C6GIUM/+AEF/d
JI1HN8YIDSPQJpp7iNSFHsqo2XeFCbbefGrd6s5cWr9Sx/MQSYnth9uus/0DPKpaHE+WuyYZuXBg
vYJaEaBC5sxO0Snrp0Ou1oimL2+a+keNGGDpGBDT3Q/q2AI43HtibHxu2cnGeekny0lEl9+g7rE/
DxoxSRTDH40GZ4/6h2se4jAE5Xh7vRsfXF7dvNSlL9PHuTQGlQhJX7NTg0JFJY78eUEFZzDNs5O1
49uoJOGp1YfsXDppcTAWT5xu27/OUSgcyfl7zBDG6dbkNDeelBBvUoOh1bwna06Gky3SloTTzr+W
pSJ2QsN1wMeeJcV+GB7Cm3OVE4Waoi41vQFajql9j1Bu+RiFbs6AUH34mGdh8aKEo/nBFYjF3V7p
dTtXZ3/ZZzqe8JuuUgU9D93RHVhqrseHUHivczq/CXT/0n48WKn3Gov4S5siWWjuoWs2Vo1pqTTt
yttmfc0lkRlPrsKqa7WUN/YhHP4WaWDamV851SFp7/7TWv9nUPr4bxHYSELKQz0GvXr0lfrvzM3O
EIk/uJWCkGkLQDx5LOu69EdH27G9cXzADIAfYJ3c6+tpVQtNCiZLUK6xC7c46lmkHbJioBM5WNmO
qWtlUajXgKIoDMkuDB51uUzIvfbEk1kPJoGGaOWXSIm7CE4uYf6vmrQvDGk5Kln9UNXJp3GJT/r3
cRz+TL32hC7bKWRiSszgiyX9CbvuFI170JiNwwUihdIISAo5YngVSVxqYVUKGiywDFQfbXFI6q9p
SXOt2Qsje5bkv//te9PjstXaohKXIcCmDs+d3Z1Dixb33vzGTUM0oIiPUjdgfRdCN/baKWx0CGTe
y9h8TbuKyVqWb717ZDKflusHrRwImcxOWgVGK50miY/QgzzNj6X9TVT2vWGMJ+DZOzn9dbaCJTpD
BH3ZVTZWIckLHWewzMgIrLQr7yOn+INbeE+PcuNeo1nNehz2jeWsuw5aptioJmcgOhBRR1K8Hx8A
eDCXEvAI0wISaznZ9tTeNwAkHmhX9qeZDOt5dL3uD/q1w06h+HrR0F1lHJTzSKTG46XDdLFiDnGT
qUHb6oihtUt7p9dDdrwdh65jAcNsgJhI8gtlyPXtlgGWMQw+ZIB0/cNih6ix9g+RvZM0XUdXcjMC
jQH3hQf3GoWAqJeSqfGiBZnenpATP9eVJYFZT7M6fQtr/dXYm117fQpoWtKoklwisso1EawwvdEb
IE4FJnj7V61qh2NWhvajawMHU0Z7ereL8kAg8ZHYNjm9cpUWKtQyXLE0JEWdXj7Fwm4R/opRM739
ua6dAkYgADrqPfRjr94igDaEmaiTGYjCtI6dmbV3o4jef97o7pPkWvLMefjFpevlSpMNcYsVJGUs
5g1RrBB94e5s2bXrYcXDhgTbk8uuiluLU5Th1Blm4E5hjfyson3n7Huvddsap9vbJnPiy6QdN8Ya
1St0a66IHW2hLUmap1agVF16Z1UFd4laqoyS1427OR3mt1jp9+6+rfUZPGAJkxSQ0Y283MUpdMKi
FJ0VJI05FOgYpykwOIqnpm+2ItrTx7p2DfBvgOGI+QRJngaX5kQ599Uy1lawFLV1cJkSe+7bTjnf
3smtRVG5k3pYPIUBI19a8VCgWWpEOVFlKH2xfPCy6F5L9Z2otPW9eJiCEucowfpata1QyugstOPt
IHETsLGDmT/YuTHeu6GI772OOje42XdDRTi17BuZL81AKNirpQnTngYAyRYCh9VwdON4euJ9Vfmz
5nU7/riR6UpbAB1YnWS0rT6WMVtZY4aeFdRQK+9EMStPOXyme0hafdA7TfRQ5nF/Pyu2cTBHPX0q
plnbk73YuPFoDqIdqdGihp24Rqgl0xCpQ1iCHlBLcurpsTOjk1n+jf6ijfwL2rF+ZFOUh1j62dlN
uTdcicIDpVAqsBIpIf/9bxlR1XhqFC6qhbafkzDzJZ6OZjzHPplrtbPfm6Z4qdKaAgtHhn9pKpqQ
0e97F/yCHbvqk2XA5v+Yzkmu+54yTMaOoPj1UXRJJUFPMcQOcdo1cKbI87hGFcgOFBGGX5rcaX9U
U6ju5NbXi5JWyA6kxpgkiVwuql1sheiq2ug/u803ffCMc27QyfGTrO13DuTmisjz4LogfkvB8tKW
cBQrz5XcCbwuHhufktgozqOAkL9zKWwaooksRRh5ozirQ6jVrlW2A1+Ky7p8y0OnuFcVtdphaF8D
qCUWQ5a8JVmcI7haT5vSyxCQwgMr8sRfiIkA4U1b5UMzNsNjP1rqUzQt2mM5KfMphRx9zlK1uGuL
ov9Ua/mDmaY5M47D/OSkdXjnKoP5Ve2y7s+0mqsPTjzax6Hpsn8dumY7GcDGV0chCL1APoUkgMvQ
+dupccaGh3PShqBKmWgsIiqFdmF9tvJ555NvxCgOJ94lCfsWr/JV1t07E81FSw+DjutL8zU1jv+y
uavzE1WH5J9aSGHTuK+Ho2EPcXl2s1G8DZml7S35WhRZd0lQSYfxCLq96z6FyFEPVNPYZfZxmh6r
VJ2+NErsdUc3ys5gKcL7gbFex6wgrWtGpTl1c/iSFF7zAW2W7DnP3DezQbsjJ/B/fO99yLgaqnDU
HaVC8loVWtX6wev6yEU8wZ6/2BEdN1FE1etCqWLnaFxfirzmAGGBVZGDHNa84a6XNaKyyp5HrzjY
xT8GKokNAqWi8qDHvzu4gDLlxY7qKnk7/33pZrMRtb0lnOJZuC+SFaItiF1/fe/eyWo6tTUKxMSp
dSmVpdA4yvTseSlpOhaT9q+pDcvBjnaHSV29BtCfovWGQgjn5lpa2kA81ogjkT+HXKYf8iyRhcvY
YdaDlT5ydPamjl/VDHml0gySz28pj7tmOsaqU4iexvFzWajm55kCyHEwe3T54/HHEnbWYTQBfWux
4X3SGWi/k6PJGHmR7WKdxJ0yMfGBwvvqYujrsDOabhDPQxaZz2m5LCcmZk13bdz9yBRmAYtYbQ4I
6Gifb3/QKw+VhqVAOtkEd8W6LWX0qJAuhSeep1rymQwjqpCDCsNI82edVsi5WLrmR1pN72YtYJgA
RZ2Wt55UbL301kQBcF1qcfXcLyiGQ4lTT7hT4rv52O0cjOuwKG2BpAJvSQSGPHtpK7VKlGCNonq2
6jE8lk3lwVAgTdOEpn0EMxv/dIfUfAy7Kc19J0r0j5o3lfe3d/rXu3z9jbncKYigzAG3YHU+RzeK
6dJX1fOiNfZnaGwI5lmTbMw7BhsAHSkd5/KsqqL/XFg9gjhJns2vs+hyf/Ey+7FTLOfchd53Hbzo
efHm8wS55BBmXfXt9m+9urHkhkmGH20Lim3r6F0lg+Uxj7p6zsLUPOW6+1KSZd9VpWt8v23pKnnA
kiQ0czEaciDeqthI0yTTEB4Wz4unJceaaZvo5U7FThy+DibydEneu2vpssN16QCJ24Z1YtcGzb2w
y471UOrUThu7eO1aNR2RE++sPcrK9R4CvTVAeJLAyrLG6q3MW3zOOdU2I/eWaPlc1tkU+8h5KPWH
ahLpHrHq2hwkLhBcpK6m63prCqjVG+OCxIwbMAASDJFDQ9J9Vj1AyH6ixlH7biCCRFZxovgLHrfY
utZVmU1bK7PrBJGeGYnP+NB0OCMVGkc7mfnWwmhbSc4e9d4rwAcuszRZmbjBBHrtgHAvWsugoLLP
Yxgz7uq97gi+8zdj0l1/S9Wo4MUWo4vdoAe64vOiEr49pe67oz1PN/BplIQAlqDCdmnFBSm9FIMC
8rce9DtjaRCJxovgbplx6o+jQ7JgdabwG8POdvAz1wGfNJSKF20MCRJYw5vbkCnGoxV7KE1Mx2oI
n5IpofHdflkG7a5Wvrx7Pxl0aIOXBHqMDsjqbRB1sxhTMsSgr/PZ8WdLzZVD59qZ994cm2k6vHGQ
GgdfKEtGl1tqurXGG6QSkNKy+8ThvtZ7TTl5+l7X6codV4ZWN7Vdu0ZYWsjn5fZw1MufYnx1qmTn
rriKihjhhQibW0oG4iaXqwnDuY0TqSoh7A6CsxBfSrUvdiq8m0Z+IYkonDMQYOXrTazkSugia9IP
CRg9K+qTFxXhjvK9Z0ouBqE3vo3U6bmKTF5OychzkQKMkvBhLBjaTFe23bGy9mtudXyaNAa8kkrT
ahVu465wm56n0ZM9HyotO/R96oewSJ35booebnv12gewBQINLsqv2XtQyS4/z2jPjlVZofWUqx/d
bjrUR6frjrdtXKULv4zA/aZfTwEEhMSlkRnuBpUKz35SU1sBnhmnb4vplG8DT6LHevaivzreqo8L
8LO7yFiSgwul7k+1t6NXe2ryu15hLBjqju1jWeXQ+ArzHyE8A7X/1Iz25v39Chu/Jzf8WurPZAyI
nLEz69d5ZSxz4xa5+0SOWRyGwovOeV1rZ4DA4g6hqelYzk196qbaPaZukr3YbTvdKZ1dRlTr+vBR
6G59Ch0RvzhtGz47SiK+dKroPnmMab3HsvqwLHGYHlHKUY9dB1ETwnZvtSfTAVXsxxo40p2gsk4b
WBQ8V8kGBWlISXN11oH0Fsu02O4TpHDebHea3j4o/deM0sPtj71naJUaVuoMYAGw+tOwPNGzPxij
4RfJh2x4+w92uOEk7l9e2ivHXfSy6xIm6j051swkXvvklcnXyqxP0+Kcb5vaOI+83P5nahWQZ7sX
ahG77hNKYx9DtGWd+tzNz52l+ro+7oSyrf3zuEagdZJfU9y5PCt63icG3CbvKR9QeR8R935o4Snf
u3P/YjqztrONcptWzg6DXQ7gYxfJSVbm1MGIQ01gbmy8yc/ssj82erKnV3B9pqjYSySxBqcbH1xj
ZjIqRann1HEw6klVH1AQD6vTEHfDn/+Psy/tcRvHuv5FAiRR61dJtstVdiq1J/WFSFIJJZJaqYXS
r3+O8gJvl2XDQmaA7pmeoHFNcbu89yyK9T68VfzB/qHAecAJNMpUx1qNXReb2m7HWJRh99wFZpEm
DZS4WYRqNIG0wlgKh0SEjdPP3svlg1eYFtn4bBzM2INHO93kpSWru86BTnRrV1luJOiX4CWY2axe
ayidSQTjcoNePl74syv1rH91OnPW2GXUtzQ7hBy4iT54ACT6xmncFDaKBqzO3vsaLlkERqYqf5vw
f3GsXKfrN6OxBn47W7GnP8VfPEVyFAWsMhvYoTVuc5Mjgah30t75QxBBwHf3j9vjbzCo9rhA2YZn
mFdwXEc3bUd2yORbRoxNP/7p02fYxt71+tv1UGe31Rxqbo+AoAkp4mWT3IDjK/C8E4MEcZ3Y9FYD
KD6uaaSd7UCoouBtjZMSr6w5cTmdx9At4YlZ+tmhyYNjR1+pJXYDfIydbiV/PYOnYMUg0kw2xVUC
kP38Sz6l6H0YUprmGkAfy7hz/XLYEGSzbU3Kp6Em407oUm+kBccHj1niq04DtR1T6C8MadDvQGiw
H8wBuN/SQgJX4378SpE83ncFeSz70H8EwhPC9den4Kxtgx89ExfnFHgWClsSesYMyNiacH6o+UfK
ang8jYk9OTuwprY+9Grq8Q6Slknxhh0p/Wml4nkxPBpzABijE4Mu3WJp12AVNKPpciiAw821BoEI
vge3rdtHYECACqhxuLhfXfc7a9465SQpB7bo+ie4sLvARf3vJywWSGkJ4QrXgzfj+INxUNraiBpJ
35oxWUO5zI+Kk+N5HmMwQz7RY5mfWKcrJNW+A4lvjJaON0P9R9MpYv17Dq9Sm7248Oy9PrLzpQ8G
J77sXH3F/bOk+Q8FgXCx3aUHKzugDRI3QZYUobtx85/XA51vZJQR0MdFcRJdcRSUT8cFjr8ZlA5J
8cS3Z3R1lBsvuVrBsFwazXxezG9TFC3MeR4/bS8ui7brJcsOdfnbMGL2UIR3bfPj30cCyGAA2AVu
OPgHngYR9ejavFMZNqGKZZVI+CVa41pJ5MLlAqQp8lLsOZDiwaM6DWP4jPjUczNApt98kn81Wbkr
/fQxaMS2muDACknwxvkWskpHQdvcT6PxZ+bFGt3Ke+7SR8W0BXg3oMOIH3X6QyY9VuGMZoBq1W1l
/zUqbeouGvSagMmlJYLVgaMRmQkS1nlrfJo9mdUpmMoDP3gGj4shizpXR4yvqAxcGg5AQSBBAvgJ
ruVygzmlkU6Oww/M7CIDpyUYaxHeIr2zctifJVpoMwPhBAg/+lmogy4ODdPq7ZRRgDoVb7+WVj5E
8wmbXF+Ml0bzOYh9+s2AhLe8STf8MOsje1V7X5EyEuEDa4L/ZTizV3mInGeWPj+NZDu1DkPR8QP3
cx41Br83jWGtMHdW7QbvArQPYJssKCyh8rKIouuyahqJNTDavd41qTVsdDi5SQNMFypKwa/RICbK
3K7ctIUON3QI+T8f9rjsgMqYxZNnzcDFfePYVEO20OQHP3PTxAiDuwakuE1qkj+jqtxEO7ior8/i
pZUPS00U+dFGwdm42GLQPWk0FfOa5OEOL4XpBpmkiDks0VYGd2G94PxFZwoQDDDDlp0LrzK7eiiY
gI7YnxLfDwckEU0803r+eUgngRYTydKuqxxu8INryw1ghbd0cA+g526uh1l2vrBe5sQNcF9IrsyE
jNNVycAZ7PNMCBiah/WmogUbonEKf3o8VzHqx2nEA2pFsEYbWGJXw2rX+sLUnfyAxdRNRgbjxroU
B2WZ32BkvutM916Oxg01vSHSgfOFe+StZvXN2MEKDlVpQF44fN9zDv0wLXMzgqQOSa5/lku/Cg88
HDvoTIBJtPhVRQn4BLim4pA2buRrvpHTo1+5//pyxcdHhRSNAtQabHeJKqo5STvADuaxq2Nd/0jJ
vWVnNyFePf8+nL8eMGDj46215CRklfIyM5QYDmk2lgOykv9T1f9chZuHg1cNltPfKMsDuyP+QFUu
Dt3GQ9sqLV4s9bsE4+vl+mjmNXma4sGCCscbkFDA24J4cLpmB9KHfGjgWG3YMBlt+qpEJjtsrge5
tALge4YUZVZOPrO7z1lDlHIrHNfqmy1fuX3T8D/XQ1w6S2YRLFCtAJZAse90HFadU9BPa4RgX3L6
qMW+o4m3Jlt56WsBV4TLAH0aUP0Xs1J3UE/TLk4sUk7VbyD1VQzDA69cORjP6H/zSfI5zuImbVRV
QrogFYfqmxRFZMDawCpAPqeRCQGnpjZ3NJe3sqojuNZJP/1SWM7Kfjp/ZuAnIDeZ1bDQYFkmQCor
M+UOXBxK4zBm+b2Wbeypm0GkEJJdw59fWCB4vyP7n9X3UAxeZFtdAycdn1vikOspar0/TBWR9N2V
ZXhhjQCnDIgQGhvz43GxRnqjTgfajPiqwU9TtpHBtuCR47OugXYuDge1CEDg0Zb3lvJenAVdrbSN
i61rIrtk8TTdjsW/4qGxSHDMYd86WI74eIvhDHWRKe77OIgCD+uDxaZq/ocvhqlHYR4NSljVLdah
HGD8AjNdAR/YX9n00PcZLrQ6Es3TP+/emX0AZhWWGlKdRfHK49QB+CnEUJA5kiEFz5/FRO4gtbGy
tS5NDbbuDFBBeRbuF6fnhMtIo4FZgsl2Dv0m5y0E097/V52beWbmFiv+PhOVl0A+0dc9zXuFINCT
ZsEmZPdWeqzlWgvtQsIBCPncrp47BYARLQYD6KxWOeIoARvOTGyaJtsLr05aIPBLdpt2wS3Qnrvr
k3VeFfgL70FqjInCTlpsVuFOZp73ozxM1lehI5h+Vej+bz+c6u16oEv7Fec5Hs8A/Z1LDBZmVRt4
xeMz9gygr5+wQIh6U8WrT/VLi2KWrwZ2e8b+L9sTvdmkXTjK/KBa/lEC16kmAGU99e+ZA+7z/8Is
NqyhTJ2OBgy9K+XeFEW6n+T47jt87fq4NBxchX9xUMiGlssPXVRKign25AMINlEH5OZWDGyuo7jd
SpHjwoUIGT6U7gE7wVpfOpOg64HemjUbhxPuxRYFB8Tz1ypeF9YB0FzIHAFRwAN2eW5r1oThMGHB
KZXFqetHhrJj1EPRbl05HS4VOkAymXHLkLyZLTdOd5Qf1IHsAi0PvLuFo2AEGUNbvtVwfKzQnvhl
9rdj9jNnP1Bvri03Htu1Q/3iWGd2NR6dM8F5kWFw2pRED0QeSvPGR3JZQaWUZjH7H64oKACCsxMi
X0Jxap7YT/UNyyrdsIcgIBQb810JgQGUwIx0pVw6L+hFcglOqTOrUcxDWbKlO68C2q6l8iAINFCn
3SStuCEPLX011rx/LhxKuGfBZIQ/M+pUSzRGW6O/4wosxAKE3ajPGYfGCM93+ejofdUh5cyBfD9m
wL3/+66eEbCQakBlBdn64jjEe8u2c/zn4Dswj/3dHXj/7w0VgHyBEoLS06xhtSx3kJ6WVcrS9NC1
PyuAn0wXAPTuNgdhIFzVsLpweqCogkYKWpszqHexBSCKoDxjGrPDlFZxAZdwBp278eGfj3ZcV3/l
NQExQLZ7uvygGpTbwnUy6Ow/5FOXmO4fD6Yz/0M3ZUbX/hdnHuynZZ756TgNDgqXvvvoUT/pjB+8
fASUZuXguLDScfyhQjqfGliDiwQG6pS6gQ5WBtlfvgmQwSSZa6Eob4lozMX71Ff/arGOHONTRCA1
TkfmKItUAGBl0PKUsYMXgs0fYZ8YeaZcGdvFBfH/x3amo5fKihdWQVH8VRStxcHEAL0fuvNX7pK1
OPbpiMIOvj34stkhhz70SDjc/pDXrtExL9xYuOPxgnNA4sIbe7HygBqmwg0KtE8aV+9CS9z0BFYS
15f35SDobAMiia72cnLEoFwTcoB8rpdPHvvji/HjeoQL5x2G8V+ExT3RMyY6aSGCMNVGOj8gCRY3
pn9jWEewxRLkmvH1gJeGhNQcfYa/b44lLa0LOYgXHgKiKn9fgI9mjs3r9RDnC4DAeMgCTmsGA+Dj
nS4AMK2ptnKc4UYVxGUqorb9qdfKm+cfbg4COQs8zrCcznI95cPpDqWuQ1nRrQzdL5y8ZJ5zl2p9
n+YtSLL+zfVhnV/pAFThgkCrFVsWZ+rpsBpqOCHgOfkB1Jiox0Wkv7LguV8z2lsLszi3s4q2aVNU
uAG9jZRuFmUK5YG8llET/r4+ovPTDiOaq7YojftgWy52qh0aMuDmkKNLd0+z6rUF17fS6stUAR2R
rjmTXZoxUK9QnUL2N/PKTr8fNTsDVTikfylHKybDO9rQr7UDIeum/QP85/r77WwhzvsK9WikYDNo
eykoC83aVptT1R0cyZtEAUyQQLmgvCGdXuNOXwiFWx1MNjSaZp/YxZvAR7+zHFOrP4iMOsdcy2+a
M3s7+W63uz5pZxsYnQz0sWbK4wztXBYlGurZRl33/QH9isTwqySV++sRzp6jpxH+9lM+XbY5lZ5q
KowF+8iIus7sNojYbKdCtDdoqPPYMBt767gqTLTQ1sv18Gercg4PE0ZgJtBoQsH5dJ30NU2BFLd7
aGZtGRyZffuZJQ35Avv064HOdtocCOJxeHijzA9B7dNAZcWh/hNgnMq7k5DFoTAi5T7kr35dj3Nx
bXyKsxjQ1NbCSi0MqDVfBTk67FWSFTLgWojF3ippZo4ZdzBl5Guvfw7BsSTv10dxad1BtgKsgVml
GUvw9GtBpY0TyMv0BzPTkQl/RE2qlQlZCzGfIJ8WHsQaC5UShGj5u93e8/7x+hAufaVPQ1iqscmW
jSrz2XCQRZ2UVh2XaAgX3kpT8+ycw7ICpxXHDvAPPkh/p6MAZ2+QqhXDofhA3yHm7rPKd32/abKd
s4ajuTAi0AaRmwBBg8NzeYIHnT8AxIYRVc1DwZ8lfCr48/WPdmE4JyEW91FZVpUvIA1ysK3vpfzA
vNTlvQJa/qtVrszPhQ15EmpeH5/m3+4qYHSh9XnIpUKC+oME3zWkJK213OFyHFQNUdP7K3Z4GgfM
Cj70JMNXI3E4BHER4AEGiVAnnJLrH+/CWYYR/RdpsaJnvog1+lgLbcljAeFWuDVvBIkNCnella93
YfdAnwjWhNCqnX0f7dNRMXO0x6CSwyED+KBwpmjAq+X6cC5+OIi4/k1/wP5fnGQuvJNbqPVDa9S8
zWu2hcBA5Hg3js5vrge69N1QaABLYuYo4TI4HUtQa3dwZKcBke+iTO9l9RYU3+d3kdWt3HaXPlsI
9NBfIUGUQRehbF6ywXSUPkDzDmxKwtO4a4p/Tn5AOZ9Zr/gLpUPoupwOaAhyvzQ0BpQSced9GDZL
svHNZhvL2gEG8Y8UIdTyTqIt9uyIV1eoRa9RceVJXsLXkT70a3z6C2kCgiCzQvUda3wJJmoslHNV
2+jDWN/BnQ0urZDMrb83kFqgHxBbc7q1YteFqULZBCUN8HmhxrWsWEONoDeMTOvDQI4l2vDNmt/w
hSGdBJj//NMBRMpAmk43YC0IvRkEj1EupBAHhNCPtP2IR9WqW/OFE/xzyGWypYd6Ep2BkFaNw8g9
psiN8V6+vp3OITCzigJsAFF+R23jzIeAQ5QmqJD1HgTf9yOLJuIh7VabvvMiwRMTu8yH8Zvpva4E
vjxl/wVerHtApTjYtNhdgTpIlUD/wx6yOQt/r7tvJCs3pnajMvzpCDca+yAK7GgQa9IZ58DxxfAX
e5yWRWMHHnYfsx3gs4KjI+wEpk4tfg43YgVq2+QnNH+EVjjRzyCTqipCV1aGsSmTutv19bbs6d4R
FXqAu2DatuEXZen/aZpAEUDVGBgIKGOerr/AYp0DQK4+ZGgTa1lFDQrTEsXI3I19HfX0C2+3HQzQ
r8/ShWMdsPr/wi6WPSobo5unI05b8ylkZSTfmEPRVl051M80EHAsfYoDPtfp8FJIWZiNgzgk/BHI
nfxq9LvxBQbI8ySk33v2rpKqJ9HU2vjvLB5Wxnlxe886rqi4Aa+0zP/symVcevi8QQbV2MzYDNUf
+FVtJ0PFdtZvDf1i0P31b3uOAZgH/SnoomwguwFyIxJBQbF9CGB964KYwMtbAoaZe8f6OLBfHV/u
TSy5FA6eU7lSjzsHiM+/ABscIsT+XMdarH5rCurBnixsfjcvdqR97ojYtFS9W/XWMftN54/7eqgj
RpJUtBApr+5Aq+9TAwbE5V6wu2Z698NjJ+ltztYOiHn4J72FxY9bpBRDw2EvR/DjmOduXZonbfiV
djuiE9ocoVyUPlrjvqJrmLV5J52FhRTHjIjA11lyG4q8zOk0zGGhkzexXUtimbNjY4Q/Ju1ugsBY
eRX8fR9di7iYBRgqCDhjI2JVuGBudTesjolrR+7B47s0PSrHwh+9EhN6t0jcmBE1Yt9P5k41/4zk
mr85mnAY/dz1cxZLEvY9RlkxGz+l29n90bWfK7Iy3POtBvAcGvQQ98b/gGbe6VafRkWysbLGWWPr
2Whihbd8PoHPu4GRFLLT73bVf1zfaeenGCLNAFxoo0FJaKn1EtJaFZ70xgNU3iiyHdDnLJ6oVUjx
+dI5jbOYSAFe+dQ47njgz6YXFc3OAIr0rTEfOgCZrw/pPDk4DTUP+VM+UouwFFYejH/TYDj7Uk/B
5Px/CgIULg4pvFbJMojuJWEDgnjOFuqm9Tjho62yN+ez/XT5z0P5L8qc8X8aSjiVdeUZiOLwtwKk
kl0BPxWcu5K8wzAvBEeSaHdlZOevCBAfoBGLTg66zlALP40Jv6Cxt+GqcvDFloe/Br7z2y8V3Fxy
snKzXJgo8JNBIAduc5aHXNxsrRWMoVBiOkDYB4Pp7qGoMWX15vpyOHMahS8fuoeQyMPGnREbi4u6
q9pWDxOfDn55Xz42h4qKKK9Qz4Skwb0OohbuLhL/dD3s+YJHVNgQo/mLUiq0zk4/o5eX01C5GJxy
wCIv7wqQz3TskmeGQm6b3VyPduHCPA23GCQoWyg/tQg3iS1Nj04jo6F57odb+ijA4vWNjUM2hjPe
jKnGo+Pn9fDna+Yk+pK329Zol5bQ2zwUEMF3zG+19zZ+Q481HoY//0skNEkcQNnwxl3sO7jqSZwk
xgh02RM3Xkz6njZ/CP2N59r1QJe/KEAxgAi4mMFlrywI+w78qnQCGsJPap7BBSaLcDYbeHWofos2
XUWh7gOAoGU8VO89YEfXf8H5bYCPOosIARWIgu7yiLFzszVDhikdIS3vRZ29s6at46AxJOPav7Uf
r4e78Nw5jbc4bOy8a/MmwD4ZzaMxPakf8Nr5RszEywJQM/YajOLrEee5Oj3dEBCPYYirz8YoS266
PwKHKEysmnYCLxUyg2pqIjTY0lXl+vOT5jSSfboZ7dBrLbdEJMfcOagiePmUuNNWmM+l/FbQ5yp1
N02/s00WV5W1R4E9HtW+7Va2yXzJXRswOf0ZjYLPmw7L6RDS71n4U+iVKby4DT990MUlG0yEt2la
T8BN59VjQFEyv7frRDjp7vrMnVMBcaaiCwbFhVl2B0+Q05FUqpCjVBOMVZk8wv07j1uighvDNCUk
pybjmA+diggU/eLSqzbSL+t93nQcL1dGttd/zKWvCiTcTLABWBfn/Olvac3eGuvMhgdL/ctP74u1
zs75SQ7eEEznIAri4EngLfZFkFqUVrZHDywXSWDgrv/qGl+5gE9SNPyruzhqXdjqSGEhCoHS9DLF
DtNJ+KVg9JAWdeS0cJr65zUyS68BkASNBaifL2UEg6EC7TXAsaVt8LrqL/mGiAcHUhdrelnLxThr
U87VTg96hUDPLju/Vu71uq6IcTBQJ2HZR1H1kYQfPODwcVmvLMhLwYB8QiaG3h7aU4ukhaKM65UT
Z8dW7YuvWIE3OfS7A3Qs0mkFG75cDvO4PodanCXt2DR2JQU7Ekr3mQ7AXauNba2QjDGWRxya3Sa4
L9fX+Nnh/P+iohEMiCZK7ctF6MEcjnedYQBrqKOOPXvTbhhu2DHb6+oPmyxg5T6uh1xeP38jQtpw
FlbDgnEXW3wsbeorA5/Uane2m9TajMxvqPtGPn0c93628uD+K0//+XD8Gw8LHkUGrH/suNNtXIKO
KieB7zpl8knqctbXiizFkDPtyUuaP9nZC6Mg8tyhlcJngnMVq37XF2mUjlFf/banNUTk8oLCT0Kf
H8V0gsowTrn5WvmUfpcOFnA3OOzIil3e3av0QdOv6E2sTO7yAPsbBrDLuZgOvsHSjAwt3azAIYPF
G/TfadbsGQyErk/m31b64usilwc4Cy8WsOu9xaqVRVB3ntXhxdy89sE7noNQ9k7a8VfzPahfRpW4
KRQ0N0bzoQ4CSOM6yvIXd1X698LmOfkZixswCDNIsth9epSURiEo1SF5cIxEdLdE7Pga3v0s9ceX
hTwJwBoOTiLiLGtXA7xx4XgxZMdQP9kwkCVfBtbEPnqx6Y24R1pzdNd0is4Ud+aYaMEAYw9CHHDI
iyFaGgR2HY7ZMVcHf1vrMvK3jX/L4cn7ADlAEm6dOvHos8w+2DaPIG5q0qQMVtbUWfq6/BmLXMCQ
OWDP3pQdCfsxgB8NPw706u9zqKh8G/RdVz3bVVIVG8/pYsN9u77cLpwdYAHMHQcAV2YezenG0WDi
iQqklqPw3oLUj6gLy0EaiffS51Fm0U0B5YLrIZcpHu5+6ELhJQlyO0S8loSQqQIltkPN/NhXzxnM
sKsGNcOb6zHONuocY9ZZR+dm1g5eDEumaQ8eca+PnV9FA2g6gq89G8++HEJAjWIWCprNNZZkkKAx
7X4Y2Xgcd5N6do3E/KULFSmYY/r7sFh7G6+EW6rY9qmX8XBAuLbZQzQOXqDjn+638cvrNmUeFWls
76eNunPuZfZgVJGZFN9W2/HnZ9PpmJd9SxUEmYXG6Hgsq68mKtxbP7JFBNPDMIU403P6YdC7Epgu
Zdwx1I7wvAQtrKtW7vXzjQuOHFABs9s5UpYzWwLa9+EIzUp5zG1UV/ZKvaiySOr3rHiz4Fmo0BQ0
DwyqDONxoOAbocWholZF6NCEUPy8vtQu/Bqwp6BFhowW8tsgyJ9uIeQUhbKKFKjtokSBu6zZEctb
JLSCnnho03Zju6zeWaNuN20ztb+cwg73RVjmX8TskizHIt0WgZ2BWTzmu0GVMJ/zPbaZMtNc2Rfn
ew+/1QErcE6RYemwOGu07Ux+aXN1rMrvHVFJnz9xvUYKhTj++f6bnUqQAkGIYU72FymCLu2yJo2h
n4nvp04kUVCcoo5m9oPTMesHc3r+a0q1hAaR6fRHahjt73EMPLlrcwf66MOYF4dmAPs/yZrcem9g
Yf9lHI3sTymF50Zo0oe3E4FB7FZWOoPecknvp6H1X5tiALxPDK6wI+Csqhc50Lq/pTIrdwP60npn
QYH2Oe0ITKq4l2oS1VSiCOOaotuNE2Y4ghKfYe2l24NT0Q9BkUjQsUCLHpz2o4Y85GtT1inZV4VB
uthq+wxGh76cXs1aKSViv87LsTq4ldI1i4rMMvmfFMoUDA3kgIZ+H2muhmkL4+Gi3GewShu3mQjg
IRCBAs5/jp0BsWVBoBCccLef0DrMRgO8RtZCdS0aob/ZII0SjoosLwWPSqqMu1+cMijzvQoLtHOt
KqtEREnXDYnnyokC9sVRKha9IiashXGuxaQWQb6zJ6/LbvBTUA8y4GL40TKk7qjPO6WMXaosNEZM
FBTBKSjcqOde+1YGVPNEuG3m3TmQ1oGEsrLSfQr/28daigaWvKVbHVLptX0CSLl60LnJ3iaetz8B
SbNNAJMa92hzEbaocE3BE+wqwnrHIYULP+rRaYcEPrpu4paiFzGrFFc7XQWCxbwbmt/aAuU1gRRQ
I5MgMGuchmTkfDtmREBiHGzyfdXm9u/aDamxK4BJuXV5YYhNVgZ6ggvcPN2adD58n2XeprHqjJbt
INyUP1PfRBO0a12wmT1heju/aKwwQQNRTZHqcrRUB+HzYlsTZh2lCgOG8p2o7kGUkk/4t0oZMScj
0NhsAHUF8VU2D8CvWfxuSp0GA6vSdpcNFbXi0jDt8cavw/Zu0OZoxRod0t/CKzNjT0qa49ECqxq1
hV03lsZYmu4HL2EvE7VDKcONbRBJokab5KEhA+Vx2gOZfNM1nQ91jlqZFswcRfqrzIPuV0j6AWJa
hmrrWSMEXdCyCFoQXKyeR9qbMGmMtZ0ZM89uMuTuU59vZJV2U+I5fYiHoCOaFyEAHY5qsD3HxMhV
RpIm9FgfgeIEzL0euvph0MT+5qra2fFZaNlFtx+Uz2aEmjCHEWfslqp4c0eo+kVBhmnZVk5bpgk0
cAw7IpPVjbcDXCmNow8ERnBUhgsXJ6vIymbbupMDIRzf639oKLE9w6/BexjwKR86sw13EjM1xgXv
9UcPJByP7Ayv0NiCjydSGXhaQ08x4y855LVfmOulNLI1LFnx4xm+QUmx1iJfd96bmQ8+ZtXy699k
TIsh4g2ZbhnPcAa0qHaKiLRoN6OB1SoZT7Qs2wjvjxBa0gDhot2rB/FqdQI0eD2y5qcutN5bRj6C
ZZm76V3hp7PwQtCzMAbK3LsZeMEREJ1UGFJm1IyF76YqYqNBbeBCh0pGeVEExmaiebox62a+5UrX
ABoOdqWREHn9UlVu3gHpbEt8KJEZONZCO/+Q7VBnEMfs8BuzyZNB3Lq5lcUG7EVZ7JRmOKKsHtBn
6HrUZuRQtM6AiXWRl/lwFvpwGzqopBjSEOP1ICAXgZtsvfjANowJsnbvZ+PDkiSaVCmmOIUj+HOR
5fpHNdQijYNsJO6NM/KgPkKew/wCB8ZKwW0VfuXzGsOhENptc2vQBqAuUXg4tFpbusVm8ieT3HCz
ET87XYUg0zFquhti1ZAqQqdC3ZpipPQmRe43RINJhBU7zog56Idw8IA74qOboOg/QADTmdoqNmlO
vnlWWzogd3VlH4WQyIKah2Z2A1aqCmBaWyCp4YJ1+8KD/Gaa176x87sif4M4vdHsg1CVu8nUXbXL
3bq0Ik4nQ2xlmYfBMU0h+fMA2C+zE0Plsx/ZxIc73TEo3Y0jGvBRIz15VBNsGXaTNtonWPUYX1BR
FvJpsA3FD4bZlRbK1w7Zod/NAI7Ayf8N1EV4iBL4d/9UnQ+nG9Rqsx8abYunETaTJLL7wH3oOr+t
46Dwm+eplYJHpNIwSQwrh6Dr7OdmvwuQOE0bGXYT2WZMd/necWZUsA5YVeyMDBK3EQdT7BniI8S8
sbzO8HbKHem9tnDbxB7Q5VZkOLn/UysIXN9Pbt23MWRACXky3QYFD4fQujpqVQXHCjQMtA5raHwm
8Lm3BQzb6rZL7MFl453RDmmapKbVe5EaSVFsCtaGFvT+8etjC+uzij3USPEZ4eRBv3Ywa3pGsjFY
kcwCd7rL03pEvMYJRqCXWlbFlo0KQJySRn1Hx8p/hLhf+p3nw8BxSVsQrXbDTDcHhYSguxG5oR8E
Ogd8W2cmCufSDUsvgqm5sTHNroVi1BwsadIAyGwtAndvs7YaYgKn5fB1ggSrEc2Gmyxxi6bro8Bo
p3cGxW4dUXxoiL0bAwgvfWUQIDB9ckz7Kre3aZE6NnjwJtV7t27CPkbxLcuQpXYje6oqFookB6dz
iPsUOiU4kUpP3rJRMP+hz0Ksoio3/TbuK7PHETG30RIc5y6deTVpAYwFFndMQ1W9BswzK8Ay4Xq9
tSSDrZbTVk6xMVnD/mhX6GqTc9e/h7TQ/EqClIdI5GBAckB5Q40NmqEenVC0BZvEGEq7kzDaNMw2
ZgRRdh2rIepmG0hrdNOk7S3mwrw3PD7SO2V1eXrjdvjTnaZh7+16q2yf/QyUprinlTK3tZeL+o5l
mXFnUFZ9FNyVj6PbjzppU4mirceqLgMpvR0CPMRLR+1DiFCBEQMZcsDvWOGHWJEa1YKS2L21Zdrq
H6TT9uypJKJu4NOpUvbstq39krdlEEawqrfUndfaYw/LwBGCaMBG1Gb2WoBIUUaDQ1GpQvaB4wbC
teOQODD446DPTm0bmW3VvZWDZf6ZelkV8YhW/XCDllDGIqTUobWlbS2R7yENRS0dhseQf4fLXL/t
hJVBfM8swg0cWYMK0jrt4N4w267Z41SEdpoEFWQSkkJ0lnyiGioJiTlS/tKa0DtMmEmlc/B7f+LJ
pLqK7aa0Kd09hMGKcI+nBl5dFvCQxQ+DhT57othDeWQYwPUlQxcMJrIsgRwKyULgD+NTKSDe+KXA
ryqT3tfkrcXqeLepZ1VbOuFvQ9qy/KHM8MwCcLg1vxHL0GlMgAB4VAabfrmtGaQbiwb5Q47i423Z
B3hF9JkUTwx+HfW+6XLzEXh6lFjn+xapJUwFPvCCTd+7VIzjY05FwOCdzeo+GsBxS7dmWkxVnHZW
msVuVTIOuba+TqMShPRjyEz9y5F9EEQDCENhItqMqo3hNZjDBpcYiWAq4+BPbZZ/QK0ViDb4ezR/
clnSl9rvLbWpcTRKWMu7QRuRAGgVVAoblm1o7pM06qHQfrDHos+3OMhA38+4z77wzFYWgIO1/RV3
iCcjEYzF93Icxz6C5XjPbsZswD7SYprGKGf4ylEwZGmIJ4jsx99W6/MHS9AJUJc2/wWThYpuatXj
YMx4jTseWUb4Zheuh/vfgLAsWs9kPIaZSm2ICJAp39gct0HVpjBV137+WmmL7kRhy2MIb6mdmMzg
jRlg0fdG0T+YjUlpLB1qORvSN9Z7mJooFcACiGM62sBJTO464ib4P4rOoztuHAjCv4jvMYcryQnK
siTLki98TssIggQDAP76/XTag9e7M0MQ3V1VXRU0CQ9UbnFzSWp3XokQ28x462/utJ/aSFduzm4R
EldQdFKrl3BV+pGfiB68TRVI1JApZ7jN5sm5rSNG1lNk+vm98jdwoyal1c9Zo84iTGGMNvmy+qnB
DbrPklOvJLpqPYvdpxmpwraM8A6WJQPNMdK+H0CaYFDITrCMmZrC6ZJs/md1wm8eLLhkFaprRXfZ
MbZZubYoPw+MYFJdVBeJm6hWbX9lzSL0S99V0/ItWeZD8GJSswZ2FBxEw6j09vOSDMFQ4LTePck9
BE5w669Oww8G2jPXYORfJArMjJS11LQ5tTP+2MYx+hGsHUPHFGrc5p20m/t8XHf96GwKa08d43wJ
bAbZBQm9G1VYWadDLuvpOEXc1F7hKzD7PCZ6gFZPz7TCmBFtd3WETk4waYCnhFre+xvLFnRWXno7
t5tpiyxeBpUfqTMdee9mBhi6TT5qv8XAbiFc0LDeZgU9djhmTyaQ4ZQPcx0TN7ZFffxlqdv3RTq0
Pur8cLN/qjoZ3BxvpaErmzXeJcK9afxG2ILz12X5AlAn24VlQVgNY7HF6ZhxKIdR0qW2zauJVPht
Ib8lPYWLSpZ8dmpD4JEgcpXsJ8IabAi2mCO1A1Kc15ZOVC+1/k+BdiJADffwbubPjsLdo+EJlQ6T
uwh68W/3df/o9U09ntJJ8Up28Zi2xUDXVBdD2wdJWftJBLHfjXymKNzts+s2nTq7PhcNN8qcvHHy
mtcdF1iZ82e1U3rZIBuQM189GSNrhcNXM5vSYAPL+B9K/SxqTOxO9dy3TFB72t0Gh98TIxZPBA7H
ehsftxggsfY60lpo3I6aUdbsUd6QGYkNA8T8jzUYuhei02IQIMxO3lzZu1iiY+fh583kzjb3eRtI
0AixQc6FP/X/OqE8l4Wzmmuw2VMi4rP4aP7gfna8rK0ObRlUoBz8la6745dVuM94sXzEKMNZ+dUT
59X6bNd6MpDuyVVdjDDM64O49LFWqHNvr4l9r1Ijyr7u2HKrWDiPy5TB7jMdqtA96S4WT6I9DBbh
ztB8WobVNI+3aI3yGQO8NR+aIcUwcxnRkRLtgLeqctrsRRNEIi9h2zdDiT6DXTq9Re0JR0Bvvwow
f7h7JQcvxx20/vTCcB9vGSakR0u4gd21qcO0OpKf6zOCDbM8Yd9de6c6INdh0p1NTloPzZ952MWz
BABtrv7cB/N1Fss8vU5ZPVCsN3eRhd5HeKhhFqJ+k96oWvY3jjUsU0l09s3qCfVheplSGZcoe6+F
mI7iq4QmeXi4E1OwOzGy1CRbetdjMHN/kVW0Bmevod9NW+MNZLntG6FJINtRsTie9xTXHTe3Gd3l
SfmepLnuHZ/3XlBj80o6fnMvlae2u0htzIoEWoAPh02U0euHYX2N9VrZQvfYdXFT+sj6piYcaWJX
EUx5zBEE2zVdxc/lh0ReksAYpoVqmQNK8NF3/nPmgvIE1Kmpo+3HkUppinVWkmHMAd1/Eo5LsO5O
oi+13DTHdBtEHhEg4byqtMR+FuF1y0nwC4/wAC9fepQPeZJ0CxZrTM4zN9RCXm7c+ZVbSlcPj0Em
silnOOK2O9wxDHBgr8OuCJLat3m/1DI5VfIg82MV44wqsrKbx9XXBiftdT3ZOFrSS45bYJbcBpUz
F8sQA1qHtYViShlP/rmHdD6POVq9c0x3vVI0v3zMK846+sp4W7MnvCayCnS5T54mLM8zkELjjXSX
pKXTEjboyKWq/fQ6BJH4mXnz8e47vkVTsjvmPx+rf2aZYPP6MgxNWqSVrV6y2eHEa7+n/iVBTRnf
4L5+OF26M1/g3BHlGbDVzJs82vOUckXnGcp7br0DQdyZeXpqi3gIl/hhY4Okumx2SIbc8Vvu2K3n
iZ4GLB6htWyyLYXujJsWXYVqu2hMvH4Gy2jkqelqFRIrjxojb/R2/Er1FvwdbRCD3oyR/7rPdtF5
s9AbFckY8jLjcytxe49lTw3NAvFn77GqwI+IDh+AUAku8KX+yv5WchsLAhXGOz1kA/eYbhmeKlya
HOau/Svs1O/lU6VtepxS10x1OXQiwKjQEAZc9FwH/4apz9x8D135INUYAA+2cvnhe9EQXEb3WB/S
dJZtaSUQTd42izs+ZH0fN9c42Rfv7Fsd+OfO2eF+ml6MvGSY8uxnyAWNgjwKVtTcvnLr0tm9oLvu
3O3PWdQNTum3cUv/5iRJW8xHJNunyDpde6eDjmiJxfPQvSstJz/vbdqGhZ239U/QrN5URpMrcLny
5aqLyRNtetrn0P+NJWTCszn6eS9auh3/dBCtp4pd+fpHuif7o7Bypwr4k9ywlJ7VT2dzCLwYyd/b
yn0cIhqAphuobt4Uf+joC4Y06AxuZOZIfTNJt5mLCT9+eXLGLbpmCak8pUCY4+UjjtzXZGMAOWXZ
INrLaIVI86+lSO7S2kkf59Uh+2Ju6KpkvhuuhjJB84N+0FKwHQs+s9VqeJlFPwAbaxknl27FJJ3d
zA26crepwW65x7HnbF23lZij8UoUnqhdAGaxS33OZgU6PDOXNeVQk8rYz5HTl0glhC2sasK7JZwT
da2Jg8W9vDe8Yuwxp1V5gGc2oMNCrYU3m2Qut9E3PztOmSz2Yehpeiccsr0pa6ZS735362yxcNBK
OwEgDD9if7v0VEDarHC6k3sPlGPASh9DN9SqyJjaropImaXspXHxKu2FvF+bzeUjRBvkIRptlioO
2f5Jm5Q7sLbuO6BOb0tP2oCGaUSJSCszS9x20ACuhU9K5QxStKb/eW0Ws6ov98W9+BOxvnlnG3cv
kbC745VGRMgCi0PeJx4XXYENm+SSsIHWfGyBqn7RkdmmaDrT4n4/zZO/XCW5di24riuc284bZ30+
dv6Rw/HAQ6XBNrM5T5nIvrYUUmAhu9mkDBjV1Jlo1fi1n73+VtcDWZkRaR3RACDN7VXvpp++OcNe
e26uD7f1SUTN8FQzPfKg2RhrIZO26q47QFUK8JUgyt1B7kep+spMZQJC/GFbQ4ckZadf6lhUH1Fz
RH/mqjvGD2K3NvO8UEKiN5+ibW+Oit3uZz6lacrDXSJKW5VN/p0bVX71U0t18MDGebr3Ji32YsyG
Wha8XzubT0Ey92VtgvpTuV7KYQjH9G3WKWKsyt0FzYlrqvHVTr3mWhNiAV71F1unuhhWKfrLlC5f
pqJEjYXySYdmkTe1v0oPn1GCTcdXLGM9nsW0x0SndF3nlKTLxTxpJduXYZBtSJ/nVftffF3XFHwc
woAxH0qX2GoVjGRcVA0ucWcCBpysoO5pxPvbTjLS7do5ic+FPTZO6dCt6tt9PbzvgOPrw5wwwF16
uojmVKu9ix5w71G/6yFVFsHwGK6PweCiMw8aKwCvmRYZvTOZJsXCf0nciH7f5+saGzOU25KY/XaH
sOKadryhpXPztgexKDu9LzYeWpAHGTflFwAflskyhdfBbK64Eh/ZOA7m5WPjk0eiweFF4Dj8m9OG
1glBmWhup/7goW27437S8cYd3r49yZJhKiKYIRZevz5ZyEOr+4ZhCIYjTu5A7JblVG3dYcu6Tx30
noCqyzVLj9Er+nWPpxfFkDSc2pSLtAzqvprPUefV1QX5XfA9TGhT+N3S1inbFfu4htVRmshtqqr9
dKC7WC+e3ofuZs2WcLwzHtmspBAkZMfG/SraH/rgTrzpKvqbCpDP4jAABh6s0b8AJ0t75x5efLPW
4RrjLfW1SA0C9CGcZbJ/27VOqj9AdSb5Rn0NmELs+CWiUYIuqfHm2yOUMoHAagfa2BGoht6+ca5L
GEqQLtVIojMqsC0YAXQ11oCOKZanr1xVyi2ObJT2P7XLQ9w5USP0uZmS8Wlpvbl9qGKCVWhhehgb
jAA9+I1G+UPRztN4vPS0I+9OR59X2Dge3hBmQOgUvSOtc5u12Z7+mAb/uAzzQUtxsNU03GDNDKo5
pa6Yynohc+MSCy2jp0x7LUt9U7/89tqAyCht9dDnkxe68TXdhvUpwRczzu2yeicyoI6HiswaH8Nn
Or9TIMVxZ6Sr4ryuMvQ84ai6v37Tu8nDLueN7zCBh9GrxiYuuHeW5jYIdqVeIukbmA4p3Obcdj09
b92LEGTapAKgc00bJhJ/ojsYxXHjz2n31rQc29PgxOiVCBtYX2bcRF52muz2BnYflGGkRMb5NEkG
o6Zy/Xd+0vSZQcM89KuOf+4ZjyyXYbNfkvaoSGiJxfJ5RNlKcFKEDf65meOg5iwks48yuF3BSbWK
v3nAmQLYIE5sXs1zanKwACtzT8fOWw/y7uS1NNg9dGNFSdCA/ybPJpsIsOk2VHwaoiyKhFLNazT7
9pRwab9pO42/FCjec7evtGM4hsgiPI7oph2AoE6TZeArvH7lM7XhoOZShLv73yi8YM3DafY+hsaR
v8hSdLZ82o14CemzwnJj9janxVfqm2aNo8rZCT5+bAMhbeuUjtHpaOxsCvnVZ0JjxP17Ex/M5iJu
YHxiv6ne+2GJkCJ84fUr8/fJoEpoaWnnTpeN2Vtd7v0QZ7wVoXrNoKOBqtbWxsUCnjIWSzNlH7ZB
k3QzMAM8Hqh5X+t2h8WrvJnY30rv9mlwFEi0Z5v9V10ldP1NO4wm9wDQbpex6+Oz9sbuplq0hVSD
GmKVAUST58g8zxnFa+gKExTR13QifrZAAe/UiOAP+hIIIhLGJSwbJu9vTkeRZ3DapveAH3LIXUFp
zx0lHAvy3vq/4m1JH5dhniAyvHnuCyddd67awFfva+ZW37yQ3YB0PbI3m1a9C8OzWyf3WgXeP2wD
wJ1pPfUN7XCEK1pP2QbJq6Mfm6+b9jInprk0xNC1uYKOujca08rc6W17G5hshaSRYberIqYRvDFZ
iGHrAUnzt06gQnIwUPGdYJoRPAzs8IU1hVGfWH9ZMiKbrMtOotcsQREN9NKMEnvFk25scJuwr9fl
s2n3P407riGWQht4rRfpWV9pJfcQrB5Wu0CWL+DOptB052mp3Oe5moma1Qa4q0il4fluoUvIrpok
SMXaIrw12ieQwO6D+d7vVfefnrJ5LOpxTSCTujV+G51RBveLCOQ7xP8x5plmFC7GZUjlhW/tP9ZN
2MKI6za7dAGNA1REtZ4X0bYvaj4ITpv7lUMVtpZJWMzt8PWSW3md5m6A4bBV/9rMyyGIWCZ79xRt
LLcVbmDTP0cXoKreRKVf0Ar0z4KP+bTVkeZELF/kBrPx+iGdVd6DD9R/7d4sTJA0b79IBToeRO+D
5KQ2vhXelwp2X7PoNWiayM2dcYj/G83hZ6e92+Lx1QQwbpxBO91sK8dKITP9wYjxhZzvCdqmvR7l
3bw1OHYcqb/QFrn+TTPYKjktQWRRQMV98ysbzPqtn4AX8pWh2Z6BKU1V4JBpfjkhEYtnu6npA8EE
zU9aR21c0l06ESKBbbnVvmUfmhSifQaNbOf5phdWT+eOzvc1aYJj/mwaRCEosmHPxSVwkM0VInHm
s4Pr6Hy3LRlccxzYr1PWzfsBruA34RXawm8gzDHCvdmmnbBhE5sguDSrc/jXbsjEj45XLQSwVVHw
G0h29b4PiQ7UJy1mjdBCs3UFxMzfPLq+I3cMfvITHH6ML6tZWvc0SKKtcqaHmEwrfJuQV4gEndW2
eayIIB5co2d3T1q6wraa5tvooKEt/W3qPuMRcrysuKPc0zj0IcIJCH5EmAwh7ZXxrNJFanSVnY9j
ZcUt7EGpLlnnDTMibjuDVSRa/kszeCgAuG59T5jNUk57zA+5I5jrC16I9c+QpkIgqzwQRmebdjzi
FBtXnQOxgYXnopvH72MNV/Mn5Y+Tu6l1nbZQU5BRONEQbLAStQjKQ7WTg7U0DEhSKoy3WKqwVZjd
TdXSfR82YHTukyp5jmwc/rfN1q1Oa+pNHkx+m/xMR28BknA3F1IYQv4cR52jr12DkBgFJHMpsiYX
BwO7hHsPc7pKkIO06Z3lFGnDJWscUMozEQ3xcuLYAQ5AWYdrjixoxDRyd3hRR6x7nwPZt+3TEkkg
0hgQBS1EiNDmlvY13OBPJf4sexsiJqoouaIY8Lgci0D5lgZ2TqNX18uOHe7YMlEi5uidh0Eks2bm
yxoQtcDth3PQ6yHMbYj6CPIzGWHsttT73vveF90xsP91Y6yuklyme+xxb2fRWgxNxgy00dinuZOA
lOoMqrcAlU9/8x6bNe+mbYWYNOtC+gQ7GPa73ysqfir06pxQUU3drWrdLs2bo4Ed2xFSxKc9Zngt
uFCT7QzrZ4MSfw5G3c12Qpa98APzVOvFg+hV0HTHyfGX7jhtE+6kz0bVcX1eF4io5yhAmddwn+7J
9qwB1XRJ/OvR3MppF/2Tit3Gvezh4OubTGlQe7F0rvOMuso01zYesoSp04wPhP7Wq5eHTrZ338Hx
etJj3UnJl0BZ3KwgfsKpffOqqM9uUpnAvWyDE0X8wqDNP4gO9+bL6Amg+uxw9VvAlPYVeqnsl3NC
swylsZm2l6ySCTBe5wx8e2cyf5GNgYq5QZfs56yZW+cCaBnIc98fBKNVFs5Vhlb/3gNn286eU42y
HGVqTeEcqmoKHUqkepbPBc/CkPcsmn2rcZ90M+rTqCtzhwRvFQVqPWCjBgsW8HWQKABMoces2MiL
wHOoDzGfGoTf4s6yHgCz6aqm6aUWDYA9hVYfJ6+PUBzPbfYlL3J1TJbbnK6fDDv1t8TU0CJ+0uKh
vCBnmAFA2NI8rf24Pyjo/uMsnLmu2Waisfjo9mTVedhOaXXmIaOJGwdI4Fwgbl7LSU8yQ1zhH9kZ
lVo1kz7YtH0eYoHanVrSuVM+ZGDQl6lZmo8B0SLGbMpf9veDbym/LRUivdMWiaB52TdI9I86dfoQ
PVqFyUfkyYGeG7vG/UmhFX6YHdGuPzwfQ9VSotDjbdspvgWp5Gz+196CD8FUzy0/RWWnrn0VAqKm
qEJHM4MpOF6wreaoHuwoQ1gj7PPZncCzcLxBNWnC23GJnOMEbt2a87RlbJXsU2a8Mx1qGp/AcsY9
b3jk1Y1ta/XkwGXJK5nTbve6ZWBa7246Nf7tSOlp/m5jkq53nmU3CIM4NzJXq/v43pPJ2lwIjhNH
MTbWY1U/Ro/yUJmBRST0lexRbscBSNc46cHYDbfQfifmPljufWRq2eOaOen2GU4BlcMJa+3fHvQ5
cQnpp/AB5cuK8lh1ByuJbmRjV3LwqFp9laT35Hcl2WUz0IzXYVizHsg0ppsr1oX35wIhvGw59ryh
d8Y9jHj1GV/OjFO2JugyoiVsbgmw4VRqZFbmMks3Hv95s0tw7lEFyN3WKcsE1NgijfM9DXsRnbrN
qboLYg3Tl060e9MTt/LwPAmPMii9ZNLPA18vu47KDNX7uDlmf3HxgOGjU66qh15XtLdG7PUfz2H5
6f7L8w2kHqjauYNExG9nAPbVjOiN1/3VJvYxF1okES21kSEkKnB8dUOGERWsXw4DMcXFbYbTYfTg
nV3u5vXNgdlZv9gbaD/6zRRlIlh11dxstV//AZDQ5GaivQlsOSpb4eYJlTfcbBACkMqZwNzQGTNH
nyM3wgLG+l1a38aOXP1LdHjHW4KL7nE1PR/7EpnGR6LP0fnBzvJiThurXQNkCWVb5kAy4LsoXxg2
mJIJIwWfn7YSghwVuLOvMeUjo1ijUVP+l6JkSdarIzdH3fGao2dIDxH2v8eBeYxMdMzKTzrb/bgM
d8Kd32bPn2JWes3Y3cUy2e+ITmEEtKvD/ucaHphm76bzwLBF6LRnx/boRoJIhmHhL9E8ciYbyqo7
WcYCVdFLz6SspheJCtnkgqZH5e6erk6Jvg7Hkq0ifwzm30lgM9BphTkVCCFkN85x99nL1f05hvM+
gzyo6iiRX2QqVzpJPiGKw+QSpdJ7ZT6KaK7nLuTq65a5fYQ7EfpiRhifm24Mvt7l1TW8+50wMexV
bCjTKoznYu6Viu6cw3VXBjd2yW6d2vE5BEcExu1HfXfkZEQxX6nNDyzyldFLb0a08PbqHLKDmRU1
DZkTRsFXB7Ewi355ZWTlWKGeYAwc0unG3w7csokIWv4T0j/+q+Oui08CiuXbIWMwm2wb3flEK3O8
c3PET+HMHPotyOBEL3O1mO/aadiiy+S4vIDrT09ZOrcVI9BiX1t2NPWlnUd1nAeG+wNR4Rz8Gzu/
iXLAHjqb1gtsCHNK1DL70iTIlFWWrv9FzmLDax1vHl8+SqoejAjbR8apyPkFl7K2iO+m+GWxEG4F
Vr9KFNW4IixTtbs/GEqtvQnpULyrZ7OMBJrVWmJAzNr8cNvM/2Q6mx53DEBVvunM7Ysd4bF3Vd4W
YVkWdhMS8liowrVRX5fQrwTnTEk3P0jP1qZIMYkkvRr+4HuCHlBeE4tU6LcC9d5QCBK1USIlF+0t
MEU441QgdjffjEwRl9Wc+RPSMeLfmCA4cD3xOKALS2z+JftwzKzBLJNzXusdcYVpFu8gLftw73fe
nr4kX1LTwn65wOZZFNC8qqX1Lxg2ZCgExlT4pzEAYSs3hLvUmTCwLXFaEtvPNuzX8TLKdm1KXleW
4xJC5oF00oaI7SB1qJtJMOzsRJKm7rpfwbxqqoeKWkDRQmhgGrJVtw6zx92n6eAFW8bptLo+qkQT
w+MyYn3JCGMfx+JCS+RLkAvasxhvEQxHco1l4KE3cs11Ed3+2CAaHwHk6CByf+hYN1UgzPpEa9xd
Hdx1pweY9OwtQwYwnJJwc5DMLyKOis0ZjuCmQ5VqbiEQeBucA3H1SZDjW0NDziNy1g5YqIjbehY0
8Yn5nsbMRwUwp1dfdDxA5fdLptqTikXoFe6xu5B9YptfVOfSaEQJXnw6jiaUtXav4qu/pXxmhXNw
sPbpv0h2zivKnOR5rxSSgwkX7eCWDwP+ZTp/GIop1jvC8zllqZoxwP5Zcf0fP4ya3ClPRusveR93
dfQMZxE0siRzGZ/5Egt7z78ZoOo4dnDMHoJ81MYn5S7R8b1JwW9zEKiWKO81CJqiD6dtOC/xET16
PJ2skJFq5/svSc0vkHFBYNoxt0sRjLJ+qTpFRy84WbfwJZz9IGKmPBPOs7w2uM2FeWThFC/rWoP3
2sWtPuJ6PNIzLehRlaKagObUwhteJDjlug9jEthrcCw1klu7jrTa7Qq+zDfvnY8kORSTZ9+y1bLr
IKx+rhBC1y8HsAi9BkfYXiJXLMj9VW9eHSckwnpPgTx+jmugmFemmU1/fEccD+skbmKgjN5+E5Ud
kXrFCvOwZGLD5EwsizK3givuDTom/aMiRI43Q7psP2ekFE05RyFvl4/MWF9blQiWC5PF7t8kfnvm
3m/s0vxIQt3oM78tptQ0gs77vsxJfOpq7uFiHtbI3GpZVypB4hEG95rFjh1NlgrY9GpJfM5BEY79
nPRVFp/3tpdfsEyf/UwmL/09br6ZEAOPwZsj1PIRzo7LthL8VHca42qzxdYe6bdl6rsGmSRD8XmI
O89h47KeGrrkANdLyKM+qB7RZbZLue7pjkNCt0XzK6RKPJSJpBEtEh3jq+ROE7g24Y/uzy3cm+du
aQJCfwML1DgMjGuPfnZMqpzq1iCK0c6symxcU7/8WvqYQTCMevf16M8FMpHqTesK8lQ1bVtTErjI
TkzG4k4ka0pRC2tQaPoqdjGAk4cfxOGsf+mfe/MgewVmk+h9S0+O8mVz0/IU/q3R1Pc/Q5fNEDAp
bp5y3zRoRaAUJTSbnMOUS1Q36ylulrr/xQMkLrZlQt1Kw/IoJilUY1HGQdj/miiPT652zU+kuH1U
pEeEjGn29mgpjsWNf20mmKPzys3ZMhjGs/Pd678WxmCgqdKjrDL7O2CT4amfkJz9Vqozzs2CONot
ke218123c828HjWMZtHGHagCZC948Il9GjHcgCZXy1/aoNA9r2ls/NvemHF6cjyluNfMoYMc635Y
kkipwEPw4FV9cLfaaKlKdIJbzBL6uocv0WRC56bruASuB3UB57Rat0jyJn9vLupYdH9uwmUertFS
i+R2p0Q7N2DE8KCenKHjyaJdvZLq2Ljn2o+gyWuGMTCPtF5f2iVjWnejcH7XzRTbfIpTiF8P6dRr
nK0tMRC03xiJ+CyEorBoYEVXkc5c7kc8PU7WQVIeQ0HtZ5TYHp+6sqjjsVAz6OyOgEsDTnwfL7Ny
ZHjPcUzqk1mZ44vaAwjPMb51wgv34LEVwmO34Zq5HmK+FXEYP28/bUVNUPdPto7n10GtavuWLUMQ
nqR2q9/xgvCkHaKhKvVYNX9rE1ZBXq9B2z6YxDoAMmxnNfc+zjm/QTay37tMGIF740bpy8C0T+DE
iLCtv/SwZiiNIQy314pVKBQZjVhoP6PI8C4eSeWel3a1zY2OUAFzT7mNLl0VzPZM1Fha3btuRVPs
69SfnvG2a9pyU2QrQiLEyZL+DB1mBQ7pYH9oshC9i+cpdO9pNWXe/R4fsD9mPGzwUIXoYM5e4h80
Gjhm7Ml0Gtm1mDeEPgM6N1Cw0Xx14a2NJnQN0pvAA7Bl3go6Qcv/yUFrPIosdB48D1i25u31IvJ4
4KOnNwHzOJ4FgMBRzEvlczdkov/bct6aIoV0nt5VlLRxgbs79o+d2+ngV9IHGPnWWaBZYYtAVUpw
2uYAeaYL03pXvyd4sH+ZDce4p3yjUXOMHYn+mZx0AMCYrHrrOxxxaL8d35F3q9v3XE5DPf1QbL5B
G+2u/Dwms78p127BS2ZqTCihLccPX4ktLHaxajePxtGLP/BCm5COtsh5c78xgqN36BkQsaON8gtt
Ipueg5TlcfZ0kkOejV3MnR/iJJ+jUzuaJw1G5TEst2AzG5488k84HUDGaypXws5Y3wjEadHp8W6b
LH0WLCopOmW/Sx5cgEpxW4XVWt+TTdylJ2Rcbf8QumqsvxnyqwJF45S1AikDjZVFQSlN+s2icd6/
w4x7n4sLN3Ri790ZTs2K2IULukkosSALOq/H7QAZ96LmDbeRfr/uHjJrCB5jxFNQ+V8LNyzeaUY/
vOhO1eBQL6qh6f7ArLsAe6gGtuw5Vu6EF0OKZ0vBGaSyoK9OP9elE299ArvDKo0QALJMrt556bOY
c1Q1KwFVrKXeS50wty4yFI8IoL+WeQ35vSSv2uhTJe4hnuE/6ZsMtkN1mXiL+AliFVC/YCER/2yR
ZHXCA3Lf44504ehoY5Ymxi+Fs9t6Or1HkADJNmwJ2Vgx49cA4dz2GRV5gvyvIv70P4Dfur6JwY/k
uY3RKtFvoLTn/lq9ufyftPPajRzJ1vUTESCDJsjb9CkpnUyppBuiLL33fPrzsQ+wIVHaSnTvm0FP
z0CREQyzzG8gf2rJwdViX1sHxLqgYOy4BRUZq3rSnTxixWDfyXBstqqalq9hTga/skZ9aMn4NUy4
ZOgXf3qzt159tci5IFItXIatHZ0zt7O/a3BBXqUSliARPQ2GoSbtylylTQZHtNSy6LXsGkW7xTIH
ogRY9qBdC8+p9lFXm/bCBSxn3ul1FzTfw9Js3AWHV2oL8JtuuZK4sWarxlCA/+aOjnZamMY6vfCi
t58JqLGmsGAl+Au4EHDSgPwDiHTcoecLycbtJ9IGPkosPZFWG9VmsYQDXauE52Y5rPIq0bqXptIp
DMZJ1ns728gNiKPOxLqjjUQov1RoHvmQIIdEwI2zy4tZtvqBOkXdUF2N619pb0sINyY1UApN8GjG
P0RK/beeNluz8fKcQHTjSQC0KZLLcbcSlh8jokJmR9ptRH0D48tFwa8qslSsXL+EZ5EafvKQOZaf
gx1JrHJZt2GhrjOtVTIAG256gbzJZnNEq94Qorv2SsUC8wEtOkO5HUWilauwb9zhWFl+QtRb5o6x
cijvewRfFncVhwJ0R1lq9TMKqJW1bCS9Phd5h5benN0/u0Hjd89jP1KGLoUVNGC7pm3aeZHxh0IN
3yGEf+nu1KYpiLo51nylftTFkrahyZc0WnQQDaBZK1kYig3VcSptuOMUJBWeDl23cuhngqgP1Nsh
cNxkIZLAeMTEuHDhAwmQOJbnVVTSPEVpVsPYNI+0fFNAOTEkBCr/geuupCi72xoMMgVRVvJEXh6d
rNqFU0QNKkuWJqDZZm2PoQrpspqY0qai0swNoHvif5VZ4paqSPPaRlrbLfo2HA4J6R42AJHr9tu0
nTCb9J/VS6+yKMe2plexp6HW5mjwVOkv0PM5CTp2sUcWMOypzwFupQES6OVGc6KMDkNraDCMwDVC
ksjG8lwpTR6vvDgj11ccfsTaNEr7h6438A0oggJDTwzREIR76D8hPj3C++Y4JAW4hAnb2Sk4iixV
O1Xh8IISXFLQdJ4tLKx/pmqY8d+pZz/XsariN0ewvMzoN33zXILlpdGNGdyBxo0uFSw2bWEDW6S+
S1luAZ6cygqPEqDfnALzL25fZN2B0sMZ5JP0+qYP3F5bmHo8cN49B7Ux4qRGHoJRrc9eoAxnX2ip
uqI5nRRbK3H6v/g+KdUiNGs6h4ihN090MPInOEg8U7YeR+ZOq4Dh35b0LH8lkQttYYz01lz7lh/d
o1rVkuwXenM0cxr0ExCgod1RFcmD0ZexWCNxA3TSG/sQ1nrTQclL1WgfW7kpSfs13U1TruAgdw7c
wQroL9cU4H1oqgf5qwEgCbkLaD5V+CMAEglikR2R3GiGUnSr0jQdmCMeKoAXVSUDPxtFapc33F3t
XwQBkGonxWr8bZGY6TMeL4oJwCvMqscwNzJlE6SxfQyoTPK2BioflomAqmtViiKLMdMBIeShQSuP
BLU2bjVIkQV8p7g3unWSUsP8Niamd+56WnrY0BXqfaTacXkbOpi5rWs914NjJyuzvHVTfUJmN47m
r+OeuB0mUjT+gkJM54gMh5CGBJCWMy1i78WuiJr4f7jmX11S0V0oagzbAG/QCGOhGtThrhw721mm
sXBP6MIEzbrtnerSKb2m7036xNp3t3T1R6MOqx+joXUFOKUmxwAgzklWgSo4tQQ6kUSYmDWRg3y0
lKB99qUaq+MtdJjMvsCvHh70NAIK0YcF3PspJKtvqlyi5ciFD88Pugd9tD4ObWUV5mUBgjLodHct
1ITHAiCVu6NJ0D7VItWfKbqE4QIkFKr9QIptG4dFr3wdsUMG5d2qg7qA9RH8KEenfnHSSOEA9gZ8
lB706W9BhEQDsaKCswQf3bfPnRI1NPEabsUNPR/dwIa8JyOGVFTjGqLGcOQcj+uI9D1aOUPWGxjD
JmCmW0oQGW/CSHOwwdIT2kSa+9bGUInwL07XOc5ZQhsC5ic7716hXtieeqtzEGjQSWpS6u0KiFsY
nW697JUUOE0CS7VeqkVW6jtD9wGhRWQTcjXQ0nOWheFVj2lkthDoGnhC9Hylu24NXTX2RZXlNGt8
Wb7kpVJV2zaJIbP6TROvtDKwLG5vNy2A5yMDTbilvuRIDdOJTvOMUmuoJzuNSu/EYyuTNTUJs+L8
9GOybENBBtcYwt912Kh4N/DhXQDuQaR034l2Ep0SQJcGxwjoTP2HBC51xkXsJigVUR2NJe+6Pxxz
aATfOlGDnk1rYomFLkRXPAwoIAHoGwGV8nNtM/5GTNoE+yKP2t+RD0NpAVSp4H7Ipf5ipspwjNSB
TZgFWR5t2qLJn/qwTx5kEI8UI7pieG14rH+3AFSsiSnVnFM/UPIVliqDAN6vAuuVdm8+mO4AiNAs
bf059vPpKhikmyxh3aUx34NQb9nlgCsXQVGj3VIbAMJWDr9TLgbuom8mghNgrcrA+1a7fhQ86CC5
6Pxzr8YPhej9pyix+wGwYt2cqQuXOVtxhE3TeKrd7mgFUYI3vToxN6oGX3eRU3r8IwfizFWlj+Gx
HlwoulDOKrAucOMeY3SbXEC6AlUVFOIHWDbYYr7WY27DuOwU8Ko8jT9Ujne5AkWavkoq78jvQEZs
V7A50DFIO1UuaU53z6gqDQZkxDA8JanroD1tq4q6rQkxD6Ai/GdwSEDqzXwMkWhDv+MZjldbblDg
84qtC97JAyleRcWPkXecGEyN9AcyTNtfJnoKuF8NqvIC6qQPbkAsefxrq+vTvYXuS3Y3xkmzK8ay
ZJfQTArYu4YFEpqWwPNQgRxayqpuj9GYGa+lAHW6kJgWoFFXdhS5FQdGD1AiC7wUReHq0SA9/wXV
I6m3iVtqfxHvwBu1R6UX2Vi684idt970NRoRALFHw2hs6O2powlbJM9p7Ra5yPSljPLB35D/pMpR
lmP2jdKYmHp+XfrMpZsee2ICdUmF1iZaqgJ8wqXhB7+4ARptASusd+4GVCtoFYvQuaFSDN0fLGwS
3RvIArRMM6MOWDa1TZjoRN1BGuCyuPLyjiijIKRaBFHMhdPGZmU9tZow/B/wVjx/m1pteAdwSneo
LCLvw6YFlZFTqux3lFWKYlf5DZIKZgh8cmmJ0KXpYqhSLMdcdpADzNT5PWGrDi39A3U7VnZnErAX
Q3k7VZF/BALNcsAJUn+KTOFQNe873z5lWlcV9/SpIJkl9qRtoASRVh5jPa2jdSNT83sdekO4gOkc
nlx6TsTyQJ6+59oAq6UV6Ui7XAmGFHOFgRTZaaOW2n/mxSk1owm1Qf2djcBRwPAlVtuSeF8Wg3ZM
q9E7qXBv7hrNgoi94IIro4cE3p5ztGSXakRpdQj1e6kaqqKpR5RYSCM2WViYrg2qtzGrn2OCgni5
om4LXHaR2Ibs+g0y/a3SXMDja4V2tocGgtVW80WQQOqBEJh4986AxEJxa+uAgskUybd0b21BqTcl
DBXo4cEe/XFbwTHC1GKFOLX0ix9Wbo0qGSB4p1UUtDnM9NSS7iZwUZNNV1kpRBaAOib6jpZFq6Z/
88orwGTSr+66g5LhqfcASH201yLrOiIvNUBHQc9q6S4aXRv+6Ai4ZDejS8BBc8HI08cucJP8xucm
NFdNbKevDrpK6rmikz/Rtbnk7d9Km3TeWcjBoWdji8hB1a0P4mYfKYkct1hD1ilS1lZLyaXz8Eoe
B6tM9kPe+fquptrpHZxOqNZN7PjcmaIa/WTVqaHsH2rONP4RqbQsyBlIInwrGhGOt5Udme4BihGE
K0GCCo2LbigwCI3TX4sFUDx4WYuU02USt8IhWVP5KJV7iidwd/qI1u2NgiwdBmRowHB6RkQK0DKK
geV4tTPwZ2mitwsy724q8RXozXdJChgOu8pzM9gR0Pqm10a4xA4NAhAX4ZPZltYPAYuG9yLvnHst
H1N8KATFzoHWImyhOAmJbHh3UhJxxzUXkXSHs+GaRnuiNcUbxok0nirdRuLe44wfW6VtUTzgczs3
ilk6v3q/8H5GLMC49gGGqxQaqOysm9KqfiV+R/jYGQElUIl7GLJEHX8zcMcO6pwhxpd89BR3J6Jc
KXe07/pvbSq7TWpZotrWldu3x7QvkV2xwRM8tA4lPmATUIF3vZtDO0UCqGOvyAjFwJYdeBwzXthb
XwL9ATbJ7YBqUOiuaXSXuzEZ62Kd1UV2Pwz/vHe61j8VOk04QPQ+XUwYNKm19BlXLv3O0Xpq5GYE
2aRojH7nZpH/jOpIQNbQJM4dfFYkT3BzyvA31Uy5AGkBSjUwAaMvKN022Y7rPefOMlrUf0bfv1Ds
0soFaTuFukolA5sKV5q+rqBiPtDCpzWtF7FyGnyfkm3pJXDX3dZp/nadVZOecoDydQieglSdSnFG
eRBi2tGDI+qi/JDhIdVTQ7m1xxrQdI87DAYFaPiI20bPbWDWXgV2QqU1W3Cgkj5c+3peMTXPrcc7
ISmDwk4v3XbZVVSlkRfRRhKSyhDaOS71Ptjale1PPK2iUO9EC7GA1oFC3S4v+7ZfqQkZ15L8VwU7
MYRgsWRWwSjxWpQW6MiFC68SerYSkdf9AUBP7ucCOHUWmi8bY5tV0oNJwnu9zdARHNcohJn3foFo
wmrS8rqonU2Lu3FdEifweeyzGLzbU+0WBs1ip6pW0qDWDHROLS8owATUsxBrKO8kYmPfhqzr3WOG
q8OzjTnsKhKiaV8GnZY3dfTBCYl76ddzvunTwpdF/w98Y9k6C9o6arpEFRCFFy2kFLkGcwLGVUdj
AMAFqZkGZbM0n/Mp7Vm5piw8frGVJ3vHGN2nUpXQnmncmg8yV4cV3PL2VLRlvBkBunrg6K36Nyx+
sDsQRKi/I1ZHsjFS9lXXZPHqCb0ZZyIs0yddUIGMoKzD4dbWCjQntDvAIYMhBDMBuzQfabSLpIyf
o6SL3Vs7jpUejHesrpLQQi/A0Wz+2clNpM46sxsPBUn7rwyaAVx1pQvv/bE0BVw62DELEMiNTp8S
bPEmRElfZ5851W2maq7IqTKV6X1ueNRRUjWt/qZam//MKA3zC8rUJkmnYjD8bM2klGvbKfpTQmmr
WwSpqzt/LFWhhaTTm996WuQkS7BG9QMqElYOddxOyIrqPMUy2ir0m94o6aFUqel7+8yq7HHl0ILK
13YjkLa2Qd3fapPS0HrI/PbExdpGaxpNoNA0rgNlqyeZ1I950gzdLUwACBMdEiTavgigiDkk1eAA
1ar62XD3N3cNnVH3nFVKYJKnjGKl0gyIFyA7kY+DbOgr4c5KGrhggSH9HzAGQhDBldPVJ9/rrYrP
0wP1CqvG2tQ5rNxTTV+tO6it29MwgdASRBtwDDYbt4tgBmqQgH8F1IB/YHCWn8ENgfYmoGglOkEO
lEf+WWQHCbVB2ZO1tAJ6cJ3F64IuVIYkBEQaihIBGLWFSyylLB1kzKNNGZM4cbICuoLLoNQV/KFi
13ZvuOXQjjR1ZQIRIbCHHE07ds0ZQD4at2z83EbTxBtB/NVLMzAa/eRVSgqEBUJx0PGo+XAzyqXG
ZZ3cUwMaoWiibm5uuhqvpZ1jRvATabY1+mZEDdK4HTqablMlWLA6PL8rUtPRXwaxVv/umkI/JwZa
sPHSaajyHAZk99GiSi0VCzZ0g+riFpBNYnzXUJSgCWwqSnehROWX30BL+h7UdlAExioE7gIaRtAe
pDaIsEr6LZCt9SvmogH9odOjkGNr0O/pLHQZgbTJeNWVwNBBg9N43SR5VLv7uLNauUWsp6y2TkfA
woMIhgPfrLCMcrDOloOsZF+GzU2WJpCS/bbUD33vqZ5DldrX9J9japR3IqW6/10C6NLONdBDWETT
E38PVDq27xy4klQvckVB0ndkmG0B71b5rhlVm2GJwl97iCX1/p1TlDTzYb8I4HewxCMjWQnXKy61
Uqdi31BbsNFgEuIhFIHnrEZVEFwXUQeyR5kYkYXm1eqNAsYm2veQtr0NFzLAgLrUSDOdskZsIJG2
/0qG2VdbJC2bcytkUa2DzmpacMq14u3hFnvqMm+zAVIXLARNubWp3iPb5Tq+e3GjXPwKc8Ur9rld
4JJt6Q5pCBRf65U7pUZhqKZbh56TZ7cR1Qap23TPKjAxxfds5AXM4dElfnTj+6Fav9oqATfFAZjw
6ywYCv1oIk/n77IQKAIq1+hHLUwqeZisxKEXPSPV0nkTSNdU77OiyrMTPiroVJe6UVXnyinAu418
M3UPUcgjaBeKqRePRpNb9KibiqpH24VBv0oq30jO1M37/ka3wP0orW5BBZBG5sJma1qDUBEvxwMS
s+Nvw27NAFxuHf68IjH6mZwmsG7UrVX8wE0xE02P2kSzgT7VB4DDTfAg4mSdAMJjQNBN6mJUvEdv
jDdNpu3tXb1c8qWu6c9OKqbvZKk1QVVJIHeP6jfcwZlyqMIYbSy95tDFxbBuSzTNSwBRdGe7fEdO
Ti2QUF7fRn3RbBRLvqQQyPZq64uTB2HAvaK6+kHwWxP49MJlo4E9KZlOMvNvBL/NBnEbP8uaA82I
dTvswuSP431HNevKyn+Qq/9nHExvQFYhxWPPVh4PrUbAFGoO9qWvH7Pl0O/lwVTW9VJqj0F6KFe6
t01QR1hm2Deckmta65+OT2FvchQX/IL5+DKQUE7q5gB7ejk2xxEpCRIAT91Cy3d4PMwclP1fUjFK
set8guHW+0H/Kzplk2fRlV3wUT6WopSqTouOUc4HH5CyhvrYIud1oONx8ooNbaVDWNx/veafDqIh
As4uk5Y2/7T0LfU+BtR/0IzkAr7tVm/uQ+PhPwxC+kZpnGhFGDOB2ij19Noy3PaAyus3x9L+QOi+
2L5+Rap4Phc2J88yFDnpUGsz54LJluJUqm3mCAwFz6V2L+STXVwZYn4SGEJTAVxYmmYSR2mzHUK0
Z9Y2AcQpzC91dB+5f4Xzs2xO/2695qNM18Ob8xagpT3GpRaeqvKnCH7bzmm8ZtfwyVq9m8jshsmV
3vX7QA9PMnhyzaNr/DayK/LH19Zq+glvZoGaV284LbPo3LPpHVkrNbwfqn+5t+ZrNf2KN6P4rQ5N
R2UUxOiWsZYhGPPdsC7/tw8yuwADkOa83mZ40iEvRMofdOig7l356vN35//PhNBEn+wkVW02EzrM
uZKrVnia5KwWtF5u1Boq59cz+fSj2LRzTS5yC5zU++UiFQARiwz9yc9PNqKkIaqVWvC77K75r2vz
y3SajjA5jrokFdf12SaWbaqp/hDFp6C+Iz8OqjuI2usABNqYvwwmdR86JQgtbkZxcuX3CJ1oHbe9
ntq+D3rPQU/q66lPMvRvH9X5D9LfT72vRwONV36QP4p1jI5WYAqahd6qVHJIWd0iev56wM/W+u0K
zM6Y0mauVVFWOLXOVvxIkShMbDpjV1d6boc3n9jsoI2yoOxWePEpQggzAfUKVwt8CbphzhZdNgfy
XtRvJOj5r+f3z46cr6itS94IXQMoPN+xjR1pKsyC+OSkygnqHZisMyptYMlRgFMeonv5k1yjvUtu
rLsE3R8Kqdek+j9bY9uw6epMAYphzdY41H2zGUB/nfKV36x9xVzAwkPq+9pUp4v9w1RNzRJg1E0c
SWZrPGi2C2ytjk9FfU/RcIHsVkyYr724C3kxNigzAQaLl1cWeO5DIAV+GTz+lko4YglrdiVEgIRK
ShTDWWCRoZIJVegKGKs8bO+t7lHLbikthaT8jdza4mdfxOfpWwChGNCZyneUqjZmm1z5VR8O9uxH
zS7DOgiGHu2w4dxA3Rv6xwAqvYNGVUP+q2Wbr5fgw6U4DUY8qKPQ4ggsCN4f2hwZSTNxWQHp3VM7
WJTln38/gMXfnww5UPIxZi86RS9AKmY+nDv6QLqO1rPy8vUIH0yKpq/4dojZHJS2N21yu+GcU9ey
7Dvf+M2cj0a07tB/prG6R0SiLZwr3+l/GZfsQUqTcMWZnQ2qhojope1wjtJjm7+gq7dSJuKXc1Js
9HR+9g26hcWVk/LhQDJZllFiEIRfBAHf+w9WQYYo6AqPZwVV4joBXM+ZBPtwMK45uH82Ev5mGhmS
Qf1Mnd3nduG6ZecV6tnwBOlhuXTDPQLUQG0OX3/AawPN19FJ+8jwYvXcwE8/IhirUPBCgpWDG+/r
wbFX/2E8Kajw/hP627M3ekBmnyyuV8+iihZx/eAQP6GwXiT7r8f58CAKTHVNyxDCYusLMftUpge6
BeSECoVanmoz2tbFo1eUaPMYFPjFuc3Uh69HFB/vDoaUxDaILhCizy+0BHZ0ZXSDepYZAp2xofys
XMt+SkaaBQnCUbemoWc3FY2fG6Matd/UiwokzembITpaHZOQpsiowTBduF6Y3PY1OGlkwMwbtCgW
TZ2/1nAmIPea9a5F2mBRUzxfKp1yTGwz3CMO6b9AUvavnLTPFlKf3I81mx0vzNlOBI6RQWEQ6lnr
HtKXMOIeXI7tqi6P+ZWt+MmZJhNEbJDaANehNrcDo36kZFXucLyQn45ybZNb1joYb3S7X+bos/Sw
PLoRfaBxWH/97T5+uukacZC45pKUBHbvD3ZWRQL3h348S0vZwJ9HP0LZtMmNDwKq0l+/HuyfROrd
eysYzdBtjP9M/kNMZ/JNWB8hLQPKUo5nr0IAB37KrW8hbh8m37WE/hmSuchs1T8z2Kbwbla1Pn7/
L7/AoVbFlxU6SeX7X9ALE0Qx2g3nqlLYXuU3Sl97t191obmH7PsK1RQ8s2VHi4bI7uvBP1tr3nzc
AU38JAmu3o/dBN4YVnROz3paPdo3lVw6afqQjH/tfPt/GmluBebTuQT8b/3zVbOFAe+YnuZNMsZ7
pYMlYqffvh7v4106lRmIiilPmTwQs++a6kBHnMhTz8zwprHcDXq68Orze7u9MtKnR8WijMeuxbaI
bOf9IlK380dDTTiVp8LKAM//CqtH3JxCCEOKizl1rK6LTF47oZ/O8M2ws32DTJueRCXDKrLalO02
qMulYuWHOHQfXVeAy137XnXw8hK53RVKSY3S3QROtM4pcJbXHBKnuHR+jrhvqWhJE4Era7aTepG1
GVKX6jnt4mDrtP1ffFs6+MaQrL/+sp/tWXIAU3U0HGHM+U5KRGqCCGTeBj2MaETrdgf4LO+eTBig
Xw/1jwXufFZvx5oFbWPZ54URR+q5Mxs4M9hzLGnh7QwlfaIxfeyErixDo78bi/JCY+A2GY2HJMaz
GEWgJWK94bpKAJSaKJUvpIPiUarpEGLUk4firj/WFy/QkIJTynGVUXFCH4Datqv99m1zK4CILQvh
rq22A9gqqmtX38eQV0qeEQu8pKBa5swmJzFVBsJX8iwLE3FYvT42UfOsmmO4TOIUvxw9/Ymq7D4r
jFf6K4fA9m/iMhOwMPUd2Nbxyuv26e/RTdOiuGY6/Kr354jgi4qp26jnmtd00ZkiXIJPNK6M8vHY
2LyQpk0rmHzHtmcJVgkzWdF1T5ztElR4Lu4SeRxxjwKPqu6+3j6fDmXiXStUQixHnQ0F8HIMGqp8
7B6yFlTbfIQaaWgC+f96oI+HjzkR6HDbOdTy53EB4iXxaA0MNDYVuhCiGLc1DjpbL9O9K7Hcp0NZ
Kg06B2EGS0whypv3UtGGJG8Ik88lfba/UFOCpRd06S8rsH59PamP55xJTUEjkCLhqPbsftPRvzUd
j5FSGr+0hpdxe2OdkRHENCm+Um7Vpsjp/UFnMKx/bbyU8Y2fZxNRbEQV/giC5myO9ijoHvmEi83O
kI+1fE1oVgbBN3hWKDvuIphkun/FIfTj5geSZhGrcqXZND9meyX1YSoVHY4E9gBkljAgWaVqYv2H
jUKsLw2eew2M2GwURJQ0OmCdOBP6qXTgDXBLIl2K+68/3Wcb/+0w0//+ZpMYJZRf/CDFOYu5KG6U
4IJ6JJiTr0f5JHZjzaZnnhmx7+fdq7wac8VF9Ooc6n8GMFhK9Fgj3Jgmuyj+AzBiYSTPdQqW9PL1
wJ+dgbfjzlZxyKnS6nIQZ4/WlJEYt7LbaXm9+XoUTXyyJ98OM1tF3cr1bkw0cU4zuNO2q68yTI/W
VUmNeEKfYR1Qt3ti5fKIanBwg8RdcohkFNwNkKCv/JppsNkBsbl+DYP7mbtzboBs1CnE4s6T5wGE
ABkp+RE6HguvlPoardNm/fXkp3BhNpwjyeAc7mi+7Hw4l2K7FRnIjLXhq458MRWVpddfRM6OrWEQ
eM2tX1RXzuDHQR0VSq9p2BZFIELx99sWyH4LXSaS56DQdkq6GB9i/dwN2l0U3tvWjWNdGe+TLwwn
3nAIlzA5tnFufD+g7oY92K3OOQutWRdoDFTBpYj2KEYjelUuipbudvNk6NpSwi3k8riyyv/ESu+X
GTCkDfVruvmI3aYt+OagOkD17dAY/EvS/DCdE9S4hRFuNaA3Ub9s2p3fo/PGkiOnriQXcFLjcJCw
M5CcKZAnaqwEA7zfjllcqUx8tjLSJnJ3dFwLJ1Pm9z8sg6EJYkBzzxHQfiAbakWMdQMAtgWA62Pj
SPkAUuN3axNcNSKdVn22KHyNqelmEs3bcvbEtaNeg/DzvEvXiG95uc8xZ282lKGQ2z7Ipl87SECW
CjI3zrjNkoMZnDVl5wXVlSP3yaNEa5pAlwQGUxUS1feLAMofMoYWeRe4WSvd/KaO5N7lQ/ZL0JU+
ABRUM2+Jmseqy1+kd+X5nWY5X4W3g89WIU9N+OsBfNgotTfFgJ4ytG7HeEVdepmDLtLc7MpH/2zd
aXnqOu+T6mAi/H66waCCvjN174JIDASnAPQMgnXODlmGa9X8T076FFxw7EAwGXJezccoaBzkIL2L
dUC+zgj2aX+UnbOIrWidFS+Kfe2gfQhmdPrrABuoMZAmqvMSGDAeYSF+EF7G4ejtYmM/eAcj/Nuy
plH42Bi0R9HEzjeD5R3jjtrfUut/hSsEWZSlULaOcluhhOoinljkyrLotpCEfMSM4zC4Eh9/CETe
/9J/UqI3V0KHfyMuYl14qboXHdPb5s/XN/uHh2T292dXDupOsrJc/r7Rwvq3iyV8vSL40TYv/34c
W1iUyiyeD30e0dltWafDOISXuns2yupo55zYxBougdcpV9bss69rG2wn4iqeLXWWuaSF2dVK5DIn
maRbtc9iNAAL0qgxz3bV0LR76FdXghDt44eiQ0Sk6tAqckzDnC1kXfHc11WkHZIE8Kg/SXtdzHDl
fR+7i+ndVMlFUDfTH/H+wN5RWUjFujLtT36B0NTpR1iSOH1+SVdBVAunLwT8j+aYFOUTVgXbf/sV
+bv4UxMFOJwcdfoJb3Zjg3VD02ilOIQWlo8ojqgvMvlryWt9t8+mIlSufW4EHTDU7O7RoVcrMNgF
GsuAzqNNZV7Z9v/8hXf3Kfi8tyPMXjSYyJ40IkZQwPhNOPtJ5vtWdaH8Zuu0PVbttsx/Nqmyz81n
u1hhEymvxBufTpI7fYLySlWf41aEocggCUxxMJG0HVW8hcPV15/rYy1smiU1BcxiVUsDofL+e+kx
+MLMDPVDErqb1r/jxXbaFAO6DHL3byc42rhT6Hly5an8cJ9Pw/JC0n4SGNDPWzQVBmn2qCewgpJl
GKRAuP9A+q3tfeHfKeFtkT1/Pc8PjyOpGkAmi1KXyhVjzg68340RzpK2c8B9bRlG0NPifC1ybNoR
TCnQ4iiuTPBjLKBbjm0YBv1ZnLnlP7nQm4MQFWFuazT6DyZcfqXEOsdFIk5DEnpoVilWGTK9gWqy
UNDK00o6SAraCkaw+Hre0zF4v4nf/4rZncMV2ngo5LsHKf4MWCmlp0JeOfHXhtDf7yBFSIhVQ+we
oGtuwnjvdDcd4mn/YR6TIhbfj7rJvD1E9D9QsmndQ+VViGye6+Kuca6g/D7uSalNh8GcUgoNoM37
iRg42GjxOPpHO7oxv2unXF+r4e/KOcUp5qjlvz7b70eb5S4Dph1TudQ/ehgcLZsEzrxSAeH+et20
jxt/Co2JyHXdYkrzGp3f+UmYywBi55juk+whwAbeXWKPPRQDzOdvCVYrEOLX0GfLcd/peCrJfGID
niC4rUOrXbuDfeVHfYwo3v+m2dQLkSt11HnhMTScGxxE9M7Ze/GlRb78yuynvfd++9uwKpm3IXkm
iB3ff9IYZWnb6KLwaAf1qpDPOaZ5/sI9ef7KuRCQHVFT6/845vnrcfVPZqhJAN6gM0gzSAXejzs6
YY1XVRsfY6Q+fQTmFvhvLCyUMNLmttV+alG6TH/r5jbEjQR9OrQ0F0q8Q39IKOiTL6JXaFp2c6so
6w4pvPA5psnjQ3eBtHPCxiAsThBx41e9pOO0tNVnBwGQr+fw8e0BOzPVQHXE1qmwzU5DSIVCFKUV
H4s4+20D3zDg3H09xMeb4/0Qs32ADZ9j1PhyHT1AMlm7763VUF4pFF4bY9ohb65hvQ3MQQyMYSL2
qN5WwVqIK/C8j2UtXmaw8xIaFD6UxvziUBE9NN0KlwalLDaVPGvlg0FCBFsd/uYqNvdwSxZdFW39
a3jQj3Hs+5FnK+h2faOPWY0Hof3wqmc0jmI8XncVjJCvP9UnccL7kWY7uqIRm+Zekx0hwEtt5dlr
vDcDWsr2tj6go+1feT8/nRlppW0Tpk7n6P13y/UkCR2Ic8fEeFHqctGiJyzylwJ+WoCE7dez++S4
GsQH/zPY7JpQeyOZHC+YHNwK6MR680NmW8D116KtaZVm9xEDQR0wNCpXH2BbiJiOZdTwvfwOrwRt
b/k3ULplDSguPCDA1ltn7A9o4Gft8espfv4BqY2AlyKihEXwfkFxj2i0TCmyI7LwpY/U7hOmo2UG
s/NJqufSvevDK7fgZ28PhRAg0fRziYac6Ru/OXtqFaBuFsr8ODQ/jD8J5oa+iwlfta6UuzHbWd3a
/SWww7YP3WmIHPTZl33/Itu1ZXnrr6f/yTPIj7Do1wvedqnOZh9igKPKNM2PWQ57wGyX0eAtwT6G
Yie8fOHpw//j7Lx241aarn1FBJjDKSdrLMqSJdvyCeHInDOv/n9o/O/+ZjjEEHsfWAYswMXurq7u
rlq11opLLRrUVQPgB/cVQ5sZ7Iba80lY5k6lfQXBvxG7x9D1tqHuVFkHFnPF3IIHA93lrsmjFlzE
vDWlMEYBwhg5RyTPB1CNjDwpL5iKwmYNPLZwLmh4rw6/3VSPmyd64e+mTF4khUNXMwRp4aarVq4H
Sxa4f5FPwlnJtk6/v3AbOW/oKFfSwqmCRDr3tEHtYNRYCzDLVkhXErK5U6qzPT9pAuYpdEhOblYl
rDi59JG+4zVszKIV4BqTC5DSUGZjAaOZxFU0FHBKQN6ZnCcC9fuevbSxSXuSdrW0qcInznZZAN17
5VtB4aDWYyvA6p5gZxTrg3VIvUeJk9VEPfS+zZtDFdIvyrEaiTg2N++q6xVCF7zJqxQfoFMm25Sw
lR11VFh2pWq02/um5OmAvgqZM1uzjYSIOFTIXlQ4Sf+ahL9+o2JGn9xWqM8DuqCm+lTR4Z8/u+kW
sWutfgq/8ffwAzba9s07VZBFevLK8G9TA7Nvml4SFx7awSklFSbfpCtfew+GupMvfRL8d9QCSHbb
sJpEB5r5PThDhsPY0aS0vz8rt1eOqy/gUXT9BYql9AAt+YK6++MeXffPRHFTPI0KNC7jXjM+Z+Nn
qbBWoujNoTzdZjW8jfu7TGSbrbuSizUSVE3jmF2yy/XnVnqQjXQT95Pgzq/7Q7zxMQotBnEGJBA1
FxIg1yMMDKUpCl0vnSKJv+aRt09zNCia5vN9MzeBc6rnWH9BR7Rrkhm4NpPSNqhRiy8dJA93mfIp
0PJDlz12iHreN7Q0nktDs3gTVUxt0mAInMQrAt90SVuPo5qtTNvCeDQyDjw66JTj7T+7EULsktPf
HTAe2GKRcjT9NyPfZ7CA/uvh4AhETg4vnuXzAzWHW9tEFKN0DIpMVfgx2I28ku/buPVyDW+jJ8Wa
MvA8QeTrxalDSL80CXinpAvDY9YWCjU+qaRRZEDRI4RrKapc5IXaCB5GOGUmkCON5tB77u9/yYLj
gwSnukX9mh9zsJSY0GmZ05zqiEZrI9NzEIOfkZpuXCPYqtbas/U25jFuOnDUqb+P5NH8NA/TcFII
8CgT5++j9zMr6NXwt4pMamwzflC67CjkH1FRf+vzvfWtq70DarQw1/jiUZPbDdkX3WhsIORx+2Qh
BruyLrdVyL/fx+NwQutScZs5WVRG0B5TCnCa0jrWqOLpP5GtBCT/TXqANDF6zQ0b/hZBfIgj9L+V
U94/Vj6tCLB/qI+lZfvx5/sLNJ2jV6fE9EWwR0gqkBpKCDNPadANrqHN5DQfii90vWzoyV5JDy1s
YKDXNF7qKgghDttrZ6TTxe/TrqidXBrRP37o4eeK9JXtu+BoU1MASFpFJ7t9c5g3lVGMUVU7WfQg
jX8Ky9qGobWR/UlcZA1EsxArrozNjtYYtj091cvagY9sIzd0fv1s89+BvoJbu7kKawprwoGh0O5l
cXZcTxw5pb5FzbNx9PqHgBqQSb+RBDKfvLYsvmkkn+77gjwt9swZTJrYeM4p5GBwiGuDSufliqp3
jeObB6UOdzxXIb2pvtaw/yiWU51SmGGM3fAzexXP0Sl7tdo3K3rAUx39XKnH+59z6zdTZZobJs20
QHi0yXUvLgtxgkBurAYUXNKPtf7bTD6EkE/9exu8KSVcBl7em9KSr2axAH1Y45TIQAXeU5rFm7pd
yXPc7jEVfC47gLwQGK+/034xEF/p1JzEVuM0CuSgtdQ/yehZrIzkL377evFUmVeqSbSHT5Qq0vV0
BYaVldB6tE6sJo/dq95xg6sR+So2fvCW+M9jk38VeyiiKvcBAbHBRQlJRX5BBf648179fNdBYBc/
ZiipFZ9g7PuANOce1SzBfbk/6QvzwZdSy6P/isgz92vYuyQup0XruGYlnOq4RWShGn7fN/K3Jnc7
H/9nZRZr87JEsAIuKycZHxsYeVTE2zgF1O/+RzVBmRo9NUStrexjL6af8z+6v0dQzZPjFS9eGCxd
DHjXlEimHXz2GW2muyifVoMTymj9tnAerQx0YZsgdMRVQpmOem2eMhV82DGESh6cCgF5HYZhmtji
qt7en87bkIdEqM6dD+ZFwuvfk/fCh3VYxrOxh8VYSvsjDJS21hmbNP0i5yuG/p7R1+vG0Q1ZADkA
ujFwj2s/Hs3RQHM8kx3U96JNagS2K3wJkS9Vf2viLkGjCfi34XZ2/JLJn8tqD0XfPkq7p8AFeswz
EUa3Ywtn4bCT1xDZtxGZytTEH0DOgEvivDZV+kmgA9ZRnREKvk02Sup2hEQaRescsQQ10aGOEEGr
hLDT3Z//ZcucowbXbo6F2QvCMDPeyBWWSzLvHdlxRHNsETrEU1Z9DRDrvW/u1mtJ+yugCqiAcD+w
ZsHENMRQGMNQdYIS4IiQ72shWImKC6cNgCcgP/SaEhs5664XWkKkmByXpTq1v8s/hrR91qcRocRD
8jt2kg+5A+F/JNvdBxCiirqvYYeTPkr7YCttoBi/P96FaHH9MTOvC10rhevYVJ3hWYQTWz9L6oba
O6DfoD9VSL/sk+J1/EznzFAf5b3VnFY+4PYCM8G/gKcBOeZVME94ZGbRDYCjVAeCbsq4G0V6Ds6u
kb7loWzrzUPsP8rNQ2Q+aBL0tia00PtQ+xE2L92P+1+iTNeK2QbkSwicMrJ1tF9NAediqwtaYRQ6
ZPCO8dOMKWHbao3y95OwCT5qwRM6c41wSIrH4iw/+A+qEz7rT+VD/DL+pg9DtuUvknGkIGXR6rLJ
2SMr8WHyvPnX8bYhO2oRUqntX39dVFZylod83VD/bGDXr63nRPnzR223JSTLWf5lZTbkJXtT0wsc
JsBCtVn89uihkxHe0BzlqZvYiO36Yz/uvZdgF2l7SM7iA5RFXf9CLRK1Ku9cfLakvfzYvo/wuT4K
+1HdyfV+NJ41/ZhCYZZ74w7h20OgrvVw3B4EU0/s/33pNJKLdaujEt1oPdGoabS2DkszFBeaupab
nsZ7M//k5FSdgg31m1l6Qfal3jOqDoILKI1KSMdUbjQvgYx6NbITtKSqam0jqrbXd/dX4hYpOfX8
cm8wQa2oZKNnli1UBoZEaDUnKH5qZ8HdptIWKsgWffThWAdPAySzjfgyBitDXpzXC7tTrLyYV21w
pUarao149LkMXlNWPP9Pa2eCAGJ4JNT/7skLG2XdQcSajZqDCpUzGtGxNesDDO8rT7GlIEOS+x8z
M2cmiYoIZd9rjhZrB62L9Y0x5D9LEh3xpBMIv2i+cpAsnFvT8UEeirWTwbleT54E5V5MSUdz4vw9
Ks8BGtuRhlKZC8dnAOpWWPGSpRHqdGuQAeAlA2Lr2l6mR2imeLrmQF4MePqLJneH0P006bH3UBHf
d8mlU3ICB/B45kp023sblH0g0lPkmGSVkHKzjF2W0sV438pCVoMCPOkCctTEPW7512PyG2GSF5dV
R4d8OzW7jRa9JPFnFcoUUd3pOApIXdHudx0Ehgbqtz+idF9Yp3rSs9hbyjtkb3YtanaT7MxyxaUW
j/G/QHmKjZZyM+MaggaNHOmqk4bxA+rLtgtMD17/DiEGX5dtuOM3mitsXBd29fF7DJ6+qQ6JtFGU
V886ggGzVNv9hJ5F23xAnGbFIW5zzoQNup8MMnsGJ+u836QcxlqBOl91JIDmmoKypt2V1dHdwjH4
3d0C42i0l+BjJ5jbQXyDx+3+6i065IX5mUP2Kk9t3J0rY58gTuYP3S4IiwK1vCCxmc2Cl/WgrAx6
yTFByRhgcC1i9BzYDdWa0RkDh5Yrwy5P8SvcoikV7//90EAqchjzNJgQQNd+CZ6/rSu0woHIwIkf
vhnDuTOKfSs9SUG4Mo23IFCW8dLYLPq7iTdW5qCqDtT8u7x8oNYrG29qupd+ICSvqrvkTXkwP4T5
2YVD8v5ApyA1P/Mubc9OAPKbSoXwKbbjdxXu1q7cNv/lXgMnGatGvQv2sOkbLk6ACGpKxDcIlN7w
LeuP7XTQIIc1PgXVWdT2JQyi9we15COk4wATEr4mrPa1waI2C1jhqasWLlpV0YPnr6Svbp+M5Hup
HZOU495KYuLaAJrckCO3kwHtPDiwJnOb/kZJaiU8Li2OBTSRTkogujf9z2Phm2kAPb7ToqjWDA+t
csyQs7o/WYtjuTAyC8GCVpeWL1e60+N3JlViyYTJ0Day7/ftLC7KhZ3Z7bYyyIygQKA7CPymkNBU
AJ+KaFg5t5anzJjAXWhv86S9XhmxNFF9aHvdUTRUmtQPEBBKytqTaunkp9NGtCzOLh0857URNCJa
D3UG3RlgMM0+A+3J34weDTeectmP+9O2uDwXtmbBQaZNWi1RQHA86zz+FGknoGtGqtYuM0tvD3o0
/ybxp57C2R6V2gbiWr/QnTyHNlQ5VZVIi2ux7ftnDjm0vm3Lerk/soXjg3Xi2UF8pWtzXm038zT0
0MPUHQt907Mp+QVactJhzPXHijc1fdTBisUFF6RtGNUlxAbYwHMABsJ4RuIJbFullL5IIe/htnq9
P6iF5boyMcsuGEEmp2IT644UqTaMeQLsm+q4T5J/3WgDcw6wHS5nEBnKoOKufTAe0QqMJAwVxS9q
bX5BS22/gkdd2ExXNmZOMdai4RklNuroG2NpjKPUrzAgLM4XqR+V3jUWdQ4dsfShjRFEJfrEeoqg
5fCq6zy9VKGK7Qg01P3VWXI5wIuAFDTdELnSXU+a7KVJVo2d7ghonu7aidtfGiHlcCtfPGhJ4B+g
qVrZwIs2AQHS2grclnLytc0EiZAURD0LZdWvddCbm8hsUJklw6hag91qtEPeH+XSsjHEfyzK1xYh
rdYlgJS6Y4KjLV9ClIuDFejYogl2Lt0yuCDTeW2iS/sEBk1Jd9TxqfM+jQD/OnNlKy3tVurW/9iY
XOfi2mB5VSkEtUpIGrufvVT/hMxmd3+mltYG1cLpUYW8FjC8axNthcbikBnMlOape9mL9YOXZF9z
lNfkRk6edCBy2/smlxyeTAZMbRTj6SabmeSaFEmdERuOZrwN8YlbXxaGGzmL/v1BSGsDXVMQ4oDK
mKc5kwEe9VIKDI5bcFJiCqt/3FIR6RBbWfG3xVn8xxQp9OtZjFOtLDRNwBmq8lOotp/VXv5iBFKN
sN6goVDXt/v7k7jkfhy9NLySq7mF7qXoG/SxWhqOJcCY/SyKvy1Oxvs2FkdFYWtqMOScn9PqCEak
Da2XGU7hQ6ZBPvljlTU8qDQyQcrHMTzcN7c4JHMqcSmQCJEnuZ5EyiyjHLg1TG8JKp0DOkrm93p8
u29koZIGPo/sJzxBCrAFfRaMjMFX0b9pDKd0B9vvzojet0T14U9ff4Q+vzX3lgkCVfxYII9TIwrc
bFAoSMfKTo+QovdtZBcdgqJwKQxu9+ghHenG26r5KK6BcG4xbBxwgFW4+sgU2G8aubu+LquyHgzH
9RNAU8rer89wqKBDivgDWp16NYCXla3/sA4Gi6DCmgWxyDzLUnaKSV+QYjhSNwmTGvWzIKTJwSVF
sFIlWFpxWmXpvwAvJ8NbeL3iJJRSLab7xwlG/ZXD51UvjQKpI1lc8eS/N6nZI+8vZRv8d+Agbsjv
pAJBuNyzDCdGXVptttbXIfsldAetPrjpWU+c0EcgU+ela4ES/CFIgKoyu6xOQ7ZTO3nTjv0+qExb
KoD0CGdLOYF52eb6eaiOSng2Qx4O9FfXSI3SJOM/JGi/NtFT1ewrAVIf7vmQDdiiE+jkUJNq2+mu
DamJlg8bxLTvu/jSqTHR0/1vrNPvL04NIezrfuwNPLyV7DCgi2ytgLQUwSkhUMeYbq+kCK4tVFGU
46+e6Rj9xxot2Dh4NZV0kzUrQW7hlQG3j0SAIzWsK/rswdQWcm0oCBs7ivddHL5PEnSIIRXpd1r1
d6qZ7O5P3G2DChvu0t7s6hoWfaHUOfYM84foPbq09MZHveocwwelnRe2WGySDtXFrXUOwg79ir2b
nnw0SGjIreWIfqgeUuWdMiDbmJ+5329cGgOST1WxjaX3AZo719sk6LEUL3H72Ww/RS4yOdExgqbh
/lgWg8c0bxPojSrcnBapb7rMK7TEdOKT2b9D/2f7JBJP6rGNzqPq9Ct59KUUjnFpb3bl8o1It/wC
e21db8Ys+aJZX8TG3+hPMMx61nNuFnZGn8IY7PToGTUaV1trzvl7IM13+eU3zE8Qn56BCSNG4/mT
6CPc88mQkQtCGE6CcvUAJk9WnznnNgo0ymi5dP3OEL+LQflS+sfcd21pFba98KqkpgFKj6IKqH9j
2koXm7GG1KgMIlyqY/0dpeAVmf3M842OeJd3pLl6ZdmnrXczBZij2sitgIzJtT0EJRAk83LTSTRg
zzvtozY69Or370iKJ5UN1WGVrTwpbps62TZTj/r/tzl/Uww6GuyVl5mO1u/rSj+3cOToSbsBdqtX
B3+oNnUFFThw8jP8ylW2Brxeuqdc2p+5XtN7Ya112C+s/EERvqIAZIgnEWFizV/jqFpcT+4nKB6Q
eyXzdT2/oeoj6e6WbKtBsuki3FjVNubeEBpnQf8oK8UmWkseLm/lC5uzgB4ruVIqAE0cRdmph85I
NgaTS5KdqhKSCl/yN8n9c9+Plk5m6hpcnelyAy02Gybsn4UimB16upq4rdOvIpXOLHq9b2Rx3ci3
wNkGdwwFpOu5pCdeUrPSNJwwTDaBfHS7eIuMaq1WG8Fb6XhbXDfusTx1MHdzQ/cF9NrSjvCk+SnK
hPjFEJ2jZssNbB8N/beoRJcy/Xp/gEvnF4ltmZLfBODRpgm42PyilDVk8DFqVgoq14kNt/ehsWhs
zRA/lN7uW1tcswtrs9OyqMsoLDTcRGej5/IPVf41cFO9b2Tx/swpCcgZjRO8Y+YZg5VEqSz4BDTh
c9IgMKT/aKtT07163te4PiKf0wAQEANi7GOYOol07BGeS0TYAYwfofU4TC0fzUg3Qr4rlfxL7dWH
Mjjk5iHvjve/dXHjTIV9GjUlXrhz5jpPGmt4RlrTkbydr+2y7JC8QHys8b7wQRtJL9Va/F1a8UuL
s3BvJKoXhpCgOUHAld0bhXcvhYsFQZ7A+FlG3deOM+f+KNdMzpyscbMmjAdMDlG0g7MfOq3XPn7K
gO17cbdTBW1lK60ZnH5/4dVIJppj1faTwQf3IamCD5H7q/BejEDfpkF7vD+8pY1LWpabJnWTiTvg
2prWyEoFOxfAB503UHmWzGMn2DoQhMyW4OVeI0GZVmh2gJq8Di1MAeWmD+ranuS1gyVLJERwnp3h
/ZDz6lgbJqK+1cpWWgh/V5Zm8xgLOWJwBZZi91stlvZ0wUQibRtHPEyFlWlcHBbAHwu0MRH97/Xt
YtG8FrW2sPUNpFopCPnhXpURtdLh6BPXkiFLID9zig28WCfaAGsKVBe2IvSsvaIg8UK1KwhP4NlG
46RnP8dtK7xH/S7y82301gh2/QNWsqBCQFTeyPVDc1L610E/yNFaqngpEvBJ1Ip5bHIX/vvJF59U
RKgACgkcmQnavur4Vkovqono/bdcSE5G9lHxss+K8uW+6y4u8IXR2b0kIpmm9ylGEdlFcPo3pf5t
nf1ugDuSWF7xpmkf3Pgt8ZhMOAcOSZvrSRdRNU+DBmNikMibOKbkLsTFWuPZohtdWJntjmYM0AQe
c17s0gMUmhCfB2ZLw0cX2QFCsPfnb9EYg5kEiihlzcUMRqkI4zSsyHGF72ZNKFN/VNUXWVir/y1N
nc4RTY1xAuLf3EMgrVLahDxLb74Go2PWv+6PY8kPJpAIVx24X9V5G0ZptG4N7M5woD6xteK9V2Pb
Sj8jIg897Pf7tqagMXcDAJzTdIHxvOnHKJQuDENRJtGh7ka5tDP5UzwKdvtckcuJV46ev3XrO9bm
dAgkB2MZCJCBOrR5UrJHMZM2avheCicp/e4r+8jdlBqxxo/PYexv81LaxeL40MflDj4o1GS+9FW3
EauT6X82+sR2rSe3e/azXetu0EEIekR4g3NUPEjiaULVj9UDTU8nqHFM+OKzFxD3NI3ZqQAkMf0A
Z0wz2ELyYqArKA/b+zO7cBCB9PhnZueJQ5hW3IDOK8NBhfylqw+mLmxAdQHRPYMl7U61tJZ/XfJL
kwb8qXGNKtQ8q9xZCNpGJO6dxAg3YSo+mkJ+uj+opS2GS4LEnnQoIL6+jhrwFDcDjfGGE2UqwoKx
bG0MWIVtMeHhnHuesXIM3Xa/k1KkB4XUK+k+sq+zMOVDvaJ0skuSt98pjQ05faKfI/+oNydxPLV9
tOmcuoLN5kGkGD/CBwY8gjriYNdrDVtL23Ji3gbfNTXAz7WdIlUZ/W7gdu5Vg63376r7QhMbktYf
S/So78/zEgSZGgSdGxPKkd7g+ZloGUPGevJuJG9IMqY4+v5hNI4Dg0N4HSg8Z0K0jRrkde1+5B9h
JQ1fte515UMmQ/Mte/khswWwTJTTJbMwHaE46nVwFIqdzsCHlwzmCuvAAzYN/7jKpuRq/5ueuWGt
LLOULriaitkZUkh9H6Nxajp+/C0z9lXVnFoUqwVtb2h22z1PQMnxd478bZKd+rW63dIDZsLaAfEn
H4Prz1bCbOJWyNrahOWGxqdS3jfJ+EmlGFrHn0LlSXYfZeSOw5918kdT0AY/DT9H6JU0kvzhuxgM
mz63JaWyS1mjElDZkvyrfk8+9cZKcF1yGRLj4HfI5YrAo2Z7s1FRtfSKynRc6ytPKC9xty1oeRMO
c21AT1iNEGE+I33rf1SsdJO7x2HcAjbdSmtzthCIIFfn0ssP4KX67M3XelIS5J3Emw8NRxi64jUi
soWe1r/07ZNu0XRG/l20i/uZ7ylZrlea6dTmoTG21lGonyXtcWqbLJ5zXbWL6hysoRsXtsLEGf+P
0Zkjdk1QFW6qmo6VvmrWjyknXyv7lf02zc1sv03MuLxQQOvR9zLN7cXI8JI2NzOBKCOGxVZPoJSC
a7nY62X2ltausWn9Ptz3YK0otfThEd6F8lEMG/NZh+rQlnLrP6TLiMBgqlhQtObm3OeVXKSJVLOa
tfAoFQf3o6CdY3Kiycv9oS9cRUjsgDOB2poC+bxrs6qLUC0ipjciHyFy55ejM7zj5IC90aP0thLZ
llbz0tz0ORcTPaDi7ValQrIleKzl73kAo220EsbXhjTbkpYQ5c04MKSwIZ2a2Wa+l0rFloud8SH8
D3dteqRYJnSNePnOSSNNtIijRs0sJ6EjJpJelUa3c+FrI685xBL4/srSLCSqdHFnUZrSBCrnX2IA
s0Nsp6V6qNy90aGkbtlG8b1qeMZt6zUk2WKYg6IY8mhkNygpzYpJUqZUVhMUliMf1PEQRR9j4yVF
d0uRnyLJolRy0pqX2nrIlVcBqpjwTaFXqFm5lyzcg/6+6klEwm4Jov3aedRBVYJKqyynpS2tpqNw
RBPPLL1NZa5kTxZuHVTmQOBMrfM6uO9rS2kmB3U4Chbo3XSreR+GpLHr8CQFz2b3+f4GXNoR/2fq
hg4jhW6tt1rPdRIRLXV67Oh6ooZ538jCjY64JnOjobmB9qY5giRzg3AQQpwniD8V2jaNN1rzVap4
egSPXneKKZoGpy75ZghUygtYp49ucwDsUQvHNWbQ21UkvSFxteQvDpJ5kiMGVVK3OjsmzsX3TCq+
CqECzaTR7WOlWntwL+QUaFKiWYbkIhxKALKvV1IsJLA5ncRKStqGJuq8nC50Go8BM8g3Q7wXbTXf
3Z/t2yXFJrBe3qoI/8q6fG2zi0gz93XoOjXXYa/eN7K/6Vaq8ssDuzAyO+6rWh5EVFJcp4r/hOGL
tU9TG8YW/VSOPwVF3Kbj2gv8Nq7CEwddJc2P5MshzL8eFr1gg+iSvXd8BbCW+54FulN66qH1f8Xp
B0ro/34Wp1Wjbxt6OvTwrs21au7TtxhajkhTwzA+FJP8wErrxOIsXhqZBdVKoZGvVHzLUbVmJykf
EJGoDMuWa/mQhs+99UV3fw1CvrLnF25STCXnBehstON4O16PLeU8rqKRPdClTiaHD65VbOH7s8tT
MyEajH3nQ9HrBZBWrxzAC80Y16Zn02olWW2ZQmk5JXWpPnp77pFvOvYojdpueEi35i8Lvkez3RvZ
TtDWrN9WPifr9K1RaWXc8zhkqPCqxf4031La2Gn3OwR88ajIx3TkNBtJdG4Uz3urVqV4lpyXrCqp
6YnA+oaTJywSpfVSzg79TevUHYeHrO9a8oyS/L6qEr3QkYNCJdxZ8P9RUOZaeb2+8PM3mW7W+K4J
U1zA+yPQDoX4tXOtfVn6G7PcuyqxQTI3pcvTcrB75dHoR15TWrUZgq3Y/BLLvRGTFIJEpToYay11
0zJf33inL4QCi1Y0+O3EKUpfXMRMSYk83R8tJ9X1j77ge3ZZeit3y9tTFBtQ7EPvQBfzDUFzJsV1
haSF5Vjw9VX0hob9S5W1dsFTcpXYanGBSRJMJQh6eI3ZDYVmtMyEzBK/rpRNJJ14gHnAxkwzsys5
tUN6jRThSYwOAWItgtxvTP2AXiOw8WhXmch8mK/esEalt3DWgbxXLBrp6fMArHU9y2pc+qoRuJw+
yl7Xzi4ZM0k+BVW9EivX7MxCcyOX1ViI3FeERn2sgvRIq8SDykspXAHULrrNxYBmF6NAypLcqjh1
9Db6bvoRHLSwMN4P/EtuA2HDhENG/vimqSlWe3UCxbiOofl2yr2ANg8l/SJWsu23K7jupaP60tYs
ENM8JQltknJUdwdD/VYkz4W2YmLJMSd6CIO7AHmseUoyqNzYtWqG4/cgXbZWiJZJf3aVk6Q86Mb+
/txN8z/f1qB2sQRQHW2z2froRQqkeqxcB3nRDxxcGyC8W8EXfuukY0tT/iB3P8tu5ba8YnTOJlIH
dZDrKBU5zZACviNPaJ1LkVcB1F31GCf2YFgbX/bXLiSLiwfbNUzscK1B2n+9uxo1zZNQZLBe+ieP
Xk31VyH8lwvCxKj9PxuzHZy4lSeoYek6GqIAyYN8KncqiqTDtzB6hK0k87S1q/p0O7xZwguLs72s
KDU8MjIWdbd/amukOwxbNBEF6x+97CUnBwjzjy596LtkX8r+8b4DLST+eCVAkCdDTzaV42celCV6
Pg4J5k1qFLak74bkRy59RyrFyj9JydGqFVtU7Dh6iAZlm/6HI+PC+t/72sWxNI5TlTyvXYALkl2A
R9B642h02+SRd81K0Fx0Wzq9AO9bOiQbMzz4wO7RGo29H3Beb4y62vaBZmyy1j207a7/Wk+i69Jh
ZX6XQrU2/dcAavnm+ZFQdYVl5onE8gb1JksOpM0i4diP2xh6V7X4Wpt7tBgD71sALn0fZpui+NJI
q+TqS4H88jNmXiaKGVjAjs+IGgW2VeSVPo35ztsNe+3Qb2G/cKncQ/9RMCvCyiIvRUSk1IC+gnmc
zurrfVuZgddnARFxCI919A4LLSg4O0dSs5I2mbbWZrno0n+ZUo3ptkMS5doeYuSw0oksNHXwTa8n
b616QplcdfVNln6o6wDZX+7eInKlJLdF9ZSuqW0vjphWLpnmDein5uQCaT6EojASIWm52Ejh3soP
wJLdYivLH8w1UamlsDj1jf3P2OwmZCIo1WnSZGx8m5Do5SOEvv8lSl0amaLYxUY143HwEoHYyxnt
luU2kr/FCiRe0pfATTZS5x0Tenvsphv3SLSnfby2j6ZFm4dJnIf5FA2uCvOTzm2UKvYTw3VCkkGx
ugHNsAWlCwSEDEZyrtt9E/8w88c0sI5ysDeEz/c38lL0uLA/P/TgF6LjI9ZdmNN3ccVzoo9fis0g
7nOt/STymgpW0cJLe5bKNFsH4AuoxtnCDmIYCq1ssW86/ZBEjib/HMsvpXsWs/jgqh2hy9hG8Uaq
fxReuIOu51G3VlOBS084kgCctzRgkpqenYhyLdY5LGYCYROs8vDJb05mAeUBlCdeDd1M39oGXXGF
EjpZJn26P+tLD3aTw5iUHC3TPC1mc+A3XVVGsipMfqfH0dYP9on60u6iJyuyUXyQ1yDT0ykw8zMM
wvhE8wOqdfMXa+8aSRzFsuBUhripC2EHPKAZEH+pkEk8GPkf0eo2yqp7L8zyldkpolzsLymR1Jzp
E5ws/tTD74xOUGQg+w7/YAzHVb/htlVtS3+NxG55goHhUG1Fu+cmPSf5ga+MeeOi/4AyaWADpU/G
XW0CxbTrc6NChbRG4rFwJMLKO0miQ88HZ+gslgT4em+WmBwE6OCUTehDyOlpZ5ocT/fdZyEOm9xq
aASEn0+nM/V6Vuus6fRQ4NRrM/Nk8hA0g3OSmEdTDzaS8sWASOi+wQW0OxyjdGDTAguRInJP1xbz
sK+KQZWJkwKJXVLlsE+AYe/1U2AmdBo8Iw2zgWVxJ2XQYBjwqoHSUXkkc+/chvLX1Pske2/K2hG8
UE3gu5ANgKmYybjpDvE9LZCVNBScNob8WdhpKX8+hAqRg5eKlNpIiR286iAnHYLi/76qf219tg6a
5HlN1fiCY7hjYlcV0AzN0ZEvbzW4HdaAZYurTocm+Q7wPVAeXq9BEJcyjK851mDN90PcOmmOg4IS
XwPcN86hGpZWM4sLwZouBzhdyZVOOYnZ4yStG6FhPQUq2ANAFxnlpCer3mfuU4pOO5hjmKxITfgQ
KGVnuXhKk3PWr5xRiwPXJ24c9LHI+s+mGVH0uBGCVHB6/WAW9d4ogq1BEYzdXCq/4L9e8faFmwf0
OFDfw8QDu646eztUOqR8PUK5KG3o4tbKSUkHgpRuWyNbax5ejFMSk4vGC/uYJMv1ota96HqRV2GL
F/YGXz4KvtifWj+i+h5nj55F818UZ9pDl/nDxpf0tZNwcXbJ3vJ2oHZKyv/6C4TBj4fGFwXHxXOt
mLeuTxL+3NAtHdbvfvxlJZQsnURYQ6EOUn5Q/7NQMlrd0LsJq1klZzeMttUfVd9otfYEiaahRTYP
VHGtfjJdxeen36XN2YpGsBQ0ioTNpLT1MbfzXQPyJf7hbu4PbmkuEfaYWOUoganzsXVl29aCZglO
qbvvaZHt8xjGHDrs42/Av9XaW6EMWLJHeY+iN48/DrvZ2y+LJLlJItauMTZhHRyEp+ogNfJGLF77
5Hh/bEuR4NLWzE+iIBDdbPKTrh/toAE/vBZOlw7QSwuzfV4gU5zW+SA4n/1a3ulI+wq7SZzt/jgW
brzmJA478QFz+ZrT2uulXkuJxdVLL/TH3jx6/avpnvICUkip4ADZ+c/3DS4OC1wNLUskj0nrXm8w
Dc3AairDOukIl7RgIc4Lt64iHsQ1RY2lwEWJECA53AcK1OXXlopGyuU04ZKXa587/UNqfPXXmnUW
T9xLG7OtVMR4Y0m60XGhr3N31efRPBooYLmn1Da2gfLb+m2a+/szuDIuY+bmvVnH7thi05L/xM0f
03rK2/f7JhYD8cW45mFQVwQyGTrurRCDxPgswX+mOKJ7JMtZ/va+jOUaGdTShqKrC9AlCBnanmb5
A6vo6qAxRe/JiDtxOyraYI9puqbbt+R9ZP2g8efBLt90WBeVm7uSQskc4SbI0nat9aMtJagWrRU3
XyrJmbRxA7YkcwvmYDYeM/dr0wx0alNWs43omgjG78UDLf1pBxw4R2vx0bf2IyF/kMjiuh/08D0Z
X1bWcSnUX37FbA9omW+Ngm8A8Uh+N/TVPtRfS+uNxwDo3d6Gm1CEWhf1V6cPNq78gS8Rmg9jtIao
W5r2ifkGImVdBgA12yaxCMlfJ/euAzmAnUfAzMLHYrTsNqpX4tlSXog0yT+m5oeA7o1mEpsjJXQE
NEzVRhbZfEj18Pj/ODuvHbmtrVs/EQHmcMtKHVnqltSydEMomTlnPv3/LZ2DjS4WUYRsQIatBnpy
5ZnGGCC0zoPTk515TXJo/Wzl2dBf6y0JtLV9DIeqgPALYuplaNnEZWPkOdFIIz9PUgj2d+Nsriwp
x0R0sYgeFp67y2utN63Csuc8ODcO3B1RwPHkBUq+hRUBVrPlkomVufAV0NIQlLBCzh4mimXmOJjS
WKt6K0SZlHLmXpQ7dTTekbaJnkrrWA0bb/iGvT8X07sQuZrmfGgL7ClRjjLDt1BFoWs6O80bhP77
On+ot2TBruaTEVrknBifgxKxvjgindIGxeDrwblv0kOV63f1cEqTl8rRP/vS/vZ5vDoHwhb9AUKp
6E/r8+XaZVX5/23RbUFJ/FTB6tFa0mmzWL1laBGo2GPWBXFiB+fO/1ANGiRDSOJkqlttIUlXDRGE
qOwNQea6NETepsaPDs5jr+1jUAe2/iGenftC/XF76q4Ptpg7hwXi2pbpHhcH793OSGMZ3rMhDM9w
RtQDKgrxtCf03+tZ8TBq0WOa0sOCvCXgAPaIXHzbHOva3nz/BYuxCqBp0Y1JeKbwO/rJvdQ/NGZ0
b+vZPmmSXZ9meyX4fXvYa/MLaYalEHiRVF/WMyytbFLNycKzTMgFHFhHqM/07zdrYut2LCgnaczh
LIifv5vdvgHMaIxleNbTOzn4LRDroI7Dv+ZdYxEJWv9nZnF5xRVwOLPFTB9MhzKCtj8x3CFpdk0l
b8Ocr90YYU60FVJ2JsO6xBeVFeJDxCaYa6edwh32NY4G10fk1u4PxudJ+ieJlY0zLu6L5Y1pC1l1
oM5QLFmLfVqVbT+GyhBCv0aD+FPA5nz2o8+Segq3Nof4VVemxHKBFxfdcGLDvlu0RJsjrS/G8BwE
MS+d2Zk868HWE3AtryNmkR5qWt9w3HGnL83Ac2PWCUxOZ8WIXbP43iMLHSY0l0w/kdSZ9WinZuMJ
eV5yItVw1871DvKlnZx8qs3XHO7jQSqAF2h7WhpOt4/H6gxAkUQwgbY17Z2Xn2ZKYxrFyhyeE7hk
khQk54YHtWYAQJQuw7YCN/oy49MNid4PhcNqpgZHvGLLhhOKt7eHsTbFdGqL/CyUxDgNy3DSj0hH
tHZ4FoCjOcwgw1QOVnsm3+lad79L65Ot7M3oTcpSCPHcUd+Xk5uU97Lyb5imXO//oZmIKur7T1pM
bd92RmVPjLzvM/1sl4Zyr/nDt9sDXzuhpFBJpDI+AJvOwkrY531Ejp47NQnp5oZ0/A45kVh7QZgn
cXFTt6CN1ygUMa53FsWKvzs0QKjbJNT88KwlT7I94kKBkiUBIvLUVWrSJfesT/E+RbHK6uxHRQtP
Y0vz0aNk/2qRFzSmH6X6NQw+DSOQlVMf7zsDFoow2rHDOT0fbs/QynVy8bmLRyfOhqEPTImdUUFr
I+9jGmc6MMtO+qVIK3B7xeG2wRV/6MLg4iVIsqCRM535oTTwIXT8fSM/On64l4qNtV95TjGEABGZ
avDBS8IUbWjUKOwSGOblr1Xfunq+15SJvbzPNBjUja/G/M/toV1T5Yi1Z6MJNmDRBL4InXWzzuO6
SKOzVv+j2NxKSovAbqieVKnYSb5zD/PGwZHGezP6rEvSrms/zCoV/WGLIGHlWqHhHTUIiLNF9/Zi
EzZRLTdFwNhHSwlhKJpgI8rKv8a5i+G+s7LYO20uT3kLI/a5j7/pp9g4deFbmx9gyrs9r2srCXwX
a3T0At5fuNBRh9fWIq17bmf63b0iePD7HE6m/keeha4D8maHZ3jb5tq5eG9z8fb5ph9JmYRN5254
Af5z0A9B91yExg7O0L83RT8ZMCx0BACFLZwWs5oifOgiPivtrhfyT4eWqob+wW+fpc0A9g+2evGo
01IGJBSsItWc5aPe970COLTFWiYfJJQf+ljUFIZPUnnyA+U56hFSQRbHfJHCY5Wc7JoecSf6NMZM
+TB4Vf97kLSf2Q/9Cf32evyOXE8VfekoUIw83HFzH5p3Fuj/9j5Wv8X6FgnB2v2BQCbzhQ+Ec7W4
PyJz7mYpruJzNLcnEuh0oJjZU6ZAg7RV+Vs7RRALIE4HnSoIiMXC+G2UpJKTxmc1+kViKt5K763t
a5NSDz01fwL6xe9vqmgynISlcHCqpH6+j+fnKn2CGtulmWhoB3rK/1qyglNEwA3skLoWnsDiQYyt
Bl4R+L3PuUnztNa7cfxACmfj9KzO3DsrC5dOxz8llzwwc2bsuFlr/yLDt6URsDp974wsLjkmLTcV
p4vPcvHvmD0bzl7J32T7LjQR3Su+xls4tJUYBuYt+U8ZWEibLgalDNqEH8XUKcE+TJ5SGSlzHf6H
fIvubG2Lvze0GFg7Gg36FBhSrY+y0RwUi/f/HFnNMdf3t++eVVOkr3FYRLJn2WQEXmqMpLnhNLX1
Xu1fnY4CkbRz6rdY2gg1rwEM5CRIyDNxQiCMRN2lZyQnjoXQB36+Ghgfsim/s2vZFVTVfjIdEn/e
awaceTtb+hxFWx2SK2uHbUGeiE8g2K8ubeupPqSSiu1eey3LuxymU670Lbmvldm8sLK4m8xglBxy
juG5s5XCLWkZM+MnDfWpcTZfE/3+9tpd54AFbJfhCLJYcAPOwtykRjpii2F07mJVfvSTtNrLqTXt
UPruDoGcpgdjGObTqFSlW5eW/2g1UfwcmpZ/pOs9pzxSFG/TQNTUWl20sbNWTicc3qQpuaNF4LG4
aBozUHxcYdwvJzg1QH7h6fjV6pk7ZoDiNH+vNO03tNG+354UsZCL5039Q4/B401dZtkqaUqIk+kj
j+kwlp+SJPuYQ4ujaVte7FpgoRG3iQ5tSsnaMpFoqE3QxlaSnpHfm05T5lRuN8dIlQQeqrW62gY4
fIULKXeH51luCeasDBOxCc7Q/6M3Wb6CPUryWZX16bmGoDQZd+bXGZ2r21O5spuxAfYGUAokCsu4
PJbzyPfpxT7XtZ0cWDr5ubEVh8aXPPzHUprqQ6BnW3wKS6OkU+ghEpyKlJB5qhaXRGjKfhYBxz0P
ak873MkKPINWksq0TrG21agtbuz3m0UYo00btmpAfqJB7PJW0KTQnFsNY4H8tezGo6xIrloiFgfq
3j471r5Xvnb1fshk17eUXWJuAPKWqyjsGxABI7ErxHyXqmij6TtjXvvpWfNTl+zbSLE3Mf6LEYEK
ZxlhDV2WYDOStU5C4+W5NhrXNL6MdetKm0ovq0N5Z2XxZgVzxkudRNl5It88MH+FwBTDEHl7T16F
WGLK+EMHpwgFWL7LJRv1oYmHVknPSaIcGxtlihCxveST7t8pD5Zyko38Xsnsoy61bug0cP6gJ/WX
B0N8gyCvxW0ToNRlDYjCSJDZKctWtOErrDckr9gp/lFJD4W8VUG/Skz/sSYeTrpDqfMti1tWooay
VrN+2QztcLnvcTtIE4kyV0qw3iTjfeSMboWvPsNqW4b/ZpDw3Z72tVNJmkqcFQ1GlWUsDZezX9WQ
VZ9l7tadPfDcBLgNh8kCLuWXje+mxRjd3TZ6BSBn5Gh2EhCRfAQMtUyvghWd/cHGqgFeW/K/FfOd
OhZfU3XnDKB/IVod9vB9ac4P2cj2SDzGQFe47I2NTMLV6EUhjGYCoeRhE3uIn79L6chd4achvV8v
tibJB9mXdyZCL7t5mgMSNwY0WUXWnG4PXpyXi6sJm+gbk8mmu5Fy48LZlIxQGhPNiV6Kdgr3Tagq
9Kmq8+G2levNJczAA8Q7gsr3VVlcrwVlB5LuL0C72+F3W1Y7bVKOeRsdzdLZD8OXqn0Mox6mLgT8
vDZtN26nq9QknDkXX7C48Ec6RIyhtaMXMwXLnu6l6bFPngy9/EoevesVl8JEOmbQof8cDxLxfv7Q
ldChmG6rPkv+Hf3i2tY3Xb0Lf8Jx3jz8FpRbl33i5Sz1Vtax4EOmFPdREQ+nJFWUB80HuFYFtebO
caPQJIYOQDIY5nNSFu2+bSL1KCNo80EPbYHYatvhYW4V1BYTP91JJVomMs/ovszat9DQf0gdYmuo
t8eHMCRJdHtplx6vgLDz/VQmuDSg7FtsWjR8qnQy0/YZ2ebukOuyieaiPZ7iMQ72GdI/W97oqkEa
LJAhp7eefXN5Sow5DCWprdrnMPD0PHu121e1QgSkfu3r0bX6b/Wg3Ev5cPK/NPdD+NgZP7i+5tDa
eCL+5EveHx0xcpDCDhVbahfcHZcfEjg9antF0z7DbHwfKA/t8AUOc8S/qnAXBNFBryD98R+d3nIr
CUrr/kMQHvwPafcjMPpjGTznunlX1F8B04T8RUBjet+cpzdTUk7DFvnYn4N89bVItvAxePCwDVx+
7RiRy2rTsX0m1fEwFq7T6RArWu6UogPYfgqSDkmk3yZN3KRNH7R8PjStsYduOTPvh/IhqwXtqRc2
xi6H4c5wPhrTKPjVNgrnfyLB5XfS+/unxQKHd0k7Ltd1C/tc2j2nVlbObj0Y5UuuCC0ldQ47uiAC
OdL3aW2mjtsFVvioTmnku9WIrpscUSOzAWlBbKQjhfypKmlLdM1Otx/iyh/zQ5fVihcnHaClyo9z
+hokO/s5xwHtoGXQxT+ryhgCWDTr8nnE0f4WJrVMUlOt43Gv5609H3Mt0agtztkWXYu4ga5GTh6I
154ed0BBlyuk6xHEFAbZuAYmtdKP9kb/b658QxQQ/POT/bedx7w1vPW0CsBvS3yxZIcxlREOybCQ
noPIf85Sn41RP1jG/JhIz3rS4u77ype/vCswSXVIwUWzNEhEF49NOAdaTQFNejbjB0pr90P7PBLV
RPrnv7VDmgGIAiod3EkEhpcz2Y0OrKgTLr00I8Fr13d19QCT/aEvpw3fYemOijflvaVFwSsrh7xu
UjPwECbfqdIsu9LQ/pJae6N8Im7Ri72xsLM4vWlT9QEFCOzo3RN+2r7Mg0cjyICGxT/T+m+z0gxL
+GCCTQfnCIqLywnstULrwo4JDFP/YXjVqoPfPSfZN7wWXsSNXXG17xfGFtGRpBSWTomKseXRgw27
M+yvbpkZIN/ojGhmF+qu2/tjZTbfD2+ZjTKDboaCBIt69jFKyIbb/n4GRApCKgz+vW3r6rm6HN0S
GNWbnaQnpRN4MgXkaNjp/VOO9zyZG3mQlZ14MabFDhmjxur1FDtz8ZUSLMyS6lEpj7cHc9UoutgY
yxOMfzjqeYKVQfoSmfaX3s/ecl99VD+lL5W+l4LoVc3BSRhzh0TJBpZ76asujS9iv7koHa1WfHal
9dkZfk/ZX/rff36/aEcDfII39oeo6J3/bRa+P2SzFHipA752VIzoY2eqwy5Q6vLYV2XhVd24lTFc
WzeQn5SOaT6CrWtxV/WZNE9D1IbekMqDG9Nv+ZBZU84zI2+ZWqbKxPgIzoXDQnxOZePyVKMKF+Ho
NqHX6lUsHQAQ46EVTUYXHAHCh7TJghpWpaoYT9VcdQdfDvot5pyV4yAiADS6AEfo4CMvvyFLuVqC
KUq8YBiif7TIoYu084eDMrbSbirrZqPodZVAY9BoQSEBiroESLllZb6wUmcenTbxxh71DtWH8Yg0
FjIrQT0ckjlB/9nfdWbkqXCfbJwWsXaLWxtmK/iIyCUg8rYkAaiaSTdmQ0k8WP3St9gp5NOkVYhY
OFqyG9NSAdCrSIfKkf5plWHYV1URbDxQK5crrim5LjKkcHcv6zCtVcaqNGqJVzh9lR3HeTY+Nn1N
s4XthEV1DE1dTndaXuXR3o+ScKvLe80+bxes2XwG6JvFereWn0tmPseePGlIT8RVejK6pv8sq0G5
S4g5H+VQak8o06tbrdgrW40Oaep3wovU2QCXW62a5UlJui6DDlYJzgVEKienrRGGL+xjX1f66fZq
r5kjkuNwAUCFdnNxuqa4UxurrnIvmHOYRwjRiqzbIaS7owd9S0DpKj/FtgZng6QR6yMgN2Le391V
eS/b9RDOhae29t4KOndIzXs/iu4S9Rkx5B3kDGhWu51i7jJFOuvUFZtMe+wQc7897JUFhpra4B9q
BPj9i1lOmrANdbMqvYqsSWkBPA2Lk5PYD2U9drs47l5VKTrctnlV4mH0f6DGQPQFsekyMxaLaLdR
u8qrC/uuD75L1UuVfbH8s4PuFtVhI27vouljoG5xz67c1nSHWmRTVVb6yjGypwJoopJXnqLn/7ZW
cIiNAfRRvCWevWaHqrnIh8N3QXPF5fIOiZ/0vu2UXpJwQ+ppZrrmm58a5sbqid+zuKGIoAVwmyOi
Ad+6tBNTXESyqqi8qYkOWQ3akFyTMURHPf2kGR9uL9vK+20TtYOHQ/SL4rA4Qe/2bBB1vgTmjvQO
CpEvipTnpwAiqg1HaG1IpLQQxRVVC9z/SysFPZ++5US1V2o7buc7e1JOVRw8983nQd5qw1o5h+xA
oTzHcyqe8YU1NqrkDMiTeoj+IWYiAZ18mDqCp/ZsnLKDWX7z56ccBanM+hY7W9vxeqyEUQBlKWCI
o7BsJpbloZhMLS69tAdnF3yTtYC82j2Pwd6JNPdvl+/SmNiz75avSwppSsqk9PIWZvWahtctdggx
WZe7UYORjGS3DsCCuHRxhSa2OcCnbCeeIqeHEcKNBExA3PhPmVVuAFuuD9ilqUUo2iHnI0i2E6+E
lTlCxec1SbdaSLZsLPxVqY6lGoqtFKxMDgCyL6MUStnM3ptF277dXpyVnXAxdYvFoU4wZKXsJF4W
VO5c3FcpO8F+lLViN9sbrFFbthZ7nlyukUcWyyS/FObRGN/aH4h37dJsC2+zEm5crpL4kndbzqCe
XcYZlgC+FPNuBHzvpCSvJi38GIb1vpQ+ZvHTkCKgS1/QoGx5L6sj5Xmjr48ON01brKDT+l1IXpkN
OeS7PKi/xM1wlKfQTQMf+YDPt9fw2j8nIcOzwr4j+AZDdDna1ppmc5ST1EsrlI+eu/KkJ/vWuJOS
Z7950eVft82tvKIX9vTF063OTerUCYCDNjjIxWMWImGKutS0g/gwqOGka1rXISFYjlsKk2vzSu6J
DiExqyAhLkea1JOtzRpNwPUo7SM30D3bJsuV/0y20JNXzQsgfkSa63+mFps1TCpLrwtMjfMXRGhn
xXdVtT/6BQKMd0UynTRrH8wDtHuojKMsF/lHsxndBkm229O9urrvPmSxurCtVwFaXqmnB/8oj/r8
D/wwcGV0n7Kfcr4RKW/ZEj9/d278FLdhsMvUs4JTjsAsKURdOlaVm/2C1s3ot6DYVyW0P7Ms+uop
cAMXWFKfCFy4r1hd6s3ScT42qG5IPzIalrL5Tplfpe6X9tDPz5GJ4le2n+vD1B3NraTVSqjHCeX4
QMzPKWJjXY66lqQks9o0g7231hSXqHAM3DyGZXcXxL0iMhJW1VIi6Ip/M1K+CBTIMq19FaKx/+E6
pg8c/0LEXlc4lCYex1auitQz9OYoZ3cq23tKH7PiPKbjxsZae2be21pckpUcm4HFO+uRKQ+az6n0
QXI2svLXTj4zC4M8JVleReLIy5lNNLPsuoabyUmGPVp7xKn70IZ3BZqX8asdb2Uq1uxBfcb8wVoO
KdXCETBbWZ/zvko9f34OhCLRb9O8D/rHyfw2OHe3z+XqIwMbsgUVpka/6jKCicLILiZZwljzNsVu
hsoeXChxP8LsqLiy5OaBuZMq46DOP6etnNbaSKFM0ih4IDBO/vRyZgutzqOwTzJPQm80y8JnKThm
Fro+XbKT7AMad7dHu2ZPRBXUe3nWjGU6sg40LRqVEexZJD8Y0qNSSzvffw30vZUDYu+gALhtcO0q
gspAnAOmFnrmywHqaS9XXaZnXuKWZuy2/svvKeS/34LmU6BtNRCsDc8WvMXsHQKNJWpptLoZ8LWT
cQ/5bgD63wxAKec7IyIkzj8Wob8R01zVlVk7EmWoQsI4BbZoCWO30kBR6kbKvXmmtkwmqys0b6o+
a91jq33qneEltf1nsIuloR1oZN+pTwGVQJqcyrkHL2bs5+inFD10X27P+xW7z58PIyXMCQJSBfLu
cuKdoEQr2E8Lz87j+6g3Huu2+qE55S+DjkgYqgY2nAEEUG/kUyWpu5qIJXSDEPcKVc2jX5s7uZ4/
SPGJZOjGt628/zrCwlCT8HVCIP7y2zSzHjRzlArPMn+P/nSe1di14RMu5n0gveagyesXc072XR+6
o3+n291OIk0p9fezP7ozidLbHyTsLQIPoKwkVAihRN/J4nvirNZ9aQgyz7f9naGD9dKt/DkaYnVf
Bh9v21od+ztbi+u67nPZ9GddvM17qTtRxtpVTHyT7jNri0Zya1yLw5cFUWqT9+Jp0MKDBrJN/SjJ
7TEfNqKptaeX7Q8KxsbZ4gFeOBwxyQW7cLjG6gF28kQvqSIXyAFBC5DIuy6R92GqHWfwN1a2hd1d
ef+wjSoUfVrklZcpZUCnU5z1UeYFSHMWkXWfTPVnZ5Ni5KqHRRwoIVpKoh7CZO6Xy02rJL1kNX6T
eRrdrXUzHuRoeOqCj531Iw2cfWu6s6nvBz+6C5rhu65/TjeVV8SZXe5TaGhk0RAKim8pAlV1tTbP
fp55uaxEu24M293UJv/hysaNEhSNNDaY1OIvB9pHDe1lLQMNZ/OXrFQfm6lFJujThCRaNMnPRqB+
1XLjePtcrO1VXkFeQhqg9CsyO7XsDb1KqwzcTb6zWroTIJ0PQA80wbRxaa/tGDYq7P0Cr0ch4nKA
aq6xQkMr2hlkxbU7R4Im0VEPio/C+u1RrZr68zSg3kdOY1EgbuhTN4GHCVP5YQw03MCmeYqIZP+T
IbFsCLrBU7cYE5Fc1UbWkHmRpkN2+Dka6ItMNqopa6OhfZ8WNUCqkGktIkYNHE9WOHgPEqxlh95S
fw11Ibtma271q6ztdFGuIglK/yWds5dL5GdFKZc+bkMtDWQwXopo3JiwFcfEEEcZrKqMPoS+2OVG
39vOWBW5V899gQzt2JKl90ntn0ppav37UNKIFSV/cuK9RH3pxOskZ4e/3h7kKUlmw/4vSkSLj4CI
cqrDts/pSUFP1DnSxe2gWXfbyFqSEiopiprIudscrsWyOaWd6XFWFV7S1HvYZaHBHuGTn4rmUMf3
rbMbe6hMDr5+VyZvdfQgwT54+xNW/DJDhWFcV+ltVOXlOPsiBV6gJblHO415tKLQP9T0z8PgCDzC
1spjbaIsMWvlVoZ07daGEwpklejSp8dzcS6yaCzUkH95vBzl90puB5RkR30Hy/BwH7W2WFwlPpVT
hNp7Vpm7waHkGylx9gLsR9qlWt5s3HRrk0FBDKkJhBnpghE34bvofERUJi0h0vYqKbEf68JRDg1+
yYNaVvJDUDnBoR7KaW/oofx6exlWzi+dtUKcmOw76yF+/s6yHE49lJJ56UnGfPTL/i6Pd1Mln25b
WfFwSO+LjhUmnOhtsd1kJ5zHdi4Kr/MPVfVd7e++DMa/m+myNTO0KaNgwZ1H0mGxspTXRh6qmmks
E1YxjXHdRvl+mLVz0c/GniTAFhJ15c4g2Y+XIcILTu3CzZmzcMzypCih5NcelBxsI3wkqfVcaMre
SO/6kwyt/O3JXDu8720u28LyUmvhYqDA1g4f7eA5kr/19muXyvdZPrI7zzoad436YaYrLss/1UFx
KrfysCuXsahxCPgAZKjcxpfbxlF8qQbMVxLXzDtp/NYUW/6juOcWjg2U26B8qSTy9C+ve5nehySv
BqqIyZ0SH2RagkuCtkPfvw3pmzJ1bpB+SpPDllTRitNB3yrPMlkjruEltKmfzNH3NaK3LlWbQ6a3
3zVIx3eJFcluVtrl/vZiru0fSBgE8oSkJw7I5UTKUlJ02TQV+DjdXLlmJJduAAHfi9JTH+id+wq5
1vu6jyv02iR5w+1ZuXdwGnGxaMKF9nMJQynIsVpxJFEtcuhMbcIdMgFJeqy1u0HKxVW80d+8sm2A
F+KS0M6OHNKyAK/5U9JrZU3BqPuidK0bb4k7rAyIbKMioLN0ltOxczmdcUrXQE9bkBdren0XTLCl
FsY4fWi0NPGcQqW9RVID6EUDa6MEsnKRikwRwjE2laqrJuRBG4fGrufSg+GHfJHTPvXddBfP/6Hm
xl0jyMbwhMAzLoJFWnk7ZZgS6rPzuAsD0w20w+0tuZb+op5Nsx8lB1FGXLxGINyzQnWopQe59IBK
9sd+bneVtbf92g364jW0GjgsEJ0dKtv12/TYZls6mmsbRSW6QqgQyCYY5ct1nEw9QMGPqrqfRJRZ
PjXd79uD3DKwmMa+sWcAIGnlNfnjKH8ZC3/jll55i5AswjOmE56c7xKzm4dVFkdTUHmZoIEM5WcL
HlT9UGiQ0h3/fiwAKARcg1XDG7+crGwuZbssmsorLNSwi2aWd0EabRQQ1saDo6DAN6QT6y5XxJQT
tWhKvfL0st51s7qXoYA2m9iFO+UF7qgNX3zlGiaepZNWR4CLa3HhMcCDNdpTX9QIxqGtEYwPVqef
NK5LN9wY2NrBZe4IKETOlSdnMXtZKOPtJ7WXxHZ10J3qPCRdcZdHGztubQKFkIbodRAgAfHgvfO0
Zuh3x6bTazyt9DhIoaeUJ1BM1GTL102K0JXtDaE/rj19KULvc7G9zbIOk9hMG2RZirfZGVFgrjYq
AGsmcHlodIB1hMTxwvNJsmEaKGDRcdP0APotPz70XbqV91/ZBzY+BqMgy4IbsLgIHJ/LKFVoR1Fr
+7G3YleaITExs30fnW6fohVLeI4o8wC8+ZP5v1wfySzSVANN40EasNejX23xJkM+tUlIdj1vdPAI
jm0abMjZLBtsVCkrc72nddScZfs8GvbwDUnmdH97NNd+BVaovdE8QYaKe+FyNHKkxoMS4FfkYf+k
D3kOxt5X9lrQOvd+DEZ4HO0SibNGOtjt5BxuW7+eS1waHETaOrkwaGW9tA7Qsyx4vgqvGUrI2dPY
eNF9K937xTg+IJITbox2pXAtmt7INVKWJ7239NpGFaLTUC9LTxsCmihnqVWeGjm23VSRrKexyePz
3PAu23VGc6fZ+OY/Zl8ijpCDJjneHvz1QWdxufH5IjYSy3A5+MjMhtD0CakiZXqDe+tJk7+igtA1
1c6ytq7llWgWa3B5QFIo2CyXTYZtk4QDjPGiL0wtsn3TlNVXbhhjcPU+VV/GoiDRK+UVJBW5FOn/
QASjq08DSEpkPpMa/jKtlyqEMGar/OsnEJdScH7BSyuypIuJiOvAiPvMxyVqGvNuCgr/ZPiRckiT
2NhLfvQRNhV1ww1b23kig8fhopXYXsZG/STnsR7jHrV1eJQlKRMSPQ9WFZe7ymy+317pa29TpAsp
LOOm4M8u8V5K1hpFrmKsKSZXpO0dWL3maTf5yAknzoHE7MazuHas8WpB/hOgcCUunsUCL5PXmeuw
ST6q8rdSOYTWgxa47UOj/4rNrdv3+m1kgO/MLVZw6BpHhrWl8oa4/YA8wN1ofqUPZEvGY+3EQJgi
6P5susCX2Vc9DsrKygkL+PFpSINjM07PY48braa0Ccf/YV+avMREIdzAV6mnbpSirpzk0rMT5RSF
9MbOTvd71uwf8vQzBIV/e5esTSLFQJGepxhIB+flfZAkndT0jV7SwwYasaH9Fly4M22xGa7tfNh8
4GfhwmcuF/5FGPiVY3UTLjP6Qnkjl/vJCL6Os/5R0s2320Na6e4AkQfKkx5q+vbBDlyOSWksP5QS
FWPkD5FmuAuH4jiqO+BOkYbSNaFJeVSnN8v5KCc6ehn4OcNZtp6n6D/cthxzcIxCZugqX5q3Y6Gl
lV151XRQTa+JHpv6kxXcGfKGoZWKFmMmVUqyDKwa7MGXY47aOSl58ipvRphLIWsIT9d9Wg/3sm+4
qaNQzBo/x2X6eS63wtqVniVSwWiBEAmJrtJlNqTOYBxK47nyepqVcIjpza+r57b+mlm6W8TPqfJq
qN9l4JGt/5gUUPdl0gf0Hv7aV+bEiK5uQeAkqtuXUwBB85yGvlR5nWp5rRy5kfqIrtWn27tLTORl
6ufSyuLATEU1qxHIEy9O0wfT3EHQ5hJVH9p8Y0lXTuafAJOnmmIhr+flcIagiAwjqmrP7ruDbKfg
u9X7Vht/3R7PqhnLhJ9PYJRpZL00I3VBNfoz40klzQEtp9LGWqXtKSQ1vnHXrLwPwqn8n6mF3y/J
6HnBvld7YT+4dvJsxMEujKWPUQsnYOXEblJBkOFvVU5WV4w+KzLXMKNR8L0coeEXeFhVKGKb2KUF
+VDg6Oixc0iKjR24ZolSFsIbBGscejHX76KormqaaYrr2guoKEepudeSB1CCx6r9fXvR1o47aui4
knSO0wqwrGw5DYKCYzDUnlIo3UtSTPVRKaf5R26o7akui9gtFf2xj6z5OMvqQxsVW4S7K8+iwKqg
tCBEzPE0LscaQzhXAwKqPdh+9maGWtz4KZCOkaQfq+54e7hr80oZAHkRLIGPWbweUgFLk5/MtZcn
n4MU3u5vtIz5yufbVlYcJrBXNHqowPRhqVz4E6bTSGab8EZBgJOdQ77jayYVD3LM/1V2ZB/SFvFl
FJz+HgtJZYWsLhVKcBrAGy6nMugbaTQHgAZpdyidr0b4YjcbudS1o/fexGJn1n3a5aEhV16SkqzN
4QORKSLl06vutAdZ/pDKB7U63Z7PtR0ikhb41ha5x2WY3zUkCvlZ5bEBe6Pf94gCO+7cdzu9DjYg
sqsHAk5PfBjcTwrKi+0o90Gk9LZZe3WpfpciWTn2lh3sat2o9jTqK0dUuoVIaJDvm4A+mS4dnA2H
e2286K5RAibUo162+AQn6wNIJMihtM1DGTlPOJQfgyg6KYFybs2NBIdYsOUzBLKHzBCs7GydxZGI
yfHWfRS1CIylB65SGEBSX9m4sNfO3Xsji5szaHL67dSw9VoUGIf4NDsfpMEt5/9wbaI+ScWGpDg1
7oUZCeRQ6Hcl/pozys+qku2yyXpoYkffh4UW729vy7VBOTTcmYIRHbVLsYzvLmm/zembRkrOYxtU
4NHhwG2VetinRnXnm227YW5loSjWiHLCn4r5Mv8pxxYluNRvvLpt2XumXe3IYCc03oRbOgdr4Ta1
RQeMHZsC9b+l46v5iRPWXetZYVnSP/1vjlaqGwW6tp9GBOpbGvaP9izpd2kna8dGzfLzgKTrMcxC
m/a5st9Y2ZXBk5KF1YCOAaZ6yS9YRfbUWGPc8EjQuBLYrtZ3e1PbuGjWDj+pbNCFItLF/10Eno46
Vl1Yh51nnpzqwbcPUfXYWg31gPuiKI6qFXHy729vo5WhkR6RCTHQmcHzXpz23M9G7oCm/+PMdMZr
qWhu3Mm721ZWNuuFlcVmbdKg0uq57r1hdsvprWv3hfJhoPp228zaYPCNRLsYERNTeHkm1DH20zaP
Bs8sfg3hQ6jstPbnbRMrIyH7RbVBbAV89MWFBRC+kEmR/h9n57Ujt9G16ysiwBxOSXaYGXFGYRRP
CrIlM+fMq98P5z/YanajCX2GYRswoOoqVljhDeNzvgRJ/LkCKilS9eCgyXh/oLddvrkaqerR0afC
uKYCm8C5neUJndV2fO4TILVzVL1r6q/U9xCM0sYcRg5AeqptmnMuc+VjY8Fv/j6EXq+imv/PaP5Y
zJeySNyaD9ro5JDvs+LFHD6bsenFI8iTLj2bSf3h/q++tTygeqiG44eCSvbmR8c5dOhFKOOzFSd+
4fiIwLut8Tk245376PZAbFokGtey1ybKmeesykyrH5/bKj8hhTDU2scwLt/PIRaw9+e07pqrD0Ei
ho4W5S4kOS931bTI05Sm2vg8n8LkYTSNEyWnxBzdZpfsdx27YU/COTSgptOX2cYa8ZBNk5xAQDUH
eu9c5t1T4sfRv7XyXyX9d39a+tW0YA+jsrx+KhpoW7KrhgXjQgmbDNCY3IkLdtpjnl4fR5yywGzY
1IGoOW03Q7PUZtjma+kOv02fAoc76jgqKfrf+v6w12DB4LCANBUt2+1bmLSLSWSW0AfMzM6VI4x4
e/skxwg9pViqZvLz+DKk2U6wdmMBKRRgegz0lvtmWwYVk5W1y0xCpuh1gDTSD8Updi6BGzV3WsSr
Y5O2ruIVkX+SW9tMY+LBHg0BP1sU3Oit/MXsosx3aiTxsNPAaruh4K5GNs7sS+4J+NI7R+DWVN/w
cpC+eZ+czbHuq6yyS5kkHpvEQyoVB138c383rn/C5SGj/QTPhYohex9k0eUho8oshqi16ueqqtw8
1vCfT4fcUxsRVLrS+aGt/ydUcGJyvfM2XR9v4mzq++vEABVs1fSlwTAo/VgN7tXZ2SClN6MgXAEx
afhO0z/dn+b1tQWeB8I+Imp0bSD1XE5T1QE8QkcbMOxetIdKQ/JZtaPEj7pufrC0Ut75cDcmx3IC
mwI3RVxhbEIpNJFLJR9Kxiu7MziUr5VA8UHCQsDV5+FRT/Xj/Qle32BM8I8BNzulSec8rNR6eC4c
66zCw4hq3wKxsbBDU6GeYIic7o+4WVIee3A1ZJtkuzjnXKUQih5q44RzblAnCsJq5lQ8GGNme7qS
LE9ZZ+z13Ta32tt4FAfBvCs8/2C1Lz8h7jy2IeSyCixYOzo9oJjia239uD+rLUDkbRjkyOBjodJL
pXmd9h/xvaW3dkaXhWGSkiXk5Dwi9YeQbFJV3mKN2r/dnKUfhxFFL2WerSeh6JOvFuP4OMci38nT
Nvto/TVgHkBq4SpA1LMtSjoVzZ1YVdtA0uf2qCzx58JKXk0D5r0T5vqDJNB1ub8CN9aZ55bmJu0D
1nlbTijyNsShSGsDjR0MoVCK0PqLRsKcJdrZQlvWztv0eAGpT6JNzDuyWWy9zDVkJ1UsGSIltY4I
9wvwfD2kNCeNJSLw2ATvb7RN8zUq08E+SAoq3G6pSeG/Aheqb307SB/Sfm5sN++XBvU7XPY0pFyz
sjk0CL9MLmJ3cuTCGqx2iiLbRsHbr8ckQ1uNsXhvr2LSkXfDqu02aJSsGt00TOpzaC25X5YWfj/t
MEqUrMPi2PZmeUqlSf4JjKpT3aivpaNUJ+geyVL/mMQ45ekC/c2hEs3O59xmN2+/ci2tr5I4lFO2
3zNNl2iOCqsNLLjkkK2T5kMrhWBcpmzxQjurj1LbZ55hRg6Vf7yZQ2yMdj7026n545nhR6wZLMWG
N2YcnO/LU1XOorJCKlXBIlJMkXJVGKGvTstK+hPWhGJlGbdfON+iP0YAmPpjA96sc4t5Cv8ZB6GB
kxm7mshMGeoXO58NrzGM5BEhgCKkUm/PFQnihK6hHUVm8U88T0PnFSjskicMofZqoM4kubImluWQ
Tb1oEYuZ5Ne/PTqrtzwCTBqubyvk8XKWTbzMZjrOXVCqSnkomlaBakjqMBjObgl3DbS3K8q7QnzM
DUzdfbOifW1ZCe1GxkJW1Rdhpmpe1yZY/jjC9stQiM+TVQpfl6L53Gg9B0FdvmNLl+xssHWg7Q/h
tkA0YFVERYPkctJh2cSVZLC/Smty0MaPX4WZpWccU6nDJBicJe3fPa5vm4lqLvy11SUOi7jLEa1W
N5pUX7rAXCqkPS3Crm7RkSnuzfDAPhtPIHq6h/vfdhMo/d+gwLVIDsxVVXwTKMVDiK9WonQB3lfN
B2AhMVIaRelbdT8fiAbbU69E+ima58gTi1n8L8MTbnOOV87Zto0sI9uR9z2f26zMxtONfPyOerSC
Grf+K83b/MHUpdZLh0b1KJzutea3Pbp19rQKiNV4EVeE6ybtM2RakbaQhsCU2/hTZrZ4H+gyYoU2
hvYxcloHbYrnw9SXvRcSvR/brpY8wpyPGigJr6vV2i+LMfxqDd1eX2gT+rz9NjJ1wHQgj9QrN2y5
n6B7KGMVhCGVB7sDGT7omIm3i+LWVNU+2IMl3leZo+1EsNcvJW8k1VqoctBarmSL6JNUA02pJhhw
8ZncJmzhcjmS2csnrEl1a2cLXAdccAxQFaNKRcWZT3G57Rerj8YEbHpQ0pz+kOnwSHSznT3bqECM
p5URf72/5dc/cHOygW5zM77phaMmdzlgHCZRssROE0hqshyldeNRmN7rBN2c1lo8otZCUXVLaKSj
MrbOELZBPwkzx9V50JrUo2xVSe9jkS1EepLQxmUni7wxLM1e9GdXsRMUGzaracYLUKZ1cur8QzHA
7IBhzaUBUcduJ8W6sT8Jo4x1d4Kaop55uYxWpTgN2WQb1LjBdJnhWWZ3MHGr6wG3VFZ5aos9hu+N
KJaghAoDHRKILxRPLsesxqZIh74fAm4m52toZF8nMysPVZYbfmTgDONMWuYNhK1uimGJRz2Mpl+s
G/hNDWJPd+vGRkLgHQ4iqTT39ZaRNSVlJVo0SAPYevrHaAqXYza0e6XyGzc0pUGE2fAkBOi1JXJW
VP/rOFaHINXzl94Rx9SS/VlCAWR5KBtkbCztddSjnQj9xj6iagQREaAaq729mCcFw3NrbIagCfvB
jcoRe7r8h9xG51o/3z+PN8JlYOurVg6WE7y1WwGsvCQLb4UxBLLSxZ80IfXmOZeSwfGSTiQvZtIX
H1NhV44badzTvly1wN+6ps5/aaGeHke5tNyUZ+wlrOLpPR2/73XaKmdi3PahSSXl/aDhxXb/V99a
IMy4KKniNrCirC+3Ygh2p5+qcAw6kPaj4QzgHYaf2lRXXtVkp/uD3ThrVDpXwW9i8rWcdzlYZY5a
3hTrOzU1gzc3i+VmWfarC9Uf0dD5bQWCTe/24r5bo65+vxB5+Spk/JejJr3ZW30Vj0FjGp/a/N1S
/ztkp1QQh3SH1cn2/iRvbHTurLXk9sYi2iaF9phU0tSVY9AO5nkKLXTlvhSI8lXpwdGKU/FLjPNO
hX/bG1ofWRoVb+8dHVLKfpdTtGdYBKmcjYG12OhZ5LP9MGQmOu4oJZ46XR5OKBGW5zCeUz837G/E
md1Bodbp5k50MmZ7j+Z5Y1utjyDX3Pr3FQhYCS0RJnk7BnhZJE+I43Wnmcr0SeVieJCyZY+IcGs8
1PwALHD+eBPXPfBHXWDpJ0XqeeYDRV/8ErCvy8n7GWrlN2LR7u/PDMgzohlKclQh5M2GyjunM/E9
mgIMwb/XlHCc5b/KmD+HZr2DKX0Tl9k88tTeIIPRhCLj34p+JTxCiezEfTCb6vyKhtvnvk2+y/VQ
+XKyLE+hmjl+1GjWK3D70svGtnnBpSQ9WHIc4xMZG0nuzlXxGyPjuQZ67VSfWiZ2FFRw3SgRqpuU
6XRCEUE9jlQddk78tl/DzuSNA9exAqTJQrbxQ1tKlt206RgkupVAKJb67IHUwf4UhtoxHYbkHOZd
8yGL7fAcWahzKioQ3dEsyHTj3DpWkTYhsWZqfkfX5NTUiXPsHaM7l0MxYwijdNjemMKVM/tjlCeS
Hzk9eQ6qyl7OLeSnVfYYDwPIwKHbo7nf+DqYjdJrsYm+AENs8ZUTtBSnybsxqFNMagDNxJ+SoQ1f
Y3puh3EcmtyNWu0zdMXZ6xZtPBbWPB3UuUn8oR+XQz+L3p3aoXtEP1U82lxQXkOD6+QYoXkqZkO4
hRzjsKNh5Z30pb6zka9ffn7/qtq6cui5s9YQ+o9T08hq2gvDGAOxVAJKnFShvIJ32P0L8fpsMgoB
JI8+1yISyJej2PBU5bTgLtA7qfOLVFnehWo5HjNLHnxr6tWdWV3f95TjQZ+sNULCmS3NQTFbrV2W
aArMfFC91LbGd4jSLK4eacPBSsvI7zq7ROPa2JM6uzUyCjJUUVBKBTu1ievSAYFMUXELtVMlTrEa
fk4WZALHwUD+U1bnd12nnap22qtnXz85NFy0lXRI7Qa3is13NPPexGW3WYKhOxGB+ah+TB8Ms31U
pNNcee2estFaNLi8ldbxkB94K0Qa9vr//9g3Fk2luUjiJRir8aTGsaspeBCFH2pF95bC3Nk/N2dH
B0SBJ8Xkrpqa/brgRr8EMMZ7v3FqQBaOpHHSDcdVZutZAhzoz/VadTLNZWc33di9FNJJgGB2ouey
had1lZaVxYxgXKN0P1ol9+Psx2j+jnBSuX9MbiwqAzko/iBcDORg84ZDjbGUUW6XANpC1LzIybPR
f5bT2UOQ5/5IN/KPFV7IZFiYFbSpXn6/aBKSKWfOHIQNaYUGCPUQR36Sei31Ad3rvnZd5jbqaTAN
f2fo9Qhsts5qvbkSkUjwIEtcDi1EOXRquCwBTdDBo4LWjR7Pg33kQxpPzhTVrmTE1M2MKPdnC2mS
qB7inazg1lLDtQJhyRIQ9W7i0LDtI7vW+RF9vPh65i7UQJRHI4s8buSdxb5xJ5BUUlShEkg+uxU5
W5RJnaZSlwOqFO8ol9sjUZDBvzVkr7pvatXsxJ/XdQ+qENwEKxSXEHSLE6JSPZVpPeNqbGQPEjH2
K36MsVsV0h7u8HoZGQk1fjzaADewnJff0qyiqm1HoQQt4orqB7v+NZiPiFq4sE93VvHWpLjaqLAR
A9H42MR3aqM1lpPFaoDNUfdUNHaET4CkHfuqk77f36LXjyLC/P/3cFCUvzJI7GqlsUJj1oJkKKoD
vZHemxZ7b0LX1wqQKSrRhEfrOdzC6ierKHJ5lNWgH/RPKjLlcuO4MVawTbYnBr9+hssjx1Ccco17
RSUN3ry/xOGmOceWGiAp9F6TfUV+hx79MZzlE1TnU0ONA4rrTgHn+oOt6DsSIUpwAETtTV6J8sqY
Ot2gITIsEPWj9C+h5D2gBLezM27kPoy06kFyNxM4boEoRbOEWZIzvcrslMAYuh9DB0+oL8zqmJfh
e0XH1K2WkE8ZLEwmUqVeXKq4kbss9Usdd3+pFkTES8kfsAodQeIA6maXp4LC2DBqQtaCKi3cJv+t
iS/3N+iNcu9bU2GNOFniK8V52wgbe2kVDXMmOUlcpddadAUEErL6zP0lt2rzJa7jsfCJyskCNKPJ
AMWCN+u8Npb66TD23SR5kWqUkZfJEcorTt/lOwfpRm8LcUei/9XiA/LGFjHv1FNUJZOpBVbV6m6W
ZtapT5vhqQyd2p+B9HvGwq7XNIHfV23/00v9vLMNbxwzZH7YgjRj1gbI5ooajdTqx6bXg8T+qfWr
oM25cPJjLtSdW/fGIUORBEszDjWM4W3xZxY4iSR9q6OUPAMEGTBQyyzJxIM4K0+GXCWHqp6yo5R1
0WmYtF292etbi9iaIiZKEPi2Q4C93HWhVCWNMkx6ALHkSS8xpZeT93PXnic5fgpTWMvagx7/jJWY
qjsatIaCJd/7AWuc+5vzxrkHpEWkRIRhsRrb0FAYU0+ergdc13AFlNxF//4J9ujr/XFufdjVsmUN
tQ3QjZsQxkEUrknUyggcJGCddjnNyLSPQ4jv2s5IN2f0x0ib61ONG7sM7dII0qYBevY1zuPHVv55
fzrXTynZF4wg+hV0LAg2Lz9fU1W0XDFBDwydyqAxTqOHG9lnpC4gEvcwkWYFU977Y96aGLoNIHgx
PL7GheqFaHlHbCOYRoqh42wBlLAz/Vh19Z6FxI2vRaeCvhxpICy2bYMqizSz5R96EFbVe9MBfRbJ
74zmV4267P1JXYdbWETDkwMiQh+OJOxyIecqjpwS47wAf4pHyXqstNiPZHSVlX+05nehHu8Pd6ME
wHiUaBBEo6vI0JfjAVAbqr6bjSA3FhlLXCIHlS2vzCelX6bGm+rIeQqRo/xm5wVSvh0tvJMlFbCC
Z70u2/OozMZzrTix7A7mkC5eZmir9wW0LXRwjC76pat5BKTcysbSlcJFfjdbVmW6WmLF/9yfzY3E
gNkQFTMl4mJKtZvZCMXEAlQ1Aswp1Dp2LTG7mZSeKuictuwlCjL38ksP3nseJ5eZ73y9LbJvfTy5
q6muMTr/sS2t6RrR11oGCawQR/FSfBwz2E7tVy1KnruvlvyY96PbdccsUvcQb7eeK+qHfEdiZm7w
bat8qlPgaWizBOr0M14MD5Tdj7R9jzQljTX4s1rimepUQaQ93V/2G28HiQ7lUuDZxNNb7FSerjB6
ozYDMQBMEVM4HKK8k87F4CBZrsrlwW5sJXWlakJBmN7Q4f74Ny4CDLmBiSGQBl9+Wwaq0fEkvhqI
RdH09MOpzHwDuK1Xx9qel/XbXDbBKG8Dgmyw1+FFbYERIloMbY6I1pIlOaDh6CfO9zoWLykAR6F5
c9TC3MNBKByOZvMa6qvQ7nkuzpXxXIW/s/nkRLGrILzbUnLIIkgHytHqoL9rD/cX5dZ2IG+jb72C
jpFp2bxkwqLWopmZFujKd1HHft06v+jb+bb6bi0D9NVwbCbt3KZ7knw3kEtrP+6NGIooNkt1eQrF
Ukp2QuBERBueVS08CSx/deObXU0epumm/U7G9FpPjZOldb7oz1HcnUUxHRsjOmeR+fH+Sly/Tfwc
djnFApo211VCK12MCKnEAM/H0sMoOH5Mk0Y/kFaSRYBepWxg//Wjuwp7AiZcfXO4XTfpw6wldiVE
jJpdu+Ce24rKT1Q1d/NhTs73p3d9+lYZGaJoGRUjksvN+97IlWk2nY6hceN4VaZ9aOLWG/PyeZm0
ox32ZGQm7373/v6w108iw2oA29e4lLO3Hso/amhVZEQgskwzkIrXuXkfTf9mIXXDvffw5uz+GGZz
o6tSkc1yaJuBlpRH6tW/FXAXWtG/JCP0B2JEhLz8UdqhBt3YMkwOFWQiPaD02wLLEPVNbZmIEdbN
Wu6IzPApmqr6IcuK3LelqjvYFZpv91f0+hpbV/T/D7pZ0Q6FYCtKkVcboKP5tCIo+Q7lt7AW3eH+
SDfuBoaCHkC2STHrqiRZdGI2xpQ9Uzg/YyTrLefMefbUTD4X6lPaPA7ROar2vuXNCRIhoowGpv9K
asasdAAlA9bb5BRuhk+y8sUUexIVe4Nsrj01a9pC6tcNMyl+Y5muSIx3lf7XsScLCFyKFhqWv/a2
dBQ6iYnskcOd4oThoaVc5fV58Yty07AToa2X5eWDw0g8b0Q0fDFypMtzFg7VVKtSZAWJAe7NVJLa
q+il/w+joOC1NoPIdlFkuRzFruUmXUU4grHAPd0eFfpzNgHD/X13HdyiXkg/lVBzRZlpmx2emgs4
UNHZQSHnyOXmtexlTmZjcOK0j6hULO5Y1v9kkbWnwn1rYBB9NLnQUKRmtd4yf1xWiMHPsyRPdiDG
BfsWMzePUL5yzP7i5TAlVnZWOrU9GWlR7hy1N7eWzfeD/IOsDk8ib/FW70PTRgDC0mgHRvW6yF9w
+Dvm8XhecpS/4h8TgMlUOeuGdBiMx2EtJNC/girsJvrsOm15hv/xaCPuEsvxo9WumLPdNuD6GG1/
IltsjREo5qG/dLk6YZ4llRVLZmB2WfIbbYfqtZdkQaQg6hdd0kvPrrXUJ2/XT5W5UH1Dmx3Jt8hD
GEvy7Ujrj7UyGi+0qWSvSXT7c+KMJlA9s/Z7Rfpnypf0YyxL486uvfE4ANlHpY1om7h7a8hZ9ZVu
ZzPXmLUoXjIbvlz45fA1kh+W8t+ufq8Y3+9v4BuHkYeWlx2kItj5LUxzjmenmkWBGIsh9Qcls36I
DszT/UFu9JxJ/jjqqw8k52SrImnVQ4kmoTCDbK6D0jnk1hOV4y6Pcjdd3NCJjsv8jyl+F0nk5tFL
CA9EdE+h+azRelGK8Rjb41NL/N246Xho7NfePtfqu7KFu3dII/pdg9nshANv3iObTcSi0OQHGQZp
a6trK+nU0gW3YiAvSsnexkj7k2I2zmvcmV3uTakmn9TeGnI8b3QOuK5GTgh0s5j/6/UYYlxNr2c5
ovQT03WO6vK7aJw4dC1VyKi7WlkBCHVEwCWyUrXz1RwtlcjIu3+nxVjwlRnTWPOVdNH/TeivR76q
xYXstVGGr84QiwE+Vdn12UEy0N/zqyjpc2CAyeqmUMzOD6NuLds1pLwOVq/IFLylgIGtZga6B12l
Lhn9url9JBQSH3GDUr7pUSrIeVuVhLk0UqXnLhOS5faZkiYe4nvOKbNH/Wu4aM3oOpPRfO6iXE7c
ZmiLrxmq/J0btmVIlGw4PXJrYZX6QOvotwtVCj3JiXkc23xue38e0XZ6NAeLhKZpqAoejL404xNS
L2b10HZt/0MeJEU9SIhp6CfTmOsfJcXX72Y45AVOtYYIPasvlvGMu5yludmiGtUB1b7ik9zTm9jJ
g7fxE0B1NO2he/NErpyoTdSGf7bTLa1EaSaWq1OpIJ2nVFPiO+UgnuJR7Q4ikvewcrcHBQhI+m8o
hrUJhOVGieVyiM1gTs/9F7vU/aU8KO2xi/824VynhxIlryXxL7yHzfQaOYJBpFXEvo7misj84tT9
A5n9ThS6/jF/HilajNw1xNdwBVf+6OZRzuNKr+RcJqGXOAGGrwoUfcaTpu1B3q/KFutInFnuZ3IW
mI/q5QuQFZVYhqEzgjn5NbXti5bUp3F4Fxe52w3Gy2RrJ7n40KXOz3TckzDbXuKMDcQGUN26V5jp
ZmyjdhZpEYRSYl6FfZIjvTK3KIxHK2lcBUqbgilsvxOJbKPEdVB2JlNG9I3/2OyVzDHbFGCSGfR1
4kZd4jfg20NE9Heu8u3TyjgY2wJtQwyHPHDbqe77SChqo9iBUhb2KWttSKsgWT0oMspR7TvVDzMz
9NAIaB+SyF6+tWZbHe3B+ZZaav8056MSzIKwIGtQW5yNTgskE+snqUuTB31APVgYhXkUSrQnDLk1
Y4IRhqAN/TbkGOF8sy8u90S8YL6kt4kI4ix0tRQj5kjKPw+hfJTFO2Gfav3JaSxPXqUMhPRunJtD
Uc0Afnqvyn1D+mSN4aEJFbehCZ7Ye7/vqtZHcY0iDLJh/DTwE1du2E0aylQrRaAovyM+YlIflfZD
etDr0C/kBd1/Sg0aF7nSviubvS+7jQTW0QEeYXSwJt/GFg6sdhgaaG0mghz6jVvGkuxGwtwJN27O
EXE2KrPr+aBNffkNJCWyKrQgeVTH+j/Nop2bqGfxWxKeJgWxaF+NcDwaoXJELRJfvj3k6fUp0ZBX
13BBobqAvusmXo9KldI6cVtg64UbyvlRhtTagp+/f0r2htlcp5opotAeZilQ49ntjJNU/VJia2eQ
q5yXL/aGo0ZYmtSNCOtyLdsMZexUOFLQ2OlJHQcXlURzpLlrfG8GtFazVnh21XnZnO3ANa6Q1evQ
q1MEWQ8QZfifl0PnSScBhk/CZ6Ggf2X5km6dGd0w3wsF1yHEwRfN+CfThk9S373H4e3fEWHKTice
mR7VwqQ8+D7OPHv+eH/hryLNtx8GjoXyKItDB+7yh0UUIFOzzsPnoT0ghYA6uaeZ8XNdHjPjwYJ3
C2UhLD7m+HkivdyhgqaWH1eTBAxffCU/KyAE++RzUh4c52PfHNWkOFTTOUkGqnyNF1ePdqvv+OZc
vxfExmRUvFis5ZWaAvibRBNqxW+WjjPYUkaisdDHSKcllmfLLF1lQ+qAtHl/ta6f43XgVbqDJ5/m
4HaxokQ3YJOGz06sPo/W6M4Q2zF9OqR59PC3Q7110VBrwgGd+229ff7IVzPFCpUMK8PnWti231nJ
sdWV5RAWPwCdH++P9SY/cRlmrIMB2yIIAOuwBXwDsdEkiSQQA9lk6VwzDZvMFS3EH09VE2Vy0542
q4YO3uRKEnGIHjnZe0vCXNqNFmd+KmukM+TFVo/aAHrcVQZl/OU0Wfglz8t25zBdfwVEIfBkIlpA
XopqwmZpqCooub5kOJXQo6bZcw4L8UjjZ6Wt7ZyP6612OdamimupWVXDB8GJdc5W8q8Y/XKefQcW
97GI7G+JpC/HSE7jh1BO2vP973Jzog5xH1BMavXbGLoW7H6qCtmzlLyTw6NZvsua2Hf6vZbGjeAP
MORayFLAu6+UpcsVpYDa5E6e5M/kTV4foorZfK70/ygKHBbaftngjtGpLiTfKK2dCPf6FTVQDX9j
Gqz57tbKSLOnTDg42D/zy7pPWa0rT7mRah/ur+S2+oO4i0P0zDuKbh7SxpuDW6NSYFsThnrGIOLH
iXaNB/yxAl0yqTGTk7XPOTU+jHabRuycrltjr+qjXBfYMdCeulzcDGGhYpLwfxOIoI24seh16kUS
Eh+o/aSq9qHSqm9/P13AnpSc2Durn8flkLXSq5LTa3j4YTYZL+xZ7WQl31jnY9p2sDi/3B/vOu8C
wED7De4D1xVizpfj2epcFtpkYKQ3wBmmJDFGoeRX5TQW75upTNSTk9pLcwZ6ktq/7o99awOtSkE4
67F7qe5djt3NZVa37YJHaQ4Fa5k7WmmaXvh/P8qKSISdwYUA2vxyFBWrGQAqMr6rXZFzFcvKi1Mp
8+H+KDeiPYAMoCyheaF/ztN2OUyYj3KediJ/ppnlWkbkdSOsk+EsA7+OoukoGeEBZ8Qotz9Jog8y
ey8QuxHzQ5sA6UlMvcqRbnerbIU5R2nG+A6EuyubSXesrfxZtvKfqtGLI3o1kZuWFtfR1Amv0Jef
Vt2dk0aejwKp8lPRZa/oKuVeSl7nroA1L+zU/mBpuX6Mlf/loQQqQXmcnB807pb+VS9Y/qaokzx3
jnREU+dlIiBpm/eN2DM/v3WQAWSsdEfkMmg0X36cpBWZjWNz/qyXfXI01BqDF2iAPm5s0/twGJWX
yppQtEmznS1+63iRFXPAkERR8VW9HNjqNacwc7a4nP12nNQFpZETGIyPRbhnsPjmlrYJBRwHoCWp
H3nxFQ/cRG4PXLHE98fa6EM6IMyhhop8NrABfhfBQ/aHDpqOnEvNwcklrlCkO32QQckpMZvyqGm5
846sIfGAhmqeNcaDn4WN9CEPQ0jESmufZ6ez/LaNjKfQqNMT7byXsK6kg54U1WlMtPBR1kbTVbt6
+K3bmK1LXZl5eJPVaDtqzcOstiTNpWUfKYcJKGFpd75/Dm9+afAMsGoRlCDSuFzwIQN5SC0OHytp
+U0i8RrJwlWU9MgG9/Q29GYZ9OX9MW899vSo0QnE/xhC5OYeyyVbqM3UFM8woJ8aZcaH4Z0eFYHV
fb8/0PVu4nrhsiRvhXTHRr6cXNp1sYRzA86gRDTY1+ZK5nec7HSxXvJheb0/2nUAxYuLviTcB0o7
qJlcjiYW8lPHrIpnzfx3sM4r8yFv3Gb8Tw+zJ1DFH3F2vT/iFaAJGArdFqhaq/cZYdNmguHUxaOs
oIhvRJjTAC6du9JNpdj51SHysrgltEGSPs1pSo/6BWjvEaOcFw2v5q9yWhqfVURXZtcaqqV3rdLU
ereSU+1h6Qr1e9mL6pMTGfXPEFTB4CeZFnduXpjRf5DYkf24P5lbHwsAN9iIN+zC9t0ZwqIGvTQW
z1IHL6WSXYrIoInm19QePaNP9sa79bnIBmmQsXz8tblqpihsU1K4ksa6+TDDNw3CYj5m+PBFQj47
Wgp1bc+T7/q0wRoBvYe8lA13ZMtPmQcT+9M5LJ5NZJAq51iYP2q7fKQN3kbRwSEpv7+mN8JdBlyZ
tDAMVojdJty1czW2wNHiIitLHQV8OM/fcmDUj+FYic+wEuzBy7XU/hSBCTYJnjJKntNQInkVGRPI
1Pu/5+b8ESjgcMCZAQR+eUSWJXNIuOriWe3T1NMTWmtRMeB1NaQFfTen/BDqKBZhG+jsjLzeY5eX
PQuxWitw7VDI2o7c01qQ5ZTDaU+6P5iSl6YnLZL/Ol1nmYnA6d6wdLwpl/MTyoR5k5iL51E5wxB3
s+TjQH9kLBfPkkfQ++mB8sgObHq9V7ZTI96GcQGgft3Kl4OqTjpk8rxw74xoL+gvZNn+/c92a/GQ
X1s5XbB1qZFejlAXoSNCZ3W8hfheEpSlQbbbL791/rUVU0tXnubsNteNLKFoBFPFc4hXZAoSvpY+
TuKTAIcZLh/vT+j6BVpZ3+iwrFB3cutN8NmFU63Nk8aSadlhGXQiz97TiuWgDu2eCtr6zbefB2wQ
ykLkdes53CxePDddVK8eulL5JMJPcvVZ1l09xBWBsObnbP9onT2lqltbAqTS+jygWwFa8XJMqJQt
mDWMVGn/iWNrGYufIHhwvL+KN6qMENkReONIQeUmmL4cZh6mFp5HWz4rUYVXAa3W91FRe2J+Lc6Y
5vqVbbjpXvRwazNCiOMIQxHgqd1caYPWpdaiwgnVracqf82Mx0beKxPcuqf+HGPzNlBgKYZowGi3
TWbEOB+WCoIvIsZIYmnQznZ2462d/+do66/5owCG9GdjaU2Ir42RHfpU9QqrcrXqS9J2Z0Pbs0a4
tTfApICwQQGYt2FzmOWxTxJpIPEyDBAWSUeMhx70XpftxgmDxYQgqkOAAnxrM6dsUupuKdLqOTSL
4tAullYDUO7V0zzl8blAcmdnEW9MizmRtkIDg2GwJU4tTpJVRdbjUFxW0TGkWeyiYPKXtpr0iehr
AfJccwab1v/mYE22HSezPTTP+qSKl6FHfsauJMvfOVg3dsTKD4aYjNoHI22GkYAep0ijrzYLVHfH
12qK3qXyq96MZJ7V+4zucqfND+u/0RU6aCg2RNhNIHnvlvlwpCXgi0jfqV+9oa8ubjLKf5RZKMTx
o6D3br5pjdym0TLn58Hqp+/ZnMaJVyVQRP1x1stzV2ux7PW0FxJfi1PJHxLDPOkaRCdf6fPacLHM
tX6mAAp+drPAiiCsO9VlFzatNyf/j7Tz6o0cWbLwLyJAb17JMiqZorrV/oVoS+89f/1+1AK7KrJQ
hO5tDKYFDEbBzIzMjIw4cc6ofoAiqQJJXlnB3kMexNirTdAPTlnVwANHrWyAsUOE+kdoZdU/CHTh
6g7N9/3fqDWH4ZDoXt9+zDO96e+qoooVu4STpbaN3pLDvW90c0ox82J+9EcdEEIBkejGys1H3mqO
yH2RNsfpV9I3cmwVvVUEOlFsqZz0tDh5Ykr2vO7FUwYU0DGmxhjtMAhq2a4reBU6S5yVpfrw0czL
ZIOTYh0AcmvPPSPgVECjkc+4PFtQW+EdClTlzDI1dp4opzxtdop1lBIFSk7/HkLew0RLjh9HH6be
2wiIVof1q3myUDwtQWAuyVvDLJHM1kj0c1/7h6zUJd4ooRN4ebgR6a5O7NkQGYNZ0I0K3rIhuyyj
NuqmQj/nZgaCBB6NpOIFkdpVQ7dy89h7G3t0w+CSisoqLQVsVK6fwePbLRyFFjyndbGTNNU24r+C
9WXDs+aYZOFZXOgA3IEfc9kuy1ehaQRNL7L7AAl3e06q/EEJ1X9TC/o+DRLEwsJ8Uj/VJbjyLlPy
Q9H3+lGYpUZuf8m1NQUlzKJyFmJn4VJpGqgdOjcgsCpp11pHVdqTRdtYz+tGgLewqAS1y9CCAC3V
IcrTzw1owJpKKbV1zv2N7bplZfEeSS3SNb6XYaW+b8g2GtlR1TYCwLWj4PpkqCk4kuvgx8sdCGkl
TfG5qqBRnO7o2JKlOy8+wdfkKAiUh+aGX76WSi79hJ1GEwDljXk3LJMegYhESKVF6pkQKnUAz06w
7Y6auE/DD3L8PKrfRfmLSO5YVDOnIWdVdeMBkdEnX6XJI9m6Ma8N/83nLJ9Eje4Pil/zOYryqHpQ
F+qPjfWlkQ9D9NBnG8WPdUQKFImgAzjCTOHPbF9ONr4fR4YmGKizivrjEGeG7RdgCD2iuQMQzeos
pz53AVfKh04rRqdEkPZwe3+sIhG+AdEXyCEoz0HStUjKyEoQA6c0jHPC/UgJahen395vgdQ8dzB4
M2iN5jl/EzCaMz2PNdXmuRAF1YnZ7DsxKbYUL66sHCkKMJnkY+CdWR6pdV63OWqHHKltfxCUv6Bm
H4XwST3JYbLjmf7uY4WMCKUNACDA2ZQlT0kXIhTYCTHTZor3mkxuO0MfUM31LQXE9aan/MbDhX8D
NwV4ejl7KHEWkgxRO5KR3UNWNyF1/vCD5FkbO3EVAgOYf2tnufHlmgqCiJ24n2wTvoo4/AKCd1/0
77/kZ0tAV6gK8NNrreWNP4S4uNnN5CoZh8LBbGvFFn0/sVsAvDsv8YRT10zeHUSrsDV5g3Bo20zj
+MnM/W3HXHW785xW0e3ifaEpcxC+CFxFyPMEw/cQWBwFu0fnKU2/BPI+S9VPHk2B5dGYdmUxuJGW
vRTD8InC3YwSTeJy40tW2b25S4jLcg49OASXnQS6XwIjrWXrzBuFQq+U1acyMfq7UcniPYF3R4ug
Jx3KxjdO3ihLp9sTcc087bqwmbIiCmmGSx8L9LKIrAzzQm9BE+nXu8IgDMwiA5lf6zRBoKxnSDRq
G8NePRx4mlBkpjaJ1CXJhsX5F3HTAPrX2rM6ul74TSPLFk5/zezkaRuvgfUIVRJOMGqACYOXZYlI
80YhhuanGs6TBeel0CJ2MDiC95WcYdmrJPMEB4Lbjft6vaUwOkOaUIxC1nbZ2jD2StBrvjycJe0j
QCquU6i4nzN93Ig+rkwjj7vZFnWKmb79cvnqVkS7JjCGc0lrGSQjdmtmdAcD0JZepLDciBDmA+fy
xlbpKqN5cUaF4jXzhfJm+xa+2NZeH41nGkIee6r0hYBOS7bFPHxtUKS96J9ArXf9FBjMqBKoaI3n
uqY9tX8OArDSmd1ARfv+3uD5qfjW2OLwa00A7+gYjGdjCnAER8yrnSX6T0qS/svUn1X92AnFY17c
hcLG2l2bTe6ruUl+RqAtuxFFQVQ7L27Gc6CfQkM4ZbGtgyq5vb+vzuUbI4t9NmU5rYhiOZ5J/B0N
NbSTfnxoH/1gPwlb63bF6VEt4B9SKVCILCnSBvrILCOuprMSgbsMvyu17IjiL0PZuK+uBE80xnOB
QMEPAofS/6UfVgYenuntdBYqIE7G0fwmNvQP7XLCQ9h291myceWvQQDwy761uDgm416OIQHAotFO
B1PNP7bPE2xLDqkMZDKH/BH1+btssOXuP7JMOYCcOe8Ydt/lWKO4GnTd76ez5npZuq+KY8r7/EDC
Uo9/Vh8AAdXTx/S9mfq5vkVXGDhjGmVXlxL0wP1YSmj5RBGJvlDYx0X8/mOZfh1SvvSIE2MuCz7S
GMWhIeUiBXRlrwkFwRtaq2HV1BzO4b4ew7NS06Ouihs74oqX0gXBVUfwBgh8CU6QqN1Jo1KJZ6Nr
n7v8LktPtfkrVtvvt3fe+t55lZeiDWr2VBiKLxcOVFM1VpEvneEjrJtHq+jstEAodDfKnZNJyt6o
/9y2eGVf0ManKJDV4640QixfiZOaNFKsS2eYcNQptaNacuToX5/Al5I96O193PUnCDCfN+zOQ7m8
F+b2QRD75JJmOrKFjypaaxL9atI5exTMu0mVSKtBDD/+hveX5q8meyn1bC8Z744hZrNcRWA/SLEv
E+xR0rJtWlM6RzVt/vFDLPxokGYM3VDYeMesXxiXlhbXbFfIjRQNBmvZRHb7U/Q/yeKXrIx3wb0H
C9rGdM7H13o6KTBDw8TrUFy8msTOaGBYZVz1uJ9ci0Ob/nxPQwQtkmBc86Ad+eNz4t02e22MzBdl
JgpAKsHxpb+GFjw3mprJZ9Ognck6BM2zgaif57ThT0HcmNBrroqLUkGbucrhI5gvxzehRCWG8RSZ
uXxOAbT2/S6sbQSQ4Wvap6Udlk9CF9sJAh+3x7je+3Or68wQQXpD4TS9tFo0gT5OUSKfS/EJGFcb
1/ts/OS3/cbVfmUusTMPb4boEy1d2ik9EAilXsnnoagdM/8ZoJYUhQX4GSTmLO0eQvjbA1uJrfCO
ubC4WL0kG7pJM2pWL4/tOIGUPLez7hvlcUFxyqE8dsJOrS2Uywyb97otBBbI8V3Oj83wu9bKB886
NqndlyhK4GZ1aBwzXz8msuFoCpD3LeTWVQ8AsMVxMZN44XWXc5RHqdzqbSmfC+EQebEtR9UuO4D3
lEpY5ErbM+hw3eJNvJJmhjuAqGGufs+5wcVRFYxSQW26w+8C7Q8KKs5ghXtR2RU8DMQ/ROywG1d2
a0Cem1p3txdp/t2Lfc2VgLeT5AY/vOwck7Sqn9qqlYmPTA1SiDo/TF4SH25buXLvIEZDrADfDCwJ
1uLe6atyMtPAwxOi7MUbpnM5KU4etjtBz+gKFllOhZxWvXEYX5vZmYCThzUgJpZzsZ56UPWVQL7r
nHe/oYHrsTAKSOTayrAbTRs5YOVvLci726O9anZmEHndZtT9FwFu0JVyUVcCWUQg72ia18K4G/TU
NoeTLn0r4uKzLhzk8BFqr3cHSRBHvrG8uG1zEMqxEfvaOR/KitbXnsilQR/l9gCvLSfXAE3y6M+g
2reYViUJlSzyAu0cedTRYnpWm39jeRKgbfa7bt9/KCPjeNvkta1J0XpmagJ3SHPFIr4WJ41aD1v2
7Ne2uG/GFxmOvzI69vlnMTEO/RTb0kYMsd4bxPEEc3NSbeb2W0zmSAOwAMv8dE7kSNm3baifasGo
TrdHds0KFWVCo5lYa7UDx0CdlDwoprM8EdCOIaI1cOa+V/qCeIRrlNcrKULg08vIr/Igpo7Lcjrr
wpQezBD6FXNQwo3TZH2XXVpZOH6eWjolax4GHUqmjwbKLXvE6MC9yaZwsjy135i7K/a4N3n9U+ul
c2oJexusSU68OJbOXqToP3LNGg9SZxIeaF5Q2WADtlS31+9j4thXFrn/jWgXB9ksTlbxDiHootgN
htlrAtqv4MwS8rLpNrbZvI0uz2YIi1GCBg8ls82WSd0gG8B7oap1rlLRNkbfDoaRK+mj5v+dzAcl
2thi68m8NLfY1UMp9KkFuhOgUuRoyeiw4RzEe6v3Z1wvDc3Hy5s4SyZ/rDa+aABCyX+j4/sYhNFk
t7ItG4EtGA+CoM00na2ret975GFu77c56ljN6pzVpOmcp9aSw8IwC92KiXPPKd20f0b/pH8vkr8x
BF237az3NU0Ac2/FzBkMQepilEkdBqWAytx5qvxfKfBzLjov3bjh1v6IERq/qGjyXiXtdjmVElpn
g5mn5tlK0tABnseYqBiBvG/6/2Q8b0wtojk9zUy9gIOFIpCZ2YZaZPtwgPfzP5i1N1YWTtj7U9Tl
IwMyvfTQNBOCfFvkQtcc4O2cLRYGSuU663wWJjV2mVBkTko9rzU+mXoCJUn0+faAru2qN9aWSf2Z
CSPX6Qgg65rUB6v12p0/NS+j5T/G1Tht+MPrr1t6NykMHk1Qz80J9EuHUKe6CjulNM/jmO1kGK+8
pn6qLWkvRuZu6u6tpj2iznZS5dYR7+MxscNWOkp5+8OKvG/Fx7gz/lqxZyvTUZF4/JDwD2LJTRXd
Hr2dAdsPXnAcgdPnqt3FHSHpx9sTtl6e2Y9lEjAEFtyIiztkqkK4fcHEwEo2TCDguNvlXTPsVO+U
qebWGXsli2YiLsw2JYNM8n/ZvK4OSYF8dawQfH+NrDv6UdMc4RDBDiqICMN2dLyh+acIz0Eq220q
vLs9nKa9mYiRoIZQA4zj5YLVwgwcFQrl3MHst6PSpdhqJG4hPK6ET+CmTWwRO8xMxYtYxi8FgRaY
UD+XSmFnNXKMe958xhcU8qpPvZsF1cYxu/Z7kv8QKZlwGkBd+9pA8uaQt3J6NnyvAujQQcMtmOXX
IiXpJMbfhdLqNsLedWcq4FqeFvSgUz9jFhfHhtrGcMmEOsihWN6X2UR9Ts6OwDd431ryLyBQEWKs
Jj2rXXJKPfZF08RHrfg7eOFJkQsF2oSkulelbrwfK+3XbZe+AisA+4sWAJEXGDjiyctFNluJthgv
MM6+KT30gv5YNd4L/dR2bn2ReQahFrvT6/bOq5MDnJCp+qgp97Vk7qXOlbcwoK9x6+UZMX/N3IcH
jnWu9V9+TS8MveV5FIvlLwOBhUlj9HcLolqHTi6t/RX+lnrHejbau9uzsNrYsIYBrmC+uV0hjFic
u60eyzU0OtZ56rL9GHxDdNcR8mdj+gTV6G1T83JfjHA2RboYIngqulRTL0cIOFlNs6ixwE3o+zp/
gQPcFhBoTSBFyr+pH29bW7n6wtriElakzi84T61zpv9rxtqma4oW4O+zYuBtQ6vbHkOIodHDNjeq
4kmXw5IqfRQSK/DOiT7aJRejHPyw2i1KnmtWyEdR5AelSCF0sU5i1CI7LUQeQXUFVcROyn4p6caO
WAVHJKBmFDJEcYRGvH0uRyKDQdbFwhfOmp7Wu17LBVvp5fR0e77Wp55MIy+ZDekV2UYX+KUZgPKV
kCmicBarx4iS3ahpdh3/QN6xazJb9XZyARhD2limtaPzEjHZ7jzTANUu+VTRbRFCrVB8l1ZEu5v+
WE1td+0vQ/qG3seGrbWnk8Unc4iTA6tlzS5HWEZdFAvZFLh99ncIpU9m+yTG7Q5kBnxY6q7f0v5b
d03Ntsip8H8DiqQb5NJgWwV1NSGz4arsqbT+2Tqx6CJcAiCf7vfpsdF+97B6te1HkPOIroEkFpoH
+GuO4Vxs+IZQglFAb2oljl+Ri98ifbgy+UBgSBPMdzqvpsVmnMZJ96ywD13Te4wLnzSLhrD038L7
hiDXRki8ouzj3iZPiF/R6okbL1shQPT2vQfxtpt1L1H23es/T+PjqHW2p9f7XjpO2p9SsEOiWBoT
s99Z5crwmalfu0KBvmQSbQXa+GbG2vpb6Lz1DiOmwO9nLkNOuSXVsYgG8zimSuRKIdC5OiP/mgye
tXHLr1iOmQFcnM1Mvhy44TJjOo0e6UI61V1N9m2aqneJGJ/mt0gBGZMvPDd5eWoLcWd89Ybc5j0u
B5SUwVylPgWg5KuYArMjSh2L/Rgdmldg3wBHh7ZLw619OR9cl7cC2LKZdftVwV5e4kpA8HhGMIqx
2wZOnb2oeXUoZwZm/Vcr93deikDDxgF0xRnBYvGcoXxBVW+Jcw0yWUomw4zdyroPqk9S+xz69039
CEBz4xxYx7FUD+Y/dAAi0sbld7kvAz8tYcn0MjfIuwMQOjuMR7tipL2s2YVfuTxFcUNvF49fJC97
Kofu3YNlbmmCpZABgg9E8eUXtGFsFL1XamdBsJxwHPewvyRkLSQ5OZobJej1xMJ7OFdNwNTP0eUi
oPL1Ma5kM+T+yLTmEKZCYI+DJj96uQSqX61VV203Kb2vG4VlDf7yme1qEWROSTCloRkL57CQIPBW
g950MsuX9lMCClQc69ppgLZ/uX2JrU94UC1k7ChJs51XO0zK9U4q5EEgj2BWk5MVoaYj3QtrDid8
Xnt2PXoWNbhQrMU9AI50S2Xuimu9kjdT55+57JAAuFxYshypKvUTX+D5QW4PCW36gMCCx4wEs9Nl
bNQuSbOdAB+inaUxZC56dUf4JR+1Boad2/OxDk9MsEvoHaCvQDFrGeojlozQrSkmbiAO0j4T5MHB
JoXlot2qYF0xReqNVqlXJV9zif/PevKkVWDFbj0oyi6eYVlDRdtDOYxbpFNrQgXGBPUIoDsIjzlU
Z+d7817KBfBZYRulboHiU0N/gVnWMAZWTvegE6twbsjDZ/bxI4dIN+6yyrhrkvRY1AdDy+2qGg5j
Wv6q6SCTN/ba+r0ws9gTW8CkBDJoNeOS0iVB0KSpK3oWYo9c9dKxG9OdV4CJ/iFVrWNoBwWtoebY
GA9JKrx7xWFSMufWJDQbOF8Wm53TVW3k3EhdT7xXM5U9l+zSrQLDanMDNoaADy4Dc1bxfA0l38y/
r7ZwCCFXQVyj3geq7LT1Bwt6glZzqWMebvvwOjBdWFsMSVOFtvVHP3cnszuZZW+L3qkYdp8jOPQg
MtDOsrIVKb6yuVxcf7NNWDt4Ds3bxljYJByrO2uocreGtcAOpC7fR3L2gZ6jn5U61gcuq/Ah6kIo
ett03CljHd3TDAwDp2jlu8KLhJ9BJmxVP6/NO7lYqFIgKQLis7i3/E4Zm7Ebc5f6C14UGjQMNp0B
/jX6EfRJuZ/UbZo1mc20nAqqBhDzkXYhSF8YrcxIr/taz92sR1JBq1X55Kv0DZZ96pMQqf070/e5
vQRB2Olx6j2g0vo9l4zy1JeN+W/DGeaJX30NX4GgMRpzQFYut34hQnlrlGruDlN+V0q67X+oxmJX
dzUS1aEd6/ethQ7IDq2X25avzv38UKGJX0SsYnGwW+FIt/nkF67YNp/rdoz2XklrsqxN6jHKRAPW
uyn7ddvm6kydQf2c3PPtTXJoeXxrAhAoYZpyNyTRBzI+Qp2raAWnApa/v21qFQLPpqgXgqoiCOM1
cDmv+jTWBD1S4RreD0X+rFufb//+2UsW60YfwQyV5g1GSWMe6psjo5dQoUgspXA1yzXMU97tmtgZ
6o/ji6DtkOu9be3KYl1Y0y+thfKk90liFK6avGioB2sfgp9++gn5ltt2VvEGD8n5xQBl/f/+fWmn
RK4k1syxgKN7N8I92P8rueVF/wWOMyceyt1tc1cW6cLcwvlNSxgJXDA3oVsWfWq3irjXFgm8EgAC
2i4JHBaJT0swzSwk6ekmcmUL9Sd9vI+9f155kkpHR4Wwo5f8/SNCugBKLdo/ILxaWJRJ0tC4wEKZ
2UMg+HsV6ZL/zsI8p28crw5ESGdMLNCZIOzT2Ie3ZCSNeNvK7FBL96ZCpsPqyoVIjuHSih4loxWH
een6+iGAlzb5IKeZPRgb2MdrDvDWzGK6Ouhs8rqezaBl2GT3gXx3exzXDABDB/sLQQJSgouwfWj0
sSCCLV3TrB0pfcq2g7cr98nMLY/KJc8CQAiLvZmgd6WReKhco72HHLxVbf3U72JiNsU4iOGzJN8h
jD3shzur/hwG6h4x8tjunardadKBbGu61Ut7ZfEuvmi5rbKoTOvBqNxBaO7EWJwdxM6Cf524lZS8
ci4Rls3BE42jc9PGpZtEadtA5WhABd2Pjtj9082HkPBBinyo1j/cXsr5dy1ckr4QXkHUFaAkWkok
DKKelEVaNG4LyaRDagcd2zpK7pKIwuf7TeEy6EbS508NY3F59HpHKj+oG3fqJUdFUjTinTcebxu5
skp0gc6BD6U6ttjCNbE7mpPRNG4KYWSc0ogexz+NfLwv+2Ljrl+/4uYElTXT7pMcIG21CP+ivuZU
gkjaRVjiQaqPo4Frqi+K8WLEupOq0SGGGtMT1Lta0I9BssVvuB4rrX0kQ2miAIkFtdSln6jQNcLV
XdYuHwKI7m8if/KE3YCi5+05XfsIzxTgdK9MaDjkwh8h0g4jJPFqVxJgk85ySCrlo5BvJVzW1yRw
GgZEsmWWolwS4DWQLctZNzVupkZ2L33KoxOK3KMCxfOYOaV6uj2qK+ZIOCC3AgiWP8viydAoStPH
SkPYpH8R2gPImq52xPZT5UyluFU/ufI+gRPn/80t8ysSdIkQco+Nq2e/x6hDn/qhKr9LKA55uzA0
T5Gn2k305/YYr6wc8luvFDYkGmikuPQQL06qtEIIzQ1R31K7h/kx6xUb7rE+rmYCCrYaGRWSo8v4
U0rSohhzr3GTgl5MOpd7MiheBsj0g2cUG+fVFZ+fmb9R/aEUyvtxsb+bjkSRGfatO0bZn4nm/Qhs
RjVJ6F5uxfJXJg8E2Qzuoo7N2OZPeRMTSL0YFY0itm6jfrb88tdkxT8G//21Q95o1OTJRPGMJCOy
MNNqOiLxUdm6ffTkRa6m+C+VtheEe736p/c0S/sk9i3pLpoQK1Xyj5l/d9tJ1l2S8xfQWwYVGM2a
8BZcDnQSPRgH27x1LTOBds3uRcUO/Ac5P3ja8zTtpiRzkKkYAygHnxteuoX1uIUhurIbL75hdrI3
ky3LuTdOQ9ey+UmINI+tkjyaSNDWcA+ixvV9EreYwa8tLzU5nqxUUNn/i9M7b+W6B1nXuvJ4F4x/
syKwi/ywMbXzEXx5vTK1b4wsIr4ug0rUjIfWTfqHzgANIzmDRvut+FEZjol/qvSv4cttm/NqrUwC
kMKnKN6vIqdcRrM7hfkLtw0dBREhNEiyr562lcS8agcWM5h7ePMDy7pcsUm3gjTRldYNI+tnj9KL
GQi/0ujrqG717F+5aJlFHSFyqG7w0WW6auoiaRILTFlR/hjGT02b7Us6O0lc7vrE2PcTxZ+2t6XO
g2Zi+Cxm9YZE8zrivfyCxToK9VDpIVpLbtJVz5HcfNaCrfm86o9vBrmYzzYyrT6j6O1C/7qvpcC2
ukdV/y/HMX/Em22meEGY+63K8Slnu07aG/3WMNZp1/k0gZcH9D1YI/ouL020fSii6mXNp4n6KSmf
Qp92VScMnKK5J2Vz0hL9PgsdFXgzkOdzbGqPvu7b2lCfxILCitrZqjDaGkorZr/xMlo/XS+/bXF7
JCX3YW8y/HKPUjHPiQ/6Byn+TBuEPejPYyVvxBhXPRfQDk8kFL4gPpv96s18B3Xc1orgd27bfBRH
KpNW+OSFc4lcfpqGjxkJm2kqnlKxPlaaeIfo+VYb5bVtytUCOgV4JvfZIkjUIWIYdXnqXaGvbPRA
a7m3leq3usVffM19ZwJ7SJTBDaPYfDnSrKZ9ObaknguMZ1FxKn5N5WjfPtquXRIotNBLS5f3TKpx
aUOBbbiSjWhwy6ncR+KjIe+H5nkYvF0x7LekwK75Ct09dI8QtZHTXGz51GoFT9bTwRXizumD6KjR
ZsMhUzbZQxcZdgllozjubo/wWiz11ujiEKgE6iBJGg9EiX+D+GAYFLW/6fmJgPG2oXWZ+RXFA5X/
DOcAtbRYr76D3jLXsWTkvjPLlmZmddeKzSe64HZe/EvNvmeNXYa1G9LBgq7cUZe+F+HPXOh+6KF5
nGBU0KtsP0iJUyjeoUR2oH1pSuinxfR4+2PXaC8+Fkg6Gc6ZRQZo/+XCS1oQwHzNWqTiXZvv9G/o
vvjD3hoTJ01+Nfv0d0gr218IJAbvd1Da3cZTb/79izv1wv7i2ISQbqip+uMLkXwqDeHFHPKtKGx2
3pUNGmVFjihyoMuMh1GFUqKV5eBOQ7BDduiHqZx1rXlKczeYTLsGtp23/0C97Y1J25rg2ZmXxmFo
nCsGYLx4n19OcNJqrap4/egmrdU7sjneicgi0RCmeJ+EsPslKtAB+I1wDEu53Aciim6tEe2GSeo3
5uHKHtdok2fByZJRU5nPszcnZicQEDdpxJeo4vcy/yta7TNSYE4vAGD/IVpbOMcr5xZwE8okJBh5
CC5fL7CRaWrfdKMrG4Uj+cOdWuw7o3eGILGnAJYi/x5sxVj8TNWvVWm51c/W9+6TaIt14aqP06sI
1yiJb4a+uDfNrDYTv55Gt8ncCB6LNrBl5cHojqaxH5tDZ1jHgq5+6ABPc2uOGB5EiKKkv5nmb3j7
tVuLHhAKd9RO4HcXF0dfh5im34rj6Nb5Q1s40d9iZ3X2BPLlLHd742kyvxn+Rqf4VaP0I5HtA2EG
qnOxxzxhGmFoSSe43Iv9gBxY0EJaDeX6RGoPdItJykG2Y3+yC+QMPcPafKKvr0pwlNTkwd/AG0MI
fel6epgPlaEpk1tGXyEZeqx/MkUPZWSVTtmX8DAXjiA66GyBeq2EO7+tbcn/02XZnyD+dfvEWx84
MKaQUYKCiHWg8+XyU0xlRPdFFie3HcAz6eV0okH43fQlFAmB8dGZSTM31+nisgm6XlOqphJdLfKd
3JBtOsj/Jd2n9w+FXiJmFPgUN+m84d9saDNCrkcTStFFB/ahl43QVlJzIytwJbtCXxnvZ94jAKOt
pccKFegSmg5EN2jvvQGp3vtQeGqicwIv+ERMpaB3GahbfTfXVulV3Jzjg/LbkuRTLiL4rD2sIuMy
2jDdxHsErbeADNfcEi4lukmBY88sMJcTGMSGlnBmiG7O769i7wiy4QX9vJ9FEO7fv1ZvTS08YrKy
RGwSTXQlddp34xOsn85/Z2Gxx0zkxpSyVLEgjqAuyty2lGQj6l4f6Tx8XzGEZJnxuUXIG0ShbFRa
Ks5VyhgxChElV2l690B42Ks8SGFhoCi6LIUaQd1JWJFdHz7RpjomqHLdnqr1MPjVXMnkhaiyAZm5
XHerFoQ6qhPFFdHSjJJq34NpTylh3zazdi+CDt4mcy2Hw375XhsqEl15M6nuiPJqLJ6aKbQn7T6M
t8qgVwyxOcEozx2TRPCLC84QUrnrY0l1s6Y8RHr4XHjmP6UG99qkX2+Pab0xYTek5AqkbQbVLksN
PHWyFLpfw+VSsQPxR8HJdtvCuiN5xm2B3yL3TuEEEszL1WlGVcumJjddQ3GG9LEpxw+1J3GM9pZd
R20GYFX4qYV9DUj0yYL3euMD1rNJNZQjAWjuvGOX6esQ4P8wqaHlBvVT24qw0j7pFfoO4QZWacPO
sttqGDu/DrrAcoUgcrwwsjtwSbJ16pJft2d0HfjNA0JMhtmkFrUMxIZRlKuxiy23sJ5G+Z43te3B
q9VmPyVfOtGC9fG2vXWHy+we81sVQCl4dmOxgrmuZTEt5YKrBY2KHtRdLd2Lef9cmSJtSZ1D6zcM
GXRJPVnTB6CKdi38KXqFO59+aeA+4UYEdGUCqKrPmo80xFLsXlyUCjx1c6UneDZyYTcJP+NWuauE
ch96EPT2QCE2YWCrtcUQXQmz9hx1EGoulz5saj1Cy345k8a+WCNEvIJfNbvOEP71KPndnu7rtuYz
hqieBZYvbTVVW6WB2evn1tTG+7CuP5s1qhNVWRmHSFOSw21z82Fy8aCZm4phcwJnR0hHIHtprioQ
PWoqDVbFble0UFPqx67qXlTd+6J38Za1Va5g7o2Z8aRUJUDgiIujzS8Ktanpkz63xjfd+NqV/gNq
IQ1S2xlCupwkjtpuTeh6hNhUIfLnzYI86LIdDI3vnEwCTZdVN0GKVTbPBF/HqvNKO01GzdEsAOq3
J3W9ZeZxsmtmcDoZ8+W52seZVLRxY57LCj44bN7lhl4fc1+U7ihUPiitFz0GsdAc4zz7nvNadiBC
QcAymPSX3CqRF6mfKXx7rqej6l12mwQVq0tz1lLkbpnXHWadZf3X6JHupv/bPEcCEt8ppBh+m9Io
l75sTMUcCl06GIYg/yP04/igofHSwVJB6hDS8WF0fGK8X6bmCHldhypT8xk4rR2+KP/GE+kwFVHV
26ZXlxtDnJk/eJvR7UNP4KXlurLUoGsLyByjpD9IFU0PdAyYG0HUGtyIGV6BxE8E1kznIvzQLL/w
qkS1zoZY6T9Gv+XslwLV+mbIU/2rbFIOzbH3rW8TPZKl3Xph7NsCZ01xGMae3tg2DIzkLpjy7phW
Zr/FB3ttGiBiRq8NzllKOPN/f/uu8GsxbWeK8Gryp0c41HM7kMd+Y7KvTQPa2DOmEfAW+ezFNOg5
nZC17HlnUAXFw0R0bNlSFVMkRo/I1ic9P8bGaO7VuNfOkgJkLdML32n6tN0LZmTsi1ZOEOyKt9iH
VmcOGKKZFW9OTM2MIYsTri6HIhajOHVTWU4+qGEgHX0vaT54vlQ7QUifBKhiWKTMcgTTTW/mbS9c
bbRX86jmzHolwMCW0x+0odgWARBmI7V2WSeG+3jyQvJx5buRNzqnjUkkp1HSkqEYvlzpsQwTyCjM
4BmS4f5PkhJwd6FU3Y11IgK9Ddqft4e2fk1icJ7cGek4v+sWN3GsZ1qbhH74rNe/1eFTj04XFE+H
8HMhQ/wflAdPcAR1iwljdUMim8WRhZMBIOWEXXiaHyAIUMZm+JwpKoqNpewfqqlR97FeF3Y4ZluK
c6t4Y2FvcSP3KBMUvGsZpfFQ9h/Rt4nBrWqkF50Ucv7bczofShfHJdf+HGgQ19FKg5Tf5RoKEuoh
LV1Nz6lGIidDXynq6JBVtV/QaP2KEaHeCACuzCaxFIyDM+fm7DaXBuVWVYWyTZJnJXyUJvTWpufP
Y73Va37NVS7MLHahVNYqVNFpAn2pfwTKbWT+g+SHxzze577nJBTxWsW8KyRz4/252v5M6NvxzeN/
c/xB7Z4MRizEzyLKgNrwECVuOUCi8kzdwoYaU0dC9v1L+Nbi4t7phbhR2RXJczWeBavaoQbjPwnF
oUIo8LalK2tHFhQZQNLABq+4xaQaAjIeciinzypqyFMXHtPwi5L250ne0oW5sn6c7rBKzT3kBDfL
zlKziqxmkuP8ecwNaCs0h3kMBweO9iiNoKh2sryxtQgk++0hrtOdwIFncb7Xrl0ClsX69VUeyr0x
0a1dNz/KwRknuybVax3kYN+kJykp7Uo8SmFyp28Sqazn99L2YiWtpIEIQpSwPbwEMMQk2V3aoq34
dWOMK/TD6xiRACMdQ5VpSXGYRXljRnGZPwvSc42Qal77x8F7jKwH9C/I1tHe+KwJv29bXR9r8+D+
z+jrir/ZGOn8Ym3aOn+WGmEnxBabQ3XS6iSJkAtPlYMoy/fbFtdb8dLi4uCugiHyxYlhdvUHX0x2
0vSU1Ycy3IX9GTkHwKvH2wZXdy/BCJX1/+HsPHfktppufUUEmMNfsuMEqTmakSX/IWTJYs6ZV/89
HJwDT7OJJvQCBmxYgKq5Q+0Kq9biyM6FWyZlr+9+kxZZx8OcXypRdzpJ2PmmfEqzDR7o2xLHHPOw
dyheUOMAHXRtxvOHjJwxKC+ChyoTpeJu16MOYytKreybkv9XD7G4ywd0ZBJlSP8C35w6tW8U5/vf
u3Je6Qgxhcmw0ntkf/1DstELeTq14hKqPUnDLN3yAHYWpsyticuVlSVFpf8GfyB9xiXmKy9odFGr
KS55O9qZOFwQaLcjoLj3P2heuevXkFeJijs1N4JjGm7XH2SpaaxNXVpezCzpDmUgwtfXTluCaCvn
kkENmlrQd1AoWlqpg6mMq3AsL7T9DprXPzBr6UaPQjh+lwTzx5hMx9LfuAtrfu3K6PyjPly/oPfH
Njfr8jIK+TmOvpYVpZLqIRU6O6sG29BagIjnoXAyQXjzq/Byf2XXNpDhlFmkhfYVYhHX5jvZGIK0
k8qL12hIJjdO17X7Rsh3/4OZOdGnXkprYem9vYnCilWo5SUQaIiVaolUrnkYC/3XfTsrzgxQ4H92
Fp7aDEKtp19cXjTjLJcV01yvUgZz5VOefGawbAMeM/9ty2Npzvwe86QK+P7F3vltm8aBVlWXoc4a
V80j/Wubx5ZDbweC9Fwu9pEU/bkoKCEaXW9uG5MRt/wHRkL9rVTT6qJFwQlZ3Iyunyb9pOAWKy/Q
SxDkt1N2FJItCp+VxYX2kOYXAA/6U8uOq0SL1ywY679MWo4ohPnaoX66G7LY1ZhuCRvTcCyBftX9
Lb29+3PFWMYoQ88k8ovgJqaJmyZCXV9Go6LjLCXB11rXI/e+lZXAZtZ8IbjRSJGpJy7eiKxMRSFM
VT4uHeNTHYz6g1Za4U5ByZxZcrF+yct++BoJrbkr9VY4xCRhp40fMb981weKH0GRAtECqFBpl1zf
Rj02mziRrPqiVKVsI+RG4aeyfkiwqp2nEWSY0c0DsJ6WOnnS5nv0qi1KgtEfD6zMdQxKZKR0FOyB
vFz/jryGsZPMvb60pMN7mu/NaYrScuNZXtvZj1YWcUBnVnQyQipcMHH1e+J3WEPGutnfX9TbSzp/
Cw/vzMLPgOPCisdoVx2mrKnUlo9K40VwEeg/Izk4+r6vOYHebkAkbl0qBrmimASEyX25Xjy5DFNF
sDCoiSNCbYH0U5Y8hMj9akto8PadJznU6RDNw7Rzz/jaEmU2g6GQqrnU1a9u+Kq0P8r0rfI2fOrK
Al5ZWaSiGeXHQSnz5kL9CKJmuKvtAN0l6HLgI8vUGMR1ZmxNXC/PBuEIncK54Y64BuwKi08bK2Yo
rFarLuAOeqcoyooqbaBuJIU3IdvSzOLb5KbIpqE0waiaCA3KTPMj8tX/63XMoNauEfw7jvUZEHn+
h2dkaXfx7E59MSTUK6uLpX/to2Mzvg3R1/vnfvYVH33Ju4l5DYlEqXcvHZqv0i5Mar++GPHfco2S
HnA8hOX2IMWhNAS4rmo2IlQb3np5WGTwzfgN+pZULubi/vWRHBGg8DyP4nqY2NrPrA/OkanvShQt
ddXaiF1uoLNLYwt3WSSBHKS+1FyshIrGQcxUsbTrbBQfqg7Sf4Tp4/FhGHAPJzUbDH0vyFkdOE1b
wfakGZoXHtEn7uZxuUJOTl5ZG6aTxCHjEXqI/Neu6GpxOsl6AhxCKfQ6ccqpm37f36jlLeYrQLDN
CgVUscC9zkv6IQIk7fL1Jpm6izJ20VGgCXCMx+ARgH108sYq23pkVrZovlm8dVSW6CsvznxY5L2S
Jkl/YTREfg7TRnirx9Q462GPcKfQ1dzvYorB7tSdo8SFsCsKBfYyPeoc2mKyk0/yKSoKydEEQT5H
GCP2Seut37nMhlmXmdIHSdgZk4AvvV4XXxjVAXGR/hK1nmXrcv6oWVX9HcXL6gn9asUeqFntSz0P
zwDhpYcKouQNZNftHZpBMnPTE5QMz9zCC2V9phR5LveXsFf7B2oQnwRmN7+pVdHsQ2HIP7eh92b4
yiep6LZ4Id8bUtcXeG4k4HqpqZJWLtG7iTwmCfInwyXy5fJzlXjDQZOVkSZCMDkECeIhVhh3aSWh
e7ImlI70tEM7srSKfeoX/Y8oibJPcaPITtQLEDwlWk9+j/KEgu6zHffopqBtiKMrKuMBsY7yMSq6
+BMEOr3TWKpnk5FAU5Z7mqOL44seTtahEzv/JHT6lyovO6cZxb1AgGb3aQMbfpblG3nfin+mJwcR
G4R1c5C9xCllflwlgRgOl8D6p83lnT+izxN8hc7/ZMbyZfAArcgHIrEv/ML713LlmlyZXrhoWoXw
Yo8ILWWy9kmLvS+VLn0brPhT3T3EQh9tOM6bAHQ+7jRg51E++qJwZF4f97qAPWUQk+EiRRHqCOou
ghYOiJ+TyIqdC42jNPlZKAAT+Orh/qfeNG2WthfnXM261qiMbLh0xojKQclkwSTvuuTYCj9Sz3Bk
y9uNGQPDah0f+/BgiKYD5lNJthBia4v+nl7AZwY0fhk7WZE4dQgns99RazNhJfIQd0gPjPVv+u4b
r/9tjAGTEh6X0XIuOZRy1ytujFat1N3EBYsEOlCeJp20yqr+/BxBFDQXSRQSGMD+11ZMJUgtMzKH
i55qbhcgxqQydPNLtZg1f9vYx5XloxWjgn3DX+E75z//8JTkht9AdqiPl7ApT2Gg2ZX5tRzPKpMF
Yy/YkjU9aLX1OUPLJKD7yLeOVmDnxqk2fmYgV7MqOd7/SctgGN9NpkjWDyaTythyjceh8rSiDKeL
76mkh+1Qw7uWNA/hyEN839TtdmIKI/PH83gv01MLWSElm9LpEs+qMCHR997LlWx338pK0MFThDti
2B6kL1n4Yo07LRP8sJIusd81+yQJm3MhqrldmGp/7EdBdkfat9AK+v7BLxVjp/eqsYOfzdxp3dSh
3OwZT1Fq9QfTq6SnNIXqxBB7wwmqFhWbQGoV14IKbiPifNctvX5OqFTgWjQqocDEl+PCXZGgfG5G
ymX00x0lA3UfIP/7W21tvThohl2NTmSjdcJkb7iDoif7Ns33rrKLrWreypmYZ4hpNiEGA039/Ocf
TunU5qKvS5lyaQhFs+IrEkiVtQX3uI2q3umGZ0ggGwWY4toIdFRdUEepcqniNyhaDtFY75MeCZhg
K06ZL/ByYZmKJv+a8SUgo64thQpk142eK5fkuy6cjH15HKNjVh0o/wgPU+70J02y0y1iv5XTTskO
OkGgjqANlgRCUR+yneGkXSpNfxjLUXU0Lbb29w/7yk7hsWa9nhnVgC7v9acpch+qQ1yZl0bqqp0R
N4k9VtXT1IRbinyrlnAW9JXgOyDmu7akyl0iD75sXiJNCHeaETY7tVXTnZUz037/o1ZWjuEyEQQw
1ChMjizcvqjUTRpEhnkRShXNaKpP6OsMW1oGqx80ez1YhkAcLa0YQq00xSCYl7RWqnNHvBbib9vo
rwYSYvf+F93YIkKc2ZRpE5PxU4m/XjxD8IukCBPrUsti7saenysHQTYHLjVzOFuChjfzz/OhA/EP
imKeAgHNcG0uZNLFLAxDICpObAuCa8v721B6xLiOfZvaSjxdxvKgth0DT6XtV96R/7XvBORu/A20
5c1e8lNmCdN3OglQkIu9lJBnDesu8d0xZ/h5qqvf8eRvEbq+ZxpXN5zGg8g1YOoLKBcE39cfbDRt
njIMFLhj+Bd38qypn4Vv6KVmNcQpyXRQ1LMWvxbBp8wfHbl69mXxcdCdyrQ2ArUbp8YPAXTMwhMN
g3tcbLQopXUd4dbcRo1OQZiAb6+agnkyI7PjUNm4KCvWKL7wD8kH/cjlvIPgSULChG3klt1kc8SB
M3U7EY3MZH///K4aguiZyA9XDDrmen3xXkXcVl7kmqbwOE39yUqnfyIzdgx/a9z2BpLH4QUjPoNx
FIhAyK6ubWlpoppMpkVuGAWXofieTkex+9Imx274RyM4EXU7kqA8B9Q9USgBp0Zd2K5QRIz+1YXk
cv/Lb5gN338ORMEU8ai0Erxc/5wsbaWxFrvYHQk4jmEdZYptWX1hF33wYCFC/DIMKOzJFqXKSMoZ
2NPi4Nx3Wv/IUgaOr9Wb04M3DxoOWAIpOc/0zERps7v58D4zKYQg2KDGrtcnr0jafI7Ndj+KnS2/
5pXiKPkxo5dIxNKZYgBD5GQnW6H5bTY0k9FQFBFpNNDvW6qmQqWaBA2M+G6uP5I2fYpit4yPgXrO
jXMtcwwFGv1ivJGE3TpS6sNzVYShPsCK7826D18O/YdvksnHLjGbHc78psXvNtgChqw4rVlkk9o6
sCmeh0UE2QW+WGmAtNxQMgenzERSnc4UdhtHa3YGC6+FODaekYbCLMi+cBZFZKieZvaJ68kpCneH
SqNmGzTnTDsqQgZ5w+gkHWPm+WBLTbirzMcu+QXOa1eBiFGF59SLN+75TbOT0059i1ceagL+S118
uR5oheY1wO+SIPlieea5y6ufWn/QMutnWXTO6Hm2MKLy/S9iNU08Hu4vydrCExDOrH9zH3I5gyII
faZ3eZC62QACURrG8aD5sLDdt7LizRjqnvExKHpQuFpc6ShSs15Km9RNu8RRyvA8Tq9TGn0R0v/p
ewAcMPkJ9I5q0fVF7WhYdYGqs5xZjsTbufGHjUO0diGoezGjTgeFb1mEZaE09YochqlbgVl26l7/
6Q0tJI1CtjW9s3bjQZ8x7cLi8RIsI8A4ARHSlkXmjkcR9oNeP8TjadBdL3xp5Yswvpbin992OHhA
LvB5AESWNHmGYk5pCjDXjTtZQ2ilE2xLUM6i/Hb/QNxUEbnlyMXxZEOeLMnLA1FYuT/mapS5qvLa
nCGFFiliWW9N+xRVL5VcbnzWyr2/MrcIz7wqMqZkzDJX1HJG4kel27VF8284DoiHdlb1oJj+lmr3
ypnHJok3dX90oJaq3XpXS540YTOS/p3a5KCphaNNbvjHIEw8CMzeKveKYAHi+6VT87xUUJM6c/3Q
aSLrIKGo+8bgSUbmKpJO3t+5d476hQ/FHP/At03D21x0GLzMjCDZTnM3Sib/SQnVcO81cXeR62zY
iZNZH3tfHHaNT+uoKmT1UFay7BiCDj+yHw8HlYKpk2uIPFSCUh8g3FeYTlUtZ4gK/VwOgzhz2wY7
udc1Owqi/FFMa+lkeT0UQj4qBZnetIcKf3UIrWHcF8UYn6uoiJ7qMtTsDtzyWyJNhuOxKADgepy4
H2QvMTrVxypFY69r6TAJZbPzBTl4oJxaPMiUVD/XUwWNtNG2x/tLNrvw5YopdFpnmXoS76WUaCXz
2vCHuTuqaXpUPCk7COi9OJpBWXNIE+nQVUb1ZiXt1rm/LRZzNpB3JhKncz47kmt3GEyWUqcqGVDL
rLMqOZ0kH83p3IfuoB3jKtqV4vzcFYcubc/3v3rt/DNEQZiMXbrNC9OFYE5m2US525smgxtfu7Bw
jdknb7wta67ko53FAyprrZyjLJi7XnlQ4rfss6gKtuF9M2dezO6fZosac/7dy938aG9x/htGT30Q
F7lbhX+b3UsPVan1ECdUuzg995dw5amhiAKCbiaz5b/mx/tD7JUjGgqExMrcUg7Vc2eGVPtNVMT6
pPn3vqXVRYTejWoNfJE3mhlel+ZJlvJRaveUD5pj0h3VowCapJ+UVv8CKlRvVd/emXiXC0kJmNkL
Yj64QBcbJ1gdgWcn4CCDnVQgNx7YZvUjVF97ubW1JNr76cnU4oOZO7kX7HoC7sjWTmSldiw8+K1D
lC2Hu8Z6GsXkQe9QqNDAFJivf7401CuI/tmKufl0vQlGO5mhp8W5mzWmU0z6oS7i3UTRXzD7Q+GV
e7EMvjIFs3Gs144ZEymQxhE4Ua1bHDOzTKVAiYrcNQFn113qBNnv0PqpJ6+R9XL/C9f80wdTyxiw
LfKsqmQ8ulYpFf4ZZiUp6Z9NHYidMsnVnulxROqS9E9ZSueX66PhxbM80GzIhDrHMQ7Zl0lv7VF6
KspiN4TfkvjX/Y9cO+FMQZszN4nE/PBiPWMlaye9q3I38EK7KD/nDGTGn0Uz2stW+KlPnsXqj8vL
fB6quLSyZ2gpsjfXJ4d0Ry70Ni7cSTJqSH/KU6alqS0ppeokyIY+Wp2G4ms8CcdgmIZTEwT5obQy
eACUCco1Pfw19Va7q0u1OZlSl5wyr+hOMu+sJwXp7v4CrflryEOo39Od5rFaRs6W6FEf46nwBqtj
BidNz2bCWKCfC749BNUWtHQt8+Haz1V+WEEpqiwu1pQkaN16aeEqZn2Q+i9x+j3Rzp4Hl8RnGv5t
/qMz/V1hAmnfKA6+T24sXQ9aFYhVAEtGbm2Rj7RFZo2c88JtpmLvxY/k918axXLU0NyXcvuljX/B
+KAPD0P1UiatbV2m5HHUEoeUkqi4fwzEoxCj9dA/dEkCH+aDH9mpsEXbsL5Ec7mVOjrF9OU8b6AO
tWWJA7+z87tjUA2kqgkTBUgETE5UyclDgLe2B3koT42mjZ/kaEyPodJaOxon8sZ08Wo0YXB7GHWY
q6tL+IHallIbC0XhqoW/L6VTjfi6f86Mh0xwphfFGFEb+RT/vH8ub7tLXCM0RUSZXg0D+UsHTF1n
bCYzK1wxlA5ggHOGrP1fSVDYpq/9WxVD6pSD+XecHeIMzV/Tf+773umLiTdL+ObDwKOW/qkQftdK
bJub5AdrjoXhTbrT5GgS8PLrW15Anq+LQ1u4fdH/TXxlOULNuLVqps1ZLhjlV2ITIE0nqHuhzevD
/dV5fyWXR5mdoHYPx8vMAHptvjHbTDCzsoCEboIdrhxSKmWR6bffLaL0p77UvRl4P6EEw+k+dV0J
L47VKfW5iSK5sEfDLx5Ftfb/KrKWhigHqnsaZLXo5+4JLKKpEn/f+M2zX7/5zTNeFm8Dsnw5d6xH
ol8Wqsg5kseHXEOAvfTsKCNY6/19+kXRHwPPmSrVgQ9l41ldPcM8qQiyw3aMf168A008xEZkyYWr
p78N7zkwZ3rll6T4PlWmQwd2b+m2ZNafrK248TaY4/TOBKUz5cKsOXm9UWVSl5mRcoxDAFVwORjB
r3QTCL1lZPGimkNiUQ3Fp8quP+V291p7z35v2l1V7KLolCZvyndDe4opEwKF2eUFOdDGsze/ateb
S64BUIEOPxB6vPviO7XSU5uxL9xBTQ5K2r124hY7y0phhLwC6l4qSihTcOmubcAoKnZDlZauNAZO
DHQ+QfgWNPo5TJ8CH44lY3RK8WvubXzb2vJS+pnRaeAvGd6+tpvmioliZVa6tWYRIAet5wiaUjL1
5W/iMOfzsFxHjTcK70Fej5bFta1qEFrIA6vSzdAXChv1uUCx0GAkV/Dx7mVxKiLhUfYg9rOyy8YF
nd/6G9s4ep5nEg9KQde2S28ay4GxD9cCh8fgKq+kIQY6oKbItpiFGsox39U6FIZRXSf7bAgrxxz7
+pzXFbyN6MvZ93/RbYjKhs/RFDVw2vXLPNbDOWhjL5aukslfgN296F3G+hs/c21EgTg7GcOWo5j3
crkGc9kGozAccqav10CTO0ah+7x0uzraGwHMyXpxHnuXWqlcjshj+jbVdieG6zAbUanxpo1vXjts
DIfMtbh5GkVd/AClBQlOi4HDpreERYluB4nOQ4v+x9a33sZ+TCl/MDX/lA+JZtSk+RRLsG13+fT3
MES8rL/9PvntF9LDZFROpfRPoW45ojraQ5w+1p3q+IHBcy8eR+00FFuQkrVvpxuAiCbhunhDi9XG
pVXGRlK6TObbYiKi2AkzQraxwmufDVveXKID9kTMe/3ZsZrAq0xC7+ped6wL2a5F699CLU7M5O7v
H+A1l0UhBmzMvKGquiTbUUtRCYfWqlzTE/alWDhiZ7pJU9lDSglm6oTXPBeg0CzjZz043De+4pIB
tc7atECgiN0WTw+l5dyAmKsCRPOa6z9HY+NBX1lHEnlGNFASZlRs6S4KWcwGcWorl8lFQaYBPj3L
ybO/he9YORQgdcDpvBdEaFpeb1dVj0o7tVPlJuDfxWQ/wqqKWsH9tVo1QihFTZU+H9CLayO1aIRJ
Ad7OndTKKQPY4WmE9lvTJKsr9p+VZf1bDLtGV1tWLEq7g5EIjqj8LuUfZvC/7MwHO8t4wBfDMumx
MzVn04Ncw69sKzoW8ZazWuna4pdpj8owN+Mwl0VOIWujPsplzndCnxiCA6Wj0poiNAvswbYggoQc
MDsSWQVvXWce7+/a+nr+Z31xNJIwi/sSMSEXBnhHUSobxB+xPmOt8FzeNzUHiIt3YWbZZ+SbGYIZ
7nF9QLJBDb28TmoOiC4elFJIjoLcQfpJYz7ppQL+LFmcdQnTZx0Qzf6+9bXjqcCXQa+eNwnNhGvr
YExyKQey747VC0j4Q9JF9jTmG1ZWEs95CgkYyTuhP8j4azOClNWtrBe1W4YS00Fld8gV+YCswqMm
twfLF56K9ASNxdnS2100KQdNE073v3QFYjL/BrqS7/TwdBquf4NsQDkimVXtQk/6vTCfNVC3SGnu
Ryux0bNpSbmLTEC1QbZlo87sUiqfhEk5BZV/6LRXKdhKx2eDNztP8E7cB5nLDf+UnyPdC2dP7QrC
dBwRijfHT0r1w/RfJJFp+409WN3pD9bmGO3Dm2wGkSwkQHhcoSkYLGpje9TdVM63zvPa1ZlTkv//
VcswIxGFiFizdhvPVrNXy5zsRv6WbXqI24Im20kTk3q2AundMp7txEINWoYGXYJzqPblvR+cIe6w
a0ndj9rG4q1/1H/GFmcnTHMt1XyMof5uWd99843Wm0Lx7f4ZXfMFc8eNyXKgc6hbX+/RUOY8isPY
uCXxv5j97LRvHXinfjiK8avsP8b5t/sGby/mDLea82aLfB8posVTHirdJGu+kBOVlk7YZ7taK+0S
xDLIVEs8xU9RWx61OLQ14AJ/OsYHEeLcVZ/HZIDAyMvhOnP0/TDOKXUk1hsBS1Q1dt3Jf7qmQNyh
rGU+hXAJnrDF1vnNqImTrpMnty/D2T+3+sHwjpLwqCQdKsIbaLmbW7awNu/wh1uWxEIbj6JWADZy
Ja91ejW0S3kLX3mLD5zNEGHPYGN2z1ocFCOzvMizzMJFhX6eE9BLJzHKh8EXBZscQ730SgT6mETq
lJpZfpQFWdibSascqrF55CErbSoL/S6YW4b3j9TNvZx/GpCYOasFVLQsjI9JhDBHhGxsHZLNFNlB
wZslmt3X4rPibxi7Lb9cW1sGPm2p+VVbYy0pmKyCK1SNGgfdCifOzWcx7+yKUlATBTZ3tzSk0/1v
vQmEF9YX2yA0/ZQ0k1G4muDB9aVPnhMaxVZHcj6hV+8EVkCHUNnGMWjwiFyfKZPowOw8vtFMj1Nx
irRTJzAQdE5pbBgbt2XVFoW0mRBRglpn8UqIU6TnQSRQzjJGBMRKZ/Ceze6pFsVTmUevIH63kqbV
LWS+HykInQiBmtb15ynFGLXWEJeuxkA4I5S/jOpL2Uv7IkZJaVcZ0r4e+2buYewZw3bv7+BtHjUv
LoIDvCIQCdJbvraejTC3pBVbGKiwm+e/gUTvcrV5DbTcHSLhuTNQCu79F33aYku7eVPeLc8DAwzf
Ud9ahF5TnqeSFvul25TisYGeRfhR1dYRmqHz/W9c80kgBSS0NhBAgUHv+hOjoIJXoyLxFxO0CP3S
VJzArOj90p3ZuI+3F4LbDFYe/qKZtnxZvO7asVPNXCrdZEomZzBKnSij2dJJWzkylMveiZ/Iq2j6
LG6EkCQ675FRusFr3UZ2Pph2nxxhnh0DxdG9w1AezPRTIny9v5DvLGvXNxG7HBTQ+rwpTAVcr+TQ
oF8r1SFpQSXToA+IILWBACcUC+EIrYBM902PmG+N+13PoDxDZegWWCZT1WKXvIEWhAjLr4oXRQ2G
fZWJrxNsnKcRqSunF/v0kArlofREohhVfMlVP3iOR0OBziPp4SRQu0NYmZItGEK1sXE3kQcUG4z2
zA074vSbhv00lZ2pJAEpvVLtoyrYg00/5DCvXqhHtajS2XLb7e8v59phoTVo6TDL0ZFaBuQamOfY
TAvy78kC6SoyENtMYrnRZXqnPF9uGnSyQPfpfBP8L/yLkFU55BZ55craox8kfw1j7QDOnDlzKTMc
myLa6YIFpU6/E9Gk8/3pUzAxp4O8gxn+VPSUXWS6JHcK6oJx8rnoGYalX1eU3+6vx61DUEDiMmEF
FTVR7fIti5W0oIOZVm4af5mGR//NY+BF2pj3vH2eMcLbTp0bTY0b3gn6psNkmdRuZO9SNtNTFHZO
G6gP1CZ3VrAx3HvreTDGwASAVKbjYfS+vi+ZZzH7H1cUcgzRkePyJEYeQcoW8fSqGfovTADO1ftl
GT1ouDpyLVZuA9XFbsrNkIq9Ip4Y793imFxdPpK1WaIAev9lIlspkIUMqlS5tfwQWiLULCcEzO3E
/8tvNhZv7UrSG2BwnflJSvYLJxeGZelHMLK4bSj8SmeC58AOEJGv6GBL1FTF4i+x3MKWrRqlTcBM
AkBKJjGudyyfch/EM4UPoz16Hhx+XWhD8JM7CvFGahzj9tf9Q7+2oDxJ/88gEM5rg16vN0U6CSyo
4AlfNKv8EUjNrqjK1DbSPmPOWjE32hGrJuG0phyBOyC0ujZZGaWfRXMhoIzP6j7BwTUSMOmjn27O
8cx/1dL3wMQGzSQMCPOBuTYFGbpEk4cUfxz+DglOnUg9yLG+k7RzYGqHUnyxqi1S+zW3CraItIqY
Ee7yxeeZgdwoUl7WLt1dmvrNTvpTdjk658xnzoO9c0mTvuv1V6HfmWeqNNTETC9R9vdQnxKQw1aw
Z+JwH/iZowZb1YvbuBSTULG8jxPzBM97+iGvMoU4UsdKqd3Q1x6Mb1HeHqWXBMpHqAG+kotsPIdb
5uY//2Cu9pPW8Dy1dsV6tD0Y1rsS8os4+1Epz5L8WJAg378GqwbpSdE3AcJ8g8xI/NwQ2kKqKedr
08E3Y5PwwoyPyOmmJ6sfmn3e0FDwEJvZcDNrzpNQZq4A0JQia7v+VLNSIsiedFa2bufIKagPvhGl
u9xvkt39j1w7mfNIwjwITg9smVx0QTmMlRc2bjLm5b7p5cw2fJzofStrz+hHK/Ov+LB3ijRJsWhF
jasnnh1G2l4NXnz/TYXf5n8wxJszY0hg5lu2KfSm06zGaxu3EktHFoKd0r2F0l+NtWVoZd1QRbPm
cQqQooBXrr8oLKwqboygQ5s9mvZi3GafDM+P/7QZzajWPJSjoT01wwQXvqpLvD7wO+iacblvYBrc
KUDQSQuO91dt5bxR7ZlHRKBEYG5zkWGmSWZVSmE0bhdmNv1Im1VTpC1qjxUfDziPOTTESjgMywGr
TlS90QrT1g10ZDGFNoucoq9/d4CqDikjOk9Fr9cbTmP1y6jIEMxQ94BR63qb4iiVpVIIsBn+0wSf
lfSTEG5kICtnmwSLphhMW8yXmwsTsPnVgwmwxq1Fmh9Jr8k7oQA11qLIs6uBvmwc8ZWTp9AdJ2+k
Swbr3+JMAIewRjnQWjerrfIwNvoEbwXMdPePxNpmcYdghIRHiYbf4kho3mR4ety3FDigXfGqp3zS
HOVFKouDmWQv942tJY+MUODS3lFgzFJcb1NddGLgh1rvWmjSfgqaVNtZQiW7zCppJ4HEywlKC7K0
UpAPiRjKD52sd4cqhhvl/i9Z+2yA7Mz/EYfMbBzXP6RUI/qPRtS7UqNnR1UAsFpJw05vsldZjz+P
HO+NE7pS7gUyRBmJQUgmLuAZvDZp1UVdW6rQufoU8naChNtVUhgerCJu6G8V+ae2ycQdsYXwifem
eEx9i9xaBFItGsKWQOdKsHn1axZPj0BVYuh6vXOHRix2CoLd+063BAc6j2w3xEr40BYKUy5t3T5I
nb8FyVh5c4FjEEyAspw50BbmrbIJ8zRNezfjoTUq82+jfm5S3Zma31M5nQJP3FI+Xf3gDxYXjpwx
JQvdRiwmARIV3ffyLfaq0zxnANWS8TQGf90/YSvugoohs4mUl+juLR/cHChw5un54E4wHGZubw22
N1Kk2NIIXfF8KsUehv4Yab2dSFGMTtOgrR7cCMbYtoRyIp4eMunb/a9ZsUL7DhVpoKsUmZZpnglg
qUrkfnQRUXlCwnbY+WqyF5p6i5Nhxevx2qILByaMcbllZU7sG3+Cr2dyo04XHqDhrndlIZcbgdet
lbm5jQouHkDh34u7WOr9WMK/17lCmAM4q2x1C4dzu2BYoElGLgdmnNT++raXgS/4vsdxq8dyb5Xg
oQ0jchC+23Irc5J2nebMhoiBaCUT2y2VW2PC0k4amt4Vx2dBCZ7KHKqsKXqZO0iyXUzfs+Bfr/+J
EPPG+7T2hTMCX6e8yVpqiwul+F0gMQ82uNVYosfYMH2XO435+/7BW9kpsLiU3qEGgG1yqfZQdwLq
kwhhuqL/uSgiu53+uW/g1hOxS0DH+dshlycDuN4oqeuiSs980a2MvN8XkaiS7evDBcTSLktnvSC0
M/ZDr6Ubj+GaYZP6G4kVSCLehGvDRq1JSTyFImhfE3qagz6gHyI4g+iEHf3oZIspdGW/6PmxUwxy
UZNbNodC04t7tQsmtxxaW+xPetzZw3i8v5rzxVmcRgYAqG5xh+f5jMXFiimmcF3Tyc3HU1r/Eygq
AsCf57Kwlm+YunWwTMaT2FNNQ/Pshr1uLLKhV6xqAqxtHoake5l6fdejr2MI0/n+V60cQhXtKAql
LCDMnYtogcplZYZiJ7pdmliO0YrBrqrKYuMqr2wQPRjm+6A2IN9e0tF4RgLJuzWIrp/2Tpa4k186
xhZxy3ycFxsE2BZ6RM48PDRLNcQ4rITGExTRLdP9OKFmjRi7n6CGeVQUKO9Sby+LP+6v3spGgfWC
bRdeGog2ljSD4Fu9ONYE0W0HDSGFOoV8MeonO9bLcxNb4sZmrRxBGnVQ+kBPA3v7ctLak0pVLfVS
ctNPlZY5pWEcPOnRBF4yZFsj6mu2YJGQNVwgafwSCJG3slXUni651IzDcNjVQ+iEcfC5kB/7L/dX
8Zbag0l1pnShTlYRmqV3de0vlFFqoyqpZbcQ1KM3PAeCD+VTZeuwmhXiP2Ntw/gLs4F0ULP8Oem8
vRhk+6kvzm0gfSr87iB61l/3f9SKD/v4m5b8Z63GwFk+FLIbF+F+CneDdxD0h0Y9pub/cXamPVIj
Sxf+RZa8L1/tWrp6o13QwPDFAga877t//fu4X+lOldsqC3RHd5CQJirTkZGRESfOeW3VZuOArDQM
58oXhS9QpHzd5VzTEJgTrbtYdAX9LvFT21M+hVWyg47HSJ9j4ZVGHtNNh9trXDn8XA/IgcxiZ++l
HcO8UvvGyCS3ScfA7o1uYMzMUzai2YonXVmZD9FF5cRI1c6Y6khy53XlGsMbUgNF/uT48mgr0QZU
Ys3arBVJIOBRwlDOtbWUalQQl53k1ugJwzsue0+M0g3NLq03PGTl8M9PnllDmQKztqxsyFpciJ6v
Sm5YGXst6mLYlaMOSloQhVmyVfRd8UeqGjLRBgVehcvuel2l1me9NnqSa/X1ztP9ZwbNI+2T1H2T
BNRpeve2a6y86UjtGF+AmYq+HfWha3t9ZcRJltAZl6l1ld2nKf+tZI2TSeNJ0/ZDLsCCB7Nn/GjF
1mPnDRtO8571jvg29ynQUJqT2eWVERlNopt+yflL/x0j/8sI2xdU7yeh0e8LQ7FHoCdxpRzJnA6R
JH6vh9Hx9e5U5i4MV6/hIXgszkxp3t6W92Ne88/SiPecmzkHXoSqNkHMojR41+dNtVMSbKovlelK
/SEx/4miYB9QbKWlEv9qLRsJ764CNZu8dtB/1uIv2GgfI8ZZPGvrh60FEH4YmEvgZBbMIovvlWTQ
3QMTYr94V4xoUUT+uIvCwjaMdu+3pj2qMBMk47HeVGlZCSMGqQol2FnWHTKva1eRyj5RG7OX3bZF
M64TuhKgsLClWLJ23Bgygc0EloJ5juzaSt9rUgYoRnbV8vPQRzutnqgyKAcv26L5WQkh838fnC6I
o/exuI5CJUBlW3azSdnFqb8D0QBHhW+HsEYU5v62S61bI0s2ZVJm3qHX60r9QWFQnw+XRqZxKLXQ
2vtMwx0GOOjsgWrCb6EPsj/PJBBgg4GGNtIbEPraaKjrcWAYo0xj/rOWGTvQqvtWeOqb9qhnWwWZ
FVwZtwuvRdLn+b2znKFXq6BtEH2VXUmY9jkCUC3kB7qv7Cdx3DF87Hh6caeHz3743Sqi+7b/t5Du
eoXZ+bHfOMBrXkTNgmlensbMuS12e9B7qZzkSXbN8WTVX/ruU2R8HLeouletqFQTDCBP3DiLKCF1
o2UMDYyiYpS8SN3wpFRpftTM5odn6VuAh/cQZGLSPK0BVxQtg3djKKMepXlMxHLTmqJ0dbTiAyjg
g1bH94NYf/TDc9b9LKx906r2ZIl7OWl2SWrwZ2NnlFt8yCtr54Sq82tC5NW+FOOZsn7IoixR3Tw9
WkMPu0Vqa8MnCFhun5v3WH6wQJeGFpvse5qSJUOMIfVB6MFS+PFubFFDtYZHJYs/juYZLoBKOmUy
0htT8jmthQ0dmZV3DVOaJBrcy7xulg/PyOimAvCa6k6Z5+/DJu/uvKgSnVwF3X17uStB9tLUEsaB
EmcoltGgumkuPgpD8imG/uu2ibUvN48KgOkCFMi7cxEUYBsu0lBVXTFrtHMt031N+1w4DcicHtTt
Av2aPT4hRR5ehczMLexlqMNoPafH7cZsX2nNTjdeC03d+c1GD2pt7y4NzT/kIgOVWjGOiAfsXQmr
Qhbavene3ro1R+Cog4cjwgEcn3/BhQWzrZJukGvNpU9Tot9pAJXdgNisHXNq8//ZWGwXghaFIaaV
hoFhPxZOUJ8sIX6QvPowiqdCBqE6Fc9WsmuHF0vr7tvqQ9G+9uKhYgbh9nLXvtzlT1lsqDgz2KZg
DLghk30u1868qSH89dbWrb+6sVxSJPJQUYPout7YUatH3oxsbJJAYpOhsPUqRxsl07VclxozWR1N
5Hk8fWHE0suSWWNDc720SRI7lmryzEKj6mhU3S73FP9Rlrpzp6ZGAsI5PCkeYwh5axSPphpsQctX
N5eLmWk/qDVBmF8vGTYkbyyh0HJzWbWN6cELXhIvcv5uay/sLKp0YQtQS+wsza3iwk6jbyosXJ2w
kWisHT26iv9bzOJg5K2f+UGFERZSqz97cwvou7Zb7BT6UpCDMrm4uAU8C9SIaFW6G1g/K2kC8PfP
pLS89n7/scvTG3gLizClUVK9/ioexCxdqGbYCaBJqZFM2KPyVO3zOCyfGLPZWtdaUWSuMtJeYWIN
rNbi8xhF3VSRGOpuL/4j1zD4G89G/5DV2XMS+I4O+2E86i+hfox0O9WMO7M5da9qDPHHPtti9VzZ
ZKTz/v+yRWNvWVpr1XyKMviFXI9XT5qfhcrbGdWzNW4h71fc5crQwvfbqjULMAu4i+7bNBPhb/3z
KxtHodgxz+aTCS4KnjE9aXHy5u8oD3YRUY6uXc0733aWlaiFk/BGpJ4DBGbZuYCssjG9otWhbzjS
E7bD4AyN7EYQXmk5a3ScyatFegj6O+6yrmgCbeT17pZJND72mvcqQGKz60qQRUaSidAZWwFUqKpW
nKTONI/xFMP7CgAoPvz5eimDgI0geM4gv+vDoYCUHPMuMVzJejU0hDP1Q/k3XRnAHYz1wNkws3Is
77+wH/rSaAyKyCdITBT5was3MHxrfn5pYrmO1i9iKceEpVAzCqTvbfG1TUDsSxvw4S1D86PwIl8I
pGBgBKA0XKX6Jw7M3dS9+q3btVs9xy07y5tN8HTRbFvs1Kep1z6m/vhchOGvTtxIsdY8/nLnFmFY
y8ykq7zcwOMZ0BvsOjBh7P/9F272nwcsc+Cw7xNPygvDjUT6mghVdeF96u1uG5m35LqNQDWPbiMp
PU0J3Pn60xht4+nJaFFoQ99sT0SSHT0elX2VT5YTgmUPQj+4C8xmq8L3fgvnGX9QkLC+kIwuK16T
0iStlWeKi7qeE0QfDJqcCBf++eoYyIMZk7QbyrZF+FOiQTE8tVJcs/9uAMbqqa2Hj7F3avp9l2+B
5t7XNnj8cHcxgQxdP5nV9V6KdVV2hjwoLt1ARsiicC+3Sb1XQ2NXQIQ9Nd1G9fe9v2OQeMs/8+tw
qRloDUNFA0ZS3H7YR61bAbPPknvf2lLUfH9PzXZoj9ACpxq15ENWfMgVczpdbgXaxuEJaNqKL23B
ptdX85+VxaEqwl4DSC8rsHl0tlYf58L54MMjM26EozXXo69JFxryKsqai2s3qdMyiiAGclVBdNK8
tcNcsz19w8r6cv6zssho/KEstbRhObSDDn38XCkIDUiVXeobCf3WchZOLgS82XOGxl28z26zc1B+
No1vtw/SmgfoM+E4j39uvGU+OI1TqDUKBwlpaPUhSsPuw8zUsdEXWgtGvMQZMOeZTIqw+DC51faJ
PDWq21ofTf+Dxuzh2YLOpJC7j76glHYoD8NGyr52aGEym98exCJxiVNRyqKNOlQFXPgW92b1C+Kp
KYU+tBt3CFoebm/jmk9cGltECNMb6iQqBHxCfirCf9TiFKBcrm04xNqS4OqfX5AQ5VCVu45DQtc0
E3Jzqiv30Wdt2E8W6mmPkh7cNbQRbq9ozdZbAR5BGWaDlp9MScqwJQapTJGF3Tc9T21f+Tdtun1U
bOzdigvieuAEyDNFyOLnY3CRRMiqP6rmEOmu703VqU+QDYmSuPrz9cxRjoERUEuEusWprRgNq1o/
Ju3KWkBeneZ2UuXkOgSQghf90EL/6+0NXHEJgM8QtMzdYKr9i4+lTWqsg3o13ILTB1NLqjlGqT0k
tNodbRTv/sIaILY3elfqeAsHbOIeas8aa2OjQZ/U+XQqd4gYDK0zyJP5QwcSsaXPMa9gkWLMVJII
KUGYxEFbxPW2DZVRnbilhJLhZcWZUlvITlFmPude9KHyt/q8K/FQJooA8WVEC57GxRpLRNittNYU
15P6nZ5/T4PBmYYtoPLqd7uwsvhumdJMZZkTN+TpTukkO2t9psY7iD827pGt5Sy2LxKHWIuYwHEl
dWoPqZR/1/uERpdXbimTrTzCwXbwqaASIMZL4nLnlD7I28hXodUdjurkCmP4UvrdQ0atJGmeLcWR
x9wu4+yuMju4Nz8oSDX6DlpVU5o4WlkqG4++eW3vXIdxFSb6ZvbT5dhhJqeV6BWeAvbyqbG832Mi
O+FzoB8nzy1q6t1x7//FCQEeMDeLIHSB3+w6zEAfwWxRWlCCU2TbELNDF39Mx18BZCa3j+LKd6WA
A+nUzKBJsWWOdxfxDP1XQ2wESjmj8GwKLh2DTt94/a/46JWJ+SdcmIimsYhqpeH1P03h0cz0E4W/
budFUAkQbfKNFa1E6Bm5OmN1IBjnFr8253c9/Cimx72Th/6DRXndVjJviwdnbd9kibK9Ad0L8WRx
Hkw0X8KmizXXbyKy+YimM/QQm5z6KxcbrQ6y6hl9MCvMXC+m1knixy6jxq3uI+bnkww+DyGnmfcq
DtXxti+s+PkM22ccGlgQTa3FzqUAZRM1ocLsWd2RoSGn73ZN9SMbX+skOIhorMef/8LiGwX8LGMB
qeD18gqr9zs1x+Loy69KEMT3baq81lVjOExHcAclYXDqRkFgFBQO2dvG1/wS1hLq+2ww+jIL4yXJ
iycKDWcMwddU/ja0gZ14tRNb7m1Dqx+RmR8Ut3iWMZV9vUqdoS9dnajkCU2yb8RfjfLdqM5N2x/6
fmNDVyAJOueYyj0uAzJTXxy2xjSiRIoptZndeIj68tXXa6TUfuVZ6lC7cmphONa+90K/fePcrW0n
nXTavOiQM1K7GFZswU/6uTXBRKRniGWj5Sj3nqM11gdTCn/f3tH3GqwoLl0aW3y7Bk1J5u2hPdLh
uQzRQNFFcZ9qSfFodJL1UwK8eRcqof5ixd19l07Fk1C38bcRXbVDIJlTa3ukrr5Tx/IWiG11H2jF
yvSHgZQufToKeqkfzAQtljL/OTbfZL+FKSD9lnqb3dh5lYuLiZoFSCiolxFTXI6tRV5Z/n9kzUeE
DaadIO28zLhrGrggJTvIShta4V/NkB5k6fvtL7AW/4h+Imh3HQD/Ug6mMad6BHNjuGb+7AfQgMv3
f/PcUyAUAqJHq5IS+CIRSLSkoaJKfctLH3LAiO3WXPbqaSHqMCGHKBDIgflbXlxNo5Sl5tChmyMK
/hGs8Smx0CwxBSeG/L30nWoQT2HVOxFsl7f3b81LmP0i54YajU+3COwU1Xhhzqcl9/bMW+yk2rAb
9R5qho0oNwftpY9cGHrbgoslWkknxB2Mba4ewJLQOZL2KEhUTgSY8NBMtpSNatCaY4CHAKgFDfgM
Lb3e0lapRlMqLN0tCs0WrZwJWM+Oq78o3EEZ9j8zy8lvqZmUPpowE1SG+SGtpf5u6IefMBVtXIpr
6QTc2cwAks6DfVhEGgHGmJIqoeE2hm+nTeT0VXL4c19g5hTsOU9lGGzk6y0bJ4Vh2snnLAlgJ/va
ASqTyvBWZMKfx2jcje4FI2p8nCVgbSyGQCDd011D/NyTGE3VgyfZU7YlBbRy413ZWTiB1wxTm0as
KKlOhnk2YW1qjXRnyO5otBvlmhWH+88W40SLe8fqW/R/ZocTG8WWhzvBRBFcvfvjTwSTx4xL40HH
hMViQdMYdBaMF2+BAlYhJYNJPZgqR6oASleyscVqvOJ1QJkk3I3+J/MPi1TMaiTTM2VeyGXzM5d0
IKAfby9oddcuDCwWFPnTJHr01pHV+ydOnmsl4JI63baxEuNYBP196gowzC6r+jHc13UxZoarNSdJ
+11Mj+gq1LG1EeHmn7qIcFdmFkFc7RRJqFqWkuiht9eqPD5aKcXbLJdCp67H723eaqdSz62PQVJs
hLuVhiAwGmYPKRiyyndK9IrVBt6UDaarRbUjd+Nd1tnq9MrTwDaV6i4IPsrp91YDyLClAbQCobg2
vQhNcimUU2hgWsGmpDT3VTUdpSDeMRrW/8zUxPG9Ye8r6l1mIdPjJRsVvvW1I/dFZxAOGqhUrgNX
H0eiXHaxCZY9P7SDfz8mwT2v1X1Da1T1HmQ9eIjmMavIzM95/PW2e62dES4Zch9qpvNU87X1MlFj
FBFH05U75IKTRI6dUBS3kqyV+5OejTXLw0D3Deb22goTAkmelsCNZw6CofonypNDD1lGBM9TeOjb
37cXtZbZUgGGTJHcihmB5YtPi/RYGDwReDMY2OFjbO7yHAnBO3Dvd7Cr7hq92k3mJ6EbXovSrpBD
66ytCvha+AbXAfSHR5nFVX695lhDDtYfKXIKvb7vre7OJ7tu/X2h6yd/a3Z6LUqApeQBhkUazYtI
ZLSlHtc9HfVkKJB5z+joJLWinVK50A+ymW7dTWuRj/ceEA+qgPNM5fXixlHwBeR/eadYYB1ErVBs
qqIIz0XyRrtidWWow/IamlEP2uJmMrsEPdiOlY1dc9fUBljwPpfs0n8MQn3jgloByeOeF8YWZ1Fr
ADbVpJruIIVaZPdjot8VWm7GNsCRfDeJUwf1iVrvFD/M99KQ7jU5ym2lQafWy0U7m4Cv9goUC71n
SC9mXZT7ISmVe9L87E4YowhFv3ojC147wvPW0BsSYQ9bkswFtLzEKtVBU+Tjq6jIJ3ZrI0CvmyDj
seD1mOdurj93HJTZSLdUd8NE/1VI5bdRHLdYPdbOy9xHBmY9U2UuB4lkP66HptHYe613aJcfaf8/
DKbn+FJ1bORgo++/5ldUBefXAy0IpI6vlwQVVhrmkMC4U9pLT5qS0O4Yrf6oysH4IxmGzr0dk1bt
Qe82S0Fzx1mLcGC1Y613FlljoOi2Nk6HsM7tOn+qrexw29Lax+K8MNXHwsi1Fk6cClA9gX4lP+2M
8ADOpnN0vdxiJF9dD9m2MoPFGQ1fRICi1sZcL+bcJ+uPsZyfmk52poLnUWJtpECrC7owtcjjTC0M
pUGnkQPBaLcLYcyxzVTfokhZC2lkiTyINNBy2vKNJ88Naz8IgdB4MAsJOnIggTF1B9Pytt4qW6YW
Xwg0SEdfas62c/3Yp7pptyFyMskwbSSoa29z5vYZhqQLAFXAkk3dK5oh1tWIV1H2EnW/BQOscnJM
hkNoxDZirXsrfPG3gCirrkEFlI4leSta0IujJVllZEUY1Yr8Pm3nOaP8RQ3UB02vz3/h61zzM7/u
LIezcI2g9PqxS4AjiWryrAQ0VcR841JYWw3PVrJSsGoMey6u1ibx9cpKB8PtyubUW9Uh8vzPRSA+
okn34/Zq1kLghSl9sXFJb8blZGIqVut7Tf8VKl/ktjxYDJ5E6YattWXBrAXdNA8/5lfnv78oaTCs
KxVSSpSQ2/QxDO9ln9G0oXQEECG3V7ViiVL4PFJC+kf+t7DkI1QK4T0ZdlFMmcML4qvEZKrZQBdu
WuXWS3ZlD8m6qERRkuKrLUsnwGqVUakCyx3q8JhNFrc2HLDOKOTOELe/UsVLNhxkJTyh6DyTUSlU
EdXlxZWBISrbIbdcTU9+lWEaOukgWM7tTVwJGYw0cjfSxuJ+fMt4Lz5XKnE5mmFruRJYeVuMZN+u
9fBToWrH24bW9o9CDfwvYJ/hPFz4oGcF5RQolTXrKtfZvVUJBx1jSY7IsPLltq3VRVkUoWeSd/5/
4RlklsVoVaPl+u0ZtEsmPcXtRuay5ny8A/5nYl7uxb7FURAy2t+xb5bqUP49oFUMmUS2C/stzrq1
nSOnn9Nw6nZkitem5CFMy75kNZ3xo4uU+/y1Sip7Kr6T6/zFkaJhTaMJknqKn4uP1KPuDQmraLlG
+FjVD3L5OHzRxX9vf52VkgDcZzDFEwvAUSwragxsCrXJEIPb99/q8LOkvqbWrq9RG/E/yGoMI9HG
t1rdwAuDixSp03rN9OXJAj+Bbqee7EXpazy9MDbUlfXGoV1zPSjDSAAB3L0nm8o7URo1T7NcXXXr
/lOXv/Tl1mz8mu+Rhs2eLQJBX0rZTzrUuik8cm4n9w58Q1qOsqj6W5a/3/5Qa2thtHqGfFo8AZfk
blmY1I1US5brBU28A3pVQKMppk+ZnB1vW1pdESPqpJUQtDAXee3ifkMNelI9/E75LKqSnYfn1CKj
3XCElRlqUOF0RKh5yTSf30W7tEEiVxQ9OIq16MDS65MpNbVTqRDXNWWQPUpJ9AVCvWpPtWFyeqMX
7rPcyI5tKgkfolHqduoUTMc0UMS90sXADBTIeGQ0Pu1Gk/T97X2Z04xF9eyt+8loJtOw2hL5U6rG
ODRMVbgMpjx5lf+SCY+Z9zHpuqNG8X60/rltby2vuzS4JHkQBRYiaZ7nBpr8r+VJhj1zVFa8LWnU
2mEskdx58HrEdqVuvZzW3A2Qw9yXoHD0zt3MKYnHWDEtN+y/w+hkC80Ps9h6Da55GlyFM5iZNJIu
4LWnGX1iKmETeW46GslM8B8fpVj5p0Gr16b2XmwE1JXQA8vozFwJuzDMXfPPubgmpB76iCbgqGra
WQ5/ly06qOFZD+AbijZ8ZSWskq/OTU38BNbHRey2ignkWZEILkPvOzWPjkE6OlL3OHYMjUSOGqPN
mW9dGCvfjNSVJdKkY9B9GSLKSoC8f1QFN+rlYwe42MvkgxVvLO29lRkqQsmLG+lNhPN6F32p1Iah
4KPJVo3+jGorVmfL6kZF6H2+dW1l8XoqVE+yaEt7rp71jqfmu2BrMPm9880W6CbBxE5JbZmxeuIM
S+kzDwE5prm/QgS6E5qntHu5fYrXt+s/M7NTXjhd24upp4Q5Pp4J1UNoqdO95GV3ecZ4821L792b
0jJ9F96BcI/j4deW0rDmsutkawbPp57piOLBoHEf1ZEdKxs360pB24C2EluM1DCIsGTvqpShSaWi
4Ps0h7T9II6do6mPY586QnLQ45dE/uT3wiGx8o1C2Mq1MVuemSzfqC6WcEFSyaIuNL5bXv+QotdK
sTNjsov0UOhHWTlPwaEuAXKE5gfvJasOorAXDIauP4hB/FX1zE9VujVH8P6w84vYDBEqY7Z/OV4b
eJ2mhNQOgdt/y7rBDnWny+8J2cOr3AaOv/GdV44GXZw3YT2QvJzB6+9M0aJqyOY8108IJVUHCS+s
HVvaqSt+O6eE8Igw0gKJ9/z3F37bC6I/9X3NNqOI7MV70g+EkT/fdtmVnQMgTEQmj9BASMxLvTCS
G2HcCwJhciqHg1U7Sfc5AD/FfVOMu3H8mRr/3ja4cqciukTdzKAVBUvVslYiKb3aZE0luEZeD9W+
FKRZDRYQM7LWUzP8QN4+km2QuOkngYJ365QAq5BoqhvrzzuXswPD1zaX9FE1Wixeq7sS1WlNcKVU
oxtXlt8H9NQ3npQrPARYmUM1bxUaJe9eEWM3WGOusGAzsWU5PalGtmNg1VZG07GaQ5Lt6+bJVOIP
gEkPrQCSvt/f3vQ1V4JVEswrCHwYExcLLaox1jzLEFyh+FqbL8qYQY/4x0krz0smRHRKoWiwLN9l
U99K/SSl/jny4Q/Xd3HxZE2R08YbSdnaWi7tLIKsgY5s3eiJfw4ioCFjeV/OYwjFRnhdCeVXq1lc
GuFU1r6mx6wmmqhS3s/MDZpuZ8jxdVs7t+ohxsyCTRinvLYcBy0HRipQ6/bPU/5PouwTdRdJ5h0q
fS+aegqKZBdVL1pS2oML6cKpHcothMrKTazBPEqySc0DfY5FQOsFTc69SfXP8/NdUGBWU56NJDhu
Tt6shRvkucBhgZaeU5jrcGOlmWkEYRWcm5cxvK/DX0P10BRowPnfoSPwxHCr7TuneddPBhh2/zO4
TAOzSavUSmyCc6bryO/+KoVon80L9JCrFR9zCfml8FwkUb2R6r5/q2CY4g6yNrx8ya+vVzoX7o12
wnBcFYfY1LgPv/T0IUaVovCTiX7Q7SO+9gkv7S3ejHmTEiCNOjhbrWTXozvFno2s7LiJ2lw7Gdx9
PE0J3/xhsbBSk5WhzvrgLMd32vilqB8C/Wdv5nZlPAImIOfJ/Se5nueqpOnbkH2sBYi5umNYbgSc
tUBw+UMWKzbCQAStKgfnqntI/G+1/DkYNtxn3QSKWbNElyHL899f3I6JFQ1TICvBucBPGk92xDi3
m26rdLvmKxSIobDgncKkyWIlQysrkaXDw9MEOyn/NhTlZym9i86N0XyPzU9/7iiXxhZnHVWoKu4b
MyBPM8kn1IdYemEKXK63WFfXPPLS0OLSKVOJ1nVtBOcwjHfF+EuC806tJd6VW0zuy/0DBM69M+Mu
eQ9bfK7rz2Q0nGbFg9K8zPZWJB5qaVeUBwApu2DaW97G1fAu816aW9wNraRGIN3j3lWJ1BS95Wwn
BT8m46evn2Vd2pnjv2N40MKNVury4NF0ZoCefPBtXADV3utVyoUWapqniO5UlYdEUCNbNftzNQip
k9fxqQnF37c9Zc0gaTVP6Ll1AVT72mAqVVWnx6kEJsqyywziSfGz0cS2p4VOF/obAWzNGlk1NYiZ
BJYb/tqa3OcGxASF5A5xmDlabfzwMvHgVebXthsRYFG3sr/lXWRwrOdZEgjEeawDY7k2iAZYXheA
W91JjB24xB8zZfosCvk947oOUiwvSuntm3JLB2j+TJc30sLssvs0hoavjzFmqWb+toLYscT68+0P
t2ViEaIjxk55TwSe28fyfZo0B1oN+9smlpFx7p8BMaQwyDFiHG/xtarCD4rWCP2z5aeHybDg0JXu
wurLbSvvP9G1ldlnLuIv9PJh5yXklOIAuzu6gZliOan0MUniU8Djs7GeaAF8vG10a2lztLkwmoSp
J3cNRpWWsRIfKFEOjbm0cZrnDbp2A5Y2s3WCIwIbYSzqU2OsTsWgYUXNalup4Duue6dv75Noq6+/
uh7Y6+Hzo8QHdPd6Pb2WtUNdZP5Zg64wsxh6LnebN+W7Zx0OQRVnbtxyoChZLqyUQiGa6qD4534w
gDL6gl0bTOYkL/Uhi4O3gaBY0pMdA5Xu7e/13tuxjHuRUFKQgP/qen1Qqap11lrsZCCnpB2oRgyR
ahxuW1nZRR6K5HNkAYxmLkt7eqb60B175FdydmLA0G4k/xTrGyReK15xZWVxrHwhkOOA5uBZMk2E
dF8L/T5oioNQbsy5vXtyzJ+LyihPDl7/vPzn5V44+aAUkaKmpByK9z1u04MJyYiWucXwu6ye0/pb
K0r2qJ36AShsd6zTP50afrNP+Q+QDpvKaMG1fQCMYJz8LOT+knaBFu6y4XX8CCpyKy9e+24z6nLG
Q0L4sKTglv3UrK2AHD/ypmPWGU9iJ9wZ6stt71j7bkxmmFR+aVFTgbpezgAsxEyCITxLWsjYswGt
8IdaBNpWbBTfVg2ZIs8KRu2YYFoEJyRbKqM1x/Csmcc60U+DuA/EwjEGb6NssXaqEDmlkAkXyEza
s1iRX/px1onh2VOCb56fxrYkQqB4e9vepVIzDbv21t1g9/DCxU3FBF8mZFkRn9P2NR1dGNN2k9Sc
EvVgxvnBrHxngoCSx8UWEPut5HEdf2eIHf9DhfftRF+vT25H0fQVJTrPQu4azHGTeRR1xs8+DMJ0
Vxrh0SicNnxQjfogNuWuSr5Wkbq1/vefE6D+/O6mAffmOde/IlP7QogMPzn7KUjSk5WfYu88tO1j
2MV3UHHGIDnCZyMujmZwtLLhgxXc5XDcEhQ2vvf7czJL80CyiJYGXrzkYK3UkOHwbkzPY/JTKf61
un3ZbwSdZYbHx2a8fAaMgPFB2GkRc4Ig0XK5ytOzp2m2UD4UtoTMnfYUUW287Vdri4H7iq49MvP0
UBdvnDHymrTty/Tct8Op9+70HFY0dYu7buXjzSshVaVRC/JrcfFUU1NBliyl5wAJaZUirZz8EL3y
JR3/vb2clcsV8l82bH5180BcFhOMsBD90ZPTMyz4TojSTfu1yZjjje/ztnakMXJ0lQTJ28JavOOU
nD/ZpeHFy3TydXMUIgzrxTnoS7vLX0P1vhjUY5IWTtwJu4J/xQ5cywqhux1/k5bp9bGxzre3YPnE
e/shFItn7iWwH8rii8J5AMJt0tNz2bW2H/m233/K+5PO4VUN+PXSDQ9atfeW2wLwBLu1WLgRJKbB
g5/jII2vatGolZ0UWeWk5aCfekWKmFrMkkOUq93d7ZWunRIeXNZMccElvcTaJXknDAxqw0qjtvd6
QpZr7ExxF5rql0EYNoythUGoJiyukrmcA5nBdQAqE60qK3SHOCkp1z0d5w9qVIS7tvB2kdAXTtqE
zUFLVSS7rEA45qaRPHplX52kPA3u/GaMd+aQJRvQhLXtp8M0ExZzqaLyc/2zesY1srEssnNlZY+q
p72menJSEu80Ft5zmX2oImGrq7rq6waTIUxX87ShrXZtU5PqYGhDPTsb0vPwNeiPnUL0Hcoj3avS
P3ZlYOfdi27cy1Jtz/3x+HNyX2wR3sz36uJeohcBMntW8QDnsHD0HLJ00/ey/Fz5oP0npTT3UheN
fxHtUY7RZ8EppBffxnUu0j9FQ0p8ErEScMWG8r9o46gbn/DNdRYroWQxS6fOeD2QWtf7WfeN3FNY
yM6TaNnUs1XhKxIr/U/1aI4IPBQ71buTA9FGbrfS75PkOwQZ/YMHt1n6e8y/Zs+MfE7Dvm+OPS8K
TT60ov2nDXvCChuAsAggPKaC1MUxb4Q2ygaJiR89Go9jU/9bqBBOBdVWhe/d/NOboTfyNv4EXcjC
oadUa6VM7TIelSoaw4W5CyPRAQW4b7V78UcRfi5owBWaE3s7YbM/unJT0W5jQgdikNn6/PcXnxs9
7KnPAiqyImQF5vPUPwvSfRx+vx25Vm5d0M9k8xbVuFkI6dpKqFvxCCSIQ+sJJPKx3ZTxLgq2Mvq3
ct7CsSiSzo9MhlAZdlokjWJmeYIQcFD96a4uAlvwP3RUnWsLxvJ430dPVXGMpp4XWu5Y5jkLD7X/
HQ4MtMBTOzTvo9cw/OAPh2ZwpKK1E2s4ZuYjCpD3Qr+Rrq+cZjJ/6pKMnpNeLYmlwqY3YoJudk5y
CA00k3GOtoiHjTRy7fMCBGG0HjVdZi3mX3HxeQtrmIZOV7Nz2X/3EZcPoevLJ4g8f9/+wO/LMUBa
Zo4nANowvixn+EVUu8y4SfJzaXy0gIiF9W+ktZwRFIr1o0/c3tM3ruGVy/DK4iImR0OTRAFF97MJ
mUiZ7coo2xXxb7lMd52wJeu2ekghKACsCI4QhNLCgaVASZVJ7fPzODpR3vOpPufGi1XXaF41jh/q
n+P2VHUqb3LVLcONt//aY4j7fiYoIPqDBV3GiAS4DWUGMq28sKHJt8UwePLM7lAawktfjN+yHJWj
tvuUDrXtTfW0cSmsOSunivorHUASkEXADsbQ64IxKc6Z6AmHuimzL2MtiBtP5RUrMx0Z1Lc8Nrjq
FqfX0oMkSsq4OA9lbex7cxpOaVRJG4nNiqvy6ie14eVqksIt9rIW9NIyOrU4t+rXxH8OM+HoidKd
FEqojhqO0dM77v4QMUVsBYkDpAm8MFeevjiGVZnrVSvl5TmNGxMG5lxxuk7d4pxaORIYwDuYvqcY
9SamcXHYkynIfEGoyzND15/EZB/63Z3h987/kfalPXLyQLe/CIl9+QpNr7NkmkySyReUySRgMGDM
YuDX30N035tuN2+jPFdRopEiTeGtXK465xSxfxX1ivta8OhXtqR7g5mZW1d4/Z6tEYWvyTylzXi0
PLGy828XC5teRUoI0HsgeGTclIVmg6SpS35WzW3XDcbe1Gtzy4fsmGXsSSf8e9uq+tZx0zXWyW2c
CctQPJsDISBhZdACxUEY0bqBn8fiWGV4wHhPyHQoWb4xvLMar9Ggb+dzNofa98wVQtZX3iG9DnCL
Y/NzYW+a/qRUT4AZrLjMhcnEFwMfg9c86igyY4zDtubRsj1roj4BY/PsNt9zciIZ8im2+70iobEa
3tyeae9PkyuEzXgvgpxxfQEJLvTaabIWU8as7Siyufk1MGD3r5+F2QOBcO7uA27fnEi4ttLbvKQa
tbszd34q6C1gVZCl/3bfxtLsAUkOqf9ZfA939rUNT+Q1cZjVnTND26gE3UKQvT72DQ2OaGL2O2fo
PGc2u/tGF7KxUK5GqzAAffG8x99rq5Uo7SbP2/ZsFcZz1XoARBkHr098lB3q1HqYCPHzPPvW5enG
jsmmz54y2qw45oUsw/wVc1fiuciIt8f1VxQTJVncVe0ZsrgbewhxUfodDZvxzTSeNEX1q6oPaoB1
V0a/sK5Xduc1ufBoaMRYC4FORufut3A3runnyplBCGDaWE/pFycc03BAXcTwvTJw1p4pC7fu1ahl
7foimSxcurCuEvUH7z+E2CWJ6Q9aE8KLj80eAh3g1W9MXLr3B37ryec6CXoMAQGL56asvjQAi+Nk
PYfl8sOyDro45Ay1tM6fmia8b+pP+u46Zr62pV/PMWSt8hwvAOywWedhx+Ln1vxSCjAwoYAMWcCx
Vnz2/maI57JJkG94KLyfKH9xEQ4r22xt1NID1xxRUW6Svj3raX9APzD06NlR60ehuw+jSVaMLbwV
5nEj1Qu3hPmUH6FQ4HUgnFS0Z2ZT/cM1hHpENscb/alS+e9u6gQPyBi3U5iDl9r5bpyp2iHnvKy2
Zi+6cIqzgn2qW5RgksIy35syY9QnA3Wiqih1Bk5pLqxwsnXyYmZcbzbQJ82VnaZSVuzSyurUw9DY
mXFylTJ9JoYo1+RCF90HEiXI1EFGGykTyWkRYIHR73Nqz+03dLsz/eRFD4v8NAw/J3Wf1Z3vHHi9
ybWVePH22YG5hbUZtoaSvdzG12Uiy7t0xLklHQ2YHcd+p5fFfnDi/qtTxMl5ZROr2KQ3m/jCoLx1
8rLiHgQKztlQ+wWp9zoAGI5+yJ1q0yIlVwxfCnMKlDXawsL1hvQ8YMX4F+lHWfYBx4S6TNPbMyl0
I8iTXPhWP611cFpyg8DEwv9CRxPPK+kSUKyWt6pDu3NdnFryFuu/9H/uEQSUIbIAf21ILt6JE0dN
oCN/tq1van+u6bHnoQir+kGAuNmcgIBoXm2/O+nNI69/JITuVtZw3ovyGl5+geTsS11MSSfyDkHy
MU26R96ghx7/leZg2IXtyTXaExfd5zZfY6wuLSISINiuM00RCgvXHpClje4pvO7OyuSqUZUhegD2
N369P75FK3jRI009N0z2pOGB3Z6gCzTvzpZVqQeq8/pggZe2gkvT550uzyJIoyB+Q8kHzZmlwaRG
33aM6N1ZEJC2LDLkUGYbuu+msNPNxLLugXFlegbnxQlSQytPhh0jL6K56JlHHDSsnZJ2gze++gR2
XoaKZeEe6FCiUW46iW2jgMll6nH9pc49+lSpU7cXCVlD7d8GHIAKz4hX5LpRCb4RJh3xFDAb4vbn
QmHph1HTNCgF1z5VItEepgbNkyFfRcHuhHAtuPRsao8aFNt+3l+ym3OHr8CzA2lKCARCuU965HSG
0zdjRsXZzI0DAV2ap8mhbdeED252xmwG+wI5KwNNm+RSp5KOgMzoncDRs+i3xG3tIWCVAFr6/nBu
vPIfO0i3QotwTtZITtJQyjwRIxfnGiq6G2oUv8seqjsmHSHZT6rNfWuLkwd9mv+xNo/6InbTM9cq
EwQQZ9sr48CzqRJOFPqdHImD7X8xhaLITIdDylq65cq85kNcN+KMBLlf6/GRFv3GIdNKlXJ5nf6a
kSKlGiCPzIAExjl1rc8gR8ZHvffSlRfv4rSB3wmxPn32yZKbIGonGEl7TFvGd6U2hHbNj8LVwvtT
trgX/pqRQTmdZ+ZuD47VudV/tf1ReGPQZ1GtDyt2VoZjSEvj5BOzFAtL44JS5yC7n4G/bLdrnc9m
r3bl9ZBXwRlCeg5oDvB9pBuSeblO8ngQZzWr07fKiaEalvK494WKrpkm0LqbmOjjBn0W1l7VCyOE
8gVqUWAaA64iO1zKoE/rFHQ4d0oTuBQPI5uH6Ky88iRYGiFEyuAp1Jl2LqOMUo1g1rRqQHInZOZZ
b0af0EELeIqhdS4Au8W/Yv8BxEcrbPgJQAJR6pUrgDprIAekTwMgCEbh17yrfEfNfpG0Akp+aMf9
P2/JK3PSzeVyw+gzWwxnIcTWc6bGb0F09VlcDBsrdlcuyoXDDM0SbBhkC0CTu4HLtDovjVQdziUt
9qba71Ds+Vcg3zx/Fyako2x2uoD0iz6cbfrVbMSmUR5z80ccr2mFL+7Av3b+XKYXnrbkHfCxujGc
c/oVWtChlqPDmzf+u2OCf0VkgeYUABrIiuRel7lO0zrYgNDUNtoPrXmNp5U4fmkklzakGWNdOoiy
Uobz0IxBWudBx5Epjb/c32izM5CdBTQp/8BqkFSXnUWpMIBseTqe8bhTo7SFMDdCsmxfM60IFU70
JzsexUoKeOn8gviLtCxKYECczUO/WKTaa7sOTLABdVXTFhsUqgqc2bQex+1ETP7Tcoj5taoGthWp
EjeH+0NeCqiAVQA4DBBlFQHofB9cmlemSSkUzKxA3tSd9orxYFHkbfpD30++0LNzZ+09Edw3uzTT
KJcgmf8n1y7njWwLagWZyMaz2Z1NBY2iwePtvgv7KNLP9y0t3GegSSCFOuvB2qCyXY+P5KiapF46
nB0PsaIb821c5bbvVIUaGLG5Vh1eWk1npkN5CFPnxNy1OafIR1EqxngeE6M5e40YiG9l3O63XjpO
aC/GXWPwx2SEenVsV8laQWZpYnHjQBME8HusqnStmnTKtbLXp/PE+IOoycYtvD1ov7+oMrzBj665
mBt7eMibFpSDTUAgUAyXprdXTRB1ALA5p+h9OKIvIRS0At6/K+nPsvzxj0s520KqEX0PUMlAUHw9
t5oxAcukuHiJErEtAaNIBzQd6ZODrq9sz9tTAVMozKD9Adp/AlQiDavKRe80Bu/Ptt2FtnjEdt2Z
8bDt4g/qMD/pkMRJyefOXpMwnsdw5YJMpOHnnAFwLMgn38C2Ctx2uQBJg7IkGMi7mx5BWgoo7vC3
PrZ23T/He+Ca4YoA3w3gDuhrSLE/hSDYVJVEPXPtgUFAO07Ziz5k24qukepvTuIfS5A8hxQmWlzJ
Q3NB4uN5lamQcfgKHbd63GWJ7rPVgGhhCqFTC9S6jhc7iqPSEUg0MgzoeKuCRuc8Mb0N7SJDIs6v
He630HlkQ/ZeFStRw9LgLo1KTwAtASAZhEz1nDSAsqcHNfnA+R+N938+AuBcosA2a2HgGS+FQlnZ
ph2EjNRz+qGqna9nX2y9DkZj5Va48WJwYAD5oEMYmo0igJYuBQZlY6HljXZmafqmj6bfVpvC1J7M
tH/I9aBL12RablPqAAiANYQme3iLIo6QBpb0WqIag2mecRq3UzsGRmXtXOoFpU79TNGhNzkEasei
WkWWkvy8P623QC5Ihs+9JjGrswyk/LhCn0mlsuzJPbdNt2vTpxIqyyUHOqQIKzXyyG82vGXTS7mr
jX1G8tC2vyuf3H/tuoLrAnVFF/4NjB98i3QWvbFEKxdqx2eqcAhW26VyEshDYC60tbTerd+eqdeY
b5CvEfH8SYJfXPvEHee6mJ5GhQoxkAdPeUbtbUxYEOevK3M7f/W1S8OsYidhw+ICvnmECzAUCmfs
SGQ01DomSf1NCKI95SOETqxSKb56VNc2o2rQoKHqdKg1+7lBD61jXrZIQilrurWz7776HoBikQ0A
XgNvQsAlJd9uMQPlOg3f07vPTf9ZlCLMHWO7MuqbxPMMvQUeE8BAAHmg8XF9WTFdixF59yQaoFHb
TZ+dIkIjdyjFhbn+u2I81PXeRw/Q+2ZvHi+zVXQA+8M6we0l7SBVT5xKpxhbXiehNZpBa5Wb/z8T
km8wLSWvlK4lEYRr/Nj4IOlaF+KbvfkHtYxLHhEi6tFyQyqCbrl2rsNCBs894602qQMR2Lp1z2iA
8L3Qk5X8zY3zlgxKO4LSFPC0BLOGzuJ+4SXHTH/n9jeb9SuGlrYe7nVA0JBnw/UuLU9DOM11ayAR
ASF009ux4lNEGIFw1X+Ga/4Z019T8065OOBAI+tKUcHUSKNRcdGrIvYRna4kH2799mwGoSbS1rPL
ki91u0jyYdJjHCb1V1JpOzttX5rCeCQov1J2MH4IyA9ALOQpd9Zqobc1LMm2dOfS2OA6tL1IZDrB
RAPibthW6wIev9fKY43GYvkh6f3B8hEG3z8DCxsGGn4gVM04IZTPpHVMuEVsrcfhVh3QL+rx7JmD
59NSewEBcA28uLBpAMwALBZOBMhA2RhggEouCFaSGzQJ8Lo4KxYtd71rrIxq4dwhuT4jGZDKnKku
11umFC7Fh2AttWeri2ozRBMlwsNiWrGzOCAABsCCQN0K83dth1pOapREIREiuL3ivaJBQ+ZqK1mJ
mygQwSyk+xGTATUDlI60/7uk42nHaRahf/2UPRB0mVe0c6YBjp77A2s3xhq3Y9nirAyDpwleKdKm
aDKrhqhhkUV9d/S+MvoCoDJoyWYd6tZO+bi/A9eMScMr+ai0GRh5UZZ6IYsRRydu4AwbR4kKDxw8
F0FaEty3uXTYMad/Ryj5yd7iWUczjDCJgXQ0P9eqP4Cnb0AV3BjCPP6ViC3Hq9daowHdwiz/rOZf
y9KlQ21qqMOI1dR+onnioQc2XHmtkzHK2od+SOBKncDt08DLnrqmX4mG57mUAoarYc/n5sKVmrSv
1YJjriHTVoaU9VNIKugGrMzuQsSA0BduBYRAFJXkiIEXDA3vszKLoKFo2r7u7Gh1IDr6noccna6n
k1hx3ot76MKgtJwsba0iV2CQx48z6NCKBEJ9DY9qSHVUn7OMbO8PccltAmcGDDb0XEFLkgwqWl9B
hAD7R7CnQWy18jf9zqsVI/MvuVmtCyPSVqmNJBuTqsmiuNaLbTfZ76nONSA2AAC4P5ylCwgrNref
Qrpghspfb4wSjJOmxqGIWhRENec4buOD8dA1r5Z9TLKfNd+Pn3mO/iCDunIU/1Subkf517Q0SqfR
rdJgbRa5w3NMfzX2yWiDpgbZKPFH9dToG17/tD93P7IuMJsviZn68U/KRr+pXyzvq+luM7bWbHN5
ef9+k3ROigJCrWg6AfeQKfHGqnOIfqMqt1E8M1KmNYGq1SmQrhHkaNAnwKngApt0y00BP097QPPf
E6v/1LYE7hBkqICx4/A7zbSDcPeDts3yPTq8sgrQ/gnu+cUwDh1NN/d3xqLH+LsxZH65hWy4ZVfz
p1kcpOiRk01josR538otQmv2ilBfmvNFs478fMAvHJOSdkqbtCjP2UWoek/xSHdV/7kyuD/q29p7
pYeMv6Lh1ol9uM1p7CABcoCaivZ2/zuWV+Lvd8ieCySOoVNNHDkIflRTYG27Ep1tH6k94lQ8F/aT
nW1a1vi6tUEjCX+o0AOsT0LTecibFyXed8oPsPHM88pn3WQxrqdHjmeyfmIGtTE9fZ++oTNi2ezH
dE/rZwSJDa1ezK4OJpsdOdvn3k89e0NXJaKdkZgaDUg+daafxns2bst6Qy0CZMZjUkC0nDsnQ/jU
HcOCrKX/Fp3XxUxKMQQ1RqC4XR0F1ziZtmPjDr5ZxzxoHbHWvupGkxGlhtlpzeVJuC+0GLrePbTg
qBs6cCGlkfhZVQSkSA5A+Bjehqn7Np2Qb/lsTFu7DSa39+Pi85jM9FuzCBpENk7rF8nKTrrNu0rf
JLkQ4FMshbU1ojZX2TXTmwmlGpKRTaVMW6P9mVPXZ/13pL629/fKoiu/nAzJmQhDn8y6xRZOk1NV
RkaV+QZ5dmo0jnmuyBZJ7fgo2IY5D2SNNr8Udl+alk4xE7XhZBNMM1X5iqVQsuShYGhw+c3V19jz
S47pwpZcEbQZ97IWfyKOTj2mSvxhbQcvXQKXFqRHhGlmIEV2WMFCH/d01A8FFMInaNSrTrpCNVje
LdDxgLTzTEyUKYnT5LS87kUWNZCSppBC2fQOO7Ew1rmfd3tl+jbaaw2zbumv8xa9MCodUcVGGaJB
QTrS+8IfGVrA7rke8M9oBDseq4T4eGMAM1VXL47ypSlWNuqSg7i0Pi/whcsvh4Y6ejPM0Y1b7RK8
1jbeYMKzo7fR2vUyv5/lGOPSlhTepCAvl1U63+fVyZ6CQn3UVDAdC0jR+crw0AsSJPwZHAF1JbCa
d/w9w5Jn0gZnmPIRhlNnPxi/azyhvGDw8zbeEefD+Xz/7C9dE5fDlHxOrngWZ4i8I1I+cXR3yzoR
JMb3uGdBmkyIqzb37S2PDnh5vOXheeWuUP2g6ApI0PC7B6s+ADvXmwETu6LduJHB17IkiyceL22k
XsEORs7pesMAldwVPHazCFRszzcEmfzJwpPi/pj+UIhuluzCjOQ/dVIChkNwcWX0OTV8bdo69XPX
HXFcfHPwhfXLjLeGEtqlX42pb6BnxVoj9tsk/nwyL75BcqQD8+hkZfgGgWbJO+Okab6KztABa77y
D+MT29j5E9U+u+zYKCVKGmsCAH8kW/73SYBOzfVcJ2lPFNppuL1UJK+PyWtf+pb72oHvXuxqtjXz
fZufc/HgvlRfIdDhKUdCoVUCMYZez3aFQ/xG/0TqN+Ges2Lc/X+tEeBC159X0q6rYw+fV6g7mm37
7iltd137PuVbKENwdzvFL0r+0Kr9QVWmTTb1vluvIcAXkwjQXQIfFJtyFma4/gqqo3GOmugk8k55
hqydPoYm+Sich7L9nvEODEptw93Q6t/uD3/pYjIAyILaM0DZuDSu7bJ2TIu6bJAQtTLwtp/V4hV6
rQFEjVa819KJuzQkHQVCpxbgohrp60H4jIjAcr/cH8qSx7q0IG30uK8tp20wlNxCR13AnifxkNNn
kb3X5dbq12Coi+YgpIH2e3i0gyF5PXOFRkzFEiOJWq0OoLCwiXPqF824iR0rCyromWyMjK9cdEvL
Bf65CrsQVgCW4dqoRopS2ALJyIzGgd2f0HC9TV5sb8X5L8YQ5kyuA4wBLZBlBi0qU2Y/GshJ2Hmn
ItRThg3RSfXKCX/QIZ30AiHk0S/q2nswNNp+MnMrO9xfznn+ZLdx+QnzVFzc6V7jGkrRZVnkaBuT
t37aHfpy9Ev3pJj/YW8CYYBqnIl0PbTPr011ajuUao2HaeLW7rFg3PLxNFZWbrjFh6mDsAwL56BR
jUyhcZq+woWAINAZoz45ivoLNqUx/a5/lYBUmC9al/vkY7K22XusboS3j1kont33+/O6dBAvv0I6
JtWoAXnZILBOEtXe2RX6b5YqXcNfLuYmgRNBKRXABqghS3M6dXYfNxlCMpqGhqMEQ6+HlgKm5qcY
zzfLDWr3EY1y2o9BXQuU/tSl5a1zaVvaOu00CId7cwZgeC7RKyxulWNXFYcCKvbqsVftgOUZWBpv
OvtJehqM2jZHQwsFef1D37yPFniBe0s7NBX0/7tNEv9QWHbItWxvkiJICuWQgSdA+t39lflf5gxR
NNA1wGTJc2bbtOTtiBhIFGHSvlfq4zRZewXCPLE/fUnzA+mhq8W2zpf7hue1uJ0vIDtNsMjn/tPX
+7+dPK9RcddGTWo2PqMeOFZGWu9GxbC3900t7r654cH/NaVfm7KpQDpKTFk0AOEXQn1r2jNNW3Ff
8xa+Nx7pMdKjjbbjtSoeI0zbgx3Dx8BOcj9N4ihOfsTCDZ3EXYv15km6Z3Qe+YW/6oF319UCi+dC
zzCJrcCCsINj4BHSkU1ioO0H0Av29AD2o5qNm/vTurSCrgnKPAI91P/k6JnagLcJgXjWHIYu1Cur
3Cp5qmzyzC7/g19GhAIxIQjZ4uaTxqkAb115rTfnBApIOHdH0m+gWBmqvR0m5ct/GBfoP3DMYPQi
/X89qcgs1faYpXlkxGnjo4w6BkQ0UFUqp7UnweIUXpiS/KJZjiggFkUe1S21dzkeOWGeJ2SrFu64
ct8sOigU3/5nWLJ0rdrlSqxnNo1UxqFT37q8pX7iNU635aSf6sd40kQxHhULSYNAFYbJfEEEpBDR
GcAKc5QSSMjAlDT2Rhbn2qGYnKQ7tZ4+6BudZPg5MUqjDjrhKMWLk1SE/9bUtEbCxtaH3QiuUuVb
JbfHkyt0CL4k9tDUe66yhkNrQUWHjGlMq7mtAnRjnJXxL92ECGIQawOtBXyTTNitp5ziBLY04u6H
ZvMjJPLD2ITq2pCrkVL9atA+PFWQdKPTQzeWj4KEZv65FDGaFf8alCi2PjzSfNzfawsBnYEXLygD
AKZYN3oapSdoO7CkiMxZxRss7VIttzYdQ49t0fjDZ+LtvsGFHYeKFoI54DbReEputlKl6F+v96SI
WkjlBqnr/EpZ+sPSirUjuzjfl5bmL7nwTZaIYzRphKXxKPJ9V+2QqozHV6OqNugyXimPZajgwWGF
MXR9vrjqV0vss36Tsdf7I/5fPgToQ5Al0FRYvmkKt2QOK+oiGvjjoIf5EFB1CD00VX/Vv/FzXYfl
C5odZmClqqNPybnU/XRAU7Lz/Q9ZCC7nYuL/+w7pGuJOPWW1UhURGM2+N260+oTCxzQEyZowxlIZ
YIZ5zdy8udOijM9tqQmSod1i7uNP/GC7T6wLho2Kvj6dz994H2jiZ/slGY4l6HlGWHWf6t7Xdg7f
Tt/LNZjSUkYCX/NH5nduOyr3+CvKqad6ja/pjgNlwRS/9cqpcJHGHdm+VU4oBKXWm2k/Dx26IfWN
TxVytNIVSbOlxDKobtALBxoclDe5CNFO+aBoRl9EaNP4YyrBIHW57/QhtaBEsdHRI0SLTOUN/A9h
rHmf+YKSLupZnw83JUTqACuU8hFq2vOSmVMRMTdHKao5FZBVu7+9liI5XMTgAeHOgvicrBNm0bFB
QyAViz4dbRZAhrVBZvAhtQPrC3/10APBCbm1kpq8dWDAdeBqnnEqyP3KmQy9qZ3MNEceUahtGGru
e+kWmfMO+6wgPgTgw5VR3tbmIW6ENLMx66NAqUyKGy1hugVwn23kkkOK+kcHTecHIUzfGdhGyQ8g
zI/WCoJljt2vVw82Iaw0v4BnvW8ptmsg5lFXVdVGZmadtAw4dC/94L2x7XX2+/74bjcKVKQgIoVH
MKJV/Y8zu/Ca8VCYxLVYGyWN+gBtS8QfZCXkv/VD1yakoMPNRMnssW4jB7xc2jDkO/d1DY1KDRW1
lUO3MhxZvrwcc7uzCGwNrXlOaL414jVEypoJaUOozM4qrZuHA302K7H8LPl6f01u9zgWHwEuOH34
FwTg65ssbeKq7i2KNWFj7Otat2kguD2BjmvRKsxq8dtT+QqKfc2mdFmgHGiCvVq0URFngWHXhxG8
2bL41AKo3/UoBZr7+4NcmkZQgEDPmVuwoR3w9SAzI3NKs8Q0WtNoh6OTWT631W/3jSxtvb9GQHO6
NqIJ/MqkxUGyGjNUpsjyelwHUdEH3VoDtqUze2lKWjSRMxR3Jxwkt/nJIC3f0O2rsiq8vGzFQckf
jShwZiXPoJl12hACK9OgbAq2I5qx5Ub23nZrIpRrlub1u3AMnpdmQ6W3bVSVXunHenImUAZAje+L
UlcrrMjbIHEm6AIXCA4hevPJ2GWrbYc8s8Y2GutkU6aofGvvEy6Q+5th4cKazWAZoLcwQyekLSeE
NTFtgpmUPyZos6jpPFS88sBc4jtpqDvJUxobQZUY3yw2hUMy/HMwjA+Y6WjAw4NlKPdCJEkBHlWp
thHN3yoPw6QPSbqGQFmczAsj80m/WDi7g7BckWoYpadsU5GeqCI+Fcpqs6zZbV9fUlDmw90Pqgj2
IdJ913bixFM6x4yxQYpfMd4yAAsHKMWqwFHzDHq3hU+nX2jUgvRfAWhZmPVF2FVISVXZs5VXgU7G
oCaf2ZSueJY/Tv7el0kzgMJXTTruwH8i5NwofBOfObBQv+MpLJ6cvdAAiNk4r86T1W/tDzdy48a3
zKhb2dW3zgcThJoDImLIdSGXfT1BXWuWbjz0wNPmXpDqnwZdO9HiCOlvy17Nu87+WR4z1M4gIwJa
CHLa0pgVRbHGxmTdDMSZiD8WB57/qLzQ+p7UPxAR+0BVKMUvED5XRnnrx1HOBO3xT+tzKPvItzsb
wONygBpOne+WfeL5+8qpvQ3AYGCmkJjI6IIZIN1MHEreFTWzPmob0UNzn+Wq9tjnqIQ8FJ3rkR1+
9t41xe2MjVm4k+Pbee3sdQUF2M39b7k9WmBYzCqyCDwByJYVEtR8SnI3TocIeQqNbECUgmLSaKts
AyHdNUrQrQOGMfQPgZ41uNUAeknbRym0RK/LIVIoPZjF2ARMg88YsmH0h3ItDlwcGhq1gkCC2gvc
5LW1eJiqzm3YEKEqpx5HO7afBlM1DhCvyT79h1kEcRSNlIBCQqArmSK2mkPdGAMbwS4GHJzudasy
TkYMFPN9U4tzCLLT3PFrjqSlI8hdAiHuWB+irCKNn+j7NGcWUHkDhJTHKbxvbAEfMlN/8eBHqWzG
QkpziOKLQGjIxkgdFO+Tl9gNOlZbCcjH4Hx6U5A4I8s/IelIIQuV8K1TtA4/ktqh76zrgfd1qpgO
ftWy9jUnhbomN3Q7G/g+VGZA94RaoSPDvgwtoRN6QY+RPVqt3yu6B3SbqMPUcKaAQSV55a22YA85
H8jh4602cxelYMWZEkepDWWMaqB/T6DAjEcbViA33JDPqilW+9TcelywdWwwGFGuBInhjxDSxdVn
FZnR5YY5AvHwQNsTbXba18z+PvDdAJSha54HKCG0vnpgWRogLemL4YWnH7W5xhJZePtff4l0eCdm
WwkbDKDUk9DoTvYPmz3qeCnXP7ItGnKqpeXTndc9/1jZgrfO8tqutOGh56VMSMWNUed9Y+hDku+b
aVvEW2TnvyY/1/S5lhYYWO4ZYIJen1BEuj7JRo9W6kVTThHJddQbKjICIxQ/e6SO/V6v+Mp+WgAQ
IDbE9kWwgY7KaOxwbY80LR1xG0xRZ+gbm/zKiV9/jg9vk7bvejeAvK27vT+h8zpdX6tgnYJXZyDI
AVfSk67V0dMaYgh1QhRsN9tMzdh2dNo13MD8W+5Zkeaxpl4KoZp+ilxeBVyLdxXbdY+5AeT2yfWy
lafe0ilB3xbIr+LZhetMulBpS8tMY94UeW5SPKkIi33aOvVBUxpj15hV1GdZdfgP83hhU1q5XuNC
wCfBptpnKIuyYVfUlbv/L1ZQdEAyAziTGzQyQkt0wSRIr+tm+0jd6ZtAdXbFyNKmn+UOPLxbEe7I
Xm3I0YuhU5HD19sheUw0Z6vHxpk6brkZCVrw3h/S7b2MDQhSO2Sf5tq9fKcg9aRUMSvUaIIuqC/c
rv2JaS6f0KetXru/lpyHjSzQLLAATQdZojHpzclsYneKJqiBHQY06kCtoqkCNMMegzJXky99i4y1
IxikiDkdj47w7JXgYHF2UZxAJyl0C0TsfH3EZ4Cl5gg81SfkvI5Z7rY+MboRqn8WgujJ/bg/vYvn
2wUoB9VoC9akfTnlegEBShC9nX5otlOhqb7LmbLiuJasAIHnzM0x8XI3JC9iFYpeWyKFkKAjXso8
ryEd3Z3/fSSXNqSJq71OcQjF3s8LRfNJ3yZB760iHpY8FWJxyLcYEKlAEHe9PE7ulK5RDLDSQ4MM
TIfm5Lijd4iHWdlTRWu23G28kCcOSJEmB6ImGW1fi5MxrCeRhxZRvK1oBPe1epw2nWKTzwkzaZBS
tHi+PyNLRwcsQ+SJgXRHdzLpLkQRpi69QleBeInjDWQ/QVVtQSnuMppH/8UURKBRwoX0iqzkg6ZH
ZdLknor2xd0Y6DTtX6sG2sTWiFLbfVOLewmNZyC6NPNvbSnPNFgWIbQxsJfULnma0HE8NPVW/S+7
6cKKdEe0vDAcAo8d6W5nbtOOVQebdubu/lgWV2juZI4i6Zz9kfasq9Ohz+1Ei7QCHVUyyFSGbNKz
J2Rg7JUjuFAUAt7kry1rdn4XsSEzUeXMFFeNCjygkb13edk/aMNYiX1iTGr30I/EGH2lmXoOPfe6
GPcG8VDC0iA7hnoWtTpkhKABj0YLVpP4LbdAcqnMTG39/zIrDsRgVAiYQ2v++ks7teqUVotVAL1z
dtRax/o2qqJ5gdq2t5IunydYDjwgCAroAoJ0YMKkIwIQgMNaL9eA59Bfh8l657V+Tq0o0QDPRPQ8
VyXblZBqadFBZ57vGA9iJnL/ap6aUz00sCn43I7Fqju8PdJ0i8rimkjuUqQDebK5Xa8NYQ35qh4R
DvRaxbQozUqfnFp7M8Rh32y5WIkJlg7lpaH5/y82VxzHOcQtq3kjl5+KlAQ0KVbyLAsXI64nVDWR
3oHAjSy3JMz5ZTnviqRJjmXb7DLwHX1LFIFTvd7fgEtxNmQy4DLBSDUc7I7r4Yw9T72hx3BUqK8F
etJv7DZFK/qBD0+uyZWgJZV4aLlpBrHlPtroMfm1UAy2MqsLsG5kB4ATRqyKvYKOrdffwShoOcmQ
aahg2n5S0cfBBAtL/8Jd6gPWGdRHswVRNtE3gqWnYrSfGtqFHe2fi6o6KGUyrBzNhfNy9UHS9cd4
5Sn/h7Qv221cV6L9IgKah1dNthNnUOJ00v0idHrQQM2iRElffxdzcc+xZcFCn4sN7IfdG11miSwW
q1atxRVxXhKI6KWBklf3EbzQT9yhfAKz0VHbgj2t7C3RDcTqEQ7wxlqEYmusNSlJO9iMC0/LniVQ
p97+3uur+q8F9dLNI55cNtQJ0Y1ukyjI0Y2xx9eep2/t0OLFnkLoNTo29hYv8Vq95GJli202o4pZ
5y2TX6fyt0HfyWNso2AyT6dM0nZVlqISAin41LXVxsdkyCNURVJ7g4NvpSkA54LwHcTvSLPtJW1b
OZfIqQliBCALagRuScJdaurgFpaBhikL1Nqiu8xgQSSPhlNm6lEdt5i4xLZZhOGL37DYVmaHG8We
cA+24Lr+KREJL79yGPr3cUCmNIN+7MjpoHhzUXYb0Xg1rJwtf3EFG9wq5VQs3wT+kli/kL26mvk5
5/9eOxV+hl472h8qspfFNm6jFBS2kO55NdhRU19JF2jTBsfKSri/MLHYx8Og5PnEG4QL41ceOSCW
UIqfMbdwvxxun5h1r/13MYudywquc8PAzi1md5iLvW4VTmVUT1AnuG1oBUx06bbFDY0kcKpjCWez
R32woYe2CIxOc1Xtj4I+GUm4J8suydTnmRbBaO3qgT+hnNVqUzANxrtWqH/0VPp9+1etBoyzbync
c3bdyXgsyYUOR1vy9yT1oOPiaPMdT3905KmUn9Tk9ba9Fag+vIDaD5R3UHUHV92lwbLP0gxFA1zk
g9NGDgY3pvqn8btQHEtx2vql20I0rYeFM4uLq6eoZmkahd+7JPLrpnHM2d7VNEyneKeRnxU98l7Z
1ZVUOd3wTWcbNZrVoH9mfhER+qKZEiPqBUDIbneJJWdOFzeZf9uvqwcGHUlUF0CYgpv20q2MgI2L
WNjGGgg/J1Cn95biE/l7UScemz9uGxN/2VWQOzO2+IZxz+p0tuHRuqp/dH1eulYmy06R5/R/uc/O
LC2+HTcnk08jLM068ws9pJbfqvvOOILRuq5nF7WaDYur8eDM4uJz2QUvMm7CojmUOyvaT8NHVwBF
PwS3fSj+nls+XERrrVXkXP/6YG3hJK8820kMCh5a7NC08eTinyWoQKqPNP3/bZBlQS0atYwyHeuC
jm0HEkUtgvS1tJHZbmyMJcKqkKs0mlLsQoXbPnAZ1J6dSHq77bmVL4RurKqISg/emsv0ueC22kdg
PHyt2lY/2sCKvkSVLn0mY5t5Mbf1f69jifY40M/I1m11ieHRMtViSQN7g7mb9PsRQ9dEKYOJmPvb
C1uLjReWFhcrt6WqRcFMxqyuD93bxpadsnzIPK353uVPgNWg8vrvaTBqZqYOWl3xglsO1EHJQh4r
aKG91uXMD1Jb5y/AG5aBjXeYz3ppfgHxbY7ZKU0b9/GobZFUruwYIdKDOSaQY4HCdBFKyJAzo0KB
5LVLayAbWz9nEJacmL/h2i07i0BS2GZVqxXsoPHs6Un81DeWF1vzXaPe1Ux2KYgi9EInDoZanmpu
HyxK76SE7iieJPK0NTuzcu1eLHsRZQpoc8QJ17HseD7F2p1czQ8piL0nWb1Pc83tSskn2ZYa1OrJ
OXP2IuZkNEXro4JVnvcBM+IgwuQ5BYMjG6YNh2/4+2urn+UVI6ky2+SyjHHD1OHa/GF2j7MGKoaN
7yoSwUUYPXfk1/v3zM4wZBxKC1iSVPwtzI+hze/A4OrMcgV6J6RZOdkniKvoVwQVBvFQ2HUNWm8s
duNrfmUgZz9C76qhQsldfiVF7aRcv7PG9lHLjHudDaDQ6Q/QMvGZuuXjtcc9Fo8mtRDdRZd0cXia
bDAadBzg5MQCxwlePCkQ2YDEjVBnx6Fy5xlSebrpjqrkdvYWE9RaIQ7ceVA01AQK6gqdbdtUZ81g
ya9lzyH/kD1wDEFL6vA4dwZK1nyHzjwe1MZ9Nx+1jr5OmebM6d4gs9NvcaGufoOz3yI2ytk3aEeZ
jXKGjaDmAZcytwMJlmdOfgbSLTBk0P/lUhC4XrTfwJi4fMpLMWnyziB48I7fG9XlcyBrTtlv5I6K
iPhX2/vMzGJVnWx1JQcb6GuZd0DYFyn0b+uWJaD9yAaCMWvIc7kZx0QMRiQjt9DH2ulYzX3Vqmyv
s2Z6B6KJaAeSodEflOl7ao5Qh7S76K7oC82flZmBYrGavbTThse4wODg7RO6kv6KcprgAQW5pKwv
Yg5HIcDQtFh5pVHzxNrqNe6tLbqStWADcjeBDBHIouWYRmpl/WDKGbxkTNM+VWPzYHUQgUY7aAtL
uQYHQAUVUF7QPqAOuRzxqsCu1slprbyaVP2BeTWM3Oy48qiomaPbrzRVvFz6mTSoG9LO18cqdktg
t2779CrZB2UlqqCo5+HGFJiiy70OuPocpWbXnSS9diRMhGpp5EXq39qIvVh5uW3sKlG1AF5C9RqD
D2gnQvLi0hhJyaTJZOhOA61fSaOE6VgFcc16pwbPL5lr7HuJS7vbVq9jizCLYXXBwiiIfhdF/rgh
fC7UsTt18xRYbNjV+bGlIQ4a6voBmz7a/FhLp5j5gzzseAcOjp2mb9F8fPFyXhxA/Ayg9gGjEspD
mFW8XD3tsoRPlt2d5vRtfoKEH6QA8mFn9k6kO5o/7WLim+Wx/wuJ5qm+T42gkP0+rGs/0e8goiJx
pzkm8g4snD09QhxELrx+vJdzpydP3esWlevKzsDMDlpJyKVQ8F02HIp+bmIbsNQTMG2jUbm98m5C
8EyuECsQNTa+0dXlK/pxkGYFL4ku43MtnNN0E48A+O1O2VDvzbI9lfQ7Bn4xjch2LI6PFcVcgKxj
jpT/ZeRPb73zXPY2fsRViBQ/QgNqBTNpFv5Z7M8sYspAaqM7USDCAZg9qE0WxqFeeZmmuBMD7RRk
o+zBjxpuOkAcfmz8gJUDIpAzmMxB9wt07ovUMkpBvG+VKTtp2XvEmcOrP+DEP6hF6fSm5Jj1U02T
w/itaw+8fqjzeN8moPlTPT3+SGXq1oq2MXRyXY6FT9BzUjH3incLuFMvdy0K23rfFCo7qWCKa9Uj
8Dsk3o3Ii0D3XNlgcOv/puPOyJ4baXSsovapqmy8BYXfFydHhbKtBGi7OENLvW+Dg3gIlDX9Ka4a
2cnsSXUwuzm6G94XS7kyg4lEVXBRqtA9u1wq+huTJMlDfwL3ZRe7BfWp9S1VH80GdEqnqPKkyuv7
3xtWrzed/cUwj8+OrQfxuIVVO+uplKG9BrGVuQimx2l0tXFwdP0eGqO4Cx3DGcf9vJlXXx1woZht
4a0ESnKcuOUQJvgYmDKmg/2aVCdLeWgIiPXb72n9kKPIfnuRVx8Q4jko8IphT+j0YSTwco2znMxq
rzfk1VQSp8k+iy354+u14NBi+gt0+fhygJ1dGtAbtCvadkhPKqsdVe8cqw4s23YR4Vw53tKBXLOG
Fiz4kzB5jkrIIlnWCOYE8FaANQtgLDTcqu/KuwZGxS0GoVVDYjcCSoedv4zBuTYNVcnU9KRYjdAe
KE41nprNvkk3jvlVygtBb0QcNBJR8cPTfXHKezzcdZOk2cl8BQG5k2i5X0XMaYibo70iKf7YbJy2
taUZ6OUIzgfgX74u7bMk28gAZDakHBadCcVh09Uw+Fzf0/b19ta7CqlYmSniF+CBiB3LndFpk2GU
lGUnHQ8qq0yczkXb2zHlkB/yrTtz1Rg2OoYrQfhsmeKsny1q5Az7PNWy09DbTmbtWT97rJH3YLkS
vELFFiDj6hWOxaFLD9w58lUQ4y/sKRa1CzI09FR1xqEE53kVHQxiHsnW6+H6fbiwJO7vs5W1fYP7
coQlQL3UIG6Cpg8i8z5vdppHkLB8SFvgwK21LY500tq1Ssoaa+tnJ0ue+/FxSEdnq6Z+3U7GbY9y
nISPhlwYsxmXK0sLWsoVJdlJMb22vy/yU8w9pKOJSh11SMFrrTjTfD+QPd/RV5Tc6z+d7d3epNdr
xW8QU0g4gQjJhniVnHlXmnmiyySlJ2Pat+ZTlN5HzYMif962cn3kEH6xMQF7QiKKnsmllTyPOeQG
RnpKSBA9aI8d3U+REIj/V/yIoP5Hfx6ZPsjc8eS8tFPXQ9qCibc8EUzjzlao5g/69KT1rt2+CW7w
bMN7V2+2hb2F92oymKOuwZ4UPSpD7qnNfbop5CV+9EVygPsFUBhAVFDtQJK6OGqpEU+q2UrJqWs/
Jfm93so+VhaBYWnEJygn4C5eMjENpV0NAFMnJ938PbJnUu7SaKtwf53MIeACuWEBcgikHhr4l18G
yVxJorrKTnL8Uo25Y2XPcv4gTbtK/20pQXXS4nvtqP+0h8JFzef29lt6EIcLCT7eP5hAx8DOFR/+
zNMOCmfVKQbfENWBGdkaLVj68P9aAIEQlgcry+uSVmNTj1NWnao590Z2zBNcz8O328tYM4KYC7IM
FLnF6MSlDxubYi8YUnUy9RStj9+Nccjo7p9tgAUJQtOQUMPrfJnwxiWhTUVIe8JQU5bbjoSuUbxF
37+yEJFaoI3zNfZhLTYDVfNCHqBpfUrlQ4YBCJrsgGF2bq/k+qPjZhJ5H9JqjMovvaXndtsAcYn6
ggkK2yw3CAji8tz//7OyWIrUk5JXEqxoCVDelVNhGuq2hasiAtyEhQi0IJJmQOQXwVOvrDTrIpjo
5btZAxzDDgzFNYzZiZ9Boz4FzB0qF1oxRHWa8lCWGzCGVUeKiUqQdyCuLrN1mRpUV+OiO40Ds53C
bApoXk7y1jLXzaC5hwYOdK+WtRKw7kTTFKNE08qepIOK0gWBN2TglM5B2Vv5kOiPYf7Rd14yePIW
jcPyGhQ+RqVGgKExsINi9OXRgvAkysMRKiT11O516T0yMn9SvnXZ1q683vqXhoQXzu5bGWXQSbRm
T6zEO0+TnaF+1rcO8ZorxaSegGdh1Gw5l5LMlV4Ucs1OIMRIXjBAaHvznHT72xvzqqz05TT0KMFH
Af4LJO+Xa5l5MXIJatMnCH5U7NN8H7u7yPxgSWC+Z5orJwjzXUAbp5N3JZnBs2D7qieVvye1QYHh
COo9w6yOKSUeVBJczJpgDrWw8V/nlz7eVeMffYI8MlTeqr29Jci95iNDSKuiuIAosRTXrXswCDdE
6k9S/3OAMovMt4au1vYUCiq6wIiA380Qf372qUEWrpljRvtT0mX53ciq8tCWVgsuc9vG0ILceBvf
QyQC54mC+B7IJIUgJTrKqJ5dGpTabtbtvuiRyznUus9MVIpepCSwkTkTh6BQHhZv886oT+A77D9K
6lR4HDjc9BrQ0Xta57M3NbuX/zLQ8CmftqeAA+EYTV6ylTd9Pbtv/dSFb5RxkIgSVf2JF7uJ7tDc
qKRPVD7i1hVCPGGn39lFWPCnpp4dld9DwCmVPmuIKEC9GukxwAwq+Zgtlz6YrWcb3mS/DOiZUF8D
ckS740pQcJfwv/Wh5Y5cOjLZtfSpoj70aGzqy2CchfJH9Jx1Dq87N8JUAP7HvHOGP7TY9Uer9mcj
UA/pryxO7y0gW8HXNUZbQW9Z+MEnEyBKZCWI7aDnWr5+27bAwMeE2Goeckn6lRr9g/ae/TTJ3rCD
smUnq/+W/TOl6ZdZTUHdAvcJYrqIUmdbU63SPBJo5BPXgbTp5uaHltkfUhY/2OksbezLK0SAsAYR
UdCaguNLvPQX1rI2LXsDwVVRc6BiT53eebWkeSYycuMjU5+gdtBt0/uK8LPYY+BwECmtSDauxNu4
mdYaGVC7A/9k6thWoGSxx94w/gnOMyC2ZB/5zZNWb2RQK4EFD50vpV+IPWFa+nK1YCMstFaK+xPR
HyolBo/yVm3mqn0jHHpuYnF6SNJYyjxG7NTIuxpOTEqMNya7IQ4ouavdCpKwDv8cdjH/djvEfDWB
r3wqkk9UZNFFWc7bgJIN3Gla0p9q1TdzN9p1+WOxp9J9AQU+xYmepMaX+O8NqyKJurYKKSIxTAud
kcVFYxEpKtUOgU3+NR4MQB9iR/sh+ZoapPGBupH0LE9HUMH3r1p+6juHeIrL6MbbcuXmFk2c//yI
RXTlHcSoEwPbycp77ieYCnN5qlbuYNTvt9e7uoPE/BdqhBYmhxeW7Hi0larW0f8AYUX1ILXMvW3g
ih8NG0jkOmJsCvj9K6ntrETLuwRd84k1D7iPE6Pd6dlbq721zbxno19Vp7px7BxlOAz3S3tAyiFF
7yToxVR3bRFh+q7cV2UA+ZTbv2xta1/8MlFJOItMPW9VGeoxqIRne6W511HwH54T5XtJPW1+jEjQ
fGcP812efd42fLXFZDTpUFYVyEPE42VRsLUSzvpGbUI0v2wa1IaraPFLPz1D88SXeQQ4z1Zp+jqx
R2FQTFHiCwC8ii9yudY07rRRM+ouTMhTPIWRTbxReyqZ6WCWbXoHcZlqHKs+UDk0Ez1MJEn9n9ur
vmrNW/gJePJrmG0EMR2KQJc/oaqtJElt1oW9CYyDQ5g7ST9yKBUnlRTIOnENE5fyYzod8uZgJl5T
PCvk7zwBEz80TzaUaX/HxFGh8UY2PsiyoPn1y9D0AfMUWpfqVXKps75Fk7oL1S7xBu3YkL+sO/Hp
gxn2Xo22JimuTrdwhKFBrxzVU1TzFxcxKPgJwHqYagJprasl9/aYukb3fNvd17t7YUVkcGe7uwIu
O5/A+hny4q/JBocx07OHxoNqiEEgE02DTNmXUeE2/b6c38Y03Thf6x/8bJ2LUIoBGl2PgbUIwXGa
JeXOJAwMXqVrkunQzZUnp65Ga+gUOgX9/n1sjhr9wdgbQJd+lHhRdadBPdPOntHuk+Ny40Wx+hGE
CBB6kDqoZxcHogIXUWpkcxfOKND08X6MOjff0tBbM4KsHH02TGWD1H1hpLestGVm1IWDRT5BXd/u
qTnnmPazt3Bd1w8kfG4otqPwJQ4X+gCXn7tT+4RBRICFg8R+GGnkx+PDnHYe03ZKDOUpDbnsvazu
y8Lr1Jehf1HHO73fp8/NfRZNu7pgxzl/TSAvj8bIj9TNfI7mOxgNhuZQDbvKdDhAf2DCb7bqWav7
RFy2ojAMTdUlWVA1UsOabZOFlMj3lOs+4RAJTqaXNDYcrdLcwnom3d8IHyrB9GFhfiLXdLr0mafo
OBS5Q/NA+ehjz2a1l2uSR7Crb5+mlZAtBiihP46SMsgQFrGLyVmsGy1nYeIOxUOPwiEZX9QpHAxX
Ln/yzXap2BgXWQi+pqjYox+B+tgV206KYIVnQtyH/V/GgIoB989LEb1Mz3xsHWQB+1T/x4lhxEDU
sGXMQ4IaVxTMLvfPqKJsXuogBcHrYQa9Gk98O1ao220rGImUcbE4EWlNPEUAb0L6emlKquw2kad5
DAGQ8GoFcml27FbNvo83BpxWjt+FIfHnZyFQHpS4rZk0hgPbmXntsOyun7YAwVcZlHDc2WoWCbLV
dbjvOqyG0/c4+6yjjTz42ltAE4mjLWEg1oCly0VoSp9TE8RLYVWl1S7Ra3rPuDR51jxVaOUosXd7
q19fhihQAH2A1xpwCCB/vrQ3gzp6oEo7hnFq7tlTDoB9FHV+Ad4wsLq2TpxtIVKuPYgSMERsMD8O
QQgcskuLgwY49SApY5hbduyD9QGQ/hKqELfX9UXKdrntFFnGawalZqHQsIyQE6aYEyvV4cihMQ9t
XlgBKsGKy6Waej2ESPcjIXSft0bndFP5d7D6yU9Hc3DiYox9YJtjZ2jpEKCyH/sWHfOdGmMi5/bP
FIu9+pVi0lU8JsHjsdhO6aCndqMmU2jX3LHt1JUKUMhxy7N4kG3yAq65HiHmP9YWru8gDKArExLC
oam8uNP3WlduNN3XFgQSOJABmyCSBS/05ded8DLuuUanUEUzIXpLdWyjB0P9Jskvtz33RXG0dB0I
kEDtAqYJAIwWIYzmEThIin4Kk7oKkvyH1AYWqZ2MueNT+2zGY2Bb74nFvWaU3WT6kWYvRbzLoMgj
exASyIdf+vcyNR1LIOPGjRzzOhYBDfdVI8VENgoxCzdw0yzsqeFT2ND4mOooptsNhmaTMt+4qtY+
KRqSFl5cIFDFEb70t1H1psIJm8LZYo+x1u6VInm77elVE4BKwM0oJsHQpQmTaH2ncawlkRPk8qWs
YzHSvLGQ6wKAABCihYYbQmBeluOpU2XITWvoU1hFIPGLEBd2sSkzr8VgvpuIwWs97YZ9SZLWLaap
841RL+5Y23ZuwTJlI36sfUA8XEwFAi8A4CwZYvKcV3WbyVOod+aTjo2T98UTQMa7275dCfd4EgKa
Dow6cNLLpliem9gbhjSFKeSISyD06Fz6bftz2sLgr51LwSiFywX6UMYyAYYcmqE0Kp3Dbsj+tNT2
SvzLQZHQU2b7BFXIrdrcdQ6Fx+6ZwcUJYEyJVYvHMNizHZczV65/aeUplw5p7SjWL3Xwb7tydQOB
rgi7yECrGUH/cp/OGEQqCrR6wiK7k0GRqMh3ERRKnIE5Md6bsfZ7AsPHNMdPYPo7dGW8v/0D1s4J
GFEw+oNqJLjohUfO8g+eyY2Kmas5NM18dls1rndEUbdU6K44PwGvlk107ASnlYmnxuI4Tm1CiiY1
8ao36V6uvWHy2tRRmBcVhpO9quYO00zAwu9qgjnOvvHUWbkHvrZDcTulP7ixz4rmrmXq6+3lXxdj
xQ8DNAIjZzJwf1eDZ0rH2lLHDxvJk1G/oD7hJsRXIEX7ptZBqv/gW+WstUMKR6BNBNCaYBG59Lii
gQSBauqM0xP7JFIDdEUOZb7FS7B2SAXeCsNeoGYAwenCjFLaYy7NcziOQw4cWSajLtG0IBAHjJkn
v2/7cSUjQyYMRDVKN9jIS4pgltTUHlkshXLFpF2V0jcrJzrYZlV2LMqs2BWtbPoDpGE2IvCKN2EY
k24aEIAgxVpkB4VUqHKdwbANyYpGNwLo/AXJZD7/+/pQbRVDAgIW9HWMz47JBFolLaqqKWxpYBt/
0LR0WymkQLJJ1qnbmiNdCUMgcBIbRAWL2dUsQJzUEs/sdgpNKffNJEYjEEpuljdhjl2SXsoa9ezo
9O8rRAIvGr+C9nsJq1HaGWOWkIYNW+jsauFEMG7h6yVGnIIh24ARr4UDDB8AUwHVPwGzWWxO0IKY
hdVoUzjZpm/21VPFS08fsyDKjAPNjxnxW3Si+LOe8l05s28Ej9jot208SrqbovoaTtbvfv512wUr
R+biVy3yWshBcEJSXOZjDKCbNRyUjHsciHuwX2+k0Gvn5dwBi20bWdi0Uo/XeaxoudOVvaMo8W8U
0R0beyrjcH67YXLlMhU8wBjpUjGcc3VrT2UMVcc5RdxhUhjFuzqSfDs5DPmnbvi3Hbl2KMXQjoLQ
gwi0lIKK5JkOrVrNIZq8/Z5H1hQQDQ+aTJ2bw21TK1VjtPaxJqgfYl0grb2Mc9VkdIk013NIIeWj
fCvon9z8xZ6szEvnR9Z+y8l7Wd+zwkO3nd+zbHfb/tpScX2iYw6gHRpci2guWaTjIEeDV7WR7kAA
8stK59ifOygx3ra0FhRQO0OME48u1OUvF6okZmNPMu4NPrrFi/paTU/q/aykwLUGcbK1QVfXdWZt
sUHbca5jUhlzqDfcYZiSnq3Ub/p44+WlrJ05vOAxo4kmPYpWi/yDTUgzY7Cihtrgga0DhF52Hdr2
97KtoWSZOnPtZ/p+IK3Ls99t50V449PnSHUyetd0h0bJnOwYQ0ZGmR/18ZTWFph+zAdjS7Vm7cCi
ugYFDqAO8TxffOdobLTR0qM5BJpEctRWfe4xe+8OtJVdO4H+WIdBZ7ey2P9Q6wDWCHUHlNpAqfrl
wLObp5m6ujMxjRKaHxQT/krnWTHgK1DvHr3i/fYWW/noyBVAm4mMCDiZJZyekj6e8ISRQjBa2L6c
FODYYVXqt32+RR719aZevITRxdA1RIkvIRzh8LN1ZZnNuWFyObTM+GTkUuFVEfK/fJQVd55aCUqN
QJCOLcmCeTYKf9ZnOehbqdjHCGQvbTqWR2qk4N/pDXpvIYcLzGHggZqmsdPmdv+QKVrpWbncHmta
WX7Z9nXuzEYkf6gDFOpQwFR9NC+L53ySkpcxiS1HyofKy/s42YhSK7sckGbxLEMlDn2VxS6ve9Zk
SV+qYdUfC9Y+FNOzBQUKPJE3XoBr4fDc0jIegdysaqCvpIaFGcxtCSDJjByl9ZOy2svpo5ljtmRI
XZqAGy8Osh9TdN9D0tQcyffbe2nlYSEmGvGykUDFinL/5fft0dppbRs/RJJLr9NQs91CFlwBxnEm
LkyI7Xy2hRgp5tEuqRpS/d6oHs22cghyCcH8Yo4QOXw0JU9GaTCfjswA72Pr5JmQo4+yl/9lrUjq
kdLg0ltiK2Xa0Y4ZjRrqEjmqZHBNmm48VNbd+R8Ty++qDEA95gVMpEPv6tBSAijp9iJWnkIqgMG2
aPxCLOxqk6pjW89WSbSwGw+j8bfT3pmjTX/6KCh+NSCeCW7buw42MAckJwrsIggsWSI6psxtopd6
iI0SpOXTWOylfIs/69ptEJSWTBXQDNQQgaO83CJQ+ugMijG1kCcGc6aSYeAafQPv9lLE8b2MZcBw
I5aJbgH+tST9JF0BeUNi6CELjAbU7fORuOBla/WPNznbGm1Z8Rtmt4RIMKAf4EFY3Mw5HcBlmsZ6
aDTFsQH0gnilOmwMqa+0ZjFoiIoEat0AYl2VXtrRlLhqdlhSVLdBJ7MWpCEMY47SRI/lmKS+oc1W
0FAu73ltFm7em8mjqbJq1yhQsOM6zTY2jFjY0ssAw6JKgTsYN9TixmjnDPMhQ62HnW+ZHxBHbLRf
XN/rZHf7a14Ha8BesTMMQAYxinU1y8NmA9PmnRzOiadLqlP9MsZAn7ZAf9ffEboceFMiSQaOGCXK
y62ZiCGUqTBkPLWafIcJrMpRWtX2UaRp97dXtPLeErbEuVbR6QGw4dKWjRtN0jtdDuX5Pe3sd3XM
fMidUAqN584fzNTtzc4BkphZM0Auu9RQ9lRzwNKYEsBhTq3mUaAdht+3f9cVfRq6KUDXYyMLTyOr
FZ/iLII3Bib6UzREQo5RJhY5Xc+f6+aja+bPAQQuDQph+YBpzFhy1ewJKhHoJj21zXsl8RPYVx2j
VH6rs7XxDrw+zkCfaHAUoiHKx8ugIQ+ct2DxVkKZ3JlF5fCpcsrOtdokqOZvI3Hq6WPDEWubAYkX
OA7hCnGrXTpi5HEpZ/iTsHiZBqhTNZGXVXnmxBJ1CcM1LmWWMzw2NtRT1KeE+xIE3qPBPMRtv3HM
vkqOl+cM+hMYgBVYYIyILve/1VR04FOihbyNbMgugbmuAbvifpiaLqy0WnLqikTA5miDE1mVsSda
XAIezoe/G14R0fnql+C4yzoyJwC/Fm872naFEZNUC00Zet2Jb5LvDIMRnQVxKOqz/JG50n2TBbXp
37Z8vQPggjPD4lo525cSo6baaXABtSFQ6U0YtWcFHpZuYd8R+twlG8+glTKwjqFScRpQwsKBEPvj
zGBkERmQk9YIk2OVnMBXign3HQkzFNQId0pWgkrW6Ww1kOqNpvpKbIBphDtweYhBgyWakKpFROKh
N0JQSjtpoTq29oNHLdgMJQ/Mpm6aE0cJ2tpXIdHyC2Giav0639tRvZ+0hzQ7xHHu29a48buuo734
WQj2mCGyhMzOpUcgFcvKTONGSHRlr3aHOsbM9yx7ZaUHEIS6/b1XrjtIkYJpBBMykGABwOPS2pDI
Glf1yQz73ImaY4s5W1F2y6Ygy16nxCmeWv5QaYckm+5NeSO3W0lkwWmN049CBr4/IJ2X1nteou5u
D2bIVJ9jMtaIIPJwzPrXfPidNy/mt9FnTjlmu1nAs9+Bk5nGjakWcdssjtrFT1gkSlICloUx5WYI
qVCZBAr9BqQfqowPFrvPMAR/29/X4e5ywYuDrVryXBIymyFeo4bLa7BjmfWEyRar2no/r35adB2Q
ByLLRIVz4VxesjlhhWaGY1K7U/0tQT/HuJdnZ7jXKnZAsSBDN9/08uiB9s+313mdSmCdZ7YXXgVt
U8Ykppqhbe7S+rmKIHp55BvB4+uELr4d4AIqjglGVzGAsgge6IvrZZer2YtGJOyQJo9AMRqb0YDx
pLLLGs/OZHQnWaMCKJAySquHppPH97SO6wZsnYRF+1Hq0p8NuIjeiW2DMAiV+/IxK0YMWQ3VBBoq
G/8z1P+kHLjmIU3KaM9oJoG8dc5nCzwoQE56Q8zNP/3Qp7WLafOqcNNRbt8ssGB/aMkEWs5ZPM5x
CmZzl6kFbnedz6ZxR/uY9IGm1ajaySkQWC4pNfGXMpK7nLL8J5s70E5hEK+8G9UIDFh5q8voZdDx
nUt9xL0yNQZMT6hy4YIEGJJ2FWvM0qVGUX1k5thH0FKqCIT2uKI4HbpuujuB19B6Hlvk7n/krgJ7
ABRQUVAA3nb6bAvelc5YRHr5OCPWvffgxJwdDbDnI5XzvHHrNio8o8o49fTegjAUbxg5zpIaU4ej
4NV5BnxDPcga8k/DSDqo0xYDul69olT2jsy6Fv8sbFDXO1KvV02QVhqmnKeiGtQ3iMXlxykCBmmj
9L5y8oQqAaibBMM7MDuXoQY3UJcokC15wdD/c4aaXkx/EnPcSOxEcF7sSBT18feDZMgAenFx5gq9
wHRmbGcvRNffScQeLZ4aGzFk5WyhFyPkjTBShKMt/vz8ylTlIdZGglJQkbkD+MX5nWWPXjuc/vkM
YyIMlGwiQtuY3Li0Q9SIYfg9py8sQz0qTgIrvdciwH/TjU+z6rQzQyIpOVvQOCIHhFIjZpTYZ1S+
ze3b7YVs/P3a8o5LawxJThV9sU36aUvEsY3+n9FskCz67xKWCVtskMHAzqUvIybdJCj8OCztg9EG
Ic3ttaxsYxgSIEBU04T886Wv4lRDvkka+tJr/4e079qN3Fi7fSICzOG2iqHZSeoWFWZuCGkkMWcW
09P/iwIOtprdaGLv47E9MGyryGKFL6xQ7sep2pSZWJGE+e79cW5ci6i0IzxCqo33WirR+FWJfqmv
6Scce4+TmBC/VKBzp27H9tRmfyD1s/Jitz4SGppz+oEwBB71ly8GllzuowBpnKT+SdC30Mv+XwbA
i2A1AxMoLTMNke8Aqgg6cMqMvaw/TEG8MsCtKZvFbJDFqLOUzmIZM6Ud0lrz/VPRitQXHrhpJFGT
2UyCZN+zXPFrpYobkeLceEF9HIx6mI8vBhSgciqJVcjNsVs2QuxTNln0UvcvZTe60NwdKpOxJ6Ow
9fGFR0FUzohv2EpV0njNmuF6WaIqM5fpZ2IyGgWLLVYUXVKA+c6dALmgUj0AkgiqVbxCvZlf6PJ0
hbDqTx9CR9uE/4l4fh0Umjzmcqik0VltkZdDarianPwx/Q4jwQ5yO+JXvuiNyqCGsw+9w5+iiLQ8
zjWOh9tUgksD4jS0CTNHNl6NfwrKIwJlQrqdtPAwIU24v/duDQsFAaQliGpEgIAWJ3ysSUWhwnnx
3EBvwAQAO7MzRMmWL9X9GXiQ3NWMfkBk0ocuBJaFZyPJ1xzmrr/o7EyCAiUAMoC2LvV4uC5D/aaZ
onMZjTpIlhoWc1twbqn4a4TV6886y+LNLhJQB4HB1+LShC6Tn+ZdnJ81AXawEOolqL+RXD9NU7qD
whgohdb9Gb414pzsgF2AvANn3OVh0wVRpkd8mp9rEV0lMhkkl/aBYRaMdjK85rWVL7o23vzvfy1c
SckFKVEwnqybGT9BZsgSFQt6ljhG9dQTz/df70YzBBqV/3m/n9T313h+Wk5REmE8TqB6+67CEJ7t
QoDV2nKTgarm0y5y26rAVpVpeGojCtW0+89wzS1DmAU0BY5zBEJAx8wL7NczZE3KdwBH5+e5Mqzs
6/HYce9+cBCYlxU7Vv5ryg8D7pffg4B2uW6VLWH9n6RCxWuIdkmBUDfItlO9Rvi+8S3wXLhCNWUu
jS/Lj3GbCpWmxsVZgEJSC68vnFXOUOKGS/ZVetBW8svraA3TMBvkoIUJ/Ncyxc0Zi9UaMkLnEHi6
5CzquLWz56Bc4/rfgFAj7DSQy4JpDmWQpXRg09TtGMP45dy377IMPIW/602s7cz6811Zxnfkw3nQ
a5S9FhVA2++qlSjuunwm4qQA+QGSITOHeYkoU/RhqFDWlc/QZSZd8xRVEYFFTylo+O1Rg0+EGj8Y
Y07Uzl9ZbNcn5jw22CkQ9UQyiArW5WLrgXANuQBjq8JBLt9lcStxBZF4F0VyqTi3io0MZ2VTX12/
oA7hupu1ReDriibL5ZgJ4KhJkCbGWYQ8fOem3K6SKbhz0hok4eZAwAwDnzlfe8uJTcYU6Cw/Nc5j
+O2fQGYfgpqANRHW9v09e31uzK/0a6TFxZOxOmjggWWcS5iTF6+QA1U2lUrYueb3g0yN8UUM/4aK
jJndsAxMgDX1j6vdMpNQ8cvQgZrEnC4OSrVI8mjikgRuUgkZPovuaYSC07iq9nkVbcpoPaAfgPra
LNYuiZffLhwAru2DpH/SuTB+YCDCmWKFrun9+bweBW8w89iA0pnBXovp5PpGC8Ygl5+iFgb0+oPf
ePcHmM/Qi4AIXoeYqh8YNsKvJUNYVsY0jTkmQ793L7TIsDka6X/uj3F9kP8MAgY9QCCYrp9F8+sg
z9Heh4LjJD+19pD8lf/mHcEZbkj/Mv8xSVylHEia7PqMArNMhBPwXKSe9UENhaioWe9XtXau9sPi
gRbTirqCEI+pID9VL9loFZCuiOV9n4o2fMHvv/vVB0TVTMWGE1CCB29vmQLLSTugYySrMJGHMkj5
iiLW/QGucgYFYDi09FB/BbkVuPLLdQiRMrS0IZ/vNWiQeHWB07HuB8gsh1ps69CTpCAsyOfOCNe8
fa922jwyNgFcM3E3oVF8OXIoRUE3gTvjaYWrsw1fHYzH/4Er9zMKbiNcBwiil/vM9wHpjGO8n1KF
QKhYcD4nLTpKsSM3k6tqiZk6Qhs4//2szi4MgHEhLQKI6PLdJNQtWgA0Ag/1GDqp0LGTaJlDLDZ0
hPifhHLW/fGutiF0U1HuBLcTbXDIii1yV06M2rFpIbqYK/smfhyVT3/8r/NjjIFrBnscAEN0BRaL
fjTaQILBZuqpQK0MUkeSNXua67V4OcK87X7t85TFcRWLdep1egL552Om5xSSr9wsQnhGf3tl0q57
oHgjbbbTBeUGgAhj8ZViUYtZo8iJ10ingdGWQzpnBf2Zk/ZyLlgKogg/490CqJZaseNmJLnMzKI+
DeVeDSFZU9j//WfEjgCoGs8FGdLFZ6zFjPUiQihP9WHHivMUXEu4AFnAdL7fH+lKBg/lAUTE4AyC
CYV9v5TpLJO4LduoyjwUkUcIOxdB+SX3LOIoC7niS2sBFDZDrZ32kqY1b6M4jCrMG/3+oAotrCB0
zoixmxou/QeKI6tWNtB172DxfIupAPt6DIKqzbyk2A35CGMajoST7AZ8ZIrpZyHYgG/nZAxAWHgO
B4Ra/en+FF0fvZghFVhwVGrAPV6WaxQ+4vpsSme9WWgADR2c2eQ1ze8bYwC3j6ITMOdwEllGcCUI
KAFMvTJP58vSQfQcUGggGivL6tbHRgCgzbaVAlLOZSZk+IOWj3WZez7a/A8GV4tvQFXUJ65kjIbz
8xGB71SdiINWYmbLRgiJiLweAu0qjk+n1TMYnzbwnURhKTSacOUJr694SLoBv4NGEeoNKPgtcrXW
18ag1LXO40uqI7gM66in1XSqgq82tvvCFo1z37mxGD1xoUEqFppj4wUspDCTCXxT4iz4GJESDcQ1
p7mfj3AR48zPhusXgaGIyVtWufiJr6DZV/ceB9XhQLBL/wNWtBCsOsN0hvrTZswbK1EqcM/tiItc
v0sdCP3lWUW4gmZvg/GG9gRi1iK1VcUKs00afjP4uOgP8BC28F+z+gAvjwg9CAOYQTiLqmNLitLi
NIvjERiWb5xsN8qhKht4yv3L+cIKj9FX1kFK6kON3wx0qFFbu7/+r09jgKtn6ArgITMmdXE64iho
405Qei+r+pzkaqdaPEt5W46j70auZgMM/bNjXLKSSv1cJIv5Rn4MKZL55kTAt7gGhMhXAZTXe08Z
Xn0FiDjeLgK3yM9jceajR0kjkf9iDC8RJ1HE5aUhWOWD9KG6IrfN9vxTrJmxDh+P4wBXs4AqwkPY
IM925Z2s24pqCocx0kxhOMHPpLSiR9GwtbglZU2GQ6E6wGhW0rPxJRrm/Qm97vfjpkFJC9tQB+EM
ctaX91uuNL3m11zv8QmUAiBtWssPhgz/NarJTjgdWAVcTWRqJ4XC7CZ4UrVDVQ9Eix39mIUkTNbq
fNJ8Zy+n+vcTLbKdoQZ0fgz93usgliDYfQWRvMfEgPR7S0sDimjqfgxMGaXbveqq4Xv34oek5h4V
HiTKN64ztYL6+gaL8TCG1qSZYnbIZVwOJvxCJH+TpBVWDmwDdhC8CldavFdBD4qD4JBBKQc9PdAi
Fyl3ImqRXOZ94sU+p7gDAMC0ngbd7AH0WdkLV+f0PBSAKQgmgZgC3eHyyzU6rNFRzEvgioAKHW5F
RkW9jen9BfITjF58DgyDjTYzKua8bRnGQd+9zDSxKSCwO3CbPJALkZZ85CeOUKmFQotRQxk9beXa
mVLGaprKaaSjTzsCoN5VwA0Sbor0kuag5Y4090cYFPih1nfmUEZN7MSMdRDR4WArTQZUy8FMk3zx
qSolAx8SulIdzdSxSUnJpjGnYLX3OJMARopswDj799TgYt9mUx5KFDiC7m9UxBBI5+tR41aOgesI
YD500cEECgWnAH6/nHM21kkpBeEcDB1bu29s1FP6njC76aw2f5F3zScwMoDQrHzrH3XCxVcAmhhV
d1QiUDpcKlEHiJj4QUWxLAtp+lmbkdmUVmfWoZNZgbxh9a6oaAdYyhb2z1ADGMxOorwFmdCADH+K
jGizp/YEkfXvbKtZ1VaygTDUa5Id9IO4Bbov+KoSUkPZ5qOWAPQl8Vu/z2E240PlAnqChzQziLDh
333dgSOB/KonNBzecWVEtddOTpdbceq2KumCFejPrUlHvWCG32H2IWoyb4RfIbjCgTcWVi3I+EB6
KX1nS9LXKJ8MwPlz3qwhYlibarfpW8dg71XZrWSj83mzmPr5bJwJ3ZDLvaJcYBkOBQ9nck/SnaZ5
Kdmj3jrKM58+88zO1rorN0eDkjWOD8g7AXx0+bIjCj25kcvYbnDk2wRQYSQ+e+ibTdAf19hKP6ip
y1fD4YHWP7CNwPdBqv5ysDzJ2sgIFIhwUvXcAN1XPJ/Sc2unEInbf+7ZRqfjbi+9tArVDiHsF8Gu
iVfX9o0PfPEYy8y0F41J6yF24VXENQ3iDib3kZDPxCpos+GIW9udaQPDUREZHa7jwQyJ4nKWG9o7
d6SBidqK9PGgHN/anDJx5w0m6exik1kHhfAQUreC0tpMG+a8Nc6DzlvSP/UkIF1w5GDrO8ZeQtZE
Qp1EVDeHbeUc0H84COeQZiSAgs9j6qKX2D6q3xCkNV1sJvwHsNPaDQSea6Ry0v3rN8yhBlM/1qbw
1ORm/Nj5bnU85/uytYoXzS5oi8fl/unvSkzgnEbgcd87kj2eh4YWe3+rkcwRnNA+PBa6E9KvA++2
tlPaXwZRzIK4WOWU31bWAXJnNEo2gxkzYBGpT5UP3pp2w0NFuqcH3QqpmduWQVUamqUNnOibWxEY
ghLI0EJWAi5uNoqHrq040J41oCdOgKwlsG553zsb7OwzsEmWpaHGmRyMU7ArcxKQk77NrIT87e2S
dBQcQaRkkBI1IUthfGk70ZXRzchI6RwfQ7MYiKtGaFchYoDo8wmwzHPvm58K7YlOqp7u3/mPzNm+
VrtjZSovD2JndeQpsLCjMy+nksuZJ39bPmsezK+snnz2Nu5vizv5ltMTyALDe+XY9Sa8lyyXbZ8L
GJdQxQlNqjM3ciNbO6aEWi1QZDQElgtWGQRrJIZKy2R21HetcvPUE8nlSf792Zviw+bzuX9VJELC
rYluvqufByvYyiTckPpL7YmzVYlIJuA+D5TA0j2ALQaV/iFa8jSJ2LXtO/GXRg03PsrQeSTWE9gl
VmUm5r6wOyrR1w5SiFTbJuY3E+BYt6mJu5UOdDodI5snwrl+DklKvAzfV6Dd8ejif7Z7Aj37nhCU
HPAsZkAx+xv186iQklAdPxQzwdG30Mw/JsdWyTHHPwrWLiM2wp5XLrU2n75VfPQ2qpEkIzLpzai0
jNQ6bl5p+iU7D8XuyCjetEqpRlPTiRpL80rHeBSEHRyszOT5y4W2FVb+3t/TdlsePp0NmCAl+eQ3
wE5tJs3eOum2IGfjM8hJ+B2Z45tvP2uP74VdPrPCzLdFS2ITG40ngzXQcUMkZ+tyuQmXA52GFqP5
4SgShyqf7wk9g7V1BlaLbJnZNJRsUoKp/WcD+uweU9S9H5pdatUJIRvXgryXaZiWRgNLfATNwkwe
SrIZqY+5+f4KSeIgzN49f75lDy+w3D6Fh/jdzAd72vDYDCw9bFW8//2Q6ee8Wh6rc6txFkycdZAW
F9YIjQ2hkfTOE9CiHs1Cs0Sf/glcvrGMl9E3tXnt3R/zKjHCTQGKAGoCIopH2lIfPAXpRPRlgN5G
2jwz9oIoIChNNbQ6//v+SD+pzuLtAC8EiQvEU3BpljlYHnZimYZB7+mDGUWvkYRVCqNhrbeLbhOq
DgNHQjIjhIMKiYWHaCSTQkOoSfA0zSw/xlcGYg/qIHFoxtO2Lk9N5fDl08pjzqHY8jFnVwOUgiBi
gwD58m7rEvTJ66RAxgYSqNRYEnT8QDzLSol0/Pug2ypnwEwB2vBwTimOfvon4zaj9h6HQDSW2wJU
MSnvOqKCKRcGps6vrZL5Ae494CLPUeO8k1BW6D3piXuotmmDPdRAeRfxsv+mqu5xOhg5hXhdh+lr
TX4tl77GGesgM4B0iT9B74Jy2+UMqVGaZEUjwkLLaT/BkAuPouY2hY1flRVu0sPwrDiTNZJ+DQh7
a4egaQIyDTRO8NeyoyUlKoSrNGSdMIjCTtYZ103gJSbTg5opMvIGVhiticRjlJCUVlFF2rQWQHgd
daZaPhPbb4AvhH/314x0HXxhRhB5QS9HgZeluPgk/JRwhdAng5eKUASnAkONcZtKZGDoHIeADMHz
ESpNiTkzEGL9HE//INNeSSeYv5bpGww6UlxKSvWRouOTE3F8NabCaupDIX0DkUZBTI7EDzBVErAm
BnQKKbRlx8aNkVCrK2HrjRMB74ICHroMiJqX71IoMa/1Ujx4ZUpj9at7youQSO/Jk/R8f9Zuf8z/
jLQ8eypNCGpRxEixa8gUJfEw+BiHbSJSHl/vbxQ68UTLfuXEk27tH4CP5uY6BD+utGp09LIThI0D
ejUkgXQKUUdrtGqoPT9F22k/GKRzYfQsU+VNDN00dPwS8ZxCUnQEhw1SiYaKENwH0HfoDzyDrAM+
8gRMuKsHDrdFktmpx1Q3Wbkx1lBx12UCLPqZUySAKgibt0Xg3XJJmY2d3Hty56coaeMoGuZ2KDch
o7n/eW6t6d9DLc7BfvTh38dQueId6Q0IokozNcRAXAZVbHuSV0a7LpThUEHPZ3ZpBfMVRJLLQ6Wu
+kbiJLxZCsXJqaWCHJop5DpCh01Adptlnlrp55AdIA5IGTNbq5/eYkBD++QxzreSfDCgsuGnJN9G
jasEAQG4GqwmHzZFf5nhpcXOV1Gf/NeGb015MMLPKdlI+WZM7DB5lAOYI/ek9pV9Lz/wzTEeNn66
AjG8lm2b3xHdJuA55qbIlSdQqtQVr6NCNT5LIWk5V91yEUwFKJgRKv9WPMKVLfrTvrTf1QjaCFJk
2/AmKNcfIdGf03pNnvm6iPfzQBAeh+MSKsLLu65W1cyAjjz2uskplq/xyMI7MoiuoCHCfRrCTV6R
cgtfAMghVojB4Y0T0XobxLa21i+6lc1hdiAFDv1slCuWFUV1YrwmV3iYoTb194Ht6kfgqaqatpbq
FSfFhgWGLHYrC+/2sHPbFuU3WOf8HBe/qgSQZJW6JsE6T5JNE5y09in+zALJkTIrB4eO3yshmpxU
Vkp3rStz66idnUT+39CLGqpe5lEtj1gPvXHkGPq4ZBhNQ9mNpSms8USvQT3ztwY8A3Ee7I5w7F5u
sIQBBTnNBVtc3FJMh4S2D/LotNl2HPda8Qzk3v0D5NY5C0w9jEAQWEKeT7occAz5xO/memyrfEKi
4bn8m0+0ezbaaiVku3UoQlQJKwZQKdhuL6axF9pGksdk9Fq+k6yE92uzi6Ag2pW9sfJOwhyCL4Mv
VcY1D0FrRIlLjUdFHUF8LbPBY8VOnv6mPq4Fc4SNu6X7ZsI/qtBWTtwZ/2LysnN/Qm+Njd4ueqpo
LqHLuYwyakFi+IbYreFZmpUccVPeH2G+PpZvhy4/rhaACzCbi+slKJJSjgeYSeQ96JCspwqy7kDd
QPRiZSJvlJDQIIM9rwqNABHgwcVHE/qmlnwwFD3VUXjib8H9BG70aTKx1wxifMB/FuL0tNznBlIS
0r4H/3JAYRoiV4fuJV7jCd4IRi6fZzG5XDu1fDohGCkSQ+mQe1WGKzAFXid8iaS1ETT0ZWuhqjxj
7PTjTGsHnbZnYkR8GeZ4pJcziPnf/x43Ni14CejTgWljzKaaiz2kjDxA2l09emh7Dtu8lAAZSioZ
vUFQVeoYjGtfz0K747PakctS3vh9sqZOeeOWuHyIeV3+OiEhqhp1QaUPSDhiw01zCo31TqadzRTQ
oWz/jzZS0KxSWr5kJuwNElvR0dqjyprIuHAdk1w+yXwS/HoSBgAOWgUaQrfK5PbyQAvJ0YqNnFDV
5IftIUYLdTxqgRu1u5SKDk/HD01auzGuj+3Lp1gsXdg89FUiGJgPkSDIF4WS9J0VuY1GR1RLsoTI
06NgvDLjM+5sNTrDABrI86o9ZQpbYe39bPrLLYuHAfwWmTXiMSRkl1PC9WPCwNXHlKBAqKHsaWy0
Jy3/2xpQdoXYr62kdtc5nJ0lIMJD4caWdFKLz5Kw5WIiZa8IM8LGRteVn3ZaibJke2gTt6xpsHJM
35g2QL+QUQDHDLnlH8jtr4+XCNKo1OMwekw85VxDUuMo1wJhLZpDMEYuV0hEN9bKxXCLr1Q1AVLB
GMNJmBhO14icn9jcShUKlC9ffYPRMnq5v1+vT2hId/znFZdBLNCVmZEm/eiFQQ2wR2jWY7j5/xti
kXzLkPUexRRDZCyief2B5sn/MADyCwSEwCLic10uKEMrmoDNn0lPUItFjtQUKxvo+r7GLP0aYbFk
U0lnEpCAoxeJfzkxMZHrkgjl0PvvcR1+XI6yOCsajpWBNk+UAoNSnSGr9hHy5AY10n9Ks7IN115p
kSz5nDgUcSSMHj/BdUn613cKiLL+yvV8c3n9mrjFkm5SJVerlB89BEPIRwOUZ1Xx4/603RxjxkbP
GDycKovPL0cZQ0cLb+IjI9alz5CtdYZvztWvERafH23YSok1vIVRvynVa55bq/bhN48aPP7MgYHP
yTIihGeoAif0aPJEcfwnxpHJjIEGQ/PJKr61hAQ5vN+PK1/n5nsBUgPhHtD/ITZ8uXHkCtpuIIpM
Xl0d/ORYt48Ct6a+uDbGYgWwohWiokknL9Y/CtYRQ9xyq9S7tUEWoZBspH7KG/HkpUDMSpLblYJV
gQt9f6Hd/EazQBSwBkiClt9InzhuYHw9eV15koOnPq/2fPnsKyDzdLgV/DWW0s2FjX4sCj6zOdNS
CaKV+yDMxhzjiV8Fd65l7/77rP38eVZ/XW9B1Mtc2RX4NNnfRH9WuRVGyK2fD38EZFSQDeSNZdW1
jkWQ7Vt18jS1eJPC+s0o/msVXFAtwasB+QOAAWiRL6LNPummqYIMpofKKTFGlykvxWjen6ZbgTbU
DJASwm0NCKJlGMBrcSYWDAdMH4N2TXsDeuZwwzVQ/5N7ufLBsWkin2bSxISdOhoGxEEEDX3UoZN9
AlGA1K7SYlrjSlxfF+CyolWPpjbgsygwX34+qIe1KRNzWDAxmvp/WlKPDyh0hdIK6/JGvWEeCG+O
/g4ItMssbiyNSCr5AmFQZvIg5kGTWtmkwz41nqTKlA+V7OQt4GEEPayVqb/e2BgaFBsJXEgYci0h
uX2c9lyCo9CLUzA8YaLXQcZPccTOldFKFLaRKak7v3175qZHCPb2+kpocc2qAtP09wMsJnnKYCMB
ZcPBkyNX54HSSihzxH/1CwPoBKDBigzOVvwcdpOlhG+QWluZgHkBXwbLF+MvS0zIaFO4FyOTqU2m
mSMEDM9Aq9W+1aHM9WIcmpCwTbF28lyfdBhVAxgUlReIji2XVjogNezFdPRgBJYqVlVYChKH2I3L
XbZmQndrGWuAGQKXMSNP5fkU+XUK4cNzhd/Lo1dJTtQ6nG+NLv9qtCulzBt1EFAdZrQaLJQh9LkE
0GtxEtRgqPGefxqR/2RzR9b/zkxUBsPivfdJMJnIL4DEM7ajvBLa33hJFcrWKqpYM1tnWabgGMeA
PsTg6WgbJO2Pqv/O77T/Wr4JJkhg3kH0HGEQeOGLuUSjIKurVOO9GtmtYI3naDi14nswY8QcY43a
eI3gn4cDMQgTip4aPuHlp6tKXqx7CI16jPYwsNqUj2VGywrIWcMMs90wWR0q1PDRM7FFxRKfVYqt
Yq3FdmOxQpcWUgUz3RSfdrFFtVbgxwHL1avZtnci0W6hU+voyV7XVjDpN24CDXqKaLMCuv/DHLt8
4YLLmiLzJ9FTWouvX5LY0QYScrQGaBXwR1hhmqJZDt79Q+C6xgUhMFz/gCTOHa5lHBDI+QgOei15
hgBNeasALKTnn6o1gOyN0g0gvyhkQwcX3CC0mi7fDgYdRuB3E++NfjNZKY6+P0HSliGJS94g/RSJ
+0I3xk1kwNgIBiDisWnGeuW2uT7x8RCISMHMhogCwqzLh6hTOJZwnMh78EOM07kzbenF6/0JnbfB
5aGq4yLDAYf9CB2NpdaEBv0bvmgq0RsSD7p0JGLyysV1cwSgYoEbQF/gimScFGKk5KwUYQcP+iRu
SaVZA8XemCh0bsE5QhVw7swsYt5AFwOZ1aLkSTJgCN2mA7xqNfO5seIRX8y42Ln7OPewLz9HrPDt
NPKZ7Em1Gxsb1quU3ycNjc9Azqh7NlKmEXEt0r4+LqF/howQVlBzqM0vDhaByQOfQmnCGzszD80o
3Q072Y2UleLHPEWLdXAxzGKtxa2cBQyWfWjnsskyGOASEGN+b4cZa7ayiW+UvaBzBgl62NQAhiAv
qxRcA7JO0fuGJ5kSyZ18nw3m5Ew0eOYeWrd7VZzmOYZksUI05QDzSTW3QfEKGGXudC7/pqRuYabn
BYrjf93fDtcHKAS+ofeJ2G4WppUX35hvhyArwtD3pgqI2n2rZW4hAwILmQCWprammvfHu94cGA/1
c3R0QIbBJrxcUxkQoclUG74nAysdq0ipV86Q6+8KFQmcYIDtyDwP8tDlALIPneuu4WUvIYAn5uh8
UEUjkNZO1Ad1jTZ3vVYx2CzSwUMmREdD7nKwepQg9QPQiZeEJzHbd8wcOapwZGWtXtPrsSV+jzPP
6q84KWuLQux8RfZaOAGVD/p3lz1DTY4MudV4447p21X9k+uL53LIxc1q6GOXN4h+vej7rUlfCm7L
9JUr9cZaQOCAmw00VgB0f86fX28V8FUJWyNJ8WQVMrAKlHL6zf3VdmN1g50PUvmcvoDctzgneUjT
tzCQUzywBvTqmPnb6T1MHcNc03W+EWEauLlwWuLiAiBuqR+KZE8RffDivBGovPestEWv2/AhDbJ3
GRg8lRQxeRorR4qc+694A990OfJibehxH6hpqChe+Q8CjrUni66Ku5PBLiAH6POP/scwKO/voH5u
AMD41K+kKT84gMuTFMbFaMMZ4NwiE/2BG/36jE2h6YPRN5ynw3t8APxS8/SPmnPq6FEpiC+U2176
U0waQXsqK+yEneAwEhkDifiSlCKw7AclrkmMaUq3jbxJ4j1QKVn+0Om0G1x424Dx4dXcMZws2Lan
X5A+W5nDeZ/eeQV5cSqNZTG2pVpzHmDN31LrijD0y1xmHFDXKU+ci9pox7yVQecfem/QxeGRhpkW
pgYGzRkO/Kck5c3gUZXO6KcXVU1K7izmaySDGxvi97da1kwquCHB0qHkPEWkVWP7OgVC3GBf3Q5k
Nkv6qmqX/fPJP00hk0wSs4KD0sprzzfKxWtjnSDGRE8apB4U7RcHtMIXg6r6ou9VL0ZEdGg9dB88
bT+qzKyNJ45nZF00/2qq57UJIgtiJTibIry8PD9HyLxzPsMSbdKN0r4OPKQad/1TIBBg0vo9595/
x6trAUkRmu3ITFR0JKCrfTlcxkNA2VA5H6kCemwvZb7jdNzmR2NtCd2YSwPFQYQW+BtktecKwq+t
V+gVfITyhPMqGPIeY2Or+pZIBx1W3v9aChmwsv+vU+n53ebUD1R33BBLVJAgFAnrKoXz0sBi5Uuh
7vjgAfo9oWEzw9FTqg7H6A8K2H3nNGt02qsbYx4cfwFRBuUmQK8u3zePIQ8CH0XOK4SHToCGZJGv
HAXX7WP8eIg4ggADsiDql4ulIpR+MIyMhc+ifsT1R7PYlZJTyb2pMtwUcpujmQX3buoHL7n0R99J
E8XLjuVWEXdKbEE2c+WAvw4e5xdWsHQRiiPk/2kz//rIcKuvi8jXwueJO4WtO1QnuX8ehtcGlwoo
uwUVqxcRrFWpeetEYI1hOTaR6SXu3zWNdsABQusT1nKkTL+4nkawLp0Ku1cPaDV3PdLX1brVVegw
P/BsXopkDh4HS02vQCt9kOO64Bk2b74p2OmbrFGNQM95YvCNproEXxKnCuiIIwdOJMH3/e33U4xf
HDGQXAGDbIa+oMG5CGq1tocCVaWEz1CCJeUjDMRaMwSR1u3fIR7Xv08tiC3Ny1QehOpPW5YE0D2E
3h9FAWodgRKCqdiZTHJbbylw3iDAyFbBvU/n6jkzKCDTvHpGkBxZkEjgFQvkY0BABcffGzo1IJTi
qq/lRKdj5DIfwhPwUTaLbajafmpHnz7uNq89gF2B5DojEocqsRm+94EZ+5/3J+IagQDtNsy/CAgy
VK5Bq7vcL5kYylChkbGYpwPqXhEAqo8MuDmlDjYVkCmHCPDFlBRPOvgL3Ebxn0B67c6tStkaHOga
QjM/C2A6gO8ZCJKWYNARveB8GuPouUVaUbqjYKbvmMrqS4ntMRlImXh1QEUB2L7tfCqDWB3PduOk
DCJLTG0OojI0Tyyhe+3XuhU3dj2YjvgDixZHNmLFxUSVcQUQfRY9hy73BsV7/7GJN/w3XM2Do49q
KzIiwG+5f9NXlvyN+QOgstwJzJCV5OU6mMMkzYBS9OVnTeOlJkwxDGrd9nX0nI6PxhPWqbLPnhFG
svHEzbz1yQZRB8HdZPK6Uz1p3crxfk17wAPA3nTmEvCzhu1iIiLYy9RCyMXPMMEdOtpMtNBo8dX4
r4XFjbu+yqHq05GaHXF5cvV5KOwqsHqdFB/BQ6IcfA43nt3At+Dc1lR5vL+gr5K7xdMtzv96CJtJ
mp8O7RdQBmJgmgqcdaAQFGcfcNDWvD/edQsAzBZYEUpguagoSSw9+6p6YiOktLPnWNyXoam+877F
YrPid8XB923s5cjj640gkfC5iOlUwbxgJWCa3+nyMJsd7pHTwjYYFfmrpamW7eDHSf6c898Gjnmk
lysvOQea1yOgbjxf51AlWcyq4Edxogb/x9mV9jaOK9tfJED78lWLZVu2kzh2OukvQpJOtK/U/uvf
YeZejE3rWegLDAYz0wOXSBbJYtWpc+r83Omb9mnwpFXjGVuE5EG9LmzZ49oFL6N3KGsQrBuo2QHI
i7Zr5nwGxUrDSVJYnP36GzDZoXnpir/tCwAfHiQ5f/ieUVo3mDH5RhaITdcUZ1w5kAsXJzOPTzJx
hBduCbpxmydjbDEhQ9lVcapMpDhrnz2YDNCu5oXhLolfuOZBfSWtBa3MtHDur9rPm4SdRJRokPUG
b4cAvojrIytuKyk3Iq08h2i6m3DPQCst33TcquysUNp1xM4Sh3+UvitwHiGMbxKQdqy5p8DYccrv
SIgBBTMrMGwWpgpO8hgEAlaarzUNlBkvLdlMUJwhmy5CA+V2xAUGobAR4URsFe2zvyRrdesRSJbi
6KVOiKiLVcQrIeYTRn1fncPIVpTfRb6XlyQ+bs8OmEDPGPK+gHDe6LylOfE535iqc0Aacxiea3Q6
RkceYjrjJn9Sj/eX57Y+AvYO7FuVMthQ+j7GKdAOIY08T6qz5KPPxwS9e7cJazdsD+hSteujcFSc
0jSSBGHJH7VyuYUNMDdcgwZg2AOorrEboCSdLwl9U52VyS59sx90NxkkOzUgKP0eNZZCllq9lNtX
FoaMQi3ePqDYQA7/2iNTQ2r8qh2rc2dLw6rA6z4HSaAgOvp39dIisYpOXCfnLJ+309wRolULWgHZ
mo6pCMFjDyxHlPrpvYrNxhEBLY/RzZlYtQ7hNqtOrSmwyOPwlZfWAK65dlOWH+hUaqc9gP91tlY/
RGJ13BolqBLh3GOxkEu67cRB7A1cKx6SKOIhJ06HfxGHC4MY6VOnoIVVMnl0saT1rzizgmpVJ6Ml
9SBkcHmwo4Sr5G1UjoNsy/2z9KUh76HYfWzlhkkmwBkdI1vHEA8huinXG5RyJ9HmEb2LVqytweUe
al4r2IWxwn9UmqXb5AepfH1sXI+COXuFKi3BpanWZxAMRIatTc+StgdLtTHtyPf0gSw0HuG+m38V
qRm8TfomjleC5vqjpelrEkP2fCvy7miPqh036z53jekx5XcyBzK+Ve1b4VGRHopH7Xd0lEDxIv0K
+hCBghmPTvAgfza+oxW7FIIDvwbOq12wiqvGk4Y4+KuKXYicc9FLYrgkeUiE1cSt/WQlKlZ9KPBM
KQ9jXIKRq7LABjW5yHqG+JVwy6EDU7WgXF3vSIXa3ErorLF/DD9AVVQZIl6i+OuxR44xXKLnvM3M
winQM0AvaKofxGYzxrqQEsJp9ZlHI3hOviFYZKrP+VFx8Y1o1ll4DM4EiFf22C40KefVDH5Yn8Wn
5CXwOuU4vcn7XrcIAePi2zRucK4XNoRCCwXvC/H5/rH2U/Nh3UelMChUfikWikltKKmY91mG8Rpe
9a4+EWvwcrueVqKKmNAD7xIaOMGssEGvbPvN/yrRJGRXeKgfmj98bBmf2jrLMlMB/UDROZCJ801g
a43KQqOWATUMzFnyALonwe2nnW81dmZ3h0A024/4qYNDoLPcXyJovq190jUE5QtU1oCpAVcvs7H7
MTUyLSJnKBCFAy7Fb7UwLD1P16244/nKAtHKodb+OpaFVdwNiPQhxY6I/9qqzneZEil+fRZkB41g
7cswoIv/d+gF3bO6hMW8zU/TMeqU9VFHKHsjHFHJIpKcXEzOId5c5CtsxJXa7OviF1Ktcrme4k+l
Az0jYBjBFl2CebrUrHGTeWQ+gObMLk5PKIGGPV8k5Cwnm1SgPBSgfkgg+ewtsobhl25c9GKojIui
WCKNmYyh8slGAOd1DFLvYeF6n3kw4obDsxqhBGo/N/tAzVXeV5vgx2di8lYpp1RZKw9ZgoqodlZH
r2pdrlxpowkABl7fFVjFQqcZ3gYU80aXjxYgvTMvFfpBGqJBfA7Sc8ztVOlBOnYq5lfDgdeGh2EF
FQUBdwzaH1JItJQWB+ooHQCUGp3Xjyn609Ntrlj3z4e5VUZQilIiqFMRdzBBaes3alkpDVZZRkW6
Wvnhy1R8+mSLhMdfqzfBo1Bz04BVQkpXZh9GVZkkUNMNm3MMLu9PHPscUih4JCPBhdTK/XHNxPgw
hqwgqlQQCkZe8Np9Q410QzFVzVnqPV141b+5TgTefCUgSx64kgJe08CpSLIVk4XH0lwkeWWa2TmC
WmZlBFbTc/0pfCSSZEmjLYORqtFNKHBbxGxlu3hWFXc4EBko+yiBWpmnL4Xos0fI5RQw+6qTIYbE
C6Q5+2Bo6e1E3Fcc0jYxUmxPDcTbWwuM9rxgad1aOxndgmfN3rQGaHh/WMZxZDIrYEiTX3BN25xb
CMFmpVfKjlxZ/rAvG8WpjdgigjmC7MVXTwtrf5vPRNL1wjKzAGOOlhWCSuI5JiDBolJlWmZl4Cvl
kfr9Sog9Ne959ZmNz6T1RGMTjL+AlBveFj6DmmHPNbw0BRl5AAmgD+aaCpOolaoC51qX/B73HcgL
VoNOHxZjv82d6Z0rvETeaKEVvQoPOsT0yqUImF5JN1+Awj3eFEB/YeNdbwJRTSJJJBk5C69ABT72
eE83IliyeIePvNjJZdcnLgp9ZFiNnm/Wrp+CmSb+ahCgbeva5O3olXOHPVTmlMHSIhc1n+6v21Rx
LFB0wX8/kh5RFxdN6VeiESuYJigjj+hQRmtQ5lUlkuGBtcguMesa4BGlXPBwEZYlpNXyJFQA7zhD
F8wqEHeG/iGP7VhbiLvmzlVA7QB3Bnk5FS68HlSap51Wth0561vhoQ9S0O05uRW3D+kSsI+e0Ddr
fGGJCUuEqS+NNISlJgfep885ZRWQ6teCL1NfvWeF8eVAioVOBk7jjFfpmftQv+NqnfcrUdqpuckX
m3BPfPu+zZkUAzDE4LVEf5kCvWrm/Gj7KJC1TgHQpgmdGBs0Kd8U6e/XCUtEWYRBBk21Ta/XyaiV
rM9ijpzT/lekgW+oewLJKDj8JMTnfTf8L2O6MMcsVh+FaTVxPjlX+VcLFcFC/yiTaOHknZ044Elx
9+Gpg1646zEhBoqnRsWYWsNKgJoFGUCa/DWYH1sWclM41nhgLHGfXxsphaHlxjhuz4EPpj/FHBpg
pJb4KOauUuQbDaSAKEz2pvasJZPR5nLenjXhGKlWkXpcv4Vaio1m9kAGcRaaVDiyykDHK/Xb6VV0
VStavajjQnJmZpMBEYyuCKjNAu7IppV9qdK7hC/a84B08STsG3Tr3vf2mcuC8hLQShxao4BavZ7P
cZJJmU1te5ZAGoZLsik9v12n5FH2V/ctsUcTMiKg+EBmDQBBvC9Yjt4ubX2I9ortCexxYp9ty57f
h7EBGvvmKYYWVbKEtWEn7x+DgHjRQgkUtxhXUSNejJtab0+ciJd2p506mSzsq1kTFCxAWw9Q6GZd
np/SPDGiDvQeyI6KIWAKf7mpfgYBYilKS0QT1UwwpRohl2dRDfKsSV1xxmMlJSZYtxfG8ZNlvDxn
qRmQGUBnGkkr8JQwZoRJJxPule6ENEi0VmVbr0xw8HFOInghv+Z3YrFpPwqPOIsRM3tswDTU42iq
AO0zVNzt2gNbPo312gDLkIrMSOSM+4K3ivjQHhP5WSEnud104l4VHxVQah5qMJ7dd0t2A/yYR/ET
vAc4soBeZcwbZVjFRTWcoii0KvQytPoZuSIio/F5ITKTJPwWM8sA6KFZS6fQcLARXNvS0UvVB0EL
W6it1j7Ez57kDlo0pgHJaFqgQm5K6zIb/PKIHd1MBttV88cnjirV5lj/Csk2KV96EL4BMyZ5ieAW
OSjEzLKxVGELXMGz0GzVAq2AImBs8sJhdBNZ/zNV/34+s1JK7fdcrWGqGm0jjogoTeTjgmNifKeJ
aUhofbbShZ6IOcfElAElAK5RIKXZUyMKZT8Jw244JbrdkDWIy1qv9LqtKDvlr0J4HlOrNTZdclDe
WlRh7/vGvHVAcRHH4iYAVuB6weJ6aDR+asCLUR9l6A/UxAtHH0zsmumjvCwJpliuc8obW2642AF9
WtG/CPqSoONPL82140AZBg92pGTApgy4wvV3VKRvcwhx8Cc5P4j55AVSegJQSTO7fK1Hx7TaibFn
pC+JkFsZcSLZaoeVbnzIH1Xnln1roe3MaXogaWXoOu3xf7V/6qX6IBvjohKMqiMQBMh640JhU45c
kEilxun8KZ5WspOFpR0NBJ0Px/uLcrNhf8xQ6XVoWdEn9vVcdFrHA6hi8CdlFwz7mgCIIEim8gNb
mJz7tm7SqD9jQnMXAN7Q7kCd+9rY2KoDIicYE8pTJay1ak3Q2CtlFrrvIzAjNFO5DuXJIlm5j9v2
ParIOzDpVjy6i70Xs/OL6jIIjWg1lE2pSlOSFwL9lgH8AsGQulO8B9F3Ii2O+uaqxhSjioxmeZAw
4HBmpnhSKhkJ5Eg4QUYK/YvjUw7Hs3TumB1Fmj0PEXHVox20D5OGru0XAlm8vug9MILen//ZD4GM
KYJkvGXkHxTCxRutS5O0nRI0D42ZZ7TcCkgkcJLEzWdcP4r9UuVvboIxueCORFsUdhsz7EwiohFA
a+GUDoeWvNReBTAQyJzvj+mmVZL6FLYI7TMDZRb+8dqn8h5YgSEhwkkjDjlnQMKmam1JSEvE4KUS
ITIv4rp/6qa3TMu3xuOCeTqKq7Pkx/zPhQ+kM26+a/MgWgvQU1MLJykE9SnQF/W6DlMUoZ6M7vfQ
ZyaexAOUBxsF6lqJLYGVMKNdBvc/gwYUN18BOLyIbQU9OrZIpgGel4TyIJxEdVWAG7ZHevu9fBGT
VdefI9yB98395OZZe0DKYPegOwpJRybAqVtFJ2UiCCe1OCTCmsrFgxLP7w5TaDc9ADqTspYgYeyv
DN8m5Tl+QTBrqok7qCc0iavBTlWsIY/MeHJAwY7ei6z+QMEu3RTDfoIa9pg5ZbEwSfRCZT4aeXjd
wCZEOh7H0PVSVb1WS2U1yTh9utKicEQLHWflwia7qWvACaDhi+5xNJGj1YnF8tQEHA+Trk2nklSm
Mv6Km+cxditZcX8NaWTxlGkyX3KAWaugmhLR8IINh5rK9eBSuSk7sepwXSjfwTuIwjrd1aZVOvwZ
/zQ+sbRwaTpvkrOI0eFuFB6DKxTtpEy4nmRdqkkTPLqcUFhMpZUxvZAQZxnS30FulV39jKc3kcGz
fw7FhffPzICvrTMDLpuqHapOAPVgZ09I/lRoRvaLyCzlTdnIlqqt60T0AA267/o3Gf+fUYPDE2hq
dO7wbMNnn46tPuoFwrZxlXZbTiPmVExrATVSOTmE43dtrOIAMLbBUxSCSqh2xNvXbSA30P1p2oWd
OL8IQH3SGhoFrDJBsBwEopYYNah9PkFAO9VP1bQuuN/dt9qhaPwMItB2PSwdercXCeb+wigTukYy
YAiCjNCVA1OGLhAH1F/dsKs09MnE63F85RoAfjZ60X8U9hg/9AJwqGAxnPL3Ud43+XlhTdgM6c+a
XHwPs7P5qusjeP9A26nG3NMSwTQKR81RfHkKhMfRFOPCXo4jbw8UOg20kwuvDwDdmbmf0r6ohK4f
TvwWOkaafNTI4AYi2srK37H+JmmrSs0OMcQluGcD9YGh2Jdkk0wbqduDwSyrHgehN5vwJI2uKj/o
UbVw4t1eTtcfyKxTFwItQ3i8kOJeei0NLnSjNvS4XJwWduNNYe6fFfh3KpgV0CCqwgG/PZwC9Oj6
zxr0HwSxQeU5KVecetJQPBhtCYElpiDb1pUl+nuOHGPhqU6fBegIBm8LPiHenPYK5byiqUdcVEhL
Xx+ISjSVuhQIw8mAYsjg5FmJ1j45kd+NUZ9WuVJ9NcjkPNRK5Tu8MHgc6GZM9Iy+96meLbz15hwF
7e9I3cNN8ABiTsrY4IY8JiDlS5Mcq63kMmhg1dS+P+S5XXlphTkRkRNPIynFiJXXuHc7iNEKJi/h
4f/O9a/3Td0+5XD2X9hi655qXEsZB66RU8LtuOxNz74m/7f6W8x3kWQFKH6GyTo+FMOzOB4QxyoL
Q50JQGAfbSwCwln0JbAxdYc/VIkiDiedf0v1h4avzCLvnCJeo7Oljz1NBbO0ED20SWPXxZvavI+Q
kJryDY/AQ0fJJvwCD7WareTBa0pUiafjlLsJUQ4656+J3lsl90iaCqIjwraXe0hV3J/B23cXBgDI
Dx4eAGgj53XtnuVoKIkiciAyBeBDtsuiih0doHGgjcsmBtxihDzSNNYLEyfObosLu/TPL94AQxU0
qpyow4lAPcHv7Aj5f6WULNl/1FIrkaELwP0SSjfo9sgE9AHkogG5h5Bwr9ih+polBWiO0c+A7Zt7
S6RftzkR6lZoZ0NuAimsG3m4VMcGnDpw99UylCyiP2l5UFI7RWI43kDqVOs5s976IO29vxji3AVC
6UeRGkSDNz7helZSTu6VOMBqKGG3ilWAelTdU/3RLHUICYDEPQhSkE6CCNqr0TAs7MvyFBNbAHXF
hNp3NkmeFqxy9XEskIldDClnPg/ZXhkMvDTpi5rA9ed1ap8DvYvcaz0cUOkwy+gohtaAsnPSQdJi
PAVgFxx3yub+tMz4KFQTUfIEiAWHFpvyTbUqT3XCdaeJfyFC4U6qS4pqNeSZI/ULS0APp+vgHN0J
ILZA2hKNqehLvR6iYWR6H8iQNZAH0GqHZte/IIWtirtO9wBJlI/3hzYXPuL1QjGvKIEgXmbu7k7m
cojaStA0AOnt8zAEolPC7gpeAuYOZJ8kDP8pwmI+i0GvbdM8XwqgZ85rHaydoL7FR0DvlhlyKaep
WEdGdzrqkAVoW9nkC7fg/qQTdK6W5Hh+1GXZCVZBMQElB9qSwiJTU9RgkPtWQWGsjvlhkhXumGoN
6FeqJEDFEWqj26GFx0slzUU0kD3L0QWSj0brROMk7rhJr744VRqt0W8zZE4BPGy1WLdaROJeG+nn
RAwlWxMBKJ20RF13fgmFAdAr2qg8NY5U6+9Qrihdrg2FFdenkSOPjWy2SCOvZH5UKpO0Es4bRaqm
vz9sQVSLbgKQVqE5SWa29xDyVRBlSX/q0vyXIjZPMveh9U9ddSDSecGxZg5YHa9iSuKNlM+NY6V6
A2BbWPQn2XcMeRMX/sZAJjMP0XXbf3dpYZMs+zWS3so0zhyn1Fz4gNu8C3KbaPNHSIZthKaS651U
dm0waVyFRIO88oE/bqEDLOJ+LNGO1k9ePW3yaJtxwFPIn3z7XLRouKpUsEq/5nGw8FKYc3GIfSPV
pICSENCk629R8knpQIoNaKH/u2o/R+MB+gS1amrFocgXBj53gqBUj3eZjJ4RFDSvbY0aisBh3vYn
sYk/JpCBJZpqClP0oH52XAkpV6sVl+Bfs4t9YZOZa9AbiSU4AkCW7XOfkPCKfbcocYUG2yIlLjcB
sIvUcQRBBz+fbBF64QuLTSfwZlcjs0grq2BE+Mm4XlznU9k0bSo00KyE2GO8qdqdku6T9oHfC40T
gfsW4lN16QkxjtDJzvfTUhvG7ApffACzteo2q+SRehsahBwlzcxByVf+Izja3DZKDlouL4SeSyOm
H3QxYlzhahyrWOZ4FA6DQDZVZuyUVl3qCZu7c2nO9r8zy0TTHDAYhRFjZkeOrIUEVN0VLl51EwF9
lWtoPBwnU+/CVayYmeLeX9b5SQVFA25fpKpYRh7Or3WuIxijlr1V/LpJnnPN5MajBKD7QkA4F3KB
0Q+JDIlawwvlej6jMADCnq/7U59/9dFeDTXLp9rd6GPZpcQs/NV30XzfH99c1oLSCEI6BOOjPenX
Rruiyfmmw74Bm82o9460UmQ3hQBVa3GQ1lDWettsQPobft03/JPivtkvF4aZa7+sDD0tlB77ZdoI
4THyh/PEJybtRq1xNIVqCY2R2OQjUG8EXore1R5IN31tIN7qoX85ReUmlk9h9VjxzyIUTQfRBf5u
8JFnEaEQLq/17uX+N8+e5xefzIQJpOqboS0wV2qH/KiOzqqgXzfcUml8bmpQm6Adq2hspyr112sS
Dn3RThJBssDYK6vQAT+CRMDa9uIrLpofU0htBNgA2VP6Qc5GfeJAygp0oFkY/qPI7fHWU4s9+m+2
9UFtH4fJ7aX1gJfg/dmY2Rro7UcNAwc8eN1YWje0t4VCydHZcLNpO/hPirSpIijjyA+VskRAP28M
4EdAi3CB8cxZ40fTkHCZgn2INuZ8HUjQT4M8XPLJQwck75YIMRbM/cSsF0dbPChKOVU8EqopsSpe
dcb8PdgGroL26BTSlPdnci6TSWkS/js6NlCQS6lJ8k7GhRk/+5APEzXiQmp1kwMQUcuNTZoHiPlp
zUaHs/kDD4g+NJe1+qH2660YNXuosC6s7lxYjm+CQi9q1ABOsIUMJe9E6IPjm1S+eDQ0v0RGNYXA
bteImqWDx/wNCs0QEw20LcCGYB9WgAxdCFpmnj14gcDDfoAUPNsyDcRta4QSVr2snkLxyFu9DwnL
ALJ84sIDa+4cvDLF3J5xNRRGLalwsEp7qPJ181pRNqOI7HhuG33Wih0DwY1+jXzh2KeHBnMO0lcW
0sb0wsTpf73ZpcT361qA0AeYLHSTM3rZNIZ4iWiScWhwW6GwrEPAAUUpHaEwYwUcV1pjhL240x5y
7KDQRETSvxaljYby+87MHJI3lpjDaxCmgE+lTgSV1oNZ6Zsutf1FINuNEQUNhbRxhDbaoYzEXJXj
FNR8IqINXhSfsnHb1RQswSsLyPMZK9QAHkWQYEfCkDl04H16wodKuBNe1eEdogFyBWWA41/OF97z
wGGgS1FCwAwGoev1LwZZjUFJE+4kDcoIbmQJmpcuAS2YjQR+UZBnoLtZoHUw1KWYkegQXa7gz9Gu
tGVxn4tOxa318YsIC7kDxplhR4YkD952kHZB9ycLlezDMUvLoAp3xrhreRt4jPuTxYSc9PfBvULV
E3T8DTDJ68mSUig5SFoY7eLGGVX07CEiWzj45kyg1QH9UBCIM4AXuDYhVD5aRCMS7YBOAv3iuFqq
kczMEXiL0TFHa+QUOX1twBCiMkQdKtrlnYvezuHv1xrIWzz0IPZHZWHYvZGmRtLWYxPtUAEekvdT
rtsVOQ1/ScFIlwKniYi7H2AVvCqZYTSynk46V8Y7QMvkYM/r74sMyDNLQRELWAlcAiqe8cxMDbEh
pVIR7wiqtdxLhd5XfaEecLsxENfLtHMI3YsIZJjTqoi7IicgPNkN+ibvtv2wTcESdoib1V87LnC3
tPeMop0gnXY9FFXs2nSos3inmQnyOEbbooFiIbcyO10XNpixNLwcqyqBDcnf6v27YCdJubD/ZnxX
kiBmR0VPBYpeuR5GkUTJoCEsB2hgFWmmzi+89eaGcPn7zKNAQv0amwO/39aHEZ3Cqt1zS9mJORsy
TaNiPXAnGoyNzE9inkv6eBfyh+EoZDaeyn+/2Mj28CJANyr6sphYghiTX8ZxnezkreBb+e+/pHD9
2XpgIkfyEEVFXBzM7Vd3XNEogRHv8uyhjh5I6Pz194NvF+VUIMQRlrK9Xv7Y61UQ+/j+8dysU+UU
n+8bYFup6Ajw2RrOJ3qiAyzB+NGQhX2gVOkuMVsoxtXuV0msUTSl1ByftRLkffa3/75g9OY6h1mU
wwEOQvqLnu7XRtM8CJNR01BmepW3/Z6DEnJ0Ds7JXn6MD9y2hsA0+RiP963OGAXNBxK9gBACrc1S
fZQZwW7KpckDvWPmTL7TuPESmuzGo1EqwUUCNCkgNVg2xh+ymOSATreT12/5p/GPv+DObGICkQ8P
gjXwKKEehG7PH96Di9dQX7ci1LK6yZO32mv1MkSUGQryz+h4KzZLiia3g0ECHrNFcxHIVLLQ1Cmo
dDVWoW7kF4ee+wZl4yLv5k0wjDofzYLSDikYYE+xpgUeNwkisJRwFlUyRtYbCkoHIAbUp/urv2SJ
OfblpI2EsYOlmNt+oQofSJYyOiXn3jdzcyzTAYEqWEaPCm4YtoTS83mDWqIxecARruuFzXrrwdc/
zowhk0USTDp+vOG2SXEsw/0EoorOuT+Em4uYDgGhKe1OEmhl4HpzigEXDmXkT15er31Q1nIe+Api
xPX96r6hueEgXkFZUwClETqhrg3lRthUVVjyXpQ7Sgd6Oy/OnTx5uW+FSYFjy+B1ghyeQZuTUOJh
tmRgJBLA8jXvBetUOKBgqo6rzvE5O3cXe3PnRmSg4RkZHTg0YIDXI4KgbIpiBs97UDEeIRHJW34L
eMnC1cwmBOiQQFqJhhNKYCbLbOzNj4QYg+p3XvHebVL7OLnj6g16m2/3Z+52NODeou9g9HlS9nDm
8gxLJNgkNeu93/LmUXq8/+O3XoaMFeJuNAXhXYeD5nqq8jLOlaIYeq8fHHB+oOtpUNxRcbqlIPx2
41NDaP+gj3o0qzIlED/V/QwP4d6LgIOwik9cNBuUp++P5tbJYAQ8FKDA/LkBmEgml7OpLEIYSTeQ
NlYt/YEArQ9JXbIQWc6s/bUlemhf3AAtSdVM06fek14zt/3y3zJL+pbXkW6SJYZWJtsPN7s2Rf3j
wlQqTg0eBDAVP9aPEm9yTrvKbHUFGdvc1Oz7MzjjbFczyDjbhHOt1AYYG63sKMd2/9AvEc6wsOib
ATFhRwzpNF+r6dw9hI9dYzYf3a/WDrf8qt2AhKr9dX9IM7f19QRSr7mYQPTj1qTIYa9Z1dEKjI2u
5PI7cNBsgO33pwUfZFsK2eGxXJNR1zZGxAu9h/a3KrKyNZJLqLBNnggJ5C0OO8DcXH3Fm7bWOeHv
Jc+kPn6RPvvHPH0hArPwg4O6Hq0RZ1nEcdgDgTdJdvHVFPZQwNSq61cG+qzHCrs8dEZIVKzvT/Rt
oIJ5vrDMrKvGiajlJbAsJ44eu6Hi6tO4NLuzDop7CrheYLzBr3M9vDJrg7jpRJyG+UZ28bTzQEuk
WvEDCPHV1iygZMujZfNJrq37o/vJc7ATC0jxP2QWSIQwN1gsRmFTQ1jei3eKutZDa5V64QHV6TW3
l57UZ7PfSO59m3OHJrJUCM6BhqTwvOvBasgaVq2RDp5/BivWujGNw7ANl45mlhT0x2WAbaGtT8C5
ALl2bUYs+yyfRJhJd6pTrAOHQIrzUO2VrWHV6247bLXH6GNaqW7wIG3uD3FuPS9tM+upZbmuTFM+
eKrbgWIbknBb9XzfxO3jCicoEjMAvEN0ARl8xkaWAqYnE9iobcGc1vomcpt14mpW6cpHKIuu9IXQ
gN6aN65yYZC5hzI+kYemhMHeAh/GwhYQZ6fs4tcZrxhqf/SHDr/OPa+qY3kiTvBemNOmM/XNtI62
lZ1s1U21Gdx0Lb7GB+3NP4weeVy6mOZOGqS8KMMMSjVIqF+7ja5OpJToKI1VdG6e5a3uJOtuHe3q
A9m0f1sT+sdLL8wxx4sUq0lR5OXgkW+yNp4b+Kq0ihzBK9f9Y/8aHtL35+x5ieSNRSWyZn9ul4vb
Y5woA6dWDF5XganK1t1yo1ammdu6rdrCljzLJnoMkkcIY1nSU7cVtvr/cK7+tNsBEYb0CctzEk6I
dQrSDF41uXpnIWYeeWdhi9AtcOOxtKXvPzaYyS2isotHHTayJ7AE5W8KFL7yfd4dIYb8pfIm9HWj
JTFIFpn9n6n91yhzMataoAppQ2BUNaHt8zHtxnfdrdecCbDbnv/E7aF+xuut9IZbkyvNYumuvD9q
POivPVhu2iExSI0PGB8ArNwSS/2DJl3SIwo2gQt/b8uFTUP35v8/z7dIIFJ3fAT+VmQ/HJ1zo8gh
zcLhMxvvwCUBV9Q0+OaNxoVf9cQn1eAlL+CB2QBitSnX/rq0ajdZLfgN3eM348EVBfw4cqA3nXSQ
hgp5FeB6D0TjD1KHfhNTeu0P0y8jMNWdtu3/qK3lf1L+OTMPlq7k2RPowjo9KS/2ZuCjboAuF1zJ
maWBIvGb6gdsgq9ENMXU0p+rP+jXWoKesq2i/7jthVXGbYsIGdNJ6DC/vgMxJwFHUWVtOq/2+tgE
CDlf78rMjk7GwlU5f4/9a5iNLFvOiELgfgaPf/L3lGpPcwyrdHpbNyt72NbmEvv0bPxxYZC5aXDq
Af2Y9tAzXDWJZRz8lb4G4XC1EKHTCWOdSKGCLODbhvYLy2ff1z3SW4IIVafE1KEhlTtc6ajVpkK9
prCgL3XfaeduZxQcgF1HihBPRcZr4pIIrVDAHFq5rXzhJJ3b4Jc/zlyKQ6jE6HjEjydrMJC+cgvv
9dko9PL3mYOaxsXQLcTvi/vMfBoeBhvYpOopfheeglNjfeNflvb4zAMUgqoaxAZAiQhkCxM+VYpc
Ar0riV6buyNZVW74Qt6MyYxAIvtH/Vhcn7kH4pVBuu0vtnXT8EIr+jCIp6IZZI7wwSVm+q4+Q9Fb
eg8eA8mmNPpL45w5TcBFD1iqAsI8lPCYMFguE02oO030ev+xA6ToIdmru05eQYBEOCiu8dI+1kt8
4jOuDygd6rZo2QNl3Q8fwMVQpboI9abmBE8g2/EFgggU7fBL3anNNiLufb+fSVrQ4j0wVAZKiMDO
M7451apiTPhzr4X6wnM3rgTe6qRN363RtpCVdh3//QULn0Fqmeq2gdabxZF3nKC2Takr3hDYwRH0
Ceh0KkFwE5jNaFaZVf/+BhvN/WHebu8fchNwfIAYjhKxXnuPEkVj22ej7vEyuNdexiXG1dtDUQZ6
AH6CPBMeS+yYhravZa7hdW/gJtP/0z21D9LkNiVwggvJmFvngKWflDxe1SBaYBwyzxIlAwsSugyK
Nz8HF5HVBnY6OlYONQTlryMT1GOQX8TBCIQTmtavpw01hqluRIJwOjqW6hZNcEq8FJnQeOr6oEdK
Apvrh3WbQjuvbYg9D4A/Mg+4T+rdBA5IaR2mppuc+NBcknidWSY0U6Pa+FMYlFl9bqFs1SqsYasW
bLRsDysU1OQ/FZ6A6sKDbGaZLi2xFa1g6PuEdLCkmDow1m6rOYdmAvFGny7gb24uF9AI0PIp+tsB
NUDB9nr+xjYXugq9DLuI34SRE6BpX3/9y93DmKC76+JA4iqDz5N+DHfqNl/Vx/s/fvv9qDPTkBTP
RoDXWBmkMGwKPFyjaGeEu1LRTJW41bSwaejtfeVjuowyKuDRP3mTG8SNAPHtnmvTYpcBkwxg3mtP
agiNLeyWOSvg5oDOLaIWBNrUJy6mSUh8IiR1UeyICXGllDfDcK11m/vTRc/j66H8gOAkCb0xSM2w
D2zV92l/b5ztjGEV8PvRguYDRK35JaA1aweFJpCP0ZcffTRAsu56ML2ktP0IGukdlQZaI3IfwNlZ
m/3iW5rd/ygBoRUaSBwsD5XQYM6YSa1KTuT8bKdqtgylHIt7aB1kJkEPHT7q224jHQsglTuTpKuy
OEyJWS0BNm4uQfYbmD1USqSO6oDLdv9H2nftSG4sUf7QEqA3r7Rl2G7aTPe8EN1j6L3n1+/Jutir
qqzcSowuJA0kCGBUusjIiHNODO777CVO7tnj+3DPG+tpL58vHm2HuobSbhCEcrDKsPVGT/KncNir
nvRi+fWhxF/5U3rYjtNx2BneI4r8vhDoO3QDOIDf+PBnVz5DIN02d1OAPjxe6ac+L9NPd+kj9TgE
AqjEYelRK6UTG7M+tFZbmWg9+g3a3PuHGEoJb3rt/O5syals00a3b09G+ur7R+x0Tu7KtuY0UL9D
Uz/8e+5abuRFnPCZ9tqkqSVU3FCHBCgTfEd61lqzryJxrsP5yRgOrdOg7VziRO95wnHa13v+0hC1
5025rTJjhSE00FRHV2iCSfe1F5GXNqYvh9OATvMLuRnSDeHybGVjJ6iRudThajgxksWTD6Fr9McB
j81b/lZ5AmuKUekWQi50pgYgibJWxtYkRLMF53efHqGhDmrGa/44PqMn78Z7ibBmkEglgcwlIn41
qYMkbmoTKQK0++fDA/o42OQfCG3Y77Xty+jYcGg+03feU/Eq+UlGiL0BZiK6KasIKi/nU8otXe+M
tA2JsXg37ONdvOv2M45Y3NtoU7Bv9uYhPg77fAd5Dyje3MVFKLqLN4cJD/J3YsdfHnKwI0ETAaMN
5wgp9MtfY8XGoAp604ZHg8zA2xBOroYm5/VOw3//+EK62U7cGMK8//krd35PzuasruShxbyjOYCE
Oou34jyhTTlnheg7ClMFlp0uYY2AHwCo6PLHZcYsN9O09UAL2nKAClQJ9TLOMbo6r+iQhYIBhM8B
tQAEjtpwkdqPCwT0kzABK0PzwFcxLD/y1eJHzBMbvtpvlCnyU86u3FoeyxE5hAQwUTsG9fU9/hVN
B/MvZQJJ1y90R4FLBIwaCTQaYzn1Q2dogpSEteHWvY9n/J0hPAqc+IG4l4uNAyvAcCKuN1Fvxcxd
DsbE2shFv6Vhakcur9vk9R1HfZ1aeUT5SaVP5OudvX1HV7rdT9MvPN3e3Q5QaJLAabLAJwUWilzp
OJKXw9hktdWaGNDd5FHAkVOhJ/JcHFcXsZ2EFqb2xCMmn54h9MThoEEYjajDArV4aTHvqr5rezEN
5ScdHMqjCLXp19gDaMnLj+UP7Un1CxsMvE/jkMX2vs18Hv3uyqNjctEHnjQqJgJ9V2CpKJf0KLPS
EO0RBLig2NtC8xHSWYVze3av8uNkK6KfO2oeuDtIOvdyrIJpFf2CpF+4esuz+lY9mSjCjd/ip/mb
vld9Y7cFhZuH01MHgfsvrijVVemDtk+tbgqlKEtQYB+SKXgOutrP5XFxIQPxhERF+kMKtqPlCR4I
R1N0j8rysdoXO171jnXssbegl0IoIfBnl5NgpTOq1nmWhesh3WXPo4xJ51aVyUjoXYW2blBeJS96
/HFppG7iLuo79BleSb/H/KnO3Oo5e98Gew7mxy720wdIu3/Uz8KH8DHz4u+rjP1ponX0pYQmKzjC
tPyXIY8giWgAKutPyz5FR5M3dIFq36PHyG6r91+3txVz/5JsPWYTsQKtHG70Mop21gRI8aexG19z
p34Amrw/8gJMphciDbz+nyHqqtblUaih4ZEh0v6zqM5L5I7hdj/dzzyXfXXRkXMCaBkw91D7QmPU
y9WrhG2OGgJg9pcvJQCo8Ov2jNHP1tPy/PN9k9odk7QA2VxixhQ/Dw86J+RlH7Ozz1N3QV2lGco1
+PmTv3rR5+CriMD3/ZvwbqHcGB+QIsEDc/0ZfRg/VMnGQ9AvNFtug9ujvCovnIaJaiYBsiNyoIcp
ZAl2IVmvzY0PH8ZudbTj8D11ICzylD63Hk/3gb3tzwxSG0QTuslSzDUL3U220dqzfFKDrXHb0Mgd
rXnsuK2Kyb13dczPDFL3IshzmajGGCEUDrz1yfLjQx/+2hy8eL1+H3H8N/OgnVmjnhi1ok84fSdr
TSg7KrAA0x/N+XN72Zib/8wKdSEqI/q5mt2SheXOfEQfkCPvJXtV76L3BeWBIVZeVYkCC+Mnyhr2
eId6qdd4maugnjgEo7sE67ecx0o4JQNuLRZ1qreyQue1BLtDDdBGIf+B9rtu7/Z2jtA5P1geCMDt
y+om7nchEHfKB0Sdg3onHhEI7CAIZEfO6vOSiswfBSlaECVA6CIgq0tXg8CkUfMUTAPDnwRcDsDN
o3PV9KsIinB5jo9VaCH+6AGb6cMmGP7U731Qvije4I370W3u459NwAtImFHY+Y8iG/EsMlYiOY2L
BT9KeOh8iMW4vTOgF3HySd7rqn97v11VZ8h2OLNGq/+uctoA/RgRd6U6qZPi4fezskukDIpgtQX3
tjlaSvsUYp6bo7zjJq9YixKDG73KnXfL+y/JT7ARkof5U3kQveFr+9555UELpF300MA5ZndQqZbt
eRcHw6tJ8FlBiRcZ53exIvjz30U5r7RA85VIxO9yxTvhQdirjrJXQGJCNyeAcV7SXY6CjrKrPgVP
OujQYLKNp8QD5ug3dD17BFEv8U/FER/FECDEe16RgunMz38e5er6rdSEOscqKXiIvrXkb8P52BCW
H37nnDXibUCaTGvGTdGqGYyJByhy2Urgv0u2amfeJzdSY7m783FRzmgUxEzNTbL74AqSB8GekCdL
/NWP3QU5KsXOgrc/t5ea6QDPbVKHHt3fM6tfYdN6zvG8Xz1lN3plgDbZjuBMHvA479Wh4U0qiSpo
/3dulTrVI5qfJvOGDSYG6bdtNzrpk+qWfusOP26Pj3VPnRmiofmQgY90ccTwZk8LwWmxrSDzZjt5
um2GEUUR2X1SBgRYDLHnpZeSgNMwpHpOQ3V2B/0zj74i3qFkvBXA9SBiM3gsQD2AnNkzRyglXS8I
hZqG0uCIyR1EoFBf8KG1fHskjNcCiouAzBt4g6rAR1ya0etenttBx/Na2gP0JTotVEk2FN65XXB5
lqg5E1R9VXo09Q3RulGKX7vYRkOczFuHY8WJ/phTdzYmyp2ZaIhQj5J5spRXXp8ezMqJ8tf5L7vu
EH8OiiHR5IWKHlJ41LUOYa051aUcKEHrLs9/d/Lfkr9OBkD1hdCVggQB/Zbr+nYdJr1Nw1xZHMwY
3wLD9aPwg2I9WGygkVM4nNt7iTHvaBQBVAXSqMjUndDkZ1tWia2hLBTsJUFw083Tju30UipuwvPR
DL95bod+9YngK2jzaKQhtGZnNNmK3Cg6tLzaO88KtV97w2jKNcEuKm0xenzPjbdI4Vy8bBMnmicW
+Koo1iZGkk8FjgTotgv6iIRW7rU8jgLDV5H1AGCBaCzhlFMnHLTCtehSuMTG6ZvH/mPmMT7ZFoBh
R0kA6Wyae5mYbb41EGNGE/nZbZLJFWJOipH1/sYgQOuCspysgM1NDWIsjKwWkdTQD6XlFWisqjmR
ej+OkO8Q9goPP8M8FWfmyMKd7eR6y0wrMZCoSR7tkcNKZy762bcppwHO7CBHYBeENbJf6kN32D5u
H0OeAeqyrQpFgWw35ioqDmDfmkuQ9nei/Po/WaGpnGM9ilKpYBjR63hvPqYvCwcgwLgvzpec8kz/
xxCmumiRLUOwLKU2Gnqb8S75mgfPyt5uD4Xpt/5ZEYu+L4xEkbcSlqTCB+hzND24WkjEiry0P/Og
gNcNPA+KgmDbXm6rXoiruoJGcaiKQWEiuEQbhZaXg2HOG151CE6gn34Fw7LaKCrrGgm4vvSy1EOV
rkYzsNJZE6/hZSGY5+TMFjWgdJ7mTBhhC3AoANoSzrFnzZcM1iMgeXiggm53OV+Z1pOyRg0u/PYr
i18WXnGBNVXIRkugDKLFNRbk8vuJZJaNIZIw7nXMob1rm7/Ejyh7yHlZPUZYCmmrfwxRd8kyKRoU
Wlbc43+6D5jKF/vbJnh65PIS7awpQzxHqrSQbL4COJppT6ZSSsOH7nnczxwQ3PXXiQQ7lkQDTwI4
aWq9N6BN+yZD9rB80wtUs21FDm6fRfKFy5cCYdMDEkQk1a9jCKGUZ33b+izMrFdJu8vBR/K44A3W
MIhIBIIe5KivOiTVsWJGPcmdVcgGFkGFPh68rXtFnUMYBDKqbp5KuwAiUo9WvWjmtuuHLMzffgOL
f+hcLfyKPhK/ebMOrS8c9Mfy2XiJ3dvzx0hEXtolR/bs6mrbVVo1yJ6E8VsM7rPqqKoN2T1x38gH
tBFAbqviqeowHpWwSeoZQN0RwSYy32c29W6YtlLCWGtbqO2HSQ8SV31sXxfRnnR7+Naa6EUCrXJ7
/r5+3R4va7/AKnTMQCkDI5saLjp7bUk2ynjPPmCU1YNSeTyk2rWTA0EJoTGK49CTwYpejq4FDzcX
hjQPje8Sstl/X3ZG1RQCTqT7MCnbUL5B02vIVqT4/PhHQb1msdfZRicf5CFvzxRr05/boW45sTfy
dDWTPJS9D9Hm5IcZORpo7KBjNe4dokdFt/zrYr3RU2UhsiI2cIlImTjWd+nF+J7/Fn+WvyTDBd+/
/9vu9niBwSzWH7axRNClulwbc8rUVlCVPFxRrg2Nr1jy5Z/Tp2iP6ETR27dn8DpOgDH0ZIToLzrh
XfG++7XXqqYbsRHsL+S/nUPBcX7sWTyzQK3ROnYjyHCwUL6BwV4+DbvNaXaK9ytBXwfBNZEZuj2k
6xvwckjU3i7iUVsXMqQZOXDTrfYQKYPsJmfiTp0Yaa9+PnOUg4BybRllPcwshLaoAdsC0YQgteMf
cA+234eH2U3d77GH3gJIu7b7+GHyXn9vXEwW6xCg5RCor4iPUGejxrt2ZWXhJi5CqX9amoNq7q2e
k4JimIAYGyStAApGy9Aromu/FUVbzwDqeNp30Gp5zWQZuxDaBuDRQlAQEvonVsWZs4V3H5u0XgoA
ZwP0CJ927XSHsyXzlGGY4wB3AfECodLSAOcktgSxGPUinKVA6+/mzDN4chA8E5Tri83CXLoMJpbO
66sDTAi8TB0jnysjtANdlgCogeyibGy5PgjFiIAoCrRj5Gc+NPwBB1x3v15596DCuIwubFF3fhqP
ldASW5D9tn6agEIe4/spFF83X0OCtTh+SbvBhUaRl/qjOz5nTrFr3fp1DCpXOa6+uuu8iZQhUMJ7
Xv2Gew6v87CXk0Ft/0rvGrTMxQ98k1zRW0C0RedUJNN1u3Mi93v9KCIZ92bZPNGpU8dLygFczAzZ
1GebdknNWkUjAGQz3dFu78eD5Jt73VFwTdRO4mR7aZffN/7mGkfdbR3p/kd/6PYJctKB4qKi74qu
6tc+kOjPYm3LfvEkAXuW7MCqxI9VgOBMwX3m5WDJdNC/GoksdDI2EJLiPF/+6saK1lZWE8Q1QI3u
Vh68m3WSZQkyYrhMoN1JJzXWvssEWcHrqXlcsA6xk8+7XLGH5vO2k2dtS4j4EUkcMMQQpF0OQxGW
ds3ReSNs8jDR9oCAAY1s8pAfrMkiQg3ArCMhjoDm0kq+lnkUtwaqGaH1hYa/t8fA+jrkkkmWFdAZ
uNXLr2tFLsl1KyKLhQDped7d/jprJUCiA+qCiIhB+OHy61NZTquct7jZVz/vPg01rGIXKTuXSwhj
ubxzS9QJnCcAhQUZCyH39j5JbIC6bg+FtdgqHjZ45aF6gPf/5VD0QhBHcazzsOm9KPfq+GBUwTZx
kjMsK2D8WqBDQZcMbV4vreRbHaGurOVhl3jqcmdFjqU+5bJ3eyysyTqzcpX+lpoGQD1YmadQagP0
DJX0x9smWPsKyWqkFZEdlSHodDmQDh1wFnRmR7bEMzxehY8RXaG+jGADfDig32g1wiTV9VnPcCTM
KhABPhFsRfKs3s9WB70cbw+EtSIoEICdBl4C3rTUQDIolnemhHVvO3uc3Qh6dNphkPa3rbCmC03d
IZuLt5CIk3g5XcnSV0iM46BsqW0548vtr7PiX/hDeA9gxwB/oj3iNgjRpm1k824+Ivp38261p9iR
t12X2kX+TduJZeaIY6C9ciwT70S7ekOHJ8Y1hVfeFe5KnCFIHU8YmGVL0z1arLSHrvJ04TDqwfC+
szhDZW1t5AYs1NwAh8RQLycS2qf1gJdLHg4Qt08C5Dl4crqsDYF3GLbEqbkCXQrNm5QUXY08NKVD
+1lER6nweM8Hpg2iSghlMiT/Ncpv1iPaSw15iVj3B/I14z2QAbnKa2jNmip009EBKcRhxxVwOVUq
2k5mpYWnJfhoSGa33Z2Rvt1efsZBhaInNAlJxgzVBep2mWtRKcZYwOrXH8hgQDZCQ+5cdIrC/XPb
EmMwEKaABeQsEL7rZEbPAqFYrNsyr4YiBCUEugnQpE0mzgOEsSgkowADBt7jVwDQBbxYYVnxJh5G
p/rVDMfY2sW8kj5rHBKQ0iYgpshd0DAJLUP9Oy7qIiyNY/MFgW4ee4bhaXAW/zFAfsDZROlzs6ro
HV2ECgC7ij3zWrmyZkmC1guYb8AlX2kS6nokJapVnd4e23jQ6kNVHFB/+/vlBrqaNE1WUGGn965g
qFkXb9BChYlofhJgYn66bYI9kP+aoDFMuWEJsWh2kFutyIVfzs7W+havAQ3LCmJVTBXkzAnn+nI5
mmkwa61QilD1UFPKkSpXnNTgDIW1qYh8Nth0mC6o310aKaS6G2KQCcINm3d660XkcDgZbEYlEblY
CxrgIIciQqGpPklspLJaFQWJ8KL4sAL696S96rK9AgO2ut3MCVzJb6YuFuh2kmQzXqDgl1A3Zruq
VTKaGNP0rv8pniuE3jvo+PXd939xpRCtQGTfoOMI4gdlaZm7ZrLiqkTBLGqdr850b2801uqcf586
kU01CWZXFmUoGsexDhFWxhMnGmOZ0EHCgJ8Hp1KjU61DqmlohYYhCGNg1AdIXU7LX9eUsOxnJshG
P/crrZLFi1iWJAOEhEOR3hkLJxTjjYK6TfQiiazOhAmMAvE3RqHW/2YUeA8BeIIrS6STM02R6plm
tGCfij8wCoBb/t0oTANtkVDxAQOZekgUEbJoa6mVxK8Mcm7Ddxm8XBnr3jVUIIdxS8G50EWStNos
oxeUkw1BttXWTp7Nlym5m3liRay6CN7AyAGRQgHkkSgHNstaoWLDwdQfqOxtYS9DUPcRKsdrZBc/
dJ5MOFlj6tjjASYTQATCFqBsL7cZVP3aOpGUE9+kE47tHi1VfjcZx7mcyhu0GbDiIKgHEjoKjNRW
k7KikeMS4I7WU4MpFHbgx6GV5r55rJ05qDJoUYG+RHJPdgneXu59vH7vHOXwOnnaLn5ESh7g0r0R
VE6OFFC+z903FIicLCj20+/b7oNVJQKv6r+/lYbtRHMeV+qIbIr8ZLwbqT1udv8DEo75q/kwfUbv
w+dy30JS8gnukWOatRpYeTShNKDhAWWUy9XQmzSWBAl1y3pzZug72bgk+7vYTtFm9WX4Yy2u9COz
19heX/oX07ltnXED4DLDgwkCHlC9puExKPJr5ijHeWjJrjn42+dQ2PHkpD9N2ONcb4wDRfhkSHOS
9ikSne3s83kr4wGojEXz5OUpaT3ls07C0bRHXu2FNafnpij/kOly3mSQwgcBoX6TwuK5QaDJWzjG
s+xiPNSpVetky8GGAUZddn+Ms92UqLtkGxrVAtDHhXWytigoIygO4AmKtxPdk2iO02bVNEQfjf4t
tVOndvOXfC/a0UMdNs7kawcBqug8GAJjJi+sUod4W5ZMKEVYXZEKNezfRsBDzDFuJKjuiaSnAIiG
132IBD2f4wxPgkax+4+pdYbMu73JmRbQ6JVgYlGOo3GkY9ugn2qD1ybEl6eaiPA0f/+sQRz1jwXq
DJtKE/cgKOM9uzpf1uBHx5K3pXmDoLZ0tI3tGCcYRCR/oJFoN31u/2olzkZBbehpW6uk7GBia0B7
1CzP2t1eCNZmAlZUJoxfIkZKVUT1Zk2sNcVrOQZidGzsqL3Lo/1sPv26bYdEk9TNo5I8LArjEB9D
u9tLl2pGmlUbi4wMoOQakFJT3m5/n0FPgT4Mwabi6QRqn0ndoE201XUjm1jvO+i3hOLOvFPcwdeO
0052tacctCf9Ob0bHrYvpLVdoBzARReC2EfLGmDLjQAt5Jrg9o9iJajOfxR9kaBYMES9ik0oPJQ7
ATWL8hD50vdoJ4ZymAXjPn2+bZHh0FVwuAEvxpseJHhqS5YEfiwkmIVlepZbJ609nK98F++b4dtt
S6yNg3cDCNWEC6TSyUrkRodh0YHeTfbmXkM5xemeuA3EWLvm3Ag5gWfR95ZMiM10LQ19Hn/7JC9G
b8jzT1OB/dgA4NCQT69e4ZZ2flSCDOyUH6o7hOLv/ql63I7Su+JnoLeUDkou4HZIy+sAdLjEcYYM
oo+MVlz/zCV1OCyxg7O18FssKCYck1+Jo71rqD0uuCwLLzoooeSXJTptQMhhOC4BOnHnj+qx/Fi8
+iH6WT4M97mPfpevFkIFzjPuFFTfmiiy5c7WYEo2MUpiLDR2r4c8J3aVFyNx561Q+I5t89B8WIMN
eKLlrPt0vwj38y9ULEFD2Bn7/23PUWfcACEq3cieK3GxFm+pm+2Tv69UnC3FlS6qIDZDAiBbGkJo
7w5K83ec6by9o69UUFMN3Rk0AUsteh5PFPT2kUTy4HKlKjWaa42slL450B3dILHBexedhPL+/7vh
qtOnBNnVeDJhw0VPFtn5A83Pj8zN72XvJT7Or2lr/4YmsOznj/JxhTRpkL9Pr8WO11yO9T67WCdq
V26SGHftCL6LivcLKehKb0OQ340PwmyjryHHkbNu+n8OKERfLmd2RjNFpStAIahAtP4+8hpWcz5P
R0OKnvRdTAYz/FrvBWd5zoMCkddqy07zPBd2uuua+7m+W3nPTmYEezaw0zSfHW456epVajGw2m5c
C3+EICPHO/mjh4r2HFj3lW7PIbdhHJmvG7voRLQ8M9saC3T6K5jtXGQK3qddvo8dyeHhCJhm0OKD
gHdQraMBu4UxWo2ygZPRwa9CX6q0FQ8AGzR6P0aclxQLOEI0ef5ri4rUDHWdIzHCwYjuCneDQoXo
K6EZwi+mUPni5YyYR/3MGnEzZxNorsqigwkGNwXcFx7fewNUCsO/7W5500edsbrQM7EnQyr/oDd9
0EBwXHhVRTD0b9thBS2AGUDnDe9dE1ydy8EkE15XCKOwTJDPWXCjdI3txfLjMnMMMWcN5WdIz0gg
t9BViDpFhdVcAHb1DRRXl0CWvUy1Y15e+pSmp7c30vdIECFFhMcNtTrpmNTTSrrvyU9LuO70QxLM
d/GP+Zsx2+NT+YR+5Xb6BfrXBgX36mn1a8Si43M72mg85qILjX17gq+kc4F7hBjkPz+IiqOGOTPz
mPyg1TF8y8tBxq2D7pj5+avq5w/KR/a0cbMoZNluzQIVYSXFqswgFxBqbBJkj1+R23lCsDlS+LN8
5Hlo1tKej5D8/7MDYXRDaXTCacor/zcU3GyevDFDrOJyEqnjsPUqBFZnmGjc+t4CFuPe6p1QdfOj
/Nh9a6EyPkI4IvelQ/QR77vDuBe/c9aRAci6WEdyYs9GWZSAHuiEQFHsNVcN8sNgQ7oOtyvPc7Ju
pLPppO+Fvkw3eY4KZMA8oLIVh9f49NT38MbmOLnTs5FM8daZeoWRKA8tKMULnmqR03yoB7TfqO/V
PaSFDkugPGvO7K9uGhSVrXrVV+Zv96u73CchsOEQ/oYY31eyqxyu0jkjk3Q+06eX3dnvW/pY/w8t
RnZmR7QzxwA72HTLvWyb3u1VZbm/87mmDudWTW1ZNpiK0dP23SPuf2ibrxzXx3MBp0jgbECxOiiT
SLqO3i2/HvP9Yvf25E1Y2t8okO+th5IT1PBGRR3ISRrWNk1gb3B1zwJ+kYyLR1YkLuTWLqKOpCo2
ZmpNMLJJtnC/HXLYuL04DCWqi1NPK7RrUyphGCBhoQKP507zgGdPfZA93dXemgcR3T6c6a66X95q
uLfx16fB86OsFwOICgZqA6ibQ97w8sxDSrNd+qUCVF5GgROtlGuXM0SGBe3Uqhm9bwFqo6F46BEt
DbkGUBMh6aDx5kcURGh6sUPr5ufmJUbqPTCfpMQTLFtsHYiua4knio9VVDq7yo4/eGr/DOdDWjJK
RJIK5B76+lQqC/SJMQGs3YY8J/A8HDd6raQI7dpzA9SJixVhlpYaHAodcNHyE5qUgfRe7gw/+TmI
dvBSI2fsraEWJN80R1Hs1svvs32O9MBDwanMseLGi99CnZNlm4QK2II8vCOchPe7rXPXzatSd34c
+tzuE/L37QVnpaVgE5LnpLhFRNEvt1TdCYqeJ4RD4iT+AnUWtDiQEEr6KYTGLGg89JGdrinHLGtZ
UUoFfQ4qxSJEBi+tCoCNT2lOwA0pEvN+tfxQB05BmHyC8gcoOUOW2IAEsnwFptfMWW2NGnCZoX5q
7SVypQxC9nVI6L8cRW+yLpQp9AVHfepEnIQM5OVo5rqv2kRqyrBrXaTZcqi1fheHA1BTnMViOFIi
JQYvhA4RwJ9Qiey0UKOpi1Ae7rNdldryn+YxQpIqcUw0qvkWY/G+b8HyR0+hUbsrMnfhzCnDx0Kr
EaUANHzUgLOgDkuuo0/iFK1l+KOuHau048wueHLvjMm8sEH5OL1Cxa1dYAMkVFQhS+BSKge9jEUe
OYtniLowxH5ay6iGIdTaQeggxF10jqqRKOWca54harNHst4KswpD8xpsIjokNj/m1dU3zpliLA5p
YAqAAkAwaPVFjacROn1pJasM4zazgXWu+8PY3XHzsCwzwAdLwO1BXcSiw8Emlpoqg3Ze2Ep39fyk
GC72OVfyg+ULAQ6UiYoJ0ZWl4aLGkGiJaaKyBQ8hZ67+KUCNG+2RRNsEQwJCcIJdFUELic3bZ4xx
xC7sUttvHbYoFiMxD/sEZXDkr3RQCPo9D9vDuGcvzJA9cxaCQZKwyJJYQtHr4PNwKuxvQ0ERzGQ0
nqDLH7W19MBYr3kIRqAc8rBCJ2AA5e3w0//7eZq+X/f6JEUFyjfFfn1Vg/J3ebCc4hlqyw+dd6gF
Z/Ws/eDwQKks+NWFXflyykqrL7qihN3eBtPBXWyiPKTahccjQjNuDuw4IHqBXEEagtZmESpxkOIc
2PHorq9cgbSDznsXdFTznmeKuVT/mKJLbrGcCDgDwPKCKZUPgTA7t3czK6kH6AKEDHFrQAubdgpo
m9tHVYTyraE4VvitOeYHwTO+6qC3fyotCLbiTvVT97ZVxu1+YZRyeGaF1gOTAaMdRJ+/DZwxMRwQ
6W0LzC0SQToKiZf7IDISSUoyIG4NEKDSxf5qcUrV0r89hmsraM4gKwRahLgTM3hpRZVTfTQrRCiT
ZEHJG11LlczlVRiulx/JYoJ/1qA0ib4D1H1udnKDfn4diHLpL7O8i1bOQlw7M3wfzTKgzwPA/RUo
YVPnukRbMiBhJzuN93CW0rfeHZx2/n17tq6vuEtDlDubMgF9gzQwF7vl96Q6eojm2f1oF3gw/G+G
qMXPynUZtwEjysCHT1ZwW1N347ka1toDSQqSigFJU0CUL9ferNFz3CoBvOw9AZJ+ksN7xzGn68wA
2Rdn3n9COiFfCFq12UsukuwQEBQ5SegTePfSTWNJzmxQsZogGsVSK7BRH3T7VYVYJIhih0fLa3bo
bVA4kT3avdc5vyp4AscxHRQ4Ww/dmwXOLzkdlVu/hNoceVN3WV/jl3ShvNr9sT3mn8lP5U+/gK3Y
eY0/ORp6In0Tnk1wGnkVFUZF9XIiqC0z5mZSSmjsipyKAc1kaBvb5QHiT2XjEJk3ASTG2i9DBBfZ
W+N1dootBa7xQ+pLQfW5vclf5ZfkScj28Pwk83ga2GYW6dF0xR0Yy1zJRgHIaGg4uhqC9lDa6Xsj
3d0+M4ybk/TJgUAkrhJgomhEIXlsRX1iALD+c/yB910dNC0onNK37Y2Ly2SdnTNbNK2+HjI1zWXz
xP2tWgKO16S9qHFKs4yaH4aE8YAmDeYNmildnqAaqPJtkvISCVhxtYsweZGhGjB9xeh6PLsTj/56
faMRc6Dc4BLFJNIPH9ls1Tom0N+y2OHpsxL4ze1FYllAyIGuFSjloL0y5XOaqgDWW5HKcM0PtWp3
4j79FzfauQXK6QxjNaBWJJdh0t/VuTd1ThntK57eFsO14QGMPaZA8BrMGLI/zlxbXGiLpgh4hQD7
O3bOOt2ZqAu3YcXrOsHYaCB7Ae0NG+Q1Qvk3WV5LIYsEvKqkAOSFrD5Mpvsv2IrKhRVqOEaj5VK/
wUopHbTKRkpIRptB3vZiTBp67QHiieUnZELKQ8aL2iVWgyRMXRzExRaUTwLvMh5Hzu3JmDNg+ICx
A30BxkTq1MTqlppq0+Xh+2AFc3vf6O8rL13OiGmAIYULAL6LUDwpd1uJjTbIOoK/NWh2nNCPNU9g
W+J06JBtuWoFoElTvw0RngBDf8CrHXK31rEzj39uH0XWLGlIbgAzhSwoci2XW1hZujJqpxwyCd/A
s1pVW+4OvKIKaySaCpYVQMXIGtHSekLedPIawYb0bphf7TdjfG3jEAT120NhmLEgXUDIKlBEA+r/
cihVYU39MkZIGFcuWkQokPJyS+uvo0y0GiRMJSwNxBJ06mEmFPK2yR12lRykaP8cQxVbcorft0dy
/SiDESJDiB4rJPtEbasyKhYxixOwiIA12UjySfjMBI+ok72ovCQAxxjNHi47szYBIC7CCOILm70h
3TDbUeEg39UBHR9zVuna90OUA9x3vGnQBAWgxctVUuNSR//Ltgpdod99Sfn+9tQxP4+cHSoHSKBD
l+Py85M1A82JpuGEcQ1hLLBv/gWpBCMgZAy4FsQZ9GtJLwDg7WOpCtfas1RiYqo+b4/i2q+gax5e
ZBZ4/ESZn/L3oyQ0WzzqVSjZH7xszPWJv/w2+f9nl1aql5uaNEYV4rwL6h2yjX15B2WR2yNgrIMM
MCbkUtH0j8ABLq1sQp/ro5hV4TIE07MgHZ5uf58xCqBbkPCBeB/cF13W6+Vxq3VCifHlP+r7B+fr
rF8PEgZki0GCQq886o4qdegXtUOOOZo0u/+diSMamHJ2KnMEyLsgzgLp7YqJbg2jUoJiV4VN7A5z
kKr3W/dq/rw9TeyB/McIYb1TxyEDk3cFX7AiVbzB8tP5ecg4Jm6Ng5igbhBRz8BYKTEOBEFILVfq
XQMOAO9E8AZCuQ0tExRjnokV+QleypIO2+bdnqvr+wNZFrIWEEg7tRe53LJFnKEPpoW5WsRQgpIU
2ECQevqhRi+37bAmjPTOQiUKEoO4Ri7tKHO9GU3bVeFm7prsoTiOm5/nHCOM+QLYHOE1NhZ0G05K
M2envNP1rTVm5EXTabDlfQQaSMZhGjBNIGxAh2Fk3CDcSI1jHUe0D8F929tG5KqITZ3bE8UwgIAX
DxCkjICOojmoYrw05hhbSH4lgZU96P2+it5um2CsBUwg44WKIGhHdDUrH+WuGucUN60Y6CVI5p/D
q8iTSGZ48wsjVMxQ9HVSzXVGUizTo/DnfxsBtQpiNVhJJeD63tAxVL7bdhNUIBROVYe5EsgPou6H
CAuFkMul1mPU6FcZK+FW4r00Pda8lk/MKSJ8U5RzQGqmJV8TuRamQkeeMxd3uaOPwe1JYn+ePDYQ
ToEGSq3AmIyLlUsxoly4jrvx+X/7OuWbRrSG3ooFm6gFdIeTz2DNPJjxRLxPQsxEaytJyTAnpdYj
dgZaLr0vX3Ie1Zs1N6hOo8QJcXuw76kNVOWrGjUdkhji7CAnxYPaMrwqnl8oTqO8AH1Ig5p6UUMs
m6pxHSbWaxfZW7nP0Bpj3im8PCNjpkh/PdL1EMzuq9bZS4b3pqzk6M+7ObhPjdK2Zg62h+EtNOAG
SAMABP9Ill4egyYuM72suhpglMMqH8ofPcQ0OeeZMQz0TABQE8E/aD1XHkmLsqo2si5UEMEa2+s0
vXaCd3vD8mxQxxnMbrlXsrxDlzfFCVqwJ6Sc4zGudxUqSmhjdyorQTqCiqD6zNCHVZlqiFxJqz3w
Fpv3efKoObve1FZP42TE52evd0ZOZMZIuCEus5BRhsYNetLSRbFmmctFxz0ddpNj4mmP9jqvUwu5
a+jRptWd9Lddn8F2PeXeQeUnyu20Oqs0mVUUR8YU5oA6FP7c+LPmbPGdoHNuVDItF9lpdEiAGCJu
O7QJJY9xatqSHoh7qEf8X9Kua8mRG9l+UUWUN68ow6Jn+555qeieninvfX39PaDurkiQ0YiVNNpY
aTeCWQASiXTn5C7LPK32f87pKvBbxR5VN+aV+26UDKUY8Nrg7YYbAuZo5rKIhV4mU7soO0tz9dFu
g9XIsy03WoCqGOh0cd1xXlA3RgvmOI56pS7knbcA1vb9HbmxW/S36bgHyhKmQxeut6pfwjwoxk6G
8+FWgpNgru4pyrYv30uhm3B5IDgIXaNEqSY6sCkr8LWUKhEDUFIV+jZ8NSrXw0Qjd9gPP74Xwi4F
QpDNlWD98HajkY6atYvLIhhp38ulYW5TDGsKnb3QPPodj/nkZiXArCNeQmIfyX1KhnAtJFfUadES
TcAwrrZ+GTDp3RclW0hWAY9f9ibFDwC/hocEpvg8IpLNh1ctWnNMeIaUTr3z6kNNis+5cTb5kUff
c1NShihKEY8IHE40wn1Gw1T0s+TxCOKAKCCSupZCIMbXokryk7WRMBnoo/0KAscLHorfUnr6/tjY
y/qXbKQAYETpZGxGtl4EUSupAHX3uSMEdlvulodSIlaymkZS8wpXNBK80kTQSsAIUe4V40z0fn1+
ZhCHcmIABA/4NvA39T4jtR3pgMfwHI4b8wr1UGDxsD5kBEHLwehjgiRzMzZhDOM97YKNbj/qKji3
BFSieHRv51ICuyyEdSYOEewCcG+ul6UncxuXRYvhsav6UXkX3SQipDG8h/ozQ/L5xGvwvj006oP8
LY+arIu7lmpzmwgt5GGyS+x6uYa5z82D9VvljMe46Rmim4hnFTRA4PaDjjKCakzGrIwcLcDGUTrq
r+aX7gD7JvqNHeLP95p400RNhSE5TJ9C/HULWx81MSzahTY1mw/JSd+EqCs+5o/Ds7SrQYlagi99
9nueTlI/hD08ZGBAQQS6SVQLmOyFkdDBBhSIA1SoPgM1Mp4yAEPbteLycBR39/NSFuMTVUsySZkA
WaNt0UHeLXlD9A+YQWfzMnDss0V381IUo5NtI8pdR7GErath6tb3Z8U+u/hxFc8h0pMYOIEUA7OO
WesqeNsiqoSZrbhywaUwv2Mo8KhTojk6AR7Hcq3hZZv1mAaBxl0zJcVXbTr6b/NHhdKEE5Xu/8xL
jOVQkkOKE0C6Hfj2a2lZ3jfzMkpYDuVD2Vk9EVfF0Sw+ZKf/GlIy81rrb9+xa4GM1a3EpFGHlAp8
loGQFl7QlOwq6+8P6c4ThukQdH48DSboLKjrZSWJWdb6gGq4qZPcNYvH1MMEQ+N1+R2mNghWOOLo
mTAX6UocYyyWMpQiTVApv9p2MTJ/+hmiaW10O4w8Se0h3caJ11ZOX29S73vRN74Hzu9yoYwbVYEp
LZ8sNCTo+yragbD5C60y5ue/E8I8KADVLHFoYDendvUz+Uh/oLM1ePxexh1XAG4gXi08k0hGIUV4
fWQRYGQL/pMDMqpgDObifOabifwGkiS0C1fDJELeIMybfnUo/5VIRkuWNJxTdYxzPF6DJ25GV3Qx
PaYjJ1BVriewEWnO94ukG3WtJ4h3dLRdG+B2AWsFI1DtrawT+hJ8WbMtda7RH5bqoPecFvJbW4sA
BMl1ROkIcGl6j9lKs5QKDJIYdsMvVX5Q7bVkkHBdPJYDAa832JY41+3mTp/lQQ0Rk6KuwhYjzLzU
09qUBuiHXf4GnTApnap3FoF8v3237yQjiFFEpVcTObAgqMyc+jW31XX823IBVnNj++WP6KQeJ364
uV6MQMbrDsM4qgcRAvfLr1PkSBve03+jEVQAJlagmgaP4qYDWtTVsB1redgtv8oYXOKl7LicTbt5
DhkRzIMilohOak0ZdlH8mLRO3JxUlXT+LhhIlZHhNXybMHZY+xK8fymYsYqVVodLFkKwdpQtzH4B
5C6q7bfRU0Rf2/xoPgDH5Yi8eTyZtTLnVcL1zXO6nWmEiXy5Y0W2+l5hwrHTPVrFKpA5Gklv0tWF
hjwF+VSUElHbwKW7vmlthMa/JIzHnYwZgGt9y+vqujVRjADmuYwUSWhrNRp3wbSuqnU5uXV0UD7G
Z/TCHMTtS3wEe//D97t4d1HIzKBbBcG5yhYeqriQ86zAooLJlglcnIbn795TSWA/0D5GSwM3tbmo
yAJ5QNJ+N0s/RZrB8CS7IRH5k6F3UP2JJXEk0m26Oaf/CKRVtOtzioZ06hqDCrQrjAiObeOzM8gC
cPuCojzHyt8zh/9dHYQxL5mo9+loJuWIl2z+YxEy/fngWPg7EtBABifRQGcUwgbmSmdlMsaxUk4I
TobnFugFya1qu8Xcnpxj2m89KQt9ZBb8UPiGgAuxc4GECC+/Fg/TrsNEVrCLBOVKFPxJJwsQE+uS
N6OcK48xGs00jdasdNNObg4SxtLZhmUPBzHfRy0RMBmYFwPdsfBX66OX4SKgHANJH0etn4BIHrzW
To7li3GonQBIb4mO7CVfOVq1/1d6LFoEpYzY4LQUkV5jszlL3aRZX4zYVafeV+Rjw1P428D8WsI5
SXCxrjkEc2al4tzQfuop6MftPnfaZn7vMOs9sMu3703GDe3RXws6AznQlQDOhett7Bq1y9UR2zja
0WlcDWtcacyr1lYtkm6qA2qfbbtq3HJ3WCbokbDV1rlTel/ff8ade4Ft/c9XoIHk+ivmTGzScMBX
ZOvqeXSDH/2uAirheyF3zOOVEObyBcg01ho64XfPJ5vXVHdHG/Hb6N6nRWVwizAODqqow9xZ0Ite
XLWTA9rW1iIdGJV53FA8QfT/v1CPRk/MphpnqIc3CmS96X1e7969p+tqLfSwLkQIkzyMaTRRHZft
BOogecAMONHHkIEyEVO/E46Rv018UZ1H9zO6hmAc8U/XEpU5kpull6ad9iT4zwHceCD5T7VjrWOO
vt9f3IUoxpOX8ziL6gmigCyUvOfAAW57dXBhFlfZYcdjIb9nFa9WxuhcUcdFAt972gkSYLy2tDj6
Tvgj5E71UNi8Sfe3twilNzRpIImCEBr26Xoby7aalLCU5t175nWuDW4Rjtd0VwCaiuD4Aq6CiOFa
QDCL6LgOlXmnvANbOCU28uan/pjwprXccIwB6Q3S278FMQohi50qzjME4fGS7e4zBNuaP78qmP4V
bwxw2MXr1vvduIZOarg5jnUaP5/0//mxph9hauguRjse2FCvV2uBXn7SGmynrCOUbWx1KzgBR/Vv
aArPK0ULMy2l4AdV5hkTpCyuOtGYdxMI20y38zrK40HGjWnPB7LYmosmYPA/NG4BjEIK0h2dbAqy
aYBHMfA5/+CIaYkPqUX0cAJtz+jQLOWqUrU18s9g9H0OgO3dBhgybJ2+t8U3AEJUv9CAjDYctMEB
9sAOzDBGeTHSIl1AzyiQY7HuPNEt3QXWRnB/954S2fNO4qL67ryuV2LZEkmY6sJYdPmy636ZL6Nu
J6UvGJ7f2Q1lfpxILGBaCOfW3GZI6FoRztNSP3wWi3kclmyRq7nLFlAjlm4XOWXkV/Cb3eAperQ2
gf3UPxUP0e+UZ+tuY9QzbhYNs4CBImnBGPLKUPLSqMoFpYvB0919c0wBMsKftUoC8oVJKFx2wFsL
cS2SUR+zV8CUMlbLTrSlreoYG8yLIrxU7g3zzll5sJH/vzB2ZkFjhCloCCGld4ujbD8vJLIX//j4
OZAfoSPZxUqxs1UJDI9iczyVG/4PKhsVYlolxlwvkW10LhotAAYVsicPMerr4k+k8js/cwzvWBBl
I2Eamu4VGw0k/W88C3/HMF5LZ96TMezbQUggXd8g9W/XoKKMvHjf+AYyKZOND7ADu3HUfbIX1uoW
TNWE53jTI7wOyfAJKE7h2cIUBPCDXJvFHOwUZdjWuEIeoHHHyTPd0NOc1q3WQHZJDmraCNHg/sio
2JMCGUeXYzvuKRl6XFFMktBgh0D++gtSTZnbIRqWXfmKGSXpY/NcnOQPY3CKw/gmbztbsQeYy2I7
Hrm4U/rbt6v/WzYT5hhaZhaq2C9gTK/JvJJXDSh6pnXwZ9i1D3jeVacCMWhof/yo7FcNJrq3v2aS
uC+rw8uLCU5oy37MyEdo/1g9Y4QXJpMDfNba7scuBFfN7tAcZE+zu9XTy7jVH3nW/Z5FuNw55rXp
l8yQyxw7lwNn1m3zXcZD5NDTv94fNB0AioNRWDTAZW1dhkmrgRpp5q5T7RMIRXbFhsfZcOftQPGX
TtOFBsDPOc9RvHBQY7lVM2NMgp35Ur+KbgS6tNbOvMkWPXkNUgXiRkCEjxxzeufmQyyaEtBthqYK
JLuv1U6LxKFo5SbYeVXkLm95TdbDp/oMU5619qoi81p9mzsiBg6404QTj3fjjtWDfGADgH/AcFDw
wV/LF/JQGfu8C3ZbK8NEaPlVOKQ/iy/g+9fWT2s/OuVzfepWid/6YKk5iQceJPZM/MMcLpocwZ1I
C57Yd+ZBkbpKskrNCBAsYs7qMf4AaZ5nHeXV6Gpe/NiSzEtXOlD5C4nJ86PuhOR0eNPJ20Gy89O4
BuGTI3sDqJUTsrgybgfHMtyGeMiu0HE8AAWC7pgNJGKxyoJuEqyduhI87b1dlS+Vix6lN/TYHcqn
YiWdIp6zesfHvxbK+ImgYgkAQQ+DXfvYbZcVdMOl8xAKm9d1cU8DLQCScPoGFgfw1rUGBGU3dkC+
C7t8JsE+Og1rZQvShX0lEnUtrgM/OoCl6EXdhsfgIOx4vRCs5UdKDKEF+AOoeMQAjN2d5rBqQNEW
7pvno5k48V5fp9B0LPaTc473JaF8T4vcdLTH9UIrIBiKKhKwBCS6d2A99TIncZot3F+wn+KFBWaY
ALB7tE6tz5HNWrDzKoEpRYoTmgRDdi07k6YGIyCwSlD6wTk9Bpt+n74A+6Ougc3bJYfs0K+rfSwS
bk6LfdioaLTXWXQaB4XnMU8reloL0FxV4V4jUrNPflVvwY/qiFk2NvprNovigfpJ2CkvsyeseR0h
Z96gy8vNCmcv91j3s1lBeO32bu5izOwx/0Ad1E738U6LMALkY94Orvh0EE6DQLhNa+zbBPlAGaCh
R0HiEmERc+ZKMYJ5tlfDfftn2Cw2p+/yBgpPf15BVpxi0zDFg63/R8AdwG3DbJhkba4qz9wsTr5p
95q/F1z9C2hYTAjcWM6yrx4SDGwI4Dr6PmIgBGTZ3kIq4ns1u/Hk8D10ch+wkehtRFsCs9wmj4w6
LKd4H2FgnA2+rbcOvSJo5ohIrKIdGHnMylWPkwtP7s+8FR2M1S63QWtz9P2sVFfnjnAe+WjUG0FW
i21nlE7S5LpKs3ra56SEN9LaILsB4Y2MnnzdXt7xP//8PP2YnRQfuZC3BjWZCM0fkwvCfASoOvkt
2AN5W1AEQ4rS74nljLDvtiPCCG5Dp4JXCi4iwrW759lX7JfDAxWBOcPge/T8XN/UvhPGzIqieT/b
P/fbwfHt98ZZfvVu6MM3l21MWX+LyU+QuZN31SVHr3BW+loD+v/4fMScRkLWP5/XvwYSOW8DapFP
Dw8KcTa7wf7xJyeb0VOJTk653eEBy2yfZlQO0gr/2Dh/BvvjT++mRAOLwmj/0Y9AiHoK/vWL9olt
Rrvxnkwy2SZJ1xk5wBXUjghHVjtl9TY6PwryssuI29vfa9W5efSbLWHjW2Eox141wnm/3f/cizbY
lF9Lst5//VyvHvfO/rhuXPy9czebj9Xud7N69zlP8JlM5rsvYLykPJ6SfJTwBfrPzml2ur3+efR+
e97JdVDwrciTO5CVTlbE9d3Dzn71dy4hJ7Ihqw/H5KYzbow5lPtCRViojD6ramgs+JoUpH3vBmic
vt/wc8vzd8tlPOpiCAKMJYIA77WAau3fjyUKptuU7C3o2TOKSLaNdb973mOHK71buafNavf0BraN
7csD9OCL5+OfkaLMJ6F/AN1OdKwTJb67vhaGYCSjJizZ/l0gg+N063ALBqNDdpycwiSaD3p2u3ak
VeOba3xStzJDEuCSOA3SAbX3J9l3L8XESYLcPG3o6Dk37ouY/QqiPMZ3qA0LBXkrafd6iqb6ZwuA
WrCsmUTnsVfe9BqgHRVAAQ0T5wF5hrPMLL/WC6OarKrbIySdYQVCN7VNJ3Dyfb7Go2qHHs+W3xOJ
MjKsKKRKBgb1Xe+4Vi2RbAhlv88/kDGrOmRXNBdO2fyl7UcvIKJvJSSSvMji7Cqr3sjTo/8A/hFw
eQBfnF3Ti0hIwsS+Thjk5DjgTevcpie97jeZ3/UcPecJYo5Pi9JsQtM3UHmq3fZHBdC22W1kT284
6YUbHxe1USR+EekA14PuRnZSZD5HUlMMw3JqflngWvixfElP4sbC9Atg6dbyegiJOBLrAxR3z/0z
KPu872/0DVPN+QPQFkv3U6Ndg9eHqQpLNKvmtJzGTfioIo2F51g4aIhmllX1eohPObwva936yT7X
OOd5PrDLu4skHSqLgDsA2ISGcbYjp+qtKRdTQTqVeLTqzbgqRzc5YuJXUnsZty2HurI30lDI14Hd
QS8Em8pRZilSqiWQTlLjjLqXOMZPRBCZJ+6Gl4knjfXp6YhRdEcC8AAOGoyuZSwlBmU30VJY4UMF
0oYQby6w7r2To3GxclSuc8BGgkAtIkGHziYURM6Im+tT1Kw4EM20Tx7K1+hHWRPzVP+uXya3X2cb
0+9eAsr0ztGcm+1EWgzlPzSmY4o9nDrGkxJnHGit6Mu+t3t3BIkskslrCWRCx5xzS272EpJo5zYd
no62Y4PZy1wrcyMeQnGvkMmZ1sIhtk1P9HldLKxLDoDKlRjGR50tA4TNgoAFbSYn9VOwMHK8z5t6
3F8iLNpVh+FiSG5cn5MVG7koqLG479a440gYmKR1foUnewMS6t3X9yd0fz3/FcZ6R5GlxEm5YNtS
P3IsW97xJhfcmMnzhv0tgHl7siCZlFk8n8vogpF1Jzs8oo2bij2zY+xjU4vW0o5jJO6Np64keW3T
gSCP0w7b9xYcMSYeKxud+BRto8P4y3oI0OCEQY6eAXbf77eTfdPZL2EehU4L5TofE3HfgtCbirU2
scPN6dA9uzJSzJ4y9njMNLPNqa53zoicq+aZjvqLyAA28dZz/1b9fXrMrSrDIO+HBOuZ7XCbgKDc
eJB9ARnc77ft1sgzK2KulZC1atEUOEHgnp3FiZDGl9fFx7DiqeMZePnd3jEWCf3aY6UNkBQ8WGdW
/dSXSPiQvlRb6yCvFbv25LdARMjGgz3xbgITm4VVG8WxDMkyhhJWWwU4Fu4+8vSPsR0L+HnqfMJ5
LZ7l5ZOvfAan1C7A50a70hpbP1gntbWt3gm567vpWTgrPw3fke6mHguTJqoLcJxpUUbVEgOTN5kj
r2vHWJkg0uQeI/Ufb47xQhZjVmQ5mNvCTEW0M/Xu7Ka+4QdO4Ue+4pYOj2D69uWE0b8QRj/mwqcs
wGqwtAkWtn70Hziaz1sIYzEaNW1rJcRvD3hOYjeH3o/O5KJbMXS4rR73nmP4GwbSpciYg4/heiGW
MuSCUNTiHkOFUJ8DJdE2PVX7wOb2r/AkMSZKFQY4jQok0VeyJYGDPsVNgcou71bdNx0Xa2JMlJTk
iljTNY3usG4J2rP2PSgmmlX5TzyMC0GMjaoCUc7CuaI2anJUmz6Xxqb791vHWqiin0tTw4IGZ1hP
68RB+94fGyOpHzmqxzsjxiBZ02BJoKyGNnglqZHosg5Iutmqz+vgu/uKXOwcY5X6TM+KIMWKeryK
GQJP+IB29yByFnTX+P0thsWABZXQY+4l1jM59PGV1wiFbJ7luWPFJcRBpg74taEjfXp9hSpzwKx1
66zYkZ1AyLzL3/73g7mSwRzMkqha2JtnlW5J4iAjQeiMXN5rcWe/rsQwx1JZqYbJHQ09lhYIThGP
3+hzLQG96YylvpTCdkiFYjbHS9yK+5q2zdsdahcSKheFH9uzjDwA7ZPm7B81Y9+JZB6HPm3AqdNj
YcpRf6B2VbALP8tI74jO5g/PLtx798CGbSG6QYkXyXpmH6WgC5NyMOi7h852ANwm3CLjI3Yyrj92
mwsAwPFCFluKGa0kNaruLCs/DIMdPgIZ67SIHdEKtZOfgqNkl18Ye7ARt8Ej19jePcy/l8pmkvK8
bSwlPIunZj1z2v1ft7n2hn1jR4jzOGd5x9el5TWNAqsphpu5C6j4SVkymNjcmKhwm1ABQAJRQfNZ
ZvNiyJu2JHgwNFpFgzhCc5BoMu+jFNVxGuuJhLdEtjMHs/0+5YqMP+j8qMo2UUBEv/GnKHIWeVNo
YuUyr+UyaUKhjJBL20csC+17MTK/y2484FHbya90jOhq7DECLTh2H7TNreUUg25zPHTptH+b9uLD
NWCUeJBkzFKZMbyg32jHKnKi5/gxfqQmznBb8ADPJYlRFngsDrTcwbMSd/X6Qjxru4U2C6MuTaV9
BIhN5+ybnbrpdrHvedJhNdnRh2RLfxacOxfNe0+lUVtDAR8lJwX/fW3QJW0sZXFuceYPmC7lt/sI
D27g0zssExnVGp5K39Tdzqd9IZHZalEf5lCJO8yJiGwdxne0jadxRf2Jwm8xJgBRHbIlElG2EwZM
0igy8EHtqJPgV/ALia/a4wcnN60UzEexlPuJEEedsGAbLF87mg/Ifj30m8WT0UcSOZkI3oT21+wM
qwrlrQHRdM2lx7/JGbOfwJjtMYiTvlTxCZOTORHchHIfnOT1YoPqZC/gQgjPvNf8Bl/IymRce8RK
rS7MPdTeBUFP6ivnKLd1ZkcDDOqJB5a4563SoU3/0TbWwhiNoo2K2Uj7n8o2glNMYUmVjWKqz7Gb
d+KKK0GMSekWTFfMRCxMwXUqD60toGiHAeYZAVKI6xXdS1pdiWO88KbPrWCh6xpRKp9wdglqyQOW
l58C2Au0IK7/5QIZdxxBjoFZbfTkcFloDIgGdtt4LPzZwfBnngvLVRTG77OMKVCFAMoJ2gsnP1je
X6c3Al4jbHiMMjd1XFYtGaM0dcos9AZMRI+HaFgnJrG8xekcgYQuKPr8AEZAeNDg31a2AeUJnQyJ
Ju4eU0vEOlKX2spYKjOU47DRcar9pjsnZQIUyoYjNVaqI+wluz1RO2A5AjeTdlOzY7aA9Rt1oBKs
nN5M8yHY1AeYQlch+iF864ACqrDrR+TYjqi6+JYNnO6wyV511Lrtzq0HYmx6J0NbSmhX/zABd6nt
bOdEXo+mpQ1QhtJ9bUErFTinlfZAZyBylPye90NBhRLYkTCzi21wqzA+IgEET9rrQO0aZ4sxbAY0
FSQ+N4vKk8VoeCP0o97GA3VCBkd6mjyKfRocav8LPzx1xAAehD6LCS60wU0fUZW+1bW/l8qovLGU
fRyHEN9vLLRcIGuLRy/5Xwny/9Kqv6UwGp3oShAXBTZ0tOE228UxfqBmESwHx38UhlwcHvukwtZL
UwFGCmRbaFJzeA6cgb6eOD6ZqP8s0sJsKHDpgnMOfMbM+5kpGbI7s/TXbU0AI1gADgldHN56wH0w
PR5b912vDS4j6PLArQWZzJnlowE611GQ0EE0/5kc+VXp1s+0kF7vhNmNK+JX+9KL9iWiPGGl8XzW
exqLtxQ9OqgQIuPIJBz7ObCsvIrkvYWbYUJDKcFCjMcGXjon+XP34b6UxWxu3Zti1umgzZxXCJf3
lj2hewGdvPwghN4z9iJcSmJcEjnOp1ZNsCrQ9Xjtx/BsoD8hwFzL7k/zURxqD7NIsMKZkz25635d
ymWCH9iZpO4HrLBxgofyMMAn1baYSPzHAFWA8lskHVoF/oF9A+EYRePq4ApljXwQBFLaaL2Mdw6d
GcdyE6IzRFktExG3vOD1noG5lMWcoKSXXVwvHbTFp5XI+He7Hla8+uC9F/NSCHN4gwZ4VFpjQfTO
U9MJt36lwcH7fuN4Ypiz0pp2DMLyvG8pEt/DZnRkEri6+72Yu6mNy+UwXmQzV7KRF4OMqupwbB+U
beiWSBMNK/Ut5jBm8pbEeJCdPMrGko1UFPx/zDbEeLkJ2s47Ie6aGMcxxhtnaujcwJtK/f3QpWZ5
wuAfaV//k0ze5f4xb2qaC3UphVhU40zOeIjdCLn9yIfz9i8VgrHEZbG0gDVhUSBG29GEELX7WBTP
DNJTuDFOFxeWeT9L0FKA5wML6jf0TUt99WM+0CC1Q5G6R9i0lCvri6OFdxLVaH/5r5VgiU6VIZC6
NoJQWu8UkZjJ7WUzOw2APd9Luud3o+8Uw8HASQAiOJM5LyNf+ihTZxk1uvGQ+ugk2CnOrw4leHQo
BuTjBRfNrZ+eQufhgbe1d+zTlWzmCFsBszBFbZH32/fqJLvpFnwOaDBF6yV6p8AblLi5l614e0st
BXOgV1KZA+2MWqnkCSsGfseWU8QZAc6x3eWn6aDDyVSev9/iezm2S4FspqftzEHWgP/bG2QvOeG2
8o7rk1sd2tOL/8XZ0zs25UoWY/KTxcRM1QSL610VmawYKdKEAB/OuXz3/KArOYzVt6Yp7tQGa3qv
SfVDtAXU5Jf1+jfty//xQ/ZK50w9EqD9l7Obd1wgTB0AMxhgMGjzY/lgY3TESMB+0fs4IUJDI+O+
2nYHWr/mth2od1TlUhZjobU2VQqporLsc34UYIAEXUQdps0NK1QrHUvgR0DUGrP6CWIJwG8BiwX9
OvPS9Xmf5lKiynt1NSD8Rd0NGan1Y4o4T/aQoHNEvHucTb13Ey9l0o24qPdqqVqoMAPyXjoGD/lj
jz5W0VWc54GcUcevGci1u4Pijj5H8D19vRTMmJ8AI0QBxZVk9CkHm3T7mbqhK+6pvRsIRsA5oxP5
0yEa0TrA1STeohnzM8i9iIFoinwGO6QHAGkwUkQ4gGcLE0UnOlJQ9xQMxsP14ZkEnmjGBqlSJRed
QS3f5/5TcShQarU6IdE8rZ4A2ecZ+Xt35mKXz7f54nhB8VWqVYFdnm19BXK2mhx/Zs4aUGcYWx2W
vqHx2XYkX/92k8+FgAvRUacYg4RpY4CzzCi6CWRZH59XJxpVf5SOhmTgAy8M5ejUOfF7IVJtZGNC
LYxaCDBgkwSAwB7ZW55HegNBRGQtg0WSNqpS+lSTsbVGI8R1WWhUf7KSJEBYH71jTH6Dk6BxdYkC
PP9wrgs1qze24UIkY3aVTlKSOMRuovCGWnm5qZE26DbNo+5XNrdCcs/8XS6QsUSTNHd9VGOBUYQM
p7d/Ds9XQ34Xf2kbweFB2+4+lJfyGHNrDWB+LIP/1xXVBu+2W9rYTaqfGchb//Rg3P1+R+9eRDTa
WhKmlKGJmrE/AgLquhN0eV+8hxhjPjjVGzoca8XVeTyTd7XyQhJjbdK+HC2lhiRFIjkgMxoi3BjG
/Ff/FfOImO4+IReyGPMi6k3TyIUp72PAjnePYwUw07/aN9ZBbdtwUfUYq6l6e5LJnBL1y7ToHPiK
Z0I4G8fiObU4zDQjMmj0Euek3WMIVzUTJbRnX+Yd0vlxvblgoL0AcBnodjB2Xz+EejsWVm4myr6t
UY3Ua5KHdh0T0TPxB4nC4/jGU8F7iXbMZbBE0QAqDeQ3zDXTxDGrpDRS9uPs5v4Ie6zi2W1/1eBI
lBGjWT94Iu9uqWphYgmlLQTQ7nqVbVI3ap+kyt6qHTMjouoUGom/5ufkZeJNI7gXfYJZH7gIoMjA
6cqyS5Vxa4Iuq1L2/Z/wMfcHXzgoh+k1fU491eB4h3cX9l9ZaP++Xtg49Is2WgW2EujJkkjPukLC
5/CrdP5XWtWz8b+QxBh/IQT1vjFCkmnaGsjHfk1/qppksvf9PbuXo7rYPTToX68oVRtdTqkcgYj7
+Cf8Tx13LEdFMj3NfvPSfhrrEYTyL9/L5W0k4xBGIBeqggxiy4YEDdrzPQNV8FPy2GyE078TxVw5
MbYAPEygH8JT+pgiHxYUpHwGd3Hp/jtB1Gpe+AWBADLQsCvPazJfpbdAIHFMhAcptCVe6u1OyZuO
jKRNvpRjEkRJ18IUNAB1YO8ETtidV7OduwSVOifxwlXoSo7gto7poDhJmlUOlx54z5XugejSe5G+
TA6H0R2jBqZGGBgMgQbCFYw719+iGkOoZ62RHcSV9qtfLeAnSNyp8JX94lqa3WMIVuXOvLt4xz+C
LaO4JDpvEhaV2W+jTavRjPTqEH8sXnH6FOzxpAIe6ZpYsbyFX529GA7vlO9kNK7FMg9tN4WdCmrl
6iD4oq0AM5S+yOt4NW0tN83sLoHHtCD3FQE9TiGpIJRGe4vplm9qy7FGd1pMrj+FsbPLXIWzWGEH
kvWCWQyYzYa3Hz0Pgy2+W/t6l/h//MIWTiamSn+v63ey98BSgE0N2BdU0m66WxZFzNHpFtcHkLWj
hgkaP8BNw6PMKS/d0/NLOWxyI9QVzDlLIGfwsufueUE+QCLJUXBrZwD5j+BC4fcR+vUDcHN8zCR8
ilzTz71i1X+GT9aaB906e/fXLzjYuqDuADObgFezZFoWJkJLTd1hpu0akxpAR536oqu62nYioFfR
/cXNHiv7ZUSf9kvGpWe4Y6+vxTMOpaqNedM3EC9vimfhPUavvYAyqbNCm+kOjeEJKX9wcj53WhEg
U6aIdoP2MSmMBdVCrTa7dKoPli9vkl9zTYIfutO4Ldizgq3+GTr5J0e96DJudvlCJHO30TajxmU7
14dorf1S3rHcV3AzfBbbeD3HxNokj7T4hi4PXuR8mxmlZGyUXB8kgSBIYNdatJGZwoE5gCMN+HTv
lCFq3vDws3dtFy4OVSAMYsbAgGuTmWFWrqDMmIyMCvwKneOe4KIlKMKkkZ2CcnC/Vb4ov+ifhIeQ
u2esURr6r+Tzxb54pZq8mDGlHpI1YHUbxOjaY7ZVj4v9YTn91uDs5805agrIk3BRMGwExSiRUVcp
VtNEHefmML+qmAtsN6dadXuL48XcSkHJEl3CaCHQUPMyGG+iKkS9TfoKjOke4EpKQULEdqgJRxw5
N9EcTNGlHEY5QFeitWoHOeYMyy+6ZrJK8tWwEJMHUb0jCU87cLeU4+iWB6itw3BBe+FwKByPZqwT
onJe7RsPDHyAlxKYR7vXayuJNEiAJ+vVoOCI16b3wPNTbhsxYSFFzI+kCoB5uqx3PqALU6zyYcZF
LmSivKePyXP/Ct7PU2vn4PHJSHiKTybKegtmi8jki1txu7OVCAwwWQezvBEHsQndsSt0sWub5TBj
bsAENpvqibb8TGi5K9x5O5P4hERKslqevrdhVBmuTBhWfimXUZY4j/tCFOrl8O6cOAm325iH+W3G
PKpyApx0g9+2iLr6HLYdMoqa/ZCC3/H7RdxQiIB4/moVzAWeG0PA6CxImu3PfJWgg9Bcq+vCX1bt
e+t8tP4MFiT9gOcWDCOoc7ul//0X3L4+wNach7MBHkBZ8RhTKahFPep5oh2mYWVsxt0BdIbk5ePw
9OV8L8mgu3Z9YmAN0CgyWkNwjtzbtVE2KkU30lFRD91zOhEXfdGPlr17DIn30yLer1VMkEZe41+N
g+DYrrvbvLm/ycfu4+Wp34Ko5CsiG//JXe1++P6D778//3l4AjWGs3XCw/sWUJ3tw8w7n1vtvv5m
RsvCQKyqbjLUw/a9BFEWIgGAAhanJPIqAy1iTVD3cidiopv9FBK527Q7qInhaNx893nqEbt9GPMI
ALIkgTWRzW3MVliAMCLTD956LdhrMCb+1h2V/DJcw/4dOL9PMSghQJwGmgLy5Bvr7P0VFHFkfvzi
RZdnJ+y7T2G0ttXDaC4MfEpO5k1O3t8t8vl/pH3XjutKEuQXEaA3r7RyLa92L0Rbeu/59RulWcy2
ihoRB4tz5+AOLqBk+TSREbtP9OPo5eb10z4vVfMnMUBJASjw/qt7TcGmkOu4Z4EetT8I9UxkH9aZ
1ayfm1mhj2tLAfV1OFZE5kMUcCXRWYQmd/2GS1h529uJjqqdoj+HzjMAwhbpGkJ60Nh5+o9iOcf9
/m2vmkd9sFN9A/i0aXTIpC9+55lurkHa5KPAhkt0kUFjpFBTVgts2QSgEdpWq2EFDF6DLpIa3yeB
4bcBUUD5ugZ1yupVAF0Rttr5J0NRDh8P5RwdMUBmHH+WYB2MljIisMAQkftXDNcHFEwE7U20DJ+h
Z6a/tEZl66yOiuFh9q6augHgMwBNBUdkA4lk6+359WJVKosgUbavJH1dYvs/B0jLx+goQxCMOlcM
dCNQMaBbUoERf+UBCQe7xCKRrMc3iUhSavRkQlYSRP8IkOBQUpNZdk1eMaGgbBujtXv8kXA7DiC0
w7lE0ADk/zFd9iZkUrHgO6x2r0fg32otwnAU63vP+fEsfRMYFa/7QGOuDofG0GZkzARyn02+EjR2
RGYduUg69+OPcR4PiabABVD0eBmByYWzSRUF/DLegjNJsaHVv2J9ky1zVOwJzq6Dzy8Zvo7vmZmz
6XsJhl4BzJHgvkd0Rc8ZWLUgqJLia0rMS6a/IgdlKth+iS7oWDAkOTREW7KBrzq6G8/6+VL1ry9C
n1Rg4sBFzX6RHTaA4fgQmSloftBUMVeynYZ/UD+EfhgLSUfI6OE9ut1jgF3lruxlKs4uyIRBjOob
/YKBNFCv71X9JcUXkHYOcOdtEYyacw01Ey4gdJqC24YVwcmCflO00N7al5kWesVVqG5zoti3DJcs
6GcqkCF64I5jcKWdNUyez2PyMn1EfffTg56LvNlDrpUALi4frp4sNxfU4mID9OA4i8jAgVfq8v14
Pfl7p5HwcyLUYFUVPBm3X9qVXYrXSZa2pPiqopgOnaFFvhdspKf0dxFt9jLqZ0ii6mdCGdzq58oY
FZOtrXSu3fiOv0ToeiDxCS1w5KhowpdOCLU6YTNlG7/WrPk5errgInQFpPPoPcfvj0c+BVrjzKuE
RxMpafB60/cQEWhLmtpVtk+vkm6OuER5B+Rciv76/vQZmp8ZdvUr/vZ0XJcGOVki/jhybLSXmU8h
V97tEceY0YaE9jy0X01Yg2Qpr8sgrbQtmr2OZ9/gcFF/KYaM7CBjEA5NpMstT38fdfxfrIJTHs1h
TdjVUtQ/jEidiaCmLha+B8BEdNzxRDiR2r5B6UtcWDLadugtCeoFieP784DPSRAPAuU/VmgYqzgO
YjTmsDK6hgtNQdHxBCO6fCkg/2j2gzIzqDtOMuypCmDlMEsindutLikhG3ND4m4jnTmxuKf8M7C7
OJZnxNc11lYBGxmuUWW1beG3Pl7jaSCnofYBQh802mGRNeqcuRhpFpWlixsBHV455lQfB8Pl0NEm
NTPOOPktejtB0Bb/gAsPDDuULcjzpZByD91t7EOV15yjnp4mNHGh4WoF2hpZbRwg6vd5tSsqmeWY
bbghSd0ebdSMzi0qFMkM9FI76jKwmMTiOzs1isXc5TpNrsE8phEpCyI8i8TF7Tomgct7ZZ5r29Ys
QPdd4W4KdMXKrbdLDo+QXcw9etOSNODsKOTgxQPLFgBHlKOAwlzlNULs75JfEWyRzC5eqqvEip76
I8gi3ZMHTxX1mNmyz+TpRy6GJPWQ0CChDp2yT4ehqOMBdjMLNLaL7gCV3aVfbQVHnhN00ibOELGl
8BCNwkZFfECN0WMkFcIlrb9bv76DtNva7Tgd1IjfNnBqNi5HoBr0o3VEYKUfj6Fp/wAHkMFL8s3z
j7U/v4Pe96cGMmCDF3W1Nd621n40tr71/Xt41paH9WAsFLioKzjIb4vT4RuhxcE4HQxrZT4+aZMX
jRoIdXnFWY6kMBmItxX3EJZbgENzLj838YKuNjRIRYOYFqQf9AkoUrmNmNLfsSvOTD9mUrmT6xeH
B1kYbG509SNRRnkvcgZJQ85Vsd2O+p6AYx5P0FXD/OZ+IL+PIIIVIYyLKjfZCn+Six0yyDHnav5u
/MLTop9V8/y5A19KBIgZmAKJn9vq9epl82b1hvWtGiv9YyH0zuPPmFa8ATgVcRsC4IYMK+irbj8j
GhWFqbUm3nWDXgzwIEXIYG1Bph0CE1S98LN9GxMSHJCE87g6MGrgoKDkQb0AHFcybaN6yQ4IAtWs
XYCSBaPG206a2U7f37/Jrpuloqb3I/IhUIsUSI0dBMbSNdX7Z7a5cWhkT3HrJzAYu2Atghi2nsjL
x5NJNtzfJUX6UQDRGdjiIJYCV4Jsqb9GGq9tozH0wGSh/yuSCl1DeLeAg7iyrCMevv3tIRcjxcsV
b5tv+NF66gF6ThzpouK0czNv9ORu11CygeQ1VOWQ3Ee9lLrbmTKoE6VVIySyNDtbQTliWfygO5mQ
D8Nthvwl56+K2SIl7YARs0BZ4igjsYRtSWWvlJjPhkSKYuIa6KyVmrvjVw5iclSoZgKoSar1agoa
MjLI22GTDqB8VxwbSc7ibbosSJu7yXAInNA+ekx3/o5/8566fW2NwGMEeoRsR9obRTJzA3C060U+
As4d2nGxL1ENpg5CxZbBEMoJAJ0APwuoiiavCa8naK/8Rg+KN8vESXs/sIdq3FXNF0R1AFrdbqEk
i31VLopsGyTmi2a1JGJFqmt7ebEG5CaeGxRh5blB0q8njMLJQyyhEJ9riqjJGV9IwL+yTWM7bSHP
oIE30syqBXQVEpMDE+DcvNIXN2RIEPOR8YEaCU8pdXFXWgsyvoKFICxkl71DHR7KwCi7mWrrJE4i
ZhDVIlBCaCmAjeV2Njl0hYHpg8u35SaKfhsQ6UNaOvqqIBsMuoDLTHRyvaBu7xaER6AJkOE6q9A6
osxFUuxmrq8U26jUZQVdx5kef0mBnvr6Mut0t9GDyhzntHIm1yYaP/FEoX7LgxsbkfTtIPkghmhm
AqvJICPhAYKoDsMTzBlvgX7JMZcciFpFPOKEYp7mfwhaxUVvelhuteFZihfBlztXjrpnAVcLNLqx
VkQu4XYgMpO40Gpoy63qtBAC3ynt57/e/STNAdE8aICr0PqkDAAYl3eVwJXbsXay3BGEt8e/f2dX
owoFsXRsN+wDmj2rUpRQyIq42Qb6CJreYBtnHzOrQJmAOgiSNSj7AG4HrW94Pbdz1AtNHyhjOT51
vD2A+8l/asv3uXeMPjdXK8gqcBphHeahq31rJRabsq+UcXxKeVN4cc+imSDTzZuqboRzqsDU9oUt
hF9IlcnIP+H00A9ZAFmzxI8H+SkMrA5h/HbLDy9Zbv3T0hArWHsJBMfgNsWTSc2bIopp0iDd+sRp
IHHolSdlpfozCUhq//7HBpxRQhQCU1c37o9rUeStlPS1KD/5QEBqrNFLre6NMy4v5b/8XyOo6QCm
glQIrXedczLje4kkP8m4mcfF7ItHbzAOu4uF5BZeAk4hdY/bpRckT45i0MA8Cf6HH18Y35AC33i8
GNQjByU8BKZQi8Cbc4UlUI8c6DgjrUAz0zYobZlbVcB4Bd0qTJ3UytiZx43eXhwq3HhjYAuZKxLk
346nKjNWCvE6bJuPIgJwS3fXvajPhdqTEVFWqFkLxCQBzhxW2ANrtPvm0oYQK9N+Cm5m6ug9Rg+H
bI8/e4zr+VpMRhgSMl00/ef45/HS0AAl1LpEAj1FLI35wkpRL7PW+26Us9GAnMFg5W9qoffAnyF+
FfVG1CMZNCEgo39DifCldJhV/A4qzNoJbB+aXj/9T37IVyRX/firrgStf15W8lUgXULVG5eqKEs0
gavEJE3A8h2Kz69PgW4/oZilvyNzjrg7udaYQAkzkBgbiRXPWkbgL8e/6L79+Ul46ziSULb2x5fN
OXuFvkBrkdSxj+Q6D0RhZudQoEFGRA/QJHuAggWD3qiTpR+dzWb1e1gDuPL9+3hEV5DRoxFRO6bU
1F4BJ+2IYkWGlMF63do8OEpC9ARrNlDb63oR7jTL3cim9l5takeSjGBXH4xFB/wOyvwLQZ+5Wuio
j8wy+rt53Cp43uFPUJvLrVU2cqWMhRhxhvI4qjkaoFgBKjgvF1QRWX0rHmemYXLdUCbJfv+zn5NA
bMdOg0lReJMNwjlJaGgS44x6SaG/B1g6kEu9Ck6y3Bq/6lZY+gAhylZDGrtsLgYZvs6DY9l+6+qZ
TUf7/kBLIfyFMBLwTKgfgu379tuKEYRDzRjhrKG16tn9LXc9wm3T551Cha7w45mYTASMCdjZCO9J
HYQl//3PRMidFwKAHrhbhTcjzUSKMPHX6hyS/e6YgAbAs47MJEp51BKXcCu6WIGZEXXZw7ioIWCQ
gD8JxbLY8E6Px0RjHcgM4qYnwByE3ApQrbeDqsNYjNAvy2zdS7nnziJnq8DP/qBeMQz2Sj5KrcUB
qSLNzCWdhoR3S4T2wAgHAQUIDtKTyapdp1Q5n+2kk0IYm3KzJhm3/lcwepzyZQYJB5ubi1hJvuzm
SMMq0p+I4BS0jQp05wXH+JIMitt8x0Nl9DmsDU7Ry8JIIas4tzcn7w25CkHDBho6OOUTwv0YHmDo
xkq+i37zZb6PoINqFuA5OvuzDO3kIqJGBZcc7hkeTxDs0TFUlHlt7UUYVQXpGmg4FUaO6uAm0OVv
95wOeqYuQ1QD5sDAdyYTFS6UVbCGoMCnJxMNlmyM9Fu+kwAAP8fiUgCbYLQIwa7R2I+36eRNBc4b
uQxEg/B7ECdSZ8JjMogmckoFXcZQvcTdJp/LGU+cEPTY4k4FxT0uElSF6Zukd/vRD7l6V/x6h0rc
Kr59acE3+XgckyuEWIFjhTkjbyUdP3VZ1WtMItY70RFM5dhswstjA9Ndd2uAShjDl9PAAQIDPKrX
MopvMtR5IBk6sx50HI3ji2QEQgFAdKGrC2FE6toYWLkTPb7Z+Uvk0pbtF7sqz55TryJQnLivrfN4
WNNLkbJHPUJs4jKgxOaaHaSEl96KP4vL3BIsaVl3M0t0d2gAjkI7AnktYDuooTWjEnd+JTa73BZQ
LzRrVc/BrpvZDfCxsRmgwwFgj7dq8XiIV93a21MMOKmMO0nDMwNRL8pu0hRDEDGYUmERvFdoQv/+
9FENsqDTLKJrC9f/ul3EuCTRG/PKe3q1yH+yT6TUZLzGkGVVdWjZhz/B3EV2f0IUBASQx75CXW7X
mhtHTckETEiIllqwC+i9D6jLF9/bTYv8drTkZ1yOO6cEIin/zyD5738e2kBouDSQYXBYxUugHoxO
mHl+phaQBUYuDQLVqkZAr7cWuCiVfEUax11cr5BmSPInDtKarvl4SSdBOhRlSS8aQjRFQeJZpgeS
tUmTKyW7S0G7aWjokGmgpcub6ap+St/nGOeu0evtDkKxi0UeFqQXSNRf0YZ/5k1Ta16BVCmz4w/I
zzOvUq0v3drwzukKzK5PjP14eHQRmii8iaCIx80PQRs4X9QsVnXtx1XFBfsO2OR2oVkxCHM4U0Cp
PwZtFQMXnzHsDnvzjf9K9g1nSKnRzb0N03gICCwkJUiPhISgnaVi1WEIeiXNsmzfwmx0KU/SZ3SA
eBCaNYg0bebIRrLJbHadgHp12KB3xYqdcc8e+ePg1La0nEvOTF4rAvvFSwIx02uyibzXf9ehKoBf
zUYgT0BIg4V4nz+T9D2Pd5CEyqAKQ+Idio7UZVGMCarG4M/fD6Id7oIL/yafg6d25W7SX+gqrgCV
AwoOymDL2FuFs+Uu8hr+3WkoFKKLAAR5JOqD6A1lHhkKhZGSUNjLK9lIwaO4L0FpG9jFzKU42dLE
ECGNgcg4+hOB67mdSkHrwJwnpMJeQKyRWAVKlKH9JazcNfQ5T4/3M/nom0GRPYzsHfKaUApAqevW
llqETMdoqn/YWTPDmPtl/vaXWUaD/CaKoAdAC4y5kJDebchmoQ6IuwyMpMC50IXA2lc1P9SS7JCb
XgUoLi/rWWmwEcJpdgnIdK5nje6j41FvZibsnmU8V8jVQQSelOpuh9WqYx6PTJIfehvg9jlmuMke
w7ighnztHIGrQRPTcbFXZVHP5wfuNVrHgCyp4IYLMYzHq047fvDErklHZFKwxfC/20EAOdXlnJAU
B1lej+Wq5xxRc0LFEObahqezheNCcK4IWEnEQxnyxabJJa4pD+WrYIr75vx4HNM9hp8nPDIoDBOp
JuoWLBpP5Yamx8+boj4zR/c+nXRiSUg7giSQ5oXwXVnNeq+pDkGsj6iWtLGv++PMgk+M4DFGIM+L
JPGP2i/lumqFWkV+6+YHCNBH3+V4hl/zj1OEfDyaW+BaoAyDy5m6l7OUkdo6kItDz5tolS0K8/Hv
ky+8uUDw++SVR/cRArGJUpbgdtoQj155YF6SS/SuoRSYmNKsgzq5+2EGDVVA+hHsMdAb1I4d2Yxn
Urk88JDWiRkTqouiPaDXtgW6PAOortQhmucIJ3VepH6yy0hJAzQ+RCcZ5FpXP/3P05Z7FXZh4FcH
iTOz9+KSXYZLuHOBA1WArxheeeTl2uXjaaWdNSwWAkySDEHQJKPl93a8YhDzohtX/aH/ClBvRf6p
Mbm5tqE7RpBRk3Gbkf5SxDS3RiS02GeQvZQOfeOkzbqtoDjdqYfHI5lucRSd/hihNiASukkQlTAi
Jw7fLwL/2EYzTVZ3xoH0FEgXyK1GQkxqHHWgVr5XyIeS3wzKRknWHYjPhJklme50EDlhJTgC3Udr
Hxnon22QDpEHpu8MAxFtyf0QkBJkm0XXrMJ6xsmcXM84prihcR0gXaOB2/3WklZxghLJiXzg9OgJ
WSmEO3O0N9M9DQ0QxF7wM0B/M9FQFoN0kPPAlQ9dZDlxZz1e8+mC3P469fZLrsRwcoxf90hKzYmM
eHTiy7/bQC0ITiHiR6SHqaszGHpP4YpCOZS+JbXGANQz9xQ0M1trunvx6wpifXj9BHhKLfogu1lU
DT22luz48PVOs+fjzmLDrcRLIwO8B8gBmcs/2yqvmlZs6kQ7PHm17bKLtjRUxoxj85+nC2gREiyg
7gTHiTrrcZ+37liryqHLLI9dN4mhtVbMOP9/VijvaOTYLgRuRjlwoIcfjznII10jz2bOx/QxQKsa
kJyAhhBEA/00V0kpJV1Xa4eyMfhYL5cw5VbWiPzB+2yJ9p4xQMwJIR3cfgQAt+sTl5mstS2nHdpA
DxTDL6xtuAJ2qjt5c/WkSeyMxi2iO/tfW+Rb/uyFIVJLbyhZ7cCBn3c1fnK1rh2DJQQsLCay1Dkl
3zubG7kxhOtIRyPRqFGrlYs12IzY0j2U4BZABhxVK+X8eEPc2d0oi+HkADoBDAUNHHJD38vajHEP
XW9pleXitqm8D2+ugHBnJPAKEJRffSms1O3EuakKmG2uuId6BKlQpPuMN0syNR0KcG3AT8hof8aI
JqB6sBuj7pK6ByXVJdRbTMnRnL7/53OqIKqHL4VrB/HfNTH1ZwtIqSJ7CBCYQwcSgPLFbRy1MqS5
YHb6lsEKMpkAGxLMBg3Bbpi65Eov8o5ecwxix1G6S5iZwymTZxzcSc0D+rBoEwO6EYAmwjVJXaBy
4ntwoGrv+BygbwhMDrrcmcmhWQeK7kdI2uNEGaVrbIykmLF9Z8FIAC0SVjf4INfT9mcqCz5Wfbdt
vSMSeC5qmJVTg5+wcfph5tab7j6MEU1oSK1hTvEvt7tvZHhOZWTBO8blLs8ttXH87u3xOaJfVKA2
WeQhCVk5wl4IRd+acLUhZaIh9Y41s8Ih6lmrz5xImhkIOSZ/nXngj5DuJM8Ran2Icam3qAxciJEF
bnTMDulxjtODniX8OCmdKIgWOJVg4m+HEPAj12rgej+Wr0Wz457Eua+fzhFuGlyg6GCGd4Ys9q2B
mhMTHvOUHVUnNJrnGF1OM94ADf5EyefasoCgjWC1kJy5NVE1GqJzaaiPElCmmdOjGC4QCccVa+VL
EBHxetc48vqUfYJ5TlqaygyWZ5IbIh8gE3A5SdtMwWhu2YZuHgnNcTA4W/xQkefLIL2YPwMHvU1n
q2z0PYFbAphkomAFwSry1+14Iy4ROX9ogpOAJrtfZdeanxjzb2B0bxnIh6AtpccWhDxCvd+7cwjC
yXN4tY4qN2DuOFxw8m6t80KftoMP6+1rj2I6WGI1K8j09jfX88vs1JK1u9n8ZKx/rFE3FRPEKd+y
dXCCshGkuhm0b0Fu1OAaEw1NqvX4PNNAaVy8xBp8fBTxZOB/qJ0kuFrSeF0bnCo9X0Zr74Aob9WE
wICwZvnULZhzbUr5TDJgUvmGVUIQgu4pPC0I+6gxRoLPe0Pqh6fst8sNH/2fqam+/fDfHLrVdF7T
5UU1B6qd7tmrUWDoESbjaErU9cilI1oIID99GgUj+c22CdoSO2dcykYeLZPWUGeyg7THdh2kgosM
kH0EhLR7mMAHrjQW9mRjXIQ+QCOyHqX68PL9eA2ntwEZ2B9D1MAKF7BUnoOh4Hn4zU/KWv1JPhpP
76x4xyWkpVdYvW14dIj2Rnok0N7HH3B/Zv98ABVbV6zYh0MdYznRBXsceh2UeTZrQ+XqXDvK0pwx
R3YHdUJuxkudx7RD9ajtYQ6UzaLxzv/sxR0qkujNdTba3gx/5giq768kQC4AQuJhpb3HSizVEr2V
4YlN1jyy7n2yBJfxxduzcxnR/zGV/zVF53UzUfPVvIMpTbvwihVtWjQYC8hlqS/hyv+ZmUmyMJOZ
hK+A3kywYEAt/fZm62IxjlK+D0/iJXuPT9GheEqc3urO4ot/iE7MXKbn3lUKLCDSCUgq44Wk30Yv
kCGJwGJ4VWqNKLAyH4qRQxStf2qf5tgy/ocxGdwAyF7h9qa2pSdEVdKpLeYy3sAf8p64o2JIgy4D
uyWawWmYK83feabgVcA7R98JCnMsNZ2j24ttx8vhaXA030zQ4Xs4xXOoffIj9JoJwO/ISJeAZVai
AsGxiwDn7Ibg5EbPjf+bnLeMrK/YWveGbwZkUp+HmU0y8WdwvRDuQRFROy4anooGQ45RcobTghPq
8V/MKetN9B7tE6SiF4UZfQsQW26NxbifMXvnHfxrlk49Rn0+smMBs40Rg4Zi570LR9Ye39kXZq4N
7957hKana+YbGwVh4u050IYkDgpeiGCrsD5HkIX/QEJJ//IM0PoZ0dwFRtwVagmRwkO4Ay+aXCeU
f9vJXV4NTJCcgKjg9NRsGUP/ET7GS3NKfH1mHu8ZI3jVK7wXmTbqFIRNoiC8hrFy2Z4Spyn09jle
GckuXBUzLx65eOlx4aFDlh/ZaWT7KVNynsod4IrJKbWDQzbHQ0z3CxNfhbyj//156t5XvGAYUrdI
TsFgKJkZlk4YncNYH9bpT/GZQcTsZwyxXuzLsEgv6rYDt703M533Hlu4SWiWufaWTSiu+sItSlXt
kxOI7Y+iBXqk8bNwAiAwlUNrXTSnNthPDS5/tqjWzcwET+rtZAoIDBIBLPIzQHjdblSpEkDGzI7J
KUe5v0ODWRDpsQ1Mk+EOaLdszGjPrATrbVnvpE1/dtJjuwXj/UL6RViti8fg8/Huorl3rmvy94Oo
28hHzapSM3yQpPOr6iO3P4nAQPgNuWJAkyBkL0EEsjPcn2JxyNbAr+jlmjl+VZBF9RztoqJwEizr
hfcU62+CVTtop8pHdNA353BWhPDqzNL78+/HUse8zora41t8bAw3PtaTQyAb8ak2GJN/sbijZDUL
d8u+NMvaWDyep6kHQVR/0V2BpCN8CI1at1yI0rYo8/qkXmC4XX4hRCufk1kVuDv+A7qrwEMhk8Yx
5IopQ51XinHBwRCA3ZcRXdXRBskbfVyhUcHsZ+7o6Xt3a4xa/KBOM4Dt0/o0GAOY1T6093oAM9nz
47mbunu3VqhVS7QSw3Rhpbf9s/88B4edXlqgxME2RfGBNL5SEdC/furtb9FxKpvw4IsRh5N8ED5B
jvTy+OfveDS3v098gz+pJJn3PZcJ8Pu8b0Tv0do/LbVKj8AZcEnAxjRXNr9nD8U/pBlQzJJJ1v7W
XlEWoad4GXfiTjFEE0MIWoyKHj4X524nfs66o9OVRncYEj7IpyM6RIx2a07JesRMacOdZNXgL0sR
lggYesNDOy2Gf2iwx5kJJRN2eyPcWKQdYJ7xh7Ara+7EHqqP1Cyco/tdLr7CbREZ7pyx6UtMCqmk
UoT8ENKBZPh/Vo/3/LAmfBin5Dn8Liq9P0vb7jXZsxvkTOaS6nduAmINzeJofNSwsSlrXhGJjBIw
3Cl/62sdKfxWH41V66QHkOp3evv2eCqvbuDNVJIcAhAdCHcJfyydfURjp1BFhVud86XymfwEVosm
k8Qaoa9Wr9l9aQkwXi1Ku7a7RbMpreTUrWtz3LHbYRFaj79m6itQX0O5IkwmRowaaNWZh95gYVVo
N/XAehMCoEH4mr9+BjBt/HrmzD0/AWwqQOQivYguYfQJTbmHmLAH9rHg1ZPJLOzlZwA+Pky+Ycjr
GUs07xCq8reWqMMS81ItcSUsDU6+KZep2es/KYDuI4hXRaNGw4/NocWnBj+0v2itwFFNGSThnBWY
/ioBJM+zx/1cpEzTAk6+itp1mSQ0JBWiwpMeIBEafqurdJlCzYQwOQtrDuS3MYASPzoYNUBb3uEP
C2UcxuFtxYH0gx47ERqO4pkc/OT9pSaL8rjHWGCRi8FkdQbAEwBMEOou0sc0s+0mLyJlh3p+uSrT
siy82smeCTcQce/BcPL18kGIt6qNCxDV92OjU7eGGAXkBSHFtbGa2gkay3SJlErqabSJLKuwkBbj
IjC4Vbgd0JpaghFvByI8c4V5dR7bvjOvuLGh94ZENPxRWvuhE1rZL8OcgUuuZ4XRs7qH/F2uI+2E
3nh2rr7GT+5rCExA1AK1VnhRhArg9gpVoyjLw8gLzzWo65qnT3E1GL+QzdolaMPyUOFH7xpr1g5y
Cmham0MrTKDwQBKjg4VwAADmi8ov+bw/N7gq1mzdC3F4li9Q9AALeb6obKOZeeZ5ckhurlLKDHV5
dVwRliEyledEdx0J/GED+NN8A4EpvyzhN4u6v23ACBeA7VDQCV2RB4rPxyvLT8J+6iOoqY6B2lCq
AB+Rv3oLBnwWUNJGgJEZyNugubIHLw860aCGrueOqmN7x4a0g9C98fg7rj4GPRlgIkCGCqo6BNN9
O+dF0wRZ51bhufqILKRUbA1Mdy449nlw4Sl2YuGr7Bzkjj0EFT+PNchqIRJsBE62kYwSOpiQVnyT
9WYJ7juHdfAeGL+I6iECi8geOm890QWfxSFfm7cmn62iU42UNXEwqc/2w7AtI14Mz60tgLx+iRZL
Qlx0GNHIyIP6YDBYiILny8KBjMPh2NidDfDokrUF0LvoHwmA6n2vnwKT2c8Sb02XFrguFmA5NJ4B
RU6nO3q+z+SSjaJzb2s74a2wkt98H5o8OkMVp16UFlhDQE46Ey1MarCo8f8xC6jk7Up2wM572QCz
9aZxxEN2gOSlrVnjqkGyOF8pJtZ2x38+3j+T3g5YhS/Jwr8nFTmZrt6wARIjucfG53FTHV4JSS7u
48AK7RHB6NHZbzYvzs/+58d97XbRjsn1ds6NJpf+7VYgLh/6EVAyA/kBnT5OEi1E2bZIz+57ajMf
nBXNntapv4NRAq2FPA88D0wzFSQNOVe4bdmn52ElPjfvYK1694kC8YI5Dt+11Z3cF2yppwhCKLk5
KwtOLqTJCEEdQPC1PFqRqbin7IQ6KXwhPedQ/BStce05LxyKcimuAzjuc64P2SiPzFHXMDdEbRyh
mxCuZrJIDj1nJAa71LblWl6iDWEhmMVF2lZ2bSEd4wSn9KKdXQuEbi8KFBe3zFt8mbsu7zh+WIA/
U0Dd2awWhEyukW8yUYQFc2nh+LYEtTHezGwXlNmPt/WdPYUXiDTNYUORluTbs9RLidaLchaedwA0
W0der2Y0uSbtzjg3fyxMTqvUZwnPD7AgvnuF0T1HPxDlXMefnek96cJiCC1xGaC98gIoxZyw9Z0L
CuMCXANpLhIMUjeFmKZCIyD4PCeJ3uHpW5SHWUTy5MhApwC4PVhBNo80OVAPXNq4Su0lXnZON90v
8wVjz8Uz/5Gs/BMKy6a0ilx9/AW30b47szNbeBKd/cc4sHYEy8UjOXS7fm3ZlZk6hDB+Bkf9i2/4
J3kTW8w+dQJfnzugtFtKrIGaFVp/SNgBWUE9RmGrjUUjshk2pyrbxSVKjH5E3rSbyU9OHCTaEDWs
oquTJC/G7CwA6mJ46+wSr7lVvlUXc5fArClyQv74YvLI5ioPPPaZWbtP+TLeQRtm4x+RNvzXist1
UCiPgVcG1zeAI7eWwCkiRC7HZeduJVo+0syf+Yt2CYng0F4KZ9kyJlkX2EOCAAlmONYoSYvUJJYI
snJyoZ6FHZKF3bE6qLvo7K+F32A3d9Lu7IwbW9Qs1iPTeD4TF+doHaxq3YW2dvMyx+pPX1b0gKjL
ypfVHoQKMOIv472wYHfAR88cqLvjQEoFfRjwW0FKdrtGgdtGfJQXxXn86j6Erf8plDr/4n48vnUn
2X+MBCUIpDlA/0HyudTFxIPbDU3AWXGOX1FuXh8d2+7XOt65rau/GIcFkUd+bPLO3F3BA2jrAo8u
mg9uB5agC6vx2Ko4J0cP/P67GgjmOczJJGpHxg3QD9J8BT4jEAxSRhiJy2Q/k6sz4S3+BMFG/+n9
pJUhQ/tBxOhYcH/kzkLpIDpQmgdeX/l6o0smiU2IcvGJsMY/Hvck1Lt+kwo4KOkJn+YelXEYfVVl
agRBKgj8kqOJbtTU5tZQGHCQyYoX8hrZArDka8uZa4wnV/9fB4O2TfkzTdGijUWDbTDSvoA8JYS0
U7mUV+2usuGe29nyI7MT85k1VTu25jh+J/EfbZ66cOI2F7jG85rzaIMTwkGXP7xW1smXbqwj4LEl
IL4UowPAIj/ym36brubyJXduV7gzyFWSDlMUKWnFOakLZT9o2ubs5UaQbyrPkpk1s6he0idtM7fH
79x4hDNNRWkLrXSAeFEDroZIiZk4afA+SfpTeJKeFtCIX/w+3lJXKm56Wf+aoXw0dJcrKRPCzOCE
G34lnaQvbm3b0FGX9+XC3TjSu+6Al7bVj0vNCj8sZnk4QKjp/dAgM3XKofrx+69hNlnrv99EHb0y
qeq0ruLmzEfrqn0ScmMBKx4IIzWi/9CBy+Z3gIZGCAH70jH4o3mI5+gyr9EBNTGgykB0jS5GeJR0
ZFZpVeuPclOdX993n8gVMXq9LPR0D0L5QK8Q75OYH9ESA3ERDyw85A+6na4Urwxyadvtylqx+uoj
XlwECwpluDEgzeYj1zggBPjPn46o0y0Pj9f03lElDdDwaYCuZSeOVCEUbMmTRK+2e9b0fC9CN/ME
4ceLbHZIKQoWhDR0ZsmaHHw6ZlmtU6dY+DMuwp13AfIeiLsAywacDcmw21tazkNeA8S4OaMJ2y4h
d47s/lVOASoF6JiCPnWJHeSZ0DAz55QwJnE1ttCNcep55UUvHRvfb87ik7hqTzkUsSxvBc5utAZb
/CvS/b1T2IMyd0PTYRhtl4o5O1Aeeirj1ufKKpFE8QnpBTKP0UZCrl1I8G64eman0GfQzorOz4Bg
J6ANyjz9FmuJ67WZAPPMOt8wW2WrHfsXZas89U7zqe39pzkas/+xykR0DI47ANbUKpcoHsteHzZn
t9eT5+iYn3x7XGhG9gVee9nXgYlh3oTzqbJYD5AtdzsH15x6OVhp0oeHC5nQ+FCXhSbkjRIqbH3u
N6AYWEiRjsbZizw3s3cX9o8ZygHlxjIFxIiDMNKv8MW8Rj8o1G/EU7FLs5ns3p046HZE1JSOQ5qP
gQBTIzir3kfM4VMMmjKkq9fspn/SOr1+e3xj0Gp8RPoEtRn8JZMGOuBJbs+qwo5cUiTYN2DqKd/c
pfyWrCRp1ZmQEQZfAlTx/g9pX9bbttJE+YeGAPfllZt22ZbkJX4hnDjmvu/89XPamLmhWvzUuDcI
kDwE4FF1V1VXV1edSl/9zFRZnD03KQIKmO5zlGueIxMXm4uMo7zaqyvjzdiVB2E0ua/UDR+ZdUbk
2Lxy60iZouUBLAGEPgSh3bWk8jhGZar0zVPZ24GAxEieYcpM4jkoKizP2ieybSPjPLs9ysHnjwJb
RA3gyTNuWZ49QQ0jfxrQpWoK2rprrWB0kajF1BLVxmSx7qVjqCvZr2spyVQltAkQAiE0YVNSImTX
5bEO+CfhLIIJp1+JvTWB5uNLaBmqs4SE+Bh5PDyoIplHhYVymkwGah7GJ/2QWBUowl5OuWKh8JTJ
y3hj6KQmE71lCMtJMQc9xTvxdd1LDGEEXyIqiXDj1ANT3OWMOHdhs0SYAywdzTcIAGTKFKKq5YWm
KaSn0cokO1FXqZUnlraqtnHllJ6dvDFs7yawhk4gGQvSArxJE4bOa40slDHHY1KK0cymfqjwMok/
wi5w1R4JvAHDpKxSRpjAQL3xZxQqFV56pZJwEpfHJ/UdQ9N+e4/yJt63e+91+tcKQsTD7AOUS8io
caXEIx0TDdKwGHuY4HEC47XF3qxASL/PVqhMY0hFnP213l+DUVJ1gZJFUwSwQn9IP/ojes3q0k4M
zOZVtg1KarPVaNrMWJ0EydewGEiElBW6URGo4ynuegsTrtRKL4v80+7neIreFHU7rZTByTfhLxkT
TQuA3hf05gZMqvXBh4oGYdTu33Buat3YdwIfZSft7NemO2AcbM3qZ1nAgBWgnx91J6QGiDpY2yqJ
Q102shN4Yzl/r+r79IfwIVmBZvKYLIxmhGqlHPpN7Yp75hSI27gCFPWwQdBUA12CmNdLOrYSH6qo
oj+VTrHPj8lGflKf0HcHti19Mz0Z78Gpvygrz5XxmGtsWEMzb576CEX+HJ/yoFXhZwN2QD6JVrYp
3HibrppdtgbHJrIb6JVf+RvVjdb+g7IRn6TH2M1dcY2RgyvW++5tOEBm2hggPwePBtwe3R5cqkUx
lGGpnFBO+FXkeDxPD/4+3fuPCCUfWK/Xt/4PbfS4yWMgGlwRKsQpXeZHXa1bkVNPb0gfvsugZgV/
/ENx0CdziphtW7eRBwZaoi4FtxXi+gB8vc91V9ZVmyfGqVuDUOw1O5cH8Yfn9nt9HT9Eq9oJ9tlv
5uDwm7ME3gh3eNyQQGhJWgOvUb2Cj7RRGrxTq5gh+B4xAMFfHdXn+1Z6440oFMobCYlXpD04QU+p
6b7+awdOfZz4pFmuV29zjudHfLw9jkhRPVz6RxQ1FiYKw1b3xbgN0ggU6EzR9IoTGFx011BlEokD
10veCVzFlcn9Mtzs7P3gN5JiRqHlvRqPzEp3Yl5XHhXd9ui+Qisd4X7GBIlrSG/kfblVBP/Mrf1d
2NkYLm84A2p0zu2a/1kd9GP+ilwbK1K7ORUBC30AmwQaPwj50jWs0pfKFMhBcE5lN+HM2gJbmIQH
cxTbO6VbM2KNBS0EbRYopWDcGCdFpxhRNG2UfRYG5wyPvxqedSQ8WXmYX/r+bzeQ9ESARRLjNuFJ
YdzXYlW5p5Z+HSRnH8RFK/V3hQTOa/DKwaPsQcT8W/kcGE9lN6JRiNRCDqLnY8iCn5yFXxmej18x
kKveZyANZNHP3JxSFBClKHI/lD7vQ7SQzNZRTgiqRWl9f/1u7JjCoHzUKHYY6hNDmO7RcJA6uP/1
W/OiPk8dtCCAB9eXhM8Hl/yIQnFbO8bqun1DnZKCrFOEQkWW8yC/+Mq8KEjqdOs8yfPrCZC987N/
TkQ0VCpPjt5gRO/nkycxHMjNHYFCI3s4c1UG301aRQQEDaCOXPFj1Loo9p4OxqPMGkW3hAX6Lxzd
aGkmfZTXWILYGqVQi9grzBpFeSNIoX+NGOW65jB+iNl+QQzneh1xNiM4gmPEYYleoGu0NJ3ksuwH
+fwWf0C48BS4yWv2ov7qPuLX+2pym/xHsxHKCAgLBYplwa1xjSUVU1vzsSKfd72Fcb7+Gr2aEzoo
A/BtD9aP+vLxgawonh1YHWq3tnwNTN2IwN6TxU0gySjUj1VUU0Yf/iZgmNhtlHMlHV65r6Xj5Qwz
qyYRIIfiXGx+ept4ZWy5DcjPHFZP2rdjvdm2f5YSpYLXYGhHCEIhwFJ21ZrPre5BO0k+0tzNNtyr
mMfeHVXP/vedfoiWZzuI2spr2CSfjImPsJDxi3QRUZEaOsKTduAOKPd07mvLzflJQVFu0SjKRIig
tGe7fNp0LxzrcsD6PuUSNWFo48YT5LP4hDlHkWgHj2Nqt5PlY1xgjVFS6OPYqr+m0ZFDlr9cMDqY
N7hf8RpD5mdR+lhIXD/4WaCcqz1najtv3zjeA/RkVe9Y9BG30TBJLf7BoqsuInRulariyWd+Newj
2/yFoXGVk+9ZbSM3pSXQjSsgSiXrIJxkLtTks3auLq4EuvEd/0N+zHYoCANvqGRVzyjeRIHuY83q
31o4gK6xKb3sykEa5dSQz+Br8nfe46M5rbh3ZTWB/dwPTCbggkO5kpVSzjIw/Bi8YzIapCYMEQZV
64qMDL5vAbe5cGpFKRVNC8wdKwdORn1ztMkeywPeij27woJKVvccbNtXFmfybSxyvY7UaYBCuwq9
eFBMfZWb+8Fh2PStj1RwF0etBShuBAVE+dQ+hUaSklBZOxdv/JfmovdEc7gas9ETxD6ooAtYocmN
QMi9flMTEkIaFEdSG9VIUlBJoxiggo7H84m/EZx/Xx5DMHCnwH3TAEUQTZ+SckNohJ2MNqaNvB32
A+rV6j1YZB1WOcTtmxCFRC2fJ5WjFstKcKlcbs2tMft4Wx6qNZhuHG8tPIUbVIdvK2ZOinz26rCh
YKlFjPkobPsJsP02eAzXspU9Ck8/0E6z0V1uw1D6mwsMBUYpfRa0E8ehcOESHy9+bMrnCWSM0aFc
s+pXFpTxet8oZS9F3vcw+yO4cGt9pbn+1vtUHGUroKYwYHI7LyriTEmoeLVPdSlIMogVHh+E1wyV
Bix5buLG74Uj5PEaijXBj319NmeSkSgxLwUX0Hs76tZfD2tp5T3gysLYoRvnByBSEEpKXxE20vqO
HE+uxmoVXnIHdc+omE9sZdftVDveTBZhlCX0+D1qZl4YwLeqQWYSolYfLfIgE6Ij4zbH7C6vEKNv
9fdPCnJYyZe2knes+qnbQgnlGonaLXkAgVXSAamxOxR5oyXAeZWcepezHCLR5mvTugYiajO7WAR9
HnoTEQnM+P7xvXv85eq2chjd4OT/QFqQFfWwlpDs7QyvGKOJKxrgjfBUhGO0dVsbSQnh35sxBMNb
B+h5SRsmTWgQJqlcYkZVhDrMlnSsCkf9QXACvFCx5uncFtaQzZpBUYqfhygBQVY7upROtU/c0krs
9w5DidN16AzrvjDHR/FBfyg3isVjsPB4Gn59lnjGtu6rJ+t3qNQFIEpR2ls2+B09WPYFWEaz15+Q
7uSt0clcvN6vwk3vtm/xJnmJjsaKTJeNXW3DVKqb0PZ6QVQqEgv0UkfogB+CGTA2nuhqizs1r79+
RGZ1qDC3ynM8h1WMepsGBShK1eF/MPYYhJOUycSpmHdKD83qXLUypX1gTTvMbtdt/qHcNx9bK3oq
DuWrwKIdunWs17iUBaUgVkLxG3D9DxkVZaKAbDqro/TWtV5jUFYzFEFIyuyI1XComvmp2t45df81
/T8yuRj1BWIh0I+jdJnmoC88oajaEd0l/Ereeit+iwFxeC2o3RBPFO3KW9Wrai1sJ5TKqW6OCvR+
zeKhvb0u4DegJZhEaCjPw++5dhD9pOu52hfppf2qjyjQs/b+pvwlPEcH4fG+vdyGt4RC6ZssCuTU
pJ3mGgoviWg6ndLsUoH2YLIFHFj6RsUU1sw0tsgKr5klEOTHU94WdO4ymFCRmQXpF3XiZ2AcA51e
ll1qs8TV1XcM69H5IDWQj6wjZMGxAwqMMbjlkQHWVBijaF1ZNF6eXWLrkXU1vt0k0LiDmhxVsaR6
FA+Q1ysX93ExTOIQo7LTBvngiMEhtnNGlz7qY+5v0o3mEySkzsFwgMACnQnXSKWnd0k5TfElNm1t
dDsLGdeKcE7ch7nVBeCAXgQP/YQTDsxa1zi8XGV9aggJmpdQpHaU7BqNFhiP60THD3mdgASDFcXc
6AKFSGmf2rXd1PligqbDYn8IpW3aW2BDtcrJJdwR3on5DHZz9pJRSDgK8fiPtjcw1V7LKBS6Nwph
mqKySjPl7QHVRZvGGS/2/bW8cYgUDCVYogVj2rQJLNhKn3+cv1j56tvgiAKgPG5tFEHiFwDwVtqu
MfdHyYlM69+/ZFAwlNPltW4qiprIgT7JCKqnm8cA2UHGsX2bO6BwqPBBCSevNlJsS+MOLkRyXd+U
N7rpW9o2Qn3f/d1Zsl0MxEJxI+mvxQstZVFdxetVKBE4UL00G/F3bYO7B8OTWQxyN2E6kWsGRKlb
MEzR2BdhenkrTfRuodY0dRmqdnuFIhgg+MUDFy4D0OprlUaJCy6kYw4M9wHLttnH+/MTM5ZcMNUr
FPEaJdLLEhUEQAGnoGC6whplq8hzPqNF9uvp/vYsLRoSWXhhgutGRQulDIOgoxcg9LMLF5hv+YCq
mcg31+v7IAtOlXD3YaoBaT4BlcO1PHllSKUstTgbTO9desjAO8c3K6tmtMcvGuoch6zrLNhHoTfH
cRlw3ibPNA6mf2kSc3tmUj0vLdoch1LpPJEGyQiB4z2J4AlSH3AJdBiqRrzW1dENTZtjUNoslwGm
fahNdtl5ZHpo8jmwmu8WLXMOQfk1rtbyzmhrLFeyEVe8xTncu2SdGU+mS0fdlSRkNWe7wk+NpIQC
JInQe+BWe8XM9I1WneQM1dXPrNv60mkwF4pSaEEAu/hYQ6jUjD/i0LRYte5k4e9sDF3/mMiZoFYg
Cbs0G9mOtoxtX/TOs99PN6EWmUzq7PF5desVpuKo5rGy1p8jWuTL1/tmyVIA+u1cq1S/qwK09I5W
a2lmuuWs0k73AjoEmMHvUjAwl4uyTWPguy7vKrIvCARcMTJjN3Q5m6FtDNOkw9CoVweumqBsmLB3
7kgRoBXaPmuTWDpAGWeeDGM/xli48ity5c1vY7cxwBXhxOdxLe7EnW+/3N8qllhUjNNHnOIXIwDt
8PQ73W/XLJEYZkMzbuVewnsSD4A3GeXv8i9QMmzui8BCoNxAX5RcO/EwTP2wm9zBROkLy/YZ5wx9
mAWyP6GjGpvfo26xXFUOGrwCk3FiLsYAfzQZRV7X/mxsE07U6o5o8mh1+9IcP3t3u9bRFvJ5f8kY
zgCtr9dQlT/JaSXBaNCWEBlPe+cZXK29Kb/WARpSWMUtjPMTAyGu4Vqp9gWeI67NtRUdD9UFGByS
bWGxlnApwJkvIeUMfNEXPL/4dgYKKF10q3InW1lXOxnzMi0rsRjrSNbpf/tsFO9cC+bXupxXEjGf
2HzHrGBwCO2f4weWEd0/s2+G2jReGfXNiPXDdAt5U4OrY80Q5L4XRU31tSB8zw9iWEH3cF9szvpj
sLMcS2f1xDAVgdjy7MjOirrpOQGC8F8mZnNPlkXmqLO86H2PgIlj1yhdJgkYnIMwqreQ/tEtPEc/
BFaIsYPdRwY6FO2r3XOrzGFd6JZxycscUgqYgkUtYuxXg89xAbw3On4ONWl4ebm/T8uO6A8CtX6p
EvY8nyfZRTjnJww730pIYEWr+yAsMajlE0qlr3gPINBp49S7a+nx7wCoUIpXhxDJCwCkk5mgD0r/
FT3fR/gfivbPQtEpZIwanvpxBMShB7GXNR0dKXO2mD/EuIWStbh1AH9wKEfqBR3iqizOkCPgX0BA
//CcOAzbZOw53f0JXdPlsoFW9SDMQufP6+BsiwMD5H+EbH8EoTxnVHTKWGkRXAxaalM8xnNmvKrt
6JisWeZJvP29NaOcZtJXqZQ2uBpG+x0YUF1dAiHRj+mQWWtWcmrZcf6RioqnhLLp+kgJkafcvmHo
+Jkhyu1Lxfdl6s/3KYvPjDoUqhZ7I9RbzRREW1BM4cgda5s3U7cyQRUU2KdT/Du0tMEUEV0xHMKy
ooPwGt0UeC7gacpbUemUImhJehQMVMNGMLU1HkjQV2GxzjqiATfbNkOi3AKKSdukUJBlFn+XYH5G
SicAP9RuOKAnlxFsL1/tZliUh9DSLEnDDlKNqMHyrX7/YTnJevv1IiFKERm6vxh0/wGjq+qRG+un
jANYsAnOVuned0WL3nT2dcpD6KWRe3AQ2eWF9O+d0l/n+99fdA9IhZKuAEy/oieslahkUMAyjJN7
sO10jaGHqYnI6j4I2dubvZ+BUPtRFGDnFQbEOfoKB+nqGQVIf4cgUcFvxaEeLvARYgdvoGiEajUr
fs0IDxc3+o8U9DxatIf+v6j3tHpiaOziLs8+TUW44hji7bnGAokvoJXaYhz5mrHPLAQJWzQLnYqm
MGLUzsKV4T2wcc7e6S9FoNyyh5c5nTMAkDx2aAZ3mFfoZV81WyTKG6Nxqh8DDaraOunpZ249gt1y
X1kMORi6+k09N1uoxKgkIAFlfHr7aXwgwvz8K2OgXW4A5guhFQEQXNDOvcIA72p1H2Hx2JotFOVq
x7FJcwUvOZdk4z+DXYSZbl68t8wAKHvW84IrE3JPklcvlS3t0D8JnxGCyeOvBKFdqyb3UxSXMIvy
6JvxBZOx/338hRpo0L7LEjpZNfq5Ky09XCgaKUfYgpt5bo2umfksjVoKjq5QqGO+QMW6gb9yPDhJ
7k/B3MSbAU81Iyu8X7DxKxzy/zPVFfIyG3giDe7/G7JgI0t3FzQL3ccYMQyOHlxR6MqfWJayAERt
OW7iLtiTQPJXMrb8tqIadYJzCGqxJoww0QUOEN47ZjS9PBRu/VxgXpLwYsWfgcmw9oXj7wqNWjKj
yIWpKdT88uYdXL60ZDTOdIh+qt/3NZmFQ5kkmIT7JqkJDupiMMLnaHlH1sWLhUFZJc4QTlE7rNxo
qStMScSJjnofNKNf7suycA7O14zONMeN1msxwbGrzsw7ZjJhwbuAgAEXYFQ/oECAp9bKaHpB4Cas
VfjSg+pD34QbzFiKkFlimf9SIusKiloyj+vVKBcBpaAkW8OlxQ3AdggNCJzR5F9ZCZ/FHfoj2fcJ
NzPQOpLaOCKSKabhclZnHWP3i3G8LHubGQgVMYKwZGjbASCxGW12ozMdkSd5ZsRCTBQqYhmVxtAC
HiilI68O8a60/Gfh63l8ZQCxloyKWzCnJka1wveStR/CWj072fvXfX0WF7JX6IclLKaofwE1HBW6
5L3QV70mkyuyd4iPxWbcpkdvdfHs8BAeUJGw/zG8jPvcRjmCcx97IdrA2GxwnqHrG/U+tC11WYau
/UrADVCwi92kmM+hbf8dBKUPnYbrnWT0JC8sWq66/zizCqaWIrMrKShlkDhRHcWGzy55Zb6V4A6W
fDNTkA9+YnUQLVnsFRSlD20j57paQZraiTZFYr2hh7uyysQibw/ahsVKs+DrruAo1TACUej8FHA7
/ncfmsKP+3uzZEZX3yf4M48A0o2kmdC6eZke8NKtVRb4WTJz/ZKvxdN9qIXg4AqJOldLvN5LvgCk
cSVah3ql/1r/HQB1lMqxUkWSOpGHFN76Cc4vhgALnuBKAOpYGED/nmURTAXp0Y3sVIn5sf5ihAMs
cyS/YbYdZR+KfRtDkUPUyrpj64zSmpVzub8RYEW4xqhir1JzDRjt1yFfyXbx4v1bzhbSAvSPU8HQ
52uEWMIMcI/HTnjPYDe59IZp5bbFOGdYYlA275VqJ+glxNh1SFY/9/+27ZeSgbLzRKgHkI/hRSE3
D6EZ2SfDiVnTu1giUMbdykXmD/WI3AePh7nELu2OUba3EC9f7QRl3h6HmV1CQtxHuDUs8Fsw526S
vaRSK1cIlFkPcViLngcEbsdvD+TlAN2qg/sMNjRGzfp928B00Wut4pGnnmoNO1KWpm5aPl7jyzXT
vy+cxVfyUFZe5BhmHTfYkzfcL0SLdzSr3GsvW0ZYcd+vg8L8WhiMIcilTIYwl01jsgJxxkrRYR4s
UzaiBB/nOxtE6BjXcmhKZkKVsVLfR8vMV+VpKtd9AH/YW5L7TuqhVTN8jFhXvvtuF2yV1yvlyVqg
eDkUTDFdlz9bn7nDcLqLCJg9AAJ7sL7JN/G+qqOvqZNgJBoqivLJVJ7M/pMRBUnkd94YygyF2vE6
k6bQN0QYyloz7TpZl7iBuw1IUEBHk4NMr7G6FY/61hyBRXxUV+sGLTTt65fzwT9sWbnERdfz59fQ
KgI+mFDieMgcm/l7af9Aow5jVReVcIZAHQK5mOd+6QGhaUzD4h53Pcz1/om/6N1mEJRqxF1VZGIG
iBdsmwqU3DPvI7CEoE6BCA8knNxAx5PKdkNT3weYL28xVIOhf9+vCTNDStqgFPseIIoZdGbtdLbx
4EaanV/uC8PCoQ4DudXrsGywXKP1Xk2uYVWT5SjP90FYK0adB9Wgh7WKXbnsqr2L+jy7eqms+xAs
3aUOgrDrhzjvAaE9uN0uWrM8G0utiIiz/ahVLTfKGvvR5Bg70oBX53xfABYA5QqMbMLbLvz/ZTq/
KRgOwqwtXnTNfwzj+8I5k0COhiBOA1wowWy1Mcy3+DiYeNpLtr57XxLGVnxzX82A2kEqGlhIdsl+
5eYDLD38ZNj4LZE/CcRmslBGXnNtq7YCdrt0GtCv8paCtxVwzeKxNUSnSFdZ2pNTmedPVkE4Q5NF
yvYVOWjBvIRdSk3BriPzddubyuf99WOYJM0ZNU5lMRYlMKJN7+gvv4QV2K9//51/+X4Fnm3SoLdG
AcpPclArORqtwVj7ozr+JQhl95JXjgnaJWH35Qsc2DHdgBXXYpWoLL2sXmkDZftQlGbsiMLZg7Fq
W6SwNs2lfItd+edOXrPgvvf4zqFNv05Gtdf1XQ3le+v2guqE+8NldIrHeEDP0LCVXixrGGzIKcTO
F5db/zGzMdN+ylVErZ8oYoQfgPJQf+1v5bNunjVb/y83tj8w9POl3A19FpDD+o1f7cbvQo3Rt/Of
97V9OU8zg6FiginQsqL0sHsDjgbUgn1+eFa2YtjUUgZ/riPfkdhM3zHYKxu1AGuGesreUQLb022k
0vC4EogHTNOE92D1fDIlo5xF6IVaPhIbs5vMzCPzA3m00F2DWvAvl1C+PpyCPipHOcQS4laaPoer
14/M0h5ZGTWG76PfpRKe87RUUL7LXkEEvukcVislc8Uoh4E2syFVBkAc0rXrRp8ZZq2xGEkXxQBP
LakuwWyUb6qSmSZgRGQ5YBILIgXwJv3IQfqgrsP/4vhmGJSFFnGockICjEq0Y9AXCVv5bdyxkqiL
B8UflJsTvcTcilZUSewW/ZCeUItOCl41hizL6cAZDGWgqt6nk4b47WKPVvBoYNgk5ltumyPjUL8Z
24UGQhCM/LMx3wxRs40BaaHuNzlw4mKFiQ/vGD8LtgDTckBqstke68su2nCuvq1NTFWDxaJniV2w
TGzyxrnPfgRlsznIW9QiJMKK+c5/ag1UWOEMeQ1MbpXarLNkWeFncJTlToFXDNwIRdkdxArVvUJH
CkXEFSOzwMShwvwwzfs0rzVytUuxfG+d7W+nr6/7fohhWTT5dJV2SejzAEErVvmyE3sTNyM0ZNxH
IT7g3g5Rp304GIEHNi2UpZD55z0YQ/9TrD/bFCLnTBHHLA3GsiOKqGLsIR+yshcsCSjvEIoNWnx6
fH9AP8QxYz7tk+j3zgrRB7eoN+MYK1ih76dK96fvhBvrI2IPx2QBUZ4h6EVkxTgIQt72RethInNx
slPFrIFnaBZ9eneD6uWeD4lSE0xcVmsGTy8tGmW5h+ARxOr8qsPLKFpXtMt9XWN4WJqnk9P7jDzF
klu4ceYeuouOERNqwJohvCgeSAJIvRsKrekiLvRgVfCvBpxO+9Ls4s1zzJ5Tu3j9m2GQvZwrdR/G
XN8DY6eusj2/FTA9eJSsj/92z9TRwwqeGXAE0F3hohbFoR+GOfbqBSMYXf4FwxcVsHuwnOfiPXMG
RPk0tUvbuuQxUA0eDVSm6JBjldouta+AT+aPLFQ84mfCJCRTTEpxBESnI6ZK/x4snOV2YLKyzIu6
NsOi/NrQDCOokLFuXWwdwcaBG0SI2SGs03xZD/6IRDk3Y9KnQosA8zbZ0/5RfWj3T0yW+UXHYPDg
tzagzbJKebi6m8Yk4jLy3N+5+Uf/gbgUc1nH3JRdEQNi7lvpcoTyB04jMs90u47A6szxBca1WZM7
voBdxHzEzO83wWGccMvn6AyJ8nilkRldpACJB439Q2DLoCROIRBLGRZ1e4ZDWeswZC0nNSXKWcCF
yeGc4/5D/6+hoUoBJKKkTZt+5G97uYv7tIK6gQVGtUjcQdLN7GrupdNuDkQtWeZ5g4rZG8RM42MI
sugOo2P2PweztMVf0Ih6X14a679s1ByVWkCeazx5GrGAkjm9pbhXNmD965ATYgEtqfociAoYB6Hj
hjFt84uGvGDyQ7Zq85SZk1Mdi+2ZoecsLCpaTCLez5oSe9a4iOBGRyBW5dYYyAxf4d4HW3JHc7ko
76qMLZRQxbZ1hOUKI+V/5Db4E1nuiKUd5P9npqvVklGoAWAwRPWbLQx8RA+gDoXKd1bjgIDbhxtk
kr2wYClnizpRQWuMmjioCdObwGZjyx+yg/rdxkmOw7vworKHUiwZ9XxJKdcbJyjhjZtvS5hys30Z
Hc3VXOOt/wgsHw9lmm7xipM+MtttFs+xOTLlj8NOGnSlgrgVVhlNXFaxA5sJOJ+KFZOQgSghHX3+
wbqhupXSRBUTmSiOKxLGw70r7FUrVRxzPLO0Z+kwm2NRvgXX7Ihr0CoCJU0+Rcc3f/V2u/F2T/dt
YfGAmeNQ3qTvi75RE+DUifkzdQL3d+NkRxGsnv964Dy5Bc+hKH9iTHHh9zmgJlfG8/+AbjJMVUbl
HzO4WV48WVZAf4mpwvRzc6KFYRXUIyn80/Amg6nCplPgxs0axrKs9v/gfJ+pMxNHxKtwfvuNU7/3
ruBkq/9Qw2hglp2Icwzcgxi2cO1FOF3mmkQbiB6g/46sGXdQPtgE+kSfaN3WQf+Bt3IMbMX8zGsc
vze42peg2w3syM2wO4/K6jl2Pxn6tuTo5ziUPIpQj0GnAQf8k79qszPDzegaKwGPv77NLDhdUoQZ
Gr1BQyjLqScCDaNIzJ/D7tf0smUx9ny/WtxZOroyYPL6qgyIW+jBwp6amDL20NkqJuThiv1wmmwX
t8dHfyPLzvAVrbfGhkVfu/hMMBeTMuIk5MW04/ELpm6r5Lvn3ZN/bDG28NhvEPbo1v09XDph5miU
HXtTG2vcBDQFne9IJLRvzcd9hCW7miMQRzyzq0EeBygpnLr/gdq2LrC0zX2A2ykx8EVzBCoG0MSR
b5QaMlS2SIhVJjtDLbJmKpvUfDv4T5gsZvbuo+zbw7Njf2wz64vlpZauxvOfQMUHLacZk6+QkAc9
7zESqaL5xeJEZGFQwYAWppiWQUKd9mVTOI3z4dssMRZLROdyUJ6jrLNm1JVvddAweOMSmqHj2R2q
PZ75nfF4f+NYAlHuI0h4IU+J+5AeXAIzWCMeHu5jkG/csWc6+dz4uVePDc4pJGLED9lMwWUPTlLG
Cc/QcfotWRwnMRxCoPRQuwEaGFjHr78ThHILmTzUOsdhsewQwaYZW5MVo2KJVde36A8wBEVXwWIn
K/SV2IgKIc87DC9/l9xpEz/K6/ti3HJsEmP9A0BfggsuzoSQDGK3s8Bx1a1qDSAiwECy3Kxwqh+z
ymLyxxMXc6MEM0wq/oqkxI+0EuduDCeXmyoahkl0qdqdxbtW+fC3MlJ7JZZ5UcUpFhHxs2xxmBIh
PidubKmXzvoIMLyXJ02W3Yqhhd8n4K2cpPcDNowR7eQEnbnarsd45lLFPHhkGu3oR20FvJlfttFg
siLNxbMYcwD/PxK1opwMZzRKQFIwQdFsXAxHHnJ7WrUis6WFBUUtZq+p+SAEIjmh3MiOD/stmdzL
fAUln7m3dtRBiIGRoZ5K2LM6XiNdi7FDsin/Ehyrn1yWfrCwqCMRAW1WRAlEmtwOPJ5RAFozyaof
nkK0SbByNItvyvpsr6jjse6VLAWbI9pNwAIkOeneqHARb1bkVoCSvV2+xnOVFawYhk5U4HZBCXO9
huEs6nekNVPGuNB4jo8lZBweNi4K0PrDfkA91X95w0Q68h8YSjpelgoQ3skkb2OYrWwKu+Jd/cmy
LJYw1PkeN6BIFXwIgyq30gzeSIvg3jO1F3De3V+3xQNrJg91yrd8w021gWsI76TO78Tck0sVK+pb
vCnOV40czbPNqYyi9UuyOXayP2Q2mGRx9koOS9GXT5M/m0Of8J4mc2oAmOzRdge7derncsOfh4/e
jKzKbv9D3eZMKvpFiUuaXMs92NXblJnFsUC9Y8ZkHvr2ojeKLWNwFqgpyWwjyssKHCgpgxIaRwjW
BPcttK2XNrTitbQOXPGCWvVNd0ocj6WEi5oxw6V8LgoCZLVIgFshx/9ePj+Wj0/3dY/s+j3JKFdb
oK4vUmog7LwDWtIseFrGDrFkoDyfklX+WPJAkNzEFk68ma2eWH1hxOKvpVAwYw3dvJhZB2pmOmUs
y36T5IbcXuwN6zAiP+/ep6+34P5i38aM1z+TWmxlasfAn6QW3Be1mx5612I9C7IWgjrSepD19r6M
hfh5emRVT7K+TW2kOjSp2mr4dmoxWegXbiHXS0P7dN/gWkHBxyX7VNsgVnH2Po6o8+f55f4eLFS2
XyNRfr2Ad+I6skSxuQG/bG/uYMRn1TZd63zKVrt3Gzbg2A4a5BxG3dr3c+k9ZaI8vYe+v7jqoAAH
971/Dp91J7V+gyb4YHcPp8DmQOVsrcOzY7X2eX3E1HbLd43N5/0VYO0jdRBgmk3EdxV+hHtCBo9x
lt26/+vVpdx/2+kjJpni44P5m2XlC8ni+cdvesH0VlFq31fay0vscMd0VfxMTJBeR882x+Lnv2/2
dFPY3yz4zRhPUfCmShHJgj8ytpL1KylzL7na88ISuvzXXybIs2ihm1rJ8IirAssvK/C+r4AqPbxv
5Pg07Ef8asU0TUbb1e20Pv1aRygT6wVv1HSi3Zg+ZUlmjGka7p7kXWszW5fu2/NortbO119uBGVT
o6ZlHcdDpMG0GJ+WWJtMmdRQoDAwVvFtXBri0oyf8tXWediP5smyn1pzv/6wPs/tzlrZhP9qK0V2
yYrqGD+BysPet4bvzMj/doI3k+vDQEC5/wR5du+tiRfQyHYP3qYyRdP5Dab0+2isX35tIX/3LYI1
s4lBysWoK/DD7RMjar6Nka6U9vs+N/ty4NdCpYX4Mqp5zNhRjgo4T3uTNWtJZOFQZx/YG3KuToDz
5oKLwjQPD5z1frj4joynnDV46l92Dm+eX9YsahqGyX+niGYC+nFdCilxJ8jBsNwJy0DoullNH4qe
I/7kZde5bmBfIjx/ZObrZYMR7Sdz7WyU1fYlMC2wbH6O1ta3Wa8836VD93SaslFPFpOyGSDfm20f
Tp8PD+vS/HEpTXeXm6mDt3fXBflrbmHglGeDpR/UGb5pT8jpWV+rp8Fyzs5W3p2Tw9Z8DO3TV2Su
N9vf699H3lxZr5J5OAQYyLPWnfsaLd6PSFU6fcQZXY0+P5yogvvg2YfNwe7xU99dZV3Dm6DGOXUl
c48pHfkDK/HMsEw6gRpNQo2JE9i11HJY6vZNdXRnP+iKXbUPsqEkPsa++OZhQ1Z6ZTk/L3jJCUwU
7mYY7mh/hjgiRgRZaF4zFdv61eKpGx6VcQH6ZkC992OufdD/kQo14WIRPwaUtfbm7fTqP8mbt9XB
3pSW/tiYznplmWf8i4JLZMNVx8EPtFbrc7TS0V25ZmkrwxjpNA0XaLrakU0HGQ0jul6M4w3ckTFW
W0Qpl0zJKgajnzap1iE3c6gEDNPs3/Q1ugs4u2bOO1vyZv+XtO/sjVzpsf5DrwDl8FW5szs4fhHs
sa2sVk6//j3yYu+oy3q6du/OBQYDXKApslgki+FwTouwx1KAcijbyy2sZohlln88/Tyd5f0rspA3
kYQ5lUmaM9M1eGEa97IEYABjF58+UiN5RxMcFTxzYXLslg5hm7VEra6aBDoKuq076034KIGmDKCw
DJiPDDq5AmTLrcfv0r7PIE2KRMDUVBESk8mPFLFr8k2B7zkr3b9A9b5lj4iQgkgbxjAHe2bi6UKq
e39SKEWCG3ifncUAEP2dAvZ1aj97a27PSwqU+Or1ant52XHo+YU/KF0GaMQBalqlW6MpzscGKmWV
fE2DeQXlsi8Z1Dl1Qv+5XMiHsJioN6dTtcqsz/vsLb6BpkkEdlphKCmks2NHL2YGDRdsp2HCXF5H
eDXW1mgZ2eP/kRLh0xhFEBohAium9xSNZmWuYzM2G3faRkfdazzJhbSRM7ZIRwQkxKxsQ7CVm5Le
YXUOp3srFs2mQCJVMFiuU5j7XWKY1PEfMZLeJxb70U85MJe8jq60dwwemcNg7Z/v01loLrilQ6R8
OC+oPDHU2ou/ya+uaAqtzVj5Btl4fpNiz0Cy8+DjjVxfY/GqLu8LRadd8IUa0e03EDoZAMS6CqaD
HNDHFlu1q24561x8/J+FShhkL2IYDBjhEAdAgaMFEIjg9qO6/xfDWLcMESY54vlCa4cfhiYgkhSz
cp2NJQEOlaPJKt1TS8Ioh1jpOSQ9OJrWHmlAP2gxYYQG6P3UAI11hDBfsR6iJ55KmaaghFnOWKbE
NuLpnttAH3qQTcbxQZF7uK+gy9b/7z0gzHIkBhkT+H4Hf908xU4C6Lj3kFqQWphMvT0xwpY0gqoB
OR4nJh67wMAUDlTD2SH7liPI1AzPDoEW5bSe8bpOdszKP1QurSS8wCmAw2SR5xGaAD2MEGjaDXl5
ZfAJrf1SAX2hREvZmeZ9uEkhCIW5oULIU260cfSxfu7ypOmBEfd6DygsX69MHrWWxApt/zx8UKku
WM8bqoR4xTQRxFSEsrT2T9SF1xxn6YZqr6mwvgs3YkbqVxNl5fGhX0w3ItVZDB1IFm+eab0VAo3I
bdL9/2EBfeH7QM9B15y2yV4zO1zXrmgVR+00HhN1mg1BIdPI4cqv7nd55N0tbGqmrx9zB4MJ6O03
MRZssq5G7Z5aitNuBEBa9Gs6ZNl0wpA1qxqFoaEk9OFtH77yzXOO0q4uu4POrAYP6af7l3XJkksc
qvyaiK5IBZvYbmObTGL9OIpwWwcDTdbedvueUwOon9GhXyo8I0K4i7SLOhT6QaSw0r22Fw/No7+W
V4UjWeExxrDE5Kn2meVuervTvxvU9b6zI2PiXwM66GjP+6UA/IZpwqtosdQXlYLvKe0db7Gi7vRW
u69R56PN7VDlSziWlFHyRq5AyvScKdUGcLnHs/ZKe1MsmqKZhAmvwqKRIpECkNl9+OsHFSrT6bRt
m4tXaEaDMHd8U7CFOIBG/uBtS0u0j3jlUoJdGh+EsYtlLvLZ2oOPih5C6w/jlHik/BtPeHP+hHFD
fyYflSw4KazKulqNhe4aON2Uvq1tKbiekyI7lRKf6yW4ww4wapjl3Qgb31Ks/dWuH/Mdja+ltMAN
McLIaSOaXEQG0uMO3AsLQ7JbKbrqcKaNLu43cT3s/HViyrAn5muzMrJ3yb0ajLG1BFGHafN0o1it
g52A1hgeYx2evV+77et9i7P0mrr5SMIYRPhEua6ZFmNF3lp69jd9rUup7ljsBpBmLjZogvLHZ4ER
ztB+ohBf1mFZEdCWhu23KiGhXpYH6RpAQoPRvb8Ea0w51+YUhYXrbpeoGAwajXzUrfAiHuASGvzf
WO82mklbgrqUswYMGRrCET+o/K8lNyzPCD6DfTCIA6MWOVpOL5zMTL+K1UPvhmj+fEVu/hzp4gZ9
wyatDXTZBKI5TxEFEcBfLGECM6H0tKDFK0JojPgL64LSFbSfNrSweJ1nVAjr58e5zGU+xM0a5Sdj
xK9ICNOQvJZN7IwIYfsSDLHzagQicNFPMtoaQzx+ugurH+8rz8JDXAIm8j8iI+xfwxZsKeagA5S0
E38W8OBx71NYthYzEoT5G8tUTetJPeEt2sPXa+JezW8KjYVnwA0bhPETJAxDlBloDEbyybn5pl1X
n0bk0JBbF6/aX15+jm2W5fKDFpANPxoG7e5XzEm2W6RH7nOz9Bqec/Oj5zMqchApDBOCm94WbPsK
aO+3cD8NGyVmnerqQbanNX/ayuCsdYjbTkmeUOkT8RM3VkKZiLhHT29canCb8HJBaMkYjQ0D+nBd
5ai3Cw8aZmizHcWY0e7wT+Z0znsaRGymgnYx6G8XDQidoeHp6ACkqeV0g37Fb7OjJIwFy/oKoA5h
sl/M0Nrt+LWwL14QK0lYMf8/eKhORvgeOdJqqHUyyiXONM/151fuKdI3nO3Sm0Kn3/lNR8DKXGSW
5d+Z5bwN+NaDb9Z0TNJkrF2YEmAirw/AcYiAd148UDcE/Adj9ZcmIcq4iJrUV0ETxZssgKnC7t7Q
/u4oR7ZUhsG9UAQRu5XhXH4qXDPdCEU2zJo87pDJxpSw96TFhrC5GjXecaqduMbr9CzndcYUkSyS
nkrn07x/M5dfNbMvIE5RxG7sehSC7vLSZzpAgfx1u9Gs4qdBP9LZTbZT90CUwh7BzKE+X6dr9/to
/7JP+IRBE0Smj0G8bzDutcp0b2vprWWd7zO51PqDHjFFlkSs8cISeoLJMAoaIZDKDr5HXAPrN4St
w1is0WfYLLILXXFd6NJo1s9NpFcX7MTZ5AXcORsB9kl+js/4281p9f1Frzv7KIJ5VN+UUU5aBOrY
QJDEhnh5BHRv9Xyf92VVVjkBjbmcKHAkarsvqVmYAAr8MqxHFPdejUdq7WfxhqoIj1hWRpckubjT
A7xxH3j9xEn2Ir9txGNykFf9qU/1DJvn3o60ZqOltJKE4ToBx4lcrqgQB3rFJJzEeEl3Cb/jp2mL
2pTsD42t/fxnj8Karys77jgaWIccOHlEe41PsS+ptoAHQ7FL5bEznFxNM1zZax+xaYcQY0BfaHmJ
LaBPbVmsIuudM23maWFKTAKzf8kR4UZ45fJQjYsOg+NAeS72dg8wXk8fTINxJBqwyWLEy/MyK0uK
gutCtlT6WdkVmQp9Kc3eji51aviKIYNa4lrG9vV1xOvj+spitoripBea18HnjDIR9dfe6F3Dtur+
C+DWc6LtlErDQrdP3ub1AoleSqi4dAPnBImowB8E78o0YDXw9J2wTXQp0Vm7pgQ/y3whdyMoynSM
MnF+FX8NhXxSVmiqYsdrX/d3Xx5mW199g3WT4t/gY0GSuPGsJsuaJCtE8BiEjKAMERiTgKu0PWlo
K+yNPUNNVi/fw7+E1CmKnfkvtSuHsZ4k+AQEUrQqv8S6aGl2duaAsbkWseTW3L/zm9xoMj1aaw/1
jpYyXHyozngl34pCy7cxW+ATNhPuZrvqvopd/pxtRiddvWPaAqtIXSuy3Mjx9rS83HRyvwyBKMuY
eeAU/hdw25h4fJLkAzIUxZSEDKyG2kCzMESFs5zRIM5SVBOs4r2Cxq5+yGJjSk2t4ZadR6R5dfTs
MCYtg7SssH9JkjU5jyvybujGDpVvaZPi7e3GO816ALBosGNMblV80LZL/wTBdyRJluU8L84HL4IL
Maf1G9UR2xWBjYGRHGgNfWh60YBLAhZaSbKoiSohU3ZMWqBpi3BYKztkjczEmL586Lb1W7QeKLmy
xfgfpYf/JkYaVK9JMWdcgdiTgtQVitEc1gzwGKBPaHHOshRnpAiDpjXJIHcpj2yFreiHiLcAdYvu
iORYoxNDiqhNv4vBxZy3SdCz+59mRRoD3HrKm0Uc0qawMsDk0Bm8BShhzFKMwUvytP1FUBVeJqKl
GM/hIdWkKcbA3C2aqKYwtTf+8KYbWPRugmXOMGqMKAPT9Rjgv+VsMua+okY9usU5dEWhbiQY65qa
eV7KVkw7wlDQ17CMSCF8Q9QLI8ug0ngJsbVn3FcP1BTSUowNlRBYQeTQRiKROiF0bJzmuMylmX7v
WsaQVzmwiS0j/2p3LBX4c8kkzskRGjFmYlcyYjep4BQb7S4ZxvcV63lKdavW9xnpOuozYkmIc5rE
a23wpL7Cy7fDnj1ksA6Y3L8CC1lepRi028bm1YT/cSXa+Oyi85uTJYLQLG/ScBxB9grcN0yKHTBc
JQDqQezg4EVzss6s26GLq9hcN6UZ7a4WCleUB9xSDDM9a9D4IitYN0eYsqvUeKlasVMd9yMxFWs0
3hOHhjG9+EqcUfm5LbN7nkUIk/xC6HAbCv3jwOjIihtYa1Hr9TneRhuloKVsFp3QnCRxAa81n2Cc
G4wNlvg1Xkz7zWy3ouk/tI7oxn8Ci2JglnzCnB5xT3omY9G+Bnq7HFjkYW58jfsYi+GQY59CtE9a
4m0xiygBtUNUgEemoqR/a2H8Wg69QIRfMOGFqtN17ZnIap/kTUTtHVoynnNShJVp2oHhsKF5Kh9O
64uHQvdM1FWR+8osszozK5RLafKczof06HOahGKyxdiHaH6cYlDWaPa+9acxRxSNM2rhctHtTUGS
KvCqqkCct5KUqka9apGHEBDVFF9v9gG6nHnbNwKrPPbO931NWWo7nuzoP+QITanZkc3kAuS6acC8
13dyoqfoDbEEg3titxb/ui+xSaLUja1iWI9T3ghrqmMTNdL7X/LT8/VLxrMvIYzt9XrNpG5goLOq
Yr6pX/FRs3tPPyn5xnj8rt+HrfE/qMstmvgZVcLcaklTt2kOqqZ/slO9cic8Ed4KMr391oXI4FuM
+gU7hTLhsWjpZmSJCAAp5CCuKpAFVEumO6ytIieT06BKxenr78mUuJYV9t9VbQkyrRmPRrZi10qj
+3ukN99bawJ0lA4daj2n6SKNumIob6GT7viXPWs7r9o75q0dVOiM9pu1O3P/ytqCcaRB1yxGJ9BB
5AR4GVGRTBy8l6RxnLH+FJ20SFECrMtq8S73qYArVErEYYceUHrzAZRG2+zRYJ/o8UNtxDYtvls0
FzOOCGeqiNjI4UVhf2lK/a1d5RtRr0IdnYfuvwAXguhmpAhFEoaqyaUELMnYYtjsm9241xw0cMBv
6vcv6GIyBZQQ/E+pa5W08VqGKRhegTLl2506Ah6iOnEoGO4elEG/2t+qiypqtYo25a5zKYHB4i2V
ZR7doqrIIhdAGEUfcW3fgnRtN+vRTGq9WKXm530GaUQIyytqHjBCS5hCfu052ibRUQdIKYxMx/Hr
Qs4YIXR91EpMlTegUVj5p7DmDIHmqpZqbbhE/4iK0PF61PgyqUFB0s3ihE4eaHlv9U5s35fWckwz
I0QouZcLlZgIIKQ6Eo/e9SFDYsR45dEE2pjN8xQh01Kli9lDvJtgI1BowFuX8FYp4CBiIF5O3grw
8t63FOrBa2w9JO9ZvknNf/cInRMkpBloohBnbdBfXj78Xgd+oWiiQtq5lds/3JfnYtw/Y40Qp5Yh
sa9GGhyR9BxiN9XJM6r/PSgpTMWMBmksMMAu1pOlZb/jxwB7sIDq3Gx8k6HcpMU0wZwQ4XfSqOTr
cYDYwu+X1MrsVQF0X+QJNpTrtGzRFUAhc+ykDwrB0YCuYC/zrj1e0vHedw+K8ZxeMNhw/2yWTd+M
DMFPK/hiHakg00i6GhhSgiz91ZEvz/FnbaUvFaPL2y12hbYOs/7WAr3Y/O/3O+LoZl8wGa/Zo6Ud
S94vJXxBhDANeeTK5hxVB5TWfU6XT25Gh4h00ZeX12qRTwINjMj2HlRTXL0mx879F027c45Imw7w
k0jwKlC6Wv4+ME6eG2N+khZWLgZaf/khM6rjNYmipgQV4RxcZKSsCpO1qdD8y4ZpRoYwTGzgRdha
DDLel3AA+KiTfmkWVqDYzDGx8h2yjZRzmhzFL0cyI0g4kmuaV76cgmA7Zceuu9r1HWG9R0vpakPD
HKXJkDCCbMx2XOODlubGwFLtdcnaii8shSUaFcIASiH2NCvTVeZ3TIOapq+zZ2WnAluLIrolPy+L
Ei8BewdVt5/50tlVyqSxTdgg7VHx8jftQ37QcjNCBUNxOAvb7DxdRnVmo3pG8PavwrUZbRLpRVEl
TAsmoG0nh+DgBQ+t1Tyz04vVoybLpmMhVWROi9DJ2lOyRKuQjrt+e7uNKRudg1oiMAV7q0b3qXak
yHUptpnTI1RyYLH/Ek3c/VRs862X0GIMdiUds03i4T2J+tD31TNo08CLYYg81U9RvGRZRKe3hrFQ
vbCJksk0n3Y2VviKxgk7MVsDHd3nb4amO0vR1Zwa4W9CIY05IDb2l8Qc9jn6iB0fL6T1ONBc9dL9
nhMiPE559aNYlrP+YgqjWVq8jl4U99uzZGBqUs5t0oNfejKTIOFasBim5MIKPL1kWwUg4uK7kCLh
11o0BaHxRPiWWA6DjpuEtwHMZfusbMJV/eZidLWhJvOXjMlMfD+jtfM77vvckA8g5T/5BTDQGZNa
L1zMI85pEO+FoQqSMOlA46kzXjbx/k1A06sZPgJjOteNM17XT/dP6if3c+ekROJGj74KlOQW1mNz
qIzY+vgo9BVAWITAuohmNFjN1mA3Z990jX5nAGD7KK0+qQnq6ULd+wjimntBGgseN53iLrdj3/BX
/aAbruvbn25La7ZbjEfmQiZ8T1mUQtmMYHkwXgCjfJBNGTWnCGVmWvGVpjKEIZG8pGaLApRi3Qz3
SM5iwv2TVmRd2MKECFyZiiPok8JbljAgapcnSVFyuNfie31IeKt5bT9knd/ivXQS0EDvmufqcDa6
DZ7W9oBCA+RKy08sHuHsIwjjUvcld1UCfMSTuSu3wQNn2817ober03OKFgka1N1iTnPONGFh4mtb
VkoEern5BGT9wij+7A3jSONr0bGrAtCzMFsiSaRs02GohBwLzrCo8KJY3QpgCbShh2V3M6NBiC6P
o3C4JhON9D1VMLCtWbK55R7XmLjfXSOD9ixcTOFhR8o/TBGy02qt7NkQBNm3N0Xn17GPeuHpdBr1
wvDXqXNYXQKz8M18XZy/3eP144gaovFoAOe5tXw0SBnnI2wfTZEnPn9ZgdlnEbY8idVCTgoRTkN2
+s2wum/pFusJM67JGk0SXCUlzfHzfKn7jnheYxvz8Ujx5os3/i8PP7Zn5iTSVuGKUgURMy0M0SyB
wwStpHCyJChMOSucokmiAEjJ2/gE3XqqmmCJxeVl88bKxrXTBcs4auZ3biRfJnVAcNFHzOkRB+Ox
wrVqBQ9MvQyYQNYQ0D5hzsBcnVYnxXiwnl+RrjMkI3HXtTPoaaa7/gGYHJ/3+f6JZEkFUTDhhflk
XpAUkfiOa+wVcqZ2w+XlBa00I/DvAcs8uhhI6gGfom916z3CzFDrnJH4dr59FBOBYkaRPu0rSMzD
li+aSkZZAUNKguyEuoLR+a9TagS2ZokPDuA0zuzzd/kW/zFKbLz77rAye2wtWmfqYm/sTBoSESs0
ddA2RdtDGuYO29v0Q7wGRLWo41MY1gA8CrbpAk4Y/30nu07vW4smCu53eC6ju48HsKAiTiOkhN/u
IjloRa/uLkygJ1t+3W5TS8SKik24rS0ND4La4THzR8vZ/b5kt2QJB+7JZTt2EshKuocDUFdbVU/o
u9J+XzOQUWWJRWpaloErcHvNUiXiPVZBxXPqK2SAP7QuWV3Y8wc0bX1nxmO7O6Nm/XxfyX87nFui
hEhZQWhlT+GQMXaKx8r2DmeEJe59GkvyE3mR19A/rKq/UDuxkKFj5EKZ5DdYsRWYkoOZJUyO3iez
EGihHX1Gh9DQJK3DqshBpzFqO0R3X/nMYaNwjqVFtOTFT4vyrW24pUUcFhcPSqRdQatbZ9uLluqH
AtVHxQxiS1i94GKsgWmI3dlGs1GN2pTXPJZAWdfTyvEDM3ofMQiINerhVrMiz1SOHWDEJIyvw5rs
TOqTfVLQex9LHHLTx2IyNKg3C3qyKqwdltQpFr+S9XXueAblGJY0an4KxG0p2VFK0BwxnfZkM3fY
NEtl6Pd771b6RKDrRc2oMSKkP51zh/FnH2gKisHsGOC0/O/zb7fEiHi3UIYi6Lof6U3byjeejSVH
FSWgXTJtc6lNxmHmyOFprmh+ApFixzkoG9JKlMt3EMV4DN3zCn7p9vcTv6u7If2p1h78L+v9u9o8
3b9+NAqEmJoKa0rjHhTQhW1FZu6qE8SLSYvaFiLx6Tj+ckJIamhkpWQAr3qR7MNLYsA12+pr+5Ta
1EB5she/r81fSkTc43uYUeiTH44OoRMB3wKRBqad6U2lyxf0L6VJtrPTr1g2ErQClCorAloZAuNO
F88y8EgwYuabxYY2SLlQdbiRIpnFG4o0lyINUnyqjgV6a4x9evBN475KLMTAt1QIixwFYtxqMqo1
EpZofQQm++phBzFaMBQzpjgyKkeERcZG3oD1ptMCgoaFpRbD59Rh7f47yeHlOwH/sCLPEsZUZhm/
krBzAi/BN/8I/5xjOogxY1andVgsvNQgvhkpwpR2Wa8UMfdDCpkDzOkFz54Z2czexxiyk1Zo+aIc
2KLKzygSZqKSfd7PM1S9olVvfsS7fj2iZcW3gcZ2n9KitZgRIqyF4lVZJcbItBbWS6/o2JOVGLQu
5skS/Lq/MxqkpWDaMoy0uEep9SXBbUrWFHHRmCAMhHTlS8XLkeHcJNMCPD1eoXpB69xaAOG41QLC
OHDCKDVMA1FlLyWaON+C864y0A2DaAPYH2vW4LBspwR0Xo4GGP5TfJ3mQ0Rbta1XucE/sFXzIV6t
pVXnUw5x4u+OgMknbsPJwbUooC07cT3ikYsdMlRIxwWszBv2ySeu1tdNnYog8tRm+u7NMxLELJih
NHfqgydikILVA2u/PukY5HRY7Db5Shzqpaec9I+hmxlogIJ6Saz9GDJNZ3fA/AL0Qe6+pqv9o3Fd
ASzwRIvMF0giAwTwNJSEFewsI5RLS/oK2xwbTAKOANM0agyLXc+UqGPJwkwlJPyRBE5lSb6U3k9C
b+qASNFWzZm53W7gCzDIlFiB/u3RZuwWEs4or2AYbEISEDBDTziEIs5EZsigy5sKG//wmNqhN7g1
EZD6ITYdcUZqZo56SmudBlYlLpi2G9KEf2D4LJQyEca0+G5NBqmnfqtG5vQFL8EOthyLGHRmXwDe
3whMxehs/kE898Z7fO734gYDrlusHJs0z7cTR3mgRE8LvYO3kiHcCi+1pZROpacJgYLD0yHG10hW
B8w1+6zurb23l1a0suhCV8BEVUI7CkIqTM0QHiaTqrLIQlgwARSnfdnxHjPgvoW2QQVYfcr63OnZ
mjEloLIN1J7ihbDnhjrhbaSUU/rSQ76adXgHmDKciyje6te5rrxlzvWZhpOyFI/AcU+tFoiCRU0m
mrBiL28bTwS7kl6uOLNx8G7QpTUDlF/fpr0b+MmHEeZRlLlpuzGvwYZJhOEuk6ZvYwVlBjy5lI2N
UXse64+iQ7kB4OmecXLLco9ozdQt4xWwko/UUHmS350PINlFUHkN6qnOUePtySFyAFT7Jt4hgbdf
Z4UuAO1mT+1Nn+4RSVRh0Qs57X9gOTJP1I9yGuSCiuwdvx4swAsgZbV/QIXR/3M/hFgoRMjinBJx
oytJYaNwyhPGbo9+hQQucLQLpOaECc3Cv2TojRwNIOJYzFuEBX68rwPl2nCVC0ef61gINm4+hgho
ypqPG0zjwheCaRP7rSx9O61vaw15A2d1pGXVl9zDnHkiuMnSUozUTJnO9grn+/zaIhVqUiRMY4rQ
4JhFtT/JprPEOq1dqo+NAaCIaLXLVtGq/JxQeXLFDFeK05iZ/io5vGmpqUGdEON/F61x1Mg9A3SL
5TmJBNxivJr1pNAfMNj48qbu3lCl1DBYsTd1xDpTvDOhVNxnfmHS75YmYZFzL8L8QQSa7FGC2nDn
aTLdAmTqQ4Bu/Q5zCOgr96jt84syl1hJRW81Bp5IfLyKlZFmLcIBe1qwwMzQ1nvaw5ZGgYgsxrxC
Mr8LhkvqRqZmJHtD+7wvuyXLp8x4IPSGY5tBY8uJB134MHqHdjaLyv/P76NpAjZoFo55EXvl6wEc
mNMO3PxQ66+G93Gfhx/fRxgyLLHBED2vINXM/cROMyJJMYEFqPxwqda8I1oSKJ3irWZ8yWiwaY9U
a71wLDf0CAsyijXmYRjQ085TAhMJxQrNXvLKdzpsdlXQYc+imnuhcLlgrqWp8xDNJ5jWUH8ithmX
PrbWBSjnDnjOXp8ap9mlCDX/VFsBI4q0p8yCP5KwrAt4eahvKpjiuz02lQmxUdgbhouP1sPA7Cgn
tjAJIt/8PiHBhMNU4phyw2Wz2f3UKJBKuSR/LldDX+l/tq21jbf6K8YAjMxan8tdBkznT6QiKJZD
WJTpjE9C/SMtxDJj7F9Bf8HO7k4hwDR8Xdv3enQ+nYQKzmmLqWH9HGZ6ejh/q6fvjXb53NCQNpdS
IjN5qOQ1UZg6bvsUJRv2GDz0q/TUHjg3/fSRsbhSeF5yxgAo41ArQ6Qz2enbs5UiNZTTAbIv7WkR
7O4wri6Zfek3eCY5jrXtzBwNQDWinbO2+v58oqjxQigJSBENGAmshB3PP0cyU+NRyceGG6/jT6Zp
ozoMoMEY4JlmOuNcAdpNy18sBXcSpyBuxvob+COZiF27eBymhQcjTNyuRaij6e22vPBPH4fr0dYL
c6uU+mt5Sh9KfVidM4MG4LUs8NkHEMouSn1dpEk1XjYvfaj7mJd4GKzdR27bqXEKjcK0GjMvAFdn
rXkgDgE154DEJa1F7ydxTFrJuRwmqzYTfCWOvixUxXh5etrl27dK/xiuhq87jOGgOdt/wA70FvsO
pzUaEfwA5dypx0BctZ7VPKwgBvkNyg2D9XbQ7I9q1+urr9BwrAjvptK4ns+AxTxSr/miOft7AiRK
odTETcprE+3Ni+q8RZ9v4uMIy7YCLF9rdebr+v287tzvNYClXwGj8xjp1Af8ktPAtlGgSmAQSuF/
ei9m4h9FrYoiaYT4JVs22ASd1eX58pzymMysrQ4QKOcm1RWK11hAeUCFUgTEAodCLEYWiFMP5a7M
kNflcN0Y3ghQV7KLXbrDXofowDwiDxTpa22N4au16zbuk0u57QsGFogoAmZ1MG3FyiRggKCGaepj
cwU6BHaiEa4LEwb9+0hRrqWC4pwMCRVQqHGpSiO4BAKrjkJD+lZa/is9/b8QztzQIbIinpQEQ9qB
DuPCcu4OHz1mBo3RsaC9+vno0i7tUmiD/DVyy5MJ0wAgf3tpBd8vhraQuIuSwVYHh5WD2wLAHGtt
3D+p3xlCBdqBPmVMQ2vsL8BENZH5ImxiBGp2pQ+vW2Okov/8fhrckiAMsacOWd+VCZzcetzo1na9
Pw8U57agCLc0CFvrF+HIFArYmEBVCmOlbwfToohqITlxS4S4U3wIex7UYGTD6OLrHnnNn71SNLO1
EBXc0iHCf4ZF5fRagc7TTkAjW3aijbTQDp2wyd5QX/OmnA69Og4vZ/lk/p+U6ofBmc3TsGpkHK/4
/QohVaZjn+75PoGFGuONiMiccyi0SFO2oCAB8SiyQyNwXfeTdhIUOZHJVz8f06KVcBDxu/aOsWRa
c9hCdveWDeKaBxGT1iNaFRCHArPWgajW0KpBP9KGGxcAHW8pTeHZ7Eik6IoXnwhK42H30hgvL2+B
4R6uxsdhZ+fo9uvRjn2AGz5SDuq3I7ilS1x+NvfLSpouP/fy9tBii51lRfoj5Wb+Ns8TETQdaXgj
wVoSFyaL5Dr0yis6sJAhhmFGRKePr/c5WUCvuCVCXJpRK3im4rIfS/l4Oky7s9zTyd81tXnaHuPR
1HJA4PkTbAyFMoU9kXhMB8Br8koelINtc0IiflsBPMMOHeyngEi501Z/tq4r9O8/ovitvH77I5ox
VUOg3oeFLM+NDH5S+DMtyhle0UoWgn5SH5+wb0G3V/qDYgA2+9naGzSl/Q+G8J9zJXvRK7XS/CAD
uQJLwrAdu9sczX9lqv6SIG5gL8pofZ1e1yZQzK/GM8DSI5FygAtFlVuxEZdPqwGL19U4wJ1p2/YX
/+A8bK2pDzQynmgwGdQzIm5crwSKMuQQGt62o32wORySU7qZu0VWBEuSsCqL1n/3O86+5Y/wvi2b
lF0uQYjjprEN7XJf//+Dlfx7RoTfldpMyIa0Akcv8X6HsYQLMop64OZ7rDag0Jo+9fa1dMsKYUpi
FPwi/grpmbseE1uRjU4sQ7fOIcpemklzAAs9m7fkCKNyjcTKY0VoxmaT6uYOx7VaPbSG81W7J0SX
a0wgaOg6ozm2/xAv/SNSsmd1YCsxzRiwmfqG9LaGKqqoXlUupXy57ED/kiHi5it2M0iY40DO4aqz
K/lguh01Bf67bHgjQhKvaUiHsNSCSd/NF7syUGLH4xZbirEc7pw7aOmmPTpoTBEmQxqCLh6KYrjI
jxJec/YKq4lF00HPKbBCDZoIqUdFGA9B5mrlKkFFMmCGmf6uellj/OZ4pBzVQn3zVo6E3eACIcfK
YNCBGsJmIB+Gcr2DDXuuBrgb6qARzZ9KhNGIlGLUWIABXp6wAe/tx5dcvvQ/yEThTWVgqTQNe4Hm
TiTCjmgADwplHxRjHesbd5UNn3Kg+BOarZcIAxJ5yH01ObTjxURh7aKvkF1Dzz+GCzaqRbvHC9mV
20Mj7EcVV3zHqWBpA3JvoBfYJ+yTth0rQ9ES9/r7+PnJUrZzL5p7nleRzwOArfjzeJ1FAejsrBDf
Q1OURr++ALzlvg3mF2/07PcJTQSWYuZJLW60oD+hrert7bBCxgbrTBqMDBoYA6Pd6OnG/jL6M4KE
KvYYY+K4EAQnYEOM908Pe8NWLdqSiOmq3qNDKGAi8azUNhCchAVn3fN9sS2Uw6ALMy4IzcvlMlWY
5EdspvqOyYMttwYGn6s9AB+epnmLRnBGjFC8RhkquWVSVAoSpA2QLKclJpbt0V8KP3HOTMv8xmeu
SgR2cuSQDjDrX5M5QvIAM4c027eYopjRIvxUKwxAAvRwMJodHXIXWX9g537SggvKvfnJ2c04qpP/
Pn7hHDqSc//4F9LNN8f/Y29nv+5XbNskU7D8hFW6U5n9LXbtS+GsHGRat6PRmdZ+n5qp7eKVR2Nt
Id94S53wUoo61DWvQYIbdFKMq4TD0EeJWROgAxvVB3BG3E/3/MhuqH2KFEX8sZAztrWMyWIfiEsX
5aCuJGQzKbqxHE/PdIO4tCU3MnF9nTgzkURG9HnAm6dGBrkzjfXg/ouE8a0kiWtctsCpAljVlMoC
HKRt/5fxMy3JWJvH+zqznNGa8UbcYknLRCVTcYth+CzF4JxXY3081q8UMpTrRfYyl5Ko5PEkwrDX
2dcalQYPm7AMXqE9tCiGnAS267SiTprppbwxWUtyvfWheHls39DzSLN/NCdF1rP6kLtyaTGRSvWn
Qq+3trSFt1eQpsVkthW/rKnP4cVcyt/TIpPCAyCXALyD00K2SDcrbMwrz9qObfWK1je6HMXMSBHX
uSr4JpUi3Cq8SqZHyRdgCBBUWIb7vTnSxo+Wk1MzaoTDZ9Vo5CUPjJnI4e/s1EJBeHWqTOd1ba0H
/ezi2bD5vK+Uy/EnskWYHBRVwH4TNp9ve7nOObwqBQCBHPLzZYV3A7/Sse3QcDFD8P3d/WTiKGSX
ncBfstMhz+xVHgjM/yftOntbN5b2LyLAXr4ui6hqy3KR/YU4to/Zm8Qm/vr3Wd17Y3oPo32R5CBI
ggAazuzs7NRnKlO+kj0e7zCsCfg/F862jd2qcLbtL6snFTqFRB/lEoFjzGbqCtS4fFNnYpe4bY1M
PjUXdFw3m+Txbbskgw36j7sdb6z+b27INy1GhxIlbUJtBK31M6DGab0/xpb5BdZ3b2A7XTjEt0X7
N0r7TZBRozpUscqIBrU0EoTZBK6Q7iyQl9rrOw4trvYwLqOSW2ddN+hrKy6OaADeUic18F4W7u6X
Cy/VdXwOd/QX/3Qev7lj3qHO7JJkoF4xXliSQ2VQw178Oi24eH9/85Z/U2JeoDoXz1UlwLQ9Nx8G
UXA7lovCH+GBvwCgc8SuWsx7c9j7m2f2myjzFBnR+b9JzrPbOOsIpXpzQxZojG9t+1Nb7kPn85mL
M0FV8O9lik6in5exaSK1s6iPeXIcbJbbGv4dOojOzrBoOfz9jXf+P/4MkTU3kZHnOY0x3qy7wFkS
Fblw+xrp8lotFCqqW1wxJqaJe8xFRTQodDznjrrOD/nCi9dvSD4iMwL+NhvXl2z74DsASPBjZ589
8VJb81m7v0yNwY7hwKQb+cm4vsVosnmMCfIkZFwhrufKlsruFsOMpekEA/sbTlRhMcaEruzCR+Br
7jgvhs4jw9gXUwmV/tSDjJkSK0Kr6vFiKx85lullMf6L9snD7T6TZWHiM5Yfi8XmdbVCvHJwXbKM
vMD5+HhBP+QRXU7WvtzYnwGC2dXKRVjblrwwej5xNDkAxkQJenBOApp1doCHUS0xEiHAbdhzzNK8
b/et14xZitGyPQQ0GVCiP98W3kTP3vu82XZqcW4dMGORDKkozZCGtuOydgJCQYpuszGfSJkIizE/
XSg38nkAGylBUm9/RK8GBb14QJ8waXBVd64d3wMT5rBfc+Gl5r3Wv0TIlkuTSgsskUZuW1A925Yr
ftirsOE4xxyzblz1ZeJ5pOY5TQaaKwIiC/Wx4K0uOgqS4J7sAybIeKUVjkk32PJpeRkQkSZIha3f
ajq3AQfr4R5o+kQmXytgeB4STgzMU/lr2XjCYlsNkThea3T6KuiJtIcd0HrEG85tdeESYixOE4nV
paHhbrkIXvHcA67TP3AV47avaLANrok4pKYyQDGe1xUGJq2d+BofMnt/9Q1vczTTJjb1DDFq8vMp
7AQ5jDWBasfzdivhyc8BwrfA9hQfNduD7StY7suRIuedYnuUUs3sJauAENcRVoVi9U34uOeZp9te
E6B9f7IVApqxwToHWnqLsRTydJcfv+oXgLgipODiVl0XWd2wU1cPdaJ/UaP0hVRA4wfPeVujDX97
97h8iLe/H7O7B/QMXRTy+zch9hlNloAdsDbrQ3q4+D5PshxX2GCTZ8kZ0WlBr97JWR/f7rzH+y7H
OSL1Yywzm+MM827DNRKYsH1R4jGrKduC71URCXzAz1BQKc5hcl4BNn+mxUmoAYyVRmw6FtNtzYqM
mSNytPJvEo9/mWM2kZa0wX8LIR72mKDAbdkPxP61Qm0dd4/ngnLuwDU0nohuDP9nSNZbVKCDe6BL
3L7YPMfzevEnFLoGWZ6zjlt2WThIKN0tE69Zf8Dq01ZfXtMrx2Kx2bghq7TRHKAJ8ep3zcf85WkA
42xoVa6ENa1tO+hjpc8J+mgXLj0ZVMSe/6XgGNMRDVmP1xK8YGzp7RH5TKyRv5Yf1vk7L53EYYzN
kBVdKomdBFrr/kt+Pe2+OFdnZkj3h3lnM2NtG2dJQX3X/NcWvbepvVh6W3XhQR8ewgVqs2Tnotsd
a+rRfcRRQS5xJiCpBPTGns7grnSPyOU/vnnOWt1KtdPbY+UG7d68sy8vzt7/OmTbpITtWP9LE8Xm
zpo20UcTbQSwHQ4gzeCqohciwx8Or/NFxm9H8joCMblup0KRsFyHnmT8Cz1Whi0f0dLFocJTFyYS
QWiVlAMNJuvSrnydlI+XC4cExzApjD9wiQwzFlP0dCA0jlfGwueZCk4uymC3QkqFlWjhGRSO23wn
2m+kQmIIcHoLYcm5yRyrxPaHtYratHoHSr0N3NhNSNLFw+J+d3pAWZtDSrodqVxj88nxh2mb9j1s
+qPj9DoZ0WBNfiGdGHE8XY4CqEziIhPqtolHcISIrgQQFSIGlVPl5aS4AOj103VSBLEyswsylb2N
UVTnDvtKQvIbQS3BgM4OC+1Roz8Dg58HsTgfNyiA37ew3lI2r4ozkaEcSoER0nfe8p+91H3Und/I
lrgoadOURYvB69uHNusjTugxtykYhOicFDgzjawH33pK32///nzkNSHA3KUGay4zzHBB0zED4b29
I/JCSS4j5HWHgtV+/c+0cEKQeScLxUjNNqASJMvlIvDQUkQC9/Jwm6/ZazWhwjyQZpUXQxlT33p0
gOzAM9mzmYXJz1MLNVGDKMyyyKrpVdL38SIj17w8x8rxdI11lIHH+l+P/bjGXD3tHP+NmHhjn2z/
gPQMj6fZUP+bJ9ZT7kfFjHqaoo427zgaA1uQ1jrmcy1Hej3zymGzJnxCTP4pQE20Cln+DzFnm3ni
h+/w+Jk1dxMSTD0h01PLiq+pRtWWHl6QakeUyPORZ2AF4bxMqKg/GWmz7pzHCqSWOW8Aw/49YGCd
uPES/S1h5d5Wai4xxhrUYX+5KCaIOcfjaZOTdW+raJv01FfRvKuX/rn1OBTp5/8RNU7YY81DXcgA
vgBFuiyuXBCkaAmqFr625Gk777gYuwDAeviztNsVlWxMsaBfaKGh7rtBxQKxobXsMYb3fJs7nhIy
RkJAZ0VRNvQWqycipBjM4NZ9ePJjDIUSW1VnUSUslvF2WFv2gObaL+rcJfibo/LziZLv02Jd9XYc
9NqyQO15i+Q6RAjUJ+cBOAL4g/IPHV4FxGVLsCqSI8r5OumENPMip3IqJBcLioLVlEg4Y9MWkpW9
bR2qu5Bc7j96r1uNK2UbpnChff/2Qc43C0yos+Ykrcsup82c67f899nToKF7033mjllzlJR11dXx
EsrlCAErJAAI5Q4LdeXNyj/EvIzofJZkwhFjV2K5sfpEpbq5pb1zwH5McRdWKG4BrJYjvVmPbUKL
MStqruSaGMEHODnH1kWtCQ9zQwCLihky1GE41Di37g/vvQyxVoiafgd9ge8hHLflA6oRqN9jARzX
PnNeataT13QtEJoLqLX2tiahKy0AD825d/P1pIkAGUNigKG2punrdpVtAFT6pay1nITY1rsDAvUX
14fiMcVYlaENRDE2QO86O5o51ptwf/uUeH4h68WPqUKZAgnvLneRaerIB/pfTbJDvnXvK4+3yXF0
gvXnTRNYyUpAGQJUs7QriP7A86R5h8RObLRxf5EbKjS0oJGH37RP30WY4O5PnEeTXpcbbyaLNFzq
1tkwKhDaYi/SMr67LSrerzOGoUoUWTFp1nitA4HovLz96zxLesWunXi2mWxVxVnGz7d2v3IGumvu
Y1zVS3vNc9HnrY6OSEq16DYzxmbHGtqU6gQxnPm7dbBGG+irvH0l1Gf48yS+STAuYCDocmkWIOFJ
a/k+IzLXvPCYYE7jPGIYNg/gtaAfeLtt3xJHqVz55YKtmdhjgJYk5Is4JzT/Bn0zxVhr00z7k3IB
Sfktw3Kqzb37urL920TmYw9VFCkAFaCu2CEMaTQjqata6vfl2Ai6hT+GppWGYDgIQ3J4hjj+w6wB
mNBj3AepV/KGzgE+jh/YfGwrK9jN2yzNv6gTEoy+Kacurjuro0eFoXb0ct1hkGCJbCPybXhYU15J
YN4bAyK3YikW4NEshqB2vqjlSFGWWjsn8ZmMPgU3oF7ZW+SY8Tr4WB0wwBB7xVZJ1nteF9msak7I
M8p/0YOiayOQvwv3cFEAMX9boPNJmAkBRveFSDc7KQBqlUKizTay77zEaZ+W5EH8RDvesDhgMil7
4qVg5rOYE7KM/kPYRngZ9eFxcEaSP8ULNLueG3i1HP5mVXJCR/8Z2RXWIIi5ic0Tz88GTs10Lnf1
y20Rcnlhgh7a59cYNXhZO8FKCNGDgtqz9vrJIUNP4g87OGGFqsrEqGO70SlS6daO+iEGvPLDtZEQ
daPDhccQ1elblKhQJ5RQM+ozIwdDSQfgmuZsEy/9HS5CbckLra71mr8nJbMNUrJmRrU+Qv3W6MzU
f6cyEOrUeHEKkT0vIwKsZYrLF3ni7tPZGwkGl9caR0XmfYq/BCuznVNF3JzPF4muQ3GyihB02RWk
eDgcuADZHE2RRcaYVGk3plaAZR3rqlujfJXDdvjGcv+vNOVPzAWlicYioULdinb1eo53GbAxLgZS
dIFrVLywcfaBnsiPuWNWbwR6rwIjLv+KUxLfr0LeSzZv9ickmCsWYvOXcU5wRJg5BcZLusZLRoC6
bKx+Ke7B4Q7s8Fhi7lqqFaFoZFSCTv8LC6podrh3BvdEfJtzr2UeLea2dSFQns0YtJ4dCkxaugAr
dsrd9q0dbfNAyuVmU7mtp99pJwy2Y/8y503l0L8q7eS2xyc919ozlLJwmvedCyt8Wx15DLJ9QW1e
V72VUht8PAarZezCfHnyEnUrGuE7pb/2V7rn2w430qead8O6sA1CA/D74tKiy3G21edyII/t75B4
lR+oNtACfe3xNqfzfve3mrLtQdgGii6X4UqvJL0bAcg13ehegSwRh9Ltd01mSxhVrGHpTwuloW7J
xcb+ok3lf2SEdn3ufpXYnuZwnLv5JowJc8yTXZZ6WakxrnnpPqtfzarKyIo753Pb35GvydOJMmZW
fG7VEf4OpqOFD9UeVnmHpWK3pTcbfU04YazJ0JljldDb7T183f5lrgYwl9mshbLoGnx/FMHZIAvY
DTQCIcHEm6DgqDZbV2iV0zCkVFDpr+Qw/vp3NoEtIyiFHiviBRLaBgvP8HKOzeOcMttoYxppHatU
SmgCS1FgfgVC1e2D4Bwx22OjXQQprEowECwxCnDmbLbkRAVAEv7pIUld212MnqrpcduvaGtusyli
75zZgFlD3+H+YNvu6+5hUWm8mz8bOX4rL9tuAwBr2dIaevNXR3MPj73qnU/ewOJ86DihQtVvcg/V
qsMsUA4GAaQoeW90Cn0B3ESk8YGUbHPbyai8bhjq6xMyIQd8h7iPUyrPzDk1xJYJ5IisJQpkXHeP
J0CqnBNakhBiKEeAHWtPBHu98kPlJ89jcIh4sQfPYrJLelNBb04ttTMn77wNEHSfFny0gNk04vdJ
seUCWSqDUGkhugsgul/qbd0RG2vmeNafc2XZ/p5iOMtmKyMm6Fdb3TbvU7tDHQnDPRcHklsr99xm
R55fzk7AiakiZrkKkoaPzKVL0Nru29gkyWsfmgd7moiQCbItTUywEBfn1GtOiQVMu8On9onCDq1X
8XxzjmFi23e0XhHHuoH2pSisxM8d9jl0TgcQ+guAuE7EbFau6N22hVdn4MbtUpiXO43TMgwy0FRa
IDw8ZOSjAZ4O8GE4rwaPN8ZolK0iq0ICOG6rIXFAzjyjPt9qqKGbAeiipqWyIx913HWFbFEQaIwN
Fp7wkG5fbWwMWB1iz+GC5M2nzyfkGCvfGqXZYusdTWjT8bJ9un40l+pHjCUXluOvEuIf/D3nafyb
w/rmkTmsthIlK6fYzOPd2lt6gj0+YMHfF9fCU6X+Uym+6TCHdb7kndIJVJZrICjeLQMH/cMUNugE
nH+AnXEJ0uD2FkHG62qAN1hFAQie0JZHh6EwrUdRDqnLincFzwpmqx2O6s8HN99cMsZexIBKq5hQ
yec1SHrbvseWlvvgIDsiyUJ7X695O2f+xup/k2RcwFqsm6gXcYBAATkT835D8ciAxMThbP7J/IsM
G7ZFgD0bTzQCeM4224s9eshblNtLTBdUcWcDOcpy5XnyZlpnQdHkBAtAlYPnvRWP6q80JYH3q2xd
Dl+8S8fGbGEqNoVKYfQxRBKuNc/DHLK/JCvUvA9Pu3apwDPgtZlQXb+hmmzcJlRSoJoltCQ3nACL
y6KYwxXPcrHxmhFgaZnRUVOCLT0yOaoLVBife3Ohe0jrOpxXhqcbjA0prTTsUQSCIV5j7it+ua16
17f+lrgY09EFSlik2tVEOUd5hf1rWE/zTnGRBowfxHaDWeNNvkSPSQaMJCdbcLckc+XJGJOqUas4
HcBhtcl374UDG3LebF42eA58XnvnbKxtYAUspjuwIod19mss6JGrKkGf4hkgU4WbY6U1hVC8LdXZ
JmZNx3ZTYAxiqwKLJ41R8TrSL3Sc2YHd6N5LG7hPsMnW7rfu3KN1NfTadejpu88QSJGmyylJzd2B
KXnmUAutNlEDAXlsxCnRtRP95vA3Z0OmBJgjk4L4MtYRqkPrrffu/daXjU+bPVH2KqAgn8+Cd5vg
bLZ1SpCx/ZKRF3qfo1YEgJe16lZ+fO/zdh7S32CvwpQGY+yHoVEtMQaN49FzBgD7JDUnkp1NKUxI
sCDTaXPqE4UeDHbVH5KX+gO1+/Bsf3JXXM29lVNCNHCaGPmulTozpvP0aGEPVoFzj+aRjGyon+jr
7vPt0+GoG7vr1hzaQYkHEDu7mKd1eRZ9NnjArktNRmoYtU82gyGFrQS8XpGWwA2MzEoNMYFYdQIv
e6HCVlZeemxOEab0qPczFZ6MFt8+Bj0lJslLRqJ9AUDJ2zKbLdZNidArNiESSqd+6GQQOXnHNTyo
1n0rXmNXfj1bJF42GjLiPXj78gMRayNr7uT+Nf3Gqvv0A+jDM/mAPmxiXRNGGIkUOY/te70gCM2k
BRld35c47SvcM2SesXMvaMj6g10Qc7cOQLH1R5pQu4BLjvWbdbsNVUbdUdINRTZpmD3hTJElYax7
en5g7Cj91wgmO3J54dmMa0j+hxQntJiLdkHzeR6cQet5jaWOb9W94Sd3Q0jOzgk4V84hcNEgdrB1
DwBreGi4SdZ5wU4+gFHWNMWIUy/hA5zjWwAAOXj9PjxUg+eHzF3yqVAZfdXDvFTyCnTWAOeoXsLD
7fswe+cmbDDaWKbCEAwn/HyG2EVcto7rn7jguHP5lSkPjBK2UVkC7UCCrNAJ9LYk8aKzVWfzUmDc
0W6JtOw5zttsOmJKkUp1oopjWJZ1UIIiTREcPU9wzx45HLjzMTzOmAd5iNVexu4EisGDgVwLVOyV
+nD7iGZfrykzzCOsGpdBypBLpl4NZuqwXlAl8gvHMM66g1MqzDPcV9IYorgMKhU6V0eoA1b1rhfu
08oPPZ6poLfjj+sLHw0NNaaJERKGmF4WmMHRFBBr6PYBV0JV0IdB5EiOKtYNMmxizwqsRBUlFWRo
r8txcIydStB5jMLVPxLfN0dscu88ZFpgjgblyNsWzrAeT/a9TSK4uZ/D/6Nne97aTggyBiiM5FTW
QpmO/mC86PiuOKqToSvxi8fabEuzMaHEmKA8E7EANoUUcZWQAYjuzxg7H9FesL4XUdaFfY0P4hp0
P3WXd5E5isLm+kqzOpvY6w1scie4Hxebw8r/0pamzTs++l7c0hTGRAG620rHDnTW/cq6Lgke95K9
19DOdlsn5x2QiTQZ0xTHcnquLUjzOUXuHM1X3oBZN8teLBY73LWvvc+DfuaqCmOlKr0phzqFqjgn
R7s2fQ2e4sjL4ll2VjxJzprECX+MtVIiOTSjBhfB6eigubIrj4IGK89t/uVdbsaGqKNeF4kJGy8i
EdAthV22Pn/svnrkE2vuehHesamMc9MJUpXkA2RYvykvmAlSFdK45MnFAsoM/4YmFFNd7JH8hqmp
uVnb2Wf6W6hsX3A1JGosnUD9+exihWC487btQslJHZNx/yq+7J95Xanzr86EJGNfAmA2FqJETfSx
hNF8eIXV/AJ+/jP3IDl3nO0TznLMEdZnDaJ1KS5m1RDBVV/8z9sXb9aRQpMtltEp2NcqMvcOHqtp
jrKJdtHFuPP583zzXHz/PnPJ0kaU9U7H79euA0RcCv/fehcHw4O3+Zj3PCeMMBcsxvh+F1gghM5k
20kfwlW4HUVbb8lpu0eZfKc9Dpxe67+xIN/MMXfN6E5ZIimgqQFOmIgu9tuhYvthklVUk89P7ij4
XBxt6Ar0S5QgN5MRppr2ly6gKoEN1cJ7cZc/aWiGb5C3bJ4qbCHtX/hzcpSHP54A3TJNtGEjUXWF
lpr4jDJ6yRsriEc6AQ9EY4FofiTZ8nI4YeXHhaSev89sWbQ5x6lyyDL3LDqNnRXLyQgXEsovJfbL
k+23a1/hWkyNPtS3OGQecqXBdhE5ASlHfyuJ4hUO1il4D+hsf/mNauS9+/JK10cH5Gm1WqFN8Ehj
DvgWKBV9fgIFy969IsjZwwJwHsV5/ZrIngppIvsQ2fHULPFlW8XXYGp22PkFjAPeqmYuHeaZb0UA
VIn0jMHattzKCgmXdmV/KfflWnc5Jzv7QE2YYixOr3Z6LWdgCi7hEXtcEOXvJAgws3m9wLNwclhC
9ZfuMvclGKPO1C+UFPBDzMVRAcp+mLrBxqeYKL5vAxa0IXqP6WzMZ1OHDaty0JPfrhEocxNHs6Z2
8jWshTKiUMvEFFJ23sa10nqWfX2Xoyc1JNwxk6sPeEutGePUCEYjyQrI0ZLm6ETe8mEZ3ZmFjXRV
nDg+jGJgm7JfAUoAanxY0R06+2eeqzr7Rn9zzSYZxV6JpDSGbuEIevcNe0e9YKMsMBKNYiDdTPT5
z+KbCUnq1U6uzXhOzEt2AedBSrx6JSZEgHOwcGPsH/C115ZbeuecLJtyDIMIMxICCK7VBbwCKUeB
YiWuY+zUAcjAJy/NMx/HTxhkLJaanBJ57Cg99DYnh8ud7wMGkWN9OIbfYIxPWsVDqRkggmpjDvBF
1DS5iWGO6TUYw4Mcupy0TUg3Xa49y9NE28VDBsRMHpABz8QZjNVpBbydwhncPMNRxJaIgYRAFqeT
yhyxXfO/N+6dwRidvDc69KQGtMze28nGwDAJrA5SqdJOBOjxefm1R40lsHWX6zJyHk2DsTBa0J5F
4QRxplg/4MR75YEOy2FmwC4E8u/MuMGYl0TVQ1xsSutE1setXNjiZ4V6NJYyEs35Z8Hat8qzWdSq
KBqjSOkj/XZepE/hFtB1B2Du9ETY8NIw827WX8+GydiPuIjyqi9hsrawWd57gVC0WAMdMj7463/o
IU84YzwdDFJeUgGQKLTjL7obEetCgrxpH57+m4zJGAZLNsuQmmEn3Q8GChboJnQQyPPw9LmUGLvR
9rIptyfoP+Zirvk/gNZskMVfc+38bGwxkRxjPYw0TJVEjUZUetBoAjwhCl8Mv4XXYMKztyZjPOSi
yoREga6vj+dtRwq/IgCRkblDqLMtChOHhXXwA7UsiryD7C6LqCRwxmJXcA3LDjZFQ6qLU52ITs4b
eEuf6yjeWZ19+1ZfO99uGC+TsSCCYZVBcoGaIAuDuT7dVtYCoAic2AX21TKo7QAwsV6PLko5dkPb
9PGihvAlaLzDh7fh6hJjZFpJzlO9xq2/rDyvtq0Ltg0DlVZYonSBPXG3mZ/P9X7rE7uTNR2x5VkR
oU/IHG6xAmcJbNztw4tJsI3JWn5yqFGlYUVtqlggoCumjCXwjPbWrax1o5HBHVSccqtgumvhx3eF
/ZlsPxHmcKjN3ZUpNUaFR2TXys4CNcyCkMKJ7ZcLvBNuhDqXMJySYR6/MSs7tHDkV6dBICmQ9PzL
O6/4M6sWUyqMlhZRERe9dvV/0A0fA3gLsN4oM3Er17PdylNKjAJe6kRKuwD8nFC3a0YsscIwsk27
AhE/fCFmsbBAkXdWcxHShOj1oyb+a6YVwSXS6FkdnU6kK90jCm6HAOmTp4Q8UsxTp5ljAVwMkKJZ
16NjIX3Rk/NRzUHt+TM7/jstZNvzDQnZixM9uGARHZSR6DkKrrQMkPBAF2ZbiaZCZB68E/CjQ/MM
zi6LGoNPaw/joCZ2BqAxMCSa5dRoObfFNSVvLA304wbXbCwXFGTWH5x+CPMeppHcRQ29ec7WaRoC
6li8jL++kDNAZvTzmeOAznanmKppIbrTsLebBY6NckGLhQrb2xWMvUJb/wePwzlL+t1/2q9vMszV
CK2mFcyugP3CRBKmpIFx9kTrLDxvjEOHvQ2qNEqNSa8g4pBwH2LRSwyEOgLB3WZo9vGdyO16kJNr
Z0So1IcKGMK761F4nMEfgKCNbB59c5AWWPOSr7PTh1OS1GpPSFYaNgCZGUiiCxj4I29bxctX2rZd
iiiRxXhXnds8zraQTgkyt0LpOsHse8pjdlcDgNbfXxYcErzzov9/wlN/UcesbSvwdBw3aU2sfQJv
iTZZOp+8/SvS/CP6lxKyMyuZqqei2EHXn48wWY6OUj0waXyMy3O4otp8Q9uv48YTrjRTDHU5rmn8
6Ij2XWSXNTn56qOx+joYr3TT5f9j1yWPO+Y1FTRZB/gOiI53z0DCpynmxKnW6SZ9BBgGr09wFj54
qhzMsxo2ZVxkEtXGo9cdksCBm4dlRyjWvnx+fXEhz+ddku+zYwyIeA5RGlZBjoJIHB34mr5h949c
AzLrk5iKDCxpC/6WyCjk5ZwP+kk1kUoG5FS/11xtZSeyly248fcsRxNKjEvXyqkammAKAtReEkwb
YdJIWGK4nGOq5qpQGtpFJdVA/5mJ5Xs/75gc5UUTNCqusbp4rN6th/71VKOfZx2+39b7uQLfD0qM
gzCcdEEoTA2U1sc77/2xeXmw3N8fBJE+4L8zuyca1zOeuWuYmZFEybR0WlxhDiwQo7IuQ2t81JGr
eRZIade9bQIB1a2dp0O1rRb/HXz85BmvOX8PNTAJcDOGooro8Psp2PhyyaVULUXaIx6sHunCXvJ6
cXa/sD+BC8h2xQNjjMoPaoz5D6sC+8WHVrymaEssc8IN/2V5Z/IeksR7APhIdt3W9vrrtDM9zMdV
NkAz/DVCrdvHPBf66DIYlwEdIBn6VQ0m5i3utKot+khE9Wy9ld1aRYUaXrUIiv6XtaQrbDgUqTFh
eP9BkTnkRrzEw4ClB4/ZPSq2hgGQTKSD0Yx0ednDr37mJ1pmfN0fFJnbeemEJByDRKSlyK3iBI8U
rgrpFu661jlP4gclatcn0iyyfAQyawot6pCfvRtHR/588e3Wtx4/8Q7KFBXORhsn75VSZx4MXZZk
CygnwOWBCv8kfCplBWFeBoXSyOB1UOJxAwwUF8u7DYIXMrFpdRRZGbTV1wvz1US5/j17sRZ2Mtj9
2seaEOAY29Fz9WDndwen46UN53rRf3whcwhdlPcnLBPCF7YrFCYA8r+Fvo2nReMC4A2isYltbnKV
aHRLofkOGL2O15A+Zz5/fARzPnWqpnkkQkzAINYIJl1Rk/BMknDdLSrvP5R8ch7MA54koVWerALc
IuruDvJr/ug+fdXvvPB+rtL1gyPm6e7HEa5dBI7aleP4VgO0aFRrg/12rRGFRJgCrLx0a6HdHx7t
Aktpt9jwAIUQno3Ut7lV47mg58f3MG+7nOIl1jt6zI7zrr6O77pTEAkQhQ3pMB9Ic0brwOIkcOZi
vilVthtFOAfyOZMo1fX2sov3cg0st8i5V5eLcDMgTYCdRpF7IYDcR1/def0ZOpd1+84zbbOG5vvU
2baUxAijwTLxGRcUEZEFwQ77wBuwnxJr2D85ZpQ67Dc0jIVJ68Mys/SsFvE+47oHidM9+EhMcKfC
5m3ahCkmcpDbSD0J7ZWQh7R4phApRFp8sAXMWWDSwgZzYcHd0nQV1i0GGZOWAkFHLLsKDJbk4qar
0h79kLzfeVFFNPTE7LKMlA6c1GpxWA0LewegHbuNgWFELSwN6lGyN+305Z8Ur35oG2PKqnM5WpGO
Owd7ekT1CgNR2ErGf7dmvMofdBgjUlaW2okBJIB0kGgLsad+qjEaKMfS42ku5/1QGTOC+biskAwq
bIcuPXRDDJdvaEDV+tGCZ7TmzbCi6KJlSrJmiAxjxiAFYAsq9ew5QUKQQBDR70qP7J9ckgkhhq1e
GXorOp8oW/TtS1et9xrBUN4mM9cRCs/pmx/G6CGZ1mhBADKt3TjeZaesA4DVbcjHEka3IH6zvQb1
2ZabR5hVkW/K7Mhmopph17WgPGDX0gu2qIefCRkHO8Pd5O52mn3UJsQYH7nVgakgWdQSyO7ZjmHS
A9xAbGQ5cAvdM6HbVKJXDZo4UlnVRVgXAb4Usl1LaL7W3NfTghfb86THmDbNCDRNrUBFuIPj8Yqp
WrSCoDOB8zzNZXt+cMOaMusEREuq77phO/LvwAE+sFph2rVdCo7/SbtA4rv9/rZWzjXG/aDKmClT
Luqsj6kMOzu7MzetJx+bnVM9fQnOZ7Tg7sSdy87/IMh4V7mZS6fKAEEMt0vOedu25PDVvsOIcHcZ
S7MGa6KLjAk5nwvRzDVKC5tu3mriLUOSAbzrwE2dzQHK/WCLMSLimKBxPgepymk8ujoxrm0MqFpE
t1NXeMjj9Wif9l/jk38oFl8G7arhmGdK4Y+ncMIsY1+wNSWyLKo/NEQrbf3jmdecNRf/Tpm8/v/J
hTOB5pDXDUi09nWtKAJRYcSI9JcPPED7kweZMu9VICVjIugUJclkrkSeasK5x3zFo746VaTflr/T
bf70EfmrJnUO7R3CwTWt9XEkOX8pJnSZSzEYbSJVDehGm/Xx9IhcjbJCjG8f0F/HuYAz2QxdnpBi
roMYDqf4LIBUSrJHaYdK+OGTc8VnLfKEBHML0iA8VaYJEpWzveteDBfjXQc/W/BSafPR24QQcwfM
Wsy0Vr0gaD/5yNnlJP1CwQSzZrS9TnZPJpEeTm7rpI+uW2GW2RP2PSJg8sRr9527Coqki4YCncGu
FSYBFhuRGGj6SPM0VWorNXG43gkVGnvbFFlGoCLhHyoLDX5O0/AsNia9bd5D0LkB+l1PC/tr36M/
A2OrnDPkkWNEq2hlcrmUIJcS5+1tJHcLoOlmZPfkc5tpZqOzKWuMIREuAh7xM2UN4eH2ePfoAb53
EfgqkDKQV+b6X7On9S1KNi7LkBM1tew/otTtIYczhCD0MVwM7ioGxlTESzNcw54bh8eGYJkSjEka
GrjfMVHe03ElSG6MBdArc71yFxhJ+002AdmtCEWr0fXV3kGW61N/ALzWrxAoFw7ndOeMwETibJgm
myehlqjExdw9ndeLxUMEPNKPV/uCLsEvu5G9fzR4qk9pMm6NcFESLTtDBuvjMUL+lLzsVrIfcBeK
zzlpUzqMLTUUPQzRDoa7+BgSumrJtRJ7uVgQ9CsLcOvt5Desas1FYJl7+xUZ3ROSRDOXOsNfh8IZ
NhMECB8EYLeSI+DEMDNXDmSobdQReEc45yVOyVEjPHka8w7vxfkMcnBrus2Q2Ilv7wMMQy1v68r8
ZflmixFnYJRld6aqYjwc0E2HucPbvz/79k0ZYR4kOchiQCkJYMQZZDs6SAv9uFLfsd7aD++4I0Kz
Xu+UHPM4hY2sJya9/Nh9mTlOpfoXL7Tdi/daL1fNm88dQp7D0IPif0uQMaV50pvo5weDqKoWDhaM
YMsJBQNc3FN0cpuWcntiui3RXZ5s5+/CN2nGsl7kNJTNLJIeny8LPJBYD5f2ROepPkdF2J7qU2me
lbKCSJtD7wDiANVwTkw0G8tOZGhQRifaXp/76jJikQRcCgpCCAhlm47kPZgbQBBg+9evAzayfnLP
bq5APT07tpVa6eLLgI3ZEKDTugJODimmBc+Rnqt0/qDCmI5ilLVTV0BDnp23LCFYxxrei+RJJCj0
hw7dv8NzOOkv/vkg/aUYbE1rMIdKOVmQZ3siEgmWY04bC5DuRoHwi3N4s4kVBcj8KAKoaANhAV+S
8aTXg5ZLj+3FdsQniRZXduW9bXo8YLa51kh9SooxJl3TyJ1uZRJ9ZBwxXMYYvXPbu9VFcrl9UbMW
eMIWY0lMOWuA0F9AN45O6p58xXaASMVx12f9sAkRxnjo/dDL5xZEHLMm4ofuH/IXjgGmL8UfujAh
wRiJTq3GLD3heHrogh+6j2dS2+bSeJPsVaNzAUSunuoNeuxdLgrA4StI7D2uzy4mlasO15kOvLYh
eQ4W6IQnxfvDA0qOTuJpQAfSH+MjJo2WK7de6iVpl3B4uZ0bs5byWwjsRdfzomq1SyI9ViZJe38c
bWRdLuRLzznvKU9FDeayW7UGHRWgooXsRBaGD/1o76+eVnVFuHBm9OhuiZpxErSsNfL4AlHTFMF2
u0yAH9WRxWbzulpxge/mOr2ml48dn4iF/2Pty3YbR5Ztv0gA5+GVoyZKsiTbsl8Iu9xFivNMil9/
V+qe3aaz2MqD3qf3ywYKcCiSESsjY1gxpshqQpo3XA2ssYtM6eK/sli5Zh/poqyKeKaDmkARaJdo
g0Zsoxz2agY70SpdfyUes+VwlMg+zQrvO1RVkGUXv2JDeX7sLPMX0UQ45SzXqFN8KSt5hA9gjPX2
irlHmHlskOap7MEkNdylJR3/FV5/i6U5EoqELxssuuHPcrHMljtzCExpg+I72Rvwr8qEkwO+17Um
l+3g843oY+85KgkvXufkBjbr6J2FVPiGyV01a6GKhHwLKMfQ2kGdpyyCO8C/VQSwHcFWTLz9jtip
Xa/Wp9/gnnz89eZvom9p9DFeBb9o01vNI89CSjfBevgkg4xxYaHazJA1i9wTWVTIoqd6McoiNPO8
KLCU3pYEtFqWznPzfoqx8cFlXRWzXROYmv7PWdI8slHlZ/JYQTvR6JxMMLdrMIbagy3oqGNYX+Pp
sYaMT3dvJ5mYSVQVfj6KPX92ejdbSs6JYyzOZX4uCr6uaTwukh4SqoV1OzSg7IyxHGO1Yc2WzWPy
5OSoR04WRpLYZjg5Cxmrq41SIobl0FPN5psm4PQHIk8kUQFKU2PCXa4HHnmVi0WeiGfeOJfPubnS
tu6Hacb75SmxTwj7WN0Y87g5EU3HK63cx0LfQMnNu/funG+lgSVphpksQ4O7rytfsmCL5QMUVI9x
WvhSA21xrjJvcqVxfc42ZEb8dGuMU7RuP/PPx1Y5m4OfegGFKCGvhmKhQybn4mmMJqbevnp6ZS5c
sy7WicnOJ80Ggt8HS+eTWrHP1FCGmb6AeyU00VU9uuWq/tRY77m7Sz2wHjqPFFX/OU85B3cBkv0O
QeeX7g29K17m6Ef5+NfxjIVx7fOwXIRoI8lXSo9CDuthScz00Q8hRzLxfSFvpGrgiS1h9r/aJ04G
RrbL/aMS1khU/BlfleE3NP2EGlRVnkTw0Ab93c57s9KNGhnsTY9Iw1krnyhYMSTOPpEmX5UCn6Rq
r7o4tMRT+T12197ujUrSGavIWc9bkXWcFP4Idahz2ghZpV05hGf/km1vpga629zAqBXvgoPrbbDt
V1cCIwwmMLDrElUQ3bI2rINmGTMFULIgKUoYwH2yLbGxz9pU9hUclvlUIzo9MiEKjng0Sqe+Dp3B
DS65YL0DaVb0WuCOzGzzv7VXCogan+exyxvCosT0Ns5nKZtF4Wo7C72LkXn9N6TFygSEJAqEckK9
p3Aw1w2iQzyoroZu4oZc+kjzPLbTe7j74Bzp5XdFfZPk/EpulBcrX4f7OsJs0Gq1z7CEeyEbjWsi
SNwkZuiBMDHxvpi9k/elBY9+ARXpBKkfKUp7wzXteBss0vD2tfl5NeL1ivBs28lyXRiC8/Z8Ys4m
MUIQmYKhIB20rAsAQ56Frs36lXWBzZFxTL/j/d8nOOd3PLYy8h2+Y+d46GgSncLJn3vd1m301+DV
duo/M9Ps3DUaBd1fnXk4HlK3Rd/icwimF/A4uKPL7XedjWXGibl8GXp3ODy2gNmUJjYsKuQ1hHZv
jnLZa92oi/LGEaRaLDHmmqwGq44t+eosEqNf6S/rCpuUN0+sxM5seXYqmHLhoQv1hg/ugrkn2ciu
BsYCLh53w4j+un3jSg8D2CywnI0Kp1IpXy6DROdLUNKckZK77L30GAcmn6LnSmK41mxYOJVEeXF6
bRTw6RBJOrqhJTNrzA5nuRZt3lPfHn/F2W7BiTC6aQa0yK2UxxC2waBKUDrxe7hXzmlotSszV3Hn
lPYS645Sa2fvRHOd2Us4tqIarHuP1Cppb57+DsqbuRAP77wiSlehtTgmN8Ms1oTr5rG+sy/pqRzK
d/kgK4dUH6Evho32+9I8YpGQq5q2scbdRqZ4I5NVRZ3Di6lMKvfSNnkXliN0G1rz04mQhUdb7zpt
zMe6sUz03pMygY1Siv/HRDfNSXTfwBj3pJmsm5oEII8+FBU0pNEYKPhYOEB973kxJnbR1xnqpPnx
i12+I5/jkTQKZKIuL5XQhzQf2+cjc73u3I9i/cSwvrkwb/qBKETRr12TNQHPn4V4tTiiNDuGpr9g
zQXPjZEoUzEUhMitLnSZRmzvBV06e3TprI7G4RUrxDFMe9qw+YRZ34pCknHgozpKyLfaNJYlgx7g
GV24+9IJZXRpMrMqc7HrRD+6H2HokwRzwhAHrh3dyTZopMcKD/QJMOx8LoZTFMzGKLIk8DIde/Cj
HPIiCOjO+bhUSRo3MsfPPrSe16hmR4g9mBmcuUh5KpFCp4bPF2HOi4gaN5VvBAvU7vGYRCbs6Wmx
fazdrC1OlKMBqgjHtu2JkeAUpcyUcYgvj0XM4tFEBIVHldItQBYv8OdFa5Se/Apelta8Omhcfixn
/iabCCL2OQGkbOSS6NpBl960kkNuVpVBpi03TO4ulkVQoNQEodr5V3yfTecbiLLXOyxujfdPJ8Ix
wyzBzNr5RC0KlBbioomGhYS7Sv1VvPHg8095K+YsJE+Y7Hosy6OgKQy7RlLv5rBx3vejUcIcULrF
EDzz9cBSi4Knkst1jMHjEAsLXDajlbvq82INmGBV5oi3/AHqk/OjYIkDv2+uNTLJGHrdmT+uBeuZ
3LyPrW828zRxWoVqj8qLa6VdM4hBQllyL977+36FZn2scdzaKAU+m5vQfSxytqtgKpLCiS5eZB0X
wzLAE+hVeMoKdlg50W5TRAYeQ//lQSoUVvRa1Yo6B3Evl4UhrVDWR6vEY5UYcET3l4RqOTR8BBFh
ZPR/cWhXMDuBZRHzNyNKtSqZvFVlnUKk4Jb2QgzCVryofBd348pZ/XW4mi4uRlD0mNjxyM6fzUac
E5kUOGEpntSEgQIvxpDQe7e97RZgaGfFfveg609j/1aNgqahGYSwrIkYslG9t0ejcFoRHXRom2F1
tRAweCSLAqa06jstxevhDC51/ugba+ajb94cvrWh4OgqVDIfliqBPrxNLl5pe0MITlbRky7pvnB/
L9lRzDy4f8ukcAlrYyrQj0MrpBsvlWA0oaHayUdQGCfkqxl34zzefgujsGkUGiVsEihIhHnX1WNv
mk0TK38bnUIv5B7aPopiEbqozie6io/HVbYk2XC0wOVYmWUyxM2GzxNxFB4VmtT7owxxC0QTl94u
TsmmegHjh8UQNAfpKoqjhEJXQh8jZRdcH2bJDW0QGPa0/LdDaoGqBdNtDClzN9RUCmUJAxrq47SF
FJQSdCT1JcMWbawYY2gz2xo6lUMZQZSUvXgrIee+BgSUFOcVWkMxFfrxgSXRrL7I2T7NiTj6ooqF
ESzqKcSBocVyAsQTZ2evGi2aR7zbE5oVVGNPuvqNY/12OxSycbBv2wp7KDE4usy8p/IVrDiPj3o2
yTL9TZTlpNiyW4Y1+aCD5Z0xh21gwya6dYDIoKz80rcMv5PmsGsqkLrL5EGNRdTYBUQfghvfDOkd
0UH6GxWG3vb2xtU75mbinFfHI9jQBzN6QY5PNkGwnero6bR5286MnYnaGYvLbQ4Rpj+MupsKeVgI
VY4f9lKhDURns9LN4dtUAHUR3bI2b4eCHLXj1WbCGaL7//nv+DfWbTSb/pjKom6jTh+ymiN+im5R
DLchA5JZqzNoUbm3X9GrgnXoBYayX0qf1fvFOkXy75OngNT0g9wRGxexT1vfJfZje53NRk4VowBI
SJOwvt2/0ubyHmKf7lG1t7DWCFu02WmJ+U+m64KObWIYMqe06bi2uWWY2ThvwA/3/p5ZYCSxdTe1
MHXKAL25G1dVv0VRioE2NhzkDKI498X7lM6xw0C72QaaqQQKVUe5wchwAgnFqbPR+k7IABhfZx64
v5WgAFUn5OpqABEW8WZsplyhbYbdEjob8k9UoXtCh7GQxEjviJU5zs07h/u/jF+k7whDlb9vy2Xk
sj7PPwDl36rRfWUj+FsGbmxxV1w8B3x5QCj3gMCVTJax8hCzVZepfhRI+oLWKQMP/UBqcM6fAiNY
JyF6zQ1U6FzssDNPRWn8Bmn14kCae78YtjibYZzKp7CQjKFEowD5Nxd9BIAq9G4iNmfdiMQc6Dh2
KoZCRFVuVH9sYC4YzKiNwGtIFYNhk/8Ahd8fjoLCRANTQFRCFyQnsB7YiFsQAkZG6liF25jr35jz
evp9BbM7wxfmYrKpchR2FIigqzaHXJgLkFd765bcZ/3JEsM6Qwo3bsN/AHFjaU8X3fDaj2YpNegV
i/DVwBrrkp4Whm5zb6qpbhSUpPwQJsIVuoGw3sMGtdwIP1iKsc6PwhJF8eOiIFdYbiQHCXWJ+2QV
yzrmw5G/rYOm2pWrKm41ESYIO5ed1We8RhP9uEUQpptw7/C4W5vtRtoIG4wMME6RoSFNvatk8gKI
D0jZOPwmWOtm6VydDWjyGHLm7+RvHSk0QQFXaPkRJ7lBfXFojH5BWhssZJhAf/iZNqhRs5fczQ4m
TGyEJuEd9YHj9BbaEcYrdATdSeawUArTCb8O7vbNDu37bELNfD4wXIKes+QK+YaCMTnXYbScFRr+
wJhwWhxIuzvYhpk1ctZ3pBAm7sebmos4XzRMYCmnuMTC6dpE0/sb4dkPHPRbYdnu44/Kuo9omt5E
UAvkHKAkhldB4Ye79vyXC7qTrY2ZcdaRzkrTeE6TRYnHO1ORqLBOj9KFHxMVvdFB4gY9AEZpvcru
GhqiGdZgaDd3pFN5fxxpo0kJeZaAxWyNlF5tnNGwbd1EQzZ3nLM2MUmnoz2FlVmZi8IwnqsKskgi
Ppl6DglJEXY3LK+F0Trtu4q28YLl9nPWORVBeaMclVderHlYp2XtP3vnxADn2eBoKoC+vEc9EOQE
ApCJIqE/miXwqsU4kI0RDOyiYcibQ9CpOMo0FnlXNosrjkyrjC5AB/hfDAGznadTCZQxtHI4YBoC
ElDLRT3t00hJBAQCuMdGx5RD3digkur8toMcvLcvYD0MzbOrPiH0wYA9QxT5yXTkM1WJurXD6y1B
8umukgVgTBzeBeMZXImV55p9ME0lUVd1W5UhlnWOBJzQw8fXoNeWGoL8obEGK6vFZiqfCw6mEqmL
W1O7vEKqA5+rNKQzAjr2jcZwUzqTkjdFGMs9RLSkbQ6xI6Jx5JFf0bnw9Pvl8bdi2De9EygrSjFS
rwMO8GaHV0fjmVt2GYhA597z6qZnPdEGvA4RuH3WS5NFiT+b6pp8FBrAkyytShg4SQhcLoopmWcD
mLC1r+cdds4yzW420z+VR/ms1Max1hFUsC78hfudG9Vqj0bO1JV6c8T0zXKd88ZzGRpPpy+mzc/f
Hn+jOP1sl+tRGvsbEW71WIBDaO9YDjwXU031ox14KG+JwMGtMFlQH2usas+M9LBbYlEmmoAZJshC
JoVy4u7m34QkJBZy8Qbw2zlnzTq6xuA+fzHiitkswVQxynvrIsNOThHmDopscVn/kt++HvvTbGA4
kUA/3scOvPPYnAtlPFyA4vJqYGj1dCSDGajqo7HNPfVYJblhFT4ZmEu/4DN5GEc+wiFe3SdmryAL
Z+kRL17s4pJr8ddfLPnXJlwhnYtiXXeWZDNJwBmGfAuz6PQPYdnfhk5Pe4WJr8mL4A7uSFBhLwTY
ND8D+w3sHh+2Wa9YVyQDC+nBThH8zYMakdCiOlwPJxYpLwul6BmvmFerBH0sxM5zXPSxnS5rwzOu
gSEGhtSBdLuNcRuzvJl5jtTNX8TxIII8gJgkdviOy9Aia4k/sEp1+YTGlv/SnemtOVw3pMpYwAMQ
aHgOb51LbFOVsQd5Baj6YkEV47KkF+X4ci+XkXD3N9nx3sOv4Ck+xOd8Baz6P3AECkAKRQjSciDi
LERrF++Fcy+6E/FmkBv+EfWiK1b3PYYUlvPRr3i18kfwbN7RGCkQZ390pbNrr9f3+TUmJxjjeqHf
7aV2FW+ZCg179JxcPM9HFTa3l3pkP7GWCDBCA416LJRp04ySeP92/iHf4p3OKnvMFq4ncEy/0zst
R0WevEdAuY1XK2ip31D6OSGbzrpbZtOaU1HUUyFOy+ImZXAztDyBwgqPZORRA2ySPGhbw9i+YdkE
Vp5g4QnZrsIinWGBi0aFJGi2DQOBh6IgKnASq1q6rmmjgQhPCdJ4wHhN3OlnH4T49AO9k6NOjm8Q
15rIGCNHjf23g4EJxINrvG6zD8Rdp9vrKXkqCL05cyBrllxgethUhJKkqjKoKuTHRoYGFcnyr8Zv
ROMMPVkBA71FB2wo18VCJNiJ0nNqh2hFZ+WJmTZKYcpNWahYVUNsFLH+uBTdZzRWWMxLnBWa0Etx
eOQcr3wJOZVzQW8FHoDnBIVa3zquGkOyDNQeTdtcxguTlRVgmYtOZR46sEaOsQjRF9Km4nyusEkK
t8KwJOs53eHJd1zFGLB4YmvuMBdg1JvF9ivpDWbqZa6GM7EbnYIcsJfFVdLd7QaJpW6FKZ3VmWR7
wKvwtpMxqkPMlQHgjDcj3Ri0EPlCF3IIDVeNZV3X1e81mL8fC2GE7DqFPoOmSJFIHMJ6f10+/tOz
BZPpoVHYwjfqNfZJzsXxhtU+QIsWupl8myGGBWE6Fad0C8GvdRliXjwZuZ39gEfcr8MW5ENowLUY
58VKJOkUgjT+WFUq+SgbPOKcd68/7ldHDHUu3F1jDi4YgRhmwPQ/6p1z02IlLu+pKwyvVqvRQokX
LRlGsbTRitvZovmM+XvCXsX4fsS7HoC1TgHMKHG3mKuIbXRW9zrCyLFDnKXdYyEq3RTkK//RbpNs
cQM6Z3g3SBOOh1+vN8c0F2/MC3c2UsHINnBeQ96WbhzU6qEFPcoCoNKgklgb+yPYgVw8tAqD7PgF
E9gLqzt83kYnMqn0Y3vrM9+PfOGcrbjR3d22b6AtsHOr3pNw7HQC7wyr0Xn+fTyRKf1MT1+TfhD1
FjKtcOUVnTka0he/zsELSza2EU5Fhr3M4tVEIOXvft/i0EedhICBZAioAPvYZWY+ljL7YJ0Iobw9
CkRwOwkQIpncwT/+q1fI5M9T7q3mShZpCv48YT2y4tHuzsPnLdoSLsVns3omiwkeKzRLRaRNRFL+
Lfbp4tqIEInR08Rox8sv08w8dQWKErMqnCemNRId/vDriUDKr2O9rULhGohYd/21/P3yrxrSJwrR
uQx1vFUSd4XhbRAu1FjLmJvum2Ahl7u0WOYwHz5/K0MnMKo44LBFD94cG72JbSHo6tkj8amgh/aA
uOTjA2LXZFkUqxOe5dN0ciNchLW44CF5c0GbGGm7WR2MrWa8BZhBZBFWzb/GJ3pSCIJRtXqQOXw0
8JWCHhILZbHJ7KCc3QbTYtgGGXwyj3YWmiciKQCpKhFEdJwCBTeYed93p8Sq3dASIoPHixX0HTGp
5FnoK2FdCgwnp1MelZaLCQpuAkh0XjwvPHjx0kHIicYZy92q7tbE/nksglyy0gIMz1ApcAniWMnj
FK74eSYJuMZ77OrMj0ihi3RtqiQjV4+HzkLHAWuAezBIDQq74FiRynz4Nfl8FK6oWnoNsh4Ws3mv
n3QzP2DdI2tk/x+cAFEiWMZ0ibsPBUxa28ZrxEciH4vQ6B3vxxFGuTrgLl1HWBzzhAV3rFB8/tkj
fUukvhFfg9ziRiRuktV7t8KUEAKvziNlIlYaYD7Ym8iivld1bTGW30AWpiisd+SknCOQ5ReILRMb
s9VPX1+PDWSWqAtjAH8fJ/XNfInPglKJAM3WZ3vEyEvaWgG4wcoBeyxWhrAytsZgf2CP+fKE+vnv
0EieyNNjOR5iA3cU4x1LxP15U3z/HOqm0PtC4uMa+lvx8tYb6So9Waxszj/Y6d9C7k4zMaGmzHx0
3ELnPF4Wr3LlGEtMb76gKeHx4TKUuZvyRA52EqvNmEMZ+RPb08iSAZmBW7MzX5PPd7eniYhCqoI0
SEMR+e69EpFB17XVG8sOaaPHuswnMr4N5V5qmkhKkywciwyHhuI//of2dryx+N6yWNHJfLT8/XWk
n1Fkh7XbUVhA0GZxCk9+CxbkZXB6unIGi+v/H67yb1FU/FgMiRBfI2L83r3v+2ZCLaTEOPs9fU42
wRlZoR7jAskOPSQRC5uJIg9sXaBwpW+11OfqK3G9i/PurMDpQl6SBjrf14SZjlCGsuxl/p771pjC
l04N6lElMlvzRVnXaOhaI1xZHDZfzEmSf7h7vmVR0JLf2jKKC9jmhvTtOgs0ia5cMNPZeECCLZ+h
GsvZKOToy768RTqkWaFv8E/Ny/I3KwBjAQdNLSbzWisEGJ4/b0hDDJprsayt2CRgM5FY2MGURWWi
5Jwbh4Ennu05illF2KkaOIsz6w3Fuk9pQrFb4yuFcv9K2L6tuN77p3HGmPTbW2+Bqor1lZhqUVGl
fsvSUImJ0fMI8TS8DdFERLoTHsPVLF/JBBjvib4JXLV6mGTc/SK5eMXq/XNh4I2PgA7DTC4GK1Ca
A3lHYd7QTsvKOc/GdLKGNYKczIG+kFJRFoHHopSLeCDU9ojeDsa1Qiz5D9yY/H0KIBVxENP6liAw
1/ECASVHY3BfN9ZYznxGeSKGAkcJGOzLRI0XBMOqh0Q5HtePv9LsBKc2kUFBYKdd/TrWoQqWWzik
dooOum6jXcHmH3mhW1jMkbpZAJxIpABwiAMfy8Iz8nEEt7FQp9JjJHTvs5ysm4x8iEcfigLAa9uo
UaynIvLYlUW+1LCtEqyTXIKlhXWS5KQeyaLgTxuDtJcknGQLOZYTWgpKp3imse5MhvHdrWbiV2Tr
xChhRew5Kqz6fELvKGv/J8vw7pHIRIRcZGpfpBDxglJ6+dwZyc0sNYeJ5ozPc4eqiRwhLnstCiDn
5m4uivuerheDkaF5pGQd2nzw9G119zBuIkrXqjT3ZXwd8ERiwaWNqKI3SLcvM+83mxKbSCJKTyQl
/qJMWw2SSvti7e/82fchbBsRrrl5YVVh56+PiTwKJcbaH/muwCGK9426HmZNjqp5aLBJ4g1jBNiC
xkr6zcaHE4kUZsTlODRYGSOery/KArNpaJx60s/pa2z8u7txIooCizzBloFaxGHGJOJVsccLLZyY
pUEVBpN5ZOczAw9ng5iJQAoxyty/3hYKBHKu8r7x9g4KXuOu/oWNqP+LHoE/T1IDn4cg6VhpIggS
/Q7qfN2XMZaNcCaNl6OjGtJTWFqdsG5SS3tlqPYncPwURsUzfdVJHR+X8GrQdg8WEjvY16A/oWaC
/xg35Ewm+qcwovnEC/RFV6bYfAVhhF1v3FahEVordDbVLSkJscT9Cb4/xVE3fllLVTf2EFdX28a6
mcK6JBuELdXbXk10Tw9kk4vFONA/w4yfQinPC7NrmgwgyUJvH54svY61aPXNAWcUdueNC2Y8+iew
/BRHuR0fLXS+bysYC8i/FCP74NDRt3ysE8tGKH/Lqu4a9FkL8OotByyb0oHDXjvTfCxlJqHzUxXK
y24V6P4lFapgApgz48zOA0xE3PZSa7Y8IgGWeZDP//Nu/imPuptVLWqURQ15lrj3qnO8MEYPiSom
fDDMkH6e3EaQ91TC/ROlf1XPLIP7E5x+qEFTRhe4+0elxNfBvDDG7zh4FkKaX6CDk+w0PKoMeQz7
ph8mC0zSjAU5Ne/l+hE6/SFjoS3ju9yZWCco0QVxzRctFMLY9yY6S72lLJzkpcCLn8WENhPp/jw8
6l5eyFc1HTXIevGsBZrp/FWH8bf78i/Guc3ETz9FUcCghmBV0Hwc3EI3sGWsPYSQw0rTzCQOf0qh
8CBMc6nJNUh58S7ty/vN1o2xWLdWpZAX3ck2FeMNazt2i7eNt1nsvY1llnvCLbK0/kVI8PO3ULih
XPMeveHE8K+K0bp/xSsxMcCkxyoTzKTbfgqikCPmEq0db7gxyUZrq49WqqmrZqYYFrMVhYGF9/XL
E+Ns+Siom6BD8tDYWEVnaNvbr5g1pcK6KCWC+hMpY81LYt8Ts8Twp6W5OlYa7s+G60YKeoBfGMD7
5+Prx/HR1MZZ5WNDOYfvdBkCWzaqLTgXAzRe2fJTF3rsggRxqgfAS6/AqgWMQIQ5zhAtzmG53qLM
qZoWf9AxgMbwupnM/U/dqBiAK4WaS8hJ4lLx39GEBQpjMCAdXSwoWW3RtMO8LVn3mERhitr6TVD2
UM8CHO89I/X6lcmMSRk4LFFwEtSl5jcjpGCP+zq9GchGNalhLJ5lF0iJCgALlhmRhkQhS3276Ukn
wkrG/Yv2VKKG1DJzNDMvsp+fi4KMKswbv+9rEmlfrBGpqAFcSF4c2o9NnnV4FGCMmRA0vU5QEjSH
m4zx11lQT1MQp0VYcV0HLdKXXDG09bUwa22FVc25o7/py8e6sKTRTIAZ9mLrcnU/s87iXnRH+GoF
Q1jW7A1eDM+lJwCxvUvVRRGiyFJo1MEczqud8g03GStbNzOZ/sMSaH7h9lZdZdD1i2cFxfyLUoFp
STf2KD/VxipYc6cqswe3hPuCbYkRGbJAg6YeLjOlFm8F7hMR9QcPyzHQaHXFUyX1VBBctGi1F4xn
swV1VeYxwJhxv8gUeAhZ3MYpucqSxpZG87wwE82SR+YzhfUlKfjgfYSkbQU5hMRgDC28ixIHyUSE
WAyNeAIMD+BepoCDr8dbKmLpFVppXjwdU6NHeTe+IwsWoCbGzISxggGahUnoBjwzyQMM3Qpe8akZ
JyKFWX5maUVBiKZKacrJENObLxd171iC3bc2qkSjbS8bmfU4In/u0SFSj5VKyG+xQt6yLzKP+H4z
FgbngrRhwHatammCz2C5VJn7QVl4TM8SBomUdjeBHGbYGYVvgkIktn5jNMJ6DGLzgAzOO1EAbxZH
d//F+RBVfXxDcNwS8p/Fk1SbDK/+B12+ZVCpjk7n21vY9AS8NsOrjdyDwR59m/ffbyFUiqPU0moY
fQi5kPbM2lylJrqBdmgFWmfYwsvCfuKmf5rFtzgqvFHjXuTqG6KAjYcVg55ZW2TdL+voWFIoUFKU
TFRG0IGdXwrO8LEr7PHHn6k+Eaz/1oICo64RtJiv8PdjbD0SLX6HUTc09TDE3Cu3jw6LAqIy7wZ/
GO4GUH/ozojxIvyH7s/mSzezXXk1+q15w0oWsh7vd/TM0HI+gPrWkoptbmrqS1UL8c4eW3ZdLEdm
pn1ZH4oCpWsGomhJJhpecEGjQ3h/BmvbIQC73hvO9LTG3orfLL+afa9jFxgnC3BfhcaIRSz1TaOO
eBKFRrSNd8kb95e0b1eZHWOo6RQtWY2F4oyaaHnQBB6E+5KANk94xeR5pMloVxfKSkAoihmjZIUU
8HtQmfsEBatgt1/xm+PCxGKk7auCvWSFkQRYgtBu6+3Ofu7cE+sAZq4CmZM4judUGXsWZerUk1Tm
1KAJEC405mW0otDQQXJZYJkd9l5j21u/HCJL2fmsO2Hm4GUep65LgowlJXTvRzN0SVDmOr72vnzv
Xv3tYr3+LUaGfGCg89yd+kMSBQAYJw/GIoSkysGK7+is2zHIfsFt2BqaWTmPHWUu9EObvqzzOFHM
HKnUXZcnpYTLAFYcY9LJKzO7E4wxwCNYRKvCsTMltLvX427hDYrRuc+oMzDndmbuI7QNcCBxxFoH
SZSpn3ALhqGS/AXCo7Ww+xyWzdW4LhGMqZybrkATjW2T475noTm5gSiAgtKawInghuH4+yTfxK65
Pk4Xqs/rZ2Qj7W4jrMpVaAivTywHmtneruk8lr7hcDkOwEtBUbqIlGwoRQiyblgMWn5wpNpavSTG
XsFszWgsjPSjw/8TPT40X6MrsubimiMcDJpq8AcWcM30Pv/8QZQLRbyeNclC0M+1Hey8xLmua/M9
WC4MdZckRreL7BzT8Kw+LfJX/zjvyTFQX9nvQ18OOBxDcjX0Y7yFRZ9Y33QGHCZHrXBU1KG1el3z
gayfN9GqtW+62fWOvpOM+gzexswiG+vXUc6ChseaKXSzQxbEslQWCvnAwrr/EK2+NiInNWUFq85F
01YuucVMJLGEUigR9skiGlOoalWrBTYy7gin0GNs+DO80jl0aWiSIknwFJq8YMB8ZJOXsX++cPb5
HJpIKF5Y/c53uoefZvFTCOUdClqk9KKCkJfL/i/H2Wgmmd7DKDLfGekydz0Hk8lo292vMAMWLMP9
ATs9Mdv3sdvtxHV6QJD8hFXCxnp9dbCtAYvkWW+qe5b90U8kn2KCFMEVCyh8GT/RQkfq5ycZ6+0w
NXrpMVV8dndrNBmM6zVvjjYmtNcBKJ4ef4eZkA1nJGuargGoZbBV//wB4zWQharyfSTpR6frDHk5
Lvu34mYky3y/eGPVfGcekT/k0UQjQSk2ed/pPm6gbHWtDdAscXa5Lk3dDHfBW2EML5UpMJx3JmLU
OR2MmqooY209dP2p5bUstCHLM4kMeZGVXJIJPhrQwIIc5G2Lr/2MAjDr28406OESwK2O5l+0KiEy
/ik0qBM/qq+9dEZYw1voj0K1ubT8/e6jN3K7tVXciqePx99zZsLyp1AqNlay0OfBTyoBMGDU2AeG
PYx/+dbK8S4bkEl9feVLq++WJTYvrddYu/SkpIZeGE8vj3/H3Hf+oTzle9qC7xZNid8hEQLTfJ1Y
16fgyT+sjNsls5VX6XNxfizyT9T6qTnlSgJ4vW5R2Upn7FB6L7CaflUFDitEJIZC+esPtSh3CSKh
TnIZQix9/678dRwT8JMg9fz0WJc/w5YfutCtA2GdqUMldNJZc8P98SCuF1+PBbCMk26evl0L1ed0
SBj33HuD55NooUEW7bGStR3W/SUBDUXPAJuZhmCohTXtqqDpAqfSzBrxLc0XY3LD6WHyES25ZFG2
dzYWZPZlc8TiIteUzRO3AX1ChgWI4oqh9OyxTuRTHrmQQF+fygNxjpTw9ZHx/NIEIXTqrWLz8EpG
BnfPp3Ad2sg1Mb7pDH/DT+0p10yDNrtGMbTvLtcPZQ3PHJaDcQTm2ofXbb7aYe44ZBXv5qDvx5lT
jogHDf6ZnDmZp7Kcvbw8r5QFWqHBKUy42te/b5/kxMH8yMz9znrL5LwplxRvtZK1YEMgRcwACfSX
5LQyxifbTg8f0pbQ4Jj6v6ki/jxnykclUe3UUcVXrm0ns84APxDKGvabyrLnmfIeJKkcLyGQQa6L
nhhT9GuUBRqPLwr3+eQ3KxfrODBXCxbP5dW6Gaya/Qzh1E+B5CU5CRfya6A2/AiBoB0BXeAKNnQE
SZJigc8duezMzUw85Zg50llonehJBYQ5inzoVYVYVGW9wuGlVbITtl/qefOUvJMeflYacS4u+nGy
lKeqY5qrWEAroSoGFvl4WbrdcnjNTf34F2ruoIA07I/n58qLccr66kneqyvNTmxpxwD8efeZqE45
rdCE2BGR4ofEqBN7TrcasDIJOHndbrciljKucwv1eO5/Ub2Yv0InoinPLSMl5eUYokv7BV0gaBPO
3eqGeJQDXw8LJ2ZSAz9Ni/IaAYuA8qLgoOhodhmgiTu9rWv06zyR9D4j/GfpRnPZyCEYnXx/hCF7
CMg1o0OqGD3jpGMcM+kM5J3povyhG81lo1VYuiFWwCHNK9fgETAMF/3qGJcgrKmZfbVUxk0zU8v7
KZEKOPMwjq9xA4kyMqHvjhuvlo/vMhb20Iw29dikWtJDQmE58jIw+B1ZaIsHAoIRViZn/ur6NkWN
AoCrKFeinOFzdZa2rg3BtM73K/uAdYMLN1mmzsJaWCye0vl4YSKWQoFQTyOBjyGWMDAT5i+EKM5K
swzjl7HtLTyOsOXQ+Vqy2r1ZXk/T2iSiqiW3HIJfLmSzgOPwcPr8eQFu8l9bG++w9WlhZWZiRibL
Vv9MBv60HMrroyape6mHaNBNHxSTJ7SmwPct+n1s0J2dkD550lhb4gmK/RHWTg6auqjTmxYhUQeh
HGnax7c9g8J45YKOZSegPYBhuiwVKaiJwjjRpRZQs9kovQkypCUpqTCJbubettNLhCa6aeRKi0NN
kM7hW3gSvhQUAxZv2J/AJNS99/E8OD+a12bQseOWi0XYS7iV9/EO03te+1JteetzBdqzxjgecWVt
dwKGPXeKgQh7a6vum29UVzJbHn/+dydM09tEQc+PLfFXweZBPmWAZQecyaIZ2tLxsaiZGvsPe6VJ
bRrsJFPA0EyQHOwA3IezGgzDuJow12dQN8Jcf7Nc5M8CzE+R/4+0L1tuHcm1/SJGcB5eOVOjbVG2
7BeGvb3NeZ759XfR594uKcUW+/SNqtpdHRUhMDORABJYWCCsUQfgQkJnAp4RhZkcheZAOyjM2WCY
UvR+CzJ4VKSVd2pXp+rjxf5Cfh6dM2GQosgXqqTBYmNMMJdUWmso/cV0Ob21Sk8FUA0AvDnZDbgX
7tFW357sk/b+/oZoYdLeMdFl7SrNAh99EBGeBHxZBQUNLyBietUXhceEw1gdBjbYP636/Xj1a0EZ
mW2W6aIOxhr7HoPqtDWQojLBtuKEFpOq7J/3uSFG2iG/gBG7n0gbwlA+/oC1xRJWSgziNhsjHk71
60+8Ot+RWdlKwirVXM71mOrBuxGurQoGINCmGY8XsBK/Yz77bfw+TE2I+RqwfIK/NTGlYQLrf6AB
H02hJkKpfWvhXdS8YPZ1qdi0mp1Xrs68Q3fqotCSSKPqBurxeQ+u3g+01/phpCi4rNlO+OL/gJdk
RcJyZHclgniiUJ0nBdwEJaE1UaMN6+ntjQHZ3jznUV8NWhcf9FfCCPWvgqj2mFTm0R5zmalC5h7f
lzMmZq/S7a7tHOGW6aHxxXrEsrZhpk9bXp9kXV+Ns9bWQ2h4hrmBScBIc8BzAex7wBS1r8FAC3Go
//S2AsKHV1l7rJPLgaQi4Zkuchh39ltjutaJSIEx5QMB8Hk9OeIqw5T+9FuE4fb3aj1ujnvvFfBf
wkgMfSV0VN7HkYC4WN/riYx0k6xq6O9dlbToJP5ZFgmnL2WwEvp+KPyilQCEzS+rXFfLb6YrGfNq
r7ZurBQeBPve77v4o8PsGkuxZvZ5Sk+s15VjWts54l7lU8PIowdZir3XOVToTdYZjPT90K6103GL
0eDVsgj/ioptVtIsNb959f1cjvg47lujcPRaM90XzCxTMPR7h+kW7e6ATt/Nzw9YlFYhv8tvqKvP
IJztoHiB71VQTIxfnjvtPMdsHXa7hudY4GNDOHElhzAicci3beT5uADbTi9hipGYRCdztkWSAQUJ
UGdm2vOzvkZGstCzcCuXMClM3yUeN2J9r5f9RTLb/fR8OM/qo63G90vWa67Ci7JI8yxLtmt3bVdy
Xp8Ibr1BCSxXxREPfOo1dPgLQgWES99rQxRnb0ledA4DxUQWJReOVojDEzLfyyV6lqgWjIr5fp/M
X3olHFt0p9dCiJPr2iCh5C4XfsdLf9Sf8QF81Nv0Z38JATJAKkEfd/8Bgd/SVbwWSxwcz+eiV0yz
2H2jB+HcugiSV8NzG7XWLdBZGBi5BJVZib8WX+HXcgnvwOftRPVjOps0SQU9z0z3AFasnXEGM8+q
b12Ktv6RdherNLXQeSw7r/ICLBf3Fu823Rm0RmuCFrMz14KIoKRLYyFoZ0HzDB1QE5rIbII2EMM8
VMB9hHWShPkH/71uAptya7YjXm74dt5HzD9JZpSa9vO93t66eL+v10VY7EopuqTGOwViKv0iWxIK
jxIQEcU2ePEjVdfXdvK3aeXRwgjDPUV+K3AsJCJretkLSBpeKJsu1UnRxT+abr/OJHjjBv9Yz+gU
Op83xqS9ZQlAZRr65te+Z9E/Xu8AYQQ4rhy6kcP3IP9vpkZuDS8Yysf16ppzXDpRHg1ywpyLR6mX
ONEKRDPtkPYQRGXqXrmw4KkzfWRqT2t3cClCu5ZEHCrfUbIStZA0nRBzUomG0cFmBwMAaBOs3Jy/
VKFMK85/yX5fSyUOVmHHVBrKQXAjRR1jPbXoBhmTCXPxnmeaDRZJv++1zPf8m6Qy8eI8BQ9IXoYl
u4m6Fv0v1SgI4OplwOOQAzukMmpgCope2GWleypGlmIUidbaqQcistF6vOhF6379AcRWR9VAUUOC
D8hqvXxFxYp+V7TdrkXeD15Slaw3jQbQJ3ieorX9XjplaYaLYeWMxJAjB2glg9wpkJCEA2XGcf+a
v/jPQaKez/1bgDLLilYt0KkoiOr/kUecb5oClNlKkLeNCkR2AaOJegdG5lwr3oBTQ+5vNHebXlV2
AnjBciOwRuC3be6/gKdjDCjH8jzGQimsRD7x/Z6OZ2ocyU0APqZ5NZCee1PYNHNeebT7r+dnflLn
oVQrZ72g4DdyCdeWVlLgAaIu4SEH1kd0vl4wqJhxvyYo3Avv8O6fDLx6m+lj0+xtyvnBcPPHX7CA
XLtdOfH8x4BkkOew+ALfFt7QS/SFxpTn1wu/uWzrzbdvjvbKoS+9lGfIpyQAHIIn+W/2+/r1UKA5
NgVqxe3jp9BldSSzx21qzi/l53obWML74yX+NtwSN/pGILHEMclCP+koaBmwgkyK0U/HQQ9tujOo
c+p8bk7e4bQx1OD1N7eOGiYqmA3oIGOAQx9/ypLP51movCKiwYJF7fDWBY+TyPRyWlIuResVHKEZ
fVOMIWwn+CZTU+Wjxuxp90yjRPy8ikFaiGxuhBO3bUooBa9hCOdYLWK1vy/HOc9eGANlANwP+l57
ZbWz+7nZeCxT5DiZAbaXAdKZSPvIrUxTdDV4ri9r5j4/FCfeiExJUhMkvw+G1hmoGGvpcWWX79PS
hFxil6tCjoSAhdyacZq3aosRq+DcrDXOxptKd/c0ssOJqVq1abmZblq+FSEoiALnlBiKCHBQZiUa
9/R4N+7fdb9fhelz2Ai0zJMJB7lrvCzgOWDepD/cVnkWtM15rfXrPld5K+Qu0ZCD9kimIQRv19SG
RZHUy7bQu8AQn2ILyFj5SfIMYVRpNE6bMG/IHv+g0Y6d1nzJnbbNXwKUIysyAsfg/9yqulKOXcJm
IpbLeagkHb+O8wz0qNYzD3DYTTCsnPp9QocQSFxzuhSqIO0Ezx0qu2kArOu+2720n4zqcEjdycAA
TjzaWXtF7r0Tu5VL0gRnXZF52HHP3cY/20t8yFUMSsjU+MMz3+JwBkagfDXHR8rTMyZCnNYs+OIt
+2ejJULb5SRPMHNQ9txcUOlabWi1Majn9AkuA1bksRLfI6/nxYq8xDPgrWUkskLY+q3S0HxAuVve
8p6jp2znGaMaGSiWa/wGDIfAFIHP17cmYITf024u/AB4ffp5/B33ToT4DuItygD9nucM5aHhyopL
NZcMdqfFeqiH5k9kNBigvF2bMXLftkHIJDRaDigMGJF9ytWTHGRYw85M/rhmGGNA3V7tP3hO/RRN
m91uxrdn204M6fNz1D/PCCHWwoZZlUnDKgk8oGQcMwdrhCVX/NKvvbGm0IFuvvp4/U9udwwu6YHX
4o1s9fueUTeJUSNY5W1l03xEmL2yKRlVX4OgM7Mo4lMUsPwgUJu/BSDT22teyH0DJnPcunmo5gF2
zRjAmYvUbYA86lrosLBuBYkVhsEATw6rJ4Q1YdRWpRRRcxo1fWk/uhj5B/Eo/HyyemJ0ZxsZK2m1
Len+PaeAKf0fsSRqo4ulvKnSmEICQo+xRj5Sd6Upmogc1ljUly6YwgpgfufwBwunebuf8dAreZRD
VjcX15472+Ts/hx/uPO9UlFNBbu/ceLf8iPSrahrfkG9+m2rrWGu7h/V86KvPoTQsbgY6WGK8SGv
W4ylK75N8+Njv91u7QIkFfUxg+qJ2nH869al2p6N1GXmd0L5Dp+Srecu5rt1p2awPHjHo4iDHpPb
bcEEET5o2x53T1K9fQYYc6j5kd6bLFisvvOZBXeN1G9xBxRO4WXUjBRBIR8FQd16Au2JwZmKtOBY
qtGF1eRNoCW6CVI3LYEPNVDwzdSnI68ndqwbxcsmNj+lT1tyBL0xFbv3V2PI+/K+guYabm7WovFM
ZUgN8bIqojsuzs6thdk/8pP3juIFr/eYvNU6yZn2Vzz5/dbP8njcOiDmRYFE3Axpxki+kmVndLD7
mNbx03/9B1i7u7oFVsUpsgTCMOROAZW9PeA8nGc8lEF+LpxLw6p0tBVdyqK31Yj334rz4O6USUau
hAdEXcQr/67jL4rSPmXCoTz78wwe9Lv5CEtR3OrVbu/VmvLU2gWvPxZ63xWm3Aol3LQ09DQKDBC6
H1z2/GV+Radk0pMtY03apkH13DQ0yULvxUlwtKizV8TPOeHbCwQkPrrsJAH9ySxDTgsJm5oTK5mv
zuwmcvbU5dhaaakmjYakij4ZSaCKoUqr098CnOAosxiZVVmYiLoSLf1SLJDfIaLiBgUGNJ35jaau
Xn9lRwVoKZKrM3fsf6Q/+aE8NE5gMoDl+m66MzFpE1ZFm8z44KvSXrCiAyia4UTPifqmoQMSnGc0
SA4BNaG1V5CFn23BYs3wGK3kYe5fxgrGqlx9KeFsymLguMrHlzLHyqwR5cwU1ROA07IemJ7jmcyB
PyYgK2/XzmpBP68lkzW8Pha9ElmK6qzYrBb62gAXgATBBUP2WDU0EUnqnJNvM01497R6kxv5lnPm
9+pjnVkwgNgBUM3C/nGSCPT67Z0Up6wKODmqz/RmTx0jdzLpzyOA46KW2s1cc4bta2aEmPbWAsid
OriwaqJlWmN8Fmpp/iSODbYJAVgn31xF5y7tkjwnbfDEkKDXxNflWZ+DSrZuzuBzddzoJPhq/S5Z
JxnPvaOksy+Pd+MelQd9UKC2nIibTHO/ebsrzY2ZYBASqW3OIzTzCR2xvM5mWrkfI1U5Fx8/8uFZ
gNkPTUY7C066lY3IaNXaFhx2heP7PsU+f4rCykhS0gqDuVa3ByMwKXj66qo+j1rmtqKKYUq5Nlmt
Pl5id3QCQ9HzlZjzvgpDyJyP42r5VRvlIJ39lakAAVTsWpQtOB0ewUDKbu7x2XEz6bKRgZP+8db/
vloJo4GmUp5hREYRWIYnov3WG+QQmMj63G9GjTfav6VKC2qht3ZpNHry5G+5r0FNVEajzU4L8Sen
9U5n0M6AstRwiE9ryZTFT0IsghwpJmyzMjnmk6pEnuKEuj1XeuIMOqPzfwP0GUwoeFRIwBuyE2qp
Ix9jpwf1ygsa/QBh1rgjQgmDtzH1Q115Ei1EjkizwKfRALKg25m0rErvyUqZ5+2ZydTSKs/MF42h
C4ai1WYDqylphZqhlMXTQFXowm6LbKZk8tq2Q7Z1UMttsqal99E6PohTkOKFjxXRYn6rMQMzVHLX
Ve15m07qBAyg0x0xgvJlPI4ob00+HE2qdju92DD7au2hOl+Ba5VR0M+OTBuDBjREjPiXW+Fhx8hS
y/v92e/15jIadGRwVv63zgB83iOPPu584FhkrddtZjWPTgYz8LM80jwIGuf+fol8MExDzk9FUnZu
HjmXCdrQfHlH9J71u/z0+GrcQXZnUQgDBZw4cqk0iUNsxZbpprDq0NsjWtVOtuSNvOlf5Y1vM3qm
U4ZkhOjDLh1GU6zcKQ6tE9gspt4oawHO3Y6j0s5zSG4hvkD1i/RaArop4xAhiDsclVNeqfVmcGqt
1HjX28mUWvlqt0l3u/feGbfBJmRWjMSdfQaqAF5TkvFEQGOKSIK123zM4sGTaICIULZRQQg7IziO
mG/YATi9e2v1CVfgFCATszoS/S7l+CtcFtDcyzA8sAZz+HVlHdsoDftGyhh3D6nAZPHWhUXlk1FN
DI1C34ZlxUAWOy6jxsakAkNy5gz8/Tlnekf1Z7UGeWef/ueDoBsoCwLfRA5E7CQvSkrRozH0DlDc
XHM/9h/gc4u1SWvN3ir15FBZW/t0OhzAGRq/PVbLu7TALH5uraVlmmdgBIhwfhyaXJIr7IdcqcFl
2obWcOBtBnXXEziHV1SPTDVCmATqCjwf4BER2hKRAALeOKGEGnC4C55CAKT+fbwa0pCRv09EgpPo
lxkXNgBUf8ugp0B+xem2smCtxH2zF7sxWbfLIHO3SsuVUTdiGR/MNtBHvV05lJVtIi9oKo1+WVL4
fUb3dGXPvD/epTuCImKbfnPTV3egEUZM2erw+zPURsI//YHfdI4ahFq+Iot8zZCiiGBE4fpCKhSI
8vZfoSHsoxX3sbZVhOsqQk/gxvn32Z/AlBWVXes8WBMw//ervQrHuG2FWaVmDnAJXNIypr7q7Q65
0nkmGf56XTmdFSX+Rb9dSZy8IOtpCUuqjRpd2CCjwzB0/OWrf/CyMkZzOKzPNplv3iOVJgK3aJK4
Kk2xTHSyiBr1acsv3yvrmo+aEAEbA3+LGIMTeZIqIqbEOh7m5tY9vc9OjJZvOpDTRmjy3vYrMfDC
Bb0RRWhFFIaDxGdAnWfv8VYyQIjIbtcwa2syCMVQOknGuBnIoEvQb6nBoV3bsLvgBMQTKL1Kc+6D
w0OGuDtBItENlTCz6uE9qeG1ZAHtN6prchbigRs5xG6hLYTlKRHAch/vJf7T8R3Oip8q1TusZebn
X7pTgasVEXtGxYVXZSFWBGi+t/IIXjyPq98mHHs4TQJmqOO301pFpqTfrVJRrO0TcUf4XKiKeu53
dNNBf0HLCm9yaMjOXtbe8wsW4OZACDcpZhlTTQEEbf0X8yvWOAz2WgnCFu77jYj5E66MjC8gqxZR
APqLm72/9fTO6B16xU0u2P5rGb+h2JWMCJg5ESNoeTd8aa3kVdHXaDMWBSBuQqkWgZNEFvSkyGc9
GsxdLqcyuo802GOLtfbzsz5cfT8aGIucT/Hz9U/0lFvTCBKoxxKWoi+ZvloBEX3JHsM2HgzAnC2f
OWhfXgb170axZm69x6LWFkMYE2nMs24A242rC6PZt1ruPv79paACKBFB4XnkOoAmmK3Z1W4lcRp0
mMcLpZ0p4UL1b62zq33XC974RghxJE02ll3SQ0igF4ay+/9cAnEatFQK5dji13M8TFjNRIlUQMfq
WhR8VxhAUHSzCuIs/Cjs4joDVB5ox9fn18wRTMbGLL21aTCLduTqSAjD3k9cD6OF9cyxSwrKLbew
9JU9WzS7VzIIk47zoPMwwlpeXyXIoDXEK+B/asCEt3v+D6ZxLhquK3mznl+pmSKGDbgVsabQdvbS
C2ChaJjcXg767vzzeGlrkghzn09F1YcxepHY58Tknd0EDMxabnRt9+ZvuFoNH8R5JDdYTeTUarjb
rLUirt5Kws6P1dSC5gbHs9/6h8xxXfR58rn6/HirlhVNAWAFWCkwMxJSpljOqkYQZuaQzFPzv22g
n/M1lNKSEMAFBLBBoaKGJoHbveryVorkHO0IoyZbo8HgZeQDaFmtxBFLhvJaDHlpinaEEUBziWyF
tmcqln98vFlLenUtgLgxXu1LVDNBAHKkP+WZvfyJNuPatVyKVa6FENfEy/tmHGgIoRM1eqpV7jl3
xCOz8fXaXiPVW9sx4qJEJeru4gBZrMXsPDt31sL5ZQGgMJGQp0TWlLD6qMED6zugVWrCkIlQ5Z1o
Qkz0+FTu0uazUQbNJ6qneKGgqk+sohG7KK48bp5Fd+H06i3bCtqgFZih9vrMwcS0/81DD9SigN1x
SEQh80kowkT7Y5NjOJMLvva96m/ywRo23UGz6XSmIPymzFYbjmundddO9LvQK7GEaoy5F3lUJINk
96ILtBqdMECwACJJ/3kGJufnJwFtQKLVtoyiiAAcylp0e58JnXf66gOInQazXtBJOT4AOz2ZcIGv
r40eg/JcfXp6eWEOp5/ACIyfNTzrXSf478LnPDdKynOtjLjZWef1KV1EszuE5CjV0rMIEGkBrPLm
oBkMjttzo4OAFvxWXV310mvuN8v+f6UTpy10bBg1LKS/YhbAZWsyseY5IMG03jcomp7KuYcys9bK
H4uxxrVY4rTRgsQ0Yg2xHiAq8ne2AXvJ3Az3+PYs2eZrKcSRDmHB034FKbSoH2cUJybZ+g4oPR+L
uQP4kEdI+Eupbloq6SCnxpxjDCDa9y/tXkh01EWev1ds6G+xinytXi+K8GpxEzeUkEAYj8kASJIl
Kmd7T8rLFwA2H70RvXk6wvUZmTBgxd02FZ9yZgYlF1pYoB+2wWDd7C9gm75++tmcP8/IH684XmF2
enffCOpYDI1DPl0g6QoxxEIUYrn/nxDv8ktRLCFNJVszhnOw56MAMTP/NDKofWLYVWqof/7EQO+D
pqeyC6NBMa7WI0OG+m/sb0C7e9UH6+xPYf38fK/avGXjgyIIB8ZbXoAnv3XiHOsn+ZgiCVQb7HOx
G9BX6OZWYAZvlWPWVq36jvcnszhtEx6BidNzHahrZ0WL5qt2t2lXH0FoUTSkeTwl+AjumOw4QBuS
U7qPz8q+hDTfDLblE7Umc8khcwxHIzpCzy1AY7cLL3o5l+muRHvspdYyZ3J6Xh0rfVP0xopO3OEh
5ktyLYq48mxPcWIq5byLatrkCG+ZE2hMaSkfPxLYQhEyechdyqYPqujHG7sU2VwLJg63kwFv5aYC
9HW70MC9QF9ItFkzNQtCgCXgWOCyUUCCHt1uZDbwY9Q1He1uFcGoLe+PB/d5XGFyWDA0Aj9HmTgx
9AAAS3ArJQjlkpsyYQDFLKsyk552hqpUquBE+1HlZfP18c4t+KZbeaRvEjMpZAR+cHkraU7CpHf2
OJq4hDNlGjD/9viFf+wQbR4j+ksSS1/Lzd1hFRT8voQSjMwDQYeMCqGhXiOKbRtIAD0FGq151vxX
5XDm/L+BNlTmwFrBZsXILvgnALs4BFyohc+ZHCJt4A2sBJKotnebxNyLIhq3lUCTL8Z0PtX2irBZ
8W/vPXqGoDLAYsyU1CQEVmQyJs1bvncVzJ7yLFMaV9zgfEoPBPy+xq6ecyVV9Hw9QsBWULs133dv
tfD13Pz0lZEzosnzqYesiEbZ6116tOVwNLt6m2tDUantu99aVXtstzL4OgCvGDGGLftcJfO+v3m3
H0DYlaZgoioRgsEFjsLs3DZGlic2WqvWmqejYHLmByYb6vOE21E/dIndaIM1N2aJ+Rr96F0LAXQV
YRTPi780IUig3V5P3xvTdpRi6CpQI42W1IhfR5UCxKO6RJElRpFa8y/lpakblZs0bzoo7Uujtd77
yr1dPPGrDyGeJmWc51Ma5oMrHDvUk7H/zEsN0BXaGRgrRXI4wYm8SJHW+eCg6XdT/MJUZjNpddzq
TWlOiK+PAeNrgG0+/rRFdcGNlvi5i4kRietcRxHgUSiEuFyXo928/B6bbZB+PhYyW/Q7hRcQzePm
zshTQiVkrhkFJsI5ZANDqXkWarJHh7qI3rTca3ZKtNY8srjfgKjIgJIBxE/P//3qhmVD3PVpGw0Y
EZpFG66e4s8xiLIV87+4d1dSiL0bFM5LJKbE3sUtv/N63t8WXBCYudAop8c7yN9HcFBlSeAUGlEB
cGuELLmlsypssIVip3cmxqBvWIu1aMs7UyZGoF+gLebwR48cegNs43jMLX/3FjujqXy0pu8URmsy
Vm9mP8GnIGl16+DPzjiF5kz+9vhbF7JJt99KHDfHDxwvFrAAERuoOTgaGFEdvL1fPMcsq8ql7fkv
zX6NwuuuIev3tl9tERFXeGXEhSKYiVyq2If0R+6dOs6Rs6MAxv70qWBgZR4vdPH8rwQSMUYeywyI
2ZLBlbpwxLt8qIy87SpHlENhxWX8XpG7KyQBug4uChH3lFhcxWZN6ofV4OZGv2lM1sqeGJ36I57m
081+8p1oZlZtP17g4r29EkossKMGEe2+Gewn1XvbyONCrahyflfVgaAGOeercYym8cdCl3w9VP2f
pRIPqjTPajkLsFS2z43BFhrMfxiOld3nZpXhGWewntr1BpWuWY3l8/yXYLJQxLSDIHgcrDQtNEcW
U1rG3JCpfsUY/pvr8Y8Y0hkA25K0TTG4svI05k+xImsdvQk9lZW+/fcuC1SJOVFrgQE7/+ydBmE4
jYiORSD/FeJWph4bM60PsSFt+6miSQ2vNqHFlqEOY+wIw6Q1ntnSCBIyXwd+WOeZpzp7V+rPUnKo
T5/6YYctn1OayK9F60tRJfCv/3wcod5MRXVZzOEqpZ7hR1bdPjeRK/P62DupIbWaHJu5LsTbqJXV
BnNslP81FAAm60o+oelUqGR9Q+Hoi8xHD1Ka72LJaIpKk4o1hrZ5n+/PATBfoNpQ+Py19Fe+ieKy
ruMreA2Pv7CjLbbvIpWogfX4Fv2b4/5HDOECPdHPwNBWwwhTJs+/od8GD5JTkx5rAZMKIl1AyAP0
+SDrCXRNgELIPKDfiD9Syabz40BhUFG4ZeJOY0Nm5Y6v7QHhzUKKL2W2awa3wyuCjwMt80yByp/b
YS2htmw4Mc3l/203ofYD+Hs6hm7hFeLcjMJdrBzKMnovlCclsjO/2E70Oze9pPQmamyvbfWIqjeU
vCsV6r9YNA/abgGgQlqUyBGSoRw0g5CPMC9SOXzyYTfL4Qd9KERm16UpJuk91oFZaUlNuxY4xxRX
mlY3Ch8FJV6n/qEWnzi6UWPMLg/NMN+kbLIibMlXACSLHia8upm7Xj4ZQyLZIfdwgz/9/KsOHLqX
1baUrP7r8aqWBOH5OT/uAY6WeOJAPUroZbboR3coSx1pBLWh2jOKcPaUh0eZX7PW9wlZzCOSMXED
BXgeUFTCMoxx0vBex43ulEtW3J77ITXTqdPkdsMpW6VgNlz4o2S18XiVS77oWizhBH2m4cAnJI1u
yD5L9SYsL3FsPhaxpB5XIshBrZMwoNpPiaPb1Ze+O1YVYO+BGSa8KsduFa9516VzA4SUAXpgrp8I
xJ2nQq8ENzc1uk0AGHGMZ5/0zLa23Ld2UK1Vtu6FiUAtI1ZmECyzEoldRJvPEAUBjUQJMiGV2bGf
3EfOqlK84jfuDdmtHPKKyWA6DH3IodCWK31M0qXItfHl8UHdv2ZuhRCmvOkSIRkjFrE/z5Yay3v0
hspHekUdFgDXEINJZ7QEzO3MsHFrLpSYGeku4vBIHVDkkL8Q/QxAlg/GROl+rVJT5+QXNvymxtdU
2Erj94gMQhFQuuCjO4iP7KD5E4R/eW9u8svkwmZ5h811H56mb3utXNuWe/29/V5i7/M+DAWpn2Bx
8qdxem7sWu9ENWd10f9fZyxvJREHkPpCX/clJFWSE8hOLJRG7L+hBKnREW1m4grCZCHNB3lwEEjX
S9BgsjsWi6KCeFCwsjjZc11g14VRdaeBQ19H354y2spks69ptQf1qoJ+fZ7WfB+JFs9qaKftNCb7
jLLPgOvVFO1KwUpp+t42oWcXaUD08GDikvIbwF/5lb6TZXGo2dFtR8Yz5KoEi0+Bptoujv4+1vyF
IuBsLTAWbu4SQos4YQa5nJFrCVSALl/BRQ8aM5h+bkjjSRFeJtEoymMnBmpMnSpf0DAxR8ifC+oZ
Dadi+BMJ2yiI/qTyt8Q+89m72F5ETqNa38ybFQVZMAPXn0k2iPgMRmyPHs+6HR+zJiNORiOV4UYR
5PgpGJtQf7wtv5jOW88O/wcgPjouaTglchJABa+UxhIPUjv0RFAgZAP1y9fXF699Pe3e3t7e398P
h8/NeZ6Qh1pNon0/lr9wLJCPPA4z3wsY9Xk/rjSgCESxV5hJcINdCtCQaA2mYNZauvet0Gq2HCjX
uZfUmmzRYYz8KBq0haJCsonOrf34UxZe/TImsM0lf5gsGgDY208JFV8WEyURwSFQgOaqKQ3PNzKD
eq/t1dz3fSwgc2hZwxucRRsQgAa3spggksKqlUSX3gTvmNhqoyR+wBgou1rJLCzADCAJ7WjoBZR4
dG0SznKkuYjD2DcRGDN0z7Zgk7qgYPqXx+QtzPoCHcMqoHyhjgmRHDYQFxrxG9l1IbVSXxTAYoI/
dF89uUdMNgK1rTZqSqh+mc7coq+6pgqz8lI/2bat2RvDsNQIi8fInRW/uvAgvP0a4uIHU59RdF6I
rqSGRt7p9RksDaEb2ZpWgnc+QTZps9oifG/YboSS4ERoNKMMA7YAD85X7WP8KhODe+N20yFD5fa1
AcL65J8eK/BCZu9WKJEOoMMIT/CgxL6DSvhjfzSPR5AYHQONmqfKfc2bDqSczKm5Ux107PsJJEuf
LKpZ9rPw1Kr/64FvCjN/EJpv8EpRMNaQ0L0qS0R/HGoRzRjty96sdklo7t5YUzGsCQhj5i+QAfHP
uJGKlSfEfKakVbsWTFiVAFgkhmIheGJ0Vsv3yqnqrDLG+99suMvjbV/IMmGVoJEFLQZYAWnyGTEo
bZmHdIMblqJdo1PO/aR64tPg7703KdSil2Abj6+Phd5HpaiagbNrhlzhb7KlUxoiqg8HX3aLefal
cS6sNdjO0r25ETEHTVeWOQuVIes9T8IIDH6j4O5EZmhQWqe+vfkab4M+ZsUXrUokbupExy2X+KBj
G0B62muYknqotvGZeWH13ISC2tl+rYH41/wRmsIrwAWgFogkCmqCt6sUmXIERKDGKgEk7baBphil
9hXogT7zeBRqauZgHnhB2+ymtOp9j2lP8x6klq/S5guG+NmRDlojwarAjBCBfDICkmf++hb/Vlho
e8Y0t7dR97V+KzjJnnIatLx7WuCUBojVqFUehUXNuFoQofpiWqUhJVXSPAvCfz7nxzVg9x3bEW71
zNAH9CUI0tH7TUTLEqqaDZgJJbfReY3bek/US2GCoxEtpZMdfwT6ZPub2mLearNS5W0OfEOgNlZj
xThE74XFPtCgRvAO/bpfnWUTxzmDwdFmiXzYTFV5e5yR3IWZnIQyEPojepk+Kkcypx1rqD5G4Wre
2+NbuJAaw1ZciSPuCMSlyZRFstsa3a5G1dqUDOSBVMX4zNHvH1nBzIG1OvZsAcZ/K5e4Kb5XB3zF
YZkiunobJz+EgAV1amW8lU5ndQfPeLzQBXs6I2jwhMBbAgkMIjSaqlCuo2SQXc+KdM5utjhYk7bL
lRBsTQzhwDi5ZJA1hRiEgfbg+M8K+PcKTXp/vJqFai6wS1fLId6niYx3Qtn3snvJ0AIcmPGz5ygv
/l7czVQJmSrBRSKp+b7aCDn/MKmenIK6C6giFAW5xFv1FBHK54kwym6zKzciZh4memXwumSNp/iP
8PR4mbPykcLANI7sBQ/Ip0Q2utORV4JSPVBcrjRCXoWFQhHNz9RplTZnIZqdOc3/JYnYT7/hgnzy
I8VVMCdSEwJfw0x6To/bk2j0jMauhHSzCbtfmAjqJW6mb5cJ7a/BN9ZMaaa42S46iSdWn/6rnfuX
ALLa3+QjM3qzAHFP2YxJvfg72uRXlP3/cPYdS5IqTbNPhBmQJGKbCZSulrQ4G2xaDFprnv46vfhP
F4UV93yLmR6bRUeSIjIywsN96b1BFTw0gGCiBpzIzI+qnmdorVoYgPuJf4q9/FX+DR9TS35c7Sld
Wh9ECcCiaDoeeXP23iZxlUarO4hmQ+v3MfzUaoYsecw6n41/tJXJW3ROv63Nchx1pLYBdRsD6Tkm
iUwuWAalWzA5HLSzGPHyHxIyOWFrL/yFi28Khf7vI2c3edgIuitLMGvc1Xfhk/IlfTdrBPtLDuq3
jdnlamS5JgVRayCg9VvW/aFn/a78m9n1GkPG0haHCPUPAB2UBXPYgRS46NBMUnBkRhUkcTpnJ98P
JsRgq6NkAaoYO7d9xUKiCPhE1L3BGgYqKLzFLz1TLLapoNcwKO5Byw6A5Lilhwb3p4+qMODRIJ5P
gAEgIGXNeXPoPtZ6h5YeqhcjmM1tWtdeP4AxE3wVGfMemGb5NvmoNuru9SybCQSsYifcFP/ZlwAH
MRXPgCkBX8u8Z3DQy0QaNbAUauJou/KuKKX9+FeoO/v2BF8vqDEJ/WJudVCYoWZzOb+lWlRVk4OY
UTTyPeLQz2L0tG2SAueXy724EkpPv+3CQ4L5w5CQxcALQcIumoVBA4nUQMwj+TkW4ISjrkzNzKWl
JZOG8NsfplydCaThVTgygoc+ouh5MQoCwk04jIQ+C+NZKvZiftDDXW4wDZLFrvDqul9BsDXCkwiY
ifc09vcUbNaygyiNa2TTf4nen2aruU95zEdHQgUbP7/LP1m2NfSnruRi8RB4h6EPWOParmc2lVlD
+wRI+rKy4oQ1r1HM6tZSCwTmCWpgTh8diLeC0Lm6TPGVuEIRV04MJld3jtKUdZJOL8rU112rqAYo
o2hII4Z5I1hxEBZbX849q2gGd2XnLFkGWwcAhGgXmaj9LneOQntCXbAKPaPlRdrIfQQSISLnu6rH
JINWJdloVZQ+UGNYK/QvLS2dAIAI+wzQNM9BqZ1QFl6IrBjgN8BJSExwXSZGe5o6BPTQp8S3m2zv
Ad0dnkZvH+p3qRHxAkTVHRelrS/w0Wf0wxgO42hXJfPUe6nxuZr/I3vbSLdIG0CVQMhe4r9BcUpq
lyPt3MTvXsJbypqI6wf5Ld1T5UHUx4mj1+3sUj8S/Ov2Hr6O4392MDjnoE6vUJCaXc6xqgQUIQXS
caEo3+P9VAKqGUPErsi9bV7Vg1mCstiMSgLKFFo91LEqmtFQPHlq0piy5OqcGq7ZJenfZPpCxcsy
XpNEAw8ASQgrDKqwFhLmu9vjvgaATFg7A8g0xLMTynsWTxJf7tTR02MHNL/xzpCl5CwL6s6P4wKK
4Q1ve1DmE7e3jRxnDSFxbtMkrFam7zqSAY6XgnIWj8Epkzx3bm1GqjwsR/c5D5OM1VL2EOLIKmXH
oKDLCqxkpNb3vvayyu1znXyBaR0vd8hNK2A5mseCiquSQixFz0myjduByLuT7FbcdLUZOF29BxyT
ut+KvFK3uIZrT2bxzRLY1oDvnXNYq1FGRLTUek7YGLolCigXda4IxuOs9TdVALKZoq2q7QgS/73s
C62t+hprwjE3deK7ltEV9Vo4efW2UNC3DYw6GLVlBdn02R5W2joN1LDynDJSkGkLKw4FTsqpZlC7
JNlgN4AUmlFd6BvDE0cehlVqgzg33OkD5EFu78zrJAFGY2BP4u4ByReESC5PlBeKQd4A/uNIT7rP
k+g0/BUr6PtxMduEeGeBlrSz0sAi7p2kWJVnA5qTKQUTk7s4+5SPMuFKvk1CK0Y/IapjX0O7oeE+
o5YmHSgxDeNFczyFa8LaPE7h6eXdiZFDuxtaD8hvIM9xOfKE0tbLkg476sVVme/hvUuOyUOjnQvF
YFX9lnXfwyEcN4m6Ro3+Q7RzZRuvT1So8DdYdi9tD6STW2/MPUfWz3Aeruk9DgKgcczP9w06Kdpt
pNzX1BZdE0Rxf+IH8bF7UayhN2l4kDiYR2RG7ulzopsdOBaEibR+DZZ9HahNS/trkPMLqSmo5heZ
5/TwK3dCtemJRbS9d6KoG9Z3kqUcktfxjXhb7UGA1y9NsO/RlWX6KQzNpgpNAziFE4h1wm9cThVJ
oenaUN1zqi6ysoeheEkLq/c2bsZV97sWjm2+KZr3FFooRDn6w2cpmqq00YAL6imT0g1yDCChCI8F
niNibsWtqQibcdjT8BzHVujeZyDcKC0h2jYGk2KLPpAvVEjdJ+OxDndlFQHzxkPhW1Ef0FXNGunU
7Mf6XTNY73Ev2AVP0dAwMd2jUXnldKkLe/Ti42d+XxGSVkkCxXPUU6Xag1Cwqn8MvJPRguY7CF+L
gqXbJHrtsgaXNsuD9/Q+zLYRNUf/6NW2Sl/l3hy+VG/nCY8KkOHZXgOvFDy2Ud2pLjrPykd4G5b2
jidbaOYqFB5095pqE4Vp/7jKTmudONoV6R1Qhj7c3XBUQRo4ntL8EANXGrBW2EHdIUfhOHtJSzPX
rKI/gDlWe8jfvGIl4F24wVFoUgHQR4iG3AqdR7zo1PNEQfWcOrLVggMbX3g78G+2JsBaMZODjV7z
4ZTVGymyOnC28NSMvb2qc3U4KdXKcJaupYvhTEHdr+R5nBqZ11Wu5wynRGGRZleR2aGI7oss819q
cFUqliJGpi6XK6avw/HLiZi5ryaW+zFRBM+B8FOSoPOyzLlRaYyqdpWyMgWxYpyu2Lx+8iM2RvQP
Z48ml4mF+vJzG28kSll6vlOLZwE3Tzj2J9/TWZUDT5GynuRWVA0MtHB7CUFzq+M4+sPO0Ncoqa9B
ehgJ+cFvy1N+bS7omoS5XCgN8Z1Mpx2TUcU400buN0WrSbwbqvRYabH+nEndvVeL9SE1vN7MkqFn
qi/Jb5naGHwQ48iUCyn7ygV3Deq9OEJ0ToI5WxZBFqPNtkbn+lqQVH7gNC7ZlkFoGlrJAWWvtE1e
2X7TWpWwS8PW9LPHUHiJy6NR2pEGuPLH7Tv6ut6CYvfUnjx1UwC+pc4cuZorZFDRmuiomwiQJulV
s4cTnFWkcNndyXSLjOF7dIceNOe25WuA0GTZgHHcsIAw0lms0gKLIVeGHztqcU4Nu/QOmrrNIiiQ
OET9DLUTOJVctFuI51q1Kn2SBhHfcvm5zzPTTyWOeAZA07cOlOZD7HI9D/YwlTKh5oR++frGa/2V
B+BVemk2ZOVyi0tKrAiIuyJHVhPi9HBDdthVFVA8sWwlZZhypc/8lQB/WoHZJYc6HyIRNK4iiTvP
TggpML6BWMZOCUjEscpWzu201W79+tk1EshdCZw6fr00nLXhpfvSyD4/tzpfS+wvxMvIQqBfB2Ck
iYtt3nWnlYmbEcjcO0M87r3wpAx7qdRObnMsnGJUrC57z4dtyxFbmILiPt/ebwsPFLydAX6A/uaU
29dncVUC7dbG9V3fKaWpvzKEKPnA4s5u4xNI81lSbsS13pXr/XJpcna44kEXXKk1fGf0cx7JDYuJ
hAasd9CGfQtIMt3+wukDLlcSkHNQXSqaiHY9KG5c7k40GPeoTmuBQ/wuNv1mrJiYiVzotIjftvSz
VFem8NL74axAqnA2l1lReb2khaGTpYdBffDakfcKes3kb2R06J+2teIUkjrgzu2Oqn5n1PZ46nHt
NBVL5UO0VsFdCEcnkg4kfuHuweY7F1bV6jwMZSEOnVo4dT3PcpknwiN9cG1hZHm6S+50lCQHVt0T
x1DvSzSp50jz9UxLV6bmuq6ELCLI65CaBdIXeZPZecrFPimzvA6dUvnK8+e2fKiEe5JQPviWFzDV
rXdN6NDeJKgVK3vXQHQWbeVGZnJm3V6mpe03OQzgL1H7wWVzuSGirOg7SewAk4LoJG+NBqz9JKyB
y83GbagVsYkgYe39smQUon1gVZ5g8mROOUyjygcBeRA5sa/rW6WtxF3XvEt1ewAKacQTLzRWIuGF
DAhAYxMQAkBuEZ86O2ZD4QYQvMGsjsqnMuwGDdyVCd4bSsWSpx7BeBVYUmPpa7DgpQNHKaQiUAyd
smOzMEvumjzEIzx0NLUdT1J8iqIEvS51Oa74rulemR83TZpCGoRY+Dn7QNJ04qDpfoQEh89EEsB5
rVwyS85Z/m1iWtZfwaoL3ywkNIwcv5KYpEP5FXzI3ReYyYUXMX0fCIM6axUdQ7TYr8Adl3bMb9Oz
YEj1iIFwqIgcPafaWUt7gYexBEhSruG5C9IWHodJsvnvZwM6VVPvEiiBcR1cfu/o+9IoGlXk1EOI
htlnlxSmTzwe9jnOY7K2Ra9vWaT80aKDwi9wQlcUFG7WRv6Y4RvRrirZGXoOWA25j/0ojY9CUAqs
abTI9BCrbqUmBzIsRKsuRG0CsxZKdI7rY2pFwNjbTaV+aeFADk0gBKBOl+W1nTA5qKvNhnITEt3o
oEKL/OXM1CBCyJNRwnIkh4Yi7YpWPaaTc5Whq3mP1lSx2kRrnGSL+w9TBK6KSYYE6bRLq2JGB6IM
NHKMpDK9odoaxZMw8iR9Rq6blHaDF3qvHyrRRM+v6K1FQdNRnX80euim2qghQklAvjRfi66cj3IO
gZysDU5CpqOFWo/j+1DxncgNxLt0zMYN1d2ED3n3/p/3IvIXqLsBoQmCkp8Y/dfZo8SL8j6vY6cJ
InTbHgg1u8JSIJ+R/3Pb0g/d0Ow7L0zNPInQp4YbkSp25BN6LndvWmzXrvXavAVcAWIlttGEuc8j
roEIP7kLIzZsvTt1tRo9mZkPY5JFwE35o9wwO32tm5AxCuLEQXq6MjNZYsMYsVj77xcg4Mz/mplW
/dfEFnoWJ2EXJU4yhuhS3iuj6cuHEWpQa7nOhXcUMMz/mpoHt3Lh+WKjwxR5kjcjGK5f9Xdojuim
oEHwBCmwwO7BcvM0Pq2s6LQzr6YSUQ8auTUQE/wkRX59o0+EsC2DPHEAN7OQcP8zONUptL/DOwiG
h6YOcElnVvfqwUPu44D7Yy34WricAJb+dwCzo0MHNQCGME2cUkwhxKwaseVFQ2rf/s6FbAom+JeZ
WTDjKRmQ+3mWQNBFde+bzixYLlt6ynLdFuRt9SyXezXdrlhduJsurM6coapXJVUMfJx291V+gj5+
00Sm8tZzZIJ3JSd7bg0fD7eNLtwVsAkdTgmofOijzmyKnuyBw6BOHCHCi7IvvA9cGunGbSZBuzYQ
Nk0n91xJszVA6ULqeXqOA1MDQBtyqsbsWKKC46FQ1MRO3BT+XVj3uYSr2FMa7uWCBDAWLUb9acq9
vXhiNNSsj7OSHvMsqzMO1vLkxffC9isSjKr9wnuvGpCKbhsBlByGXvpoHylAi11KSl6aYqhq48mj
I3hEgrLKVRQjOuNTIIiV7T7KQBjpJ2DbkeLe/yB94AVm04dldGqruE95lqq4ERRap515e/oXjzKg
UhML9qSxNwe6yVlLaZEXsYNMQi20pl4xyQM9gvugGbw7UhSsdQ7tztjvOPp70dl6ewBXWi14vZHf
A5g9IYAXSsMYtCfOEG4bKgJC2gQqS6J95TFCeFQw7VOX7d6G3kCO0ojtV4wehAbUPfXfUnjzXzDL
cf0IPtSEBsxIngr1hGrL/zBMQJ0pio4I9MH/dOldOzS+Dnk4xs4ofgd/xG14FHyFBXJpB43ZdrZa
slZneCTxwmt4Sd8E95wAid1yo4x5j+A82rmuhTJlJPMy2rX9roQsDvRpNCi8Pa+MdukkKyifA+ML
tCZeZpejbZAgF8Zeip1s2BbqoSkgqgbd9g6VAQB2yXfTBVaN3H4bSqyN3gZotLr7QO4xOKaigFns
dPJiDFzt0M32OoSPA+ANiVkWAuvWiu5LHgBvKDzk8Z6fnm6XYxX8MuiG0IgdVPVb02vU3CySwWUG
ptxCOVVlcZxk27IU1siEFp40E1IQOJWpIQd0N5eW4zJzi0hVMEuq6G2rnoAcjQzjmSZFvnI5L8UA
KDxqqBeDtR5X56WpXCs8Wo4BHDqRFFA9NYMVGtkLyjx7MSrWyiWL9weCWhmIPqSAQE5zaU5AfBk0
4HFxxARtTpJhhw2rK+7Wz+oAXkQreI1Gc/DXrq0r2B3O8m+zs9vR1f3ADYsmcQqVqcW9Rk+NeNBt
HFAhOuT9ZlgjEL9GcU0Wp7sDwDEVIPDZEva0qCTfHxNnaJGDALKIudWHDLB6xRr5FcUQ/d5HNBRa
wmC2FddsETcpQP1GuJPHv9Kwd5WVt9ZCcI0RoVquaoDOoEJ9OfViIQlBIwiIjXyj3XcDoApSTZ9k
oaInUK/6BykrPC4KScAbIHZXnpdL6QEowoLlRkW6ComJWWEi0lw/ojIkMYWqYGr4pg2o7ilbQdsT
skn7ehN7D6VeWUG95sinD5vHZjAK0qhJgQlK55cfrkgJUEQtLHeU9cVDJaamMQIkEFpRm/BSzHil
vrb1Eb38zEtsqkJecnoL5hba7EcJhTzfjo27Ij33wYsem6LLtf9MIAF1DGyXKVuD1xcSDJdjFIaa
hlIipU7txlwgO69qwYlxMtbwNQv1IRjCi9uY0pMqQCKXhoqiUfU8IqkTH8snYQeZWD5RdoJ89fGz
ZHLFbzv8pZzghb3ZruvGtK2hUJg6YOz0beXv1LTx+D2e76Ojyl5zRrhThf8ft/fCib+wO7tooKNQ
6WMop077iXdApBxS/0+qbWiWgzIj2Cilzlx6AkeX2D9VwsHFcHIzjqwerUPNIcutbE1rbeH8XYxo
8sS/ngjCqKgunp2pgyL51CUAxXcxwa7vmeR/V/0qWciiPUDVRArNrUl169LeMMSBVuWwN/Ron9xO
jKA78G0+9VhzIOu5yHgO9fGQWW3B+bZj5ldycCv2cnsHXPN+Tlv71zhmxy9p0XLsG9gBB9CQgF2f
oCDMKghSovexed9U5jEFpBXyJs5T9/HwsJZ+XUoFX9ifXeNV2pJCKqZ5Z4Czuj4vj3i1ZCEYlzMX
nw/2XTswH7yP29+9VOn4bXfOPBQMDVgmAnx3wwfK0GSPRzaPXcsfN5AGvW1sWsuZi7uwNb9WlS6I
dR/fqGuHVopYWN+7w0vvfa8CY5ZSRBemZldpokdKNhB8FrmDZKCBTAw6g9tD1eFpy0rlHP7TAaJ4
ctcy2sue6999NC+sUM9DUOHjRA/SNoOedcbFk/gijvvoG8icMTIF0K5kVvEkqyv5moUY6eKTZz4M
26fr4hGzK5IHVQKULrT7nsurwfGiz5pS2SCpBHBizqZRdqqgqB4wnVQ4TJhHaicSmh1kSBAIEOvT
ptpOZJd/5FeRNlzUbSM8Iz+ZoEholGu4umnLXG+pfwczc1dpI8V+L2Gdw/zU+laPd43AI8FGG3wM
3M4hMYW1vNjyLv7X5MxjTY9ekMtgngk9SqFdDxFT3oArllapRBZCe6zov5ZmPkmWxzI0UuwlOzXR
1gjO0zs+utvbh3KpPgeaSlREJk55QMlmU9iJcS5FuZI6L3bGwjvfrE5Bz+qE8f3kdiY+1277xDtg
oFau3QUQDpzuL9OzqTQEzfNibXK6pt18o+qGrtHUHpne7tJtOnL+Nz5lH10OzuOo4ubtD1++9H9Z
n02v2nRdlNb48PKzsnJoq1Jcqs+cvIjm3mis0n7o2AMS7eYazeuyk0CNHjhQZG/Qbn956QVE8KHy
iOdMDHJn5KpJZqrgVw+hHRA86vpLBV7FOkZj1A5eqozBoBquHJwFRIWOJyP4C4CCRYF9DofTlLgb
UrFMnL5lob4B2KauTp4F7BaOLx++k8geQlOMNqOyMzbRqbwrC/D8Kraq79Kj9D0mFhJp9SEMtula
I9qSJwP7APJKcKQoKsy2RRd6rdxFYuIYUo0u0Qz5i2JIYTrMwfRRrwEUF96xCnh9cc4UMLGJc1jL
gBxToRoUmd9+2I5JnDJgkx7QpL65veF+FBrmzgqzjiMNW4DRzk4aGZCpatU6dVT0KH60OcuE+8Rj
BsqPL9K7WzDxu8p7XnUsz/fRrvRtAMvHgNeffb8Rc1MLTdzMY2LGyt5D8UfeR6/yETSy8j3o9Fw4
+79eYuGO8buH20NfvE9/D322JG5HorrxG1zdqgkeKl50XM2AiDiJJbp7hHCXFizbdndrYtHXfB+I
y/RpM2hQbYavmN1qQTRorqfBB7oq146GxFDjMYPWvM+4wik4Pjc1Q0qr+Ao2leOGbGgtGRhu/hlX
rDoGyq6hK8u49Gi+GNIsaEcM6/ttjyHVtjlYQNN+2zv1fpOiofYz/6ts0YGa2JBj3TRcfry9DmT6
3Kst9Gs6ZlsIWgmA0koj7rud+hD9eVP+3gWP2kHdJceAlwcQGNbWX16ZfJ+AYZXuzhL37jjh+H9b
NoMVL7L0XFbgv4xJOxh9ED/ZyV+vBRFkUPVQJJmj+ENU7EKtAaNf7ZLkrQX13UsdTH0vJBiKkrty
kD41YyK+DLWevGXEiL2V+2TJb4A8goISnQK+87Nwv0YzAERA8Z7KnKb2oTBfZSmPlOSzqkX61JZi
z24vxrTnZ2uBYj7qgNAqxp85W7fRa2FDKy1zNKIpOz2Q8D5A/sLUBINyUugJi8t4LT9yTZ4PuA5I
+ifFcOCi4IUu7w55kCIpb+rMkWNTpayENIJqltmWPJbo0txIw6NiFqdSPRBpq+UsKhGb6SsTvfRa
gaIdYO+AJILibN4qTAZ/kGneZI6wVaWTXLIO/DDHAg37A0iWeWOKu0qxUt2SG3vMWf6prTwllnYe
nKisAfOOchag95fToPierPm0yJyPjwgMDMk/2XPNCzv4uL3GC+hLHXYMiCIg86FdXQ55KpNR9PGl
gL0xfGg1Phd+wWrspgKpaKVgiYoOFsojD8mY0uPjaNGXyGh4QYO1aV+4qUDNhfQ5qJc0Kl19tKq1
qLCkWHuQLmd7Z/8kmHuA1RmClK+XlU7HJZ8PohCAZMBtpGq4HS+nuGx9MIbQIcOTFIEJQoBDmTA1
5fRcuBCg0VLE2mwtKFt4XaCnCn05iETRXzl/XSADJkiNKGZOJ+YQnCsGjcmNpGxz6oI/PUsHprXE
swAYeu4Mz92M7SoS74cMZXawcbiw2Ag9dIhezy67VipCFycfY3Bd8RXlJOEr7YFeMlPZRSFJKjPf
YAigwNPfdUHOjAxUYWc3ooa/Kdw2ikwAOFJgtfrYG8E+1zTh0SABIN3iEMmvaU6UV62HxjgX/aqr
mAJpBdwZWiYdvS4WDWbInf/i5jJ9KdOqrexEExSHtGmuW7e399JdBgDFpO8kS4DWzjkmY4iMlK6R
507m81C1pBzTO5oZehXylAvFh/yO4Qh7GQQH9x105xuJqx/dW2GrQNECIB2CggvsnrdHtRQfo00K
40FJA2GgMkuGTIj0ErpAnmMo+UazIHUOarOzqm16n9d7b9eZneaCt94ayUoC+CffdLn2EHlA0ySC
czDTo9xwuemLxlP0qE8Dx3z7Z7DS3Wk06x34kMB2holgd5MO/aSC7ps6qCA+GeNP0KV64HuXdebx
ONFktSCCeUeuCuqCDxDbeXpK+VMOmYEUYl37/Z4/rb0nru89HJhJNgrFGIx9fu+B0TkpiOG6z1Lx
nnYeeo52kX/v9yuBz/V9d2mGXE6N72ZUR2nMfW5EannxuQISFuylPBkPJFlTuVtIyF1am3kfLytw
8USw5nXmwPOdBpac6m9+PJ1OUOThu+9PFNX6fc/Zcfwb3dMVgOzCybi0P4vyJCSEO3Gyb6qbOmAn
+2PKQSM7qdzfv4rIBKoIqNDwwhvWrPj5azd/aXoW5OlypGvRZFpzbSX/K0V3EVVXbFwHkpc2Zvvc
83IvgVtxnwGqLxp0f64REy7cnLCAdmBUp6dyAZ0toND1LgQ+M+E5gSjVN/KY7f6MdqGvE8TqqLlW
jLzOlUzWEBlPxXD0J8zmTCxUryVlIzyD74H19Q6soGwQzlrxUauvHV0JfBdXaOpUxDU1ddTOog9X
LpVRGFpYo6BbqDaJ9kKGbM0NXie3DHFqkJ86VPBzTgo3jB0waKkggHk/spKNftTZHlpdABSsWFpy
IJgXhWoT1wAeWpcnWy06Xat6V3juUVnqQW9XEVZVpwJ987c9+5IL+W1oNm+kgtxrkMMQSM/xdiOs
VURGejDtiZ9xvJqMXTM381hV1SiVWxrCJHcTPXZQ9BJwgvG+/pQ4mBr5Xj2sPJSXjhVCUgBiEC8B
nDibyZIUJB4VfGBsgGFAQDs73u2353Bh7yEAlKZ6BTQQUI67XKw8rupGDhLPidXytQzKY4FmBeYH
iXXbzsKJQjsUsMr4HDw5forkv15TuhZ2YTuiPzitsr3sSXcujd6MNPggYF0tktYGn+/KsVrISk0t
WP/anC1Yr/S+T3S0ip5skE6GpsfwA4rT3zu22TFcttCAc88x3rRPK9HuT2vM7OK/MD1zV1KJimrd
wfTbm8hfVOul4wNI8igzbXtnWBjCx/Pk/5FvKD2WHhRTZY3J6w2yhNX2kJvm35XM7MLuvRjRtBF+
LYAmECOkdeE5QWBs1dG1Wioei14yk7LmVbXWo75oDk5melUBaTkHPYRSDj6cxPOcCEl82QoaylV9
G9UHAOlW3MDS5QqiEQm4FaCXUPSefZoMeem6V9CM2+wLnVceJpSwVGf9Lryr71OTurxyWR3jgvVQ
iIPQngs+UuVPV5Qse0f57/ZWXwB8AC34azyz2wMofKkoBNlzzMaS3k6hwkObnPq/oD7wuLsSY07R
63yn/TY2LcSvde29kkZtZaATedwUj+1RlA5/KBJJ9DTkK1HMAj4NHyajh4miBXsS9ry0JfS1mBRR
7E9lzdPIJMkavr4OLzFyU1/dlqxBW5eitgt7s5x66Pq0FQPY68JdWx8kzYkOfmujNx2qW4G7RX4g
GAFgj83YJyZRDm1wJ4lvibGT60NniQCwCXsttTQqmH16jFxtJe75eUBezf6vGZm9LQY/Hl2QjfsO
yAgLZtgoeoBfhiG8/PL2/Cz9I4dmzWrr+/nuzn48Cpv4zJ8ezLfTYfukfAR3EEHlW9f60sxJinJb
vN7eistH49/xzbnxU6LlI2S3fUcGiTSQ/68VOj6hvQ3Mo7YP6S7bQ08KmYidbMYPg3oqntGE0f+p
H4WUD+iV9u9vD2gh4XSxhejsvkFuJAi6CktK9VPtvksCBC+NLXFzs6sNh2Z2VrGOIPcklmYJ3GFu
ElMzvkv9pLcei93Vlt2FOxaIECTs8UZHB+Wco1wc1L5IxcSHXKi+BxfEZnyV7wMuvnVgfXJdaAOL
Kyd26Sr8bXF2LQ2pbCS1n/mOVm7RLD5Udmymwz9IzYO67n+ZbhQiyERzriGdeXliG2R4WzpgugvF
JgmXE1N5Ks8+wI6G1Z1jlpqaf4fWBi3cjBZYB+ORG88rY5jCsKszAq1W4O0nqM9PUv6Xh2oGtUyM
rMGS15tRBaeBSPah96fzeCEjv5uGOxTYN7KrsVisOF0rSS4k937A29AcQ3yDq2jmtWirtmmcwv6w
oaz4mwGJxTIA8TiP7JV7f9FDYrKR60EL2qRwdjnf7eh72E6D7yRCYnvVSzRaiesD9fIgB4dQVXDb
84CAgeq9yJknmKIGipSXlQlfiul+D2IWF4+5Ifp9MvpOoz2Bt8PQt1J41HumZ+bwEPkPw1CZUhaY
CqpyOxlPfBVdqbfHsFCMBR3xxE2j4rqY9JAuJyLKRykea4wBpVA7iU2pZu+Ep+f07DhOYkfg1PUn
TvdVrcTFj58yyWjHA5h83rTcV1QHF4MKj8ehuIQ+BIG7201rWX8o/8o+1tR1F+8oBDn/Z2+24gFo
/Yuewl6zN/tj+ZzeR1Z91LbZSTX9P+WWnMe9sDmD/SDnMQjPmw8PbORrS750xtBBBMECvFfR6DU7
56VXNnISV4EjtE+xaAYPWmlJGZO9vWack+jofQl7sgYXX4xyf1ud3X6BT8O+bGHVJ9x+++fkf07y
mOj+mO7BN7zM093ANXDhqoF1DxQqG6BswM/OWUdzf8mcp+H1sCbBteRdgbWmVEHQOcnmXm48I49q
IwHw0gnyjV8/l80hld81cvD7bA3mtZDTnmjukMmH6iRIsObNvxFkl8aYiEjvdVYASfvhFDAQffAz
FFool/6XuxOOBZzHE6wT7A2zTyuToiSREDhZ41lU+fQ0RmQrB57dMOxGvQeqM6gsIftbF9/FMQlN
H2IWqsLRYB4ba4/vydjMq2N2KXK96MLGS382zyiDFUXgoQXVqDdqvJXEhw70vHTlApt885UVgkwM
DEgU7HeXn9xDPoDEAwmdtt4LhNegdbUG/14fv277q+n3zOwAroI+SUCmoZU7L6bLCuC/NRViJ2py
swfbHxI+SrMLTiXZBjKaH5TQvG1xYf5AYQ3xCxBaAyoozv2GBMGPqAfSXuZ39X6w11RlljbnhYGZ
By6rcHDTBgay83hITfkb1DglQ7zHDNN4XqfQXP6giZcMahpIts+WqkgRAtQK7CloZahe0VCbjnuo
t9yetoVyChLTYHGAbwcJEfq7LneElCSlXBVh4rxUFgBitamxEITG7bFg0hFv6pE9tkCV36fQGUhT
q36B0vv+aXt7FJOR+Xb5PYj/R9p17TiuLMkvIkBvXotOXi3DlrpfiLb03vPrN9gXi5EorgjcxRwz
OIPTyXJZWZmREaMXpwuAk1NX+AiQveh830Jv7vO5hYnZHOiEsDEQmw49OffDbNhKYpoCbbtMi4u7
X3oeCHOzgzOzCycGMtDXIVYBOQY0EobPuInN8tgO0y7BQPI6epXoUjaYPJ/rt5iKwO6sjAZTKwzv
8uWAUFL2db3iNrYHudboGjLbLrlyvQkoMCnmYrHH4h/amW7GNroTq5zP3T510XehBhJExn+L/uCD
8cU5MwXeQ8vZVvYJJ4IIF/LISHsgDzEOPfLEU6D+iE5MgO4riGz4wbFr33II2rIVSd3D3Hv8YY/A
IcIQOlgGGkbw4d8vXi2xYZaISWx5nQ9FoRBMH46JHhtPDQN2ZqM8OOKRrdES8mCqbSF9HFtMIWl+
rYBLyoiK2vTsVqvor+eb/2FXwhiC6CEtqaBpQxm5kiSWukLygA+q4ayc+rPOi+/nFh6LgoOJAfiA
Fnzk+selypQJ/ZphauAUAaxwUROqr1fGVn3BcF7Y9Zqa24wPYSkQDjhegFiAVxnw9NFacWnme0HI
pyh/w2Eta40CHhxocJFIZq82GoLh5yN8fPqPLI5WDHV4sQ0oLrXQ7LP+dIhn1qqn/vhGTfpOVw8V
+V6owZc2Cz6fWL0h6YdLDawoAy/m/bZMPNsLfMfLLLxutHdlbVPg+yYOq32UpuJr33P1hodjh4EC
TCEjsQwwHB4b9/YcLxFlu20yizcTFLtB3Cy4Kpq60592JqP8EFuOLI1e7n6kIM0owVLlfYeidqpo
curmuD3mhjNM741LFnyKjevBSET4To35hagQS7a1w/P9MWdmfIWJVMDmNgMCJB1aqY6PRLSiB+BM
fxPOnmc8N/YYjAwzh347FBlkOKy/W/1mUIgThQDHI8P2F9/ldyN6V4pdtfyozRN0vWr9vzA3UM3T
kAjhQU47GpwIacYyBe7SAu5VImvvI0uMgtcuIOk6OZoI+veZOPUxr4UBwhL8CYtAEo7lftVom08L
z2lyC9W1joB1Lg0NGgSeewlZKzTK8mfouiWaZINh+lRSx/Cnn4soH/POo28Y7Zzai3o8AcvcAsNC
5WyhAZtGpHRVNQVQoBW055M85dFuRzya41SSajtT2tzKDWcRrsO5NZxyI7c/f+Qx6cKVuUQscivz
ljjXRNsackbo4q0NtAX3Ip3zuU06hNx3Ud1o/kYeUyiCgE2cKrdiZSuIZn2lWOwePzpk9kopAJsl
c6nA2W0zilF8KRWCksO24ZItQ2l9BPjpBa2TkeF/pSzh630SVSSCXGYMYCBhqEDl3gCVEWaPzEO0
hMEDTIweDCRtEFmP7tyyCYBApKLCYpxj1Goh+A0kkNHbatks/ObQ63M19kfEPG5BeiCOACgbZ/8v
l3bjExDDd6AdsQurza8gUWet8CIgJRkNMHV/JxNpG6+bhvQr2eCQKHq+eyfiGTTHwh+BJ4tHd+jo
rNB0zfmhohRWWl19cIFoYn2KUiLzM3YmrgyRBiEolOgQ0Tyw/QDsF8lMEpWW7x97bgHW4HyLjQQu
znamOvNHNjXavn+8+wAYojojj+9d5ESyikLu3KJ1sJ0Zn8AZSYaz8qzz1odiDvlYsci+qOCbJbHp
7GNV1Y+n/Gd9zYgWkGZm4FPxBz4HuSgaeEp4/NH57bNOEexGLEHpoLqRQRlRpscbby21v1jZRUgq
s1fWQbkU+gULIUDk2ymN38m/4TUPZpzJYzoSe+32Y0ZH2+k9v25yucSlCpaI9Wej14C5kt4ARRdB
xYNAexNU2bpE0NOlredSNxO+DFqL2AMINNHrSo9CFKZIxZpKu8rKRQrqAQoHfqGUnx3lcMmMdwCQ
jngVD0hDBHj3l1DeRJxdUYOZPifMgmLB37n0TKUmRaT7YGheQDdEkojT63xjZgBTg74BLSP1h9xc
XNAt8esKRNju2/Oz9sjuAZoG9Hexg9bn8O/RVYHHvF9JEduCAJGIR5vSO7POde4r0KRFiD42xwR9
Q5eqTbbpWa1JdIbbhyBGpBdSrDXBGmDwyuwYLS2+bbAw6WDC9hPd7r8Dtp+5yP+Iyu/n8P5bR3MY
hUESMA7dWgWad3FOS+0dVYMBOdCjf9PTz/E63QnqKVQRSXw/n6hH/o3RRI22KbKMnpxkfYsn63uo
bjsdOUswRmufQ/L0vFXI+8Ujbx+CyaiWurt8zNh/RGLDPtrFkdVDIR3Pr1FSilL4NpYzoUWY1oQk
gKJaBPhhkKN31jEcTYB+p41fM2aHKR1P+a3V0emIOKWUeUFprbLddQLisxDMTMoiQlPn8/nlHs/h
/fhGURor9DzvFRifERFjr713KnjN9B6tYiXgF7q6QZb6k0UGOzIVNSdgOUfP8FqFtyZzeerHXpTR
XA/fenP9gdqnFTPGbsH0Hm+4Cw++9X5xDGHKhT/K1BIbzvlGN7x2QNlA02dZUR9v/PvJGJ1KaIRy
UCzCBzjZNwMuYsjk8Zug4sFb/Bb46QD8DJ25W3/yfKHnH44Q2HMwog5fdTNsynMSlmYoDJswX4Z7
enlfUl/l0jdEkn58cBLQsPbe3nEkNMGvSwGf9nwPPKKChnkHnxPSkYNkwXiPC46nsL3sdBbMdyHZ
QhD2HKwccvzhv83jMjyZ6BUUVPaT330vftVcnSvKP3ZuDV8AaBIYKQYSmzFPBgW6UN6Oos56XV/3
W2/9yRnZbo9SlUeO6do0zZ1+6shq9VEsd9YqhPwRQL+HOX3UYXkfTt3NV4yWnwlLNrHZEPPAqnV+
AeELSSpv5sRNHTgsJ1geBhVg4MLvVxvQg1QCxVJneb1uF5IeMor+fD0fA6yhlv7PwuhI54WdiG6e
gXssAj8OZMU4Dgc3MB1G0gRoF4jdnOCc8Bg73pscnVym81sF7JAdCMFet1sUCxKy7g7X6/bdVffn
bHvGFa+BJ/rYkmVPlvbSIWduvYxUkxBdtxKGWO4Ktx1RXhYnn6z0eIfmWOs3Vr+155Mz5Vk5Dj0e
aMlEe+g4Q8hTQ4E2wmFrQGndCAe/f0953YvkmWWetAP+QrwdAJeFvvn9Mvt23/vRcKZS5MKH1KeM
4IoWAaAof5+PaGrXDoV1tNAA6AWusHtLqc2ldacEHfqllYYIAhoGRbYhNTKg/y9DY1L5osHchcMh
VaI3m12XNKhjrs9NTM7av7GMCXuR4ynSivc7SwqgA+lsIjwMmODipHO1uplJGwOM60pwFNymnVXx
LR5YMc5hnPRoOXKXz0c0ddxvVueBghfahVQnwZDd4E2loM6fzDHYT40FmnQIceE6h46i+w1QySyf
0GHeWTV4SpkQ4FFnB/mR5+P4A0OPneOtlVEg1Ehtw2YxrCBVBGl4PE6u2z2t742XdFGTY7s+Hmv1
rdbfPniWfNBEQ3/G80+YjAVvP2HkOoGdqG0+xwZMtSt4o0AmDDoZw9gfcVWZIJPhDjHZfOiJdloA
RxGqM65jaimRflfQxsPKwDeMjnTHonPwb/9XLUDiSUzkYIZiYnol/1kYPPtNJADRJtHxWwywCIBZ
cDXReU2ZOYTe/7GS/6yMHYYQsVIRwornLyLyuk0GdMJ+eQRFpmcdm5cvnoAwjkCMRdsh2hvmEj0Y
M/5xZqh/vCk3Q5UaX6FpGR9RDv5R+RGs0DGe75cpEyji4e33Hzbl0blg6jarJKfDuUD3dhELhp3J
y0yZw4tPvKRRLASmB+TeSGugUeh+1cLA57mKrXvgXUpwyyRA2aL5XFsGW6JvWChN5yvpI1UXc81l
E9nNO8Pj6tpApyMKJQxzJHdN8cML1sU7/ZLV4LcxMwiCvySfz6d0KrRAkEgP3Zq41P4iyZtVo5nc
L7mk6K0IIKYu1nmAAvzqiHfye+DPZG+GaRs7HNhBLz9aUGk8ku+nNe6yOCsatrdk8P9V4aliUi3l
CH2l/IPCpasom+vZmXzs3ZocraRfxkkSFVyPx966A4Ur4EJQPX/ntLPhWCSqQDFJuDnM0N9Wfxgo
akMiMhToaRjnAho2DiBcLfdWHxhKaGQtTcC5qUXcxQOfIb2pKsg5zaG0JuoPDEKGf1aHq/hmKZ0K
cvJKZvdWDWYikcS1DhCxxKt19cuoSvTivTCgAIiuNrt4vocm1/XG8MiN5mGd0WwKw6zy4q0YloTB
G528uZyZr0A4+dzYVGB6O8rRJkokG7SH8WDMOTSUQ4SfNDHD9jCHLeGGoPpxEQdl2EFCRhhXOwI0
1joRJ/TWdluoawNZpEV9zixKN9HFqHoGrVmM+tUZ+schgouoFqn56+vV+jBzSU0OGGwbg/4eDuq4
t5bJbM5rFKW3kKnnZKNccK4aq7OVlclFvDEzntciqXilg5kYvED7LiMNHEFMFFVWXkt27ohMPpHB
E0kPUvfIxUjD1XyzWYuK8YAsc2mLIcslpR8d/bz/fIdw6fv+c7k8LkGuYjjULC758caXAGZDyQw5
OpRR5dFLKququKpAO2vRPWtRQqoK3JyXexTmwwZEuh3Fd9QDBxWi+6ElUGnK8spvLEQ0uIlFVflk
1riJSbxf/sSLrwsEwoGfG5QTTwvLJu7iYwWatoOkOZfnZ2Ui/3L/KaNZBsIglUInaKxXjnB7kH8Q
xsADDhCiyARSekkvzcsbeuR2xf50yOZwqo84ptFMDPf5zSLLlBTFXQDzsnXtftH7r+4ZAhJ00GWS
o7j5uvB7kbztduDOJu77L6r1z8c/vdr/VmLkEfuAL8SgxEqk3SUq95k0Uyuf2MX38zvyfCX4wySH
xwBTLddq42rwaj90X5UOedGhDrbcrNTF4lvWlRmXO+Hs7y2Pjqtc0Y2UJ2GDwLIA9RSNF6mmOFoE
edgQRC4SKP5D02X2ufASxusone02fnSP9x8wuln7Uqb7JsDccuQa7N5RjHG1M7dYLgmvmTptrNLV
CR5xLsqciM3u7D6EmW7fBsxgd10jNAPPV2icf47+RbfJSnX1BfWyQLPs8300kdy/Nzp6KkWU5Eds
AqONKlREa7X37Wd9OgeHc7JaLk1Bv4RIXseENt4QHJKKGUrwYF6ci0wnLqX7Dxk9mDqhiRPvz7dk
+nCcG/39vTwrBDq/eDmJ6tnXjma8JtFm8wYlzx18OAH6AG8n83tmC86d7r8tenO6WaXKkiTG5qcW
r1fwXWSIrUTVWNpauXa144+kb3QJXf7QPbNWB0U7zJzu2Q8Yjv/NB1Rt3UWRi1Vht6UGJjJEd7g/
MAkeWbbETBcvkAe46PoKMxBuD64584J+vJnvF2Pk3rpOFqKagn0X7YV2s5ZTiwG1iR2rfjbzjnzk
nLt3pX+94zdj9WWlapXBlWZ6hJLeltf3S51dvujMaqeyuEi0uU0/O70j5wa++rSCWkpjAZUgGIy2
dE8OqYe4AO/KI+BOm02kwXGv0NF/+YZ2p3ic6+ufSCPfT/HIzUmBTXkeO5x2kBqsB6AC0Ar0Kt9g
oYM1fO16UNN4uVwqTQaFhM51ZNCzhS76PiWAqGPpF4uZZf9j0LqPDO8/auT6gjjKnLwePmrb6Hvk
GnG3I/15NL8IHJ/3Ap/vYLfPkYH+PRue2P3bIzd7oFdcKgoGu+BP3EZEKzdbQ0Kvra0dj+1xQ6gD
tgJQdniXzhy1mZ3+55RvLNtg1rEDGpY5MLUjX2V0abL2Sgj6BL2R1Kz+3N9OwCbuZngMd8vzInGj
FPZy7Zp9bLkN4kFiNgZKdC8Y4skxtJlFnXiz3ZscR22gIKWCECZTzd7apmB4K3vB7+11N+c3H7MY
95ZGbiuM/vcGG3q1ttt6AyLj/T7WItUh9sZ8QcotFsmO00/YRus5LaC5pRw5rVJpi0QZTpQYmWVh
2ui4j3I17JdUMHdbTZSh7kc6ir8C2U7TXIGtztR8j1xxRWXEQPkJA10eXyT1Sz69JfBjmvV7AL3B
embbcoN7eDgxYMTmIDskCqAcu78h5C4sfD9GlMRv19cKqc1MNY7B9iifvUY1XWR0DkvXKNfcEVUL
CF+CMliND8NltZD7AbM3C+ScgIxgTm4+abT6mePJeenjk7oDDx0wdQtXTpZSD/yobXyRHVJ0JxVv
gZmpmFz2G7OjZUdrYJRFHJYC9FSaqKbyW+Slqp2ZkHJ7fnj/UFTPJn206glk+8Jawb0hkO5QQ9YF
ZRIE/6z6GaMLFEuPv5n1OccuWOJU73ashuIvtHNQJ2KN/HVz4QDjpUEWVJOfvCRHdnmpjDd/J6x0
kARpB7QJsFtqI3ZzkzTM/bMvH914bOiyLc9HDYRj2V0V0BbFcHP1+ek3GbbiAGiHCs24IpLZceYp
8hA2ISMlDRELslE2Tr+k9zsg0tDVoaOHZRGjeLZ2PhfZbPvY416AkB+tiBIEBNFnNa4v9Rlb1BB1
RKmEDjW/LJeVTeUqbUc7aDCRmJZC7fmWYIb4+H5i7yyOC01ZXDON78adpVEsCX58X/WhYX6gNGzG
GVOP3vXe1ChU78BTFUAQtEOoTpvCfr2W1fUWXFiIWVwtmzlVw1Z+GBfqsvAwQ/5rjLBj6qTM6xbj
Av24lxH0u2ozp2kCPYnxwHkNMFEFNIajnLdXoNuv61GIBb3G0HT//u4sQEvQk0u3lyuyUw/9nBrU
hI8Ccn7QagO3K2R2x/UnBTW71i+dHnNY6Q0AY5/7Y78QtcIAzjdZEtXy9Yb8+upcvDdxCwNNz6Mx
AjRBaFsY9zHbAV4UVCV0ll+tukZPJRHURLuiBKQLvK9S+QXCBhKnc0nFx3vi3uwozKxZ1mW9DGaR
OdXx0ykEmRsf6kPL57vzkUtBuDc0Ch39LJdqF93q1iuSbLG2Rz4kWJ/Bk4eeP2VdqJ+Fuff0QmWQ
bQzBK71fbnR2vfI0C3TDppUY4qI2V6va3GXGqVTx1yoxTjShSYfe2zkgy9T2BsUR0mVDlzHIR+6v
T7GE/lAquD3Ui0/xOsssxTOCxp3Z4hMPDUzKjZnBLd9ElwxfZEreYLuxq+qQQeTI/AqJqeu7oVD1
ewp1dVEai9PiI9BC8/mCTLlC5APhinlIgWG/35tmszRKIy7uLcd21FLZ2xzwaP6a4iK0Q8ozxiYe
DlBtYKEGDhEwkCQKo9e7YvuoQiaoC8Qbap2CJA9bgMLj4Sipn6jRXWSsok2oLbInuTmHhRq21thX
3RofLSZrF3lehUjwOuFCfE1FBDsSsrzsbwG3lWcIQMpZ4okpv39rc7SyEGdWaifCgJlNixbedCFJ
qkeB/zjnSIdq6CWTDs8XdMqDoAEJWjQDqRmeIqNAh2nisOZCprakC1w+KI0TI+M1XtnWlh0tcac/
tzcxq3fmRsFOlUdU5rR0bfErX0NPHDg3mUilihfHNe1yhlVjYrfeGRv+/Oag8GEvlGGBsfGqRBld
rGX5NduXzkydbnIOERkMSF6UbNGYfG9HqUvRl5OysVoaKp2iEGzlBtIMrt0JepXl1LLxI4bwYLCO
KlcxBb6j5q7xYWeMdisOChQTwK82IGpH1zgQqiKUmJTa8lqI2ZlCOjBZUqvowh6Tz+yTa0j0+Xwl
xYnI4c7kaNSRJzJpbcMkT5tp/lZ9Uswn76mpt6ZjwmSaFxCPWbrtG41lbjUh3WbxIQWPbWy2yja0
X6NuXwJOKYDz9idQSvC9ruRWbbttYh95/N/QboS+GY3FEw7dO6gLxNZwey2CUFGmerIZxmaVkubU
rzhUJctvH6y5q5hWs/Lihl+i8BU3R7FSuWYpFFCrtyFto7fS0ltlfg2Ok1IFsavYbZ5PyyMroQCq
ARbOCk1N6O0TRn6jbivUSHKUTPh03Z8KRqWMit8H3dBSlbirqgWRs87J4GZ/idGCfYEQ5/MvmLic
7z5g5ESQeOhCLvaQ9mg0viPRb+f+okQd1WYlzuz8if4CDJZHJz6aQxB0/e2RmxPG0WnJlriMLDYz
BJJuai3dcJrh72sjN2IzXK5lV3WNfh1ZttFDxnbLqbYR4Ql7kt5bNYegs7mjZu6NqRjw7qtGTiZM
W6pmOnwV6C2vgk22gM0O8FlKv1Ig6iu8deWaamrN+NIJdwNOHej5ga4cOs5/WZqbyYjEVASdcNha
cS9ii9JqXCE4Qko5Q9uef32+yhMHnoO4PCCzMnrfIWNw73NQgJXDpMlaSyop77XG65TwYmvP7OaJ
8oHMMVCkBmctwN8Ad9ybEZTEZW0ZMH0pTAatTCO0NaV1NVA1pTXJJatHeRVVeqiINZHmQQ28a9Sw
kVS+O4n5qijAXZdTi9TVGc54PgNTJw19dQrASDhr6HAZOSBfdpgu6KXW8tEF1Rp5tOGFlBwy94cF
FwaKlWAUxlu60GxKzTLToWcO2sTTFHKINx8wPuqR78EhAzoevYLhy3hv9KvmfAbk8LtAZWUBXlco
ybFvNU2ibo3/MpeDmzjpYAEYANPAYoHJaXS/sVkNffYcz6kc2HVki+xG2wYLY98Tei/um433Uiz9
1eL5tE+A0DDqG6ujLVE2PficWACX1qURAjFBgl1GOGNvnI+R+VOSTWNsviQVsNZmuWq3ljrzAVOv
47sPGD0KMBcIT/nhdYx7gDFA6VNr7QfrAKJ1mrlXp2YYhW9opQP2BrG+0bXaJTQlOh2NCBT9ZwIK
Fe1r3J/7aNEpS0meO2wTNyok2aHYgtcD+qPGz2MRoUJctExvuZHKXauPADAKJN9eiKh9XS67Wkd7
LKgTf055gJHOTeuc9eHPb9yX5FKZ3EiwXmZbcHDCb3Jo/CEKJKw6DmTzegVil2AhuSp7drOdqz/f
VxMlWjAzAbYNyRppEGgc3VthEIhBWnaAVklGtnUZIju/AAKsXbxkQ3vjCPu+Xjgl6egZyxOLfGd4
PPC8kcDX1OI95S9YZuWIhJU3El+ThFXdZOb1NvFGRCcNtEYAShWgAzm6m5QsrSg5x7Oi5Db1J6/8
5u1ZmZMan4Cj42U0pAVkCYq4EL+7X8sML0SmVHA7cOS1UxtduPrf4m+7YQyw3auCkZH33qg1Wu03
stl8MMb2bALa0KvpB27pbFPrmze0Oax0c7PRP7olo/OQbVpeenXztlr9HmY82dQK8BLI+CH3DOag
saaZFNd04ydsZ4XpAXSVSqYpATptSgjOIGh+vs8mykKQErkxNtpnOZpaacmDsfV2L36EGujWLSId
y8WXaeroigaBJAXOdfbSzDrsidfPnenRTqsVrgIEk+ks1swQFnnk01h/v24HFcDwVTFXH9RSmPFg
U97yzuZowzVFGtulAJsRyV4lcvWXW2aXvvoz7mPqsc4DgQ3Zd1AmAag0shPyZUH1NaY1QQIs1hJV
xJsDlNL0Eg/YAvGXbZS6fI20bE8tpZdv4Qzai/OcnM9EKQyre/MZozuxtn27cxt8BgjjGfD47kpM
Lrvqrzq/p6z6E72WLZr3wPm6PDHoJxRmttewe0YPMUDQ8UtEiwXoBkZLzNtFglnAyeuSn8LfFfLx
+fb9A9M+GsDjgkV39iMCtfd7FFPborUA53ivl5zWb/hXeQXsvgg4QaihXGDmerDMck0yrRNKI4r2
O4gEgFyNeqnRwFhCPahD6mTuFE8P/d+Xje5lPIEzOmrL1vIkulgHjiDvBDk8PR//lP/8e1v9Z/h/
2O6bW6pslJJj0hxGbPaNomrppUyS38JhGwOdS/H2ubXJIaHlDXD3QRZ6nF91OjQvVBkm2/XdUyaj
356bu/TnTAy+8WZAnFAItW9XrfVadWoEEQgs6z41/nBBm2iJFkSRU99WJ9Spn49t8sQKN4Mbrxfb
Uj3zZ/nKrrYGh16zxDx6JoJ3LdP0NxZ7ZPGrLENUVuaya8MxeNjF/2yPU+ZizMl1VtWtVYvCooF+
pfJJi73+fISTe+XGyCh6o0uqBUcRNqST/JS2JrUXxjN8N9L+CzNoO0EiHjvlQU2uLUDiU3Nta6Wp
o8rlp8MZdXoq8Px+bmfqwYOY4Z+h0VaJ+gBcKmzXWjJT6FGMjm3Bzgl2UEJiNG+7AA8HHhJqPvvL
+ZKagn2vrlGisgXeyKR26bD8q9JGMzt4sPqwlDdfNdpGnABAvEJjKXsUMs9sIQeGG+YAS5bAoLhu
Fhy6mv/MKZmbgRNOvLcxHah8oI8QvZvCcLJuTk4EeRBboNAZXaTloWE9PcsOXf8qxOwaOt4zcdsE
NB4VHrQbsHgFo0V0nIxuYwov/wy5WbsAYMbTxJzEClDjpICQXv/Nl2jvW4WXEmwuoOxof8VI7Tmw
H87kNCfv84EcY6ih4Z4dnxxBqBWI1wAJnP1GztVmeC3k9KTe+tyHxBt+CyEdKOv0ynVm8w0h43iZ
ByKzobAm86jh3c+267I1bdcODcAHrSZIFW+pXUqiF/vizuRRpvKpoLJE7gxKtigUjmki4q6tnZiN
ektjLgyITT7NCgXvmBSXasYHTgRkuEUhxoNCoYBYeRS0cIHY53aMeoa/LCu11Qqg4NqOhMe51w3I
ox/nDwhqdL0KYGLgkWy/n78qKPgySBH4K1At2Sptb4t6USIhbIDimJFJmJWsq2a9zbdGyErUZ9by
9rVL2poyaTluReIMj0MSuDgSasK5Aqhka5FKflrOLYNzFUPcEH0SMu8Q2gEAXk146MwfJdEpADzK
M+QivDBJw41cSp6oiymvJHoSIYP7HYSBTRtQlKNkJFnlxFNlXqA7LedrOt63biQMsmPoWtaHttLY
iCugWQnLlSBeUCAMwREn6DpPaxvHF5dN3ygHLqpDbp9ISRuu+S5hnW3uejmliS5lcyRi2JQ2+wS1
lDXIFVh/H8WlkF+lRKqTl9r3cmXZlkBMmnkRcqlus6IHnGjfhLyhtCHHQJq86/IVG4n2UEdgbXHL
MnSGBpXG5hgjDgvnDB/otqeo88Ji6wqCK6n5wApNciED6WySez5eegoP4nNF5L3ypS19APfLlkq4
XRfaZa3yfdqhPaOLoIDn2VQANh42pCtdsFnOXTC53HqgdsrowEr4sI6/BCECmp20He95n4iRO5BL
BXZCuTvUCPj0IEaNwi+kFuT8BymrXPSVdTlHEbZks0QPCynsMPV56/Wq3ERJ9B6DtUrUPSQNiq9S
Zp38iy+qyAGDVV9Q8aJKeKVZORQl+K9gtXF93UUnbHhOAp8NMpIX6KaDqkHki7u6lgTPggSDg1Y2
1IHQSK8EbYqaT14rSMw7TiUN0txizBydpKl6LcTvs5JkQoV/pkoM5XAFOr56kzq1sy5yJEd+Q4fx
wmZV1KHg7qiqEoU3/JgUEIlIaur3kivLEhJ2sXIO+7DrSAtBQ1bPqihMNDsDKbPORomCL1J8qd2V
OeW6etX5rGg6Sej5m4pVXGiFsbwdCBskaShvbec2HW+pEEkxEw5Exg9Fl/ma6/mKIlFdJ63eeUns
6HRiF1mkFnkiBKqcoScYFFhF3OVnBwqHnA/1FKWJT2maSv0mljKIjoRsG1IqT6FFasHFAcvpooRJ
YkiKhEWj4VtKZ1lCYzUGY3ccM3pF5Vy0zhI6xuS5TSlAMRVRDYP2tzKQW4KGSYUiddFE2TKKGiZ7
AQtBKAHi22Vdt7A9qqBPgtwCNtMrYi6/O40k+Z99kqeC6XSUWKD4IXq1Xtuh0qks69WuwYhOwGGp
uJbf9SKYknA2qmzFuJ0I4oqUrWgzLPIwBmtLxihfVBxBFIF2KkfQemi+/ShI87gGlCwdd+/mqUvt
mDxmAj2MnKzUKdlrE4PxWDrNSU1TYa85aEiRf5s4pnRQtvSXFvQ+DpSPmvbn+SUz0ZkJRd6BagSt
vCz8ySijGmZelLQlupWQ7KmIbevyCmi/8BRu6kV/pTKzeJWXosasI1kVtwV0NMy21SQUmBxTLlYl
usxT/dU18KzzD3OXxUSgA9AKCHsgHCfJjDD8+U284SQtoD5eTVt2JuZqU2fIMDMBOCowhYRtbWhh
9qD/81oqmwlkpyoaEIkE56sAvkhQi7P3ppU+C+KGaWi8Qwh76OVjW6DHuPuUVnlgKozh8Wr725pN
qiIdX+68s+vNxB1T19cglofEFVimH3iEeDbLgwAPOysUwkbr66gjbIbW3NSu5zrGmYknEWRiUNVA
BCCwaAu6Hy0twDUCdkn/PXGRqgIU8b24pmSVms/32wTichBz/WdpGPXNkhYVmEA5OqKRHKlBZQO6
CzL8rtJbzVmIJkQYVdQTCUpaXk1WAJsJJvgwqnOn/T7/kskVvv2SUSTihVIslgK+BHn84SO2aPQy
X9D5VGiblY8OtpmU21Si5G7oo0RJWuKwx9x/DA6MyVpdE+TChvHVuqOqKjQQZ3Ijj1IIWNHbQY5O
kI9nOudUWFhAzD4/lZ25cjQVhJmzibbBT4yC1TtDozeJ10hV1cIto+vF0Pp1avBLNdLqrTYXqk5t
VdT6FBbnElwX465HwY9SuQZ+1UqI46nvbq7nl/4YoFZtk6FLq9K+/RknOeWGRAZgDR5lFpQ6RgsX
+nbC5kVLW4ZAqcyR6tXVgZ1TNpszMlopEcG+kIUwEi4hgrhRcCpUlPUVbWbbT7zhQLrzbzCjhQol
qmhZBj4VYiTJJXyDzPGrrxzcPdCBoKRYQ5QDN2vo66WsuxLh507B1EYRJdw2SMkrqN2OHECTKLjA
u4ax0BBT2iSAvCZox0JDvu4sNZhrSZjaLTISpCAExQNAGBOVi1kmy43NdxaVMMukWDMRbTyf0Kns
Nlrx/5kYDSiTxEjoKa6z+pMdgCns491AD+EyX4Pi9wgxF6JsIeYWkx0KlAcEgd8z9oebaHzybu2P
/FgSUDKE3TBE2RJy9N5o72dPT0xZ88ygWQ1NX3AuCwq+xdaF77l2t7kJHp0NmmmbKJSBF0zDdieL
yaKi8Fp/PsRhBM9GODoaRYpj2eQSkviOAU5ZSEot5TQzCjs7/xeGUCYSQVOIRuaxSK2QuwLfcz7Q
YO5Q4lbK36Q3eH753Ao3tWJ42CNbDRTH0BJ/fwd6oddGiWwDY8kR3APMtVOv+VW7AmsJ1qJIZdC9
1Lx5qq6n5H9I+67dxrVt2S8iwBxeJ6OSJVmm0wthu9vMOfPrb9HA2S1N84o4+6x+WegGNDjzCDWq
IDI77i5ufdLXrux5X9Kzev0V1MqVsZJGVcSA+KY4B9KBkXf9Gn3P0sJdm6AWLgk5YPrBIw7AUk5i
ZQQyaCRVC35BYS1ZNGcWf40GlTcgkUF6DUDI7Zw2ocDn0Pid8wrSa+pwO+Dyo890AzrRBIDNz5Ul
XMjNQGnkP+Z+5YTKXg2g5wqiD4RSwG8DoDEY6PXc5DqyuXvwmJjum3d8+YLDBtWby7klq5JOa99A
JVv7NPRTcQpQRR0PpQLyouLMqoaPukSP/k6p/ghbk4lXFcuXHhCEvyyyRBBFAETldqbFqYuRt8sn
N2xwz0TarotcnEgldIFsJJp0GLL3Tn0q40+g+EkZhN/DUBia9zdMoQ6hfd9ficXU1Q9frgDeZ8Bk
qcNUpVMGePoMkPUtpiGQuuZsgFBUwkmGWtr3rS1saGBx8W4BaYbR09RKmcZ5DNQaWDeT1dQSGPVZ
UkMrY9vIiNgxte5bW7hbkSSD+C38ZXjFtEybUM0p+w7UJ2MklUbWhL4JtP3bfSNLvj+SmgAdAUYP
gsefFqUrj1xoWjViA5CeJAxoqVDEa4sHrsX0NYD0SE/ShPbthqBU05iJDyI+rTJyVTXkVVabpWw7
UjRw7PBQQ4CX7iQAWNaPYw4J3/RBfvZnpEm7VapdbkXTBiwE6BVmel3bxxUZ14DAS6WZmU4Htweq
+DLKfLe7WkmSRI7KlnU7/2PgL3nyEjYiXgAiTh9pCM20/hTU8TaIxUsTdpuI8exyZmd+bQFvSxtd
DZ0SPTLNRxnkhuR/SxMwQWs9tgsPBxxQ4MIEDqlTNHXcfuQ0yQkfi8BNiIfDK+CZ7zt4HMPXYCES
TuAF5+AIfQAACgrm6O98XtkoC/fNtXU6nzr6kPBDNmdyh3rbPvYKSZUXlrEG4RzWaLOt1pQnF8iG
IO+CJZGQm0Z+4ldWOle7ruNkFAAGMiqRPvia6YWeOcYPLHI8YnAAMnDLPqW8yQMPvzLchfcRLBzA
iyDWmAmdqIslktmwDRpm5liqzdfBMvLRThgT1M3AKnRoBjTvG1xqarkxSD3I05hNgyr5rDuUQHYC
Ydv0et7hKouN4bONJ6ImegV0Y9F9+b5dFA8Md2QEQ0bkLNu9aFehicSeOGi6v1aLWbjzZXT3IAUN
tu5Z+ft240HehGmYFPR7SIe/q6AS+KjjlaLWogngCOBLA40E6bBbE1XjRVrV4QCmhNHI5Gju8Jy4
K1O8EGQhb/jPCLWmUE1tGxnpOnT+VQYPltNwm9p4smXdsCar2GcbaW/1sg6dDGyoxsYVUF6CLbvL
DqG1lt1a3t/QA0eXHfQKwBh2O2RU1TveVwrW9RXxK2pDk683VR+bTPINcVy5tyLmbxta0CAi2SpK
ZSEOk3Hf8WCCRmntF2xCybMhEqaSdfuBIUP7GhK2ZXVWJnECyPREkHQiQcZZeTARpnhOotP9tVgq
78kiKEnRwYUiKp6529G3yZSqWYC18KJLK78WSNbb7bPq60EAoQbxIqAsJNYspDntOoCYg9G0RwF8
Svc/Y74yKb8RaE4Eo9BKYdFFNF+5V68fHJ1CDhOZdXmZCOypfK40I9zUgSFC+nRcQW/Pe/i3MWQy
BXEm9KO5zBS1nsQeGXyXUwHVxzkSRCTIVyLseQ/fM0I9EmNZ8kPUwYhW24P8DNZ5Du9693p/3pb8
Lkzcf8ZCP5hxV9a8yDDYP6OiK9pb0z2n0S4Izqp0SAazgw/Gbe7bXJy+2ccToCCK0j81snxQOCTH
A86F4J720PkrP/8jSPJr5v79Pj2kJi7RS8DmvCv4vjySmhXDM8sqBW/5rJxkJPSnbCRZlE0fXF+l
FwZyCiJBbSYrjQgZAlQfNOTviehD3tvqxyIxI8kD2WevIbNjZm2s7Qdw2eEFizj4xl7TIlaeoNYq
EVYtoZddeGCcNNOeif8MadK+B6jF92SoJrwISFZOPlF7dA/p2dRoPKjhxjgiYd1zmc1JXd/oBeJX
EOozyLHoWZFKR7aDc2KmQiI+51ymisYI5lgwa0thk9siO3ZonJHFFICFknmt+moYrPtrtrxPriaV
uuTqLk811FyR72lqZLYUB8ROSHhO+hhAAeG+saVcDPLX/9khP5H31Wlme2EsmS7i3GrPGVYNRYlk
M1mho/61eL05To9QX34Y9yq40YJd+xShPWLlC5acpOsvmK/dqy9oWRENvuW8R9mTykBmF7WooyTs
y8QsphPKb0PhqJlqJJXFlq+irBmdnBmidx4DK25ArKCetGStpXvp2bv+qDnQuPqoIJdQ7ZRxJSS1
iZuHnfTEe+FXIUZLT/i1GeoJH+sG1dsCZkBYHgl7JTA7zRaQxEzrlaO66K4DlCbOfTfghKMDMW2a
5YQ5LLREJChqoWCwQ08GBApS3KgR8LTsXnQCwjvJNjr3n1B9Ledixmp+fSHtgA337zuomY2LIMvR
l865aWc0pwaylTt1n03ERFH55f7WWsrlzxBH1E5mdspfootskAztmGecy0LL1UaTJNehHGZoZ/91
633VxwJ6FhdnxehSyHFtlFpTbyrTcZRzzg02cMtqksnzFFdAoxjqsXOrwkrWFDQWHzABEh3KjKb+
Bdjm/cCDfHDBIaHKb/PMaGuTD1ae/cUTcWWDcj58v6jTgoMN6JmyZzkz2czNEdeSca09bfHRgqYP
nisEbOhWuj17WLNMqtEK6qqJ7SWfkrxj8xW3Yn73fr1bqjCrwMJ7/gUEbvKpFwbEi26emyW0C9AA
5e8LmbAnadiEazSea9aoqRsDv02EHNYqzx4Abj96c4YtRq93sZLUW7xPrsY1L+LVtcVOTezzHSyp
idHABw5OZWR23SfaDu/v8qXdAByfAn94RgrRoFO+Gv2ggd/kht+xD0LEJgSk7y1nwQQu/zfv4bUt
alA5kq591la8Ox1ZeBNaSBjuS0D/lpbr+bHaFmsJu6UNeG1wXs+rWZTbUFJGDQZjNFhEmSNIr8nf
+/O3tCWuTNDZUHUCz4TgwUQL+lZz2r93u+xZ5YxgJQGyGDFdG6KciaIHo5rkw5BUgg/IV/VgevbA
PF99TFgzkJAP4qW9lEFLhlDe3B/koidzbZwKFdQh97skz3g30CDJZWDxoCfOocByBjhlTVZ0daiU
I+GBBqnueAy1rqyk0fNk4xcnpt4W+zB/nNhBTxorbJ16VSd2eb/M9BZg1oBYxPzvV/tFrMUy5ZOa
d1MIOM7pHUMF8afoVMVxeEosKQNOzDfVwgAMSbamVcztUtZTEcApAgH1HxWgW/t8nTMezigycY1e
NZcMrBHGoEumkG+5yGblfS1uBtHQTlq4EjktFWbAOfPPNHVUGH6smgYRqyt9WbEjWdMGx7PaQxwJ
JI4WNOwzvdRjsBJtlLPogBAo2fI7niU8/jA2Y4v7SQdwsrHv77ylB/HfZwGIejsjkQRVDdQ9IH4A
BT5k9tFhcN/A0vlFGwmA1ACbzoiTWwM+UxaD11ec2yO1aheB0RcE3ez+E7KuKw7yUtMZ+s3QMTin
YdArRd1/Yw6GAF8c4Isa3KdngFp1i+LkeVY0+t8PCo8HCr+gzpAVmv1xGKsk9nuOcwFq6uPO8bTc
GPja7LvYqKqSAH8I7pAVo4vZdPTDSAKKriz3S+yj8BS2GwsV0TeI7ifAEEezPknPHnC7ZnzZ5bs1
334JniyjPqAgJSwAvEtXEztB6KYRQMGZQbzaH3o7UUhp6b4hPt6f0EUHFJVmMAYjmGWR/L/dJuVQ
xUCXexykjt975i+jbHr/j1xvMrOwq0jnA4NlzarSw7eo35XcyiO9tEmvrc+n5OpeYsR61Lx8ti7v
WgSvH6X/Equbyj9KSAuvthovXENoj0NeCK3eSP/STPdDWOOfxpAHNVw86TyE0TRSTq9CZqKDAxB0
JIrM6pDFTvpVl+ZFTEyQ3QIJ7kgbaEgO/nfmzyzYb/fXYOGrZuVidMagGgLoL/UA1hO4nvK5n01D
FD+VIdjb1yr6Syf0xgb1zrVj2sl8BhtMLVo9k1oiI+7l2u1bZ6gOkX8YGCOoVL3Ieysvj1z1f/4C
6u2D5AffTjEgFfmIildnVxMi9Vo0B3hnHLNrPH/XlYDdew2p+8EStXRT1ivwu8WZBs8CqAUUEbEI
td1AxlMP7cCO7ih074On6EwUrSzmAjszdKivbFCutKrkhVJOmOnRHu1oH2yCTW2+Q+UOf+yGDI/I
Lm1+KKi3l5aspYCXCg4wjzomcDE/J+v2RAEZDL3yAdgNiCZ9+ujaY3RQLjqxbgMz4s5sTeAScAL7
vCb/tfCgXRumC31jAwiQrAGy0kJ1Xn5Q2o8+e03klYrCmhXqrKj5lPddhV3UpGGqa2V7qlPVmSLk
3NiWse4fzP/PZAK3zmkAG0G17XYyi+B/JrPVG+NwOGZWbYfmRB4JZhMU5u0GhFjnP2sUlkvbFIEf
AG9owZ9lnW/NRgMrjaDrAmRF3sb+Iw/8+/2B/Vx0VHSJmOg/FmjnnhOGqEJWC1VZ0o+6eoAmLxoh
j0/YnNBUftYO2mHQG/KV6gP2LUjkDd4cNuBwR13l7wthto0t6ZyO9LrOCKRfS+AvsSPcfB+1zEzS
SH4W4vuA40R+EVm/xIqs3M4P3smb9b7MB7DBxVZlp1ZiIn+L5jrGynQ4HfdnauklvvkSagukaq8B
UTOhi8Z3RB3MHO/oyj1MD2P032y26zWhLkhZqTg0nKMQnGLI9TzpGLK6CYyOAO8Fim+QasNL7Hdg
hFnxcH6cwXv7Yd6RV+9wjNsk1eQf2+9PE2yDZIkEm5TA7SBY9IGcvlqrMDvSOH/3L6DuImilzPTk
4Bv1bhWAtvhcoYLDcXPlHgyE1PeIYi0IXjDN7dYV+jCc/KwaffUgCpeU4wygM1qVxCCy3Kys9kKm
F0Jr/+xS3hB0cFq1SWCXt6Gi+Fr/9TSCPl/H+D/ama+5q/nuwl7o/Rh2YtJY7NaQJtAb9uTPipml
21IBcQFYDRUU8mlasg4iHnwp9yzMSF9HKOjZUMxjI2N6Rh8YlJ+9h5Voa/G4XFukBjahZUrgelgs
i1Mmoe9F1PsE6UR05Hf74KBJD94aIG0phlfh0aHTgUfTOuqOt5PJsKJcigNQtofOQOrvPYRG4UaT
SYuGFXNlRpc2yLUtKtIJkRdW+XhE2NaSw2uvokNfmQ6GuSobvsD+j2gDI+JVnAIO3srtqNRg9LSy
5wDfZ1W9tUtlr+EUctt0Y5PHWTPXqi39Ozuo4PWwzzvh6Vl8eNaMvMZVuLaq83Gjrweo0YBLBcRs
QAXRwWo9TRknYtSH6NU/Kzq31Rt71vD9xuFf2bTCQoYQA/9njLr7eyXxer+al3M3WZ/v1ntr97a6
tbB1Hx81vSPJ7vT013wxP0r9pbIHN9GdxNQM/7Ieby7h+1V8CztLXKuSRIMk+kGNE41BLaDpxGw3
xqlRaYmKNZ/Qd4imja3Et4GhTUN+ZBl/5nkZlV2cyflzKGfsRkJpzo7YSXno8nDuNyt6Gz1WyrHG
fyRsfW3lBlt0WVQV7D1ospXgt1A3GDOFQTEx3pxXMDxbYYkIZWHWiBwDb6O2Oeef34wBsYpNS1R9
De6ytHSqBtwDKjiAe9A4/jIr1KDPkYGvJ3PiPgXuaWSsgBTSuPJgrRmaN+zV/alGqRB4SPa7neK+
i22hh925wIQWa7zSi+789ZCo+YxkIceQkEZRMgK5QPgjLWq/ZvUWqERCFx+UMkl8UneFzjDkj/O8
ct8snbyZgHeumYAMlV7OFG2FfpLCfFH5eqIcJOGvGIHBOwzRYPf9w6CMVruuRMWR1MWW881YnJ7u
f8TinkJ+YO67BegefeK3s91khZeoccO5mW/P+gfax0tt2Q3kZsCX6r89bLdn5Q23Drcm2MQtPGAg
UQd3FECpuA5pT1hNGUGZKqAH221MoNpd9+Y0Yr5BquOchVNLVty9peWGOJSCtMs86ejPvR3qEKuJ
GM7zvRPQLD2Ql+p7Fk6CrANBKSTTNaPcZbqweXac+5M8+/TUFashSYdAY2a+Q7/WreFywP0jVDxQ
qL2lZe+l/9X0+wQKO2jdECIDZCgrMcA8knsGqSMk8Rk6JpFoc6MvLj8oXGXI6hrab+GYItDmWLBm
oqMZF9LtoFIexF95CRtpdxg7c9LDCZDXFQKDJdDRjRVqe4pyXhdBCCtTrfvbY3iOHdYEmd0Xr/nQ
BZIdvIlO2j+zhbmyXZYyg3MmASk6AKd5PBO3AwzlQAy1DretmkGNQ71o3D5PzRRdoBkph9aomJIM
f8EnPTJ6UrtrOooLQ8flAMKnuXUKXitN3hAWIpd2U8MDPMqfla8ZihGbNqc8sK9eSBygEGrTM6fT
/b26oAtza5Za10kMmAxUrbybVWd59A0+A6ruoFlq71QdUUGVXyiWZuAT0uBDemSR55AMcd89azHY
Y1e8k993BD6GR186xo9COq2u1vl9HSOW5eH+bUIS7FYKsQuxyO3vUwcFKXShT1ootwEvSWRlI4aB
jtSiLk27rLqIMvTi6oMWGeW4yadD063tsd8H9dY+NdlIQgxdOo+PH0n+Mpxq6cmLDS99jL2P6SOW
j0qvK39y0MwAwHp/oRdc61vb1NEqlLETSgljTxK0gFtdXRAmPw0vZe1UAEqbYr1WSpgd6NtrCRZF
QPRQuQCIke7La/lmjCWwe7lC3CSAa7JdqhClTdCbqwDVdIk9nr20ddgZZTdNkt5ngQRJ+wqkLkQs
WWALu1QSRmso1XA3pXFRgPO5Hz7jqR8/cjad/uSKX6bm/Yn6fdHdfjUVFkxgR+A1GQihSgzAlSk7
AoDbcbCThlqP1GTF2sKOQD/MDNydwZ6/SEQ4rinUHH14bii9iOVGjZ7S1ro/oN/PEdQEIZEIsPRM
HUL32LWJ2gvZ2M0YGGhc1Yk+lvWGCWJDKZ6FxOiTVM/ztRTIb2cH6S6gV2emcnT80FKtitZqbSuK
AInEVQQinuRj6AJmxXVc8ClghUdNBdQo4PT7iT+ufMesF1PfCwPelWvg+5NtXZFQPLQBNCISz+q6
MiJ1NRlqa4Xpa5XYbXpOwZ8nRV9r9E0LxRd8iiBI4GlERhr9ILfPh1/HrRx3Ke96h+IJDHqGZIJY
udjVhqmSycxEIqz4cgslaJicId9oiMOjQacEmEAdW1ZCqW485wR8zlBkFA3uYdAfYkP6L/w3ZKHR
6z8T7XMg/qHOBYImRQn7BCAC6AqYgDEWf9gPXk91EHRwkBcm7auMv3zsXyL7/gZeiNxQjcTMAnEE
kjN0oN/ObTjKjMfA+XCDnKCOBT5Cx9s0OwVUdtCqa8zt33ID3L2L0HFz3/TCFXZtmVbMQsdvmvh8
IbhcF+tMYbOg8OsB3TQn8MqtUeKsjZOnXBCGn/qcYTBO9rswygfB2PjbVEejsXesTBGdhx4SiI0d
B6Rcq6ctHqWrOf4JHK6OUqNOYurFsF2A9oW0dmb4OwHtnDobmDoDXpYd5ldPX/6LlM/N4tLecgMP
vo0VGFYKI/4Q9eQoDXtJZ5/gYCRrmvVLryDyStDOQWoQfYgKtZWyBsk1VRuAUBl2Q6d3GvnjS1ah
GQBH98HHVK9BYpYu+CuDNPEoP3EaROo7PLtA8IOahQd3iyHvwZ4gbfv9h/eyTRCDrEXva1apnYRE
99CUA6yC3IzN9LoF1fl/NTIwksgI56ByTl/xTM+3TRwJwNvwzw0jbgRuMhowSEq8WwpEZTYpq75z
2Xftgb7J4iOH8Zy+XnkC5vWifAwJPY6AeOIV5UDLfXs1JEGcF2yYCW6vD5vks934FuZzzXeaKwN3
rNCLWICzCb2msDLL5onvg9Ha3Hv5mm9Qxl9L4C8QX+C9R+A6MyiAZJkO0b2ACdIAfIDAzg7WaxNa
cr8dRjSf6GfG4VDlNmNSGDl6/p7kFW9k4bq7MT37RleXwFBPUpxLMB2j7UbTw/AkbD2IhH6usv4u
PV43pqjnJKo4NmEEmNoB8nE+K5cc/p8ufqGquQrBWDgN6BxBcCXLM4LwB618NayWl/1cE3IBtODZ
E69bqQNSx9pgLTN/w/oZ99+MpUjuxtz8OVfmRmH0lNHD0AyI+h6UV9+sM93bs8f24kiG9ORMlxWL
i/tTnKHWgLawwLLeWpRUrizirBWgUBKRftsJJq8eos/wDOIeIp666pGd9nW2qpW1uF+g8oSWRzQc
gxL01m4LORquj3veNUCYOSGKiPQHsH25/QU5nfPaOi7gv+b0ES5oSJmDelykwrdGjdsxaApgPlKz
YI1Y0702NBI2QX9hbPqJaqD5F3OwL4qQ9EVOAuHMKfCNgt7sRpdLdsG0TUBiXedOA3xGsY956F5c
ek4XK11+FyDwNRps9ydBiWNNKWjxXHMoAGhzBRoJaGqyggKA5l5qefcZpGmkczax3jks7i0EX+Cm
zR75nVErSOWCRun+/lhg9cHEXZmmD1tfSnHq4zkYzzzE5iujMbxzZ2hEConwwlam+Ya0mC6G5O3N
fugO0I5bozNYPPDw0XkUr9DTBq/9dq8MPhquNB4vr0Ag5ejnuseBeBe9muf+vwiz53DgP6aomZa9
EBDeCaaeDeNV3JY+iRnCHVj4To4jrgBRFjQiMblI+Gmz0hlCHcoaEmOKX8V49aTX+oN9VnaD0T0J
D7H5pOj2ngNxUECCc+VeLoLrVtCJfMmcPVTLt5czZEjvr/RCAuXmW6iFVoYRVyqjAimNJlAQcVkS
mocqcS2ZsHTuQTEKggXA2qDuRRWROqlU4lGdBLeRHiONpJntmwO8tswMY/f+iJacYpBR/rNFuTIj
M/AemPVweRvoW9EuUEj/DF3GHK199gHp+a1T6N/6itWltNiNVepG7VCIqKOeF9w5Ow8G2b23lbfd
E4QHTuZ+X0Fn8mOa9MCR9PrP/QEvPVZgMULALoPIAGjX23MSek02tbGMIEDVu84n/SXq3+6bWNol
IGNArpEHKkX6iWWvHqhqCsFmV2NwyQi8rAbG3HYfpdtgJZu30O41RxSgUEHKeE4AUbuRb3xVSRkM
pUen1/jsv6Ct91SDhqNzCBTGv7BBEa1+QaWTMT+FmgSjza3Mprw0ndffQDmItSQGoGRUBTeXQDtJ
+LhOJDsTJu1FK4PSbeJ8BP2hpPyVPU1ujbz10MktMoFyGPwJbXpa2TWp2fQjyA3LpBwFIsVwMohc
xOwnn4rAzOQd6j2kLJla0gUfjI1o8fAy9MRyUYIUki9lXwma+BJL9lLFrJj2c0I3yMMYtAXUsKup
fQNUvt1M3NCWRqoxkqvwtfwE1trkxOdVh2xCwxelDhrYMteFTBbgUQBs5OP/g/EtypUKaUyuKBxG
TGv0pSsasOBBpB5iSUicIlEmJyhk/w8voRyrt6IEdv2syTgypV2zVTOe2SQFCBtJwhVKpxd80mZo
ZU/Y3swqtEgStPkD1ZwF1Qeb9BVL5L5vPR1NtPFniqmqyayl1pH7u3Txxfi3dBAbuT0Jfdih6RLK
GG70VKrAH0sXDYyZfE6YTbDzTM23/GAlV7ZQBbjesnAXb22OqlyPGaqhbrCX9eByjAz/zNkcOBsS
M7GllYO4UI6DORR30dyM0/4LzI9u0UyLMg+70wz2RmcdIFdTAjOUk1fpCN67j7wAW6ghJ7rO5Lax
8losj1ZG2hHljplagzockhh6ozykoit2Rsecp/wcP4vo4akIu8GeUgTQVNWHdngY12Br8y/TEZXw
zzL9gvg5nxaTFIqu9soXekyEyubzfd7ZdXdacQcWbwD4FmBpxp0q0egLtGuCg3bIRMTCr9p4aDvU
81cKC8s33ZUN8XbbpMXIhxILG5V12IH4A0xRgfH417P8fQfhn61z+XaUzbO6GpouDg5oRpED3BkR
4/zvV1c5I0zMyPmT6O5CmLl/AGfH5dcaXf025bG1yOoqwvzbo2tu3QDYvPu/v3zArwxQnpMiDRFo
amBAjRzPDoD5e807VNtEVNqUgkzCOW9louX7vllx2n68zXtjo56mErStaVHCdG4eDu9HC0Aq0peA
4oBjcr8vNw8PW54YFyUikFC/P+xFb3xGoP7PmlGnbvCjIvIDVpw7Ag7j9zviESKa6N3ZPCY7u/h+
eUufHrYuwB1nR4Ai8H3zy4f+n3kaMMpwBSv0EYbevXL74xwAeAYERMfjpQEw0Y5WdtGiPQRs8PsR
ngL/Tk31AFJrjgtxpcYAIh4g6SAZjTk+bcGB88dbY/Fc8kyvjVFzqw195E+jJLhQRY+3ip48Otzb
ygTObwC9d7B2uFFAx4S0O3Uusi72G69NRPeAzOGOtXTn/MdZUzL+yXv+sgLsDbJbHFw1lvZAcS5U
ScENGVa69219liTz8C58arvj5q0zg0e1Mh508CS7nRsbKxmFJQ8RGLyZ3ApKs/iC22slUdpUgJia
6EbyZzl+jPlTynyMvHl/JhewqvDrr8xQY2QEIUvkWsDt9TrfmoHenSKAmUry+QS1bZwHkZA9c1ZJ
v9cbXY5BWRpCqYWBggsY21oUA+5/0OLuAWwDwFEOYAf6PSwCvmT5URFd9p05Jr0tt5ucN9DcIK+U
3ZcNyRA20xA2Ynlv51fhwUOdq4HkNoYqW8In6zlZZnaxU6wRsAnC0m5FSWrmRJPQfEx5UYzvM0Wa
wlRu1hAiYi6TNQl6snk/QG6puKCf9q8/l1ESwp2TbxP87E8gUE1PaBgODRA6uveneKnQgFIwOIoU
AVlb8KbdDt1LGY3zA2wt49Drh2qfE1Tc9eol2aV7aRvI0ARfO7ELAtHYxVc2qedZlZBUbRLYhKOB
7Aeoscg73piLhW1G7C+yN5tSN52ZePdsPK8MeGkB0A8EZAmASEC2UtdF3YgzCQHuW+ZSJJolJK9q
8CiAwmfITHCSRUMBMnYb7heD3b2WH198Y6+tU2+sGHZTLqrjPPSDUZ20F4VFVy5RI/0bnIfOyljn
zURfWvAK5BnCi9Q1naGbVG/gmFAW3RSdKs0GGpOVngWKEUcdWrZVY4iMJvi6b3TxLb82SvlAbThm
dQH3Fj7786t3AMqKHI412fztT6fTS77fC/qD7jj689p1seAgoZ0fpXv47+BAk6lTHJeRF8l1Krn8
N/hD+t5uDfDIDGvyrfP3U5N6Y4Y6MbnoJ3EDZQJkW6bCniIVc8qEkT560Fi5P5dL2RagruHJguIP
LMR0yO5DcVCaulJykYskM0/uo32y9YoEs77ibuVozMfuZmB43GAN5wLiJnhkqFcmntiyTyS/dzM1
8Y2gxcDaPmhXXpnfidfZDCTsIPgwP6d0q1gvqZlU+WrnDsf4gTMEJz0gLf4XVFp2qEuHl8YUjdrQ
uvPK8LRfp4EyTJ09KZSiDGQzvevLD161Yy7NRkg3YWABcNo1Hwr/Jx31QJf36IfJrTiwPrWPRDSh
55xob3wNYkcjfYRu9KF0x3YThy+gjkh4PdkHduWRukPjRG2gtsCY/lN+zBO922suF72oqR4YEIms
kuNQ2FKp1yGoupziIpenimtIhd4xhkRO9gFdwXOtWT6POFd0CnTgbkPgM6N9yhk9b6R6jPIhZH18
IqlmLwApwjeQNx3mxvpDKaUEPTuogzfMC4hGkBcQzeAgfkb1atf5fJR+bZWrNZwf1Ks4R/NC1IlV
pXMl9No/Q+ZUaECCvedAtIePUc4SY9aBuaYt9+uZ/llAERqcqFGDepN+N+Jg7JR5ATkrOCrIVXnQ
VF25M9dsULdXl6PuDs2J3t2JNhrTih2/dqaXt+G/UVAPEOhdR7X0ccwgUWBkRwh/dc8xtggpd97H
yv3x666iZoza8v1YZlLHzbYI+vik3BESUzo/eKQgnF5a/Y7TL9r/WnBrNgp0CmJgOG/gub/dHOko
l3XDxjDa1K3VeklCRi4ezLzfVCnAQEMDldqAXSOT+l3o+7EL/xXtp0CNitTEpnmUQqkTSxdF7+yE
VjIejSoPWcjNUN+aJQLYIAdb/hPy++Ive6xUA2ISRGxP9yf9Vy6F+gxqzgFpHDM2i/q5EJ9ZDCrU
FYbsmSHqOeUxVdZ0pn/qpb8OI4o4/zNu6jBGUj6JQ4P5FkurCYikoWQbRptKNJqvXCLKBNmIHHRs
unyCtHu6iRUn/+L+dlA/Q4htsn84APzyl/uzsLoaVOhXB2GbKxDfwdbLEyduHyVODz794knTU2j+
bNrXPtzHmBLoZslGzOzC8fH+J/yO7LESCogT4OpBrgXF1duNCIkuiBEVUu/W8i6UkSM+ZSdN0Bso
hRdvkpeRwZEykmxKCYoa6OaIiPbIhS+DYI3Qu0JfJvpSJORyeyJEttAfZHEjrUJglq7S+R2cySXh
hNPZ/xHVMZHPZHxkReRtNGAB5XMmbuTG9gc7Cbex9F5rJ0m43J+d34kAGAU7wUxiISiQa6MWSEBU
WTMy1AcDXNzhYz0N+jSAdLwMT5HwPsgs2Ha2FW9x0E5noG4la+9VuwJKpUMB9B9ClUJFGx20SFmE
t9TejRlPqaUW/U+vov2KHaJGRH1DYGnndmqHrQ4Q2ejEFjo0Dt4jQE+GfMiA8kDdHn/uT8h8PVwd
o1+fQs0HA7QXgPYT67JAnAtxT2L2AThrL10ZMx0D0IY46n4UwI7QxQwMVSAfDLk/g3dSy4KAds6U
KslqUj3dCS3Ey5v3sc2s+6Okbqdfxiknzw+nTsxrlnWb/Cn/8NLLxG7Dzgk5g2ssmVlJrlGv6S9r
lEvOsYzaMCOWN0YxR34K+x5iSa2RVscU+l/3R7Y6r9RxhwIVO+QSOiSzDWv6tVWyTgbRPHDhRHqD
29+RzGGV+eJntehtA7wFOA84GTQmPwH/lSvEhdWoTDxWE+XQTrUhymNFoLqGRgiAkdznGvnM4ihn
tiFcFZBbAgLz9lJrIxaEpUDJu5FoSokuNU600QSnHE9wIoPku9bsCi8u532tTO/SWiLHzCJtCKIY
QGtvDU9xqUC7GJ1hQht4z3I79vbAo6IGLTOeCGkwvo9hlz5DRzPacKwyOikzokMuyd/SqfqOubS3
a0XMzwlgascp53MTV8NHMUa5c/9Llw4yCuFoMhJ4WdRoGPKQskGeePjQsLba/8fcly3HjWPb/kpF
vbMOOJM3TnfE5ZBzarIsS35ByLLMGZwAkODX35XqOlUyj5nZracbFVFRtkoAMW1s7L32WrgNU31d
R6bHwvPdzMNlb5v75GkAQeJAGH7+upaS9gPSGeDq7CLkicL8BgSaN9WtE+ffhzWHuIEW2/HBXWVb
ez1E1ZasWqTKwDt6W0T+FlIV8NezlXbBjr290+Y78v13zXdIrRvUNPFdrvHqVOVGrnifxSPCOkny
1R3wjDFZ+Kf1/K+X8f8kr/XNv9rv//nf+PMLtAu7DBxvsz/+8/+KnnfPZfbMfgtE9/osfqt//PaJ
P/Os59lL/9+nxv765X/+/Ee09Wdf0TN//ukPMbj6uboVr526e+1Fyd++Al91+j//3R/+9vrWyr1q
Xv/x+0stGD+1lkBp7/c/f7T9/o/f9ZMe9n+9b//PH149V/i9qyx57TI44f9q7K/feH3uOX7Z+gPq
a9DPBIcSyBJxn/3+2/B6+omBH4DFCW943LaQXzgdalZ3PMUvmX8gvolso446QNBWnZyYvhanH1l/
QOcQmENozp8q5+Ag/P4/X/bTevy9Pr8xUd3UGeP9P35HNu+nCw51dybiXci5oT+cP1Ti/XyAXbCU
WbkA/yD0K5txrciYg1PZqIm/nUqivKvGBTVEMMqsSI+CuxwbhZddv80TFOuGXeMwJxwNp7t3BQOJ
fVMMyXDt13aaBJqdtQZwRKIl3q7hOgMOBTJxRgmGA6MgZqT3zYQnTkW0bFUYbpdvXGXldtiQvHaO
FusHcFcntXbSqaKDE5wyv2Ps6ymiEKOmo6oebPDWiGdMXQAQ3Rfm0bJT7euE+Bb00sVA8L4Bdd/R
6v3ka5FnMPpmZSgZMgflrEFdWXRAyW4BKE7hgUd8Y2k8hXNeDNUU5tTIM+itgFQ9QgqWt8AMuAMP
eJa25sqUTg1BUpI1ONJt4aiNxazy0XcL48pKrVqPeVIm1x1ohp9T+FyPdcK97w01/C7slQ3FsrTr
ZREoIXTnkRro8kuitxwigNYwVkdllH61A9NWKQNWG9SNBPDS3tYqmao/mVPu8GhqpsGIC3fyIbnY
uB78dpkC5p+DV+GhrntT/2TXqZiOdg7JGN+h3ojV0wAkAOWxAM6upW2P4mhKyq2Rg4sBmpFGsTcc
E/jyGrxAjyyhqMxofRQa94EcGX2o01yC08gHAnbT07SDjKrT5mbcZn37rVOsBmSh9dwXwGNpGiJU
bz0Mlc2fSMY1O9YRJlsLeDZtmDbMe+lpDcWFfMiGHhRFhT2ERK9qK2AeZOUCz0u6fW7bwLbruFvs
VZc7kMAprOxEQKMc6QbY/KYbjjo+a233ziiDrhX9hgOk/z2VWgbq5yHL9jrt0zsNNukHIIufIQPS
FEHaQ+ILHIBeA+mH3Ms+iaGGRrIJEutVWeojyFamDpIMDrR2vkAap4COrUXwQHeVbd8JS+aACOaC
QKI2LacmkKUD3UxwKfagSB6r8XEEDISEYyvYi8HhLYcexGdBaebY021bOja+DVm3amWYNZyDksmp
CMHO0b2mRkVf6FCx61MN67eMTHm58r0iAe20gKJo0OM+0wK3dF2J4Iruxoq1NIvyvK2+UEJFE2QK
aNpAjCDatjS7uZamLRIAYDoEtQtZezwiHcU96KUt1G5SI8vrncE7E1XdxICWbmL35hAQOihw82WT
Pj2CCo6+QA7UctdNVRtsb3siQbkXXlP9J1z3Vhq51M9ATM2N4kbPbeMOnkFx0LUJ4Yy0K8j3Fvmq
aZVkwDMgNJZ7j7mdOLfc4f5j7boo4pSN7mbbujR5vU1R9XTdljVBTrI0qIVz5+agEONe8mr0CjJg
dtd6BD8cJqRnW09VgW3WQM/QcSw/D2mS+rBk6SQ+53WZPIn8tEh+mWdWoHWkw/tSTBKFhF1iP7mD
AkHWoLf0MTW9FnZKT9qjj8r3z8RAjzF1c/UwqcFMryVEvB1sSEcUd91odTQyUXiLGkFvAmmNkbZI
ShkOtF+SzhkRWsmHToWiRYw4MrWywsmCFCeBHLeFegOfVljVQiBqAtEGYaKoxB+tKmI1b0C7zRIQ
cSZ1cRqhn2l1pFm1BFtMKbNjrxmmFdQIuxSBPnkNjbzOpM5KuZp80ogLH8tqDREMg9bIQGsNSJvz
MTOnoBSeQphSJHxEiWXvXJc9G771Hu/2DSBVZZD4NkMQUTWQHeoh9XJHfTXpsTNC1DYYptTR42ac
ZB3JImVd1ODkscA0J8htUEvAk1COlw+x60Jm9JqmJN12xUl+Y4I+zV3WAtIUjHQSK2a0MM6thQvI
UyXCIlBz7asjnRxW73lV5lXQqjzBQxzXkIBUKbQLVx6tuB8DqMW+Zl6LjSEyYEdC3vruXU81CuGF
xkmdCKxGOsHWHrOnLIMSSdj1DOpOiKln98gWcKCLKRgxaWVAmb5IPBu+kAX6eICOJ0ICXB4CXI6t
YXvBSbkjwWkttTYqkzrrgzo3qoesTymLXE5sPWjxLxWSkTQPRlb7WtiJAhtQZoSlgHJV9lPK0wJv
1hoHtXNykNS3epMi5gZdhe+jn5H2BNHKn5AJcwjbWkNvD8MDdSpi4J2ddvr3gVfsSkxTBnFhfXK3
dl9Uck0zo/iRw+u+skcHeQ4tm55KYXQvqQajGKq6dr7rvdBoAIgmeRihN6UCEwrDP6zETtfj5Nb7
Up+mr5luiKNP9RagbFqbftC0eVdHbVtmBfjBa/1O8Un/4thARkC4pi78YMBvP9LWhFIB5F+gIZlp
049C43KHMhDAMrvM4uuhzCcRptL1ry2jykBsDiSCHcjOaAG9g9gPCqZSqW9t4WLPiKFwYCNxaPDM
FoM0cVCkc18kGinCoqMuGEmQVGlXVp40IrLGboDOIwB/x7Rs05d+1AovGNvGtEK7LJV3m5iTjnJa
oBvMq57zJgkB5RsUVH9yVvk6LnuZmc+FTzhC/uPEdbEfjKQab6apsscmMJxBeIfER3nZwUlAjY8r
BkLo7N4pM15Eg5db2AOFO9KNKGBYhsBPKqJvlWaX5LZTqK4NXasrqwjpD59FwI02R69uvXIPpWyn
Qywu118AFRyG77pSSXvAQ6XUIljhigZj6QM/r4aCmqffVOCdV6n5LSm1fAhNCGb1FKbIojxqRUZp
NI2c0G0vlEi/OBNqfuJe61l+z5VEbUFJcwIcTzYkThY4sPQ6oB4KE+NzQ2HZp17Sr6gJ7c2YDAyy
37WoQbEXSL+UCIvWbQnZ7VVn25K8tgXMWICXnUHWysm1YYokoARgmba9yvIOfsap+sH9kRRXPQxE
t+Jm5XXHrEjq7khJkeO54xf6ZMcVnIwRAr2EkXKVDo1w9wnKlhJomSd1cjCkVSbf6k6DsEjKR4Jl
ym0IRmUWxYcaqaDDZqTCMqH8Nyam9V2MXJS7pJCquHHBxTmFHTxqbc36lpMdbRTwmkRh727KVmsd
BAWmokSuYqrN0JycTH/oyWRk6wSvW+ixZZk9fvZkzryA2fYAqvzcaFv3yQc16uNIgX5eV56gP4iA
CvOaFbmjYCUKqLBXlBCIH0/YzBGXFeI3XitdvmGooFZbzHkhQkUkUspOl7f8OofhQQVEbohXDZ70
0QNr4leXKeKudE8V2Urv+t5YQ9QMpKgDy5gRTq5Op7C2nZNS9uRmHiZN1leN12tmrIROIPjs2Ely
0DAwcOJopq6gh2RAaqNr3PYbbEImVrbsPWx1naDwOzEH6V1zV+CY6x6IymML/kcLt00kJu54oxWx
43jkB6gmCjjxfsbgiBdTC+VxYbQGHv9pQSPwrUK3I1OSl2s4CQh4t/aI80Z9G1avwb352fIzH/9p
Wu19bcGtXgnlcjvshsFCrSzVRydu3Cy/azqV/mCGkxdhKR0BxrbRUnveUMjh9fCteVQz1wL9Ytef
ovrg4PKDzq8cD/riCaa4c0n6BaAqtwkFdMhJyM0ur0JmC8SaZVuQ9MYUXSK2zK6zEX6uEvUeMjOo
TVYpkO3hNGig/fZBtuOGBQMwK5BCFOwIPlcHwY7Sa4194deqxORBDz6WwpVZmNf6oEUawSoEbuoU
dmzVk5eGBRorIyLalIbc6oo+yBuFqBSoFRQY5/J0gPR57w8vUptKuNN9Wr8mTVb6wCKwNv/WlI2l
uqhNoMgaqz5rpmhy9L6ewrZ2pSeAcOZOhwC/5GJENN92G12u8P7w7TJy7QQY44CNpgYRFWVy1Ae3
vfQ/O7hE6aoozIzcpZ2i9q3dWSZ4sxvZYEpDi+UmODWA3jLhIHRNxad/BU/+o3DBMXvp6r7+wX+O
BPwcY/jndfPKPvHu9ZUfn5v5//lTROH/jxACspPnQgg3KQRLUfDEXvv3YYS33/ozjGA4f4BJHOEl
RAs81MUihPuvMAJAwX/4wLkhJoCiKxR+44X/ZxjBIH+c2IwRSrehv4b/510UAYpRCD0gZmdZCLPj
2f8fRBF+DgJqBlz+E33AXDdy4BpthF1Nh9EZ4K+ML0ZZWWGFKGE46UNsq9Jb0Yl8ezc1f8Yw3scs
ThGJvyNZf/c2i2B5QA0iCuCrA0grvlsmexqz8dEi7F5z7Occt/b5bmapkL/7mSWUicrSBE7QeEhq
UHYiOuzrt2PnJldlnvNb0PuhlJ/m3r5mlvvAbIbSpVamCI4MeYUMUc3I3WhMfRWUdlXyC/Hs0yB/
NXgs5fvcesJMNWRdqg7M655RmGJEMIPTzmz8Njw/7p8DpX8PG9Go9z3UHaqmYD8l3mt007rDoZuY
G/FEPbVm7cYf62SWaKC48AbiVd7W5aicAZZBrzaIo8ea/GAHszSKVeW9m9mtPGilX3wH3d+46Yxc
C53Jq2651MiF2ZoVIf01Xd4sMeQmVee5WTMcfFyin60a4BC3pnWYKKRT07qXq8ayeNh2RN80rSLP
DoTzVjikNosyoomD5mfpl5ZyzwgTOeR3A2KxBFQYRnatbGoitOBZEMtsZXt7fu5nyYm/P/l0jN8l
JQBiMMHjxuUhhwv57HPHAAVFQu5FqWSKYvAO+g+j51SPymg8lKSVOThHs9bML+zhxTmbxRqp3k3U
1mp5KCEA4HnQIjH7l5qoDa+GoClbPJLtm8H64hnNGmlB+L5Q4M792JZiOyA0pOsI1/TW7ZRUscby
deZemJrT0f7F6ZrD/ybR54WlY9e0SLJ1PBaCX9gnC6dqLtWedgk4qUq0nDQPjY+oBx5FOb3yu0sn
asEwzOEvjUzdVhuxqFLdkGRFUFPcrM9vmKVZmdkcg6SDY2iwCFb3YDVH5LrPt7s0JzNLY8keJVoO
2k09K8zd6wqQqakXYd9cysYsffnMzCAN5NdGdpp1/ZagdUkv8GIvzfbMvDhCKN0bUm/fKi2PLVEc
AS3cFi37zxRn/jqjc66EyjckIj5OdsC7to+ZZGCUrBwwi3B1AZGycI26Mytgl1nftGbj7gUUpy0N
EDSa+d9rje0mO9n2DqJoH1rmuTglqT3CZEe9fZb4a45nEF41MS/S0HCfzvewsMxz0KCoq4y4uQE2
SCE25cjWbV19+1jTpw3wzlaSFrRjyubevkqEWOUFeQVboHNhZpa++/T37xrXaj8hvEHjlBiwYqnX
R6UiF7g/FraoOzu1ZYuIctq47h5gzoPixR1eljdUtXfnJ2apeePnb5dDqQM9TPFAzxBty9QK1YG3
xPVWH2t+dnIlnu8G8A7Ovh7UJtfpXmp4REJIIDrf/tLUzw6wQYZi1JrE2bcCGPbic9cOF758wRme
c2fmpDUGNjFnnzJHj+yOPnjW8JQUyVWfGp9Ub3oB0lYfO8TO7BBrVHE2NNTeK61ADiSx18hovPC2
vMuhWRn1crowqgVrMSd77ifpt2aBjuq62rckW0mBDFhC6bZrQVKnN9kl72DhVphrsPQo5S7FgJ7y
REexqkQ31LMmkKjUO0T+LxU3LmyAeTGenrFi8Gp0w1FqGRigGQo888+H7E9p7/dPlKXGT3//7mBD
pZinXYvdVbWatSM1Un2K9MPHfIk5cg2yxn3WZqdP955Z+WyJY9I8SXXBmC7N/+xgIyxt9BnLYDfq
W8aPuOZWAwJqoh+j80dvwXI4s6MN7O5gMNCu7FltpRsq69ci107hLyCvz/ewNITZ4WaVlgwVUhf7
2lCgOzj5W3g21QEBtmndUuPCOiyssj1z/Yk/mNIaB3fPnRaR+MQN8rp9Pj+EhUmyZwe7lG2KHETr
7iX1vA1KcGMAfvz12FgX7p6lDmY+uFFNKeIvibsnWgGCy4pGrdZBhauvLtQULs3OaXHenYG08bXJ
Uxo0Gg2oiJbEQth6uKQ9udT4aVTvGncNPVdGTZ29blQa6vLBIeMl+cf80jm7q8zNRkfk0Nl3/QDd
Ke0JMfokgE4EUrta98H5n13PykzMxqpdTE9mQg7IeJJJ+2zorPxg+7NjrOp8SAQ45fcZP9AEqXWQ
ixAxbc5vz4UTNq85pIxlwEw4zr5Hlja7bTm/riw30rRLRf5L23N+hDmd6hSP0H0F8BAzO/+xKpLu
U4kQ5IXTu9CDNTu9eeGBh1pgAay0h5qGyWhUy9FAgnqsL3SxMEtzfTbRqTzvMwxC0me711adUQF7
nYQTQLPn12HhHMxJnbqxSZTlNM3BRk7hwUw8c+07xSWJ4Blo7K9XyBw0n5ica8Kyy8OUlqg3tnmV
rqgsy68eWB6vCB/dLwA7oBoS8WnQnxBPA6eV7vbyPs1Nvj0/xhlE6e+vmB12oFI8nbK+PmhDn8dl
MnTfdE7E1qQJ4v6iyiEPU5YEiAPLgrBuY5XwGfzK7M11qRnWuim42qeWC4ZqQe2wLCd37xl5m0ZT
puhNZljODiAIBbFxjUZZSkfovCeudmhke/HSXnAL53hA5sux8z2vO5hjl0yBmtzkVNwzeTKQLIWF
dNVg2EFWNhDozXqzuvR6n2Hu/56+maUpkArzW5uVB+nKaKDycWydXS3pDpHcI3juoyLNd5p55Pis
rgaXSg8gVVpAS9VZi8y4cSYJxJWdZh+zTNbMMiGQk3mSZ+UhkbrccauFyltua1e5D/G381tGP43t
F4Eca+ZjmI4qSKE15UG3kQC78tNBAu5Sgj5XAfCxYUWi8shCU2nkKEnWMtMkQaAWobh+TK1jBpaI
g24Q/v38By1Zgpk5S8HWKXkNEExjaQaEn/U0Mm2K9DY1yljU4lLYc1Zn+ddimzOrVvFGk1D2YQdE
nIqvOBNsR0hf7lji6OEEKLKIEMfuUFVRJBuFaV/hkZhEeA2huleq6gHq9eOOKdX8kMVIqkARLR0D
ixa6F5BKyhtL94BdSpCn3qO4dLjho072pVHrjyzneihQ048kv8/VBWduwU6/UXq9u+ohPmsyXL3F
ofSv9aI4pPVN5rYX4jgL6zJHAwsPzNWZVRWHAQw60LFQ9SbxCitiOBf7TlPNBdL8BTttnvp/N4gE
PKaTyOviIDtuhbULBXsTdBnnN9dSQHeulsJF6nvDxOpD49cbesIDpAhKTT9s5C0789r3EONxglR7
ON/f0qSdBvluMKKvcwD7qvrgcDMggLNZxicG0WrjUhh2qYOZxfJFk7qT06CDfJeSA88OqVEGDNvu
/ACWUjtzDkY2ZCOHOi07NIY3fZvU5K0go2dGfUrYpm5SfdvlDftiDrY6NHmGO8OTbFenRofsqKlH
vJGoyGy76kKsZmnAM3OlW4kFaXOLHfLO25RquG5q8lKM9kFkwNCfH/TCOXqrh3q3al1bc9Ov8/rQ
Dvm6H6UVNONwqxtydb79hS3+Vszzrn06NtQk45gfEtY0z0amsxWvhXXhAC3EH97s3bvW89ZAOnrA
QU3IsUjuQYYRNtZtMb3gLjv//QtrMC+dKDuT6IlAD0IDuSmztTEg3IoFMW89o750VpdWYXZ2Rr9g
vt6eDI6sYomyO9SnrX3vY+bszYN6N0sjqmmYQcviYExZVGnfJUsgC6FFjXbBF1uapNndTfrEIP3J
XqYjcoJuFjEziWr3WvPvzq/C0i6anQQbGRfmZYIBNWTeggV1a7uXamyXmp7dwUPqS5xghBSHzuEH
zS5iYOG0j91Sb7X672YexBFtrjtZfiBp8zrJ/gtPqi1w48bHTu+cmKcj2J8AReWHMdGPY2a85lTf
ASPw+qFpfyMCeff5eg8cWTUytbeQ2s4IWPdId2HLLEz7W8nSu6ZzP3elrGu1T0brk53Ie8Wt+/Nf
vbAb3+7Dd007TQUAxFCpfT4M17xxb6ysKALHa2JtIJdI9RdOLJl5VD5Cn2LyC7X3WnKTE+22y+yd
bclLFHoLg5gXOfZaZ8nO8cZ9Dumjpv7achFXAnLpyX9GNP6XT3iqPHl/X/cWnF8FIvU977alAnQc
lQ2a8en8Gpym4ReeNjkN690aDMzR+nLM1F5IwZ940QADZnaFeQ1JQpAlyHpcQeba3uamAN4YlS7f
zve7sK3mggpKFWafjxhU64r6U67hfhbEEtHHWj/1+m5UhZpMZgh33GtIvI0IW4Hh6WMn+QTTed/0
6HktXH9n3CvrtqnzwGp2nH4sLDPnoeoLG+FyQx/33nSsiu+FeWV1T01+wcYt3MFzvsVpIDVgCKW/
T+3vyoQY6ZAD2FgEElD2KX04P/NLncysdCK5TH1fjftJlnFlaKj9OEAldaVOhfLpBXP36zMHEZCf
1wAodx04OpxpF4g8338pBD8Y1kvmkgujWOpgFr6VPaSE8wn7R8fVO052BaLo/tAV0OEg3sdyxO6c
zFgNbY/SfjnuafPCJOp60jGaeLE6vxBvSha/ONlzpgavaVs7FR0Y/cIxKlftOo/YyoqBQIX6JuiB
QlQAbOVariHdvtai5MLRe2v/F/3Oib2ADqGA6yDcwyMV26tvYGhYt2ES1+GrDL4cDldm+Pz50xCk
MQm6wAg+ff9+kdBtYfe9xVDenXtXuSxJfNwoqKmKICe2AiVCLLf9lbwuo2nzgmqjlV5F/LkLmpC/
sjWYzcI8pPG/IWSwcOHMa/4rF0bT0HAX24G9Qtw/yuK7Gy9Asc+WBghSrC9RIy09g97+/t1olSjg
K2boqQK4+bF8KnYTakdu3Lh/MX8AGA6OQR1kMxcs9ozj56976C1Y8647HcjmtE7QnXd0r5OrMcqh
nwjUUyCDl/xKRQYq+d0xNON0M154WL1N2i8201tk832fWV2MBtJNeygx3DlhFffhGBQh7qjQDPWY
RCjGis8fmF+vm/u/UJAyAWsrh1ZJKWWolTJKMaA0PN/4QkTLnStSylSyJmmsEcwz9IcPLuJjfewj
Gfs/+ntgED/Vl2CPv77Q3bkEVSHy1GtgWPYpcOmQ3JxQo+yELGLRGOhr90iv7V313Vu1K7auLnT6
68scT56f7XFrKLPFmx+DK2W5QqFRERJmf/7g1Bk/t16mKJ3REoyo7YJpZUb5ytmSLTAu4AZX+zL0
LqzR0ihmb5cqpbZJB2wAFNBEjfXo95dy4gshcPeNverdNpaqNr0RdZj73jfzq6Jv/BudIa5Tmjnd
TsIG3SIKuopVihKJY9k6ZYSKAX2rp4p8aogt1l7H/UMh22zj+631xS+aAZovlB3qHGpJqObrQx31
JFcNSjAjBPt9lIBmLr+UjXp7Rf/vc+jOYZKA6SYMunEjjBrberfjI72trpydt0axSYgaUIAiQNok
ofkJrYgnlGQ5K23X3wOnf8Htegv9/uoLZlfyRFKDIw4+7qH9HeFwhlrwWG7BPxNc38d3kDD8Vq7Y
9RisD0/PKtJDbA4SPN+crMXpqstx35zK8b34kvldsBfzimunEoM3dP24J9YqlUbgy8+6cYn9f+H2
dudQxqoQmtc7GK626eMx0gJ7A1BqoIWvPHBhOTikziC9FiHliwNALriIi7N8Guy7jUqYUJpm4awN
4bQSMbIIB/t06PCPilU4hAr/5FsUaoA52w362I4EeB5RrAEGuxJXXR02G74TL/7X/Mp5gQ68rQI7
TGN64ZAugE+hkfbzF6YWRK6NGl/YYRfoh2TPVhATD7sYRZFxdgBJWezAr+DoEzx3lxJ1S4s9s3B8
1Fo3GwWWAyerTpoI4XNHv2DhFgyPNzNwEqXAip4Ol7BWwFGW8sKNvZBNcL2ZRcupMDQUY497+ZI8
uFix00YyI3EFUbc1WDlR0x8jfxWKaPxh7k4rBZ0sqLsd+wsPmhlb0//4DO5cYcHrXFZQD18AgSUI
a6PIfZPiFk9ivqEHenAh3tfF/pGsEI+NQUUU0diLzS1fiX9D/8w8jfcXtmOOxhxccNvjeseuvkW5
1bq5pjt5mCIdVqTE7pF7YJPvjK2xbTYseD4JFqc7fqyvm11/bWzAp3FjR+cvs6WbYA7bROX0mPca
JsRtoxEGLLlzcaWd/GO+aTYFjtVX7SsVQXqlQ57Jj/q9dt9Cyuh89zN5n7/WYw7m7CTDc5uddkRk
hY+oKQ6yiIbeOv2e3yQbWwbqytzjBvxMV951f5DP1qqK6hXQcFgdPZYxqpujSxZ0wYEFq/rPZ3nM
p9LL0pOvkgXaNb8Hn8H0xblxPydwkA79Nepsvuk354e+5IG5M9Om+ZNPewB+9tO1+4ndaN+qI4LQ
0Daxd8YBq3wBfTKj9/x7imcGCjf4UKJqB5tt1xzYTXs1gO/KvcOEfnLXE5xjCO4FyIOv7a1anx/b
ggGZY0X9HHWEQ4dVHVI9rDsv1JNLUmkLhs+d2SY1tXUKneAR2Fw/4P3aU2l4QtKc//Alv8KdWSji
dow4p0sUcmHQ4gWo+NbetpvkqtqY+/ZzGxkvpb2yrvuVH/NvxRGMErjK2TF9NZ8ufMJpJL8yDrOI
hcMQdelPV55cqZBtm623TjZiXUbFDq/HdRH20RCN2Pxi68FINevhgte8tP3nUFMy+ZPRQKdp35aB
9tjcDMfis7FV18XW3RVP5S77JC/5E0u7f440FVRSu6vNce+ss428J8f8kwMf2nv0NvU1dFrTj23F
OdDUgxBNZVKMKbEVeCzMyERh8/mVmtFa/3Wy5tDSQeWa8sADsE8P48pZ24/FxtwkO++QvbEvia0d
Ftf+BVO5sPHnANO+E0wHinnc+/Ta9cDDsKXtlw8OZGYiRg9Fuuk4wXW8re6Q6qE/yifrs/GEin0a
gEkSnDsgPAGNi7a9lPlZGs7MgUG+0DO1Cl223RSqbE/9KrIvkYMu2J85OTPQpuCmsBD005wyyNl6
ulgvt9TyzD70qIYFSwEiol1vxVr6reLjhXzh6d3wi2PvzI59Ow5DcgpU7aW0A1Aewfi8kPxzM75Y
DHN/SW596TqYo0xVr1Jw3ZOTR23tjLhEEC6PtLtm38X1odrmm2yVH91tC7+Hxuf318KkzcGn0wjp
IdrCovXTfcE+A6ZzwfleCIvap7Dbu9eBDl4BzUywGoiGBpRI8GwMIQejwQjSgfPfvhBlApX+z30Q
UDNw52RAumh6zJ6TK2OXbdhK32tXbqwd621yk951V2xHL7x5FlfodGTejQqY0MFzO5x0+hVcFX4W
6Pf2l+q2/kyfEhHh+Ri3K+Ws6d44JC9iY27Pj3TJO5/jVF0LcBwnwUhPYh02vR5XPBribmtGJwe5
CAHcjtKr5kexrbbNs7+DaiHCXSfP4ZKxXjAKc9a/avIYc2qsZ8+Hx85bDal97A0ZnR/gjEvvL3s9
V14w02RyiwYDbOM2tgOCJ3u/Ho4gXYEwwNf7FK53ubK/1eviCDlJyHfrYGlNg+61jPM9i/Hv2L8p
j5ckZpdGO7MlnpRTN+kC2RVQyQRg3AUdKSMoi3cvhNyXzt3MpEyoqAdEHTa2g76XHA9p8Xp+Jpde
DXOwawlaCObm2KKorou1a9Sl7JvVuAUb5fW4caIGTyh9p7A72BHUjNfOpoNJOd/3wqzNQbB9z4G/
HLCII9eDvnnObCNo/QszttT4zKAUfFJON8BSDTKJk1Od6rTRbDs+/+lLDtYc/5qB/yWvJ3y7eW0/
dvfWAzmWn7o9XfGH7Lv7oMCLccGL9H99m1inAb6zIYk1+WlRoCfQ5URkLEJ+4sagX7zh1sx+uEC4
Trq8gBKxTvvpF1fXHIsKPSU6GAS74dEIv+pBHt1/PRYBHvjHb9lu9a0OoDZyl0aIFJXBGPprEKOs
SPADJD3wnX/sH27L8OH8DC/seGvmVchhLBop/h9n19bkps5sfxFVEgIhXsH22GbumUwmeVElOwn3
qwQIfv1ZzsOpCV8wVfO4Z1eEdelWq3v1WrjcCsJ+u7zdM043hl7LgP0PzhS0O8D3Yux6X/9mRWgu
NNfB9Ln55D3736p7dWoPGSoA7pM5D3s35FH2sRj2T3Ls3WZORCRV22IzXejajl0f1ODEub5ga5fN
nz19N7aEioVLIT8Yyc9gmdr3d+k5e5AniT5y5CmHvXVDbu1dhcdhgfrZ8/WvrpjZElVagVkwI5A0
jEZy5zgvZfJ92pQjWRt7kZdtgLy1igmLNRysh+HWjdKn8rO4Nef2EftzTh+8XbuRTVo5bUu0ZxOD
xwfK5PCCpg9rMUF98fH6Al38zT8saonvLP2RGHYx3zn7XKNHjSYQzhrdvSvm0DgbEeeC5ff/78Ml
zrPImqFrPXzFPLCH6dycfIigFci/ga9+v0Xpu+KJ/lzG7w4YaNEtxzfYa0Ll7aDv7RapN+IHUie3
tYOS2eQey7TcWLi1LVk4AIWrgZcZvuY2Lw373rKNcddmcXmsv5tFOZBpovblhZTp0J3uMzB4TKO7
K9WnIgHL0gBMs71xrFb3ZREYsBHl/gFkg5Eo7CCtTl0NGY9LU4KDDDd4zlxaBxA0AvXPbds+9rm7
Eeuumc7Fv7+b5AiWOD4U8HC9fJT8PqtfY7FROOX/PtDLInwlLDDSe9iXrp8/N7LYjZ53nsbySVnF
xhatbP0SkArp9aIxtfZOfjbMO21XCioAbOtgrT32l3jUfC5kOVuld6KM6TgonT65GdyegZ6D8pOF
DpIDmCaLG1MXDdixnf4GwBkVZsoXR+P9am2podlat2C2dAcj9oMQ+cYFvOItlmDWTvZ+3TWOd6pB
aJq1X/0Z+t7zkw8OLJbG++suaeVwLPGsPJdVPJS+OHXDyB6S2eYPLOPA02T1lu9e+8RlZ9+dP1AB
5Vr31D+hm6T7PmbpcFM6afwAESFn4ypd+8TCP1A+q7oB/8epQEY0kHN8V5PuZzxvcVD8SVz/w3Pb
C0cBrk63HKjtnZgd9xHIS/2gmDUkJnkNKekxFT8hwDwdhGPEjd9n8sWu9XgsBsGOLK7bNMg7sJQH
Vabck41Osr0CGd3DDHa1EKR7Cf6T5geCpoxDDJ2TUCWNei1tUr/QpK4+2YYnuLmz4pjOs/9k2/m8
g1xwsy943J3smOpdqrr54CkfNHdZle7RXmG92LOX3QKVDPCV6YHshlRyak4D81NQa84tKkwkPivT
kPOl/exUpjn5Qrva/ASrb/3Dy0sb0m0kuVDSoQnn1IL0/+QQyl5Nr9lLOY3dviSu2xw0JyjNxZkN
dcYRGZSuApFZ3HbpybPRqoia00gOOWSP0QiQ5TYiDqGHnSp7eqdAdRm0RnuQwXJKlPBiEHdWSevv
arC/2SFFH9bt5NX6yfIn/TCXI3LbhnRvHzv+C59c9lLyXqE/HeyoLbbUudWJxwKj4g9+YOF8FZma
1ECV8WSstASbZ2aCtrDjsGsrsvvQHP7EgO/sy9Oxl85FbEGJKgsNdguiKBltNpIxK15oCSkGwTDY
fsE4fOqz/oXbPg0tyY9gzP82NcLaubx+uT6NFUe/BFWBwhmcYLnvnzhEshtUuovCbNwhK/geqCz8
7YIGy60cWjj+qWKqPNGWDSBy1okOxlrDEUlu3eSetxNMBX4FGk0oZddHpIBjyCoWCAhBKTGC9GhS
Oo0GgXN4fcor1+cSwwWebjaAgdTDlOnNVNw4vAOPk4sWmY0q0dqaXv7+7mgoXWe9X3j+KdfNY02s
kNbTRjizNvTC5Q6e7aaKGnGSLm9uTNzYoIEt+Mboayuz8Le2N7ok9grYJZAnISgOeTAKwEGIeohb
1C2vr//aHBbWn8dFJYfU90654s+xmI6khrrI9bFXrqQl6rwAc3TlJp04xYSfig5oyMHctYwerg8v
/h15LfHmxczjts2Ff/INm8Fw2o3z3ZDzPACOJ99Dg0+KoOcmO7t86DZu2ZVNWWLQdR0DuGHV8gQn
Lu4u0kCvrmiH+85uyLM3k61n0srSLZHorNYp4ATCOzV8PnRUBrbpj0Z/LGZdQtG1YtZQeqV1anGN
hVPJ25eBM3aymc6+DsTaet6vzeLy93e2R6Q9A6KK1aIT/VK54iXN07OXDr+vH4C1zViYNpNzmYqZ
iBMxQFeY25nGO9Gec7MRfa6Nv7DvLneyDLBtefId8NSNbuGEXSzv2ry7n8tm4yNra7Qwc8+RSQ0C
RXmqJw4ed1oFjqjAJQfK2I+t0sLCs1zOue3i9srzT1kMIQd6ViXK/+7GzbJyO5LF9d6QkeZ+B/R2
50wiFEOLxH2l7rQ2yVkyOJMCxLkfmQr/HzT6ID3IHhgaNe6rSZtgdFFCaMsgGzcSB//eDITlfx/Y
ep6dwjadhvqB2IOUF3w3OnnIzfDl+gT+7W3BD/n3+M2UqjLXrY6gJ3jhEhmyMDXORnll7cdfjvE7
ayvHwuOVa7eRa71Y5T2dXgq+cUhX0uJ8CapNuT/quK1o1NaZdYSGdv1a1H551IPwjxB1yj/lHS0O
XFjT78kp2webQvxNeXOKFM+ok0dIXeLdljRchbWsxC0bqx5sbYMKQHg/Ptbcn0DnC+rrLCDxCEXh
AQSlJ92M7lYv67+vCygr/r08Fs18Dc7/KcolBFP6Uu1AznHsWAMR37J9Au/N2xhvcglcrOt/X0t8
CdQlll+BdF3RaKh7Dw38YD/HIzAfd73TQB47gQxAOPVoQt/JzAJUrMhGE2jm9eE4Qibv+nH7A0v5
169YOBfIzsSOcKo5kpBrAFmBw1vg4yWe1TtHXsjSJ8HyH35dIPIfW1J/c8dpOILYQ4ETumE3s8z9
0DVxG5CaOsFsqu6l8uYBKjIWuOV1L+5Hw9PvoNUvvhVUFw9l2+jvwwzNjzFO5INsJ/PJeA7Zc7dh
XdgqWkO6smeIO+e2i9zJQEwQtDSPaOT1uyADhyr4wEcKgtNqeh2Enh+Jr/Idd2u1J6QeoGkrerbr
Jqt/ykbwm9tNY9/EJHa+gKQ8hSJAZY59p9wb5OfaY2csBQ8E2VeiXYhEtEx/nsqy6AM3m6ZbHxRR
ZxAFz4fRIkClxVV+Q9F4FNrOVKGdpnCeEGXoPegXWRKqkqBtDuTBiR2OhqT1rqwVkphePqjzPFRj
lIDluQ54ZbsUhNFD99/1jVzzGwsfDtJtNaTDoCNu5gl6F7a7A0WQ+KDXW3jwGIVzmdZDF3Vl/B9I
DM4ZWPeDHMfgY357iWn2B1s0Md7fUUu/gqoc9nZXy+9xtdUp9u8rCMpMf5s2M46aG87bqCrwHgNC
6wDxIS8kqXfOPPYVHcQvH9qHJRJZzbGjQKAsTn6OukJCvvW13Lga1uaw9N4u00mlaxpVMVIbuqh3
cdmcUmd4mDTuit7PDh+bw+X6eHdNpDUrBuuSG4+N/Tlj9ecyaXfXh165gZaIYTNWIwBySO/CrSAx
RAt6qgiIuIrO/Vjll4tFTKZrklZoF9ORBeHknxnu6OeiaLfyjSt2tsQHN6XF0QChTVS65I155R6q
nR8zsiVCuEaemKHIQaOp9B/YkD7G3vTIh/j4saVf2HDpI6Kvpg5yNIqGef7NgYf1k40Q79+BMKT6
/j4yGoFK3lUdi2R1n6mvDagWiPdflm54t7XhF+aLp8isqlnpyHO0FUxTd1NRkArwFjJmyuffr6/Q
yt4uAbnolBwhBtLTaJQe1KrEIXW2cqNrE7j8/Z1JMZ4jRQkdkUiy1t5pMdj7FuR9oevnYKlwuuZw
fQorPmIJrIVWUeqPs0/BLZncQKah3Y9OUwRCIZU45w1yNO1WxLc2pcsqvptSZ9OcOqB4RuNMyX7l
CfQhigb5XL8vyA2EvD5GLwrpvr+/U0MyxYtTjZDe0XdcNsdZ2K/XV2vFGy0BtTVrwdDtweLQUV0f
L7IppwZvRgj2jH54/RNrq7S4l+sulzGdJ5wpQQ6WM5sgNuY/MHO+2C3yNdc/snZwF6ZtVIKzVfok
kt1E7iGR4xzjVjS766OvTGEJjTWJ1C4Uc7DRbvlkd6MVpD15HdrmyfLEx0xvCYn10eM79FnVR03L
5Vk5udqnLN5qVFlZnyUQdtRjA+LYvo981z+3Drhgki1o6orBLXGwNfRMihEScJGx8VDxumNcQc6k
tw+jg1YdugFPXtuCxY2caRSfhq7oIkGzX6Sw0pNVmyfIKDAouNXWxjFaMQe+sGjEkLJCjwjOagtV
nJhDO47OZudmzlbr5coLa0m3ygqG8ogUNFJgmezzx1Z+sgt2yhqgzSADM1bWRk53bcEWzxo0yKVz
VTASMf1Wqx7lpPvZ/erG/um6TaxNZGHWCeIV5GBcgnIxiAjdDBpmvaZHNxagpRJovPKHMRTzx5o6
+RIgm2mrLkCj2UU1zW4dygP0Vj9dn8nKpi8xsf3sjFOL51SkDbpK+nvHJLvCfP3Y4It7261GRSto
hUXxeGs56c4HC5rnbclrrP30i02+u4EqMRqWVi6NZm+GOmX+CaUCCHWKjyHi+BL+OkxTCUdh08iB
oI89tZ/AtA4av3ijsLHildyFUdcJyyYChdpIy/ZrD2nHoQYe/PrCr7ilJZ41rvTMwfTZRo1Ig8b/
ilf+0Us+VWqCsKq78ZG19V/czNzhSQniBA3GbO+lyjkNaJN90helqOuzWFuhhRW7jiJ93qopSvvy
gfnlTdO4H7twlqyrZQZtxDLukH3R5auR2a2dFBupsLVfvbiNSTYxq3Nx5ReZFRBUGzjkL64vyIpb
W2JPoUwhG09NOkrTeqSoYRp2cuZiPLZAgOwhbuJvXDgrW7tEmkJ0WfkZjmdUgpI07BOlA3AysaAZ
oOJ4fS5rn1hYLwRbjZgH2UY5ullTiux5qLx6d33wFRwRjuLfvgHZ2TYzDOnIskPW0Kp2QhVjELv9
F2kY2Bqd38xqQk8Pe6rnHx7cqqvj5w9+/DLld45JWZlQSli4fZo+CSsJ8EjQSgLn5KFfNsgmh+zQ
qF9AmD2jOB/IY++gM9kcZF0Nj74r1ev1X7JyFJfoVAm60jSbkK2WtQ4q5tyiJL2RS14bemH8A2sg
zYdHQDRyBvlIpyGPSBjaHxx9Yfl1VSPR1jc6crw3d3i1p1/XF2Tt0C3ubWi8odDbYFzuNbeCkqPJ
mgi/e399+JWwYIkojXOHKzkh7Jv4mz0RaAOnUBLIDsRuoemXh726uf6hlXksUaRNxsembA2JJls8
9uVFs7YAdIYZyAxf/8KKq1lyhdLc9ouElRpoQi5CaHA2B6j5ZTu3GNEPrLr4Y55mCSQVdEhiPqLg
kQn2DYqrAWHla1JsnKO1WSzcAPpJcLmCCC9S0iGhdKX1qeYM3cSQQLzxaRxvrNbaflz+/s7ia164
IIOAobFs7giC8t6CkniNyvKck41IbeVOX6JJCSeA5884uwVNwlgUZ91/Zgpp9Pa/2t967K2YNVuY
tTdrdcFVaUSa00VVNv/qa3D+Xz9TazNYWLWfl07R9YpFzpR/J0125j46vXNziGPvMAFkcv0za5ux
MPIByqNOIn07QufVbz7XHVgCpjvQAOUb81jp4ITi+N/bXRauMbMqWDRkbf/LcaDX7Fd5vpeSypsW
ElynsgWHuw8S7BcJVD7qWAX5Djyk94qroYx8KDccrk92ZcOW6FKeOzU0WyeGrHD3WQMtE0B8+OX6
2CsLuYSV+knHpTsMLMotG3zabvcVTPIx4pn6eP0Daz9+EQP4HLLkKh7x4+cerZbz8GUi+vf1sVcO
2xIZ6uZeUTLSuFFvf20aqJ5CzJWRU+nO56J8vf6NtQVamL07QFW6LAc7suLn3BOhDXHtnm0szsVH
/aM0Z18W7Z1PIS1wSNTVOMZcPHhl/hxX/nfuk5eZZxtrtPb7F9Zu1VqQGsp4EdQXB3APl+kDmmG7
QCbjvOG11maxsPmEe7VbTtyJJFxVh0Lm1AyhbkyYbrV1rk1iYe7Cd5LekdSJIPJBd7bd2Hd9IeO9
a6XmY5fUHwKUd1uRxJMLWk/pRG0sYeRQsBi9kOuPjb7EJvpMOKJIyzJKGtJGNTST4yAr5uHFrXm+
xY25skpLiGLaXiTjfeFEdnVv1AvRX7m/ARZasWK6sOK5M+gdo4mKPDeHTD0V1tkGs8VGqmXFjpew
xNRNLYjZw5vDkd+m8fCrJupVZ8lbo9yfNZ3310155ZwuYYYOWhk6yvAgHHl1dBB7BkXvoozdszBu
nS0mwLWvLGxa5JaX2n4HBtc6+xSb7Hmahnum9NNUZBunae0TC5tGID5AGbxEDKqfCWLQxjwQ/poO
v66v09p2LOxZOIACQ5uHRrh4uv3klS2Y9BS8N5TIv1rQ+f6iWJ99vv6xtUO7MO3U6zklDEahOGAf
U1M2R2XkS1sWaqPotnZ2Fzd5TFgO1hOkv4rRPYKJGUjNLbGNS+3rH/57iT6sRjeDcACbI4oOicCC
SmcgW/uuqsCV3vJvLpYx8IGnC3qBLvfrC7ayO0v0YTVDqZ4PgHNgKskT5IXNDRg9aHLqhae/VTIr
rR2d8+r39c+tvHeWIEQXdLW2hqIverWG9LsLBo1DnJXgdTRQvA05kmfhnLkSkbdRfOtlsnIolthE
wIEtKmJ7gA7JXlZglixPbr9loGuDX/7+ztNbM1g/LSbx7IkJRbOhGQMrSV4aPW1kptc+sPAAlhJ+
6neQDOkHdWcI+dGK4tBbm2JIKwd6yYlLHcitZMwD49tInuoYlXuIv/U31/d77ccvjN9DBRnMeaN/
ptZ3o+/n7lWpDbe1NvTC1EFNknbTMFtnp7wfFRAyUxrUfCMIWRt8YeXA/1zIKyZ5nvzHemrCRD2r
Lt94+/17xfHO+/vI9HaeIIeUWueMNJ/KkgOxJ2ZvY3D7T/fM/7oRd4k4xFO/kiiaoAs/BmVUUI5D
DULR0n/OeUzycO5EVgReVuojwGss7OvsCxuy+T+FUD2kmrloR1HjTvZcnzoEGGf0Ybv7LJ3q78ov
bZSE58yOIAM2q7DSndhJZY0yLIt0DqEc4aNROenVfanafIfilv39cr2EUmdjVLRShVPe9w+ONUtk
Ciruh2Vv/G991aDby3cyHz0dllWGg5DVEJi0d0WINqS31jduF1SeNi9KeWhxyVWpwlRple6Mn1i/
uJW7ateiK+GhkxawCrXtqnTvc0e/2JQDUzWI3P0vyzJJ4EET/jpn3hyOqjLAoxEPdNNT+wUyRP23
MeMeBGvziu9YOgTg3klOnqxYkGTSPg+6B70FJ8DVadW/kKb7XThxfZck8FuCJsn0VKQ5JK2IHzc/
EqA/gwLKlIEuSwefysV4BKGkfuJp3B1s2VTPcjIz/rf+obhRwKWNaJDofX3OSQK/kg3kEULN7U5Q
6v7nuBwM8fAK9ylU5w/QerD2MTC+u8TN7ZMGFjBsmGnCgZs29CbbO8yKOQ9T7Ay/iYWCxF3RwbNW
A5q/g7Jy20MpSRM4Q9V/s3y7+tJZbNxn1EEFo2cmrB2e7wxJyp0ZUxYK2aZ39mQnwFyacWeZUo37
XCZOehJNPzhHEKY0ZWhZMYXuma2gg5NPw3MNkM3X0UmJ2TvK9YoDtS2/DPtKFrd4i86neSC83U20
5l/a1J8hPsnt7DgPCUM7FoxDiJShb9jN3QJSURQUyE49vlUjqBZ3sevVe2BhhgLK1IzecCXYXcoz
8dyZ1KPABhYq6FE3PHaDX3ZBOXAoanXc8hu0iFlNQNyink8MuqqgWKZuEoF92Ry8LAuB93OOOu1U
MMMN4JlAhs+FNbNx5yV2dSjcWj75/QQ2h97tQZQoOyBNeNHt0UVQHWReDxcUpKhJ2DVankVe8N/I
9VtffbRkvdZZDsNJqprpvWJdA1Uth93UqcsfwdqftYEAyf5dNrfU2yddNr8JBUp0b+7GV9R0nXxH
u9TpwrHrKr2vmTPv9Wi5B7w5RsCMXOtUKVK8ytyIzyAZM4FNB+egJW8C0dbTU1xb6tg1HMrPXj9E
vedV+7Ih6WtZozwJgc7qTfbKOvZVZe1FVr4geUFPU+MrBU0qZ/jWxgY/h/jVbmocEmC3yZnMZfaY
CjoXN9QHQ8yGW/t3nOIuYc6STXnmj7Z1bny0jnMNSC/fxclzA/Uu0mwprf7b7btLGuGC5I3W46ih
fMeTw1BJ9ZKZwYAd09rCXa594vL3d/ECz1Jm4NPayAe0A4cq3wlQzobxXOw/cuW6S1AyF06T8lTr
KPa8r7EYwHIvJjdw2q1y1QrLj7sEIttOjCZN2xPn+YF0QfI4vk7fgfZt79LP5sn6Zr+Jt/FFP+k7
ee88X5/Uv98orr+II5KWQ680FeJM2xkC7kpIgLny2YLGEhctWhvnLQr0tS8tworOKkirZinOoxjO
lsigpme+TZk8Z0m9BS5dOwOL6EI3lCWU2eKcZqesfquKX7O1Jbu+MvYSGEumWKBmhOQGGHNONk/2
hstDBwzrhzZiiYs1bVslHh+myBrjHw3BE6XRhKFYlb2pYYu2ZiVdiqakv42EsTnVrgdgPSLRbCdN
jcbx7jOt6y+sr6K8MA88G18Ym7rAIu4YVFXymMF0QTKylRNecThLDl/w+auWdU4RoWaV3iRW3u+K
wqsetAuAfeJ79IZqsUXRvBIRioVT6L20nboKMXhmieFudhFJXSb3cn3P1ka//P2dyyl5UlV9z+Dh
6ddBfaraXx8bd5E46Oe4tJQuJHQEuX3fchLvjZ9uaXmvHeSFyQ++zFpr6vpI+FrNgcQDLlBQDbpD
R/P06WMzWBi7xUF3KJzYRMC51ic9NMONNfPu58dGX5i5JcFFYVOcYt67+tFXQ3+Ctrr+2Oj/g6D9
ozcFxakz5HAgbVoO9wBTJrvrP31l8ZdMt6JAmCd8L49KIyDVWUl+mmMy7mbhTh96v0E07O9TWaSj
HDOrkWc7SUI/RZ9wOu3iZiNNs2K+S3Za12l5RXqeR2aGxDirEMmWSeIFc1P9iGeEr2wz7b62Vpe/
vzOvMZ+YPyUGN4S4mX0OjzTvS3/YyGaujb4wXlM4rKBlkUeoQofjdNN0DK+g5kMlA3eJlSW5mAin
WR+Z7JsgM7gMfvR2G/b+xjv68iv/8RZdAmbnxlC0rPhjlJq83SHgKj5Ly9sUWl65rJcMtGzSnjPV
eKZnbRVmWgU52sQMaDi3jGxt9Rcm3Nqpz0nTy3M5Zl/tyj95nffiJPGv62a2sjxLpGyDtYmV5csz
68b4tm8J0q6tv1HKXvntS4gs8BC+3REUUqqWnD1ufU8L51yVaquoubL4/wOS5VadzwYJmNT/4vUR
LstTnkTNEN9cX5wVE14iZXmCADaPE//cFAWovEx2T6kT+JqEdpvurdp6uf6dtU24rN87++0rgxS7
xxDOTrwMZe3aT0Tb6YaFre3C5avvRm8tMMFU1dhHCCF2UCfZZc0vXr5d/+lrW7C4gZECy20vU05k
MRuKiT+NXyMWfssBvLr+gX/na90lOayOXZ75Fnwb0gBpONTKf654OoRDxaSFHEOsH5HnUXrnlPMW
i+jafiwu5aH2nCZvkfBs3enGd5pH0siPuaMlLLYHbUuVAHEDTDefQ9WBpXfst8gDVn73EhgLqu1M
NxJRvYU+/qlv3uw+2bjN1oa+bM/7Q9QnlTO3Vh7VaNS77azUR9t4LTfwhytHdMkMWzTjSIZ4FOcY
eRKwaYW6SoJx6DbO0IodL1GxyBe0OVhBxNlu6v8a/suUdylFmouWgIF5HwM4uUtwrMWRdYGUmDi3
HcU1nH2qmvFmbvmGM12xtCU+NrNBlEj8iyFYn+w43fWXbCWK0sNWn/jaBxamHJduRVviynPa/bCA
lDtArRraita9KuetkuXaRi9C6riNVTK62GgCAdRxJkdFvjRjGV73FWujL+wWqTHjdLGF0V0rcLq9
aH0gPzYGX7OAxUVcUoW8FZo+z6h2t8FUqB8D07+u//B/193cJUhWSicrqnEQZ+Tk2oD6PBQtyrlI
LYHWSe4bD2oXDAQKVfuxmo67RMuOyK0RT1ROZEBSLCbE78plOy6qDUDTn0r6P+Iu52KL7xyGNzb5
nPWQp8tqa77pZoHXTZq2n6tspjukrfMQ3eTqoBXCDlBaFp/x3AXk1E/Km8Km/q5zR6CznUnRY8aK
cd8XdgdlawrSq+trvrKfS7itLYwlqWc7Ea/qnx4nZR7IjIqf10dfOYpLRteiVbmUde2fkxF6CuZb
OrxZ88aduzb2ZUbvljY1ElLOBHpZE2j6AlP5P3jjRTXW8GO/feEIioGlrFEIRzwgwfX0mjcvud6o
Ja644iUt6zCYMq8nxJvQog9QuD6YHr07YFWYmn27BZld29qFHwDeE2x0sURQ6/efc0IiUucb9+Da
7194AZZr9JMbxz9byvoy+NNv2y49Ekwd7W9pL/M9ugq3OPxWHPL/IGb7gTbF2DgRqI0fbQ1eh5hH
llc+QFN3w6mtfWJxrVP4ARNnBDdjL2ewVSYyKHwwt1GAVmS6pRuzsh9LwCwKLW4COgQnotw5FKa8
ofPWrbg29GVi72yho7MHyK8R565vOOiS5nRfUfXjQ4awZFzN21RNbsz6qE4p9Ic8NKOWdvGzsrYO
6oolL/GxvqCg9htwHbZDvEMG4uyV/NnMWzCztd1dGDLI9mVHObAOcioercQKZYf3V1vfk60vrJjD
H6Ggd8tfE5t1FUPjiBRpBMEoyOuNzm5G319QsqrZQTjC2TiqVPwRz/jHnfJHoOnd16p5cFkzN3NU
JZ29t1PpvjBky0+jbJsbuy6632qIuzcYaPK5n5S4KVmaoIbFG8gVon73paJgBy9Q66wCQTrrm6ny
9MY3JnluVcZeB2T4ATYb9TGdZPKouIhvuSz70OsKEUGCO75rHYefGJozd6T25/u8dKdHkOukN7i/
qx0hA80C7tfxodZTuRcFpb/a3C/3tj2hwJp3YEDwm/5rj3LCFA5Wijdx2ecvNh/Q7gChZh5NGZeB
a1j/KK0k/a8iEOI7XKoPu8TpxrPuEucADu/09+i79WurLXaoqrT74iPj8wgIgjmrVrunnCXzk0U9
tAVrYubTOKRWGqTg+jqRQo4PeTbXUZsr+dO3VHzw8yTeNTpJ3lDJUD86yyO3KRdDGjb5mOUHgF4H
lPVoEZmCsx1pfIBqLWKewLsgv8y1oT8sJBNQiNXpswdLaQIob5ThzNwyCdq0R8iU+sBnNyRnqHZz
lOIt1dw3Jin3eP/acwAXMfVnTHyWoTtTUu8yUITsAXUaAy0rCwRJ0DMs3TrFEgvp3npK0/Pg+UWQ
e+Dh6p06Y3uvqWMeqrTtDmkqIFfrqaI6EPRqPtUOlCb34IHU1c6xUb+mUtkiRG02D9x8Hj6D7nL+
NKJFf+dpSXEc4vbQOWV/yFpVHZp6zs5WWw+n2k3js0nTYT/aVbV3yhrUl0Z3oMCxUTOHiPHRbub2
TCBQfrJFb+9Lo90nNPjoN7wAe6grktI+Tp6AJCXK10cEPDzQNVNVgAPrPxmizLPPHA/nxra+VLgw
byoj7AO6nCowcFbOzWQSN7TKQQTpNJufrki62xIIhlc+iOKOdGW7wz3VPoAzZHqT9VCFQ4fyBB3Z
cEgYULkDB5zAR3Lgrm6rC8Gtix5Q3Za/PCRGH1thoM0n8/62w+cOjknlDtCJaseYxLujBoUH4Fn9
AYyiKQhwhvoT5egf9eJ2KgMH5YO7WNXiS2xofXC7PH0sjdU91IkNuKt0qm/oDvZBZxcPX5rGT/aV
HNt9RUSxj/sUS036Ye8l+LejhEZIjPW/mwmjt1zR8dA7vsCGTfzgJLzYM1JB16Jx5X2LslaQgBEy
6FhiH/0yb745nRKBUzTVbZqCm0UDtHHrdo54mkeZ3tFGmlA5ifdGJjqGhFrkabTLbleUBDiTBgxy
T6Yp7COvPXokBucxp8N8Xw7Ic5iYJz9mYANuQKkjbyyoF+075uhXyqav6GJkJxeKETdqUmja0ZMT
2GQ2d5ZAsT9gFNX5/+Ps2pbj1LXtF1GFuPPKrdvd7fY9ifNCJSvLQkgCBAgJff0Z3k97+ywnVest
STmYppE055jjgoGyOKatjb5lq3Y1vG17UozePBSw64iuE+ryst8VfOvzPU4q+PS8+Ukgz2KZ819B
3icFpYjqinKohBvJ8u2L6NYvrYOAMo1oE8crP8b76IN44pn4S08N/eU4HUs2CLufRJIsJ61jr4w8
MkIww91TBv7iVOa5aRsjQ3EfRP30yDX/5SXB1vhdOj6qUcvT6tLwq+GJz0qxaajsOjHWSubhNY0F
GAqh8msQMOhriD+dUMik2OP6LS32ASp/3xGvELCTqOg4vhrJvZvF790XWFnKZzpuiGS0onsFb2ML
Swwsuh+5DVx0XBBXeqUBKArDThFbPM1ifNpJL27yzJBCEiOeIwN0tzZJ3B6Ejc05SPblR6jtKkoG
UfI10QKalyjN/47nzoO5ZY9srmHA5/XhbrBIaUuz8bi0qZc0DDFOR8MMgqgSPzhn4QxkHf55MBRY
e79BtncfNXGb0gOTYpqLZeXpXIq0Y2UULd1BtAn8+VMJsf0y40GSltTBlEygvBBEblDLytWECq9v
3t3RKM6enPOmJ6Pl/kLUmB18UMwuWWZtBQc9BMCpdT/EmRWqzL12K1i4sK+u7/wqgenEwS0IqjfL
sp3XfRxe3DbBGWvG3YsWnrsJtprChXn8EtJQPcp9ROSl8tefdPCAWBgu6FHM3cM6gBQ5B6M+wAEP
52fnfF3NzqywMtdeHWb98i0xYXdPpjU6wNjMVEsabSX34J9FfS1vMQNeEQczd5ddbtsvNY3DNcN2
37Axg6eWoyBe6z7qS4x0wlsvIt7NBteeI14LvCFZLG8kDURjQAaspfKTMp6NLpzAbq3wNcHT3cis
IWHmv4xSGuiFpyx+0DzJEC+aT96vBXDJrcpbfhcb9c7HidyVGUm/iCDIvjFf9KBxTPy2S0xyyNYs
rIxt1UkTXMA4JbFrz/q+3+bl1BEGdfCIE/c59WAkq5M2epDzogq5BOJp96nrS4oYi6XOVdd+HTJL
Tgi6hj4y4vwQStl/FQaZvNTG4KjtyXIvdJqUuQlDyLv0VqjMTYdFsellgPCrybOJf4n2/q8FhnpJ
taXpfolGfFep2rZnlBBY8i1h7GaHEeFNBMZSVCiywNSMUA3GGvh4uXsM0cC9+nZI5loIlpRdMD26
dLoKlhcDlvgmsC3ycCrsHrXZTdx2IbmL5dCqOthm2/Q5Hb7kqT+fAulhac0DMvXSVs1FOrMRejrL
Eoq4HzhqldoLt61ZsD0efQWjmDKfceY6PYxtgfg/+eRLQipuI1DaekGeRh4giQ8Gp1hugDlCNdhi
G2Lh1d7eJg9uJH6NbcuvKDHmzc+WqYZY2Kq7fRsxajeJgxtZi9l3nM+/YOGtXEElt68kI4j5SEgX
RjjP+hz53qh6vilvnV5IHsu8UDyQjdabLje8LbKwSdD2yD6O6GvS4gAIJ/KmhO+e9g0ByyfW6kwX
M/dDeKOZGCSwdI6nQvVj1nitsKXOYnMbRp4+YCsE5WvMtptt9JISVMRoKsYtX3VJJo++xl7Oz0MA
0zjpK7OBaZyORYzyzKtkEmJL3NP0pktTfQC5xd1t2Zi/RCnkzEDAITYS2pSQT/q/QOvisBNSMMfZ
4DVdwG2Q1PC55Qdnma/KjLWuq5CrESJZPQJbsmCzZ+9jyrbGKvhxQAOGSRUySmqeON7snI0nLRMO
hlxI+V2SdeOZgf7wHG2gRRbQ1njX0KMjopBVj+0+XL3gRY4yfdNe3P/wc43jN3XRcoJbdXbuJUbl
xFfiGCTWP8koW2Gob8ShjQP9PG/J/CB7HCDC8rAKVOTSQqqEU/SdHQxvV+W7ZzNIsBBBKROiEFBz
JSdJwZxWWG8vi5IIpZ/7IEDRsMu7LPGRIDYkMoDgKEqwFSXChDVsVL2vweBahBrBHeyNpmC1h3ZW
V5BFMKJjiatNKjQInaSXJTKzsw5kRNW+RWpfymlu4+96lbD5stbUQ5SGTyuCn658bYOuoLuLwPqj
U/tr8VMvPkK5BZpIFJjcPIBYsw4lxNtr4yXq2E8qOrsgpcAjI4YIzJbys5cMiS0Ty/3GsTwHQzAI
7P0it7iiBk1yks2uMosGQzXfdlf2xhFVDqFEMWMtG558TVmtlVN3zppUF6sDG7CQU2QfjFxdA+dp
IGVILe3fC3oPf5whePDcMmMN+Lwmy4KiCV4/jZgV8BdhbFBKWA+fZpyxsuRKY4djdh2SMkra8VEg
sG0oZoM7HlGn3QyRj76ScXpDU9VC3a/R2mxrewMvZG8rcuH5tSWBvFlsjwi0eBhuYbrETni8pLRr
TpotlhOYNaS/znZsD3pJVLEQBiURrBXVZSYwzLf5Ko9dPoe3MerQ7yaBo99Ntntz40k2PqgsD+qF
6uTSxzgvQKXY71Mo/++HcNbIcZ40kq783txlvnZzaZd+PzLFEh8jcnBwvaRTL76bwjIlHq0Vjt0X
T6zJbRROghZqHNWhz3nchEwbnO0oQQo4JbflHMT9oR06/xQhsv5gonx+9Kk3fncorY+jo+N5QzYH
bFZWLirRtyKGhJ6rseKj68oY/rKvNJ7Tb2oCRRkM47EvEIbXDfBHQD83hsQ/51Skf3Ez8AXKKr6U
nQCVEbVdd8nYTGsPAeLvrCcy5SVzK/6BL/TFT5y8IPeC/g1yrN8w3qqDcJIcIiuCiqc6qmKHLwmI
andv+9X1tYHKsGGBB+5nMrID7D3jS75LgXUjAkhcNUW7KciJ+rFiJaQM40u3cPXTen30KjMW/8D9
274U2RTAlgL8bo94Htiigfw6c+pvRQCYoFGj0lXgD/kx4vH6LZlIdOOpyT3PvkX8hdtNoedl1Sma
OWJhEN7J4XEMUSchUKCH4+rC/C0vA6+dqi7p90Z1oQPDmZP3mxrdWKGxQ+5vl0/yqAOmMZH3g2/+
rPIzWB4ma2hGx8ucmqVed1iHlvNKZ0x1vZ69jkJn/KC2Eb0LMxN6rXCuuknNNWMhoufA5EXfnm9l
njIfhauWXwRb1I9MoiKtg53H6R2bpJyfAgay02uHARkij9Eqs9KXyn0BAyE4y7EPjqnLVZHP2OeH
mcbYSiILvOQpGbO2tjqI6ymSE6vGfCA3bUBW+OXjIXC4oJnpJ4YQQxEMev0Wp31UgXsc3aASW6YS
1rPqud96ZJ3E3q7iIsUo5wW83birqI5DoCBjTk4gdoNs2zmXHJdNYkegaEKbNW//CiCxuUetMhfw
8EuCynoUgkHFhI0q2h41+oPhHlx6M5UuytIBHG+lTJ2PDMZU7cRZ6QHL+rs1E4IH9ZijsN3lcMgR
0lzAzEoWWbguL2krO3y2IL8JPWd+0izbDnB74OWGh/gY5Lv/rETSVusahdiEknA4DwB9Ci0hoStg
tLXcbOs6XHee9PXMB96A/+V903Kzpxw12kmA8n6B1DESxeCPfmNM1ldaruxoMk8eUhXz23EjgFiA
0DvQoaPoEIUQbuy5OzlU2wWQH8wf6eiuAr1RFSIUGVk+kNYcI2+XeBvRF3HwwAZ5K3OZ1AkV88Hz
zFZ0a8KaNmH21urdHPECpyVx21jnbSxvJzFQtAJpfliieStSdLKvSpAetdzOm0CS6b416Yrv1/Wy
xp79NFK0SkHOzVPK9wk9i46OUav3suVr1gxyzO7mvA1udNC2yKJzUVuF/WrrSabrKcMSXlEtr/mP
PcYyLdSks8vktflxmLW+dRm4VWrd2DOzg/uB8lF8671tK+WAI7zSMBVEfbIJeyXCGxwqcIAXTCfJ
neS6v3h6mS9wt7U4oYEaNQ6N6YMeFv13bqB1gmUSzBQZ8kJ0saGzrrwx99cS2mzsygot0oK4+Rob
MWjo4rYlGyCvoUe+vJBAt5CeBhkDk3XrC7CHExAkMDLi0Rn+tGG10Xxr4j5LgC6G7AXh7BpjxN6g
UbEj/eZnkj1gNdECFlHskvKIVqOLI9Sau66D97asGBBfYgvwIVrY94/BaYGNZYdx2zxuJYK86Ctq
KL8GGy89LbtVp7y34+3swYRXDfN0BcPZPKReQA8qDoLznHbThYdc/oTcIm80EuAOJEwiWZjetgcA
iIgJsUNQhL4wrwTRR4c0aQ0vsG/1V507/9wTsjwm3RK/IAeQVIJKOPNqJGefUAj6N5O34f7TTR02
CXx19vbkAsQ+OCVij8sMHRAOfF8fW5XCcbnvu7QcKIaGOClgpSgnL/mV2x4nZztIHGzBOAeQ0yqS
HY1ss6OckHAED7Atr9t1Ait8plkPDCTlY/be1a0bdBJDXnfa2su7OcshE2a/zdUiEI9k3NsyR93B
dR25ZhQ+ikUaBNsF2VHR4wDHlTME2pjpc69FTdp6Bnl/6JGGcoGO7DvwvuhvMoDMCwgNgpA2DuM7
L8As1DNLmhZxnIJrsAHP+A6PV/a0TWSN7/mEJJEqJnROyikx+i3NRP8MNCy9tXSJTJUFbLjja2ob
Jlx/N7iOQDAxxffvaT84MPn0RnXOHzPVrRXkNBiuEjA96mzL5ppHQtW+Mbzc/dy/hMGEUKgxUM0o
ZNBMbEQrRCymAUmusq/twmZoPPvxvsVGWmfgoRz1MtFfoo/S07hs2dUhHuzQJqG6CQc1PAdaZagn
MMr5FnRASiX69hoyoPC4Jnw+TBvzLzrzLUS9XbIXXY4hdobj+M2LgjYuxD4nUwVmeHDf2kwefc1Q
se0DOvjCjzooJaQEG572Hjl1MxjKkKQghAQP9dbCt0cX3dBBgDVOGb3OXt5hssGWBhUhIqSHqd0q
uuQhejgF+kI/uUcXSgEOfxxiSgwrruAQ+j1rD8m88b8y1FCnTMg0gh4i2y+TAyhWLiZJmveoD5yB
0v0Y7cxhl7cm82Hb4uBLa+xUOx1oU016ycoEq/5xs9CVbmbwf/hDt1fvt1N6DlsNsoh95OoGwRHa
GX7bmmSr3o3Pf/HVe/P9eWu2bkWwIywfGy+HUGvY9uB1VvF0F052/67DHnhsli/1snXTy4giox4k
5ZXfjRUOsQq2Bbk5ZrvxDhbipui4mTH4kij4UsMKR0/QqXAfKOwKqVGBICpA8THmAC8wHlwK6lFE
rcMFtx6NQFCal+tmjTUiWRK0drtlI8JcReaedbfmBfdi/6e/ufwmgJPww6Dn+QLoAl5P+5Y1aMXy
o25Rn00MMDrHOXYYpc5qAsuGU4cuz8BffYoOcSfHw+bIT5e26ePoiQynHz4Np0DrLOz4f8Xb2F1g
LOydObaWZ39mXqmpTHDstfo6wvO8WjBfLHK3ohIYp8okaIPckG1llwByJX06vWIS3N96Ibbr0FJb
hmpPzwFcvGq1cvZjEATYAiYZtxOX2Oc5mFr4BhmSs3YMUpYSKPFQby1DoZKL8BEbQ9s4aIpRu4bD
bba3Mape1IFPgUfBfUPhdBj54G6E8eMSrRg6D9svKLGBfod7GxyYXuMnOEn3FaoOHKt6Z3XXepYW
q5fmJcYe6goRlPzu+IJwK+jRyj0XEr7nDgURNbwOLWy7gukdtFf2a05SMLpzn+PKu/xqx2652+VE
nmGr+nWbPRgnzJR+NWvwZn0P3jJqk3EFaZGqYGISV5jtv4X7YH6tAQUgZw1ELrAdrbnh3V5HKXae
AjA79Igu8oH05unSZCLPvrlRuudp7yQte41cF63CPi/6JLd1FyasgHlAWssO22WaAoaG0MzdbNyz
Fwom5WNEdyz/deWPfOsUBHxIC9GoUmocY8Otv2btHZvn8RXyOAdH3XA4zHBzKiPNRLVNOAnVNrlC
oipBYgaK9yYladJ0O6A/FJz8alEG5lWSUnAR29SroznMm4kHAf6662MS2bxCJZrVaYI45B4tPqI9
9vBbzIythRvzC4+crBPX6ofZzAMsZ0YOkMWjx0mt+RVki6XWIUpsDveXCuWqPrSrwgG+0XQtWqSy
fUFNGF+TnpM3jfAooK3IfzMu3qFKp/lQ+r7aSxqbnx1F/1aMq4hfSOc/IadNLPU8cP2We5DrBf6u
GijwpusaALHvk376Gu0dwgyd3utYZbJKluX99UJ3gvQNWjHJs3L2fRi6ezijooGx7yLBz+2BiBre
+Uh2NPOqb/K9HQ9hi5GTBzzplbHIP1Kv2xoMu9Eo0XnqLq2JsQqBgxZdBhFMmq2v2IMAFLQjHqGc
1mfB87hBtIB3pFESP0D4E+KDpJi2QNNNoG3agZAeLKYA79v2ZJGC1/vBX+D5kW/e0pI7aOnIYURq
aNHqLT11DuMZJtPwHPTAozEzgs9PAB8Zu2O+icClbyKZXIVKB1fdRt4MHiRzCzfTTRCkaSmBbR/g
+mOqfGNrab1RVq3M9LEjeOvtAIig2FGHP2bexA++7tqzNaOBANYNp5GjlYx7k9+0kUMlvfb8GT5T
PzGCGWoDeW6drxEFDA/E1DPMP1iHJE7wavlcRKisrnhDSdWjELlBOiSHgCjZT61+N+/HZK7aV/Sn
su013uJou5/psB1QX2Qp1nakKogORV+hsoK/1DR3x3Zm62mLMGYd7gaQ1tOCqgwKV0D/pRrMTgod
D+mJIB0MOVcbizGsXOJ78JNZB1nvGIP6aZZfE4D+O6R9z9tTB4CVFiwLgju7b1iYfjdNTcTJ8INE
e3RGICK5C8TKTkuaZElpNMekivVriuThzBO4gxUHNkBgJVhhyYaJ2aSBZnZ0kGUsiQyLEfVJzaeY
fMvyDb7O0kUrJGYqaQbjgioViOCTHXbErW2npPGGaYH0zRMNGPp9xewmqgnl4VezuBj8KZX3PxiC
LBEN7E8yrC167L+gkxldLTp/O+d9wE5JmCTfp5UPJ5oO9q8VI66lSOiQ3KYzJfd5h6ISSCW5DZbx
PUmv6ws0+reMpfQ230Z1uy3430WGwVlcDdgj5yrCmPsMvRw9DCsRsg7psBzDZUG1gxlVfzN7vK/Z
wrsbO03u+9Lt2pZimOH+PRLzY0O6xVfbJfZqFI0aTyTBAZOppIjg13mrxDZfZWjkOWFB9IQEOM+v
Bm10nUo0EVju60ENS34RvdwfrFvzOqb7fiBjl0CEoSQAy6Xj0CWv6M+xOwGiRc7ZpAWE/Lnp6lTs
EfpZP6Rlp9fth/ag07bIZ/QBjFmsizwa2u/RMoU1XCToIQ171vRJtj5IEm/1CLykTPVOTwDQhwck
OZFSw0ijoX6eP6WU2ucULrAHn2T97fRXRjz9DGq/TYpuCWaIH6ZwGq96sVoXPV6/MoKoFvl/wCK/
xXuLV0en/JIGPMXt7m1DSLBfeM/Rvfl6jq9+sk0/MeyG7jsIg+QVhc4aFVDdh1u1BunalT3lgDoW
bxYXQOJxf/HXbgSNyWmMjZGJ99ApBcwgicOkNpxwUbN2w9a/hvDsDLXZj4jEpN9aFXtNO0FR3mxG
ehcbYN0UZCDDdxhp6LdB+MiktEPcfkXvw5H9SMlNnKoOSqFZ1jvIAOiHXLRj1Byttpyy7H0eDx0z
gppheJCH9q7NcfdQXDNVxHvvbrMldr9Y53nlyDev3gj0gOXg9/aO74F7JL7tvmfZ4A4uczYoED4o
yh2Kf45dgumrgq7vvIfda+YQi2LzWPyt9cJPgJj0C/TmcbmG8IQp1zF9CdfYfJvYgPdjH5c3g3X3
MmGyHx6Uz9cjNP8t9M48vcshTL+V0QzCC8zo3nzrc2joxNR4DPcHAgr3CuD076I6RLjRYlEmDdGn
74KgS5XuOsO4EJsOTsFKM7B0DsILO0jQeYqirPV9v45jCaF5GMrpOdcopwsN/wO/ZrkaEDTd+WvT
LRig5C5d6xVd30nv0JUVvPfyX4gelk9ihYKkWJdVPTp4di5owZH0WA6R9hBY3e3HlfhZ+R63ei95
jEZYAgL4K9V8Iqd11z7oeWqpd3QQGPQi0XQo4LyAyD6K/RRkD4IjcuolBl7g5eQlkCz64CJ0vmwL
98uKUcQrR8jMc6oicYuiaX0U6S6OaueyWgeMKbLFpQB35uCwZuinDb6f+2EgiKvofFFmcUgf1N6a
+9SY22Qa/+6WgVxVHKtq5hsm4YLww4xOpfCR1VTbEW9p0S+cV3HIyJvBkP8GhlLzncPBWMV8lQfA
wSN8/Ex+3plDkw0iUu3B3wRBQPECXCcZ37Da+nuCgO9GtbG5D4xjN4B00vsAw49y1n1XKTUCOwjm
FRi5tm2NidF+3BkEEAZN6ZcoS8QdiJoG1n4xu8eYp4MN14yJlsZjU5sziP0h65clHJbLvATRQxjS
6A299Xic5Lwu4KIYpBNomI0UYdAGD4YEffM+g0bGk+GQ1gboQTARTYHbthjQEMtE7Xt4N/sVCBQM
uaZbMgIO1x0wnQpyw/aId7o/j8lMGxUi57EQHOGlUCLMKOmHdG6DmnbFcgXq0c0DtNsaffEpxUAP
8yWcunDSD8uoC+0V4w+NVCRE7PmoXk25xUL+HODWs4t2OsCoKKlHeKX/gX35GaHtA/uSp1yJNHs3
ipIgzMjBjxuQDC69ZzO0ju2/479+9CeMZBvKDsyNcwLYUEIXhR4BoL3gz/+KVvjRo3BeCPrNXMEj
GlYlXeHJbARvKsjeOr7n9e9/xye8yI/517sD52vc4Di0cXRDD9hxf3/dz4TRHz0K0VJwkln4pal+
PfUrRxvad+X7gJSJqeqZOtk+BAC0HUJQxEiX3Mxg0nnTHyiZn32udyblf1EAc7o4bG4xeNXyZU6f
JnDEf//BPqFifrQulDRD1wbZzzkSmJioQnu/EsgHfn/xT97b/yTQ/dddAyNDrBiH0nTdIYQjc+nF
HOv2yaR/oFV/dvfB/z6WycPBYCij523naCmPbJsAX2b/8vY/8Kk1wXB7xfD47DDpi2jQVuhKmzjB
bNz3hz95s3/2kD4s7j0nbvJpR89gOKLWufrhdGyXdxNP94ft45OX56NrIc3nSONLNWceTCWNfsGe
qPr9F/zZlT/wqIG7wlBpW/OT38vDGPLat/PL7y/9fol/IL1+tCocgxU0KBq/d0PqCs7h3wuN4mK2
Eq1wMOflnm1fPUf/tA4++RY+eheSacEcr3XrOSEIn7gPCMyP+sdx9v5A4/3sSX1YwCu6ktxL5uiM
Ccd6S9WYn4nK2M/fP6zPrv7+7/+10PRsRhABFUQ6W3/iOrsTALT+3aU/kKktqGgM06wc/shZW/RT
7Q3pn/y4Plm+5MPy3dHiWheChj9mIJmQ0BzhmKRrn8v739/8Z7/gwwoW6wZQDzPxM1yurnCU2pBF
Hf7N/Oj199f/RMD0MRV5zofYtouVYJrvXWXaMbyj/ntJkWQkPKRi0g8ac4SH0U3ZrRvNsP67remj
Y2FCybK5BFqVbNcQoAbe1aDwKLl574Ojmfzhy//PB/mHVfjRpXChqMSiHDJs0FoPHcgogVB3INSh
prQ/rZzOJIqf2lEfFXGs+v1D/Y/XwT/90g8aKhqSIfBCMZzz1IZXj+SoJMHrcxWgf8AyGZ3qDsyX
Rng6RvBNzqo4SLtmWfu2MEHkwTzKRsd+hiMggqP7ZpuYvgOZMT5g0h1t6L8tKAUdEKTCS8PpDeB9
X8S9mPtjty62A4Fod7fTNHAozmd3mXIyX5nL7C1Cdvj9wtrwEK1kuSzZap/YwtBVzKuIAJwgCHVl
eIkROOvkM9MaIQKASzMgB9OAwmDEYPrip/3+EM0CcZy5pU1rk+SQtxmczzCeA/comxn70obqBaRr
7yA5Cf+SQNeOmHeKwzTP+kZH6Tu/OAvOBNqP89YmrlKh2WHx1gfXHcFede8t4UFSGtbcRT3oQQ7j
9dyLMVU1q73dW7Csu+W9ihQiue+TaGtGFaNVstmaonfb+XjgNu2bNN7DCwin/p8OjU8W5UdXyAxp
KhhGePkpxGgU/mqIE33E+v/DyvhkK/Q/bLSbT7dMGYeVAZjzJpcgDakt+lOQ+2f3/mGjnfUusjnG
bphtGi6nmCYBkM2BcP3+1f/s8h82W8+bptSHU+4ZjNN75yyItP5a7MG/c1eM/Q8b7kZoiHEzbp/s
A9Iu2kqMV9anf1i4n939h93WX4AI9xrlXosRLDkuLMVYZP/DoyH/UQf907bwoVBqufN7EYztyU0I
xgFoqO/Mtjc5JsnndJAbDBajBGwTL6zWPPqLyUn+NBI/78FkupnNHr5EcxdWtntHlXIIB2swzWgz
MCowJZ/Yi9AYGPqemC8Y34BvONA9echD0DlVwtI7zKGWQ9St5NCSdYJFebffUL8DMa6fGfhP2H2f
fdpmDVoA+zD764+OSKZBnNnMvYBzdJONWrzmCTMnoJItcN8xerI5VtaYwWYeIxV0kiB436WuDWi5
rFaco4xloG35yCozGkmu4dYVbcTdQXurPrcONvbCo3u99sQ7QYvAGgB2iASGCuIHwKPtRyzFcBoC
++5FuY4Ywa/Jt46R5GXxVnNn/dVdE0ndO/QccyC1wjVIUhIvZJ7Wq9nh0idSqSFKIfarFmn4bcvJ
ePV2DWAcTM3+sucsPmm2RAACGPnRDmJ5zaLIDVU7+6SMXDAc4CkVP6YYtp28ILLXrfXaE3CQn9Il
4ILvWQCzOzOyY7Js9otKvOzi5zHy0x0HqTEgYFZgkTEASBE4ylPc17zfBZJi4OLGJt8WDOygZ0iq
kvOqFQF5GqOowno2LjoWgPifWDT4uh1+gajuPYU9mc5LwKLvXryqn6RrbQMfou3CWg52LTTCl6hf
QFGB1OYGggmATAQEmrkjL6z1kGJNsqi7iFQvJTBGVYRa8Wdvgp/oCh/Efxe7E310K223NYLFFyxc
F++y7frq595lJNsfFus/F7yQjvxvybhtO8qH3M9Pif4BDnoJn8pCJFdp/rhg3zeV/79eo4/OgSIB
QRmdfXayxp4SFJIFDPhB/wrfoEvZChcgmRocJGShLOuTH+Rfbd6vJUv/nQFI9NFTcMNMKMDIPztB
9vU+hiKtvvmjE/w/HzOQmvzv45PhBioa/DFOKcAg2BHQ7k8uHP9cU0YfbQTjPfZc30dw3Jvm+6ld
dIUslGe3UbxsQEzUOtZr1N8QiIZ+f+h89lE+HDox75m/hIAAUnj6NFbCMgV6wuAPzecnyEn00UEQ
OjU5k4WggYhtfKa7Xl/A8uuekV/iwO+bh+jogwpwxxzgh2hQ/8fZmTTHqbtd/BNRBUJi2EJ3u93Y
jp04dpINFcc3iEkIEOOnf09n5b9eq6nqzV34pkRrejSd53fUDglbuM5Ems59mVJwS7N83UBfmQa9
tkLVgQy6QPrhaZq/O9DBNzQHTOLrsOVk8fmhlYbaEuV5BS/TQWBSQQq088MBEFWox/G2UJAIF4rV
m9W53e1KgnHdWBc/X3Spjh2sCpz9ii4AQyR4oOSeqj7GLcXG/t/QXjp0sFn6mVoz7kAdu3sNwEnN
OE9IW3yv6bTRJabfr232GUCDwVRhv1amYzxRmhRMvvQ1v+6khGvn/52oC6kZAVrOP4V9CV2VtL3l
lfG8e4ZyYLFjhezJKxtLCwl4N5Yhbquh4HKLqEnx3ul3EaNi50/Pl2fq52nHVPfkLiwuZ1bj1AeT
9IjVU1TbIxT38FewIvzPjRFl+ooeDxhyFGrhIDnead6wa7kHfLo9hPb0YygHvHm6w+FydUxdf144
PtxaIBzIYeGZmwS4K486q4Zevq1j2LH9vu4D2nSHdxEOG1a5wsMcLAfkYrR4iGEbV8KmuaHNdbpM
cCaz0d0u7u2qkURT8Dtjd6OVbfSDoXl0zuDghDD6rHo8QGTs1s6gAVkkmJz5lku9oQI6anC1eAnU
DZp/rXMah+3Y3oNXAD1v0/Q3td2n+8u9YPqONsP9Eh7NeMPHicz9Adk5oOIr3mDzG9f67/IHTA11
/vCHcQRjy4n3ebEmE8epDDkkf8KM/SgK/8oKnL/7oXzYkoFTkJHwhP9EDaCJ1vi37vi+WTcq8O+J
5ZOtkn9emj98AQ+VbAWuu0g8nLO/rh5pH3HlCRkOJ2Bn45X+5E1najH1MrxktXmJe3qW7/PBTXfI
9rFuOitgN11bsRvul95dlQby3nL6PA5cB5nJI/bN0VpkeI4VmXNMyaripgU0Yu2sfpdDFPawzNA4
1UMWvmKFIpCC99zdgOKY+kcLKDQrFV7wgHuAoOpv449854IbPnvs9rr+1+KI2zdZCH/KOcmo297U
PrLdbUj4jq5rpVfORS2SQIeyzsxhAXTJ1oGrc6pynv0ADmzYXa6DIej6WjQpl3wC9R4fQP7ecFyY
SB+yjn4fq2KI2gydK5B6dl1Y1OGHAsmIY7YisEzrPadvDfJvFiQOXFURHX4IWAREnPAcSGQHsS9Z
OJxToNcNkyr9xbPrKEZURyCOaKlg7BF80eVBnAZlogq2dQFpGK86/3Aplh5H8RVkD16uOJx2P8vc
7fbuYu0vt5EhIv4DfXyY7tJFykYHOWwy8Oo1HecvFQg6q8qQqSboVhMZRpTuEQ4jgLJcYTefeOFD
QSbk6i1RaT84w5cl928uV8RwdNBdwuHNG3r94JFElsgNVx0SF+eMvFwunJwn1ydRUWcg4joSd50M
MCnX89tj5/blrqRD0ES9YsuxXsoRBg55972CCh0Z1ziXr30rH3ERLv9bWpkd8G6HXJ+B5kiPdhgu
ESYk5EOAziH8cYbsOGWOLw8tBR6PKx95rZd/uGn8aMEitaciGJEPmoy4i3ZGcPcgK6s29oCGI4ZO
UlxB6HcgLi0SFSj6y26q8Rfsta3v7tjBUgI5U5VAbqdo/9gg929NakONdMJiJdWCBHJMtwA4l4m/
Vw7UD923q5qLaTcRpYt9zqjwCuT68ylL/R9VOdzanG9EVsNkY9r2w3abufYr5p+I/20Qr0At7kco
HetVbXzAMAmYtv3AY0NditFZEncaYOKFLEt3xGXKdY1z7pEPoWIKQu4zQHxO3INmkAUvk2/Dqdap
No7nptY5V+pD+aNM17USaB2rGKHrfPKHFIr2v1Xz9fLvN5Wvrf1eAW0jUvdhrZXfpcj9datvq/dF
wOb5cvmGKMfI//7+vPdqYeGm/+SLEVk2s38HhxYOJXP1ALXst7Sur5IaUKZN6m6Bn0xjNcEJHAwb
ZjL+jetMAsSefiNqmIaRtgOAiqgtXKQ4JUMN3lb5iIuw68aQjlkkBC9bvYtjUEYYiftwvZWOKHFn
ep0Mg+pURSTz5EWb4VmBI1A813Axi6X0luNcKXm43M+GCKRzFVkBmUGxnJuf9Q8gzvyWRfUbmcsb
xRuGkU5FFBNfO87R+EoF4XGd3GY3WBWJOO/nkyQDNN+se7tcFcOU+H+MxDysXbBd1iQUX5wM7i3i
LoA4squ2rjxMbaXNabB+ekCxzhGPNlHNm1gFASAxWxsLU/HalE65aL3CmXE/oPy4xxuYYrBfWreu
H0zNo83oeuqwgGPHd5JTG1erm+2wBbjBA+RDXuZfL3eBYa5RbTKvjGCzZedL0hHfgahhbKA53SKm
mtpHm8jYUnR9Sjx2As2JxDyQe2j0cjg7pVcuCjoh0fEGx5XwDzqpcNwNi7z1ymUHWfp15zXdUJzZ
dmCJnookUy7AReBurGLPhitL19bjVI2jn/YjLplxN4c8RyawY0PONfeh97yqe93z0PqwqOXtEGYr
dUQCKi4M7w8FHoOuK/nc5x9KXgB2X5HcIJNshJtmoFywfKyttdgwKnUsYoXHOx9ZUyJBtgiSNr5b
w5/Lv9qwZ9StwsucVaBT5BgvtjonVT/MYOYBGDFCPrzs3LQmscPF8fLHDMNfZyOC+pTlsqzaJMvh
38TPKfGAj1k7u6cbN2//9IOfHAx0IKKDex4HjrsLEqNVcfBqn0d53qeRwFvfty5U7IhUkLMNX+A+
ZTN3T83kdYdBgvmbeVm4B1ZvPEyBDTcrlsng1sOF8K5iBC+5KecSueBc/EDkJyBkIRsMO99s149V
+Hy5hQwRTvckZ1W3zNYYLAkfXzskeGEGR0jvR/ob39hLGPpAl/Iq32sUqDFFstjuH0s66aknzNp1
FVX7y3UwKIOoruYFgK3FMzrFionrt7gQBZLT8VxwaPuhQopziGwNa6r24VTnp8xZHGQ/AvR5+eOG
iaKrfIcUaHyXju0ZsgzEhnT5vqK12mg8U+la9EDSTY6JzdoEGo84kO2vwqI/Lv9wU7+c//4hfExh
MHK7cNkJdMgDJQBcrtM7Be7guuLPNfpQvLPADY72Pju5zaiw4iPZH2zI3dpv7VENI1cX9KbKEmML
ykOCZ7kqRcIzfYVFZLykG3o6U/na2t8hyR3IB9UmsOtpYLIHbijrpIB4qg0OvtyyjjV9Rlv+Pbsd
O64sdiqRDOlXUVpmIKrc5Y3cWIBM/axtAdQ65qA1Kuwv0j7qxANOVEW+tb0zjE9dzstCS/VVWQJY
j8v0Ze7jIu03BpBhodCtx4OJzSCulQ36l3hIHII2Y3A8WUSW5a3HpZ+Q3Rym89dRleuGB4KpNtp2
oLWQuxF0YXgqHD99tL2U751yCjcqdC7lk5VCl/W6QzpYpIeJXDh3kSTuLmXfoGNFxhUIcOuWUsNU
B21ap8gas1eX0ROsIjyI3JE64fVkY79kKvz89w+T2u3AAQIMjSKEP1Er/G+1gvfL4cLUONpGPoT9
kKxAtUtq5loPuOM+4t7CjiHIRWpp2j/VXrWxJzDVQZvXYV7nWK9XibvI8b5wh9vJCg6XK2EqWpvL
lT25NCxkk7hwKYSzCElBDCl3lws3zGNd3zu0LUCQ8N07gdznIS8tZMu914h+iWqr+nv5G4ZgpEt5
+xBHZ4jN0pODY7MLsyagVyKgIqJsK/HG9IXzbP8wgrxSiEZJy0m4Z8Hl241VTk4BMrX84u1yHQya
Fd1dnOMybWXzjDzsboQWpqc1gtJkx2KBoodVDhhT9h8wF95SdZ23HtVVpNaiPECn0zqBnzEP4xlW
sUgtmer5uq7XdaScV2d4nQ/TQwCtRYsssAwM5cfL7WUYtPb57x96xHKQPQtgX5eMpLwrSLEH8mpj
r28qWpvUQ4h4jSdQ6B1cpOf5L4vYuAAzFazN4Rwn8bpocSp0kI8czA9t9v1yY5iGpzaD52mE+2tR
eScyei91BzEmOCIRyDu4kJy6rTOz6edrSzIDHCBvkKOYAGAZezmStSbX37oS+bxwV5fq0XCGhySA
B0mfAcDELeAbCrG/3Dyfzy1XF+o1zA2qwcINKvbb8Qo8BC0hChf2nRjcB+y2dwPpDzLzrtq6uLpq
b5QlLawWj+lS3gepE2Xu33JT2/Z5PHV1SV6Y+hB3gBmQtIuAta8f+24TWdN16zCIvtq0kuDl2k1Q
J8xFk4gK/oMFbMQv98Pnw9TVdXl0gRWy6LF3d4BMBCdwcf6y/sVBhvl15WsTt0BKGantroFY5aGB
Ah9ZJWXw1R6uCjmuLsNbFuoBM9E3CbI3ciQL++/M3coRMjWNNoNrxtzVpgXW4AJ0qIL1w54TpBIE
Qx4cckgRLreQcy7v/+/mXF1eV+f5XAgbhIVetDgj1MM4RfkEEAHNA3EzgaoCH9RlSqyGkINHHWCQ
nbpYI9+yi93l32CY6brcbhiAi1WYkidl1V8Lshy6Rj1fV7S2TFd8JF3p4eUcufwisvIpBn5WbIyu
z3f2rm7sS2FJBIdYKB+XHFkoAFY3dH3M55/e8g3UeqS8tFvj2DDHdcFdlatZMei/T+D9zbEKhR3b
4MxGEs98G5UxjDfdtbdap8q2F0JPIRTruQ2ecQCqbP/siq+Xu8JUh3Pvf1ifc08izb7BklRRL1qy
17XLd860pfA19YU204GsA9WWKuy7C4JM/MXpD1z4wbGqaHuGXCCBAcip/LbqK//9ugqR/63QNAAm
AK6wd5J0P2VptJ6T3+dpd7l0U4W0+c+6Ml3m1KMnqxL3i01hFJ29LHMJ0WCxHy2eRUM/OBsfM/WN
tpDnbWYhKwbX67RCrlQ+ZQ+Fn985RZbHl2tj+ICuu8Ol1lCFPmpzTrfCLu3O7ruTdK+MILrsblYT
GHoE+323sfegYiHbojxe98u1szQA4ZMzBaIF4NKNkJsRD8u3kE0bs87ULufZ+GFSBK3IiyFYMeuQ
OUPwZFII0LjLjUtdw5z2z1/9ULqvViXrCsfc9uyE9nUI/yPDqS+2frypeG1GLwFylVmIH0+K27qn
T147RYt329j183Vtr03q2VEdck3hTtbZw43neS9LgX0N8K0bIrfzD/1k7fO1GdyAiEVBdnWwuAHa
CNKrjM4w8+t+vDaBm6YA4syGm5rPqy/16iLhCf5tdbu5Q3BMP1+btYsV9H1YcZF4cwYMEdSMD26g
1rhZsUj01A2jPvDCxPPBBW5Xkn0HigJpzECL3Pl+XX/xVA/yrQNpyHWjWRfBAdeIdwqsHYltjUgG
fZ9KIEcgp77coIbhpqvgfJCQbZwF4GGWA9iBi4lgVrGcKXLX2UYFDC2qS+ACWhMvy0KaKLbGOcwF
5VaENf34898/TEW2erzsWvx4z9vV9GdbvnXTW5Ne2TTaRMcF41iXdgO4v/dGu+8N6aO1/Vqyq94G
gJv93x8vehFkbZp6yRm0GMHq9MwZzTYCrKlltEnORN8rDiOfxJvqaEjvLNyuD8Hvlo0bs9wQY3XJ
G+YB8u3dAisoHJFL6sZItYND6caQ+fzCz/X0aU56pBm2C7KGm/4LZG9vYCXD6jB0woPt4SkzHdRG
NDfsCHSVmt1NntWRjiWhM0c9jMHd7pmRMhpJHdP8N7jFG1UyNJiuTGs7OLlMuJFIWBMcYZISHKA9
3dEBIMbLM9kwzXR1WlBWxdxy1AR4Vigcv/H8x+WCDZ2h69LkUmXc94iXjAHvb8OmrXf1Ui/7tWqr
KGTgh8OJsNyohWHg6hq1BS00A3BGk2ZpGEBP/M8sbRi9+A92Cbbf5RqZPnLuow9xo6urGuSqniVt
nYKjB1jg17wOoG/ZaDHDoNKtgGHatqaKNV0SrGsI4ng5/SzElCItoh1hPgSkH0iaQXnkKw83Ts2m
4aVNeLB6PRvHMT+Rlor6xjumeNiEz9dGLDS8orq6fC0o3a6cLJ8mPiaHgtt6Z99IH0gqmN2sxAJl
7EsINj1pNokOpvGsxYACETNFDjOItvCTC/23fH0DUzqa23u7eHH7P3bwKPJXGw5q2L707KvCWfHy
8Pj36PLJFoZpe4BKzCWBod2SSKJi3tUvngMOnKyhZ1yyI2wyYK2nbueO3wxC/TcHYITx0Xu2eXab
O+wAaPDeaf16Y7QaulZXxVE1WE1KW3g45sgCXKh4Aof41hfNRgg0NLQuihthCzQPpWAJh6tFqtxj
trTfL7ekqWhtn1+DKc946nuJLeFmMgM8Lre0goY5rAvhJglnwrZWTlJBg1IEsDfo7thYIhF7S0v8
T4XzyTDQ9W8qr13JEO6SgrozQGt9eYPXgz7hKg1xMVWm8SI76whpVtZEMBVvjhbyXr54cLk+OpM3
wwYHlJOSko7HVdEvR1dl4KD1y/Q3XJEEsPphDj0AsLgicOyXldfqzXMsoNumRmU/4IyxJmTO+U8X
esin3BnqGf47ZLpjQ+odYMduPUAXbu1ZB6c8WXvFc1p4eJOZBfwfrhx85579ECqdkcKqy28wMHo4
DAVu+VIr7xugMVtXoabRrQWuCkbmVHQBSwqrijMkKAuYGSjr63UDkPzvzwdVY22QJqESK2yfOTIl
woz+d7nof/Cfz4aHFqAURVr9MAAtUzXt+J4Kah2yNG+Os+33fzIsAA/zUjERL3nDH6femccIt03p
47oM083UD3xrKhgWaKqFK8V6AOjJAsaNsNz7HslyJBpg4vzYjAxWfwC4wNNqgOfA5YobPqeL+ixQ
MQuHhCpJKxhM4nrxthfIGp69+VEE/IFO7cYO2fCgoMv7kEgIDF8vSVIO7tkKpRuAD69KAucp2eMJ
sgdb0qadiv1mBCjHZiPfWgIMo1J3RF5LGGZVvo0bWp++5BaBAYkIV1sCOr0JgDF94xzZPkwtC95N
VV+UMln48pJn03hawZ6Gh/omK8wQfnV/5BYrVQtXN5JYLnuomHxH/kK3ERgM8VfXAKYsBGM1r6cE
IMw/ddfwCNBSJ24W8mOy5dPloWaqgBYc4F2HVx6fA4NMsi/50hyA9twYxabBpUUGZ1itKXUhzYNy
7jDk8Bzx/Du+wDIux/l9AqYTL2+ut9Vcps7WggVYj2kDnpCbdKK5c8XyqAR9AxB7a5Ng6g4tBnBZ
2UJl0k3SbAnhxGgPMOeqm3AfnJeoCsSZrSwSw5d0yV7teVUPVEubrOuDaO7p0nzlg3d04PJ2Vafr
gj3bs6W0q7xNvPTV8x+baetqzbAt19V4i93AQ4U2JFma6VAt1huzrBUKhuBOlcMfd5W/PKt8u64S
2uTGzT/tvYHTZIDVLtjp8P+Z++Plsv+1xCcrDzkPsg+RA5RlSQqe49JmJe23lszBo+uWwWOhgvk7
MgTYLoSd2t9MSrgheCFIwHMLC7qyOjtMIxucRzY8PQGu9TN4/I4wwwa2GFbBJIQIucYdEEiyR2ty
l1uYwgdPhE0LQBETKPKqDW581lqHPuuH+7rxe5j8eGQjphgQHK4O+Zwae+Jnv7NkgKf1Td4J9E+4
qPoVSya8S5a+fl5Fne8ylYO17It0t4DDHM8jsQ5SVjye5FC+XG5lQ+zRJYQjjH3Y1CH2kOHs/bAi
h2bg2YZWynTNSLTwk+dKjS4f3SSUMD0LGMzH+RoHS/W7TEt52wz929pXz2IoC3gsd3tg0eDxVdgQ
gyHrxgnbb5draVjM/6U0fhhK4NwHixi4m9TILWS5SpRf74iavBiGcG8t87aUB6awoQWoEKHU6TvV
JUgAn4EGzoHC4s/WgmtGPDFdt17oikMwExsbNi5tkpJaxCS1vsB7+NflljKMB11ymMEFIavc0knU
2V+Mg3St5s2zhqlw7aBESA5rRtJimx2Mh85Lyra8ufyzDR2sCwvzKqdlBZlwssBY8AkZ6POTVbXt
reVCZNjJenyQXultzBnTx7TAJFoQYssKps5BjqvxPa6F2kdkTQ4/A09MD7NM8dIGmPhG1Qxr6r+5
9WHsOhbtage6twRm98dqUjsCJRHO4JcbzlS6tvdY6jITbi6weZrqJ9ZCxZqF92Xd/byueC0AyBLm
Wp4DBXGLG1opa5hz/qjVVvqH6cdr2w1kVQE37GVLkrV9GbG0+eLO9A+0kvXG9skwnXXBYdoVHkzb
UjuhyM6IO0mOcJHMI3D4/8BJewO5Y/iIrjisiqa1prJzkjJ9HUoYp1VPtEZWNflzuQ8Mw1WHhtqO
PzlLBVx5Xx2dQdwICgec7q2uh2+l3FisDTNbVxxmbM3B4HPapFM5TDDa9L5bRbjRC4Ydja4tFJXg
ddetXiLgnXccSXqvMv4AI0xMvcyLcEXyy5u20N7kHKo/2XboSsN6gN/F+d4lGaxgfByXOj9yYFnS
GPSaDEasIf8ufX9cvrqOl3eHLqOK7apBkQ7MHBjqkNyvDlkVwDCDQyns7tfMHW8tSHHeVdgjYVs6
a/kzpDxUuGATebe/3M2GyaCLGINsmqa+rPEAhUc5ehZKjA/ztBGEDOcIWwsTzWj3o3Pe6Hl5Gg3D
Vx+sMFHS6GxwKLsFBloygqvqxg7JVBUtatgwIOPYitAEWyGIDl3s0pyTQ75dbijTfNOiRlVkQI5Z
1bmhYLwayCOkZPCxQJ7+sIWoMU05bRugxGjB7TXFOQjXXMEAk44BHCprgvQJxiTD1hb5888QXec4
l6PfQT/WJjNMiuUCWzZX3A5D4sJtT8rf1zQX0QWPwof7+GRxvB0pCslthrvp4cBWhPPG2ujvz3uE
6CJHH47UxO6Qaed7t27/HFALzhEpFDHV7ro6nD/8YQ2d5l42jOGhUGKckr6+EeP3cLyt/XZjGf08
/hFd6hiSGewf3IgmTAwPovbge2VvbKI/nwxEFzqmYdgzDxetySQWHN/zeA7GSIwbUcP5Fx/+f7wj
oTa1CYX/nG/hNCKLtY5nmO89qaaoj7AYatO4GtL0sSygB0E+nN38FjJwvmVh5t0Xdo+pM7IGlkQr
idWEfxqFrRXerHQaebwqUh/BZXbw2jiQajfPMJ9zFgA0Q86nu8AifE/r2j/KlA130hf+TnikP+bl
CtZrDmvVZ8fOxd5qBj8q4J27Twv1Aycncj+pAVKXhfo3Il+9M2EbONEwDfciCClM6JT3VIVtE/u8
EV8aOJM/qALPwxMBHVguWAwjoN+dI0xpMrwjpvSm8845nrAMgyfZLCHWkevyPEsFTyUCYb7Lpum2
g1fcbYoLDbjRj2nxUPYhPCMhPo6HNSdrTG2X/kmhJkq6pfbuQShaXoTrPFGVvwEemkw9CW7suep3
bpcNj6XX73g2HDILLmvjmOenBX6WO9gSIZyGQQpvYgDZ7gTJCvjgQtAFJdrq7pXX9jF84NPdOsvi
64It6MlGmCx2wrVQZW776o1beKByMhE81yRM1109gjJlw9J4jy4lFM0ewKiM+8UOUFM7oiEI7yrD
1ebe6pux3HF4Gm9d25qGrxbLywaOBHYRgPlugRJDRgtm8nPaHTz4PW2ch0yf0AK61ReCFtJvktnF
3dykgOZk8LiPoQKXG1sQU6TVAro7CsgyZdokHS1v2NwNsbKt3xaaE/Ly8Y5P1lYsNFRGV7RKP0D+
Se4OCR3a+RYMBP7UL9yF2CZYX6+KhjpGMoQf0hQ2wBW3xEK+ce7VN+Gc9z/Xuljuie2XGyuHQSBM
dJWrGoe+krAng47IlSCbt91NA0PC97CeG7p3YZEcOX0zTHtfVPSpse3yb9HT4rVwQp9sBDhDZNb1
rwUcgxmSO5AiPnUFKGvLocYeZmNYGBYuXfkaeFa4lDnoxWvR4V6qfu9hURQR6u78Gf7dl7vLVIPz
3z8sXt6yNp61uhLzJj8NXnEMeLHROKbfr8V+gRyhvl8rmYhhePKKdI6ArF6iFprFanG2zDZMX9FC
AFwDPDibUpkAuh8XZf8DBn6Hxk8f3IYdLreRadZoISCfHAXz7BwZbWTA6yJ8DVNIvu5FD+fwy1/4
d3/6yToZaCGgI3hVgA8iSWa76CCdKRV/qWYHRtZwypS3asrEY+qu5X4e0vE4dpN/xOezb1nqTjFv
XPkQgIh9E5bh+o2RpYPbQOd8yXrSw+RyCG6odLLnIF0oANa9ZZ/cfoIhwrqI20wFsFII8AwL4Hjn
QIjuu0DyXq6XYXTp8tp5DjrUZOgTVozfl3Z8ysS6cSj8xx37pMl0ba0YwtGq7bVPECgfHFfB/Rpi
Qv7ACQEetSjX5djZQKjveJ2rVwWM1S+JbfNd5Vr1TUGEcyf7ofvukp7dzorX9y1mwj6AmWfCYAFq
xw5Zu6MMuBOXnaK/2dryQyAz5087KJXYeBC4SQsBA6Xcg90ydPxQjaQhWPijtcID1wtu8mZejrQt
ixOlXD4GNi9e7EqRV6ul+SHlKjiu8FPfi9IbX+x1bcDcnf1oqB228zs+HeelFLcUvrH3ZTavxyxo
ady7VX4qzvkDEA25Ev6lU5Ad4a0w7pnf1UvU9HAuiHtO5ENdBXTdlTBYLm5Dj4t3HoQQYsIIMYyc
3H5xZtzDXe5qwyLmn//+IZD4dubYNW64E07ex8CDV9kZ1GBHufUbLszXhRT/HAQ+fIRgw5KtClkf
DlPFfhZz9oUjtfXdtmf21xEsvG7HrQuUVZrSbk1bGNrBbToK2OB8H33YJ19uqs+vHIhOAPUW2BPI
0reTri2TZbKfSFmdqnL6Ovn5jaqCv4u9bFTEEB19LQa3dVtwhUCCBaqG8ya/LZBuUgWvFV9uLlfG
9AUt/nYcXilzAVWTNQFbP8M/XdXjPptYE8Ez87q3P4B6/rfjnRHOun4GrzeVwvV6AKQR7n3Xka+J
zuO0GxnCCBp897V7lrCibWBKLZZ7K/x7uYkMUVCXHyvLIpPgHZBZbVHvmnGNnZ7LjSnxT/34SRzU
5cez28App8vPV0pgyUOFjlQPGPfC0NDP/R1hNHucJ5jAClmGdxMHkHeQDcAnBRzd99LJy0OVtkjN
S18YzCawvxhACwtERMrWjdPSg5Mwt4adXFohIhbkfE8gNolZkOYnmNSyPbF8+cTHYrqnDAAk+EOC
zzo+VHxiB9l4ucABa66RXLiMOw93hN8c0nhRvsBdL16mPP0eNqP/s4cXNKy4uuGuhAnsLRwh1Otc
pBmcDxs6gW1R/u2s0dqRoOmjeR76HGGzb+8lOAbQmVIwtvAeOd8K117YTklZ7kFKgtNmEVhf1iaV
9kaDG0QrRBdjQ0YLqwHiWSccGw+1hOWrqvdpvtxUOQxF2Hc/fYW76h0dnnucMLE7vS7C6qjS3Hfh
7tp06Wmy27/+2u6Q0r/zqPh6JrNQf0sEa5jQOrB06cvCg63ImKRzue8qd1c60CR43/1mi+Nn+oK2
5+wFzF2WCs8B1B4iWNhGdvC7BzqI+xucCcNapKNKrczBIaezrVOQ2pCbIO3UEcccZHvxbOVb5E9T
LbTARy2p3KlBLdrw24TLvZQvyEi8U8q+bmuuK7gHzmoWZguuRYMGUmHFHpH8PlxZuLbhJEMg7brE
M1/d3/kC1inYWVyOdobVTVdp47LDghUOIP+VsIZ48Sb3tiIscXh4xIYzQ1zh38U6f738NUMv6JJt
qBHmyem8NUnHXdNNTyOSSOq5SMBhfbr8BcNg0rXbi3Tc0bZmAHwdtg/h/ez6KhaABfOK3wA2tTG7
DYuErtpmFRv40rsrLniqPXy4dvPWK5yp5POx5sOmqQSiUdaO60APPse+UnlUL+HPy41jKlubys7k
IuiGA/hJGX0F9OlVKPF+uejzz/tkXWPa1qXqxyUQijoJKym2rCQkJzz9sL03dY/XfUGbwURy7Bgt
H3Og4AUAXVbxdZV1G8MFg22cUkzto+1bWGCBWJ5OIrG74qfi1UMpt1i3pqK1GdwU8+xNi2+dILCN
eftXpFsvn4aSdbU0GBUh7hvhbGK5OJuwpG+2njwNfarrpBUbYGHXl+GJ1nLYwdSwAxXQFeV7Jmu+
0eSmb5zn8YfhbueDzxzihScxwE7dLnE3/Iu610m3QIL539KLAq+FWP/TU0AT7Loib/3RkBcHTqVX
jUldMN17mcvgDxCeyHI/ZF7slH8bJTZCs6ljz3//0DR9609n9/EVsPOxPajUsXY8lN7GU7OpdG3C
Ok69tHaKYZMXU1w2SNZwxOYrjqlXtbkqaor9D/dghxK8j8TGIeMFTICNRjcsWToiFNSxxR9quEd1
i5twhPjS29Fu2jlZeCNbeGOLjeOYqRbanFX5PMPPTfonMHS6E81TZxd4wwpLOJJvgBMMn9ClxWRZ
zxqnaUnOICx5K9b73N7YVpmKPjffh+GzclU7o8D1HUy8i8jL+6cgrB+C4DqxMtEVw1zUaZfhyeSk
8saFZzjuCVOyQ+p6Miv7faxlF52V0Zxu5VD/Mxj+ZI3R4aGOh71DE7iwEP8xrHH3M3xlsByuI+/O
XaI0kg/28/zrm3wKsmj9dnmC/3MR/+yb59b90IpT367r4mZdMjfM2aVgUtJYIpP7jUxr+h9rWH1g
Hh/gaWJBUTh3in1byrI8yCWd9qOsMB7bfrFJbOVt+7edxfIFPPv8v6pxvWhwnHmAe2A33ZQt4zgr
d2X36uZFQA5VcD7bZXUwddG6VPk79sn11p7eMPl1LTMw9fZMxg4Wzio/jRO9c4T7ernFTEVrcaW0
wLSmxdgmKq/usCV4boTzfrlow+5R55c2vFJUCOIkvv03DN+y8k8+OJFbXlm8tvoH0PI7ZMDLsJ9V
X0g7Pc7CercFeDi23EotNFVBCylpMAWuZWN3J9GtgVNHgq5QcD0B67sRHQ1f0NXK/dozvE/h+VnM
dN/mazxOv4KsxoDc2hY4hsii65W5ykbWZbhEcqyB3jpdmx84QKy/OscJ31mb8S+AXdK7pZtUPJdd
sK/stpgjm9IcT5+1h2EBfiF0yJwe7GmeN2KpqebaVqKCA6MAFNZJWimm+2ZpESMqvDaHDZIBSjiS
X9nC5+9/CAk5bHhV2kOkpdQEG1UYx0GWHO6W/rqVWRc7q//j7EqWI4WR6BcRgVgEXKm98NK223Z3
X4heptnEIkAC8fXzqk8ejVVE1Kki6gBoyVQq8+V7pIymKsPzUfqNkSrfilVFe9PKXYz2w6crdKY1
lICqAOqLcl9SSXegYOSQR57l/rqRGi5gjmb/lLFGzZ4ADhzKrAci0p0D5h8kuMU9J8Vh6ouVKoxp
LFqMASCnJZc8nNAAOrA3KwydjRwXAn1CYMFXzlCDM9PBwpT3XlMvkIOxyJ0Lkhw0vq1sItPXa46g
Q5Ovj/0vE04TD0Qg3Kpid1zBiRgsQUcFq9Lu3cLrVMLCn4JmzQagdveC+/+GotS8u77QhhHo8GDi
S1stLua/L5jcCQnK+YpI4CnyeeXwNcz+vzjgw24daAsZOh9FisFySIy2QdBIL2tlfNPna1YM1vpe
8sKyzpASFjG4VVkeg2izfK5yodZ6bkwjuLz8wwjCKITcBfXKBFLkW39QX+Qonq9Pvyka0sHABWsk
zdOixGW1XY6Itut2I7vajhGzkIPFJnsLPQj/aQkotQ48tJYfNncXAHNoO2yApMyOUZS1P8u+i55c
GZXPnof/xog631Y+8bKZPwme/nU9fBj+5PNpyuTlPj1ny9Z1RI5+2OGsVPo3cK1vQ259SRE3Bv78
ModijebKhDX4lwr+8FrQNNh2RKFqBvQPUr3oC4dqapz5UAGeFp5t0cfvH+1elJCagXh7KYbw0mu3
4jNMxqeFEV7a59Z4yUBNEWw6rAGVI3yyTuDt4EdPpN2KB4kMk6t5kMK1aVQukUrSQLzLqPtTQJoB
nerWw4KLStSxIbbm/sGj1hq5l8FkdHRyU6WOVQrIARWoG/kzjYn3rQcR4W27RQcnY6dgvXKIY4Re
tmG5v8msYdfbTuykb67iu6FVL3M5xsCSXX+jYaV0pDKSX0WP+3tw9hy+I9b31oYgQXonqtsCEh2s
TETVpbjcLWgGf4CUz6kDn8OSg3WjUivZTtOKaP6FENYyxy0bNNXcV5DdJvJnBGqS26ZHCxaaklRB
HtVIxANxFkECWPmANEOVblErS26IFXQocYmqUROWVZMMI+qd/aPjFSe3ekHNbTtVN06R878uGNxM
pZdLmEnQPFK0safenzBdS0WYBqDZegiJZL8IAugFTNkmCgAGmB+EV20A/thU4u36Opheohk61B4H
u8tCkniWe6x7AFrCnkI+JsxjRLUs9gi/yXURHUTs5xHKkZPVIMX6HpZABET5FhAK9B+sQUw+37BE
RxAjbw6oOPrpkpZMfz0ezGA9no6T76rt9ckyveAyiR98P1dzNgVcgR+wauZNLuf2iMMg/+KiPWfl
FcTQF0B0slRUxCh4ckA+Xaucnl1AQLcOH+0LNhNiEQsn4D+wKCCCoYrcw1R1cp+2WVNug7TJztYC
3KgCCnkXLhnan23ZHLs6WO4AtwGvggj9/IEHdpe4ABPdkVbIePJVf5boaY2XYE7voAqbbfpBeK9T
WotHP4zagy278asQQfqsnKHbVnwIn92so8d+ZuGWV04XQznG2QJlt2x7q/hFZS+3Aw3RZzxyjmIY
mXblOBWPzqiGMZ5bWz2CWGHeRHNZA4XQF/tilupNBcO09aK+PDFZLEcaTvO59a3qTNOgOgWu/O2D
tGwPHofijPgne1DgaX4HcV/2a1ygoRmDJzD8W6SVOtBybA98sfldmy4MlWvBDw0Bd34KdfWHIQUy
sFBQkpqly9HpGC3vQEy1+9K1+h3lLL8PR4bC8ehYF6UADglF2kLkl3ehE2eO06NHqm/eBY3+0raW
GwCK6AY+JkoWMk4HCVKHjZJ9mMgqGjbA+4S/6ETbfWO39XvgLNn76Gb5Ng+zcRMp+zGHt41L3qCP
Y5mGkxjK//AQcFrUzuujzwnI+WX2NgyZ88qyadpP4DhFv+aiNm4R/JS1nX+toXd9H3qM3fFgaJ6L
QIDzZxIXqkFAV7plTbf286ON6CB0GdhLNV68nufmadwWEr5iLH/MYE3YFj1K8LdZm3ZESCDtIBpU
oseRW08QWP+Syf6NAcV82+P1uyTJ3Nr2RpX4fgnu+C/NkMVSrRFxXD7y/6NTovPuRkKU/ZRDq6kv
0XRNqq8w5F/XP9z0aO1coCCOKlofch8c1Dm+9eDYNz5YOwv8jufoJgHPbj77b7RQD4J4N2W7iY42
LmrRSgWwE25bBKwr4NckW5quXAUMblnHGVs58zoPnVIJ4NObEMJV3HLBO7vG22p6vOb1x6UCvUG7
tMniNcDS5z4oEh3EvWlQWit70WBROni4Vuidb7qGnmUKDi1G83fPGrckn9sttfhKRGrYNzqImNO0
mH3qNgnrvjvtqxjfb9qP4eV9H05FaLQUvK7hoNCCPTzawBwWsbPU+cqu/DxCIaFmpxkFB2aAy3oy
0wu5NJTp0YPgD+N+vER0QajUAwEh0hrft2m1tZDOalgaeAqEpMD1nGVP9yTrY+j1rDg102g04yXo
7Uz7wvJwfSz6MxMQb+UEBxAukB1kIFi0c8qhfLm+MqaxaAZtN7bH8tFVyRzdA3oad/ZT1C3x9Ycb
wE9ER/QWeSfGdMHTFzAYnzlIUE9W6gRnierEJi29dD+roUkcq3h1ykwcACeqN7Kd3dOcp+3u+ld8
flElOvR3hELkWDNQ8KdDWr6AZdffpag37ls/iqOWBqd+jsTehfj1se06shLLGkxJR7jatjVJ9yKI
JGiIs+9xKNaYRwxLpsNa1dgEA/qKEfgNw6G9oL7F0D+JuVphATLsPx3OCqTfbPkefOXEcOpB+5iM
z6x4aXsau85NyVOig1rHGRxUywBKe9q794xXv3GtP9pZeqND1pGsFVlAZle34CXIgjtwc+6bumzi
oLH/Xt9TptXVXEBF29T1rUu7d+h9yX3vPVxuk0wlOni1JT2TzIdUQU/6OHBZHKKdV9Ivt324Zu9S
erIFPyxSs5Y65YF7AJh1ZU0NJ5QOXIXKthdafQExWfE60r8A7sVh+52KtfSPYc516GpHgEjgwoOU
TOAM9y3AoadGzPnh+sQYdr2O01Tg1aSwrDpxurLbdLWbCD96mMr2fsjtbca7NaCewXx1YCZkZNM6
srC+pAAcvyGxROZXFLdlTYgOyJyhQ9kwxqDSYedbCxjuVJANH7pYuGzlgDKNQDvNuRcNtBKzTPzC
nk4AQ6gntkDbD9zo/Of11Qg/j411TGbaDgT6n7lKJOX7pujKbdnQn/OEVrpmYc8RnffQLbjNVevU
unVW2U1dQRTUqpo4hcI4XRmFySK0k1y1qc8iDz1ZpHZ+5zMqgCNZJlzhnLtqmNcSsSa70Ex6SJu5
mWTkne2Jfe1D9crBdnV9Gf6Vtj+5o+jwTKBDfAWlbJRAIuK+1K0XHWkd5SSeIwtJxdybRjCScgGR
BZmLYhNNdHzuuy47ZFzZh8mzA+g7AhFZHEQ0yT8D8IUoi0asYPFUO/aGV2GxF+gqvnPaoThbxJqe
kMogb0RauGlHffQ3TzOccYFTODE6FMYyBpVj+2CPdh/bgz//gr6nQqqo6L9eH7Rhe+sg0coveNiy
CnfXpTs7WTNvwz594W34etvzLx7oQzAcjY6c+xLiaoPTbYbJ/2mr7lB1w/P1xxs2nQ4NzUfl5B1a
xBIvZae8y45Z1+5zG7I3S7FiMAbr9C8z92EEYZY5o0jni2ibyo/e4r6A2+aQp0jZWWP44kTlsRjb
tVKlaUCau8ltAQpkC9KDFYe2TodMLfsPp2/tmv6Nab2128OUeqop0tFJXCKHLQ9d9p65zD9L7jsr
E2Y4XHQyXwY2PWAWZ5wp3bJBc/Wmlu/N/JpTCV26lbK9aZo0Z9NIthRZ0RBcgsKH5jL9ducfl57f
ZSgurbj+f8RgnzkEzdlklapcMLj0ScM28754cM7oMduwrW3F1saLe1Tat9a93Nn7ND6/ZNv0oX6n
u7XXG1ydjjX1QBfooMCPxkfJ67d2yt294BnhK/cVwxTqgNMgmroQPH48qdo/nY9iifs4p2zrrdUC
TJ+vWT4hGQE5C7AxOQ83URjcBYrednPXkabTXDilO5ZOYpP+BTRBT9A+PtzkUHSQackLwhaGRztU
nGq046Cvx8/jOm3tGF1vfGVrGWzE08y848onXTgj/5ONGQS0q/l7UXsZ2npsuumcospin1Rr5XfT
UmtGD7pp0Vc16ODognsBfxz4Dxf90l11mzV62gXBy8qmBz9kn+TWfllwXlbfPJS9nXHlZP6Hp/rE
EHUUauf0pEmhdZzYG28Tvk33wCLWr2P8ZTn3u2rTH53vKGp5L/a+3lon67t4b9/rX/bzhRN6G5wQ
ra2sm8F96mS4oWyrJctyL3H66OCBm3sbDc1L6vM1NiGD1egY1QWy0f6sqJtwEi0PQ9aVyJUTtbJQ
pqdfzrgPZxlTXtQKkWEeiXuSnP1sg9vI8YiOUA3ToSNNVnlJP3XlnmeyeUEZApfq63ZpmHgdjoot
jC5uzweT4GwdQluWqIkXPE7H2yDaaFr/36lB7OBaU4CVhULAqe/nuyqNVnyK6ds1Y699i4dyEeCd
JO1hbO4vyrtI0a1sSdOaasZtW5k1RanrJi0Tf3qbnmYr3d826Zpdc3fyfem0fqJABcOG9zoE45Qa
blxS7QwvANaYvXpwwG3V3Y802AkbvWJVMSwr826aGe34pn2eF2AFc8FPkp847xCw1dHatBs8uA79
LAfi+DY43pL50pHE5jxp2/TBqeocpFwOtH0gA3t9FQzD0BGgU4mqn0whveGD9X9TjNOwzZi3EqwZ
9qbOWhvNoA5HNk0mlfPVVxwCeMjuqhvv5/+A3h/8TQuyIcg1eSLp5PQ7tJdvNPe+lWn0kBJ2GwYX
s/6/hptFQR+RdoJ1ueHyRIMu34GPrdoSutBNX3l8d30ZDPSxRKePZX1tp3lOg8TqZ8QGHqvAU4s6
7gBGn/3sgS8yrnknz2ruur3P+LQP3HI4Wl0gjiCudL6HBa6D1z/GtCc0o6dztdQgXXIhAakiMGEQ
Qb6npQxuYw8iOoFs2+dNyi/ePABi2HV/eqV/GleFwk22o1n+wgLVR0Epk8avDpF6yylEhSFtX4Z/
g/L39RkyxDz/4AQftp5MrYZ6w+Wk5kHsd6fUr48OqWKChoXrbzCsgQ78ZDJAYT4CQVvRZNEmK9F+
T7tmJb/4D1n4ScijIz4hPxGobITp2G41bkQa5M/52PRfeimth7FYqiGu82m5WyK7ORVu0+9R3OgO
i7S6r5MzuX08ZtCQyNjCv9823stqfpjRoIIALuwMvNCS3cvJeob+zI2Pvizih0crz0f6uuqdhPEg
u2+4zJEHy4vbHOg/aP2Hp1tp2ZWDi5ge2qLqKAqf7kXa+k/Xp8XgQf8PGgomf0902MzT+HOxHoGH
j+e1DgbTszUzdwqVeswvJDCd/b5RoPm+kK1l79e/3GAiOnSTNQ3SJwwm0o88zu27cqoP2ESxxW4j
1SL/QKMfZn4O6FjPzPISVoanCY1q8Vx630lL1tKBhuSMThRb523p52N0aQTn0Mmuh++Wx7bo7sGJ
Yw1x5eY+XlmsHAGG5dAxmbh2Ok6T4m1lBA4PEEns+hx055GV3QRiJDoqMwCkpgw6zNc0VQAwTe3O
cbshJmx+iuZqWnFcpmFohpxCywsKMNRLvEtM1Jbhk9dItHWplVGYnq9Zc+fIYRpcjCIlbVww0K2W
bZyrtYq0we/qRLEzny1QtoxNApG790GNX5vRXSu7mIq4Opsr2BQn4XdwcrMvd4oT3JfL9I3m4E0K
0Y0mWwCzKqBx25D/nFT5YBfzD1amN8bEOkgTBFqBC4QZTBK5h282JEfOFoDlO9J4azhQg9XbWlDv
By4HVBlB/RzRl4BdjkQQSha+pBtUsd6uuxbTGmknfCMYBKIXnI3hVBx7NqK+VKwkA0zfr0X1BGQ3
9dIvJGkyL77wfofBxnb/pnINkvC5T7F1YGYTKB96aiDmXJzxpVnKDXfpQYr6sa1AouABs9xlK/fx
zy3F1hGa9tI4KgVyOakI3Bdy1qhiofi2d6vuprPP1ileZ4G+t6iUNKFNFtfBq5uvPPjzZQDE/3+P
7D5Lm6n1KxuFcxbEfdQ0XzNgfTdL2Jf7sKrXUDqmKbr8/+EIIcHoRoxjAAy0bG51n+FncVeiLNNS
X7bvh4erwbfdkIHjdfEQvMm7NGKxWiQozXlM2hcbYoTX7cGgcGdH2kmelwNLiwwVVwFGqEM6QDo9
dav26zTZ9tEFAD/f2XVal7EKfLEp+MDYNqx4vpbt/dwgbR1/RwfUXvwIdKj94PycZ/azb9cYwUw7
QbP12pv82r4Q5bZ2eVD9g509B/zZK9fIHk2frhm8Jdks0wnPD+xqUzcd4GwrYadhb+koPOG4oV1U
DEKgTVFvFpSS9+g8djZgLer21xfesMN0LB7SlmLOVDomRdhsXfdL6rRfbfKlH9yD1Z/DG890W6f8
JLwljQxCP2nCacMIWLrkn2DKdtdHYdCEsXVA3sy7GYEi/Hm3dV+cM93U5+E1+BUl3WnY+V/UxttV
O/ZSPIXf7ZfonpzFXXlkT+xH84M6uzVYoGEn6Ii9uslEXfSAvvl287UOxnuh1sRhTI++/P/BEwAG
mAY9+l8S2xmeXC7eQr6mNWlgsLR1xJ6oBdSTOHoKwLEqN34Fdtw0z8YXWZVqQz0Q9G2CEhTJTTst
j02ALs5ymNxvuUP7R0URxgLemm3RjQdl+ZYhT1aE9Q9rQeYsqlgxx5WXjlDxHt2f+Sin/dDb9mNd
A0ctR84OFs+CjT9l4ZYUTNx0dbBDLYiYZptLmaYkWfot9DlxBwJO73s+38a9aoeaT+nGeVzohDIl
yb1H0gB1KOuX63vZtNKaO5lQtZfIxKCstrjBruEqPDhLs6zYu8EZ6iBAMHpOU97QHiT39lufBsdc
QYlvLOenrvZ/XB/B5xg/W8f4Kaa4P1AmEhL6gKnNkXyMsnLZLaCm2RaddwASsd85mRNtx35+u/5S
w7TpED/ucsBNQ5DJQmD7x1Bnf0jhba8/2uCGdYwfHtvW3gLbc0T7y3agIQPZovoLFao9XH+D6eO1
IAJU+kHHitxJ8qiZYmEFj8pdvl5/9uXW9P+JGltH9zVkIb2tYN0TFNTRfopuKiDn0WrPttPFgEOy
EviapkkLIVD5dRH5ErBjEFJsKY0qIKPrCYTjaEG5PhbTPGlmPYI6LyTUmiCmXrwGKt336XzjNGkW
HaliTH2yAKnR/FlmHqPiGVrtRgz3GUiarn++aYY00+5GCFo1ETrucYkaQajYDRs51Pw0FtCSvv4K
g33ruL/AKjwVdZemfosGx7CTZbt1U9YeSduoc9QOwLddf5NhMDoCcLB5awM5By6lOQ3epkBkh9Qb
0jMo0dcSQKaoVMcB+k7djUy1JCkmOzvZBLSTNfrk3ytAHw486qINEk/Oqeq97DRXOWIka6hXgi/T
TF7+/3DiQsu0EBRtRpBmjf5WvkxApsFiRvLnoiUr8b3BNnV8YEkKRzl9AXaHwKeHvk3VDiph+RZk
22Qng7x/J6GV/+f6ghlyBza9WNWHEWU2Orx5xCFwEk7+i0/H7rwQlT2HpBjOfrmoV9DxfVdRD6FY
dNaAbVYEaCFnVRQ8sRwUdDfuHM1RhKzKrHIJeeJbcmtHFvJh4P9eux6b5lTzERXw5T0nEtLI7l8L
NIYSkjQOEoiC/nTTNYJ0wxGnEzyycoQgu5vOiMzLLxGvrBPECDeO4x986CigL/PgFfL7XKfNynXW
ZG2a6yjpoDiQQyQJ4ZV2ZQM2EJnyOi5RL7/tFTq8sJ7qsI588FuE6lg2TxJavdlKTGNYEx3FtzRg
blg6a06koLugmsCNNEBnr/050GbHkdpZ2VkGm9UJH4kPKDsThY2y07lo61gN88FWzbZX367bkGEZ
dDwftR2FvZvZyZhbLyi3bWuLfR8YXTkgDDU8WwfzZRUoOFG26BIhCxCJLwKy2XWAOuEIWGVts25j
Z3WFxinHvbMCMWU4Yv3ywa8oGWKoBaODssy9GzeE5i8mNXlLTkmVBNXYxwPlO7dsIXXcdreduTpP
JG5HNbWoXSUlkxtI5exab9gPDn0TdfMwWcNa1vLywZ+EQDrib3QbljXImSS+RFYW2OstAt41MkfT
ntMCh0mKNvStFBjvLkOGEpeNbjii+TduweJ+fdeZvl8z/qhCEZm09gKltmorQpwP5VpIYrBMHcTH
Hc8KwuKSJhNi55do9pOvOHV3M2gwinJlWxusRofyedyiTeuqC0EqWnfdPYgQYndtl5qONe8ytA/H
WgGV58HjgG6SJevPIoRIGEg1eysDDBrtvZZQxT5yx2BnFT47NIsHgdiwBVR6DCxo9Pg3XhN01J8r
uA9UUW4nbfcWAd/fg3iFrhFimKbw8v+HQdqeBaLTFtHIUDlxCWIj4n311yiCTJtAM3QIeS7Qkmjw
5VO17PyOQrtJ1GHMGr/fiDlClwedyfb6ZjaNRDv9+7JkYzH5OGZIhRjn+0j9mPU3RqU61G8Ioc/g
hTiYS+HsIP57EMI51fO48vH/iOU/cSU60g816075I4VWQuBb/5l6kbKN1yOO20AKUO24N6kfPgAW
bD8s5EKFVoceeDKyPBnQgAZaJ9GjBc0fc38/kVScu5GWoBtx0XISpKx/9GoQasyl1YhNOHXeFoS2
ItuU/jDcQ60234KItj05ARVHVVR0Xwceucu5UD+Fs6Tf0mFaXoKms2KwANiJZIgQLvCrY16GIaAF
zrwdg+ECyPBa9d5AXSdWmLDjAnmuzVJ3vNhURSC+yiXiYOsVzq8WnBwvA+TRzspqu2fIZywbPi/5
yXXFHMbSlf0pY36wk80S3sugXLYgcLWOJLAgFU9rFp1byCJuhF1MMbOY2E+zXyInl1cuVLqs5jC0
OYyxT/Pu3FWz+3OpRJBtGZsqAVVFKVeARAY3/X/IyLkB9F6NS7KIXsRVABxrUUFCY6nKciP5GuW0
wVXr+MhekZ6gPjcnAy3yDYACKma1XEmsGMbgXpK4H5xADUqEthzx8ErCpdU/VP4nyCAi6K8R5Ju+
XnOluNxAdBRYHVQBnNcwm7svXR6sKeUYUs06RLJEtRWwzglXU4f/DsCldl6UQtUn8/pmK6PafrVH
Osi46FX657qvMY1H85q56wdkupT5xkraO8bR49FZ0HS57emXt35YjrIlA/itZ4QVQL/Fi21/y+f5
dP3Z/yjyPnE0ruYmqQ2+Djb0aJosAmRSil4sX8DTu7yRC6kUEEOLtWl4HT4xNwCztj3MRzssm2Pv
RUsR8z6AsrQcEa0VpXs/OLMbt+C/eBytJdxIwsIjFPqc+xDaDyfIXjrbIvI9ZHLTxloJWgyHik7Q
qSh6+HpGRcKGDLi9lr5nZLxD77GMg6A7D1m+pqppOFFcLQIL0JxmzyAUS2y088RlND5UUag2SHFt
ry+G6QVa/JWjW8ris0KfZgY2ogqbeNP3Kf1eQl1qLXFjeIeO17Qif5isCYLrwEd57rDt559MhLfd
i3SIZtY6LRjupvScO2DhRDNF5j9IZGSdVaZR0+drniNy0sZd0CeQCA8WPI7bKX2e7DVyLtPTLw7x
g6UFC7rppAKJm4cDze/vLPZgT79vWlwdn9lOLqnbEIk/H8w87EI+RL12BDVMcLz+AoPX1nGZFUHx
BkLBJIFibQyB3HPG0o1dl0d/TYXXND2ar8jqPh2WQsFtTz9I9w1sBcjtrGwd07O1dAoZizyAM0I6
JWiPHbjB44CNOz7Za5cz0/Ro1jsqnquQEUA5g1AcipEMe1wHGwgod6AnhBLOCg+maSCaEU9qLhGo
4PiRzffA/u3bZ7WsRZ0GX6dDLTmCISTwEFzURf7DD5yk9RwgupE2Qy4ib9f0XQxD0DGXFLdAXoAX
KCEOeol5RLJ3ARLXQ1036MS8vlsNp7TOs7lMpKXdgLsA/PNxXkSCvI0TLwKwBgsqrCG3flhiXlkT
U4KXaIY9OKQsaEh4Ylsk+KFwlEUQvxZlviPRwB9zEMVvCKgANxmIIjwWVTvoEKydUIadp+MuuWpq
NFXgrtAu99X4x5JDbKuHKu1Xjg3T87X4wAWvReqWkMFALfIHlXX90NXM2vnQ1vtddNGaczftCs36
weDLp2JGdoP1IMAC4+5wlh33wRDnrKU7Ta/QnEA7cDEpCyNp2z8gJN9yJ4vzYg22aJonzQM0xdhk
YNkChz8vzqkM3tsp22eNW+xqNa4RPJmGoJt/JZrG68Pg3AdpPJFHgUizDdZO78uSfhKt6cjLhfk5
xY0wOpe93BMvf4pU8+u6QRpSzTrmUhSDl881zr429/gGbHLOsa0bALqD6CmbhuAHy/P6ROqy21ct
XxOuNkyXTodpWTMZ22mMzmwqH5ySfyvS5dEe+Ov1QRmWXGfDFNmQNTiwoMxDtyHLn8CX/30qyyr2
V2zP9P2X/z9EDE0/sAasFMBU04sgzwg5CKcfIa45LmtoD9MYNPPOIH6C5GiJbevJXVOKaBv6qtzS
KL+zSm9NnNHkInXIJaVeUYV+jxyMjAcUvBSUi0DiFoPCHQx2Lq76ayexaRNrVj4gYC9KCunEMgQ5
caa+QO5iBUhomivNxEkTdY4N7YNE1X8sKvZLxLaD9QuS8SvHlukFmnmznoStlCGok9r7sYx2vT+f
GHRYrG83bNgw0kGXkwJTC4RuVBIGQKBPQ+HGTS/aeMztDS0hC3D9NZ8uAV5zOZU/bNuoKCrejik9
L5FEQ6/wwEYSeSs3sk9tAg/XYvTQ6pwMgSHEEgVH9vON2dEh4mrlNmx6+mVlPnx624VFOSMnBHMA
WSjJj9y+WzK6Ys+fri++XbNnBzhmUiGLdbY9O30GUeVy5kHq3o0Dt49hOa2xDJreoxl1w3gRsYyH
56GTJ2q1fwW6w1UQHewGqqjXF9k0U9qB7diWPS/Qak+a2ieHOh3sTcFmdM3V2dqBbRqGZspRMC+l
fdE6QttKnKo6lqSMcyR3R7XG6vRpzIsV0Uy65Z0SBMCSc0O8nbXYW5vepcsLky3qxl9vmynNqhUb
ukI4eEe0jLu6sU9Nxr40U7gSfhqGoOMrQzQgtQDKq8QuO/vZBtB23/ZV8TzUotpE3sKPVh1U79fH
8mlgDbJ3zbQrO5Q9byZIiXblsxO6m4JCrDTt0HQoRbQphf93bNe6nU0ju/z/wRiXuWQWWGFYEhVN
mkA7fokHYamdnc9lH2fSsV4ZxCFvSpBgbJrt12PJKhC94v7TuGgBJc7DLJ1Xz3Wfr8+dwS3qwErJ
go7b6iK9AOxAzF3yq1LBSqbNYI06HSKuhLTobWiQei1B93OBkzWvLlm3VQp60xs0e18CNfVjM8wJ
WH/JuW1AxM4XqX6FTtZvZL78sQFg2TpZNCWuh1bDtBnQmEIXN904lVB3mUjDbVbyfEezzjveNqWa
h6gbCv5/N5wTyNDsXGc518MaR4BpvJpnSHk626BPD8/+8k4zeZ7Gb1NzU0MwtprmEgQN8HjQgiWq
6U5Q6Cn2Y969ptRx99cnxuA6dYQk+uwHr7IshCo9hQDdf+gybKfgN7/V/evwSF9Yos3d0k0sh35R
PYM2PdJwjlXtrg/A4Gh0JOSAHd2DoBk85KCsfGodN1tQ73EayMdk7q5zWf3CIEf7s2CTu3YHNfgb
HSKpsiDzyCCLxM66V5Qpq21fi8MwjN+CNktj6na/rw/O9KLLnvvg2BiMNCpmWKsV3UMbedNm6JpH
N4RYaDwCj3H9LaYp1KIAkIYv0AWMyiTDcVbFTTSn7yibgfkKRxK5k50/3aW2637Htdh7uv5Og9Xo
LIlZYNtln6Yqqd0ShOXzPh9esnm47SQNNHMvF+ZeiK0X0EdERzmPJzcVW4e4Kyep6eM1k7fKqvPl
gNs1Duht1R2iEnS43W3e/18t9sOaS7CsyrmkuLpH4qmp5gfKixXn/7k8SBjpeMl2Jn0pnQIs9+78
mFX5A6KAB7ewDkSBkn2MXsa2f7AIz8GuY3mHXqzV3A1uRodPNkXWO0NQLai5t+6DJdvxtIjA2/aF
6xyHUpVrrfKf4yMwRC0W8ESwkFIhiAJG3T2kgEieemk1p5zVb2lV1eBW76Z4Uso5hlbdQEM9RAe3
T72NqqBSGl/f3saZ1mIEJxzbpgUjXjLb6q6F8krUdLCvdF+Bt+Bb6+F9DT7uDP7mYp86ZXpCpXPY
XH+7waB1oKWq+g5awHDqnXQ35fzm2lGM0tdZDr9E+Qh1upVRGuzg/yCWVjtK0YDwsR4miKeXqJb3
M1RReFHf5iZ0MkYXzefeMuCa5c0/pP2nAcVyYKmVaTJ9vuYlgE0oO+jbh+dKvgaQj3eID2opdlvI
oYMmAd+tBpaJEKzZ6os7RicfKIfb1leLCkbUztCYAnWopXJAMjGOuTpXoiObqEIiDpSB9g+nseSZ
Ogtfa1T9L2fXsRy3rkS/iFUgwABsGSZwFC3Zsr1hOTIHMAHg178jr3z5TE2VNq6yFuQQodHoPmHn
KNriJZ1GELlmlCcrgzQv+VqaT2L8bQ0//OLX21+1Mx1b2KS/0NYj2eInc7YUd601hKXlVyHYLNeS
nZ3EeguY5G6RIyaiowCTsE8e4+FkroEV/t3B5mKLlSQIO7SRWKnE6nW0zBr+HkwO6Kwtvyof5mlW
gZsvB1UncohXH2EwbMOWtFsTV1rLrR7ki548fR6lC8UsAT94Myrgeck6x00PFPigChFPc0VOUNw0
gWj87F1dL/z21xn568ihthHFumCpNu76ZOn04pQA0diZ+7444W4SDOZ72dQrXGiGOYNeZj7GMCY5
ELcqrmyIP6P8fxVpfAH77xeM/ez7ftUYWIf31tdmyn8asLs+WMz2A4DA59+dMc3Rq/gtdTgqpI0s
bzRECkJ3IOJLC4swEA59AknEunpIuaBfU/Acg5Gly63y0uFb53HnjD67hWLPkqMhzlhA2/qHk3Zl
DIejOpwqeHzZxtif6FxX8C835jdA0/Ox4mJ5dIe8j4GcWs/e4lYHqZUf9mIaTuAcwyTM9r5n0q6O
bpt2p1SUvAq0AT/ULDQfgn7Aoylleg2A5XtAxzbJhXp0VUcemsGsgWF1+a1belOB2c/7W/R1bQjX
zUK/cwY3oVLUVHXck91FkS+a2MHcQa5S/3574+9ty006tVRGpo3VDRfWzxI68IPJEjavw5VkcO/x
m2ipRFuIJVNeojCZntY/hGW975dv8aQ+r4ZqyTN6sbicDunq0cgbimtA2H8rXkJn4PV8/2tfeulK
bEI4vAtEE/lgQ+fSjqb+qYLB3ejzoFTyDNRyImyEi6pe4Of2YTQGgPk1BALiaAw5FD0/5a6MDQqr
mVUdq1Xdaxx0UgNWk1+pte4M8f+BUt3e5p5RfmK1kOIw3nq2ZP2+FGALNIWicKatBUL+qh0hYlwF
0/zRlfpa5MBQ/iNwbBUmp9Qpyz7P/QSpUnE7OxlkmF1aJenQLNeaGjsH21ZeMk/nxWtT9DSq6qTW
x9pOGvb97a2zcyo7m7hXiNkty9dHy3EOU/WdLID3wf7Otb+2Ynjf5t+iTCHBMS1UEy+xy/bOn+pP
w2IfVX1N5HNv8Wy2v099V0mnxVWw6yCyO0Bsc51e3h6fvWdv9v4Cl7IOeZ652GgC5ORbX19Z8TsD
v0U+1qjLDzZqwsA+kKgumtMMXzIiPpCxjMAMvNJI2lk5Wwgk5L4ARWhxSwbEC57JL0v5e7iGI7P/
sNH/sfa3IpEIutA95cMCE4zZhD3xhpOybGWHGnKX4CmVyyQix1/BIwZKkkYM6jGneqn6r6gW5xdW
nFe90qME1PQ8QAD2QbgU5JCZvZaTQICGH2dqZagiZGXvHgoGHnHg1WPVB6J1wJQulSiPivb8S0qG
zyqv2t+F0iZGexz6WUMFOU9uqQOOT37vedJGZcWB6lYAm4L+s3DTJvQdWo+RSXOqb2CiMUKWW699
PFvMfaoyx4soWg2BmUl9M7plcYGgS3libuvHEtjl31Xml98WNJSPvjuU8eKZEud2RY+VHvSTb1uu
Clmals9CZnPxaOwMSAC/a4o1mN2suSxW5Z07krtHlqXZkxrNeC4BdE5qb/EPVprrKK2a9lzPdXvo
C7eA9Sa1QxjGzie75FPAigqKqV0JZenaGefj1MzOsZssvw1Yy70K1xEqplCpdLyZukYUoXI7J+qY
1V0yRsdnA/5cOE8LVwlJS+9kucZ/sdBpi1M1mQ8V2gmxaBd+57fe9NS1eXNwMp/Hki0OCWA1AGuK
RffOQznZ3nM1lO6tsxSQcMHvPlV8YR9Tuqo+9M3oweke0kff60av0HJauwkaGeUt4IJVPMDbGsTw
sj1MrevfQ7NnPDVL6gQ9ohMPxpG2l3QddIzZtm60wymLId1e3vkwTruFXVr3a67Hrjh1A8y7Ajtv
YXrp+153qrUvEqpr+iC5BGGjBu1ngSHumMW2D3d6gCaaAaKs6RhauM6/SDVADtp2yAzPN7iZ3VpU
MC+uuwYK4QBfLTDGKy2od1n5QbYwS8IVoI/0rPSFcaOOdi+XGNYG/RO0nt0fbm+ApE1TVYSLB2J0
2CBV/jjkBnYhEobmj70YcR9FhcGagxreaE+wJR1j1ZnAA1AtmrFKo95/shyctUxYzo9FzvJDPQEt
T2pQJ8q0eK4gA36kAOi4Zy9f2qTjuQ6zdZ3CMWvGE1BoLyuFfmLE8dn3qUUUmuGrR6ZQDvACuclI
4cFzkakCetEQZbhyNO5UEbYIZjC/NaTaBpAwjG1HpeafR3gxBiOanZVt3Q8qO9be+M54urmCCJA8
nMlZYLDqfvYyUMAMzJRAyQFWHd4pY/yu44C9HhN/JVQNINL5Cnd0dG7EmnRzWsVTp6dvbz99L1pv
DmMHRUdTEHRT4dI3h93KjzWjH124Xb/vIN6CjEdnndNsnGwYhShcIHGXyoYhTkG4uPKCnTLdFlts
ZE1np7DcpM9GiIQ5y5AUbe0Gpe+rE0/z9EohcudYZptjuYGmssxWVV50PWffK0qtJoBuJ72ycnce
v0UXF8TmUhfw/JJORWHvWLbnCurn0dvTvDNIW3ix5cLUa13gcNfYR68rwgw5I7XRA3yXTQvumq85
x1+rNDesdd0KJl9V+0BRGZXitrxWp9hZo1sN2LWXtaK8ShNG/PnBwKb3FxSKCRgJuXvlUrQTN7YQ
Y9ZmKD4R3PapuyqoLOciKPOljlpbqNjBXENaazKBL5rhisTd3oxstjXzO993Qa5MJjnftLaGZ689
/lB8PIOseiV07L1js7lnsEJT0O3RZ6pV/8mlyoAo1Fln1y/dmOW5dSXl+zcCCrNP/zv7OGdRqh7d
4uL6PD0yaALEg++zEMT5AiNZq+KjKH1x6dJ2PTZdmsXLMKgPb6/tvZ2zycVbW+lU8TlNaIeLuMJI
pgL9prcf/k9sH75ss+spdJIbWLLiPE95F6TDCtw8GX4SkYYLxyuRbZaK3pZF+uvtF+4s9i1Quctb
WIUwiHsxn/cn21MnSyAfJbl9TYZ47w2bGzqdlCAKzq6Jok4EMGeC22qMjPE9NC4utvBkf5AGxhAY
MU3Gz5PlHfyivZnH7Inxazz4nUnZYpK90u0y7vpQspj0fFxYdZS0OHt9A3av00a25Q+HvNQPKbtW
vd4bs9e//x3ehr4umWJpkvn01i71EfrGcTmQK5nEzhLeKsCixlEU3oB+/OBP8bhaX7xBfHnfetrE
AKca1mWcbZFw/mKGNfT4Evf18X0P3+x7TSwJSTpYzDdFfVDG+8JkduBLcQ0z+G+2PRbTZm9zOtou
EPo80QwETjTKyvuxl07kpPYSz2VH7lOXtzEqmnNiLf0QtWNj4YQjwwlKCWu0eppcOUL3lsAmEnQA
wsPlGXMkZB61be8GWW7u2qZ5lxc2F1uEcjO+1uN7BrtHiUSyn00aOm7zDDfxK6tsZ9tsccpqLkqo
VBTAKTt5Fcy2N4eTondQnT+ADfFoOojDm9Y8ta34+fb62DsYtiDlmcJnGcSX1/mz00MxjXHfsUMu
vR8lemSQYSw/zZC264riWXeWuDJVO9tpi11ObVIWjQ2vb3uGEHHuKX1eiqGO3/6onTLKVj02B6GX
447TXSb03Uor/+Q59LNdkmMj4NOKYsA1mdqd43urJDsyu2MwN0SYc9PfKUm/CtPcgzV94Ra71kbZ
+5hNeKgm5fMO2N8L86ouxBI3PygEP0PLMfZXcA2X26prhpe3R87+A5X4R/lmKx1bShicNRDFuOSj
VX+HvOBQnHrPY26o0Nqfz2WdlqFyWG8lanGcj8xrxhert9wzuK7FjVvYzQfa6bIMMgjtPjmiGRmG
fClOZV+o72hClC9MFrwPigwiR3wZ2xs7b5zYAUKARtNMqkeo3uPiXVN667g9VHnnfp5V7C9+VcN3
5lNR/3BpdzOSFQh+OGN+7tMS8+r6w1cuUaZkhe5/2CtEGQLUGVKUb0w5fMq6SpxKyIXEo8mXm1mO
Y4fTiIw/CsMniL/msID3iH3wJQFSQVcckJuRH4jJ7BcKmflICvAdPFrkF1Xl9lFbWmlcKaX14qpC
HegMuLHvAxeSW+6HtEGZB/2H+sRR/lVnN7dgjUiaZTqsQ/2zBZoERnOWdVvkrh2uGW/CFo5wUSum
OS61/jKqlIVtrrzIWsANx02ZHlDz7Z/XxmugW7z07AOGdP0FRJzzBdb2w6Myp4WPrAhqNzNVyHrf
+Tl05a/cg+tbsPY+jdy+yUiwei6K9RlwmmVAPPdTu4zdwW3XIYF1mDqsy4BuDIF20kcCbnsf0AYC
6yFPAX4KuhHg7bRa/KBwJh3Wyp2bQNSuE7sWy+/btUIWVpHRvxn6ZYG9OMyP/LwEfnYoYJgLtamx
OPRctRTfn+lvXIHjCsFlnp6AYmgSjyz05KiUwBePpZABEWXz0Vkb/8WdF3mSNTydA5Bn+BnoS+fE
DMdNGFW+JoNqCAbBYosA930dzY9M123Sc5Efa7fLv8BqOPtoAQl4qDPXmcPcGCSJVGUaLPPUUoE7
u9Yc95XhQWeT5tnx854EwLF1t4NfQQi64VlcVUUdkrFeoklI9zs6IGWsOUitweA7/FyuGWpcKLbU
YaeK9YGLxkCVio530FDt7jta0g8lK63TMHmFjPMFGlPQVszyJWrqbrKhQ5PVU1gyQp/e3tN7sXZz
QouG9QaN9vGCytbFyA8uda8glvbC3+bAlaks1zwfpoug1gvpm18U7UyerydYY4dv//g/vLz/j0fA
SP83r0uhO2E6x68vWYlBk5B6+952ixPMlOYJnef2oS7zLlKDPaWhD/6pOGRqUN+p20FL3xoEKQJm
Sfo7d7LsGaTIEs6h5Ui7qPY99HF504Fa/faP/fdIA1j539+6isFQ1fIRaMTFhF3VLcBOXAP//PsC
zLfMg5wrgf2jxwslYGi3Mr2oornP1/m5dsVxfdXGXsB5fvtL/j2zADz990taZWagxtfxsoLobI06
4PJU5HdTdk0z59+5Gnrr/30BaViHFT7MCXyeTjLNJHL1MS4zcU3sZe8LXufor/tAydvCM5McAUH1
eQIhv16Gsi09YHLa7jfCdPWuDBt+LP99kbb8zPJhDH7R1MvQS+DfUr+868T72BS44P73+Z3tl1TA
JhTt2vGgVzhGej+HbETMuPIBe6t2Ex8m6hGnWboOH1C5QbpOn8e5unLV3JvmTYTwh9Vv89mRl9xM
T06aJiJzQrIsj+9aplvywWCEsAwRdjJWZg4rHE+ha1okHf3tQsdrndadpbRlHRR8bGoCiCE4rt7Z
J/QxK7KHZhl/VdRciaQ7c7CVdtaw+GGe04Mx7KvhxvCsuF91Jq/s5n9fK/iWWqBzr4HVDMQCgRBa
fC9Y/M+zqGNndoKuXQ6QJj9k5L2jtdnZ1WoBVwAxgAtcaUKQRFHShIRm2NZXSll/Kn7/OBG2ZINm
nZpJ92S6OMf0WJz0U5dM9+rWPpWRFfrhEq4hPZgb71CfhkTekxMEjE5efK1ktzdVm/3OgOgR6Yol
vbhFUFi/HfEeZRrOt3rLC5KVaUxn8LiL+Tlr5iKydfpBQnTF88W1U2Tv1282O1SH5naUNbnMoCxA
Ee9ROtdIIDsH1JZVoOeiq3LuCOAQSJi6bYQyWZBnOpicLxqUk2p4H3SAb+kFZOaN1XO0dVYhEliC
1YHXjs/pmn17V1jZsguksvpKcR+44jzsjYeWxb0Z+2BYrjXBdsLill5QsbEnje9CSK/LQpGizSgX
+bHz0yul651Z3lIJLIC+VN6w9eL38y3NqpghHX97bP59HeX+Zns7ZTNlrFAtFIo/UXnTF94lJTIU
6/PqjldOJPq6Gv+xxbd6y0Z74KHaFfwTvP55KViKxZO7tzb101+2aPNnSMfUj3aaitDMkNmaS4vE
Y4kOvCm96l465XCB/Ja86VrAI7tOw9SQ5W12XGdvAW/TqtxostoXi5H3oRH5lnpgEcjDWI2yE9vB
LXfVsUXNoSXvq9nyLffAlKxIJUEW0K0ZwH7eb7Df4EuafaTWNYv6vUW5CQ1V6XikGyGPJ18b015f
n9uVxU02XDPI2AkQWw4CrtSFIXqaoAJMnyw5TxGElD6jQulGi5V9MPUa5YRcIzntvG3LSuBu7dip
BOMB9lHfxkwlKxEXX/UqmliDkkP6u7fJ4e1NsbPftkQEQCvn3u3G6QIv508en26lXn6+/eidWdky
DyobZgVpUc6XdoA9sdTtT5oChalNeuXSsrOhvU2qT7iDOo0/0KRKX2TzALHSM8R4g3apDjDxu/KS
vQHaRA0Kda+pcGCCI4vizl5pYkp5ZYD2fv/rK/9K9CvAXCTr0RgshZclliPEiYAv9YI6anfQ2p+B
ZCH5j7dnY4eBwbfUAU7rtUwz6ALWrd2G7lIsuGSiNymCwVIFxHbYAicGFyF3INw8OTkDHLmfC6qD
sc+HK7fivQDpbS4Fk++muTuPNNFL8zg1RN3ktGI3HeDJMfUlCMqM0/I0MGtN8sxdDoUcfjkKRpnc
IVY0QwYZzIS5hGtlS6gMvBmc02pa2KmEoPSti1LXVzHS4RbshffBAPiWurD03EZTG9tfAhszpW0w
w2yryz5R/eHtydnbKpvLhlWaHpU/D8e2hhxjRj/3/vRdQPX5yqjvRJQtWcGFdbrly5EkBZobETz7
YHWXVXVc2n1zqvMUCjsph32N0te0+ne+aEtesKc2z5pGkSTz3NvJr4+TlT7z7Nod+U/36h/n7Ja6
0HIyTOMy20nbLB/ALXqmk47Xxq4SDrOfBMyBPOSlW55l7k2njPb1S+epMsSz58Biaogh1nuNZLX3
sZtAZFVTh6pcZico/v2kdXE/L2kWgoQfvb08dgLFlo8wVgC4oQYEUG4DH5bh2ZNWwMQSzvVNikT4
7ZfsfcQmGnVl2Rg9Q8DWz9tgUA9Azwd0uJIX7T18c/WoMshamxUjBHwljR2zpEHLKYrmaMtdCdQ7
d93/k3muB82GCnNfNQIkmZ8LPa8tmKjv4yFyd5NkMIAqlyUfQZWe7CWZqmYM6mm65sK9N8WbCMCn
yXXVKryEcXRphQjSlAboNgS89CNVvm+Ot/j8eoQxNKsslqSlZX3i7tCGetLpec5ddnrXMtpi9DPq
QrY1c3XCrRve5CFjx4Fea5X/6cL/Y9tvgfUpVXU7SzjO52tRFGGhWfuhtMA8rbx8bQ9jy+X3Tglt
AliFOlWY8cWjQTekVYF/Vfepq3z6C5obXrSSfPjttxWq9X3tvMvDnvMtOh+dCtm0MIxJstYvAypR
w13n6UqytrOLtuD8tqjbSoEAkIil/cDGoQ1I0d4y3/709tztbKEtMF+vxWwRQOYvbX/flvQIgG8o
YdbDAap53xs2caAdHNCECw8WE3X1eQWgJyw6cdD2CHoXALFXxukPHuRfy2STZKzTnKY9pXZSTkOy
1FbUSngzpAN6TydoVNynM8QDvjKPQL3ZxAbGRFP11Xj5CxgkEJj4ijvRlUvn3pRtokbpuJyi8a6T
rrKrL+gWsxjWVENYceea1+HeKzahY6UEjWKoaSWirxPf6nDj7A6CX/mAncC0BfbLpjR0Yg6DkPMU
WN6vtGJBwe9Hz0OX/xqZcucTtrj+GolwXytRX1Q56RbUMRSMHeh3y0h1IF+/a+1t4f3a7QrmuEYn
ujWPTBCYySxAcsLFwXx/+w17n/G6r/5K6CnkD1S7OCpJ15Uk5bqOR75adiy7yr2is7STybHXV//1
CgMjKo+tmbqAJ/fbhsVlpHKpE4Lzowm6xVWRpvWAmRpXE7/vqzaJwZTB1LKn3XhxUt+KoVjypbAH
hZy7vbLEdsIO2wQFWZmK5x6+woPa3cPqNv59D9B9VObsFU8ki/fVlrZwYThcooSTYS+mELdUrhUT
Qd45LZttDm/GObd1DwUM+sjdJ6uXwWAQooHd5w/ZtFyZitch/0dc2+KEF5v5EjJCxQWKS5exd58B
Pbhybu88eosRXr1SFYVLdWLUdAOQU5IX3ZWsYyeEbAHCr0Aur21XjczspZE3DRPg7jz0a6Kt/MoF
Z2cJbSHCjuUVs5ngvejLzxNOdFKM8cKSxr/mlLmDNuJboHDvzXNNRvhWAIYWQps5D8B2nANc0w8D
WcHRgllLI2sdyXa+ARr6/K7NtwUPq3L0naGElFcDydCI0F4kSBSh61/q6sr07H7aZoMvaZVL4MGd
pBR0edLuoG+dzudHz7h9AEkiHVbenMKtb/BBGmuR0hDmfXv7+3YaPH/o43/Fs2mq8WrUJJPR1XQN
06JfYgvyjdA0Z/lR9COLLbhTJlCVan/bi9VdSRH23rvJEKqmgGQgZAmTDMZXaoJva0v7WIwCjleN
ulh6+kJKAcwIMrgrm3dvG2xiRCkLxAMzkovbQke8UwrAFsBNgpIqvBRax4eh8a+hG/e28yYpYDoH
dBUjm0x1fq+yJm4zcaWNtZddbWHEs26dOqf4EAhn+Hlcz/H8MYvzyImaJch+8iLo77oHfVfH2f36
8PY62dngW/HjVafNSlI9XIhh58L49i30xXQsctVHGR2s49uv2Rm2P5/813Kk8KccBxREL0jcyFnn
XfvRqqDE9fbT9z7i9e9/PR1ibERZUNNO6tL7UhrUsIqMnJe+NIfFvqq18poK/OOQ+D9hY22t9QzE
58X2j112L/MHaT2//QF7j95ECmr0YDnagXuLNbCw42kXL32fRuArNlc25u7q2mQDrgdE8as+GTKc
esyDJUd61pWe87HLOucROhK43FnCOGtoM1v8dACygtUkCChdVE4dunV8zdBAt1LAG0KLzR7E9V4L
h6ReLpX05ZXfubdSNgGEAT01wsUOfW9RvdSsePLya9Kye6O8CRR+pmogv3w7MV4Gnt0qTg6dapww
9ZWe/U4k+nMQ/LUOl6ZPJ9dA98NyywDuMUvRBzz9CthcwK56Fu0M0BZyXBE/TS0bZmnZWj2WYwuY
LC5Xb6/DvWe/Zsd/fQBTqz+XGg0fOphgaH4RkPfffvLO2G9BxRXVeSYXCKBPRaNvAMWACai0/bPI
qH0lDd05erYIYthGiBG6UiIZpppF/TLTPEBxzImqVtYxVKHKNpTltwxO9atk9cvbH7Yz51tk8dxm
Q14RcO0X6rkhNdVzKQgNpr67q5bmuWuZG7/vTZsgkXtiLhcbFk8D/6i937AGiiTWmSu/FeP7JCf5
VhZ5dXlarD6w33U5L4dVvwIaMnRNYAV6TbjR/TMh/wikW0AxqPKVr+Eef/GtrDqIdkJd2e7kL19A
xe9mBbD8jg6Qfw4a1Lqro1eQ6jTapi1CH45ZReA3cm0ChnYujslRJsDA6pDbroNn+UPcgbD4hdS0
DgpIRUQgRa9OyEDrNfB1dNMzuqZeUmCmwk6QKVrWlP1yGiLOsEtwUeCyC37HXBBvbd5kEZnm7EAn
j94UOUzWTM3zw2TmOega7b+IseTPtm0gcu+pwn1CHCwPWojeC51KmltLNdkN9SeWB9xr56gvu/QI
5FmWZFPefUflDO4YNYIQ1BGbMIdsz4EXvD5QFG2e6mlpjhqgOwjKWDLOOB4e0Nz4p962/Y+C+xla
ADN5hOuTup3g1ZIMdmWiWtRNCPZxHZAJ4gy1nNKTlfntiVe2AiuJW4EY3PU30jTv6AItEQwig2eT
NbnPy6u4jUU8ckROtURlSZdImxYU+8bHhzuqvbGmLos1aLtPM1w4Athn8g/UAhgzmMfVhwWNSw9a
kubsQR8sFgXw1R30r6POdioowYr2ULneetS1HF7k6rBjqVX5cfDAohgkzjunAuA5XCew0LyOs+8Q
TVMROgv9k3Shwm/yDmoIk3sZ3YXGi1iqs+7ged8tq3eEsv0Q9RLkqLqgwx0IbPYjHHj87yyb0D6Y
pI/LfKfOXtvUOF2z+eKXRt8KbWcH0/srHuVT3ECcHwMZJ3R0mAdBARLARgYw4LryQ6ew18AR+YPV
WPSsgdc+gGH4M5sG94y6L3mynfG5qqvp5JGS/gAgYWxD0cnlC6VmCRXU6OoA52UDM+TMZWEKBvzv
wXR92BptzpWEhyeHbXUEwKX/UALh/NRMXN8NUyNi3uv1S+va3Ucpu/EOYjPZzVKY38bRAyDWurz3
Rz/FAOj8dvTHj57si2Re6YIJ6ZqLhsnkXW578gBEVh8w3X2CIEF+JyRG2K765pziiee0d+ZjVzdu
E/bLWEU99/RLWiqVGFaQI9IDFtE1gxdQ5xUHzwg36PpxhWlmNxx7urLvFGz5m6HoIF88meaHNbL6
LIyGoHuWD0eGS3Fc2CQFDQyAVYn944WdtfY3g1u3IWcMH9nINMSK7iMhUYZOBzQ1VDPmh3IGn1Sg
CR6sTiYiq7cVrAGa/AS7Wx62CCmBKIBc5HCO1UL3YaV0G7HByxvIAgv+2eu9+rGWUj9CbySP+mrO
Ild78gQzPjLDN1WoEDU5OPbVuBsd8Dr/MlpWAck5Ak5Bxuv1ceCMPEDFIA0b3vWJHiZzbKBwimZ2
+StlrZNwt0yjjAEpkTKvOHm2oDzIxQgHy8GHjoULrdo70bZlE6baFp8bUrhBTn3U1u0mBcOhWwQ/
6b5qv9rgXxRwJ6z6B702rI3GmSo7aEF0uOe643e1I7Kvnm190k0z+IgdA65dOUJI3OpKHBppxptV
AukHNQw3sBojb5FczgevQNvLa1GpayUUNwNAoNeHNccqzGtvjYjM+EVB1CoWIh8i0btrwKbWv7On
ZbrTyE0PFS6Ot7lds8tk+/ITVnX5KWWEfcTaUR9wuVWIp3AcdQOhzCACUq9uYFZhjtVArQ9on/af
gYwmoHZAMaFJ5/4GGgzMikAOTcN+YsqHB4OBX2LPmY/Lee8hkJq8PtnKEigSzNibDc3p81AXa2jl
mYitetVfRzVAIgkMCNhTihTixlUh8rhwJ5xqOkWne2oKeqp70QYeiLbhNA3qJBhj9+sgp0jXfnNX
APByMou7QnpZoCTLqdOctAFEkrCS3Ku2Zg9NbnXRsK7zATsYy7TDXuihI3AoiZqOCtcSUC/SEX5W
Cxy0zoxAVbf2sjFipFpv676AoGdR2odStPyOEiU+6EYvwHDL+SCgwRaAbmDfVznYpN5Asx+jYdOh
m2V+lyHihL2zsqj0YKVegQgWZIKkiWJkLYOCpOZQvMISKiGQAyH9qmWYQsX2QQBw86GthvqJTEA9
dZDTiGXZVbeyoM0zlEDToFmz/rkqKyiDKKyeM0zJyaFSlBx6NjzwURRR4ZD1zIxDvqJP4p3S0h8i
iKIJKICgz8nRtw1gyWJueW5EE3iFquJidcgRxUf52KLvn+h67V5csTRxzSr/CJQoPy6Ga/w3H4Pc
Ns65M8X43LEKR1ffpR+W2pjvOWCFR8Ap/Ec2DeZYa1linxB4OBDXOc2W9M45pwV6Ed14M6MEfnEQ
vL8w21LP9dT/hMaHfS6ZN/4cFyXrUKN1cjuPWt85whq/LU5fwIQgm+ETkC0HKNCYm8WsVY4h1gyq
ckriMK8gKocAjlUUV40caDAvDgT3bM/6jF5p+QRLwfwbVIiraEVYuKfZVH75H2dXsiOprkS/CAlj
jGELOZI1dVUP1b1Bt4cLmMFmBn/9O9mrun5FIpXe4kl1W5DYjrAdcYa+83rQj+DK7djawUja3Rem
HJAULA/YcE4UNpZEtHe9M9F/Bq2TPoTMG5quMrNgu3A9jPWwWXzpbQb0bMUEPOiVc5xTFP5U6uiH
REn1xx5EEBbM52BSoVNezGMH1FmWv6adyO8yJoZn5G19h9RLd3ai2XNVLvVdgxR3Ki24stMF+I+d
bHon5iMOXbWA2Sbp+nQnahvsubEQr2NtsYNdy/IsKzKeBjgbXghR2W6m2iUo2FG9y62sjUXW1Wi6
+lPagF2UVkjn0j+zpUxCi7XDrxxi0/hKUT+Bgbwl+rt2jTEuei6poGgsyuHittaPYnF+jc6WuP3a
Pcao/3gTcJSq9IAvt0Amad3qrFTxYItuA/L7/vO5SW7pIE6ydEGHxmsONsskqNw5DVQ+KHxLNyrS
71dLuMlJaeFT4bEWcjdIITGYuhD0wpbaSrn3LWZtlGTe76cAjfzfmyS0Kzy3GYGMsYcWhqa9c6cq
6y4Vw4FV2dlye4byEt24XK590fXvb66tqGf4yP9Xp92e3vVFfeZpAdfFojknVrUxMe+vKVxF/vuO
tJUBzwdlx721KDAZ2SlTWyTftWcbNzt4MtU8X4QdN7L5BpNJZD8F9cjb18a1hxt1H1/aTuUPDRwS
vKzeLYotMdiT1fFjTzfKNfAZl9ybavx0BhPEZZ6nEMof328/fC0YjDhuxkUWZYXjH47C9cEVpD4t
zsK+jS0fN/jV71/feWDEc9WCyIpqDdapBeEpNgAQPLlwQtTfpV8/a6X/3P6UlSVq8lJ4RaC/6UC4
AZcpyClBd4lBK3now3ragpyuvcIs3iibu145kphPTTSTX101Q9t7r8DruP0NKyvJpKR4qY0f3VEd
2wpHpG646wq+UTlbmWmTj1JNY65l1RBIV3+zsBt17adOb/VBV+bY9LlockiAVDCliznLxT7R2KaE
1Ra7RBVHaLl1oepRsbk9RmvvMkJ5qcoiYz2KUOmU1JeG+cfBrSDWWQPc6NoUREN/C/K5kmJ9I7AD
u0O1JlgA1ZvdYOdVOYtKx1Mhbs4snHRa751pAuA14VtyCmsrzAh2nJ5qN/CYwFYPOIQ30zGEUe+3
BWC5kDvFRkvi/Toe942oLxI7BwU8haFS+jxIcII7e1fp1yqtQihK7NvhOxk3SoZrs2VEPx1wmlOk
BAhZ/Uvnr33/xKr9hLnKtxyuVha2SUxhcB/nU2dVF20359ptfgZwCJCDtyWNvhKTJjFl4UkqbMgr
xppBgdBunG/DBHn0Dy1mk5TCagnfJgeFOoEzZuhweeQUfH+S73t3/gKNm40kvDZIxv5dW1CfxG2A
xM2g/0jHesn7+eqKuvUda4N0fe/b88E8N5U3AbbktVSeK9RsH/oRhYjbo7QSFSY1pS1qAo4nOvuL
I6FlVO2IeIVG3l5a7u72G9bGx4h0VQcWC2ooqiyBfwwq/3ciqgxWNt6n289fGx8jrgPaCMZ80Blx
7YSGQ3PMBnW+/eiVCONGMHekcMigCc4HKVQXmn/z9N/STnc6Q19n45SwkgdNEgkuUygjOBp6JSWE
EvKA9E8+TYpLPS6P0C4/UFi17K0k5RuzsTLfJo2kmxufDrioxjWbd/3078CanZ3/039Ql42b3BHl
1dYEOVlM94C6AUoUSv1h8p/bE7L2668T9SYWqGO5EJWAvr49NCdWVF9Qbikja2weUVFx97dfsrKg
TAYJjJcg5zC6sGWCyoE16y8llEI2dtiVYDBNJ1CF6v2OpX4M86qvqWU/T5YVDXwDcLSyXk2riYD5
HXiEVzakcKOybuGd6fQ+7qr2WbZuExIBttjtQVqbCSOqfXjYLkOX6EvQnAJl7d3qZw4bd5T/Nhbq
2kgZYZ0Wqd3kYL5dGjQuAv7DmR8ElxtTvPbrjcCuCzdHaQpAL9AcvsoaZGGCYnQFJHcYZGorc699
grFBW3YzO0k6LxehgJd1nPyTXJiDEuK88RkrK9VkcFQgBnVVoAhE2+UZ9tu/LeFv4DlWRsikaqA0
N9Tg+SAvMfcO8jivSy7vKpu8oK327+0ltLJaTbaGzEdty9lpLy6U2DsPnU2l2EtV8JcuhbzKXIst
JOnaOF0/8k3aQJ1ZkIBX/WVYFDoHLXt1nHrjar2CPucmD6MVTgnVJImHC3eJyllD4lq6/X7JghOX
47md7CMAuF+hqfrDIfUjz+j3KSieeu1+8vL6Uy/IS0Dsl9uD+jdL/X9/kps2EnZrQ3oGfSv4tfjg
ifOEoUYvpiPzrOnBr5v0cSlVekxcqS6W69Zh6VDnbKd0+IenffBMxxkUM02rFxeqL2Ftld0XEK3Q
pR9qGCzUUC95cRuAfPphAQbMntSj64zOHSXqN3XtCaB76QxhwILqEcJV3t1UQ3+mVbD8stK6/KTJ
ModygNxv12rnWEL7+IARnEJrGJL7BLeZC4oJ5L6kbDoL3HKg1qPIgeiB5pEdzA3gG2j4aL+vYpT9
yu+l4t2udjQ5ZTOBPrVLNJzxsBuokvgXYVUJgIUAW+oE/wEIaz8KOmRGHaj0oZiD7FsyEX4avVke
JogE72oXaVlM/fgwBNzbyGZrK9BIl0rNgaIBCtqeUz1Sqs6uuyUTu5JlmJkoyyABuQnInqA7Wu6d
4J/ceeMy81d08r3FZOTJqYGGcemy5jLE7lHdgfsHpWF2x09VlO7rk/NYnJNHNw/bB1zV7qvHYSP7
rH2TkTmhfB4A6QA9bOWXRO2rqRqrcGjhKuoU/rTFu1+ZFJP4klWgWdpJBmcRvfx05fJaqmxL5mzl
XGcyXtCY8oKCcSduYa51lwnXCpPJXaCkDH1XFK/tCBx2WDiWS//5duSvjJnJgqG9OwSZD2gNmQv9
Y2raDOLEMEkNg3ncuhCupGyTyLLYjVf7PnWAsHD4F0jR6Mci51VMnDSLEtl6xyTNyuePfdD1Q99k
7QxevpD5sPVlpn8KBX0rhlqs/zFJIG7SWlr4vne2qGkMU80Kkn2deyxzH3V+e3mdwHjbCPyVfdT0
noB6GXqLV0qiN9FzcK3qM1uGYij28HD4GK4Tev7/HSlcc91a1nBmz/o57vP8KajGjSPl2u83MgCX
An6aiwV987x+Sa3lFJAJJp7qc5b5VfixiTaincFjnCPc1aW3yW7pNHAFU/bTSejXDz3fZKtkbtmK
tPSCuB5kf6ryebnjyq93Vj1MG5lyJZWYXBWo3ViZBxnIWKSsgKbl9Ktx/Y8VGEyKypjwhDAIKcVe
AAg0ZNbKL7JB63iCA8TGz1/JHaaKfZOWMGG7UoH7WWbxODQUJd7ikPTLFhFzJXOYFBV4XFhFUNl2
HND0ezICIwCC8W9YLexrqb/lsxt9bK6vE/QmaXQIs66mbXdpAvepnVs3LKmKAUbaQoCtUOY5NbZy
uyikw9PFi70CEKMZ8CbIwnhW5C/BvgYBqoWmVZuMsZ7Ke8feoqms4PG5yVPRXpGzpSmcGJPy2NCJ
fJnn3IoBM6i+pJTxsLfs4A8v5ulbhw5fA2u9jSFdW9tGCkCzjeSFQxsASYZdxr/P81bgrz3ZCHwH
wInEQu/5MqDMEea5+OzPWwImKxuwSV2x2ew6ft63l1a3d/Mi9lNx8dQQd3a5t5cXKr/cXnArC9vk
sSyssNKG5eAMdFUOgM/4Obtan6S8/VeJ6rECJPn2i1Yysclm0TLRc+flEGet0wikmaHsQxUIcDG3
ziwrWcBks7i+HwzLQCBoUgCTCMhieR6mBPUhcNY+1ioxmSt4MDDiOvFiYYn+gVSwoC/mxd3VKv91
e5jWPsJIAFm65ICCDAAxdcBQds0efZ+I1FuuCWuPN6IfGvZJr4JGXZRQkVeIWEE5FKqMp4/9emMn
55DGquaSebHtD3vqozABPOhXKuCgcPsFa2FhBHMzTtqdcjAPS1wUVFKfCbfmCOql+zKbZAiQ1d3s
2BuzvbZkjfiGi5Ff83rGjW7qXPCUkgy3zUZH0GcFIPRjhpXcZJ5oizlV5Xsw+wmKL6NK7oog3SAh
rsy2STBRFtgMPsruFy9r80i6M9Qqa5wWC7ZVEFxJgSa3pEpRaFcTRD4WazgzOh27hBxuT/Xaj7/O
yputMNFZ07kL8nZ7hbDBqgrcIlf/vv3wlbRn8klG+NNLW9nNJRnJsKvL5BXSMM+0oBLgP2DXC7/a
KMKvjZAR0HY5yxwbOSgDZXV2k/FQ8P7l9kesjZARzIALA7Fa4OoMjd4ICN4+hziafbz98LURMkJZ
djIF5BZX/knmIUl/+NfWhP/iQ1Wzb8nG8XztJUY4cw5C+9QzGvuZ+zTAVHHqICo9cA9obWx0aQmo
6e3PWYllkx7Sgn5CdNkkseAjHKrgQlcx34608uBBJOaNatrKW0x+yKAbuyUaAecuJ9TswgnmU3AR
Cysh9h/6DlOT3sUtsmbOQGOLjRxmj067Yx08RDIhumOwZOJjmdzkjAxBPXTQ0gjiPvB/sApyeBDH
5jnZSK0rUWHyRbjdtkqheXPJIKOlFByf2cZ1Y+3J12B5kzbqlnJP9RaMRqGjcUndkewaK203nr6i
0cNNjXlr7Npx5jPUR5V6UoznB9cvfRiOVfO5bACShsbi0jwVFGgH0LOSyGdpACH/CgXEvu5EKGi3
HIXaqqGvrTgjBwBsF1Dfhbh+VSxo0reD395PftXHJB/opYLp+McCyCSOFCRzQOwD4gFQFLRZFzb+
kpz0e1zes3tPuPVG3lnZ4W0jJRBZaTgU1/ggCugB6UMB8QRnKOAJfgnq8kHijnI7lNZWirG9u5oE
wSjQYR+mH1bhnKZyC6zz/qR4JpAw6EvQ3Ro8ebFtaGGjKwMO7Ji85PkWsOz91O+ZOEIcgUpUq7MG
q7wQbdjaqQTYiFAYeKXzRgp4f3w8E0aoB5JPWZm0F8XFBTCTS5qrjSz2/iR7wXXg3gQpgd+gNczX
7ddmr+nsfB9sPoezbF7Rs9nRoSrDarE/dAryTPQgKvEevJZLGhfuEsNVXUZWn9ynlvp0ex2tfcx1
/N58zJzBQRpwfhL3KMCHnWhgpaj6Xx3L+mM5+k81EPf559vvWltZRri78HIAcrp04g7+PW61z5Pf
XMxh03rR7ResLSxj28+HvLChYGfHCiDvYGy/ZuN0IXJgH3y+Ed4+SrrcH+QSc1kf2xq8q/GrNSUf
nGojpMnMunYqEkjxKOdskSt1apTwQ0jL8XB7fFaCwsQS5mkiRJu3OvZ8/eCK4lTDBuT2o1fm1hS2
bnoyDKzw4RxcsEsxFaAJq7PKXhO6MTprL7iewt4s1MzvUXJjfXeZ3fYkk8ILnbQ9p1P2faigu3T7
K94/0nkmmjALHFi7ptCqTzgwceQbscbQsQC+z35qv94YqrVZMDZ5VgBTWDZYpULYXxdneME1dmOH
fx8BB8f3/w4Sp32V4T5pQyZbfcul9QwXYBYhvz4gCqJMkUvbg0Vm63Krj0OusfX/bSrPBBMmkO8L
bJo6sbU056WA1E4Omf+h2XnuSw6AiCxsdD2dg92MuE/nO53+vj1Xa8NoBPtUQfbVLimGsXee4Nf3
TBO6u/3ov2IX732UEejwsCyUD5ooFHZUfvSdsY9lV85i3zdzdVc2k6hCXQXwfwAHpGyjkor2hcx6
OZMZEOOQaxngkO4ScqDM1Wm0+BLt3mZufk3N2Fe4omVgjApG2icOC2KQSSfPAWFu0EVU9+XyoV6e
Z+po5/3EIPzI7ZjIGqSpPg+XcgiHUmyhCFcyrolSrG3Ay+YJ24ct6/nSa7gHAcEv7zLLyp5uT8ZK
4JtARQc0/qrjmOcMY+O3D84VpOx+0mIjZv7WKt6ZbBOsOM7IJvPE53iSUE6wVE4PObyPn1DJzk9t
TeTOrpPhKyguEJDThRJwog7aAwMj5zQLFuwGvlTPpHXJzrZ7dMFpqXF5CibcD0R98hQjrx8biusQ
vcmBTsBg/lvAt2PMgwcsqWfoJV3SJYi1syXDshJVpia3jS5/5XkCsNC0O8EqOYtqpN2PZT4T8Ohb
qEf5s3LjBsZ6qO88WDT/2HmP0/8OTRDMdeV06JVV2dz8cEZPPXDeeFsolrVFaCQbkaPCXyxzdSkB
Ly5KeaSEXCAed9LBuHESW9l7TMCjM4vKJ043QZ7hvuIH6lTHuof/VQAz6Wljf1s57ZmIR7+u09Ed
YQyu2O+uLkO0nsIGBKueJofCvmt9tpFByXXc3wkqE+voCqgyUShAXepE50crzctjOs3LH5DU9ziK
0wtMvb2w9pT6RKmbPSWwKjxWjj+fEiidnwrtDBs/ZSVFmaDIThNdoMXZX+bUhRdx4nZPEOhz9tXI
trzbVoLGFNbu3KaBL0XWXxwnGU6gTzjh2DXBRhFu7QOMqKeZ7fnc8sZL0B8lJFTokO4pyFe3c8ra
069/f5NT5qzMNHVYcRn9JQXBfEm6XT4UzkMOVZKNytLK0jaxkW1B3RJE+B5ncV4c4IG1fGXALA1h
4wfgVYD0noUNH0a18U1r7zOSAePSt6ZFJLHLRATYH9kBTX9vL/wPOhROVNX+l9uDt3b6McWzJUoH
AdXdeGlnPQOBCatFS+qvuWye08Fz9p6rv6sp+FRVFMJWzn2CQ0IIx7d/br9/bfLMcwooOrWX+VAu
UWLXQ56hdOHtPm+1vdbWtXEjqZ16bp2c9pckLZ9p3v7I+03xx5Vnm/hJ5gUudQhipvXdI13UPQGn
diPNrWRrE0A5ea3NrbqEhj7uaXX3MgRo1y2g4Hr9RlJZOWib+MnOmQObLUgqHRjfey3018qmj22m
Dhm0afIgvaSyeqqseqPkuPZFRg5gWePnUGTvL4sPnMZINP/sQxkANqzWdwLBif2H1pOJpxyhqaeJ
ZXWXodxNjogElJsduWXAtjbl17+/STWyHa188FKotvuvOTjKeqvvuPZgI94bZ4IENM+Rfxv6XWXL
10ap4+0RWUklJsJPLXUCzfv2mnzFAXZ3D4MKHkk2OSGEX8QuGaaNA8zaDBuhDCXMnC+Owopqr+m9
3nnp75w966b84AuMYLY6y1eDyoaLs2gUenBpSZ5SiH0P7cvtoXJWpsHE9DnwRJzp1eHVOo2HJUqO
9j6Lqj0Fy3433esLJJ6ju+lOPfQP5an+5HwrHtNDuZHzV0AaIM78d3WNadZLGlzfDomdMoQuTTHt
rXkvD54fMhXy37c/cyXnmlg/a/E95nt4jxs8NAOmCciT3e1Hrw2gEeV9yj3tdtb1qFLupGvtRV98
8NHXr3kTexbjtBkFfrW27K+JGEPJ243ctBIiJppPqrSUdgGEt+xhIMidH1IETVTo4EdCuicvHX/d
Hp2/oqrvnClNPJ/uHZotnuXE9eQ/g0vfhEKoMmI0mUKPJfMOpIh0R0XzkKLPFHqcHQuyHHEFbsJy
YDvHmu3jkmf6gDt6F+WQPFHgbw4tbGWVO0JHxKmHQ9kW1ikAGAtCb+mwA2YQ1pqDgx4ua+aoKwT9
ZkHWYs+GTYPBlcYMLIT/OzuQrxoqxyuT80LgQzoJMMTDEo7tMgwAWr5U4A3dy3z2zlBbaSNwUPXB
QTp9nZIxGffAK4zfcnvQXwBTcTYWzNqsGvloqhXxrVSNsRyLJeydYAef2YeGFl87iQ68qFiykWLX
LuCukZmKZkgAUGuTs3A7YIWg9vFMZ+VAAo9B1COBH+unlDbua83Kf1HeOnTai4ZFP1HcmU4k6foQ
AzB+G2en/gxtdztEKrWzCOjzJEw8kny5vf5WRsSEMuJlmvPEHuIS4mmFhmS4+8BzJ/QaWOZucXPX
XmJksaXMOIUsThtPXKK/L+F9vMCUzJ3r/UyZDQO0bKM2tPam69/fZIQmCapMz7KLR+La+9yvvmdV
99wH/XMLoPcu16zfSM1r5TQT4kjGIJOwa0gvScLgZprqpsv2ExPLv7JxQPlZPNH+1i7owHuaquKp
GlzyzzJn/BEEjQbboTdloC3aYgSKYoJYC7jEy6NKq/GsRzGmoU5hJ+77jftr8Lj+5cOnrN6JAls2
KBV0g/O7skObMMrOYvUC6vQQ6zKxX2SV013BW+vBB8vkVA2g5N9eZysbDL3uDm8mJheKZCNuQ7HD
LOuzN6omQqpxQ7SzrI2lvLLRmDhKmqXeAOHyNgZ8LvuHVQWMGXLgSG5/wNrTjWw2w8fb9gYwQiHa
5B16pw4eaNq4G7CLtWkwElPVLmVQJEkDWQqVHRtcXl8glwSpB2cuworO4/fbX7FyxDelvUmTjxDr
yvvY7/X00Ncie2qnzI3gHJ7dVXxMz9QtOjhgNrN4Slx3Czy5EpcmeHIaIDnVLUgzfeVD1U36+6BZ
oDtUokZC4UjpDxsDuTJNJnpSKUySq0gb+3khH7pyYYdWWFvK6GvnMRMzOcCGHN6BvIn7ReQQdvL1
AM5PD4iM5SfQaOtcaj2JYoQ0mtIBP3S0z+EV1tTtv7cncO37jNNU1QLLh0NvE9PUakFfgjxblzob
Vem1hxvnKc4A2SvHPr348CGvkmLHrT+3fzb5e3B655zz93z9JgGkKnMmwfDsyw8rfGUhC6vwN9/5
0RSx8P5+9yMPD014/3q57O4P+N/j+Xw4H+53u/v7z4/PoAeF5+fw1/H45/j85/xnDP/0+7un4/kc
Hs+fz+H5z50fRvtjGe4f4ni/3385nfB/3+OX6BQfH+IIz9ntLqcI/2YfxdHpcr87HF53n67/LIp2
r7vdafd6ysItBsXqSqH/TXgc+rp0nrAQ0ezuf+QscD8lagKyzQftbFhq75Hkyt9bvIR4naiaqLVp
8/n2aK/No5Gr6JImWd7YHFRBfvTSLiqWfGOJrJ3q/jquvZnHZdIs64THz0saQI7TCvvSOtnjz8ID
y0I3J9d6nvLxqcFFGy93eP7FZt6eeFsuVSsbyV9m2Zv301q747TAcMVebPc8Wwt5VcSCqmKWFBtn
8pXhM/GfNm6scFXn/Gx38PNxvrJiaxf8W/d+JwpM/Kdl52njtG4bw0tSQcat+FEEqFZCypUu8BMQ
hPwZZjdLT5ZbyF0xKvvz4C7lZ5nk3r8z5+OR1xLGerkAyhDN4kREEDAku5npfQ4RF5wWp9M0u/ST
kqK4a2yr/acdNXyJFi11flUZy5zQ5bAPidzBwScGIg+noJuOGr5mkeSQNSzzDqIf2Tzlj14P9inT
kBrSYwZeAhZUcpSVFfwJpE6iUrgTzjA1KVxorvXQWIXdfQF9SXQZ/aAOjgt1gwVGdkNSR9pxPbhZ
TfAZjbg7AcQArOQe0Gr8C+E5w6OTdGhVLVTvvSr1HtDhHT+jpUh3MEdMcCet2ohKVr6241Q/ep03
Ru7sZ/uu090UjpadfqkSgRoP7eluniEdLrq+vfMsvgVZXFsYxukyz+fMyZS46ri1+VMi0iLK62ar
Z7dyBvjLB36zsj3og2UTBhio3efZf9ZaR74Vu2LLnm+trmtCbBlsuYQ/Knaeg+ZhmKwjT8tzJwPg
MgJ4WNWRJdtdJelT2kIF1ynAnaqSjULN2tBd//7m41KAMyDHhDIiak9h0j526dfbuW7lZPG3V/Pm
wYtNJrdyVBsXyuqOggbLCTruzSPnvfMwNnYZ9wkL9rdftjZFRmKtKNq1UH+vYgX7m8siRX8v06G7
2KkHgEAztltosrUXGedBKGPyGYd+flYAS44/dcfDbniQP29/xgrlyPu7ab0ZtDkvRtl7TRGzYLDd
MAFKZzqRJqvcUAsk16jte2h1zh7tSQjtcEZDkafwwXT6wT3WebGJPlqZPhOfm/bTSOvOK2Mx+vIA
Qnf+cx5GSiLqze0+1SO0gkg/HW9/+MrmYWJ1mfZVH3CEmF37sderOzujnyzONi5TK9R9z8Tojkth
61r1/CqcvCDXOWoCTCKb2284Dsx3LM2dM/Wc/plUcwvXvRlCkWnlLmdIM/cFWBPJtKvq2dq50qJf
ZxesmbSu0o2ft7Ko/g/ie91EstpVcZA0/KSThMRZNup7BVVOJ9RdkGygD9Ym9Tr8b5ZXOpdpST1W
xjM0VCVwljgwW3MBDWyPFzuS4QSkJqgc357UldRiAoBne6xYXnptXC8FOq1EdseBS/6xxGVqwMNm
sCQdsVsoeQN0EgZ26e7h+Fj44e1fv7YkjZQi/XFMaztt40H6MsQOGPLOV+A8bDUo1mbdSCVL2Xdt
z9wmnmq9d4OvpJURhWVK8PVjH2AUujItB+C6UdwZc+h5SCDrf7n8Y806ZuJ2ISpPmmGqW4Cnq/qh
t6z2ILJ0q358rT/9/2mMmZhd1vq6KKdpjOekCOGHmxML+yAJe35wk0Oq3Y14eH+FMhO3G/jDgP45
KNQSfLjIc8fuIoS0DrcnYO3p14l/E22Z17YUKrdNPFRj9zggnyCZ5lsWu+8vH2Zide1RlakDk9nY
t60jsVpUuprmXja6gTcxbONvf8P7UYDL0H+/oVuWMSv1okB3pifJwHjVPClD0s4bZ/r3Cx8sMK5j
HsQgPTr3AhpMqdqD0geQSE15ua/BqP8pVOZFfqNgQQBdf6qycQtKuLbEjPCmIPD2bZXWsZSdH0KF
91fQKx41WmYh87IMCsA1jzPL36pLrq0GI9ynxCdVJ3p2DmyShKmE0asCu2ZjC1l7uhHsbpXqshwX
EY8ULkxB1kgo/mb+h3ItKOj/XQXjaENzesHxSvI83TcWaR6xVKqN2vDKlZyZcF7X70eejoKfaTv/
JtqdQ3RUnkoKnFsOIOckoJDbT/ewwvktLHcLnvT+Zgil6f9+FPr2pRXMeR0nDECrOfK64tDSR0fP
Jyr1x+LHxPjCVLSvyp6JGEbl2eMscFOB8L8lHzIfeL8PxagpHJqqhky2B6Beln+Zk0PTo5HTbDG3
VxKACfKVcD9fEmqpC6w0NGwTRL9Lc7e+b71iS4x0Ze2aoN6ilsPIukDh3unfd6l3DvgWjtv5uyG9
s5X4ZpxD+xpXgwqSEKxtIc3SVvSRJm2hw7EqhycuU+jTC/R4tOPJY+qWEw3dASftpQBQFlcjwOHa
qu2OVd473327QXNs0QriygOYWc3Jsb3qeZosMOQWR1S/s47IFo4gsnmgTuHdSWKzMkyqtr0Qr5QJ
NM/7KbJ9P4czSMYj3QRZtMDjI5qTIHjx6n4GSSFz3Meu8pZDrUX3ZCeDuIzwXrgvWcNjCo+FSBB6
hDUJ+1QBxB9VgzN/o8DHHpaJYj/OKfnct2IA+HqxD4nLlB/hZp99Flnu3ndQS3joEnQZKam8l+kq
YUmC+p8AmP2frAMNoLNJA/8A2z5qzyK/3bm0vs2jov8AXyoOuVW40wEq3Nne9kb/mTgtkw81K+C6
nqt5eCqUIg+2JeWhHmBaAt8Cy/ejIhcLLIcSv8SB2+Z+lEq0IvcO3Dy+5KlFIPBtwUJCw2zpvsGW
sENm7o5QbrKnsPDKgoLfmqg4JQvdSwiBP7BMtM+aB27MVNs+Josz3icUSv3JAp+GSS3sfpz94FNm
994ZTorVpS+ouIdiPvsMSDxHt68oLimqMke4g5AfY0CqKqIlLtmqSKtIsKY856XsDolI6l/VONl7
FEXKE/dZfiaLEscR1Jwj1wDn0oEEP33XgrBMxmDsQiDdsAfjXe2t0YMPEMuzbyzp5WuFT9GR3Y4B
eDx0CC4dgNNhY/W8Dp0Z0jdw9SGRr/Mn38sgPm5pioqJ15Q5gAW1lx97CFCcIAODxTfD0sEtO+to
UzqdKOYulF6SHJ1O40zJxvJM+oTsCxhn3KH2M1yUl2YPYx2Ik4TDbihdBbq2pC1Q9FkzffVhKQAL
FGf+lLbaP0yJ58lwdijMCXPWeDu/rJ0dNNCyS1HBA0SOnMN5qZ72KJt5wCLb/kFQhjISayYcEka9
n3w2OftFwUHSY9hgLbjxPFpNCiccq03vAzubv3c1zLwFPFfu5oDA5p4msD7I5YTrLrFJCMigBzj/
zPuD543zgfFi+d5VECBUDe0uquPtuYGnxZ+gKNRD28opixy/Bwc9lVNHduXcwalnhuuAH9ayqLtd
o9NSwfjBhYXR4sPrI/X0N/R2nH0ibfdl7FL3AY2xYj94S3UpskpPcbCw2sImUfX7Os9s1GccGM8M
wglVB5k1R2XyxVvK/FhVtR3hUFkcJmsUL4T45TFIIKVbZulziiBE3c7nO68oyEWj6xbOSfqvhxtY
RO3R4jsGy7td6Q/LAxsS/j/OvqxJUpXr+hcRoYKit5pz1lzV1d11Y/SooqiIA/rrv5XPd1PHt00j
8uqcqI6AFNgb2Kzh3OeTHXGjulC2otyYxu6jVg7mSXujnxxt2vl/MsogBwXtMc+PehSy9ymw4WEQ
jMnGQIeSRV3s2HHEJwO/SczNL3vMmo2fCwIGcVZusxxGRbxP4Q+C0Ar6qAloc/RozaAhX1c/R6Fk
ZHqTHRUFrDWxPLVxmyr9E/N2+C6sYHpLJ1EdJBjufwwkyu49v3B+SuiIHCuA9SOvYN4h7eT0WEza
j8BVrzcN/EruM5GKfRL4ejehSE3hlOVSFaWOae9TiCkB2a6dQ4wTSfGYFzHf2QpsZ1gCuTQLIWyn
fjp+mXlHgv/I0A+MZ8F+pRcwqR6c/L4NRl1tyDTg2YfbvGVnyjPV3bjvzk50yUXlRogxPrnac7em
91sYbnjnvCr19vrOvnDGnzMqRg0WhSnL+JQ2Zs9U/LNXeJQr8+4XIKZrmNyF7XfOqvBUQEUWo1jm
DPXTRTUPDk83gXXcOZsCDhc46jAJYYI+Gu8bB+XxDY5X4JVfH5+lnz47wrVSEPgxucHJ1PKX4/xl
ufd6veWFYw+f3d1Yb5WWvgjWlC6eGjoRpVYZ2mTtMrAwsXPiA3jBAJ+zQp15QZ9zPR3cTO5iPf6g
9ZqixdLYXP7+6fbZpOCNDixWZ9J+c7M3Xv68PjJL7c4ubBV8cjTc69W5VtMzrKve7TZ5ud700qjM
zmo9vMxLuwSNtqHe1vHvilRCSe0BJamV9bI0q7OIRYXYc6YcY4KjFBzxJN8bd+X9bWlYZhewBmBH
1zZoOnD+lurVWRN9XBiTObWhQh7TCRHNeeCvuDTuoPa0qdp4DxO38PqoL/zyOWUBmwAUuwYb2ky4
2IUggQKkhieq640vjPicrNB3o10R3inQV1qY+pW+2RQWnJaYLNL9bV3MQhW21EwAjamQeAHwBKa1
5uMZrym7680vDc/lyz7FEacJD/rYh2ZdF9OwL909wHvF5nrjS7N76fRT4y7NXRx04/rsW28Z9t4x
djetyTY5uXV2Z+FKx0I3vEiQaUj10QbBPbSjV7L70tzOwjVtKA6caY9oqq0/VSL2re3mIVSYVhbm
/2cO/uPy5s3itenUkHRqjI8thOR2TlIk76ao/ENHB7Eb7CTf6toxW9dNARufXJE+iwr6oY3D8yS6
UOaGnQJl8OyruH0iotA7j1X2Y+8l/Dt0bYofAA/pezAksjfYbUDuJ2EXM0HYEsrGGR4y01Vbtx6n
PYWELaxTG3qfcQ27d9rAuTOcyrJOw7Hr7T9jReptJ8hfmQ3jz1r69abNIZ67sQwU6zeDxViKQ7yv
34CDyVBwUq66nOP8juM+XZTHKSuHY6uoU0T1ZJuHNHWED2vApkbIexYs/KiBU97Em31gaLrDsx17
6R2ATXXb9h3axtNwyWhPQnhMjxtimAH3KQ91AftjPCCi+O4R8+ABV/hzooW5G6EWvOOeGiO7n3po
hgNPnWyIl4pt7g35PQin03e4APpR5regT9W9lIe0h0vZviUu/Sg6cJ3gIEvMrsgUrjhBJiyYFxb6
AXYP8UM6ZsFejLZ4gQljt7H9NoejJxfwfESeT0INt4N7QFuaj6Hxq8hvC34QqdtsElfZYECn/S8X
Yr87G17IqMuZ4m3EiXZjT/BTrLuRnnBtp79sSsQZaBv6JYaw70Y1iZdvcVBmuyJVBe7JkBoYtzaf
sp2Bun5U8HqM0rH6k+GO/WMcelQGAou9yMu7v5sGLLKIk30XXpBFTkP4ezrS4ZUZDQ+8Al+0ceEd
f554X0NVwOiwhBPdWcgO6F+e8FcYskK/osyAIShNUoaDTfxgIxVLf3SgO17Obv435ejUh3kSBB5D
0pf9A/zUyn2RBzpsmgEy7pmsH+Ksig8dOEzHeoxxZzExXDrg0tfQM36mACEwcXEf7XMiq6iu+FBu
4Sc1WtvGz8szDl3NyXNd82xM0m0nO592kL9QCv6AbdOGFfyrvzs2g9ZKDh+YrxwhBfY5Ev87yI3e
Iw8aHNVst/gQkxX8ba1Y/BpREX1EmRF0ZIc7NWw7S/NmS6umwDvFU7Fzqe89Dj1nuFB1DUDwXawf
UH3Rp869rIDJLc8O1JGfusqzNr42Hvxfa7GDepK9daEV0IS8gXmdUw1kp8uxBn4FqnQlE8WJSlbm
uNwagvsxzU+NT5wds5tsVzaNFbm4BW5wjHVR+1DNAY/M7V2PuN56NoSkPe2avRtPYisDle2sxrtc
YvJmW44tLvx559yVwJaElFvDHhJUxaFROdvA0bGFG2TefnMKBpHdpCpBhxkr0JIsbfpnMSYiyvjU
Pl+uLU/IVNMpH+1xo1oBmUNpphorN4Blrl+0sI7LY/Hi8QFMQAzAuPftzKqiNPHVsYBXJixwJn1f
2ro44sbpv6WoLewkYvZ3AlJ3iJtSF+rBI2jXtMWm13X9JfW5+1GUPdsAvNvfAwnJtw6X0FEibaKH
yKgYUy4NzAwlGHdQ66JU64vKQHMgtjduTDcSKI324yHnzA8VY/KUq2KKWNCSZ9X5BYfnaePv85ZP
P2D9WBzAhXd2MS3YtwZyzT8TgoQB+6t6nwfW9JqncfxuTVwcezttwjIFjRjFDFbcZbbDn50hGB8y
NsmnFLLwm9wKvIMBy/gUW5heJbzkUVppf/Cq1t5KZwSEiZfBlprE++kTAxpPP7U/QOGbwjijFsC4
SnlRArI5JNhrsR21VX0hE55rm442AnxiPzlJZOtdzah1nzslVrk14HbMyCi3tSnjnRA0/SLHeILh
NrwyKDe0CKGAPOBaAaOiIvdxdUVFWFmpG/XQVD+wGgVC2QagRXUyrEhySehWdrCYjo8VZ8GTX3mD
DicPlbGw9Au1a8BUP9vQz3pqeipCXN7Hh6Dw8nv4cBu5YYaz3cBog0qOlx4aamFahoTdWdVQvMWx
Vbx1RYHsZ5Xuxguc7Auz2gJa70l+5qA639utlTzLIct2smwgEA6XVPmVaOihRy6C70RKhroHBHL3
8SDNL+JlHeqCTMNyuoHFqCLxbqoQAo4s86iQsXcodZrBMYT0e8yugtdQZoXUpk5U9LgHFUDwOiH8
/qZjpzVB5EqV761BwhPZGfi76JFPMoATtgoa3wASMVvdVUnQfx1qz+D0HftbVREPZmxeElWjX3+t
ISq/tTstIj8h3h5S58k3GY/5nc27dN/GVf9SX9wgEzNRYKlAr4PDF+77vM3wGu/ok4WSPqTuHYNf
4/gj+JA528UymKI8T0CnR8XW3inZtBHM6IvTkBoaKXgT7YfAycOxQm4hwfTT1l7ywagCm8ch7hb/
GIeZHwQnsGwbrKvG37i8C+5ynMMfLegw1KiXkuZ3WgDj1SaN+479xznHZU2n0O6RRXZ4QXmziYE7
dmzVzqY0MJMOeZ4WT3k7mF1VwU8TVfxyw+MejuCKqPYH4oN90z7qvxPgihuH9fWLGrRzjDM57eDe
7iKEAWwJYjq+4HnmkJZpscdpqcfKUewOscue5Bh4v1rUETfwRhVbnlf1AQXN/jEoqDqIOKZRSdN6
b0btH+F/OO4a6ZKHtCZOFOctecClxj70cFHdeNroR1CP46dMCPIKhVr1pc3s4ktn2hLiZ/VTWhSo
1FZwpMbWkO0tVurLtt7diVFMO4MleWCaWag6x/3GjrGtNyzTdwW8k783AhsAvHAvihd2Gdy3oAfi
0g0nRjOS9ncPibUQe3v2lNuO+ziRBqU71ObfVVXJHzmKipBIRcEOmDtYCcNp/NmzXPuZi7x6gqeS
+DP6bbXjECA7w+D0BbaoYlsnLNtXflPdJaNjv4IjTH7HtCpeeyPdvZUDJ7prkGke4NQMckBhmzBg
dvejG33nL+9854QPNlurietjKmL2goN2sA+mcfzC9ET2nnHY7x44/u/S1fbWb5t4h6euMtR2DXLu
1Hq/yrjN792+nL4kKPbCEzot+1dwDLIfdV+2f7HNw0s9wNveD5Hp+rnPPI5X8EE5L15u8RR2531P
Q50nKE0Gk4ETb5HXBd2yTOZDmPRxiUtXVacHbNgadTWblQ/A+4IU1+TBQylJdzfmzNlWyiVflLHJ
41BYg4LcCOyWTTN4ciMp704VgOAbZoEvEgLf5w+bzhDzpeVFhbVe1UCOS71JYXX+hEcReEfUOILt
M2KhqFo477YlUbUysHb2aQVrqLSS0agL+7nsTXFfei3d64Ji5xIVvYulVBtV+slD5ox4gQFOYs9b
333KnTj/kpgC0ibGa/ptAnLGNmhIv8HmTOGISzl2EBiJhgaF6ENjquBpaC3wJmAmhOcAU41bjF/w
O04Ff0Vd3Fyee9qt6zn2HXTafQAmcTo+d31gfYOgcBcOxWBHQeA4Rx9Ky8e+aIHR1PY4bp0ySSCI
b0n41je+wdtNbG/qDBbexHbZizvA5mzroFz/mEGi8SFoYEzswpp8m7W621YxSx6r1M0eiEey3QSz
8N8kg6AmSuXGC5Ec2KPVAGxE4MgsMy6egDjrH3qUdP5oC4wESATVQIuapIVHLWrRnqtg8xrXjblP
cNR7Lgx49aUi+bMmUJ3b4Ko2Ise39Zb2455y6u2duPT3lI3qGaUu9uaIhkRFDrSqYHW3H2FxHsKO
zOnDFLyQMLDT+k9XG/aUFakFJeLOe4HLelFEY0IzF7CoQKwQBZZulbNCigNZQjeJnfqcFjLS4ze8
PYZYTNfv2wuNz3ngENO2dGrR+uzFddhUp7L53YuVZ+yFu/ycB65RYB6JQdst1iFSP3RGQz/ZdMCP
Xf/xC5WIOQ28qhyrZT0QvKNLIAOaPnKzJlux1PSshqKa2mJxQ1BDCR6w7eMGslJHXWp4Vj2BnjQL
DMnjk2eRUze5X2qZ/bw+HJci7z+KA3P/m0wpPF0Y5p9ywk6m9b7mcXGHt4giDEb6pmKx8glLa2ZW
QfGZ6GHlnjZnFPg2QCoAAfkg1hRwlhbNrIaC2n6AuyFcjjOcNAcHKCryvar8aLKS7fVhWvr5sxrK
WPXVqFMHVp8l7o+Upts2bx4Hq89WyjQL8GXXnUVsR7ycNLASOMNfE76U+yaP0o384n3nUYvL2sYb
V4qJC4M1p3zHlg640aU6Fxo6XDUExZFVCdJRkW6uD9ZSDxe00Kd6HCTEBt+HfsvZd5Gmmy7EpSWE
BiMktHbXe1hYtXNCd6v9ofQVqq0xH7qoosmpzJqDqKxuA16ZCXmGYs71rhZmfu7hImVOOeRA6rPo
gazqHwvoOeZrRtNLjV/+/mmkJJivYrTwtKPi15LhFdrVcE5fE0JYav2STj61bmkf/BHiXZ5f2g3J
vnoMJvMwc70+MAtJic0iukrBPCsqGwd6aK8THNI1v00MxGWzeObGpImA3AicU7xtJSndeEX2YDf8
wWtVvbKG/sdK+UfqY7OYLq0YFwEUNY+i0ajT4DVm2qQm74cwtXv3Azbj3vsUxEMdFUUjH6a2zHAt
LcYjSrZetoUlmAQG2tE4OA/kt5FAIqQA4YWDD8hIqofblHDdOdfasYVl8gISzO30YHcgZSADjQCJ
eM5tT7BzlrRynBpoBQhBxkAx3yW5DWtTwsyHyohZWSwLKWFu+CITh8m8q9zTVFlRNRxL7mO9UNxz
Vg48Sx1cMsWntQ5dV0fXBlZL3E5CP/9dBE/QRQ7B3rpptc/50IXgftLBd+XUcNRLQO08ZEr+vN72
QpzOWco8SyvcdzoHxJsXDdHHIXgc9W3SlS6dJYFea8oJFPORIftnWZJn8EdXUuNCBphTkqWcEjsB
qx/+1/7XqShPRS4314dkqelZBqAd5YOpW0hU2s22IxyVu+Y2BSaoVv13qWjl+z23HFw8OxCrdBNq
jVUjVgZlaSHO9vGetglKCVgoeCYICr6pUQ/J+tcSFLHrQ7OwWuZk45T1mTad7ZxQjwilhzVuf9fe
j+uNL2ysc4IxDRLAgmLYgeDuIPASAmPJSfZvgcdOlVv+hc7GGl9rYYbnXOMEJZCRQSMfdI0fAKpE
sVw74S/MwNyXZeIZipKB65wAEW53eJeShwB3sEe7x1VXZrEUK0ltaSYuf/+Uc6ZpzAMypvbJgRVM
FBBUCamdfuMk2F2fjaUOLmP3qYNscEtZOwrqKSBFGv/Nmx5MdeMm+z/lh0+Nd0nNu9prIO1cR40H
gF35TSgvVJV3W0p2ZjGcJAX3URccgXcug42e8m0ZuzscoL80eGi5cQ5mwVyVUqIYhmAGdz1qgykk
5e8A3M3rE7AUDrNgRsF4EqrArmKV7xeVfftQXiSlqhDPVCsfsLBa53Rc8IuNb8WwK5M9xUNssqma
dNd0v3ALvu0j5qxchpoIRPtguRS3OKQlb4FIHtPirxBtpDhb2x8X1urcmUXTsusbpvHQRsCk5ayn
pyDIIPlAufoCPRjnOZXC+OHIc/g+gSy+JSLFo15ZomSEYj/wbXnOu6dJWMMdWDz2scpTBkClryN4
hBUiRDAw4Pd6SLXylCvUPluYLQFaEHV1V98VWkPGvRtqfVdCdP1B9DbEZyvXfUGt3NvyATImhdOm
7zjgdCiajjVA8CpP2yMzeb5xnKB1Q3tw4N3p1j1GqCpPHU/hCos3ThR9O8kObpW2754Tr+mHL6yv
OSnWTn1H4W3XwWtRDvRnvuvKNjTT8K0CsrLpm5WiytLczBKVTf2W0dGuz01zUCgBC9AzgIVdWcEL
mfx/XPpPiQQFRacf1VSfXUggNbTcmeo2dS13Tn+lkzE+6uTqLJIX33XDqft1PbCXRmSWm2D6mENm
KIMfSP7RJCgS4jm2ZV9va3yWk5Qc0qTjALvEDCz2LNvW/A1iV9vbWp/lpH6CFW83FtOp7c/EBBvS
wSs5W2l8QQDBnTNWR3CVssyf/GNG87KIRNaxnWdJvPnyvoygFVCfAxmgOp37ONlEftyorbR7GTla
t7AAboMd1PzURrtkzYNrYa7mtFZFQRxQYrCgbzx9FDnsB3xl7QkeolcW8FIHl+j8vIABU6cVQwom
jrfV2SvoS5ta/7k+XQvRMael2q4VJ9XluCZ5eVCU/nB1/fe2pi/f8+l3U/DVuJNp5xQABROnT3a3
NiJLP3p28PCTsmWkx4jElhmhO4fDU2mClf1oYcebc047mNL2eX05NvHqHYyFLxRmssKHwJ0Y9Eof
S1M6i++usTxQgXE16RwG5cR7UDlCA1G06wO/kLbnnjEx6LicVcw6jepnMbFt7fyKmyocsc2QbGVy
l0ZpFuYC8HZYxlJz8vlr43/kOthOTRO5WXe85SPYnHwaU0lB63HgfK5y9cO1PHbISsuKN1DoQ0FH
5J2NByVufl7v7t8zwuZs1Haqtd+2wjpR5p2t3N3mlTl4+ffrrf97wbI5B9UmoB34Ej4lHuvD0v2w
2UrDSz/7Mj2fYowBEd+2vrZPo3H5Ds86Z1ebp7Qha75nSx1c/v6pA0qcxGSysk6Z3x+mrEsA+/Ef
M9gQXB+Zf69VNueeumKqHDDxzCnpq/sep6lQ2fS10rjMUfGTe85KWXmpH/rf7yhbLw/SFDHRjkZv
07q454Lvp7GhsNUmJ69YeyFaGrBZaI8dJOVyl0ynqR2TrbTceBeQgG/dQrL99TFb6mK2gaeicvIp
hppTVQwnwtnXoo8/Mu82OiMLZqEtg8GWbpoMJyjgQAPN34A+9wVI+ZXcRy8j8X8Lm2xONMVTdWUJ
FSP5MbB/Ek16GIIpCmnSFjSVAQjEKpxgjfGDa2OfcSuuv9g4HW8Bi0v2IBFmMkTFCJZ4Ux7UUdpX
qDMA/XowVRkEm5wlGQBboOjdE5mMAHmSFE8ikrSPEA23vpa+k75Pkzv9SbKu2tGuH55Bf3ZOEPUk
z8Kp+83AHaD6pn4cfl+fsIXXE1iv/nf1xYj92HEtfXIacOrsDhLS/sGFX2cvwdvR5ZuCOFVAoQ0A
ESdT15veyW7Lo3MGLIDZVuc0TXsy5DkD3hUQ2HsFbW+BF66pHTbXv3AhvPxZHupVApY9YDGnjHT1
RkjdQVXJOam4/MhzD95vnbmxp1lCcmsn7aHYADq/bD6c0XmjAijzNjF9KPX4F6od6UpqWgizOSuW
13xSRlvq1Ig8iNLcsqOejjzs+7WktNTDLCnZlsqk1WHUSoBqHjUvh6fEAxwgcfpyJe8t7DxzaixY
fm3ajtAnCHjz05Vkxzu4dV+f9Mvk/iuQZ3koaQ24bzATPI05AMvkzZmsLVF/hSVXZmBpVc0yEVwq
AfqOqTr5kGgMU9ne58J/coN2J4b+L6fpSnxewvAfHzJnR0EFmKdAgKmTqcj3WAJ31zfH1BRPEmrl
Xm2+DYyvZL+F+ZizpYBUBiqujqGTaTsbsCGT0C6mP9fnY6ntyzB+2qvtwShspm5zCqbuIDof2q72
tGYPuLBW52SpUTLZ2wJKI+D2bmmsP0wx7KwMgsLXf/xS+5e/f/rxwDuhpu4U7WmYgNoNCxfA/8oW
4G1WjfPteh8L62nuFmNbhHPmJPIkhyL/ltWg4Naa5UcngD9SUbsMaOaif73e2dIHzYK7r+2x7CdI
YGUaSNVMAbfVtsw7KvjUriympS5mZ4087RPwCHJ+DOw78BO3HDTKXq8E31Ljs+iuCh1Yfl+pEwNq
ei9FSiFPChfurm7L5+tDtBR3s/geAqEmWfD8pGwxjTDzstUPkfv8pS8B0QulXcCYSXNgqSe7DlY6
XfiuOdmKAY8bc+Rx6DMOP4sRZWtv/KjVbcUsNmdaDX3mBCCjypNxIdKBN7nyaPEGBOdgVUtuIc7n
fCviat4NKB0eSwuOo0nsDXs96DVs1kJW9y5//xSIcJ3s0o5CqKMoQRMtHoPKhBKKS970cn3Wlzq4
TMynDgroVxooNNQnlgbDR6czqMF0U2B2EH5MRejEfra/3tPSQF3+/qmnkXV2T3u7OJHcbvdaB8Gd
7MDXua31WYAPwCU5cKGpTk0HvB8k490odoA3u631WWw3gxMngYrx2xW7H2vymiAYbmt6FtlBBuC9
6Bt5csvCf+ws928HUslKjl0a81lMl2RKY4pqyckW2lwktT7qPktWfvlCAp9D+3TPazcREGYcjFX8
KOC9E4dqYPm9TZW66yfoHUQEAKIVwZ2F/DRH+6mpZFCPgmJ9m0MgtLQICkEx6FbKl80GCpt1RF3/
V0vL95smZg7+a2RcJgDxqtM0lS9Vlr9pucbRXBq5WVTbo1SksiAF540K2Azg1vFU4d6zVh66MmOR
FGvmDQvhPXd8kYYlAxDk0IQkFRgC5T7I2HaEA0LV66/Xx2khhc9RgZYDrQe76iEFOpLXeNRffD5+
6JGsuT0ttT+LbBiNZpbbEehY40jQ4FIqhR/mzXS4/vMXQmTuAENGsKcamMmewDp7wG24Dwtf3oZu
Y+4suIXOpQCxC+e0DFRWLsHHs23vrqfqkbA1VujSF8yCvJMQq2kZ5hiK+uauJemwL7S88Vo0hwCW
TV9pMB/xOMdAw0iG9FdlbB6NxY3nprmxizfEOUpyGpYIDYQ2mib/FXCZbYxeG5+FBTQHAI5jI8pB
4JQvhq/K+9qOj8Xam9wCLozNEX85gTE3caseaFu8LW9sYTxw0bIYO6dFzHfgvpuPiqruvTYD1G98
yAoJOCEc+GCbnQ2Jt61KvBpyPU4asoTEb6ywfnZeBSrBUNCn60t8IXOy2R4fl1OZ2BeNS1HFZ+ia
3KnUf6rs5gV2dlGr3GcyWWv1qoXUNneLuajq5hXlzmnwNsQJdkRCKrW2tlb9zQvWKNYLWW0OJ+xZ
OvkN/CSOGNTfuhVjCIngB8BmfgdgBV4ftKVVM9vyjQ3DRqhO+Udfnr06AL2LRHAnWTmuLLU+Swyd
YJZVgwJyzEY+7ApUXSGDVqcf8VTxG7uYpQXVlbq0jUeOLhaSVh4Up7xkrwDpDa+P0MIszKGA1K6s
ZOLQXWjsSm1IK++h2kpDU4CxGLC1BbWQ3eZowKAFrTety/gYXzizf2Fqcf3XL8wAvSzgT8dRUgpI
QFNBjq19Z7wqGvrXFIfG640vyN+yOQTQK4GSHrspPlp49DyTgdK7GqxqqKGhlgu9KlttQDyvf+dg
XW39BO9l9ghlLKLUtB8u3HCWgBxagbG1HdMk2MIXbrrpgZ/NEYRZTATcTfHhlW6iIYuBtnkCXGJ7
/cuXhvUyjZ+GtQXFtsourevqIQe/qhRHx/p1ve2FB2c2BxEahvOsBkv7KPOLZFjRtfq5CYTLocQJ
oA2tRXrIYwmt+rEP3Hu3ncptY+fe2ZusDfhGwVcxDMk7iQtr5XMX9KPhafjf71U6o7HTdRjNHrAA
nU19xGkdCiR6qWEXCE5lCPWW+9FcDN9HZW35lK+IqS7k2jk4Ea+uEFjVdnx06u4xBtfYuF2YQ9cG
qpS6XkNNLfUyyyO6zlFYUioFqRfSaNASeXJSh+8Slz1OcV+D+2F9XJ/fhbUzRyuKILBEGVQJqAYs
O8RKqh0f6z+COvXKdC0kkzlkESqjbjP6Jj2x4Gs9iLPF1+z3ln77LJ00dhJMduHHR1o5PyB0WuwS
nLC9GNzv2wZndmeois4nlbHi4zCwMQI32H2EuUv3EsdFeuPoXL7tU+zy3s+mi5nBsW6gg5BEVnkb
7Ac38f+23A2qNQHUKI5FjreVBiKgm1oO3crvDtDKPyrGc3RiTO1m6Ab87tEa47Bu428WdX90Q/oT
75mAdkPHeCQuJDr9/fW5WNj55mhF07Gyignxj1wYDdq9/c0TxasOQF+Z0vrleidLK2p2RJhAxHAT
TuNjWgwbVr7krAUafljZoRbOhHPzEJFlrlvWDEIvjXhIafMrL9pHv9dvHRQS7Iy+F95t6F02Ry16
RMDHdsSHONS7Ny5kCeM1IduFeJ7DFcfJy2jtQALAqornskzf8qRYWVRLTc8COgsyLatMZSeQtaOW
QtJvAmJpZfQXVuwcy0cCUlcppDROTh7IVxSNhRuhEgQtiapm4znAHa4PLTM038zEg6MOyvHGY+Hc
+iIboLQP7er05AQWdJezBzacx5G9XV+0C5Exx/cVcuQKUhcZ+CdtJPKda8HRxZNR6a/JSC+ExRzm
l8W6HzE32YnlLQzBzEGN0Bo02Rq5bqn92YYuaiWDBCIMR+hvHmEDuDFJ8Bxka27fSwM0i2pkWDg7
XqK65tCxTO2wsT784pm0N07AbLfmVmDjqom4znNRhU1qxaFAOi/8+i1Lffu24Jgj/5qqZ5C9RT63
B+iFCHfX1ez9phU0R/AlGVdBosvkZNdqM7UHXzcPuKuCO2ztbuthFtleACJX1uCYkcu/bv4I/vgT
iR861165OV7a+cd2NEfx0combLJxLHOL8myXyZ84CxDNUMG0S/W1aumajPNCDrcuS/jTfg1CXQ9h
nhiJFZooBc6XE7+HjOhmLBDZw0spbkNVsrmvRDIye+TG94F+foQOZlRePDmrtXvkQsTNMX5u4gfe
yFzspnb/LnibhENuv7l6bb4XMrk1i2g4baogHuE/Wub04OcQ5iD69fpSWvrps2hWvdtDLxfRbAsW
9hTaXxBe4Wrt7rvU/CyYwcePK0f55Di67Ae0abtIySKJbInMd/0D/p2O6BzY10Ho1yMWNlBsyU0G
waXgHVJH0ST4Sgf/Hnw6h/KhsMGcgKFI4NfqTcKszPR8e9tvn8VxbssU2yJOxGPfbKh4C3IWmVyE
tHi53sG/h58Gl0H7FF9MDVxAUS7BESDtdw2S0hEgKQ4XAbJmBrU0/peuP3UB2oEBngW5yPdf7Q4b
v7cvvVca33aKoXNEX25nU5Yz7h8Hp72D7lFkxcNKAeXfaY7OfSQMryGpVSLNedJj39yU6Ggc0791
0tHQqmz9KlWZ3lSkp8EshIXIL6CzHu+4QzVsJZFgQBhg/K/P89IkzKLYCK8qWNsVJ7jPlICnaWnt
rLpIw9pU4r5oA7kyZEsdzeI58wLmA5KVnAIf8lHPfvakY6Bpv13/jP+V5P/vxkPnWL5JNBfv8iY5
ffv2eCTbx/vshe3Z/jyEEDMMx8iKnKgKz3H02w2rkIQs0ns8P0V0gwNU2Id6ozf2Cbzb9+rI9+pu
BLc3rKNXsunCLvx9/VcueE/QOfyu9glUt+s4O9VpDhUGnTtZWJiEAwea6RPJ8H+Q9fcyYItj/dtz
OY52fBLeCgRvYQ7mEDwg7tyaAOpzUu45YLBero8GWkb/j7Mza44UR9voLyJCCEmgWyB373bZrroh
yq4qFrEIkNh+/ffkXHXzdToj6mpiumfSmaD1Xc6x/Jqp/sKqsa6+C8Ye9YNSpEfQEXdj1xfA1Pjf
2Axk3NdP8MLEW9sn5KgYsDVOcfTVyLctgj6vZgEenyNV1ofF7DUnkI6La5vQhRV8XXmXjE6eBO2Q
okl1uOd03hcgBf3dL/H+vfqhq2bgReHnx5Ll431a2TBJfLJV4ENuPEB+zvXI26//1KW3slpB4OHy
6NA4uJjgOqdBYiz5YQGw/utPv1BT6gWrJcQaOdJswaBegmBjluWbqZ3gWPriVpPiDwEnCyqGKlTZ
+KMv0EYM5g5whUl3ZerTSz9vtbIkWZYwIMsBWGCoxdXPHnC2HbOQZ/4CrztULszazc9gzJaIm/wI
AtEOqCXwVGGNAEiKet6D5cPmbC1Ic7L1/Oa26PRdtuB2aveDXN6hQr+SyL8woNYFfiVQu73ibn4U
qvuT5TLKSfvx9Xu4MLnXBX1uxgoduGV+hPsHoixUmJA+rkCqabXYfP0nLsw+f3XqCJrCB0wEb9p3
yq1Srzqwh5bvSfJA/L+ccuvyvh6sjCFFDPToLsmJjuMh192Vr/+/e/J/bBJrELpGFRx1uwCPCHT4
QNQxipd2Y0Vj7X5PPPWjMi+AVYb1hKjHjN4OZk/QZ1yJe1x6P+ch8Y/jzkzKIIAvWh0BeWv3XY37
XSXGaqvTqTkmMIhe+ZWXhthqYQGSjwQCGO9jY8cHqMaOQ1Zfw1MAlnnpZ6wWEx8tp6rniwfPnptt
ie3nexOkel8T2YNa2Re2DAlX1acOerBRsWgOB5ss5JVKNGoepeO1fmh6471y36khBtHON4922XNp
HB/2j4Dec4hZkEkokte0XsoetJCC38BvrQ5dLZKTrUn2ynm5OJHtmuDGC+YsCTt3VG8T2CRehDp7
f9elnluefAI6HJM669GTR/1IM6vRY13nskEnGCWgkBE3riF8AWVVUATStN9vAan0ImCH6313xuC2
7pDuE1IFoZyKbluxBbcFhJ7P3IyZp1sUCZp9jbsEFKq23OOizIAVrvtwTAbw4zr0dkRNP+OMpRl/
ppOud70z99t6ToIjYgnscxLUP+nKOm90BikWbGujP83MnP08+u2nBGkgTrXuo7xve8BkGZqeDfeT
EB23QR0OXDmxK/vk3k2AfI3auvE7aHnz7FeN8i0ZCn4WTVY5dCMNcI8haLgodUsN7svpMuIskGdh
TzlUvnheKiKoNvoFt3DxEw+qaCLegVntlNBo0GX+PS4dsFeofeFPduzHTd9pDfGvACfatzl4ziXq
6CDxmz/6LgeWU48iiZEHN5/JlA5vspjmH0GRuc915aonxpt6m7ip/z6NFqRZnxQqbuYl2OmxnD5F
PiO75aJtxgubeWzvZdvOKkoBDtwQZabYna0C5NACBrKoVkZlnTsROg2aKYKAxLkzkJF40YBBA/1I
Kfy4bFLyJ09L8Y178HUAVgdvzTyNP0tXBzeypPMrUNPtxp3l8NvJM7lpIIIBj1DZuPQH+g1CJ5+i
4Ars5ASFg6/Gl+KE98KeSgh2NDyqckYzXceXyAFACg71rPCObqfSA54937k1lU8teMR/ptksY8hg
HkCrsag/lwneeFS7Oh8lsfLBkQYVumnrABDKaLXrE2b7MHAq1w1V1XdxbUewG/sM2NdUB+yjdIkZ
t9Kg5WQG5hEhwrKQfkySCRWUaQBZzi7nYIo5ypstwOX5cAA6IXgyKBnE/5kHEfqq9YtMBns3G47h
UaVM7xibc1y8fdB6fAXjEBEYE8h2dkXYlgk+M/GTjeFTfqMq2j1XMvBBxym7h0JI0WPOCeVupEOm
EhgRp3+rlLF/eGcJjt4WHSD+XAU3zKF8Q922LFHftizbrGDz0fcx6fJ0HPZF7X4vIKS+N0M17Cmv
x/eUpjAolsw+FKNsAZzW1UPPsKKT+ty84rbIwAYLFGWST/ACIwBPB+kd/Za5ER88sZ1QLnmnSTMd
tCinULul4x1KM7gbF/npjwanFYCLAIId/NpDcVFVha4C+BjfNPiOA0+zzWfW32UpdDlLDao4szD5
mSEOUJ0uLWuObmOcAYYvaXZK52rHjGdNlAHnLGNvGOWt7sokxlfmbwNxn1udnqHbiB2X0kP9SNdW
sfWW4lYinVxH/ejZuw4M9A0pkEAaGtAZESnvkr1bdAiamxxK7E0NuuQGDR3iEChF91BFNH9IVbG3
HjXae1TrApvaDxPdFLQ2gFUXfhdmhebf+kBUeyCvPQ4uWGJ3VLXA7c62uqFyoDuYfIoNznqQ8ZR+
BnxBNkKyhGZw1N+3kTtCL5ZniYPSdVks8ZiWAeRwTo2+zNHegP1IXmZeOPsR1prvpR6RX/OxBYdY
edUuKGS9YwLJgK0+K80FCeAj104V6k5P6I1y6OviaP9hkBn7KX3h19s0bdI8TOTQf58KVzzW3C0e
nLavd1MwJG8G7dVviTP7UTcWJkxEj9XTI+XNMsrxNLBS7QM7p1uTEr1J3N5/0H6TbRmZ83dwMrPb
wSR+3Atf3yyyJse0hC2sFozeZ35VYvPITEzbJo0NYO43Xev4d2jZmjuIkJT7aAhL9wYk0bsgB2ct
n5fuACgyKOej/27aQfw0uCwBq3O+tgLECnhmYMHjjBI2dbEYnFrE+GksVv3YHAqEnB9RHcPwNj27
RVOt3Zg6yWMn4MNrOrDqqU2r/NHpJ7lbpEdYpF2XhBPSjojNVTW9Q7I+edKq6j6ryofmsAULd1/6
aMyt28y5HUaouGiF66bwxrECVblG4HxhvjhXMKWnnPnNnd80/AejBQdaulQfVaryozNAuFV4aHFP
W+4eAhSbbwiMM1tRdhLj308bADXR36Dgn40whJotDpDJr2kBBQMQ4ck+9kkgbxKcUn+msFztSwDS
cQHuc/c32sWqlwEdGHeC9e39nDrej7nU9s0JzjWpScP1ZrKzYCjvsYC6m7pJQ9N45NVHKD0ULABy
2VnkW5kM3RLnMKufGyB8lAikntzpUqnbhMPbMI0pEh6omN8Qx+EH63jZjtPWoLfEASmb1+CrAgAc
8rSEWAEwlagFxTJGzKTYYOtuPyy2yLg3swHSAy1gYdc32W6iSoRe0ia3LVsQdABf91cgF2drJi/f
LQYgNONjPg1tk333XZLFvVX+twwVe/E0JDqGTi+/m5epgFKBkdOMIr5UTPbDeC2JBr8cfkGm0Jot
WLjqAY3K5H3s2v6WWaxDLhkWJyy9IQGXHDK8NEpc3f9oaO3tp4xWKlwad7mZ5hSdtLKqI/QnNjdm
ofJ+rAKCidC1aNVua6CZrXRxa4PcI6zsQh5ZIHKAnOEmU5kq/njC8hNwI8Nd5+ftXTk7XrQYJAHg
hmiz8aC04iqWiKHPd1XeLzuImtlPZxLdQ4AY/rl3h2860/kHBNvLF8bTYa9YMuP0JYbsodATesZ7
B7GRPC1oTNzJKeCPYBJgc5y3ZAhyFx4W92DNACHG7hrUID6iDVWRM6i+RH0TQL3oNVTT8ygoVl44
DSO/M84ep3tcXNRSVXHP3M6NUjenS2z4qN8HppBWUL3fYN4PrbyvDcXax7vWQgCQZRJQtpz8sJW0
3xJwq6NBds09DHPsTEXgDvjKeab0JkjcalcYZFRDWxWAolV0sdXW+koceFA5ew1Zh2NzgCUTCguC
V0SjQ5Dv1mO7Q5+5LKNhyHkdm7pspi0ORPzD6ab2R7Pk7FFrPwBNvDZojOgL2jzkAUAaAxH8MW2F
/Dm1svw9JVkdZ9j3siiYXZDnceh5t4jXp6gYyPWb9AnDUqs6F8EuVXlnxofl9+hQlZAdkHx8r4sx
eLaEsGPgcu8p7XsKNLro6WZIhyzGJBP3ZeAHt92colBwLgD9xkbl4vA0+uQOLC5pNmNbDHgcndzK
Vg0PQbno38wSuNSUq93fxg7iDkDxhkdlb50bjwp2fi+eAqP9XLsE6DLZoc9IH73FqDfY/OpTOixF
rDKYfnBWyo5Bqw3cIKlrzkdjCtWq1nzfs3GqQj/B+oAeYte9R80tGmtlCXxz4wSoMWMOboGUQZUR
1RmnBHuI5+yariDbcTQVXGuCA+jcBeybwTBpa3vMUJe2xw4n34HZbmFumMB/t5Bz/ChbgWCz63u7
bigBpKJt95lmKak3JlBZbHWyRMlglo98AcgIwq8RPUalduSLHJQ/h0yN9ffccUQSwohMbzvFy1vD
5+JbWYt5AzIsheXEK4+q60sbL8UgInAPXXBfimz6zZO2uPOGoNkA0QxNY7aTnI93XC3ooZGq38GV
ORcRWO0Krc4+SEqz4z6W1E67kjInCGFpmDatn9gjHfz+JGffbCynDOpJHDvyVpKTnfoEGoHZfx1h
XXooA0UecsaGQynHFNR6UJrrqgvuz0vnrYUX7zQ5GoXNfprfNCWHPaZ00+rkGthSw/qMiJ5xcFKY
btY/ETbAhJNxfwM7r/2T64qe5qqudn6q509USadHH+Nh76WabvNS1o9lpse9K0UJ3nogt35fDBF1
4MYolkX8zOH/fOxxu6ug13CGm1Qm+gxDtRu4LTAhnb5pAV4NOMSNwIwuQ+gBqXSc0qZ5AL+i+o2c
Ly4VtUrnkIxDuy0FtIFJl8N46NRZ/8HGVCMBqcc8ZqVXxzJN+291Ubo3jobENUoVNCkoa1ymV5Di
4EapcvlZn5H5Mc7X6qngpL7jTZW0NyiiC/ZULvpxgj1o3xljdu3CcCYqg6lq4VMg5YkgLumGTgOf
qW7hc2NkSOeYgNAd1W2OGyc8jR9YEQysH7QHOwS47WJW2W9Hc5jHLVEwf+Q4vtukzpzNxMn8uwGg
/pFVdVnsxlkADllPOFNEreqqmwSoBcgv8qq6wY90g4gLjqkJ2JSPqW8MjHvo5Q3qrDsYTP/IZaTf
D0XJI2rRZwq0eTEfZ6yGB7SpgNzkFgbAdfQoxRVefROKoYARSBetigtZti+kIHkMynj+BFeL/9Of
FaSOHiFhji/8JHhOf3WSz0+mJOm+gev4NHSZv50C6oJ+3p83XcdA9FLnNu5pThHJxz9+BVMTJ2Mf
Il5nSZ3vPTyWv1K0dr74jjMkIVoyUUElmxGV+POCswAWZyBVez9HiW/uVahVV9Z3PgwlHU65M3D6
YHPWZNP0YPZvYBuHO9PxKsg74KFdfqixz2kI50y+cQX3TrLwBlxuAInHhpIbYcKhFWbrooLxgFAg
CXXu4jwiG7GZ3KQ6DLho5QB1wRcQkg4nsWUkIpZBld62MPl9eJMHupoeq/pUzZ7ZtDku8OnouTEi
ye7Jw1TfZj6g5n3D2K4eQYoMhc18uMWCJYbhvvTOjIuqjVTR9/d6HvsH/Gv14DV+rzdAuingi5jQ
P/PFY7BqCkwVoFCOnKp0I0yPWz+fyuFUzvO8r7uq2WTU8k+EB6BLanqvhJ61g8Oi9JubippkA22P
HycTojPwZAhEGyYxbHFCCfxodCn77ebIRJQDrbfeNNcPtW/pFh2M6r2CfutmDHBmIyItX0WNK7+2
Nv1oZmU2ZjD+ZhjH+ahxx5xCxlke94HrvC8jJCoJokJxkk41miBhQYRZhY2/GXU0MMLBwGHhaN7G
eSHHwclhA+e0SE+thdiXoV4Sp2d/fgv63se9rZzb70XTmfckUZMf4mLDb7UwdQx5cY0dHfEaie3r
SOwU3KA9QiCmxJB/qhFWtlI2H3AgjA0CM5D1hD41xavwDPj+I8j+LBMwhZTtFOM63cSDRtlgmPbj
gOmROna3cDvd1ZPCqp7ivDWNS42n2DRH6/rNcztP6rt1AyBph8VCg+Kj6rcTZjlpT/NT7SsaFXQq
vpPJnwAe67s3tsARk05E3OBqrx8EPuaHk47u28J9sTdS0RvXyRDpEW7vSZAufG/bp0G+kQOxkDYQ
mALO4Y0T0I7nkcQUDiowVeXRVHZ8B0JW9gxIQvrMAkLQPNMth7qdqz1kuOOuNXAfY6ao2Jtofg94
cIIqdDHdmxpuUKlHsoVBuLzzbBssMDDIZj9CTv3Dm8fy/nzIi10Bewb0zcT91UM4fdv3Cyo/Zobb
opbBhnqTjjODgxY68nJc5kqKB4et3+2LbucAgR0v6L15135Sbn0PEbSwbkmzoXmTPfsZthgY7XUE
0TmWM4AZN4FfuPHs1PC7gKPOTyAeD9tBJChhxw60RRWmi9NxH4Sm0+MtRBQ8g9msIt8SI3DimlJ4
sDpUA+4gmj2r9yZ4ZBe8FR8F1E8E550m7keT3WFoAP3b6qp+doq0xyly5M4Tncb+Xio5R35B7Teb
K2enlKlvOlLZraa53lUtrlkhkYwfYUBLSQgu4PSjxjE4gsCiLpCAwVF4GZL0bsY+/+727vCrgbH6
uZ4qjUhPgDfX2fqQCcz8ELYWfGPF+qKKM+ylsAw4zDyqvOnuMIOXky/bfuuKvL2dYUA5MJWO23rg
yb4vRudwvhLejbOLyBCs2BxLTIMTl+2dBWCdbm4iKsSyYzpLNwRGH0TSQCI2Xuf7Ic/bMTbCZZ9M
iLHDSBPyZcwLsalh5IoRO64fuCnELVxzUEvLzk+3aMRzEIzGiQlTr7tNs6SBDY/DZJMFhYZMw0se
+aDyUybxbLZeoPGrAlqT/ewsjMYjCtY3EMPXt6JAkYaGHXSnm0IjTcCHGeao84kh0PqHB5XNhjHZ
27BByvFGJIN7mNuy3RQ4u70XwtG37ejiNpB4yVNX9vmLO1p7i5I3sof5LsPj5cuCK1ePAHEyQ1Pi
TTKAVCPVB6nhTw8QI0RLJK1vegksyjSp7gMBaxMFPRwseiINGEsWLS1TVTcIlaD7F9ooXOX1bkZV
9Dev0+3OSFocbSKGNkJYpfmOdb69r5aBHSCatSckGJsTzUt2R9D4fo84UfKmiNEwKbM0TjsUCrk6
KWLpVAO2PsMfsgAXK5XU/E2A2ncnarewIaIcyy5gnvOHohhlMzoe/jsAeOo3NrW8DXFWKZEyRa9F
BYLJo+GleaUjhw5rxHCfy7G5hfg+3eWIzm1b/I/jBOKs7cwQrObcn+4S2f2UuAw8Q4Tox1in/FCi
8XUbwNl0G8yNe+O1joxboHbenEzoFwRz2I3uGI8wrSoGG3dTTNtRTlnsK1V7EEnPwS0rJCKEgixk
h7BDGWzI5NBP9PhZrJJSs3uUNhn3obAwxkcEVP6nNvCSl6RNh/upnbqXZEAt0qH05lZsvcLw98Jg
2448aRfcNsek/bQQ0T3kYGAQoHQQ0g4nBM1fSDpSVBlbSkLZJcWReojQbAOdea9S5sOEWzV5TRZY
JRUciPnkqWfYGKs+1D0CcmxxoNy2udvvnIkmG01wzIkr1gG+tNA227RsIlFmqwAeHtf2ELJV+nsw
Dv0zGpMmNNq2qv5ZTCngCZha3mMg1Nkh5Sd3Y+fAiobF8PeUNeoHL/WEY3Ldf5vqpfc3WJDt9xwZ
xj2gqANclGJJ47/LKa6yx0bTYeh4jYz+rJ8rF5WhElsZsjAkzGoowjCJrySK/7vwGHa9fyfgrNsT
+K0d51Blsr8F5yHD8RxsFenkFu2AY/nYOKo+VAISMMEreaV+51LGbM15mAfeIWEG2EeBBqHYLsqL
PE9NMZlhHFJ2YMEumQYAWAht8m0H30roTpTubN3aLWV+uaNcaTS6DIASzDmbdyluhS+2dtu72a37
7w16LqIp75wd7dUfSyXFuSzzbhoR+Ke2NjB9Ln0SYbdBWKFG+9BTKwtE41JblL9K3yAOofJkghAv
XzAe+mbaoKMGkXfltWMR4czn3iJiNdcIxbsG7Qt97vxxVJX+UTjuPKRFH2ydNunY0S/SUe36oV2w
5yBoNIwk24gK2kNYwJoNzifBzQB//C0UhL9p4w1PfBgDTLEyeRx0r2CkpM1r1+LwLbNEvNPCrb41
zYT0EsO9xpFDtfMsIhZA7hePJufjDe2dcZc1HZC5ZK7TiAUQEaDhiEVMDd9x9UNjfkB5GMz072jH
3pqsYTP0/6R5hnwea5zDELhZnDfYJidChg2V0DYi01JfKd640GXlrSEbs9MnLnY/SCm9nrIIF4f+
Vzf1LDJJpjZibH+NBtHdcKGcnSB4wTlkQPzl2fqku1LqealuaY3iKKCxxjJJyyMaybYOA+GNNB3A
w90euS3c53z9Ku24KQsFea14+XpluJDIFud6j38kzPugrNKET8UR3rjujSxIzqC9ll15rhfy2OL8
V//x6SN3kQNhJDtCCFeclsHwbUDkeM+QMkbGrEiu8YQu/YxVPj7rC6dGIVFzRK/GO8K61ds8LONf
PqNVNn5uUz5zYDRgO8pQHDu24onQyl6pUbr01Vdrsx+0TeCZc1OaU4YAR0Zteg2g8b92j/+oxRCr
1bhzfdmQwTTHwDHiPZiG4IlgnH2cOXhNODni1fMgU6Uid/ejbYrQH5C8QTMN7uIFzIE1BGkPDXXy
nZgK1E87mb7SJHqhymXN9rA4qdHMt81RI7oeZV3+lptChlwlz3xiJEqH4e8MYQh+/HsQotfFMNyW
1dFHc2eYAQAUFSjgQFjBXNtfz7PlP57zGuWRtn2X1RzLB7AIOmy86SMduk8v6Hdfz9JLL5KfJ9g/
JtIioPXVCG8eTY0TFrQ85+oWGVARTwEbnhqF5dHBOSdacFyNRz5xOLD5J1aqDlX7qRvsm5Ekb4Uq
7ANqjRmirP5fLiFrBIjhw5LWbYUBLGHVbHEBoZ9f/+xLj3W1fAwDUOvdiBhsHyjUl7r1+HMJ3PoF
eg92pbDuwuzjq4UjQN5uFtMgDthEH2pox1K1XJGpX/ro1bJBi1KKSmPyTWC5F/PTSN6+fiyX5s5q
xQAHHpnqsq+P/TKMn1Rk7NC2JXssFhTuo5DH2iOqvrvvX/+1Sy9htYa4fPITgJ3TI1S6cFvfMfzH
Iq8ACy/VNa7pHwanEJz4O30ca0fBVi3paQTpLNjONREQaPu5d0CgMp0jeC3SYo8TUnLKkUuiBw/p
LAv7TfF3jcjeGhTii3zQXBT1MSXt3jruUxJAhO2Xyy8O5bCDPHv09SO9sC2ugSH9rCl6C1CmPUNI
QZp0h7Zk8M8+aHZl6F36A6vlwtH1aMsugSe5KlBQUZspedN0Cnao1pcnd6izcfP1T7kwOtboj6WB
/ADlA+mR1g9pd0OHHqrha/jE8wr9H8vqmvWBtFLV1xL9EQSJoshHvsNM5rWs7G7wxaEJsu2Eg8SV
leDSL1mtBEhJ5LQaGY6AHJ3uVV98S6bxcy7L318/qQvLwdojls8uegCypoRHjO5o4D8gannldV/6
6NWC4AZp6dhswuueAnWbGmfZSdwU/vIVrxYAlHKmSB7jgEKydMuWF4jRt5VbXHnsF777GvLRQa05
FCPa8Sb1g1gWQgn4l5+82vcZbB2OmPDJnQItNoezw5orH31hfq3ZHhpS87qXLVJk1I0lotZFkp5R
Ag+1evh6tFwYjWu+B/jY+VJM2FSDeYo4/TZY2GTUta6sCzvIGtFBXeQeUjsgeqU9BETaEWrkMOUF
vRlzo54MMjNFGGRkuHLau/SSz//8H8eXGkB6+I+G7Iguv+F2SQfcg5GO3v7ds1rNXN2jUcigaeDY
Oq4OsYw/dJ5TRX5zLbpw6evTf399quB7z1svP9bIrLK23oneubIBXnoTq6k7uTlSdtgFjyO4l7xm
W472RLZwZMTcDf3LO4a3msK+T/18xm84dstCkccoz+HBfCF/1/Ky5moEuXBKTpf8CFXxH7G4uzJR
XZgz5LJS3g1XJt2Ft7Bmayyqn3BlmNFhgYyd6d4C/8/X4+dCzOr/2b/cooGLjucAxaLkVJHvQV+H
pGhOvEOnoll+V4t/yNXj13/twhtfG8FwJyOt6UYs1oX3iqLOPkZ50E3mjLfIXwfxIpdr7bsXVqn/
9XL8Y9Y53gB69oAH5k9vWY/7j/dCIYIcTHDljVzYn9fUjZTQAexQmh+Jtr98bW8mEoR8QN+cl9UU
TVdmDxj+X/Y9rSkcBczvbiE0ZmFhgd6BBx0wtFvUu1wrvL+w5q6pG5nrpa2LewAscCg6nWPGn+bh
GpHh0oevJjqQpxDjIHx4mOrvM86tnXyQ+bVHc2lqrOY3Ln5aUYtvDoH5nVX2UNr+SkvhhXe8hmvo
OeUoVmzRiV/IIkaXJtg2CsJP5md6O2eG3/pZkz+msyD7ryfIhWG7Zm7UXImhCQBIoAtqPVozVjGI
j3NIi2mKu/6q3fvCG1lLwqYUoWFRSNxbs2w+R4NzpH6RRmwqVf/dvve/6/w/ZuAsHFtbITP0woxV
mJYmjaSgf7fqrkEbKJ1TvoPCuSMr2pe5rIc4hWfAFMwJASm9slpdGFlr3kbWIkpSFKB5oKYRFc08
4iia/fo9XxpZq217qSWKBphAeesZxFBj+a3GyPVcpGrmWxWQb5VDr1y4Lv2K1QbeSZmwxMMG7qFU
Qdn6l8jmK5vHpY9ezWvUhLsNOkfyY6ach07qWFwlyF2aCKtZXQH8PNB5yo+96A4i+z3VYpsGcwiY
wZXncmEvWmM2rIfyHDgd8Vy8MTLq3nXp0cjnnH5UwbXXfOEBrXkbg4/NVaMcB/2wCA3pn8XfDiBy
/lX/mF3BlPQ5MuhYkKi4KbulRvxg+k56/ydD5/MinJPi1dPXg/XCYrFmbvhBgKoEhRWWJZt54VGV
3BfmmhTxfzvMf1x016CN5mykX9CYchxLtLChh/7M5oNB5FRnrvMLbSsW/Vb5hBoxWEQMqfhNS7xx
k1kKEm6gx6jirjqdkwfh2AfkzlSLGyOH+UbTxG6zZkYvC6qlt5S0zt08GrX5+qlcGKFrbgfcbClS
yCI54C2T07To+lGKLP09WoF0eTt4V5a6Cyc0sloqZplNrWUIBHRu+T2vAhTBUO+RzN0DocVPVS0P
TdG75wX2SgvppR+2WjBQVYQWyYYDsSL2S+Jj3P4onLv8qpX+0nBarRosRzUtQW/ZAR14P6rS+9W3
0+mcQ/76vVz6+NXKUQJhNDOGry9TeK1yO0ZLVh/94Bq6+r+XbrqmeqjRzYWL8j7wyeodkiNVlBHz
4bvsmDcaEgc97ND7fGWf+O8FhK4JH5Vu0mQEB+iQOyRD1Z/z3E3kWvjhv58UXbu6mLL45i5Irwt9
ndCvV6KRuSVXFo1L3/w8uv6xQKFFR8l2cZ3DUnfow0IJc3EP9WW+/Zu3TOX5N/3j4zvqltNULSBt
idirgPuFTLsQ4kpe6r+nABgq//50w+Bq8gl2ft0ehmGIUFu/GWtcUjENv/7+F7KudE34cC3rROri
B0Ck2GzZ1NKntMjauxbF0LiIpe7WrWwZl8TP926ic3QWLCjOYtoLv/4Gl97+apqLRacSddOAidbU
I6HDYZkJUR2LMpjWna+cZy/9kdVcR6MqyoEoiFmS4/2ocoOGQRCO5itP8dIgW8113wKsBxPMGarI
D6IkTQj82t/duema+JHDTCUz6wCBM4OPO0de8HfERgTv/z28FuNp7Z63DiNqgpQ6iNZBI5zd1y/2
f4f4/7+jIpz6748Xjo/rnFbesUU750NyJjPVfYeCx8Fz7o2qizsUPDiRaVqDal/EedtM/ObS8izG
ahNEE53NiVQNPaAm0T+pSasSIyMTVzaYC29tDfHoWZuVKcXPFxQdnem40bm+MiAujLc1vsNoZlpM
LDCjUMuK5i3Szvid9sqR8cKysKZ1BI52En/E0g8b7jk3ggYFGUKdvqns69fv7tL3X232hhDsvP35
+zfNNmnyIu4b+eIoFO98/Qcu7F5rS1ZBEJ3o0dcIfAYaIWMi3OLRCbriOFinfUddZ+VGluH3LKii
2fzd31wtAjC9T6ViuCZU9mZA4x59165CkO9TkTHqUTD9f5ydWXOcOruFfxFVGkCgW3o02G6PsZ0b
KnESBjHP8OvP6pybbH2mqerL7dqBBg1Ir9Z61uXbLL07bTIoKuz+xhCVOLsagAqFFK/CqRpdqzP8
3fZ9Max0tMZYcDgDR35eiNVQxY8d6OURpASIV0+3FoxX24k5kHYMXXlnJZyfmLCQdUdruTUHVd0W
mXBOTosFw+XnXeiNOo9DqbHm3YimFF3fHEzgwV5b8wwXy60JJeBR8esSSpmtTSiRGPIuI6jf2AjT
UOp3XFuwS0BC2d8mTrW9/DgLzadzOfrOMhzVgT8NWey2BnRgdiAnyN+vu/r5rv+sFwwnHzJ4TsGp
C5+s9IXRW7q2WFj64dpiITX7OTNJCVLgyGF7EgbgfaGVgvMB+o78cfn3L8yZtjYxVHLIM1hdQ284
R0mmco4+nTmir5evvtSVtLUAFM+c5dDf3ExZo+C4yU5lCuOCFXS/pbkWsLp0E20aaB2HVHDcGTem
afhlHT/mQw2KRveTEfr78nMsNYU2BbCEMUFUI26QAeNVIfllMPI4tWG2MsUstIKutISoOxwReV96
RoO8jjKnN7AIJivj+euNHtNVf7LLugJKmtzLAtvecxQ1v4usk7uGhe02Zua8ExXYJ2BRVggDTfK1
r9rSQ2mju2r4zNooyDw+CvsOoj9rW1tNur/cJEtPde4N/wy8uLDgtDZYjgysMi9cW9HiyRAi3PHZ
GLaImviE0aTasoCVb6yZwpVj4fOP/2Ky1rV9UEcQM0kb4dlmTXybxu2BV3391MIXdBAw0nkNr68L
0kYf/u8zUliDikpQ4WHN5FUMnHz4V0ilbiOxso5eaiNt+CclhNjKSia/Nub8DlSOwY3bOVo5iFsY
mUIb/imrmLKDivgqOxB7OgzB76YONxbsHpc7wdLP14Y+61tViN6a/awu911g74dAPF93aW3IN6i9
13maEb8ZyCNjwUOSROXKz154L7pQD8VrKMwkxc8eXmOMN2Ifhg5l7PDX5d++MF3p6jwah8VYpHbu
jxbQBel7YBub3li5+MI713V5Dldd7dSG7dUxfwyc4SScbmVML11aG9N4wYNiGWNI2s0SoN9l5fag
c1x+KQtaYKZr6spSSTU2Bq6edsOdSuNyE0bse1hiyeoy5TR+WLHutgPT4m945qFWzbRyaLHU4ucn
/me2UsVEQjYL6o1QxrkWlx8ygcB8HqHdbdeIv0s30QazVUdB27VIGudWBt1T/tbA9y/N+sjb9u3y
S1xqIW1EC8pqCMVCUIFm1bkhVQcrGa4bcXrullRAwQyirHxMr/VhnIFpcVI72F7+5UtjQhvPwmlB
+Eg4gRLcvieR41N8yklvH666vK65G3lXw3nRxj7AQxsHdv+Jq9sk6a+bp3UZ3WDxtCApHT2JfN2i
wnetjP5c/uULH1JdOKcskSk7sgacnUcC3PfwzwxYDQBh1ZMTWuOmQ6q2mw3G1oiMldGwsFnUA7iQ
bQXSjYXI+paKjTAtYNUewpu5szczbFlpu7v8ZOLc8b/4WOtCuqkktgk7J8GSza7FLijK2e0DqTYA
GQwnVNVtIIxwqN70vH2UvaywbMTaMRzL7DhTWGHToRvPytgOIm6e+b2YbTSskx77IB9/lEjg2s25
QW8aECAKtwBJYUcNSARljEQXRKbX4bfQtoBrDTNyHPuoPqDXya0whbFrORXbbmT2jZlH7TEOYutQ
2jF4VPnnFCHM00qd8IHDKv5J+/SpGpPSgEF9lntugPKBiNH4mDRtuSGVBPR1rg1r2gJt5WxjeGuO
woQhrRjS+QAnP/dh3pwAM6pwoInsBeSLG/UeWNXuMRzb+SHvauQ+AkNv7Hg7tHcGKfldgCOTlZZY
6mPa9FdkNphzDrov6fh+tOYz/mh8YyOxYCgPfqQWgC/ZPO1EP6+JkBcmQz1uLMYmhlcj6/zCCHp3
YEO8gck4dos0tzawwN9c7mMLJimQNv47s8dg9kkWt5GfIanRr6gprY2tZnYrhjDcWzMi1ZI2i/dd
Z55RCiMc6EXYsP3EWb9pnXJ8ndJIYD6VxraS8/Aw9IZ4ozDonPEvTvSdI4DuYW5GwqH+CdgPLGjj
585ksPZCXDtupliBMJc77RZsFwrTeg4DetHSnSpkdcT2HYc4cdWGb1UU9J5sebMH6xA1ZycXN3Co
0q2aqwIbgc7Yw89oflNCqF89L2AdFgNGpQmpgLEFxjC7T9vWeYjgrNvyIIFthibDEQHH8z5RZrlN
E9gfpaByn80pA3PO6O+SPjJRhU6rfT6OH8glYhszZfLOtp3RczonOiQ5N2/qsc63Gfai24wW46mr
auEiUbzeTHDzwwjP+2dD9LFL5iHdomE/hzAoYE2Pr9OpMFNbSaYOng/pueih0nqX8fTYW/ytD+s1
HfRSd9Q+P7C7QARVjJEvclh7w2TDke061wpe/LV8h4VBpqs+HfAkwjS0O7/ElzM2hgm5AuYfUznf
qim/K+BQcxMKogBQq2xlXC8sB/Sct4YLIwpYGvvMau5nRz1OabHyvV66tLZ7hHsYUa6qHXxYqV1p
PQLwcOWVz030z1pssgKFilkW++CpPYpR4qBNDNcJZJEV/9+LR2BljWXTDL41+Zh9t1O2FoN1vsIX
HzN+flH//OyWwMxu2CzyE1HBzR4frTq8BQHm8fJEtnR5bfEIQpKKqgod1Mqn7/CHbLsKNEy7MK+s
EHNtokTEKRM5jJC+I4InDiy8GJwOGU/yNnai3RgHdD+2cq0dlh5HG89kalnTJGaEnlm+zWGIzwA7
VhG7bj2miz8Z4hcI7EgRUgJpt886MNWwcm2uOybUtZ8GxaljmFloi+zDBMCHTyBiznIbqW9XNbYu
+4xL6HXqCEOgqD/BX94Z5M4a1+wL/K+O7Yuuqos/I1W0FrCigQfea4YvRCODo7I6ZMKMkQCFweHV
n3QwOnIzzKg0uywOLS8YKzBX4o4Yj3yYxnerIJkNLI9ZPndTG79PnTN8H844OadNw1cwCcV7AtLP
Nm9BJ9iwiudQnEHzdBC8Zrfh3I4POWQeDyCJlV5EuPhWwr28bxTHsgpS1H2DkhQQZY34GdLG+XDC
unER5QxuGdZh9hNcsfwDbFsYKhMYmWPXBLXkfozaZMtokhxjgGO2MooM4FiY8mMaJx+Q7IodDaN6
J/iYolI7Nf2tCWfRMSiQ46qyYDoOtGcJVtRVdJuMgwRDo4VoXNrAIDRgEsrGNP4o0FuwailL8plM
rDpFTgouW51Y7WG0reYwiSy/qWfS7MCwtH+OgHqc0tKx9qXVgUAZNU7gAwWQPxfZUPu8GCLm2nEG
N2KFYuOjDVbDPlBB+JqCNAKZOiTFCAaM+U6QyvqTyQInHENuPo6jxOOLHNA4++xgFLUC+MdSQDn0
RbgBoaT/hJKmeaZ9F0A841j1d3NiSMhtBjHdpiC75LckqEDMK+N7ywxqnFkUdOMgvfOWpaYAts2u
cYIIwmTWVnxvCyO7w9+AuD5Hg4DSEe+clgIDFYYp4IUMOAnUMm8hxEGg+FzaACzZtQ0ASDPvFKzy
37gg1msLBMJxrqNpm/ciceO6ayvAlUiMQgtAy9AQDpsa3M0ti0LHhY5N3ID+B36oBTFvFIkAYOtk
vi2qEum+wxQcy7KaPQeD8Vg347QZchEfGtHzLSgdEs7Kkv6suarfwgmdqJaGfJ6rSe7BLhtPRcTZ
TxzzO59yjodvoHXWOwNxVZ+GHZLNhCLNtMFC0dmUM5t+ESk3gdG0GwlY7Aw4kilvgdHcWGN7A1x9
6qpBPmfwtA+z890uw3ij+hCRmaCzb2ph+VZaPbHQzPdlwYtdI8rexdNysEjjZmdnCf3RphWaKkv7
VzCanbuehHipKbiZY+fYXlLRZFdlgIkAioiDb6sYjnCVAvSTdAA6OEWv4CGb0zsnCPk+gMh6HwZh
+ZJI/OY4RWzzZuYN2dQGDkMmnG7dxwZMIrIy1SmnJXYhouQn7gT9DnuPwc2ENACkqcDaMTPD/tWh
4LmJMCorN4sAoa2QWuWxcprBC0UzEZz8P1iIdjvSPg78BMelG8MM7PuZ2vYTcJXNoeEFAYJRBSgf
xZChxkMjtwGV3dGKZbefZk42oEKCxITAkO1c9ulW2Mh8NAMi9qrMICuRAicviByAmthxino3Zyzm
HrRZJj+UPGRbUIbU1mrwTyOAFn3DQaeOVR5s8lilIENycGdHAJbgjDUPacz7H7GdFGqb8zn93oQJ
8olVXjxFTtYg3reI3sQky58Y1sVG1mG1kWZDTXcK7Qr7NFUaYl/nVLjRpJxgQwyzOKVVGsMoQ8cA
JL4BxcSkxLvZNF1MADGguQ1OEbAZjz1kRelOWArwDMkEPP5CjN9Sq8/ueknQ52tOpieAosQhSXLj
ecYeB3IjRogF5QvgZiCamM1HGtXBdwOUKtA2whnoLV7Np6EGwBAsrkk+YGhYcFmYSYuZBkkWNzjJ
dI7W3KGkPJYTUB9B3iDcClga634YMD/BjTPbxxS54d2pJHPn5kED3nJj5PGP6CzrrWaHjy5w6T2F
N6EvwbwGKjnfj5BUlpuusqfHKe+hX8pHO8Uqro/zP9d9H7UlIu9wqtxUxej1lCOkNcY6JY8/RpGW
K2vQhWME3UaQOchSaUCM8+euvgXibaNk990IENyAlRfG7ZopaWEVrbsJDDDjmtbExnvs40ezRQKs
qteq2AtVHN07gL0pqRIHVZxExEAmJ/y2N4BzqIWIsL1vQImyTuZqctHCgk43ErCodkrbjgevan7X
6btNTvLKqDTGtMViEHROKMwh95kJKzgCgQHqYJgkI7fuq3il6LX0ANoOsCjSWQnkYgPI3G+T8BYk
po1M1hTB5575xZJLtxS0OXJEqJNUPrMzdV9F3AH7QGGolLHvRHm/cqKz0J90H0GMBVRammHhU/kp
oz1O6a87EtGNA2mRYFGUJaU/dsneKrD2ARcFML2DGq5zizDdONBUgdOWA8t9oG7dtGm9qM5cQFJX
hvRC++rWAdqi2FSMVelX6hkC6h0zTqm1dtC11Lzn9vhn8we1McfpSFn4RFXFHwf7D681WfVsFi18
mJ0xb66a+PSgzjDpJkKzFO0L6FnlZB+d+t5l/ct1V9e2gMKhWRiGM7CPQOZXQzPsaV3bAMBE0Uo3
WhLT/JVF/vOiWrvvy1YBEhaDWOJFrM5QYI7Kb4MEZQ8xEuR2aHJ/alFUisPqNk95eCwBUdllaghP
alYwrHTxWhFjqdm0MY9mgt0gHDI/qoxTZWM5RufETZz21bCMh8sv9f8PsL4Y+7rjwKgbUIkRt+nX
WKE9T91g34GsE9SbdkC1cc56IPbhj6O7KO3qaQNBhvyoxoA9c2VLC6CqvvvRCuQ4ABY85fd1jiJD
6DTZkxmhLLClauI/kI3gZPgyoXDu1uCUZUgHsYuNUyYzhPJNgY83Q0UFAIBXhBB3wcaUuXUTErN5
KxsTvCjo6IHd7GRWBu44tASrXUs2Owz5DtQ4HuQPoAOMjxaV8SaCL9RwGUi7wKmP43uJFGiyM+rM
eePjMIFyJ4IdAagP7Nva+JHOlvOdzpC+Howqrb853CmmDbXb6bksrHY7jeD61ympdnmf2MemjM27
HoBjX+VheYKp30LeRVYB+sq6ZNwmXWvJHY6fKrDDmcRPL4jRbaOuNt4i0HwSt8yN9tBYRbqJzVAB
zXzOAnDLMA8eiWEFeOWifaXZRF+M6ow0Y4AlM+dMnWwQPVDh36WFw37xzJDhvsrjYW/DZfsMRst0
KhMCOBHLsbSPZ28AUu0uS53IpTja88707pvcSlFsg+8NiRoI1AD9rt/HlTPiwzXbAHED5fwAkFyy
LRyItgIjNg5ZwIC5VZYBGnNdbWsyFB+qn6P9PMX1aeJZBAgozfeqMX6oKir2keCB5Ub9OZoRXJTc
jWzWbCTUOwVyAsLEhQmcg0aLsdwhzfldIZ0IAlwa2w90aBQsZuBanbqaIaytjAyQG6MBKTYFLfHi
sMvwMa1X9wzbTqiCRhADowqgR/CTEUjYNwVg9aEz0NcZdOsbKwgxv6lJ2uGvIm4sr2FQmMPVVKGc
n9idualkHrxPQ2K4TtaCn+WY1caA6WNrlJLiU4Js4HsymhL3H6Zjij3sC2vkcFQRO+fWmY1Xy4L6
yIgx96BxN34UF+kzmUQCPCaJb9CrzA1oq80x4lW6QWxXcgKUNtyAclJ7qDt0LuEImbGs0r5D4gkD
gtFoUZk3zNMonCDfT/i//ZaFM+jOFrsbSo6FNgCIRzGQGgB2lbxDD46wAScod4C9RS7vQv6Yo31h
oGUnpNOltdtODRyaKSmFH2KBehuNgdrVojY/s7I37zLSkV04o9iLzALxwS0rOU51kcB7iSW669Rj
ew9QuHEvJ+Rt7O0gi38mEcQHCpujb4Y9/DELUNDKSmLjXSNuhZkD3efBWN7FbTd+mxyZngqKPTJo
vXPxbISTxIHXmR0K8ViaH63A6WHogDDKLXnhWLvGccpj4VAwjQH6BTiuwkycpsFrlwT9IQFs9Bzp
YVBMJIhA/kWBV483pTTVEdTyim87lBJeCuB3AHthaV25YOcXL9gazfWuFT0cCwNt+9uUzNN7KAn+
W5oISaGOjO+NzMJ/p4IA7FqwBPuYPhgmpHMgmBtTY5ji/IXYI/15eRpeWBnpliwc39RNDZymn2bD
kwV+LSJUni5f+u9q/asJXquFR2kvgfjGqks81rfxsXHFZt+4N8k2+IAnqNryx9mzPeOQ754j72iB
mPo2ruidlh5L2wnlFWQwRS9yXyBhtoZ/0Fzbmiysl3R/1pTUDXwWWA9PLXmOWnD0In6XZuLP5Ze2
sDvRbVQYD+xcbSt9ZqQH0SH4hNKnpGx3NZi/WT18SNKtLDqW3pFWOsfULbH0wzuCBb3ZTjUQk0Zq
OvvLD7KwVdSTkKeAEVsGpIRvLfUo5Vsi+WPLpsNc/KwQZXH5LkuvS9sCpeOAU2NVDJC0mTclcOou
CqhvNZtOVTI8KQ4STdoU160yibYsOgce4ZM4R76Dj81HGwv2Ftbg3gIJH628ta+fh+puqnwQkYRI
P/cx5p8cSe6Qd/CWs/aQ1QrOzOpZhOXh8qs7D4X/HZ1U91I5lgJpN8HOFLFHqCEBwh+YbjqkGzCu
r7uDNv7jGV+igBq9V82thfonQlRY1nu9HF+dcFw7Al16jvPf/1k6Rz2gq4gXmzyJEsFkY4FWhkip
+YyR03Tdc5yngn/uQEETBcI8GD2oXL0xzI7RmB4bI3miab69fIuvRwvVHVaUIICqH6zER2TQJmTp
lg1ehCP5mZdunny7fJO/e7qvmlwb8QkFYL9CKp1fv/P36n5+Ud6A/DgEpbyPP5qTJz+wQCbfL9/t
63NdKtl/3xowewmrKYyrzWyiJIGwlhwxwD0Fz0uFuUdVWO2GBEpRN016o9gjBKpeqVl8PbNRqc0K
ZZIwfGsrGyuI3IsFP1oq+bz8VF9P/1RqcwBFtKuJEDrhxdE7l+fp5g3rr5UZeeHiusUKJyZ8qLpZ
gKA1vYD/+nvqwAEPq+vgUFQ3WtV9jyBOYLOR3Gq3B+pwcRwqXqwUWRb6sO6zGngeIpYCWjJli/IA
E416iCwDVdNiLv0OlvvfWWyvVSIXepdumsqxMOpwZC08kQVu0X9ORYNt0oTQjGjD4wZAywp0/+s+
lUgm+W9fRghU5BQDTjZjuExcHKVEH8ye7R+X+9TCDKb7qAqZtQni90YvMn8hLsgt5/ZcGnclMhUv
32FhQDjawFexM8gyH7HrcdSfzOQ/zLF/vHzppYbQhjmYVCimI3fKT6pkY87Mx4HNYydnnC6qF0hy
tjaiPgZnDZ229K60od2CkYqdFxkBYEUmSFptOpznSeT5wIi8v/xESy9LG+LDRESHxfvkCSKwwo/j
LU5D6UpLLBwyg7r63640ORnvrJDniMRDqlwwT9am6etmWyHI6n4Om2YLAXGxLykT33KqiNo62KVw
12qM6D63cSSbgfqfYv8U1m+A+Zk3QVDkPrITk/fOGvJfRuqs+TsWXrZuqSI8c3qgj1H4AgrHzaMY
JHKF+Ec6ETdL5pUPxcKaR7dT1bTo69jKSr/A3i0fC+Bd+htQmHYp9IW5k3nxuCJQWJhfdU8Vji4C
Gs/YkMy9teXJE2Li9mn0fLnbLF1cmyMcBEdmHOmwvlSq2wTVOUvGrJ+mec1xt9Av7fPf/1mGCGNw
iN0gZBchHDH0a+POSGW70ukXJm/dUEVwLBL1zMCvByYgxMFnkRluHUWbsaA3Rblmf1lqa2226KMg
SPKJdH4W0b2w8gNOYjZjF947UeIhVukbseI15c7S+9KmCitXLUGNLfEb673i/gS7zXUtrU0QZV8j
AhmsS7/qk5u8qF5HJo+9E/26fPmF3627qmZCQVgeY0hLYhOKSueFkebP5UsvmAmobqpyLLtxskk4
Hjsfc4dQ526A7Uh3uYF4SlTa4iOsNZ07Arbpm8hL3iHEz7puGa2D1Q07wMIAmRVeXP0UHfJfkC6B
GJJtyK5cP+nY9BnJBiqYwcXH5ITUabOs7/FIZJ8jR3hl/l4YJ7qRqm8IsNjIGvGQAOjH9r0jwKYy
dxFi3Fb3G0v30AZ6EGKoZ8TiXh91ReuOSg1bO0/V099z9qI3O7fvDbaybFuYt/6q0P+ZVtq5RrEZ
GmO/LoE1R8SZ7MWdMTRXtro24lMGkJYiTHpOzRDilsrwdkYW1g5tNR0mHC8eLnfthW+V0Ea7gvyi
DOHb9LrqrDXvgpfJQbhzZMS3xFlbRy21jDbyRSYYkosbwHnAgUdISHSTGOYv0tqHbqjebISVX36Y
hTb5H6dV2k2gfPbcC8vuN/Dom0wlP8CE+XHd5c+z8z9NPhmlCXI0MD0lXMsOpCYTSqX0uulLN1rl
UQWnFcFak4y9p4roaITXmWGojj6voK0qgELiwM+2H5AiAQCi5o+gGej2uhejf8P7qIKYoyE+7xEw
WT7BCYxS/XWrD0sb1gKGFJFYfMQh5T0b1F0FxGdqqOsmJp1ePkVIK5nmooCMOuuODCaSJ0CYiluq
GnPLoQ7cO0W8WgVdGG2WNqoToHLUiFhub5bDr4axW5ZAaYin+7CDeU2psXQTbUhzBulXZY+1H8SQ
hU1Egtif+igffVqtfV2pwNJGdOO0Vdvg6MaPCnlPVf+Sx3SlBr0wiHVvFbT5llXYnUSpQLgKS2aV
AcBvrSw3lz7lurdqAsqB5LQnPnBgr5VgysOG4hA65FeOFNk6pQg5wAZDTj8BBNxdHh8LLaKbruAP
SkIcfUO0Zf3E+Q4ivWyoO9Mjs14v3+Dvif0XJSrdY8XSVqUmTCZIWMoDDxK7EAnmRfUiKtndO0lf
P+ezQUEZ5fxQSUFeEJjE7seCkW/EyNOHbiT5CpdlYa2q27AGCU0klvSV30bgLpv1Loakf4C1Anzb
Oxr87uTKrLP0VrWJwU4RsJFjw+/xHuC6SgmocNvXYBreAru8jlNNdWMRtI4WdpgN9doOicYuMYQ8
JQOCA+1mzBD/ZrTXkSuobi2KqpQ58VgSnwY4J2tpv514+MGs9uZyH1kaV9q0gGhIGEQJpci8JLVr
O1PwK89FuAkRifl5+RbnN/9VL9RmhTZoi6nrcu7VRfUL1HO/JPLp8qUX6iW63cWold1FZRZ4DbKw
cAAJrDAjm3jsTjYOk2jh+L3qf/N+jR6+sGTRvS4i4yiNBdPsR/2bLZozFxHa0FPDyx213y4/09I9
zn//Zz1h5alBUamU3mBP26CDAJPGLhN/4kG6JowGl++y0O46B32wIa3P45F6iTnfGGGeuljdvclg
dlY+oQvsRaq7YEZuVWM2WLVPx5HQLXzd8SZpWP4aBdFcwn5nmOCpdh2S6DlgOmBHRacOhr2HkfQl
PFFFrXaTVVlegYhOH8Vn61kKYdXuOCsoI8DnOoUyAPJLTCI65raM/W4qw3RlX7owj+hWGzMry7oh
Y+sXY3brTBDIN3aIbEb6wikYGZdbYWFocP7ftg56mQ0NDIC+k3Yt9BEwYIomWZsKl9pYW1eoaYSl
YeSoFzN5EzrBS54woMS7tc/LUk/V5o56TADf6EeCCjjE1lWaIUrMYsUeuuM/tA7jvaFKuld1B1ts
kvIbROKZR3MMjIMcq1/KjINtCNXDUWZ9/WjJEsf8SFBfmRqWXq0260Djh8P/viVeQpM7FL+2UOZv
r2o13ZoziA6radIzT06iO8WgZ++bKIlXvpQLP1z35ThJSxH5GEMFGUnzpu3s4d5hVfBw+bcv9And
lgPruN019lT4iDi+RQ7pryGDOsMuV5blC6NGh7Aj9bpHTDcjHrapt2H+bZLfxJAdQeFZGZZLv//8
939mRxoChmLTmXtO1qc/RNEirWdshceHdNWltvQQ55b55x593KXI8RoaPzNuRVI8EnqLtPCD3a0N
+4WBo6umQ1gKYpYKyICRPd2JZxsZ0jHUcDzKUOHvD5ebeukxtOHfNXOuDBYyL+4Qg0NK6uGpEMmb
9p5dT2+Xb7LUHtocYMUICMVpbuPPTf/Q8OZAkCecZ2p/+fJLg0EbxczpBieeu8nrewsLY+U3MGJc
vvRCI+hq6RyIq0hSlOZYCGCcsj5F4xRubfS/UdNLN7Bqv16+0dKXUBdMTwb8TD14LD773r6Pe+Ht
x5vuQCFLcNuf4sV8FqfwgdwGPjs+p3fRa/zz8o0X2kbXUzdzZ/RIlYQzJXsBRwXCsnrrxCulqIWW
0ZXUMbNHZRdN5yOI80MN1gddjXFauvT5ef4Zf7DBhXnIUfSo7f40i/jJEUDBXPdOtLGNBGgCAzQk
QfC/Z7uI0j/pXO4xALuVbrUw6nT1dFKDK5LA8ehZbSruk4DPT0QpeNBgOYIzDCF5lx9k6T7a6Eb+
hF3gkL8Cw0T5MqW3yVR6PXgP+SqiY6n/aGObZDxjZErQDjCnmFn2reaweCVsDc+wsCf8uxn/p52J
KpR1Dj/1irL3hR3GbhpUL9loPjoBLEoqqbf5gErI5Rf2t9t/sQ/RJdJyRGQG73Istsz+HfJNz7D/
WEOyj4P5vsrGrcGAGhCdN0CIuhERchwR/Q1+gdvCBmZzaJ5jBbUgv25q08WCYUyAGpBj6Ydq8GrB
D8E8rvTBhYbTAe4UxgZeSCz8ehGecit7IKGBcHj+4/KbXLr8uUv+026hGQ5m082dn7cA1NmUv07Z
XLhRtsaGWZiadVmgyqXJxiDD3DKdRH+LoupR8mBPYREwjeuyJakuDgzrPnDSAielU979yon0Kz6f
pja9DvFLiba275HCSplpYB2XVHsO5a616lVaKlfpesACVfO5musOan/xiVnYz6TxGnIOTWundlU7
PfKwfYFbEKEb9XVBbpRo04EVBr0JY2TmO3Oxs2l4OzUZEDNrS8eFWV8XBCZJmGXAFad+mVuIgLeB
5pdIML+my8I++98u24+cz8PUdv6UvOUQAAv7k/UrA/nrIgTRtX+hUnHbCHxmVTngBG5Ky/gnFhZk
I+RMPxuE053IIIZXMAIlAEpsXLnvQsYj0RnrPbWSOZrrs9uocdP6FLf3wkGodBK6aL098uzv4zL1
ChQN2uJEg+tqeURq438yaJvmAyBdxtgkbhS4ZbWZ036XnQ0Qsxsmw0px6ut5ANSV/7ZabDs8jZC8
6jfII3wN7SLc9pbBP/MMDoA5CcFCyqvmyi6irQzmAHUw3tmlPw84rY3Ba2pdp5lXGuvrORPy3P8+
SsVQVZvOV2/Ht8QsNiGqbXJ1Q3F+8//7aSO6PLBDoCPLQ3zasBiwfhi9TWBzhowaVCLY2+csWmmQ
pafQpoCUEcHGDPPOwOQuD3JE/8U7Kw1Wdo9fTwFE1wMiJrSFCinO/dlobpB3v1ecrZwfLFxaVwPy
sBZ4k+B3SZSZ+rz46O14RZm7MP51IaCK6SiiFPMibM5iD0f+ljDhYmMETcBsPFa9bYBkJ62dYzvX
LWOJLg+0AhzODzEKRzQ1OIhI3R9EtqRu1/PrQs6IrgkMsqnN2ViBndVmGODFPgW/dXS8QFwXEkB0
HSDMjALSDzr4JXuqZAi/MBwf88pq7+u1JdFlgNZcOJniTeYb+fcRmCXb6jZgA2+S+tVm1sFZC4ta
6lfauO7S3mnqVOI+QC9MdXrjCL5SCPpbT/piVOs8dSPmI2lz7FWk2bXbjpJkIyPOfSlpBL9/Rbkb
wBt3Z1c2VLmyDfZjGppvlaxbSIEG4RYsm9ykAaI4pxn7kyYB4CbAK7pDbE7PMD/yD8koh4M+bW87
UiPfuMryHeM22VSx6nbFgA3F0EPYUkmVvqII26zUoZbaR5tJmsKyE2wAOj9Q6eRGYbSvrGYTmMOH
3QjfUtR2UZ2+asFKHK2K0M88zsZpzmD2k5s6sHZZe8ySNYPnwldKFyE6YMMXWRB1PqH/x9mXLVmq
I1v+yrXzTl2EAEHbPfcB2CMxZkTkUC9YDnGEmMQgxPD1vXbe6u44VLBpC7OyspORkQIkucvlvnyt
s8XauEGhZrS9iBe3tfyY0pa5RA9OveH2RoWHqO6bSve12IL5rL395edvgnkGNuNscOo+RrMaNS9S
DYBiFIGFrODWybpiI0ukIPftREFybogzv+3RUWx+ViBquR7Yrb3+MkSYS1KPZEIk3NMJDeNZFhAx
QlINXZNBYtu3eSWeP/aoy+e9malZFOB+oLSPAQJAmr4KNDZpXvq4H8K3tMNGHLI2WwuPAlaZ2i/z
Gp1EefvNYOXeMdXHDkG2yBkkfZFXRlMhCm7VF9Ul+4zIj8U3bGHPqOaghRaSJqAOm+sd0o4mKJjI
UAUStPsbDnEl+mBLM3ZdkyUGDlrTdsLU8A9e1T5wiEpcX9+ViV9CBWuLTamgiYq7iR5m34p6d6tU
sjb0xQu+2TqpTBrfL/kQey0EQ1KlqxfPb7KNsGkl+ltiAWsHlMVZl4NvDsTatpS73gfhDfD6Qrsb
x+naB1we/eYDIGdnOk6Z4pgbqh2aqttA5+is/NjEL2yYTyV8W5qXMZq1qY/mYvmxVgNzSZ7eC9Dx
NqnAKcP616SynTGgLN3sllrZkEu03zQw0nWmp2LqyOZ2GKf8GYgnsG7Vbn68Pjdrj1iYbNcrpmnv
qzgBe6ep82iAqQW9yrcKKmsruzBcH0yI2URw7cb1+Abk0c8gd/p1/d3Xhl7YqyH7IYFe0BAPrh10
6MVqt7zNyshLSF/O1WhkDUbmpRUYfAzkln7QynwvadPb0WDK65SO89SJBepkZuu/ME5316dkbfjF
aStayqqhMLFjFA5YM3kpLsCfKd8Cpqwch0tQH7GrzpU603Giy13hvuajiR5RHhjQHS/YFlHL2ldc
fv7GG7jgEWVuNSBm0P2dMuyjkvQbdIQ+tueX2D7TLEtramwdg0czUMI65urM5BaN9trLL87XXoz5
nEJtJ05qqaOCoB2kz8mNUYCw4mOLvLBZqbuuougAjsmFxSpz48rMfky1fLo+/Iq7X3Kkt2pKmJL4
gC4R90ZboAHeNW7BunFmmXq+/ow1A1uYLs+TsmBjreKU3thGdbBGdyNQWNmhSyCfAD2fsCyMDHDC
k8rMfePpTx2fDwkOc12NWyw2K7fyJaKPUbtOBoPoGIqWf6WTODVjqwKLivu2g9SCQndz54OHv/XS
LdToys5aAvrG2ukotHdVXOPgCQeB5yVKkWBI262j8neJ+J074RLSlxuDmw9z28U2G+RjhqrrmasS
oDNftaBUFR0Oh/5xNEHvCcrmzATBnXGJkhrl5KgB+4yEYECsxiBxHXNXzBaXgdH0wgVqqqjuJ1CD
/OCm2U9hBhEVkGkoMAGCurttQ690tvz32kwtHAiENXx3yl0dE4o2Q/DmvUgUZAJz3LoWrOxf+/Lz
Nx4KbR+T5bd4gLAfGVRvsm/X7WLtxRfOA4BjYYAlRscg9xbZrz676aZf14deMesl0g/y9RCmUm0b
s8ySdUC63KiDzgSKBbAvp7pNSmVG1x+1NjuLM59TUP5NbNKor3hBM97N4KP/2MgLv+EhJw2td4xc
V/902p8gVvrQuEugn9sYqTnUw2Xe6x1I/m6p3pLYWpn3JabP8C8ZCE/ouJjHC2ld/rmt6oMjABkC
ZfrHjgS6OPdTR7NaZ3lyboGztwiI60AMb/GtvOzKgi7RfAQCZLUteIZIC4oAbJjkDVqft4on1mX1
3nE6SyifQG+2q9se5lr27GikcxqUnmmHbZvjBIWuVyDmpDcCwzPSfTvm0Ei2dBkWbs6CQVV50Mt5
+Dag2BpBAQBdEglFmc0wQdbLnAScnz2V975dlB/cLZdpemP9qagb259bHZudlJ+z3M9ulcrar9f3
4tqGWfgAdG62eSO4OvuFA/mYmvOTMcwqSpkN2bq87nYfe84ijAC3rSjbdNSIzGeoBjBAQ4T/ecpr
GhkoHH/wKUtf0BQg5re1jln9qNhrmdahaE6WvXFnX9uZC4cwVOB9bQxsna5+FdkPv9zCZ64MvATh
2cQEpRPFwJ4T43ADuQP/mK0uAXjjjDeewQcH3e/yJTNJBwpU/ilLnM/X13XtzRe+QPr9bJoJ1tW3
hmdS+vfFxD9dH3rleFrC7wAV9z2wjek4NawHO/FOjWKPAKtH14f33vcDS8bSmYHft5hNAJlM9Tml
KJknyV3Zsj6gziV9aGe/LI1K9/Wnrc3T5edvrBiiKvPv61Jsm/dEczBQb91516ZpYcHpjEbWpoOu
AGy1wc0oq0BZihbd6++9NvrCbhH2jX1tgkZHe96uHUVATStCWun66GuzsrBXjzDeGibePQeH0WDc
jnoLsLDi1357/zfzDfYzw5jmAXAx0GGbxhTOQ7Prs09juRV3rMzMEnKnQP3mdOC/i92OQtXrhlxw
3tNGaLYyMUuUHRQZp6RF+xHS8D04ku/NLb2rlRvLEkbXUjCWuQVuEg3Yd7pUhgQqGrp6sqBaPzfJ
xq5Ze/3Lqryd/RapB+oi8cAy9gQCghC0lY/Xtwy97I13zu8lLakHPZ86mzSSSHWS2UEzEPNCcm9H
YEx3I/CioK5eKRYNboVcgVeh9cm0IX4OVpksSq2aHH0OkAmU0ufI0D4amXGXio227p5Qn2+DHjWw
sJzQqyC8yrtznAnkxdDOJuDerst9UqQeThQy3DEQpR8sMMaDhJzbUVFCZCoRW/RrKxv4Nx/omyms
fAVOcMghxZC1oUHhd09d3T2rGf2xY326Ppdry7RwHW3hmROI9TvU+7IHp0u+AwG/1Tu8Zh4LxzF1
sD/tNjoePUiCt3Zu71BRNEKHDdoO0BxQgJc+S2SoCO13apZsPwkQiQZuko9AXwwQ0um6/sW1u+qG
ZQK8gXPjBTIV5g66avyxRE/Gi+lYTsR10+8xK82+nyYvQlUDKBJp8b3wRfvCwRh9pi54fwIDnI5p
mI6k+svuKwuM9q3eA84NZQKdueN9lUxypyFhtfOxy0IHUbNVfjEZeKwPunBZBGSYeQflqfZUm326
tyuaP5KOm3+BBlZ9GXKl7y2McehqtDr2vuUd4eCSwM+oc5+C1JQE6Qwo5YaVrW2Rhfc0MwCnUvAa
xo4DbvQqTfdQM3p20soKKTJAG09Z2ySLoAeCKU1xiU/OMnkCQgIGt0XDsNLSZy5BjCynhj+jofY8
tEH6K+eghw/z1+4b2ESKu/wblWFSBlsA4pXvWEIUUWyRqpB4GFQugpI8JfPGVl9ZhiVAEYxSQA7L
Ag4pO3sCFNtOCZLSIihHHV2305X0j7lwp57MjKy3aBGzjv/qNNDVPf8EOHwWig4EmTw/dY1xK4tk
w8euTdXFpt/4nrYYbC0F3Lc9fbMbSMRvncorTmEJUwTpc9sPEBmIa6/2d9TqNHg1u/FU1nQrqbS2
Gguf1gxg1bRTL4/LYj5rp5xj1YzdXw6akm5R9NlimVqbooV7S3Q6A2YCWmZVZrtR+yeQrn66vtor
gekSmliDNDSzwAIaC8dVB56O6mVsIPxh27jBA/hWBO0AduPA8rvho7O2MPLe4K6V+Ii1x3aAUgq4
Y8G4emPN43fe64+cNsz/N9hip/NWS4RkE8l+CJL+nDndciXvhjUY+zKXb3YsTufJhRhiETfT2Iel
IZ+rOY/Tij0Pvbqlnf6QN8SDFvcdM/WNknUo0dsjjwbkzqRnfiTmw9ALK1egFWa9sHBVG5pIkW9m
8uP6hnrXfWDghTlfOojn2TJUXLqT91rQTuy1cNAvPxfsoe6pCNtsMsDi7aYRJNes/fXHvmvseOzF
dN6sibaF5eYFrp5Gbe0Ar91zZgV8U5js/dMD4y8sXaP9wBUmyk+Jukj31GgQ2XUQQrsFMXJ2VEkl
o9okYs+9vrqbacLuK5ckh8IS5eOU1vwOlBHJy/VvJb+7HP8tLMXbLBxC2VgQj7Uv1dn6oqKVUOcG
ah+QIQct2fzVNDt9alK//2LWWoAWiLnfoQWLpkE6oWs9GkobpL5ziQYBWlC2o0LVsZn0zUlZZXLf
+7kZmSZle9BwNt+tlOlbr07ZTsy2MwSuaaf3CQH837D88ofSioK9p9fiBgzZMuBqzu4zNRk3dgNy
JYiujQ9mL9nDVPmQWgKS+IC+0KlDFcPwIgcdzt/AedA+qFqA8biRw+fEFeIlZYP4RcYyva1a7YW8
a8yDmGYOmkZSZDfoeZyf7LrKd27f1C+uQp2Utz579SSkHYO0JfknpPnHcCjnEdBaPgHvx+i9mgUN
MuTUAuKS7M7pOdRyet6UUQ3ZpKCqsvyALLUAn1t912hIvYgKEoOD6bJv2q6Q94dmwF6iTz3qlXYP
uoQkIGuI+joLxwmKwiOh00D7ZdJMnjOzrELcglTYCbTpk2JCWIju+tshZcYrSxzrkLpuEhnSVTeD
6SSgq8bcl1XjHFPQ2YXAjLODobjxw+wghOo7Do/AuA1prAniy5+9vjP2A0jgXxhaB4PJMcH87QL4
ArisdeQm4aGCclgIGFr60kN1aIeWwukBmUMb2BhSPeSU6jDztTxQyKZEoOtOdm3NkT1HvwdYtI3E
CYtJz3FF/b/aWg+HJMmhY+XW7U0l/eHANEPPCdhnv86857+K0oLuUDYAb5f2+Ragcs22F6FnNhd2
rjNE96l3AOcY7r/4zPz5ujG9e7bClBaHkd9DHCx3LgcgENm0usvLjYHfjQ2Y/2+4WRSSsDlkcWEe
BpNiqzh/6NrE/EvOJH0UXGxRDq18wRJFK3Sq7FqVKJ6ZDzmA3mVKww/NzRIrC9UedIhqpWLPPFZU
BdBEDa6PvHKELjGyaSsme/ARxvIcZmyejPqJayip5dlOQ5Hp+kNW9s0SJutAu8wZE5SyFISyDPS3
5xf0DW7w14f/fTt+xwsvkbJZAYdTOAywJ9o3O12S/BZo0Tq0XTIcp8p2IwN33V0Na9zVBS12gzDI
0RnGMqSkb//JJSt35ZDkn66/0LuxHHbc4oxSzsykNClKz70fWNYtyZ6NDHraZQ8+0gyd5FsohrXV
s/5+2A6E2pBkRrqgV140J6cGGQndi3CGknJmP3zsaxZWr2puJZBq6WLT4wRB+ySOuIn7e9PQ8twU
VH2B8pcXlqmf7j72xIUryMAFpsDqr+KhzW5a4j0jWrnhjjmEOUdu1iX8XLpb2NcVq11iX6U9ab8W
cGpGA1QxYO+5vYFVXFmdJeAV+ngTTQz4A6cy+1vk9NoQRCLw8wlETTQYk/ag8jQ+wprJ/CVr5mxa
QvesUTFzEx7OCaD0baLF2WOgFCGVC9U0R2VfyVhtbb4Vv7rExObMKFHxJgpCREN1Z6GI9sBrdJvo
iltBk6l8YzesLdDFq7yJKAeKprCmhuLqkJrixnIaeusk1s/rW23FNS1JNAlRxGp7ZFN8S94jl+hD
FUXsaeVtlQDWHrDwBcwcukaXo3/2q/uiuE/lqzd9JAWBJV9Yv1m5VKqpUnE2y8jxWSAhYDN60Jzc
apNcm/qF6TcTVO1dM1fxPPXAY4rMPyGOczbc5NrULMxcQ2JD17jzxr1jgtXWCdCWGZDR2Tg0V7zw
EgxbtIrMEHFRcZv3UEVUKG26rnW8CFiHJO3ysPeaL1p2v67vpLXHLS6jRtM2zBhTtAF7UYMehd08
7+aduM+b3fUHrCzGEiNLmnaodcdxoaunoCdNQLKNV19xVEuezKlyIa+q4QK9oTxl3DkJ0RyF1SAZ
W5MmapJ+40ErK+5efv7GlLmNvnIrwY61Wb531AOUKCO0slyfn7UwYAmVbc0SXkc66LlN+AjpSTIe
Kcr9Nzmb6lM2G+j1UvBKuQfEZT/67kOTQyPIoKDXbzoy7KSGohWjMtvYgL/Vut6JS5bgWuZwFCKg
IRgnXjsFeSIOfTPuCo71G83sW200z0ZZ7sEvvoPKg4/TZ243nr020wvfYFnWZAuKs2dAjG7Shxoa
C9XHUjpLak2apqNRSOz0Tv7wxHcqNkDga++88AdQ6h0ymyZ9TC0/cuVLYbKQDFuQxhXzWQJuoZI8
QNwRuvK6zXamMR5bqExt7LyVo3AJubXceuos5vXxLJ0R2kiFA+nSTMa0adKLMFm9nwUKtb60pu8q
N2zEMNBo3EFULTtNdjaEyE6AYNKv+12uSusgQGf14/q7rX32xebfmFxqtjZJWe2fx+xlLNpdlvLd
9ZFXlmsJ1LVgZcwxGv/szlAlskG4L3P2Y+7c4/Xx19788tw3b94pE10wl4zoJIYKkjrO11x1Wx2P
71MpQB/u8tQ3o2c57yZLIcZEN6AdSSPh32ehkl3SNPk5KcsRcsCgBkBzXxqBZ4ztcWOcQl7MUyhL
23gYs7qNsgrLbYIwL1aOsu6hBTJtfPzajlqEDU2vG9n5QEEP1pDA42eHKvO8SIGfMkqTbGMJ156y
8BJgBTQqSD0j+inrIL+03BZ5SIqjbZKP+Yol0reD/u6MsjA8fnFuoRq3BVR9n5EG67dwFraaiJ8p
DNyH3a4+5Z94rJ9JVEXFPt3rwI2GvTz55+7ZvvHi9lCFWzWA9/GrzF/Cf0urLRLQXuB2d0PvvYM6
Qa58P4CgKzDuxC1oWfbliT8MN1mMPsQ4PSc7/1luQCfI+x2VePoizMg9dy7A7VrEPEWzdzgmoFlt
nP5lZBknuM7itpRCn/UBja9olYRmPYCydAT4ctIdAUmu4Xihqy2QZ+rKvgFpBCqrBm7nVTgDq0UB
FLLzO7BJl+ehqMtLyFTyYGhsj0AbsfIDzWYRdmZWgxR8po9jUQI/Z6eoqpt9AiycRmkqAZcaJTY5
QYV9vEeDg/4sIS71l08Sflu7qvnqzw1CVk85excg44jZiF4dn+s7Q/Jin3ENcAVwIs+m4jrsHdAS
lxfdgeKCeR6dsdiXpjkiDzrIY2L244vUmp4y6K/vBHQ+fzq95aGuaLvdLThl3D1r8wmdjKW18+yW
/2yhvycDPdT4tBr12yBv6uquhtTZEyj7DTCzOtT4nhgtu7EaqDZzp+TRpDyrC8Chmv5i/oV7ljbG
C5W8v8tdCBQag8PDvk5+OCUjX2hq8aABS+ADy4m3myskOmeK7oWR6KyKkmIaoI5OSsifKh3NslY3
hj1DNI+4hXHwTN19mgAGAd26re5Ldxi+cGeu0gNofelXXFSTIDEt7GkDLUdtk0JVQ0IoZARX0pe2
apO9RCHvzrMLN2YQOUfx2/BPxcgpNPoqqDh24OvdTXnPoCEmBOCckK9OgsmlfTRVVukGdQtQYKBY
o3caBEA3nkHJU11TcmmrTP0z7ZovoFChBg4tND/FDiSUwcs3QEX9Q85/CUQHR0rXzS0gR55fB564
S8qX6wOvnFpL9LnDR+m1g6TnJsN3Qsz4RyfwVaJjGx5vLQxd8sRKKqpk6Fp6hnZoEXtUzkcX1+5o
NpBIrtC6KEmWRiWpoGYBeUt0OYsAarX3qujHA4WK5cHgHwwDlyBySBgWCZkk3O98EtVn8HoE3N1I
b6wcHksG2RJB4NSmZRaP9T310eLtjaehIAfIUG8cT7+d+TsB9BJQjtLYKORlFww4+Z8heyhu6qQk
pzqpjSPaD2e03Ctm//TRjfsCB1EivwEqw8IpzGCE6jz+r+0eJZKnEcxAROXk+PtS5s2xIISEnT2I
o59IfRBOI6EI30D5LOUS9xJvPk5gH9szZluPjTkNAUL3fm+w2ox63fIvvmNM56admkMODdZbz0+y
u8KCtpSorTQETUK1q2lq7GrHGCI5ez5agbQXsTYlEAwlBLT6SQHlTfyXNjLriMRx+5hCAHM3d6Md
+tCkDD624xeX+EyiWjbKwod9Jt9HKZ5tbb5MvvOxANNeHMRFW9dSjchBCv7IvC9J9nz9tVfCvyVe
vsitC4V5DrmOrtqXfNo5PNugu1jZuUu8PJtAll2O2FZoxw3qfgjNRu7MTB/c5kNChMxfouVbD2G8
0SM80VFe7Yo6YrfIyKkq2rxdrs3P5ePeBLAKKumSG6gJCNLd5aN7rju2YXe/AYfv2N0SLd+gEue0
Pkwb8mBaBQPYQquTcHn15PEKir2sq+1qz7lNvpbUP6u2aYNZiS9lnx2pwfgPYeYE0YfRzWfheO2e
TIIdClJTiJqqLaW/FVe+5LdNy85VvTGouJruNKjsbUWjqjc/dgItiW19iZMtry65dejiZvSoml/X
N/ba7lsE3VOSloyZWDhoIZ9p7fxUENnwLB7B5jcygysJnd8oyjd7o29SAHg5fDKUz/zq1qjB+lai
0W4M2/JDYlDY4Qu7T0Te+ENBRaxm98mdxGttj6c86e9o9sEb4BIgXw9gpRk6ip6Qgk47oArozhba
2djlK+vwbyB5SHRLo62as/Btvis7RULfG+wX6THn88xIs+FtVrbpkq82M7rRn9BDENvlvPP4sbAk
mOw2dunaR1x+/mal3cGuNCe4xgIiRAPqDc9oS/uSCz+y0J34sRNkCZrX6NsaURlXsdXuVeUFUFYJ
E//xujms+LHfasFvvgDq3ipDK4SKFQjPA2j0IAWvSrpxj16b/MU92mrAkVp7gPr67hx102GYnai3
N0K9tclfWLJluDMpPdRc6mnP5n07RUMKKfiNpV2bmMW5DT/BOe46WFq3jHAHCJstONPapCxMlyNy
U+kl8d5lX8z0NQENvNrqTV5xPUuA/NR31jiPyLq7vdkj6iJiB357fh6Rj0SHpxRHPugpur53fOzy
d86pJWB+mK1BKxtTRNupjuqiK3diBDQPgu32EYIkAN5I3z+YLH2xVNFtJJpXFmaJpmfA6VOIXuDc
yYd7z5Y3Hak2fMXa0AtzHlnljyYQyDG0LI4Qid+7inykjYn5SwR9KlG9MUxsVtd6TuSn3P95fQ1W
NtMSsm7zgg8CCs7xkE24c1M/oJw8uOnGUXbJa7y3xEsDdqTs6gHRubTT9JMqDRZPE9PRMOdeaCXU
DU0NhWKXznIjDf37AHjvkQuzTl0sL28rHncFSNEDlFvmZ6Q5vP08eWM0gyoJglsVAW9tB24pkiXp
nQFYkAhwSel3qV2ImKWJfaCNTZFW6Ybhm0EEiqKazvbR8iZkUBzJAW4Hb77Lg2wazBMwDNwMQJ3f
3TrU75GRlEYIUJh+MXzblJ8gOTp/vr5iK27rd7nijcfNFXQfWmScTuY8mwfbxZWAVdzPggboqhiK
B2rr6rH2pIWjyUxOgPsl/kl6VfJLGw6aKjrt1QaIAxvwHHFg8zb2yco2XKLK/cy3K8eBITLeeY9N
a5GdlybG3nQ8+TELWmLJNfAOMySfs7OfKkCzCHxPmLHa+3Z9Wda+YJGpVzprU112/Gx29g/m1beo
7XKIIQtv4xhfcS5LQDlHSFNVnvBOLCF3bWLdO6p+vv7uKwu9pLtNBg24eO+xkyZo9mhZ3GfzXcZB
UzpUWxRoa69/+fmbbWtCjpD6lsHw+uqpbbyoEuXG5ll7/YWTKdHNX2ceWnw8Pp9N8WQ12Y42fjhl
zsbcr5xUS7rbIe+TkpUDO1mOf9tpvncyes7qBwFgRlMPkaisX1K4u48txyJ0kDDutjJMdsqd8ZNF
6i+TXR0KG2nUAum0jz1jYdu24TS24TH7lDXJJcPV3jWTssOS0TlKu25jZd43Cu/f4OONafZWA2iT
dvMnT7k3Dhk/tZ67sW/Xhl9k00mL9078ygfnofC/jq7sPjVFAiZHaYrh1/WJWnvGwq5Hlxp9Nrre
iaPJ/dz6U9YH6HEyAiuz4Ak/9pDLzn5jHIOrfZZ1hXcijXFPZv0lNeRJNMP3jw1/+bY3w3MzJeMs
EnoqR+exE+ZL0rBDU+ndx4ZfmHbeqnZ0Op9C4gWJu1LvRIL/9KKPjb6wbu1qNMoqj55a72A2YPdt
J5RAtrrP3w94vSUEvGlHjSZQB+UHY58M862ffHO9/gCWjdDy9te/4H3/5C0F7JMu6YwWlnVKiuRX
DVmYALxdBBTQ0A5yKr0R+Fxm+9/jHm+JwPWQ20nr1KYnpxteiFNXYEMYPl3/gpVZWoJwu1mmPpR1
6IlIP9Jd/U9bQQi5ypyHyR3rAAC8p489aGHRSoANh1qCndrWqr/OxaROYEnCTcRH4QeIX3UoZZFt
lOPWvmph2sakwAlZl95JGZAtzkAl7t/k7bGc572gL9c/aAVF4i0huplAcsV0CIRlRwYodzYO7s9Z
uokKVMv5zs1pEpo15M5btP1HtCfjk+PlQgTMSvkWx+b755e3hPBaXid1043uaXRc72gMNsy/9s0T
t30V0EsXtKHQzRAUjuWelKj7nxtffzlO3tmUS2xvo4zMawyDnkD9agQOmdohTjv06Eekr/i9Dx7t
gOUJaIlrM5kiJWbnsyWScsMzrVRzvCWWV1CvyzCd9mmqx/nZSglkUpN+AmZgKqycne0yH4586qk+
K4AUE3R+5HUdmQ2xANDKih14ant0p7rT16mr/I3XclZmxfq7P5adcLuCpM6J+tNjMso5VFk/BkY2
Plyf9xVf4C0iiEEDAskhZnsawFBZBsro7b2lLbmlmW1dBnpvXRfhQ+VYYkqJYicP7TDdLHZ1Onyq
0YQ9otuUpjwsPS+YZ3nApT4akhR4cWNHK1SCXrJ6Dk3z2RnnwHbuM9IGkPk4emiZuP7tK952iQhu
IFbrNHxC9JSNj60hwsY9VsV0X3lfrj9gZXKXwOApbSs9DQ7DBYy/yDyNC8I31m2lP8pb4oCRdTGF
1XIPgDcg38PSZiI0xqQ/QQ1KRJPFyvM022Dx70aQCF9oAWvwMx3EIHVQza2KbNA//7r+nStOY4kQ
5kgFtfak0riu+2M2+HvQZEYDSWPTnQ9Z6SMkjRO6pb6w9rSLrbyJUUZHJ5XvTGlsze7JhAA3mZFP
9OQNzvpbM+n2HXqYM697vv5xvxOU7+zgJXTY7Ju8lTlWT6Ixpw5BLgrYSWJ8GaTM5cnlTu2HdloY
8WBgO4veaSKvaIezsngmwxQpT1CdpqSMXCP1P5OmtAMUu/uvHDmAKdSsa374dc3nMLfy4kEqYnyj
E9dqh3YoCKqJcfwfH/ufP8f/xV/lw/+8c/ff/4U//5T11AqeqsUf//tZlvjff13+zf/9nb//i/8+
vMq77+Vrt/ylv/0bjPuv50bf1fe//WFXAVY1Pfav7fTptesL9Xt8vOHlN/9///I/Xn+P8jzVr3/+
8VP2oBXDaFzI6o9//dXp159/gEbcdi+xxn++fca/fuHyEX/+AZU4qeW7/+j1e6f+/MMi/2C4d1Df
89BqR8xLR+Pw+vtvzH+YkDPFj8mFY9y7IHIr2ar0zz9s+g+LAZhuup5nM9dx4aA72f/+K/IPz2Eu
9SmxmG0DBvPH/3m5vy3R/1uy/6j68kGKSnV//kEI+/sZwCwCFJBjOqCGxdnq+ktgI87FrJzdvArN
qksfoKsynY2+46emzQATmbs8kkWUVsBA80mae211xWfm1L+4LP6pJ3q2evUdLHv+zoEGzq6eIDEL
qkoaSMc1oFTJAPLRIxDNvg+kj9V952Ic9hNrA0mmKfJG3JaMZrjnmZoBnE8+D8jOcRe0fVVXPhqE
imPqTUY4NFYIcUs/RFLoHqqjD6U5iVCjNxjtbeTWa4X1BOuQHgFUseXn1khfRqFeraxuQP459HeV
Nc2BUekEmqIdQxsI+AChH9UHbpr8IP5wTN3mrhqdG8RJXy1GzrYueczthkaq7E8EcJ+d9vObxEIr
Xu/Wn6CkXgJXV/QR68fiOMzF3dw11gl9/DFjEpqZyOTZpn0rhPPYTza0hhPwyqDpOJx8KfdNjg5L
Yyp24LdFv57sHkqDGmcb+vJ9Ox0zJLwONqHVwc/KnZd3ByZBXmg1lwZ4ToPRckEjDg3oFpTutEOV
kdVoAhzBvU7pE5L/d02tgWOWn0x/2jV9fRSAD7dze4Lth1VNT57Jb7RJd57obxCHhiO4MhKkkMIy
K0Mnq5+LPMFvNuzF79ABiQvc54n5gL8bJoA8Ljn4ZftijdbemRLjqGYLMDHbLnaZaeyMrhW7hOJl
Bv4zR+kwZfOhnsCxAplT65Q2tRdl3Xyq0uSpbIEOK6F8YOczDTnwSBVasYKLSHKWZmBKAVPF1BdR
4eUno+dHq2qOjePeisLbQ0P6UDHAwbidi4jnXVw3PB7qhIZGhmwyLj5pgNX4SkjNwrxSKjB0E7bE
3VsdexVgMkHVKNnNOu+hKEDLoEetOcn6n9qGpJgPggnSTVmQWyysy/xgNx5+jxQH00Ke83+z9yXL
keNYtv/y9kwDAZAAl4+DT5Jrnjc0DSGS4AiCA8Cv7+OV/ays61kvateLXmakFCG504F7zyi28gBH
o4JG2n02xH1Ea7F3Upudm7vrrWlfPFPfId35VvtIkzHLU45zOudNWtsu8+m0xXSaMqP8fTWoLa7U
YNOVyy90ie4t5sZd2FEvgcezS9SKoVzNPWpxySH3pwe70CNh4TXr7TH06jVenO/F9UxYPHCmdnh+
XvJO3JCtwd0xhw++7PCLrP21V+ki60YNkoMNiMPsMgSs4ZKhnUsCOFzbS5yYom028OIR7txdMaDw
yOWvCGIr8FJMXxrx+8NWfnPqvbgOLCiDd8wt/HsT4nME7V3Q8lsQU2J6CJ7oKJrvOawegzE/WuFf
I33xmkEeWDt9oMUsEuc0nPHVXoX+7SV9UNT2PvICFNCA1e4b+1xqdV9omlU9e4Rt+n7wvYeqw9MS
jTHVrk6isHuiivlxXvs72bh9SDaV8CZ6Zb1O55LdcITVbBqP98b0/Sjh9M6n8zQMh031PCYqSgKP
HHz4x2JMAgfsfT9iao5K/tCmCGNE6T2uvncyeU3iCWaTdEQi4E4C6S/qeUqCKZwOzTp2SdjybynG
5Sg4TLyDfWGkuMqLPjVtixd4xDNFO/qE/6gTqOjgc58TkFHveETzBMqVm1bwNlNaB7GPAwf7y8kP
510Oq8GtVn53DEdQO/38pDfzTNf2dvGLIRmt2de9r5OJTG2a+yTYrxHCErahfJZQEcGOneg6eq0U
SyXtz4uQfiqX6tBerXUahS8RmonlcyuRQOtYvxvQEph6K7tf0O4UF9uCKWiBkJK+1OOIfirM3dJ9
9w6VW7yAUACBxbsKouODmRCG4zdhAsNzHNjqhig74qHv5oRV4RULxbntL7n4VZBA1Aiv4Qofh6TP
gehgasaHbd4Q0pRDKhi7fApjagAqzPN7JYIH3mwJNIYHn4V3lM+vc2DmFMZ5mONgHI+hQT3Klt+U
Dm52RNj9mJ4Ne1a0YLd7dT/b5aPti3C/mujy/snnce3uowFZMi7vIbsP2s8VGfgxh5yq12TXbsgg
pWAhENO1vK7zJZGUIzGWdKAiJy/6WlFXDTsIO62ku8NRYGO81q9h7W+Piy1fDO++wiK8jjr97ThF
WH/zhuP8CDn4sVmiLW7mOlb+/ILukQOd0ZmVz+NR9B0+zRVebuXorhkgIcHdgar4sCOxZkufEGdP
oa6+0KxZ4gKDynQTKyjM6eyo/G4WCAaXdS6zaGQv8OeItAybKcvVcGtXSJpdMyZ+Ef2uvgx3jrYz
TnmEhtmuKjIl0DjX6+LDruRNqua08XYPzWsU43Kr4yIS3xuy+/p5uK0Y4TFi6obdgCilOMLJEKO6
8rXz0fgWFtVdxdxLS7w/i1/SOFqnI3f+w4QIhngMxSGPxP0q6jO8+HctIgr6DZfq5otYyuUGka/J
xKo5nYy9knJFaGYtDui1Dy/XuclgijuAisrKeZgQNewPUNnQH0TH3uHtfMbBNV7X9XBAXFCZoOhu
SLBFIEtgWPAGkQ0fdxwZDrR4P9s/tvAfpxxj9eTBZRwNN7g66rgZJonHAtFRSiUtGs5ijW7nynP3
zahsvBqpd7yv73zJT+0g7yu0OeLRnf04Wpom3riukmotvoyVTbxE3i3j9beh8lRG8Ea7blNnTDQ1
Dhsf72EkXlceqGTaTIu8JJfBAFoB2eofYEB/8xlyXFTUHJYFtgIvqodsC8dM+stNexm7pvmaNs1z
05tfL2KHftNNXHbst+1thgQrJPGVG8y3aBGdV5B2iLtMwbP28Uxn/1wN76FX4EcvkyrUqauX4xSQ
m3qK9uWEXJFoQvgCOodxPBjkFLhd44RIygja9YJB8V9vH1Uov5zfTokoZhnDkXfrhNoj3eG9R6vR
BDsL/uoeEQ6rwltSfxrKyyvm7FWpcEfQaHlgdNjiSbV7NkjAVM7gce7YdWVanqBEkIHzQ1uY7dtl
36HRIIna4BOddg0wG6jnu41kSxgsMSqP9q0MUdd5qfrVm3oOZHt0uvvG3uMnY1SddWH9xAdPmYxT
dQhZt+78qeSpCuonryLwiOZqj4NsztD3J+PCVjorIIlO4IZZUhSsq93II4R0NAaHbcCvdQtK1yHR
D37Wk1vGPCnz4nW1SBjbnGZ7BndHqukCMngixa4MGpyLxUoRTIZOWs4Zfm+ZmK6/6QT99IduiEfc
BTvjphucc1cLW65xkjscidVZyO5TNHi7Ko+TeJXGSyqHeWtS6UyKHEDa5O2QCdLFwB+CTJvmNgTe
lDWBfJ6oe0A+7vu6uTNtq2tj1KeYBVINxISfJqiXjJaoog8mw1IXVWgB1QNGgbxxWA+EyvxC/BnY
HGY4FysUlLrbFTcu1+owc32GsJyAoF1vPcpUump2P1kczH5HbtYRQfacQZBtJ5HNnvfYrnbvoL1o
KTsVPRzn+cx+BsH9K2HXx22Qz4YjPdKTvysAB0hdA2RYDOjxy3dliGzvLWhRtB4xfLQ8kTUtrnAm
e5asXW2TpRdNakiPQ8et79Axo81YIDsuWq/dSPIYh+kYT8OSAh3Nj6rJH1a3NBiSFWxWo/qs7Xzt
++aCTco1hU7kJoTJIDEKPnxWwqXcFt2hJhz3t57v8fSVsc3pz6T75zzvjgqYnWqBjSxsSjj4fyll
HqtGP3WmGLLasStD3ZsnYDPwWK3i0bonmo/XVrGnNg9vZb09GGi98Qy3eFuRkooG9ET5wZeJlvNE
4PkqPHtiqjm4AG19JbiPkEMiMCGrzhNB5hQGKt7Pd0sjkC7Wen8oCjraDsPwNqBvalHRbRGg2Ax1
n1dr19cJ3fBAOtOkZIbICR60Kanr/BB40R0douNkit+clfM+ECxrcKsoz+/iHDVWJ92urzXgvn1T
tB+zV2cQfx493slrNIO0+3aqUatVhjdI2GkyvHoxzqIdIiLOA/JRMHZlbCjfemFx6pBhPpIG5VRc
imUXwhRyAE4MkQMBWFkGOK6jvpoPDqUgyYBj9eTKiWRT3qwnNnanLbCglviVYwYhj1X0ucwYXE0z
YcCNTCpEcELiD8rAGgSuVLPXYEwhLg4qhDFPER5VM8Hpxv5hrSdVSlb3ZpqBJpQEdyWf49kZmP8i
ii20Nq9saq9pX71I3V1VuWRZ3iOFB80nn2zAp5H3QiZiLXZ2jFZ814gxcAnikXXjTnnhkHqqjZ0e
m7tlq0xSlTDR+Kuu7sdSffm03K74HJzaALG+i8aRaJm3530x7olCUUMeYh0VBblBZfpdWQafU4Ae
h0qoSx0FSGE0jYBijfvLv7gG9wLmkXqTNxxTbKwm/CUcj4WnMyL7N+pDfZK3ECUgcwRhsEHUYXp2
H+HCkratnvFx/aZS3JbVZb8Y4X+VbvxB7MGQeFv5GHbfjjWvIRvb3cjaHcdsjQ0WVJmz9ZpNXtPu
6nrzP4B+d4kESZSFPnV4ED2WuHpormnkf/rlgBnOx3e1VUiAu5SP01aUOKPLLd4aCfNXQ9LQeVgg
okz7ygc6WaVDeO2k96bK+xaD4NT4iEvwg9hU3dM2tQnWEJiQRgFVkYh9WiDBZ/mRfbY5leQLRhCQ
Yny6G5YaZzNEGXnBD+VSP4TsNuqUTjTwmxidZtD+m+MwuBPv9SkkFp0BMkBxsoEssAyvIuIhioiO
b12BNlAgBDgU59BloUcr3Oj8fiJvdtX5kQ5812HJ3Vp2DLt5AsKoX+2CpKJcby9ahJhi3DnH6Z2v
7qY3bNzlyDuibZD0kdhHXXu0/Xrf1Uj0gf/wZut7qHTJmQQM5YRDXIbdMxrin9oheIzq/sVf/YMp
ywnUhznMG8/K0j0BRuDxEJk7MUBFtCCFOenp2mQNfc8BFMYzvDNYduc3pW5ao5/HFg77Ap73Aw3d
z7jxkzZYTTkmsHy9rPFlG9fDPMOrWqJdYQtpEgw2AVpZYTHuTkuk4F+ClywGExzELK+AYiLKJf9m
9HXFgbhs+r5aXLlfiuYNiWPRuR/a87L4J2LBUZIlvy3HpTkGMj91+HfG1rEkCMs/RujrgcCSRmB7
GbBNk0Bfi7lNuPBgSKretvZTz3fB8AmLWGKnukvRZ70D1XLAIUqS2VS4SP382E43ZpzhIoO2zc7z
FkMd0qaBLR8dE94VQSJcOgWu3mlYxS4b+I0T/Kmv5TMztItbfEHsxtE/1NtlpMwa1v8E6JaIRbfd
jJVINjqv+3kcDiT0bwYTIZRvOYSjearKftx17jNQwSd6DEEb2F/V2KMCktB25FYP83aDSBhEyHs/
Pn6iV47eKULkW6e3/oAipJ8eRYaxXNxy41xQxJyHCYX0GYFWgYynStGsiUiJdzz3d6Ju08KVQOuU
jL0w5Mnaz94eZQspCufxs/f4oERdRX/Hci3wkmHQ4XTK95T36rwE0jsFRqircGJ+Zn3AACut65Tn
oDDNHPxNw/5bmPK5gqPO9L/TvyLG/wVkvh3+dI/T+OfPdP4c/vUr/wdiy/4FaP3vceVzP/bf3/8F
WP7Hd/wNKnv+X4SQMEA+Hg0pQNuLRP9vVNnzxV8+oUwAOQ6oz+XFtPWfsDIL/gKizWUkeIgC3gsU
/J+oMiV/CUGAAhMuJZU+NNr/BqrM/xH58E9SIxA0Cn0UorEw8HGpBv8qp5NbVHidKz7HmXvbFXAO
2t4MXAHvaLtZ62NRdQp0L4pb+JBOlgUsiAcbRsaj8SZV0FT7BmhUiE8oK7rZ3a12Gof8uqYkhLCK
jEhqijlpx99LrWVtEeZcyOlJrQiHxYOOEDSeH3HJWNgQW9aJmcehNhFch7RGCS4HPBKUdsRQjjKk
IlG9R6yRCO5dsL48ca/o+YJpsUT76Dnilk7LDlNRMz/ibp6bO1fMc/DGeNDQbOgt6+9CxPK1cSgp
iT5hxm/ViQelcEnTzTbMotb2AB9FUTe7qi0IORXUeDkclxPRGbTN429eAjHdz5wu42PAxmh4iLCp
TbdD2Dbvnu4vwrWVmvFA2oX0aSfD4lO166yTfKUDgmPDDjZSUUhL4mDLxxp/PtKUT542aWA6vZMw
3OGAm2W37DpKZX8rlp5gLFgGJXYRdzUw3LFlzX2vMKMkEgnJYVqOUzBcDG7BAfM4Jp8JiaK4Z4o5
xLLV1F6ZWhnUb0bCI8uAOhXJCjnO7xDmZv7mxVzDGptb4l/5lSmePMMAf9eS5d8ojDdqjz6Zy7oe
kCpCjXaBva/OKiK36rMlJeMn1iJx+o8eXKneIsu38VaABUCa1IK/KZtNH/WoQxE4lFsAUPcLbMdy
x+Vov1raYkSauhwOXYX6vgcPlatlxv0FgzIk7DSHA7gTdTIgLrVGAm9YWjQ/QNEFr60MPoKu6h43
wOEsHW2xPE34qNW7Vi0QC6DqS9wJmlseg0IyLnMSUGqK/9W0MXZF+rtQOWGCJsvyWLEeyO0muoAk
NXbI21GsEhhgHUSarZmZt2gkcdOjHuQr7Br0T+Q1FOlxqXXf7bvKyZ1PKjjwJgCdY1yDoTWZMbrZ
zrBTeGOG9Cb4q531/CArqy6qb9QMTcVuQVLh8zCT4VzCoKswS0KEEEMRWhW3AiVURYqEEXh8piH0
Pxo56zBGb9D2S5ZBsj10pPjYEI1Q9jPEfxT47kSahxZaEQk62AsC5FtTvN+k4K7Yh7wad1VTqSDF
ldY8NGIVW7zkXoQAz2r0+h0umw0u41DkmAynOm/g/rVgEgKD0p99H2xSJ10woCy6yUNbxJFgrkvn
fPDfqxERmHjT+ohvCfZzzY5mFAI3NK0XvIUUrVMmnedZ5RlZF2+E8LUpoxhvkK6Oax+UI8bSbX3W
nJYYFRSt78uyH7xUblZjzMMrs1xGNgAkJZrdkL6XW0BOTdt41w297N5Soj8r1jVGbABHCFYGdlIB
ubZ2ADqiMVM94egtHgFzCpRLyXmUGc3zlT/VTU/WPRjctbmpsNKUaZHXLYbaNZ+xW7Q+MVgIyqB8
G81WYtCzcJ3vq82rkcpmW/8Tr/W63sFDw+/VNBFATyvFBh1hFoH/1HrZDGHuJ3aHfjhypIKGeNlb
XadK8lokFfD0LisqahnCtYC+wpDXVUAdBwA3cOcZ242HyqK0bVeJyW92dNJIGY0HhC/QdGslHT4o
ANsrwgFVYBlcTb8zvrvUMtkJnn5tvepzG4PgvkWMZBWjKm0We4B56wURKfSvMJwegFvxARY/EPiA
rSot95XmAaiARnGETRalU/t5ptGby/P+CYgyXi21eoO95oCetiwUyyISFHp5CswZX0aAEWMUJdWi
Ck/FUTi78mZdBk5hlfQEsmnNENKXeQAhIbmp51eDxXjaMbw0Q5rbsq4fg9xGDGsQAcsIH7UfHLkN
7bILCkSgggvsyWMtmDZx0KlQnUo+EbKrpKBfS8kwaUX1KvrMH+ua3RLEz/tIhhkMAjhZ3ZYpd8Kj
OKKQo4ulenJItI+qif3pZF9CCdOWTeQZmOtdNFjgQZFEsA8pa+3uSsVnJRBkDkdAnYSQToJ+nTYn
LI2hTupnGo8lomtPiIMtyivQZlU1JVsdTuI6UK03fskC+SosifJxbHA0YBQHH4YcguGHY53Gs2tM
tX2HdU+eDdKFVI/UUVj1kXuEWDYcL4ugWtyOBWhLYK4NMD9Ra9RvIWJnAeXlgGOkuAVBG6tFtYAZ
Aincvuoc7sqUj8usoD33EdaUYkpRCzICWE0fELQLomSgcF9k1sK8nALFCCD1NhCIHjkC+12MuXou
9v2Muy0BR07vuazEatEzzHRxJIW3+fsAcDLwWadMcM2YBCqxFYWs3+p+2SgW2EJVC02aqGfYm8sZ
sOWQAHUvpz9V4aHS0tQkECLr8wGVb7s88OT0Kbe2s0D78AnrUn+puEQ/nna0e1GNsowixx9ZxwCZ
8OYOkJP5jDTZkLs1t1k0TaU7dzYXeRaUZYsQdDMbeTKeW8M9B9SGN24rR8JdIlo724zjxjM5HCi5
5BkLCQUN2RMf6bVpFZEZnIJgyDIDJD93/rJ31IMhHdxeQ7YjHl14ZmLqIlEi2IZ54YfGbmLOyMQc
5tu1G9dQgxWv8vF1oLCIXk+Aj+iZzqMXohgH2Xp3cqr7Lo30KkSD/bjflrsh7Dz3pPORLO9TXxNU
LnlY4iekC1m0BzpaaIHLDTEf40OQi3BAnEXg9x9QnozVVWNWr8t4gHST9zxCGyzqGKR48qkfnfHC
iS3dBLiQQcwAaJJNW7V8INW9iWIwwIj1jYY65KcKk0H9BIVTuXzWy9R+6W7KhwMi+Jvl2qLWoT7m
AL+qrItCvt7VMLwHyYKBNzzUc9+VV65gvD3lUJ52B1F32/SGgEv8ppxUxfgKc1fwOLZz9x5S6Cue
w9ZXkJECzeD7YSMD3GV14JZktd2icaRQIA50WUew/yAgvKemwS39sEZ9gK6ctdXVeJDA3gBBTiWc
at2k14eS4ND/W0r2v2vQ/7kIJf/7Lej/zrj6K4jM/5brXDQ5l2/4ewm6LDrou/ahZxYSKwikun+v
QNFfWBeQoRIGVBBEol+2j/8nrImgucFSgu0JzwR0Nf9cgXj4F5YmwiHHYYISQdi/swLR8B/5if/c
gQR2MBL5IWQk8A1hqf//IqKKaioxXQC+gK7zZABKRI3L7Cre8qIUOzCfp2g0ewJ+YCC4gPmUcfsh
KoWgZwr2tPG78gmKNEQncpRDP6+qzzzMKq7AAFA+OVrWMYC/fY7Ki6gFSugj+z8BM4SxhdpdVT2Z
i87U5xNsNUs2gmYI+xJyhglUWrEc50jGtH6bTNBfs+gLZPYJ3OHl4wgvvB2x00Px1xeXMWIECTKc
bLhA9oGDpENZSHCxSUVIJOGvHpzCE/pacOsedQvSHYfUbQnBYJpvbE9zINerbRLchqCizqsXxePm
pW2tTqRx79ZfMZ+P9V6D8dCeSsaujUHVvy3OO9B6ArIOJqYK8nQsPvrOxOV68oePaYLRt5JvYY2z
FP167H3ufoYBQhL7ungzBYtF2UFELeTiuCtMaE7jTJ4vuorOrEjRhlSh3BBbFdXP/Xai6ICpojra
yXq6bqCqYarrE4/ZqwhrkVi6hPvRbuZ1cVrpuOE2KQ98fWA2P61lZ1+EZomRTyK6FXrE74mYpBm9
7La3t6NCkDMChec9lC/xpkR5r1W4G0ty8Bh00LS9JvajBCJ/3/gRQdaR1E++VyHzNe9fJhAz3jh9
tNhzyCpffSxfDdHvlA8nnOFxPz6q0iSYFMD0FysWQbjL0rAABpyPPU5Omonoa5PeuTaotWjQLzLY
ITPbegoolym4iONy0cdKXb2Ms0n0CkIxVgTkoiofus09rlzpr03P6x85vOZzC07ffY61whgr72bV
3I0AEBt9D1QBmN6IMT1PI4aqg7Yd+qQdBMpfRbuhGaKJzcifwKSYF9xrz66pDfwaXXuoeoepTuVd
jAkL00nv7y2DoZ6xVHQLTArQBshsBVW5NffIy7uCUnJJ0KyTYCtLShXdYPO8QNipQf0jTvl7gF0v
fY+X1GHDrU+8oSjgRq5LBO6/b485Bv3wkiZ1zEOVsJZg8uIH60FH5AFfpO2zpBa9Qz+qaIGJXdWi
vTVt2cdsSGVwFdB551AZSFGpEUXmiZbRY9WgnAKFouqZDlf40nPI6jmjC0/D5WNrvyJzH3J1AoeS
2n4/R0OKoQdR2ciO9XHN9/j5fQe15/Tl5wJNsNpC33mfU/w5VElKg1YcDYIyii52mBs7XT1rR+7G
Tb26QkLlw3cbbRCInzAXoTTI6kSKUyO75jqqtlhHw5MOIZwRR2YbuOAWjDSBf2hNHyaFlRqGIg2t
AxAQ9KvYg2e8X1uJCl1S6s6vxzPT8y8kSB/tCF0B8PO3vtjEvkQUlF7YTUTVFM8QFqVwZbhvf9PF
2zaAFV8bLLENUjtTgnMj65j/VIJ+Pm1Wmtt2i5CKMywIgiq99QiWsEyUJy8CnPGOGlzWDF5juZ7r
aNxjDut+680FL9gtV8DUBUgemj8F4Oq7CIYomwyVeaiLaheY8lQQc1hK7zwjin+UGzhO87GBB0+m
NhzigH75zXhoEOMyOu8xRyAKlot33q6JKropsxIuO/BEc+JJ52eAhdaUe7xMoJwq9GduZ+z5nUj6
hd6CZ19RPbCiDupt5lf9toGpnJdX1I5BMhgW5c+aY4JlgX+Bt0YXuYOtXUZyaSCAwXqGmirysaK5
4NofS7DH2BCyykAYJmoS7U2Hx1RLMce1CbzU6NsaEt9UFZxcAowKCN71W0vlU+mPZA+btsE9sZFv
sEbYAPqGJ2bT4CICkWn9SoV+U8g7j/P8bWxP3hjJB139DGD+irwBSqUV9oV7qg4LPhzYTDrkn4vb
ipz4BI1AtJ/Ydw/NT4GPBvgfpq9c0x/bYvkIMWGnucwPTcFOtSG7Go/h0OORZZ8VaL+y6DKGuDAi
OVRoTZo7gl2XnxsMszaHsEz45Z6AcsN5RoX3Dv0WIGyErEECUO+DrQfNCwlk7OT64OcyUyvaZuR2
DVXDA7jBRwbwCYRDg6z+oZU3IDc+jIUcspzttcSvt4wY1MbHil4bpDiEeYyHhBIMpvJe8uIdUWZp
sXZJXsl0NtecP2qcr5oS8P7FB1cmBdYAer3eF5dCiii6jUIVyx5IxLUp3vJJf3gGH2p9Whhwtgaa
1/aSUy8A/0FBCw6p9gqUUUzQcXpnpNBBzwThnn5um/ENux8Sknt3JX0A7muBwJKOQCQr8x7WlBCp
hNEkbpCcUSZ8RDHGMmpE5vhrbNbl2lvreySsY/nfoIVBrdh2ANADL+VNV6DbocSSXJQ3DbQMmKOB
/kc/3I07qOlSKUcZqwD8eNk0+3mprqzSx5mWMQLcLk+sgNV8WY4R9r24apRLB16/w1z+lK/dF28G
dP+IGqNwnraKJi2eYG8Ldz1yyh+xuOzKGuI5W4cpLfjPFEavkw8H6YrqWI5PfgyJP2CQdrxokHzv
Kvd4HncBHpWokwkBfOQ17zZE8q6zCG9p0ezA1+bNL5w9Wg3dCNi5i95qg7ACvwxZnrBWHBHZMEHI
U+2gfIaYaXwLWPvk+fk9uEV/B/ByV+ocSYSVdlCIAWnmOKpKqI993PCoRgBfx66G0O5yu5+hIoPQ
CbGG88sUQtDXcrz4g74k8QP1IRSTydZntfSv+r67ndWR+1hAyUrJXgu8OtqhtbM+dWI5NCgmyfl6
VXV7TAf9zCoohbGm1ibfqUbstxaxtba67VGuOF80U2wEZSOQ61Pd+61+HBgqaLz5lob2wSv7zALJ
eIekCBKy8BHL+TtBpVzL9nP/60OXvZorv/gsoFUuWXdcyZxYbz0I3ezrCUQ3PjYEY113LofzIj9y
eiLLy0VGmMP2UbXZOpwC99pFXaaJO9TqEGEf7PwuQYZg6kUvDFi+XD9NK7NgtDta31T4xsVCPDwi
VEGgWpEETwpRtl1vDwB9cF20H+oy4E2ko69jE6QUJCZW9FiuMg6kdQe6QhCBUfvKh7tPLAi28+ZH
tcowq8Yy7nP1SyQ+SnMNWfZ6XfWyjyGzvFHl0eeIHmhcCq0bubFWp9XMv0eg40AYOSaZ/uBDFkNY
gVN3OAxN1CV0qFIdoFJV9vdhTTG+2a9u0NBxz108Lh6ypuiJVuGxAV7Sk83uAqQKo14xm6R+8M2Z
Qju+lfR+rn4FgSDFh6KsJyjIpCe2dXeRT6sLfAaefapxzs8vuoA0LIQMr8p94Ah51gXrbkClMdCs
Y4XR6cZrIPZKTI5wuRoHJysdvpCXdVYgBD6MQ6cTAu7Z4r1Qspe7icxxa04sOM/tBfhv2G+Yb889
EL7YZxxa6lk8oEkwP4RAIpIG6rheA+VY2vtgGL9CSaY0snhPLq1klfIemi76QLlPtvneLR3928nV
gE9/sM+neYDFoS15f2rIij3AJiZQj/P23CF3HYbxhPbmyOooLTfK4AGQZ9KYkz+OLxPfDlXkXoNy
fakFPTeVj0zrPFkp5hoY4jQjaUXLM/xhB+pRC+vNfGWhNkwGqLhwZsOadqnD6SjflaWiOIhRgj6o
8kqHBBplWL620EHzAEkAVLGQlR8ir06x6Dw5vOTe2kJ5i0NFbd310lGZmgn6vHCZnmV7AcRnUmb/
Qd2ZLEeqZGn4iShjdGAbQYwKKaRIpaYNlkqlmBxwZoen74/qMuu61dZl3cve3puZUhCAn/OPU46n
yF0ROMqCVd7/6qDVQUrN34yu7TvsSodm2zIfkpKOojEbq8OC3BEdRgtIzaHrRXFeuS3qG6QNhtHc
+fGKJ9gzTkfLwV/meKBGSURK8A8pluRRaqPajl2rfqLJ542b1hj8rwaaiateco1BQZl7d6zKKPQU
Xjbqxkt1iC1sQhYh8aIK9/4gGf2btRG+Ml51UMePtHHu2tGhDHHp9X5G30CHsDr6g/esDeMBFDvk
hgf+2UJcBfvWmGg6MuFy7Go5km2J3WMkT8xPjdeUXqJtXvnxhyHCR4BXlNYeE7tlF9c5J7HInoru
JAtUkqpAQYSVBTasPhdhfPNbx9zUlC+lWa2Irawe2zEutmP1BUGAfghBnHCVQ/lwYWzzsvpliTx/
zPKkg+NeumMgA4nsxkLZyejWIPTbTn5OtmltdBcyGxFZd5LJYNU008l0ET0HWYveGP4Lhnp0n22D
dlpHIEWRbFpeBfOv7V8jWuJ9DQd5zJCuo1GbQpQJotz4I8ph5p+DslpeforsZhMLcxcuAV/SXlV4
FMRy7ZvilPntU2eG15LxL83ijVWMX/7SbCZ3wUzSJlHcWN8ikJdqEVd/aJg1eVhsuAK7ZHrEicX2
R1oD9cJVetXV0h1qlx237/na4qUSW+WVOAhax95auGrYiboP1dpvU2vdHBqh5s5HoNvseqe6au7s
uyL7btzgvUUuNYX+d5XluCyKPy3inwzRe+CHR7v8HYQvyWS9OFb3o5UuBsiSdOE5/W3QK+a13Udd
du++Mdwyh09vuPa1TFuJYUT8UmTLTGaGiCplZNb9qbNVhKyeToevkiX+LiUFJgpiK9kgjxAwOp7Y
zCiba7RtBFKyTQ/La2t6yb42Mqb2WYIqILM1jGXTLU+20unRkR/KGhI0ImO9ybz+WvuN2HlgbpEY
uvuFNB3qc4kp82bqYoJ6vyQjfJX50nGEdLJ87taVMBs+U3QMq+5C8aIROgr6/GDr/lwnyaus0h91
JR9ir3tQdhF5kmFKLV9jRoM3B++WxrEYkieNmp7jWguGtnmC3aNJTeYHtvKbVOhHCpR/sz//cnxx
9ilKuaDk+84Yc6wkv5PN+FiZ41fYI6blm2Xp90HDl+otWPy9KSD4oLYY2is8GMFbm5dcIKRym0qR
omP7yZZo+SS3PrKcjoMUDd4iNs56kNii2Uk4xh3OMJbVBEPVcpZueGixMQfaOleWs2pVNqYcfno2
IGVK8Vis/T1xyFFhERQC8eNnq3gGZjzkTVWI+diSqegn4EMDepwlT6ZN5gJvWB1rNlJUZNspks8c
IsXN6mMZdOch4yTs1WlwgDT0WlwaDkWzmUN5SRhR5zG2Hh3lPPRBiYjbeMF4N25rQ9EG4eWBuUkZ
W49Jp4aLX88po6g+jXLu2FqB31+ZiIZL2Ni/Xc46vPGRNTH6BWm3SoES7wH3K/Sgo7R1Sp05e5j8
dTgxnFQgM1KBfkJ1J9emRTE95d2YrmjGD6chZj7Hp/PWK/s8kWk4aWKuiC5Lqy26z89G0KOgv3Lt
RkXZP6eZfhgz509dubhQ6ql5SBxlYNR02/lnEgs8E21SAjQ1nLzubiBwGcuSbJO9T7TmMTc689bE
1R2/Nspts/tRzXyDCw/Jrp8MvdGOvo51vxurbuuNXEFHqKvkmzfCEk1Oc09dzb6gqOhg9pSyBCZ1
1G6/XnM0z8HUbJOs26UyfYm9mlxqYJlh8rwLNtb0YVxqEy0hs0M+vyliPVo1oztzuyby1OSeRVff
2qHILsOs552fVfsJTQhKTX1eHA7lQvswUpToPTctOfXlPJrkFeHLIgqSDCugoE1W6t8lof2epfrH
fIAfWlGKynfZRI4TNq94HPdWidzZjBNKTDLNbd+PiXjgJV+8BjbAXr6GM2vzfZgRoiYT80svsBp4
9OHi+5wf8Hbon3OZzb8MaSbfRQXYOTw0pYGTLUE71meHRDnxZii8Gl0hyxagyFkqOHJDnEf5Aj2B
YSjeJqu+L0CdNPjUWfT6WPiC0j9IZO1+OxnYR4GEuvSyJ11XeyenhQhOYt4QEXyPv+DVcMwTrNpt
4iHejE1665CkbZLY++7T9rDOKI6YdrF5SfM7wzIjmNqt63UHq5XPgfPb6Udi8dUudIdbiHc7Khvn
3h+mL3tqOEWb+jS2xV3ml/JoL/ENPvS+sa2DqYGm5pH/Ovbc+nK9LqnMbm1p3pd+qPdmMrqYJ53s
FdKly/XF7m9heWtEhQGgPcWxSK4AU8JD2VnIg0IPjhWusT6Wbu4QM3vVbjTzSDUSb5S+z+JP5fyY
B9fajt5D1jpvs9q13hss3gZITy8lmpD8IdMGDWElm3BqREYV71wciYwiyxuYxxmZ0dGCr4W7s85+
zeknLXYBq/mBFID9LfPeDRO5fFWIYkPpI5YbgbMjuGXKQ5gqPmbtEUMhwp1o0U5aPd6VKW/ucu+5
S3wUef6e3IpoAEuoEmin2jpDy52TDACIXHnaEuetwbBnlxMogu2eEraeOYRnJzdw08/Bq47zFp1f
sJkMt2STrjcKR+Cm6t8749oBSkO0BbSPCg6e2VtF6vEarBa5/sLraCHeJzITPb1VrvVNWO33+lSJ
USGQbw5Ga771khfwWC03hdvOdeR5qqK2wnzhnzvfO4nU3BjoPckLHsPXgntHx+bTUNYfBYoqHK3x
Dj3PKex5HU/9j3p9VRjPtQiJgfa2Exc+1z3aSPfQmOvLOTxU+re25EcXppS4vQlACWxpE62tORuO
AfhZDCRAYu4Qs3kQPmJs3e/TcldRF2L/SPUfu/wlg7cZEXScfvHKvgvbcWehTRDFe0eHZ3M2y+yA
sHlnuksEpvDQSW/fdawMloWs29gTYg2kVnV3ZfKtak4Vq7xvY72pE/MQ0GIXzwhX0saNKs9hYPO2
lonVlNCsvZG++qLYs+RyAd3kbKcfqe2cKlmejPGRzF/UQmI4tqV7zIxi03ji0SNH2PklBwcKNN2N
tX0rCV3atK5xGGzyht22uHZZcRezs20YGNZU/Eg7bVQtINSNMTyJZfos3eSrtjgFdaceZWBHeZM8
eWNwXnjjNVV2kgHqCCCt6tya9ituOCRkr834UMGCxNOL5WR7lXxruISm2Lb2azVdp97bhOVLPWsu
LhYUsZSPizGY58mtToa+FSNUhO7EQeh+J4vgTB7txWxrAOEkGp23bOlPyKGepf0hp3mTj/5t7NwD
dPuGAL/Iiu8S793NgmOlMJP0of9z8DBAMz9fcL8iqJB3dX+Nw6F+trIUvMk4NqjCLIw3ZRdGfvwj
y+M7m9TDShsHx573uZfsloJmPNvm0A+2ffXYpKhVjZhD8IZ4pUILC3lc3otsl/Qfg32eAXt7fLjY
alsUTlO+Hc0zHI/VXtij8G+U6n4xuXSAk+m5CE4oDU5Gcq6YjnHz4tINoEpJk1+uUpQUmH4YHOH5
RdVnnfjHnPkh1c/umN/D8yLP5wDBuQFZhgcoK5KIbtxIcsusa6Fr1Mds+YodHYWkbcga65R+DaDZ
E9oWRtndgy/X0wo7Lw+Wxwo5OXuzSh7tEFGs5RxIZk7d7KFt7r0CBqvGO5K7jEkga1kwruKFEyra
a8OwhPtVLpvYr3Zmg8j8zpP3guHTONIkG+u9k1mbWv3R1YvTva7aMpvzT/m3puSPWjWabuAQWx7l
KPbGUqSb0nhprXzXZxAdI15YpEm7YDnMCvvWpLZ0j0PuPLQ2921yICz53cmflo6GBcBy30VZoy5V
dcC7vQUe7h1eLBnvKHvvhgxMZhfguCYAsC0fQ2YHWAq4j2A1lPp3hm00UVKW8H8uMmuZU0eB/Wye
J2dXL8OxYPdidtoV9XKy8dtBE0SdhTKKb1A2NU7z0vR3aPj84wybQaBKTJkrUgvXGSBrUk4eRCeN
ifHKnTt2M3lR1FjglL90S18fMQxe+zT+NYn6w8FRufTDq7cK4XOy8M/YK5gIrULdz2H7Xui3xVw6
3Lfd71pml7Zctg4qiUoMhGIoUhqj3gz2pXEtiDRa8fFwng8tIjKjpYhivsYmH3r+QLmWkYuBk2w3
NHX203VXi5p7mZu43OOc1TZpgzOU7Yr4PhfwEJhriTjJs11JIXOp+JPzr6naleHLbL00+YNjx/i1
+82Ci6LmFsUDsY/tS+mMj1b3GyXqifKBkx38CvvslgPC2tljbPaQMu3OX+ZD4vW7VX5N2kcqTzPR
n/GbPd1V3g9A7geEmIzf/ap2Q0XumWBQXdP/WORq8Omd99CbCKV6D0Z1UcKJQgXJ1tDm4pNsiEkO
T9Nyb87OV5V8umDH0QBMGdLqskljP9s3fvUAXIBlJUOoj5qKHAB+yc7MttXkHUuvK64VItJ3scRi
X8yYKjl1djk0yW5JDwGARGi8s2bzRPmQQN3wXizVNi3IcJDOU1KmamOK7E/cNaxm9n04koxIH9Ou
L5Jjg6sBXK46JoGhojznZm4swGnQ0MiY/ePoGyG8cgHB2xqftRE+VAs0rmG6D7IIg7sg68fncXF/
IZvpYH70zQIc0mH7PfTNaV6DnuYi6WG9APxx9RBb3kOJaP0UhrmJUcYQR8oZgrNo2SgRuDTerxme
fRPS+QZSBMKSjKI8+eF83w1Os7P8RETV2gpnBWnzZHjxbRlYPgYv/RnaibMFiFR4/ih3SNCLHvPS
cp5Kax+HTsp0fZ3ShnvLmCasLc6vMCXAdV6ztRzYj2vDK2kT9PN0rG0XFj0xs/iVvTDkFgoXah+S
/hBMoXEumwF9p5iTYu+DvEdYlI/K16+kPCsMoy6iovZ1moIjUsJfoePtEdTAY7v2S2IubGD2vpMT
5v3lKkYU2K6k5LzZt116Qul36UPzwU9HdJOG2NS21ud8WdsNwvSii9aM5GKYh5A76dEXlHDXyRhs
ZJUkp6rw5N5UlORhKpPy1R4QepNQ7reHDt1fGpl27g9sSQ5BBp5InrNiUDYdACnYZZHyc6Mc6d8k
5K5TTn82HE/sIHGcu8HlM3WQDkC0yEXxPAWZt4/x5R86s7p5jl3dagt+NJzpaadntjk4Vd7vCpHZ
P/1O3RcTHjw2zXqLObrdWIrVZlSmjsoapGJB3f2jAXTZAehbj5M0ydnRMyZ+XKVQ1cPaUETTWjY/
NSNlPBvXMq29slmNTRfIoaTTpojV7yEYrOKhim0n3Mqkdt6n0m++cW/T/GNb01Yh1iTJumm/F3oN
NmGyDH94BkfOEme4LnVLc3tBWMZc5nDBysCmx99DyDCPbFUUveP1Uwl6dPgJ8jsC0Ar64jYylfYj
LuqXMQQhI8LimKPc2KdD5bzDuMNL14jBBnsxdq5JRU1HAXpkKlPuvYWwyqRImXNlP31gCPiTVo1L
n4yYvEvT0f/ZomG+S5A7/GGInVabGpO9aSE4mQwkp2uPEh1MAG0iHRg9luo4mW51EQaYUx0f+S56
3o3aO1dN+6cfLXX1wpTFETaSI1dj3rMWoP7EGF1GO/KLU4PRzOyIaUGz7L2NVdiQM9J14Tc1bk6N
1t8YD7Zs96Aek7fL8nqOUhaag0oNYN84bYh0IfORsLFBzvJPS0XkjwHt2G2sdAd/QsdpNi0ffVyV
e7Nc5J8wr6mO6sCJYGJHylZ4OKv8qRvwvxgL0xtZOuQJOCHL3RgUzAalvUUwR0xDNdjXxozt9569
5qQKr7xH0tgc7NYju4H9gSFHMVTVHDB25OR0xfRF427Av2PoTxk3gufaqi95HoIOTvShq0ZnOySH
Ld9bC58SF0ocKvO+IPsGIlG7wZfyxnIHoW22uOAK+2rWVfgpW8M6UE7p70bVevex75l7kxHhDEDN
HMV5eu1GQ7/6o0aD2driEeVutxdyrMAqlSfu2tYJH4LC8aMRA9UZVZPaOKEBIKEbvN+8/8dPOVHo
Qa0gYWZ5LM1ti9nSPLddwPlJG83N6pNyw3yGGDYOYXNZwOaozowaYK7o4fmcvrtHEUJzYV3PyeMA
/rtjzxwfC6H5fH1gQEpb/rQPCUG69yzIYJzl5IMI5Omg/f2hcBIasgxlvgZxvLT7Bk3l0S1l8DEW
a8uXiaK6iTjFjJtdoPrxfePLjEsNyjDHX2WL5r+s4Jyw0li7DC0VNVpjHD6ECaBJK4nM7nM/4GvJ
vJPVeY86JpQ8gsMkxUYh1q98gV1eIfN+dWXsPILvkDzSCSWtB1EUg7GhlxkHCGA/NdPGsDOMILd4
Zu36ArQB/J17Y+S73pq9YUQO9qsnnAzzQcdTfme2+birJxRDiU8wQkBM1C2WOnsiweu7IXXtIWeW
RPMxxd+ZaukTipskoJMse9Shmg8pQlyras394DvwuPECSKxsG3G0St6mwnfP+eQRLVY1V7ev9KO9
Js+Mue3s+Fjo8504RslIyURTxNbb+irceyFrlK2q+edkjnwJ3BO3pKBudW4x6o864y5yW/PkuvX8
LAYB6IJWnakQDU0GPPFktvbwBFCFyH5sKWHc0EsWYiiZcuyYZAN6KqKQ7Se5QPs4mNxNKcvpLi7m
/hxMXcMTkRhYS6zgj5uRjEOKYr+vFaQvzxCcSsPCs7GY9L/yCe0teNxnPUCYd4E6hMsIkdwXoDFS
L9WDX4dsUHnHhN8XpXtK28I8Cm1zC0/OYQ4RznRhcCIlCMA/8JsttpgzEQzlk6rc4R7O0t1bjcbf
MmP1MHrJM5a3yGeDUNzovhP3djAN13n09LGsm+IlqHMAJzrr3AGVgqbUBJKk2cSZGTPvjMWj7nW2
T1cwtrfT20xqyXXmux02DCfOzkhs/yhT/ZLlgXzyRDhcRuzrr7UxmwBuxZsFzrAtjc7CH6DrY1uX
+3B0iTEYW6TtTI0/Q294C20z2KlpxUbrWQ4vweSktDw3icCvIHrQpMXv1bFt6Ez2dGHf426H+E/W
lC9Bim4rZwgXF56SfDD7itgXVVYJCgSRfIez13noGtFuW+IfAHrAZ+pJf8axY5K6o5FeTAL5siBJ
Xat2wWANkS7XpxHPlC6xKBtmDFlMnipoiZ/taBpHp2unPYcGg0hVdIoUpfFUAubRfYTpDfDlw04K
y+WFLSqXN46Oo6QOi19WxVcX2+gKnJKyx02RrfKLRk8KlReSk74p4z9VYgWXGdSvQVoTLY6BkCfH
7x7izTLNyTxzgxZH3LD+Z1mEKDPhJK9oOIieUC39QwsBYZvJso0H00753HVxjHssnfBOJJtiO4ED
0viMQcf6+MrdxmqeYdNB6hRntx5dIyNmMNa7XNkZcVkAQfzY4FXKtjvSklxiMslGvpaE7sIx6jo7
FTi6S321i6EHNULE9uCb0noktAaDqB3n6D0xq+J2pYpDsSMg+WoyO1JWor9XffKVuByxrcUINF2k
ugO4CPUZ8SuETsq/lzEfL6N1CQLVPBbuHBNW4nPpaoIgr7M0mq+5r5fvAt3zOVzMucBybkAUOONK
wOrkAwGGdzV4k+8pjJFn+p6yGm2Mlz4ZxELtloSakAlbB9UmvXUkN6Z775MF41FI9anlyNXm1mT3
wFj1rsTItqUd+J0cgZQnsTYADHs0Hs9DrJdvWeQl8cjxuK/lEpYb2zYyFj4fj6CJ8G+pdbubZ1CL
0PaQxsp0XqKWvCd626agpV01POq8KLeKI+lEx6V1tn1O+AKx933TqSrK8nm+6ho1T5v5txh6cq99
J39Pg6IRCF6p7BiMoY4MHH3Eyy0fTazVM5EBqLNyoiakr/sXs+Om2ujMbMHoep86b0ilfHpyRAJi
2KFFMOf2QdIlfOgre7hqM4aezgo//NmKQR1rIafDWFrNzqiH7skx1oNBk00RK7/kTdoveKha+hDg
zebgYSHRIeKZMS6pY7mfbcLFTB074fxMGlj2CiQvgBnaxMkyPS153vHdkYyFvkfk1Vb7vCIKL7de
eZl8DpCKJ1jhEAtxrnZ4vOZ9len8PsYggh0lyXkWJm+ZfgnKpp6C5F7GMB/pXeg9xmVanjHkdF+N
JrupiS9NsRyAsze+6BkB2njZ+1gANwykd00CVOkOFXzLnTciOmx7OgxdFLXlnVtlWK3b0GOdjJfV
NxE4CWEdBmgDA4r3G0rCfefkiHGLDzKDK/G932FjxC9DWaVHCZwBeQ5DrzeyNQ0G+1xEvsIYG0lZ
Ed3kNu3WDtJDabXo/bMXrJ9q2AYLKaqBcw6wew9xBbhHzyNTX7ucpC+BaRKAmAzO057V+4D5xyiW
CzavFzpH28hJ+Wk2QL43//m74v3/pP3/X8Rq/u9c0of/P+Gbto2n+X+2BvyY/nz9+Uta59//wj9C
N92/4TsWFKkKK+AQXmtu/9MbYJl/Cx3SM8m8DAOHNOz/Ct0UeANwVAvfXBe5v3gDPO9vdhD4uIU8
08fpaNv/F2+A9dcwah/bnMMb3PdCx6RyArXGX6NmMcxIifFoQTbi0RmZ1yi5NtpWnkTSjn9os6b5
/bbrNKPiUYVFsXXxgb3AHJOB808X7R+BoP8cAPov8bPr7yLEenJ7+FRxSvxr4VLbcFLGCZEc45RO
V7mgw4wco6T23TJzQluqRRNjUi+AqAROJO5naRB2GSGvJkrMCsh1mucOCaBdYStFasGIFtXws2xv
ipHxtODIReElGNq3NnY5RLVdwshfjLVUWyfu6yuBw7DDOKroD/73n+6vWb58OBwgTmjyvQXrpcbS
8ZdM35YugCpm1MaRSlWNQRlKvksbO/yaWgZQ0iJDPpUjGmCvzLdaY8sw3R///e9g/TWiml8Ca4hr
4kdxPbKPxb92ULQFbeBdX/eRJUNpnhobHSRvc0+UzPNt4D2QIIGwCVoKmbjVWWhRlsZ5npD1OCen
rUkh+ve/UfDffyOKNVyii0zLBuz/+///S9RxXNdMLuuSZAvzB4wItZK4LMDHe9VTS8MUiiZTLHg3
zgbH4k/yOH3z3KPKQJ834Sq8V9mSNGhN67SLOOVNC1dIIF6Mcp7DnexJkCcxLzE/q3b2VphkbCP2
I9Zz3aSMLZOaOBSq0Q3UJhm83sXKElg/sykzR8J/yjV9SKlieJ5MIxRAN2lVAR4LDC2tNAEWMJL3
z6CKCUQQ4dPRVLgJcVFZwIt4YaaciP/wsylyitkTrMQGKnfeDATbTg5tprvE18mAsaAe/SuMh2r2
3tgaP3TuJsaOcGXNoQwGPtx5ZTCWgEVooH5Q8144e+mI3or6QEv5e8LDUL4SXRai9apicEoyEdAo
W7pd00jIclMk+xgYzka3cqNOdRRehyHIWSTLFFDXc6f5tUSbHaxnFvoPky0dPMdfCm+rKPadoriq
Yf2Ek6A594ckmUFIWxvmhMDdEAY0KQPicTPEDw4uEBH9+7uFmAlMUf8Usg6uIwLHsz3LdlzhcA7/
a09BaEtqnaAp4pHZ6dUj5mU8dsTKiK0ItU5uCA/UfNJWadjA8IPdX1RoAdI7TjMFe6dbjOpFjYEe
jj3jOjGn3CUILSerIsUGlis/apWjZBUNQuOzlw3jBHmFi3SbZ2Q3b9OJ4q6VXZiMPbI9Xb61bmJ7
29IEGwCf9ycD00OOc98umhLet/MAhezeZf9C2LIglaqTrovKYZVvW2VGkGvWBs17PAg8WbWYu+Y2
F5KG3aRddaxLo+rkOKksBU4k/rV9KOIpaX8ai0s3Q5D6mE46SSv3wO6Vbp3KJc/GsRX5PMyldvtK
kBt5ttrF1H63dG47bbUFdEujuqWNKNFu6RGROw05zXb5Uhx7Q4Nc0gaBLrfqDLlXYeBXhymLJ3Nr
YyfiMQkkUEWJ2wepY79YnyQF+Vw/MVX9k4V9sd/xtp+5S3svZtNCYTaF0EhBhohmDo11xLHRGyiG
shHyHOXPNknE8KngkPpfqPH7cUMGjsxvbcr78kFKHMaTM3UwQRQl5BE+WJ4rDPRa3etZZr9SY469
qIvHstgZoY7nE4orfgTLIYCQi7geYmj22WtrU0LiJIPf+MSYB7DvvZ74xuu47spnjRLHxqGmXOMV
/hotoWySeuGxt1zQz5Ywg82kwkbtcWMhT8RyXF8UAR52lHKQVJthIMfsQJozC19phBbIgVv1n4ap
gWPmRQ7yZgfoYPdyGhGQo41EMo7RyTunTTCh8m8kj1jaD0N9nIqMUBK3C8I2mksLB8Q4julNW1WD
7Jc6g3KTjZaHsC33s98pTuVi2wO3wTpwSqcR6HaMBIpoxl3dhABLdLPVHurIvgGDXnwrJzdhpfeF
2zsc8Is1CGJgF6iStiDBYAM4DXFnwfqi/6yMqdmBoZlySz5KYVwMw6+/CVQiDyFB2u9hOZ9SaMU+
zDi5m5KtJ6xD8Yg7EruT5xfKXMkWZaJ8djM6y2NpfCahYceRhaf7g0gYAHZCj7N6V9l9122Mmh9H
2bDrYS+Ty/Jmli4M8lQiJoZLVlL9CPwO+FYr1/pjOxU5al0w4toZdIJwwpEUtCyWTvIfBkoCSBgT
4exlYOPujn3dZqTTEjiYYtDP/ZxK0BwayAq8BN+a2cqCpRnCDnzPwHplo0zwRQqY2dsy+yxyWzyx
fGT+bjJ7xKhLXk5JZKVpWMCHZfqVwM4Af16HWXlbzgK/T1eAnbhqFBdd56m5x86hOuQdE7EIvMWt
HmkNgRxrQq1gJeo8wuU8p7cfbTHW4zZxsvDm9K0tt9xykBguN0UNPM/yQxpk58AiN1OuzpicZ8FG
2kLT9BQp2Y+LTFc5qE5aFIu9zeamdIuFcclN6yGlDo580SIPxbY12VK2pUO1A8lp2u/2gdP6zj4v
kcxZemzewnDWKiLXEKVwxWo9bkfHGUrCmHoImzi2iF4MGWsXfIfa6K80t58LQqdI/spMP7gUdFI8
9mnZ2mA4HRk6pHt6LMgJBzHWBJ1Vr5M9sjLaASTNZk59dHN6nJGN2EkMp2nWeKcucwhJiFttSMdt
7iiiI20/b4nGTIv60MyCEMyxtccjygwih0lcmAmjzgvD27S0en6aCotXNNJehvILspbXojFOKI8K
me1dxxyRV3Ulx7myCgD93PMq5C+zQjTQTyLvI85JVrO6bcpbPsbdbwFT92dIYyc4GGHSXERqheEd
4rJWnKpp6SsU4YEmzCLlUm6czFnBi7wyk4NLUhBAkSMWc5tVEkFdLeyKGBR8qqQd19zxBGy7u4W4
EpwtkMBI7d1s+R6nynAxNFoc1oasgpseq8w61OP6dJWsmM+ziQQV6a4VOygLB1ftKPzTX3j8+ItL
NovhQN5qtbqflo64Ihp6nMhojOy7RLQ9cnm9mYhfuZbbbpTH9dv6o09m7DIOtPW4shvng9HI6j3D
JEJNxBzkl0a488u8DGtMcIzNGQwMMHvTaCGd00xoG+q9WpkvKW/rZJWhLS2Gozw5JR7QyE+mzbk9
F2Na/0Z8HAynFMGCPGX0ChSPtcc3AB1jxQiLiwZ03o37sd7bXWz86gSsEmqJobkupam+LEJc2wMJ
JEgDlqTnAdRjQYhi4dEav11CmMSTUQQ5lGham+SJMGDxtgmhkI3a+XDoUvjSZk3CrFQdkp+WEAJS
j4eR0Lq6G1BoYIF0/DPAHCdbkICu7NUgISwykQNDSwul6m7hE99johXncFxfxXZitOj2Y1GDX0pE
n1y1IQZxazVvsqaWCJLc0a7enKwvTw4GaDIbCS56Hq2Rf9TFuPTgZIaPxaDv4CrHuHWSvc71eJPZ
aMImaDv9CeYivpK2j8kKxeX6GZjVaO2crgf/rIhIC8jGmPVn2o0IZOrRcH7pLGQodvw56DaqZAUF
gTa1c5y1v0q+isxsLrRXEFwCcjmLXVAPksImZ8jecANO3r73w/w3IkdnVRAugb1zOVmfTTonsAgJ
Ih+AmGE+mLs9q9wa5KUjBpznejmgv2rHQ1LmYbrpU63LTeln5m9jFE1/FEsjf6jaKnH9DM48bmqW
wjswNqH2o3bVb5z7ZXEaSqcGsLSF+1ko/R/snddy3Ei2rl9oMAGTBjiX5YtFT5GUdIMgZWAS3gNP
vz+0FHtamgjNmcsTca7U3WIXUQAyc631O/nVrdrhSzPbNYdkIhfqj7b3p23pxNNHj8lTgmA3U9YW
GU36ktdpA1O7rhCNUL4IcdWNkYAQ10fuc0tdD52/sxhp64UHz/cwJEfjJlu+4VQxH2crgCeTWbZO
bmTq4tsAUal99bSIAPMqV+V7vouiSHXwI9tmVKcAmGxMyFiKgePWDhBjnqK+Ch9Eo6ePih+ZD3jo
pRyWcVOeLVA6f1uAAb9haxvmaFvBzDZUJfBANdiVvc9Vi7TZEoG4K5Ie/R/GO1WAbXQK3O/4q7ax
Y8FacLpreRWaiDrDj2Z40Y41O7ytPV6hm4Z28MNsDRO7U5SZ7y5nAIQ6RtMF3Ig6EtAktffR4BOC
/INj7jPnE4zHHicBVK9M2JKddrGfxTpKp/ooh4Iq0QUvuCZeJlx2ohPOs3AdJvp12QX+fiAUC8/L
bIJPYiwP6VQ3dVg16UWR4JEhZdi5/DYUVXY7fW+HQkHg1naFQDxBzDzPHuw4Hfgc18u8WM+Fl1e3
7KIJnj9L0rxVfhzgGF4qb2YFQwRzqiGHKoag4YOMLf3M4BIngJagmnlL3QBUKHSffh8jJP/72EKc
ixstsvkNpIMq3GC6AoNpDIfmYSSUxD2YBY9eP28dCCmxe50OmKRhYRx7J9dJIE07bbfDDcbeRFIT
M2GC6noIwN8HOWK92gfF3YJeAaFgW2zRWmXwgpm8uMAzh4mM2TvMwrzVXOgZthHkwsxrP4y6xlR+
sOHGLOEpTmGum6wYcfqxfOeLHcqYnjGBW5F345ENcnWjzpKzi3oBAOqD5QLh2UvxklOM70am92e/
mMS56GEUwMa5lV6anoq4ZHgrUOKxuq2jW0DCzZIQOrsonF2Zp/qGt9TaLT3q1CqY2yNkkOaWlIYa
p/5oPuP/ku6a2v0YJwo9/FqAJOOEx6Y0F3rF+BL3/bGtm+nUmao4lpMej7lrDft2KL+ENHTbCPv2
q9nxoqfKr2706N/EQwQUBJX9bZh85ruFyRBWEGa7jyPIgKMH0cqAhR6HPjsQdUPuCAJhV7A1Y5WC
7nScYm+nvOTiFIt/dEKHDBjZAJszyJ/q5UzFd4cCsFndycRupJr+3E+I02SqH4IWtoa7YnKtWODp
NV697V0w+LIG2sIhZoDL7EX3ZZEfsVQrzk6VaNyEEPoEQURigJ3dLVRZJ7+2bYzw69u2b7Hv9hkG
Ly0lQuUjvvcdvJr9uX1ui9y/9EAsj6xBdYotLGYW9OzbsMnib0XmPrkgkhtG4tkJ6vQVM0gc4gZw
pY7k5euqDaCeYnKLGr5JD22qIOH20iFQQ3AKBcmeCchJpXaAhs/FFlp7NrEiA/Yf9gQ3kJBnc8CO
82qIioByOXE7QFU/30+DliujEBXWhGMAfcuj8pf6No9y+AbQMV0yUp4zG/0IXcS16dt4701NtA2n
rL6owZ0eJG7OhI1g67MTUG8uqH7G3TzixFE2lHue9MVLFHfevXa9ZyAAyJaUNRMCRvD8ySOJnQ2Z
I1By+7doMiDFJP6KPkPoSXh1MPAKJvh8U9zuszp59KknHiYli3M3FAUZISipxsKPb8KaGb0okcpq
K0VFueYqcK2fcoN0x2MMAccaqIeOM1luoM5kYGzmRCmDYK2BX4iC95NC8gsHBgTH8x8UbfFFLda3
xfOt204S2jOE4fUIh7jya2RO5hmvMvtCuQQgItKd13UzZEaV7mSNeV7JqXKZU1NdmxALEo6ybZjG
JK2OnGGxpjrEt81nVMuklrNLwsJuexorbGb2Gc9u20hwm8wZs4OKoubQxABJGytGFc40l51rRgJ8
NEQBYPLi3bWhHT33vjfd5tS/8cZEDlF/RHQV2PyFPpSyYrCxiZ5pwUZnkfuJ/cr41kV3qXNPXz3t
Y4UlitJt+DLLUR9htm+1o529DKickG5ah8F29cfRBiVWQ+zg9+bT00/JUedwzIUAd2EYE+Cd7+cH
SGTzEYdCNEjma1XmOCxbzud6zI4CjyYIiELJjwXUBDPI+ipunfHYgDKieSu8o/FbDD+yLxHezpDa
BPbGqDcSQfhIP8MfGLuAMYyKT7VDU98rKMk2JYZex0jE6ahLp7JniMb8VKLnmyiY4xOiouA4pBSZ
NaO+bdEBXXMOj3u3V4qRAywUO8cgqplxn8nr4AvuM97WhNGwj1p8FbKkg2koRqRNkEjKjWqZvljB
8JqMsn/pR/VCmJ3GYZeyJ0F+axUG5NJunOQiqlHhBJn5L5mTDdu+7nuYpETfnCPkL7sEiC/Y8R5V
mOvrPTmEH2apL1IzKTABayeCCz8X5fgSNqw5fObI22E8FICunwlWeTcD5Fkjwq3XZu9Wgg9/J/pb
g+TkZFRN14NcbNtjHX21xNFpZijIoBbcsUym/ib3/JkkpjVlBiroThb1sGfvxy0yWNuK0fVucZR5
UpBvjl4MCdwdo+nYjURoNWa8CxmBb9BVfnJD6KqNtC3WXMUVagEWZlkEZFWkDA/Jbdd1BrJrlr5C
QPAvxH4w0p/zb2GiPw867k/OmPunLh3FsC1a0e6mpDukrfsgl+wNTBSuTx/whrSzfmrcaCKoJhMQ
/1Pj0CP3DDJUUx9byQ4W1OwxHfOnTY0x3jHrKnNlLUN7J0NY9/h8tts5HMuTYNJ5LZbVKzZs5QGw
YbxxM+wzQqhJ4A2Q+J2sny/9kPEoer1zjC1OtuVAW+pr3HjG7jFlCLLJ/SA+9aJ4bpDLHgT0VVT9
CEZecy/F0cUmZ6bB75slUm8ryskN1dZnz4Uvu0AehS0/MMWdA/Ma0tRAOAOrzFrR7WAioaISdR+T
TYu6NTKE+rVQnHeJ78b7GaL0Wx4EzW3beRiLpB08B/hi+h4jq2bn0mSR5p1PR3f0uOwOSzlSfs6y
Yeqeu80HdML2qSEE4mNSkIBBW7VmITRod5cCuY8dDwRXRS3D9ca+RsyV8a3kBFtCRMH9mBYnInrR
mvU1kUJZCMV4IB7AOqQmgHgxg82KqUJgaJtXzUxnEzhN8gRke4ki3rRccVKyNWtGQ7KqIIZX97Rb
gAiUY5c4gY3fm4VSyTjOJ0uMp0X2DSmr5mwUIkcqrgtYCfkUDYNAGGtLhImSuucTuy0lL6ZCWJ7m
XW9dERJ2ZY0pI11wAHvTMEmptqDIHDET0otOmNPYE3puMApEyoZNAhqxfaW9bjdluj4tPqpT8joQ
0xTBcihq69yL1v2gZZoivwBZfoTSdWO66ru1eDVglvHuF/h8G0yE3UM9tnpnT299wqAH/Uh1GqNw
5+n0DLWNjKhCyWeMvx4gJ3oH+p2rXPefsT8XWBZE6SMnPG5NhnVsWbHai5CqTc3Tq53E06VK7few
+1javfgcRtZzjU/5tklNs6u8mnFXnHTFBye2C7jx1r42drnJOPWgFsHoGpnE3gV1FtxIq9shd2zp
ipn6x4CZhzDvHrq4J9C5TfH6xsWx2OD13KK46cLvS1ZaF8ceK2Y0+mpW6fRmKcTobpE77VYxCj1D
miIcwioi780Cj9zhd9dtoKB+66bPGBsSUNnT2bYvfTm+JtDASKN9nuwF9cFcpPgyGfAD0gT6wMZ7
EPKUPAwEJFi3YZz02VVJAux8UxnW9rcqbiBeT5E/hqcRoQ7jGasBpoP8kazz/LlkFN9hoVoaa7np
k8L3sM7EPaY+6LlPOJr6ul6OVNJVtNLuPLu9C5gwepiTuDG+qMo31jF1oGjcJRjF+e9Ifb0UlnVd
WMVnA2JBvGDtB8i5mORLepMeg+BXRY6jvGosBu27ZWwj94MQYVXc4sHSYFPI3NuGo0FWH+dIUIhT
awMn3bokEjlX0Gfr7Nqvy/ijNcNCPXslLcaxIYsA/UFu8qS8wIJq221ktD+dlDMsxZqQvfjlN02R
V+wnHqO+RWdhhseuCiqf9q7E+TXZDMtoO6eVojXe1AwQ0ge3q4biu2cNKD233tqR4V6L2x0PnTC8
YXxcYiGxgA4WDsUQ75rs0rIOnNeQTOHmlLdjjXWhUzrjLQEQocKojH7qBVxmYDynMPk85oMyBNsF
uhYtb34OtxMBr7TVIcuGsiaBbhhqgha8BUayNTHg38waVvdbYSPtO2o9u/3LWMICYyriG5wVLAaP
6UesQDiFvbj0nHuI9fAKsTUKEcVvYOov6BK9zB0YiShHxNXONLjQcr29lqdBUic+uZNdSAo7A3uj
HyupX8EfmtlHnWRj5824k/P/XdUY3b73vAkavx0cZc1hQfecY2jX19RHC+agiEqU7+cfK1+n5ddg
sSiL6G5oUqYkybo7OdcOjXsXY2R6os8OsRhpejUdE28YMG0zVS2OBX3XxyoUyKSYceCjMzUMDqbG
IMMP2rh4qGOPwTZkxPLG9scYZo4/++Kr1YaoaSBT+fFFptDnYFATBnUIGfNCI5tw6UGX3ZqWsaRj
gqNYUbGz08FZxY/IJXDNzuVg77xkpMScrX4IL3UdaepFmeFsI/08/8xw0/3WFVmCCxBdaHpr1QgY
Doqj76oQWfk562sLqW6kOrULiPEqRhwjmAHM3n2V9m/xbNn7VoTDi2Rd7xem8XeOGLJ3w6ZN7KF3
kRjoXiAZcYCHmC3v4RZyAhbONaFJr3Ql7r0Onau8Um+xk8KXVmR/ANdDGJ2u8XD1t1FPIGJhZ3zz
gFyD0ihv2wxqJTkltT5HsbDuojyy7vscLux+WlOfd1De+6+mbMMbJ8IM9cyVyHemGCxoww70OJW1
fQeFOnuJRYWB81hjzZM3n+IQw5WxNP47mm3Uyi1pMviaeJh8dpAvBlPmnyODkqF0RPJJqnl4B9LF
MccE6TEph+mxgcOMPQg68o0sF0JVElGkaPqL4bL0Lt9URt+6tpn3Bt4diaN7V70PQRAccJdBWTR/
hpeyrQP/akQ1eyStFbG/nZZXjDTtU1XSDYpVUT85d17zRU3BlYIAdnbSIL1uUqxqy4SBOkBwfdJV
Y7BhaxDjTOaQUOJv2yZvedNozWrmU/U4fg0c5wIL5WSpODvMMYo2jzyfOBPqZLfZPjbWWwn7Y6ub
jAm/G/QPi7dE1zNEMP5j0ZtDo5yZLDNbCPVpKix8OOY8I7gmc6alOY35pKNja9FSYk4TBd9yR4fP
xsjljHrKhoEOzvMQWiWz15w0UJeR96jyU9pU+YVtHABc6ZIpNxkHVByeM9jjVaQqXZ4imJwI3eFI
E0XVZs5XXI/HhTA65ozbLpzw+04ROAMYgHcSDZl549FaFiCFPl9ojcyUBq8ZdyreEB4QODsKt0hc
VdgGYD485vLRWGHwBWIy6aox+EO3L+Iun7Z5UGQvozRodjwKW3mJwo7SJDbwLdEoLZY66qzFC2em
IHyfwHabI0IGeJ2JpiRF1hoDA+GjKz7Kto6/A40ANy8LwBShTZmKDq62YMvKhf6yhyBJ5h/vwLRT
nbbQ2dcJSnlFJhGiTwjEXzDGjvMdwJGTnrEWxlkpYT1lmwiueX2wdW5D2xgW272iYMFJlJkg2YxQ
MtIX18wFgy3fA0WB7YbHVSdzFMe9WsznIc7mYDuAVkOjZOOIdwQUttld6/nJhG9PyZuMuRcT1jIz
YF8WUbcYS5ZVuLPzsBm2id8WNzB/I4cdPGvmCxz3jsp3TJwrfDCwrMaXWhav0zRY0Ql9PsWhpEy6
7bGYXpv+hUIFumoLjEaVBO/bBJb/QrY7QD5ALdNIOZKWkqIkQ7hjSNncphORqzsTrOTFeunr54Su
Ge5wnsTNvuxEdZKMhgWzl9D6YuUeCAhj59nG06wL+hdaIGb+Cqp7ftXURn2XCKcARkKBQozDOnnR
WrbxblyonV6jLpX62nTGfRn1XGMS+Q9/whe0lM6wQwmAdY4XWUkFOdECKglT2aAhU+NHv86d53/E
YKTjmOOm7bP7n0XuYcrm+EF477bjjLwX06WP/4i0Dt0097GF0nl7Ny7JtNWzaeEze23/9R+F70fZ
4hHczbTH6w6F5w5futKDkL0Isr1q1sxyWEitrM5/MT/+K+bh/x2t8P+18BXxR2rhNn77+nfL4fWn
f/IKvX+yVxPljacvdaO7Esp+8gq9fxLU7dI5e+R/wSD8X8thl7+BNcj/Bt/BgWP3ryxv/U8B1VDh
UOwGCmaNr/4bWiH/6688HZBZKQVx3sKBxwf3bv37v/G6yoWDHQDqigy2moGa74T5eIapHFRnPySZ
ySeGhR0m87vcfPCCMn5IwgXvLLphppUhMvZ4MkvwgbZdipNSbaWIK8HpjbOtmMjkIhHr0dULEUcq
SjnUcKqQLFV2XYZpKHASMgubwm2eY6fHhI+14bgTYsoUfBMN20r17TLES/OWFMKSuqcZ2/YsR2Pn
oMlLA21DrfyvJAoF/u21wRekElTAsV8W97zhzbHI7R4DNGEf28Tz4uNoEb/kRpgOUdTMhISBPDl5
aUe3U2MRPCikdoBEuSr7uoBX+XEZyiA/0WA46iPeqPFb1FULnG62UKZShXvPpksI4Axpg6m6XjHy
LHzui3iu0PyFusFqx1qw8nz1+Iid0dbsPY6cOc1tbfLS+tg0KqSIiRg9I8zHXX/LhXLoMMPq6RFA
NnMZQ6bOvbuiif340bbm1XExDZ2i+jolMv1Wo41IoYwMRlCOr74IT2zqnXyElyeKT1XUlOBUC77C
lTeNXx2b4fVCrVy+x7Wev3fZLMhRwyGBJMCmytSdmDP71AL4wS2luUswb5D9jZ+TQXonlUAYYEFC
vIMsT5D3omJSXXBBdeZnJuPjt9RFjf1AKAdbOJk9I1a8MMyxkyWzhX5ppl2efSoKMSQPxTLSns9o
aCWJB9OmTdtpn4RujLPImLeIy7QW+WpPTVAsTtWk+wVi68AMDG6CmpMr3RRjHqwkgwJ4Gb0y3LOO
0y6Gt3spkeMhMVdNEhGi3rn1qg31/AYyTLBUAdw/2/K6pcM1OKy4v1FOWddLken9xLjZv3TRGDs7
WADTfI4cT7c4ltFqX/qEnB20WMq/d8NO9Wg20jS+wv+oxg8KsiR6jLjvSGPzMV076caAMyB4kS9q
rEnOtpZpB2WgPQ4IWqEB1JUewI8VsvE8j2+tHEMvokIZLvXgvbekGqFIwvTUuiH4RzeHIfPmp5nW
jlNMzs1pcsrhIYqBVVLouxjezZN167eETSLickgdIXXM7HJsjl4cyypOblxK7lXBkti3c05S4NBX
mASAWTy5ZYBDXtzFaBVrVzxMrq7eoBipTyR/41gH4x3TbsTBsFpme8FlBHqiNRO6V3rVWXpFbrBs
MLHFURrATEpaAw8p7U33qsC8PkxzLVAQcqebwa3DtiMrIG7z+rnrxzSZvsbulIYgNUxuYjQMkNcs
VtNIAtpYd8MXdgWYfftwrmvkGFPqxR7hEozBet5PbMdMkLlH/AXRgh095saT3sfOGC2fXYdz1L3E
rUDIG7TpgMwyC2JCo5gLpO6yD6dmQQqPlqfAFBM+vzekFbz9UMcpOu8+Ga/tiUFdyECx9IcGS5mg
YyKxmTLYxDkehUwNMX9S9ZSvyp+pE4cGlV0N9ckbBRy9sQjgZWluPiYGtvkQRgB5zg2cOTmOL3kY
+wTVCb/RiOxkFWc2ERlkXOF2REAx3jcDY9gNGtQhfi6jrCsrxgxqjN9EELXFS9D1hfq0ZIQMf/Dd
bJwOvdOXzU1guqS5IWBpSfaBiRvUvSWOj/09qAPWTCnqXwQTBl0JrnUjrqONVG99TfwHm3StT3mQ
CGx8IyJfSzv/HPNwNzKYiDTg7u+Ip62uPAaDT/5cTNsizjCnIBjHHNBqUiS6soDuzQfdLLJuKNqU
/4h+mDyQYUEYk3igNZPvEyoX9DYpDNPYfvLW0h/uEZJJWoh+Byk8J4CTPg7Rb7HKygJ6Ncbod1E3
AwHZpR3s3bKlv+3Q4+aMac5Fl1l3varG7di4SK9UoTDLiPwzpKIECgfGQZ+HGZe9DqYaVE9Cxe2g
zU8NFj/XAdu5tSKN8wfTSIKeAgJOcXeg94MPs7IaAdUAW1vgNTG7AWSkhpbPjZ1niaQIdsKCmU3e
X1W9/V0Jy/mgkbt6GyJ24GOhoT0HcYWnyZyq/DJzr7Hl1++dA3b1GZpv7131KfOSryE4cgl5upyc
vUk1D1wxNHmZ3CFOgaE5bD8lpKTQlhZI2uAxyFyENxN+fdFXkxDXK5VyrY9q6k103RSm8A+MdHBr
YYEgNR55ZSjmXQ0AGyWjj3CgLR4mxPnwXTHq25S9KtCrLpO9g4/soGaBZjofEhEmCMxtNKVZsrQE
oKAW20Am7I6pC0BfNx0e5VHAULYO8vm+kxBh917R28FuaqGwnVWdYcpCQ+p7BysvsYdy4pXtM9TH
zKv8z5Jqf0exvbrjsjpJ66z1dZgahTBugcbamgCVjyeK6T2zPMxdAfzfxsmCndUnHdMBawQIX4hg
fJo831bbPoy7N6RMPHswc44ZhsqJWb60BCnFtxAtRn2Y846coTBJ5ouXKbw5KinBVyI0drC84u/z
IlDgtkzPWfQr+zO///8ldDevORzeH+MLt2/F29e3vxfR68//DC+U7j+VxzOiKEGEozz3f9U5lvO3
wtn3/kmGIDGGq1qHf1L/KpyF80+l+Qybt339i/8urfDXsln4tFwohNZIEIwwJakHv5bNfrXYVqnH
6AktCW36O8T2Iha7oSUEpnvOfdlDiNSISY1FSlvvVMU9JkVB3QFPwyQdAVql5Djv3AF9HakEjFfF
GR1BpO1jpxYvfcuIamiT48Kwrirv0Oo2kXtCae8E7XlsKPnyG49QMJ943EVbmfug3MVPnuzZIW1v
J40FdPQUFsAYh7DpQXeJxkLfRNFIecu/RQOVOyjXj8vC3S2o04NYFTXZLrNg4TZs5pbrmu3E1KXM
dk4BTAAzhxmlWHOc8VNP9T5llgvLzkoKuwlv/qwjULRAf1MRCO0L6inHUUJ6pEMio/r1NudzkyCn
9qNXh6nNiLnL0rJ894DUbEFbwwnCMMfqx7B+X0OhJmyoY9C96YAQpE9eBujsiCxHiV0fAsHcwclh
15PiV5ToeKcxnc9MgqC3bRpvYdeEqdBD4SZrMOSkO6nctDwBhuS1RmaF1tyroL/r0ka4x0wYY9Y0
HjOuK7Ilqpg9vnFujPl+lJJYiBMgM4vhKp9AjrBb1K6tH7wxj3wM8yl29VfUwE75LLiPXF1h2esH
kqtk86unGPdmpuP4IPHjkmO4c4lXoAx5goOl0SVoKkwSEpm9ER53NMzLhDz4Dr6/+U1UVGn1tSG2
ph8PS8dEXe9S0Yeg/HVISIF7quuE8dM1epSCm2C6DuvFa5GWKb+tlqLga+NKYHMJTY04k3i9iaEJ
1UfPfk8+XE8hFGDN5cr6/c/P/Ff91frItUO7FJCMSP6Np3975I3pJCj12LwsHhGKBE9IERI8QoLT
oOQOsFfB9XKjBY/Vc9mTGLcgXjBjl56cPJTK/AcpFvvKr2+gROnmSxcei1TSD367HKR1kOamKXzG
vVfxakwpRn7YqinQ8XyP5ft6q6Bj5BXyZTer1MAYm2TR5D/I0pxVMPOvaCDui2T3A8BQAsFSgDrt
16Ww+CMpP1Wrn3VpyJK6HRr2mvTYNCZR4gFJN2QaxBK8jziOuWapVy5JPTi8WqRBohg6AB6sfwzj
HMA/y/tKds6dJmjNs+7yCSHLe+l1fWRuppUZSqdnQCz//HBXleIvX0IhF6Tpkp7NXkx00q9fQjoB
exO6n+fJrdNYIl+C4J/vBXKsAE6Q19becBVYRVsylv/zrwa7+/2Xa4f9Tbm8Wjj8IMn89ZfnjSP6
ePGiZ5Wrfg4/9EhQdH2AmksPS+2Vrb8ck511DYiyyQknsK12COqbYiEN1cP9d1lNCOIkWlfqMDjx
quZpS2d9LyIrbrpdEzs6De4QeLjgnaov1u1khCHNZ8JdmLW7cdFzsAsTOzcEn0IijaYK28cgZRUL
zJNRA2HEADkUVyzea+iOFTPrmrSDUq4Lt20zLhMPVs0nB17Vs+/MQ8NcnLADf12VFkgUf4Roznn4
hPoKfrIZ4NKTGK+ZqWKlU6N/Z3buavzStv6PTxlqaN/Dld1BoIJQK+iA9HGqYtzJrvyiiNavNxXr
d04TRKjvU9muXuqidIDdvoQJ5Nv50hJvhKCmVIVdv7OJAi0eCqolLm+xsbnHayJD3rqDb2fHHIAN
ubeQSkmbI3vjPEcgo/oBE0rDIykqHQ3hA5I+pjBv5O2ut530wpqHN9XkElWfBqdD9rMn9JP7/Wob
jJudayzrS2NOaeiWKfmbhGIu6wa7DB0/OlYwuGz4XDT7vGtpNFhPYujWXS3/cZ2Q6kfrqaja9RyF
0glbfOvOboM715yt3KgNFPFMAu/aYd9iJo/7Uf2O0sDiMf38qKhLulndgdKtb9OEhG16zImVG/d1
ZNohOjKrnzr3A/L59eEiGyRV7rUbRh9RidGjkyLFoENaL7jroelcXHtu2WPwjIq4pX9eG2uO9K/r
UisGgDj92Ry1LI7flkasQpvISb97KXvkCoDAywIpcvtzz7PqhhnbXg0GYGszFqnDH/jCMMXY//wR
L0laPBa9NO+sh8D118PaK11qZHhEuhmfhia0QZr6DL0SmfSxu96XCqRIHWUOAQX80niNFE8pEYZJ
RIxD0FalfOpKie/Moz2lLZrBKZWTuq4BG21n2Ui3qnV/8X4coK7XSnNTwmXkF/z4Fwav6/td/njb
nQHyNFWQn657thQDSYtAv/nAe4DitG6t+8qB1F8pUD5sluPXn6edM7kAWBsrAt8EiYOaB7fPgsPA
8+B4pKzaNJr5I9NLkUbEfRbQAF19TQBQ036xkaywcJ1OupyxHjkFuNuQJVy36kqiQA2DfZ47SzEd
c+mQtXowDhJDTFsqa6Hz+fOT/m3eS8nKaAzdLfufB5oNBPfrJljlwmNPkuZJq0Xg2pKHw0wVCKnD
bt3tz9IwFAITw203BZhOMBNOoYtcvNlDor1ZwEkT8V+ebr5NvU5dj6MkLpr/XugtSeXKZE6aZ9m5
I1+eiev6R9YyGwpuYC7I6pHN1y/Zr7G2n8YvQRZoXIwmbHRi6wtEMHu1+nCm3lNwoUqCjLZFmA2c
LvlUdGQjEIaVCn2DxZIS5yZKKa4vf765vx3R2F1Da0MY5WHioxUiuF/v7SRHCyFf7T45c4MTEUzw
aYngzgE9OdTWBWBP7Z1da+wg1SB4wDTgw5+v4LdqhStgHTtK8mLb62L+vUho0JHhKjY+RWVhNO5N
9gRJ84C6kbC3o9GewdAY+lfHs8YIaX26WjNAmH6ET36Z/k/0rbz/caL/3SLg368jcKVUXICQuGL+
ficMI8NcgQc//dgbXdmuGzIrn2P/0IU2Mr39CA93XRCsesoRZGZr3fvn2/FbuUGzaHvCd+GZcjXC
/f1lT7HAaWLltTyQ1ipznMScwPJwGCp7Ij2+K1RH8NBSMWkd/YfW5d/uAL+YSkcL2LzrXfitblzm
siHfYqmekI4ouj82C81xAhXD4o+fmw/DkGYuz148DPMLejyZlf/hDlA6/7q1+2iz4Qu5gWa0SSX7
+z3ASaFsTR5UT2XcgwffQktcV1aMoE35SECRUjpHHzUD//FnEZPnzNOG65jwnBFNWCFpRw9Md9Yt
2xB8bG6SPuHIixnpsC+SS/vXd/rxwR6FZEyHms1hS657PElSNmIcvbrpA5TLsk/vOohnpbW3UcME
7plpmDDq4hbDWmiMoVD1u7T8tXBo9FxaDYkFIkoaWHL++hZXdtOn8xUdUkbaT2WFvrIPaDRdLiX5
0Y51zMvXQkgBpXJS/dj+0zWf+L1tlrXIaYOxTttr3Le8JDwaplgcGo6brKAQ3rdKBgd3aJfyuYCy
wBmDBEFwxv84AUu7gW+I1gawib8zGE9zsYI08m68LMvaJh5sJ7RC59WSMluNHsvOmW7CTDLN3Hak
sHHmIxelp7mG1bCApndzGGLeT8RNOARQpE01QLhH65EOG2x91UxWc6qs6pn7AtNiB0rOwz7QTxou
YZEy5hIw0lhrlrHJXWltcIbWMfa1XpHwd4vbreOEkXAJbk0F+M+lJP0iuLDMlwttoPKbmA8jqjHm
R9wfrarF6uInf/4PDsuaF4VEvrWZpGZbbzA8vIiP1r5KqBHz2KGkGjqxDhLsFJpPfuKgXyvAYqRc
oBatJgitWHv89Ua1hVovGp5PxnmaVZzw9t6RIVsoTvJ/taLo3y1+nZhit2kOqCHDMD54eTFHEqkZ
SW/Z8HHSAB7RBTV20vVbN0t1SIJAX1KP2Kts1RwQJHXj9zrUf1XvTjdzj6y0LFNs5lIT2uBvxdDR
TKGz5B1HeZJCCtc/lsbCUIb9qVuMV3XEK8Kq8K3rfEH7jyl91M61PewSK/Xj7zn9gAvBNsBTpn0Q
WYcdyhWx42vdRtwPTG3yMIpsNekIhoS948US9jLUV1bKseRsssJOKbKbqfXs/hC2ebRcFKGqSXWb
Q/UK5idWzFJiXZiHIgzIv8sUAePb3AXBQzgS0srmZ+fHerJ113E/SfGG+rVLB6/ke1KmeURDICE1
/CIdNWuj8LO7+fm8HQA9yiMC5daVASK6fsrPU9nqIcUP1wGB6dySHyX0nzfuf9s9wclXXJzT1HYl
nne/nqR1VjuoBMr48cf5wcSA0s7jG6FHGTEEc7dQJmKuXViGPNtNqUGR3v98Df92ePh6PTZWEJ5h
H74/v11DAskIe4/hwXb7DE6+XSpzg02mWV6sAlsJfK6COONY+/Ov/eu7/a1HZkSjyJHWkjoNSF65
v/XIgAHMq4KueSQnKPAjrCcC6PyMPNxqsvajmMa4vXHquCVJ13EAbzHQ1BrLEmJnQ6y+/oey89qN
G1nb9RURm6kYgI190FGtLAeNxyeEZXuYyWIopqv/n2pyfizb2DbWnBjqkZpkscIX3vAxTIxWaSWK
hbd9LJvCD+TJikcC15vOFg7vOlkyS7Nz4aT1+PZY2M+8i2fRUrRsgAJn49mWSOJbJ1qoEoAwbZXG
Ks4pW5d0DoUTOXDif//c7o+KIRzTFFOBOoCUMCkNuD8fVJYH+Cz2CgXPePGs9gumKi1xXtrCvEJx
p4YZncCOHBVbTZXOtq5d1u5itZjwtgi+9WiF8hlVHJ2pWmbHi5LkXPxCLSecoOg4R1j0kAMrXXTI
1i/GJznL2tteWZM7HkOoo1a480BRL9hxgdkGJp70MfHLxYvCmfClhAbKYPcViqXp2XIMtB++N77h
TQIPupQ7iSXeROjEojUuxttJjmCTkVzIWwSr6a3R70QVwLYmifJ8ZNJofZmkQ+Huhgw/HIyTz+lL
86/pQmVBNBacNyqn9YtSHReWPY1R/ex9apkn1m7pVX/IEn4OZEkA0ZhziWAArMBZ/Cl4of1Ol35W
4YuD2cAgP5HR59ML2IGYtaZjFnbvJBsEozHZrq4i/34u/Lz0qISaTAFyUR1G/xI+1g17Lap8eGxm
frG8inWtI5buMwXspBi4IgE8e8J/fV1Ea2D7I+LnwpT96bkFJJ4URy73xXQNrutKeCSAY+1a74/d
5FBKxwXV4rPfX9f6qTQV2LrMHeonDnWT4+e4vUjSCvL4srwMAMOxLYSWWzrpfgtX2aASu76tS9/H
D3smG5fiuSnI2dIdTtEz6jV142Z+e6lx8LUg8XbEQZ8oMQTjqP4Q2mvz9P+sFcCHRjaT10KugUoW
2/SP+yLmiHTBXQeSHr1uskSAanoiuK3XBZ+JATKYToDTovZjNnTUbPZVPE/ZV/I/Ray7pSKR1hjV
4P0eg140f6TRjIdW+nqgfz+2P5U2uF3yIEHv3XcDD7jTT++0a8wsmKpSPAugJWwkXproWTS5CLNi
Fng9ONKxgTAlbGWX89kEKMLJghV4RF7y+5v5ZWLbNvBwjyxR/4dU1o9jp8MEVL2i4QUrgpS1BKdD
B1eO6Hyu1QULBxyi2+ny+vvrXiXZ/vNQQQ3MRwvDAYrI0vol7Q/jKV7a1mWn8Rujv4C+1uXXqpoa
HPbsXujyIfoVasDiBppnnb9sMZfWKuGd9GEXEQ6MwawDa2GlC7e9VeTQG/FQwg+sSRdC7WGOVfoI
yHrpF/zzyprAwa3HXKT//P6hxC8z0QmoUOp3i62mLhz8OJqhOyeLgO/3slVkQ4mIzZOymjlIANbC
Spc34MiWpTpgHdRgI5CCD+pBypqFbsXFUBp4mr61LULBgbylqJnHlKveLRLxXAO2kfIcA5o3ZAKb
TvMU2vmpgcNfGDu/TESuLn7verlzdnGPbfuPg2OZpnFcgwV7FLpIizGa7hy0FHWu/5AMd38nS+AB
/VxQYY2noz+bsnDOHkZ3Yt6hDoyqCWYvCQJEtwr7X+P9UveF279tr2OBZEPgvShgA9Tguqp2SF9c
JPZ5uBgKIuigtS5Nha1kNm+15GJKOAIPiiYR5HlpSM6U+8Kp9f01oSfm8UyeFyApgj1jgJAQvHQT
RQei4IloGEkRPGLaP+x+v5w2tGMduj2AkpCW+2VueiKJQaXm/ctQOXqFItxArlUk2goBBmqqx9C3
cN3GFSbHT/W/vrxeFFZoCp0qk6v/OIuItTAx7Qb5spUyXRs2Soq6UuBx/fTa4oIY43AXRYy3j/jD
9e1fnl+w63targ0gpvXL8ye9m2VwxYfn2It1VpUVxG/USJ0YIZi9GFE0DQ/czkJu1lBy4AXaC7pD
JvpZTU1SseVmhj3quqFiQ+bDSBq6jA+YUPcEtnB+rkPmEkTI1vTRT4kHpKMMcb3qNrPQmdQ9jjZW
fSluZh8vUXByZq8QRO0tEBAwJwOkWqEdFjAKkZf9/aL+ZbvGPzaEwEe/lDa99XPoMQEIsTuat8/b
FkU6ohFwW7MaorvVvOXocSDH61UOs2VG6Gl6GQEK/SkB+DkgdT0/YD7QMvLtAP3OnxKAyJoKEc/F
9KGseiPGBm0qucaYK0xC0f5mPv7+0X+pzbrAGD3XF67ukkGx+OlkHQ0BVD5SMWb3EfjPvWXSnXN2
FmqZBiFjDQnqy+j6JTrlXR81NKHZ6wq8WExqFHhlSRo2f1qcrr7of54cdB4ZAh0P0hv49cjqEL6Z
awTrPgBO1TvJ7OQOxz0ugzoQXwO0kSbR9CINxZjAktEBEjwX3hHHmps/CJB7+uSlRsEweosgu+5S
Q7+9daMsIW4srz5M4EyeF5938Q5lc9rPIAxL3W5dA9CG2JlV2IEGnl62vlaKfiF35ZUllytQsIFn
glTOTPu99GjU7aRvRv49IoE9Lm+x4UvE5wRyr6Dg/RTRmJtKIe2X3wxjc61ztKGOZy14nNweiDSd
bCKFplfd71/3z7EAi56mMg155Gahqpg/TS/VW6kZ0id4v2WWZev36FQjZhmdSE3nLAP+x/L+03Wp
B//wSvE4YZsjwtaKtS7bnvfTjmeOdcFsH2zQpcmC0oYPbhdz0igMrYY+DOrd/FNbaYhS+4L4dxSj
EBAk9RN4N33seA65ln2DXYtlvFmKSgOV1Tig6rP1dbaW5VCT+8BW9vuyxdMFjIyBLmOCfclDG/vj
jB69nyQuDp3gINmyqrFQCGkhSycKdGGwdaDHRtKE/M3WZiliR7c23UEObERhAtUPIT/d6HzbClso
xEJa3AOyXKzhDIlz7lAaQ31BPtQW0IkSzS+7s7/QIS/q+jiL0vFf8yUSHMa+a6guP0YDEDT3rrEj
5NbPC+zR6HE0eXIEw4tEIpNYCYj/2RkuTAWdTJ8QpAciNEasX6MBgZXHue3oqhI2gYyz95QzF7Qo
5oGO/XwxO9bIBPAOCnqOYVavqz2ig+1l4KdF/aveQ1AGWrCrCUiMD+5omgBlaZG3c4HbPK1t/5wG
omCzH+egXwjIln4u4mM6dB0QzBGQ81uZKX1kRWih+l+pFyXZGX23EY4xxg8s4kPb9OMU7Ja1k5x6
lBK5iMDZm4jQmAlhD8PU+SCVewfrIVTRojbJnEtJ3U21HwBFL5lzazYhSe/LUmdZ2lDuQ+8Hb1Kh
ZP5FJdNovqGybQcXJVsL5Zx8igqI7hINEw66rf3cXzcJFDIVL6RFC3TO71HT0fW/tey69eTDtaFt
8ErZefomogQNl1XPyB49AgZxUBxUaGIZ6DUgqsl6Hr6tncA4q5ieie+NHKLeTNm+PSDqOtCHyQIj
+1O4Tbr44xrjJAfoAHsDuBqZJInHj1EFS7vyPEuKy4Aks4NHkgzjOvsA1c2nsYvoeHTjgx0TXgI+
DAWPVpLf2+iVjwW9/MNkTSnSOz274AH/He9+HHtJLVdZ8YeiwHp2H7pljJQB/J8OCobr3cItJUjY
ISLqxvlt0Ew11nR7VCNBxKqW/5cg2YNc2lOWAzm7NSRl27OioJMekjodvkRdPmcnR6RjeSxsq31H
uoS+Y0O5s9i3S0BgKpG7Gy+eNKfihAB1KA/oQPv9PgVgHbsHq88nuINhJR8R8fOHnSli5psqk/Ew
BjHiplUSyAMFuzq8hdnRBeDNKh8fKYjhx5GyScDD5v77olLWg2rdYdzTe7A/W8hX3RaT6PA2UH6G
CgESmS31j9epnOJd3rdfvCRpXg3Lzh8L10C7fundtEc5PsbQBeVSJ6Gzft9wXGHlPgnkpkLYIy3k
gntqcMY3zMacMw268jBHyXKU6JTsYXUFNzyrRe2GJHtX0w/44GlUehe6ikpzuNz3S6Sd7At//mgi
gHXqG7xNUKwquqchbeRz5Mj2Ic7jBUM0uBiY1jhnSKvwojOpW3GIFd4RTFVn003mg7XIQpeg/AdQ
efGNpCP/wQR/+veM9vxHUPLtywzt/T6mfn4purbPd6rpXFQ+asR9snE5eogRc/ThBX8xnV7d1YDp
n2pbK16hXw18GI6MnePwgnKWNX+TwZi/b4AFPZcA4m+psic4I5sIuKFDhKxD2S535lyE7ykbFxD0
IvEc2AtcuQw4Ago0RXBnqsz9WAjVfgzpyyBXkxr7QbQ4ULdKs5IrNKsto0TFEGwdcv24cLyX/VjV
KB+0NDDmwfgS2ylw61qme8+y+/dW7mH+IFvnPPq1/WBDmINdNyzf8zaq32IvpYY3Rwau8znmLUhy
vVm0AG58NABunFTMT4tt9A9e3MmzRWvtgn1Mv3OiZb4rZBpk+7St3WegNsF0BKiDYi50n6NBfeBO
SheOHZZQ/gmVsuifIJ9eQ/Q03iyOt3M543oI2RjX2B75jjLNzQ8uG/DRmPLgScDKwwYsramvdzxA
jELzB5Du9FgNKIk4/EJI+qLAj8MvxPzhnqmZ7odQAl0XNtRE6rMsmSC37hHY9L5MqWvcNjYyoBH5
40WwnbygUNHsODMxjHQ70OXLkH1JUKEp9qONRU8jxmofycgi+KGXsRvHAYGqEpOUNzbU0tnZ/JOh
iMYIgmCxHfioRvNpNnyFw5fMLtisKfaMZMlf6LH1EEcgLS8ggc4KCCjGy0713hvTBs95/NAQmTfS
IVEQyyc5DSc8OLq/Lb+vHhP6g0djhHkKVN43012Mui9OleXriFgaYn31XwkNqQuQzK9D57yiogfn
C53Gk6H8HAi43WBF50sD9nqTh/ehG5U3PFiBb142ykciiiQ8IcEaDYemsTmSE62MsgtwvLjNK2g7
wKzw7WsNY9LWIhDyIHX/bYCiRDuzhYC9466Kb95SCTzQDFhCy9x8DuFi3eZZP7C43OkBe/PxVoGg
h2LhCcS9M+SfR86OO2sW3kf6LM1LGTUmFrVJ3p+8GYUg2+pKLVtutLd+L3zgpgSB342kTGYqp7Kn
DoDEmXVMRJc+NJOjKH5FSADiCOZjkOaH8D8+ubiPIEjdznS3GOFbkGr2way1qfride9quhBHZWdJ
ehrgHL6Lc6AlOySZIh6oZi8BBfCOsN14sWhifK+dme0nTJ178BBIaDLw5u0IVhiNMFV+oNAvYI8v
wZfIqeOPeWw23a4G9AobjFF7j2apOGU4taDBDTXoHNdB+tkl+r+Bxpa8uZ3TXZD29KmcjMkemrAN
lyPCCRIXx7E80aFqblM7raDnQCbBgwk/o1Sm3wKZNPsC1sdLa9Uh0Gk3vsE/d9oXQ9cfqdPGd+Uy
yLsmnR+58a9Z55Vfm8VCxSimzVXnDnt34/RH7O3gvxZChrdoDISPqY+owJyK9uQ0WlMaOQwsI4Uh
7l05eTtfmp+pwbnYEU3+3i+c/jyGVgS+h7V7SOG+fVrQBAG8JpB7KNG8vZHu0H7wqFXSccnz9NGI
DRuVVhzRq3YabrzQWC4mu9kZim50gyyOQH5pcI13sOcHulNViDo3RjJpdc4RvMq+G4Tgy2vTRR6N
iCUNyCjzxdK1hXRpdKHNyz0SJ4moAslICkSOKNKGnhErlOdzIC9bBiqbgYR4K09suVCHuLd03qmg
0z2enA0FZMyaogVoSpDrJKVFh/+ISkVehEibxjCIX/2CudzD4TNGfkWstW+CK50qoQ/J/S7UlVA9
MiXy1fPO6ulBvqLgFDd/RSIsEaFdu3XhUg2BQ9gfNOjfVKJyv7I2db1xMlDyVPuuBJZxmNUwLA/g
ROIWgSLDQCaS8hVCCqw6CCdZqXosiDD96bOjAuieHI2uxZEZ6ppuwUUVbtUmmIHoFsylVd7Zbk6I
hya6OZ4a35XVizs2UfapF3HdQ+Gi7Ja+oxsdYa2HTUBhm3cUaCfhnalJ4YGzU2AiQOuMIEDnI6IZ
RnA/6rFDrDIC0HvCdI2Da0eSLjrKaxPth2JNdjPE+RHxtoh0DqDV+N+ojJKjNssiZ4Q9u7Tsv4OY
yZFW7hOzE9/+bVbZMsgftBR+fDubHkssgN9zjvLIKYs9qkWL92VEyTE6GO5i5sC2rbx63mCl5WLp
9gQSINXyumbIoVzwcs0jiKccE4PV/UOzX2P+zXnU6cIkSl1UyyETAQVZQ+PUNHTddkMFlfnoItEX
6F3gZWs1bTiqMHILzztGDocfxNUAu9jXkUSLnN4qCl1Nd7CORLBzCQyU0850AiTXTAeHoUBmgeJA
ccWN5DFFppe1NlAV0DOZDA3AguzEPNfZPB0m6gGYl2q5fFDB+jM6rhq1tKGXsRbRoLrEHHVX0Cw4
Ol7WPEJOlUZma5zH9G9FsUkrKgIXsiDp+bhuXcuyfoIuPiV4xLEYxfVukAXk5VVr6b8jpePL1/S8
H9BBLY9tjEhSoTcfRMAviT+IwbgU7uBAhQp9hqY+k33Prf0UDXVb/4Oomd9md+TFzUCJeaRTIRHu
AEM+7G287WR5VAApWacr6LoCa9gBLUmm4IpSrX3JYqRoqG81ovjHm5ojywDPBsagti0ge7kFdrp0
hR6eukGOEux+MsbqEqdgS15V5+r+jGcGDEi+sj2Q900oq8Q22QFSkSmt3u8gEGP4bn4UVBCe/MTL
llegp5RVmjDuk+BCsk6vfFcDee+A548LBZqzVbdqBim6jlXj2hMCt61vDDbtM6rtvLEVJ41oBAJD
3406TzT9zSEmMo9ZA+G3Rioovk4fqIe8iqqW3vWNuHrmivU1bT1ApH4DOu9lBHFdHAZo6rzQiICl
EPdZ7ko0oEoI5Py575QMQeY1un5EZqF7ht6UWFN2LkdQSMQ+UQ55dp/SPuZWXFsUjLFVBTN/PXYG
CGeYEnrqNTPVibd57XSqxe+RtTOZtTGi9COCPh9pGer+ck8zB/2SNCNzeJjQyA4UDd5EP5Oae/3Y
Vubqto/XDAM5yuQiJy53Bf2X6XWif9C91bMJkeWuhm3J7oKjHk/Z2b6fchcjfeduH4lF16kS0PnZ
uXFaz/iYsS2YH0wgKJLdOUS2/KQgmAyfydrSL5WGyYz7rA2t/J2ZFArMzOQgiAoWqsnc12SJs+I+
9UAnnlryMe9l3Ut6r9V95vp6wvRxaaRfDIGFcrIbepOSqzGYlBnWRdcMqR5zhTYZr2xAjYkXXw6p
HlG76NkotuZt3oNDJ+q9Ju8wuZiSlVQawgFAhgocmr2lR/EuSIWdP7SsWvF59Gksfa0TQum3XPQ6
0W9tUNkISV0rByskba0CIZIpOO1gFia6RoC4V/+unFHg/CJtWhl4kc9qmpHWxGWD+1j3o61kmV03
JzA4+nYKg6r6eUb1b0ZqpXJRkV7rvxB46U6sQ9TmuYTlK6JgRv0sIn2cPvlpxdBaXR0zUjBCNbhx
ubaT1xrlemLnoS8YKaR89WkPoVKf8w4FFT4cEfrkGUfsNqaXdY/ejvnZx7BehvnsfO9EjfPZ3gSt
P73AdtZHfbXWqQc3ZljtGYGY8qEAwWFPWJTUhfiwbmUgazLWxFYFLQKTdmO3FlB0GxUjgHFu9UZT
9p3+RdWMFGwjWCfNm7KlXkjUvfQtWtOsV6oc6EKpJySD9X7ZljQ7kLRBEZmfKPxofPE6TSib6d+o
G6kffsXSANnVx88ykq6zf1X2VNeXbLDLCcj+uhF7qB2wDhBQ0A00CwKcrj4OUcrN4XGgX9c6X3oX
6kh6ztJxZEt0YI8tr94wA8a8THMFUwYltZDSLvF8nUOSPxainNlOmikLhH8ZvELvBJQGdcwTFyZ7
34yENE9Tcfrg42YVdcpOX3qenuBrv/ZfPMYc6Z7ogJgLu+0YpFd+0HXx+ImpJ/32sj3gPcsrJtS6
ldW0sd5uvDHSx3NadhrU5Ne+jvA0InJ6gRhxxRrRDDTAUy4gSAl+Fdv+Q3s949wlH1R7E8EShxKf
QHooilvKn0HTnq0Oulb1XIXeNNHZ9kom/5kqf26C//Wp5gy3eZkMoEoGIAjA75QLThOGtRah9rIb
OHIaTLN4VJRr+p+tXuWQ7vRs9czaQXWoqArZf0VsCa2l907r4ndwECYOLliLWrNuFZi0kBkZpwTn
91YjqM3QQdHQHW+6OQ7/eAXh44t3PXKMorue39cif0wCys2VPuHIW7fCA7YGBF1LPYBTg1uX9kPA
8PU1ygfB69y66uvhxefYIO0cKrhEt1tzb6iXCh0cg2ZtLW8o8tN0uq1BAHFrSxHxftzeXAxUQ8uy
cIvDYJBSHsaxgUT0CKib1PQQO8nk54cN2EvLTlMsw8APDftj1geoxZ2GdSVv03hd0FUy9E70EKfG
hE9GAy6qbj531oRlSw2bYZgPDYwdnmKLdJz1/aclWrX9G5D96/S6NlywXa2Z2nk4CEITdH1Txsp0
kZwWNIMwniLi9tyBpSA96kAv6RqFm02kN6VtAPMWVZaWNmOhT6ZatXqFotIMqmOXopzEwpMrWqDD
No8hbI0MIBwda7ScyVPahOmSXME4yg3HyH9p0YlgFkOI1QcVci3ITqIaT6oKOqBy9XekgzfxxVtj
CFtkfUhvmAhyfb0IpAktknqkiwJl8oKDRNM5jzVBH+xO3F/0d1ocwfxdXJdLhvdXVihK9BOgWr56
MKMYnG9fkkPVlwqhMYS1q57oiK7OZGvx1yXHVYCKM/Ij2DavYfTWpK/QvVqCC2YLqd9hPLp2vmBz
8V7wqrgGBQQt3Bh+G5xu64k4hNhmiztDUP8Rhz4AzFNT2C91d32GzCLBms9ubrdfUDvTYJgt3KUI
0/IC6W0l6lKjIstE2uZMK23d6B0BLfNhH7XAP8/IQdFjOKf0E3Nk1lEca1+JyvSymRAcW16DwtSL
bBtXIIJ6pYQQOLiRKer16jVHthOxCzvfU+ZhagHyYnN6PdsopWsg3Uwxcjz6DpqZ9SHznAz8xDZn
tswDtOo1AUEvXl22bT9d2+ZixWUCjDa5qy1NmoH7oCyNtmBL/2PNSGNcGvRJnSU9Y7Ye8tuahtC4
Pjs5cXZq1sbcbPnwJ3aYNXMQnWoUUtVl27CNYtQgVR4+BVe90d9K9GuYByqjxoBa9YpVQmFD77pb
y8+d4aXQVlyPtrXFXPW1PnK2LTtb93ZlJooPs2G8xg5ZVvPT2n9Ok8iVZ/QjnNG6yGv0HWTuwkUM
6UD9QezWYuc7qgY4TXZaB3qdciGRIWO0fmQPuY5vfIaAA8As9dn579tUSE2k57jt9Ms33Yl6E7oE
OpVaMM1hReM6oKMiJB7Qg6GKp3D5mZcwyKkwOomH6HFMZ4syPiUnM95tc319D04f6Jduio5Tvg1i
fev+tam6hdzbQR6SO3GpMJ/0Wbz9RPlAv6INckBCqA9oHNGTAMxw4MYCqMK6KJoO0drs9C+UMOn1
2Z9Pg56uFRKG3EJitXr7aEFd6oiZWgvX26gj2y33SCMtry1GfPwZBkjJgkUNsD6NpKLJRwh1DYGA
6eqpvp4D3lrQoEZ5JaUhSMV9dE6jx96cJ7R5YOi7mhtAaqcnLX4keqvVCF3GO7ZrnYltLMzB8nUd
JZxHyZa7tBCWgWFQ3gBqNCjcEchoV+JkTQWbb9lAi2Xga4TLlvQuotCZ2YbJVUrq9YnYRsN36nRN
38s1htmixSEcQUIeNPgH8Zged7luROv32m8n/yIahxGhN//+GrGtRZvYCahg7gXVQT/e+Rw3vBuS
0WttaJ3JJZLGfO/avx8nW/cj12B3O7ohlxNluu103fgSCFCEYSsSd0VKNlQ1mDDetTRiX6G3tAl0
kLdGUZ07si2Va6Qfu1Ij67J1p8gzNSD0WhHeRMattfLQ7LIj/0ElUKft/2LlHHGtlq1zfRs7I3Em
LryWW7YVt8aaU3oFt88raHUjrjr9TC+Cqr8On6IIXugbWqyk/D4bmX69a7nLTOW1TLaeoRte2JT5
UBHg5Z2xdAATEpU/outkLuO+MTGjI+rR6UydtRrlsIba9BQ6Jg8qtXrkkL2VM75DmdliOxIpfRL6
46jDWMvG646Taa3PYepxXReRpTHM15vlIJ81/iuGVPTqIKrCNTYIBHQuvb+vqUCw7vLbUAO3upYw
mly/dd/rNJYGVVrklR4CyokeJjErBduyieXFgZrdxBnnrpk4Vig1c3HbgIBE67hkrX+tCZAxARx4
gKRhCWrEyhnrYDtEys5Om5ze1jX9/QGUbaflddGho8R2jd2BHqLOyV0f+UqEn/E9OQI31OnAVtHc
UnpyMR3rbz+ZYD35le3NYvKmXyDLlCxxnQ5bCRM+8ty2r8CJge+WLXzrl63kIuOs920gzBMGb56h
h5Qu3BWqcp3IK+gMJiIS7ejFXPcq6pVEscSJQmu0GV13XldKOwVj91CyfdcvpO3l/FQ0IEBxqJkc
ZhngS82RAkbvsyi203ElNGxA6g4OKJtB2pCmWEcv6ZZ2wACnJFY5AdFuBygdRoyM1s227/moenEe
TEGpT73GNXXY03pSRzjyGqPFzDr2v62eUpPU6bCyHfRS3VIlxxt12FCvTIZts0IITRP02qjQyWm1
Rm61CDRqHjc4HbnYQCL5CWKZE3QcpNDaJFHmVQ0htxtN5bNEkPQTePwop8a03W0Hl4EEE1UozYik
s6wfKEbr3GzPYIADaz5Qo9P4u8LyHdYlyDh+8HTyz/CxSPQkvRbHgxq08JuzGBZPxSLW2PzxWjhc
ywIbqDa/LiI/o/RPUormth4l09PBscY56yVYVrR3MIszJP80DVsZB3U36iAZ1o3GAVEvXXhcsSCr
T+q5BibDWmBf1khqA4YTOV6/E1Vz/qBbw5qq9PWeakB99+mI9cj2mXuHrg2FhMWjynQzit4ndNxy
SYe2MLeyxgfWNcVXyirtGCdiy+3z91SXdWAONktPgQDrNh7OmmmMUAyFBY9FTELNqgEOcAWtJYXh
Nfxif8U0usBMee41Z65d91ohy6FR1rsUhA2b+4a02haFH5c0GUJquqw+F3InAwNGVcd+ndvo1LZF
nM3XmuVOh8PQVoBYD4CNqBNOXayOSJa2Kdqm6ya1lZzNtXjsgdHkFSbr4AaTX9HEgAihk4FqSXUe
OtWlrimMSOG5OOGNGFYNrwYKdhMZZVBZ1nS7WNA/iJm8slDLg4T1MonHPozDLtS10gWX0+T71JrE
UCc/r+zsXZ+DrvHOie0NIoBSZcUKCR4f6BWxe7soBGS9fm6+w79BzfmAcvCSP5JqWyjbSqpw6q8O
BoUbHCDMJRnVoGVx/KOMKA6dl8GX3kFXo6yHLvOr5m5oAEUl57AgE3+eE8z5Llgz1sVrxTT6Rxi0
dV8LT4XDycu6hb5mVqIMjGOd0d/WY6M+mbJp60ffQpLxjIj5gqNM6WA3W59zOzBmcewWG4lx3pV6
nlrm1qnEkss8S1QZlzt7yYZDXmc2yKAaG8a9iNl+gZu4YT3venx+1cEcJ/BfTpdg6iEGD6+2mfzO
uq9Qnx8PEnCXd+pp66ldaC9jfRekxYLxjNuFfU8NEG1pLz25xWjAAk0R8X8wQA8XM3GsPUdMMVqA
6MaJKhpzB6KeiTEf3VrMlukeLi3uyMDMs26AVQewzMUILoURlO1SNJc8Uk32B+9gsgycQxO4pkAR
LHFsAu0Ek5TwFgOKtPd2zmCZ04Kbl1VgUV57ZfulFhWolnBIxHhnWbijnGZk2yqolAhdplmGlULk
tcOTRAtCXhoqnu5DWHS4IIgaZcSvAZuy/CpN3GapcRpuP38uF/BO+RFm7eDi2qEgB1IZNgP/TVuF
7gyAin8lvIk4+reOLZ2YJhFTRLc2BAd3gnOa4SGpOirfqT+j8KyneKsm4vCNXLMWDn0rjo17kDG2
9wxIhpHZtW4418ikdjnhDJBgcoZ0LtFhjWm9VFhjKJMqar1uy1hL6GxCrgfFFiivIb593YowBAyG
vwIq7SQHa4hUx5GupGVX0q+9UrBW/GZoh9SAJ7zq8wc6gYRQ65dka/+S3U/H5uu3WNZV8QTuFe2I
rZcBA3EMWGGsAwzjUAnXAf164Kwlz7VFGjl2c92bHdBmeyDUeuGrmlJ2uvfLzIBQgkWq+BgNTWsG
TxMme0ZwzHuLcBO5UJ0iLRZIv+8dbLK6oqWmA9H/zdl0cDRZuOW9dUFd1x96GUTVG9pxXvRtROJI
XSZzMMuXvuhd1CA7LfSxPu281Z2uH434iKpLOuNErngks7dpBnXFK+ymHKtoqosqOMEXjSfn4GCm
yRPla98rvUYlMQ+JVeyIuEpa3QuVyeA8Tz3QzMi0oYw+NZaKi/mMYE0Pa0YJ0okOfQ1r7AgpVJU/
eQ5G4p8UgQd6XR5AymGf5zn1gqPT5yhifbELG3eLc90VyKAO7/yOr/ebG6A+VjjcJVSvvMHYc+An
dYgrRprGsK73DZYRCFeWppBH1TZtswM0hZ1tQ8ZZP8opRNaSJCjOCAFEgKQ8YdFJ9JgLn8N+Bp4E
yNsPT0i92O9z02jMx45G4QHm2ETLqCj+RpVSvPaBzG9qO1BfOXx6bd1ozscoFFF/AHnIRQs/6e8o
IoKMbQc5fh9SanA35HX1u4Qq5mMJTPo2QCzxqMaQhdhTX3a/SeQ3qkMHs7o9J9j7fG1dIGU7HK3H
FCcyJd+aWNrt/QwG6OBTTHnfiqC9G83MvYew4lS7ZYRddbJF2Tx6YsretMb9E7sbtq4CZyaEjkvn
YyJb48aP2OeFW8/Y2OLohScdSbb5Gc4Xu1oh6/4vwpD4tuPlY1IY1cjsHmKwnheb6vc3atATTmdx
AuqjDTEaoQXB4OWys99oQeQCyyIsLMAyj5m1T2ho4/vcplTILW/wzrFPpLdLaWt5FyFQNIQPG8QZ
YDC7e1sqLDO126Zj7lz6d+AoimTcz3bq4lxoNg9ArOkWV35h54eMBIm+XVNfUEd3DpmFqmIWxdan
wKz9z2q00q9pkqtbkI/O0zhZzLLQi06htE3wS4V7a48dBg09dftpZ5tRe2tZdv03Zxsnw4Dpz9+G
5VanJGbdkep9VKWXfIrIh5BTGbPnygzRpUd1/SyEOZ0cZzI/26WdvOIr6+1FmKen0Viid0kGdscf
7YJOrLKnvVFh0Fe5DltqaiTDAYRd2ZwdrEm/TbVhvcfcK5mO+WC2X8G+IoYGspECoItPn9zJPGZn
iaQ17Zt2jHZwtGY61UYuH4N+arujqeyyPAxh5QA0NdPh7Hv++CULycUOVdzhte5GA8CQyb3LImE8
CM74uyVW4AaRJ32PB3hxUlmE8lE5hRdRlaiTqn4cowvYTRUf2Zfq94Ga4/u6ga5xlERwLyNSnN9s
2SPnmQwoceNALLv2wIM47x1N2382J+hLdKKzQIvXTtEDly0Q8oyWE4yhEnMzZxYfsmBAsoa/OAW6
P/BPypmJFapZRbhFDZ76GM6AmcRDME6+nxxJv5fQ+yCwk0MdEP0r7Ffjc+EmAHpReqCBatR7QyW2
oopRRxbuVjOlYBjl2CA8Lejt9xg0AsO/AM+RFgKsaNy9zXMfTtk+CMdAvMYDiA618y1WG3uLTcmY
yA79l/LJNO0y5+BnQZpTechnwwsXZ8dFcYF5QqkzB0nU60bXkt4CV+Z8x0NgPJRVpPyHycxMOtE1
zLv7cY5p7VYDIilne06X57pvUbU1c9E9p1no1sUekbAE5b+pApK2y0wa7DczXLV6Lwt6RQc4Ef18
Zt9tzAvToHCeM1WI5Y+05x9xwlp0yRWg/+CaADMBcPIjTtiWcwoWup6esU3BB/E7jbWuKV6RKipz
xDL/z//7v/9fURbUT368mA0O2WZyOrBabCgAP9NM3WmxgxqC2zOWaYga7nJ0SNgWEiElO6VI3GGq
b0q7t6HD5cIEsBHH0kJVPBJK/yMLbI2wLV4bfY7ZTkD+rwpag+XM+veuP4gIaUWxp12HiiScC9fz
Pnu2cvgsg/NDXoQ4iO7aqN4F73bnQg0FSt6PrHf7gMKv/iqIagu3EVDdMN5bTGtdc8qUGl7ZhTLM
DIcMxCLoRsNtnWiXrjdqUKHlwfzJ1n+MtLJfPCYAaJiQ5dgKvl4ui6kfj7RiQjB8crqQa64yXBUy
Q210Em0chrgLrgMxcopP81+s3cB397bVK9N5QkdtSOfbElCap07MbuHilzl1SIi9xIiP8ACVS8vC
PXotasvV/3B2Zrt1I2uWfpVC3vM0ZwaBOnWxR82WrPR4Q9hpm/M88+n7ix3h6rTcUFY3cIADpaU9
kMEY/n+tbx3SvpQH7SRk6a4I7JjQrF2tZiZPWxNuWgJOvKVv3OTo0ayBnALK3yxSdHAURwmttKN2
zO/idm65YRs229S8TjDlbdEjySyplZ3qyS2ijazkTXJUkmIG0fEUsT/xP0eFkB8ldSoPmlIOtAC3
hb4HPFS9fMnGZUfzVpeUQvKYQJRU+dwnRBY6zuY4D4jrBTkqIedQEKRObm1sDY0ulp9vk9nky84K
kfxF1/IQzC03FvmVgWjMHIt6E+QIpOiezB30RbgB+ea1V4NaU0PIwLfIjbErKxyNYzSwOSd6CVRV
lwBcd1suoms1PSO0HwunNK7yiKZOddA4Ic50lhndpKbpBMsVWD34Sod4NII+vjcJ6WYf00Uxotdz
vqbTGDw0ZrssyZ80TEv6J7afe7x7AzSFq9EEI43Ea5hejMzrtKElh05fcOYwd5OzQp8f0maw7noF
hYS/h4Hxfhmy1rsysnCJj7Ht9n76JkOtx2ccU6/hT//heb4Ywv6PN8vDJo+BiKfacfEa+MByfp08
eHegkUtRP0748ggZ2pD0Gg4deHT3hPlUZMUjfB58St17xeyjliArkUJhPNdktLwScgipqjgObb9B
r/+etFSwAx/niKFDVcHxjRBvtuKX5DRw/HOLJryM9ihKqr4+4Dc2qoD854SN0fXS9CZXdwIPRccK
oqN8P41JRR1D63DxIoqGKAEkY3VTYFePl+D3EjwBvruzaO1b7TFx0e9K7w9n87NGoVKSZcOJALtx
sNKIaJXnKAJRJVylGHpJmdGctzarCphsO5RuIWM5o78dBUdYZnMz3BaW5ZThzz9c7aI10FkPjNiS
jcxEcssBY43L/7GTHAQaQCuYqw+6wxE7zVQ2p8UhGQeXjsGoh7eoDJckVF2kERdgkOYzYneRDEbK
R1H3ZiM60AM1S9YUHMMqI8GAT+koGE7dJ2ld3rJPXepkv/qrtHJqR2e/xZGRDnujHGUxhLmzrOM3
vo+7itHZhNMAyke7OTU7MPOIP24f6UR5VnuFcUayjOx2lbVILMdOFx28Cb4EmgnQMvy5RiBG9sVK
2lYIhawHzXnSri67wbxIu4w2ctDQfQFabrMvIhb3U2/Jc+fRJqeooG6fYydEYRtf8DIhQ44cqoZ6
XTTevP4k/OqghdhgOhCheR/gdoFlO9Lw9rcQk076NPM43B5iPF0UFJuLq1+pAnVTQFMrtBTj9bf/
1bPK29sUeBiuFF1Cjwrei8dwoutbl65YHnR3W8ugtHVV9d7jtJQ1OlxB8qHSBcH/idXflu/290mB
BxIInGcRSIEpnoSYXy8GYJRAtgEzbps7riiABgYpO8WU2cA09mPZO9l8nJq65lkJZ+kVIyVFjmCt
YdCjFSBTFGSPCduJ0t8l/B2Pa0jPhOdOFQTw8EnPmMxNSr+MtYjL6W2eV3JJ0yCulAXYL48xEzd7
6tevOjiSF9+UxQhCCfM5cDPgMS/9si4tY+yvQ0xmRw1h7Mh2hHzuE1sRhv2xBwjBc0EJQq40qEF9
TIVqCifGpikFulxWsPLaFm3uZQgOxnG8G9jBk5nme2RK7HhcFgDXzpRUO9Vm1FV61ZMZC3QM3kGr
pZTiNHCBg8LKDEv5rlrLYMHbZ5riGEjrY9+TrjOtR0pK8kqJsZMv4o8NnABCsRKL9oI9UCkp3TKX
lX0WDwqulWodZqAHwMkBHLZ4hhEHyQ5nO2ey5WjMplRtaMElkh2qQpnJFP+G6dH2+l0FqmC9s5Go
UGsWhtGxgBdTccHfLrGzIs3mIJGOOzqyuJxPWu2lmsLmnMBbeHKQJeXP+Dqlvfci0llKKv50LiS8
Ug7t3Om204hSti6PocKW58NF9reORj+z6eI2NLfKOqzLUdgOZUNAlB3ByzfTzHpXH+h5UGOqjVwk
87IzN5AS4228lVJW0Weh1JMonbxrNhcVVYGiFnmEavJrxWHX0pPJr3qriJGKaj3osNiyxava7Fnt
FuFVFdJBXm8y1X3WHzhoLSlCGTohEd39KuQ0zvFMdqwKomYCIuqqouhke6heI3fvcTo2yMjIOM2P
bzyzguN9FpQUCvtkt4lLN23OXdlIwaUQ87lWdfHGiuJG8JSn+RKPezQZa2qc7JRiCbCjOpAi2QGN
M09gFlPjiJ/SaSbS59pGg5BcJ1DL2dg1FKt5Ay2uMQ0yPNMzK37LfnAN6QB8nRqeZY44KXkK9MR0
t0jvYoQzVbTs1iCq+GBWzaJqX+mLaRtwcbqjGK1mG05M6YIJviORlwuh/9w2x56+psM/uukeh0Bc
v4mCDuxfqOSJTuDLBotuWA2LxPyAxkVL9XZNy4WqrpIi6PYTiyRDTP+gOz8QB+RdH9wFOZOWpWuW
VW4ZiNavLFtsA7HCq9U0CTU3CDbPDTyTnD20Z3fQwiPflnTD2uC07dx6sUVnb6910fphNFOS14Nd
08YWOcxakxurG0YjVg4y1VcJG9BcdOTGghrBuuvVWBtRyV7Pa9aXAleCbPCsnNPJ3WGd17uEQnXe
VS1xKkwmpBOsndRr9z0m2+gZM6Q1mzetXVH/P9KZmmeqDfhgGDre3DXVgItqgYz8UNeVbBzix88H
Kq7+OFZfi8s0MvNYMh+w9jcL5rB0C+hXo0GOt0hghWPXspyDJIbyv0vNMslvGttw2+ZQ1GY8hQ8D
h1DG5MB5nWkoE36L3mlWjA5jRULA4+0xFiEjqK6xKtkSe4KBL9lrXNY0mRepEwgOthJaFcDCJbtk
FhMKpK8qbOVMvc6j7O5p3VvejVJpauTELNAf5zvyIfTV2waj5yvHTWuO11vTi0cojcRiTtqNoFTW
82WfWUaN/EsEMqPFBpMejG0ea6tAQAS7O5rQBpZGl5JP07u2yJpnnKwbf5Czz6ARnY9jHIw3NPKl
cEMCWvjcEY0Wnsg86qT8Q/OhdKvbqQqLcJSSIM4vLv70/N61c0Shu8Ff23jaZX2PB/jJWpLJJytX
P2azMUdSbpjO3YarjUijLrWKR4pSpGGSsqKe5Ukgyizv0zqXI9jxe6laTZVVALS2CRC7I2WHT6+f
yWCDr2eT1FMkUtnaTKGURtWZyUp0ClKIA3G4UyKq1hvRWGJ4lLqeHD8GU0HMt2UKUf2HLsWukN/6
xOiilSEmWE5YrdWgekbsHsp/09txV0ltDKrfU7mvJzsrxPs1CAT+NSWp0J9Hy2GUYGSJDJeOn75f
o9KQk7Lsci6mDGDICTsBCicjFTJQ9sOJfhtojnsNkqVz2cppUtFlpyaRA3QmeokXrUPclR7NdcDW
32MpBf0apZIfhnoOkfVyoYckSvmNylPOMSR1uzSWmZ4vF5mpn59ERvF8vitLGlXZFfma8smYyBnv
h73XowKaz77yKzRKER/LNI6vBfUADAThVgvpM7uYv/QX1CpBR0m9qNTLdrcS8+gpRgmutORDL5eR
krp5duhy9fWMXY6kkqFbuuAKsfjIDUirjA/oHU3Z+/eBT1ePkxKAT6qbSsNMHlgK1ZDQ9plRLZBa
aoDxWe5ftFApJXibh4Bes1Rt6YpBmzeysONVk9QMxB7hzMgKfNRkPObo4vlW2pBGf0m2dHM1AxIc
xxrfXTYSWquzuZiaGXVBsEJvb0daP+JkG0J27j3lAtK7+cyOpcyfyivyYXu+gCFLpSLTzpICYAPL
fuAXUuSsTTJKgZ0uUR951z2zprnc2BBAYVrq760Hkb4YP0UsaIDlzVEyZN2g1l9fT8JhwGPo7AY2
Yn52iGdQSmxjLIDmwT6xgcxe2xPqx+g0q81fNXobC/fq2VlZ3y5DYwTFnddhwqK56rXR/B0gDpPl
oYjQw7icrNrA/+zyH9nLqhpaO0WO0x/zjm5PsKsGssONXczOn7+i1ixLaUJYsn7BuBD8WTTKW2PH
gsIQua002HZb2aFF2E0imHkTRnVHscKto2oI73H7ZrJ+hZaOV+y8Qv5f6KYAbsHQuNHyxZloAnye
wU7zxbR4jtouHxFYGB93cEYO2OiG2WnaOz+z8+YdxgtZp3M6Iet0/bbIkavKRmwgen7QhaJYlQGb
rpEP5ZjSYTIQr0RSof/6eeLlaQK1BzgUkD8cmjjNXU4bfztEJkXXYaConYc5ZZmpeSCCJaMDdemN
umrc9cQJ1ykkXtKjs1s17l7/FL+dJYEuhjDrfOpf3JWXbJbATAyiwnr7Xlz8S/rRyRNGA7LRy7k2
Wya5A9EiwlJ5JBK1M3r9w7wAxdgWyDzIP+hdLLI6YML8epTMonpoey+a7hOPCGbsgxO7LGaYi0hU
OzbQBOD5P7/+xr/dC48uuuWwy6csTirpixO1PQiSTEJ3vPfUghtgmobUrYFqo0tS8ju9F5jSMcRX
Fqt9++sf4+X3p7AgZ/fA4iJwkH7JDqTfNfUx9vl7QipU1TKRklBK2FLbxrFf2jT0Wf71d7Z+TT4C
hEYbn3aHCxiNrkDw8myLoSoG/RwZd4nyhBRBxLnnKLK26TCRXvxTWpy0KLfOKFo5H2uNjIvaM/rT
InYc7Pnrn+3lELWtgGvhUagILRBGL8sdPgITgGqReadP2FrNNly8gmqIKqvDT/Wecst4ygXz+me5
jIS/VztswG2hS2YA6bUUW38r/fjY6z2XLi59I3cD4awEW+jZJvPtGg+tO2LMHQLzS5H7shxtOWQ2
f2lHAPnxPmzJS6AMHQekQ195U4GS5B94mS9AMKRpuI7nBA7ypcACyv8CttT65I16WPWvHAv07let
AByQMPwTr+xFRJBH9Qu5hU24jo/WmW7EizKYGZkcD9rNvZtLIbbkg+N1Q5NfwxdxoQKxcjB1BiSM
lR9t7gXVn2XKQrZTQ7ygYHhYArgD85EA1CkYqbpegi3mAtsXqWWSEvaZXSFmf+0G4ptHxnB6/X6+
fPDhe7iesH0bDovn/gYXZX6eoOCHwb2WderjeAP1hAlfmS3ExRtI8hN6TmsrPW7q6x/C+xXHyoW0
HYaVCJj4oLn+hmNlDZ1k7Xu9z7DNsahNbV+L7j6cwiJ6Hy+LAbVnMFaEXE8bKwkjKFeJYamiKOXQ
y9yHIfDWJj9jyTbRjkRDnH9JDIuIEGfn99YEJlKM7G3Ts7vSwOZQEkuE1mzZMbU4CsH0vZDEymVP
b3vbkjoeYTdmIEnuurZcx8uEWo2VH2X919D3QmquHTUo+XeqrseQqHnJcSb+CBWiwCSVsymALlQj
oWpt5AC5KYEPPD1CsH3TU6uPWdJ4jkXopTCbnCnopiMVeacXFVK/LKEIPeUr0vyzObVGE/MNknEs
z7myZsWilxqgwk6SxDwGHpvA5mDiAxiGG2r6kHaPlA8S8/3rd8/6bQyRv8EMZXqo1XDzvVy1AqKp
XXT56b2uqTfq67Nn4iR5Q0ESZxHhSnMR0vNUymxP8c118bJVOU8o02WBztxyicPfaAfzkxIn6a9d
0sSr35kLlKEZ4ajwo39q2b7s2Pq0a0HEyQ6PBeD0JWzXIceNcrnZ3XGKarzqL7x3iVOdlAp5U8FG
+klF+YTZH62M9MqpBSKZUMeY//R0vKi6BhAqfXJG/NC3AkrNLya0CZl4F9DUuws2g6Y6VdSodOKD
sVz8nv9f+5DAROHsOfStA5kfdgHa/W1rRncGAVTmlXe6dam3ja3aFBJsl7JDZaYF7fYPReaXnQWm
AEz+oWBupsj/26Ywn1oJbJybuzTJAiaakhOf//nn+xcBgOjHIOxljy+y4N39U37Hb+/vULBCiyfL
+S4LyYspvSrWZFiFldxqVv/MhCAPcr/EiJSWJ30SrTJFv/40/fYBuM2Ign0Yuxw0mJ5/3QL61Cx9
Mvb6Gwi6l9nDvZzs9DIbo4aV87JHuSA9e2h7gw+vv7/8gn9f3wVKTHZAkgfKYfa3BSFfZpdspHi9
zZhctj/JCIYalvQ+Cbx7PnRn9CffJr3qHwa5/XL/xZ6TeTSEQMoelDH34nvnnjM5W1l3t0RdJO34
ELhNvb4Pyy7brnXbvsqt2vkwWJ3sn9MXkmcsvbwTXp7JomubjZyW+gBA77Ynu4E606mzSzk3a10A
nRQ5w9MFLRlDOJCk2WhyWFrQkCEGrt/Rv5Xai9cv68s9HFhsBrbLYkCNQK51v97WCL3TAj0iux3C
CdTIDlF3mgc7cupIKQdJkU8efi4VRuKt1Oa/jqS6TKAdkMiN/j/cZO/lTeZac5uF/FQ00V4eeuYC
gTbKs+xWyVHTi6lN7SFV7en1L//72zFz0TJCfBeYLM8v7m2WwlsJp827iSXX8+tPL3IxsVUelKD9
H97wt60Ziy7HKCYxsiRNwmNfvGXfR4ukaLQ32sykWANLjD0VQMcsGzwy2G0qbpMVSaSFot4HvvRg
jwg+ixOpXZHZ3ULUyKnf6RKZTvjwYlPaaZR7dLmYl5X5COwB4l2iDIkaefS2cSjw6/KqdE+IRA7Y
1dHzlX2TRll0WeUDhrCmTiQRDQNSQS4CV2Ul01Yzb5ykYyBIS9myH5K4ozAjRiX4rWZZdsogBVMP
rCO4Xk+pOpphtIIX1E+lzBUpJwxP7wMrldu6n7uVbkqJbi6ilr7SnlwP9Eep6vZMlSHdfVtQyWMY
iRbSq9MR1sKb6ONHHVcetbCpGeVX4vnhndV16DNfFqlRZ8ryjeZnoHWWhistOVZnl0IeNr+ugNv6
k+gMNx52c2d0q3/uS5I4wuus3UhAUxUB05yhuWCMnTF9nryYzLdHdbH0sUhPxxnkcM6MulqjK9Q1
ILXtve5WU0y72P0vhQZVkKSiI4uTF/a0WXnmmp0j4mpWa69QufrMKexQXsygnaThRjfg4ELI0Mn0
UtlUV0D9kd5Sk+Gduk8FrtAJzgllNZddDbWz5ge7S5HtoH5kyxcllEZNUKTDLuZyEyhSQgHNKMil
l+FaWdJ+ZShXKkqErjo1PFahf1PazRzeQmrsxz8zQgvJpqGo7W3hQW1LQolurk6QGfuSJhx5dbED
n8R1qU7BTyy/ILFKyWSnyu+3x8lspOtLw2wURwVXmRED0QfIPO18C9yoc6yLnCiOHf+JstmQZ6Z3
1k70iuJFiDTSIqLj46ZK6Vi/B+dNnPtzsR505VdLBbBQy2qnrn1GIzjir1AAMNnvSObI3YfOhNiD
d38b8+2dshw5LTak7yWmPvIbk2xLvPfKik1Ddxz/omxiue/pxE7jG/Jay8Y+Abwy1veBu+EafQPc
SNqTPYzXtN5yb956MMbZZvXFoVfNR12WJu5O+qWh4kq7vsZMBBRJGaycyn2Lk1uT1bQQAppd20l3
oJkNpZB/K0McDk+ByAeDhocq62pTZKdmAb2BC1ffTT+gTreyJzWsR3/hkc0vD+4Ew6oFhzsJu6+P
uN/lMFQd8sigyH7VGDZQhf2kNESqKJCTUsTAVM7BzLYzz4TBTNDidmhAElCY1iwmDcfyM6CB3REf
rjdSNywwUqAz7aLpIcideEZSpjnO1ZKw2OpvqoaYWH0MBdpZpCx4GiClHvVchML4AKdyco6hmrp0
w0l7r9SDM1wAM+aloq4v008ncgZMF1+ysgyrUj31RUlLUpZHxVXRRioXajhzD/mqsfl+GdhdYHxE
2cgDhKujHZ6b0kZ9WzveVFI3VpV11RbxxSJHI9ZyjJFnDdrZFvIVaIlzZcL4oFo32qzpqvK6hmeF
VM2ZDqUgsf2qk2e10a2L54sM6EIMUNQaM7FkZb+1Ei+599La3/DcqYkyrSLBJFoutce4y+vEzNHX
hgZZkLvQcHFgtwr7MKvXu0BOOmddxTtCq7m7uwgXPbZlMrws9N76iKluzc+xfZn1eq4Ck7x2/qmZ
0r7UTizRSeETi6xcBTRTTvWMf/oeL15Z7V6NIeCCZhh9+dt6ldANXsUi0dODKmdqQoC2t2mDYod2
hnFZQeorihhsXJpu78PWgJiNvI4D8LivjE5yXyxl3FcmGMB4Lrt0ovfk8StR5+CfmUsXs8x/Dza8
islhXpHGgyDHuM/vO+rQr3tBFSV/Pr/yUesbZCrrrA2OekvfZri/EKjoZc4NBvY0s9hkH0bXTfL6
wpjuFZ5pVeYjXHp0He4dthl0SLR/dlDzSoNrikVrlG1P44j60TNrWuuDbLCxT6eL9LFR/mUcjavc
JqifLIX3WNS7q70bIhZ5cNACqJykQsZRzoQqF+Oxwo5DFpVUsQQqlYMTZ2ndZ4ZYzbsWyxX9nQZf
zueOVJXkQ0xHE+Q3JQbje5HhB1PRX4UyqepOWIPgjQVRF88VDEDRdKoMWimB3fbEiHVU7EpIW8gg
/oUAHkqCURxWuXMy/DxG6q79wL17AQu5zSxbZVSn3ULsieCI4urgU2oc++NomqTDHgcFrFfDNnQu
wXh6J6CXexJ8mQGu09Ye0RwSXL5V4T5uMQEke6zRjrGdCiwBDATlo9QTst446oGuHEdWvsq9hW4K
AjjC26xPiJpspOUboUHKHowzRWTTe9xRbaq0sMi2HalxgWoiDcRkDclZR/GxvMr22GgRKi/nWaT+
IwNm6/1keR5oeg5QM1VYR6fksJHNaa7eZRZIOvIaL443LXjQDG9XvyL7Q14RMpqswpbKYa0FSQp5
hWdQWr1MlgI+VU9jlGdBrUfKgWZcKGSJmp3U5qlT20PNLtLtxlg1dxWdUbUb9fBU1lKFTPDVhlQV
eXq1s0Xh7BPnPiUYcEFeIYPhSjLJUzO6zsDa8KCnhpAxtWo0a2pBpp65TEqpJSJsclCRdj2CpeBa
DFVbp9iiIt/9WqqbXV8IRkNGTB/RegnCtifHN2V/2ZniuJ/+jOKp8mqyCKRVrhCB1CBxBJBdbiUj
MbKLV9lTfVAqNGWBeg3Xug3pzWU3vdeN37X3AMGe0ojcFzyXig9IJ11uqjOl1LLYXnD/2x5CRf1o
zqljIXVSZD1fUbzURdLPGAL9rRsPQqRb4V/rYoURz0Nu7WOcb4m/a7PpUmxmlcwx4k1MRtiQTLqH
tIaVks4pPClg432AN+yCNS7g+ekP/dPnvxhyLFosyYwcfZF19BArdN26e6lxSpaHXulWoNaD/Tly
CFnq5uBicO6zT68f717WKEJhByQy0B/zBAGrL4t0m+cvdRpXxU1ZNMjANaBVU2lW1TPTrJn/pzd2
ED1iHqFHR4+DNtnLUlyRO0Mr6i25yYqkFV9XTgoBdoKGSFCiEVtjKatjBWWBaf71N37ZdqE8zoFW
uHTo6K8QIvEiqsQwhNPx6slVNa+NcK8pSg5+fBMSeopYnL76GIgzRuTOQryxjUlfVHs3XR3iVX3W
1M6+yy+0vcEsBfZFoAXj3Dy+/iFfKmGRv0Kksjg+wD4xf8/gXZFYBEEzOWethlEauEXnl3eZLJea
YmkK44ShqkmCDGqdCMTzMkxN05zrYkFBt7NBHhjPXZ0adbxHqYWqeVcyDJzy6Krg+DYpiwJ7VFoY
FXpYrwNrvEvYqTrJsQRYTdFePS3epaJ++Zr/6xdfT3/x+fxVN/Be4mR48eN/nb/XD1/K7/1/yr/6
79/69W/+68+65H+v/sp9+ldX92BJX/7WL6/Lu+tPd/gyfPnlh2Mlg+2fxu/d+vY7Pozhpz9J/ub/
9B//4/vlVf5cm+///uMvspgH+WpxWld/6H+6/vbvP2xZZPlv/5N8ff2P8kr8+4/n5kv6++9//9IP
//7D/ZdDw5AtvkA8TNvQofwFApx/MSzxL9qbRPzSRnNDi1/74z+quhsS/sr5VxBQiKcsGMh2o8s/
9TUpJHyW4F++6WKogqSFGJ2m0R8/v/ijqmaqO/Z/T8/G/fWih0GlSD5bFD4tHFu03mWH6m8V7wa6
Wkqq7Y+RghL5ZgGJJyiS5gFUF2kJHPlBcCU7f123I5vh7Q6D5IbO1Ha/Y3Uq4k/wt0fyxLrSGfe1
2Nb8AwaJzTr06Ak5taxbzo7VccYvI81V2eyz/HzPdr3GZtkE3bKfQPr7J3Le7O5Zei4oRgL/ejSC
2HLOS5n6eG0X1+tBHODa3i00uYi89VuyIqqthPkfFkbgHTNYKIe0BEa4T62mfTTw3AmkMJQyDibC
kglQTrYMuy3jnH1oORW8S9DJVfu4BDZ+HoRX/YBvljjDzrez9oGVof0k7Ny3bodlDc9RQkzu3kf3
V+6CocDWN0VZg7NsTLfxSDka4UlDTp195EXuoi527WPBnPV2NhtylKizrp8MG70jltCJp3xrAeyc
Mk+WMdZlnldS2LL0z9TymyPhpOl8TihGO3QiO65jZ+RY7vthaZfP/LUBQxoO/vxnEta+8RS2SzOe
usgz2cAktfk2K1vLu6ezXxLJXnSB2DtmBOOB00X7aTBZ0/YU0SrYHRiKvrVlEgXPSVU5JQEBXrNd
4dqZln02L/Mnr0qL4pSIlZyKZqEy/jg6VpufRGtA+/JaTpW7LbXCdE+9Prnx5mkYd2MVBA+x6bTO
22DjJHmIspRvMWR286ke2yS8zufIfpqpYdb0xJPhpgGDFzPLTclyWsO1wxEeT0v7MCROw4lu7t31
QGGsLfGpTWZ7DR+6pkBmltsNVa8UCLhZiI/sMGwA7zDbCg5vY/IhqZBAYhhqcvfoRWA8riHbLOS3
ZJiVP83wzn/UTVJAIajc2PpW06V7DAZJABin2sDrjNHii9UKbhL5pXNESPJQYjsWa7oe8dRmLYgX
m8nXJFE1edd4+fzVrjOqCDXgGp4kgBXbIc2jBtleFI32m63DJHQTLxYv5qZ1v1q7bsXce2xToyvB
+PLFuLrT5ke39dJi+m0ps1lEAIcLeM3WtA5tgCb+mZA+lkNhWDxsgyW2aVeXJS+KIBnIO5uQ5RFp
Xb5iA7g8isNA1ZPDbDbxEnT4+uUzJGgQDomxbhhTawBXLDuDUyflNxcspzx/hONidDuqXYRX7xoP
LPP7JQHz4B5Sf+GNN5ykn4RUtr0p8hLXvBquG6Ux7+N4wZSXRs7UoAZdw2E9Po8dUdEHu4fycZfk
M55Kxy/yYZ/14kvg4tpl82S0DPop9j7ancBsXkFTsHfxGjj7xsv6J66JgxE9Wd1PxhDld14RwPqx
qDPsiixxvy6oyIcdaejfshzmBjqs7DaJgRTQJ/aux77mUa6aoTjEwp6u4rL6EZNZf9gq249PKMQA
brGkZ3s3h/t3yiR6ejfBM2SLYXooF7LI/LBMlMAIXbcxbmTrp6URwQOQjupdOAniQipc25/nwgxv
izVNnT2td9rfY46feayA+HZ1Xbw34Stet95c33vjKqvVcZM9OvPQjPs1E85VTG5uQF5PkLwjleZZ
JEtncaeAJuyhawzDk8A/NR5CXsEnSi/IIAhx1lx5izG19ugwpgOYVko3fQRhGhN9nNq71SPXvbGC
9S2R4wb4v3XyHolvrO8s0XAPHGP8cwS5sO8J8LtZUaftRSdG6vfD7B1ium9vgc7lC9dQkIFSje0d
/NT8KDxrZToe3uXBkD2s9vrDzObug7Dq2jtuXmRke5951rieqF9+WPLsGXVrfD20I2wEuPGHSYzj
pyWci106pRG8UeQDTTHW5yZn6E4ID3q6AVl1Q/kSl+mUQMlHG2Xt6yZsiLELBU9uZk3tfKSXXjCb
FcmPkeCmZ2ZsMiGaKCTCGH97ezZDwnKwX5bJmzlsw/w4ty1EiZgCPPOFv7X7hDXB3mdtmd1toUtJ
kL7U+BfRnaD7tyBtjEOIJPJLjTDjyior+/PIAQsSM7SLr2mKJvkYReb63M6tfzYJiCNvjBZZfgjW
YRAYdjIbGYPvP2xFkV+bSPjPzCTjXTnnwb4io+IG1E97VVTB9nlaq2Efj/ZYnlpkps4uJv/qK0tj
1tFQG9KrrM6Gq7JuOlnSs6AHiMq1bwjP9YKrQtJLdpiAEnDcQz59M+rF/e4n04+IOL97igXxYWAr
8m7FI/1JQHz5bIhlTg9u33wdqhmaY7ammDBRM5Q7WkfWIWVc8FbQAm+zrMnCW/RA7VvXXaODsMSS
YuKcm++rOfQ/AOy0j8zwgH4Ez94DldThLwud1PMIk+jQzZZRgKjbgruRxPrm0BXwSZzIFk8NYOkv
Zbe2T5nhp2+ZMMFcoSD+kFszqdgisZhtmuie/Jztr97crA8j2Wcnu++HJy9wwz1OMGLdzLU+lPhN
p08D5GLmD9pG/QOsh+3PrcTbuSd/lIlh6LtmusIw6YWfanZkMThxI0uOWW6h2LfSTnQ7M5vW+6SO
/E+wM3nY7W1CruF4JFwYmPxxYcVj8UMMs0tu0dz070Xns/YzHYgC+vsGe4eot3oHndQ+EWk5jSTi
uizG2cwgIvoFQNFpTrNlObEa5B9yf5ggIOXbdOuidw7IrAqLcz/0gp5AMJEMVLf1YD6tteivBmI0
v5fIxm+2hMl9h8ph8YGbkfVwlrkVyX6DT4CTgs2YOwKjsQbxbgqtFc17NZZmhqCjZpqLM0989KEC
5TzKduUdSjBL7lVkQ7o8EF+a9GjdGca1y8N1sKyqCSndVsZ3OxjJaid+K40OMYl1E2l0dnuYwgUB
PdF+2z5Bqx6y3DXM3ZYRyBAi3CzU5skfv2u8ekxJlCAs/dC3tm+8nQPKDAc4zoFM9OksMlJ8q7A+
16lrfR4dRNuPYyiz/VYXJKqsIhusAeZk7jAttMmxI9RlfMTvtqR3VgTyk+d/tQcCwcYQaAjTeX4X
ZmH/MV3d5okVWUw3bjrX0y5i10GYUpGycq1d03yDqu8VZ9AkIa7uxYXoFCwOy0eBcPEKl2MZnzOa
E1D9QqyqEyhS4GGz56M4dkx2rW6U+dYTPafC2qXhND16cwDPPU8sWK5OHt6CUQzF0WaD1x/GajZx
7BNfymSS+rdr1HjmHsNWduVEcfbWHhc2U27jej/YHD34ZWa1XEO7DW4sp19oyJA2REpEE/aY6OE/
lycjWjL8YLVzW/aicc/mGMn4JXhOBBKVC+PfMAkuoMA+dylA5bD9FDRxBFRwm9uHnDXU22MUfoKY
TNvAHGH/75zGZNOxICHAp2KwFSNCyF0dYrpXHvaCc8+xjDHjcyovky9dFQ/PRYa4abf1HUhxa/TR
0gb9aQUXRbOU3dZxyXzjIS/K5nNoxSAzsgSjHSy90SdoippouUuHKYNXs1ak7/UcYsmH2lKffLOe
9MmrqiJYejdPqSN2XjlX+QnKSNue0asQQTWiAL8zq0y0h230DOuGg8/gozcb0/fhRHLjnoqs+EjC
a3xIPXftdnOSivetYybYsokCZHfkhw3M+MS5IU9FNCAKAh7fzq/4mIlT2+9JvaruAFZx/VfiS/J9
gCv0zp+QXhxjc3QRWeT1J7dopnM+hNlnF7QjD0NRL9/swWqfRFuTeBPh1HavR8OH2cZ5fr42gZfl
e28czc9RH4Nkmi+HgKQgxeNuzfP3GfTV6NiFW7udJlhp4opWLwYBl44JMWlRNNPDs6IfDhlFt2Zq
Ltes/+LacsRwRyhene1boxibQ5lAYDggsKX2ze6PxL/NdrYPidUhH7DW0T1a/rg9B1MX9DAmSueW
Slr6DWl4PezAHIjHWTDCYDm61t6Uk4VndQ5lXnfqrzo77p7Zfk/w0I1ghwAwvSJDjANhUkN24sLn
9yHgkOs+MbpjEwQYDpvkm+cPDabMdLnmoZstAHy4m/KOgg5cM8O/StIoPxkCjaRLHtJ3SYb/MdJE
fVuGafc5XJLwOV6JFsWh5BxsxFXG3qs2GtBmVwWP8Kbn79G8GJR7ObJ8HEbEGvs6gRx8qNK5aM9t
twafrK52poPfk0ZnyPOXmC2fn2vRrm8mm+qmndTDSeQkOJDSV3fgcicj3zuVM11NtlvdoLZYziyW
6Ng4U4oiIM4wInCu2UH9eCTAsD9nYfchDYL4nWXY/q3duUwWpgO6oFyu2L2tb1yjtT96zdxsu7Kd
k1uLpEDaim7cnX0Ac4+24XTdjtGex+fFXWAkrEV/SojoeLeAuTwHuKfet6Zzqin+vukHe0x2Ue+E
d1sRfKsXy9h2RPqYPKLhVt4KQoquhmnjGYmITMv2YWqLG9zd9jWrz3fY0/E332inq5VuHhLTcKkO
YW34d2YWdM4BUUxa7wcvg4cI1ix5yyxZ3JdixCyFm5EpomF0staHEDNgboUnnIz+RyB8MaXiODs4
jcXW1nTEvuTgt6es2z2WaVodE2ee7v83d+exHLe2pelX6ehx4Qb8BgY1AZCZTHrRSCQnCBkK3mxs
+KfvD7q3q6QUi4zbw56d0Dk6mQlss9b6HTDlq9Pzt8al146da5UXdq6ZZ2PshhkXmr2TSAheEdpZ
SGCVvPFL5a5UeE2Hg2xXjc6BfNL+2m6UQuEZFweBsOi805Kk3Ck/prIcRCogfyQ6FJBeEmVYYhK0
L7WK+jrG3CrMvSY/1/t4/GSq+uuatPM55UWP/4HbXRIxqwfIQu0bfD8w2qnSUe5mDzctLAkt8WXK
iUhIHdIwAwCvPuw8NHPQRaHAmqzPY0x8nHWGa5D/za4zEsCU3vPyrZj4qy4t+wtjKmONFCmpgwaZ
+fiz7CSNi0FVwznpF/Bd2qw4TJq7fANeLm8Us0YUhq4z3iqILRxZ5spxr61590OfySnEtqhfKWZ7
60vX0xPaHZm7h0KI+RvRkZ4R5FQd7F4UtxpiRhoUlvFKTd7ZiR5Mczbc216lHSnGcYJOdScOrTZp
Jm5E3dm1Vp2ilh/scS9j89mGa3lR56hcqtro9w7acnc/a9qLPutYhIyixoYnny/gByXHmf4jgEvQ
Yqm8cLd2wAcBgWPxUWL2jsdXXy9nHQ4Cj3MvSCnkXHCKndvznWfXML60Xg0sQeLEzDjKL26BbOUL
XBq3pDtXzcMyxw+dSvob1PuiO8LGYeOIwh7yh450DJSn2Er04eDm021mj1p8szgjyFw3+p9rvUSw
7OrTYVFJse7nZEKFSTlAwsKcl3fUg+vemDb9kzCc7lvh1N1XHNQ7JmZy/D6DXXSk961EyWkl1nul
faDyxJMPGyv7fB4xHFDVqF1zAcKOM7TiFmM2CaMIGmjo4gp7ZdL6Nwdt6eLjVJbTsaFJ+lSN414I
gu4iQbj4tzXryXXl6vWPRlpdkCtFsloXp2fElHBQDGt6JhpmKBPFOmCzO3iv3aSTAwTXw8O0ViwD
NYCrdf1h1t31k1jH4Qkz3OUMZzTV3y5dseybtH/hOq7uc6+edx7g6221pMeBX3sYtIGN7rnF8GpP
KOPOyVJY9fNEYNuzg3GuvSCtlU+4DF+3uYmmj+FnOFsiewLy0O+6Dt9MHFFNBmh69uwXqj3TkoF5
odDumxiTypxR2XJGzQwXrQfdZECABSEqSLe6HIe1IP2J/FOsSNwXDeQHSoWVYluwRH0zIqLroXrO
uH469ZFZTx+BAy7HAcv8OwxV+Q144LAVrDsMPYdzhn4JCdNat4enbl/FcLYvm0xo6c5cwdwCX1mi
CFZshikBnCG71vGweY4HKrtJNV28GwjIvfDxeS0igP8XkVrUcOXy04B6v5dmmX02SzIbgTkywp2d
/Hz20+4Kxxf32hTl46pR/ddj/UM0nv7gKMUOwhOqvil9AJlpVp97u06zS3wq+s/gbgR81l7/7NVE
gdIaFI2JCX3JDKjGG40hrBj0EoOjIR8i+iGXcdeUJcYatDhod3tGfbW8hSLHMFWU3DxRqkv1ICqX
CtDqaF+CZZsExaj15AHslsGl/IXG+n2jI/ouNf1x2RQyckzJ0ExSYq+1Gil4RGPv3i72VD1w43aY
0dbkkgfN1AARNiVg6nGEelVFRtvJ9gLf1zglvIGiKkghlmU7Zzbm9pLKxM8j2XccM7P9K7i+Gb2U
cgabt+C36f6/huj/iwvitsnqXv3n/35rYu7YDrokWMIGzM4/J+aysePJtPxXzxXLuYfzKXZuhFUV
4dIkPSTIIW4iM+4WyENa+/T+Z5+waZnWu1A6LRe5gaujIDxhaXvuqKTRrF+9RtWbsdFwQPebQ4/q
hygz5HDWWOVwp6HDqcJ80D7ykDP++nwXkhz28sCB3iYWO0ELJlgtSUrIHXOvjcNaE5mwks6J10w4
tJV7oAFnYulPi0HIObK1IZqxfR8YFeCNueuHGE/KfK74E5Mkx25nQ2KA0VBlXrfLHNCHEPNwDAwb
XVRt5FfoWu/ef4J//wRwNYuHaKM49WxI9X++vlQ4KfHeGlNr3UhBzfRaMAP1s2z5HsPPGB9AGTHN
TnGIBG3QdP1bnucIgDrBgHY3dQMjJtoWmUeLk83FMR60pbwYMLA1D05qVlpkF0rOt81qeC5W2bml
XX7wE06UXgg2xSYGAFUi9gJy9clbAOM2mMfbZWAacYGhdAcrIdDqGm/McWTAuAMMN0qqvYJ3lNak
DO+wPNsevTZPn9E3VtVh7dBRRMavt6BJzS0/wESNN74kAlNUNr7PNuF7/vmcLUxe0O7JMnDbLh8P
saW5zUU1Jnwvao9PfTplrz7uJ22YFysP+deq8BufdWLKxHSR4CcYjM6iI9B2XiB1frCPrRN2tgvz
nmfnsJ1MRwdMP4GWW0y6S/gPRWDaJWvAKpbSeykT2Y47bWGHf60kTy2atBQXscQ0EwM6mpnm11uS
VnqBkiRxzsqyjQG0TCzJ9mBhKokmByuswCErJGjzDRZiJJA64dQv5mfHwfg58LvSbRmHkSO4lxTQ
c0TUfbuNdKR30LymavgfVph0G11+Z+kWQ9dMAp6EZOdqXwl98aZP+OW5Dz7GYCW+a33bfLTGtm3w
mxyCh4PtCc3W5vuGAsc7Ed8AXKRtLKG59uQkjHf/PFSVSU7bwWiZQV5zL+DF7GbgMZFo4C4fkxkf
8Wu/TucZqGlBvhEo4lNUVMqavaRmoqT3sZyN5aLKpDUlQU+OjvcBY8A8IUnwzW3Ypxhyk2HMPzkn
G3wFW6mw00mCkW+SXmtwQeGe9BgYhkhdm2YHucW2rlTX0xPi4W0uFziRkmSPiQ7/bNN3kuu9GQP4
NRBtSOSE3RJpIYr8QncXz8YBRYeiC7Jrqkhu9ILAqxL+qjl7v2KzcZedItQLufe1dauCyN5G5E9g
FPry8P5R8Od5DJfWNRmoQlRjGescSydvKZ2MZSHnOA8qb6q3JiAJi2wuj5Vetedu1jHS0Bs47r3d
m7tF8yv1wSb6pSr973XCN+Ahuw4byELxt0l4/tzmazo7S50rRuJpppq9mxg2dfDqMRb5JyrFYxb2
kUjX9AleA445OIRsJ6uRmN9heLY1rsVOZkcm8+UYl3bGrXssu4eXOucep4GO46NG7oPcOZgKH5yh
KNtI0q9nQe2QlUBIHvLQnWMzaz28/3TN08cLwg7bBWUQujicLi3zzx/npC7R6W7/g+ZK4mbZ12UI
HYhvz5DDv6IRHvADhblyHpP39LXVayaiQnRFvIMwElu7ya97A9sT179ZGO5G45Ln9+Y890tUaYZz
7w9IUQjZZdvosVMTaFubOMLC+DeucFsRSAINJv+kSOVF1NbEejOOdNSu8tvuzibNu/1ArXOiBhcw
YvEp4kBEi8ShDW3hz19cag2c0Kb8QXIc0KAFcEMb1Kht/AcroQ49pmfjnhDU/JO5pJO+dxpGx7QV
dGa9xMp39/4rOOEnbF8IbQGiNBOGAmpZcVLxQH/BAdVYtrOC6/zYDK12n+c+NpDJYMQymi13eRxJ
P9xM7tGk7CZn8eJL36+zjIFZr4ZgAmvPAyNx/J916uX9Lsch7xo/M8vYD21R/ewyskMunFZWVwPO
VOW9PnkzLeKG0XLQtM9mq5wHB2GSESywL2nYtz/VMHEFb9BHTYRLMmZjlGheUe5VrLFEcDRIAh2b
SSMgELqwAodYctKaKkO14QQSDwN0tbLsUDXYsVIY1wwcS/qKlP/lZC9hxSnSP/l1w/8Mk2hG0Sbq
nOSsFoM8Q9pk7D2YC/TCTjzEu8ajKQepjZt5Z+WlxMNJVL5N5kO+sQU0s7hcytZ4hMzH/8lpaN+C
ggShMhgr/6rUW9cIa9MofXzcKypwpyxhVrY8XS1YjAHE7NeL/bfIRP+f8YS2tfs/04SO3Wv5tf7x
O7Fo+wv/5Alpzj84vKADcYA6LjW+TbHyf4lC+j+4zuDmoFdjN6AR/S+ikOP8w6IX5WzCl5W/uhVZ
/yIKOcY/KGlwLHQtGhH+vvPvEIVO7lQbdTBFADYd0A83w5CTU95IhFIKJCSUpvmMDAa5R9tswHel
HRwWWvTbk3mjxTpVsf36PL65A3Pql3ju5ODFCmmdYb1DoMA8ISHPZiUz0CRiBGZnve/dsT/gokfC
FM4DRMQ15VO3mYvlhCccW1Uv5/00381sz3OcYo0I7VCxy0uFqOj9L3pSQm7fc1PZMTJDtmrQEv55
XPp+s651XrZhJroX2aD6po/3wwwE5APn0b/fAJU+V6zOi/ZxAT35JHagoa+q3XJfU3mY5tk9mLkn
MKf2mhcx+84Hv+yk/uOXbaUTCwddKqLkU5OajAkEXlUNiq1iMiEjrHbIuJTo4LRYrgbcrgKQC++D
9/7Gj8SNhU8zDIOiwtru49/IaGVeMim1sy5kPqqFGkBQ0KJXiLph4chrtJ/vv71T3uavH8kSoQOA
Age39KR8AvNNmLcWMiTNI80CmHDjY4pGoObOrtVTjrc5MkVGbvcWw2E/iqFk38vSc34IHVZFMAET
jtBSOqPeuRT5YpdqQ5uH/IZ1hvRkuw8l7Lfv6VTrLzIDKA5ac/Xu8WAy5Nn7P+atZ8cCsQTr0TWJ
o/nz2XWZNEonbWWIjbd3WXddcajUvF5WSUHJO9BQvf95vn+iXN6eHnYxHAceZfDf1EHYyL0ly7bA
Z1Soc5DJpg4weRhuswwlXVQYlNDNoA8oRoY5OTKht55I+fEv8IMFaNbtysqv7QWXiAAGTZ0Ftle3
pNWD9p9reeIuzO1dXov06+XVqqTzJAcEqMcEMsZVqpgcBDNhUuqAhLk4L4AMrF23GPXnoTMhhqQO
dJlDip1IGSbMc67qAkrqTtS9eY4hcfIpj/1RBAqYAsqwl3rwEGioGVEuTX7HQLS9aREifyXo3ua9
0T9zE/rb+D5blH+HuqY2uSxrmJFm02+EQPwZvGC2e/nZZ7TU7QhyTCDyNxkDb4ocaJRd6/+iIOLe
bVPJfMd+2vnMmdYiYjAN+VQigL8tBjK36QYzcSakbn9ac33Kd+OU6GeKkYxzmc1V+dw0fWsSR40H
A1MV79HufLEy8Er8aAL6Zz4v4t6O5sFhCkMGhP59siRT92rSylusOMgFSRc1VwHMnUUjEgbbwaCC
ntAEUCIZqSMb28o+ZigACfgGTMQGgzTvaP8k7qvtlF6JWpiPXdUKQDF8Qpeg8UuDsquml97B6FFV
uJSOd6WZYB3BOhbgKQz1vOxsGHEgA2UtMoZAOYotJqZieJzMluOTtg1YjJbNflaTTnbD2G6D6EW1
o7Nb1Ni9VMxuFO1cozjgZz/fpRhQxPtV2HoaZKahYDtg1Hvd1p7iSZh1bodCTpNO1NNq28Rx9v20
z6kOswCPDxAf3NQcjG0NNwNpYj9/njAwTCKP4U8Vua1PpU/sicU/23r9xW/bdbMq77TnsvZB0Vjg
kxdY9UBIo49q8LKvhmGgR8znL107wUZpPF8OgbXo0/O0efIHnY/6VbSOaElg7yVDfbUwFvCRIK3B
4GFCu7dtuV5jXOK7O70HESDKci4P6YBeOkzJ4FmRDWVzGw2kd9BkLr172zoSYNHOlHFrwvvKCCPp
czzD43RJdgNeKFdgmsXPccVzNLSMsfxSus506676UHF0rKBtORbX14jCYAgsrOhpn8TgC5TXsrxB
Pmg9YtCrDbvFM9tjWlkV+VmKOKJqnAgT810iGaKpF+63ifn0NcSxDKZ6SxfNbF2xZME9lIKDVmc/
xDgwY/ZdPCOjlTdzb4Bc21DlSxfKR5niip5iOI+iFt/P45Cs0md3zk69y3JPm+GqpPpPHnxL9mrf
OiuJpZPxcynSTIdjjHEwI0eYKNEq1q7ZOYXlDiTJGtoF3C6jjiY7TioiofR1RROUOX5gjjANOTky
+xL8aIRzBpFORRhsz2BKIDMyHBLS2qNq6fUkrB1tSna1hlXGZhS/fMvB17HF12R2S6gSzW6P5r4P
MlXpU+DCZHza1KoM4ooSE4a6Mck9xnPERkQt/R8QJvmycZppD3VfLJ+qqRX6YWxdyGdTW521uh7f
bbvaPrhLLaEuqHF8xszS/6JWthI9TtYYwcB0cwzrtoIBt7SV/4o2M125RPXpgumLkzA6X0w7SJnk
svYmk+JKwVa8z/phHINsaED3rMVUuKD0zkL1pJfk+7qd+wkfcc4EYr4KFXYqbR6RORUVoSa688Pp
1/6lp2ZoDtOonP4Ys7EjI9EZfvXW6OcBGNKM/rpohjvG/Ey8kr6eh/0EG9ck9ECMxM6TlTEeUyXj
mwL1OImP0MsMMCgAh8Al5xdb2XTKD6mILcJcsOL8Yk6d94DDvd4fnMUcXvxVyPJo9ZMsdjBC7SeS
pkx8xYvK6XYV0tQt9WiQVz1uZswQEES+piL1r9iP7QsR9c13nAPVFNG1mQPnvoCYWJrVeAHhWmM+
5Ir0RvdkWexoiDsz4GB2fkAt6fIw01pogORIgA0pv73JaYkH5lDJApZJBvyVMXglsCtlTrHHjFtZ
oVjs2fvJ65zqO4BAx4hihtZ9VFT2gs8vKZA/yEUqV3BoUMKZEIVHpWnly5oKmMXYPBGeM5fToJ8T
xWT3IUC7XwR9lU9PnpcUMffI6sDR7FIIZq2omrN4zDwdYsEyliF/quBf+d18CewzVSEuq8730fPz
chcvbAbohW5sRllrgnbSFVPBEP2VoCzDsgTH31yDRTnri3aUY7PMASmIKwos/Eoa6F6Q8FHjrvUl
5gVK39FGAM1Kkdoc6WJlQKpkrWkH026KG1ls+WyyAysi6SuOH7H/EQoVmoR6jCqp/MLV1XP+TkSE
tZSKwO9tvH5zCwj3O1bocg8WI3kaFfEb9Kxjm+wJl7bmQDa6nXBIlmj/5sqFqTJWhbTCoq9cGS21
yI5VDDkAsUMhvnkiLixuAqIvg9ieONyNtFtX8rVN8xITbHh+YP/8BGrH7rO0ZUMYXimKAj5yPDch
TglsymTsvaBXzfpkYWvDfrJLGFI2DOaf8KQrBV+kLTTqzJWjddDK+plZHwTZomy874ZPLtflOon2
BZKxrDgcF/vO3pw1gj6z8ksqLKQTZjwa34UU+qtLAnUkdMqoQFdj/BMlHKmSBY+q2Lvd2tzCUudd
2JbVYiNfFfFl5g3WD3KselQKa/NS4ed9E6eQfoO1sLpbLA7MK4iieceFVz4LV5tvPSKv6tDJ4l4G
2az3eK5vszoMhHcFsd/7QiTNMSPykUw6tEihJHYWSweCGV8b4k6eHXJ/HjRcIy5MISFTSVORuMI4
Qz1PijTBEHXTgFWI5bhXtlXb6izHzeHLtBo5cy/y4Zm4CXOBFeANX0ZKpa/z4CvjmMq1eIib2uRc
hS5O5JpeEutml728lA6TV9uJG7haZF7tTVmMPMO6KLMgGRl0BgMoAyO3ohzOuxbSW8iIyVwJ5eC/
2VCg5Wc8VBWlkQEfJWQQWK1Bn4/G/YoPO8mQ1bJ+kVAPm0gxCr3OG+lDxS5IIQ0HlhD4dD/7HQP0
qYaFGzfiQU6E3QXmjAd1FojUQY6rjET5+xyOwgz5fY2/DqbV/VBknD3gjai3QWkMJiSovFGPFSz8
/CxWnfPEohUPKXygc+65RATQ0WYtMmaPnDmKQulHtp65AmCZuXQkJo9ppG7KPt2jXWnjXY5XvRNg
YZhhV4aI/IjeYM5gH2gwNAnyM5+0RXAhuhXh8jDE1kJwo5jpJbZ+FgifU5jfEEC1Q2DoXebvMuwr
v0lvVti0dItFJeU6Bs0xnk0X9kKAzK4rS/9OH6Trn9mKhPDARBR/38f8xdD30+nRWJ38DPnJkmOT
nVfPBJCbdxj6+D/aivG5IfqFMK48IwOo1rOCIqwVK7wGTY+fMS0fbZIM+xLD11Izk7PMn+pPKsN4
GmNB6GDcVKl1I1MFOw3ToVwP9CnhfPfGZHrMID1g6IKowA8JDmN8Z1IISLKDfO22yxMKNReb9OPY
JBxJlqYV6CQYFQZrv7SfsDA3kZoY2BziIbvogRgg/hJj6GT+YRZ5M4Yj+gy5Kyzb86Pab9fbXIsh
3SAean/orsF13WB1iFg9U+sCG200jh4M8TO3KdVhLjxzZ3OTYHZBAO9Z0w/MPN1hGG/nJaVGj0fV
0rjOBJpHuqmWG82dxjFcCFHSPtmMWFe4kikcyo6s0leYLcyfIDCIoPVMtw/sBMNPjse4IhsbGwkV
ISpIp7OmmOadsmGv7VwCCFoYjXJ47joB1ROuLc805jB9lV4iotEeoKK2AHp15BHsp+2aysjcvTsO
KTGERI4lgUMwHsb6ZsEIF6y3+QqhE4ZsF2OLHPoWJ3NIJvjUhWWXiqtcKjTyYpxnzgE3g4gl9HkJ
NfQtBe14CX9bYyQL8w/bmkBksrHC1UPsH5QLwU4RrP7+SljLOkDu7LhGC8Xc0+K+pzbnvw7ibnNB
h786vrqJbRFgWDlGTWVc8Qrnbu3O5mbqSpxbrI05MaLyC0Z3nMm7q6ZLr9smuzMV/7EgeaSA622J
o6xHFlwMv+1uGOfpnNba+DIauqRPYGta1PjouGLTrNAXebrcr5J6kCELbi3YnfQdbRxX9a7V7PlT
LDSBAbJbiIfFdTUYtw2CitBrhjXeGYycYOhUnDmhRl3QIGAf5zt7wc8NWZZt3CbN6rz2Rk+Jj5Qc
0x2rqn76Vq++Fxjyz9dk/7aIvPKBehCzifTAz+wxKpVNW30aVGU9Dd2CRw6MZhvMy4doFWZwWSio
dMXOSRp9IJeWOxeDWivXZQQssX5RPbGxUBgJktiDGVrXRlk7ZahbOScxsnl5tnZE1oczy94NFPhr
vFPUvAb3W1XBIsfPPvTnNZ8ReCzdZwBZf4x4+cZN2W2kGmfsxqgcVI6nCx4x54xFyZgHqAEtxucg
hdWaNEaEWGmiqsRsjNrEaOqHAlCH8OV+Lr6D7vpXc173l+CnkFIRgJAT0eRt+TyJbv40kYL0Ct6R
Z8GiOXFxjoJ8EuGEpVSDYGwertZkO1OmOJ+MHXWSbwaEUoLL03p6B1MK9eyLulRn+lJnR9RD8w+f
8TvBIQtOVJHytAxrm9ZgsIDxRfLNHiydF9bUNbSuFI/ZWXolYnpyPoudiFceKJxGQcMswVzsAqJR
yHdKrD03oq9HzIM1MkR8xztLbUkCsosC/uvKLnaiRRuqy1JLeNppOmbXpj3aP/NusV9VZnZEKwsx
nlG80c3Nkw/7aBXOo1knnBduXIHMtWmd3ywUC37IiytVWONLcux6aPdYbbv2Txv92BpZitSpAB5I
Y+HuOdnaAbG4PUeeCc4cjarTz5lWOF7QNQj5A8LGKSORAi3HhoBvm1YScHU/4j685TGrvDxwyxK/
2U8FLlIYtGek7opOu5jtjKhPWqOcc4gkEkKQPa5Oyrn2ew9KT6BWk0zXGH6sL3Pf95cqW7QXOVfa
C9x0JJH23CA1SRe/ts4TKQlU9rlFSb2aoBqd48m5JHu6xxbq+mZ4zlmwoK7qm6TcuC6Jd20btX4P
R1YQsQPZmsFD1ek/+tmzK7jTW/vcEFp1VyqFrg4mAV63RWfkj04/2U/4M4j5WGEb/Lpk03onbc/E
Jphss5zOKnGhIG+2Fjgexh4TGUk3EpQMai4KDmT+uGi8R0t3Kv+Q2bbRRNamq6SzGKCTMmItWac2
jgDHyRo9COlFxhMf0/RodSZIj20j46cMGqxvAtE+nOHGVvURX6cNzYewca6KDW2suyYmzacpUTXI
GF5mhFO74e/FxBAuUHneH6AHIMIdcndA01bp8pqJMpTz0q4W5yD7VX2Ohepu0GhKFepFm8bMhNwa
FF0yswnryux+ZMiEWTQUfiDZsz58qtYEXRqgfPFk4xDRElfR+9axY2Nz36CtZCACdCfPU2j7DNbs
jl4TnM0g1mTh4pki/q3X30x543zDkWHkVuoXjYuxHvIvZtrXPuCF3YkIgU6JZ0yyoJHqiGopDgaj
v59QkT1Y0SkdKFu8+sZ1N1+qze8h2oaUKcXH5KTsAYJYiR2IHdj9jktwYN9sArKOPJMwc+34Vnbo
qxhUmJ48Z66SX9BcLApuMc1lKPHIWy81guvQB47MFwgraEl4QLqRUerPyHOK+5nfVu+nAa60MQoF
FRlQLpKWN9hhYo3ptIP7PX7jLh76vS/M9Gou4sQ54gcg6mPeYKwRgKsiwcNVjUWZu2VCUHk+P/2H
A/NWx46Dl8tc8bYd5XqHgKe//o86RrrtVhOj8bKGw6JzgZ91JfOS/ftj5DdwBg5ti5hdpMU2xeKf
Y+uliOn7JCP4VsfWYV3VFJLPmF8YEMCO6dr7u0F04gOYe4Or/pu04PyaXIOQ6vjeA4759gm8ZMEr
aw22AJM+ythhpEQhOdI9dE79TcbGEinBZRUXovxgaH6Cr//rk5mbwyXgxIM58efP1bV4G6zk27lt
TgZmS1PJWNhrnQuj1a1LDcnuleHmLdTtbrhoGE7r2L957ZZ7+SHY/9Zj8HzswLldBJaYJ6ieoyrG
1h2PQRdFe1eouYzMkanCNK+vw7j5P2LBHKoVwBsH3vFIxFZ55tuoiop0K2HHrN3XmviJxKK9WPyW
8GA3xr2qsWr3318mnBsWkINjki17+txc2akYWQuqzEKzmS8N9SX+0CjFclFcy0qL71FYfURueett
bSRByC2uQWz1KflgJJJYJUMmQ8x3rM3M0sjDKS87XPFkvtO1Mj4aqM/3JRgCwRWzCX3fiWl5HfsD
ZGxbFycrFh6KrevYiPK63FPKn+PhVpY4bbjOA8JOORggG5ZzXTpzffP+jtxAr78+CmYhXrSgCaZ9
AsKZQwfJ2+Y6xOXeu7CLtAlkOrTH/4dP8UGV8cUA0bS2c+E3qE85qTKkoDm0oBnvyr7R7uum6D5A
Tf/+LfQuPqeK7fH2/iIhQufcYgkoiwe5NvsaXSmQMmiV+W+/HkzktyeGiS+UrNP8hjotY2tKe0yT
+I/O0HB1501iM1Xul+zf/yiX14JTtLW9n1OfZIcCmuwOn0EM/cuF1sTiaJY5frlSyQ+OyTeenoDA
ySnl4k6NNfif78g3cJdRqIpDbkMrgOiZnzFTrD/4lL93GdQGg9rUZq1tpkYnC85xPM3EiKwN4Unh
I9UyKeZG9b4hLTR2RZN19IzxHJE7su6csqHkaBtmMGbsXr+/Jv+6iwAxTQPmDDuNzXNK90qE22mD
U7WYY8Rw+sbtVqpr56KcuzZS2WxFVuIbH2yEvw7hDTk1t1RPyxKggCeMKzFRnGTbEiVmJQ8takjk
f5oZ2tj4Bwo/gsOo915UZoAc7//ctx48BmmQF0h2gvblnVyDxlJZjpbxe1OsjQLdiP0wz1MklVpl
XiKEMsIJp/jr3O3MC/wwKOJzATyKrdwHa/qtB88a02FQsFd/+d38fhgYA/kOBY1XWFSZCrWsuazy
DYFU4HgJ44vzVfe6s/d//d/PncwZvHQ4FjhUfe/kRMW6QLewW0yQZ5TtYUFlEK697pzXeeKHBKUr
WmwLzfKY1B+88TeeO0EhG4uG0GQIbr8o6r+dfX2MRcCUulifuHhMYPWNsGEwaL3rJMO0syuipSC7
G+fUdJe5Heztwa4iUO3k8P4z+OtW4dTC7B+aEAwjSEcnO2/OPRjildfwnjtSq+tppq+mTM8nlP7v
f9RfZwkfha2+zqdQbCAh+PMsweVxNHuHgh8dWXEmyzLeOZa+fFBf/f0prCK2k41t2FbZnfygBUa/
PcxTTT2rdwdMDrO7WZPuB8v178fmcmJxVqEigJJ1yobqjWn2klXVYdvSR45oTA5QxGE0jDAC3n9s
f+8MuBxc+BjTm7jMiJPyOM4RzAwWH0VWtj7sptbW9n3mubsqdxmXrQNDs03G/QGJ+u/Nwb1MCWAb
psNZ6G1kk99WaCaxu6/NsQmV0Io9htDWBYbf9eVoTMul6k09qPCrwmHto9PwjRfIB1MOCBNem3lK
J8YNFJeJfmhCAU32oaSyjBZLLz7Y+299iscj5cxzfHjTJwefE8O4dFto9nZlelfEnj7NudZ+ev/V
vfkhCPr4FVC3THFywIwDpYA+lIzqrMI+mwxZ3o5r432wQIw3FqPlwV7a3Pl8jLxOfstgzR3ptXHN
qxrsa5SxIIvURJdui26QvAyEuFmZHlxlp5/ICIBjrIZCMtrOCSrN8/qscszswlOz9tggafz6/kM4
lYGQZ+VSGGBZuDma6aY42ffmOGdmzNQvbCvn52aD8jy08s4l3eyCUIX8vFRLg2k3ROhATGK4wguw
3iGxm67dBKFnY8/gg0Y+fXn/e721wEkuclnmqJmMU+1HB/PaBlRuwgoTx33SZMA3o5EgOXKL81WO
r0lZV3tj8X+8/7lvvC0is7fmj9NtqxRPNhb4FIx+FkXhMlgZY4/JCFGRwaRXH51SxlY5/FHIsyJg
rsPhQ96CHOJkEwNjjtoq0WDLooI/1JZ6VJWLtatKiFL9UqAWSjL/GimZuHYQfG/yZu2Dvu1EH0DD
y5egyPDNjUyIlePJAYaVNHOkHvx7tM04hIeJLRqFRyB01TG/XfKjscz+OeDF/LWQq/VU4CoXAOkm
1zjioyMxtfSm8FS9GwsR31ZdCavCrKR7ny6gNUnbaQYJ8zEC8d4WX2bd9vfIWrsmdKX+ES/1jVWD
xsHclFco4KzTt1dRmE1xO9S8vWR+dpLMu4uZDu2c3qnvVhFrXwzoBFeaD0/p/XWzvauTd0lu7dbI
bGILXDH/XDeprfetDnYQVoY9fJu8WMctKDHvqCX0O7n4H+2PNw4vVFFkN+HZxA7+xZz87QKoYRiZ
Omq2sIRXeEepPdwstW19UIG+sRsEz5NsN8fjzj49HLhmstzwIR7VqZT3em3JSxs89sYrWuODrtbY
jtuTJ8ilYvHyaGjgV58sxLl3bI6Zrgo7fOpCgywSxmzLcGGMGmyNHoVAP+kG+DWp1TIz20M3VZ9x
6b1kJBVfmKP84AT6+wkLg3OHKdCvhvFUxNeWMimGsapCWzPyg62oNVs4jR/sv7/XDYXDpl1xBGfB
/6HuTJYbx7Js+ytpNS6EoQfuoCYgQYLq5ZK8iQnMW/R9d4Gvf4uKrAgJIYqWYfYGNUozz3AHAVzc
5py912bP8nrcCB3rt8F3tIlymXwqYQRuR+BMQYl696YCkHZmm/f3N8r1MGYz22BVxR70+nqmkqls
ObmeqZfJrjNpudN0DncxHpL/ePBwKYJzWPR0h6G6urWE7l8O+DDfOMPQHqzjJmnJXHmwEjc9c6k3
3tVxn4zK/nhSY8f++q5EhnjDyRkxZKpWO6uwzX08asqZq7z5rgTeG46BNnWE1Q0RvqSSQsQNhWhp
eE0WmUC0Oza9NFGi2Nl4Zhf05rt6cb3j///iGyeTXsV323BXmFofGtsdPUTm6S6WxblKwluXMljw
WG0NC8/0apPSii6cFI1bY74GKoTXZ9P1eXupDJF55nT11qVY7fAucQagD3l8yi/uKtKnWsLIz1EH
9eZh7LMjfLPQbiq1V7bvT8rPduvXcwrSeMrHRHfSNTHV4+79xbUKq0Qk1SOfI6JE+9bYFYd1M3Xv
apxM6a6qWnsDiGR4ynTyDbKunXfH2u6dHTfhJj36jbyyCd1tj+4cGUBfN1tMFtqZT/Lvg/f4IxlU
GmptAfbr9Y9UezaPNWl5yPaIxZNaGO4iuqlnJpq/P3ZXZzdt6+yqOFOvT170p6kfjQ4GOSSH+zgs
8kPT2AtmaKs5c6m/n4kwwQCJZ1fNxpdq8OsbqpLBznEl5EiRljLboh5wPkoXpc2s9bL01NyBVTq6
83++lXWpTnGLgKg5tq+jlRK3iSiZw3QSdQ7BGcBjRytb64NRCy958NUHXn53wVBfbvTRHC/JPgJd
aIch6YWRSucF9P6PHGZrdOYV//3hU4ex2WgRnsgeYf1EItHLWu3R1rW6OzwoalRdDyolpThSzlXr
/r4FEpzKGEuUIHn4zmojIpcE9UuVZZRI2hE9ugGSsO/uWXDbGwLgXW9EqSW3k2qe+9r+Po7JxzsG
5GnMkDCQV0tLWqNIaGoKJqDXuyd3MuYPbrvY7ZlZ+HgDr79pdnaGxhTiMMq0tQeltkKrcmGtbQza
iReLhMlqDHT10FS78qjORjEz4sA+KHQhQT0hB3t/VnnjPjnxs1/G4k+M6/OO+sWkknULIP2CTgOb
aeGLakj9LJbRw/tXeWPIsJV0KEGxnXSfnWMvpy4myRb9XQ/3KzTGD/083lOfLTAps9a8f6W37od4
O3zkWIQZoKtJcm4iJZmUEWmjKgDo1sX4zVFF/fj+Vd44B1O/ooxKFZHKj+6shsdSAQrV8iHdSKUd
/BSiUgUwyJVbZw5TID8i8u2OCCZT7xFWgEf3pT19763O3deoeY8ZdMjk07nfHJkN/2BQMayOxzDX
PJ4eXk9ZCDdDdl0wkZQk7m5JcaR1nNG1XzpivmhnmxzI7bDcOWkzg6u2z0xdf3sFPBYGDbOy7Ri8
iNWMyeTYhoMFaBf6b/YUKyK7dgjTPHOTfz/rs7Vmf0Qp4lhOZsP5+i4zZco7FuQYdr2lz1SH4nif
TiGSdC0t4fW1Kgye1EUTqqHG9ot4+WpqMSQ8hOe+kgy9D3bJeYqRGGyfR8d/5DY9iZx/RbK/rX+W
D33782d//bX+PwCnP07Ap02nO8Kmj67Tfx264/90L92nx7/5v+5T5zcO5waVEBOUgMGW5k/3qa39
RvERYyqDl7Bn/Xjy/DemXsFjSh3UNV0qoY56bEb9aT9VLP03hCCsksc4UQ53jLn/BFT/es1XOPey
2OALNF4PqTYZcgI4szzIpHUr46XxoMSijFiS6zlSnTuhdsM1H1z54Bi5/Jxk2NEq9BQ76jr2Zg6P
WkEcIHt1qRMC3kLtY9aOzR+j61Uuwksi0PPp+681469ft/quYiU9GrzNLMgNkFq6OddXGfPqJsXX
eq2XqO/BPll+E0GC08Y5f+iN5WlUINfqagQaZQ6tkTZrHm1VNdd3IJobhDydtofqJH1wwcaHF2//
7o+f9OqXHieat37p6tNUUcfxWRH9NIQaNPh2wGuu1AWhRln8XUV1dGmjh/LHJc5yMmRMoFNEUZ+D
ipy6+mr6M9wOqx0mvUBtdGtnO/W0Rfpm+W4DYbmN+yKA5YkWa5rqba1N4yVaxXPdrtcblz/f0bq7
WJVGsrBwZAHhrmnp1faY3GN2gQRvQfy0JqF+SIxkFl4PefHM0vd6kf3rmsff8mIJH0Wl6oqmp0Gd
gWyeisGG41/m11Wo/jjzQk/d1mpVxZWnwDadyPIioO1yqeHdyqysHgs7mdDNh5CLzYwOQQQg16kL
yrxAona0LeCrTgDDFbkVZimv4ah9w0pk7qoEQZKmaOGZl74KuP3rIawOYphUqrKzpzTQs1RCtE5S
HwdUR1iZIQJjUcuLCXr6RSREsXFCO36kE5L6kdYIGH+Yq0B2YhMjY2lvZBJ9OnnlN/UyyEujqeeD
CjN4kyGxRDA292cawafe2/HPX7y3opuQXUEoD5ZQAtASFnwJCbwI48zD++/teRv5xoe4rloMcRbl
ZjpVQT6q+QU5qM2R0KQENCHl5Vg0FDfbBJZfJ9gdoJQ+DG1TXIyFBixZDto9/MjZh/hk3VYZ50cl
HrNPfRmZQVTHQ+Ac9y+jjoA5XKJmDx1I8aWsxr0VH4te3UBDPZ+JFNClj6gTP32/lJfmODQHWct0
W1vccttp8tKM2JN0GUlGQ4RQnCL/tR4N7o6gRONMae7U017N7SlMJ3SjdhWUIWmsWESc7WyjCVXr
2TlzZFzVwv8ahKsZummpRYiZtGxObN0uyRt1S1YOteJyuKmj4tMUtl/MPsYLaDgQygtjPvOin3tJ
b73o1YxLlMngIEusAmI4B4kUFzc4mkzN/KiCv/tZjK6DXTpFOoRUfs5MRKWa2HeijwABkh+qBkuv
sYd9f9yd/DmrKbiWLqKJyuJh14VxRQAdFQfRJUUwzxam3NK8KF1ssA31A08fKojmGoe8HJJZMJpF
f+5nHO/+70+F89zrL4xgMT53VauCCG9qUAIsQvKIH6CNwieQUAYqqqLxIccrXjw1rr+0wt27LvL9
95/DcfJ56/qrmRkpgMlRRMkDdxqdjabiqY2qvLks8ZyiUcZ2+v513h7bhlhNzyGu9p7Q0jwYAZvt
MfZioAxFs1W15vH9K7y9M+Jo9fpJtrkQS1gLQlz7ISXTWSMiOFMEb1AbDo2RapyBZu3T+xf7Q170
1oNbT40yHYAyuGUA6HT+4VgmLM/GgYBoA2ES2BYkO/yss3PHGzD5XOaR6sLUHEKJh9IkFGLj9rb0
M2hw9kGhSYIlkKeT9OB6c4wy1zJvbcA66ax+t/Q+/NoUIfhf7Drpl4zQri+xih2b5D7qr4NNridz
IIRbNKUQlbEbw9ycS6yPeztMnDsVUCGFAhghzYbDL0h4nMzX3TDON0aY64O/5IM45HPnsv9I4B77
UJ0c14OyXcutzRZtb5c6AScJtPw7BVc6MHDc7reR5Razh9YrvUzEkGsYGIrSol+lK59ms81+kfZa
SL/HAVdczY2MvljsK4goTqV7MwIU8y3SUzDBWkUkvNpodeHhxEntjYidBuhdXUY7hPRRvwcobT8a
A4Bc7qxafilhqnyfUmxW8K5cK2jm0rhv8ImD6SEY9aolffoRMoGl+ZoZJjUXnUtQ/GOB1zevhvaz
BdUYq0HM7XldIxbssK7RWlfzghVc6flDvYqDwcgvcnUhlqGUiYaU3QZMt9H0If2aqoZ8RKKU3WKj
qfG55HhuI13pvb4Fb+blo1FTAcprTBi6bYL37uYuUbalLtqJBw1zeclK7bOtjqPh4Y5zs80E//vW
Th1UPjGn8Z+VbeW/JlRgl23j4Cxb4Ln4bBIqnz7neFQHwWLeNGjyR6jxA3YhvEDuY0ECDptsyoIf
yqIssavXkMQ97Pz2Z1CwVea1GKMIGjREVsOm1IrPU0HWrDcfbTI+CUHkXMR6pBQBogPjczrbY2Bw
cH5KyzT9qmW2/R0WatphGKzm8qnpVfu7sEY6ppxcQOCnoy6je3h4mDK0WsHUl6UuG046ntUHsyiK
j5FeldFmoXapBlkzNGgftV7dhXlWmthnO/2QKZEy7JKpXfyi6IgqIQU3ueqsmXQI49k4jgpsDLc2
dgMiHFCE3JuYQLDC4XydNm7S6Q8gMnT49T1iO0/DB7SdasveFgJ2ld0KcWm11bBNjaN5SAtxEgDN
1RB2cXryQHgsX8QxHWYTiwXalx7K/qEhLAjgpznjLVHp5eKmMeO9KacBcXgs+vtIY1xDxHYZ7Hkf
/bJionU8k3hI8HNaavmYpLAZOsPSBIqg3S67pk5vp16zH/pYDp9bVal7Hz4k45ChE20tabBaI4NM
77sYsqLXFbb4VvGtgVAmz+ohBCjwC3Gy/R0WvNZDshitn81s2MkGCmqrb8ZmGJ9SpdNTD02x+NaP
XR9vMFyXPxFmpk8kL+V4vVRgWNvclNL0NMPEfdRoQ/m1UaPhZqAX9GmWw7DTKSg92m1SU8III+PQ
u1VY+yQWhJgIY/3G7Vw/kjUWPMrsyS8ZYVBOC9fyXPB2F0RhyMdeK6LWk+RyfXUYTiR3F2rbBHCb
0102xQYO88o1vozdIHHEkuExFWp8aKgawU4HulEHrswrT43mVAY9uEqdRFtt+ZaJtu6DuUuPEJIo
Va7CbpkI9MCY9AH2pmTW7OsvqubMxYVah+p1Amf60Axx73hG7VTAQFNePDEa7pWGjbb3s7bZma4y
IYuPwuRGI4gEPbjVBPC5pQ1sjPL7RmQYjfGY4LYpiAfzSmSuwTibPeZCKcRPC8NliM5gUr/DfG8I
8ILMnx1KIYdvDVvWcufWTJ7E72gRfQlTya9nQTy3lwMZmCjbkb4Bmz/eh3VEuWhSavOLKvri65hP
zLZ5pxNVJnCV4sjMwAmg3SDigDmcOXOTYGePPZUo9yshTb7D95fAEyu6u9o59LNWObI1jmeDVN/R
vC0ZAtm4zSYcge9fgmrLW5sTd7VpqGcBIoWzKYcBqXsGPMUt0VraGU30ia3PWtPlkiK+FI5dBk1j
tRtEWI9VW4jLLofbMs3RdOY5HXdyb2wU1hqJktp42RALE8SyXsCWqNNNHinXUT3DIlIs9sCz1m5s
dLYbewz1M4/uWTf+1mWPz/TF0a2UhQQJU1ZBEarNx8xNuCFbSZmvldxcPidE3GLkV1M49fMUJaOH
mQWLmpMVCxnhjZJd0Y/sZkApSfarJE/7Y2WyPfA6e2yVPe5dNFPl8zZDmVkkl5J8h0uDzNo9/a7p
ri7k+NmRJFHApi/VA7TYqttCvoxpP+JIrvdq1rFi4XxEuq1jALzXsppIgcJse2sj+268T8hk+VjO
BcUiE+rBcuaFnBq4xusn00zGYA11y86/n7sdbJ7okIdEplSLEW7/2cDVX19CDkVXNEVVBXY2t/up
n0kuSyHDv/+v66fuYHWUIhqyAuqhl4EsqtwHEKruaWma3mBFMzbIqnvIrXzaLXAkPAo65kaGhn2B
j4H+TEV+W6ZZBFNZA/kFJsHwxEeA1lnS5GONnXev6FAlZN6RogUswGPuYXs4ZctFY7od3PbUPDNG
T3yAay1GK4HENVB/2bmB8k2VYo/9io2skvyQxuycucqJhyVWrztylkSJmjoLktEwr6IOynNbsP2e
MGmeGVErIfP/nqppk71+32W52EpuyDwwrCXetVNsohMyKM7OleZsHZYfjBDpfFeWhPjUQyUOxMSn
ezXSw5/vj4mVrOevn7AaE06t9OQoqXmg0Jw7EOw073XQw3da1if3TdT32Lri9qnUyoGzt2HhJC+s
e4zWGAQ7hmZNIvj+/d9y6iS2OlqXLYlXFslqgcK22XNzOr2FChGoyitlQ6pe6jtiHv9R0QSQ+etH
T7kGDnHPGjG4BjOcHbnYrSrFJ9ag+vD+/Zx6vetulUynERP4kgfpMKVX6mJ1ngVFdJtiGt6RQ6P5
eKuP2xnRHfA3in0O1flKq8dz6ucTa8i6yQwToy0yt0kCa07V25Q8z2uEMelnQOUkDUxFt00iSKgE
StBggo2ye//G9RNvcq1Hm505R25tJkGYps2P1Jh6a5eAOtRiZ6qvBqOwLc+KhrDxwIBMT0jKuq89
BQvcpcM8qnsb7zN5V6DMhOfQOvZByIKhVc1j7pkTjs1Han9t7QE/HGdfdnn0COSQIBY1zivhk8ln
k2fJwpJPDl63xjRCdmgmYVLv3+Cp57raYJRmTY65y/IVD1LnWAneIV3qvCdhd+qwYZPaSaVKryMT
f2tY/oi7lHDA9699Yl5ae+kAcBHcbSxRIEq7+IJ+EkKc0sotkUj1GfX6iWqfsWbOD2XJFqfhGhQj
jN2c2dl9njkK5XFqo5lmd1vdNeIDxKxfw2CCtsH9//D+7T2bJt/YgDirDQilEHeem17Zw84rL7pa
wZZOIPKX2bGM65oNEX6HWiwbhcHNvlaPJMUglNse+nHrm9rTN/JISW2irTGhyi1BIBnb1pqHILEm
EtwouAQGsSX1RrL4fctQg342k7jeE0wT41pHE4talsNgu03MWRKpNNXzbdPbov9n89xa0C7QR7aC
lOIAxjBZSNlS7+quX66M3MUykmTp54Yo3TO71bf7GzijXs9ztgZbk3jHJEA79dMw+vtl0TpOh+lN
rozavnOn/HczImPl/dd3as5bGy1UO51TwmuzoBxiYlCH4V6FbM0FXfL0dIyuQxeLXS6yr2RVKp+F
lalgm3p59/71T30dqzWEICN4RjLNoOIwRkhxdPyEfuJOL/LkTEPmxCXs1crR0nJxJUz8gFbccAgT
0iL6Iqkuc7tYznzjJ+bPtXtjccuMIEMlCnqjIKQUz4/PYSO7qlutPshmJN5YM5Xv/+iRrXUlJVoh
CiNuFHA0x6w1qfbhKCDaQJBz/PcvcWLHttYSxk4pl4UTZlBQz7vTjhwvF7al15PJuQ97AhPfv84z
VfeNyWNtb4YHYyFbYeLSQru8TGvYOmkaKp4pS/wpiqFcD6QsX4BZvNU4Qdw5dlH4jlbVHweg3V+r
CXSAGms/SzbC4BogI7u9+hhN2DtGz1bCOsjjpvPiKPu0JLjdlx6RPTWIcjNbIFYQRtc7Ipj28RH0
2GPVgGihOpSVxux21qzvKZMbBYSkZ4+siAACkuGpTtx4Q8X+UtpxcV/yev0wa9ntpFN2CcQUTlqn
A3a0w9+dPml2Dkf8MwPt1Oe61sr2eV2hZoDwRO4f1ZSUBENv7tFb2nllb5ucrkHc6mrQItjfjU2u
fIm6Ztig+lbPnEpOjfXVPpvIqII0OC0KusKJftedpXxYdMS0+qBqG6L/qHq0pB7+fH+E6Md/9q0R
spoPnWYkPAGARJD3jnrt2F3lG2G5BHXXElcm9Xjf2wBc4fnpW9MZScqUlFwLdIhemNjhkXbyJFD+
bLoiazeD1ao7YqKIYyvM5XebVsuxRZhuLahfWw6LBTo+ojLe//GnHtVqry5Ggec6GaLAkbLzDb2E
rATu/mYprE9oX5P7hYjsM6/l5MhYzaTzHGVpAdw00MG+Biawjb2a9yTgjfN4Saz0eDHaWXcZ53H8
MGV4wBYYItsmSc7d7XHBf+NNWat5Ns3IElLUnrslhG474+3dFEl0Tv1+ao9jHRfMF4WOpmvFqEds
BiItojqua0lQLVPrOwursJDSuayhSPh6saQH8tQcD92yfWaDdWIJsY4v+MW1VW1J6hHHzZ5gbSQN
A4GPapYm2wn23ub9sXJiyl0T1anppeZCJGzgzLP+GcO+vFa78HvnEmm74YR/rpy3Qs3/eYC0jvf4
4l5cQGoS81QcZA7ij0bI+d6YSL2c2mM4fUWak2vl5BnnETH3qUzuS31QsOMm1I7sOqVLROvEwzYH
/SciAmS29HILryP8h896tZ80osjoZ5flGlJseh/qVNu1BRJLgsD+4/vP+tTrXE1hyQxErB6HJOjj
TOx7ZRgBHrrWrTmY53DyJ7ZxazAChDBVOqRcBH2HNNqZNHQ4SiZ2+pFcZNaJvskibfBpydVn1tJT
N7WabJTCaJbaJROd19ejedezC4ZstzExfJ7ZSWmn7mo1x5B4HI1mLjifOkr8SIW72I+i1e/yFj7e
HCnGdm6q8YHrNgea7HGgSygrVuQuu9YpCUUztcy3HGluFgF0xQQ8uKFG02/bVp6rw574kNbe7kE0
/UTvLaEOa1Esn9Ctz6CqdpVNE81Jln8HepwUwZ26zmo+Cm1gBQRMJkGrzRbN9II4pUpou5jD9CYu
5vzMkn/ivZqruUcUJRqxxkqoMQ7LIR8lAd2hUPx2ys8JWU/M3ObxFl9MCRXN1l5bECeM5A35sIfM
674pz3nUT93A8c9f/OuaPcqSUV8GrZ3YsO5dyw9h3W8JrhD+P/qgzdWckZEGbww5+qW0jGjZ6a5z
A4zv1rVxfP2zK6ymjEjMA2TPnJuIhXtbZxUSs6pd7sajk+39S5waUKudjhInC1kpogiiJuw/hqEK
7ldm2sFWO6Dwedgf3r/OiV3J39TK1djKITPSAJ3lg93VN1HaEdhXKfl2rENPtU33zB2devOr6WKx
WVgmUroDs6RqjTFuIbS0QRUNx+XMJU7oe4hLfj264ESXvVuPaZCm6PgmRYYXoFwVgLWlvp8moGLN
sSOm06fwk0zrQfqb+gXwB8fPHffsvvzEyzNWs4EbW5QFSo7RcQXBz5tAj3cbLB3a7yFEydrT57Q9
jHo4QPlvh69FV2m/W0NXV5txMI3vMNrAZRKQ65kgAV2kcTnHCDfS6MS8/9aff8kb27M1eKhSEovj
PZpdY2hIQFrUh9kckEakcqe3GSGVkmo20kNEvaR7bzpjFhva9MNORAPRqrmFg9J15puErCZvys2S
ZrrTfBoizd33FpDlsQilj/aSMIYQOnxKLoY3ZPFlO3VXJJl2HqHdtFzh56k0Y6/GObI/2bE77ovI
yHZD1F7yBpv92Cvge5NIv5Fqt9Xac3PEibXLWE1yed2keq0xUJBX6IeU9NRjEgG6W9LQg3HRfykL
+dFR24ozE7f5nA761iNfzXwoNWOMmXEaTItQETwPlXuZNIUK0ZBN2LKV6hDtLaD/YlPDnrnWkmoc
6IvQKPTB5yZbjo8ofiAisc1MWGk1z5GkUMDiAubeks1zQYuI5BBL2Y3t0ZaVljzbI0hu+v1oecex
UynhvsdHfgAKoiOsoJn7Ix7DFto/q/ad1SjjLQVD4yE3NHk3AC7+QdpLrW5DdKdXjhua3/ousa8n
Ov1kRpAcAX/c0MPbQigWbk1FTB8iuteEgNV2NeyU6DuN6BLAwBzqN8TAwbPh6EWbB9z+Be6qOt2K
pQcybBmUAp1ZRaWe0OiSvpZkUezNrpMHwyLpXymOshAjOWuZ4xPXrsImUtzip00xZysd6xikIY3u
Swt19qvbu4gplaYVtHxUi3RjIADhV1Ub5MdKLT70djxdkNrc7TpN3MIYblELwAgGoQjkazPOhAds
ZOeAOie0RvVyNTZHL8TAWfvcX/JjyHPtKkyjkBwAYwiJ9J3LdmdDQf+qOy2USgviOwljSZHHPhRv
7TPBEfpFHpeNH8cuQWJqUVKuwOUFbTebplbbuERNBobC7STTUAGbZfmK7wpmBELJCCU2SHMo5c9K
rfvxA+rJ5kPqpCNqBFeADp4cPFuHPmymq1KzwwEowFwQ8GpE7XTTCyX/Udat9TmfOX56CtzNcOMs
ZvrRhSINvVWPs09TElvORgK4D7dEeLhPPUmFKbHlUf0NECjfyJLlC7Gc0TweNJlC9ScqnVJsZDX6
DukTKIJ80UHIz6gbCGYlGOLzrGlVdJFoo/tUg3X+pSApS/ZlVxTZ1im6MJB9mVqbri2RO5gz8hbP
nIwUGYlrheSmRv1g7mF+To8cNUq0YZDo0h1HkWPQRVmYcp9NZuIZxmjofp1GprmxYie5nuxk0Tii
TSoI23hxwAzBok90ET9FhsZ/QPYFvgi1lqpxGJdFJdd0hncBrFmgims6pfyW9KZNlNDQi98nR2CO
onO+qWU537lihnOc5cLZjypjcRNBiwYq2Y0LWYh5dzXlgJAJcm+bL/OYRF87dUl2ypjDFIUimW50
u1PFBREoGBQbLOQ+STI5ipcEdPbGoMRxPzhR7Qbs6+gouq0ChXFoa14o07b5TaTx8KSEXSE9PgXn
gtwcCZCwLNUOzKWa3kK6HD6HQzNe0mloQ093WyuFZBqJhyjplAyhLW0QOlrgRz5QYq72ZaoQemDP
9ZaxoIDjD4uFIl/WJE9DGTo/qsHKjh6mQvJIRNdFftKXFfLoBq0BvN16wffbh/V1NMkk2xlkx99H
VqnOG5eCh4UtXYTMU247DEAGJrr+VbxALVWHKXtUiOQoPMo2xRNaaMUEhhu730A8c8TMbAJg8Cgc
dU8dALrbhXzBaVtlI7n1qdOHe0SIMPQVERLJ1lBFvMkLSeK1ZNpIvEwsxKBa9ahgK8k7ZHrwbBV/
NpRa2+YGdgG/Wtx+Z6ph/YhXBp33qDpXmTFl7i4WRf9jHLEWe4vmLLs5ESpCEW1CRmGaXe4tpp67
np4yGkQ/UiAncuN6NDs38fj33I0uwyhowy7VLwbClEyfW0eOSVhTDgZ5nED9T9qw66g2fhFmqzJf
Zf3ME2rG0T0YJrozr+gs7oDhS/rGkkUuvODFulVJ14xI0e2nQ2FI8MyuSKx7vvoGaWYsmnRTMJLn
7Ry506ZayqHdR5Tvv1nWeO0WzcdIJRp1eyRiXUpdiX4W/H1GAiIpz9bK5NYsHON7iHlWQpqva2IF
bN06ROjqnZ0RMzn5YknobJeq5dzXssuSXaUey50SjjWMeFZSL66HMWSP09MwIMRu3kLPi2i5FRqE
dMoy6udwnvQ86IvwyMZ1bgtj1B6Tii7ukqlH5qJe2wzFlPRdj7D1NkTTVppXOXodBno9hXdSzS3T
M/ta++JUYiDgpkPChUatue1Cvb+WyfyEEPTYLRVp+ahkC/kS1Gq7H7m0K5j5COYqxN5Z8Xsucn5c
lQDg3qSh2V5QWiyWjcaQ3c51pUyeTFxV2ep9NnxA6Td9iFMhf4+gBkOz7g1F9+3MaokfaZJpZtMJ
98VjLVcRuFTkVpU8Am8UeflNJu34uFRlcVMbeQ/vWY2W2ivLqUm2UgmVcWMzcAK16siQh3IMvVt1
ZDxskoSgXayapvs95tv9wo6A8JWCFl6NfLELUXKOUbscW2BZucFqStKWZjvhwRxKqnx0yocr9AJk
lkydsadsrngIAa+SsYWaLy29+/DfYmRgsF1w92OZFp+Qk/DTYqWsP72/9zy1OV6VJtxILuYiliwI
3dq5F/ZAO4HTwEYXCwru1jHPHNJOnGyM1XkDr3mRRXAm9rGY78AXVPtMdIMHCQ82qZWR0o4s8h/d
0nOC7otDbeGOg9ZWergnj2QkYZRCC5PitNNdFWU9atHL969zYte6RtWSEGZ3A3zIfeoyz2uJ9t3E
bHormPYPRRSaNARZpAk/F2dqPCfObM8SgRc3xqpDAOXxgizl9X2GNv0XtQH74OTJ9/dv6VQlV1/t
xLHId7FpWWLvwPrwSsNQt1URE9iSaN233nZQ//Vjvq2Lrg1IkLK3fV7Jb2cufqLW8ay1enF/KsJl
W6HyuR+16TGySLyfxxgDUAaKWo/UERKwlfhKxLSgs6Ad8mZSL6dmcv3azEow77myy9Tx6/s/59Tr
XRUu5KLXRT1O9l6dKlbsaLR37VJ2NyKJqz1aWpgoajLsIvZ3Z6544lt87rO8uH92HH1mwyvYu0qa
fdTxVm2NQrJdY64/oCGQ/2wcrRmqQ6YpQoZmFFhowjcV9Ac2/HO/Yz9+ruv6bON+63xlvD77D/gN
YyNmXmmpC2wrzO27mu+cNA0n+s68knpVukxY/ZrFh/kTfRlsZHqpVFNP15f5ItfZboIii/bL1GMM
60R4HcI93nF2wiIWibvKzPP7rK++t5ZIdu+/81MV+DVuNa5CeOQ55eclXHpymw1rU5CwsPvDFbr0
zl1r2N+l2xhX+WxagUioFOuJavJJuOLO0IS8Qa9DmEhoigcztixP74R2ZsY5NQGsylBaNUHh1Sdn
b/UQ6eJcz685RI3bWk+y+/efwKlLrNaDJQ/rjPgad78sM6VGYd/mckYuHy7nlHqnrrBaCbqU1CKF
TunedpWnPjWMu5SAdQRxs3qminbiO1qDyZqCpBHNYnyTvaL75KIXl5WsNBIpRLUn7kyeWWhOrGnP
pfgX32vYGmZXx8AAoyz+TMXmQEAXvoUi/gHhbj5kdu+cUdg9V5Tf+Jyex+uLS9lt3pJwmMYBzAR9
0xBYeeeIdrylrWqT9dPZgUHYAX6StLzGcGlsqjbSfD2O5dZgw/RR5OJXMbXs05M+uxpDqX1MC2IB
48mYtjolAB/EvrUxK2VmiezBx5Wc7gjcte8MQC67xEFYYNOEQZxVOodJSRnis1n4Ci33XaPNWGGE
nt9Gi5bsDafOrkN485tumKerUamlTzRccSjyDC0EvCp2RObil1Na+Bm2l60zIDCm7NIjnevmc/XH
45h966GtFrMGZj9qsVzZN3bZHTTOVj4TUbzFsdttTaIAt6ULC7vPMuWiS3r1Q0wG8DZ34/jMAFlR
KP5s6D0DQl68tkyPGr0lqmQ/Tp0wtq625Le0xI3WI+Wk3Tsa4U3EeuVCQ1jXdV9HfSRNTtrD3q3q
kVPznGnbKbWsG5HSjDnzs06ss8+/9sWvMuKo601liglPaLR9SULgPbLFf/PH/3/wLcafbT+0P/8F
3qL7124of3wloqX8P0C6OBrLT5MuvJ+cUIbiJeDi+Bf+AFzYv1GMpMsBaU9A3WR25Cjb/89/6b9Z
pqmBRVHZj1KFPhaD/w23gG0BNdPWgOASAXAkyvzJtjDFbyZLpwCYAZ0H1J35n6AtXk9oRyQXtCzL
BJEKPQud22rro5qppH+IsDRjUvbDqdyC1v005OZlOLb9Tl+6/YvncvfHt/iSAXF8DC8+0X9fEeCz
Dv/WVE1rdcUjwGlKST3whkZ/ohP5NcGulyrpYxcOD7oY7jHnYNn5f5yd15LcSJamX2Vt7zEGwOFw
4GL3AoEQqSWT4gaWJJPQWuPp9wN7d6YyGJsxbLOytuquLnoAcHX+84tRfHZ7+UMXzWMSV9/nHAJR
o4ld08s3ztpr4ofw2Gy/lGLOtu2AdJba/4wQn89z9GMNc/VXW62jkXJiHre+vn+sH0J4AltHqe41
4bis/B1gH7tOb6PYjSDmktW1s8nMOXROZz43Vro8pHG6b6JmZHtbPs1lYXtZCId3INhqYw0NxfPk
arBczfYW246vkiBSUtoC6mFRi28EKT2QfuCT2lh6oo/My8W5w+iz29YEkbVQZghgUWI79OHwibJV
+FLls18G8QFn+2TYBuH8fTK722mwlKcRZOMp0sp8YRTaxmzQnLXa9Gg2FYLvRtR7yMJonZAOXkNw
Vr7eY2jVKAIZF6f3h4X4cK+NjMwv7NbxKXyNh7obtIcwCO2du3osukUlwIkBRGrijzdZr29drbtl
u3N2QV5Hg19wRr0FqZa+taWV0GEA1+hMehASQoPuaEhkVfzUOk22i/Lic9RZ7oVy1JfFqp5k23hl
aHQrtkHGthUn+6TX072ql+Uas2/3AoOfF2NaOcyTS9TmKqXT3bDxMYXR9j2quZ1e1u02HLRLd6g/
hXOuPy5DNW4xpMDpVxu0G0Sb5neXRLp9MAvcgFKXCIWyvwtJTEMcXMibOLcu8ij5OcZafp+5QXwN
vNYbpOiJCMItcF5K5bRPqng/zKNIcS/R5QV6V8AowDHrypmRp8bZEj2R4GduSTVqaIgl2y4BccOh
ONp0g0PAh259itN8D6jlXriL+YqAIfeN0lg2M+o1CChFvjUycS8Xgqt72Ph+0TY9yZ9NeUuhSK5p
WtYEf1cLfycRJmZ9dZPNAwYYTvArsaPwZzjJ13busF0cMlIPY4xZDkA95cMS5Imfh8a00WxmaAIG
6NeqAWE1OD5Jbwp30lE/ChQer6ajvQCbijtBaP31Ehnt3oRyfBUZ4atayuxLDcr6hBpngtKhDCKa
ZdD6lQitm6YX2hZjTaAimUTjplBVcdkE1a0LbEdAVqAOiaFIOHIIR4bcll5ocVX4dGPSrdXE6Hgr
+y5KDPHcxSrh5UguG6j1NhVJrbdB0FU70GH5HY5BttXqWW70fmp21hTdl1AytkoWbDe56x7Y+8JP
tT49koKasEDDbNd08yErg0McjcijbS5RjdEhpGqqbBuGnKIN6mqnHonVssz0Ft6i3JuFVd5qugvX
2lTjV3LxrAcupc12bKIcyG2IAqzgMbtRLgHGbX/VUP54uZzHG8vlKukFEfkKpqJBhEH2qrTtv2fY
DdlGg8V71qzZ2wQFmjPR2eqTNYuflmgtQrUoDtrS6QmW1pcWJLTrHmj+CbTU1U40jrXX7dEhYFkh
EEBp327bGGOdtJ/qn8MEFS9sLPtrELQvpEnHhzkqYj+MKxeot4rtTYhz1otV9K+LmVe3BsFyB9XY
n2k6JZ/q0G4fWtovuDcb4Q1bULwphxZ3j9Aptq0hzTuCuuhXlLN57yyT823WimQfM1cf8AWvrqu4
yO7NBIcYVdJIC6gIKK1wfBhitLxmUL0myCz2JXqBX0FErzqeVXgnrQptWqxoMJtd+aWuom9zPvEu
++6xm3UyaUCpr3JSEuFG63ddOD5rpvUZM4sXiRMO2j8EnTdpVsO6shrTXvP6jEdg/OlSZqZxIQHy
fIDq6c2YCnUF9hwcKiOg76oqA989vCvcwhuS0LjIiVDYNJCXrlQXERysDLKJuAyvMGw+0BZpa3Eg
4WHe1wlWPF4dpKRHlnNd3cEiQQsoprryaVL3X1XXGGT4BL0FehhFRGSRw6o/l3RkeLNN8cuq+vyw
dKbYkpGhkmsVGvtOISkL4uyn2c3kI9dOeWVV2LpMrkUgtqsC9R3ouqQZEGP/SLSp6U2ZEW/zTjSX
oaTpVWR25wdlKG8ckVQPJIGmd5TZ8yGcLO0iDNY+X9ibPyDs1tNWOn3wjMW7sYl7vGf9cq7GW2Q3
0SURa8VDmGDtwrS+MMhuTjdpSw9XlxiOajqhfH1ENFFoi6Hc5oQzoAZftG0XSQr7JqjXN5Zd4kLg
F5UL5h5J2xNu6eyGyExu0soNftUwWe+bwB4x1yarm3K13+m9tgzM+nH0YKoTA12mfUSHf8nc6z6I
fo142LyUTetuNc741460tyuzt8bKQ8XTX1EvpdVt1dvVfswSypLSyDN/IV36rgKC/q7NJFOTqrMc
Jmt4MusiuIxm1V+FBNZsqzhZtpXbv0Xoi29bdIFbG3LZDnD8slFtuk1E2t23aOBxpsg/NyjQPTDv
auY0QP4yx4WOI3JW+cXkJDeZrofkBg4228Q8QpzJXP2hRBe4TScNqUPqQJAQWCzxDbXpK7mCXib1
ZUP03Q4V8l3ULvEtnczuYiBZ2eEEuuFmkHgVzKsCUwQOyR7Rt5812fhUEWy207p4TEmdXdrbwE0f
O5p5GxZEcI2qTXwW3Ds21VIUd9KprcPcywPACJ6BSTfO0bbT9OhQjsq5rmlWX6SWEfzq1TR6WOKW
V1obNQfDqppDaSa/4tYRF7G0y6vayNyXuGWSsmVr0xj5FIx1c6kn1TA9gqZnEqKF3l065NMe5m7q
w00gomyTFa21W2DJ4lZoTzdWra1mhb+I7LEMLyoXVBH5dD/LFguOzGiV3+nhTRMZFVI40/UR0A47
LU9mKB0A3kklLY4kW96OsFNxgNeqL0sM4k9AU3loLby2oylorkMIXp9xjlxoEDn1Btc2GBQDKjuo
mv0ERkR2QDFp1Xcri4OrMbXbNzgvQe6NeVjCfi1HWvWzjQVS1Dxa9vjQkeTtF0X4NLYGGb4mraGF
wIK9S0r1pgxyGmWj1H2Rmt3BYfvZ9mFHZnJSJleloYk7Z3RsPEzQVOJ5314W7tztF6nu48BwNxm5
34nlpG+S3M2dxAX7oKLikDoi3vW9RtY0dSc9SEr3nPrd7wVdkpGGDv4wsXFrTNnnFLz1OrKCR7La
1fOYy5Yc4Ky4tAbzZ1GO5SUZvAA3uUC1OmC6MCxw+hm21JufTdj55QItIhhGerOkLHKmJQ9KG6wt
jN3+oXf6loNtcZxbTtLkZcCI/7YVYcnuWNdXHRBhQhLydeEm9lsg2uqmnRrzJY5D97PT0VtBzelu
lpAGuV8lhX0fmcV4jwVrGntDSEjHglMsaQ1jP3gkYlZX8GkgusTJF9UEXB5NkmIFgj6w5Ky5NeaQ
C6FGyp/qyvvAyJ+tViMRnTxNNGiJ3KNYvjS1OX5KK/umpuW1kSbMHKVl10LMX5I2srElcTPoK/2w
w2aZ1HV92Elsutjp4k2ucEmRipMMTPtXhb21T5X3M+3t1zzonueyeoCUpW6y1PlR2eJ1HrEfK120
2kZo3qRO/gzRQLvM4+gL5hCdveGX0UQzyI8cyReHUsBtkkzs7yPN4F1aD+NFEgcwPI2KdNtMotkK
kA7m85z75KGnG4VR+R0dtSdUcM4ujDryidvJ3uihwfuy7vmSmZfMzQ0hDdVjRVb7BgqDDhMXzpRV
Bj81eMde1U7LatYNN6Rh2Dlqt1IPsXDlACNmHKplKBCNREVbPdsEt10TMqHtpZ3uQsNGuFgP2Ka1
+Q0ikfwirMrWW/oaARoaAC6jjnmvx5mFRjqydiOdhw2u1bDM1bhLqtHZZSQjP45T9VNg6e8Fc9dS
NqlNR+Iw/bOVbmKLyyHr9Fts6EevyBexVaH6hlS3PUxNPNFXjS+TMet2YeIsV3DhQNEKgm3oG0m/
GFFvi7aRmzTT/HBWxkNWskeWtuUrC3+biujie8xAcs/o4KskSdZdtpPCk0xLs/Jz12r6BmodDoyT
89Ptys8L7Ua9XkZfQDOAJ6GgDIymPnwP0/Xui2Hkk9mFK3PDMZmok2wwx2qc/oJgCWtDnjy9z6wb
Zq+z4HsUCD8Pfe0e3F47EDK7mgfoPeriPBkrph4l5hJ0v0IM8Fd4ju2YZNyYTCnJmTgA9TWt/rVu
f0Egmi6G3HEyr4qnr+M4uBhbmu4P+rOL3zUlLWtuSJhzZfjZGOG0m9Iy38fSeqQH1G2sSjw0qfu9
aPSnrIvCSywubC9eKCO7WT3FUdIdTBIkvkyFHe9rSvIptz91rlNi3hFDh6rnW33d6ZSLc0eUBNPe
dVWP4YzlYHLsUs1ipJ2W125O/PiMLWNiqsJ3zfJn2y/5Uxqa9JgLiQY/TMkRbWyfk2XxygaHD6wO
ifKO+WV1DymrTb7a80s2o9AtjPKOYt18bNS0H21yhD2M+x5lqfIdsWLt19JMqZLJO9/3QRrtdQw3
PCtZS81J8mguPIBmoV7i9w072kS8JocFS3s+8c24I8Us4wG2TZhcVnma75hACGqTdO9OXIH16Zpu
e7JrqcNxG3x0oWPejAVK3gyLRNAA+1MJ38qCc+PPAaGsMVKH3YLpiOewLy6DZj2JMtJeVsrT9UAC
6wUspuCHmqjXbSfrLwnjJcs5bT83aX+p0mbyqjKa8dkohU9Wt+NrcqwuE/zfyXYTlf6pjYdqH2S6
drOAb1x0g9HuVIM/QUYt+7aIufqxiCbZNXgC/wuM/Cu48LnM+esY93vnhfvfc8zdv5W3r/lbe/xH
rb/mB1eqJmY/a//3738cvpX+a/f67r9siy7u5of+rZkf39o+6/6fT+z6//zv/sP/8fb7T3meq7f/
9T9/lH3RrX9aCLL5T0RwVXX+/yHEbRNj/Pt6/C/8C0K0xH8YCHHVmgJhc5it8sl/gYgCdJHsPoJu
iO6x4SDS1Py/IKLhYJCLHfKaSUbWLMa6/wkiGuZ/kEBLBSOd3xic8TcY4ntwGbKgA1hOyAe29Nji
i+NmdSxRkUfEX3sdUYpYNBr2enM9p/t93+LhjwU/5S/GAfzkanTUTIpwgzS7EcoJJKT6S+dm00EV
5XAZ5VQknurGc3E777tWvwcUGMdj/Uv02QqSvsf+pkXVuVrSVZgO9dudVHXBvbm7TAs78f/xpU+A
on+8QfJKyEbm8UgtAe89GmqeuyQrNBZfD3vkW1vM1SbUquj541GO2Nm/nwiHR/IRgJqJMPgNzf4D
zTTsOYzIl5aeSN3qvlAB5m7mqDVPpgYMR1O6fAu6nHhpqzfFbiIHa8eVuvjSClvtLDoa3z7+QSfe
MHN3penxgsnfPEJXWxGPMIf4PYklTYo5Iow2Zdu1rxSe50JUTo4lLbJ+lMNcOkZyQ7TBeZGMaKZs
V1GEj/1zpVLpxyrTzmVeHCVz/OtFr0bkLElXd+Sx28AYN/NcjhVh920iLo3GDZ5t9DdYkWnljRyG
8j5dJPHh6O43MFBJLq51UM64MPF20HBKyfUBJikl1HCVdDTUrSo4x2U5MedsTPH5jYIwCXnMlZ/5
0IuR5rZHfjFmUgLjz8rEzOrjT3xqlLXvoehmEIx47H+sF3GvIie1PewFqWVhvj6nZL5nZ/pb75kb
v184M4jdjJxkOizHniExKZbjyjriKF26nb304QUApvmjXAn/Ip81yPyGRZ4BUXFPHz/hqVVFJwO5
7xrx64jjzp9JTYslSgTw3EQlYD7cmYMLCUrtBhUYdxK8aPGg78lNbzv0OkK3aQ8FwWmY+dlj+TZI
nLY+/k0n3jqzDpAdf1lHsf2/37pA4UiDSVP2ylwGD7iSUze11BUfj3JiRybAYQ2KkJIk0WO9j4aT
UWG5GBR1Br6FY74AdOlxQ+OBhtKys1jPPz4e8dRzkf5BnA0PZ3AMvH8uPOX0usS6exUIEF3akJ86
wGHy/34U4jUdehTELlnu2sH6xzY5mjGM09C1PDe19W21ZA3OQpqz+zdGITJiTU1h5z+20gFqgjqc
19KL22q4N8osBlle6jM0ghPbHm0QW0jbYpN2jj1lNHMxMqIm4aZgo783olFuglkr/VHTzrkcn/g4
dDIVvUxTN2iVHfXgqXcrW+tyIDw1g05OaeBjrXzOQnhVEv1Xh//3SncJawZDZr0SnbvuBP/4OPrU
5Hmndys5d5Ut6qPaxLQGRGD7ZWMSy4fjTSac+yFy/4qK86+RSRRQnCGESf4RFO1IeuhaBYxrjStL
Xrb5rl8GUOSG3trHc+OoK7veddiSdbqkWAIr45hvqPJUEbtlWIDN5S7rkXWAE4Fbhb2nFeZlDXZ2
ZgM99fE4C6AMc+PhVDi6XUkA165bGbFiFlRgLbTdFhffM891YjbST5UOBSDbtX58zzFhki+QmixP
FoM4lIEV7WCgNLdj34szi/jUPJE6mxJpNngxrOEQ/5wnoZWPgz2uhHbdDi/c0IFXB+N977K5XCci
px1K4f6M6wX1XGXpZ4Y/9aT01F3Bu2SiHjtElCW0LRsXVHwi7bUHa2U3NpTxm8wIqzMv9dRkgadJ
/96ADmDJo3VXjDqRPRKnBdGMd1NQPM5x0Phps/yyg+TaCekofDw7/5wrSueSZBCphd2yfixd7At2
SGcoLW8McrFL0sC8oklwLnPy1CjEP6r1fuJQ84j3H3BKrbYPgoL+qFGBz7eduSvJ2vorYuS6qElg
pblv2uzDMPePRpFtVCxhiC6yKWv7KUES+QP78e5nRizq/uPXJtc/6/3WRZKJLrh3EwxHJO36xP/Y
usw0anhUKhjuhpCgghimgy9wrsN33BjknTsOPQ1TvMFL+oODAF/jbzPfgPza+Ro2Xt+WgD/Fs90y
LbyxHSxtI92p+xXrQ7bsprFWiM+MPse+U+T5V7xdIdDqNjDSrnQbQktIYk99sxvgg8WJVv90kTiK
TYy7Na7ELNnJ60pTPgOvEcSUFn1argBhnpH6HMvvgW10vwSH4p2URfK5dEbb8jR9gK/RjHbfX4Cf
IYyOCsmdHsiZ+MWQX/w1ouOSb6ELyGtXaSHPaNfhJY7XUQoyKlWGUrPFWy0NLRlueiGn2NczEKEz
bk4nppRBlAsXNQL6uCaui/YfHyCbEhVHIY2toZXmTd5X35zZCC7OfOY/v7Jh2Gw7a+oy+/e6Mf1j
kLQibFIZUnjJkM5X9EsxLa/caFPn2TkuzZ+bDKGs1E6uvsaKUoC/Hyqp6ZuUMrY8zN6yPX5jdg0y
KjEqJ+3lnIfCiXuuMjj7uMuz6ikfj46IIsPedsyooGjZqx9jLw00Plnl3jdTNeYel7NV2u/mAZbY
OrKRxDHnnyJq4304pclDDUh75lX/vlofrSjepGnopLI5Qh4jD30lrK7kjutVnZlddpXd0rYQsTxo
iVso/NQz56aWzDZPyISw9LENp1vIQhhalxUtVS+MpZq8SRQUYpmKgod6chBOfTwj/tyg+d6EvJC9
5WK3dqx5LR2TkGMSYHlFufm9rQ2kVZUmf1H1m2/40dq3YZT0bx8PempucPunHMGIjvjQo6+loixG
xzPzakoprvOkt/xcjw0ayal2hiZ16vkcEAUdYMp1zGMVRmokCQUWzsgyopLVnQXjUzU9ECTyhr/T
rRr/0kz2965tOMRrCvQ2rOTjnVQEucxxKQMv6cf60FbSfMn4Hzfks0zxmZvRqRcJ3kRaN7cJ7OuP
XmRR9CW3MPwJOYf6C2PUbCRxorrW6qX/d4ZiKmMUBjrHWnu/nh2OuwWpMOu5M8aDynVmR0bp1lnn
rnsnH4q5SMo464dsuPcj4TQzJwiWuMvOuiAqFF8D0H6H1FCq07O+Yvxhx6vUJcKLya/0dWt8P1hE
0iFRpWxI48oWnidr2VEx298/nvAnNneTk5UAOAd0RxxXOlh5G2DYbE/wRfK7tEnLw6KjeT7zjU4O
w3O40tYV9Mx1Mfxje3f1MWm133aV4BoXRWSKazueztl6nRqFawm3EqJTSfw9qnLYyIDA4CN6crVm
nlwTrnbtmmcW7p8FPNUaRMyV4mgD3h49CxLdUnaZJsnxERyKVv6L0It7I1bXpQaW8vH3OTHl2IXo
Q4BUc3qoo3WEKhuNp2AwDhjxBTtzZ+fq0QhZ0vx7aAsslepdp9SwJDmV778RBBbHTkZIrUoPnWv8
DpydE7XDmQL+xNtDr2xRoXGZW1fS+1Ek1CeELRQzeO6qg4NN/wU24NZT3dHJCsVonkFLj5Rav3c9
IDTbXmfemgN9dNFH+6tm3hZAU1XAJlVFan6WhtVdaiDSD0tlLD/jdDGejDktbRrj/YDlgbL2H3/H
U48t1vXFvLQQSB9NzUXYEB244nn43y+H1c4Byz3NfOk61NVz0J3zejk1HjsHUeUsB2EcXzty1kiA
uB2tZqMXF41jwjwdo+hTh27HY8PWHj5+vhPzlJaILmxbB5yB+Pv+s8LyAA3/DRRrbb+DkGv4xhDa
MHzsL//GSMBnhK3aSoJKvx8JqzE9UFD9vI6s+80oDbmBwltcZf0w/jV2scaUK0Atpuq6D78fKnRL
zQgt1nStW/fEUKgXXLqXG9uZzrVp1s9/tNlzcLmuQXOJa/bxZi/pJScm9GBYxUN6z6nw5CjazxkG
D4MX4RzpD3pjH8aB+9nHr/PEngnGBcglgPlhxx+t+qabEI4r9swhmpxPvAOkfFm0nJkeJ6ajtXa5
+OVcPPi7928STIOMHcHe4ihIE462fIEKmK+Zom9EL//9Bg2AwWYJgoC/yDGIUYuFysxkz7TDpOIs
cHU8FlLC6aDLbCvglDPT5NQrpNWythLpedHPe/9w2bJoa02HGqCpp8csVNke3tK5FX1qFMXhBUEb
GYN1fLhx2coqs2DeQ4j+lAZ2vx2Ts7XByUFMnR4Md0Q2y6MbDvFyJQYJ1KGIHucbu+rlbaMbxvbj
OXdqswD2B17ladZE5PcvrChFjSOqI4nXQkhnxbZ1OdXQpUsj0f6N6Q0YIgX9T1q6xyH2kdXZ3M24
0C9VgHNJOLnXSa/JM3jx+oOPly+3eMAd2nGArEendNM4yDR7ZsAUl/EhbGS4dVpV7gaxLBdjXUpf
adU1CjUmYWmfhUhOjM7tjesB5xb7x9GOGMZws3p9YAnnqf6SVW34GvcubGJXBGeKsj+/nMO1h7zm
datXfxQtetKH8dxKrotktW9aLR6eorLP9pMYwjMn5p9bIkPRfzeA4db99+hEGWszWnBNAbLWBiQF
o5DFpq9r+Rprk+qwOgUtd3DooGe4+3h6nhiZuoULMRsIk9Q4Ws8NMglbc1oce/B02acUwU9pKZ1P
1KBOBHtSxNj9qNjHgudszsSfL5iCkAsYfRra6DSJ3i8Nt8iSOae68LoYTtxamB26NAkv5lL9XWb5
ejFyyf+1SO7kDmvzH++HChAPyxLzGnDWXt2nBVRY7JH//nyhuKDnRKvUYM0fb1ugrPhuZjyQNYfu
Rs5S2/BbzrEO/ty3GIU25nopYK3/RmH+UV9gjz+zMXMdNzOtO9g1Ae+iy/XtxxPjxMdh6rOL0Hin
bD/uosDIzYVROcLDa0bfim5wPXduQiyTreXi46HWA/H9juKiVLOA1S21AhJHO8ocmWOOU5KAnSuL
16wvgCGjrn/FG2S+G9MqW4ne52TTJ94ilQYSOkn2M3Teo0GDEHpZ2EygnEiVvk2krHnFoIXfP360
k6OsnBS6NY7Bpfz9vDNmDTWCuTAjKKN3Lbx0n67Q7P87o7AlUz5R8x2PUpV2qiUdo+DEGmz5bHAY
8uycfP/UjAC3pDRbW6s0Z94/S8vriVJEBh59kwUCu4nczXVWExaCPj5+oBOwHbshheCKXnLDPo7h
HGmbkfvJHK/JmShgKurFVlNp33rACMbFxAnwNR4tGymJ1vjjaOY/KVVdfHInpLSZFmVbu5HjY9Ii
ZR3lbP01Trzu1q7N+QdK7zrH2yb2NNbEfZkQA6QXVql0fgl+ex+/hj9vkozCegDwoV/Ky3z/xsOG
sCcXjrYXKjz4hFLFZdoSVLHB9CyHzItY5+MBT0xXotJBStdBORaOPvHsdG5Y1XziKrT1mzETyw5J
33ymo3JqFC5DK6BA1SaOOyrEMXb9EtvCS1UuPvEzvsBZPLfyToDR60ZMVDzNbTCsY5X8xJSZZbe2
McrKuskTx76wl6J6apsOrx8Vh8XnPE2rTZMX5U2qh9nPJUVb449D0iKrifIzu9yJ5QPSsFLFwJ6A
eI+mzNw4EiWE4mNSXBK4qOJ9adfdk9Ut5plD/cRQHD5gd+t24HKNfj9viN8L9caE3JHkXXSXJ212
bc9ZuxuXoDmzEE4NBQwFFwWaICXV0VCixC74dw+uLp36u4O2fj8nQe2jHYz/zsPn9yEu13s6YCCX
MmCO94/Vjxp59EhEPVRODXqMKbmNNOX68WBru3aOz3VoT8xTmqYArex5a1l49MXW+HEuLzkG9eTO
bMk5xdtXJwv44zV3/AZ5ZxhA0i8lR4Vr0DH2P3ay7lTDKHNPI6juItvXnTB+xqvgb0mEQjdWOTc3
LWvVhh9PQXum79emUOjxlS03iEASMn66c8bWRwYHTG6GAQrWuWYZtJyP05GKrl0G4ptXHiailVzu
0z4hLRDx1CQQFavt4pIvlmIqiFx451rBpwUfrgVNbm6Wf/12+S0c8aDyyLOtYwTFRNq66IrurSyy
coO81OSY75x96YpznrLH02UlyfF+QVGgZdhsn++n52gXXUr+zUqpqpJLFx+zq9bMzvXyT41Cr4FO
6+8Wu3V0oxAZYvyYpe/VrT19M+Tcfq6t4svHc/LEIExJG6EQFzJU/0eDzARwVn2rWx65IoUfpSb2
5DL+22sLUB36d5o0VN8AT8dpLHY1dsU08sJSpDdbm3vtlSzc1D/zLNbxMbqOAwtBUFmx+dLfff9h
zHbIR7rawrNhO/8ooTR+G3KVfVtsyP0kFKjqV1e506e0CtxXMRr1q4jLhL7YmPSxF8Ffw2DUyBFQ
1KUiNK4PiBvVx0xd4vKtq+c0n6t0YxeVavZxkKONXMpqNZypuvveGNS0iVv6QRfcgYvrAuc2+vPT
IH7MWUqwcxzO2qEYSmH42kLc66ZgqeBkYOoIcqe8Ub3fmGN9HcmRyI4aNfZXstS452E1QGRFNeLi
vuEMcTDib7XXticCycPuOiFm0LRjuSv0bPVrzYh/Cg8Onnf2puRSGt5Nbp/e4jo6vwyWUfabTpby
LmLhtjsifwkRzfIGgzlDn5fmQreyOvAm8lc+l10fPWGWUs0b117im7ypxbPudMZrNZpWSwJujbqk
zYw8309cXYKtQ/zcDReC9NvodPWEwGiyjF3jToZ7UycB+16EtWxykaT4GJHDPFrhPnASC5mys5oh
pJa5LJ5mVEXud5NdOIi8ZDTsTfhW4aeoHqdu0+Cfr6BODtlVPtHI9yHk58ii657olUrTcL637Xp8
rfTKeBHzWA+bNCLy3EPH6D5bcrLbi6gtlx+RsOHctWTBmhu2t+ZBRll6b+HDR85vMOVfuLbExGgm
TRls5kZaaL3SSqGuiptR90Inq29MTVgvxCljN0uIQ/qi8/fM826wDzh8mg1kcafuiblJhsYf3IDt
P4HWnPkdzp5cDBZ42OTk4IvtxXpVax7mRfb3ICnMF6LvyMoM+4L/B5LVaeaOLOufRdhEwQ3UqoV0
P6GJ51BP9QmhYRJ8VvU8BAdlVNGjGnrnvgpScZHMeKnGEV6K+jw0GzTORIhDxkaJHdgvQPiYjcNB
RSysYZxJBukiElpAcT3WG5GQ9kLAjkEkTwuy8ZMQhTTG9mrE6jR2nBjjwLzRvnO2pV9SPXCrTdLX
Wb9xoHxMG9TG42NDNnXl1xU3Tq9VdY3psGOsUhdjhceofgmwmsNBvQxtmRjewr//YxgmUhGXwJlQ
AjpN69Wdiz+6Xq0uu6aFzUKQNIaLNUA9/exwu/w+dlB7tliJBc1OVEn0eQJsKDBNtst7G6YNwnq9
bASKosnBAzVD9KV5c1L1yFi7aLlunDif7uBR2K9RE0vSqt1C4qmKn1O3LTsbhoNVF459nZhOMt5h
RyHEs8yMJUJ1g4wQVjOR05vCSnLhYyBNbvHq8Fs8wJNov0Zri2qPdiI2IeTIIfiaiFbPb+IlGgdC
epr0S4MRf+WFUy2XTVHH8+esJbuBEKW0TJxv9aItO8ONp/Ka1Lp0PFRQDwu6de3wtYkWbAFqYg7Y
H7piMDaprCIyoqeh+dLrE07Fhiwnohfs8qIQCVYUc4s76mUlexOllxEq28urDK0cRggOszzLVvMM
1B6jj8Avxly1wGvE05chGK5lpOfGIYn74rqsmxxDky7h4y2Z9S3Pbf1pVaV+q7qcbokjanmA4Fet
/KWq+loNxMKjRLdrdysiU3coqxpSgEJ37O7IPZME0OptEXpwR/mHEmXHS4QJ9T1u0HFHrpK5YKpM
izoD93bmziMeWv7K3HIXWip7NWIrvE+DWppejKn3vA+mjHcS6knhejPlQYatd2RNfr04ZbjJXXIG
t10Yi7sur00TW8NlRMA5Y8zhLfHsjn4H2zc85KpFOraduqo3L8BFM6SOC64Lz3MTDKSO9xjdqqhx
rJfaGjCLT2SHzbxhGd+anq3gsjfIEX+17dVZ8WJAyzzuKwdru5n1O27GojG/asYwFOz/sak2UD5T
uW1nmd6DpzE3a9G08S6Vms3LNpw8QHqMs2+sCAyCZJH2zt5sqW484qbcdDsayXzbEOG8+HLgOrop
DR3hfj0V1i0mANVzvCgd3SEkGnlpR/3wBodrqTd6LEacOlBIlp/7Am+EC/Sc1qc899G22Ze9LvJf
c9igXQ8iuVym6TAuXuEG6DXWRpO5ZWm0/aanni+8ytCoZ91AR6Y6CCO9FKj8p01dmM6FRDiOZYpe
69/GhV3AT7TZ+a5h9Ls+35S9VRa2sTiFTOa0awG7CTPN16QS7Njn11U4/ymTJRnfo3AyaxuyoMDC
syxuNstSJUxgwursLdxj9bjEdM1xKxChDyc/uBSajrlErTv8dotsYOS5tl19X+2+8d+Ci1P4eB1T
eyx5H1/EnUNEr6jzFnDWwlHb470aEep7d9VwTkG6r0dyo3BVH5ctRxia2M6Z5WFwa/fJ0dM85EPa
k+bp9J+kb4RsGdv/w955LMetLGj6XXqfJ+DNYjYAqopF70Vqg6BICd4mTAJP3x/OuTEjUmpxznIi
ZtO3F1cXrEQizW8tlrybVmV6E6bFSAAPhwLBt++7K6H0mi7OCkVWctCu3ViekI3iE8kyUdKiFV13
OZaqvxwHGp1pvV/jnYYQ3icdTjrXTPSVgJeaDf5VN9OUti1Q/OlyUcj8cFIXTXy1xvqs1mAYY/cH
JQJC7EfVetqVji4230k8JtZXRSJEeWBau8OVRg0pa4fOLL0w8DESk706qXObWZK1L3OccdmnWWw5
T9Io6NK0RkFpgNGXaKoyudr5hSiNRb/1aX4xDqKgqP7IlacZjySCl+1eT7PZ3se5pCdb+OX8QpH8
PF4t+WjethgS4yVQVUoSQEPRtb6L3Zipyo3Yrp/HbDJ//PkQ+cslTd+uaGgFIPG5rn2kvcyikCzn
C0aGZW52qVHhAt7spa4zJ9d/ftRHfoXT6kaubJcWlP8wD+9Pq4J4fzc1VytwkZmyLzlO5PQmc90a
fLXvyY8/zRJpHGW7rDspx3r35+f/9qciWgDg24SQHzUEM+HORVpJrjH0nOy7wTYfuthUkVf2n1Xy
/HLN4KfCxnOld9hpOdC+/6kpAd/G4qFLbmIIYKFbhKG0g/qXEAUDSpgvJWIgW76N2O39U4SjkZE+
s3MZsiF4w+X0RbnqgGhK6z4B7H7z7tBzbngBMibYhg9oCAWW5Tqs6HfLwtICozJRx9IPsQRe6piX
LGTZPqfr9WLM3fZ0tmPv9c/v7ncD+jeZg+SBuLaPzydJxq05wqEp9+LusCx0Isw2NOqfn/K7GYLv
BdQC7xASpG0UfiIgCJtZuUnNCHv7pt1ZSsid5XKwWObY/4QY+/UHAc5DZsBAIKX65YrYD9ZY9LWH
tIOI8N0KK3DhSNv7/ucf9PunYGxgZwNd+tus99MP0l2dEwyIU2BkCKuNiRCJWeWfJSz+iovQWIO8
20IVgwsXEP39uGWZh/qAFoRAEANzxf3b3ZmEFuzZDnxK0MkRuVRSjZw0JnXpVLrYNbjARWAjNjl6
cpoAmhPKRoRff8Lqf2RgTP4yUHZEEZBxfCEfPpFq6aTVcIAOrNXRXpKJnhKafq39GHNE9zCpkewx
pp8JQX437DryoE0qBFL7d9noT8Me09XUsKVuKx2md1mRrDyr1PxkPfvtUzDdQcnB9TsfiSxVjPPA
ymkFxKx7e1nNXzRNfUZY/AoxYE7FCYaJGtsRP+fDqyVgh2QA9gcE/H6QDvr4VDfkA+mycG+aSlf/
/Kh/ZZD/v3O/X7Xf6zts498HAjX/H7DAbz1w/7MFPsTI3zfvTfPbv/jHA687f1GKABTNWgFw9ffe
+Y8H3iMRE4sICxYQ4GaCN/+PB978C1MHDLGBkQoUalvOZDMO6f/6L/0vYDwfKQW8PNYP8Jl/Y4Lf
5sDPNOcWx8zygmbC/3sV+DBHmkLqsdlS3kUqx4kTy/WsM+dpl4P67H8ak+t//jd/TtD8OBv/eRIP
YjSQAVofPmekwTmX2TIqa4+glrSz8yqwNJo/Klf7ButDQMafH/hRRbA9cLMPOi4UJyekD0TVOsZz
is8zIjIrO/SDwqmcD2r5sXhzRpBM1tMWM9GNGaneF49/fvbvhhUefBMwwJb90qlO/VFGwEjGvSHT
yki2Vr8cLF0OVH82BYl9//5pm86bTXSToPgfjiwqjQda6puo1b3a+CLifsvEm72WGL2WSpdPzoK/
G1fPY1r6BqJOdCgflhV9SeembKLezasDGJggn9h9onrMPsZgl/QS5eZ1YfB//vwrP+4HvM8tRAKH
igOUDVfw/rmTY+MI9miNcvQkXDugrYKQodyhdaQvZbgIUkP//RMx3TCNOKIZHCreP9GoPUn/TBUl
Wj07lEN7VoQvbjqzWyO90zWSZ4xkHj+pLv2Hs373TVomFyeoJTiLzfX/4ZuE9GksVZAhPwhZB9xx
yXnkzc9lMLKSvM2uEV+kVHP5J25sgPvo0DPHNB61e6E0biazKztgYdtZbhdhlFpUw4Z/14d1erBz
c6CfnTqRNaQYWTMAl8bm3CSRifw7fay/zT2ygcBvDOta+E6vDsqQOi07ZUHtiVfPkkYuqUgLI2UN
QRCQ3ORGy1gvV4A80226dUChC8rrm5EZQd07EWnxrkza9lQYTWZGRV7GOoZr15yD0lqJUFQ9zSvR
WrhgmwLkQ1LaojfNGYRTseZ71WP63xuDbaecMyq/oG4Fg3w+HZbWcmACTGIHQqUwLgX5WDvgG9Nc
vQ1lr57yXmTOIaMc7NZeLencTH5r72er7+qoTZ3CitJ5NShgqX1i1SqC8XeYWsixtsiVnQ+ouKaJ
xrKKlDYiX4t8L0p3/TrhXkpDlyBkE8S1NZ9JkcTxmsYCt4BHbN7XxHFYZHqMj0bkd7X+MLe6VR+o
QXK8oKDTqiTrvezMnTQmvGNQTcOlvSiDKFrpWUdtdYbvwGXDshuIJnwzG33pSGOUBPix3zunjp0D
nuYEDFqPpGXXeTCqpKiPlU/ee7Ci9F+e4QYX4ouWydafSHyVho5LTrrVpV0kcsH6JrZQ9FzJOn0s
6BSE7mKviOMI7Cgh6wstmzhbury0cb6NpOLHQTFZRfckimR29yQhpunl1BgUpWPvJQJkvsQuZHVX
hUG/QFBZW25uOkAMRWW29avplHXNrIP1qPnRog1ecatxEUlPsUMT5Z+mU7MG0iQDnyJuuxBo1Dst
r5JzvWpt8ZRWjEcdaGS0oL5IK8drMnpAYZuejYQGmnPP7Y3yfO5MOR/AsKfuDdd9N2dhqqDS16B3
hgm0x+t5L5c6Qp7klTjGRr+zaDAz916ZZThWALYJe7SrVM1PKxC5E7S+1neRYfdW/MwH1vdBMdKi
Hi1kYBZBNTTuj5Fg1Y4MhYL4+EVfZ75H3yMLUBtc0kITZ57uyd4c1kBLTImtK0uGNKCoanlKJx9s
ThHXFFLqFM+h264pxWNxLe5oYpqfWjPrbkeLXZoqY1KNQXXAKFHvF/FF6fbOs5nI+ECKAd0V2kjC
ZbCInJ5EVfnWpdZSABPQgJJSlrb2YiDjoHHS88RT3OORuul3qaOvD5VZLq9CV/oLPpry2WQZee0M
2AZiNuIZUDnXymvq5bRvvfT8t4JL3MtsxPYUamU/DnuIA4RrJV4JjQwzR9w4XRrjVuNq85q44G2B
gSf2robC6wLcqownZYLdfaYPyGfKbjUJR5NF8cM0UvvvUCr7xQXiTMLEFg1E36Qt1Vcqn2yaA2iu
4/p8nKw6f9bHmb4zDQ3526JMUPvOydd0B3iURX5qITouaqqyVp+qvbCjUdIPKjsnsGVVWvvYonJZ
QmfgP8g8SeM6mom8fSySJpPBrJdUgE2dQUBxWsPvBEmyDkDlVrxq8A9km9BEVPDi/MrQ5W6JTQrZ
fJjmgAtNdg88R4AVZnGK/fpssp9ar9C1wE/RzUR9LPAByM53b4csUbjkvS5mvltW9VUi9vB3WqFn
1R76IBkDGrfFsLPNNasIEKCZ6SzOl6668Hzij4NZpFuAGDzFBQ1vzhIQd5DcymIsiAvjZx09t23T
q8xzMgKke0vEeeSy1sSBTCpjuSbqr8+Opj62/amqgNlpKVPuTEZapTsHYgh9Z6/42uKomVq/IM8c
X0lgdGV2YQ5FHN/3sm7WvVPrZsXyXpvTXZWRMBkQ59Fr/NcJhEOfRXJiZOVzv1C06KhyR3ugRYNJ
idJzCOB10+S739Kb8pC0bpKci5Tw5xNLlQYxyL4gppm0IZg/o6Uh4U235NSf951H/ZibedZy1Dto
m0htJNp10Q6tdcaa62Z8iE3rsVGPlONycZXtqw8zei5Y18SOUq4M9sMXmlafLVZbWRf8rnV9kpRw
aMGADG9hP4FnHm6LPB6Nq8m1yWEsjdnJv/Wq0kQQ95BLASahxT3vhJ+NkhRis0u+0VwICMhCYBHE
JIGa5+M0TyZBlpOsIKayObtrPG01T1qWPkDuyXigQEb+SNs0vZ3nLCNjEt4xGBsh3mQ3yhMAdTWB
vzUpkeJ0rrqhvjjbl2dllMtNfeIuVAXyKBB42hSBXGhGbTy72lLxKpBiSTLUHE5k4MrDEDcNjW6Z
5b5OXtdS05f48qBng7DheO3hmSJy6zFzaoK+IS+8V7nUDetPJrtvc8pevqMhq0NGmOBiO0kgW4lA
VHX86JRLPJFkmcTeiGcuVk+ow9XWLCaKMzMfve19z2t5bLW0lVfLWq6nbP8EZgexA48WOXk/nlPO
JtcLmCNdvzNV6j3igiUukxYwD4wxdT0Z1us8GTtrzQkFJqdvbu4mxJXecYX+c4mF3lr9ukJ3q9PJ
tabqoql1HJFjZw/Vl6xPVueJxXvEMg7EmwV6iyI3nJXvvtFLaz916+C/2IMjLpNZr3mTMGuXlHOW
T3FXOMuJrWVU8K60bFIziTbV3A+UBAxk5qoBBreovJ4oEUGyBxEfJcJEMaQVQaO63Z5YrPIlAadF
PMMGLNuwCk9NITH9ZEglzZR8BfUlPJubGC924vQDF5eKr0brGBfQ2CBBWIT/dr4XDXGUxO+9WWsl
zxuAUuOiq0dCxwsrdcXesQdVhaJKvP7LLMYBXVJGNtY35S1+fcDmEpcnccfLOSCBW324QNmREukV
qjhVAmlvyAGDhNa0WAjuFIOVEhQdL5191vXSae4zO/XG875QpM1qmWKZCSwnbs1dNZJfFeQpR4kQ
Gw8fxtAIrkWkd+XkFupdZj0BfyUxqYZD7ocm4QklJwO3lrtZlnHKSU2S1bi1SoSDn7bfAMUWN0xc
g5I+2vIu1mXyerp/2Io46VQFScvzsqRRNRRb0qbKMr1HWGQuAmQ1Hp03aj71juD7xuqN0HXNhHx5
k1Lrg+EovkmNBsj8S+WbLXkFPsPnvfoZuU+7kin2iKSv+SZ8m6zoxICfDgzNbYrQ5Bb/QmHfsp7W
ckCXnqep8QNWOLscZl09y66ublcoJXO+zSqI8siAkvFDSbFJNAyIrfbUpi2HFQe7OHEJar2ssyL/
6jhm/QWtSk9WDGGaTgSHwK7tTUn2FTTOIGrYKtOtDdBsLxWOkh/UL5Q3PpKEYk/BeP/c0RxNKGcx
s0w51mBV5yvVk1dpP3EAZP1NoJUJoS4wdis+d2mVrK/61C27bFyK4TCRvCqhzTr457KRxstKhPSX
EiNOHYrFzd68LictV687g3eo2fNF2nWS7tSi815GSiXvfJKPyT1Ct3My0M7Z7AYiKq6zqtYcNvxe
w+zaAARkfjKTeBvr4htZP91xarfiADVvjKDgbo9tYynKlxEhybU1G7awaLVYpk4c2MvToykpKY4M
nTsKR64OSYCe9dXDWmdzt/M5Mbr44EajCganI3yJsJfqOtYUseg51cBP0HPzF4ow6y9WGReXnMgo
yOAgmlzEfd4/E6Dt53uTvJ5z2xzKe8fvVvJULSS8Ya76kkKwFnV8kM0i+epsB4udr7fa15EMbhJU
9YziZpFRci2N2Pmi56O8kfO63g9JwSbputpAOm4C7YXabjHOiL+2033b68Q2U6hk3qMASougtbhv
neWIVNzIIZidlm16TBEX45K1DnG9LDdlG2dNaKEKOa82+2w4msaA8CApe1o8ODrdw1ZxDUD+315q
/lLVe71xuMXVtEqe46+ClpVxrv6jqfr/wOB/bVFe/zMwePjeVy/18nM25vYP/oML2n+hitfwfaMB
sx1v01j+gwvaf23iVcKUwDhA5dmx/jcuaPOPuFUCacEa4k3Y3IL/wQUt9y+YAvyt5maZ4d/b/wYX
/AC2IJbkdRNDBO+Ax9P+2MC3unHVmsOaEbuFKyEJpFPPSB2sWMujzCL1l1wgW70S+S2PPw3Rb3DC
D/DS9mRGhTguewN6wDXegy7uLItcJGmGqaPiyummmvatc4bYhTtvlzFCGYLrjjMEzSzViJjqz4//
aFfm+WheEWmzaoN04Px+//yBw5psnRxthes2WrDmpWWGniObQyOV/0DCbvndMhYk/GQPUywwtHpz
GDi/Hv78h3zAS7e/Y2M7STkAZDOhzt7/He3czgToyjwsqtia7r148SK7iHNxMZgG4wAIoT5B2D6g
ltsjXUMnYgYDismM/ICYTlpTdh23xzDPV/tMMymNY9+ZT2lCII39zz/v1wnGs4wtXwSsi2iyjSH5
iWeRalbDqLGTDmsJVEJKN0nIJP74LNIYzA69QmN26a5S+/bnB//uR4Ij8mNtLBzEy354MPKxxWj1
IhR13DuXVOHG+ampBHF5IpGfgdC/+Zl8x3w/iEl5nP1hSNtxML2lMKuwUI59NuWqoNRH1yJkOW8V
qrBjsQ31n3/hNnQ/4Yfba8TwBXdGygjkgfthBqtVG50SHUjI9VajUKPh5W1lzJ885tcPFfoB2YFP
0RcE4i+zZcmqURV9SfR4aZ8RvfaWW+OAflBxHJ30Yi+QaAZ5Odf1J0vEr69wk/WjeSDbiaXzI2dZ
mxKzCNdAzOcsD4Eo4Hnjelzf1jpFlvPn0fzo2WA4eXE8xgbrJtru44JAEVXB+QYR+JRb+aM7kYwW
Vro2IpHjrrdTLanxyLGgGYAfTUHd9zAMXri4Suy6hsxvLuE0NX/yZ/06Bi7ANFkROq+bcMkP30/h
aUkzxEsTjmlnLmdaXC0h7TXFfAGi9hnj/buHbRIQFgayzEnwe//NrAu3c5WgVffb2T4bOi072Ama
nUBac/v85/H+dfZum5tOzB4rw+bJf/8sh9UuZyI14Qz6ejDzmdlbtSCSn4jwf52+cFFYXrD881YR
4r9/zhDrqsnqhLqfuZ4uiAIqD+s8g1UiZGo2VTbooFDVfUW99mepvr+u7S7EL+QyMWGs8h8TvYZa
JnRW8htT12B3G7N1oQLGyZLQMWg+uBiJtNU+mTC/GVd3O/SRwg0V/MtHg3U24SbvVGFKi9k1t8ry
kZXXi/789n5Z74jyg+lk12JtMPh/34/q6OZrvm5W/LrXxbVn5ZTidp51WmRjHCrLa+90Pt5P3N9/
O2XfrXgsQC63I+INiNsgUuz9U5ueQjRzQqWAlJcATVKBEZ5Xqg0Kma7eiSiRLh+mwivnXd1szSJL
6SRvWV3VJ5JSZ6pmNLcwT7CE0Fn25wH5KLCAwtk2GohfmBzChD+eZ8ym8IeFKoNwtdvmgOAI4iIn
VjkNdEQdgVu7+dnA/e+aNhXAY9pLjzKfEj7jtfieuT6ScNQyXbPzzDE7/PmP+3v7eTdw0KJQyRtT
ytDhrXg/cJPKVg96AzJIz70v/TBVX1eMhcSGLGV2s+a10C6yUjAxOSdyDNTXXhm7BXsCMG9rfrHd
uT4xRhcOyE8m49R143neWf3oJpGEgFmoMm1ZkgvoNbXr83HqghGVDi4bBktFS1sXb03PZAono5jW
/aK8Yd7PdWW0YSssDoBWiwAY3Fzh/XOU932q9FqdyNjJoYaarpz3rbHJTI0FzGdnaEV5miw+Pcyg
BMDVWp6gtE/xLAT+ONwqWquuNTOu9wZ6eWK/ZlW+unq5hNo8V2Xood9LQosxiYNMTOq6KVYxBqky
vTMjQVUdTAiDx2hYK694pphAXWYa2Nbuzy/m4+LEqs45nsg6Gjaxongft/CyUNAdDbdsypr3VR2a
5c6KGuez6C5uDB/WBfK6NkLe5bjv43zhrvh+CuRq7Ae/h3IwyIFIXwTYBBWRagF1N7RNerT2cH5T
TQ3XSu3REOWDeY3cPwlibUP55NCTJaUS+9KpEyrvEsdPr1e5YtdIz01liMCCR8aaMANFsKfR1VNU
axeZfHjpLq3WIVzrqjzgtzYCN47Xnh4VIiONSYigWuM2lDMC2aadgYxVq73AbZ00NN48aX2R9IEX
F/NdZk0osTlqeWQGeJoM0xalr4SKybksdzfbkpjtO6JbT+LYba/Jc/Wm8wyUJWwpS6HXe9BiUiS9
lLU/GWOTMgrTjdLaopIixuO6hmUGjELVqOfezG1vU8iWhkaBcWU/pkLro9gXXYtmtHUOabqoPYa3
vgn0UV+/mEl2bKkgWV946XoID2kbUUd7jTwIOP0NlZ3nHm6xmu5ZT/wgXsHKZFvQCDcs+Y0+tWYa
DPwVy07vHOGc+KsnTrVqbaLcRl0da0t721lucUcJTvXdkqOkTi0Fign00pZ6mJABcMDPejX6bWce
+tLr20CT0v/RtzreXawo9lM81WpBgL3VYmamoqXGlOYY9K4aKbmJuxvdnsojapbsvMZ8eCoGc+/0
vrfvTWWeMfjaZb1YfYhbgda8rTwpFLo99Luk7qzhBNzzO6VzX0WeLlwlx9l/6plRt6mw26AZIRDp
Ppoplpl18xkZpH4y4+QO6jJ+tMluve41XQbTarzpeVLvckB3sLCVRmvY4GnZ+z0FZPhYXQOtupOf
VZVt37a+DrxPrrqDJpp6s4CH9T/U4jZe2JBYbxwmb9QxHMXtq5s6d1kuPShrA5pyUnTxQJqV4K8o
uR7buagxACWGsW/zVrsheoI+Hc1WkUhaDLTZ+tqTexqOJKeHcsJ33RbmeItseNjRKt0dYh8bzdYq
1xwsbBKhw0QcIlYtiW53ZARzIfCOCzGc6r5Hw3UdQ66EWda793qS36dGPCSnXFrKY9FrJiBnnVFg
CaGNCJEeoy9SDfAjTWGXrBhJwjZCfm+oyma8rlahHUrwtGjUrfUiGR11yjWbZu4+e57MtKbsvr+L
gYEwVMxBN5r7VFsf+9x+zLmlBlsaFAh1fVxUrHYz+zj0mK8HRjq3kSOqYk93jW7v1sm334zcR/Zc
NQMNrIQ2qStKk6Y4WFOMNKowMzg9BOhZqTaQXPW7yUqsm0np4sroqbsshzaMjcQMJzt9qG1bP7p+
ctd2Q3dD91r2lk5Odayb8jwf5L2fkRvqVAbT1H5p1fpSuBsgJ+ti+spp58232NyUmOBqOuspX1aX
+WxZR7VSMIUh7Vb5yZWg8PZMA+T8ksfrlQ33FRZJ9kwwGUqaBy/x31Jw3HD1ltOFmjYWKbKRx2nn
DvLQYQqIfKerca1azwlWr7CkSFIXMsO71u5RuT+YLjmdlabOEqrg6gRHiO40D4nQzYO9FD+ga6LW
M559u/2mpdmDT6da4MDThtXYAfMl6gUDLXbVol1eOd/dKnO9R6+v7QX6RABbAXfUtjXtSxUktEzO
W+ZYSc/P1Ou3XZx48PdTd054BixhOyAmpUWrb/Ikgvy9Kq2FN7TStprmCZahogzisgHmgWmI5mYR
l9WA3WasEKBs+mKeoNmnykm1CNMNyQsbr5QSJt4lZnNZ636OvwhaYzBbl7uQeSJq9KJ4ee6T2Tlw
1Fk5INjdTvGdjBl9TWWb3Bkm3xD441WxaKFPKwon4ew7RefWkdOb7UV9t7n4ct1+Kzh40FdQCdxU
pT082YNek8pbtudWs7ahVRd7vc340zE+nIh2uirIY8C3ZKg7S/RDiGnyAXfZ2er2UAdAqAfW5zFE
SROodj1ymrhYJVoSvwOuIz0lKmffgvGrzghqfKqL+FT2ZXzIVI2nyRp3AxxtCLJCuArWmSjps3TX
Th5FyW754NK2Q0EUphb+YveeZBtB+e34kA/6XtjJTcn5KwClUJQjzjdF7r2i2JxC1lgYUHiqXSvS
V4m+IZoMVsS6dpfA7ZMqrIW0I98okou8bV+NtD/t0sI79QdkOqqsf3hiTEkZqLIfXA9xX5SxtvOW
Jn0b4rU+Q5RDg5Tll3cWUYoPa9zxUgzI8anF/UlQX8sCracR3MB+LbQDp+YDPkrUEY7x3aAJk1nH
zX/E4E7NcO0dcdrcUlVxos+Qv3V7PoztbS1V/qRUd5ORVxuKdOMmW+9VX8pk11DDe1yn3gBcWvKd
k8VFoHf9LsYwglQ1u1xZnW/7bkIi0kDFzOrgOEto0S5qdl3KfLceGhQQsecngdcl17g0T6Eazlc1
3Rhpx0I3TpeGVVwWbnsfrxMnTvCSk2KefjTr0BCku5ynic66Udfnk0Hi1pzgTLOE9sORPr6hLSP9
LDOBxG1jPiuwrARNZRihUc7nnkwOXQXtxinDPcZS3Zg1s3+vM5AQJbzwanh2k0nCs1sHhCxWh0Qm
LS7RVVQBwvLA8Ov6wR+qV242FNf0csZQatBj0oPCMRdXC/OYu1x2cjkd8PHszNF/ZgG3EW+tX+Mp
Q6Cg428KTIcC7FQgkskM7QK6HAaHUsrGW8ebuWJSAl1UAeTJEuB8IRcbWxydYIOIiNmNKW3N95Of
7To6w1IvDU0LzRAm1dvC8NnJydoM+7Z6mYXvhsVav2kZGhLQAJ+IQeQPVp0i9EHtIyfzquYcHc4z
pTF1d+6U+L1iwyET3G9fIFDPoPbVVREX44mdWHqEqbCLxCK+TK2TXZQVvN7YUs3bVPFOB2Aoq+Ko
lfexm5zE8xItE6r+Tj8jHvgCL9lOw+wH61HTqot7GJa3a6IhpmK87N6yKX11oP6TbWxTZ723tR4h
3Wq5x9nuC1TdyBK6CqwKXlaPihSlZLc6hzbNDoJe1b3d036GdcrW7jrbiveqkwfHFI8xtzb816GO
Oo6Txp765ImGzjYC0XgzyulUZs3ZqolDr0H3iLHYaonFPikWSlW8a1DlB62K3/La2tuDvQM5woKU
7ZrGvZvt6mqVdomXq3h2+zVCh/vQYEhLR3ZY2eDEmixrPxh9gf+4vAY/LfdqpJwWR8ccdmYJoVZn
lDGOvA4c51FT5/Iyp6A2HxxIvJT13YznE18xC7LaPKQ2LX3J3N9B2e16Qf2yB56GCmE78IjmURuw
V7pKOy+Fdmsk7qVVATfhDzvTmyHflVoxnDqLiesTtxl5dckZuUL1obHRu+iDqPHoOv7XDLRnF9Op
vW0FdqT85XpZ8rPVqylaVNPlVDev7hZK5c55ft54nMg5TX/xqu7a9eb6asTAdWIb8GiYLHuXXKne
ENmJucTiIeNWcp94/jdnbIGL3OOkdbdwqPc2Ap+B8vVQOdaPzPUmrqEovybX/UrdfB9k2LKD2e30
YDTXi2yjMw02AY7Y0zNY98s4eC66DrfdIfu5d2YaYlKdIP+6XA+KiI9TrzLvaY2+S8n6ANbobug2
u3ET1VwS7oqzr1m/WrM47Qd661JcClFpureqnDg3yBiXfNJeiyIrYTy3CkvHPXJII6PElntf9QTA
pph6Ac2vMtSVoSSSZQ/dctN0+beiHx0UXukVDlHOW/iJVeDJ7oellzeV1Fn8wZECzWkfpWZUYbe0
b4053+itbx1bbzEfhI4Z0YB0DkvELeGoS3WKOfJqcGleFwa9EnaSkz/cLZWLRah7yavxnMgIpAiV
e4q3N47wJToR+1WGQoaF44J5t56pbHoeqGcO64quRG6C2E5N49z1M4RDCInqkzhtXsVQqFOsD0Po
ptlVN8RXtcxO52kcg7bK/UPbDOw6iyt2wpqLUO/bOSD0zYBS1nOETWtPyJMTR3lfwGPm1WO3yhPX
UyxnrCyB1rm7hWKo89LOEduZyErH+qGpxHeKq7xrLZHpheZ1yyniM2NfZbxmRVHtrsQyd2FOHbaX
+JjOFNxqpnieyEkOnVIcfFy1+Lfn+FCX4jr36r0nl8dkGh4bP5PhvCRHl5wFVrNIG3zUEco8bwZ5
04xGCTncnZt4H317GcJi2QLHWw459BXejr573+SYJe21v+40+2mp/St/NE/GStMJjWWYhIcephzn
XZ7IB2sVD3rWaWc0Z9/MXnKLTva2GhcS7dfsWZu6g1nz3WH2Op8Q/dFKZpz2Np2Sq6Klp71QWs+1
hBsMWzXSTMUa1VCRNvYHPPI7cIwjVjGdjUXWl57dGHoIJ7ycG7097ToambMqvkHHSn2Rq1AbzvHR
b6u9Wc2PVVl5UYJfVOlcalXhcVPWSbBQ27fboq7TXEyupUtRe0lLUhOg2aC0tWsm0+OOahRN1OXz
7OwRGvUjpvDZf+DCONz5WkydcqeJooqEahHQiDyPST0wEWBf2iUH6Fsn69mmlwGj8YldTOlFR57B
DSLl7odsJhY/0UuOjB2lFZc0MGOnRuRkidNYgfkgtrGNN5Ac+1FMlTqhJ3q+HEwnGQ6YHtUjsZXt
VZt5WhxqeibKfWaPxnXcipjNWp9i59iQf7IbbKPAt89hu4s0OY+7dtTvmykd9fPRHtx7px3SawNU
ORqT5Wo14nvfW25IvdK+KaWsCMEE6x2RBMs3s1+vZhf/P/kK+amTLCRv6CnVrXvsIMOzYoCYYXJz
LKNOTbD63thGNe5d8CwhuSzk6UUsknviLMiR4O9WqryNuTyX63htJP4NQHBNSMRMEZFv06NaAn0s
TX5hKCyvYRLL+JtNCehVmrcoP90izBuNqIXci5bO+tb1nrurjHg+lpDErO3NbPGPVjvUBHM3tHt2
mX5OTslmSHa1o5qrpu7PpnH6UmRkT/w3dWfWWzeSZeu/ctHvTARn8qJvPRzyzJolS7JfCEmWOZPB
4Mxffz86q6tsZbXd9dhAIQsJpw/PQEbE3nutb7WN6B+Ua3yuPPnoEm2xQdyMC0OU+yRqaYxUdX7I
Jluj+EApzqRsOac+RKDMTZ6S3G5oQyoxHEoWFXwcNlGpXnFfyvjZKHlyuUkg7Od8OEsjRdQtOnPD
8a9ZNlFddR4dBJ0KNG4SM0wGNYZlXB3cdjhqZnOX9tjrF2TFBCJHZ+bsr3We1XuQm9N9IrVyuOin
vnqhQItfm0p5N4XMm92UesVdLA1avCmkiRn9HEOF8Y5OZTjH3ikZneVmGlroRiqe93XvsLBlOiVV
lmQXoorte570l1ZNNynH+uvKV0AjkEFjDCWt+xMVMa1XYrrn+7lTy5H9UW0UO+yDLCn2kCtmN67b
zyd38Z8WUWknbGc3sZk9Wfwg59qqcAe7/vKo4d/bLJzeWjy6nvhU1JT2Pc7a7YhO+5OPAZqTeGnf
63HMR3D0BIOv6R2Rs6GstJ3xRi5+8obbyXnDxj489oUNILGzHhtdeOckLYvrLNY4kJOncll40cCZ
gnE6oS1ikzUT1myXufJY9sEkEbR5Y7sVic40v53eiLO95GdhlDaqF+bNRahseQu7FTpKQhuKR2dX
Tn5D081KzsxJqq1qZHkcqq4/enVRHtIhkoda2sMnc5qjLFC+82zonbFtOE0HnKn0nYdmCPnVlO1E
Xfu3NJI8RNO9pwddFuX3kkpiX8z5m1dLpA8akodMI7ge4sgnmWghYcPullTqOGhKzm4p/PmwqOc2
2/O6Tn0fK1FqAKMcddnJhf6UaQ7ik2VH7AKGTFfbfPaZlggi7dERpNfD6zwbcPj3WJLplmlzHyRd
fzObnJsL2ymOQ44oubOFX2waNQ27AUX3YZa2G07liLZNwts81rOTXanSkZiwLVSfQIvqXe2YqKa8
OL4HoGBfVll/oZVGGRK6VnwuujT5XLWZPeEGHGcGbK54MZJc7Vb22DvxkHwjuonWFN6selnputM1
A/Mi2WSq1d/k2lKmMGpgBkc9JxKejXhl+5AIcia+w/dAC+cz58JpJit8J5d+oFPkEV0OrwbSPQZE
kcK42eDYL+3DrBQtCY32NM/vaPdBjB7wZRGwNKhClsTnaO3FMjrhwFc1XIouqWhH08Q96fAMrHdk
dANPZ9eraOOUpMF/IRhcjc8m+UHmlZ53ZvzqE+UzXYilc9I1c7mNt4L5wWNLMNs6foA7tUWnVmkb
2BBSBOwGDB1njvcoV3uh7xss5/aRTcGpqXWcOL0XpeW8xmXs3DRU9tCVvs8NVJO32ZFz6Gxxcqja
Q49Q1LstBk5zJ8sfXHMXdS1cFHRn3VPtFHoSVMTgjIdpmEyEnfOEkICOh6tlp8SYoLslc2+aSdAa
kzWdkFAX5ZXZWNNNMfcZDBlwF4dkGBw/UISZUEjRYKRxrQDZvpZNKYKyFF793hlaa13Pg2OV28wu
LZuZGFnoYROPGi7+qe6bA/33EjdN4ghty5Sy9DdsURotnVX6fTKJaPewq9e8Pc0Iqav3+qLdwp2k
9eo1r6Xr7k1j3PujvINrPj7XGX1mX3/TxoyOYHutcrkbUI3SAJYsJ77eHAZ6ybcLfdXQw95w5tf+
nHB8TYb+3evEss3dcfncFmlordCZuSWTmxjSyaW0orGwnUdKHCDqTjhndFbWaj3ZWbUkqL78opIR
PKxwNOZDcavvKNcRzEOFRsGpvqa+dxi08Ysed85V7Qxik0MziIe4ueavWPf0xvMH0+/tRwFE99Db
0ysaZ/ZoaBCHhmP1llop6fEvGO6p5r1ustz1+InpR26B7lQ05vLB94u9JbraAa9TeG6Y+QMLwaSc
ed9aA0DjSmJd2EmgueZF74rqNbbGuAnyLB2sU9OOpUlTYZ2rIm41svGQtSmVO2AO5YVV0lEA1K5J
HUKB2Pe0cQp/X9febF2kTYbDp5Ge7QeJkmm1NcfGcc/oTlGLk9VelTtuGK/dmUCMxNktW8jcUT+4
zgGvFqpJC9AJVfZi55ekCQgHTb0w6yM/b7oc9MEAyRNNHe/bdRsWS2QpjFuRbcTjrm46I7/laDzF
D2TBFiYZ88g5d86g8c+ZBcjbCPCoXWjKdkXtVdGFsvwIM0nltwmMT0sKVhcv9ohJz2vSgBD/mve5
OSr97Hd2WxxECgXnQJJSLomB/b5MDF7Wg1KDqpXeWGQBlpd5w/wmFGPfAvczZdwuG99BuH/pO9JI
D7xyRKdCJcVZ7zxSDUzVXMeWopQy3Hw+2XXJlmfl7TX3MCmtajA7bWuiSBgfe78CDqQmmWIhSNpD
qVHvFQV9jJtcSHVAMAZzbBkfm67V8QjI1g/VyJgy5oB5tcRVemTo9g2WyhNbJtUUJ21E1eZ8zbrd
nVPLOVeDVxzKxHf26BJWicdI08a0uz1YwmW70pSCVlNWoJOzstcqa4QXpiUbtU7Z54kBFriw3vza
e5m2YzgePUcVhr61f5Y8l22ajDtU/mNFOU826YFeM4fIQXXzRaVkwukt5V6wW7M5F65JxycBF3VF
Bv10IEyvpbryYdIt5ORsozqf4ZvJmSM6HpX2YZ2f7HpAqM+TyhHuV6ZXvTVaPm97ZV/EUZ6/TrE+
32oYWm+HFjfEfvQALLkYOY+LEPegJxH3oLLfocNw6NgULtLxogVw1vjtTot745SyRDSo1Gdtb/TF
exHDp8z9qLk3lEH5QufN4pPMy0idp774/Gj3CXOSL3lajYS1+W2IdbYiRAvWzUaQc7xsYchxbIUb
8bAoYR0W8p5PlR5NN8Qhjjcu910ACf7JqhYA4YxkjdeCdgETMrczQkYZ86eciepjghj5Fu/BMzRe
GY566W3xbkS3UdTLaZt7802pIsHKUBeBa1Ty0lMIvVXdede5348RPTt+JwGPjzFkmw9H5cO58Zzc
fx3Jg9/LYawv9LFqr8xI9BuXViRlNk4rJ1lXuyZ51EVknl3Zv6rcKLboB49uGk0X89QgJRdmd+V3
rnlCRyQZJSn54qZ5GqHKN+YtfIu1GZqZQ71jbGhuC7vBUWWTMPraa0ncg7+pGn3b5iV3WD4680vj
5tmInlozqO+z9MZnQvecWHP3PBYe24QpbjVe6dLUF+e6NxkBcbaolpNgRIwdkNnY1cgpZNdq1fDV
spv2tlqS9oZ8mlMGsldjZjK6BzoHtKdsZdIR0jMbrlBeL+bnBEoWGByIjWY9V1etFYuDchn445Nj
aw70Psv3JSa2rYMiJ2bhWZIvSeR4Oy2pRYQufIqZtUrJuurhmCslgJKRiB/EZcZ5SWgOAl426IeU
BgZbaQstzKRloQNI/PtekQM6o9DcM3T0GdwlkbEHGkhd7mqFwA5ULbvFEs1lrA3q1Z0z8yrLh/de
IK2nHlqOlCtx4NZRl4ZkfIojFq/p2Dh0zezct886rjSGwsLeW/gZtQ0hMtbtZLjjZ9lKww8jJPuX
cLjtuyoeOXRABdwuS+Vd0aTBb1pHh8FeDtRo6a4V+F2kmO7QfWgPs1N1t4rJF4fWtN5x6yOB8EW2
w9xlPrU6PteNiGzzGNvchJtpqt27CJ9O6NVZcfTV4B9k1kcH2DF04VI/zDxRYyJzjnmVLJ9RzNG5
jukvisxRtzjn2jDhRE/V2mb5fQ/X8nm0jRhLajqwLRsJvRrHuDYm/5G8Rnqo4Bqz/ZrZh3Ee/QCS
uyTwc7+kbGuNQ54u5j6CS3WzyL7ghFFE3PqJ/26OUfu1zKv3IqvGQDV9/zJkhnsF2aNpNxIvGI24
nuswt2OgPQWCsXfgjUbCmSYrTrPb7rxCH8A72jssDIcpqoajvdK93Mk+GbAvAxPDUuDX8+fWyLIt
YhHoY/mb3SElqTX8AbiTAbyKi9rGP8FJAU1gZIDOEo2TZ4h/ym6nlevRRtOKsJorGdA7mS5A6NFs
WqbkjnZ3dZ5EcUea5mbwypSs4JYiQusZOYIu8U/1JLhP7ZlqOC61OTm3qkl3eJbjM1qOjh+C5dCH
M3oBBLYNimG5X8RYhznr53YYYz0A+IdcSvjbuLceXJG9lmjCdhCG45Ch35Zjl/6p0/MD7fTsVPrz
F9lidfT4bt61mq0IDFtqBY45f1o8OeobTG3IAkug8pg6Ji85aUvpP0VlVNKUdIl4JfY4Y5kcyjYL
vYiaoB/ZxPAyVdq50KiY62HUHqZWdiejH+dzzM68UTCwDz4dMxrtU3vdNh5NIxdcHqPg5OyBLgwS
xJhXXiHpk9Nanq0VYcj4cDNRbAWVZ6Lu8wcRZE0JU05oSJJYT7dVUdq7NR5yZ+GM2c5a6YaS/spl
rDv0e0VJ2y/V20BvXf/cARbcJHZs3xGANF8sc998siPq05Ju5LPmaMd51k713GP6JnuvvqBTjR1F
fUl7u7zpe9s/O1mZngwYGYdGae2nyLP0s2qEd1HHTfOVBrHAKtLEZ12vwLuaKcHJcSauUXFpAEsB
i+4VozAGO3EV2F1WHuSMUBCXH8fFmrSAaTLz7VxU/s4gfwcbe253N71TaVdeymgipqZ/kJr0biJU
pVtgqOzj8TItwTAX9Z0w5ItnttVFW7ATQq8e6oMLyH+LLzoLYGd0r37HJL9AOL2hrmNlLo0zbrde
Xc60su/iETAtE4y40QNgr/5JG2gnrqdFpjz1sI0aPQ8j4U572iH6ycX8uUkiPkGlEFllI93LXV60
7cmZJp901nn2TnXepesgu/4ys9JMB55q/x6PfREHmSynMHFbzEwdRu7DPOmsAWnRbWckaaAQ526L
/oCnLbWVeooUp0vaGp4P3lQMebuhOyfOk9KsU0y7xAjMvnE/WbEhviV44w6d4jg2zIklPknbaW9H
y9I+VWlvXKrKVSeoWk9Z45WXE9XVrZnZ6lRGTn2nlTM0XRmX5tFxm17RKjeWMhgZgIVmBTqxE9N8
Sfu+2NrUhGIz0KqvjwWw3nLjDGQyXeIyH6xQ62IVONiT+6C2ZfU2m1XSb31jicDLdpil88hnbqKx
F4A3LQBqCm6b1h8ybnniCXxSNNPswZAz9C+Ub4YXpnVjc/zV23PXtvmeBY3jWmGT37gqQEZkva4O
xnBx6SIsiDUdusg5SKQbDbu/9wBL1Wbog/qN7ojpXTcycVdnua70x9UzzLkpc+KTV1VRQDHumAej
or0gZAkSc0pqxhrWNNg18TUS57Vu9fG7wKvP7NNFiiWT/GSYlf5qtmNz6vyF9cE2yTiNzOVC4tLd
xMVQXdajFj0B331NJvo3ts18O7dZx3DMXuS5O12Zk8h3rtRGyfhvLZCt+qvljcdOyJVHmV3i+vyc
cpPTKJxSIwDWMiA+sj2aO1ZOTSNlSZZB0VbXNqqoeIvQjFWPg/ZBj7RmQzQM4pfezBqMgFG9x//a
pBtnLms+k6O5yIw8UtAd940OXbqDNrEns2fcJn3VXhbgdQNV5IIRFTYEZNfORugoWDJl+7tkVuXR
oF4IzAnzoRsjZEAwuS8bvXvKiEM7+nUUt2HRNerQG1AHkgixA3UuXr5mim/4vtEKobkDzJhN6EvH
etgtmG12eTLTIF74kbSkkyHu1lQ7+2IpHwayImBJEnii84fV5WLpy43nS5PO+xxry4l1lTks0ZEJ
hydaXcxALQY+uLo1y9tOaZcd27jieM6fkTrBIs2QuGxEUPTIUKhF4sPgmKYKbQFdKEY8sqOzp8GV
Hq27kVHiDi8BMyDXQmg12V8GE/sym/9698H2OVBcdc+rne+gQyvi4ACJZFO1mnw2e5uhqawt91nZ
GnpAV83lZRfZ2XkUE++D817EXItSec1oCrVB3PBtszh/J/j2ONePKb3V36itv8MXf1DWIqtEieMI
4rVMj7L3I3yrrvsOH179d8n84ql5CsbScbINzXeEOxZHBNasteDs3Og4w6B+YSDvMuztWoUJxqcA
PoxRBEUYGioiVlbD6cZn6shpLJsw1i6d2RuhLLpEey+7mQFM3tfl+KdG+N8y7z3UJf/7COp6m/7v
GzIJlcZJ97f/Gfhr/15fQctqP77U+m7+8Vrt377/cfxehy/dy0//skV60M23/bua795bypy//Sd/
8+//5f/0D//P+/dXeZjl+//7j7e6r7r11RDiVD869QwH0e1/7+3btuNLl1bpX/7Kn+4+0/hDx6Jn
EPMB+5A0H+O/3H2m+AO6vGF6rodxGe01BgemwyvaSzPsP1wdOpaPAdBFk22jx/67vU8z3D9M6hxD
6ABeGH2RMvZfHx5N3BzjxP3w7z/SuP5MSf3nDYqdRSAaQ4/Om9EpDT7Gqpgxx205RRr2YcQsUj5Y
yORoMAyVNu+VDdrcIzlk68cwwvs+q64lfuXzmAHP5nn1v0yGBzIkUVimaD1AlKBJbBzpm18PPcLC
GYQG7I1OC0YA13jCQzmkr3jPzJ2dWaeqE4z0I2piWONZZz9wLXuPZOFozGrXAxQN+8o/Z0b/3Kvm
hsLRoZmdJGwfBgDxoXww+0iwRirrsdScZpuIbC7CuFtDpwB3Dv3eLLwueeCEEn1VqT61mKi7or6n
JwLOHcj1YHA8Krz7uiySrV0AWRIosuagHEVzxWJWBlOquhvNLhGDGfNUGnsOrANV0MAMCpC6WfUP
6PzGIkgbNafbbkx0StcGUMNGg4zYheujg3ZbA1+xGaYIRMtG6nrShnM36pd1ojcXnRNpfNbCyYen
3jJh/CLoAVmUGwPLmgQ9tTXURLUbyz6+TSwbj3ULkX4DkAMto6TSCQ1z9kqUYlH8sOh+07P/Vf3e
iFylBTW5HZdwFKdHIxr8bU3r63Is9D3Xvu1tgDtujbY4ngUoI6G1B2Os4wtune1IxCGHvAzlUq18
hk6ooqGVRocGUQoqn02VQRnrk4OVzgyTyUgOx8a1zr6N/A0NIeieM3ych8ZtwLJE6t7XOrlLh2W5
dXWwxkJLnxbbTy6NBJiFSn1fCzKKP45HsyUkG0+i9CdPYZX/lIjS8NSmK5M6Dt0YQ0VIq8ts8j/N
Gv/WWve/jU24Bqb898tU+F6VLyr/cZVa/8I/LMi6TV4h5z0GbywHuHX+tCB7fwiXiRMBeDTn2cc8
DAp/X6Rs9w9WIf6MkClsPvzfP9Yo2/qDl2P5sjhD+3i49H9nifrZdIYfZQ1nx/eKbYbUD9bFn40J
NarRKUsX2i01s3AY1WkYdbKhP9fUhx++k7+vjj+uhqun7J9r4fdLeWTdcxWhQ9Hz+Eg/mlHzFFCz
xRASFRC9Uy5n7EhZzC8md6guEsQs+1GVxadMKm8vUZcdf335757Tj9dffdus+FjC+NZ/vj4l8Iz7
BydECrEoudGNxNsak5d6OzpwsMc0C33CxoyBzc2Zrt6pThs3SNAv3rvm4L7FmRvdGJav3FAVsyiZ
Q9iNv+FY7ja7KKes3hlLVgL70LPxW8NzSqfWSUh1bDy+VoXzIAkyWF4jrNCm+oZEjC5baWSuDp+g
0+/jzi/jQFlN9IoqcXgaBtv4JGjVXfrDDJporIrk06+/FF1fvWJ/+VYsmz2KfBSceusN8oNFeJbk
Izhz1iHtWoV8vbCMl2qwOWUyAC1XIYhjPYnC0F+Kln2FHQiyOUdByTTBWczm64IewIA/Etm0+Qqo
S20ay7dWnxAmM4Qpo8CuMiRABePuDMFhb2JoN2x9H4MWfIg6JkkhNLji1cZkWew0WCPTwetk/Tz1
HqiJ1InmO7spoYApLwGWNTlghUJCILq3rJ+nB0CrbbnV+BTjlT734NKmtjFOrSUTQk0impI7UTJ1
OQr6HzSbMnrmq17S6cPJMXBO5KMPzwlgWaLCpEzxZPjsqS+iECi0KgcQ0LHt8bFfEhLgamHbmh4w
/8bLD7WbjHKLwkFfdqmaXDfUIz91w2rpu3sc53F8Y1bZZATY85IXFz3GOvMx7Gk/uhMTQEe5rQHq
D9j+NkdYKbFo220XiiW1GqZJqcjxnkBeAha12CQ0L+v0aWNWfm8F0ElEQ290zM2LAVChe0b11jbw
SpziLnX8VGxxx1Z6aPTc06EFxts9sEf7xhsfGKP0HHG2pnuPfPo2jzx3vIxizY92S+rJdJdmg17s
Cu4KfNWiMopjZKLBoQ2at8YWzZ1fXWd6tmAoKTOjC+2E1Liw4Mm5NpwK04xZuKOPe7itnA0FHnqX
foFqs7M600XcNLUzozwoVU24oP1OQjf3TapYWL1j6OeZQora0zNCLTOlOzF71BW/vvn/1YJElDE6
DZOzHvixn299BvNzPoi+Q5zk+nsHuVbYOi1oPTyD9M3HbsJqQYtmwJFFi7uPvv36+qvv78Oj51uu
JRxCnSzHXTeGHx+9Ttcg6nnFEMjVa9Op2jobbU/ryir1fY3E/zfpex+yFb+vwGhS11x22q1rD/7n
C4KL02tJO4CECSxAneXQqJlQDTHthyTTTOoQGQvtdoQliJAGcSwaab7WY17Puwke/YZImYIyF0yY
qWXx70JUP5jA1/dnoSaA1C84s0PZ/GDIcxxf6h2pKQFt1uqm9md7T/lvbUdBqBjT3FQPsnhKyExC
c72pJ2ZPZmctO6SH3d5SjCN+/QP97Npb3w/7tcCSTvgc9KOPcFtkQhVYhV6gZbYaA2v6GPsbBgvl
7+yrf12Ebc4IFnsSxm/P/mhVBiWEBhxrV5DU43CToOpGIzSPZobuu3XftalmyjFlNvM5oTixbZY5
Zbu2nISmNXS+bA5zNY/PRMWYOgd7up3Awq1iX2ptVIYUrHb7m/f815vX1mkm+C4J5LSuV+TKjzev
R/CiO0TrWx4W+aqbdUu4SlTuUrdK7tNF+x2p4y/IEHAZJAYYwqA683hmPjytZIDWfawZiEg0gGlw
/OjopMpBgubFi4kBcaySfakX8XXm5/kjXj/T2YyIFHf/zk3B2YXTizB1/Jw6wP/vx7kfPzihHVKX
Ok0py9PG2wKNzoY25/zw66v81dHMZXRYFrbw0MRwK/78/ZIiyc6YJ02g1ZN/B4ew0ANUJg7yOSiS
vSWjHS0MoJKyGC6iuMI0MYkKCRinmBw/SVrm5R5oBt22bjJ+g8/9eeVcvwMCJjk6UnGTDo1Y6ec3
J73MaK2IN6fGMjo2tqdtJwQ2ewxhwPXybOtZgx4CcINVNg/t/a+/m391dWAC4AQgjDiw+3++eqqM
NrZ6RwYuOtoY2BW8rjpPtWUzJzTtlqnWLvPBGMtQl6LfKncZv/z6Hfz8vP75+Q3DwG9ksnDTfPj5
HXiuSDjkcQ8MFdazoJNEqGw6xHc3tXRwdmVFejDmdviNYfnDArleF04RgcIok1gseMJ+vq7Z1I6B
WBv/FTy1dIu6F31h3HA0Gsw4v+Ss5m41bAzXNuZMO6imZJyQ0qZ5EdIVXuTOEXYy/WYbZcPisv/c
yL6/LcIDHO4JmNE+3bif3xZBOUY7Y88LWuRGcWN6t8BlWrkhf64Ht8WxajVoAl/oBvb0K7svt8yZ
QjvT9l4CAC/AZp6fa4WZdxNTOQgkfdT6GwTdToNwuXPeEGIA8GoT5KahjLPVNpzrybMD8A2XRMuJ
SqJX3vNdLDdW7D9lNFwuwE7r0TbXaKhysE1dVlZ7xQ6zl3+zEx/wjjapDCdOkuLHsiXUsrLFxbKr
JkyAWhI1ZIGNnnEcmS1N4VJ2wxRGuRGFqgIOzIRulp8ZFotrTQKNBEHiDM2mq7j4OR88+vegn3Dt
iy5Krw2ULbA8pG4cRS399sgxSiJ/gRiAxTaX9v1Y+wz7+rEh9AwMLug5eGOk/qDqHirOcqWp9gzK
uvZEk7JDWF/j/eRE5X3zGlSNG29ymkdHx/pPs0jwO0PaoTdr08R+N6KEXotJJudCM1NDbJG1HLBi
rVrCYui7h8k26+ciStt3LzYZ5k8rIS0k1Sx7T3ROhUfWZIt4LuZV9mZW0/jKTp5i+2WTfBBWXE47
Z/ELdTALk3F4JqI8Br9s0PvSAStfVz3TTHifqLt0kMbUS4P54MMpfEpdRpY72JrWZa/pUNVVbQA/
ZJRWM1WeDLg+pdb76SbqiO0NjEl0OaQ5MJOMf7itN6NceGcsFg2zeEi+zyX6mTk0dEiKQUeoDT67
qIeGi3LS3y+OWyEpkSvHVK/mJaBjZB4rBXOa7m9f8Hoc7b/OgF0frYhHbDOQ13LEnYQ3QhvnjjQ1
uebmNTbBU6tUJnv0mEe+ZEPnQ8zLhPhscFT5yslybsJeL5dv5L7Fz0iAQdMTzadPx7kgE4sBRmU+
KC1vPtf9KG6xAvi3WjECsxezySQY8yh0DUg8ePoYME+Uk8t01Q0L2ABNgkI98rncNzCaBTTx0s15
xmrLPNm550R7jrEUdKo2e7U1pB0P59gaqBggT3rGvp20ON4l2Zi5+EtG5ClZCb92gK48bGY7rSlI
8mk6Zl4i7U0xayafpfdEejKdXOVE7+aoKaoI03mwkKHWMJOpmxei6Jiq2G4kx4BKEcwtSnF0roOc
sM8UU/Li1Saxlfa09OB70twbtiVEZcR6A+0Jvs5e5du8jXvvNCsHa3UDT/Y4zEaikdpYzNmmY/1/
jTRrYe6yNOhx+fhyusLgG+t7xi9syD0h11TpcsoEfjUdgfuwmNR0Gz3nbLW3JCClDScyBKh551ht
SJtzrvZpy80Cp7TFZVgYNYgGTIzGM4UcwkovjcyrnMcPyafonPJgoGWk+9hlDvr8RUBXtxiBP/h9
2eFAinP/quaH8kLqKyE3A0+45GdMO/i1JEKAcKgGUs4zuNhoSGPjmVi9PGVGDzyAM3bmPELnRG7k
dD0thAIPIZwwdNCoXbxeO+aALb5g5MEplPm1/jY5nbzVhgYBfA810tlrKYyJrTFHGFGXOCmJG5Xu
HRgGZpiaV/E8Idr3P5NX6X3rfD96LkEpM6Ao+vV7hVwdKNNvH2Y4JLzvRXrVVsfsixIijXV317qe
9lm3Y7bhzsxRThMBZ97ERKGXuyZL7O5gmLpx2cWW9LbOwleztWXhIusZUE+kcrDufLuY7NBVXruE
sCYwnBp5P97LmT1mUw96S3YY42jilAwbE2a8DCU0CcCuu4GmM1YFvxZnUzTLDYiV4l6IscI7W5gI
wfNO2ZT3RRLXBz9j3BGgFzDx59hSO5hEIiLznQDNyjozpx3dgfigL+udj1w7/kq+eoytDSnlCSdk
7odloXTrUp8tjtv4SX2E7hHkjJ3XOWzAbWFRnZDPfquNRvUOazh74hWsby32FZyB6F8+eyWSRLwh
eZqGaZSKio0ulQmCJqsOReLE4LwSYaabEYzknZ4Sr3rGjWaEPQ7Z6hoSVxcFdWPSQhLKd+6mqJkf
MS7gXKPcm55WJ5I8zS03ywEyxZwz9cZQFHgdBWHYyrkoDhOiMOp0y6r7jT6OyzeWT/3KzyIqu6b1
kJb2Q4IJeiG/gKQsKZxjP04uRkPVRHW5ETXelt3Y1jmwbjuWuXHdj1Y/XiSJ095ghW+dcIF1CWA3
K9oyQG7egIVh4P6lQtM/soILmhPI73KfFUFXpH6lDRP8S51oABxRGdm7AIUtjGmmsXrl58T2psAb
ZBShE+mHLrCknrBu0N4/8eQ4Zlj6znCb13a/0/PUeURXp90t6Iy644K5FbdNy3aYGImg92b2fb/X
lnxbjLV2MfaRTA9WlDdQ4dVdGkGC3TRDXJJ70V6WftW+l0Uhn/RmvFGDw5+Z3gnBQZ3+ppT663nW
pilJXDaVn+H+pewFPO2nRVTjW9PbYhvrLAhdBpW9k652pj/AcKIjYCLPMgH+pftdZvy/OL2ZHGKF
TQoUoMA1IOfHgkafSa+IKBQDlfjz1ZJEAFZmZYVO34ud46TZb6rqvx6eyZmCBWOCl8M/9pGcBz/C
G/OWR7KamvjZk7MVVHo/7Twe8k+4ckZW06i4/fWJXV/Lww9nVOBQ8OWEIcgT09dv4Yc+Jz02NWTY
1ILWT+VF4U9wKFoxnGbfprRW7Oqo2bJwpbzTgka36mueEyS+VFe/fif/4uNbHmpbZpPwoKCv/fxG
tAojUxolvJE60+gsdM7WH8fhMMCOxa+py0DMuTj++qLrvPPjx6e/gL3CxxbClO9D9ZxbA77AakDw
ULTDV3h5Njq/Qfn+CuOvul2HZxRTMJ0g7JeIjewNPNz5JemMyAwaVtAqXKShAHB0S7xr0CzaQVT0
/SV+D6cIDFexqVujN3a7nKTPz8Js2VYMWTwsgOBD8j6soF+QJefkr1/69lCT99m5XbUpXQWEw26H
mtTQyptwH5QWykqE83HoMQ2YgraZI4eAmEK0e5+kArqbUOM2IxzsaFsz2Tc3v/661t/gw83imoZw
aOoC/6Ml8/NvVHSaW+oqH7F0lMY3oSeAUsx2ZdH8+jrr63y8DjWsi9qTITXl5M/XgVngdZmMegCn
ukn56llsw5D0tn1d30YWpzJEcWgDNoaCAfLra/+Lx56ncB07/X/2zmO5bizNuq9S0XMoYA7c5B/g
enpPURMESYk48DjwwNP3grKMdKkm/xx2RE8qqkqZug44+Mzea3NJQEA9GrbR2uuU6qhDuNkW+n6E
Q0wfuwdBXswp2SLe48ev94fP6jHWX2LlWb8AXPr9s1rAYGYtZfhoFJa/TmEhbVLKMWyjXoux0PU2
APenbcjy9JO2+Q+/5i+vbLtH3fpsZEXmgQniOqYVjewwJTQU3/rHn+9ouvqzC/bYbtEHAf/jDjv6
QgcfK5mtatA0GGj3ETf5uVVbRMuScXfXkSKyazrtpWsongQeEEgRbgSdIgIoMRn+CZSZ9JDUoni2
e9v7ZGRivL//HYOwM93AU71oJo6Ov6ykAiSMa1jhoDWgCbTk1GOprmHr29AaXmM76ZwVGtv5MjFH
Iw9GYo8gJeo28m6raEmCGhyKclJZhMcT0pXdNwTQ2A5bpYliTfJZTJKfPiVgUEPcGetPvt1lqPP7
rcLsb3nrLJgAPVhHB5gajYrYe4cIcaU3QMisZFdNOedXx8z4u+6qW4FnGM2bkdYH5tn6a2WL8Q7E
FouqXi8QuH3yjn6e1EdvCXDYgvH1ID4ynPn9im4ll3uRpsQ2+hT+uN0zTAuesPiNS6fdE0nI5sev
Yh+6DTiFBwSmUbyq6hTekDHEyUOuWx1rfs/or/2ixNk0oEQA2oF3wANsxeLnsrEM+cMmZjdf+4B7
gU5IVE5MmExkJLzuxGxF0+T3oXUSpJ9ywGdhdlgGqS+rDBuxHxonMwr4YRXbroZLjh8t6A0AWAQe
TOFtlxvwtCAQRXchZdVzA6LNWrdRZ72xJdKfiIcRON8RPJCqUIQFFJ4BQMxazqKFeAMaJg1woftA
5gfXiE+dKHfus3js5IpwmvpJssG+Je6Z3Ny86BVhDTP8isyLTIYJqLLUBhtCrp1aKM+Jp446ewbL
lEZBNkJtiptEkQ0U03MGA82rvSbWK8fdGOrOIqBwv3l9PSM7n4gPqMsaUpPb+PgG8PuC10E516fw
KoskXNtT3PYrGu1yaxd5LkDpl0tmVqceO59cl3Vnu5W1ItQABXPR+Nm3CCsFNatdZhtERb2x89wm
fXMYCoh91vVwQphQUPLOViUDi9euVnGS4m7IEG9e+jPS9YCxdHZGq0SOhtKrqllj/UFmxnmMF2Uc
bWMVlhrkpsGXpf+3T/iFh+nBMdcphZ1jgu8cLcDdUbJmNKWx8+1x2ETEua8qTPEnWkKa+cd3xPsn
iiMQLQhmwgKI7fG6REeJN4s6b1dh5M8XXH8qZmc9hpct5V2MM3HCVfHxS74/2tmcobDCT8sUzDkO
pCUomf+/atleOxYGztZjj0/F4n4GAv7D8QlmlX0HVysiiZ/H6y/Vo0FKSlMLSnR3auIrqrpk20V0
xJFRa1+7nDmQTady4MnQbyz8AFcff8xlCX900tiCJyeDX04NGuffTxodPAM2XaQL/dh6266z/Cuj
qxbcmV5+/fil/vAjkqDps3mgJTEB5x69FNSljBqcT+rO063skN6SMeNCRvVpCm2ZNg9//wXR7i0/
HusdpC2/vyC1FkaBktxIj5SnrcdGYR8yXkHS5ExnyhmST17PXI7l4y8TyQt7HPYqVFhHRVdZTE7j
6FwzdU7XuUpVYZGclOfFmpQHd2c0hj/v8ApNd5Vja0twli8etDSZAMC5CK5WOEtktfUzp7uQjL21
tZtEEBkxF3Y3CVyCZK1XsKBQ5/mYKwcssZ8tAv5wOdr+sjSmFkT2enzZ551sjMli8hYxJz+pIYRf
5jmgGFMBYQpcO4pOxkGzNk2RWIfMHOfPgqDfNzGUrQLZiL2UdKwlfv/RCK33u0Ig9Ie0I1c1pJ7d
CB7zrQ1Th/lKNAaOjo7h4yvlDzc7tbKp2xYiFNs8rsor3526BkMJDnguypmVz4klk/mT3dafXgWZ
EttN7vWlmjv6aCVSHNy97cop3fm6ph1eoa2oPuG6L3/L0UXoEDkLOp5Ho00F/vur1HT5nd6EmMBr
r9waU16twwTcJOSaZWSC9ePj7+4PJ4hLA7hEFCMm46r5/fVyu9Jt0qUYzZiFjbEXXSApSvnWQLX4
WVdjLBODow/n+tbCiqbjRuh1dFxxZrhM1PJhxezqG8uE+rRqFGsQCoBDXLW4ugzNvWIDwMqkJQcn
iaUJoyqftqnugH2M+gx22MdfwLv9MYR5z3A42SizEDvZ5u/fQD/XvopT8NVtpIWXQNWqvTcl5UNr
EHhBoTs4G68KyfCqkjh54gIvAtvsus+qxuVljr4bugR2eHSWiGzco9ayaEG6xz1wDr+DJRtU7Fjv
MXiat3gAIMnimWhxA7pCM3C4jeMPD/vfdJXF0nhlCoRZr0w9L/qkQ/rD7YzUgYU2a0WT7+jou2n6
xstdq0EYooXPhYgmwn4cXKv9OG/8mHptQAnxyTfxvh9cFChsC5ne0hOK5SL65ZHqEUmXjZHE41DM
yYEMuGxtCFhubAbUyuVBt5mTXj+DuNC8fnwp/OHTog2nZrAYQvEOju49INdanfgwRIcy1a8kO9dL
zcRKF9Hh7Ce7bl8oGMvnj1/UfP+quBRcg0/qLQ/x43OljPNomZByrjhl7YHh6Mz2gqItrtbYVjwM
HCnJYGQ2++zsQkYb3SbRQWOeKbNoH4kSTKheMZQDFdLlEtcXCaJyMdKCJmC3MSQMsyvjAjEa0v7U
Ez9ka3M2W0ZIvxTZo72dlcjxrzCwgZ48xCZIAzJKz8E/N58UEe9PG2QPVCw68hju9ePOSAPBUJUe
k2Ot6+1djQIcYoLXwFKKy8PH3+u7l/o5OCUcEPA4WthFQ/vrZURWS55IQIyr3GzvZkWoSVgvAEcp
7b97wVKi0OUtgxE2Z97xTRJ7OM6MgQ6UfU68HgwVHgo6MDTW4EtHIr6hCVbNjWUWzfbjz/heDMLF
6hmLRgwckuA9/P4heTJYZMZG88p3Mv22MFCmWxPbkNpzyv08zc4VCcPYGGe2uazRrIsmacprQypc
BW3kkn+imoumXI6Pj9/Zu4elwztjc8I9vEiSnaOHpe7nVslHn4nocshL9jrn1I5S6+TjVyFV5fjU
pH1BKL0olV22P8e55nbambkqTdLKSpSA29iABLFq3SozNy4b+q+tm5VfsekuWi2btLB1WBCCuSus
MiLwi0acwBA21fTnkocyXCcJpwCA2gtpaSOhg8VQeOcmc+cCST5UBE1T/WXuNa3a2jF0+4DyT2FZ
MxM4exnNT7kylObIgxiUCZukjNp6pSFwZt9IPyjhFOeq3hp95537xPrB6XPZcQR6CvE5mEQMTKAZ
amar6dzQwsdp99QYBmJQM6/ROAk37+rAgZnUrwdZAbCTmdRPseiK8gR+E9uYoe4a7KvMFZvDkDq9
Ezg+WbMHHHzk9GWc9cTxDRZ5lh2bcfcm96Y6XM8RF8SbpQb73ldj/932yrnYSwzgfsD5VaE+rGsc
bJw/lbVl7sq6tEapXKxzvBYvGKXMb+wRGyC2WpRTN3cjWxm7hyQJZydkbWTmIRJoV4t+2G40LTMh
FbMucpR4jZUwF4Sc6p6wy4s3NAf4/kcTDakGswZXRgmxdZXjrT1n/WckJ3NCsmzgoMhC12NF7S1r
XxuDMi0s06opw7bco3qBSegAP0E82tD6ubFDUT4OFo7lRlT1bWHDjIJ6iBx5bfct4tahLeaHoir0
e6+R6ol9PkDumWsBwIHDKjhAeqrCddcMFZiScXiFXjnqG6Bh0ze4ALEZEISa32udcuyNTFtPg0CZ
gpBJaVfzgJsFIpzsQRIEA7JfuXdn7Bi7zoSDBuZGr/eMvr1sm6qKnCKR6KplrzuSp4leHEmKSqeR
0BSvNd9E3NbNirh5xsQ8j5UG3lsjQnPSjTooCnvJUBzM8hylHhwhh+LGoJtJh2gl82IZ5OWlVh0U
2IVog6ptgO+bdJ1Yh7LQRWCEkQulNBvGl4pVv3UGAN3f6p3TiE031QpaqOaQfZrEov5ac8hdkWzs
latMqu4cFVLxmEhl3nXoM0qM7ONiKdKW8c1g1v4NjB7MQf7oO6uBwciLzi75pZn7AW8Q4uOvObUa
/hdlEPXHDYbIU4uHibg9T9n22mPfjLe8CbU1OSddhPxUM+8tm317Xc/qleamO+SpZeVBQ04hCA/Z
+a+U0mSPNL1qt4WYF8ayLfhi+qZFO14PrqfI2CxYPIhJgwpSUJ0jVCdHGq9jyh0ZyFz5321woF+z
mRlU0EpLoGUyjerUAH/4Y8JjzFHgECod6I0j03XZeaoL+riQaAuEU2lri3k7HhvP7mFtREi4TzOK
zwtaG/KMa61ErUdTEJmfPKL+9KBwSRfD0+Exl3zXTDdsSHrW2LhepXCLbWQW7n3heEzMEoa9p2w4
IXa6GL9vuMfCG8Ue/VCoNL4eiijtcMSjoiEmwKgfmcMlnwVh/OFZTbOqu6ygGETzSPv9MUa5lRW4
IoaVmSfWS4sGYQU3r3kqS/lJtfX+ubTMY03ku9j7Fvfd768Ut2mexQPtjohUv05bgaVEq+bPnsvv
alhma5h0fMZrSGBR5P3+Mm3ItoLdPVKJbkA8UHPffMuMGRJnqHkn3FTNlQmX5bQS1QQrvlRPyG64
ecrMW2X6snuZTbUfMZYFJkq0HXqKp4oc4vuS6/HTjK13gw/eLfUuYmaP7pZ1wO/vFglNmWlhMxCD
PURrM0TJT9HpJT+Y+ECLAfsHNnEiMyHKo3MZj+VpP4ju7za+vAlm5qwgqWTg0Rz9MsTzWDwzWUSw
WdN2wxTCe1Hjk2W34qJnlv9JZ/O+cODl6HvZqhv8UMefmbzPsvJcNnm97K2LSM/zl1HM6QGHAp4n
Pw4/uyT+9CXTZeNHpVzDDbT8+S9tTdyDcNJHZnPOOHh7ZLrVXWkIZsKhE8FW9dt96IcunuPZu2mY
EW8qdPefjWf+9KnpcKmWTNPnSz6qF0svmoZ5XKxWYd0/gTp1n+0k+YEW3P4K2MB4/Lg+e39fE79E
VcZsQZhIq44+s2dkKUku2MiZLTSHrCAOuQBPs3cnefvJK/3hkxk4abHu0rq5pru8lV++3tCfNClY
hKwYZpD5jKERrGpXC+dpAPnVnbqyb54YO2TRTiQ2A2hHh1cwhyFPdg47cVPBVXqMtcS8bbUIRRgu
lLnb9XZl3DuaAVl+jO0LLFHhtc4KLA+UPgKeVekAiF6bK/1lLiwRrxxEpruMKeJ9UfnyOdTNCHke
XfLp0Bf++RzDnNuaAn4n9U6SX3lkyfeBMzaFuzabZN4Njk0UcpKRorVRdVI8Ty7YxU1O5P2L3VDe
sgAZSASeBOqoFhxvRVRSrpsrDKTS3rlYi98Yq8N9MJsZ/F47+HV03qPeUtd9LtnRTXMCbcizEFyt
FCbDz4YGf/opuL4cmlqTH+O4KWFv3jq2peiHxuwpx1R6NuZ8Oq0fkOGh7ik+6TX+8HocGcxsafNQ
UPyUOPzy03uWH4NYBv6AqBZaySTgj3uxW5G6zcG2HiGIfPIUeb/SpevAKsMIi78d18zRYYWXyyb6
ZoaNUc3zxcgxjkOY/A1UUs0zEO10K8vGWLuOMW2ZiNWssBGgu6nztfL1aY9m0dv0iW6tEw18zSdH
2x/uOosJkmPQ+/K9eEdjDE0Nnl8IeiJljPGjJVnEJW3vMsBynPmTLvvd8IIvwtO5tRcrO6fa0aOj
JZdEapbLa/lwRGKl1FnVzTpgCwmoQ5VyF7K8/+QDmn/6xemzLQQrPF3d44CurkxkrNl8wl762KTU
5DjhKRBPKbaVMHsAa00YxVsIN+ajVBqWSj+s9MBoUcKuZRz30xl3JE+5KWGcFZDokb5WHgE8qFgS
9Yg8r721mcDNq7oRatzOufIu+TuFu2Es1216QsjVrqqS8g1tOAKXDtSO91nN9m4iSFsPJg9QAbWh
xU/5+5HWc+OOIfM98m+7+iFmHrVlNp33uNgBH4JmyvHoWdoq6lEtkujBgDjVWtKoR6c5q5Vf7z8+
Y/9QO/F+PNfw6bh1/diWVhtEYaOeR6FXVGlMEcvqKWArFn3S1WNUPhqF0smbgnKQhRYe6OP9ZI0n
1a+aYVjp0RTvoQSVMIVQSl9P8FQMEB4IeFnsJfJ5Zv7Trg0eqQo/QR49JyODaxBJljzEdUi0lSid
/EantHBPFNQQpJbcmGrVudOIE16MjwTs6WQGxAMMOtFILUYJIUPS3dmfnpLAMguyap3yO32v8SM1
R5dWXLcLOENGcuZOvrxKM7TkgaO1Tbj1dB2RfjKE6tGYKwQVqYuGccVq33nLQpWRsSdVtDBsEhAr
H/8+x9QT3UDRyZaVpzvzfIGD/PcLJmpdL4EPZ6+QsxslyVB4ZbU5hJSqoZpEdeoaj4zmzBtPsyF/
jmif85OwiJy3JDOjq7QHLn8dzmkjtiELRJDF4bhEbOOQXhOHxpjC5913G7dRfnnrugm8f56ocf2X
H/FvgQD+/4gm/9twAcbym/3PvIBD/ax+hQX8/Mf/ogUI7wv7XZvsMVaTNBVLj/QXLcDyQJosadVL
MjmrSx4H/4QFWEBLlmWC968/5EnwT6CJ6X/RSRZfNF4cLlhMrb8DC/hrSP3L9sK0KbzQxVmLghGX
0/EM1G07OwtR0xCsp8Ucm0CG91Fhlxbxgu0BSFK2D8sQAGvkKoFwY6wHubfnKJH3rj/0Y6CPIK64
I1We3tHBee269LjPd5DgLHMVNZDFaaqbtiIPixSRrVtMUbTTh2aMtuxvpHMiC5uIDGduLOkQPVpb
6luncjHdhHg6upWNsCE7SeAaiAcB1B8Gb+FFrWCukxsekw5pPOljHqaEXXT6vG1rcjaC0Bmy8LyL
OnB8tW8OioSpbLQCgIc69HZQ01deDacvqGNVkCXVZhpK3arupnuZ8w8F4TjPEKZ81MG4SLI22vhA
Q94Sxqdq41hOV+56fcJrsOpxAqhzu3NFes1UZhT3ZihwRE1KtS1DvDIuNdybphiGEzsK5cINxwS3
Siiuk6DrJphlA9Gf7s6fJgOBEz1d0EtMLWsTMdIFQ+BCbcIuJZoKRLv0eM9yumyy6T5LGWsEdVok
z1419pdY2PppXXQpwmcU8yTceK4GxCscwAQ2i1QkmSuHUafVM44JkdbGS3BAn685NPsKDnZsyG3D
DMzmy4jJyCK7tBTVLpJi1pikVuoevmJGkFVf+hSnuYntKUlTEreIzorestztzLu20hc6cutVKLs7
chI28N6Y4+EZJzKsVy6pk27o9+dDZImUUB+BAmqMUi6nKOpyhm5+zktzqjF4zZpaV6sxgkN8sNsi
uq+jUZvRvBhWvomQlZPNEfaeCwe+CW+ku3DfFJvMHoFD5n0PUzr+jYUCOFk3pdXKM8XC5EYmEFFX
rrLCH6M3TQ/5FNbtRnVaO+9ZJU04IXNUc2uRIk9F0cTciz/1niJdx2/ANjMH8Ow59YmvuaMLEc7h
EjO7Hg8rNv402Rapxwvg8Bq2MZqdeV24cHsPZK5g5bXCah5xEs3ED+lEhNRbUBDezTQ47rk1VhXZ
eKVJNLUVsR8KOraaXVAMDYmiZi6zy4zwL0IIQ6Weujr3ujW2p9IMbJGCwAJRrtrd6PKYX0UQXZe5
dGi65xNbkGkhQ0NKq/K+el7mOsnKAuP95sUdsXa2nY7VKp+b8NFpJzfEf2ZV97O0idXkkUwcXNa3
A+FIaNCoZUgqpdkS4bkwIs++5rGdSir31jYD/KQTKF4FdQsexpSIIJW99+wbkG/WoTUO7EX7Ml5u
d6e51UmRTzZDWAsfQBsX2bY323lC3s/pcT50A2NxxstxumYSaKtV4pTi3k9cs9lYXkirhIZAMahu
rNza1o3mkRc5TOMrVi9JWF9tDw0wMNFeASFsX1Ij979XQrkQR/V+OFdcCi3fbkoAUKVFAKxt4jIf
08RhkhGlJpi8xq2mJydWrh1EWuxwUUuHDY0u+3I9EEhJ3sG8tK06jsMmwJGEhzmprM44FHyyauXU
iYHWJJcYZTJt0MWW7o9wM19UDDJH2c4XcTf4ySruCsparUl1NJp+NCLDpOWIaI2cOt/nZTSKgHGL
9yoy1RJThGaoWMHHB+Lqg6OP1iVGKL74yC8YX3J6XGQCwsUqs8w63MZanG8j6Zgvys5hGKlBWF9d
5LkGiaCdeToNdk3qR6GaGxEiQgx6Dp0psBMIfQB2OQpXlU4DScSmZ9xkJmRVcAftTcOMckS5ErOg
SUZcZuzZXTw7JTy8fRcCuQ0mPSORmWmOZ5Da02VEO5FS/BWIbQkSiW8NSFKKMnIl8J1HK8IxuOas
AaOY6c3o1eO535iJvCx4UsUkszlGiKPQiuV9NcXWATdqIGczubBitz/j54o2U6tfp3Y0XIJaXEcp
0TdVFqU3oyNOs0Spq9QrbjLRxJcENq0LT8OtKm/RKS1PBPO0naqrcCD9JG40QK1ef2VN9qYAmu2k
NiG+Q1RB0eD8L6GMWxUSf8dYD5VS16gLT0StH2Q0x2u/yVmVWM0DzzggVll44xZecp9Ow0MF/WCj
8yYcjCxp3XXfI33cGbn5AL/gQPsAqR/v2hCFzqURYv7z7ZdhHu7cVsNw00/8IqFZwQecuWWN9HxW
SbhNG20Xz8lL6aT3DRsn1rXtiTIb8aMyxi1oXXlOramdjBawynWn58lXEcVoeyTi07ZvooMzSOIW
kxcjDW3o8sDDqKhpeBE/FVzvAbEVai9rjHODiakVvliui1Mee5xyJQBXfG+X5tR7WyvOHWLVpjTa
MDSJ2LSNHqJYx9zPc+rwXMH+N9r6M6q0dEWyLLjRplRbABoQKcuTtgclafUxpf10mcX5ddamZ5DW
WpSVtZ1+B4Z+DqGHSDSMqtduwRPFUWO65i+6GrTxIuni7o4saGdt5JO2x3Z2P9Rxcc7P3rMXK52z
ELsu2W7jsPOIfQ005RWXqS6uJVNsxkcOrAo/rXdmoQFSFOk9hn22kC5P3jiTMead7tQU4V3Nkmav
BHFefihu4Zcpj4WDcW10pgcrxboe6egCECjFN9useW1a0qtQ43Eys5eCTM+jOjfrixa+arZK/dhq
1nZRtLckfxRvtjuVZ8IrlwEMWnoguc55Cz3iUq8bEmMj60CXvAbezbkzEfYE5NtsiC0Y1Y/FNQ5j
GT5vIUS+12Hh3TrEQcPu1KEUNeRwLoHfVwA4+oibKusvSiUB+co85enaYgnz4uGKLV66tqS8q0f5
qFetdm1QqrK3NutNHFeP5B70QTZEr1nWftMtRUnDjEPcapFe3jmaTWqHSq3vroELR8/n+ywn3gF9
K/XLbGJDHfpgEHG/MUAwWj1BNUpm6Z6hzLeMUiIYO/G90zCUMwZRFLKb2I+0WzfJeOr1mYMI2MP7
loRnFRnmRO4QnS5data4PEvZiV5kpGSvMAqeNwYhXvHiLt8x2rQOrYDOlpJyBTPkuiyK+TDRdq2z
BjLrYGZbIDPZVedE5nfbIgdqmL8ybn+LGRhca5iG70w7Tb5FrTLC7iDtxACHaitYwo5TVOYOYnZT
HAiAQsG+4UA1DYjlsghflsxp/coESIOVzeh6L8LRl472m4rKeWRrkMbCWtOGtvxGnWiam7qFuXjC
FnnorZVgR5W9hUozMzdIEUa0G5dSYUavUOpJUVwQMyX9fJsNLnEUAU7bpnwFwMSKFF/NZIz5mprA
KtILm4B2KwxSFef5CbzKjjY6M0HhK7LAhzy9TqTVqlsrHrXxCW5UBKaWTA0ea5Bs5z5OdhKunCHu
6lwzzOrKIxxiTM+iEitkccX8LfOaqz4lazV5DlUdqXyNOi58033pxjmyKJiHm6Zyhm8CLmegJOwL
rOAOkG6vF84IKKZybtA0Uy7rdZptncobeJA7eCn0i1pLNOs+IQvrq2WZFYtcFNH6YxVLoRV/Ta3+
r6v9L2QNH3W1N8Nz8f35177257/wT1Sn/gVanQ7fBvePsZDG/tXXmt6XRdLsMV1FmMfahBf5F6rT
+MKmiPWN7+P8YPgr/tPZauYX/ulllYiSC47D30R1Msb8bRpFiwz/DuQ6OjiD0pYh5+9TFVLkQra7
7m2bSpswLZqBQI9C/6CqoX4wzVZsGtQ3FxIkJKEJk3c+GPb4ohdkPPZJCBiNgxBUo9Vc1G0/Pplj
ONxSRJt3dMfVlqp0OthZljzMNG0Qhud7gyxcMoAaZjFZN5+KVkdKMGkjNrg+mraO4n8XSdoerE7g
8u3b7IwKxjtBZtGTYkJ2AIAFkhv0dWXa4UbJtv+aErsogLEhGVnHhWt/s3Nj7LiJZ9PBlmA1pH+X
3mmibBSm0MLyE4dKMgtq5bSkNFbV7G1zJv7ZitiOtA7E0GjEq5EFylKvIq4ZSgQlXiuq69wCbneg
feoeGsfgHlViEtf5kLo73goG2lDYK0W43BXLT2LuhTHw5LGrgzMy1MVL0qJfYLsSw7iEg18ZJ01X
Fjt47BdwjfTThPjaXK/Gq8H96lvdVRsnzHGx/TlKEbf8zZbacB3RJCNeJHxjOrOKZhPmpyTLnQx9
e++SyIRuqN5gYeYJUt/qMvwOJq0/UfXwtSrD/NBVvXlZCw+5Dc1JbTXsZhLnxdRH7wzpzwlf1aUn
xS2bUVgZfbeVapg2UyijlySBsk2k7attJhgPbJdEwLz97jgNT8PcN55Gu3mKlX8YTO0kr6M0kESS
3wzGlOxsNZbfC925ZcL5JmbjHunXLd31fuoNQkHqbRN6KdnT/LelGFt3sSWYwMb81XNY1tuk8qr9
lIcmgbLihpRVDlUgp4k5PNvWNEVBDD+Uxr6tum491Om863NmoqcWKDwSWuK7BjEAsWkm7n2M4PS7
4VDrbyWyOWVqAXOkJKUzGyUxJ9niiU7Lna3lIB+6g7La5GEQ4XRCQhdAhjrI+q99hhb+uxZ3t3Xk
rqPiSdkMipYKUSzKDDSrkwczDo65R0y8qGnqJFQePBN1CLhDs4yC9zx1J4WvoaYaLUUIoKGS5lnT
3eKq6SO0uVYXHWxp0hnVFXViQMY5kJCEAl82+YMG2p8pQ4VDAVWSirqLKWYsbLv+FfNLPximZj+I
5hH7yqa28huLtGOKz9tkBpaSTUDPzOq6w7S3tcdGR8CTNqedNVqrTJD5OSVbrAtd4JWA3PH/nTQZ
n6erurOikXJfdfGZ1aU5G0b60Fx4pO5ib2r6QW1FoW8lUL+LPK31EygUHrDtiHKcr5+uFtr66M78
h5hdSLmVS+RQcwnBv6GYUeFZoRNc2uTZGZMG1FYFy4CGGLiNqxU+sMJuCpIyus2BwByKaTTvtJy8
c5a14Qp7PqRAx5u2PgsSREJt9z2Lo0dsgActe2un1LjLPMCDuXK0h8IRzYF4o72s1GPFWmmb5Q7H
k2XsUzqezvG63UDwwUpPBnvTJEzme4dgx7Dx5qDRJJbAVm+oWpAArmZL7MUYeluDOf7OaoT7suiM
tp0cepKuZ/OJ8LWbKCWtVoOEYBP7JYuRjLf0usTBhnfAAQm5RtfZUiJP/mrKUVdM2OfoikOiSgRl
UJO8hnx164bY2HUV2q+yTw8T0YaZlA9R1bwKEC4vKclwmCoVyh8AWapbhbkg5AzmEN//ZQyNqDDs
G2ZB9GQQaciE7/ajp3/Va25H3S/3KPOC0uQ3YHOwTvsl3LvOiIgP7YuEPvKKj1OjSpzji9y2kOxS
XFL/EyVbYgmM2inaOOGwd0Fm7EH1POgOrIvWNJ/82GSsIVwZ3qFFi7B/MkrLYzYXoxOXQd+G0X0W
Zo+JEjv2Dtbacp5cD6HIwCap2FdmbIVM2FzxKHl+XllWZd1XAyGBZHm9AF7h3iW3Z8on4jsVfOFy
dvsdgffY8LJevA69WnP0EIxmtrZ2qPyMxnOU+PD0Xu+es7TNT4XB/KMcnWEMRow7r4UJD3jt4ku2
1kaMvgNsETyZfFbuLjZiGoK4TpFRlqVx36UuUziRaNou16mr/aS7yPsCvZ6DxupqrDH8tHVtrDm5
/W0EcOBAo5acUvhjMlUWGeCl32QXdUHQ3FA4LHlTEPaB3egsU7HljT0oEmzo8X5O7Wk3sl57rCK6
xzy/wJiyr7toV+X7cuyzvUGO5d6a4RwFPUeg00T9oS8HBnPOGwwfdYpJVF9HY+YQ7DB63RahogaD
dEigTqTh1uWzEPgwn9YEBFw1GtMLZ+Ar4DP0o/PQjgNsizGubsgW14Owee5ZvW/DvnJRCE4km0Mf
XbeIBdash4mWEw1JXp5yHiI9LZ81K5sJ2HbjzRj2+TnA5eQBGZw8TGmh7YQVRydDUsoTwuK1C2Zf
07UGoPMpntD6BZJShKcnuUiHVOTAtjGC3jDTLs7wAxWYG8riBQz3fBuPEPp1BAhrfDv61su98AqZ
VrZ2CK89YCeaX38Wf/9XB/8Xu9qP6uDb57ho/3HWvca/F8PLv/VXMaw5VMMu6jx8/+BVQWD8uxrW
HGpeJA7+Qnmj6sWE9O9y2BBfELpagAJY9HgOOoh/73kM6wtSSSIQOBp5tKCD/zt7niNaBG+MehyR
BbvFBX/g/OTQ/SK1qCe7DauwydbxRJYgnm5/g3CtIs9VniAbtl9zx1a35NC0Z5lRDwDBrCbbpVN5
ismYPKjYZjvrtu5Epaw8EppyMT+3XiTP2mEozhhlQPCdSzYeuDXlEhFVnzExFHiCTP+5COP4KprC
+UYD97NiWizVebNE3qFXZOLGOka7DlUjvzGs0bc5cx7wqbbqHwi8v45TwrcoX8N8P7bR+u9f1B8u
I3+NWPh/l/2PmlieH/84f66af2w72qOWAIT/BbkMi4Trf95frsq8rMvm11Zv+Rf+ucGET74gQdk1
4i/GrY/e4a8NprC+sLL2MVE4KLi4tv5zaWuG8QUxC7I5LntbB0TDevOfO0zmAV/wE3Oz0ECaWP9Z
fR6FMHwUyvDTJvifHSbCIdZt8E0MwJGL8+hYoVczXtHjlMF5FXV0QeQRTPvW8Oabbo71G8yL9jYE
+EfGlaH6V73QMbinVX6Lr8NuN0mtzwcGQE9ZhsYtEFHNo8oXLCpYi5ITSYqdZCTU5+VVSMQIQWq2
dM+JNgzL1ew5/83eeWzXjWzZ9lfuqH7UgDeNatQ5B4dGJOUokVIHIykDj4CJgPuj9x3vx96E8t58
JDJ1NRLdqq4yCYJAOOy91lzQw1zgZvej68YfSygACNhtVX5uurq6IcFbatZnQfpY1S00UZ0JVooT
LuTgxc0tcTbUlVLfea/LAvMY7dJTVqUfWopnD2K0Zce4bzinGq3pXRhxPiVHOQbkII7xQ+bK+ssU
dp44Pnv3b35/cs+57htD7fpA0emvcB0MdnSsfzifnq0WFJBMsnJnlwCo0rz33SG4WqQwyVMiI/KW
5Gbzq2LzXilgS38c1TgZxzbu23fsyE588G0tUbs5oT4pcwGlRY4ZtCVnyd5TLZ34aqyd4TqH3Whf
FiNcpH9/+y9FRj/uHh8rrg/LN030iwy854rCkiDMssV2CeViaiIoHgBwCKKIPHbZqM0z4/cl5PeE
lL94XBvi+p9/4XpDzx4XQZJpyoncPVRQHgTBYxU9GKqkB77z3840ODt/FbRMwbWhbZjqNeHj5V1Z
WtddPD8QMBH1yP8nkoz//YNYCxwv54WL4sDFvE9dBUILe9Lz+7K6HsGhSXJVPhHwt8SVvBbFFP8t
e+3vfz0bCtBUTJgeVvOXv6URfdv7Pl1+igDqhhNgF7W2Hn7xUn+QczZ/DJYhqDp8rTrI1jaSVNsu
QKjnoXfw84AQoEw6YhVUxckrqxzjj6lOTQt1Tjs/GF5nfOxcT9QHzb70W2EmwLF958oH8VCe7ESG
NOyIoDyF2Cq+4Q2m++Qgoo0WTcRSNAWTBArq8E3ux9MxbQYO56F+bdpTlUd5mTTvBzKuHvn69a5n
t8LMQVR5lGSWpP5RUxg6LFZf90CwyqvJGCyIzvm0XNm17f3TrvW/Z7L/cFeP4c93rN/PZIffMHb9
3/9TfqvmF3vX+rP/OplZqGywwuKWWc3CPzI5ft+9hEfF0acOucJe4P6u29C/CpWm/5+4qvnwXy3W
zKHVCPDP3Yv/RAiR5fOj6+YHtPjvbF72y0mKD3StdZq47bgkG9h2XMeE1U0BzbSTtbgrkXwm8Q0z
N1GIH2wC0IyEZoLyvwH1u/cy+juVygRumekaX3F4VFZ2H98EXRCenTl8HEnrPNUh9FMCLw65Vh+V
ARYIN9trVxFVZ1rXiUTMY7Ww3rHgDBeIF1rqdVMXIfr5NANkuegM1DiD+08m+t8aqv8TTlqr7/nn
4/bdt0Y/ldmXf8jv/1Dpt38cZZ3I52N3/fHfh66JcswBC87nAd1jw3b/OHdxtjKhh6DnDNinV13Z
HwP3x2cDMjPkXI5prTrMPwaucCm+GyBnMUkzgFdEwd84dfk/sH7PVmRw3TjvV+Uil1xdo5t91uLL
h5RAENTePK2r6pzAjptt+2Zql7a+GdBhFQgLerzCY7ik0/XEV8Fj6mgirpDNyhbHPIF/x2UeicAe
6SzTqF9cagI1fVt50vlMpagIZfV+rvjEOUxz3kKx7efsI1RZoihKer9zJAkcqU52kcbf6bIb3Xk2
tXPf+wZJTzr19a2y5XpWM+zFvtQI6+wL35Ez5OpJIQrN/SUZTxNqi49t5ocUkQc+nh8Cv2vna/xh
gthLIYlBaTPTubRMSYTm4FLTIeVBULy0li7+7KiMHtyYaqou5GsCN12WDraokclkOIBe5lsHDUB2
G4rZrQ+epRtYtHyjI7KgvflU4Yz4bHgDTtHJdmdQqEzpj0uWZ49tp+v5nGA0uaN5TRIjsibzu1Rg
cA8zqL3xGKKVvRqnEUotWrPyDW25QEZ2Y8ngSHK7lUULlO05SkZTGeycxFkjwgia+4x53/EnEUV1
QtYmgoOjiuU9gZDEiOBEJDlkdKWMxo4/5mSapfAie8p0cGE0urvI4Kx87jHIVGRj1v4bL/a6u1p7
q6isX9ikJ92FzaHsR5BadBs4Bmdemf/WhV0HtzbJ5gPUSORoYMyobvuLb9/U9oB7w1iGBLygmdXW
CTyono4kpHTmmaWprS6sli4hn45Axt9N3UB9BJ33mF1mxJP2V7MWfnPV67yFUORYRUpI7wI9OjNn
aUZV2MGjsJqhNo990xOc7nXCJRJ3sKbmwvUyZ47cRC3iQuATVjcFXBR1k3no/c+IfpoJ0XJnBCdE
vHV73ReWeCRgXeRPoCfQI9FPyMAqi7DJD+xHZH1T+R3SSwDnbX6qJicJjnVrLzIiiZJqU2Xbhr6Z
8zS0KEja1LXbqZwbKuvd1F0SdExQh0+JC94xQXBmAL+4TcT9iqlyzwkxE+WR9Nw+v4ZtKB4ylF/T
Oc0Ahxw6L0+ym6whHY+EgbbXH9wSBc1patQ8fqoy4NBozweV3ZciHfNbUGA9jBl/qF5lmbKGO6pn
4fi6Izp8vGoxvgXnZqmRIA6oC+NHZYWF8537FhLZYhaYJ9LuhUv67UzqtC8t2bx1cc7Ux8SYrYxG
y4zeZUJipOnQJyq7MvOgqaBZp3o5Vd7clnduV/nB67LukPRRPhb2tb1wWDthfzaIXiM95Lvv1mpE
lJfVRWS4lUFbq8h7O+rYGuW5Hch8iYjeqNLLyVZGfhHamPSOgNun7jZZda7YtnRT3VlTwsoVJ6ay
vkqou5DFjFirNyFlUOOop6lOzy5oIMIIYtjLtLVKSVoydkx1JYXilIjVmP9q2UBrLmEjttUt59A+
vxxRZsg7WvupD59XlulVT9Zdc1mqGsKmxTiKrzsYGMFFvRD9fMx7t3WOPg7N+ASMuhInF7UFgc69
M9GLkWXmvMffW9RA0xzoyj3mwo9OWHA7vH1+qPb74DqeQLGd8PHmn8iE7b7j83a/zwWMPTxMs3yA
pMxvr3qbfxArUeIwGbFhM8WqzjlCqWyAHWQG/3UgS25mDKmCN+G0YdTGQVmeAeur15arCPcOl8aH
SrEYqOhc2V5Wc9F0rN+wGA9y9DNO1K1/R+0or1EUaPmQwsf4rgyI2pe943Tf50m433MLMwTyAwjB
h9rscWChbJQPgdkHWGllL7/G0mL4lG7DJK1pm/QH+L5Yqe0FVumhWeZP4bgm96ZyFdIwfxHH8YFM
ISpzl4bgIVsHwZWlwdsdKGB12VUXBLk+L3U8fUSEl7Y3ZpUV942SaXGB9m0ES97hkoR/jcMafRXy
OOoOhS0uE0tSI0EaZgqykmstbyAyGxbRABOID2zTitwUoxo+IEm2v2WjUxgnL9TzuwHNfYeY2MBT
msTauAdj4V4hLXTROkm6l5eO2ce3A56lrx3pSOisTOpzHM5UX0O5z6f5hJpYEjRsl+rGkp5bH81w
rmqaUIG806NGh+W6s30vcX1mx8G2VIi52XEsQCxVd1M1iGGO2q7mtx2FRpoPWahJvWljOle0mEhe
MCfbrl+1AGKLQznR4W759ZTVCQxIz4uerVcxIiHs1F7YZ0edFOimDVEt942Z9W+hvngPuchgUThm
FryKwxrdVowp/rO/TAaLWTclny3Wct43KAdwSGPrgcYNW1ziHsWS+wWFx41ntEF+huTSfVI28YsE
+Jr12S7j4q6d2/qhUdX4UJfCehTGBMwndizywb0WvSCYgdUY3+rYj4Y4GdrIyrrqg6na3D7AKiR1
DKQVbaUiFulVl+eSTHDs4gbiPgc/V3mw/JaPs6Gx6O80S+Wap8LLabG3pOV8taAkGudp9Ia3g1/3
902+sgg5AGGL99ImR3QbjMFrDgGquzT6dED4Xrdsb02w0IcuCa0wjqal/Ts9SQS9FRGZ7wDxyqeC
RLT6lHp0qA6ZTafgGA5tzhOqZJwzrvwJdDR9iQdnrLsvOLx5lU7nZG+of4jiIlESLDdK2ukdHzjG
k4XvBlYjhB8kjVlrHxuaGKsQerHsCxtvyZ3En3g79shtEBkUQPNjlAOfg8wInxasAPd0Mt1XZjrZ
H2VY6oLGWim/kroKRgkDdhoeGkk3lw10ytozfAopDmXnOg8t6zDKnTpZX7JnmpeyM8jR1IHVV3za
sHEccxPwD9kQfYrOR2IVN3BaTocyxwZxiWoEbhRy+pJPdUNN70VWNkSLl1VO+rCTD29aa3CcyORA
8811dTJfl/OQfqqTEY6lQONN6hYnKQ6CxJ9nJ1d5PYVlI0i/9JTuMhL6hPNmrVQx9EmFHQ+hIIjg
vJAXnR/MwckVriWiH6KpWBZ5WNiMkEUJiggTcRTBCTNTEZltAyoypvn1RjbKGs8lxmf2oHU7hVXh
0kRdvHr8RN3Me6Vzyx4PXSiy6dgtcx5cdGPrNFBFZD6di4poU7Jck9Y/u11pIbIDp3+LhVUW5xXi
9c4Ja7/EP1XEb6oyTPsopK3o0LL2+pZTCNUQ1ooseRQisb93xINUJ0xMlDAtzKXMhkRUHzj4ja9r
jgX0wQo134YEE+OcmFFnrlhFGu4Yg8jjaIelLs99k0EaSSv0IYemG+vfslK31ZWjbcTt1DyCNYck
IKUgnpyPsN21gHSf17AIeKLQ+WFXRmFa492skhKLdq/6ELeCOc3fcqXHuyrXeoVpZvM7Yj76LzZM
LgVVbxqQIfdsH05oV9ZxJnEPXQOd4YmwQGvCwtvoXJ783qveoO/OvgRO5X4yg3wakSOQGHxC07ie
sxOC3Wi6uSkB1iubBFFv2L1NKPOA7ajaGLsFxhsHPXTrvU361P+EVhXqQ2t46VcDwkJ4avMBJY+R
yg9Ln4xQNWhiQk9JewMfS9w1X4m91GXEIYpNKBwgIBymctW557O2cVIGxfw5r/yyPqRBTdOkNsk7
jFwIpe8SoJOS4GBjQEXhG8XdhD0INAiWS8QqXoqtIkBqPYLbTJwvzeSi+k9cOTyqtkeqxyd982VU
HUyWsS28BOiNJZcIvRDeOtR8I97nNgjoEU9NVQMYmVnRUEeJB+mo2HuHZiF96sJq+DwvY/ImQDCw
vHW9HmMi3vnRg3EgeaPaCDXHdawWb+dQxUgis7ox2d26EP2N4cQ3HS0R9NoU1657NxgKnBBTJ3i0
S6dPAZrutzYlFRftskSYTjBB/iVrJuNbCt8FvWU4YZyHQjvdKKriBgNzhOYTz/Z4qxCWofSzi/59
7s3Zl6w2+SiZ43L86OHNeZiI6Xqyhgltes7u/FHqzmqPhlbFe2BIMTilmq3iYLdD8ZBjYELWmzN0
jpqD6lunDq27GVvsp6qgbXqk22G6F5YKhk++PRcjSpq2TE4LzeiWRHYOLm27oCvwGzt9QmTZEDWZ
adc+JiDm88PgOuo3cuqzJ5Ha+VPfh+oxKTokoKUwkfto3BU3ZpfwRcg/1+B6iuYznzf4Xutg1K/d
zukfwxwHn0HJhqnxqIcsUWwDfL4Bqa267iCcqvhQQFv5YNRSPBnhYDcIJTL3cSEcHl1/YjHs5ylY
8nPipPodSQx0rmuOO7fzWFXfFyQeD+h7lyd/6ss44ou+/6ZTtx3PDKzqGuH0hLqmHHJ1wININz9B
3JEfR0j6j3Ay5Wdshy5iNU5++QFzkA5QxkIOOnRo3zg1T2y30VLU3gdl4XUhfMInQCRvyjC4Jjcl
I7R55CiKJDtNIiMT5le+w5oSRQnk2rfpkgn/aMnBXRewajjT/eY8WGUe/1CPYPHGzirNO9KnZ0yz
oZIPjqs5rVP4DZOoN+zkS79a0y9wgBavORRb1p1W8M+Psc4MO4oLJZf3zsjX1CFErVuy+qiOEUKY
FyU3lm08ntnCxE09+qPsbr6pX7GpelHcLogpMi0Jlw9aDopRZS0yvg2XmnpxuyJI3gGW7df/aUqN
T5Ol1hQrARPcHI6JKstlZRqAJLaXJbFo10w0QZtgRiaEgl1V/2u+JLT+6ut//cca/fDzitp/d8ma
TF+/6M2vP/LPArBrU0ajjUXjGyjtcwOm8G2SlwNYLxTSSEteFaf/KgALy/xPKP7Ypam/0Yk3VtDI
v/qXLpU0Gh1rVuAKPEQp9ncqaS8rwPwihwIeGJ5NR8NhhcFamdI5KPUDFYqnWH989iD+ojP1kytv
WaSlmxiKBmYZUREH9DQdli74hWf5Z5fmqTzvKWXLrDDW20U0h/4bwxZvStP+lR/6Z9fedpK0b9Vx
AczfGO3lVrpwAuIZjf++h7Lp0sUkKeP3DDjEDcge3GOS/Yrf8LP73hRCZc6paw7MIlr4CofNbuhT
iQjq/b77Xn/rs+4iwJdlrH2Q5ciW/SOnvgWDuPOw7+IUn59fHJ6LPyK2LyLNnojxV/02GkUQ7bs4
s+v5xRc2Kmx2RhnZ6AiBHd5kXfK3Wpx/zJ1t+gmPt2lCxy2iPunZ1Msy/Bwi+VPHfXe+mZp+O7aj
R8hElFN7fMVB17yNA/GL3JifDJdVAv/8sbjKdzSCnCJKrS8t3Rkv+RUt6GdX3kzOGJrG5OdWGZWU
XvBLlAdH0DLa9Uy2aKxs6IseM2ERZU37OraG5JLPHeO87+KbyWnYAc5FswH5P8/ll4X4tKs+t8Kr
fVffTFACUIpJDkQxcW5qKInvfCKbmRlz1J2znMuOfVPzmUPsFArMfZNnbQs9HyU1MQD4pBklyZRf
dMloHfhg3Hvnm5k5FKZqWtJDosFP4KFPWUxohW53Pm724ue3ntacxJORlZZOxUXYB8CVfOdX8LOf
jfHN1Fyqio+XfikjQs6xZ7sIS2ZfqX23vkUS0ZfR1SK5epPf9PpeNr9CpPCn//+e2R/r1RaU51gO
nD4xl1FmDRgpqIF1dfN61+j+oZx4tkF49pIa4eKsGb32lSyq6reUYuUvAnJ/8ri36QHklvSoSGx0
D2R4fO48o8cz0pOouu/eNzNzqYyszRwvj+I+o9kkncvZFNPFvotv5ifRitpMDB6MVZYoOty6wC6r
/H17xFZdk5uOQTBsRXQs3T7DgYE4fN1335vZ6fmkvVCAz6MeA+DBxQFpx8O+NcvezM1aLbko0yAD
jW7Qj2o+p2Y+7rz2ZmqaMWkKC32uCFa3Q5R3f0kOY3Pa9VC2CQlwsNTcddw4INTramUmlXnxdt+1
N/smZLe6oiDPIOeyhl1/6Kvqzb5Lb860NeX1kAyTPOpQz14p2782usnfN3t+4LaezfyinFOn67l4
hUIRoEfn7LzrzbScegelI/tZNMN1TC0WbyxE5r5hsvXl9bnsZuptDBOCpkiANpyIdN8P+573Ztss
Y9HUhUan5eWEeF7EtErcT74cZbPv9GZtJqfvS9WkqsyjdCHhRDzghd/5NjdTc/aFnkCZ5ZEU87VK
Gqi//XK/77Fspmbjprke/CWN8mp8EkLfwPNo9y2E2ygdafj0S1NILYM94dg1pg8OINzfqxs/FVmu
a/VfbJyr5P75WSKmjZLZ2NQJ5klvazxTNxnsoH278jZDw0ocE0hxmVKYCpCwoAHmg+jvEdX/2PK3
+ZRxU/Alpdw0opVaR4GAsC2rbt+e/4Nz+Gzm14I6B8G5tKGzT2HaRGn6q4DJnz3w9d+fXVkYTQ5W
wEE1YULYxJkX8rlpyp2vczM9VTeSwSVWnHryG3sFQmxNg2zXGN96HMogM+kFrW+TqOcIRNTHPgmD
fR+cP9JInz2Wccgqy0q4uK/Q01I2Jtxy321vpqZ2LY60M69ypAUFlHVEtUpy566Lb5Mx4JQR6jbw
vKugNQ55JelMhmLcd1resnjzfBL5vKIs6KLQ/xqTfG04DvuOb8Zm63SHQQ9TwNWlMd7RTvrWLuJX
KTo/GeXG5nuTSnc8WAAMMNziZglpLILtj3c+9M3uicYHM16KRsRrrRzouaGOZtWm+6bQFgVsdYlG
UsOtB6I5Ls0br3ncN1Y2cxOQ1KKSxE8jG5ouKMSQbvcYBDuvvtk3EzmCWIIrGuUIoebuskTks+++
N/tmN8fhSKeCMS6wHaT206Qpf+y79mZyIoqcS7HuEMWItTFFu4c4qPpbCvp/7RDkf71caps2IP6d
vmckNX3wYRlOAyrhXXeOvPjlxZEqeVUqWi6OfG2+qIZdeyYo/ZfX9S2pFRK9NFJyvmnK8hYy055n
7YabOWl0wTIFoeKOEcwnh37XVgmE/+UN186oe+Ai7MNrnp+pXtlxetp3x5u9MmyJfEjTgRmzeNfV
eGvP2S/g6n+9PrnhZi6Ws22Mk8OmAJ0sf5fa/Yda18WuFQRv4MsnMq30An/iFcrSed8Ft00b75rk
cOk3V0ZjrzqH7caZ7xMd1enOQbeZhmbpwE7omYaQpL/M5oK61t5XUHK31GUVeoki6YQjCbnNF3EB
+s8ecYjsGiLbNKNVB9Eb0zqopeiixSJtJtC/Mmz9ZJQEm7loV/StZVtz8aRufvODxrxJ4fr0O+99
MyHL0CNhPeTymlYoRMrpgqQ1e9cmCdL05VBpEmUEUJLSyC269gEMhvbOtq/dad8MCjZzE5VFIfKk
YYcv87eFOSHRmi/3vdPN5JSDj3C2Z/5UlXmZlkTiZFWxrzTrBpvJKVtv8LtxnZwVMvX5NWKOfdvN
atZ8frKfc9vNMKCwWtXBZYGP98Kwp3zXxysIppcXLypkuJ7NKjvD3UCznCxzj1VLo9rc9dC3md8A
N2e+d/gF6LiWV0Wpv+at5bzbd/HNZqmbpbGt0WDdMu9dvz+Y076u45/ccTourdFZV0TQztDmYqwP
IZqXfbe9maB+KzMBwgNG6igv0+x2Edmus7e7OqOej5UysBR1MJatAopXGQjz7KWzf9p325up6c+L
iaJSI9UM1XCjDaO+aWlE7DtGAEh+cesehqeiUot3zvIuOXWwsa/msXV3Xn0zPYvahNDUKe+cDE11
EXZqucLCNe987Jspio1STUQhsBLGgFVs4rai1Munnfe+naMiwGqDX/hchL2+7JLFPE98jO9b0L3N
adaIKxF2deudg1VgTxbScirnXO27d28zQ1HKN61MeDJKF+TzAuQ9zqbp7Fu9vM1GGiZgexYz985e
gbvOtmLvqrOD4s2u8b7N1POKdIKI7LtnP+7MV+zZIEWyJN43mzz35XiXc2oRGiK9c4UJ523rtPYV
ppVi3xLjbeaqwUmxnWBG89wn/dYV7XRZpv6088ls5moWEDrrOrV3HjXxb/mggsfK0Xrfhreqe54v
Yl2F6azQpXeuZyu/FEVqvyFETL3d91a3c7WqQoXkyzvLggw8oALV7Wi5Yt/xZSsOErWwW1BZvNVc
B/LQeO1yawD22XfzW4UQQcWOmIlHOJP1i29G4N+pgmSfSAiJ1csH75szcMCMQTO26VsSPKubZgjG
fd9z7mauBlm/gHvgrVKaTCJRmOahsIZg33N3N1sqRqMqrBNWMdeZWkh/tfU9lZm/bza5m7mqex1X
aGW9cxiW1omsseHgh1m5b43c5o4IVQwdYczsHmkhbjBEiaMJIGzfOuNu5uqUz0TMApg7LzgPI+RO
3gGd675Wlrt6XZ/P1ZzYaJu0ZvdcGSo9Q6bm6FF67r7vx61cyEGNBTOMXVvlhXXuAXREvVPtHe6b
fXWCohHjY2Oudg7gqsUowYPZw9OudWYrFxrwfC4ufr9zpVfma+mWx8m05b63uo1g94q27XO/Yry7
A2hmEBnHxZqLffvqVjMUgqCo08HwzuYs9N2kDFTiiSve7Xsym7kKx9OUZs7OB3/NfU1CxJM1LWJX
bZv4+JcDsk3MsO5LNm2Ge32yR2uIYCCV+w56KyL1+XAn1tavWz1wSHWdNxj2slvXG719o30rHRJD
iDt06D0cYt58KptswdLUy523vp2pZmuK0LBZ3M06uTFwxF0aC+a0w76XutlW5z4NVDsw3EHrAGKN
STyGI692Xn0zVQeo3FpZ+FThq2XfME47F5IabLvv8lv5UGIULZpiKhmUSLH+Du58NZpD84tN+0ez
6c/NUHerIsL6GlplwaPvcb8TTVYEhxz/MJgSRx/81LUPpduvDujuFX4466Ircuu+4Ii/c6XbSo1G
PhcaMla9c7zo/FHOfv+9dMZq35Tbao2IaoF/CYEa7lZfYJJ1E6SXTfCLlW49H/zVw9tMaJxadt8T
sXrOB1GvmNspP+ZGhQWq120JCXLu1vSJZN/h8wf341nDsIRUy1cWCytEai9yelz4aFZ/lQ+7rhN/
9cdsNmM3NUSrnIVx7KVjVNfzeLSLNtz3KWdvpriLa87rFz62RJ9AXCTZAz9cs/xiGP/s3jczPF1l
9X5W+ufZnT2+4kRwCQdzXzfoT5wgU8VjluQcUwxVNV+npvdejUk93+9anf6kQnKLeCBOzT0r4DCR
JcbwslOZv+/waW3OzYPR8vIFB7hcDXN5ErnffWsSnEe/mAI/efJbrheAX9B+M9fHpW/hJFx8/yIe
sHbvW/62eiSAgkVdBw64taRRD4HRE9RZyuHy3z/7n0zgLdcLHeKQeeuo7O1iWDNCBvxeoQxfV3Zm
A2zql4OmX/crnNjPHtb6788m8ECZHppO4Z/hyxMd5HTNnRzNfN+X7zbyDWUCaMOYKhWsMuy0OWhX
yhnOvi+BrUiJWD0P4zXnrpne+Yc6w/2EyMB5/+9fxM+ezGYCuwyY2Zk4X/TGOLyitabOCwkDuwRW
hJO9fO7A5rtiSlxqMYg5zCMEvb49sgbZ8b7j0VavRHrVUiYsPecWQ9dHHZBb34XBzpLGVrDkoPgB
Qs7VEUCHUWA1j5iB59OuJ78VLBW1PQ6D63PxYZreD7Vjvnb6pPzFBPvJe90qlipLWoUvAt6rZao3
g5jNo79iNfbd+2b/haMlUlH3/hmgiIyviBCS7xWzQOwb8yv46Pl8FThZSCeqQtzU4A1izD5nMdf+
zkGz2XCBNuvAaWR47vvcvqvKyrgJ+8J/3PdsNhuuU7hBnaZAvIIe85DQfvgBPsm47yiy1S71BvYv
U9vh2Xfa/KpZuasJaXH7VrIVvfb8udexXHQgvJAzIcB0yH3VlzSx5bddT2YrYJqRhIeDtnjunpg/
IoxSwBaGpHq37/KbHdfzUxJ3CAM9i8Jq1cklkA0EA6HU+4pVWw1TV6TVRNBsfJZgLSAEVN4bHynT
vkb+VsVU2fGUD10dQ7zqrFPmkZNGpFi/b7GBc/fixUrDy73elzH1EnhC0OZJo7LtYefVN9NVZm4o
HRyYZ7sg0wkfuLhsVBnufK+b6ZoU+EFRwMQUxevuXZP7KbZgsc+SR0riyydTlfiV8HTH5xRqe+RB
v71TNQz7w75BudlfszQOqyAd4nMrDSMStsh/q+pKPe27+ma+EooxJ5pUq3MG05Y4ndw6uwP9wz1X
B1T/8tH4Uwi4xOnFeYXIfvBsWBDNmPZf9119M12XpgCmrSpxjiuArpq628WohLlrjSfZ5uW9VwR0
5H1YxuekL8uj6ObijW8X9pd9976pVs2TBFJBk+xc2qV1m5qivU8rIiL3XX0zWRfc88rTszgP7TA9
grcqrmMfsPG+q28mK0QAYDGaZaxeFus8NvldBk12V0EJxMfLxx5Xo9n2coTK74omMmewKNOSpruO
Bc5W7BQP5HGJYhBnUuiaSAmgYKMFWmHfg9lMVRAq1DMXV5xVXSbLVVs2RGbFXmPvvPvNZE0qBYc9
scXZJLQMwcY4guKwQBvsm1Bb8VMODcNsHe6fsrt3cojTfLCdLNs3obbip8LV9UTqmTjruWtfpfOc
XzmApPYtNVv1E6cAy58DIIUpGbNXFmapj4U3Vr/6mF3n5Z9LLEACXg7LpuEjc5ajOAepdglB1JNx
gcVJn4s2Lch5k56/7Ju8Wy0UErSgrJxJnOfeHw+SUFvcJbLfefXN5M3Ao9EFWliS7cm+NhwYQuRH
lrsOl06wmb0ZWqhQVEQ696M7OtdgTL0PkppOt+uzgQCDl68hDeWsoGO1F0qb8ZmMEuI2mn7n6rDV
RClhObLyZX8hi6Q8EcUMZ4+8qeX7ruVhq4pytJtmJs7mCz+cupNK3f5UpUW+b3HYSqJyssU8wlAh
mWnOrqksx4s2Jx931737m702Bu0YCxt4ujvXA6kyufC+OUOX7Kp1QbN9+V4NpP0pSKrkEoQmoa5N
TYPbKzq4PPtufzN9h76Va9Zxcuk3jkEW7qBvVFMk+0blVh+1AOXNYO12l71WjjgRLduAZUih8u27
+82cLXRtV7Dh2suRuNljE/BWa8gPOwfOZs62QKmNuEjcyyYvwwuUAM3bwlb7vkocfzNjSWEfGZeT
uMza5gHgJ/Eh/th/2vdgNhtuFwz5WGVVczXYTvnZNfPma6OA8f37q6+D4y/W/K3ahQizWZFGOV6F
vgCRNHShmi772By/S0OZxYns6PYXu5f3o+n/F7/sB1/5WYGRsHprdgABX6WzspNXLjW12LzwFbmJ
9Q1ho1Bkcez0ufGqCaTv3BbjKIILy7Tn+NsISNyeD2WdkwV/MMjJ1vkhFYtQt8Lx66EmXWm2/bPv
iTR/autxrg4+MXgz6dJz5VnXqdREYBztJQ6Nc54NdvEkJrshRXxxvNH85K8/MnFWzdrlnTfNXXld
x2FW3fqpn9fk2AdN8knXutWkZst+Io2vbXXZHItZKch0/BFx8iSs0UwIGTUsmX8Vo1DjcpxCPSUf
YtQELRl4jkgZ33Lu4teEiebTTaWmxeuOvTkE6mTCv4rfNQMwhFtpLMEiTjny0vyd3+oCFOkI8W3y
T3Mzu93HsuvK9AJ7Qt1chYEOCOsmRZiI7sEoy4q/H9Jse7WQMo6/wBBp+2g1pOHdka4bwgoeO8dT
N0gyrLY6juMUBF8rpzHbOxprrfFYqRI682kAGcqHnpwmANFHUkeThD9WQX3TVwPXbNsTEDbHfFpK
g5SbwxiQONEcZ3uKjeqAvNnyJWQ4nANkBcw5dMwkHmN5l8/kTr7tErfnCoErBJSo0gXiDbY5YNd7
nfd1kd+F1kL8VchnEOxc2n7ggVVvBuWrJQiy8i30vwaUPGcJuVyk7uz2t722aX2t4Qzu8H4JXUuV
R1IxvaQ9uNOSNJcpUZziU2WrGeBohgDRh4M5IVORFHMmdxwPKmjGnhgTM4fwdcRjB+T71ZyXA/VB
A0L2At+UaMr8AhRQmfTHdumFS8uoDmIo2aZNTeK3we7H8YPOrIB0k5honw4HOlyV7OhA+MOUL+zE
Tq88LV3vc9ZbZQ4x1hdwzdCcL1Z9GDwwwO2RpOp8uswn/irzgsjEvgQFhwvfNA4mJFxBwmaIto45
MUodfDf6BDgbqYJtjNmwDXQtHsWiNMH3XbrYyxcThof46hh+WZ0wXKj2mOZNWEHPHtupflXPxTrB
/FalbYRvWYbTCcDhEE6vnEzaJtmNhu/9P+rOZLly5Nqy/1JzlwEOwB0Y1ATA7diTQQYZMYExIyId
fd9/fa0rlVmlUtJLe29WQ5mYjEtcwHHOPvvsNdYHEaSjQz7e5KTYBbSfVcsvibQxvYzXhOJvRMm1
1q8Gtnh5lElLnB8wsi40vRjep5zSchZuc/EbygRVrKolImxe05j6hMccdh0PQ9/pbPxhD1zJn6AU
JYBm4Mb2dgMUvdJ3rFQP8sXvOs3mMI1s+VwpBTnTLqwnGD2l+7Ob2uGmx5Nx58jJiZxO58eWQO7w
Cj6L0yxL8i9uAcX0pyHu3T0ZDat3Dw0YuS65JwgUBPcyFpsL3n51k6AwH1PKPVjcuzsB1tlNvcFT
q0hjNU3/deAwcZtDn686S2MslVC9y9xs5BQTHWlIC3XLTS3vSljD/kuQhNm/DbNugzwcU5R5i0BB
d9yfU1DvAxBA3lk2ccCLLvIdHg62si5sLN9k7XF2i6qXZ23NpBidWHVUQwKMJVk7GJh1CxrTEBQy
tpjTyQvxw9HdfIn1asrz7hvsr8R3jitlZhlEBNsUcxMOdTCZgFRFt7O60NqIMfrwOHmDl17Wi/rm
bGI0kvxHLD98tmVe3N/LsXeaZ+CVfvexAlwikdZd3XZ6SKxcrp+LmXMMPPlmtdmpTLy5J72oa7OJ
lPgprTL7uBil15kTtHcKeUesnTXbYHTIC5/j3oejukalFIP9sU7LZh20Wyj394n0T1FehsYETXnU
BdOTo23JoX/o5nyqm7DI1nk/ekyX9JeUwADrN77WaSFHfvW9awwoq0bB00q6tLceB5iz5c89Xzvx
HfTGSM66kV3t1iHBpKucTkXXjqIj56ZV5lGljuhiOXq7dbEyl1jRUCuQ1sDUl+TnVpRz+lzokrDD
hphZeeLSEGxZkt5JmGDue755owK5QkxLv6hIMgT8WS8Xv3P3bsUo7y+WAY+YEzMMbnau5UJQdjmZ
N5co2/Fs9XJYPoZycWsRdV6WFgux6ms3LlFL0Ov8PHWcSvcDpKFrXAxWlcjWvgXUt9wDv4I339jP
OnXHicTELZPE7rrLWr6LZFJ780zTkTO56dlUy9vbTbe7Piz20K63TE8FXEAJQGo64QO3XfIrEe0g
DFdWs1W/eeXqEg9aB+myJHHa9S558CSCj2NBZoBJH3MNwD4sE4JUPyESlXUV72Qw2kBcK923igBn
fsf74OtgeKyKIgekm1p5WhAbbs+9bx1sY4vsVja1NWyPCymcso6CYZNmvydvkO8qJF+eQGhU1Y2o
77iRosqruFYFmY9R1167/nDcHdE+t6N/pZ4n277J7rAvqI9ET/eeqUlj7xbzLRGNRwGxEji6ku4t
vP0KeZL5/NNdlgDv2DoABiX3cq3Hsyv9hYxMYSVLF1JPLf6LNdm4Yw3h0WStMg1Da/g9S/Z5644t
07jgjfPSklk4u1kgjpZU06ROvWrnIg/rmtjQ3zaOz/42kcVm3eSd3pfXutyH+d61tobo7bErwFdS
ieycAUXY8jju6du6DNwgkRxGbfeR4zmw3AhHBUH1lXdALr5PetMSYIOsEn0yeeCkv/KA/PnX3p+c
xpzcxkl9O+pK1QV3HvHURkXT1BTzEGV222TnrV5JTo6D2a5JB+0Eh9PLIvTM0UwkvFs/Obi6pksS
rKN63q3CmgmM1sST55EcRwMjqOeaAI2yjaOvHTT0IBi8pmFfSdvSKb8EdcOLP2y81Bu/i3WZza+W
6NOhxXFcLdBiZxwO+begaMkvCcVS5s67PQe5k4Zd31xhrIk/7aIJ15RkI/sw7HVb8LxtlI9eOJfu
lt96au7VCwNvJ/iS7V5XjnwT0u5Qh1WX1ehyvuL3qd0U7Q1Z8V7+tSQsuv6hZUZgdujWzspBUUJo
UD+wiDbzGkpID9m72UzSk3/qCyolUny9pLtUQ5onWch7LZVfh5LU+SKE3JCCc+rUOHJrJVumzcnL
qHpllJHMSPRIOXvCZmGEZBIguCM5p1CRq7JNLmk6DVzBYlvtOyoU1//qlByN0Arsa7hVvRNc9rE1
DmHPayehJ4fuwOTkW7UHzfDMR/HgvSVTWQ23i9UM8knB+xUQLWDRh/qa9R6JoBjtMspJhEtemoRg
/ou9wu867mQ0N5TncxO8jToFMtASR759S3bdFxPZysIBXmynVuPegyUT1jPk4ZZM8rYL9qIJM6M8
stR1Xo5YgbutMaSfuutcVzUFjJu5xcEJBqN/EXJa2MSeAgLm56ucofXZq3hJve9bovXNmvuN92Fs
zpMfe8MFey760Zsf06Zy5ocVs1B6k5S1Zo+Pvn7xb8Z66MffbZAO88EC9AJjbp7stDkns0MUbdGS
jPHF6dwyfZkXAdCNaP/e3r4WQKu7M2PolNBh31K6+dpbjIp/7pVv1/bB6Wf4sqFkNrq8FkEnKf9n
s7QeJN98yfS5IqCfjdYsFeR220k7eb/sqcg9Xq+Fqb4uHCJcH6TCDE6KtYqEb4Hnuetu170q90+r
bfNnsm0z705Pomdvepysp7WZ2GZxsj4L3rIsy+cqop/qvXtRBEXxTZJ5lD8WqCPy2Oc8h59m6Hgm
o8JLAqizK6gdljNt9xc8YBE8bwQErLRai7C8c20RH3Nh9u6Pr00px/S3Leh9/nyO+mJ71EtdVjxt
5TbW93Bv8ymUJl3qDwfcM990C9Xskrem7e6uId3OaZ6yonj1vBa+fDgXm6zOZeviQRTUdl+nYFbt
45TM5CoP+SgEWcRW7YvXtO2M/FVgUYOPQuzxSrS03ACD1FJzV9rgR2JrnHPrrnenJPhat3Xpcmb7
XhvbMFvat7V2EUq5yjsPwbBr4qPJmqAiexYDudI9HM6kzg+z14kinv151C/CDCuYOmgs+gxZGxAE
U4ygfIBwW+wmrHZOn9c12FYP0FE/NbxtDDG6u8qH6dayllS9kC5XzUWUEGY+Gnzj/uS+FKOlqjle
AA/nR0DZnnVqh8rXB6uFDT7EbD27y4GEBlh5VJ16vtG+sdWhGiZjjrnDs3lT7fU1WNvdCVaXOoOX
nszFlVidTE1W3GaVu5Q4a+ylGC/WNk5+LOmLy4cZK9twmdKdoTKZ201lwonPps66Zr/oYYWn59xB
FnHKGIZc3h7zlY0yHTrG363bpFdF88Ooyh8+Jo0X9tEuHZfM6YWtJ/UIprroD/0w9vOdWqRqL27S
jZz29jRbl8wlC/2OpVSiJ0KVj27wvWiIxj762T7XrwXPL3kO+W53p96h+XlUANdbiiqfAeaMiCWD
CmZkLfeHWXGJ6zKaBLyG/OJtxhU78I4kq7MoEZsOSIGUSjh/oYxchad/I1b8ebvLg5Msmtw1l5V3
IbEtVQPWomJQ/v2/Vl7+0+//k9rYyYQnau7TC/yJ7hY/gfVQkIT/P5tf/Xm/S1bjpKmQ9ovXEA2/
DHb3urFt8Pw/++x/khq1t/dd7TRgclRm38i0zN+vtfJffPa/+9v+3aX3+Er+oBNBberNtmXFBRgM
sImDq/Zrz+b2ycXD2QVCm3BBkNFKCm77rcIVahGY/CsLrkgGaPLeQ8aNNKLhUnTta+S2AQAY4fab
wyvIZ6MxdqfK5weG1jUJfKUGbFNetFKHZZkKcy8CsBc3BgJRym09MKazdkJX/+re+k9f/p/0yLUD
sTIP23CZCUcTN2XWBMKLncy2mjhodjSU0Et214uRAoQ/RQDS6YpxAdrCQ8/arS3kAF+Gg+2B6zqu
JaDWc1A50rtTcyKKqK3ZkZsO0K1EgFO668t6eKAVV9RH49hO/kg+7TC0/SOeyIVNhTZJqeXxonc3
Vwtdw8phUtDjHrJcTIV3KNcm17Hs020hLJ3DQJ5I5JfraTa9vbxWBP3bkDHUXKVrmIB9twp6S7rp
7dQ5no2K0u3wByIr2bomlgsZQIfKiHWYb1x/DeaHyldmKh6KZYDcE//9Pv1vkfjusx8Y55rfxz+z
i0nk+tFAgchMOv5/zDu+zhP+c2b4MavLz/rnH7l71//gH4nhjv03ClpQo6hgkO3kdSj6D2KktP7m
MQgEDABz76q6IW3XDX3w//5f2vqbFcA0BqsDUFLpq6vw/8aFe8HftE26S6AsR2obksl/Jy38T+Z/
Td6+D5QSgJ/LPwKhl3/oj8fB5BZLmo4BSiia29eMZbU5UpTFI5E99gIhbO33N86LcoqsnZIOJpxN
2wF+qXk3C3/3Xzy1/+4DKVc7hKxzqeARclH++IEWAyJwVFrE0JUFyf6pEi/GOICR3axbPjc5IWrk
IznsUdL6KBLQh5v3hAnEJ1NndJg/fJNP/zgQ/0gv/nefhy4e1mdgE64Y/MvgFkLW4nsbbBKAtL/Z
CDVrnM0L0Y5twPj/OJXd/l23klOFAHMFblCs9nPVuaqNMVvn7l9MoK5fyP87t/nCMAD50rN9eBLK
I3Lrn68PGJw6Mc7gIRyi1sVds7dZKBUZ56Ga1FXiqde1YfXY9wF+FUDq+iAx41+4K64v0H/+FNID
3U3KuWvbyv/zmvCAVsKCne/E4zh3765cAwC1BY1utOkNaA8UZ/NFCQaWx7Kmj/2LMce//vNoqB5s
btAftmYj7p8vwjjV+Ra4uwOObDVrtHUMiyPXRw+NrUnhh5n3Yo0E4C9UoJKC8R9n3n/MD/yXu0Iq
26V0sx3H9yGP/3kVDQKl06yW3g8o7OZeI1EHEXowyN5KtEBXBQm6oJrWbOgP2QruDVV0T27dBd9I
TNKP91fBTP/uE3nS5psArc6B82f/grcanSzBah2WtJAfhdX0MlraUTmxrghfiA0ok9/WNkXX6Mjh
ojwnx/Z+sINhCNe/60f/9YMjrb9nh/3xJnG4Uy1MW1pzwoFD+FMls/cgmMeBlZu+FnoKM6u3LXjn
1mIR04DI9MwZYOx48R3zvBJC9gUbFvpoJhY2W0o1Zb85S0VfwIsV7LcHZdENu6rw7Gjds+F7utWK
6w18y/6SDI0/HrB2mv3GbLkgB30a7a8+7rQkzvNJZqcFtsYSK/CKczhNMp1jd5ESaOKsrthQdgGc
MGDhdYqNCuz8QmHvN/Gwue4IspPGL4M32bo5xKWlfFeVCeo4D7pcRAspnvP9No3KHJTfefBzVpdJ
QrrslhvWSd62TF6Xcg5HYDAdKLeF1UXTsQYYV9mkv9h2znGW9lu5ReM+Qjmqnc2xYSrtJQw24JzV
AWvKzxwv6fOu3dGAsoJpSM84teLdFlKvEUJZ/rtVTgnOmyGzQbsbn48+Mocyx6v75Al9o/kyrU7T
xbg4puvHR82Kq2YGjVRnDaCxbMMhEdI/DPWpmvIqPbLgNiYhrAN7j8CSrtg2vbIvInBG/RjvU6+z
c8At/rmKaQ5OyER1HgUcGjRpBXTH22Rz4RTRuzVDDJImpdRyBv8J9aTwTkgamzzKqU8QUKdZTtDL
HH9AOHdZyliYCoBX2m33NZtpxOPNScc1XivBErvH/2vHaPRTdzC9zJ6S2q5hT6nV/eUhQoT7QqZq
3ztsFqu1+rGv0r1xulHnPy3RM39UmXja56Q9tH6guBsYyywUwu0KSnYt6+xikERkJJJ57Z+wkNlp
nCd7IkMXWBc54TkNJZQflxJYDmzLUQJzwzQzhMtpau3tzmT7j51f/s2B8tkdts0MApJdNofkE3VR
5mwviVydFWHMMOha5SrHL6Vrlfi/1MPkD4dmF/m3XQ5IYLowfTgHHjdvDyvpJYWUnkJhJuTo02QJ
j/zoezwllvlVqK2Oe+PApt+69XGFzVTFdK7+EJe2jwhuMN7qODcSKl8TYFFmL2vmCQiDCRwd+55p
yHAhOWRunVBUtq+yWIemCplHAgRFz1eRXzrHZYT0x7y5mWsELh1AaYMiyxQZJO5OJNPJbSv96Gp0
PgA24p6+E2kNbyE01PmtTKsgHPyyvbRehg97QPeEMCtr87DYowzNUrwE7mC/V1a+ezeecNfitNp1
jR5fslysXQxs6K104SlGZTsqJ+vrNdd109X+yQlXPS+dGD4tHNk0K3VVvQxLjrGiJP/rZV6RDE8M
nq+rXeKjLa3tzJB5Ygq47DeiT7OQn7hvihqjTRVW+loLWZ5XOaFVkP891OzBJspctVDErZNXQoXr
aGYMtL1xoi3MzEV320cSjKI50i1eeZVLer/uxbeGCecB9fA45Cte6LI6d3I7bcgm58odzkna3tIc
hXNy6YA8RmWdLmd3Lrv+kgwgYgvolU+SnuI2W4uiIqzZIjXKmnU4WnKJl6yqxH3hV8XAsZZnb+3E
ji2MsH497KKrviC6xB1CQki6sYiupKSHxA8s+6CK4dkt9HCGPp/cYaiev+c0Pp/aSPU2T9V6KTv1
FEzuJSj1JQv2J06HOwsoxGjc16IgmXYbqu29Kz0/NNezIi3tT95KpzTnxGOEXUSLlR2ZqAJnThWi
47pFbZ+Fe6UfBlH9CIQ8WXPafsg034l9SfflYPUuW83J1Xezvs0OzWS7Jj5xydYwPelg8rlFfXOC
khtnG9HVrsecsk2S85bY/k2TlOGAVBjm9nYhEDBKFwtSHgI/edR208i7oQm85L1Ss/cUlIbptpok
kMrdr7by2Zqbd8A67hfVlv3+arfQStelrn84i/gE/Wkeu47DwMulzACOFcv0sxSJXd9SOwTpg7bW
Un6UjrPoGOon7z9/bgs7zoUUL22bwq4Sk3HZ3E4Hp4yQoqQTuVuRZ6fBUsUvrvN0Z3MTtAc02/Wh
s/EeHfv1Gp/UQIZ6D3QDw1hzwRn8LTjZ9tnWxxrsIC+/OX3jXZbezk1bAcrNBKgpWy3jibHykh+9
ooWohTa2n50xtc6pnVnO/aIgfVUMrao4t5wlFq1iju0OW/tp1QvZ+qtZ/KPJjEf8s98eW7GOyY0y
LaOLVmX+S+fP9YsnsAfC2E4zP9Zp5cUb2NHf1UQICcVRur2JcZphHabz4p8Ut99TOmYrYRNlmxJV
3c/tg93DsIscJjKHpSv3Yz8PbRu6m92aG4TJ/QIPc/pAqWXOtXcEPUSzXvLbDLlyADxGjQUw0ih6
CJrxW4yonvlcN4MwwVbV8tLX3r7HHeb7+yko0kvjp34Rw13LWJzByjeeF0vOXchLE5AmIK5VUNxX
IAsZy40t8EvHTj72xE9ltHazUWjHyOuxN3rMh1IsvA9DXqgk3qgLw6Zz+5+kRjhjWPTTe5PBZtVj
4TwT8lBFkMv20M3trr8dmYhZHQ8FjgRegllsiiJONhodp1Q7cd4jKV0xGNPKijt0c/GERrgNR3ew
LHNqxVIcOmjNv/Jc7sShU85AKkdjE9NeH5lY8wpczvui/JanNgnc6liRjEGpKotICh16jnvh8N64
8zPi6we7ufRl9WT09aWspDwF866Do00w+rm10/EOiX0CPCxAg+pjk8zt+uxp0R5TfX0/scQZxHOe
iSMsXfXQeO2d7L6XrAyc8iGt3kay8m9TKQ5u4U4ttV9yaNR8i+n/OPiij0SpX+vZfAZXZvEKwX2p
7KNU6uzYzWNpVy1pZaR+rd5hCWpmMjv+oj01cUZQxKUtVyc27Ce8IC87ce8XJ7nnn8phzyUWSony
lgdMPkgnt97xsOx5DH3eqi4o6Ma+WENhoV8PVnqD6srkOZRFzsEjul0jfOWsZFOdLj4GXnOfkZrW
vKREPyxPFtO04GcAIoJMmQT+afC7TcFmPZYlU/h3O2Foe8jLPemOK8Ylzzmqutr9Yz+opTwwYFP9
wdl8IcNhJHpQH/mjt+7DMpQ017IydQqWqcU8rQ9AlbvlNOboayFe3DL/tdd144bVlGzjS4+gVDJM
0CWUR6w9Kmz4SCR+bOIZU92nk4/JSEGXfsXuUr5bjVXBf29rMl51c2SM5T5Si9tf6paJsTUOP52r
pRXJaacxl94h2Hv9iKkkiGwiYg/NQL0bWJU8kF+yXv1YJvsCDz24pWl/tDpxN89Z+gj2h27e38xM
KsukqFzL9U3SVMft4PtxEWjII0GJQD+l/XerZVDfuwzJ0knfu6POLsiIz4ks5cUB3U3dpSTV2KJ4
rsvmvNfLfo16SDNI8EMm4tll+IGp2w4TMXUXxn3+nVuU8g3YNn8kBOUD4PJ7Czj4c6388dGjiqBS
qsqPYBLd46KGIE6GxPpWWsorrv/KfFDtkkW+X5Ug0Jv+xu+E/7TorXnysG2ChEcUPli1c8Ykmp1m
vxffGrk98MRv4Z6YnOA+SJb0Ot6y3sASNj/YiOLNX7Xpe2BttyvBO6wjO0O4tXi7mH8kc9Qh70OA
rRZOLT6C3SU/jQVBmp84ZfN40FmC0QHhCLBqaQW3nsxLnxx9qwF/tE2hrfv9Qjbmz74PHkVi0mNr
Ta++o6tjs1TO09ZZ83ltbI86Iv2ARn+p/Nl6dyDPRpvS5gxMXvyYs2W0mULmGNqqT7fz69uyHEVM
oPkWFrVO6lC35Us2ZO+8cMLr4lRUEwkFf3h+aTv7ZNI8Cz3V/DRmsw/EcQQHds3qHw19ZLRuqnvy
Snt93vAd4F2bbqo6mY5GOPYxU7p9BGucXdbGSz6qNnvNbebZdTXcYzrCiR4M3gutaMP3b4uY0Oke
wjH+FiY37ni/Fd1y0zjgYPW2WPdptgBdXYI7NNnqnpHvwcZfMTi1facDJq0Uts4jvF4yQ6aG/Ius
/xiZ76EyZN/TgGZ0YXxx7+bW8iPt1u3IKFbcu43XHEuMLZEGlWctYj+Xdv5D1eUY684cyxmlmxFQ
RIEaM8//cEacW3QdOQbD/iax90fyf8ovKSzUM96n+VhO/q0egOgqlvm/GL9/Zwmwj4hff9jXZo30
lhAM4rpsLfRqjEslDgU7KmezXxV30mJ/Dzbn21i4SbRPlXu20i0/j/akYmyR9mHMR5hqBTacHchu
Fsjbjjzw0JWky3WDPFS7+Dk02XYpfO9mdpE4mh1n8u7N/lnWV8Om3s0Fp9DTmNvz0RQTdGCnwxxi
pvagVSFOdlpQeJS3DbTNl8CetiPDx5P2XjOvuAMT/N0Ww3iS2WjhO69u237K7rRS9rFAu6TtloX/
5LWeD7Z1ouUrnG/57DM7rJ+wGWCvDH64RXOUszgkI/e5QhFw4mIK/CMio39CDHriVduHKTYe6j+e
wb70vxljrKPbtuVnmVicjL0RX9MW3ajwi+mknO5AEEq8s1AY73lHVTD2EwamzvToJk51YslQh74Z
nKPuquT3zV8ZvTo9zPW0vzTd3N6CUxkZI3fBLSO5ZxS1+sKJBIKbLJpxysyTVEE0jQDa7WK7eBjG
PAfjypgVXoRodI8d5XGf1kdtxueO9j7EltnfrAyuTxn5czfOhquiTkkpkp31MgTr/qya/fveqK9L
os9G169bOj8qi0cjqbcmBMR+dvoO24za/Uc7rdCv7N/lvj0V7XYYxHiBZR7JZZ9Oq+IrWxmiTNWd
1LgeLStLn31pR8Pc3YC89SLXk89l/xUo7QPGZnyhb1uz3uNPOiwjXkD3F762TyEburKB6lfcd3QK
fVs9eoyf+rXCYlwd9CJCr6Mib0qLqe98aJYMBLCFf2cdf+7pla9rRRYk4jCgBZ295bA7tyLf7+cW
hYfzR7x0FpVJGOh9Ng8mC0z6M9hnJ3nsu8ITr8gbRR21winryCv9bYjsvOIOz6YCQnzZrB7R4743
uJfBTR15RkDN1jMXZmxPRiQjBpcFFbI+Jgl83ZwhONmIr13LSVXQuExDQnPl0MOH3r61wX1HsNN4
3+apy8PRtKTshJJRjQt62MUI/oGRFiu7Jp0jecTL0MsPjFu6eiMdMVlwu5H1Qv+3gIdFo1vH8Wwn
qnoAPiENJ0iRjpexQpLlJyFctpT5RjCeS2jKRj19d00nY9ENX0Hb/uQuiK5V7rovb3MmmEs5SRUn
tXE+V/Zs0tCryNtBNrGp7hRjv5V80M920zdM29sTMsYEGnmeDpU3Jr+jhQ5xUnHAu/jIme+lwJCr
qn8eFQkFWyIXSlp40mU2xklXBvck1S6P67zLMybU8hGGSXN13h6s1Ko/S9vUr8GaGfxjedHHSFYm
Dox4c4EofJf6AxLmb3uWrnjZ13cHdSdORKoOnK06FH42flcmfwHI7ILh5Q+3r3bUIXCOvq2gMyvv
zV+yIJI6v8yIgELX5zHDKxgW+ScOZA1V3JdH3GzcOYX9lMCaKuN8bH8P2uJ+oXh7cTwLM+FI2s5r
r4LLVAf7sWbVONp8rGS4z7tzo50RPSpjkmfxmnYnc3NllcfB6BbnzMeNqRRE5E7IljKnwuaXjwTp
YVG+KcdJ3Nh6o54yPwQ3mcSgGvm5esp23D0Qt/chVBbNaiem4DZX/oc1FZfNm/o4cdlbsm0O9b0I
Qtija+jsOfNaxUulcuqnwWvbC7+Q+Uy+ySEcMVCMotaha3OUSif7omoBa1xU72aaO6rNbAizAklz
Ktn6rMenVpTJgztP3d3V2T/n9Xl3TfBkvNW92iIhks9tT2xBjnIV0MYhF4ruYlSPj34uWKOrKcC6
RGYf3d5bZ4ndxe1BaPfpOl3YLNju7cU504yuJ7tFW7W1RWKSteknvRgksn50pqgMgv5hI+nhM72i
O3r8hbHZMMflvJoPJdDbNMLtY5+ASXLPBRauxcLbwm7L3nHtgECoPb1Eu56cgxzldxYf8NJdfdkd
82GcIi+lkytaK0/EQSX1q5MOU80Fp8ke3fqt9IP0zKPFmbzPLyLFoz5kuNBJV+A9OmICEQ0v+XLa
blstZRxk4pqSyAZJkTbLfZMM3tHzsEk16TfHVP7dmrAbjSQ5RC59QYhrcXj0krW4UfncnAa8jCF+
1RW/9t49JKiGJzbJxB33ISXXUrpehAdqfes3TdrFFWsQKHBa7l5+4nJ/HoP+WDG8i4ecQUNEVeOf
JxYVznJ1v3s0hYvlUA9hhb0tA3wFAw7SQzdnD0ndLjciB4SeaPdcFm1xJ6xKfLMhSB1ty/5W6vQR
S/1hrqfHFMEsmlpvOXnKvR0meovMuM2pldUXj1WSh7YSgC00V8126y0c62U+bHmTxryXcRBuIonX
rfyml4qCYsI42GM2jhIPkWVWMTW1PGe7NlEOs5J4hgQ2aDA87Fb9q5PjemRNc0WK79rQ4e7Iiuo3
n8CbS5Jx/tAs3ynXc/lf3KElcPEQ9aa4vUro0daqT3xciLaevq2z7GFr8nMXzO1BkqCTh0XgFEgY
gXW3Fz38QOsOAdGwX1HfQzPpMYYv8xEznR2XDU3ntgfv3dY/Ln3wFYO/onDok+w2qWkronk3py6d
+pAVDX2qc/eTV073lgTz+wZBHbObqENCRp6CwcnQELfSnF3hDFGZ0BZVwKajylI/5nobMHQn5W9W
n1rRBD46VtKfIZsGCihr40Q4T+zDZHXHPSnyE6i19KyQPO+raQ8Og+KlvJXq1mkr91TW82VUuQ5V
Vu7hvGzpeV7G4JC0y5sru2+pr19l4zqMOFJ68Xx/3tisIPPaOfHAohsP9nKy1NLdVEqfXVd5Hy25
+E9j04ws5penbtq/N00VHKq2+Klq3IfNRoala1dHUQe8EFaspv+HtnNrjlvXtvNfOZXncBdBELxU
Jeeh2d1SS7JsSZa27ReWZMm8X8A7+evzQfLOWdZK7OyHrIelst1qkiAwMTHmGGNOiPoP8NXOQLvs
a+2H9m4BZ9h3XuN/EZ1AXE1JiQOSLw6t9KO1b/0zb7PCh7C0472zDQum8679qajjS079HxdrQ8Y8
TB61HLs7hkHC4JXhBar4r3ki6KhajSARcfwwVv0sd11sJ/d0if/YA/4c0BzNaE1ifR90XX6h04UU
VyVJd0S8UB61QghZTIRmFeTBobZWXkPcSY64crgZKojSeIq8dJOPu1CeZdEoQyJ+S36U16X+nNfj
QDLh/Ci0l8NuH9ad7+Z7v5MTaVJtX1Zddt/ADJms6dMYx1dtM0sKHTQIplz/ohO3u2xd/95Jt5Nd
dRe8g72K2+FUzYV/15fDDymgZSeedey60d330GIp7ASKZCGbx12xbN8scDqoq8m4U1Skd7FSy64Z
1vSDk0z9cQni6mL2VH0KptG/nmNIwzq7XZe0Pwz0kml3/pSdx54muaS2IygZJaBbVImWs7buwwsf
Y6vzMFnHiK6EIprlyOzRQ7/u/WYimMm8TZi18t5KBvmJNNh9cOmislvmIr8gR573kqzmssMLHRmH
ssKDmpzlhiKMvnSWjkDAp0lB0qvCJiwIzvL3eTZSX01IYAMiZRvMt2JxxA7YsUNyu077ZRDdgXOL
MxzGpA7PAXMunA0m77ZglCl5oQdP2sUZGqJ4Ny6bqSQE3rXTyuwwy/jQL7YR4KzpHhJQfnQMKzPs
7OKyHGm9iCuQvrI73lSocviyTXkuXPCyPLHvYl8kL1M3aWjrE1nyUpJxOkn9HASBf+mv/X3QUJkS
JLxQpts68g2Nwe4B5GDFXRegvXsyMiCu0i4/smySW5nLI6bi/vnKJS9mqziziz755LnNRJF3hoTM
XIl8WnPZe9taPojG1hcLYCe5mLoZt7Hcl5Z7U7c2qQyJZ0SicDFUddQM+eMg1o/CX6gteLDyVUcG
P81H7NGeqVCqKCvTS4jx4GczhlG7jgrCmZLhdwifE/z18mgn7L3+WviRk4fbeZKEw8nvAtPk1ZqZ
AjU1DuzUukd8suKzSSK+C9oPidd45xxwmvtKqyUiUH1HjjIdtmAcozmbiw9rWN8GMVt6PZc3dVKl
l1mabcd0sZxThxm/KESyB33/MtVdvuc4tZ6autA3QMjddROuPaAPrOgSa+q9S93vA4GMtWOhHxpz
l7Ifx3FIqpYwajGO694yXgeckq79HJ0vd32a4tw7tS55IV4GP2Kn9aOp5qxSOGFKtj1NOwsCLdK4
DCVgrNK9BOf4DrF7TvcJDsfHaovPm8kuPjZulcP8l/1nZyRjQ3Z2T2Yio3kK2o8iz6fjNlBNpJll
GcHeRXAZLsYlgOg2qrndE/iLXVWE7RWCzO3UEYV2wqzEcfPrs1ql8jybLI1zeC/FVZ9XeConzXg1
bcA46Darnrpxk+l9Z9RNUC3nDDKcVw6IAXo1vzSY0REdnGy5KnoNa6Ip5XgHoWUkgYxFF+4cSBfi
orJX1zr06xB+2nIvqTEUp5fqrreb6W7wq+wun/K2JG80GKTqvCpjwEvvcx6nnL5yOfZWhAVFYkfC
Ter6Oq6cJONESXXL7ObNl0132XfY3+k3lD9wFZARsJsmQU1tk4J0EEdUG8mn0Dthy1Xb8oG0ffky
I3rShwo45L7L/L5Dnlll84cBOjOEeDX6wZ4CRVc+c3Bv5o8FaO6z3jbi1DDT8uY4B35pYz4HL3tn
5ZL0W3e5P3+ELRCGu9WZw7sFhnyxk/BCTvaSDc5R1yoE8eozXI5T+Edfl6GbQCItBZazrtZ8iaBQ
p3BU5owbQs72gBiVtYL8Ik0uS6ArQ/Ru04Z2HrP4OEl/+RZW3bJx8EYBYhhQax5lDmjG0ZpBwS+R
zhZfJWllc15pHTzVtOWC174lzT/HadpG6vRp+twiBv6ObkKkh3rw3JBF4uVhFNZ+d9GtHQf9td9Q
KaLB29VFpV9qkckbSlvlN5SigaSzCAjcseinKj/JbhtXoEftSBjMbvs9GUYCV5WY7rkq65xq12FO
10RxUhiSlt0sGbBXkf+YELCUF54eJvuYbENwjsvoye3Fdauqu6BZ3bMi9avTkvQmtLbF8CnMSVz3
WyrLR+FAfaBYjjJzx2tRFZhZmcaHre6H5bIEQVaow9btS5bmab1Di2gFp5RCm7+b2HPu53QOqeii
YGiOqEBp8oSXZzBHSvkT9Z12THjRc63vlHYHFzl8TcG1XwM9nsIaLeoBxa372CLfbCNMgeYg4lS8
ctAHkVgOA3CeokoF+2FPN3jn3pYiTSPfR1Az9yY/q7taIBFlNjt7hxPBcsyqpYijsvejzg/FNzgE
Qb7HF2EKdllYQTpI8rl/Ssp83HZZXVFtEL27Xi1IosJdySvro9UR6rYZ07k94rpUIuimXgigvCw6
vx1caaTBttddTzTwDk6Wo4tndFVw+5exXZK9Vck23ckqpXN4mhbebei47czxZe6vAzTPVpQhj/tK
c7rpn6lP1dqelCT/TbKcAJ2qhUStE9SS2HeSkc0x7i96CwzvYMsUDgD1AiLy5qdpif5ZhQ+t1uJr
nXGE2YVZA/i5AWH/aNsM9Sy6ju2rkrAPWf6VvKkCSdjhw36ke5Xbu82h1xjs2lWRToVeW3N0js2M
pfzkYECZZf9ctloMx7JDsHXMmRGfxdJNl35KTxVwXSX7g5vqBg2srz3O34nvh1dUpbN2N1IKXT/k
ULlhJAmMQHeq76hzcGK6LkLXidHKh8EaTTbk4UNeN8GzGKSmHJmMc7prh7wjXM7ja3XRynqoKmkP
iwhF2WlCPZ/sW+Bw6t9Z2DfsHko8dWM+Y67bSHqea0iO09lS5CPyo2ROc46DA3lwbfUTOD3CoSoK
Yub7bonH+XsWTACxbRd2ar8tlfB3sbNR8LW8YtZ7KWDB7cOebmZM1TrW1NhFMEG2BizbFXMehkTe
2vkMaGL5ZKWe/NgwLMQ1t6gp//gCz9Z+mRxKmEuhgYl17z7XnCIu8j4u99O4ZWrHDUovGtpSXBSc
rvxdqmYQbr6tz9lQyhIVX10uIhpsXXwLp1U4u9QbsOJdNE160OD7zlfMf8dsv/R2vZ25fjveum6e
P/XaX/6pgSzoT54F1XZIvCEkL9pIUqkAluN42EQjHxsUGfZujmlm7tkNBZ1taNFoAydWRlFRgpAW
rvICxIq59zVNSMmOfZLbrIIu5HcCJD5RWhfiSwcyAt2F07h3yFPhZTtO5+4YUca1sl3tjyt77kgk
h+CjvQoSUJd/KyrqtLsmd3j38D+Yi5Jg/THtV4/XKILu89pnZbG3y4oreAiRoqBvQTKbbBI3VmL5
1UVcxwFWkunQ5IeQjmXohn2Iw6dNg8rt/CQj+wUAs0fmUthZ7HlOlkbKSV2w/CBWG0XuImz2fjVW
34QO0RDSWgJhRhomnDalEFxPTWg1o63qQ3S5aQEcUfLW+30bDFh7x/RzecLRIKYMm0/rDhLPiuKU
eoS6cKEpa3TBNbX5cFCyO+fp1oJyl5+r88LykptcePFGxp7o+mUamp4Tey4AAnNdl3L330H217Zf
w/Ug1iJ+cHEiSI6D7y7pkcSo3ain29PXxV15N1jL2xBrSyG/z8HCE/po/nnjjsvxwpt62f7BAOXV
PvIXSqKAsuoHmFPYjoPhwTufGCPfjhsq04e1NmonmgzVDVw61yMLlSHFMyCKHuypaHjFfmfOGLbv
D5y0/fT+9wTJ90ReXgV3QQHDxXcByuY7IYYqSDko9HaHGOpCGNlyKEqUMJoimF1rw/vrNhHuatXR
I9jaGkRDk0MjiDeC8/8P+n77Ut8N3cvL8OGxfU/0N9f730z//j9f/zl5afaPw+MvfyDjyIb1Znzp
1tsXsKHhP//HG+vWfPL/9R//4+X1Wz6v7cv//G/fm7EezLclWVP/lYPvmD4I/3fWPkbFw8vzf9wN
j8NL/7ffeyPvwwH4B9Vm6Sk/kLA+XWOK+cbeJ1r9QwkntGGpK+V6xo7sX+x98Q+pDIddOnCkea8/
qfsi+AeMdiWgksPcDzkW/zvUfWl0LP81l80VmUChJ6Tje6EM3vt7U1Ukx8DR5yUQMef0g9O6gLaR
3U7Z9qDU2BaPrtWp/lgDdq7uHrm1SmFFN7H9lNSdkbk3zlL4F2Gq1pGyu1XjEITuvP9Qqqq1VsgC
i2qfVDHkS2P4EsiBIzZRV7z4S7OOt2W6+CVUO9XG32UltXedeNj0yF0lsp5bcVvVVR9TYQ8zBORS
dZAUmllV1RW4t+aWE3oerpcOiHX+g62v4Xf+8ko/vY3GX+n7Zj3/dYxCZBRuSF6KtoFRf9/e2Mdf
ZaR3cvBCpK9zfT5UbgnA6U59559vfTJkoMNZW2Y/gJYgvf0p3hi1wi/X933pSxgQgeRNcTO/EtW3
HDKrZ3vZcy4KyArR0EiF+DkMHUvn8LjmBBItltcJqKSF5q6tP80QE3uH89EGqf9i8FLaF+xoKiE7
ASEuoCT7hzEyNOy/3KNvSynRobB7C5wOmJa/3uOSZjTdBlp/9qxusp19Avbq6yPGCniQ7Gra03nf
CmXHw+nfejfmugQ/YHFlOyEsg3fXbce18Ru6STwnK3OO3MNuy/5L6sZQQHczAE/2sY7TYRh2ado4
JCe/v/yv8Zf9XaK6QT/jhDD5HdbQr4+dKApi9pLKZ8svfS0jNcPueGQhUQVttswvrzM61YsPstDr
eFdAr9pMySsrGZTf34mJ9L+8AOV4bkBjKw+SvEOJ99c7GbzMzlfAzO9xuBHuzxrdVvF6sGI2cGih
QYco8w8Chr8/fOAHHgBtYCOiCN13TpCpn8Yl3iHds4uRSrEcV+FtosDseh57l97Gset9Q4DrOHrX
eyQo3xobKDg8TFljt39q+C7eRTIfnTmutq8LVRJO3xvb4V6fK6j31lOadX5lncNZMAuC43zaN9E4
5+7m0hUVP4p2t4RohlDwZXY63lWtl6+wS0RX34VVWnX1XiuUD7fVlNX90+9f06+iE/RRAkGDa7tK
+MRwFEq/viZMToLO1tvyhHNFxySgGmczWPYyUz7aLQC61h3GptosGkzJzY+sTf4k3PzbYAnh+S7Q
JFUaV5LNvruNQDs95kpew+Ff0dgtAm/Jtnk3UTtaFe2oFXG/JxdED5UrinwRFfdOqPOA+g5uFjol
2prIv8Kt5Q63crqEWd021R/Cyqvz/V+ntTCD5Dse4jLeMADkr+O1SLKtsN7kUw9xkEp/PgBxjp/0
NmSAnjN6FG6OnHji3xqYDM26D4ptte7mFiOGPqTVbhJVG3rMS0on+OrggGJ78RCNyrbKW68Kk62K
HNI2QqJj5auoL+wtLPnWIsMu5E9teIRRFf31gRD9oASAPyWwnaT197uIwcys9VRP7TdfNSpXUWsH
iqkYA9OFXSQ23yK0x+tb9CxHKioITUw4aQWeQAbvHqSnj+Ms/7yg3fdR3CHbCFlIZJUoBv82LYql
6Ks4bdpvLdx11AYcMwP3gyNSuV7KflwZjjCeyu0BDem6+juodbOGMms7s3cL9TG2zrsKU8CHzhp7
7zrIPJMgLO5EJeWsGJV5PU0vQ6bQOvkKKleXQzI2Fufgz3iimU0rY/R5QY2xqgErQxcKDblaIAhT
Ys1XIyTZ7IS6aaswnjp6Ph19nYgGDRkJhn69PNUbC4slvKtyvqIheeDOM6s2ucEAclQ8Lr1X6/YI
t0tMd64ES7/qusLwDkp8mzirJXG1nCcum+vXmrYY7sNko+2FahIk5BmTrhtSlN/HhvchnNH3OQiI
gJI6Eqz3zQ4kBN1EhABom6h6PEoWx/Y5zc4NlYGTHPVMoPj9Fd9HI8cnFhnBF1kpe/f7K/ad3aeQ
9uavEvMUJuM8uib8Ob1Pj82jN2mcz2KQTCbhTJeqHpUagYV5+vvbMOnsL4tCQsRyjLqL3hoOhq3v
FsUmoQhYoVc9VC6u4nI3NKOyXhqdAtxcpkWPi0cXAz1/mrBrIuK0qWoSXOioHjS7wEdLhSzKSfRl
GQfe3QJ/Klgh7Atvuh0Cy4ZDoGC5XTKJYJzkthuD3rjYeJjFntrMw2ZKyS5OcV4MZuVPHGE/Ouz3
rdF0d3KZ/iB9fB/XAjR/HB7NU/O04L3v9k4o3Wk9695HEVHbJLGq6xyS2Gkz89YlyXJh0s8L03ah
oswPjAPN7LW81kxpCQ7kxHfx4pm/dHS2Vd05zjfShEjM7mxx1CU+PNnZptaCVRfPlcmpaYNZsTpx
iWAZ/eElvotsgdEysm0S1XiDQATvQrWW0I+bvHbugyGVrK0BgxFuYMCqxSzd13XMYXbl3mLqLyxx
YqUJKV2r2WisVJDGC4hU/BVs+b54LMMcJgEsdzMOmsYL3jXkVD6VpdI84ppUXn8sLOqgxzboJirf
K/sFj/uHR3t3AuDREO66DlrVgMM2+d6vu9CwFMIvx2a9l8lkItXQ0RP9diu3rPk+2AFGV7t1aPT2
AJnK7I+V1QheyOJVJf2St8oT4BchhZD5niy1YzhmPwdyu5DTRjSpAWyYYriDtCa6jYTN88yBX+Tg
i1iZKJgNsc2fOGMJhqKCKeFdD9j7WFSUAWBYEmmIHe4QvY2PCYXF4+8H4d0aDUgXyK58KqscO+2/
pbpixoUTtpr1ear8hujwlt46INlYqXCyTOFg/f6Kr9rOv+yV5pKgmrZjsy3ZHlnTr8Nu5xgbee3i
f+5HPOQeB3w8mVDs/YyPm1PiUod4hjwDxamUKwNeThAnHiuCHqM0d0s5fPK9PojzYzy4AcGABTnd
diUlvselQkB2Oyw1G9XP15bouWYol5IGl3LHKjKvIykW8yKsPBP8CNc8nG5tvPS4E1UU7E2FN5hz
6u+f/c1j/teHN5sAQQIbPLKg9ycb0kF0YNijfk7T1QMXpdmFbKMY4VF+7VGEpgSj085rg12ICQtC
4a7Tmb6ARyQpa7RkO9Zll1SW+yGuUqqEem6W5Dttau3zOR5db4/rWlM+u0gIutuq8arucd5EOX90
J2EvG4BcHao20uSP/XicZ6jE151OY0w4vcquxJVEihvu67oLUW4sA/JLPEgD9A+7tJ46FI3JUmAZ
tJu2bl4NTUzlbn5EkT66dxQNVzeJ7EWMeAehFsRSkfwNjflpSH0yM3DbcoZ0CGGFKHxaijUed7pv
aW48hT51ZFVZy/Z59hone4C9BzkP5hvE0pXzKepTLxkg3IfQeYooUfBifAeSnYakvV3GYW1jnD6L
1IESjqLXPrRFU7n3q5qSwroPG3tZPi8IE7Gu7YfaumXH8MdnSpFed79Rn6HU3uLUl/bwC7ayOIsz
0I3j1rhB1UAEbKRDHQfqHdU1gTNW/Zw6LRZke6bKql/CcZhnOyoomQhI1HGtVbDnHKBK74xuDIV3
HQofMt8ZtksOxbgXyEMSppZpshp07gdk4xSVj5vo+ja9Qd0+eDYN92Ah+6cxjLO0vKoVGHxywJB+
gGQ0Y3ybZcfYxZ5N3ca1I/XJy900CY7MFY9CSjttNtt62QfZDBcQNYSx74Y9mMMKR3GaIn2m9gQn
vghn+Dj7CZdI9aWxRk/1JybHbMVwNkhbxDVlopwvGaCfLN7HEuoSP4a3v7QyJC7hzg451QMuN72r
n7ZRh850kXtdmzjnYrEsiDtrDoPVP1vqXMD3VS5+XhSZqLvzOInEUwXyabx6NlUJlYYq+bhCYWj9
T3ls5RBuaE0AW/JUjGsYwF3OpcpCCkChwSR8sNC0ePCTOLa2SyjvqO8PFqYnovpA1NapusT6s/PL
K5HpTJSf8nymZnyYcWHukwPeFRSZI0KWuaUVfwnbOdhIkimM222Rd8G+HmxL1V+cxKm5XoWjdXg/
JoHWUcc5mJF1gjFjB4mEl5ov4f4N5Vvr0OT0Lmi5ORikoqavZp7OZsQkVXZ+NLhhWnd4q5qQ705D
EvhROA8osSlqkm+cwd6r+Fz79qgpPpgMn86pD/jsJX3M1cpUcMikXGtej2hdNDj/FNRc+GDt0pR4
oNuT1fEqrLoIUveFGnHIiaOjRM2XzIFYfXTHQapGizfojnp8GCAoZTXjZdEk4AxTY1csRqlrbjnj
TbfbncfM4gqSf9JPsYXoYdh7nWXePMYY/F0ZVmZopgmriIwtNsDm0Tmf6p7LRj+fByG21E8AbpDM
IoVoxruD3R+HyB2p1PL1IOyCsfg5e+KtxyZh7+eWeTho/a+DgfCZ9/czxw1plWH+hBlG8UHaWWfd
/RxqyGrm4/8a5LfPgRQ4xQffaXEGi0QNmfOpQNCfoZ1Bbc9Da4faWolDqUwy+44DOIIgU0oxL6rZ
poGpxsl77JJTLcI1xuitSKfV+xhWY8MoTU5V8hGnBWPrImCOGHvKAuIMrzupqEWwRrEN1U/h2wg2
LSuIuPb2TKmTcUaL0Fl5szhfx8Cczu23V/s2PbyYFtb2wXMzfuOgkHzyjYu3Us04Jpg68fnUpR1m
F62NtilXbFbmjsMFTyrN8L5NpG1cR+6ShzTfIrKu5/ckVBRmF6ZO5tbfBtRCa8Yf4IGgAz7gXIdh
9ImarL/AirdBtFBlZqPhQUIBNsgHzDr9lE2+o58EzBCmT6/IWHn4Dn8BD7IdZ2u+0JnMD+T9AT/K
GnH3jPObMvdfjx5ed/djmZRJdqyTgO9NtcTO8rzoV18Ml/JtrmQ5Ok3/7OeQh8j5uJ2FsjJfwg7Q
cPG8zaBmnE1Cb559T+aWB9O+1daAo5ndJzEXV3nacGQa8EUYTiWAAZANrykdT36TmOU8sr/yd7hx
e3lwRBbiLOsFGk/8ms4HF7FcBUPZxV9kF0PCH04CbQufTwfd84OkUZXXlR75/1rNgGhYXwigIg2W
j3NcMcSAAnOXc3WBS+f04CEo5hSAdaqZ+3NIKM+Pi9QOESZADTsGh7Jii60OCy4wYX9SIVvV8tX2
cDk0zR+bpijOf8LJyHpSiGsjxJum/Y4JgyuRo+Upw3GGAwNrRjdByYD18VzE24NMg2Ye7uF8pbN3
Prw9+hImPUMkW2TrPFGRzL06eJstiHJDhxio3oulNbMGvMpM8Tf8NOiLmREQI4QFfGGzzOFHxwTn
8zoDCrV2MFDBlSmOFXUIKTxbveqDbEXHJ7xVmDPspGAL3f0EWTaB60RML1/dxc4pifXGd2xv0Bsy
bwlqqJVbgJfGouDoW1WcnepoKAEm1CVGzmY9De6cAcInRTAQKqUXr+x5MCtw8Thy1jODN2bSQAXO
GBRg8VQsE34dYw6e8utMehZbFzN+YF12HcrcgJTNyHb3wS9i6Q03WPdVa3xY4tyC/eVhVFn2e6AL
4bnUNjngIs+QgiM5myH+sMYReuOpUH+abaNS8ErtHZ7agsn3NpLIBUCisXLI5HSBsBFv2ZtiG2fr
riOZBlXYWsgR34i3zC+MUzZGIHdt8wwx6n6CP8dLg1KVeOIaLCCE/9R+88I11eIJbqJXwjNFzBIf
XafpB+vHnIl8iQ/saBKOS1+Cf1vYPSAefACRxP/ws53oPIGdprDjWG5nn9xGP4dTNmnnax8HQBP0
ih6nKqSSC//sYXNHvLt3I7sDotBBiIac0vdVOIqRWV5hQxJN/KXlUw2fqUwt+59P8vYudZsDEEPd
QU/EY72GG0NuYLqFKwL3LiL7N4s3w3yAT9Sv6H2cO+bvFOb8fGJNVvPBWIJOVAdO7qa2kZVxy1JO
yBbj621AWY6kffbNqgwr8y8/pyw5JZGIKq75pzc83IRTXGY6ehlAORIOnuqfsGROZqxO7Br03F1p
huCcYJeZVY7VnIEDe+pE/HBJy4aT3mzmt4uKrLwGtzR3ju8wv/rzQuhm2dI0U8W6ezux1VCy/WKX
14hebqB+mOdDQWu+WQfCgNFWCReAe+y8znVRuFS6iXep9kbrbsxUy+cHY+o7XWROYtK4FPdZ686f
SnNb4+uCs5qCfQSS8GgWeeuYMuO+nhczJ/14c9BqqLTHTuOQ5lhS0NDvtUAADmyCXhF4JsWC5mXl
6Lpl6Qd/AL7eHejBcogPzGDoPxAj/gYrpwMGMeDVzl3aNB537SfJwmqYG8KsxoOFmygngBf6DmTa
3PsfTne/4l3m8p4pnNihUoLrvzvYduPSWKiHgKreQiPG42ZdcQ5gJf3+Uu+KNKwmG78vrgVkxf/f
m2zBqtNBTCr5rzliF0vTRLqNXfejH1KzIiJ7qXmpY5bzhhu3c3llP4Pj7+/lVwhBYYsMKiRoEu9R
Dmeev6tRxZN0gG/z5M542dFTQQmTj/dYimN125A6/2mc/35BB487Cu5BiHgPV/RfAYQi7WxBX9T4
lsYJbBRJwY5/MixjA2u+ruzfP+A7aoh5QiOHUj6SUEdQjnp3waXMYaQOpXf7M2LM6WZA+9XD2lod
F7cPpmPexlt3M85yzffVWJt4jkWxdWf1m8t+9Ic7+nWmc0ccpWhQTGk0VC4Q3TugcQ1tGJSr1Ld0
KzCLaiavY40vGOsS1yGFZbwCVIYrKxPDSrMjais1N5K3EilGNGlO9kdVyQbh2UJoWSNCvebjrI9Y
XGer5DwJV++1noUVsgmzv3+I96+RF+fakj6tCkhWBO+rrOy7enAWa7qm64KJTNtrItT2eJPfrLhv
un9oXvp/up6yeZHmP8/z3o2Zv5CNONCnrn9ue0uS4mRuI/VXyF/7LPm3oDVlA/mLAGSRwM1S/Vs4
kHMMEo1TxvXbtkSSbN6GX5SsixpeG4/8+wF9V4XisAeXIaRszfXImIlBvy6MGrZQjIlw+J0+ECQ6
bxPQ8QqTVHWyMgcvvNVwwrIrt0MB7uOCwKZRbjYiz0HWi3+fQ5e27v5wX29kiv+CvRRoH8QqTAmc
19J68L7gZ9tUVujO0Z91m2MjHnHUYvgEo01fouYHXvGUpKOGBrZzH8IY3DjvYaaQDKJCxlNBosGz
rGjBbq4cF/TA/lTF6HCa85XdXTXX8ZIVAr8gPLN6Eg2tKw4yXQ5ZDOZ3OW54uWFg4fXVPugUYNmV
XCAN4lf0VpErPI4T8mOMtEIvH4oknUJIL+OEyy6oRg7Z4pyjgp9VSCXylnj2M8XAL85M3OItMSDH
Dgj33msgejssFK+jOaeVw+rhcGc28nmiQYJ13iA/L69rByrhHUkS9jfXsqcRDwngWwxrKW/y3uw2
EFALi36oYCpjph5i0wrnDDKwMdx8BS00Gx+NaN5SkdcciNoYFjX7TQdmG/b1BDbE6aDw4IoGDZes
Cs4F0wU2WXFGi/ul6jkRgciXeXkvSVxDee1B5XfbU+7ZaB4vVD91IKXr20kqnNde6n1ajBXAKRiK
T51gl6dD0MTYFjXJTBMijSpYOZ9CHbb+fEg06jv9Wa24xDSfqRiYmhRZHALt62boKQN8zlrwYsRJ
vgsh4Jh2Gve7qBKkjT9WDo99cKHoOO98E4omKsE1wFfc3qCCyQsHIm5v2ZxlWfoL3m4DjroOlNqV
d7ufF2fDiBj5C3gdXYNoRBREq7vG81UR9kO/IfrHM57zcIgdR7Rkqd2fYbY2zE+eXRUIfWKXlLnG
66uuui812Ik17hATm6LZz2iiqWgn3lVQEXnzY52WnjOSB79mSkDXJtOD72i2jbepgfqGfA5rlYJD
FxTUDIubqcOtnJ46fdL43IZTFM5uLqwp/EwYboK7tg6t8ogjfaKgXifznVozle/XbI7PMneS55g0
bSdkAtM5WERz63cethlYZV3T0AcNvXan7nPMpD53E9WgHnSd9Cnv2vILPUua/RIKHLGCUg5nHFcB
hZxaXQat/a0pWI713Hp4Mmft3ndTfM80VnnH3EfzmzfZ+HGjtYB9YPcdDsFqQ80v0Ax9T9vxDn+N
9rJzreSymvrhgJp+iaCSJOdTM4b7NJyDG79NNZX5NnvOeh3vcZ9OYCDXNXK2UF8Em1OhIa+p49at
wu+xCDA1c7GlPc585SngRPXU4cx/BnMhfsY2vDwrFoGOcQ1zdcRgrLlrXdB1VGG27ncWLTfu52UL
HksLIWIox+rzHNBg2XYG+8K1QxzeGsuSVy5A27Eb+vqlz/34Bvgvg3E0yPBZUKzhRCJacTs5OVam
7VpbB9FXw22PfgwH7cDZ9+syXsie9r5GTI8prR/izPYlm5xwPcEhGL/3jpvjczK2AweVDPb9bpIq
eAkG5Vd7uiJ2F1UIoWDviiG/Weidxkmnai5VPwgdYS/VPNp5314tvotCxcMAj9ipTBU0meaLhYT0
g+0X0wn82rrICpk6+4Do94y/jKT95BagMx5gBn6dWz2/aMvCKhIzx0daz9OfLYxbCIDb1jNz0xIJ
GpynDq+wbS6WC2/E7WJnixaprPAJxByKommWpbzA+bNsL7pFd0enHZ1LVdIqFaz2Qc3rdwSraMcF
y2fqRwwmfQ0pOVkqTAcVvTMOrj/U123qdl/XdiGrsilQ01xjLGAxFPimJKrFr0q6j9SWIVk7ZX3W
cNTfOXY13Cw4vtz0dLkrooKuJ/c6xRqpW9qKHjXLuESolWiPk3N/1EwDUDMW3pJu0KQD1LZOjziB
Lh75Y15BRqZMUz2g6cfmq4WjTRPx4NQ6XRCNnR1fuFntPvaBt1zlIPYThQMo4sA2+CiM+KWgwUiu
vMDClacURfjYWaQl+4AMC0u+vNefsHdBmOBoDy8fFM3ng2jSTzBtYGfMaXdPu52W/g2LOMvbyXvs
ZHw/k4LdbxozqDPduusu11XysjIgZynmDuOBRG6Fo4th3f9i7jyWJEfSJP1EaAGH4TIHEKfh7sFJ
XiAZScABAyfPNrd9sf3Q1StbmS1dJXMbkZK6VEV4uDtgMPtV9VOvNRs01zzuPdL349GmtGVPmBb6
aOx07otb9e6nMUvjOWuj+nNcx/XHwAUejE6tX0ysAWQIbT1oaDh6YocIhYOI0Z3SdvmXVQX3RCVa
hLeKgfA1WVSTZ9nMiqRmKXUmvZXTcIC04suuyvY5TIIX3FkGf/+onzS1MnYZuYAPJmvNvVsl7UFb
CvcJVsR6jrusCWeHJZeDbJleSfL2J5Kr033VRe1zK4T5DRg7i4PeLOMVPBo3D1Opm2b0w3lunemY
TkBMmbyIag8awww44OKRZHDhQhZoo7soStqHdSuHEww/PpoV+AAP/PjAzeZcVk3pcSHZoIndyLpD
o9YMvy/dIhDrQv5LxU22o16lvs8Zot/Hcy0hgkKI3LWUrH3Ifutmx4m/3rWuOZyxGuWc78v6OQa0
BtQkLsknO7k4aKh2/ihX8ybG2GC23irflUjHRXa30DQBnGIpZ3argTMwlBZ3uWWMTh+C7qWXgwIc
Gd1NiowBLmrFVcFJ/0op2Fd+htx/n2qvXckOJhuc7DqTnLIh5Grpya2l/mWgdGryC1CHF8w6w0uq
j2OzT3TKJXw30ZyzGdWt2LkqhNNTmQgZoMSaRMJRrAPhQmP0Mji0o0e1TXWtFRT786I0Dp+1rU59
e0dqHqmGuI02HUGQlTdjNpUHh7Y86dtzS6QtcWX7mEFyKENE2yU5lyn4qkABu4enMQLPtHfGrlsf
F0HVR7Lfth4qaOS5LuqcT62eKB3POVWTiNQcdi6+BdNsvDDvgJ5lDFr8PBEQWfxaLew7DHcRJGGN
LeK55yjdv1LgtYqWdaSVvQXQVI0rjEGHsbedk6XPapU9r3RfAgxf5kZ1h5POYqcehclMf0/9StUG
ydhZw5OrxNA+II3SSET6NYLv4SumOz+lBr4Xj2RG8VAvmrLuJ46Kma86jQ45wM3mytdbJvEXp2A5
DbC4rUHNbOqU6X3qE2/PT72yzF12A6tlu6vBx1+pM6hWVS+hPYL+0q3y1vdmRl/fYmd2oTMipwsg
rAUCpT9otL2EpjYUJKPpcrC9smJQ6xOQb6CKlAvSDa10+aGija0OY6S+S54y6AyyjXBjxMBAAluo
CQFOO2s1ylxaiaA4WA7ArAn92u71/qpY7uz45dYTRXQdjpK/MHV71aTSfgdImwVGKxd9T0GuZoTx
mOiD7rOFS5TaR13HTAYWJrEfFyoJHTZmg4Am77OSwkXly1PSOf3GItQIOwSHKYneN9rshkR6NCcJ
pQ7qy7poymgPL8ixZXTIGmF+jcfxC/nN+CVO5JfYlfDYOSaUTxPujDASUQtGdGhUFgm7RcBy1nOx
6MW1NdJhNyat68tGriTbMVpKwmRW+dQSpgza1l68QaQm6+vYl9/on1l3Tg2yq4nn6IJGKIiuzh2x
q5WHjQm+ITGeHCxAAGxGpjVcD1wwHo626TtdzfmDbKpOhJ3jxIBGK/jLDUy/cJhj6K7MfWNYNuXs
Hsuadg2d3MeOAJb1VOXgWN0+qc95ZCkX+LvmWZfIjnXcIT+7HIsArkXj12pwhj1oYx38p8NDOFDd
selCqdn1FQfghPmwpZ3P7SZ1JsUZkzQDtiY9VysjXKBYGodjZ/PmwoUx9dMaten3COW62WcoZMSF
W2hyK72VV57yPPxTOy+CNGN/wZ8QPfLUSXeD49JkVsnkNUtj7Quzs3mH7cbd16pb7hzpZPcKeBx/
LO3knXbJl2KjB8Uc3HaOHmUf9aT38JyNuv4w1Kg9DTq5TY/OpEyQPh/MUyR13nSsMqOmftAXpm7c
aK8bTuOkpd8gYTlf8ijW3nPNmO5oT8NiIJv6aDD0fWV8rufbmgbHAMxjc7EjepRytPlpuwhN0GEl
E7QFsidP7VnvPutRKGlY2ClSJuPg2j5WFnRsv2vTGZ52sVKu1EAa1QgOsY6AZUsz61LITv9M6FIA
5EN+lLQizBTh5/xenwHWxhFZpHUs7UF3QApjxWzZa+XxqZR1/yY5tYGykYahfuHBO5FfVMQ0HpQ+
t4NeZlv9saW/bMr/TlvHHJr6osibRdT4cyBDzuOBk+euHiL8THVkGXeIb4AjFmwhXhuzpbmbu0F+
5gBUyFszKBy9dCzmb32/cK9wU3JOGyRzyO8jutPooakRYs1GaANNQ+vWlFLvetiMnz9MTKDRrnRA
NpigzjjLsh2BOxc1ZPGgA+DaVdfReu27AsiLHOGidAboaeK/6nUgbfiEPiZcfD3s4Ty7n5JiP7Gp
AvQHYDacmwSIbzO7bD3xYUBEgCKlQZyJNi/dUqqWDFtY8LGHp4SLyDeTkoKnHPTcaCOGlLmf5WzS
2nA7xo4+nSgA5HzLqKL1vQLvk98A8U50p49dlLOkuTDTpN9qQ1wse4X+o8q82YMRCS/XmtT4uiXA
ANqMipizaIfklc/qBb4P6Gyf0zalnN6wJmUH/oIHrrUECQoU6UzAbpa5BNW4RGV+XkTESMfvBg5g
8r4YCR3Bx8Wo7Q67dpBN+h7HObnaYOJWQQghT2NAfhznprb7XcxeraJmalDKn+Tz59EKExxMZRVa
DWrZU6TqqCfgX7O0h/29mFRT3GeDzPkeTAXDE4XOw8AUf8Soztv/QfLNUfkcu6xaAlcmM5VpLTHD
pz/GrYrcJIO+cLfhpk4RnDxTSbKJ7yj+m96w1YA632MzUmd7jzN65X5rtM5NPwY5JUriVWJagJUi
LULm5BHBcty/DlCOG3HXs6Gcr2oG6dL0h7gbmny/ok/xbfHIo8/106BbdywDC0jWUp2NgbdHKrrG
JwE5E+9wGT0ZvSVTO7SxmqbGSR0GCu9wEqU9exzODjFtkFJkrMdKXwc5PqILvHaqGSLpsmIucAW7
Xpj7tHfKZQFXa47MQlMfU9RAB2gYA4BIi1BOeGZcZgdEgO9Wtn4ijAAaROhYY+SCR9PMxjVDAq5U
3KLcla8S6tcLeT0qVPSa+JhnDtw7IX6R8rta5eyy8K8n1LXWducmwdjiNJm9VW+QD1d7WP7pkz9R
OzzeW/hbD0xyUwiVkeHnuj1cwFgvZSiNErvV6CLlSqV4ytx5co6kdldysGQcaWqrprzat72KD3EW
cgLXRZfldwmGnL6t1iwjMIkCvmFvrMsjmNRpZoOgFCE7UE6IdBZY1r61zR5cXCnmT2WN5kV6Wjw1
2qPIIRTCGQeD3dL213pdNnI0qFZl5DTSZoAH2E603WFIrHz8HivzNnFhRw0sZ6WQckfSiialXTlo
AnuN3hD2jVSzrkNzUbuD1tXOB5xMk4GlE+lx7TNQTC1OqMBTti4jdQh01Rr6d8wLGB+8VuKT83Fl
NCTIB03HGcRw6xpz8qY1t2EffpmRzGZvMnIndHK7OFFFRy8v1mniEbjjZIn5Ql+GLoA04SIqKX2y
J3nAF+PMoDcN3HGHRhZNBq/RNT9XLAdcG5H7MChqzftc5c7W5Hy/8GUHpgvQOsxwR/xQsB8xPISA
c6ewDHdfOFxOyYOTle226wL3eGAHY58IJFvpJ0skVHpjNLNHKEDRBaMj9cmtxicvpnXGcEbG3svX
leC1TNXpRczWcD/RVM5bIIiGvuuUNaupA1Jhzi33UWN86ARuRp+YxtAiDSbcLW+TYZIEtKCmHSoC
2BgMW+upieJ6R7OB+m63nea5Dk7CpC1WPPbdSi+nsJYrqUg9DfShG4llEeftCPaP7niE+4a/rKtW
DJ1UkM/8uS5Y/qnlNAyflk6YHRoPSimgBJjj8QhImBkNiQXQatLBIGjQocimAN7VxRjkcBfr2igC
1Yqls8PKIJ+n2enxDfcV7xI93/litgnlwCUb8NtW31x5HaVANHAp1BV5dh65GEoAGSVUMogM7xTj
kvu1ZAJAoaCUNkB1LHKBoULvW8G3MqGwMMRh/ChlMBryJzT1KtSjbiZVby0fDqvFCJi3amVQNKN4
7EjmDrycRWJawZVzMkq9vhhFpJ9FUuQORp+InttWi9yzoiT651Kk+WlWZHeP2w6QUir0r+Rahgql
wHEXP7W6rPUdmjqXYJiWrPOKVvRROABRh1TttkZxzjR9sXa9PVmvSpTI+crkCrgqVoxy8QpZah+p
i2fBK7FSXGs8IjQ7Txbx+9XVySU0kWrRDaZlyXNuze3k89xkV8f+PEiMthHb52bfJmNiDG3odXQV
RWm8N/gkwCMNxYfRlfV7C+/LS9KK2SOeSKxOMe0ZbtF+xMpWsZx3s+LTo6Zd2oGATsfc5QssWOXY
ZtzUQZvmzq0f+vrUW9R7cyLP75gLOAclUsUrE2NY/XEV259SX41wNtXucWwX/Zh3da/72SimbbcG
pNsC1EGbYdeJQ2cklR2srsLGqUzdGSKOPhaP5F3ToGW4FbRc6qbfGBa1bYar0cReQ+eh4uo9iZb5
3Y1AGssO8FK8grMoRRH9xBisQqMy+xfBdn+vAez7BMebv6v8CInsmQ8O0/47qRlxmZHp93LsuevE
8BWLMQDFQV2I3/e1qnEfrPegLWmZbTWz3PM8aGGWiM4IhIO9hJ8GNae3bxnDjkDMHFSaOq0gJyRa
/aqIwnzKEsMsfZOp/lHKSkPMwiuZG8a3ZWD634a5ZB7UfvKAysEeomKTQ3rnRFuX8rGlgMW0bn2W
NKzyHY1GuIvahgQzMv+8ZCWVNBLJsL6ZC2aYZT/ppC30wKjVuU+OW594th6xYi/9S5TOk/XNquhp
P2S1KGGnRGarwsgVo2VOLYtXjh/FoYICmOyG1lADrHPayrZRqAtM7txu1fk4LDNTTM/WZ2tnmtUk
vthV1bOoNDIv5oJ1zEpUK2Cfh9MgUBYaUrCkmLikMBSzjccXtZBm5qbBiG5amDkTWf9QG7oquwBJ
Eqtd2MlpyaEqrWmc4/eRcbTZwLkGG2SQOItXtXkY6WHlCJMaM1H811pM0ZgFSKmCcx+hn3TOrllW
dwONHxPQVS1UpTF0zeeQU7SwePwWmS4osyZbMm+VCSvDISKRDG+HifX2Tkw7Vt1in8Tz6DRvFKyv
uuWlkcj5b7jZwU6dlb7jwHzOFmgbNuRfVzjj7q/luV91UVRDB0WblKmLUolfekur/7lWLbUWQjxx
6nzPa7kJGnRibRYJkFIFX7hSI0v9jVD5q3q9vSKBZ8TKLWWLOLqF8f/8igznBBjxuPpR/vGK4x/+
E8OqWkTsjqb0AbvYSCkv4Yg0QxT8m7e8vcCf5Ejeq0ryA68CyX2T7Mdvb5nt55y23M6wvBQIQj7X
pGN8sVusBX9nVvj3l0Lk5nOlKQpPtPO7KaSM9HIZYjs+/GHaGi185CjuerMdLf/5Rf6PeA37H/X1
a/mj+x3C8GcGw3891yX//OX/8h9rG/830hwMLun/THN4/j//3ebp8uMXkMP2I3+AHEzzH4KiOMvB
GUDy+59Uhn+1MFr/wNLicE+RohOk99DT/8VxMPV/YAThP23hNpPsELEpVOitoNGw+H2Wg+PLIn5n
Cq7u/weyuP/jGoSB8R/r5DbJ/v9fqQ54AJwKxvbquCR5yd9NC9Qu2dLk3JLL7AO8091YuGdCXySg
p7/xK/zhgPj9xbbkMO/H4YNwf7st8qHTe2ILIywCpVyfykxq8tThKU84sdZso3Q569olsdzsZ8tz
SuzLxIDgqnUDCK+uVBhxl7ZlIo0OKLOKwODK5JBOg3sdF1TFtLHuk5215pXCkaRkYdObqG8OtjM5
FyMtmvoG7lG/s7q0j68VbQALLkAegmcyUhzbcMoVnItKES+B3q8ALDRgtK2HEW0N4ZBRCzC3xfZD
zHGpfmfake/ZUPT3KcNdbYeCVhknRurUthRVU5YHczIjuHr6eEOy4TeRHBoz35alpOpe2A2gi9VQ
4E45DR0CI3XiHshJ4562W0G9Qj5x9rDb1YVqyS9AMi1GMmE1EnMwqpnKWZAhqnKZeGoeCWvWQ9AS
E0lLf1XNvNlXNvmEO2IXPDYDWqpowcpWgsxH3a2yyGfpsGhMJJWx8YLw0u5x4qNBbn3hcLc2wyi4
2Mylm4XC6tdpocnluELWfMuUzMTlHiufcVaGmqY8yNGyA0vnL+1K2El5JxVs2rRy6d2KB9SkkAEL
Nb+Jbu5AUj7rj8LZp1ubrVJRoaVtSMEEgcHurSuK/mOMwSyAL/LqKmRN+tlOQray71RxPNtL9ihp
PTIXm6mtnn+H3IkaO6BFrnoWpPlKGzdt5c0irKOLuRVMcImjdKWBJOelvYzMU2oPJ3ch5jnO+o4d
Qu4h8+yRyNgZWqmfOcptnKcDcLspSCfQHR2D+TyfHkCenVf27kGSKTt2pZgrZ0ZY6RwFLslN0sRU
npQd8mX3Q5v0LJzUjXUUdYdyLfUL+45Hs6IAbdHjr0mnnzCJXCRtZAGS9hiQhy73cLV2ZmPdC3at
GQi1INOU66gNO4SFx0WLr/naKrQ76KcV0mYkBl7M6UCuZu3FNrODoVJzNVfL3pmWA9LSTVt5dZIP
d1Tc3DNs+aHhfI2TFtVrGJ+YcoRWtVwXg5MTWseL0Y9nNLaDQiw7HNweq/YaHVcjy46iYIJKT3mw
6gjPqr1uf1MKzpNWEh3ELKfil9I1b0VOEV7szDQK9isZdaHYHjvEilMvuz6Kxd7MluMtPca3USw1
AFeF0SMqpsu+CafEd5rDai92Z8wFTQbpsvvRsT311Gh0PPjBTwbUa86Iu2jVOJLm3UVq5TOl5qDl
qT0AYn+H4nFfb90gBm4DskrXeSNdlQtsMqCW5q6sMk7/sp53kQHgH3PeKxkKhswCnKC7dntRgFqz
+3f+0Dtd8FbcXv3mKpCr1aS+hxD/E7LtE5borbd53LeNfa6K4d02OC9TvuCRYwf2b3WfjP2pfyCN
tjOGyiQmESkB9l36qHWwrLzpVVLrw9zNZLiWZZdeotigu9wbCL97V8r7VelAzyXN9wHHhtcCu/TG
Zj0MSi08I3F+aLjwy1rU5yWPH6XWz34y2xNGKIt6pwau8NCiLSMC3eEDZxOm1xDljPznuCDVj437
CUCOvkcOFXF0ydnhHgFGR2FUMaYo5I86dVF3mfQxHQYsbg4h818F2YhxQCvcoACQ6nWOfhtXWgXb
Pj13iSr3qQLwtgQjtji0KOCm2K3Z6oukPCWLgZc+P6sZGMncRXsco4cuH0wKtbhVdad8yKIM2Yue
Gn9kGufnSPyxAG2oO2Pi95NJ+9rKlJOA2VNUO/c6XKv7yNGdsKcmG9eI82yCDz0kgpoMZX7tOIL4
fdwcsqQNxdQcl5VXM5BdfD03U58o8fqY85j2aO26DGJ1qbpAC8Y9sE2Jq59LUb3WtvO9mpZ9palJ
sKqJweR1MHwjSpSAVePbWmiBrARNjdCL6aUd+jBudM4Z7nyndo3lm+aYHatROc1i4S9NeuTFuMnV
14SJBMj0YRfFkpNil+JAiR44TFztsv1GFH0X1aBK6zSh/EjgO+ss+KJQan3ONs8lFWh6N8HXnmgj
a622Y92Nr2QJw2VpndCGvRDykKiuXPR1iH2r1S5zsVKfRHPgTWUsELhDEhMZoxPGkA3f7ZjvCrs7
OYz3wzbiyESI9Vw3xYlMeOe3rvPTwJMPLJL2vWCO9QJ6iwZhgcPNUVTKqclgTFscQ0lzReQb6jk5
6FX6EHNeR0e51KX23DO5oEjV2bekngAirc5b5TYGhphSwb2GP26dCmTM+lIlOJhqY7X8wlp2goMQ
s+NnnfPPDzJcKoTQ5uYwxHwAmlPsZ4MUD6QS0LMfNKZBoCib5Zgp6oH2pnnDWB+SodI3Q7sIcXAf
K5uOtciJPpc5PmD6+zlC2fb1UYoDyoe8B0g6nTVbGmHOmYNHZFU+b1GePbR5pr4FxhQcELQ0qPNL
5WSaN4xJiPY10yErH3UCC4GZape1Ln6W1drt3IFGuXkxoMhzU5WkZX0rrRjnrNT/pJXFY7YdboPb
xfRRLhwb4rJ6q9ir+bAKxRUCxtY5NLxGblT5du4Qw0uw86FSLienlechdtujysbVd8v0nHFteFWs
khByso+qR3qTqvUuKA1B9F+/xLJ8UFinIlMzGBm47UUnN8ZIOzfvVLJNvj7TKDKajRKAyjisSX4S
dfoA8OYinOrJEqkRakiz2wNwCq1ENx+JFZDfL9XC57RbPAkb5uY8AKkdzX1UF9DxCc4dQBM2gTaW
w8MW0z2bVLXITroBk9aPmDvCSzV1uLNdkMasxE7oTqXyHRvQt4Gq6Sui+yOeKcbKDlseVyjaqyXo
IJyslAZQ2i7q1f5Yq1LuVNNydn2i04Zc8rVzWDduRtvvu3Xu4XrmUziq0THvjVCUydHUhxssta+T
iV2TlebO3hod7KjYERAr6UlxrwNjW4+mNGaPPU+JMgfpNzv0YOZxEJsr9hgXOawav2MSCIFonDHk
AUl08692btzW1r1lffosRxPNvbgQWKaESRbfcibAm9DvxaQzg3RVDwAw723deOjXcr/o5jvRYd4u
Www2ciyDgsnZXKhfewHLHwDGK+8WukUzf9Lj8qI6PRUJDjzgVnt2uRBLXW1P5oCcK4pJCbDxpbey
LDe4UYvE22EyyUByDpTNXilsa+Zj1sZsyky5FMMeHhTZ4VRkJY8XoTjM7+yp+pFOYNiPCfBuiCpL
UT7GCCrzhYV50nzm9WXCKMyyzjKlWGCvaFGlwLLE638wqXGvvubtmr9NDK3pPMT0zqOSvg/j0g2m
ypbQUEmKt5B6A9Opqu6m4lZy/2cTA45BnNN1lVfbitY5Fv06MYgrnY+PmjxkaVz6ND/o1Oly0d1V
YxLFuFKXmdorK+pufzop/us49mdI3G8Mk+38RckAnmoc3BbIPsP49YVl24+DY9iDb2o1+E9dMs71
pqxndl0IwXhVaVwHwuVia0wgbWxMxG2rTZNeKHykkDt/Qjkd9wqE7/c80uFJm1qlek7Zw8PNe4G1
aFFq0jHZChRF5XFdokRknoLfSEcxsdTnoa2BkEOMn+//+t39NofhzXGyhVMiMKkjN1n6r2+uqZzE
KTABYXFqi9fOcovXUS0OCuTt5gAb3Xmnx0io4V+/6u829e3LBHln2a4FeePfuTC5svZGjD/Zp9mk
SAMTLMOL0Wj0OrYzoz9SbsCtvdoCQIX/YuaUMdN4aG3rCxQX7MR/F6fYzrW/nnsJE24HdizqUFh+
982PsWuNCjktmPWJccbkK85z3imXjAPovSIl9VS1Q8ueMinZ31zY/3a+/+fQgTGkZsD5ZG7w61eg
JQQdXEP2BICn+JPkK+SHuVppNgDPzLfeOisG5r/+Ahh1/PJ2wckhqOgWEwUq1SnM+PU1GeG2jhNh
tCbEeiqdAyV64VC//82L/H5xQRhwcP0zVrRJJAjrtzvHmoy1gymCZ+nJ3RXBeryVdrDvvM8v46na
1e+mpz3w0NDI1+u+T2Gc1/zNlG/LGPz+Vhly2EytBYEw3SAG+OtbzbMyjRzcKH6fNGcQDs9JxPYL
CvoYGE4dPdGxSbWQYp3mJL/J0jrKnqW3FGl3WLBmeWzztucyGPGmZ5mrHbc7zU7y01aGYwRnO/dL
SvJY2I38QW/XJNA6asCMNnlDusq3wh65N+0icNzEXzt71zE0wOf6VBfWyUnte7A/ga2BocbL0Lc6
2Vp0M2CLR2yN0Cgy0C8EQBGUBc9rA+h9xhbxTtgY3ldl3nbs0z1+hHcsqaGLU6nu6m+rUZ7FKJKA
U8y1sKe31ppPFjwDXnl8w/33oXcEg0f5Fhn6CfzzWWF1pd8qC00y+J6dUe1WKjCKFPc53oroY76j
SN2Rid8zzT6qWnNzR9M5oxd8y3Rlt/Y48aaYqdSK+5DmiuyJArkrnusd3vR954hTaeAnm2m/ctUv
U9Q8kdX7mja4GPP4sEzGY4pjYhiB4Vt29wEjdFcZ7RufynM9DgPuXrED5rPPlvQE4OWdHdoFjso1
KZdg0fmfqQ9B6h3eRofDSobFhgPaLjaVvZUo33Ker7qWovfK8Udt1s+s0+Tve2x56XSiGsryuTsD
6KcvFc0CnpB9uCYdhnTnkda3dytPYGiVr6tbn2hJhD+s5qon527niMZHoqUHIT/CFgxG6X5Us3WM
6aErs+aqL9kblVXb3viQ05yRYssqqZ70BqN+NNLpqcjo8CqNUO20LwrFOaLD3qbxxYJju3Vd8Qyp
+lRuNRP9SGW3ORKIN0RdQ82vOMtk1YedosnH+Dm4jsbSd9TkiQ3ly9R3TcBEDmKzylWE8UpDj2a8
MPU3kj7P8bBMu6ZBk02plPwGe9zZtap2F2X1ftWrs13iKFbxBjCmRudX0jsMBKeZ8jxAxHzHwCPX
ECQVW02xV1oKBKu838tixb+aGrgsugds2v21mhV2vn12NUR35kB8o3+OS34pBaRrEzwI0QDhYjPn
PhsWh25At6bzEAfJfmgLI1RiZPCEDMYNdeJuzKCyRMPKpCLb/ARTBhwo2TlDx6YPt8LRbCmJYzp2
NJtBeWBK8xNhkbRbr7z1Rf+lNnvHB8a1+mqJS2LgbgvTOv3o3f7ZLumBomN0Djo+C9VZ96wHPYbG
mrAFi0ZV1ndKBeY8ym98rmS3SVAktub6Nr0xnk4lqNfUs+2nLfs+VaeGA3E0NIv04nTRoahX/XWZ
14zfODy7kidcs0RBadEijgljC2co1V07udRYsE3EsdvTzNJPAqs65uZubmgZsU6DvX6as5JjQGIz
hnhGYSnwGDdxH6dueFO66RH/uB932NqdyMh8lP+S+WZHrU9kvqPHNSelSQ6rqIA7JJavly6FhCC5
DUEoh+Y0HVOAU68K7ijVs6lCUu3xas3xB3UhBLUbrCzzQSutvYzYTdMm50XMG7HbXtNBu0WutdO5
Wto6/VrL/lS0SqgrQ0Dbmq808440k18t+W1Y0k/qssKkVg9pYd7Ptuq3Yj13C05yraA6xq33JJc/
hvWrlmhvwyqzk5v1Zrs3y0JJ3jpsQ/t+cnBpGRwRphYZrhoUOiJbehlA7PPHpU2IAXGvlfYPW8F1
wKFfqrsC1AkNVul6jKyKIgB7kMpXp9raj9p48u02q54KJ7UehylrGQvzwbusj7Euz3hNq4cGSOV1
M6fuF3fNGQ3nrybnQ26AJX91MXohF89EXMhQ+GOSO888BBgJ5OJ7r0BzHxVaYlzaZibl5wbaYTo4
zlaAoNhPxzWPQNK0/X3CUMBXUsP4Oa9MS05JPzDyjAomcrNQL3XOkUHQc0LnIOWSMU0RVrKuF5wf
L+jb2qNKMCRC8HZehlQZwqwz6Q8rJv0e9A5logj+01m0Nftaw+k/sZc1pyyTywWl3SGzQN+kv1kz
Amh8NzhPFb7njiBBeq5G1fSVLeiA0xjvAB46b5nsS4qNPJwopBOTuO8nzHcR56QAF23no4rj3xiy
EyRE+qedWmMMwh43yVusgJgIZgTPvqXo0HKQYVu7UU6GaK7dPD0sY3+Hv53ACLD1+htR4+9GSbMO
zZcaKVZlK79pgCp4Whr1H6461v5M2YDyWSRwmwC4MQ0d157pc918qJOUpzE1V83D2S67RzJ1KTOP
skhvDK3MH3Bb+l2n4TcBuGdq1NVSVcaMMU+a9byYfWYEGF6QfIUwilc9pUiU04NyZI1NMOYBeCmD
rhA00owAO+BJROb8JU3MbwNglPLgOpN2Bf427GaRVIGDywVWFZOLIBu7pNul6tx1Xp7L5MIgxfYK
/o1GbTwscmppUI+459tJ1gQouzkNa5J0YOiFXt+WtRve46ZorjinwGaRUOuCjLgr0/NafHZD6eBq
KeTjDED4SG3HnQWr0DMw24lkTJUjfR7UUrEBdx8xIKbPvRJTCaMX6wDtPy0f8mF51txMC0CVJgHN
cvkdF2PvyXbemV1yv4yzsyfw8joy4p6FoXjEtqhkU6s0zBhX+uMi9yJRcr/GUfaWWO2j5g61n+Bm
wW862Q/ZasqdgSXwEYcV5SIG7Yo/K0auz2vZmku4GFtSJ7uVeuSDEAxN4sqEPG1+YyNem1pqHla0
BURXBeAMi/DBxT/HLLaviyf2JIAliHsck8kqHt2ySl7UZViWZ4I98egRwzhajjpfprQx3yoqg2g7
x1Wsl2Ycuoy8KOpz88AyMMYIPZrvM22y9vnqTgfTHXJ63MzF2HOOwAbGs4mVnYaJFMxkRLDAlRQG
9wxLsXbfVWKe3hHIbKpXhydExfXc9jT+4ePb/He5K555ANxahy49YakSjgg7PcwRzWTu2Gtne1Ez
+DPUc27Jr3w0H3PiXrNB3yGCHdtV7rOV4syYGtPNirxrBuzRTNihmqfInD9GK6nuonglu0f7A5sf
LBctYfB9zHW5PUbH1dwZeGTOs85KWm3WlBVp7IxY1HhJF/F10UgZmNOI80NYD1Fu49eC9uo3jiXv
a2fZiyjtHuBVh9NaagdndOFrFURJUeu8ySzq8zBR0lvxZYHFaXEGTz1givwr24DyMKhTCIJE7FJo
h33Ml9O7hRU0+nTf4b9KBIajkiU8noYfsW092rrScYZpT3qV3U369H9JO5PluJUs2/5KWc6R5gDc
0QxqgiZaBhlsRWkCIykJfd/j62uFbmZVZj17Zs/sTWTSvWS0gPvxc/ZemyQfOV5zx/1qCR0LNIyy
K02aYFJkjDKXWRk26VgFsqDDBOVrORegFs8XUcHSgXF2ynDWeORwXFrHucY52TegSg5yclsfZQ+Z
hekULjGzPaYbbIlpd4jBOWNL27ZXgPuvbYFaNRuhl3bV/FJAggtNVbP5VkVFVifafV+n5eD1/Wj8
mKnGyAqmtDRxeB1qC5XZESrhHDathLqXuiq9jrBCmPDgqlRkKXpoiK9dEZkXe9TkXpuUeKdvOZyi
HrA+GDGvMdwiHFoKWXLDYs7SbVGNTAaWFgJfp+wjn0LlubJd/b6yD/PibD42afHVdUlCBCUTpZ+A
lIq9Rt/iAV3dY1HI5T6vHPNZkDGHBtu5Nn1RQhCQ1Q9r7i8THj78lsl+NrXtscWuEMQqf23d7G1Q
6eqpKBtpnoKniND7V3pL/oy5nmJsF7t47n441tCHpRgQ3y6O3T/U4zr9RqTXBKws34lBI3HGqViQ
xfReIek/rFue3pUx91Ek2vWgaAzs2m4FpthTu84xE7DeSLMAP5OzK02ik8opvq6Ry3xDs+9rASax
b8rl0TByO9DtJjT/tB2i+rgpwlVZ8yi3mUeXw67KtDc86o9ki/FxN7vYHX2LiHoawb3joxVrCLXf
fBgRYY8wqgT8nAz7RRudzwFpMu3MyKWsu1UmwGYIo5oy0s/Y9VK/wPH8bJpT8bxKNb9Z04DzL6Yh
P14nC2iT14AqJLKwuAVcUdePK01DS7KZi4CFnskpm6UxR/f6nIXj5O4ptJvDZqaPDDS9pO4frK19
WLqM5PfmaZQMrenv7EVtIi63ma10vfu7yx30ykM1fJOzRm4gph76eQL5GVLcVce5ldUNOvs1LnbI
wiPfqAldSjYjbOK53MeDlh4sBkcsLR+TTugPru5LbcizPtYnWkxfzDRkyIIYprEtQ8div57pUnoW
JgDCttrNS5buCnLiPCIUJ8Mte4ZNdWcy/ywdjLtujZOuU9imGgZrdtzdw47orot0z4iM8ydZIFIy
KmqHyC6OUztfCwvb6O0M1jKTAGCTL6NfNuJbug6skrF5vAEIELmR+9cZiC0L41VpkXpiBE9BJYf5
u42HyrNvAcpDlZM0OZffohKB1rwO32stcUhaKuQxTbcXbXXrR7LFqfhpuYWzcmpvWKtox+1zVL1L
qKIR3/Y2egMgglumsstNQGjo9zaLu58lmF9qakZ3qm6ZdNkd9rMyHBWF9jxe2PgMj2uSo3kVWWfD
msydwXTcA4T5GPfuU6Txsbf27864yaIz9xE2YxxiC6EWuqETpMZZXVX3boUZq0DVFhZi9rGjX5PN
PSurLo8ptQ20WU5GmRlvpwLp2o0zmZ24d/GxdIP7y0y1K8mxH+Om0Prr1YfZW2c8Hd01r2kSTPbb
wBbMucI8dsymybM3T1iSSbI2Y4ebt3trVyj9A0OcJ+lk15yB02UiXIlu8kzUzkwmoTaqPYo85vP0
Uw1CbTf7jAKZxnfSnFYcu55cG+R3JVHt0MeKQzwa6yGa4mfGHJonBxryFCG7qLFg84pMe0w7dRy1
qXwH2oNQNQMAsGom77eKwJAy0mxmdMZiwnnSIbKI+/sCXubLpDLG5fkWBwg00hCLp87eQO56K/s3
/DLLYXRG6+TmCQerfq0OnSLQM6mig1Gnn3Krlp819gBvRjN+WvLtU3SGgwNzxXqZfUeuSD/Ibr6X
ZnfdRFOFA+lSR7ucizCfEwwoefOC/OZXlOaIFFljw6o0P0izIq3eGWCGMizvk9kOHbyEhGa1/tak
p6RvCZRf4muRksbq5HxNg6btYBbd2yvuqFsLwpDTs7OMD3xCaTBZ5WGZxkM/MvhJFFnARrL6KsJ0
0bIc04F+IGS5psJu3Ac6tj/EuhGiKp3XddR/M3gcPa2uj8KQ10Sf5AEC1HtBQ3DPQVgL05HQVmDO
lb8oIJbzXFxXVJHEvWzOAQIy+1TKRNQEfNj0tM+Hgck5pf49gtwrLWvcUU3+0LcNZAmoT57S1Key
M54CAsFxs25RjE3zlCPUxAzGhqOP4lyV0z4vktFLqABP2IOqn0VRGfuBX5ms7H00uDnj2b6ruVWx
Zi3PeULTvXU4vo99c08eNq8EFX2QGM1r24rX1bWvGHe9Ja1NXoixBPjuOh+y9Iuu0ocRdoEHeuKR
+fcPNVALIfE8NyYCVLCH6C3G9KzfsLMIqIuOGwaKrFr0B0UOciy5c1ISxpMbBTipKBHLlrT4AaSb
D/dh8dbudsxxlAYDe5LU51G4buwoa+cOgeS/eUW03vVr85q0xfNmI5hoM+2ln4pvtUwOfIq4LxR/
WYvr0lTvFL9H7FOzz9mDvmK35MGKsINrxF2CFhKCTz+NYcegYR9qnqe5ey1W+j1a3z5i7aNMbbpz
1sYXU8wHMsK6A2khSL7FeMW4e3YN5+K4/VOVYdfsevUmERv5nZaUfibKb5VQtFyLh2xLXm3JHKtJ
px3g2eMSFR/SWV6zTOwtF3VWapbv+HuzNyEti9h4sUv4YO4YG5BY38Djtdi1wadnd8tIkLhOv5Fv
XGZH1J5f7dJkfjJkO3Oorulo87zTOxxev8/ygp2NCMGYWErc97WvGZJmGq2lRe2Znz+AmfQxeyCq
iYnIlcvH1EE30Ah07bOm3s34nvgnXdq6Ec8TxsY22X5xc8uzrIssYBxVhGC2QjTpEa0y5zEvpmeb
K9fVGTpjcZt2zjQciEV7sDCyIWWCsKwWjXMgwwXqLwb7HOyhn6RXDoa3BNSNJG/Nua4Sv6C1FfWO
0WlYDlb+7mYEm7dmUQczS5BcmTUWQ2aFpgVIAIYSl1OVEa7b36Him/Ycc3cN/J2gvMXQVst0ba22
JEFS3dNCeJod9d66iPoKifmOpW+o3GCzyl2x0OiriVUhPZpeHTmglM6We6ixMhxm2XU/MAx8FYmr
wHg7G6siMn+5xfRloMdFRpBUajgRdaoCw1xySn1xdW44GyJJOLRF0cOqirtVTHfMvi54rduT2Y0l
mqnFebLVCqxj7kKzGL+XucCxyUmLtI8T4j74TRijvFqnoI9GPCTEw94nG3jVbLQ+nFHHBN7ztGXU
RKEzzo+6UoYHL4E9vmgHH+HCCfbxm6jjFyIsNM9tyztLmGmQivyFJLqIC6I6FKXVkQwcKZ8xLP3R
+RKL9r6ZnfsmMs+CqKIgKVKU3Nv0NfQsAclYPCeV2BckL3jb5FAwtdNxltsJBD41VMIweIp6icy7
r4KtFm+DZFdPHIOK3UgHf15beuYGCYtzig/YyTVSajnJoDcEi8vA95YYKtz+AEAL6k2rPRpbvYQF
o6SLMKtnHM+KzTJ2DrHOgcC8WQbEZoBWd5Y3Dc8ioZgfkCeQivXR8iBaWmiSoBdTmtfYTaS39pV4
AkNLYys3Uu20LtHPCYwF6IWt/CRpUrvYJD76o3BDfY7OCPRM2qHV+qRHG01tdzyTI0l0Ewdzf+mF
e04Axu6rRiM1tUsf+gz3cBMpOpApi81qjy99RD+BSEcNVWGj7zSMYUx7m4eIS9aTqWUFa28TJgo4
uwv6RGve0M32L1ZU99eVkK7rDKGELMxqXO4iC0GFrucj0AZrhP4+2HlyjgU7JsvnHr4qYxqMoamb
sgBRy9XtJ0QW6ZtM/+7MxHV3XW1KjwHsVgb21HV3a5c8pYvYfNJIPorMWQ/T5kQH6j7O+uK9WqIv
LKnWsVUKTgfyU/RZrac7xc+8JMk46eg65db8fcvRgWyJdcUsuga6Mb4hcviWutbkZVQRqJtu9w1R
qCEDtJ9l3OihPrYP5BmBp5WZcWA8H+8J5sQsjJ/GW1bjRxHrGrcsb98ahsMMe7OjeXjE922Elmn8
cnNISpOhc8xOirMGvP3MaQrCNboRMDbttzbJqa17oov04kXFvFvT2E6NFr9KDvM7FIlhm2+YnpZu
8KRO6Y7nO9u3f0QvNMj6CElyBJB+khEbBQmOm0VQpJxQyxSufiwTvq3cZpU0szQcae0g4KOw6ywB
JV1Alaxs9TkmwGHkHPu0Z7GmOa26H/ShuQiFYyvrVuyEKuFz00+N0yb3Gv2wwIw7+t3meqMi5FVu
+Fju2SRM8kyrKu7RbzTtAxEAr1atZlbgAoZXwGsr8l23tThCTKwwvmVBJ/P1QTeIMJ9u7lloJ+wA
encbLVmcz0vqHmWdekWOfay36MBu/exE7zm65s2hNZr7aisxikdWjWusQ9ZXMAkZLPPaNsywWHmO
E8giUk6qe3PCROJWTuuColTlzmwohnRaK9jD4QpxMgxGbQ2Ncj4xkPw2adZn2WDUZWh5I0G7r9Cw
uLTcZ41eehG/0oh4cMcSmjDS22Bc3fbAYp+j3pSHBS0cKi2NejaR9e3NYHPwjI16MNMjulCa4RVb
exzchrZG+R3m0p7GOH0nVVwqJUkXTW0ilXHtlBu6NTdakIDP+66GS2VyYMk347s2T2/uXF0mi9OF
xXmJzsU6Rv7K5zUgkIq/Rcn0Ps0b5zka8UvpCNzq7qtt9s9YuD2bzDdc5rc2rhsuFXdoQl0Z9z/K
ZBIMvipJKIQNkRlVYSYdYqej+g35SjhM1XHNoss4ia/FNJ66Rb9rzIhoh61H77sO0M3M6b5CceTa
W0CEXjg2HUyBOn8qINuH+YDuklf8Gy0txmMYdUU0gVCdDcz5OcrPcil4yiKEenuIN+ccdcjViCHu
aNROH2a5sSJNemAu1TFqTUZwCx2oZrqayQ+CD4kMGLWTVrmhoxUBr+wbE+iXqP81r5x8OTwlGuat
7ivOBrYv1yDjNE0OtS3f5zp5qskjrQXBCOzTZ3jDfm/0J06Wh3HpfujbFtb9FjYbiaT9wBjWeRpb
MiPsYbiAFUPvmTwstAi4ao6cXfa4on/YW994BuqSY7GAHVI6us3lmOjyiG0/2buJ/bwtKKF6oz4P
ZBftWgRZHCM3hBpp9quI4t9ELf3W2u0aKflAYf4tT4uz3sS3frb5FosCtSm2TXRlkvJ905Cx2Lk+
30GAvEHxqfqkMb9m5fpIIYYTOtF3nDrOblkEsqXdKWzorTv6wA4fDO1fPxfbg4GL8qIPK322cpq+
t4bFyQBj9xMu0OiZNYp5dQ7C2V8lIcRNx6x+0LkGzaYMJKR4+gtOF1SaPRZhoQ3W774w4lc37uJd
vrUjmpNhgGgkyvkYCazIChaVsVavRrrd2Dc6wjkGwB2cpXEWdhOYZTYFlUNUhpEn1R68gAhux3gI
+pEfRfZXhB36mWBJooyImYwAQqiZzpNuj+G0qRAnAW83a0wf/PRx6CbowErZaeUDYVl8O6YzU8zN
tDel+EHHtONuTA4O++vDZpP0ajdC31PcffWF7T44ZvO+ScY6JFXeDyB4PbbSHrGak+3EMIZxIsVT
GhsqMFfrbkN4gC4CrAfKH2kjv2665pnoggzFecmdJ2dP5CijMZD/NJqU6AMrYnTfI1xbVFPfJzBE
qEncParpvVi2KbSNLUFkq746Tk33Uyxf7Ch5jGyquW77opupQr1utXCTic07jukA3s5Bph3/HFG5
B1pvx8c1MQh1iN/sVR5BHD33jTrNDVgtVd+WSVF+VHi5AQWQy2mYTFQZs3TxmJ/KrnnnOL7ulqWn
G0Bvdm9mo/aZbazjbmXg929N55a5rqUI66yy91BV0/Bz+kdZrDx9PFTnOU8OkCjygGnVHVYI0plQ
SGvQV5jvW/khGfCb1JwIGe0575qmvW5W8yBWewbVt/CGRlzknQWNul50Pijs5BujWJm5vdfMeRco
g2PG5j5SJQSMVwB1JOYzGWrop5cpiLXqW1z1X21eUrPVzAftu3KTXhQrDME596scrmM9GiGhlPga
ijEsNnZ1uu8jZkOr8xzF0JNi9Jw1eD7MeLV9A/RbKGR32rQ5TLZqR9Q9GfUGw1944NuuJ9R+dUyA
zXI+ZWQ0HbuaLjl5G/fdlJ00aX4rMdwGveaKXdrH180cp4u2Zt+7dHitZ3s9DiTx0JQA7ZGMavUa
NTzZebXD412TPIKXHKwGd4mQOwhCdqhomTD4w30PNgCw29SehT6+IzvnMuNhakKobSyjOjHVsyxB
XkaZfc4GbdeMleUhYo2egcmON9fNO9Ka0afwhsau72bit9D4yOUnCNNvaz/yikfcsDqzFm+NcJhz
pkr2fBpd5jlO9o6B+BfppsOznIh6tqueBTk3Ngb0aEVAP93jpgXa1JRnlSF0NgFj+Gu+XdMkNp8M
rAEDhmbFTsMg2+9Q8vtQJNzbEvc6d8md2m4VSE/xXTtvfUkyeNNxZs3dnHl6y67Y0sZg8LSOAT1P
kIGJgfSrPVnaZh3XlCoFv/kLR9/HvLTKgAA9Y9+vDO3sSmm6j9KIaO1uJOvREz2pLnR/oV/6lqZL
fhD090RkTz/FZ777zd2ljY2+OULLWX3XsYMDbmkBRpwnCZocqZJpqjMhIjS7xJiPgYnyHZdQTm7e
g1EIlV9Wq+ZJ8PFjodHAH/pNO4r0ZTHoT4ZLjiXlxMTftUNdVYOfTjCMuV3wye5zbFFJQBG0ftiG
vdbhUOu47OFeFGmo5gk7+7haJLk7cZ0/TLlW/iJY3kAr0rBotwMPepcqCA+hrSjpcN7k3IrYkXvF
KSrLflmYcau3CrN0igcDjVEw6Ok4/rrFcnEBoAw7kCC0dd86uq0F88A3eqN87jEgFv6McWJ7lbnm
K+1nRbVUtbpmHpbShUNF6++nHE2DIU5GTf7H8BtNNUnFS+JM3Ym5EHIjPV7d7zEEs363WNPGg6J5
/2zhNq5fszFNzteCCOUtmSORhpJ7gJcF4fqwxZSmT8CKahkYW5lfTH2yV1/Pinq/YLlYL2J0Cxk4
FOrV3ppjsw1RBuMJQZWFbMPhpJT7eoeb51np07A3InvsdtOYONmBPXPhc9/EHO3yzlrtq+tI1z3n
m3DG79R6N3QROs/aj+BpO97sOrP2nvVwWL3FYrTIjToQn1EOCT04SNa1Sc3MSDhIUdqHQE2h53TM
gqnJOnPbx2uBtD/qZ/1F2pGbhhg99G0/FZU2tDfgY3ppLFtLju4492iIsAOWP2nJJMs+oTWD2iiz
gGB5yTw2sC6dvJqiE5P1PPMXQji6B4WRqnzuyZumpGrLYnmsSwbTp16ivge9ADf2BHgmNS6zjV+O
1gjzjqgBC+aR96cJ2ANiUeGiz9MXTaxqptACcHpJ8F8vOyHyjLa1yA3xpFureh/ibl5Dsx0RLJg9
899Ho9OKClFdNu8cwBbMQ5NeR03R6sCMbxrSkxj7BLZcVKwRh7uxqQHFwo+x8XtwwjAedJTt05NF
xIU89KDAoh3TYm7GES6vfWdzkDtuqHLJP1kLg5P/0qwTAdta7TDiKjLtIa2o2O9yw7Z4rM5ezzV0
FeOoNKu27zerYPtgQUck7er1NB9yoqwbX0wwtplpIgaAlROxcCAnTJ5lvtGFASDUvFZdnCgmZjCs
Lq1oHHASpfqprc3IjqlALTNXmO9Q7l8yg/mjx/6H6GQC6/JYNmWf+PUCXcbvFSSATavl/eJwrA0z
4TSkBcb9hiWD1vVpasoJp1wUZ7uyrwqmoLeppbOkbIdwonLABgOjWeQRFWWQirMULpGll58IRvTP
NGNL8czpjyyTikoLJLAf+daoSXQ7zmduAxEtSxdMNzeMVtzw6VxLlrJbF7L5bVawpvdVit7bn8WC
ZA3u5WQend4yvmkKR4OXbjZej2Qmy9CLe2fMjqhLObpnhPig8MuGSR0aJ8XhMFra8gRA8CVPF0S6
i4HPbPaMaDaaU2WV8++Y583vKxomdNuSgtMKMA7gbmXCtAqXpnzp6XS0qLVyNYRGs2obJom0o2eh
ZPJlL5DvvCoj5GqsdOejzIvmukxuf1VSo6mTGBlDOVpYtJiWeH21s4Vb2e3zwXhYMl6Oz5yrOKps
duD6ZXL4qg0YLl63jIVxmZD8HUiowbBD3IqNI06Vw4mCIWcg0wsWT7HAWSQMNp8p1Ig5DCiZtd5H
L8/4VaYGny/6EZZOHW0Vfoc/6ncrRZQPqwKZQl9FjD66m7h9jZYxoCfV3uNxZolksvI6gCdJkTn3
VtiTDNke0lXna3GbJUVz6wzai8I8FAeZSTpNZJbJ3UDP90q2Th9IDgdENaFBaHcQbfQXY3XHiRcr
yOvSteJIcs36PCa1fqWRQb8c6Bti3Q7EXOAUZC8fa93k1gT4MEh6VHTZ9tZYsbJBVZ0e0GXV74hu
WULoKQEQdTdJZWmS8z0E2xyzPnJ6ihqfLBnzFy4UM4FjlUp/gEM+BVm0ai6NCWTdRGtkd3R8qm7X
CKu+I/bWGQh5X+tjqVvTuzU5yNl1pbMPdQu95bqu2XBrh+9pqa35R2fVWelbsnRqziBKERDW6/2F
9EBBzDMVCZaEms4FuW8PyGv4NckqgetlEaBYKhgOCWiXSfwu0R/7borFnLhBHceuA69VevFGSzNk
eVm6XVphI/NWfJaZV4zuZIUNIZbZSTglnCMkJSyjSa99FDCOvvfZckNEzgvEsthxAur74o2JYbGG
sw4hxRMAjPFKOLG8z0eLNVwXi4yCpq+d36JvhvvJxTpG6dsgierZOE0dhA/mitL5PtVL84ICaryk
Nh7mruVCgEUzci2VBimDSDh667mvLISfiACx88nV+Yi2VL4jsONnK4MK4upwykoCwcLO4CXSkie3
a4gRVL1dvERJD+C5gEjNCZw6vR+Wl2pYk3e3b+lxCYimCE1yMpI+emFUj4smxKcqEB0U01h+ppYO
UipT2Le1XOcQNWwNPZ9iLJ8YniC2E1pjAn6cRe3ljZyO/dhZv9OmoZBaBVXJUM7Gjv5b8YZENcGP
pBKCc+YNZU4pJmHekKXqeYRIoh1gVk339F6m0JiblndkJvMTp9yXAWI8i5WcETRDIspe1i6qfo1T
8THaNHst+m9buE1PFPzx1WA3enQYG+bnzO4QiS+pi507cXHmdlbntwxGEZhEWWjabXJtk3q8g7zo
BkQWZDY6Km2436AuIjtP9OQrjd0I2QgEmde0SDlWbkh7fCZ9OY7gyWFf0UnEQCXh/ORtx4/SjNAX
DXGt3Sk6ja/daKdfNYITDXvd6Dq7iakwUz5bDTLA8DseU4euOdWAlu6ghYwLakLBpZ0Vki3NMG8m
3aIjHQoRy9bdZxwounBDD73s4d+w4PxlnticcRr3pklpLvVSvxoW8WdYw3Kue0IDKguRaJn5Jjwj
qOO9GxsnosDUb+bz2oMeFxk9fYGn+a/fm1KX2S3GkDZATLGdEXe5P8Z00L/EhjUtoCnXPCXJCBHW
GsyO1gmSo2OuCdaMdClZYYoKeo4XoRTdm5GJ2qa3EfaDPmbzqdmhkRwpfkzc7qeCUErkmICdjoZg
uD/3WIE95I7IrlqOMXG0UHAnsAJ5dDoEqN9rXaFEybL8s0NTEyiies6itVh1JwnQxUtoh52qVnOo
WhFsfS3rRN72QBRZRaS6Wf7iYBFdapzIgZ0u607Edh5koBx8ygYmgfZGo9FbRO7gztEWPsqGmrml
OwruGYbW1Hs9Jt0qxJ9ZfM5AepKAiQL+ojXq7d0tzGkIXdrdvxErGxZ0L916m7mRWcr0op2x7tqy
8TkoJMtzb9gGEzxwh8hJW7wi7iwm4+fw58Mahi3Z3uihFCSXdwotIkeR2LOLYaHlGmHOqjZ9ZO+k
frY6p8KsWPCJwE7XS/7qRBc041ogZge2n+su106ka5Z5aKNxI/Da4A7kZY2/DHBl5b5aThzvsZ3L
Z6NmbgrkVb0lFtRCr6TqEl7GWe5d6kuFwVECTl6tIXlM+mW7R2BlPM6bFXeBGKqbch0XafpoIZON
PKlEK0PQsJRI3ZpAgBvJLT6ZQ7ntxpbWRsHI6C1xbewFaffa1SiVgaflP/WtjdmNUVLT17UudP+p
2FOBZBX3WGfw2xaW3RaDfbGrgCzQIRPErIbVWnD/bBFnO6+uGQh69VaPT3q5didYUek9Q84vHQLI
6ItYdx3IvdA33mojX60Q8wZfaFHm7CN5NxjyINxE68K/dn9y/9BbY83k1koRugeNXJfrNiZJ40Pe
5Qqf6LBMZxlzlXruQqxZaP/xv7m3reZCiENv7ghK68lsrxKay38egP43d0SNSxfFQVb3yxUuLSWX
6d5Obtao2KRmo+a/yGXhxs9zl+vyFqgmfOJNEyKUkWWJz/x2raC2x+qohFh3g7VlxsWyXZlfhtVZ
ot2mS3VW4+BaWGYmPqA8ankQ7J9sUPOwLvmBUM/WDSGJKFQZYALzizHMU36AlMnP/7UKMI6JrJMD
WoAgMMKaYAd0Msf3+WcBw25gwwnjIJCSCjDMCObGhDDaUBWpwZOhkEUPU9c8pWWrW3KhvTG8GX2n
GmspDkg40dQjV9AIJkMqk1CnQTPiLDGhrhM4E60SfCYuYHr6Pol7FIQ9i494LYctb840B8zyijzN
zUjlQ5Do45M18l0MJMc9uIk1dHvduskhZ27U/RZVLF4reQEVQucif9PKtO19Or4Ws1zEPVzVyDR/
uR37KeBS3YAUMg2WDRCRQgr6crQJv0o4V8HkSvkmV9EU1V2zLiTljgXP7XVaXiWBptXdN64hi3Zm
vag4XIplpCcVwan3TIsmkm9IN34e+i6imIHxf2rSKsUiYfUCv3Wa4+poDYMQuV4hiybjgF7JPtFT
POkeukBjeFWcQAhLpNHN8LK1EEoBH+DKyYg6e/vrO+xov/e7oo/zkajSXCiv5adrn/Oq+8V8cjL3
9IAYCQuz76/wJwtgmbozADxIhEDDMi4YhIokUs4uM114mAIf+yPnhcjeW0sqMCjMZfllEs2DdywB
2+kb20qjVc2DeInJuWufF8Q50YmTPZef7BamL2ii8rfedLnkUzovFekJeXRk75r5esshKjgnJpA6
aCuSLUh1jZ/fHZfKPfTk8P2gynfeQUiHmaMhoUqx2dzEvGtk3yMA30ezG7/FqbGwhRBBOUvMHibH
HloRHims8VOcMcTGcTYgVhp+G537HRshK6JSbNa7QSzf/jgIbwCp+Fd9/cuA+RcL6atu1i6NaSn9
QSP99z//v0hV/4a8+r9xsW6v5r+fjmf/x6sLPoaPf/tHWA3psD6Ov7r16Vc/FsM/GU63n/x//Z//
8evPo7ysza///NtXPVbD7dFiFKD/yqYCvvQvVsvb4//j925gr//82924/Co/a5zf/8cv/QW0sv6O
U1laQhjKJmMNhc/f/uMvoJX6u21KRYfHdQ0ToJTg//wDaKXE3/HiuhKkMTNh13B5DWjPb0Ar6f5d
SvhYeChdSZA3gLh/vvl/+xL/50v9V0e1qf6X5VXouF2lMhk7O7ZwONL9uycT1DX90zGWKA+A+pnj
soZDGSNHrgs4Gk3j+gt3xyHJSgyihJD4qtVMGglZCT6ZQm3KtzIkDyL10s4x9hY71JtrFJ+KHsN+
0+eZTFJcfG48fKSl9QFC9K3u5HcSfH0SY+2do9LfpmG9iJUuOC3IytMThNJGZzb+UEEgRrFnr/GT
rTk/JS00ypmmPS5by4g2SWzOPJi8oKpr58plIk14+idI6vn7oHcrwrwkfV5mwH8Npjxm+cK+DDpY
cctayUqMiUWaSmPkiiLKYGmYxa20JGgm6SJISCt/wGjpHiJrXu5cxtgMZPosIK18b5vrq1NFP+Jy
Gk65kT8mkVnEHFM0x7/ZDvaZWjmta1T0+BYtHxvID9s1Ho0kW/ZT1X5RThUnd0CCWvY1LbAIFOnS
MV4wnV1Vl58qnVnWOIn5tIJasklcOsQ9+CCxmYPPl4PdrLmZEOt4xIZPbBzrycc8WIbH6XkIMisZ
TstSxud+cH40PRbmxe6Mz1pkBBeQvK0O0sBGkGQb9FLBmo8K77USyOQrtGgXZGaaTzGCmf7WVqS3
1XlrQZyRAwEz7fVd0Xbt/UyeQjDcpg2UF8ykjOopkcsfdFQP2MUqabMZl0IBUQXQQZZSmlio1fuS
kWz3ZoI69CKoU/wBoDV121czY7OQ8br6AjiDNRJNNdHPdBSIW9i5b00zDLtcXy9qptM3N8t4T2QW
NhzqhZtDtGGdvwnBtfWQRggGZMQpAjHkt2GuKUeM9rnXWw7V/XQZ5IhrqqqYyHQlV2+z7hriUNTt
FWRO8YFGCXWsfqduPQnab6nfInLYJhb2PjI+yYvmqNLSLC8QojVSfB8tc0OdQ/+gTMqAleBMnvjm
xTEs68rVP7spRcNWYbqMq9fNsXZ5TdyFwV7C9viNPNBoN0TWslsVvJphAqBdN3AUOoTUIYr57mVu
kNNCL/K6SP6M0Q4CKJq/WT1ElYx8hiPFLfwUJ+tDtxu/d2b8wgYaPSutnQ5pnJmhyUjZAQYQrNI4
GeBY/4u981iOHOmy9Ku09bpRBodyYNGLiUBIyghqbmAUSWit8fT9IatnihmZTdo/616VlVlmIqAc
1+895zvYDKlOEZ/u8lLyreEsBUaPhjldYjB1xlW7UzOmLbTBntimGzQQbIHcUZLugP58CZBhr5KM
Q1yHTjVioyRFDlaYbD46nq8HtQF1ikHXFRmwtXy+CT6QurWllOOabemz2vpvdlfedTPZBp30SEOI
iS8CFkIyHKBCaNatZSD5nfBALwsH881kcKHzWp7FVEu7Tismmv/+zMbTJjdzLMeN5hmlPmACy0X4
zJrAHtHmvgaDhk7fih8qu0rWoRELV9b9jW5GT2HYr2gaTPT2KSgUykoXbG+MBGRMdqyN2oatNfni
JuYM6DhELpA5aq9tduEmuDvaNPSbGJnQRy/0rRm24RoMdQrTCyUWCaHGEeCpeQuTw3ZJZ0ZRAvwI
eRGrvyvEeJbqza6ONNBfioVHKwmmhQanmTFSeFBR4tMzmKMeQgybL0Y/DcfST3aeXjDwSmQF+3vy
6YupwL605tLxx9eKuJuN0gAsQELsvQc+hRkookWJC5GQthaOUs/j5+MdDNvprs3ka+eltFNiXtHc
t2COlPra88qHpMdrhUZxy+jQXyGJfZ187nIirXKJwd5bexFvZwUFLFfakW6GQo3Vo/prsC/ilwUR
5IXyR1yxLVaTuGS61V0wpH1n80kWVUhifV+TAgH1dCW93v4b6vC/lcs3lYumklP7P4M4b+Z64t/+
z0cVvoGm/LsW2r3/57///Gt/1y66/RcmY10n7lGdEbEaQIe/axdh/WXwfIOsoAKR/xQuiqb9JegC
0P4w0RhCtoAN89+Vi2JYf0GLcTDuqSrBtPM/9y+ULsJUZ17EP6QQExW0zXKj2hrcDE1X5/P9TK41
QrYVZqdpC9p/Ke5YtUcKpJGiSeaabNon1OOkxHQKY99zwDhTXC71EmDEPMVHXK4Lxj7neOvL1K1w
TrLLo3Gp0Hzi7UP5FrX2oS91x3cW5kTADLgzo8IyGKkJ40e1cKrtlFpzqpbh+7h+CsGGS+BWdNzQ
ohl+Q/665jG8zjA2I/HW2Gv5TTnWL4kQskfnBdqFZB9sPf4haxnQuKZDB+1ZZY9I4UVrX/M3MZ1d
E99pCf/6CpbLgO5jygyvW/VVGjd3vWSKR18ByfgSStqUXKV5mlSbOCvt6EbVFDM+opsp0ld28/Jg
sk9UD2YLK3Vv5WU9IJXKkXJpAsvYOu1ozePirzr7FgAAe16apjgcXafrs+Q19Yk42Ta2008MSBsP
q0pkwZVnfNEAXMCsKOV4AYDXZEVooPiyWQOb1vuXgpYVjR1OLx+fzMZRpn1PoFnxQ7cDp8Rv3JF9
8YJKIaarRPYscXL4gqk3FyYlmbbF8iviQyGCqHoOUObUl6Gl2PTBrQK+QFrokf1ht3XTouXOp/rH
GEuRo8vV49BAekUWnqKRbIKQwXdpO8GmRwJKtOTg0nXIp23kc0s+BiKqTBd1rlDgxwlgy0vkpYaO
6UgQKHlFJwmIz3LUI8viBIlGAA4BHC8PuRAMzNr5z1dJfZW0DHRoqWfO9MjGHgfBcmCoNni7LrEQ
KRoDu73HSQuG8r6kNsmvZZlh2MbZOtXhLbtU4ywmBOHeL+Jm5/cILptYPs4Ez3eRx96AH6F7VG2/
cD2fDuj84B4IGslJDRp8ate+x2FX+gqac2K3uRCIGK8jkiz1B+KkvBbNVpz0Z6ZGc50XL+xVtw5V
NO92WxjtnHQGIwCoaeKkt8mAcgqvRZQzHZ2mA2qmYs1NVVBoBOoAPkkxeYx12opUMjE/ZxAhHi0n
jKyn0tMFQzszrMiOSJ0+VC8JD6zU615hcOUtfdtS2LoT4kP7QtBfas/DMQxVYIjaML1aBkxTD3xi
bGqXcQTL9SrRilh7kGA8n2KyolagGkJq4GZM9U3uJN2aN8x74o9qxPW1Oh4n6j7IAEQklhcIYSpr
r4qZcKKqREcdlWIi0meGSmhU4wQQ8+I2cW4oRENSJ76OqeP070ibHXunWqlibpUi6cOLcixy7aNi
mpGvhYKGdm/1ZRStAozMbDUGnW3rVYVKq9lCo0yPBtPveNnQfhE8emWsL6eRutho0d+v6GiTw2nI
jlCclg7ck9IFTBYijCgYwVqWDrTtvDNCWiHMR4eLSlFB0I3rkH23ldkEsI39pLJCNl7SjMGd76x8
O0fQ7TC1QJmiROfxqKLoETFBBGfeREdz26B0AAbg5bRj1cK3NUYaefoIYQ7R7lg58RmVUHedjyly
SXimqPvNAnsfTgIzw72TTj+83LBA/YVwPVqytHLN7lZ+3ltH4uoeJ88cj15tGni8OGkk1wEexl6r
400aK9bKU2mlLYeS9ZMfotikeKj5Tpah2EzMy1c0qPhlqVLXT4MzgGcIUyV8I7hCecjg6V41/Jsu
mitioEZ9PJqZnWyY7Omb0muZfGoJ2EGioQ51FkPX8WT9AaEIyJsXZsa6VKbiCeFVfhfJHhGrit74
g87ebJYxCf1RRptaewph9KXYvObYwAmyQ9b5H2qjy0cCq6xkObQG+ppxsFZVk0YJTBBYEV5o47Zh
3zjRr6MdH6COIOKGtt550yHtdDvNK69IIIM12YOYBzFZkfaa1frwo626u6ayOpSjfZfhU1ZLwD+k
QqBRUejQQuyPdy3pi+920jmXIXIL10aJ4+qZxsatqr3nPggmcZ7kDaC+Nqkw1Gt9dCXLSB64zMMO
4k78XBctiaMitwlaw8vrz8RDo3KJdOhC2PY6ilsif4ttoVm0AfnY+y7AaavcSGblx0RhGt6Q/PaY
qbK7gHmhbFRPGLdWUFdPldq3a2Fb1hr3aniEmV2vSkK4CKbCvMAgcBHoxa0aI+vqDafHclIr8baK
RrK6irTH9FqZ41kDyJ//b7ah1mCtIXKs3BIzpGLOVs27SmDtK4tsLwafWL05UDPpzeZeFGAfNUc1
LqTRXsWjndyS3gwgVnTVsp2xUEOeNySkeedNrllL+svVoU3a/MyZ5lKAmjp9CpmO7DXNUo49qgG8
N3lOMyAOEJgq/hNZKhVqe9mtStVUPtB7A4B2SlzmC+a/xoFpbxnvijHHMmZwFcjWAERN1BPjyqn9
APhw5chwR3Sx9+QJ7Vr2cX1jIIhcRWFlPCCcypY6XBOGJxeVQBUYBUWIYiRP1Q8v7sgqqYIzoyJh
TuBdxEGiYqPxaxjGqbEj5YNyoa73oNkY0KodCwu61XxZkigVzEJ/73Zw8jmcZHonwQ0RpiWZwxZp
u3HiKD8jhGhNuhI5d12dmMWu0Mi5ZO+Ax57R2lVWG8MZRY69ZUF1UEVGyiZNfRJlDV+xnsu86vz3
wRrZNqpgvY9xwoB0USQwep1QIRXXi7zmARugiufTYtfv4tAlDBwUC5RPFzux06CepFrbpj5VyVEg
mSJnyBHda2CnVuGiu2N/H7WZS8NDdZVCfBR+G45rVrn0R8w3/9JurYckV6KnlIxLxlzltAylmhJO
VvvlmV504dZr4L50agi0h/wRFpg2IrZRquVFAtJnaVphsZZ0tbF0DCSfFKP9yKuBDyBSdHOT6zou
zTxI/HVOrXk/JDO3I8F+GLgwP+j5tIjemrWsxvFtCBSmdE7H1vqK9Oly41dF+WYO7OzzkD4VfbLk
GTFKaq4rRXPWUS3rVTQaxcoriistimx/ZdjSI0KN4DEoACNORgJKzr0m5EegVl/m/QREpC/9dUo2
9vnomUCZs5FAXq3D82MpANcVlFYrL1awGFAv00IyalZR6C9+vx4m+mB1Ry4fgWrVsgiHgha+H/fv
BHpnN1kcZk92bMaPuO/AauKoPw6kIc8htlO57tTRfrCrugEAjtx0aPP3KZXqtozYR/vIjhhqZ+kF
EooZ0zUl74zb9U3L2GobxD0bTqfFBJHr6VXVYWwzrQgZpl+HaPEMugGBItYePfo7je333tRM8RDI
4i4JyRifSlvd5NHU/dDwSCJNkz9yHoFN5ySoY0z0HEUg8RrH3ZHioOYTGhLQUpaOubQA/l5rmRfs
ogmqOIxeHlR7oBlK+tZFnNc/mFREOO1pxLmmYZRHeji5vq9rFKDo3dMHJjcKWaFqsukAYr721I/b
gF5AgGJfxHfYvBP6BinRrH1rPPd5ltzC6jUGRA8FlB0GtnLTDAVFqczG4IpclpaI4ojZlCfJ7oVh
QB4GkxoHOX87dFgZIu0jC812l0xUFYt6wENFlBR9A7pfKCTMuOGTH/fokbWit3YFwHyxyKqMSgFz
5a7SU+ADWWqLmqTMylP2tj1FYBqIw9nUjafdpQQ2OjyRRePmtt96oNg14xExnflhWmPyqpVtfxE6
kIvlZFTPI+0pXBm1R/hXpFrRoqmz4oVuc4rdHFmhNXlkPY+Toa583SvcUqnK7pCSuRi4PbZGCrn6
OtF647JLBwZdauys0oTkbsii+I1UwbNdZ8zn/CTHbYacEDSZ1sIoSNos3JMjjvUjQcKBKLCSmQTO
ELXxRRmhxGiRwi3F0Eu0RkoHAwd0GfHdWkJvRwawvU0poTfxbCcuZvyKUxqRpy7UUmf/xxPbXzqt
jG+HqWetItfcK84GM5LboLT1Y6mo47bMYyPad1VIYHNjGvUdTTo2HH00CNw2Bh6RVgqkxHUASO6h
rccL+nl4UYWC0JLyWg22iIj1FYWLea17nbIpfcN6M7WetlES5+21zeK7M8YYby09nldZp3a981Uf
cncMxGLVGyY8J4bBrFRxCOUqJNE2pnuTkOFMXDndUbiJ3dqRbfxEyhmlX2JVtz5sIwJTqRaBHJvq
h2E36YrIzWhHxoz+4LeknHWRQGLbRN1jhTHyqjWclNkeOksNSysfoSZQrtqpRerEug5iSsudBwcl
I3VrP6rLkV3BlZI3Huh/aa4iM8Da1whdvSTvUV6C+ulfBIXkakQQ8dblOQLYLDJVb0FTqbpKVKtj
2Fga58xXstvMdrIncBAU0YXR4DkeiqY4FgVS+DJLkrNRbdRnK/YxymMQ2NF5VOgGkw/wbhQNMrTU
629sveoP6jQ7apnLjA0qQdPn3TQxwTWqscmZjbNclM5d3OX0ARQkmwb+1AcjthE0FqJ4NtVW3eFE
jd9GwNXnZWjb+6bO+02hkObXq5m5Ly3yqV1TNR4CIbwdPdLxZvQUhNFNlCxHEu7PypzHsVUb7830
MajiZQgAlw8xY/9e44sTYpLEt8tcAXYMD9lQv+RIWw6hN1OQBgdOmrB3JgF754mV+vvMMWNoD1wC
RO5JeWMbqffcNGV6oaGD2vc90YRBGvIFV4J4vDR5khXN3ELDAUtSh3o0LMPU1J/pFKZnlkKKPeAJ
sQJ7eVNPlCuLQYh87eAWtNas4bTskTuHmz7xwr2AvLkUSOsqatkquTemutfBWPNlBv2VuwgCcQLV
AQMk1Dz1Q1ZKtG9WPvaU7i2wsyX6U1zVfm85B9+38oIvbPEzIDFgW03fhHKasd2MWrNI1hMkpzYa
gzVXVkP3UlbAfNqh7u8KMaUmdlxMxWDkhX0vsglhfBYR24uipnDOxqkMo9cpl44zpxPTLCWFVN8Z
hH/MgmMrrTcUye9J3Uk4NnV/3WUGGr+uRCNnzyq7MFHrswENU3SFsodOEoq7SV00yIMXcvRem9JS
xlsitSCUDFqIAKjs/QeytIt9TDF7TcvD25QIVJUlQdWqudPNMpZLtfLHbT9UJhbX1Axx2qq6k7po
RSyYEvDM94ppoJvsy1n122ZqhDof78ammnR97Xi17YZ5ab6TYFVuvDiP+lWCFpqMOsqoZS+RZsWk
pP2wppH2R65qK4RKab+sRRfHazamU79CDiKMXWH1Ha+FrY3ntHQaOEp+SXwRn8xkmZkd6bgjI0V0
I0V5N6BOweLeym6LSW2kSWIn4r5tBGDEiNEgwk7brch7eFPh17Dd1X9qmoYb9FqA0rtBJ8gB4eiQ
auolgajRQSTogbVeh/pZZfICntJwI+G9XHKa7L+UNH6yWOuZLfkjk5E6JZseBnt8CZE4WBFOV6z4
sEY04W061ZM5jhdlAy0Y9TXLyjKPQsyzeRUdMU8EyxDFs7MKGIYgP+6y5JqA4LheDl5uqhdCejQE
Y2Q4OtXAoMs92bGTeqxADtBuK5sxOaPJwRnGIVO9ZTi0oOmoIBT9pkJV6V8zV2nZrvFY9cyXMKYZ
1g8sNG32imw+MtexWZVQJRvCz8NFZZVTfh/arB3bNo4DppW2Fw/eY2O2dqXyCFqestHSDi2bW7Bd
9zdJJGPzumYPbuw8GcUNmXs9+5fGAVt5FoBtnla2GnLUoDHluTkU9kcPV9Z5RgzumUhCG1YmLBS6
VZ3T+pfXbBiM6A4HvoWreIzCeocZO7LXQZt79sU8BvUOyAu8fI1jpYWP2LNKYnSMOeocGfOesUUm
cNtGtpULPs04/jKseeTCs6GFLxFBKndHU/PEypO41BadTvPpQGxdkWwjAXBmxbEbdDaTI1Y+spUz
ow+acN2DummPZS+7aR3GWuphdCsb86Kr7QZiWxyPBoJ8Tw+2tIVSeZbkhkBlOEw0IhdTOwnvqKCb
d9xaURXbReVrYNrO/ZFETAe1xjUyOAgc2NKCcRMxKVfWcYA8edvUmqJcR2HhpJuJAobR8YgZc+sY
g+WdJ+qQUSWze1LvLFVYrLlZhMmdzROuvViyObwm0JrjwjykP/sftRztUkWsjICnZsLmxzjtvECT
+CqdjpzoscRv4o0W/oApNuz73jalszbJSTinlRU956qNpC8U2BBqKvY1YhnDVZJEHp2W8VRU8MZQ
/QX0YqU8evlA9J0O+jDMGRa3mnZJ/NNBy+U93cqeHqdfHOklQ/mqwUgk7VwDQgaUvNRoxiZAEy1h
fKgf7eaY4MNe85w92pPRu8L0iYNT/W5rT3r1BFKi3dEQtu5TQGpLh60yzlIlohVCW2WdkHK1JJLz
vfSGu4E0wlVX2Y88hDXC54S3o2kQo1nMhkyny1dUYTAbg8xZlPg/uBLaTBChrxUkwQNZV9hXIjza
UYm0t5+BKY2BCqEM/GATDCh0IQSwIUbeDEQLtnAM9ViX1gr8P/RVc+LEU3UOocGMSXtcXJt16S07
g8xfNx38gNK5Gp2dibzTX6ABA3Jhol8cySVZ2QRwvRBjCQKZa4a2rRajs5RBp6sXUzVF2yCRWPpr
fxvpeboylGBcl1pyrG3zJbQSiMgpa/7Btz2x6VQ/3lm9Ue+IHNdum9gqPkbbCi5rdmrYCIo0uYbO
w8eshJZk4165ELhsnwxVIKHDHbKj8CcKASGA/9wbKpsprOJuynt25ofl8GFnDqpzs+Zlt8K422BP
sl6DqMP4iNI56Rr/oSsUgsuHQr7pWPteCWqie8nVfYT92eASQkAxjn64EIPoLoVAT46QFesOHFSm
0h1dp66bIxT9as1TYqxBJD5YuTNGG5SdKgtb2QPZ1Rz/iIy/2NZW+MOIM2sXluOVTm9xEXfyTmRz
eFWssHyXIQKrFsCLM3gfRtdHO2Ay9itz12iZ0icvtfR9LHSSqh2jcKfJfGDujnhKGsINekp4zE3e
WSer4lqmwwt1vrLMEjikc6cG227sX4f2iFZe0Jl1pWwPFGWvuCtwJXgOX6Qhuk6Y5CyoWnpM8UGG
+C2ushUpx82qCIvyJm5CzFFhNCRHQLsHQfwDOzlCobD2Fbu09fHBJBnTUI/cMbJkGdnqMcGgyPa9
0qkY1iq92KDdL166WD3C3z+OzXg3xvHWygSDjyZ/VGSVn0WptSXRw9+WMc9VpPdPmRimixCPlUes
98rSZ8FqUBARIrLmrBuq/CKFaLkXJp2fnmIX+Z3CZggdAFZ+U6CXzfzLsCenvLTFjxLB5g08cG3u
BoOnsUqr3Um9egsrJlkl/a69LCXBsUMOXYaRiQb7ca2WFGCR4Ww65mskBIvB7SwYRlhHHllXu6e2
6PdGgrMmjEnJ0NvI6lBKGJJBQVRvG+CKmKkU1wwKiHtDipx44Qlyixom71e2lLFBxi3+F7ZVRrZn
O4cWUfC+9LAArPBM9zzrUrd4bAvAUFtHBzs+QVgq0CTxvHniTk2QFNOpIZe8cbK9DGYpeVohHDSz
u8q3Hn20xWyWmsFN9IwlXYqHVJtImkrCeRsXzSDuZKQxFtY2w3jVehCJeEOuUbq4P9m3GVa6oT5I
V12YmecGqON3QAxIP+CNoSaUOXLP/K6IuaVIJlubqT7FINRebW91kU3jpfQfpjihGBxaSLMSvvwU
RyVqQSt96hglriplHLi6ANnwD/uIQuvIPKBw7DdNqFTQevximJbp6L+zO6X+0BJszhgkAhZDvA4I
g4p9TxsYonF23iKcvRdVIfCy08OOvIGX0i6zrRQhMhkd0eVK9U2L5b7dAH7HDhg0CP+ZFY79KuvD
8za12j19wquhCdrlkCX1AXU20l3oZj9AY0IhjDN2LWoY3BltW5/3aFNvg5wCZDGZbAyWKBje5jbx
h9JQXs/OzTuw3CHC/dimkTKrBtIkINVI1VtOVyi9cVEVPLE7aZjPA93kneIQ8EXwA0bSVUM+00Xn
5OUaz0TppmJ4RYcLYrRVKkwTHjIo3W1nqf9CywyLsG3iVvdDVDUPHu3Us3y06iWAgOLAiDsj6A6y
Tzx31pZq2KMeCULlhX4G9bQSI6LOxYWmN8ndRLruWp8yHtcyfLdH03fpUQE3dw6NEtssRB6CNGOK
JzcqoTbhK6WbHRvYHaKgAUJK3DsVSam52PreQqzUi5SZhLeqQ1TU1E5VTHohriHilFA7oUH36Qpb
JpgyxmkrJHCcm4EjHatST1NodhLMgYTZAIegyS00V2NV9OsRbjziikTr1sU4jutATVQyxG28ePBt
P9Cph/Tf1fEMMRfGipKoGYSvzYraVXGtzAr29CUUF5GZefgkM/hvDeJnzeGvgRemZVLNOLphScNQ
DeSVJykQWLp6Rc9GC61Ut2W3to7B1zHmBSL79YF+DXu1ha2raAOEwMRGsCwWzF/lAV5v9rH02IjA
RYGonVrIac9Gc0Lc9/WBfk0ssTkNS+hSIKMUqikR2p0cyB77qEhBK+vMVCUgaAm+kRmLh3OKUtLF
51QjBDOd4Fb4ltltvj68+FUH8fP4ZKXA49SkSUaqNV+It5djiPv6P/9d/Edf2g6VFw7fMFMIRPBo
yxoLJEj2AcCDnq0hrDrFIyqKqLsgPym+7pKWUC6jNEFT89kNzn2nUB2IHm1tLn/+uP9V33yjvjF5
CP5n8Q142fjfdnXykr3Xn8U389/6W3uj0D74S9fYlxJWbJoGuSn/V3yjCItUW8QvFh9DCmec6f9P
OazYfzmIb3gaeOI1axbt/CPA0cRfNLzpFhuGhrTPIqDlXxDgzOqaT+obabOhMYWO0AcdCqEy83v+
6amT5mAy6/T0Y82kfsFeGLpGkNPPBqIPA0qdNzkEurGLuPl0qf6wgPz6XpvzgaXk8hioXeA7iZPX
LR0tAydHZRz1zCN4SgbE3gH32H19lPlf+eX0BDljGkomlhHANub80n06Pca8UZvSFTxMCsmTsvzh
CYWegTLsmYn4RkRdIb4LY/pVjM2ZnRzz5EXO66QqhkhVDxAkQCf4ciPqFF2q6l/bRbX6+gTRkP92
ggZXUtXwL5MXeHIZCRX2uoYI0UOQof5wCJNkRBuPCH4W002q9sH66+OdJE39PDsgusQxa8hRONeT
s+vaWq+8RmoHxkpHzTPqc7q7uyyOd77S3wKVV3ah1u5LY+u1lyZ2sm++B+LkyzNfXmmaCHnmTbND
v+3XW5rr+B4oebUDh9LPYXJchk5ebEqlB5yYt8WisGpkIR0YUCvImpt43Wkt+4Iiix7CMNsp4FW6
5uLry/LbPdfoVZpcFSbommE6JwJ8X0PiRhElrycDDmJYM9rDB+ssZCGnrT1A1f/6eL9fBQ5o2jaO
U9VGOnd636vOqi27nKxrYLiEtdnhTSWUM5GS0UP0SL9UGm26Zf8yLIJSWZps32QP+VIpxmKngZF3
1TS/8Vsp//5S/GIw+VwX/Lae8Lskny8Egpok/uvkecR8G/dIfmdPebnqEnNnNN5zGrXlikxwsQks
9ZzpfUQUlKjO/j+uiWNQZ1k6q6JtnLzsVeKDGUC9di2hc6Yy+nDwYd4Jf1jza4cH6bRXASruDbBl
yNm64e+YRm9QU2GE6sbxnM2q5n79m/70XNAuZOlnqXPsn+LHT+sP7XksV5C1rrOiiq9VGzpp47c/
YsV4AnOuffMUnl58Z17obH1e6zR1vvy/vhqkCXgGfVfzaDvti1Nqu6pQ1p1S3g6D9hxMzd0QdnRT
Ju+7p/F0MXf4vBEoTOsEEwxVzMld78OgKLxmEkfDuQkl7mxkJkaqL/y9b152ynlJqwihvpm6CZRC
Grg0HJ6+vtI/Pxifl/qfv0Ez+NrOrhsevV9PPgd7b0y9Jo4dXdcLsImB/mpo69ZC2r3kWfiQ1nqA
qa4sfYjPpGTsvIkd8L+6PJ3+jJPlKalCrKAKP8P/sOAzvQnEjGRBwh6We7DNHmZLAqRecLpJsTeU
b543cfo9OD38ySPQ5PA21JHDI04PxdbXth2x1SGSiKte2fokOYFsWlbTXZK54SPtctgfwY9vbsW8
2n11K04eB+YGmc2+QRxbjORm+dSR/E0DfNENb5l6KHhAKgeuCX7Krw+s/fHsdcywusBuZMjTj5OK
I24ME+1opCsSxvDT0tWB1m7h15mOHrHYpr7l0wDX7iKqCW3un6f8MjP2JHf1ya30mUTo206/CVoa
cPsQgl+89K0LTdt+/Ut/1lW/XSLeFzxjGp8x4/QxMRUiKGNdHONqPeAH7Rawi102djgsmAHL3B1Q
hcar7IaWb/nWfdQ7vLHKBl8OkawF4UHtJUo8zVmAau5ddW3e17nbwnKTDFOWTrulMf/1b9bEH26r
IVQWGapF2zktporA9lJF77RjnG36eDu+VNo5USIKE11jlaRLnDEEohj8+FUZMdt0J/8w9XdgyzuA
6hfBN6ud8afH7PPvObnbg8iDDLMCv2dcAvTAySIvbVRsMcQCpg+QNxdRfFH7O712g2GdlneRvhUk
uNvtlf+cshAlh1Q9M9UtjSQivmOiDPpFla+0ci8lzW3jrDQ2sHYsQEiPsX1IvC1MOPWYTt+8tvML
cfo0fD6Tk7XLYYjT0lDRjuH03GAXluuE1pT90o73un799W38rYJzDBZIi88k+wvmN8bJZaOZbTpO
ZogjJmXrgDV8m29g7l44z3JffhP2as7/2C9ndnKwkzPr88IgEZXnvO1dGlpYV5oKQahDZNVK5nsT
QVW2j4ONEZ91tBm9pUL9NEzHEI7UuNejq66FV7ui/xOfkyCFYsA8qNBfVkO/ICeE5BbkeuImvCEf
Brl5/WisEZHEFkGjGN1ztOX9ba1vp+4iiFaR4abjue4TuLQI36zcDRQwHvtvru98Sr+fMjGglIFs
+U6/+VSbhmJkoziOGxr3arlEECbe9MceBaG29sINzjl6Z2FwjqCZKcjXhzd/eyvmK85HmP9gRqRA
5ud9Ljn6xHAAOHB7/U0EXR+j4YRSlSAwRHt8dFZjBLp1k/eraD2YTDqWw7sBD97Gb73I8ou+XAfe
ukcuoEX3kKXBzkCw8dJD1qG6QQh4PtX3AP9BNmyRBOjxqvpBpIxGHER+9JUlEoOgpF95O4kztdjC
HczxHX230v+2Fv08S0pG3dYsR57my9ZFDXoWEMoxCQi0Bs3jai/INwHYYhUskO1dIKLThj3BKsVl
S1MNKsYENHsdWa5ab3ADfn3Z5Z8v+z8/6OTD6zWdSLHuiSMa5BAGvXYfGURxusEVXpQuYYR91YVX
ncVUHaH1HhRIqyy0G7CwmMQEfbQIyyQxLPgS3Sxj6+IO3JRsMSOIwBcs29f6Xr5BwDgGB/PF8hby
hqfLm3ZIOZhPEB23qI722nu0tIV+L+KFT6LjB58Wm3iV+xTKzMK5cq6ZpJbpGm2upuCQWbBJKvbK
+9fXYjZX//4GoIhlhyYNiz7Fr4+ghk1aqIxHjsqNc2W+Re+OvjRfU+2sMUg6xTe4nkMRzqu9+YMe
OFzj8opzT18oxJ3HgLHziyLc9LI56qviPr0l8OWjuuSRw+mLXt1e0oFV3sIjmVtnMNiVQ31e7/Lv
dhOnpfvPZdJRhUZdS6SyOhfbn94jDTpBMzicBBeXCVenLz18GJdK4VYV5kgU+Ftum/xBFDtJUhDQ
vnuTtd/KeZ7xeZNn0MFgz/3zkfv0C/raUZhTBNoxeMe6Ud8xBAs3cCQdRkX9gq5M0q8TZ82iCc5U
fdQW9ll9mx25oS1mGpehNl5PXHrNHR5BG/aMsvn6Rov5Rp4udfSCJQ0kNlzson69Rk7KhA5elTgy
NxwRCi+GW77/5gEF9LK+bu6cb76T3x7wZHGrkpTE1fnJAlefeAvrR1a4M0ijcskgmy5m5jlVXfbN
avPtYU+ehSzOPBvbizh6d9Nboy36y/aHfSsO0Uv34twn39TPf7zv/1xVa15qPt13BUjF30fz7z2T
9Lil/aK9MzsgdRXr/Ne38M8P2aeDzQvtp4NByEHrTzv9OCe4DjsdS+l4NeewZiNxxfljICET0Y+m
nspx26prA0s5QXJ8gb3bVm5zDXHEtvAuVabbZnVvZBeoPRYdOy/zilRisD7f/OQ/FjCfnjrrZHkJ
IoUc3JCltpQwVd3xLmOyWbmEDulQzN7MCMDfdw/enz7qn4950lvI+ob0q4BjIjnqME+PK8VZZ/UN
NabirfQ7RbrZEc0Sp25ee8V3L9qfPnf0VVRNzH1f9edd/HSXyNLLjHZKtaP3ob74TI6fkNZkr8Sn
GguluQrTb2rrn228397sfw6onzyDmt9lhGyV2tFyVhruRqT0DhChW9L2RhPlBq972Gwy7UxSZ8Wq
tdbyby75nz4in05ZP3kwu8qpmSdyyt1tRUZOS+IJc0kCCW6/fgN+q73n8oHmjCrtuaP5s576dGkB
Z/fD6HnqTT+wZ0SG3O5HtPBwlQokv6Hz9PXhfu9TnBzv9LxiTNoVEtCbeFwl6MRSMAGbpARtxdD0
v6g7kyy5kSzLbiU3AD+AoJ/UQAHtzFStU+snOEaaEX0n6LGjWkdtrC4YHuGkMpJWnqcGmZOI8BN0
qgIqEHz5/737vAzpF5rB+jazmVJ75kOP7WllreP0k1/4s8s+e4gGx8Bo0PM1HA31OJQ8L0dWH75g
Wsmdv7/LnF302eNjJiW5HhGfhjsMB2k9Mjre4OzHWhrCwjHWvXWdH53BCxDKEIf+UuAnD48WwSyR
n5LuCzhUJfmcRHFPkoqp0dKkje9VYvP7n+d7k/CnhX/2TY2f90P0Zz0aHb7pgsFuvbDCdAzub5vQ
KbyKEG1jrQm3E6Z5pvdyW/BAjL1g8vm1NpCbU2MjxLLLxYFEM0EeB+dirq9SSQPMn1DBjhn76CGa
Ozyd205lIsyLy/LI9PYsgHBENmTKDtcqtFUKC/uU9++/v8KzQSMrfblCZp24XJexiHvWejAVdImx
4Ar74vq1ApVuIOCw9tL2Tf1FT/cuR/v5JhvJ2fjsPfpLkXz20ef1ghO74Jz46MhY2+42IXo99LrW
d1Fj8CgIjxzaT672l53z7CPPKoaiiIc/f8/sUKp74GX9Re9uVOvdRs2qHnV3bTefbNfWv/vQxctu
YZFAIn5euUWKGlsqPrgTXbi23hvqltQyUoY6e2Ni3oIzlq2mR3hqC8Y9vkjSDeRCfHzREia36lve
mvsc7HO3dIFIn8C+AspMkLw5rMy74cU9qs4+ML4qr9NLyFoM+atb8pJWnI8N4DF3Ut8YyCtzzz06
UNsUvyEl9XuhioIlcg7ukk1pPDk1HOELnEJDzgHik0fJWh7q80cJEwHzvWWozUDz50cpg08hwlZR
T/G84vMk6J1D/83yinljB9eu4akYYtytQaT3l67cEofB4yOfxovRo0Hg3Ct3WGgyMGLRkQLPiNaq
s9ObTefs4pfwPj3mPJe4vtZAvrJ+S94FIpzRWVkVwdheND64yrozvhEVkqmg3zzMjEv4q7MSW1pF
MzfzKSJ7PvwIij26tJ6ucPJJqfJLJcfi+/EOnG2ykH/chowr9dSIW2TYsscQvbP2b3WOxkTZ/36p
i19qlLNPO9tkcd5OSmFxv2my7OVXki9WTr4ekH69lSE7medEK+UjQxSGrhKJNkXzBWdMzlVf5WsC
d47N60v6WQfo3y2CZauxNcYf7vfS+ofXK1ILNU7nRDtJ3debVQ9H9rOz96/FynLhpgpUUCN+GxbL
zwutqFO0YnLUTmj50YwqBAYAg33PvoQClZTXDv4MlrHCG7sLnz656ctP+Msi/+Gzz94X+ohj3sj5
7LhZGY/2k/rhVMsSNJ/6pwEwFF6qibCWVfhCtwfcEak99FR26IcCUFNXv/82/+6l/uONWFbIDzc7
dNVyiMdBO7W5N+deeYuVQm18uFGfjZp+PRKd3fOztwhMhElBq6+dlqROvM80fefeVwEqagebtzpG
Vx2z7HHqPtlWPv3ks5dImk+48+Etn4jCpMFVj1Cv1gM+CE4oUItxp+HvRhX66Slw+Sl/91OfvUry
NDH0yeSDrdfuUb6wxqy3RYcHfelR+YhUDAV+hivws2bXv31j//izLtvMDz+rSbyiY6fca1O/0zXf
INmk3oJgAKR/Pb0ZH924rXR+6fmT5ST+/Xpaxu3EmjHUPdvB3cxu9X5QNeYhxBH4uu4p+HODrUlS
5vRqOXiJo3tZPhc20VwJ+OLT9DBXF1J/wXSO+PZmSJnAMItlFIjqPheeJRDox0R9ChJZq/V/Zfn/
9XXPtlv8UFrf8smngCaA4ZFqazf7QHtk/NjVn7V5/+07fmlu6SpSCPqQP/8obaYQJoSb7FS069qC
5FCNIMOZFSA1OETEbpHxVkUXn7Y+9WV9/7IMf/jgs9VQAxavCGHhKinbsc4CBhi9OgUlv8ZprwKZ
7P289+cnBiGp2ICAsxZ8q1/gpIUgTViXhu91HRVEpO6n8VIwDG+3BtGe1sGyb3vjFMYwQvb9cGF2
x3kkfeK/8lr86wq+D3Z+WM+EVGjANGqWFbgtOtOS9UE3dEpe2nE3R9Q7qf/7lfFrS3LZriw0I47L
/zDOBRqZNhslrFk+0t7rs7mSyaEBZKyaBTLvvViMyhu729aqJ43d1OSbkTOgRpQUUZ1ykxWPZn7M
siNNN0isRNSi4HaE1ys+UVyy2tfD0ebUZJdPUn0hVgus+Jw9k2Uti71wdpkDKHg+YAVYLPR4G+mX
Y46wtLsoOMTN6ZOL/eWxZQCgI0WxaI8jHz/XTE6xiQIZuPqJ6IaS0s5wOr9raTMTRPoo3b3d3ibV
NU9rTgJavrex/2SMZW9NUpWsVYAOlUDJ2Hc/WtfTv2nTGhReShoHtRpFGMXDlaKsJY32gnPbZbsl
s7LeYCqAd9/Y++FZXJIGSzuSGjPzneL295f3fYr70wNwdnlnLwDFnKe2xwN0MsY1qfGgapraK98c
T7mAJAdzl5TjaB3JW7rItuDGr0P70jBpSG0MuaGlVnFtBjxCXxNrUNTu8C1RfCnWHbcJ/IzlJZrX
KNuq2nLtee6NO6M44d+CxT6gfceJtmBpffNqCUwgLkr4WBZMmNbzxkrf8m7diiMt9gZZtPCZ2Eqi
HXGe1NDK0cuu2texXlWvHF+lwIQ1E2DuGc5Gmk+Ve/j9vfq1NFruFYwtfCNITGkj/7xLgddA9C5D
SiNjPQHHj9LV3N4UIUAdJEGYZQ2v6W7C+gIryEqOF1b78ftv8MtudfYFzmoz2QvwDjX1H+E5Tv1A
RgFUBVtcDsEnj/ivb8mzTzqvxCqT9HSHYlsN1i1Hy2l61qxbYe/ratWVF26wI7LAjv2y9Jty9/ur
1H6p9M8+/KzyUoklHINlTdYkPE2elQHA2ljjhapsh+LQ9Hszwmu0DoKLGH98chXKLfEAbgHcikPb
Z7fil3P22bc5K85mLBckX0baKS8uW3vnMJ3o1sapfEe3VyMfaD6ryZZf8ZdH8odldvZIougx5Cy4
fASOxfROMG/ukIOgP6n5XTH5dXPb5c/cdUoXIsr+9sEH1YuAcWe69qIR/0X4hYlqxCWcnnKzgoRR
wZnEXB6vW3d+Cewy8wlYMjhcdq+wTqJLnI5k5Jj64EPDhNdjmuaWkIcrUGyFZ0zTNzDXS/618iFb
65Wab9piT/kahZt+HmDPivR+bqT8pNhaludPt5CLQP2N5duB5Ou4Z0/qMqontEBLTxJAyUqx6hFU
N1FPnyzUX8oWjuOaRecU/Qbjue/N9R/eva096koS2tGpdqwXzC/zWsdCA0EItXuT4ulEqnwgWJuG
DLGDXcdQXe8/u9Zft6Xv3wItp2nSgFKds/byKJ0yDAkFPFk4MIl8A360ZCXCz7P24ItKB9mUa+gE
7IHdLXeKcmgScbJr7aEb4vmT1bs8DT/ceYKJEFk7TCXJAAApdF7J1SMu1CgIwtPIh/h1TM70SMac
2obfBimVT4ofcfasLB+Hr50GHBM9E7HoWeGYOoWpwqvi2nv9YAlgrZreRl7diocA/HBWGfGuFbok
KSZ/q1NOUvqSQNio83PZ8xavwC+tDKuq12GWf2UAGnaduat7DHT5aOjw4OGP4prYR5aZfVL1nmuA
li+/TCEc1g5lr2qenQimCY47/gn3ToyMPmas7J7UwHDhFd0HbXY0QdTsiyVuuSYCxnfCnBh2yQyp
Io5oZVvl4wRVaRWrYi8qJ9zqziWAdQVUPGYmkyzQ3tQ/+33Frz/wd5mVQNcC0tI2zyrmYQq6QNih
eiL16irKcdXVRuKTUdFc4nm6xzBO1jdcDqbuBLhmEa5IcIUqHuLhykyq9nKEN+khLz0QYzjtO13z
iNk+xui6cdKr0U3AdXpdR94iM6T+KlK74SqGFAXUOZm93z/B520efgILAZZroSm2LIwqZ3tta3WJ
G5tqc+oTSINJxN0nQwr48VgQdyBjhFjJs21p3UY01EZBiJDGzkH5WSU12xLlfaHgcVyRK3pXpE1w
hZHf60E9wPLVvVK29W0rML8l2pRv2r5yIMLKwBcjp+vfX8r5LASpNGJRV7V4/lx7UTP/XJ2oA/FM
bl65d0mFU1KJhwdBqZlb9pXJQvJKqyL1J+525vd4mdEcrvIIQYuuOelFpqVrsATJhQ7xj4MqWU5A
Cn2h87r//jX/lvvlGH8Fj1J+a7/j7L/+E67/3Xnx1z9dVx/FqZUfH+3xrTr/k8vn/euP/jfh4i+m
k//c4LIri/dOvjU/mlu05V/5093i6H8wRnB53hmdsY0vnNh/oGVJqv0D1z9LVVN535jWsor/5OJr
9h84Fv7hGzMA1i+voD/pspoALquDRF3Uacv73Pg73pbvIqAfNnYQITgj4NsClMKqxtf5eXkZDvjG
KIVfN05L6OAEUdYszMtWTW51pUEegeSyCyx1ZdIkL+onyFvWxRzmYt+P5K9ANPHnIkchp8V3P9zH
m398hx9l8uedFZOXLwcz9PHkACxy+bOHOIZYLVrgh9t50IKXBeGCHZuHlCa0DveqGppwXNt0fvZ2
OavZoRrdIl1ZHOz2aqBMpzmeKsguXXNPAiGZnU1JLLuhaOWu0ob5Biu+dhiqMIpvGL3ReibdA4rK
XOaCmC0yon1oEMGH+B4rk0RLikzAy/+gGIb8pDo7lyQvl2ohM3R1fgFNGM5ZadxEkqC5kCCYSFWs
+7HoWqz7AQhwYmDsnQVk+0Q/YN47SqpsJRDOF8o4sKQA4jhB5oUdH3EzJNdxgPfZCVzn3eGH97rw
s/bRuali+aY2zpLFT7P81/nIOXJq0asugbYJbO6bJLfzBwAtaxmxLExLH657OTkPY8Q5d5a9cT27
lbNQx0o/JeJ3SXMS48JPiC9htAyb3y8Z7ayox0Og4xJzGFTzfhWqenYfrXK0MmeEOVJVDROiliGq
xYTPG7Qs3+WQAR4ZGV4bWR1cNBh4DiahoZ8cJ9HW/VwrLV9Cd4VBJ5/vYdPW//mRKpoSLTMZiHTW
LIUs+zEM9Yswd8D9GOlzmNB+nfQMcXdGvzAyG47Z0FjRtT3MnYx9PPga9fcs1o09qAfF7LZqTe8W
6DDizbAv7wbIYyZvnGlnES+4sQpT3OixOWxHQ8OVnbxOjSQamAiEx9JEmtVUBQkuRKF4kBy32QDB
XWJEiqyoOtbDgpaZBC0yXofxPdB6ktGsUPTEi5f2W2KGaPOzVGSbAKtG6Vk9SmUr6KKHXK2zrSrV
Q0yuIjGuvTFvFtFsgcYk7PeldIF7EAqgekljOk9dANlxAomo8zVMg3yxvnI3bq+uKaXvccOPQEuw
LqxwfnwdrDx7dbQlnrFmWNxoLSCEhfoDp3Skd97UGQ3tzGxKJAhD/qEomcbIG4hcnHF/h1ai/qvA
yK96t44f1YQJQxBaAwCfvH51LWlcKXk2XYaVM21b0QXrimiPfWRCAFCMunkLnAbBdFwcwMa1m3rq
84suJdonIZEVukIm9+RZXI1FCiBvrM1D0fYJbZHMutNMIkOqHsbDZPVwOiatOOBejD5IwUgRinDw
05TqpJs0fnLZPxfUsRuYh8NW7aYZ2CpcqByX6zV5T9KPhz6OoFy67ms7BC+OM9zMk9rXXt+Z+n05
ULM4Tn8fD8D1fNj/7n0yKM63MKuS6HJUXAgCeg6zs6HZbIsiXPcK8eRIRLj3E+lMV6EgFtRTpMhP
1lT1/lRo1taUZbwdx/Y05YQ+pDZREho8yZVpGVm7Ct3uPooS1w8zAiRxVvXo7PJSIV+NH3EUZbSp
wWjsA+J2yXWDDeeqBTP9wXmZ5pJKpBxesshVPpSoQVMxNtGNqZevY6QVFGBLflKqDmsrsYIt9oCv
ykT3mMS5PWm88jqY2i9aLVAJuJXpOXCIvBK0bpmE/Zq5vbmGel2v56SA6M1CQnAqLvtZuY3qBHG6
2dyk0EwMCQAiAxno8TQGG6ML2vcUMJ2pBfN2IP4ir0BFkhPtfCiz/VXp29jrB9JitMAxN0m80Ivd
mF9M0KcXJfl0KDcYTotGXI59EH3T5dRcsdeo7krpIvEywFUHFZRaGy0o+108ZzEoy1nC8iAFZC8H
aa6Vyv3gVQ2nzASDwJocriuCvzcEy7b3UybdVVjWxk0NSK6YZm3tkuDoV9JkoA0nRyfAQ6Y5EuZY
XfPWGF/zYnS/6Hlt7JM+sp4V2qCvJH8Yq8k14kOQNyojcSLkEHqTlLcjyOauFO58BYEg32YcwK8B
J3ydqukpbBqkixjaDk2lhTvc2cFGgVDwSPxyc4qi4GIOsvmCdOrgNh3t+UDKJGWya+20GcYuwaQW
AlFNJLvUTRRk1gkqB6TnUfct5Rl95dyJ6CXIRH6dAfHmWKsi72+H0NOnZD+VSAS0cIa0InXiYZpk
rJ66ItH3EI953DLjosum7psK8OaqNKRcm7Ms5nUZZFOCxjdNbtymIbLWEs9JhaY2GGwyRNjGHJ10
Osav9QU0in4NIi29XAC9V84cWk+x6TAgq4exuAQLZWwcI35pyC5LJZGeSuXUV+DwM3TzSzZlPsDn
tWvDt53BvR/gVDMsrrS7RlB1qwIGoWVFlFDqGLgukBk4MGYYX4dRR1y5HT8Bl9ZiXwOoUzGZ6Obb
BJwmrFvSnVd0quQ2mWsLI15L1jOYQ1+NYTmwJnIPhTsAeCXMLITs2W0dg5it7Tza51qdPA+gDR/U
tFAhx87D0RX5l3R240tOgNXeCBTzfkzARBahK/bagAfMqk9dBoZdc7tnQlqpqIgcKTZRntfHcEqK
PVAbe4XF1D7WNuOBQvbBNTF8t/ncoudGY02b5sRrKrrQ9VED3t+N+8xFTiLK6sKSwyGxmmuC6PT1
MOlXVexqZHzD705jKfc2vC1/NGptl5KITGDffEGKLKEBGbk5DicyyKq0YqRsldveBEORWlPgAX4a
fYxNEQkdwZeCbDE/agJed7WV7cIpREDTV0+yDss3ra6rh1gk2To2OrTUNG6A8xnmNrYFfuDMSC4L
C0S5bkT6ziIHhAfUWDByfbQ3otq+NVon8qOZFmGe4SsSeZcjwJDGdZcnNU1+g/XNm6/fKUWfXpZU
fA+TWyxUHPt9FMpRtvFDl2gMwqbgpu77ag33Mvk2GXl3BN+RH5PAjvHDmoVnt8EA0HWMzQ8Io9k3
O+TMXPfQM2RFK6rIQdH1WqHejIlbNWt4t7RJRa2GM6T6KrH3TR8gLU3Clu2L6ZzA9ReOvXPoQ4K+
NkqHv/JSxn2hgOUMmcrV/aQaa+RdirZtCe1GTN41Y6afptiWEabdICuC7Uw+kE86aoGkC6Q07RhT
c7NtV+lLq2VSEfL3yWBfWjR8hQdzZG7ec91moBObNTmBKguo3BVuJXEOjXmbnqrCzg9akHXsT25R
Acgy2/aqtfXS2oV1o0zMSYUa7lVgaMgoF+DPbYf4FmpfPHJtld3ol5DUtKNmDOG3DqgVEQxRNBCZ
SX11xTKH5w5/btuMUXEw3Wa8AprE/RATzGOS8wKdtMMQYJTtWCL3ZzE1TwZjgYdOVunW6JdInsJh
051Mxbfj3H1T01bfSbsEacrkmfT4fqYh1oZVhCONLg0/nBriUkst0qbJWVx3MzQgQFPhVHlSt5kZ
avmIzuE7H1AKwjBB9GH3X4FtHHKvbdvkAURQptyQUwtbprPCmy6K8WpPQ75ml1Ev507Vj4y3QKAP
ZfBix5IETBoTaeX3dl8ylIpi9iZXJs0xhHOMTaWtggslVwPCvOxa9QloLfYEWA0nvQcdIrpOmiuh
9vYqijWxk0Y3feEOUKd1BaIMvU+su7Iug4so7qnN5hxKjxiBFs9F/6VqEGp1s6Lhngzi+EaIQH8q
K1V/pdZGIVj08xdFt2eYeASbUsCW9odetJHtkXNhnAA1nmTgNpy7iscc3KUfuPETmT2A4pxxZYnk
KlXMp2aOnCUaiYK17yOP/uG4JkHojjht/VAWU3ugAz3DMq7JkihUTCPCqgsQcXac7BIxOxWHWK0s
EGT3AVzxMPMThSQQsI9BbHptaSYXedSC1jHsrs8PVUZCKrzQqN1paacpxygAlncbzy42jDmW6fvg
GoxJKS/fZajUl5DrOr/QRI63WGTPEXkQpdUoWLZs+HSmVd0rpaUAXmKkVPUu+7ututdKn8R76lbY
dlM1YLudp46esxz7raXXJjmvlYE1e54nxEFCFG/DMDRfHLeZniMjoyVs13g8Ujm9Z0nyMqYQoEtt
FlBvS5y8cSOjVysuOQDPMg19dW7FWxJk+X4SdXhsLX7sOOgfwlqaD3oj583QhcemGKtnrac4KEaq
Bd+qOnwnbWQFnKMz9aFw2Na8xooGkgGkhXEGng78f52Eife8ym/UTEmAvE35EaJ+kngdXz9cVfQ1
fEXL6cbOoUltYznf8pS4rnxoL/qqJzIhVS8I3MCP5spRP6ZLqzcioOy61vJ8zZ0wM5+hQxWugiKD
nwChrnrHMkdWXm6gm8Ulk+slIic6ycOrm+WqrzrtrR6E/CtF6qDCSYrgiZwb6LcKqe9b0+Chsccu
v57KakfAFuWIzSs1smt0UQlGCqfv8UXHbn5wakn16QANgh3raRL0tlGhGuu78TptALnVCbtcULTf
UODT5q1sGEa7zjJa25dKi+F3JIhv1xpNmKwzUqegVU0psHStnZs9gokG3lP0rSAXuPDcydzpJQT8
QmegrBikuYIoHSDz7RU0Jreumt8OLWBn8jGeAOjNntHUFJO6fAubcFgpCc+X2VfBfTBmt2mSascx
t4sHR8w1Y28znZ7DmKdylblA1rrazTdWlo1f2FHmbd+kfjcN6orzIp+XaRXkxcFcufDbyHN1on3I
BkyAGPWXTyQrjSMjTVj8OvImS+H9ivKL0HrsZnFiJ4/ZENHCrik5Kb77A1TmaEdJl8L4D9VV3Y7D
vWUa+2xsD8QBZKfJQrxPuMUEH97iMJfIsnioCGnFrGrDzkvwZVhYeGCRtmMaP4HPFBigDDWXq1EK
Yv/IWVkJglKe3Ekzr8bEEF6Yjfq6EXr4whsn8t2kF1twJO2mjHvVN0rLflM7+Vhl9FitNEi+5Gne
XOZk06yB2EaUrEics+RkKE76EkR9bW7VLIGUIPXkK+kEzVM0OsMmBjf/SGGrXJZupyFs6Ie3jqHY
9TzVDRmuMS9cvlka7Stic4x1U+iUD3MpvqpDSCiGNuEhyaVl95Cs2nZvZLZ2sFDaIAjVyss4EcnH
32/i3pdQbvPzvuyPbdn/9f/W5/2fFH26wBj+8xbv3f/53xDWz9JSl3/lHy1eE0YRszH6YbCIcMQZ
9Gr/DD41/6C7uqSH0eRdNCZ0iv5s8CpC/YO2ro3URse5pgJj+FeHF/LBH7rj0grEbIGtztL1v9Pi
/T6b+6vFywBBw2HL8QEWGUZ6XZwN/QUNDCshudQv7DRSrsjgGEpQhwX8s35EMbrRJwWivpHnCEGN
3u3bVSAmZbjUpIHncCysmRiwwE3mrdKXY4WjsnCbvUY1O3h9DVbygggIC/mO3bib2qjifOXUg4ab
0nXwaDQweRB7Mku5KaStFFjwXbwLhjZFDfkMtlwoQ9gf87rTydCZUTbp4NLkEsrUWHRAumZnhAO2
q16vnpvOKr+GQOy+GIUs3//+E/A/bkCx2HH+89V7fONEUcR1x2bwV/gduK1/rl/FYilqdEypMgRa
fCYR/1zAiqX9IRj30sYUTC5Qh/21gjWDBewsBnnGnbaus6r+OaEw/gDKxf/lwJNy0LX/rQnFgv/6
cfRsgqy26Dbj8SSED43O0m79YRqfNZ1aJmAMMDfVpJDxJJHJORVjB6F4mu8hRRtY8lJ7Mw767Eec
kZ4smMMf+EKDt0qxd50xcdYXVQLV3xhF/aTpyraQVXnTp6NyMtrGOcyJdO/jBPSnDc9x24nBxdBV
Fa9116i02eLuo6lMqO12bZGgrvZE0PTkq7ihvIYuq+2VWOLWAbBCpC95CFeOJPzAzt0W+UrvaO+k
75nPMHnkDcAd1v08NqewEg1+0DbH8DDHentKlALCmFll3ybM2yTfThqQMSKc1EdN1Pr7TL+9h+Vu
JrdyzDuIxxX8UjFSxngi0ymJwcdyHG17s9zofePssxJ5VqCH87Nl0UdVnaw8lrXavwZ5jUYLX5e5
Ugkl3xCCB/ojbZtoX7qpeCeEItzWFP5Jp95UFMwPVtFU73rMKV9XShpNegiHl5aiS/pwRSheVsH8
7cek3lvSwjdtE9/97PRRRhTACDAzitL46w8r+d+MiJad66+dzWRpMFBbVi3TMOZDy2ztx6VRoPc1
6FwUjJQbsgiZx+/VCez1/+dN4ae343WP5KWTH//BeLP5j01XvL+1vDzO36j/HSedizf5dxtJFv+8
hfDH//EKNP5gZ2D74IFnZIfD4F+vQIVxJQ8tlgPNRGiJwYHH+893oDBJ3eR5ZkRvoHFB6fLXFkIu
OOQ0lRcE+w9/r/l33oBsPT8tFCY8vAAXZQPlEVknDDp/XiiORlBBlzYbgxwZc1cmSQOuZFTj9lkf
+GaSIGXpFGvO9bNDrsioDb6SUkxfui6phlvTAg96RyKlsI950trJXiVOtv8W1aJsLu2BjEp83lUH
CJGT6F6ARi+QWFrZuDeILqSWm1WAEZWZFd2jnSpoMUedqeaunslz8bWRN+JzbcfA+lfBFBfDyak1
M30ndMGCzK0jrQDJUOR5805oTXydc0Kr/Kgknu99pMMI+dOSiFZJUhqM6wis7Xomh6XwOjUx7Ns4
mtk4kX9lhHqbkRbcq/bgym1XdqMfT8p9O7hfS3c49lBEfV2mt4GhHKQeY5vXlSypSKmi7bWFEqgJ
TtxtywnFKQlAV1X52rn0hPejEeiqJ6yUrUy1H4w4ejLq1sXY5xLuW5FrzS1NZjrLXdDBf5grvcee
C46MpA5Ldx6NkhJlFejKaCD4rNrwkjReIDNOHDWPANaVeWs1EUHgMfFAj3MqZ4RAXAHq4XQs9etS
sYNDR5nWbMpUoeVYKiFMcK3K9w3xdQ0p7FK7b5olPjSK+iL1nC5wgv3MMbFkzgrsRc8N0hK1eCQM
AEZHNH5JHDqLG8bAo7odJ0MPb2aFoEd0Lm7zRTRacAVMfLZv5TBHyFtCiVYuTyfxIupuemPSIG8H
IlKh6ETHITAtv0l1Ot0xSq47V+kf5qIV+ynW9I+s0aIZpco8MF+qRpgGm2JEVP/VIG8h9IyoSRMO
qeykxyoZkxxLs9s/x9A0q5WKGBvMdiaz1yQe62nL1DggGr2VFYrWdqiDO5IHHIjGmprovtZD4/+I
OzPTPtLZtgDpT2097CfZuPIqG3OVzl5fZboIPVVL27zd6rOt1/qqbLQ51XeNXSZIcm2RpOq+UsdY
fLXswK5DrA/qkKzVrs2jp6o1Z/vFVkEf38CkDrqPWFESICNEe4O0IHq1LPptsyBdSxL2asegeZnh
aO1mEdjQEiQP5XoqhJsQANQ05Rc3oCmxN/sRzyfnNRk/6Jy2VOYXZJLWC7+hbOj5iLptbhqG1NkV
QR02vuFIhZS9CzTpaGsGtqa+QGM1tyeEz05CR8Fdp+e22FsEd1+mieUQddtLAjqa4srhROzVjX6M
zH4m56RLplM7h/ZrldbhZZBoYhPaZv9KWxzzgGunX/KBvmxcA3hbtWpXeYBBB49v5m7mNCp2Sprm
28SlceFReDHumVIaXh5RMOS/kLJyKXoHi4w9Fek9ciBCPZKpY/mmXfdI4qa8ZI9LdhaB1xdFQmJt
sGizCZy4GjnjZ1Jz7sp0Di/UzOa+l7RP+c4opVbMr4CKWS4u4mrU751MIDmLC5qwdFriiwH0f7Hq
ggSkstJPGxLprAfVlPOtW03NRaa0nMknIG0Mly0/pP2xbTM9Gj2HHvqTkRtVv+4JEe7xg7OZboZZ
YukUEAfaBgWb6nR0IvuaoLaE/stuJjTwRRRV6vUiNtZObxBCFzmktBkx0fIV4Wy+1kJpbCu60AxQ
lL3IYuXY9c2N1kbcLwqzTVhwlJnr2fT6ABELZ35SwIUwxnvbrKCAJG13OcrRXWccelazlqvMr6fj
NCrjF7NXhp3J0OyubYDe4Ud1PCC0aEzgveMxTQEtoRa5JPulhRE9RM8hYbueUg5LZo4lN3SLQL/n
cPJtGTDewR44OBZyFXMk8CLrkiuihspDokh5FytVvO9jayKnTyWJ3NIV5b6Oqi8I8uQGP1r3HDow
+utWjtDYSn2l1VPGHRm2gqDZS7VIsK7kqusFSt7vrSR7CxmtEXLKH16WvHYMYR+sAWHOTGkZEI1j
J4jIaybPgKIGikF3d5Gwhn032uJIUJ/xLBJhXRpOX+3J9aou2iC77IVs/HmJ2OKVZa5L2RU7EmEb
vzb74UgLGrJ4bwbHsIyCra6YYkdMs3ybgh4tUKNT+1VJ4JPVgjZ1br/Y/IRrMxaCSBNCl8GeH9Iw
KaDCTPqlMQfOC+FXmMDVHJ6XAZo894ygLT1Xc6k6iyy5H5DNvIg4JkQOh0i4bWOz2DMG02+0aCo9
JQwcde+EOmTtCQLEo5GZt6VCq1GSFXmnoG/ylSaCna5Wk6+IPLvtbfXUS9Pe6XlivUpV07w8HnS4
HU3qTanuXBDFp9Mvsk0/ETBTQnP8qmQdW0usS8HfR2848CxX0Wk9TUiGqiDRT2qKSEo44yT5T7W7
a3ly1wQ1yBVbl+Mh6uiYYuO7UMpKObYhup1aqjOuL1m2V5G2vMUNvDaRp9CXlZti1u3bOrTqg0jH
5NtAKEtzwAyfxMTlBYrexVqPmYY0yEZuJkD6Udttaa9lOnmGAGdiK4QDFP5f9s6juW6cbdP/ZdaD
LjCT25ODoiVZljcsyYERJEiC8dd/15G7amz3fO56ZzazmI2rS23rBJIAnju2Fj0Q7Qj/tWq6LvbF
Nk0ERBWHf4/aAkJPh5JG1oXajZTJqsexD6jryMsFb1OMArZld4SejD2ajzU1Dml/E1Kcpb4hEfLj
V9vvYbnhlTzz2XRWfWyWRnLzVtFuIh1oXSjzuWzUDE05Ar93XnYXduQLw4aWjwW1geFeZIsjdxKP
RrGNhjahk3Mkq64PVf3BCK5ChezqOo98QttbD/eNVtO880y3HIqlLzcj7RzrMdDzeg7o73SHjow/
EzrtkWLK4SjEnF0tqac+IutE7MKcUn8ZqaUli6VO6XDOcDvEVQUO0pRPlYevOnNJonSyWq1br8gJ
RU7yV90oIkyofBBbQ1fRri0Aq8txoUNQ64v8JYzm545AkINiOmIYXbxv+Ux+I/JlsU+W4HUEw9zI
JLDuw6GMTjR8mg9BX7Ns8Au5bfI+6I9RnqG/oQOz4niG0b0r/Afdhahm83ygn53x5os9YaSNzBg8
NZ76FKOIeKCrNIKfo3/uvrMHZ0ddm8FYYcOBUM5UXsh0z5x13bXMtUlrP4wuEyCbTlnl+4VuiGua
BtPP0xQ9WPQZ32lOv/QN9FDVc5rfNbkA9Z2GjmJDFePPWjlVn28Y9NTnaXDVNZH99mGpPX2N9qen
jqvJ9mUalIc6HWx7FbRh/xhm/nSVJYFZp2KxSYcS3oCrvK83yoPWGxfYoSj1VsSEwSxWbvXJBHO2
DuIh0iunqBlVF7smlw5vnDcfTEepAVUTkXPvL6H81DvNsKAU0kSZ9cngP49h435ZlOye2Bmxrptp
KfkC++ImrVLW8MmxjrmfW4+XIktU2cC1qgbuhUNJaKTo6+lpsGVzCKaLUQNJQ4ruQtjXc1J215jH
5LWibI++s9yK1q7QZO6pxX+sLNOc3dnJCO3oYBg21sI5RlNe+ARwm1y7qG6W3eII8zBYo02MeEss
ULFMU7jmrBF3nxN/yCjgsOkN/DaRE/qBd/rcihj1UR2PFGpTpGXZb2FzaYZqm66db+dYTslzUzCP
3ea9NYThaqKdj2pU6Yz9o6XqTF8LUcewTYTjEvaY9F3FisYEQ2VDWRf5cIpUw37et5Pwrq1BLt02
UY4s1qrUE0GsyRjQizREsO6DHRbJIfSGkipFUj6ExZQ/dVl8aC11DOGr0CdFkAVd88zn0ttkJKMT
yEVx7dkAIb8aGmScsbkSo5jPY++9FdSAXc+LF913SM/PqiB2VSnUAWaE9/d7LyAQEWa+tOhRMpZI
Np7Oz6k3w9ympT6YlHJ6P0j8o+dRLVKU97094DZ22fSDeXiJbU7omqcaYKcUe+GN/gEgI//OA+o8
EE9NfbAZ7RczTumT1UTFiTSrGF1A41+zmNI3Qfv7shOOpBfJb8rzFA/OqyS80dyMsp6+TB11XgeX
PpOUUQmL+XGYGQc3FjWU+Q2neP8zkkpJSyE5eGLt5qVpbi3T5+Wzolf7W2JRiEO/GiDNQVn+0BzT
MuadVTqw8S6Mwec+oZpqSxlOhGaJAiPgDgdyZYOgxzsiZeX7EBkxMhjbLVxGcpyHfF0isZEc7Py6
OWDs0M42DOqsZ/ZKuYUDxcnsSCNw4Z7syRu72zmcm+nVTdzY3qZ9H3/BLAGqNTX1OK86h62HhqZA
hVcw8EH6Ghjlius4DQN1L4KBry5MkC8Rs07sYeTBB56WKCJlEhk0gtZaZ6gz3Ek7qMmcPgkQZcVW
uc7HTif3iHmC+NodWu1tEC+k9L4s2QibxYf6hiqgqpHmFKTbhIVYcCvCuWNZy8vQ3SxCcLVFkLpX
ac3Xt7KALdkHUGrUh8WJwmKl+rk/iLz/6GVdeYrRliF47uNdlkfyVqd1tqNF0z3Ycd5+gSBNP/dA
datgKf1nYfJlqxeroiWF6Kq8qtgwyXu7BEUEWNRSNZVv8xAT1Fc5TnlwZWmfwdijLYUjn8rWG7jz
ZaBOaduJUzLCWXuFWtA6FsEmr/hnSdXUb4ONzIaW18X5orIBSB0LLDWxsyrJ463L9iC81nydy6U+
ydGL3yiziFgDPe1Em0Iu7m62NPoJkBU8dhXJ8vg6XYbAXDp6L+Qy73xwELGSSW3t7cQ295QhxufZ
SoZ9ICL7bpYIp2D+rF2QmI9BTaEKLCjhojHGwKHGQmGWyr4K58ImRBZKD5ETBWdRprot5eDmDda1
P1NdmO4mdAhrVYT2V6ENTBwYzYeE2GWqHxvosXgOSAWw2G1WvdeX+RplxrTGuMb8zgO/8xQdu8ki
aeC043tnbpmsJyc+j+7sInLpi2OQOp2h5tmNroyZ803sxd5DPSfFk0noG6twAxFmypnm6MVky9S9
bR3nucmpf5voDRzrEYcxEYXGIj4GyZ3e0pZtrmUZhvEhjhv9gvCuKCCIh6qPbmVXVuZkhPA8DpJe
gkXEc3Rwqxsq2fcFZAnWcdSbkfkRD/L/vRX/473S4r9HHI/mtZx/gRwv7pgfkKMV/kWC+cWz+86s
eZeEux+sm/+XD2MQRIELNuxh4gGm/BtxdIO/ZOTZMuAuuwTOX3DCv0kLx/uLWQAw+f/IVsFL/ARM
BxSGIOh3iTXi/V1qgEA2fwama081iwHbREVjxnMeyFefzYSwLJucXTtnmves9F/Syizrt2xv3GYE
2nvQfZcwIc7l746Kn6gS21VF61pG0vDG6fhJjyF6PSVYrjdRnEf9Zhi63L+q41nrG8rW6+B2Gakk
W3FMqZpzXrG8nJzYZvxAFxc627gLUKpxFMgWxIIjxxi+269WYlsx3cfAXXih0qje5WUwyxfIBekc
dNQ2+iS7DDGa5+QYxYJmmJAnUFt51lDp0Pja1s9J0s9fUb3AuSwd9VgJYllCcYNu+DQUeTrsRjdb
iLuKGKLu8lnqBz/Pi3hDaRjQh8U4gNi1Y4ekIjxyP3miX5K9CLHK8dYYqHMs6Bi/tx2ep4lyXI5M
q6aglWyNG0ewsEdzwfgzFXM2c0aj2fqcDoNPj7sJyrZY2W3rjlgV1KQ+dFFG70GdDNFe0Ux4j2/Y
urUpRQUN9V35opS8FbBT3UYsyXitaVzdpa0/+Az6Y/BJVQorjYf/pL5DfFoTmFDWUE+d48zO1kBt
lldyiYkNCH3APWKurOJltCr/eZJEJ1Z267trTyv9EuqwvZVVOL71ncsU4KGBjDcxWkkHfXXGkcsK
ZjSesu7UuHUbjw8NSoNSKYR2DtdGKNs6yMs5cdU6aUTCrsJLkFE/GazQ5iC5jW3nATQl8HZOxTC5
jv3EbBPtmu3Sj5TjrUQRNf1dNs/D8EBJN68Z+6p5kUxTa7+Z0aw4nUPzdIIS+MQSWt8UyG/dU1ir
7DFwa4vojKQbq+3cxfkXqYD+KIJu6Kamu9f295NjdIsSYnGJtJ5VVbRkv9vIfNYLFZzxbZuLYfzK
fDdZzimKmhx/J0JRqU+z7FVNLVxHdm5PA3J3p2StX+QA4H+HrYBrj8qNJjH0MjZR7AOQe33LS7Mr
kNkSV+AkQRS3aMQp20Vp3ZtiH8/I9Kq1PVUpCmTjcH9ZHlPF/dS0IkGROtf0wW1G23bGO9kgTH5S
2k5L9NjDxF3oF5e/vapl1zvYqH78EClhNhymCAgVdBIl2T7G1xAUm7YI/Q6AmUrhhTQKQONh2WRR
lbCLFXGA1zoRybyZE+V3Ox34qUDXCq6zX1I6JNfwc/pl4OjgbAXWjpZmop5PXTkd/zPROryvdIWh
ABit6V5mb3KrDV2D9YYnpfbwewZm2vYznNq6Yq5rUa+3RqI7nqziCaSAR0XqaQaq6Osy/xiYtC3u
Rt/V6hEWjENAqzLWDShVbsg8iqixYMTqiLxtRHZsaNLD6T47YfAFu2MebPwJGG9fBU31zXQi+w5+
GV2gE+29pOgtmYlry+w4Np8KdtidoNTvo4ONJtqNXuc+Jk0W3NS9Ja9Byw5A8KtLFefEQnmB+3E6
DjPguxXsM0I3SlLHybeK4TMsn6CzBKXbjFDXS7hWphpWzP8Jwcl9cBcldXmH6E6sexVmcuXDOpyd
woo/DnRit2TGIEC4923a2h31HT3kaFZ1Nl2EQMY69suAvLHKer7+zLlJWY1R9kTu+FBZrIRlZtdf
qfbF6YL84r6s1aGYMvDEhEAsfKurqkrdTb9YH3VYf1Nc6OuAdmeEyNZBTGNHsqKOj0HVv1VG3WJA
Dre2GdMNprcHkUf5auyCmbxArkxEoIYRYXNCEbtpxPQ0kkiqjUx39J2m6zAbg2uGesP9MOx7PDNg
JRgLOrQbfl/fBFXFyhqGgb6AktlNlKcfQ+UgnV4WOBDbEGkV4k2nNviTlRAFUxQfK3c+IwogZcdK
EIOGe1+mzclQ5tH6hXucI2JQ2vhqwbq7cpmFV06/nBMaoUCcF7V3Ee2jqzNnOghZwPr8A7vXuMGP
kqwSV51saHsoF1K8Kep6XoL50Sn9kIr5pPlOtc3BCxB8MQNdxfHwWS+XLMyK8bppXIh53wcwLcYQ
nB5cLiHIpM/81RKFG4fw1MR2vtphdGSYPVSZ7ax0p+YXDr44z2MiXKt0lBRUy2qnLXFl58mjE+U7
9vrl0tWBlnFqLy6jEMfFZs4g6tawQv1ODk5438hIeCvHNNdu4p+Soopu+piYfj2M6xTZ4yqO+udh
CO5lDvzTd9mVibzDEFYAPUVyY2cxS/UEE4FUZp/oOaeCz56P4CCfWDpHVLDFrjUIJAioYVMSRZUd
8ZO85UMHYOKaLCe2YfAl4UashbgFlvE+CicSD1lntt5Y3lvtIvJNYi4WK9OZYT2FMyJTs7AMCeY9
sdET4362eAQq5ajQt9ovxz36c+8wVn7+NMt4VLzJhBRyqx0zMhWBIKMZaHHOlq4HJOgzWEu7L05t
POnHygQWFTwq+RwJrf014oio2CJ7u2KVmG9bbGubuvTCTwFdxCeaJqvXNMbZtlPpTDS8ogl8OxMi
1U9tsoGDKQ54PWJFbpGj8y3Nk+Fjp3uRr9J8TC+qJVdsYWHqbczecJ0mRck6mGBplwBbL1NqrEMr
U4gd3262dV1m9wVCVbaEYhh2/jT7t3BGr9Jrym2YCJdYtQz73d6yktp/84rIWFeUbgFOhH2CmlFx
MKAJFnh9r30Kd0bT++tkESki1mT6ji3N3kTU55HLM4vs2Qs1Gf3MnkS3Atgnm97yOkmqa2NnW8hV
nyJsPyb4yZYltAiXMXyWQAg3KkvGfl3ZqQx3yJ3lfaLQUW6EpGt4ZY+x2FCFLW7UkjJPxroN9v1A
F2wHvHurhNXtY3sM3iI5FIdFjvIUFrAcUZA427YzZlMmYMprfwLCtSecN6sS7IZl1m84TUTefaA9
QhHnfkEejHWmubZsxPdlOgTNqi46Brm2aB6aZl4ONj+FL4pr6yiziVh9q6MDFHvG8IWUdxJEutz6
1GjLKVn9ynIhBnFKm1WFSvOQ1Ll70X4N2wIaGs5tEFG3UrQof4TL3jdoYlZwMeYQu606SnqOc0Sr
LC/Qyt7aS+hYtfImOCU2pV7hFDxnZSs3XTdY9MMP3aHodXWTuaFcm8rfw3hYe4q/L7FFjrAe2w4w
hO0UO1BM8NPSTOMeu4Fzj9swO7islQfT2PkxcwgAp/HdY+XLCFFi6zsHjSADt3ciDjblcDRQKsS7
Ff79wLn6vm+RxlRoBc7G875PciqPuryst004UIRUUoGzRfVTX/IaE1Dwopcnv+uXm9TOCEIW4MVy
m8RKfWnCrkMbja/pGEZDdYN5Z9fXJNEFOEqLNXG6HY+2Y4oAVL3lNJX4ebzHVWyon8jF21x26SfZ
di3DSaTLY2ChzKVh3AIx1mW4Imm/XC+tX587QKP1pMf0G9snqamhMeM+GKcWmowBAr0HmVjj6K4U
UYD3LD09Ds408/YpJAxn3LTtD4s1lHu8iFQV6C5rNwYmdlUAjZ7ishA7dPrmyTiOGNbAVzPEgczP
JsnNTtmj8xIx1NTf3Bpj+to2ftSfB38xiK+j8aOWluvutPJ9gqqBZYfVHMTmIRya8NppA4ujSzl8
YHqUSBVEgIkvBptMwwkirSt7lunZXeoKFKabHgn2Q2YconT+7ivJLZ2r2f4Mhu+toUGTgghilIuN
29JE26OPvtgEZbTX1YXf8Sdw+6HBLNhQnvamRzRou6hIcS20vj3d+jg1nVORhFkLn+uV42rKkzo4
d4t3XwLegLgXUd3u26ENTqnlqEfENy7d8MRQ94UznSpFrgPsEiryIP+iG2M1m8VYw5VXR0KAwaXN
vcDYf8q9Kkbt5ZRbO0ORVshLZEqZjNZucTvCzJyBRb0WDaXcdjbn87qPh4TEaU42yW3K5Se1nRaD
9Zwzkq88m4gsx21Utrf7wN7E3JkHJ/BeOzwnHzIfn+tuHOF6Nhy7DKiqJhUurmgVZKW+6tNLBdOQ
fYz9NDuzqlvnUC10oGWtRQyY7+4jTOa7oYdmdFnFb72R0A47zAR7fpI9eWODNQq2YlvPdno9ME5v
uhylRNgv+tnzZXc1teVwL2JZ7Ks6pNGobNCFOcUVwHD11E5Nt1v0RPaRTLo9PTT1IbZteCfWIL2h
3LkBaoKWXOnQHq8LY7NFz8SGbuss41C/cDf3wcji1EwflmHCLVtJjhhZ3aT4ucu4688ewyNunmZA
yWpZepWx2e+RHg5HWQ2OuUINJMhXdhiKKt8gRfF9cUAWj2qvpZ2BSGpf86IZh0FNFfTFQVR7H/0u
dNdxxYyd00mw6T1js4kD0zNBklwcl3zgwkD40czs75Rr29dlUwUfSRFavueRQOdkpFxulWxvGRap
gGx4t9uoHMgZHkr4xKIRxXoyaJ5QNnAsFL6p5TkMK8oz8tDlauls3Wbt8sG0uUdPHqd4DOWiuMPS
BT0lXEBBBEKaBSyhddFZ0WuUYs8c62ndBtOytRvCSca4zL429UJyXA/vP6cZoXOjEqnZVY3vDOva
sy83JCPleQxGsnw0Y+SVMFVwROsSr5BWQbuS2nBLy5/75s+990B+xXIqu86HTu67eDVkvTtv5ZzD
PyUMExmtbuGQbPNaFpiUneTZSYrmxSsTCg9b1/lgOVQwenMSE0cYZKdKS4cbsivVYz92UDx+NbkI
l4o6+u6xFD2i3vimkoldd0g476Z2RzYMVz7Cng5c8DwnIf3idq6dL63E+uGYi3eclgRmTQISmEVN
oc/pYhfHDhfeThCioFZFGSbbBhPfWiBrGVdJZ2qkQKTUFJlF7L0hE9dte2hor++e2dzQN42tc9Mv
kzm0oiGWS3LP4I8eq/IhypPiunTK7FH5c3GDfohiAm0Wvv3wHHBZToDdxa5xZqyasV/0HbNOy0Gh
xTj1texKWrfLPnO+zMD5r6USigs7B2+ZmaeT9vQ7FF4fZUvczjbAaGbBWBYZzQe0X9/jwkdjAg+o
pmM/WN7DEox0YWvbVM9m4KKva9YxKoAk3g4mZ0KwWQD9czE3siRwkdZWms2zYm83aZOtZ1Nk97nN
+APqa/ufSwuVxRp8hhQle9G4acgXMOUhII/AgvLsgrdRh3BMhTcuwTqcl8k5pl1aveLcbF6lUMvT
JPulWE2IwHDOjZxL+fagqK7RAJCAPaDVcc9FQVIFAqqUMOx37tOAteP984rvHM6Q8FLNi2tdZCK7
hixPsMJ4PGKTo6wXkCgJeeiNCbl6TvzcqOCR/RtWTY5d/XXsA/LtcT3CmC3F3L2CZtvU2VeM3vE7
luWVA/+tpK6+sC/gQh2FCO5Dxxpo2VF++5QhSQKtSp2cgCzgFdJBkRWuTaaHkwiR7qeWHB8zmHT0
jR7qBBlZ6XOvw/KUkwlNUETsJa9G14AInogtZiQMoOAK06idkiSnsHoefJuGrnSxQNKECUABijmd
kq0VdJ2BinbKdDNlIX82LOpAEimdR2tDKMxnilHYYNq+BnVA9w/uFKrUBulvPUuf4i4yel2PafuF
f82hH0oxZEYr9YtJBd1FHdpjRoe80LBJERbflfbYojYiaeSAUDBwOdnPXbnFLu0+hRZFV+xM/DWe
SagE3AwLzxBSDwTL7z+H8r580AtOYmfKOYYhDZxJhfg5gsMuj0SoSDJIi7FltyZ2UvVSk6/WW8uh
7KhuzdbAgLq+VcnFxGtb+ULPR7r4izqXESSdvdLzCMTkBFoQrosYQKzqSSXdnb9EQDFzNOmXCgNb
StNbxK8Yw5g/rVzZ6gw+LesnxyZaK2TcdcqnloSplolMhwaGEyn8VuQlfNBqGhuH5j5iUJo3AmCA
W1QMmvo3bANWxZeEpgTYp1dtRp0CRnukFE0Q14hVHcQYchTUgflen0/304XugM/gF9geEgQ24guO
42jOy2dBrEK3GzvJNfB1wofzcVwDoNZjU2xJKyAxgrr5BnhrbCO+qL5o+Ujovvj9husEykq3cH0r
LMn1B1Sz1LlpG9W94GniJ4mOl/pJ2n05kbrqJPke+Z5bXAu35VpBVfNJMTu7uUfYRA6Bb7H0qKuh
L/pnDv6d+Vj5U9w+WVA+ejfWAZGdckCiu+9pHmjWbaj5bapbeKPtSHrHDcl/vKuQElj/COQniENV
BqlUMyH5y9uOFWXgPUxweGkdgWE5QHQ4dWJ3PQpSEunnq/mIU+ny9m27J/R21G2yz3oPkV3nqivh
zwaf+uR+zKYQRVtPuKfyrF1BELR6dONh9Ff/U9ppBbTmkuZiYgjuitRu0utALvWtO1bIacK6815+
km3/b1TzF7Hz/1LN4+QgOPHiK+JBt/1L99iv5EQ+JnYkM3qAUttpbquJREXUDYN/EQtQu7JzrF6Z
f0tk+8eL8m8R6vuexUGQPIeLy+MnaoLDdN0bDk8rH2v6C0jdINcxd8O3lvFuY/eLd3LnrmlW4SDg
Vsu+EmI3A7JA/xdUvYwq1+toQJOW2xWpA5NUuxmdwedmDAmv99DnQYQums1+Nk5VMbiY8Mn1xXCJ
REx3kdVYJ1PjTd5Efk7a7J+/019NKhd3DOp3QmTDMJRk/v3+nS7C1hbbx7xiBs64t+v2mKRFg/fJ
m+7a0R2vnWBEtIge8/HPr/zPL9ZyHOnQck/i0IV2+vWLbXjUhow8kNWQ2xwsC6zAIMTpt9TTDBAR
bFP+L9fytxTZdysQzB0V4xfyzUJR/+tLtlXWYYwGRmpVGd8s7kCvmyei05QvHjIz4qeuVNEEt+h7
9KkKCS4Bq+8QE/dIv3bC1CMNu6lj9//yxi6v+8uN/V4tyPuD/INcC377KqqmtYuGDX1VxvZ0FypF
QNV7blcrc84Gf/7eL0/J7y/mygAoE4sCT9NvT1E0I6hAD90TMKQYrlCgOP06mhL3+OfX+f1DwfLB
qQUWeKi0I772X7/seVjynGcKK63sWJHxt2TltkVW1a+BMtgb/vxyv9/IvJzNfYSynDy4f4au0cmZ
VaxHxCq9bzzZlMEzzDMgELliBYt+SeYYIBQbAyDywhlr8+c3YLn/eAvcUxC4tutBn2Lw/W2pyEY7
mwo4oBXn+6Z/Jp5oEURnuXTt1DAut5w53GErukTDDKCLf4kXxP5gPA0K4z5AVLkBDgYxMRCIN12S
4sSKqwAVErG0dF8icMzydWwcXFMuIh5ANsP6sW6SMWPGWOzlMDn5SMiJuEhMY5ZoqmhkbcsDEhtB
qHVvWPt/UDDeYNho4QwuZ1DXgU6yjapa0H+3zddKTN3nMJnd7FxxkLVvIB18vREl1rVDWxpp7spx
4iKSSGHVT8wWbKiwNDCBTT6x6ZpB8otDrODpquvjCmGhzC5b7xjzZz0gYEIcH3vnJnCC+ySa+WlD
ghuB2qMT9CuXFc/aj9K77MR5ymnAHhRvngjLbG/IVOVXhU7ymmg0cghhrPCkUKhQ/GKC/ioPi+i7
dFK2Sr7jjDNADKNw6o0fx89VhEx11aZp+nFpzXIfkNPEZmpj/Vh5ZQwDZYO8l1dZq9nQy2DgEGJC
MS0HNFtz/43cHk7RdZT24mHKndgQ9DOw3Xe9h6Gexym3Nsh+MrWrnZDf42QgSVtc66SuuBFHqvXc
ppyiUOzyRYHTZHuBMYJzM8TNcoi7RJijoXbEBodqM7i79/MIFu4oO021K6YdnjugVFIOJokKZJTq
PBG9gRkha4Cv+2gmQHZ4/w195vIiPVxMTrzAiHduSrIsOsDjvX8JAR86gPImK0DUvNmFM35OZdCQ
0vFIUtULtlYDT6OnGKQZK0BGUPOz7bTcNbmE18Bv29zExlQKqztVXjoW4etFEdflFayCX+XzjeW7
DJBll8/i9OOUNo35UHNhByrumkFtXJDN71Zd2PfIYFDaoCl3vU2ssP7Q2Karf9v2ftM52JbPUsER
KoKx83zfQoTx864e+UWhHQu7SNZlnOkT+MN7PiPrVEi2kCRdI73Jw55L8OdF4vfF1/IDl2024PVt
jhO/nybskfkwDke47RLFJE0qQMubmun27s+v8/vmakXeJXqZPx1eMryYtH/+fFBPaWSDHhIpEOZn
x+KYz8N7YXjLqn0Zkmyw/mX5uyznP28r6BaA0CxeGHu4RM/x6yuC5LqDyet25Toi+JhGlvqGeKtt
DuSteWplVwGjcrlIGZ7jxao/GR7D73/+0P/YcXCxo1qIpItWBlHAb+KVkacInTTk65Jm0S3Ff6Pe
JJPzLZpbHuo/v9Y/biBeCx8nNbiXRmYrcH79uGmfVG7rUo0yLXXx5pHA0qzctOQH0UAbUdCG09cf
6ob//HVJ3Ax8F89+aL8fcX46ji7RbItK+dBhYzjd1fMlKTCrg3usjchKHG/+qpKZO+vPr8oD+dvl
taWNE/+SaepwZCRi/NfPy16ETSi2qFCXpryVsutOsytb1H1zWemtTfrE14woxO9eVltfPQrPy7Wd
h91rl5JBvqW+qvlq1zlFDMhFvHMBsTdvdByV94EanKf3IKVoAnREwz7kHyPo4FeVIczbEGEW0hoC
6MYOOMzgi1mmUcAlw/BKzt1FNYPx8UQ5iIcPa4zmV8cbMCrivGtyarjRYJeNX7+NJhbNfrGI8UQe
UYV3kxWwi8xZm2Sf8AQqg77bbXAFrXwRKGcfvI+9Pfv1pYswZhCXA6q8owGq6r9FNp7CVReHdOKg
O3SJC/CrQZDA0rKYpi4OnlXbo2qFLL6M9VGr+Xn1jvkIh+M+Imzo4Dt3mPkNxB5m1Y00dfyhCBIL
XnUZjSS60Y/zcNuFRiPg6ZViFLW7SxFcldY2+1m03CWds6DsCF30IovmlUpoP5KsWkWT6+KyvuBK
ELcdDP0DUsXLm0uwsZVQqV9zU12ArwwZaecpwwdBKQMUPLN3R3gI915Rus3aIerxwaqG72Xp0DTu
F0PCfjyHslt3VBLKq84jbnPlFa7Z6Fb37qHW1QzwKLz4OUsvFoVZ9dFhwgvyqdPZ+NEL2fA3ofA9
Go1rxztXbeImayT7YbatorDbt/nl1jYI4g7wx5TfYDJlZ5pz15A7Oo1De+4wAW4iYl3OP5ZqD9Cu
5cGIRXH1A6vJ3azqXgjavFyqKGSr1knGMenH34egCZOzxH4dXmWmDd2rACTx0+TVDml4/oQ0e15I
9ynKTrwIaJNHF6ULoI4r4+UzypTiXFmiVgCTogHM5vS59+bI241zNBrqm6dYreWCFPk6r8CFd60y
XbNFh6EwHozdPKzLyXetjYfGBl2143Ez/1CgLO3MW64qYrn2vgoBksuZHQ1UWqeE2vCMIMt9v7h5
m1F+rv22js71PE37Pz/5/3zuPU611LuhBfSt94iFnzeSCklcZPDGk50J+LECRyzEfW30Ur29v9B/
JBb9v8lw+X/Rl+5yrPjvVaJX2du3Nnv9RSd6+Rc/dKIi+MvxIVyjgDk1RPF3iUf5IRTl5IuGlPkN
QpB9zoosrtrfStHwL/oHImZcCcgfMOLxr/5WipJu4XnSlxbSTjSkxD//J950hqpftgQEqoyr/L6I
aefikH///z9tReFcuj3BT+u2Y8rbBcKPujUkgE+fZUO4Es+uJKjQHitC2fA424hZUOvfcWZBuEck
ofF3oTO2O8WhXO1wcMmB3LPEwY24xJ3cFItOp01ApuoVkn9q9vw66D+ktoIomauOyo4IFYRYC4fa
lYFkZuY6nVE5UQqojs0QDi2FR7hkv01xHOB26hN1rlMgDio6lxEhej9JtFMBLe99SbQtB+EBAZ+y
RXQekao+l44Rz8j8UuvgMgs8huSOffOrOjiGomJIUUJu1ahzxq5ymrdkCIdr3xjKLmesdQ8t2Pfj
mGki1EIrHF9MUdqnASaKcvO818DvcTB8TshzxCc94abdx3iu5TaeK1qRdQdfE3fO8DQFSLfPdTP+
F3dnshw5di3bL4IMzUE3RQCIjsE+2eQElmSS6A96HABf/1ZU6ZlKZfZkT8N7S6aBVFVJBonmbN/u
y0U8IdVszJdOfn0gmgNzDIsfnpPM2E/ucDUb4UbH8qnVVv9IwM36RddzexzQjvQT40vzqwR/QzyB
KMmNVGs7cU/75uvCskTiNqu8ZoeVyusDy02FG0yFNZ+Bq3ldOE7m9F6YqQLy3EtnpxkZxfPj7Lb3
m2orepzrDUPH5k7FvsD7dF2QG6FV2Oox2UbvTJRspDvOaolvQRYB7+zlucm2YPTwZeQbWCkLjfxi
l6lx2/m5y1JqZZQJBAzZO8dirxyq4uqwKo3yDYAHjle7Gt3mNPPhnkaaGtegGwGSBxOEtTowssrw
AlO0w4L5dljusGJC3WLqEl/O4v+SK6NawOJvZC/rsOmg7q9y7lTr13lI6Hp4Xjx/+00f9vJA9l9M
+7qx/fqcM8C3hKzrNHI8gpFW26NEkmupwADZuQR6uTa/Mw3u8RHrkrMnxUX1weisxZ3mNOkU9avZ
02xVQHU5VGVlHQhV4+V3yTlerK2d5BF/0LW0qkodyqWUvb76+YxG5bVXtJpu1PJ19VITekqnmWNs
Zmb6Y8DT2GNGM91njDReA7Zh6a1du2jru7E1Ex3waYntqNT79tYyG3Z0Td3w+9bRa+9s4nFYXyXi
dmRnm/dz1dGRYcy5pYpK23bmy2rMkL4kSE208NJYafzsps4jTYcjKXY3SLJSYduMvYI/GPe0v1W7
DC8J6wYEonKXm3Pms+oirMKq04X91pVDSVUmx6rnxdLrb0MvTIsVhIX/j32U9jaOWCZ2amnYHHQD
xqtgnGyzIeqt/LfGZMsVZKucnEA3lMF12A2PDe/OSy99l+TUCOFZ+gz8O70EPw+bvl2+e1YwNBRS
HAQf0ay1+wHz5RSQ5pl2o0jtgb2WJH7ORGw44bgZW7ozyE/8Il8qdrLDtMgfh6662+zKuXgdWnuY
JJbtH9qy1CTHmMq1g07gFsnUVoe9cJo21tTWPPsrUmi0iqEdTlZvEOIaejC01IEIOFJEIrH4LZX+
6Jtp9stLTJ4+gb1dceGZp3Pc4R2NqNPOZT48soad8ni8Vgbej5kpbjGoOqzYHIi0O78nD0UL2LJ6
0YxXIh5pycOp4vbEXIeswleH8aZ/q+uUpthBrdw7jVR369Tpt3kv8QF4rE/k1WWYfyRTO77Piz9w
v078+vmtkUIpnQUC0OQo/dObV/Z0asEm+Uhsuuxp9tW3l6qa9be6qHi44grymydQ510+cqOVbXGn
1GiteLnGao0r1VV46cn2T+FYuATWkM9qj6V+5d/1ieayQ7GaFFwsFhWZP8DywffigwLPwm1wsXpV
HHHXG2x+lGsvQ99e2kFi/Ui5yX4ODT8rAtCF3ZxcTW9f2hUq0y4lgTTHlnbdbyNheRg8rBkjQrBC
uK7ZKGnYB+vBTaiMGhYoPS6WNRE3fYV1w2Wte2z9snnv/Ux/SKo118+SphbY2DiDuFkTz3xei9mp
DwXPrcsKJXW7l5un+r3fzOUeZLSkYxS29TVJXuLkwEC3PDrLsgysVGaTGp5MqsQ7G8bVd+OOY0J0
zl1yf94Rg2zv7G3rr7xvSEvh5JXDvcYvEtfbzCNtbQsi7Rma97SnPGI+/PcHtv8/ot7/NDDZ9aT1
/z62BTjb5O/8r8e267/w56nNAkkmOKxdz18ILO6VLvbnoc30r9AgCD9sH6gy+yP3888zm2b+g6Ga
f4O1ETsADm6cAv95aNPEP0j7WAazvi74D6Gc/+bU5nlXYeJfOo0N749vjHMjuzS+mnE9Ov71QF/0
E+VFVvuy2kInsGpHta+pAIKBfgJGesg41QEVh9IMajbo1LsFPoc4vAVagv1n5NhPs/W0sIRDYw3H
tfJ3bLV329W9Dc3e0x7H7aldl1jva7jq525MbpoJF6mzpAbGlZNlPhrar2p0DjhCIqt38ANNs/aC
atAiSo3buTMP8vruHz60rj9PW00krhdV6Bo9llP6TYiwM4kYmLjB3SQwXS3H+0o4Mkn0CQ8P8q70
rKag/oVude7NoEvvwAv4rNqB5wvyNVQnO8Xt4vWP9vaYWzk+HSd9yuDkpzSjdrN2EmgOmuYDIO1M
1vrEQNEHQqBqFm+aTeDV1clIzfsEhUsDYNADX3aHap/Z+rkb8DTNP2cXRHeqWOxrvhZmTvq7qb1Q
jgUejUujmzvZHy3ASRBE0QN9LPybNZ2Gme+fCtcis3eGhOKtSMIXLvFjLVa0oU+UHujmGqnxW2sY
oevvKbMijH/7pv/h+b8z4A6bQw2X2vzHWRi3eOt44E9jtscvv8OHeSlt58eG0+pgGVRYE9vlJI0L
1Zd2YFNvAfT5KwMawUBIwF31vDOKl0J1ZPN5KkmqHlePJMLKcUGDxXxB18coVqQnrb4xBedL+81x
Svzfpva+1R+Fv5BuveBfpnW2vK7mR5RnYuCc+OW+4s17xk824AOijU7aL4TAg8SheoHgMq5MtgKM
uqmtP3fKCd00eTEkVP3cJuRrvzr5tkfWvq2nmQWJcFGl7O3ex4O4z72zJLLDD/9YpRonxdQ+L2Ih
IdBV1sWaIQzNKhZKhLBuI8Do54alWFpMXx2Pcup0+tPiyIgcztHiIsUj923gV0Eo2gv87AmvXqNr
8LkJsNGaveAv2qYA/MvFqYqTKnmftknoEvOsruT9veZi+RFuQadEujfmFeYQZ2rpHdxJh7ehriCd
yKhUuEBSYbdApqUIt/Jh8hH2M39FaaxZ/K97CP7obfld4haRW0InmY0HNjg73XsSnOn0XoGKBZeg
wboS1lFnfdt79sEECxa42inHNAdMqdLyWA6fQ/NMt3amvyTZwlF5Oa4JhRcEte8N+FdHtuK7En1h
XbVz6xmMAz5Ffj+XlpyFfJjs9mhmI9epHq3Kae+smgW1zNbDoqvHiVgJ58470Ro7W2egEDmxHDlB
JNYfVfNKrcrJ4GBTVHYosjm8ZnFjfbkF/8Q/AfecW4nKhMhV39r2mutvJuvXqk26B6pfQkoYRg6R
KjaZY2jmsR9pGsx2NczxeJwejAKyNat2czwtQj1NXXHchoeGmz+f+zF0CnmDWHzIM4IP7p2JvY7J
cTdBjuo2AztW+TG6LEeVM+8S3sJmDu4+43YvnCPH/QAV5L4p353M/E5SXOOCY9D8vCT5GwMAb/5N
clV9SNyWLiCh1mrCHvr/unyMbb2TSRnVGXca2vKug6mYmD+uUYqO2xwTMGWyCjThV6J9y7IJ5sre
tfYjTqb9WDzwSucRcTvbuX/eLOPN5hANnW03G+mHwQjJluVH46CEdq4e2QhhtY2WWJwy+rmXLiNk
sGYnT6j7vofGwuVSjwoHGKtCYATFYcaBjEt/DnFyLnGW8ADcgCuDmh9hlXTlw7i9+t4v4HIBJ/1A
z2TcGHrEdedHqT7vu2ukaLcQ9dxpHSAixN1vt99Om6fdbMuTnh2zca9PwnsQVvs8jDk8h/4dFAFm
Ge1ATgkSZC0dIGgdz/g09bcbj4AyG8rstrdz2PrYdQI8ddUHQLh74swycP3uHmDlz5m7NpfjA6oJ
SrGjvw+8a3CQLz8JdVxp2b5xk5ZD1AGI9DlKBo6AMj42pAlq+4GoYkBbqFj5YPm5L8rbPqnXn/6V
iN1RCVMPF7U5YWv3TtyO+XzbNDi0jUYVEOknAvijfoDFNmG2pXpiS4fHrs4MVn2oC6PuVsdO6ZYP
WGK2bxDxllenz4d96lf9D0vC88p5yerwab5mxThuwPQ59AuQrdmhZ8lm0nnr5Ur3aY33jKVomMok
BHyE1xk6zn5QUDX5gLHgnIeI/VnDtjujWaZHeqTgWSiCoITSplM1u9OPxPYwz/dbXmJbWXdNbs9h
zuGSMgDvNbMkQBbWyKmfvwxq2JHFXGLfVQ925XNHZpduMX6AE4CSoGNPaFL4mZ7x4jNCqF48DkAn
9mDu7omcKTKuZsii8FVmgMWDzlzaeBnPadp+C33xAAHp8sPoWgIOQ0LKx3Mm+pmvzN4dFxacgUYn
quhlxg/TBlkyT+dVZOQPt9ex70Oyh5/5WHohn0DErN93q+0cfbc9GqOXh4PkF+xO1IpIoii8lEjQ
aiMSTZXHFJiEKDuvulRvuHZfSfZGaYnvFbjbMau7+7olttcMrz1OewbrLOQE3oemQVqFKfnQpGDp
6rDi3T+42/X1ErQ6kSHH7lQGVUU7oAeQ4MG1nufaSESF2OY2nUfwJt+ET/tz1VL1ozejfLnuTPEq
JEvY2YMVGewcsGRUV+0jB7FNgbszjA8ja4OwFoO4qwAeUa+TZzZ9KmMyPUvRZJEo8vSnIzrcMxrj
Gz2WmViJBjg2yhmnhtZMoZu2Kw/tNieaZrerS318a97LRHAgwrx1kap09z2kggevL3OaPZdsegH/
I7KjM4r2IbEtfLoD6Wg0uNnKDyQfYCUpuS83HD0gz1P3CgP3Mrp38wRQQqI1PiPXtffDnZRfkREr
61PZcR8Fdaa5Z+7q4a70PfddrFqHoaAebwSr/olH2GD/lHrWuGHlbfkHumcfO502MfjbSTRP46iH
WZcYaQyzBTtEz/v15M1jdUPxBBWTBK2OPBPtSMzpGpcbsDxUSQy1Xrnua63czqOVpg+m4sUxGquk
i27LyZR/9v5z6aqzzfHiZZLlehwFZIe1ZDJsMse6sZZEPYHnWt4F3/2tk/FCUkVisTTx3Yg8i/PA
vsq74I5oHvhWwK0Vy6NbJXNYM8fmsuhfytUAfOnjGrUxkw8B38D2OeEh2VeGe6SDlJrp2kvueRnr
pB5B3xRgJDgP6md219rtRBXEB51J8iVzm+bGVqPDrVcgzazQIXMKTVI2/i2JYisDvVJkPwY3Vzd5
25EAakPwQ9fYch0XFtsFGue7ky5ljzu7/JFW/etqaMnepxuCW1JLd0WPX7IwfrpA7NlWEe3qpb0+
azg/ftWmb7/kaAyEz0p1GPRr+sogU55MaxKzJ3J+uNLPEEAa8+A7CYVnHdZ7fl2crVZUBrIl6YNf
kOcnpEp4ou8mCmjm4pF+iE/2Pqdejq/0icW597B1Ay68Z0z4CrjHXF7KrD2qIqeEZKNyMLHVMUmT
7G5MyOQJNT/nHsbzrh8m7lE/uxGLeAYJqHab3l20BEZLnXi0zNhJIOc8/+pYlqFxrSjDpXtjdstT
TwSAfNUfZ8ODS2z92KINAoTiwF7ln+zSSVwUzpsxuS8FRr9dD5J/Luz7RKjh5Mzipii/Wfd74Vrl
jwmuz3vCknWQFLkM+1wrI1IRr7Zmvkp74WiL5es8ZogTJvVcJPcfMdbveAyeVx+OY2WpBwjsr3Ie
7/HlD6dxmJgOiH6k+Bn2fjf8WGfx3lznFhwaQeqWJ8OkCwJeKvAyVV4wTDKG+FeN2RcLjQQuF4rj
nzwas594mHIo7pFfGq2mvmaZ7LjXzBfqEvpLnQvzOI6ZX9y7Pn1PG9ftV2FnXWjRsXzsMXhHytC8
y4KEncea3cDVE6adB9SjqJibfriU1TTdllhiSPPVBXUXXVNyZ9RgkJdOhmnvTgPpyZpehy6teZ7C
Nth1IC+jesw35iivNm/WbWyoTtOH/vesFmjuVdvoIFNy4uxYzD4Govl0FWandtWG4YZldB5sUqRT
0Kj+gLSaTHFb6nZ+doYlENvBttrtDc5MGXUavSWrgXmh3fdT54Zl1tCEYTjvDMVFoG3LLzLW805p
qf+nY+6/WoH971RUUBr+k6Ry+tX+kn8VVP745/9UVAzbojcWwwFujz+VFP7mP6gEQA9hMYmOwt/4
v5gU+x+sZXTaCTyspXgc/wVmpraAXRm+QB3lgxQSBoc/+n3Tr+b+T3mE1l542P/633+teP3bVhTD
7NVgY/EF8Gted2B/E1FoTNhAtUEzz4sHxJBX6Q6Pf/kJ/PNL/vVL/M3M8vcv4f6tjNNe0GlG6qCZ
ZIxXxq6jn6/vGxHM//xlrH/Xg1zMKzhmPJ01PZGn68f694+Se0SWt6wo7pcU+us4z82lZ8ES9Ivb
7kw9maA4UdxDQk6P2IyMOzYa1k+IBBMB/ebN1BV4XbDtbCIK+wFgyHxcdedrSe38Pm8YlF1/dPcS
T1RksMFAIcL4MfCsDoqyY+VChtAD3Am3pEW1ibKkd276nu5NROstduoE7LVpq9v//LH5XH//AbOr
Nx30NP6i6JhCi3//4DjjC53WI/fO5fy+qySHcMBP13r2YjnQFjFAYFtLWKMDhwNc/XsAxwakzMxn
rPE5HkuDiJJvhenczdFSzEmwzX4eY8H45BTn3BdTZh977OUwVsGz6XqR7yY6Cq0Qk5449s2c3Lgw
Vo+5UuatzgkB3Ye0ck/yJ0xpHmXvVrggDqahMY+2DlZAVoYCyCaW+6mbgEKpBdUos9LvpVvq/Sbb
Qp2uFoGIOIo4XB0cMQhNMq/KKsNU65F9ehpahnpA6ppzCOc7nxfpqcRKEFtDjZFnzpiOvfa9XYBD
za0Jeg5D0G4xF/8211ljQc8hSgLombyWrQHpxVjzamXsZwo8lnvLFdllqDpYntbc3HmL1j26JfEP
SWnbz2tQi61Em2Q3UP66H+QWuksmaufkOmkfoWnDA5OqinMzEx85F+3Js+UUOgq53K489zciFgPm
4Oph2io9ggmJn9Iz0ggREKCqV1lHLbVU3HsrKDJKtAY5vxPfXmJnu35cQjS7as26fZ9PLAfT7FE3
2zdydiRDh8WJUePxP3rFcqaFSGNEmEs7NK1ljhuqW09lItoLbg0ZjYDuYA0QwR3TKwe6zvxLU4nt
tqOYLiYyUAQEWPg2+xUTXIXIgWBT7hd3dQOVkiRmA5BFRmuR0sTnAVUVQi+RJN29dKJkXqxMGdJD
4sFrIeHKIkQAEZfjC5wkKDMki+LBwnVmapAP0s4bj6h5/pkllrgxegp4ewf0JeWg24l4OCx4UBCx
M1ekwJH8GIl8rYi1ofXEVzHZF5/xMgA6iU9TL5tH9tCCS2YSX3ApTBFlXk+TRL29Sa9KjiinCqXN
Ejds6pE/Zp8KTsvvzlMt1Xc6eR+Ydfvrzs2JB5+HgJW1SMJmq91BPNseSgULlua+7GBIjmles1h3
GG4Mfqeudbd2ZAEKd7DijP6xoADQTbFvZ4XM5+XOr9MX7OozLbCIM824ZAQ/3PobOzARJhuncE3K
lQfJ4pwXbrfjZvTVCf6r2KX12h5lQ5WTKjYzYKKxY5aw81Fy+T4uUFZzLGCD9dDDU7q6/redoSE/
OtfCNXgPbVRt9sgo7OHHKQeXGmt72kGV+gW9SkbSotKPKWk4TPra8/9rgBK0ot7TsZl+uVBoAquB
32R7nKwAxbtB7zf+Udr6Q+OgGNlNOh4JDTW32gJEEXzyDLCBGi2mIx/9wFpvepJAcQdp4Gg4MuUf
dvTQaMYtJPuIvVJuSx7UFa2bvFLV2e9Izq7GVMRG2usBa6tANW0WiyvPkupL6rvGNT91g3AQy9cT
yAWJ7c75oRK+hzGHqZTkzY3DqvmmtFoynmSO45RfXODBAivks6dsphQnShek0alTeTRbJW1yydOI
aEp1qd+In2bK4Iy34odymEelTIyjoAMgzgavuNvyLDngP57YsIHrtktXi6pinPd5tRRHuKbtvlq7
8cJKH3SLQklTcO50pOcUHMhIXhrD2edKYi9Uyejd990sQg9vJik1sqv54FiXFWfo0SIRjDl1Kg5T
pfmRqlgf6gmkRY8m0LBybBYFQPPbyCb9/7hc42/1OgFN1Z0j76MmYgWs/8KxNpw3bxmilqfrvs9G
DupWQvldthZUqvrUkDhdTTta3cZmnTaxfsVMeG3Z3BsoO1GdQ1mUjnQu82xvcdZ1tKO0/g39shro
Xp11fO5fg502GJWKUy6VrJRX5y3pwirPYxulDxuh/DRnHbOFKbadGj0ejmVVfixrPRwWWTcPBtzq
L8obSjaaE91huoM+ObddcRbl1LF3EPaZS805TysVbWlji0CBw9mPhvGICRBg2lYtu2TVnmxlzAdJ
gUxczrI/KFVpCAC4ECacvXvoDEukSRCUk7UWt9DItEABs9xNnea/Y1boIxqOaetDzIA3saTvFMu5
kcOgiOw5FfeKBt0oR9XdXaO8wWan0y0CJFVzrcjR0M2M8roWA5oE5vKs2NPsqiYZDkQaefdxWlA7
21PJrtLq8Q0F1MbT7V0ngutLgUjV8ql3MDA8TSftSx7vyW8K6Jc229o4NxKdoodFvx2re3IXIJNr
YtufQ+3qz7TNTmFfdGLvdN1jpzdbbJnrHBuZgG+VqS/ZWCpQkIZOfVE3u8WB5iRYdfEQ63yS8fSf
kVz4av2CC5yXT2ATgT8gtZohcWTK0Wwtv19c66PJh/S3OSsttIZkuPPcovkoyMwCgKE7Dmbj0t66
hWXyzLarfW3Nw3HNTAMDjirOi6fzoyMKuYPI/DktAsxRDwXMDvH8lw/QK7FS4ABFkptX7Da8vjtE
oynf14TU7ld/Bl1/RU7GzQzPu+F8ELnXRrfhD1uOD3alGpoiJs7xmaYbEYalM0+FJl6ZtIxL06Qf
Oh8irOFh1Xg7KggURdIjR/py4LWYWM2TEAkR37zixS3bptvZiTM+YKBi9zXa+q2Rj9XZ09Ms0iEZ
eMGw1X6gi6k1ArcexUm7Tqis35HcAbYFXPgwzACMBCnhz9tB8jJH0QENLPQ0JqI87CwrqUE8zfmb
4rx5ZMXpsrTP+KNt86e+0tGhO7DNO7J6UQ7WJTY4BQe0cqqwm8FkQRv8LkTS/wJ3+KWu/1V2H3Lh
jKdsGP0JSLvnX4Cz/CqcicrhDDNY5ZnVYem76osZxOAwASfKsPRPlJdfjbK0X7NrmzHS9wSYR8cY
4CTebrIl2KdWn9enSjRUeRKvvEozKUo8uzl39BS1Lpm+u9rIdrnHDD9APo4GsAcIuJIzxjCv91Ol
M5U2BWVFaf9hWNuXsMFWtJPRjwGBkRXrj5uflwod1KmpDGWv8WHBPgxmXfEEIbKM22GceE+CqLt1
2JUFWHCscDXnRYZUZnt7f8Yala63Vi0Ooy6iXrz06ZuX+hF2sTnQlAtrYxbLnVgpfcEw8k1M/QtN
YDyBbMbkg4lwx+0MVpKsaVz70K/0CU8rNdkT/SI6YASHVhXPoatB+HSh226hXQBkcOGvnTxwGC4v
DU+eW507KVhWoMMzDpwrbyGBqL863bsldZ3zlM0bcOpTKE9+kodMASm6W7IiE5rp0bJsFlKl/lMS
1z6sxHLpXHW6k1VaE8u12j9hTdR5b6b82ExYmFa+enG12Nse8j+PZmhAcY4yZeHx3lm6BJxU8CRl
88HCy+6yH5oPlI2lj3kssZ0cUZUHMBRZB6LA928QPW97H0pQIzftJYXEH02GMF5yWNTcqh77DF60
qsYkU4Cg8HCAGeXq8K0tyymlHBv5THiPq4doaFI7c6H1EoFIjJ8SJNqNmjZxySvxyzE4c+UoqQTX
MQwGGN2bA1n3iayZasKtFS2ePreMFjnZB7h848e6yOR2Mb3uJltbRU6vNR57wUnWaCZUZTM7Fgia
XHEi1PFT3xXeXN5XA4dXZ2l+LFnPZTNgD0JD64+yt15Jf4voWrQb6ZX81lebzs2mpFqW54+HKQz/
4oAQ39RivcOlX2BYAkugt/nMSjSBE9bApgTK1Jkvg7C2mAQK8wteOEr2gIKfM7Nkb2lY0xCXkD9D
bOHJPYwNdZlTO73wnFsPc1dp6IJFH4turkB8VU1stPnE5Vth+yrhhVzyjjpoq2+dIwgHE3g8Wqgb
iBE300AU9hOYYxHVrSC1JdvpuV51cUepPY2vbus9N1wqkQcYCB8n9R38Dk372Aw6SzDGpBM0CHs/
DNyFnSHGExuE39JMnaiT+BAa8oj7ocuysJitNOaIYEdysbUgIei4EyL3w3UzD8kGszSnBzeyx6a9
GJ5ZhrlE1be7Lo/pzvkoGeODomhXkFPpl117G/IzlzsLLv8IxCi7XRe63RlOauIpnBstMWvUowOh
XEr2nmY7QMRBuaebForR05Ln3R0wOqODr+krooJCP0ydn35aEDtii6DjHpiNhO+ZFIcKc+BHLq3t
4uhNSq+xPh06aBX3lOasLwVYulO3zWsotA2nQbpetVeN8XgV3bldZ/+tcrrih6aRhuOpBwYMv0O5
Z5OkR+X1jJr71iP2+CYNFwcwnIPD7MlalmcEzOe5xJOiSMjDByQHYtUvhd5xmhtk8ja7IoVkV8m9
jWE/lAMlSJbMkTaUBjlhm9gAZqjU7G6eGLjYAfYrJP8Ghs0Ofn92WBPMg1tuKIy00okmmnvuNokk
aBkr3CyDiRhg4Gfa+U/wvClL9moWuqp0DhXW1ws0seLR4co5OhQ37MXAy4ozaXFLiHS5pQBGxIa1
vNemCyDCx8KcTea6952+jbaNiX82aHqoFS5NRme2FxgOT5T6DSGdBAOhWte69KPx7RTUReHmVXtH
27xQQVyJex6QIeP4Q26k6ph5kADp7O3Pjr7QxU3lRciDzLxxi37cMetmt0R8+gdpVtbJkBKTojNB
D20cIwSnIg99y2+uKxhDr8aXa2MynRsb5V9sOxufkEX+paHIBiAw7QOYK/CKmv9zrDtSDoZ4dVat
OtCiYwR66Q9n08K3l07+CwMVPqOZY9OMsBzBohH8WjojpPmAipyEgllz44DuiNk+FqbW7oRJq1Dl
Wdz3OT8XKXLylq7g3OeMdshq4ieaxrOWmxzCbF7MpF3UpfBntCeoE6e5xv7CwnqGk2bZ+5ykOfiE
Rh2SiWxRAYprf8Wbgt3Dj+GB1frBns8MYbxQ1qGM33Dky11LPOwGX+PHmtj9cS6JclhbstyNXbrs
9VJ9Te7k32Li7cIC0gUPxGY5pjX4uqznyZ5phWTD4fqH2uxVlK6cj4bVbYkqF4xOmfBOJHPFm1ot
Fz6Jab+b/uSxy0rqR35wKT/ypfzsFiiRTln/FLO18HSybrlDoCTT5Rbrmj5C17RtFgZWG0yNY8Gi
ZALNWhgTk8SuNDXDGE8UrkRdWyVMn+S0sJQmu3SeKvip2cxNwpgMVolwirsNuyWZruXl41fS9AhB
7UQvmM71QFccIaXJn84JRVcH35CYuqC0nZpUlbGXk8rtZICbdjjqnTQP3Bi7XImjmEr7zgJV8wzv
xdm1Y/tS+n0SCUnbNWgNJ/CzvIg76paCyahmBKdGRa42iGMLcU9kqRWqOlERm0I92FrMMFWdOaCR
dXVphYBivJhvZd9rkV5gLvHolNgLk+YrZEsNv3VjLnsEL5+4sQQNtjEYH5Vejrs10eQeNhWNHCPT
wwzuYmewpMDxACC4gOqAs2fjCiShfJsPI49rYtYIgPg5bTPVjm4zfVuDTUlWPwHHrdwhooOMxDbt
KWE5i/KxKTgwud0g95lauyPGzWE/NEoe6qlJD043e/EsgPvU/jxe+Agy6kDSXARhppslWcZfxOvf
Z+gNpKHGIrKFXHGb1XpcAB/DVuKKPXU5TOlJih/HmxnUc3DKXMb1jT9k7XOTFs0dLULfDSRImm/K
aefQegm3oi/ufEHbEd+nT1KAJToucH4KqulvTdzpgc36h3aeoYRqP324/MXjDY2Em6+8Y2iB4T97
6W2+biWnH20Vx64soUFh2j6UBBvO6Yjgq0YWXFnCj7sauuLkmrX75mOG+zVu1hr1C02p27CC4Oss
99AW3JhF1oKyGyET3rDkS/G22+hmPJgD0c5AdApMdV0BcLIfzUM6rPXR5ad0h0bNfeAV/V4vOuOh
Hb0sNrdB5zSZ5HvlFMBpDN2JUyzKMfiNAScZFYKImNc7ctGAe2XmtZrmvRPmuJcoX/fdmi+Rn3dW
vJhcu8s4ZXeFjSOwSRaDRnReUhuDXOxCh4saxgVGW4dK8c55m/u+OZizzXqNQWVXyzV7SAXMFCr2
nItkaxgmNIwct8V0Qi+fq9gbl3SPyZ+WxTYvj5AGERyuBkz8UTIYrfljyUoYq2nuHFLSxJhoJsxk
tHtQplAbMUv/LZZe2/9WSZc9AVSTocMVGxgQILaEZa7NEIgHTeutGO9cT31XppGeJYaxg5TUQC21
wPNek31WZd6UcwV4xsU3p7Up7Yd9KuW5tnXwlpPxBr0PSaFIPJxMpCBzfO8QNTXcJcRmwY1RO+Ho
vbwhc7qcXJbydFNsKA5u096Y3ohzsBISWx8mRhvn/GWrdBWOLvaNzimN+wxQ60GlvOA3TX5taQk2
s1RT3Ei0ua2e1hOcZeTbkd5YyiCgNY70ItAdyIRoU7fabrb2ZlWzx8IQ62tmOctJwbQ65YNmPncZ
D+lNS8sYC6gO3G34QCenGQqYA8tUxWBQt/g84JPYsYcetpu00thP1MfvaDZi1WlWLRpw/8KJ9/+Q
dia7kSvJtv0iAnRnP41gdAp1oT41IZRSij3p7Juvf4t1B5WKTKRw75sUqoBzigrS6TQ323vtxJ84
RW2mMYFQrJvOIYScdDeQmdQIc1hNmkJ6SxG1EiYpUKhCkP/rsqWlx6E94yz8nM9yvGTc/0AmSL9B
ia6vVTjoLMtO+qHu5BQcDc2ouXonQSxZ9RpyvgHF0qpI5vp2aeevvcbley2d6dcQtTktJz2BGY13
eB13pOHAJcWIAef6OeCccClrWpFxmlE7cKRfGaNuYlysu7skvdULUgZN7aebowjTzMbb1HHKvRXK
vqZvCdhB8HBxgE9XkODTrda7IJG8zjkA5mU6ZClz7cV6dxxj3dw1RthuA/KI0UdWOBb0bJkzAA0w
XHi7niGrdd84rA67i4/AkYj9zg1MOqZdv8TpZB5rOp33XVW4OcdgYnBUhroVMY/my5S0IWKD5BMT
F5L9HCrCVVFWIZOEApqUkcebIEfJ4OFgbrPsdtRQ+vRLw3+YqzUz354nPNSXoOEqH2x9/ZEqr78J
YLHeyJJDrAPPc4cq5Qk3S3sk8gWCQlYAX6TxXNKQjxPHd+jZAsGn5sHiVT6SVSA/UXO4LSvFI6A8
0DpGDQ58D6vUrwssSRNO/V2VYGUpvYz6EKypb2HhOApSpnzJzrdLZELEAMf5Na1WlL3alG5BnaWX
YyLfIxtmHl0O9NnBYJbVphnIoVnZXqhukLWHPzqkzEyQKLdIlUIzGmAF5sUJbmG+jdsszOW9FYjO
W9UOXTJaBxCKI1ANLsHmxza2h2vLFg0+hWZ+bli6N62uMFxpUGAujUE9Vz2aZSR76sEEKoQe7j1g
ds5ogq+OgVjxzU10eRBBNNzYVF7oZQGZk5eDQLeJxavr5fonp8MfMOOHa0Zt+qs3zsiP7bLT+Hb1
3oUNdhRylRPdVXTgdtqgP5gC31tlxA57iLtFuGpcs/CeDAijgy+GLn/QO4WPLFIZlI55zilSQXZn
FTp9v5wyBLWzUhM1D2sFUQKtbCB5NxwuP9gQu5sA0tS6GNs7VwsTYnsAp7nwVFa9ZDLao/Rh1tXi
07IS2/faWkMdjtCUeZrwq9lOL+GvfehDnJGGyAkjqYL+ptZRh6F7o8eHnxtWiwk6oxp+WsxrETbn
0a5bSHkrhTHxcmLO4OMBH/2GlXKbDDQP+sbqOUJz8heYnAHN1cZlrk/9m1iGxCk2pp/E3PGXIsEc
b+KaAD1lRPICJA9tjUwjPFCjT03uW4LlMWLfF7BCP+ecuA/YEdmdTLPkPoZf+GibVntlkPqzo7zo
fQH67kfLrFY68SZ71QRkFE7b2hFpNC7wYTGvxEkQ8ZmKu5+tyMwDneXhNtNdlqU7GN4FOxKiaKeO
sLWl6sKYu/Y48KFcV8lc4hxytSs89rdjI9q9hGGPzD3xNpzKalpShCQSSVEgW1SSYI5eNTvlAudU
hp75I9mMe63InNH3smF67ISbwGmr6MjWDkohTxJ207qt2KHTdMnWMVofqbf7S5v6dmuXwfKd5twl
l/8o4lLbeXHJTzWYjqlUvQYGtG0hk4/RSOcL5oAvaBGfMLx9YCuiN91FLjglgyNxDyphlg9u592X
5agj4hNxttM0XWBna5txjb/OfKo0YX4klZxivyXK6zJII4MSgoZVGds5H/40vGyy0jiRnYRsTq8Q
uNl8Uldk5TrH2JVqp0OLv+LvmlcVOJpsJ/MqXWuOG+3InhP7Zg4G2IUsF0buSWggB07HCS1xEO3s
IGQ4mhjJJZCVirgLpjKFgIoV53bmG0wDr+ltzGqT2n1YbFzmjaQ+DNnBjs3kpUFUsAHZM+zbuqjI
ofT0bS8KhoVYv3zbqUMOJaRGte4E/z7sw71OUMeu6zCTjsAi1sUcaRyIQBsbjl7cgf/p9g2ZiZss
VN6JMxl3QfBYumqc9hYfFF/C96bANZ1tDk90W+aETIQ9bz+OXuWbOkqudirnPUyJwIezQuEfor/v
Q9yHTmoY+BYD2+8HWklMRF7jpLd2Yelmm86M6LMZFSzK3Ks/Y82bFUxPU9LNljpD+aVcM4oQoFI2
v5kkYH7Q0AZP0fM1v+/rwt10XTiuCbtqt1HaDhwcch1zRVRfIdNl1DQNuHLdgSS6xrGOzuigKrNb
SflHR5wIOvAYtvSHOQGMtJRmjZfXfhzSuTA6pBg67Py93k5vrog4ZeekbqDB98LYXaWwd9d0un6C
OYBtVusskD6852tnPgXTlPOL7PSZOy7evSpvV3ldIUlIjZjjWpIysaTbxIb+ntlOemswVtoQCmav
U09kd1PnWS9EKY9PWmOR5dCP9Fs9BIB+0zdqlau+wXNLu9hJ7RdsioBzCw7Pnh2C1JS9PM4FSj8C
cBPGNA5jR85DxH+2DkV6omLE1Qxv3rQJBvE2KTWgzK2eIp5HtU3spEs4QVK2B6+xe4wF2EdWI6XH
9RQKsVJyQaALAm2lO7R7DZMxF+/6PQTX8IK0dyIsC0e+TJmw9FUSodEvUTHfdBUhbYY9RUdSYfVX
DfF+u7aaoNxaxSjxnQyGPwJ5O8Af1x7g4Fv4T3L3CKsXOYErymdvsUMnuKn9yTZbOKR64HN+aFYd
oKoLkKcw1zN73M9TRw6wZjjb1jTEBv1ju+OvGXeT1rlbWw/0Z14c2uB6YF6Qga7uM1eYD2EOlyRI
OtJ2Q0SG8dD+DEZyCACM5OtU6aiAva4/RvgbtwnYFzID4uhCg2fHsFxSJjmMpUvYzTXtVkdN2YM2
ZckHY0D3ZxSYcI6Dsf9UKi63nOGHHaCo9D6ZAm8v9Cr+OaaLJbfmKDOjpuT8mJOggzn4wWEeesdE
kcFpr1Um7stSyHSV9vpNJ8kvGPQes4Mxx9OJvjcDWb3pkKMGIKn+A0Ola8tT65ycunByd5alKiz8
hk74L792Q7bRhLq7mv0+chjOdea0tYzs2kiK/mbUlLVua+Mjdwqd2pA+9WAUeMHnHGfHgnz2qAZQ
1mjWu96RbDEqR6cjaP2cUlz65BHPuDZy/VdEpb8aJiStWKCdhXNK7js5eORZ9DHu8D6HD1doJNej
b6LvU5K7cg9K07lLsyH5oCnXdVtLzfEtw8NgTcZOtnMdwos54oV+xvKOSAGWxLbByLrOGN7Rbp/1
Q5bRDhdl5u25282pqHqZY1aTt7FuMIhU9k1PoXMqXKxaa+nqsL07XtNZogKh7NU30O+qQ5lm5BXX
e6lZxzAe+NAPgEVJ8SMk2DZ0suyyNsfN5gCwWjWumEkpZASk6rk9koyU/TQd+uXjpBlHG27uIoyB
qRJmDYXGUq9Rlmxp+DOYc+i8omj1LlrRmn43uW8mSEiKqG6q1qpmKwHWTD8Q6TSWnl9xyGue8A/s
CXkq4ZBz0rL8eqZeb6DOrBlooBDILOhya0J+pyel2maPUZGGg63HwS6PDJrztdAQh3bIrJyo3mht
YzGqaqqHsrS4GYExtTurbrPPXpjBS9DIGUNMbD95KdRtLQkxt6M039iZczeQttOsqTabbxRzYlHe
/ddBuSjmwIZB+uOVNRlRnKOfKt0M9RZo323syCuEzRcdSHary49WNd2YRvHYhsGrjtgAg8jm37K1
c90hwDLUajqwTk+i19PPNGsmg+XCImvjxgrMq9SjK0r+078vcSaL41QFlcwAHSYsC3Gcd6Y7JEzS
NpyxrU8OxhBSK3rEX+K733GGJ+MiS84bnmWbdrxrnWPQxioPYl0O6qRbw6alAdnrzLWfcqa7//41
X2/Yf+SZIFBQ9/GwuKZ+hgRjeDhPZh/F9yDwu20Ie/g6mfD//PsqX3+OizlXQMfC7Gtj8KUEOYNj
NalolK5X8y09QPJP5gmcPRb6rU73+gLEW/rNr8Je/NsKXK4n9YU9BsvFxYVpn2s2B4JYYqcVtzme
uXzrTSTt4PIprpR0w8fOsYuffTo8iMH5Vi8qvq6P/7m2g9wdDpghEb+e/dagRDBi2oa4LZx9qtHt
1En8Hd6C7Dabb3PMbHPyOCB2SEO2nTQ/NmyntfmQpPE378Ky1v/7Gi5/CPpbR3qGDTGBu3H2Logh
tFxO4vmpjJ7RQ83Di9dQG9/K5iVAWJ+jLvj3Uz578f+44rkkl8EWIEpZ5CdP1sG6MZPL2rNX1RR9
pANghFFRW9FdBWjVHHPVnb65/LJW//zBaHVdXhrgqmdPfTLilm59mJ+Sqr4Ixuqlmzlp0AvCthD7
fR/YeBARWE3KvkA4/KBRCn3zJ/ztniNYlR57gOEhHOZP/A35E6e1IVrKrpPUjOtRa6/6DNAxDdBP
t5xfbEUH2YveRqwChF77FurohaVGxyZ5SzR7XyfLREWsR7gOQtZHplf/h0XhCd1hg+GlRwn+9Q/s
+hAZIzPuU5YbpGvj3Ky8hadK169AXmOXk4/j/B0lwfGbW/P1q/A/i4OSUrB5LnRJ9+zpwPMQKcnI
+YlYxm0z8SkjSm3ky5Bbj8p6MfpXt7nUxotvLiv/sih+v+yyNf32RCaqkQhOaX4KSJguyOKgFTy8
TuHJihZHBSHrC3jzhm4SssjoG26x9+dGxIzqtx99drv1Mi4RX+X5CeISoy0SEDKnsihH0PjY+c/e
RkPahmSBDcBwESsU7xxFfmW9fU9e8prPEL5J51IhL7KUdTB1jjSjUIzyq/chqgmxi/RbS5vQL3bF
Rg1co57zW7fCx6UC6i4vIrdC4p3ru88yR8JjFUDkaFez8/miQLSi2ZukQBBNg/k6Gk2M8vMLcoyj
m4boIga1sem252W0ndrCNwwWDPjr9SDHfReQRYEQ6jELwge70G+DFJ5+w7+GJIYWG8w9VVy4ldgU
dvUswBDAdm1W45L+B4sVHG4fwSpk+zNRta4DK8fZKxK/KuWutuWvvjLfUCEhyRzaTZ0Tjj6Vx5gh
Cs0ZJoQhHifQHeukkc+iIYTB/QUQi2Ag78k2G5ynXb9TM6/7wJQAgKmgJ9hfTqX5gB/mskhIApuk
ue6ddkPAxN03y+7PLx4P3mPnFcApHHn+nrEPzCXsuuwEMP2WQw8EKuIB6LVpF2ModyTIIKNEeWPP
OyOZj2IMHqN4wGWFeTCQb0WnnRBffLdD/vkyMJcB/GmbfBtpPpxtT7S0TRWbpTql1YfFl4DnZNJo
0cQjZZLHwV+b3tr+wegwL9a7b27Jn+8CrTmqwQWRaS//7eubqNPx7YkqoaYBBH+caVgClpH1Jm7N
mWHKqH/WtOt+zl5b7mqnVjdtNv+kFRBdzELXN1pm2BcYJNubupqQU8Vhe2FGrrnVh7T7+Pffavy5
WfG3mrC/bRqlJh3br3+ri3iAKYJVnmrvEPcfcflMOvmVB8Sj9G5NeipJdxXqr8xXVmV1TXPmZ50A
h5iLy3q8CXBtoAvxDfetIFWiLz5HzgWZVvPuIu/NKIZxOoTGJcTn9ahDfEu+cW8se+nXLyGFsJCu
tTxrXBxney2sCYXaf1Kn2WyP4H5uU7jHiOrJAPr3jfrLJ5+4AZBK7O9U/PIPpCww05p4VHUqiEBm
UlJFH/SYsj2hJB8jMM+b2DPHK7wk05H5KTPxeDS3//4b/rKuFlA73hzOHeDUz56V7cT5EHSNOsXV
EySwuyKH3kaLjpmol72T1/7NR/7Pbzw/me8nZaxlWDgDvq4NDQK5bqXc3LDw7HdzgOHFCs42odNG
e6scYRWQy8ZciKh6r+Uw/n/4uQbHG4A4Am/O2bPV9I7OdlWoE40oNMY9u2lYFndxm8PZnPSDGRZ+
59nfvL3n5wTk8K4EG+w4yxtBYfv1RzfkWjGDXG5ylK2DJoNYMv7vK4Qv1/jPS/nbpzp2AoJV+lad
TGyaHP7byQTs8MSoDa0XhDpvU4j4MHXFNwvoL28LmQLQQT2YwRZas6+/TRm4VUXgckeF9wB4j75o
/zjTKP73g/vLycDi+EMXwGCV8h9nG2AVMwEE81yfGmHdNEHxqJWEcSKKDaPmHlGKjwntAfvHoSU0
qxxmKuh6MxpoR71c3Q3pd0Tq5Xpfd4mvf8/yYv12v7NB5dPsujUV2Y0FKRHYls9IcAUVYTukD//+
9X9+EJeLOdjI+PQgqjq7ySORE3PcWOin4vigl8xgu/Ywu/memfA355C/XErgN7Ps5Wlitlscfb/9
rnhi/5vou566OLkH9eGdUqG8bZjITwLTvos1+HP1WFyNj71HZii5Bmfbz+QMnUj6drkaxZaC0OIU
m1x+s+n8uclZQghrsVPqdDbOc+cjD01bG43NCb7Gpsm7Nwdpu2W47ALYo9vmEj3FN6/Fn6/8cknX
FstLz8n97JXXptrJIP80p3QeJA4PoR31Shue/70u/noVz5QcmnQd9tbZujC8kZzymIdlqOJEMvW9
YUTf3DuxPIKzhU7/QdKTcg1YsedHcgafJpol8DbAoGqYkCJ49+Tn6HICxKPN1NAsTjPypsSL/P/9
r/v9ymevmIGaJHTd5bE1al8JGA9uj9Ll3xf5ywpkKif5+GEoIwTobAUWCs0PU1jr1un7CjugYV8h
o86Pc5zN3xQWf75aFG5kSgA6F479x9PSkt5rJjuJIRs5M+uOyWNk4OGbhqj0VZXO3+yZZ1sULVto
9S4kd1snZf2PXQPQqS26sp9OvXALCDW52s2dLjdpNqkNnKhu65WNcfnv+/nHRRmDSTYqy0C8vrh/
v+4fQSYzZDkdoEgSH7eB8DjvRFN67K3B2Y7c34t00NLvFuny//rbIl3odbRqXAzbmNV0448XoaJz
ko26dpLMIw96LdItoRHagZx0rG5NKG407PvPnCdx8VEpX7ghoJB1TZLdy+ykSAhlNAPPAlB+ijHP
HXOm6rdzGFOojGV0Ubrim4dzthgWf/kSOUWZLNnYKQy+3iezsubUGwvtNHjuva5UeW9HyH2AhWiX
ul4a3+xHfzwWai3JddgpOFa5/ylFf9vWdajtmVOG9QkPxSZZBidEzJruMwlNKFe+a4z+8eOWq7km
Qr2ln4yM6uuPU1RgGBqb+jTmzQ5tIQ7wdV++NMF0+vdqO3t7aVQuF6IVA8wKkqE4+1oxrpkS0ST1
CcCl7/Q0hKqb3Ln6/7vIsgv/du8YH4GzK7h3dhxu0Xfdp72DaaT4ptvyt99ikujMkYAMBCDbXy8T
ZG0w9yEVnN1datnLWAPX+6ZKPPsQ/ud2QcRA/S0Mlz7S2ffChQcT9jmnSDwAD9KrLjXdvbasxXYd
XmRxNK/M5Vj779v314vaNmEWFMGs+7MdYc7pwMB+401yie6d650rgEW5I0T/nUyBY9z/+3pnH8X/
+ZH/vZ51NmNoVG1nU8r1sm6Gw3s/VeKbg9vfljcQTr7qlutS+559MyyrprdYBOVJQ7k3glesPipi
6pzDv3/IX2/cb5c52yL6KrRmJ+cyQUFIJDivelfJHVhpHwfZKuTC/77e3/YIvk460SNwL+jDfl2A
VW6XVpFF6tQUt2nwkQcbGDXYtLLvOr1/e0KWztYHfgOrN6j4Ly/USKRGHVo5KwLXrx3tevnNEvjb
A/rvBWhwfL2AiUnA7W2OeSGSOZmnKzNGBWXWeObNb24ay/ivV8MTw4uFFxyc/terOfpoT0FulLDh
8hI1gedeZwmg4bEavFUDnPsw8H26TnF9HBtTkivSaBvhjPQ8qjrxYQ0mNLH5F6A/uIcaGw8u82aZ
eWdaFu9NowU+qUw479gjcJ2C9f2MRWHvy8H5gZGp8mM1/0qXAFSCMmw/marK8rvIgWcQG1a7sFO9
PanY3e1Qh+kmQk+3rQdMttQci+QkEixjAZINzBOxIgRJR/Ixq7v1BJXCR06udozi390WrLiiDQPZ
OH4tkSkNoqOAHqsW43GDlbvB7RnPg/3Lc3KaOzLFUIPmbJencBksWiB4UJPoNI/TRTHn+6GBxEHG
SqkhrsEYg6DfWTtGba5j2y2wYSTwsPaYbUCDarXJ3HYasRfFZruKJcY2mdoEwAvAPo6F24gKz8PZ
iOEylWOwt61E3coyezdyQrtRuDg/HOIydgZu6R2a6+4m1HSG3VBG12Yg0H/qRCY2EIA2TUydoqcp
Zr/YTjbkPVt3jdE3R12hSi46jgyYPtUhLRDRybgy90IE5Q+nDZudNZCX7EikwF6JMsSNDOeiQPPo
z1mmgXmUke8YGC+Cun9tzNBeF1YnPgk+ndZRRw044ZkEUmATdWpNY4cdPNTXE1Hq/jwv2olaBWjE
XCPdxH0X+3MVitVoTkO16jSYmGGFUdfzivaxbG3TT0nhU3Rx4/EyGyJ5KcP8sxLQ4mixuoe+68sV
qgJ7WxPEteoK7BrIsiQcR14cgLDja9x7WGHR+m90N7A3kJeMvTJRuSKwqK/i1CUabajbveXBD0Sa
lfFAbYH7u0Iw1DnbTE7Gj3C2UXnJBgFEFzqHihn0KgTvu0nq6UMOxwGIVl9MD8Sw4oqOaLWrKOqv
4akHOysJiCT1Zms/dtMHUgkAWg7Z7ppbVL6NFWmJlIEZoGRX7MhNTSCkFe2hsVsFUia4EfFln16A
stDIp8UTCvsJnbfcoRYI90UzmHumjvjT8W2hJMkMlIWDCcsv7T7rQXutJotGUe0Eu8Cp5XVj5swK
GhWxpUzOC97IyV4Rho3iPS4QTIz1vGuy2lnpBvEEEX5zv48j7bYYSJaWqmy3rZVAjZfodLouHo8D
hs2trSA9QOUKrxrH/KV5OrIOtwXRu8SC98TirMzUeR1FwmSLE/Ia8viwzYhyXwVk7h1EnBOYSxTS
VZ1G/YEkpeAuCOf40CjSokoIHzfehEgcwlcmFgRhQ65r/AbfEi+CiaUwRYm7yTNyBvB2u9dxG8EG
RDm2cyPr3Qb/gvoUjVtauT8BgMCIQCS3dlOJTisP6EqUqj7iqKBW1sOrARfXoQhcpjRonGmcRreu
3kMCK93iCSOoszL4n1vD7Cx/BMEAzWx20EWWM0MNDRVqEiAR1Aa5VYuK3FKF8qtOz1axh9kglosQ
d0QCB4kCKkNOO5u0gPDS5n+u4waPb0SqMuiAWr2HGhpzjOwwQkxHo6XZVdO6tZxfEQXdigzxZkd1
GW0gpGRro3VxOyTpiMzFhpXiuiFrJiz9qNVt9GVtc7SD2Fx1NWbiIay6+5C2+rZdNOXdAq4jsIKo
kAJnk13CEW0qkpPqtApW/BPBrVik0nqkfiQEh6/TKcQj1cRsdQ05V5qBORw7VgsUQfCxj/BJJl4Q
EGlZeUA/J8OfccxvwQriUKn18L2rM4Oger1dx5XzWiNvXptx+jEUzS+FiI2JZPLRW9qzoTogIqPx
XgR5sG0cboBZkdPA83m3LDq9jgzUWhAjxM6bwATuGPfmrYru6UVBmnawTBat9lCnI38mCfPrREQo
j/MFnxljRQ/bnPcmr1Eou4WxszFKrYaKb24URgG25Wi8KvoJ6AROneaRf5A3MYuBMQDsLXES6dlj
7DRo5Kwqe3Ly/NGuHOu567T8OKBIvZjmMjyGHKWIQBNYpbuYN95ZrETILrV3M3Q9Py8Q56KkHbB2
h8bF4GnI9mgS+iLy7IsidH6Z8Ej5bWl52TgeTvqB2BTOzqTtWjDaNJ3GUFgTVB/bKtnJwTQ3fZJj
CeM92WIGsu+STgw7RBrNFWb+9lopM7moc/be5Rx8yQE79VMiDBFsW59sQsoHGe2w3Wk5/42YhSB1
k63qvQk0JOCkiDMNS3voaDmjhkQciVDZNKY1X9z5Qvbd4M9NI+9VEtk9IbZd163Q+yW7WEMOOehe
8mQGDd92Sc32ril8eyuM6z2VQs3N1IfwlIwLW0r2KFI9RuNeCVmX1MQVgBdsbt5sXqMcTfHsZo69
IukD9ZxlppemdF4c0pWtrlsw7nwLjAUsGBOpOdmUT1ZP4WDbk7fCRgpntNPCWyvGTeNlYFXbxqCR
N6ZovIZgBNMJQQnJXSxMYkiyhIcwhVZ9USiTia1rWQgdw/BG8tSYUEJxdNJi3IxUh9s2Q2JXLAbV
IuPlpz1D9g6z6LXjdJj8oiJbZW0xX4ykUGxlbSSHBv3pdZ+aCBRCE6xSYP7KK2bkDcLbC7CRLfjA
zH0JsFITXzBFe0UBsnZyXFYEyCFmJBrvpQEOgLgNPQ7Sstl6ALSJor8zE2Rioejvciy4rHm9uBJm
KqCRZJ/YY2BqJ6gTG92ugQZp8c1cYi3LrT7dM0+db1TZ8ZY0RhNemvaAEbS0teO0DFswV4NhB896
37SZuQutxtyRzTZuMqwXqO469UQmSLbv8solw8MQWw2x0G4KhAtfocn5VyqSdLIMo9uY0/cA2u3d
YLpgWU+V9+7WTrlya034YAi8W9hQ7sbUB1R2Y8vLm1FQASKLkHSrJ1lo7ZuN4BZJYjrlIEXmnCOb
PrP3y7TDqmMO+klUVfAQdCHuOqTTu7QQgR96xbSxQybzXjGzSQeuB31Cy7vd3E7hg45z786M+CJO
rcKQ4469r8I+2NCPUqR+I0gGz+ZuWo29CBcyqoLRSLZ20ruQ1vXET6oeYbvHfCzp3Hu7aLBYB9SU
0eACmHbm6peBbG43oco/sdBZGsL+pZuM0CtCPldNjUpA52tMhHaflj+hD1lbJuH6StcCk4BXYlQU
qRw3ettreCg8fivZxSQMJLFoHypi/+xGbyiGug987uHVNBr1VV9LcqR08TGSkuRHI/15W0kEo4Pr
rgkxo4tkscrGkSM1A22BiJNdXlWRuI4Y6MLRZW914U5uFfRplpI3b81JjPfBOKm1FvFuQvZ6HCqR
+kzFPl0JwptU1nhBbN90+D8koUr59l3p0QMqX8TkI40+Ur+mHVE19nrAd7XSx6HbZdCW92MypYyD
bbGFRzBuIB5kxymGyO7geVrbTYgV06UuPk6W4EyRZO1FHGfVnVXlCa4HlfuaUcyXYNnaN278tJN9
ipiTTBC6mc5/Wm5Vwy0Ys2OFxxlZfxo8YKXA2YFzd1e4FoLs0I0ONRWJWOHdr49JO3JmQGmWkrVX
uFdaTV6ANVNFGcpub7GFczjQQfm9NgkHkW1aT8NJYdSqqVv76oeT1ZfjaL0i+FMotN2omOwLq4Jr
7AeKSfFS0sEKQ1e+rEW6YKu8MYxdXlj9prLbfjlNWd4660ZQPCbrcnxq8AFf2QMf6d7mzcqxsBys
Fqm0xLi3xstHJTLbiPEL0954rir36RzbK0toP7IGHndexd52rnLjLa0EpxrCAmPkwKjI12FcLPrY
RKe6Imx+lbSIuoIMSuE6a430QOtx2gAujW6F6hPEJkHt3EexB76qNu/7wW0RkDBH5xvg3tqxs1Df
YOFUNblKa7B4TvtDWLKbSDrT3QtFRXgwelD8FV6qQ5Ih4tEotUlqBj7ENIZTwAhRdoqaGTIyePfQ
hLJD2xKzZ04xpNuph8RbGYdEOc9EtPLSuHUIMaBGYM42B40/+JEFxMGYqSmhIskEud6yQSKoJvUi
iThP0fXhwBdd5a0Daobc2Pw6x5+d+F5gEZtTuxp/qsgobvDosY9ayXSF69HCwZRY85Ur1G1aZT86
QFj7ARgybm0DmbGWeTWWIQynzqjXcGYjPKmGSS6yjt99QUohCGaBoiOPnqgPaERD4Pmwo3B8d2D7
3k5If/b8H4wYRNvoGggJmtRwtojm8Zw+2A6101zmJQvTXmLGrzC88ZaghiRu1jXw/o7OXkJ9XmlL
4jO1SX+QcefcpEHNHlAsqJEe8iQ294qQpmbCg+oG3g19cbjSVvMjdJxfWsZAQ3JUuRiHQnv2pKvt
6kkr3whSx+fEkJznZKh11OIA0/KoRRIcaKgqDJTU7BdrS6u0PfYReutoCVY66EW/CsL60h7w6eiG
a6xcmlXs8Rp1BE5lzlxga3fmAGKWlAUzvtWb0V3R1pQbEWCttcJkXhFUH29B9tJGN5yZRjElnxcV
vzwi8WhYAMojPcRcFaYZ+rFpjRggyPuO8tbzK0sz/dLr5ltpTfIwx6BOQFdMV2Tv2RxGPEVrvq53
sEzCy7qxcKDkFmFXSGhv0tzqoOfL7nWS0wz7TZd0djn0UK2nhI6b8XMhjiVBnAdkt4RTgLl8idiL
joH0UhDWKbwkFpy8pR7GklZGUCG8sruHgwD6Hhpm1PbeihH8fCmj+y7bBi555JyaeDgyFT/4PGbb
ktWI1aGqrkPD6K7rVpFhwfVIhZXWSrSK0yJSchApUZT6+uR6L2Zp494gPa/4ac3hOyis4TFDBXEo
9Ynvj55PZXxghop516qEwvgdtfZnlFojDvaRvWpMsk2mI2lR4NoJl0MDvsmnprxuWvlhG4Z2AYRi
JOKYGBzqQg5wEcbqNCD7RswKl1k62q+F7bR7IyvpsDimoGqs8WCUBpKGIkENgHj/ydOnZyeel1Pp
BAqjURSGWqbtnM4M1mlOT3Eg52aH8BOfcFqW6xpS59amBw7WpW1wEM0nWh/9UQ/RpgVuON5AvGl2
ok9581y33cVmEO7dqqjvIuk69/weIm8d1mjsolBshle8+po/mpgYdMquFQMj3HNt320G8taeu1jF
m6nNjNdEdO2lsXgpV1UTup9zSy5Wy1577E30fVlLDG+qB88SfgjuS5LRMjZZvwXl4RdZLfeN14c+
7pyfc532G6ygeB1cg111BhcNSj3YDLX6OWKYf6QthbUznMIt00AwBiZPd5om865wosc5GUhEAPGG
hM8t8WxMuZ+PMS+V3f0aJEh6JVK1j7qavPGMB6eDWTmUk9XcWX2hHWurdI4h1vhrx8zmLSHS6WaG
AUaDVPEzxNIn0H54pVHepM5IbdsWNQ1Bk2ZHSJhjYb3z9fnlWWCoOgRXa3PCUtJqgADGwfJ8e5El
Ervu8HGFrFjZQ3njxFp1cAq+iIWHLUoJOwIdKytiNLw3RCrVVuuKkeOk1bypoXpAKxNRljUEnphl
fk3h2D+PBU5yoyZDiGMmHnuW1Lbq067lw84xYlZ2+mPGorEtCqKV5GTlGw5A8Dp1svswYGTJvi3B
84eO/KzUhJJXzWTJVhaEB9P9VEqvoI9lKSHvk3WFTrHw/x9HZ7LcKBJF0S8igoQkga0QmmXJs10b
wlW2meeZr+9Dbzuq3C4JMt9w77myGxFfhiHpknXeT3T8WQdTpJGQn8YQUsEQ9p4Gxm5X5W2wMZP8
LxuviNKh+Y4mLJgYgIR5UgUPfr+If6vpZRPpBDq34NQowEGf/qQBPOGytcQtx/RCriZOM0MO5rbv
VspO4lzsBTSWCd7w5DrRAO/G6e92ljq4t7B9obTB4K5F2lsG3fBxMEX02LRmcXVTx/6A68c8iz52
w4db3cIFGxAeSutAfNC8xfFh+l0LP04qkCe6kXRbLewNfOJlm392nQrOYDqaQxSJ+hCINrpDMWm3
hVgAx/C1eH0yGmeSqhnKqdDY4Dy3/JL4o00eJKQVJa5xNjAHAbgQ1cY0ASG6rij3/2N0m7DdLcXy
pUW9zbC2mtSxG2W0Q+eOG5uKbida/EttpWG6XFp85k7E15GNQHtjqY7jJA9kRL7UCitTVJIjlUmg
OIkeJUckOPWDCxTwZNBVnReIQNwvjZC/LB6rT+V0H0GVRWeBO36ftjiEpzj5Dttp5NdnWCyXmmSQ
gPzF3RQD+9dDNW0RWDDYqmkZcDpl96GGeNNZeIHm0CUctTRJvkhGcwfnV/paYRD33EzFsxEk9se0
OH/tYuJ50TlvIFt0u5JQyM2kFc5RWnXJWVIXL63mtFtDUm3oBfxpQVbZ52DY3YXACvhXsQYrjOLQ
05Zl2iZV5oK406rXJe7AjjLHAKGouiB45ssgwbjPKiKMyETd2KKa/EYhMxatsj7nxRpOLEp7YB6T
ARWt0cdX7j25DoONI+Ix/RZVjDKoj4bDPNgr34T7EsIa0gqJNzKv6BEs5vTfCSo64psHuF4MWTAn
Fn2W/zKoRXzqNJIMzH5SVwe69VME1o4bVMIRkdbwlGDy2+pDAKDXTe2dxpnIF8+TfWsmLduG9lQy
7egazwnmCVotWIVrr5jdLQaIj7IVHwRCo0Ca6h+jJowBxDUexGnskGLp+Ch2LDUwxY5VsTOFGV2N
phzB2NjAwlyAg01tyHc1yw829TpVXPXHSqP2xo9jUoC7szvKevpIB9NgDiMJCDFzVxAMBO9KwYsQ
4cUhAsMvVtRJp3fNh5EbmEabvN0OFonwxcfKuBjbZ6MkVzztCuvX4dS/2Pn4iTy8OsGx3hTkpzEy
1D7jHIfDFIK2ZtJA89ywPs7AJPtwwjiAqYo/ExvruJFDXOg7O3keRNmwViANAcSJvSOAJDqMlSAr
IEJ4Bpw4P7UKOQfvnBWhtO4pHA2jd88VmRif1lI1pFOp1tjNMn7t3Ygexhw/o2qF4Uk+QI8rQD47
DBc2uZKT5dU1nPZ9TuwUSLTcDDZ6EjwROD5e7WVhIONmkNtei37qOsC50/xqGrL39DZ2MRu3QEDr
yNRP0H2c4wQk6T1odOIP2h69g2qDYzgzYzbc6C1gb+sVTggMWFjOPjAImKEDCo5AuggQT8Lx1SnX
VIs+7DwtJIku6UcGfu5QrkAoa1s71d+crJ20zIUHnGeCuGAzkDsPdJqNnwX9PXPAs/QOLDgYxglt
VWT4NY5opsHp315wLg5VnjGNkCxg9N4O3sNpja7kgOqXFfPqu8kf5m1lcCmKHjIZYLcRpfrQxTFZ
Cr39sGhqRl4p4z0C3thzsKVuirRhMJaTvZYpTX0vKXysYjS7kybLf0EWrlPMt+Y9T86q3onn9V+A
v2JbljulzhKgAAzMErbflB+hGj2Ejc4cLmr7uzBrsVcCYlTH8glnNhC7UAlGGtXs+nPVdyfy3nHs
DNpmTtJXIVjdyaYRuyRzrCdw7X9nQ5znNH1ZeNv3OqppML+M7zMIi6Dtr3KcxWEBnuq1evwDvqzw
cvtsD/ccy5cF7YW5qJErivc8Cz6WQbpXI2cl5NmzFv1WcuxfEuW0fwR0hq07d+ZKbRELl7uTSD/J
u+HR1s3l5MA0c8z2Lax0WImkmGw6MTAwszUIiFPZ8OUWsefKiuOldNGTSuANt77Sx7Ms4RgwRSbr
N9aAfBHaTDAPc4u+KEl1EV2zS9Z+FZcyGxUTsI05gIQMI2MEJw1HOxMsAZglZSxDOIJnPi1PjpBa
hsoYIIMSg4dvHTNES1gHCVURUCNGOcB3udKk3b+0E6uXOo7sc5bMnxzmxt5ec1lNEJw3MIUJUcsT
1TJmB8VLj+t1oyP0Whtfid3U5F0mCnmdEHHzbLJ8aH9ym37JTJ3SL1sqtUAoIOxj+DPZE1E3Ub4U
PiuRj5rDx2MZg9s7mL6AlMLkYIbE4kanIIGXRnacpDuMq0n/FgSFnKtOB5IAg3oTMuXZNIPLELwq
xi0DMNvYcNfw0Mbmt5SLw1ZEF+YT1KqC6nipam8uxj8mB9U2g8bnYR7+cjRAgY2hasLBWWEBpUvk
lxE64lrljrgMI3iktMp+SlrlcxKqGfiSJdm0uDhAWhFtYWWz0M2DlM49+9TDsAZnmbgnZtV/u6gf
+bFkqDhJUQd8mah3CKQauufa1ZnvBjAS6YgX5sd56Fl2GEGADvtbkTdf4CENX9YuSueE25pSLtuk
gJ4GmFZ2M7O16d9lDjUUPk1+1fomr865keakPXaRjZGlm0BgDQlQaL4lLVkcbveouAzBFDxWDP+B
XBSUi3rfvY6k/JEDrk1+7FYrTtV4KyUTwNkYB7+3rOS02G56UvpacTd8Iaxh6aUJLNzVYRptG5fD
sxns5sCGB5Z8XUQ7yo7sSLSUwdlX6GRNQrQJEuuDcMg31KQOr3Yb+UscGAcY99bBnQxKuIBc7B27
zflpMBGUdvZoHtUK8hrbNr+UE3HZekuoOaK9GXAPqIPUDF2iAhTPo1TTVSMN+WwThuM7lvunbEGR
TKlggaAboY+cCk4yScUeXS+nJoOox0g0UbPVA9WA1NHT8NqAH2SZw9PEFh5eXRvcOVIkjPhAnJTI
0sPQyfiwYrHob4jJEIlLjwCS108n6G5YbypvnBl2ydJENW6hT8AY1LCwtPPDYEEIjhW2oIlZ764L
GaQPCQxFjKK0m2kFiIO6iJVImHqTqNvzhJnuTBKO8ZUChOeP4IwZGyz/cIrKgyOH7FFQnu0JxnxM
iTzZJ6oGASszce2S1R8izYFw02w549SQJ6WIF5MapqrSCUD5N3HzJyIg1GeIl3mSQpSs2NzgcuES
mNfbg0jj4dkc2OLYI2BIuJ/oj4KOFPJiWVU1AgeJsEhYYHrYEPgMPt1Nl+XguqHyh0FG+zEb2Usv
70s9NAdgvUSPD7J/4rie2TFhXk7qPiPsNIgvldFU51lUMFbMoUZtnDiswuaeGm9hhVuHya1txmdJ
3XnQJqqcrNMkwRrrSlvqX5bbtNdZ4uIq7E4dW2Ygz9XQBzud8sKzKWkKkAFmlOS3JlK8Eu74Hadq
/AjHQkWbWc2cTClnQjWG3/kwq13qkMtXt2PKJlznLwwrJaQY5SP9RPjVWWaxJ9oB9HhHoqoM68RL
E3t4wKYA9FKvCT0qghq9aOiegLu7J32GOkzsKbGVTv4291UKJJQ7eWmJPGMC22wp8et7k1bjtRB5
erAdp1+rRM0Dl02l3GvzQWhVgRhCUR7PJaS5cY42KrFes6p39+yFmlOl2jVTodZpfgf8XqqDpRO4
x9YuA0+Lx+mhmsISIN5K5DPdEl63+6tl4l9DS8JS+5+FVuOoHC17H02ZPg7zTKZ6E/a+yTV8K5gk
++nAPtiwwuKUuKl1gsYQ75M8fU2kndGHCtJBLWPiA+iAlRep3JBNVrOjQj+rRuS7rLzmI0Fx4Xsa
zt9FV3/i3os8kRf4+Mo23rF31Xe2TiUltcbarCjP7WTZ+i0McEe4dtruSmsxNjChjW3MKXQtsjZi
zDWzVVfT61BmaCfdCAA1C9eHUQU5cDpBlnHcErE3PMx8ETuWBg/kyji7ZbD+DEYXba2Zu9YRPOLw
IKKLy7e6p00TDy6Yj0dk8qknp8Xc2i44wqDPnG/KNQHnxy5ZMqUuMhKnOc6ttmzN2frTUNodkLKj
QXEDmGv9ZG5IzUt3kWsJXgXzj5OwFayspobstLZmtf6xyDG+uEXQn+hpME+xQY+5d7URxRfDgRh7
D2Ap8uCqKjEfSUxIr6KCrrNEeBGXKKp9EVekpZSNuBnrZsEtaA4lStyNpcgYyQaZP6pQOZjgx/ea
gn2bZnqDkmAlkovWOiyBy85eafI30O3/XwT+Ph2HR/gjBD5b+7aUbgOcqT7dqcdCN/ZEF3NsHxKN
f05oMgCqWvmG+iBa/Y8L6QuAytSSPzrj0r0rfjXy+FicCd0Izhr5J9u0iz4R/8ybWaKuHGJ7K8Jo
fOFyt291xBtqpcyWEtT0x6qziaBXC5qq4a0M2EAmI5B00fTxZkDRvWX4FXhOM+S+G4nuaPRZd+/1
oNu3aVy8uENkboFMG54ILQJHgGoUXlCP6o9l6O1hcGbzIxRz96pVpLtx1JImwmbFwXqaMc1DW+S1
dFa+EzEmnGuKokQNzgoQT58adjxPwzDgZWQWBZG030Toqa+mqtsvMgKKC2MpiTDADl5mxmMbVY9A
ZcKC1UgcsBFlY0bz2ej/0tah4cGl+XfpgvojE85ymKLE3pmRyWCRBWWpSa900XXVBeia5Kcrx/dI
C18A8QOvXVU9U8Y4sCHrHv2aGt+ckP/DlA2lX7fsGaOFi1mS2nWzkrH5q3f18Ea46eAldLuw8ube
p09JmdlyxbakNDzQK4bwMwm169MxPMC1HLeu3Qs/dJEs5I7z7Y5l+yJ68wdIQoKTiHypyTATT4g6
eHQxWG5aqxSPCYXZplMsN+CrgrY2qHjQuUM7Y5VxEGaFAkAbkpsZjINHBgfIpbxJ+s0AAPED7ZSx
iwf71WmV8WTKyjjQdyHpUemadldxszhWcAmSetnNY57AUg6eY5A+Z7aK+WtnocUoZie7CHVCSgVd
PNWSd7i5RPyWNsE+Ja2PdJChRaxznsz0D6p8pjmPQXejFPAaXladsXOcGlfCEZPxLcl3Ag0Sq8Zr
XfwbRPIQLDOAsHucXcB16MaZKc2mZFyQht+wGbkqXSo/KHWrEMAhQOUVDeTOUs1BqhfIzyD7eSmt
50qcLetiF7eQZOD4AFMtZr2kQ59ynYNVU+FdQMtCR6ZmLmiA5CaPPyQ4dFPj4z0s2UHl3679WJOL
Eev0Du3Fakh+phnSzx2Tz6L344ZL5UrSYwlH234s9VeTrqq4RfG+tRnuWce5BJud/eTjIWMG1Wqe
0bK8Ki+zfkvjo5ju61q6ZwmZDaSYoxNLudqa7neNDY/ET6ttoec1/WXKv3vs1kbwwJRf5CSNm4Cm
3fReRM0uLF9C+aHVF1ElR4udtpKPdu3uuPUuZbBKckq/4pOHmLYlkues97up/Z6ZXlgpCkg6K318
mxlMtaE/DmgSaI1MSi8G29l4EMlJzmcnSg41cfWWPOjZY1G9FLw5DW321ekY8UPPIaB0W5kXFoCe
05FdO3yv35qKfmkzCeABorBApvUt51Y27zrnZVilhAzvR3GGln3MMzhCdNAcDL3+LwGhNqJfFS1d
pesN43MQ4pLsIWdN3xxAm1yc7J5RnKxOzci9A40yBZhGbmip4LjBuzPkJg7GTW2eIuRJPDHcI1t+
6zTa1eKukSQlP8PynoljF32vqEV8jN5o8QFeNQPg+tXN103YJxOW0X50iQtorVNu/5PiZZ7ecFtu
WHC08ho4+4qVFlYaDQVPt08Q3eSW34lvAn8I2zG2cP/IeITvfy2Dh1hClUfglV4d7nEF2122er0r
aXjBUSIYy0utYb07yNdosIojw90vIzXSB/A5vr0gA0uvY/4SOSRUcLR3zYR+St4dS/Nyk9yyjPAq
zhzgguoSGPU5ApIqskNGmvFIPEFUxYBN4V1DcUHXy1ppNTBMVxMMu+TEc1+HmoPXZcdG9q8KNnJ4
hd63BQXj1VSDZH3FLJ1HDKzoXw9zGOOYfp4g4udXBXJ6osW32o9Ee8e90rD8dcxrukZTp7PXdjdr
etXdpzrYJ6g2l+qX8eRea9705clwX9GZL9nvCJCVHLcS2CuEi4M+JEjY9ivq17CAOM6fcf0aE3Uy
6IcgnI5q1L3UsL0aLCgCBJ59Ih0Y4ZvUEkh1JJo5F5RnUzy34q01t6bUHtCL+KWx8mVh6cY/EjBo
xm6l5Hdi0rCphnUO9ndSfH3JhcTZTR8fq5B5zhx4KNWZJml3lEhbY3ybMDG47rfBqTHLu62+UQx6
IZralfogmLcvxh7kl5dw3M4s7I+rdJI9ZR5d3VlQkXAg8gzQMG21rPDjVnsb0KyRv7FxgsfUuoNA
PqTmHwMR+VzA6GL2GlZ/xpB2rnsZm9t6E07rDEAimNcQDFQbF0BzklGR5gIVywvxTDpdIlDXYr7S
7e6qkUiFKDgFIMeIg+9iKI+AhU1fS841PH3HwsY73AUhREPDepxFEbUqB369Hcvl3ICWnwkGiaxt
aL4VJRmAfBQTnQ4ygVLBYNyx5+SbelFhy8DjAXSXBA8QOn86YxWtTg/p3G1zLfjbDhVJpCwXiqua
j1r+3o//LP0w53tBtZS6p8L9Kq07sAEvBrSVmiVn86mhOSysfQE6fQRfnwoIA4/cp3G6Z66YjZo3
2f8WDtux/tekL7Z1oa/YWNVn2H8iPPMtpAToGhBoPiwJuvfDqF2d6QC9onN4Ee49sPr8Qys/GVht
K0lja39p7XPIK9LFuzzfG8lbO/yzi2o/I8hFgYAa7lkCna5RIxZaT95XwlldbJr8S4Z3u628ojyy
l4EY8txW77NzzkGc/k9EAHdN38cPRvM4/K2s+xoi4moHSz1l0y9Lj7L9Ro17gORH05xvdOM7nwlM
cfdzfUlqbk2O7w5QnI2o0Uz2S/7SO6hol5uy7lxrOwppD35K8FszJ/mF8kXs1k+n7YuQXN9Hff7I
0Y6I7qxRXIXEWh5WGTKijZijSIEnSxA3+SDgu1MGynzPt995YL2JPjRVdK7N7D5iweSLj3YULp4a
H4cRnSExhHn+IFyGjwl+17d4JA7H+mdPPy2ylATanjXBR1vCFaLu8zB4c/KjsW9wIJ13KLHHSG4L
+Xe2tD1zRXi97wjQfBUsDzC497lOP0UaA6tsX6RwMFBCZar/nIW5a8Nj7nywJ6CHzna59R4FP+qh
cwkhyw/tl3Osu5uq+A9nmuTNkO87NnFYoI4jeeADckQoZ9FyWbU+A6NtjtM057BYTwb5nXNBBRNR
QNHdzjGgkr9QPjngayvIn+Unp5dLBAfhDUWabRUJZhwqINw9d/kMree2vyTuD7zRbDiF04Usj43q
ruubxiaal+joUmkbD3H1FBjs4C3bJ5OAn/ZTZv5MeceAZGz/uozBWJ5w5zRes+Lh4q8kvVbIDUCr
LMrv8ddZD4Zxm8Wxaelh9YOc7N3AfWE6J6Gxhmh3MnlQ7EbG5REpKyr2h7l5mscvW/DEfGbxHy0i
ZxGGqA44u9Kufb1l4e83qIP04XO0z0t5V9p3yUKwii5jTO7MFwMfrSBmNDvm9YtuotH80u2zkk/B
+ArKuwyPC7nL0TnPn8DuQi/wZP7gMpMtx1uW3CW63Lj7k8UdD8HZcl7BmE5cX3GIueXVMl7C5N4P
Fz0kpBEVVfeRqBPYmX5xKFT8GBM8T+gmVU+uQdzPY8UsfbB4Hz8WcXN7nw5ua3X/uIjYcW9NbjEV
/EwKznRxccgHs4hTVnrmN/nepcGX3WOUCj821vxzuRE6Ie3YalBLBdzKjOPr4poDpQ/LY28/Jfp4
GYw/YR/sM8NlSg3Gv3mgk/EgxtLvEEzK4mLS9ziXiS6pfOpzKmXG1gXFgNJJIqMdiR4KOjWbm9cp
nqAqIFV9JYCO0y45TSAks/ZfjMY6J8xzLo65+IkGe1Mb7wkHgKEneMwTj3F0TuU+sUUMx59+jrZa
PIMJmG9Jm0MaYnQruN/45zM2S8tTFn6wB9337n2NyQRpvVuQdM5UG5Pt2xVCNvVsKLJLx/apD6Fp
LpKDJtw2wedkofIfX4PqmgWWp9Us6xlTLdYv+tDtEj2P1ReRqBUk2CrhSCgZXTbaNtZvrWvd6fku
XUU2kOS2CgkO11BW87mPJHG5BvJFxaHXG6/EZvp9mZ3MPvwnTXZVyU89kGtqofFHRMNtSAxjfxow
z7LV5tiFgcmgueBHFihaAoKw7ATla/M8DB9EH6juFpTf6C44tINdU3yb7NYbF1Gc/C0dX/VyL4Lg
FWUMTXh9JARtN4jvum42gUtix4oD69EBVYw+ddw8xJEjANY+tGQ6lkV/RGWyTvnD3yYgv+0gkL1p
oL3nibssepmNBQx+4zP0uxjmXO7ZP4F0+q0c4m2at06Zb0Zafy26IrC09aT5Xee/kWWfLfCxIYSf
PPsYm5jmHB0c+z/WzMtArMa90rh7o7fYfY0M4fcNIuDl74QkJHgp5l+3hsiPPUd89gQj9fzG0UEu
xwJjzEyHmKk/IRFHzTZZ9MNgD5devYz1TsXUKVCuEm0j2AbT7ejNNxEvff1lmYCMKdJMNjXnutxl
4tbb+0EdLVvAfN1i2/ARTngd9aEqYlLRGe+i9jP0x6459/LcsBFX0XduWt7E6LjTjgY70oohbiJe
bfs6aGKPJnSj00cBsvESZJG0masowIvXboyhTf82wX1WPalF2ePkfEPf/7sAnpW59HL5UJov6Fk3
MUH3Qv5wzMvgodHOwj7mxLSn5Ojwu7Ext5Yn1/rtST1j+p81uzx6H+3AW0YOJHxLJ42niE0BLOAL
q2fT+inCChHpC2uSGL0bThd4UEn2q09XvX6xkLEWF5HwcCY80PqDqhB7HZqVKOycq5a+x7oM+a/J
ajmE/Nswq4pfVM+uCfBqVd8D9ZqOljfMD10dsOmnMnsX6L1m8EM2A3YaPh6ANrjaMW9f8ZwPb1r9
7DRP47wf8FkXjsfkl9n5ycr4A9W9aT9Jsd5I99zG+rFkkJHOFEFw8vPsjbiq2xQ/VNoZIyEZhU+Z
fc7VRwJAdZkRqSsikaDaR+NJJ1piEazkce2ZDFZz2umI0k5Pfgf0qVV/CKtrQphMXNLicoEXxbcL
f5YEwX0s9tmwM9H61MkDcqdtnWAnCatDH78NJYh6sn/17F88frkd/0IEB5r5URh/62bYR+a8NfUj
JFXkXDzHi9M/9ho5XKAvVYlWI4t8SN24C4fdAltb1Rg2JOz4dPwrEfjNegrIrb9gAzsxagg2OADf
YPF6C4c1kuv0FLjM9TXnAZ+ht6TFJStnNuWYIxn1QEmOZ/Kj21MLIZDPw25oeNKVRd/cTZhSvdB+
A1n7eQBApJZeGuq/DlnSmTH5mtQ/3RC3EXPYgnzFgXMWTcXJ7uZDB7hZXxHksPa75obbBJ0Ncdz1
8k8Exq0BmVagjJWDuzfbjjTCFbE7bOtCHuqZl92ex6NThh/9VH5IqR3chVhdpV/KkmwiQmWZhG3U
nN2ZZfrmMJ2Y739a1IjKHU5QZB8JE9mO47yLKxL8DLuEH6d8J9CPnaNd8jQ8RyYJMez9N2wyCDxU
uz6fnsJZZ4XPomo0vMVqCcDo0VLh6M/NT0QvlBMgoLmQm02cah5QsGdpI/6K1LEw6z9T6ijfKAGT
uJl7Ety5SMFJJDZJiTb9xdVczxpT/IC/c/7Ytc9KDlTJS7Ex3LWTyz5YC93HON2JCTOBPZ+WJTwg
hLtnLvsh090XDfmhCJNb0V6LnLVewXa+bw5TENyNeADtBNixX9qHfsnPhTaQe1dsAx1AOYNlosTO
Dgf0JlyCO2LC6wQvrAitd6PqNgP3ZpcaWAOR5Bjh2Qwz8MHJq4C+NxnLa7u0vsuf0dFE9nPouVPi
Sw6OmmiTZV7Q5gCwDokBB5umWeLSlvnBbHlPEVKOhDs1ju2zsvysNeeQluO1EZNXWuNrS1QE20xi
zUire0P0f1DN9MQk8n0c+pNMg625wAQltH0DhonOZ+1pmSTuyGRDb80WdS6R8sqb3n/3gbV3De0Q
c59EukUSpbnmQjAn0ncI3h81iytY8fYSZn2OMgr4FNNcp8Td1Adf/Q83hwwq2y3CMi+KmkPddsDc
u32vTwC9yXVgs0fu09E2Skj5BWbG9f3hd+diRuf845IHMQr7RGjUFiDcgyop2gZjfB4YIHV2tQs1
5nE6U5/JmrYZA3jGUj/67D4RElp51kCgIGXcT1PyfTu5jzSJQZNLCYTezKSKJN2MnDsZzL41EVaR
ofoYu+SYjtnWbbKjrhfYQZN9PRWfbJMzkgGjkH+Ntmsa1jCr3NAo5gt7CYYi4wRwNNixLibKErpH
lIQ6szsSBAJuA0Vraqj4nDojpO5wHwwTOYAuKcIMIrKpOpchZ7mzvEr0rhgi7B1WhV3C2MZBhTKE
tEoOx0E9rHlgLlNBXW/OqIyO6azBXiRH2I3oTwh/LJcj+qGeLo+cKmU+EzCxhel+g6eOXBjHQt6E
7zUP8jxDbRT9Y2HakEElUc2aSJ7N7i0daPparOhCYSvko+X4qKtnq0s/k1khCSTD0SoOUx4C/qfK
6gm0qXGTooMs0J7lWwJuvUBkl4atWNVxPFMJ8agk3CV1X91mxJNtxAsiCs9BD4GOFd83svCFE7+j
9Auc35lWx2qiUxF0JOlW26JktY0PgrAGRJGV15TcR4AUUWEznq/8qHEOBjNW4LB+Mkx+2tkbIzX3
tpNvDat4oNo84Q6m56I8JpM7hNLnGBjfG4WpCIemjXkyLhiJSWJ3WBGgNUhKz8owcnX1ySXJoly7
t4iUsFy0B0nx2/T5r9Xi0MvN5UOMbNyG+TrQIy5MZisbybMDPVqP2NgDRCahlxM2fCn6lOGegTvQ
iJCeuQ5K29qfgvLc0hoSPkHc+rjjgDiuQvS5bbYG6jx3zN6qPjn1U6J7KGZvSxSQdyDzp9JCqGgR
CZ6tjrdEFh8tLjY6N1YtJqrYhERm9LDX2uEXzRBQcaWwoaUyW/Pnoj12Ln9MWP4ufIHMRjEybYNg
8gAd7sj03vTKQUxAUkmmsJ4RhzWiC7eZyqeVyfQEHytfJWHV/GWid1tkkF6zphwugV8BA8yWkex4
zWLCkeRbhaO5anRuXyxGkbNFsuWF09q5k99cFBfdwZ0sOGDKtkCxZJB9p75NrCfenEpi6dn/6w7a
aW5UPRX4EbH6t+1PST1e8ftqy8gXWp0n1fjBovsmE75KmFfB9L8mX3ATDjCKw8Y4F3J5MRPzgL57
XxntM/TgRxbDBObhZJ7Uvtf8yS0ZiybjISK6LezUHlvVFsOZz27uUe+oWFlFOjgKYf482rn2WY2o
RB2Wf0In1zbBpaEilsfulnAqT1LKRb325JKXLcfi2FG4kxAzT1tr6k8Z4Y5tg0XasPfu9FdyiQ0V
/zTMEC0qXYL1hnzbKbwP/FcB8j7uqIhluCB8l/9mkICo7b949jhn8RxL9Med3X1kaB3NLLmNjOq6
KWIvXOAEC89xU++BALDl6Tw1pTcpy6Po8c2Vw95QyROecUaiLGjZ3R91ZRyFdH9rFZOElWLOiYrn
EpLxumU3dZfpDC/F5HbHno15Hsh7Kbottnt+yzYnwge5oclZZNkfs8YsvmvtB0qQzxEtoRdoNQCU
aWIzxA8sDHZL7ntaBZelx8c2diE+/fDFLaZrl/U4DlH+W1VXbHo8DKi0yj1TZjYb8c1OiXSKE7YM
3BESQyPS63WnQrb1gDR/GskSYBpsJKTGOQOaHssG1onjGxFn1lNJd/qpiFq2AUEFxsFC0d2wY/Wj
jvPIRL0W0Ksa7nJYtZuz3V6JcNuDSjvb/dwf2LJ9O5O5s+LkMjFvzKXhV6F618Nh1weNfBjHkkGi
AwKjdGltnK3NWjlQpL4M8Hft2tmGaweZz3T1eFkJGn9XTftQZwG9uLiYVfxbms6PS6BtA0+4IjVC
ypbysDiNDawMYnIng+DXMDusYhhK3+3soEpbx0FMlxQjGWE0TE+mZWNaZNOazOBLjYubqVjHqDJc
70TNMLB8IThrZrRHhNDVaURFN/YsXuFs5HXoo2vYTQaJeBWhLGzud0PG6rXFhF5MTXmUkfQMKAz1
ZFF7SwYtYBYWk7F4N+ztrEBk2SM6TwqZ+z3QlSdtxtOf4Ld7KCsFuzhJOZhN/dHlBa2yvCEVylk3
RYPxKJyyIoN6ybt9Hkf4PofM+Ze0zl+90V3ysGvWEALg4dtisskyrEvbJnbzWiL9eAf4k+3Hmdtg
xFbmK4VYyIShfAjsIq83dZkSJWlmt1KhAkNGBNt6H0RhcZE94FG8DBpNj/XRD0T1Tk30b0nbfo8J
McZoXijcck1K9kcU3BwhMIKGS8QzbUYGojxGegaEC915q6rG+BBz6NwNOeckbk+NsZdMtz2SYv8j
6UyW5FSyIPpFmEUws80kybHmUdpgpVKJGYI54Ov78HrT1otnUqmSDG74dT+eHmWN8FBMcX6ZTOei
AiJcdkcImw42+V97zImQS3XXAhE59qtNBI6Q5oll7HBoCw/bUo9xT7tEkQdCk/iHiDSRXetR8X88
GWCzzSmMsnzP/KKSB9PWhCs+UQPrvjyJL33G3b4qRk1oNTDZPhG+fsaYRt91R8oAqQT4aja3+WuF
2gHljsoY6pgDVGQZWMBfTHI6TznoDh/uSTI/zirzvl367h7NZayeOu3Hb/wM6iYdO7a3GRcn9ry8
sPiPkoQ+Gm/xwEL0QUce3GKXnU9z9U1/xxqNOZ+cKEF+EEv6GrUxJ1ijevSdCUABQcswLx3s70xV
9GBOS/rkrUPzr1gHrrlZU3MRtU03wIXtASchVGwurwVWicM8ipdKz3+V6PJL7ci7yiljEpYTG3Jo
JR/TvL1rB58ksgOV5THIlHd05EB0spvlJ9vn4HWsY9YgTlPghiTtee36booSU9lXEbjj29CbbIGD
aiUM5pHocfXylBfG+o/m6vJTYJGkQlpPp5qFKdxVF0N5nlOxbnWJxXA+W8Zft8e0Hxjjq5WYGRoV
kWKoUdt9mPsFyYL/nntKqJkwEW5a4s2t4C9W8zcHRL1vcEadrMV6aY3MwUOi6pHhRRXGBcOKQKfu
0a6dpOKUkujDSIPlOzHbzQG61k6EbS67YY0xQ9NkW6HIrjKQ1YM+U9+C88Mdx7dJT4QzAh8tUATN
G80fjKaTwSFdkG4RuzK3ydLlpOVxMvY2rhBnODbbxkfNgfcnyDrqp4h/ARGYWhKKBahl/tVZWCpH
I2gkTNZZ6u8lzURot5w/NZS8F/4KzieTLXgjqvHeHEXCCaq3fbSbkLFDYDj2U/YD6z7D5DwjD9VF
QF6hZQeWgpJi86EoWykbfhpp9T64aaqFymrhnduDiFhSrLc+ymiej8uD0d2zpyMLNGbzQyapb7Uz
8P65x2jhBeqkmuLbitfXqtBEWe6mzH30U6CTRDbheAR6we2Hu+aUdA1nualecgapmfJtztJqS0s7
sVM/FdryeSPVCsI6FS9neoU2GIV03gw9om7S9hM5W2NsEQfEQ3p3eRy8Sp37ZvJx7iI1hNo0fk0B
V9mRAfizWGRD8NKczvMb2IF0ivjRu3PWry3ff3RYRsKxCavcU3Q4lclfK0h+M6Csd1LXzWeJQGQv
b0mp0L7ZoUDjiAEhEERP9kRSOeGqOP7XibZ8FqMf/wyLKxMW43F29mL/IeYl+DLPdne1aQ58qAwK
kABKBhwo26FRrvKgHRpWY5hhzLS2TyK17PrpDB6O7X5Ci1/I2ENdskjnQIJ3H93x0HclAATCsOpk
kSnag95Gal0oVcd53Ao6nnMk11yb+B0RsKhZS9KIjzU5G/T50Ro6ETevKbrfrYZ0rjMcCJxPXBVu
ZfdZdZ8REZJwBml219p4iU0GNOzOLGknOO+Gq2kxHgymZrddP42Vlbc9GxbPhPN70Twtg5kdJgBM
OGO5tcCGj1H1DaztHVKXsvrf88YzAWXW7ydqik5DYLCLNPM2oloE6khL5S6uTFkxe2O9Guheh5tQ
MttRfsGUTsSPMgMB8iqNXbK5uH745osiwiPLd2isCBSx7951JsXTKFfs0GiioZBacJGpGJMTw/ta
yT6EpRhpmCucYscYF6BWxYRCxqGs9ypbgBtt1sA4gM6C367d92mXYGBwnxKyI/TYKnwTYzfEO0Qu
GoRFGcddOK3qTs3Dj4AEPj27jGVYEeL8sZut8tx3BPQ6Aks2inp6bw14p4ktmvO/inc5sDDL/FP7
3l/krOCgqJ5lHVzUxT6IWQIGyXSZvD+O7+IxqFqokMIwDRy2UM95pVcfdeuYTyQdxk+CR4Kf2WKH
GCNyZeUsOaQHcGUJJLQze4NtYMUBzB6ju28332NuolN53GsO3kBOtEx4AxPNIq9s98FjW5p4GHt5
LQvdPxAVULgrsxbdxjUI2ajy019LWD6++uLWOmJLSgrFt56pZOqoadqzHyDo7+dpcQfJgPlDlLgc
HHt5UKv7Lx6zba519Df23r9qwf+kW+8hcA19F6cxaV4ZcEvyRDsNB9BxdgK8we15LLZunSBH29fa
3fbmgSFOVpPLL2zo6gLgBUz9ElSPpCidWzVCd9jNwZyyCTW1815hgz04ctPBKAkz7swU66M/00oH
gYg7i0bCWGUZBNfGdfPgKUsCtta2ofmyuej8lG6+uHBcEh38aimtDiFZuJHjZA8J4nY7yn1ifsYD
1wi0lrihHGfWgflTlM5z58zPrT2iEarp0ZqNW90V7XscU+EbD226p2nd4pWXjyxC+ulvZfaC7bH9
Ng90w9Ve9U6XSUoZeDK+Odw/uMNr9FqLrDo9bk+Lap7JVr2WPgEqm9Qkr3AO0d3ath+oDO59lTP5
2a4B/iiDxFPYzfyrtTCmfhPHeV0JCVYPQpXvbbIFxRaPrVY9G9LD9k5DImilat+OK/sBnxeFjzKx
q6bhX1lXP4LicDQpHEKuwzK6BVzF1yRPxglRqph5J4Gs9ncyi8eD63s2fn6LQXseyE5PzKMkqqhe
d7PxtwPW5AhtI7guQ7IVtwTYGOwc2luXoh8u3I720L1ArfWWeRqtBvd+NgWNDHVeWZJtqy0p6Mj7
fzTwVYeyYLApVzzX5ep9ZwhyUd1kv5SqSZUsXHxUaay7HKbLflxoGSeIw8rDh4lxoKC7+laVqL7g
qm0+7gJx8mB3LM7aYrNOqU6O966tOLNNekR31uipZ1pCJVd7kbYrZLb8FU2DaydvMNwJvZug/qdT
e6IS3VmisStsKgV9Lc9NXs9M6bHpFNE4OPw7Eozi71xA3HOnFPQJKlVxd8ncjTylRgw/FAfs4tVe
H2Uyj9+U09vFwfCNj6k0fq+19o4Q5+oIgD+cKW9yfiarHGkGN+eHeeqnd0cGuJ9d2pyzDTBaFVCd
uSP2r2xzXwVRybCMDY9okjlEbclWn7k7Jegg3oFqBfpsLvGKp8f/oXSX/d0weYep4voctZCczpaz
EgQu/aV66Be0t5bueP4jh+uTxZrc4XS8S4v+ae0I+THHmQxlRWs/VWnNbqJaBDtT5qZdUY8gAAhl
sIrig0knfEhZP3iIKO3b4s7+k0HjUTSlU3WlMdo8MNS0aJ60VfgOvRw7z06DqI2D7qfYiG64UBgW
J894HIFR/e1y/kNj5UkmyOqEGFX9Q+8jGCTM7iEqEMJlMHgn117t0KjEwLVEjDe+cc2+tHn0QGvN
Jxeb0t0UuO058zP/XHYdarmdE2edhwYFTdqsPnT90M2cNNWE1oZgaW0yMjGk7r8qXsfA7rmdI6Ci
pk8IODRxeqNz39Rm+6sQfX9pu6B46ukUvzOtKf8QnhMQ6d26pItsiaalYBMFFuviseFgRKTalEBK
t1xsR3yveNYMCHI70VDdQKuucZ4IoJ/sxBwPDkLZPvcsdUItwcVgCk53nx8tTi3zMteZ+zUKWK2L
k82hCfcgFEb+Vvzf6IVhkCwDWT7qdsaDzgzktkDGkZzkD/2+n+5CDF/QnfzbR8W5Wpo8N+v55kK9
RvGyChx2otT6hq/bHfYEVNhE99Xr6mRAY1zkStvAVGa4+R9l03dqM37taCK2/3mDw1eUgXpPheDy
TLDL3GtWVzvSZ3LHhh+ltbpkwbIxhwy110XmRrYU/kjzozkcemIAsIEY0oaYKFGfKBnRBlL/Sb1C
n0hVY3jA51I5w4FzAARIrLxr50nz32ya5Nb1yA1pyIw1yhjC/xawmx6pUsa6lrbcAcD83EYtqT+2
f2CdUdCaDqyrGHQDJofChdQ21XGkvcRmJ9EaL8ornLBwNXmZ2KqpxJtN1/9yR5W+M20En7PJ2zwX
mdOdyEnOH11l58eGTA3RP4LF6EFt85G2Q8/erij2PVTTaJyk+y9zn+2mOMWuMz+1JcDJqErYFaog
4a1hLt2ltYwcTIAwCGAyckNkKz/tuRUHrpF4Nakbyj7oBlu4hZCO3GNVpQFyRc2B/WxeXaNGU0nx
OzF0c+VGN7nURv0LQF8Rzmb/WvbGhwxocsJXPd0AW3Vv2KD7e/bSFPPWCQqWLOJrQLyPFGGbfCPh
0P8IOJpMe9x9twtAEXPkmR4RGn41zSoQsGZ0lrVzbjxaKspb66dsO4cQwVid0spezatjJs3wd7Yk
v1AFdZhi1Ng6Nbnf30YvoQdbmdm1w9R1yTycUNXkzvic8vq1GoiXeuWi912+oDyJxZwYfsk0xfuA
i7d1qoHYEv6uCuwd6C1TGXXVzJ7AsbV/n/T5jEQtrWtrk4hcqng5rbjjX2xWqJjw+zKiZ42yKCII
N1msbDmpOQ/NwJD0rATAU+E9H+g1NsLV82YPpUkUqC2LomTXdyE6FcLBe7v4H0OGJl+YVlKEtbW+
W6vFRgnelIVwGieYQBcsSooO19Mg5VdFpg9QC5nrXd8uK5vQXHWfK72bCUTYBi9BpVNzb6oRso4n
rUdfdhPyu2nf0xUtnmIBu0lP2Gb0yHIOENh6oPmvO3KEbn9D8OYN5fDHlChvfU9EwMSHFrI6qPbD
aAeHai3Kv2sQd7dC5RR31nE5u/veYjHYea58WG3lk/PunEgNuX8oucddKpUOrALZUPVbC66VSuee
pq7gqRXOCP9noG3DQLmbMfAtGRhVvZbrG/Te5rQ2s3yUluHuA2rCH4ni15EyV6qIe6lP7AKKvXLt
+E85MYegWDJFrJY4Eo3FzdFz0GdUjO7nesgQ5ER5LP2GovIZjZ04OR4u35eUhTmMcv38Nee9esjr
yvkGKgBpzkHUr8BErvzIrP5W3RrHtPfSvcsgEZLpp8NTy+qOTDJOBqvgcYKIqJAOIM0U1GVE9SIz
cu1JHA6em7xZOes5Xh2G9S46ozo7geqvg7M9Ubwgjoh3rMd7UUWZruUj34dtBYW+ScV7Doa1oQdl
qgKQQuNvL+Gj7td63oTd8iBFln5obxE0GI/dazXSOI0Fgy7dwS24AxksTUtbGDg6UwVCFWqyD/IE
Ti1bsaLufss0a//OS6VfUOXHEymT4tomlbqvJ/0tXDe5Z7SoeK6wNwcd8J7ZXetT4Kr5cVW1eyUo
DHKPnWToDg7YGSupiRKSlpt8DnfVsfloptbiJsSCLshQwLIhkSFwG5I6LRxhbH7rjDkZ5jI8492w
Utq+gHmIkp4vm0S8D2UnGDaLZHuAOdKWBVFjIHCzfhbJaL/1KdMb1XNQ3KbBhRfpB1Hp2NVJIGXt
iL99umW60fK7DE6HKxAwkKTCqnOQ55aG14yDfmEwwLAbAg1DwF4fbdiL/1L8ZbuymeOTqMiVOhXm
vAnwBzsBrjsym2nfdQsS6jrIIhZl1nGcU+ZPPs+H7RjbeaQwdzVv3kNNVwvZ5AaQ1dj9XgSW3cyJ
72OXqHu81HnYgaHCz5L+y5hkd67Un8uE67jrOPfSuXxjfhr2vjBetN/rAxDz6amozOYtcYW+D9pE
3NY6+2tT9cMP6ifJfeMXItJ65kEP0vmR+6Qd0f3Vf7aqRLi2LRx0SrL9SrOfavVZHdNV+a54qYQm
PTxnsdjGOYkp5FXsYg8dFbpXTvnqAvAPe0m6Jub2ruMd5mhf/OFii75kGXhY9GCZB4MHZU8/exu2
tnSPfsP1mPN8ek9yeqD9fuxuTVZPB+5MWP7mKnth10HCvMM6nME/TncrUand2mV/giprrlPTlVcM
G/zooJUQBBI81M04yFtZKIQXwL5MIAn8Q0yfdvkCs8w6jWstn1gOYf7ua3xqE/EFvDzbZ5HInGFk
HRwUDd1av51Z1Pc8fOAY0vQHwAaWtsyC+RNbmCayhr7MLBussLdQVDsb9WUeiNs4yjCRlusPhsMg
JL9pHTQR7ePUUmKXtB2rV69Bbzfrds8nTF/h2FswHU1a1gXeGyvFmIy5E5PY0BDEwLi008C1juY6
PJeIK2gl1Yse7cdyTNRBAPM+wgsVX97mNgcIFmxfI8ZI2+lw7zrizp2MP7Kcuyjrbd3ukCu6Q57L
6QKbZKaLI/8igh3vq0pg8zV9sr1JK6IgaJdrutoWL3qARtDppqgdTcGFDMquN6ZfoG+qKMF4AQ6t
0Lembrh2DAFWJ4OLQZjaiilf4LEIXLM6ZmvvHZKl7IYIwxr7ai4de8s1uFeaOLv8TrPd1MM1IDe7
3PylBvQV20G6vQOKx5Q1wB84/W9IWPIp75mmrqppTJo6ywEuOhtVLP8s4vqTCfbsR/ZD+pS5vv8Y
p9iMOxrdHqhl3LhVcRfzYipyxPN8aRo87Rh6ySRxG0s31/mYtwyZ3HfUJa51+iB9coI1EjOkExhd
Jkl/kbJ1Rd0m6Meum7V5QvayWu33lnrJUwrW5EheluC/m4irCihfnhVYVTdZ7cPCpH40TEJCvUTN
xVnrhraVfJVYLs+rK7tbCkQpzDviEsbYZnunXf17q+22mzW9dJ6uP6j6tqIkIP1bmSjQBkjpyPSb
+LVrVrIduvZCeu2HyFzmzaXJ51rZza888bEM+wYP9MR3ypL9Xy67LFpX0z9Io8WkW/X9b3MaAr7c
EBAqA5c+XxBoRnM/Ee1gAHJs9OQyBpxaDRbgg9Lpg7ODzI4JLhBqr5JYPTlG7mKiqCDSpXbxahGi
nw49lfKfhD/6fdCThYbMOO1id+Ohy4VpsPMxXFjoWeFcFkyXw5xfAkuDUa7Hl9mri5MFcn7vzQa7
YthSJ9Ob/Ntskx/YgQxkW9c2lJTv8sTUrMA74S7XKuNmMNOO/hqr6i9nMpz02t0WR03+PC6xfnGq
seGQoqll73u4yd3U/Fzgs91svRTM/piCAgZ6+JVp9la3Obz/FaNH7Ok0SgVqv+3GAgPIajVH3AoM
/37wk3jV1wDgmV+RzI5rK5ur0i0lqrPH/Ke6hacFSB6vxAz7AIKkeEvAV+y8BS+wAMlNHGdNQku7
0t/lLCHCpF0zRGfDGvYbhFLuhcWvbFg984Xwp3y2qhxriMWfk2e/ERYCrtzVFJZzzKQAkgjbaxOf
VuIHmIOx2mmFxmfELETyiaWviDm/y8w4VWOX/i4Nl7UCetrJNHR3CSi0CXFk4LmuoUJeykoOvG6N
QfPRMOrSelDcqBHGwzL1TsQviR5WJ/gx3BTTeJsE19LqpqvFNwg2uVpvkBEMFN6g7BgHYqjjSUyY
Fal7Wq7l1ELqz5rkKLmbRcsykSjUyUYO0ZTPxW7eQv1O+oNt9c0x93PnZbbc8mXJEugLnso3qIW1
c3rSmMnMKmhkcvFMr4/Szvw10dT5sICnjUZLkkqObV5jlh3N9jk2fyCOTiGyugucz03kS6LT/l36
BdZNwj+I6/2AyNTzr+oNTBJiGLtLZxv5q+0zO5uD5SKnjOOhq/GhNVk5/NIwKJ+bIcEVpn3jra9Y
WrKZRKicuEICI4duOmMiKOzehNELinH1MQXWk2sd2RgwNXewJ4EBadaEuX6CTC0vhusMX3HrOBuL
THePk4QgYvhFv5el+ov6YP1Mo+SIZ1l3cM2ca7UP4mE1ClwehA2IztjuLm65P8sxrb7csrCI7+rh
sx65cYAtYQCf/W8JH5Lu3tiKqtnGCOM7HUJ+r8entPWyazMirkqMbdqatgyMRcpqFLL45bP3506P
pWFYWuOxTf3qofTd9slE8kJ43YRjaRMJclc8m3pxnb1RZBQ8AOYnN8JXPfIt7ogs6EbaMWYvTIW5
3gcO4wW5QhQhmkuLxt5zEhQH1rFZOJqIgrn+wYten3xj8CJSx8sRYmF3mlqqCgT+ra/SnOcVm7bd
nxqOjdBee45YWxe3hfAyxllJH3gO9j5uqf4rSyRPCxPIHZdqULQzkR1IVhyIjfxhHGJ4c8rt1dx1
F4QZEky+BDjQUw/7HPuYdMGxpY+SKDq0f9Bu59HKfTaGTnoyGm88xu06wOjwlq+OvomIID3nBexA
XgbkXVklDO90VUDbsiuXVcGWQ2FaOEn2UK96wGMuZrHeCd6ne+W49hFqLFhhwdt4lqZxb/r2FHEl
M09zN6R/VLz2J0eO1X5t9J/JofZzaKrsXw2bD2Ok7iOZzyqaqb+OHPSvg4MZDRXKAo9pM/NWVAxE
NlUf2FedhRFd9vaxXNAi88w8aljfu8Uiwj0lDluhPB4Oq9V7GFHp4miGyf3s1IyOtx22C8G/82QZ
8cXXqOS7THe/C8P2f9tLx6qxcVVzhiPcha7p8FGAF0iSX9WIRVG1bn1gURGfvJx8Tkz9yqEWTX4l
OGScijTJD1kyGhyuSX2wFvzLren/G2wDbtRGC0MAgu+TFqBOJMCdYW0RFEFy8H8RH1iF9sZzIhr7
urWPP2sIV8AYwJUQUsHJMDryHBcs+GbX9J9Y+1Bz47u/GDTMGw0DxtUFP8jMAopqbwFnDkkT/7C+
2wxWVJPtM+GBaOob+kCKYoQTWQT5uXSweZdg1tzguvF+SE/n5adXG+AaG96k9URKJw1WeTUKpT6c
ES6NSzjtMPI4PVhMRJccTsC+c/GslHme3Hmsq24zTz0vqWHGGUFsoC5oaJoa8IKp84cNkvVIMv0b
OyBqHfXqx2l2h7BNLPcYcC280Gshr7659BHvX3UsVw6/vKsDQqHVjLvZzqKs6INfrOr0jvul2NFC
huPUpQqDorB+n3VIKTyAewBn6CgVRksFVGTHkib/Y5l9c+eQFrhjYiz23NJJqBnsEXXTYMg0JqR/
v7a3wc57BR5AhAKw0N4PoCSSfkm35PqSHlN3pks2p8std41vXvKZDYCMM2nOVzvKYy+5YYfFKbii
nBr0V4edbOzIFNUHklhyaJEZ98tkGsyfRnZF3EsPi4EGP1RK/FvT4K0jG/PmlgZfqRh49ZM3anFH
ALmLgjKjNIRYHGl7i1ZwqMewLnD80X7oh92K7SattHNKTMwnCbCFDvyHx4L2nu2k/yETyNNcUqar
KXg61mZVYZqvwL9SkoW1SJ6BlZzWxSPF4rZs9OgoZiJbSuQxH0+YUZfHoiJ+zWhAmKA3xKEvwQen
npj3jajFGfkXcEWZqavwOIf2wVbjY82L92AIPEMDShG8ML7gReMdRdxSwEzI51OWvbiB8F73mUQ2
CNysOQWsOU54cIEfSMaZqDKhCeisfu9r9uictenZArXokQRYmKEV8Mud9gcvnCm9OVh1m33Y9UK1
CHIijk50/otvONYHBign6repYpomdRxMJGkUMvu6kjU/5VC7okpjsM2yCSTHjMNY21XzXmRe/Ww4
ZHO5RS84upDEi1K9Bos2I06JMpRsZ05DIbynMjWaCJuH947lE9ZH6cdHiXOBnWgjibiyxNHlCJy+
GceI6j5kVL02YCq5cuJxZJCE91rgca5lu6IpByjRPiB1QPjYNh0ljDe7qOBZlGn3ZlQahBbLxHvA
0vyKB1U9QYKH22FDmuxX1YexMytI4gJRvujKW1yq9bVhALs5afa4ALQI83r84VDhxhwkI/MghPmY
qhSYI0y5Dl6gncugSAUHAjSkNl3EM8G9cjqr2DRucYWa07VolfwyuYXH7XI/NWoD0o0pFGSMYXE5
KRF6TvEPJGjDUwq6gBxpi2sJVy/ADvmkk/mL0MnvHvLFeV7T5X1APQ/Z107RkvCHZfUQMAOk7h0b
t+bYx5OzB1CPNd2ldyehTek/pxYBaqBtAerFHtxMsCsKlo6Vcpu91bstFGLePJ2u/O8CNuSt9aEd
qYkxVog1veNm13JFwQz3rPyiOvpTYIfxglo0SzAgarLyF+x/837mNGNGxgQ0Nb4G3Imq2dcZ7vAm
9m7aVFglitvaPvUCEAr8f/HLUaPzJzM3vJZHZMiFxLLPgaHeyZheLHcslqheYzfyRdB95HOPoOBx
PwZJDk/eSfUN87n85jtPHDUvPXpsCqo8uA3cQXbk9cmVjAQP6+myDqobftKKMaph1KAP5rvbnMRN
C1KnxvR3TOGnX2HqFAdTW/13nI7pX6MBUZkXcRbJNpt2SbuRMKF1NjxARXMeLIStSY3vGZavD8GE
hi+XGKo3ac0ePabUKFdj+sauOGYQL4vnmXaSpyDGhkt0fQBjNcdR47TuP9fGhMP/5O8zUIWTg1fi
3I4ol/sCtQZTfFlij83Krr21Rd2imbTVmfNpfTMtZVxM1vrHsh05VBhPJFU5DI42t8PcI44Xiy/g
NR+9SJ5GyO/HqkZgKoM3Nb81HgqfRMV5aLXnXxP85zg2Vq6nVGTwpDTNdy51eSiSoqGX3dui5dSM
PgdrI85mNVK+gGp7tMwiezW3oJjwZHpDNCt+KosdNRH+CaL3JrDJUR+CQZdXbhfN46orOzKoTotA
tlBq4BbvmWG1zb4/5Q39MFDkAgRbH52dcpXQSUArnyr/YOF/tM9pdUewFVTJGLMpyew8PsVKIlaA
ANqgKcN7Nm3gDR/0aTdX+EywfrIPwN2nrWyFyd81B86P7DBQL8FfQTvGzE01XOj45XmwOqz3Tbx+
x01p8wRsfo86ay9Jn+Q4Xw047mLbGuW+/eSsq3VYQDWFgT0ER9/i43I7UAUCDhI7tOYdoVl8UY7k
nNy8eRZt30YIv5QRUIdKinsFmip1QFdSoX/5s6/uSD+l37zP9B1OESw8wELJlDoErUZ6BULKcapH
1OHlY2o4CtjLNqe59N7aVne7zuMPmegstlZpthTncKEDSI23wF4+Fi7eO6tasyMkP38DuRGtA6HK
kzXwyPBlu+Yjvwt48bS3kFEZuYHYcA63uha0KHVN8NjvMpfJitaYwwi3uCZWO5uA8doBFHCAoLkf
vMepSNu3xobSs9UiJddAF/YFf58K3WVhDSqs5a7NId3H+N/vZY1YRiNgeUzGAIrr5AUYbljLsyCk
rWMJuluLBv3IeiPbN1b9pzWC5ABROnl001ae9ARWLmeliNPIrC5orERzkWCPkwV0Lh675EG37jfI
+voim4ncrzX7sPi3RTv3tHuqqni34DHnzOCOLnUTP7suHsrEUygrNbzHgrXmS9127JG45Dxqj8xB
JlEcrBk20ZAr/76bet6cgb1NZmRBci0KpEM+ukWQbSoK2hd44o0DRY3ZKfMxW3FXMzcQdH0a+U7u
+poDax4CapIz0inOoPpnZwGNyakCHCahxwl7o0EyB5omt9SMl6iv/iTbzFy37fTjw238rtwxicqA
tpS1BNKSGvF0RMGsX8S0JPTJ2AOrLqJAeY59x7PE8lJaEAljDCjXwSOOTYcxVRQm6AF74R9pdsO1
98gPOIG9vFOoZaIwxvYFqw7JcVf+8qFN5LnHNdgyBweq25BC8k6DIy3uzT1gr4y8Fj4PevLmkEKw
EVOGyvagcZgHCVrLmOyZXyq6F+pYg4MC7jMEpaBoUdoXhUs/cq0pOLfVqo6GxGAzrkZ34tvHHN27
MA9zLwsTs/KvJWbZkIGOI2kYPxVGw1OPqea59VfqREfaF2Es5BGC9HwGA8p31uuZ1Bfhv8VSPHul
M4d5s9i31XM+zcmBM1/yZh1q1hV4MP3nkazdrRgq/N0Dz0fr4NgujRHbnU1jwIQb4bgENknZFosW
W1e+JMimjFuGBduWDdQdzVlpOBcWiRxI3NxmCGv3S79w6PfNVQakB6yRKCnfUDbqU12fQG0J3OBj
zoLUab8YVRlw8KeCiSnKkXPQFsMZ9BYPLtggAzsTt9bqj213bFenaopU0Kl7nivrTNnbCl9q9cgY
pj09f039l+mH8Kw3qF80KREqnozR20nupJgYTeInHc4QlDyu5J4lOTCxIemiI6NUEKYx8KQ/W3y5
OAelHborSZbJ7gZsuXH/0XVd/yR6SiKT1i+OyaJlCILNCfHsfvWLYkEIivPW8PI5uEMCjl31sBkI
b++x+3inMgczYI0BJ/5i/h6119569vkEj9gD9RJrc4nTezdRdxTOcv7SUyGOBPH9yK/s8YeqI/ci
gxyfQyC+QfdVUQeN9TmYg6/U8zG8dewkWKX9xfIrD6xwuJpmZY96BPnNVzPeEHukjmtyUftEc3Rs
pjRJRBw51YkjbyEsaNMCFtqJ0Ry9gGavRpsN33hlVafRsJJH0xmqZ5ubImbyQaPcI1FfeKi+24FF
haoargx+ytsonsRhNgUm016KnecZdajJ91JkUoMtZITb65W8Jm7B5jAmvP6GmLUTTX8pablMH7WR
mpjsUF+QbpaB2i3YiIHjDZecHoyQj4LLdyqWg1/W/0yqGEPQT+WfYVHzk+ONxlc7owpVpjUQTrSf
W4bLe7ZsoKlErH8z8f3CgeYisxKToTtVh92ISjRP+BfyvPnLP46vdKOJfmwlJE3OOspXaX/RpW1D
G267p5Rj55Qq2JlU1LCiYMNq1qTbseRQvMImwyQiVzj5vUMXfSgrsrWs1dXe05Sr7Mx4ic8mjScM
Wd6C0ZgXm1gB04xUgeChwujUe916CYIJEHLqFx9DjJ3SN9k69AWvBkfM/A6RvfZDYxgIbV0HZLfr
8enMv+itREwuSg/0iADwT7JE6+bEnsbYFwVpyP+RdmY7chvLun6Vg319CJDJ+WLfVNfQ81DVLbV0
Q1iWxHme+fT7ow6w3EXyFNHeXoZhQAuOymRmZGbEPzSK2u9AV3NqypAr5BaPoiGBSGl3BriAplIP
Iiwhrhc9tgk0HO/gozwFYUhmMZJ+X+ohVVSPnRah+QGpq/YwlOzHLg69ND+tuQkAwodOIwNGNqXy
Xq+MnPYD0BsaBhqPjLrP3J3VmL9du25cuqZdNz71JXSu4FLBr9G3advTSswdYMxo5iJKFxh9fWsA
Yne5DwZuCKw/Dwtsag2L6yXdUuUrQKSv+T1mlNSkVAXTcsTDe95YOiYEmY5GozQW+ny7DL+1NZAt
YUjIoSNwCKjN1W/LDErpBhDHT6+X9N9BpdAq1lAClqLsl0VV9gA2JztgK9ePPy/+DQNB2zYqHX5P
sNGRkkBrcFQ2lcnFkAYR+o49xIHk1xxpzU1a0K20Iq3d5oaMCBjk3DvqR5TuW25xm5KTF0qcGV4X
OEUheooEmm9BaaltgXxwaBT3NLSGLwbmCSf+v7gbVJ60i2tf2mm118Pys3Fpy0r5p1QD1KQal/8M
DdXn0RAKHqg5c6OOCglaQ6faUC2O/ETV70wDcF9JEfmGJ2kD+SAobwB2IIgVx/mtoH2HqohqIiES
6LdCCX1cRru9mkNWzuiUImkfW7r/QNslvG01YR1qwzRuNYfLJYcFlCdFdXdZ3BcPiIzru2KIcyQk
sBAwCx/GGxkv7lTkg3RJfHEK7pRZOiqEUJgGkeb7V1pRo29j6CA9XaSMLKXxD0Bq6CBAhoeLWbSv
WRAM75rTIcTHLSh5yVXwZinuRFdD5qDJrLL+Ch/BF5wrv1g0xvem82TDcuCGN9qWyAMgWJggILp4
hd5TGUSYGOIYuNCxa5rU2neXm8J7nqSMp4nk+9ZL9GcvphIrAcY/ylkGf62zbTj4QAVBShbU4XX6
u/TAYWWBBjd1RbkzWsiUaJl/G+oRSykQq5V9+OY8JetdVfnfNA7FTdRQpaCcTgkWxgsaoa2GWg3w
NXTGgwNqd6AmZATbRtFWSeIGEsg2bVcFRhI3OftBx6YEjExXfOEdrBwayONQpC3Huc0Vhb0SNNyJ
laC7FhxfYGWl7tGkoi1fdzkoZUzKQjN7STsIvg4oK7IRxTEhCmtjRREbLrP4bDGsG9/W0cnXk/gr
YPMvZmWQcJoYl2Qfc2LDDotfKPmCgOL9WyIxa4TbIe6RHcPaeGPncGZ7j1wudWiZVfzQqyCX9OMA
UAqInl98xT5GHKwsak+hpxucKSy7UtBPpXM20FJGa8byhXYnBFB3Tm4F9Ipa01ilhKVpqCb4ZZIe
hkq1/k7ZzVeAsgCfOyCoLruvz03RdVWottBV2jK6kCem8rXmajyK+/QFBvOrO2RXqdJ/vxxiblRO
CN3mKq0KQ9fkiVE5FTCTJnKTvijDfW99gd5mhNCLYS1ejjM3kmcQimkLTSE/Y2b9X/8n+/uvo899
/b//S/m/vlcMeh/byUsWPFFa0DJ3q5M5a/9bDjvwcqzxN6coM6bJzc///i9LyPp5LOs8VgElyR+9
D1/67lvi/rZRe7VpTivUw6MYgNgdUK7LERV1HlKTTdNQ2QU2cODxS34YnotBpTZeSF7SFokBoO71
8AJnFIzeLwCwV7VE1ZRaffvTtk9dSLWwXBnzwndkU1uqqWmKSktk8h2jjloIjeXk5UeUfm+gmCU2
J9r28jAXPiKsHEF9RQFgiTfj+SjpgKsxIjbJi4luNijAMLN3Lm/jKD059t3lWPp8Rs9iTdZ+4Nhi
UDG4eLGoKLXQ4zR0KJT+/XIUsRjGVm1DZ+5stsD5kEBdmq1cEYZjG8OIFyTH9sZvHUuFq9dce9VV
Z9fUb55+g/UV7R/qmNrOj57s9IGE5Ts8p54i5Lu6G8zxLv+02eY3hWzKI5BVVfTx7/Nf1kV5JUme
LY56U74X4g1k7u/LEZTZohlDgAkRBueBwcF8HqJRgPhjaaQeebuAHkBnQjioiTTgTOv2b0kAz3HL
F9FF3xUK8J2en0YwlhtEB7ybqLLEXMS4SB0u/6zZ9jW5TyiaoZimrAA4GX/1h72Up17Ab87Lk94b
6l4ukhx2T59jBDHIz3ZYn8pSR5YJ3jk33pir8+fDs4lkEq5iaNZ0RVCK8gD+iYI3P1CxYkD5zsBc
8zETZvUUZLgRyoMf0GuQ9ZuS/XB/Ofw452fJi9Fr/GVyYMpk/8ln1yFz9/Tni1OnfCmGU47eG041
MPRsq95J7s3laLPlP0ZDcR/mqeAM+JPXPsy1RauEgqtV4HsIPZCCTa7/UrN4ZUpneWOMYummjLuf
QXVvmpyqBMxqqhcnELhO42Px/qttceGsd1xKLw9ovmsMW9epelqcZ7ZqTs4ZSpB5brVdcQLLeCwM
97bV1YfLIZbmjC41dR8B+kCZzlmR+N1gBQVWJzDkjmjBiOdQqVCXCRATvxxqaTGYQjAc9qkia5Mk
6PKOkgM1rU70oPE0Vt/BwVy3BrTrij5lZCpPHdpWl2MqS1NokhLICZpmz64EgGBr+tAEjSk6cms3
9h41gug3ijF7l/hN3Xxtg/q5BRjV2Khk+Nexre3zyjxe/iVLE/3hhyiT46bK28LjnlydKmAoRvPS
p/Ap86+Xgyxlm49BJlOMRk4JKLyoTjWOmdJT2N/qJiU0KCjyCcu/Unq/HG9xdtVxv9nkXUUbB/1h
x+GEpIdZz6Bkyu9F9RI4ztX/LsIkf+IG2ygaJhUn2msut2jYpp2zss3+zP00TbH6qdVblonH4WSf
2aYtt5rel6dSeqYmnlLN95VnO/+mqMm15lwjcLDBhWclkSx+rA9Rx/3yYfIcs4wTzKPLE7hBCis3
ifbFQf5uQEWKl3kdbXLKw5dnUxkXwGykumrKZEndUKfnsAPKAQ0orzrhxbGVlZu4/eY5z5lzQKAj
9m4anx6W9AusxMpYFxfKh7jjn38Yq+ujGZW5PnE97YnCyVcHB7qVsc2urSRmTln0yU1Zs1COOI/h
WIA3fLY7osoNZQbkZewXo3wW9b1im1dK+Ts1fyjuk9S8YXQWe/vL4ZeymyUrliI0UjUp7jw6pdQw
CkEyn+qeW7ODGsk211wEQkyluorHDqEX9d5JGni5Xo68NLcfI0/WkeahrBFZbJEUfecBX4g4XTlY
51crw2ZgMNZUW0bcb3LkKT0QzTjOmFkDwsEXq+T8Rlz25+VxzPeDKaN4xNej6cI5PkkmdadyW8h0
9kP+zhOLZI0xBb3i6D4ur/v80VLWTofxm5zvBi5l2KMomqLJFi/H828WBHI3gN9hVaKkEqBoXpu8
MyAjCBTmi2LtMraw+87iGZMzoAPQ7QLmrU6ee3T4UL50K2cuWg3bysKzqkCr4S7vbjtl5ZCff7/z
uOJ8nI1eFzQ4SNPkty745gb3XnFkgV7+fvN1SJTxVSwQdlJVY3L4pKmWyrBnqxPaklde+jiUKwtk
cRg0ISzFknlNTC8QdEjUnlZncTLhPSbDl4LbLLejXQ2y8fJQFhcGMDfL5sIiZudabcm5BJqoPCkt
FR/D3SsG/JhCIB1b1XTWouHzRxCTZzMsClyCTTZZimEF/y4wNMSDI9w8tBZ55QZ5qoNq3oYmRgyj
GpW0AW13eaCLU8obn6uRIetsgfOVYVKCRuOB90EbIuQC6llrHpP4m6XfXI4zv/2wq3mW2SouqdwW
JtnRRceih3lWnsKQm4nm7HBmuQk7bSXM0hIUpqD0Y+FhYYvJEpQsvaYfplYnA5YDujvtIfIH+18s
jo9BJrspA9ZYSThOnXIeMTVVflqSZf4tpfFWrNx+5qUYDrSPsSZnWmHmdLMDk1jJs+e8gpSmY7Uf
/bEl+SSb91xXsQroIxlqvLP145XEsTyfNmWu8QVi6JPPBlmCamChVCedoulQ1g9Aqr5dXhlLKxDM
t5AtXdPI/eOff7gZeHgqaaUW1ydT9ZDlG0DrPJo1ov+Hy3GWViCVOktonDDW7HEY5aZFwymtT8g5
YarsgilGhbBu95fDzK8BwONtm8RBEoT5P/lgWBKorgtX8ZRq2ZUBDnRQblqsyv1HgdFodns52p+b
6eQEUxiVYQsQeoBIJmsRqqEZSc1AODTpVPctAKSW6EcpfNHMR+Hu9dQb+eabLDCv0Ezfgn260ihO
QxtGmp5a9eXfs/AxFVXTxgclpwBX6vOPCVJLNQM/7E++fmd4EpoV9KbtW23tKbnwMSna8fqmeKfy
LSfrUu54tDaVGE66gSL+3z08kSBYqdmN/43p1OomswvNSOd5PBlLT7M36fxMPmklknbi5GKnGATX
pnnrN93Kqll4gZiKAVJcM3irgrOcpP8CNHDqcjScXA1iFLOXhIoM8BA8mgklHedzSZQ/wOrcDkGw
soiWJpMbq87JykejnH3+0YBrqxWQgh6d1mAHmdYJpJ3UfP6g4Ub+T5DJbEa9QJwFDaOTzf7GOpyu
zkulo6yrrny2hZRFIMuGN2zrljZtM6gC5eQ2bHqc7uF4i3InnO2nFznXG1OnWsJVeHZUo2bZmSB5
2pOMx42Syg8q4kpRp++o1azk36X8L9hQmkotnjLQ9HyOUSMHqZ63JxgtOJvboMPSlNaullgQqEXs
X6FviHeVBLsv1zL7pS67/FUYiXTdcZEFZy13zec3+dlvmnzKXsdpFgOVljPJv6rin410zMWjJf91
eZqX9sRZnMkmx3o+zmWlaE8qjbAufJED2Fr+psuec+ulkXZt9aah77ASdcyYk20vOCa4xlo85HR5
3C0fziNd4fZKw7w5hYjjoW8ciQJu6pY+WdYdTDfaDAFt5+QVvZhCzVaiL+QcoQJREBaNH37EZCtK
dtTakmXWJ8X+K0AiiUIxCIQkvXP0lU0/fqTZMGnt8Jwjv5HmzodZgmCmSp80p0H8jsAljUWiDGwN
IouXJ3QhuwjKpZAJKELPz11TRWk8hfx8qtEB5fA4DApmMuraE3Vxp8Dm4NyhNGtS7j4fEH3YAaxW
X5+i4qToO7e5UYM3Ozs04p7u9a4SBxc7HLROWhpagfnl8igXjv1xk7JcaGxSWZnk78xVkxTFtPwk
YHTbDUBMpGHz7tR5gH7gGg7h7nLAhZXCGcunQyQAQti0ZGXQrOYP7OykxIAinGvNe5BgqhZoEoBm
WFmW46+fLJazYOPoP+yJ3FIdoMJWhvcUgIHktqn3UvniRj9D780MIdJ06tXl4S3N58fhTeYzYhvW
gCKzk5NE7xhrb2pP7Kuyv8VHGggCUo1De7occmFHaCR1miQm8AE07c4HqTYSzCtTyU7NU9R96c0b
JTzYydvlIEslgLMo033X2iCSVKL0/XULbUPzv5Z4l9T274LSNMBpqTs4mEBo0co3XJhRGm+sF4zp
FMGaOR8eFP5BqoYoP0WAlDaFpN2m2CYHEDCQRtwWYMtCaa2Pu3AWn8Uc//zDugkt3bYh4uenPP7l
SNJ21HS4PJ9rESbZOlaAqIuWUWU9SoIxhtDJSoSlYwhUAUanlspmE9M+MRojOdJxLMWivKlK6CfS
WwQYzDaeNecpbhAJedbF2vpfHBcXeg4Dw6INP/laoZDyqLY0FmNTvedqeu9kwfW/mLoPISbHa52i
KZC4rMRMyzvaVy7un1VQriRGZSH/A2D4ZySTnZzqlN3VGMVSGwUVH5WidkDAA//mrVB9bKotJ4PH
IQ6OHN5YUr1BC/hr5MvXMNNg00E9Rfv22+WRK+NWnuSzD79Jmd4Rhzz25Shkdh2g9lCskUpwMrfe
hqXfbrwsGuDQ6ceQ6dkh6YbYtw/Dpbbhebo0bw8rv2b8lvNfY2qkHQ0lRn2SXe0sUwYrNtB0VYuj
CWjF18BvgdzPS2WnCVDkmr1vOv225VcIVNg4QQ9FLr9c/h0L+Y9J+ednTD7UIIcDbx7WeVrfmw3M
U4SSugoEEXCFy5GWt9Q/oaapNnTCNnESzpM8hVilvBnpYx4/+vKDlsG0OLTuj97rVw7Mxfz3IeZk
R+GQHIPP5cCkyfiqj/QLD5X62gUsmu4UCyMq4a182eWl/58ZNSbpzxVWlUXNeGza92r5GFucXs+X
p3Llo037+zhMGAjMEgK8+Q537RfdcEcz4H3RmvvLof4/u+af4Yy/5UM2H/Dk6bpcz06e91jhDqm9
mRD8EDqQMXa0s78b8Wb33yP9oNlrK2ZxJhHCoUNt0Z+bpsNMxEEHzj47qcW10zTwfw8u8LXLA1yc
yw9BJuMr2xBJtDErKOULCtem9024BxMBp8thFm5uuoqopAUiQ6VUMianD9MIRr0CL8BV0cK4qf0d
JgcdbQVhfgcWvxJqeUT/hJqs+QbWjd/qbn5yg+te+1o17zWdvdJceUusjWj8eh9GJJDfDhMczk5t
BZ0Qnf52o0FmLi1MoP5NkjLgu2sKf83qyHGbSdi4jZkDWQ9XvbeShzR/MOoVqMJihqIQqHMPpIRA
S+N8SAjY21HgtBmvlvsw/lGnhwhbFr85VuaLXsItiNDGXAm69LU+xpxMY1wZQVFGJQey7ZziCjZC
XuwjBd51mPT/Im9o1CkpHdL64h1xPj4llzsMn1XGZxj3epYdFas9IG+9A16zVi9Yust8iGVP5rJ2
fXRjAy4amD5s5PyvErDu5S21PHP/GY09mbk6Rm/ZcMfRyNdS/cUIn4vsh+89XY6yeJX5OJDJQY1a
S9jYDgOpwxBnOThI4RePikSS3Unxs9bFewpgG8v8oXUYMTx49i8VDQ/93yRD3pqqyXsapcJpn00G
/AZ7qiDnxw1FkdFeu/jhZGIleSx+tg9hJp8t9RUBZI3lWBbPhf/V0ddKLWsBJtnJ7xEt9yLG0QKQ
N6tfRvp++YMtLgswHTIAa4U+yvjnH/MSfCvMRAdu7giOdcqu1b+l5KbIXLutrwUaE+SHQHaT+Kgf
MlXQJVFAfdWS1wYoX99+uTygxRlju2pggvnbnuzavq1CcwhY5wOCwpCiePGsATWWFzn/bcvWqNmw
wM7Hgnx0H0dhzgMVln4OHsRo73zjsfWUveLbGwRiMBY9mtWPQb8NHdhLsMDte4oiK8tvduRbHPe0
8oSp0+k1p0c+ZhqibfoyfQszyb/2Ute481rTvMl6w15JH8rsbvgnlm5zHpsgKaY7qgsBJkTpkL7F
iK0HAYXWDqOrcosIal3e16jNpGDnIbBdpVV4BCLrQzRUfDxewgy1D3FV+iHVc3llCmbnKj/LYIfz
TFbHrtVkgxQ4dfRS1uRvbgktzqjwTX9NKWQpAQbiK2W62RKexBqX3oclHDWFlZsxWtCW9dVDCReO
6JUXYOoD7eLyIl76sB9HNUnWvWyEeZ63+ZvhOkgCw6Js4127WshdnDyLhgMnFoCEKWbF6roYW8I8
fwu0n1KG5J/y5Lvuph8kLOHWsOSzjcnsod7EMjX4t1nxMTcd1HjUPnsLjfSLXvl38KFXFulaiEk6
BldpaJLZZm9Olf4IYdDWeE1e/jLzG74FVhiCBsgHlZ7stKiIPn/kh2bIMIYnHWI/7FTUwciYRbkd
0hvsuvY4QG/VyDvUkMDCYqXdsfDNxqKlBRyHEiqg1PNFiBWJoqNFlL11WLY3gUA2ox0gqEq8Rku0
UtMyXLm6LsyqbciQODQL1IU6rfbDEdW1AEWvt7r6jmPLrrHXkA9jTj573QNEYPUpJsVpYw5aQf4U
tl4qp28+DBENTU7D/zvREZ2NsAtGuFfB/3qNCLCwmc9iTtZK2FVqBN6D3AlJs9KOcOt8uFJ6d7i8
YBbjYCBMSdEwOTLGP/+QNGLEMGjD1umbSvGm7YZi5waZt2szEymIYPU5s5A5bFpghqaCR9Ao9J+H
88o6ipCIDN8GJMMNO9q1FG5yJIYvj2ppTQB30BVAfHy56QNNwK+vwX4Hb1lUoDWva9mtaSRrb7P5
YHQOcqhQvGYNKrKTfgUsayHRC/Leqtbbo62LYpy2K5RmJW3MjzaDA41ulgZ8HIDRZM4KtUsNEzr3
W4TQLraFffjdxO1Nx2Fqn0Q/Ls/cfP8aHJ6wDWiaU2eeViMaEz2fFmtU6gDIsbRf0ugelQckjr+b
7bfLoeYfiVBMHmhPOGWzioCrIp5XUiB9C2IHuybJQE4BXftPBwGSNR7AMqAlUBbnC66k9oe08OC9
OU4rHguENXe65Wcr74r5SrB4gXFSQZJQDH1aYPbDVoa2aMVvSY+lN0psao/stFgLM289ME9E0sh2
43V4+uZLbE04htWKE2K0u77V7+Imv0KI5hl/gZ0B5EySnL3W405PeVuWtO3lyZzfLP/E17nN0AnU
tSmYKMkHN7DyWJw69CYyXdkiAR/1PWRfPNsRfvAemv4eTWqIUQcHzErnXxvVEdvXy79jlrT+/Aww
aMhRABSYZpEo98jGQSNOZooRDii70ou2Zt3A/b2+HGl5xkeGoIVhgTmrVui5VFoWvkInHZl9jBw3
6ait6+9wrU0hdCvbzMAYxsSx49NvxHGQHyJPbvHOgOJENGjiVMq3xfDQuneWv1KKmS3bEejJUc24
KGQJY0wGH5I/zGXV89VEO0lFe4Mr072vImCTD/vLkzg7P8cwkIgsGU4bCP3JHgwLT64UudBOevqt
1m509XdFcdqxn0osP7Gbx3b9s/kfBh1PH1O2Sf/YO04iWvjzRKnqu69Smxz1qrsNAXn872JM93xC
p9EtW2L0dBdaRJ/NdGXeZomf95swWXr4l9B90Sdnsyr8xCPfWKc+hBOM4nMsX6n1YzXK5qlYKxUr
d4FZ7ifeCJTiAWWqhjztqThDV7oDXqonMeAo3iNLh8ctrunOI1TvTy897qk867nXw+BmhOdLD2Or
aDSvdE6RLv9EXu0aTbvrPop+XV568xU+ns+cmkCzgDNPn4VNCsjIxdzgFLnJY6hF90KtUTaxV+6g
84R0HmZy69V1DzlhYWunZMC/yUeZEa1JF1+Fag00sDggeiB8J4srx/R8rmj9BmmAdK8bDD/k0H4o
B+xxgzXO40IY1oEKWwDEkjIHQ6RRJuTKN06u091IpgMZI9+IZmWBz2u0vBAE3EptxHnRkJug6VPF
jIYBwO8JLuVORtg/uZPzR6RRfCW8MtWtzBlipZ//WIxJ4XU0gmYY5vnS61VZ8gagJiczBA1bFw9o
rOzKJn4AzbBy+5hPI1uJYjY4Uso9QM7OQ1mh4mIGUGWvqZ39hS0cdktjpUH7fnmVzxMFPEaFK854
O8RGe5Luaju23EEOgtcufbWwhqiQWET6cFNY5q7vkk0rfXpcNtcQg70LoFhQbzkfV5GhTqwbqfza
yop0m8ooZrEWLQ7jqqjWyDHTzaWAiTUt3pOA6HigT2EPhtK3Q5Dlw6uF08tT5XWUuqWoPBi5DJ4+
QoJiZXTzgAqHBxUboBZjTWCyQBCJLq0et61j1XTf86zEqFZCT97cx6vSANMvR+P6Y6jpBgD64BcU
bepjV7RIykgbqrUQgEqkgX8r+U3luyun1jTHjwFHei3DgzIze7P0RlYOtVsEx8w1ne+K1QEY87JR
oC9y+rsuyPvbSGmjVQjGwpyOFUngVf+vXzFZolIWWDZmD8ERQzDtSSl6w9kMNibFRtsW9LPs3xj7
1fvSV537AM8J/PRUpf+rdrz8YFWOuZWKGtV3J8DpPbSQfSuQslm5Vs6g2EwO73tIFBpPawB8k2Vt
R3kcBajWHRHGy3GsjhAEMyrFwPa2RTFQjE4wFlJhUd7V17lFNSBSFJglpvNNBZD0q4kGAEcSrj+J
Y8mbIMKmrEVh7Nfl7T7NKtOfKc53n8JDA5ltfmbZe4+1lvySNNToG/Pm02EsGLcyj1yKKzw9z8Ng
95OlY/32qJXlTVQDyLMhfw/m9eUwCyuD+ooM55X6DQzUyRkQ5EVfpbJeHBP9evB1TEqOOHtd2cGP
y3H+NPw+lnGYNi7x4Npt7gKgpybbOlEd1JmUKjnya3Crq7BNVxIDc9E0EntP8u2rzMSPL2J53CH0
gIh21KEfQ5Ui+MkVtjiZXvdNddBDGno/eALW0b7iFYWkX+NaTzl2vvsyYOvKaNGITVeo5touWvjw
gJXHqgYPEpLi5DhpJbxKXCuJjk3d3mgAsq9zyDFbXG3eL8/VUiCesjqpd0TnTykQiAXHpo0/17HM
kuZ5SBL5DtGv/mVQsrXHwfzz0x4Yzea4o5EhpkUU1Lo0oy/xZ9HlR9xcri3kXjoT3fei3l8e1DzX
wrCAAkPvRQZhOm1H4MICwqIJm2Og/Ur7b6X3Myt+RPL3uPutK2uH1lIw6sicWAYZnuf6+ebpMlmV
sLyujqaJQ7t/XdjFTTMUSNJDTvf3qfXt8uDmX2xk5Y8XXf3PK2uyi2QrRwVPsUtIifpTITnbLuvf
GrS/L4eZHx+CQhRnh2yzDlka58PSBooKkusUR7m4Lz1j2/bPtXVvZE9VXq18rqURQWqjeMf9Yg5v
TjLNqV0hyiNFXXU3aKnYeCMvd5RkXBnVwhq0ZPDNI2h0RB5P9hXG2ymMgLY+ttSk3hMsfneK9zV1
WnUrcnetp7kwh9wKZUiJVNiYy0k0o4XJExuc+VLO1dPf1NKtJa497BXWuEXTCpvCITbSG6gbklrh
XJ5/LS8wPQ1Fb24X7i6qcHZBnPfyehi/93lOFWRtBIYMhTfq/MQMEC9MpaQ9Vm4Mhy3cmEH3KDfB
ddPbT6GZPhgqwpiyK39+cfwhGZM4eFipU6q2wOp9ANnWHNFW2pj1e4ssndsrK6Obzx/PA8HDm3eW
PioZnc/f+C63ssT2j00T3vmme4ft4wpiZL7Kz0NMzvI6LS2nJCNQ4AdinqKqKpkPQFdWeoNi3P/n
H2p86ZDQhaDSw+c6H0qdd1qvRqV/jNAsBUkEpWRw8Nwxh/rRtNMbTXl383JbCvQKkSm5x42p/8v1
g+SHBU5hb4ejsHqraIfC4G5G6Q/pizTRtnViuWj6a5/l4o96N7TJKTSyMRHdGeftQ2kK15pW6wfX
P/pBfHBRgLSUQzL0N43V3RhiZ9NPurySZ7XNPxF5EAI1YD3NXtZ1k0c2XZfgiKS4cqVB3UjF/WZb
jer3ctbuzMht8Q+w1W1gGf0mddW/i1zr8FoJm12LJMhKUpqVHv/8IIuahanB65qVzYYy57pKIeEY
BG89Mpe8UvPwLsX7o33wMOqJFHlXFT9s47PU6TEwlwyUGHhPGrPqmTeIdsjNMDzqNOyGrPsaJhI6
pa1V4HuvviTqqqbF/LRUuQPSZQOuNQrLTL62EFkWB4kSHC2oCH15N2QhMnrXjadvte5rbe016cEt
ERoWtxFt5kR5x2INf+1RWRwnAxG/X14MC7uSwxQ0rw2LiM7EJHHmSdBjKFKHxyp/CVG3KescH9u1
/tFCejmLMjlMs1C3Q0qI4dH19V2W/6Wswg9m7WA+5fjSQ2WS0czl9FodnxFD0sKj39+2uGri9IhC
FP80teskDrchcvD1iza8d87nrwoqDaSxTEW+Mfmy5zs40UWno3UdHoV9j5O3j9+oyTEnPzm2++nT
gFA81bnYAbUHYnoeigZTysNCD44YPeEU98XEta69ubwk5ncEWgCYK9K55IEI1/48RlJAWR+UMjkO
9puOjqPPPdXt+s3ocXE50owHxUezud3rgMnh66M8dh4qi2PHNy03PQaRV27MVvsWeRaoDvRWs+Q1
r9Nrg0pBqHqHJKs2VY5YrxrsStNZ6eUv7ALUhrk6wGAYxbImvyMMO1StcaA5iih7zBzn79CubuLO
XzkCF2aW653FGmWnIT8xDdOoeEHmlCTs/Bo3zqp5wCtpW6TGyrwuJBkbwB3/W+R1F5gk4IQYBEej
ug867yZBBLEFf4oJkxIfrVXK1WI82uo0oLmBydNmWdnQdsa7IDjmCD7TlLs1w6+ie8bVx8luBJZf
l5fN0tdC62LErlCvnW0CV5GbuGui4NjH2Tax7srkZRCnyzGWPhVSSuP5KFMimRZIyhLncS8lRmYi
3A8I1GleKZehtyyttBrno4EKDw2dwgAXcrr453sAQXKb9MiWFmFxEMlbLRS4R78vD2eegM+DTCoC
vYEzBiZqrAiju4rUV0wSP/1RziNMDhKncyQEqYkQNS1gwifbxoIvW7kpLM6VAW1x7Dzr3PPP50rp
3aHExTE4mtJ+GJRNS9XcFu//Yq4+BBHnQTp4F7ydCNIG+A/9LJyVG+ryIDgxwAuCmZu27IZA00E0
c9uRRHhVQPC0wLnzfVY+yKzlgIgc8Nr/xNEnk6WLZvBRHg+QgkUOdbQkzm+a+F6CEuyah1TZRzR5
w2pl4yytNIPSPH08sJAk1fPZ64vKdNEwD45Vi2Sn86h4f3/684wvFGu8wHJ02JP3fxxTs8VH2j26
Cs5R3p05GIfLEeYfCEY+yi8ygg02QMvJbSUHcB7kcRqdAusvpHU2Ot5Ktr8GMZhnGKKYoGkoBXJm
W5NxBE3UpWbkRafQMpufPQjZo5aDMNDLzNnRS1pT7Zkn6VFnQEWBAm0b2uDq+YfpNF2SBuq0Jx1X
GZI19tOHVP+F9vsmUd+LYY0ePl8IvGhk4EIEYx1MH/8hCqEBMOPoVEh/+SUsi+r58meaVxdsnQLm
+G6igse/nQ9oyLJCS0LkpVMcJBBz/2WbwS2dqS1ZCCuoYCVPzwsAIwN9bMwgmkJxdRzvh3eaHoxr
MTKaY5K+qLJb3HR+8YgS/S+6sb9xt7mttcq7tb3P7icqk2NnRoGJq6MUN8mrnsB+U+ny8giMEse1
ett7dn91eSb/sBrO3sxj/QTgFRol1ED1KTaONqvl4+E5HHFGH24kOcv2ohTR1ikbF0tTjDK80jpo
Vv0uIqn9mYshwKC9HX3pwlAoR0TMkytNCxVthzKIR1fBgmVVlsFN4CG5nokiefRKz/+ZSbHdbUJN
bqW9aO1hW5utcWsNZrNvPJEc2Nt0//s0+t4VInrykxb1Da8fqkezs0tUwnEnC+KoeAlVUVa3sZ7h
kpJvK7XP9Ss82q14ayZYEmKpivVD70ovWFyo+xpmygHkZLTN5BaWO/7j4d5zffeH6Lz2xen071KJ
1YHO03cTyE097LAipE4lMNTEY+p6sIsB9XwRKPcw5KVNVQwVHuiSZn4NrSI5VNjEXxdhUOGLHpUv
WdoPP11Nbe5Sr+XtgSXoleUruCpIpbwvnCK7ogqSn2ILbZ8CV3vA8UqzD2INf4JY4BsGenwfp4Z2
7NRsaDeKqztXfZ8aTwY2j39jdN4FVxiy5y+sGdndmjgi6BvJceznNuiCfW66P3B9gUpweaXMktaY
OqisgNg0KY9Onzou0INMDfXhiDjMlVLsQ+lRFy9JtwZrnAkkj09jqCGCc/4PzGzM0R92W4dfphca
gXPslMH9Cytn5yW2TNxZJfVr3MCGDNVUwMTg0rSJa2nYj+W/jR2IO8fDOFTIV00u/Sp0IB699frZ
SSAB8NYcmyujfNLsxtZJrtLp2nHQf0WWuhmNP3E+21Tm7l8EQoiG/jP5evawbDSlzCMn146hdWq7
g+q89f27JYKVjzo778buKGe2pdCeGPFE53NtNKPnLQfQMeWi4BW3ASWXoHi7PJZZth6DmMD2IC3S
SJ+unDwE+lIUnXocOnU7YAOUdo+5dqPUb/ixXQ71p5Nyns6Qugf5AEFixKtO7yD4kvmKghbrsY4g
i/e/w7w9aOjveeGtbf0U5W2Q37eyeyVhNp9hGVm9UQ7f5EaxG5KjkmBH9JjkmJQd8lVa1uwUYRr+
aDawuu2xj3E+17JcI8TDLz+Gqnxlji6TIsLo4FUJrqOovBJ9tM2lB9Pa4z+ybdp9lFlQWX459Ozc
9HuKTnhxvapFPd/VgqkCe0sXh8rC9Ed542XYRewP4fwUiYD+VGUZQmDV96Jbu8EvhbL+BBtfqCy5
8/HXHHSOX6cG3eL2EVulQ1moHlYlWBgLd2XJzdc1Yi4fYk0u8qkT6mYQEcur3lU+MMDCbO14XooB
tIerLh+Npv9k7yQep9HAFn7xtA5uMbo0Trvjg11e0YtRxo0DsAtRh+lVxwi00tGrgSh1BIBH3oZB
+VpL3co9YF6IRRCWS9V/4ky+jikai/KPrL/41uhjTR0rVnZqfsIlrYh2TVNfYRe3KeN31fry6RFi
bgDye9RmRqhvcs2RXCP/H9KurLdSncv+IiQzGXhlOENyUgkZK/WCkhrAgME2M7++FyV1d8I5HVRf
60r1clW1j429vYe114KgX09izwSurI9y0OLnbvS1kbMQWEcn+YORVWCPEVmtJdA/idkMTsLkHQIf
gUPvdLnL2aHZ4re+8NE+Wlt/NKWcXif1SOKByVunom/uAFVblW0s6tyxflqUt/pmk0L1YpiwqLm/
NpM9a+4JuzEgEexCLfnr/btoaoFd6S4yMBD5fL68s6HpqQnR3JgWfyb+Mhs8HMZ+z9J7KKcfvrZ1
wVEAmokkGVUYNNzWJTkUxBuAPioSo/UcVlAJXXwkPIX+9p/YwSNuAzKPmGZ18BzuVoLQlsRlutcd
SD7lUWY9mPmvr81cPAwgJv5vM6ujN1mT0RltQ2LIowVcYw00MzV/0NON5Zy3v3DGUblFdoxqJgZP
VlmRVVIljU7qcdtU1xJCvG2HINZ0hu+O7A/URTNhrvbJ2L7wzglzCObBvUWEZYGgRVRYLdQgKw/j
dGOYmYisG7ZoFm6UQC59XHAXgcHcBbrubJKJYmB9UlVqLLf9OIP9eqL7bsAwztBvZG2Xrjy6LWjb
orcOTN1qO4yusc20IThGU350PB7p1UJZ6waDDv6WaUQvwt2iTr64ug82V9fE5hjlhQwwiU2d+pp3
nKtrw5S+o37/+5n6uLbV+5YnlE8lBL7iqXpGu9a2f6TpFgHE1lpW71uvN62cEthA3HLTDdNNpydg
W0EymLCNT3XeDViO7od9sz67F150TjL1E4nJyEAMelsXJzDZMeqF7gTeHcg/plSBFfR7PT4LAof9
8PV+XjorNmbfEKH9RbOsXIFVQ91EY7A/ZDdFfqvaG61/bLJHNP4j0rx8bewcgofVfrS28gi5NBMw
zcEa2jBX9uxFDECC0ZIB3F6kE3GUdn+omQhdpQLizj/GsQxbmR6IqWPYd35NlRu0UIDb+F3Ljfgc
PH/6XWsHAh2/NoPqPYmdovY90AIkx8KJJ4kxm/KQFZ5P9DxKhg0mzEvn7MNurJ+WzDUYSyTujGFN
ocisZzpo0OlsMKS3BVW+6CI/2lqd6QE6BtJ0EWskWnEDCeldgoEsqF2edJX4UwpEVopCP5vu7arc
tWV114z0apIFQG98l6dI9CEmnWdFaIJhMc9HFUieHjY+w+Ikzj4DKnVwk8A7nyWZAxNek3vLYSyv
6vrgQC5St46dOk0q9yuenKBqF/BK+gtr39e2L96DBf20pOAgdF75L4rqiIbHF/ew/OPhSeQcbCKg
bhjbH+b4lmHy9Gt75zkRJhRB7ojcEw0roKA+3/usLDDYmHESKzr9Ue4MYUioaLns3k0IZst6HqJc
uRu1afe13cWfrLYYdvHs4yaiMLqenUSYDbJ5C3YxOxPo8qVLtlh6tiysThojvXIKnuMuAUeBPjuQ
JP9KWIJ8Eugc/LnQDyydxc+bZ6RpWvK8REyWG2E/Ryzfosq/ELrglQZWBH8ug7PL//9Qiml7O+sK
z5zjSlo/iqEMtZ78rjYLnRfNLCw5yNiQvq8zqVxlectBGRFrHsS495Bu9Gc0KL7+5JfeGI8sYx4O
iFMB618tJidmg+s2TXFuGIcEOues6G47lBb73Ikgi/GAUZQ9b7o/rdlcO7kV9IoHLRQ3v/4dF9wd
fgaKOgiiMRRirp66TLd6VKidKbZQsi4jYb03oEXnamMA5FJCB/Q7+gvosJtLR+bzt3Np0xrU0ya4
uj4onfwgTR7UznVhajt0avxJ/0YTiAXYd8T5+fUSL241wMdYJBa4FH4+265EZTTFXJgxLRszYIZ+
BSR7C55odBwmVTwBfBClOj2CP9NvGucX5nu+zd7wXICP6eufcmm30YHQEVtAwgY1rs+/xCihHDx1
phW7w+2cvNHuttRRw823CmnnIBScX4qeMYpOyKJBWPTZEBsy4IlqYsW1UZJ9Y3cQBoHEuA9QAD+Z
aZ9FCcBOe0nrN6MZdB+xiAgaFGV8L+u7jbN+4UJBXA+3aRkLw4T46ox1bZuitiJs6MqIt9JKT65X
A51rbxzlCz5uidnQ/kfgcc5yRfM+oT3LsLnuEJq1djKc6fjv3++jidUD4Qwgf9SgnRrXWe1eY866
gTAc5n4bABt8YVVbDOeXzsvfiUo0Q3B1yMpto/TW0I5UsNdaIUYwfBNK2xiTCZt8YxDj0jcCwgBQ
MLxEC6D584HRgDlJgS6wYhNKwROYa3QdVcH919t34T1HsQ3jKEsqvYA0PhsB4MVqKzO3YhC/9NCX
5ehppva7YT4L967otriYLu4ehur1JaMGfd7qEtS5qzzAd6wYgBu0h55pr4VsyP1xq5yz/EOr9xvr
+l9Dq82DTqVdSgOGJrQCr5p8vIVsNOBCWfnMEWaErjS3bvilw/5XFhIwfvzzaw2xbk6BGTUMIy6A
4/GZbs6B18qtgdtLC1uQSIvCBFCafz3rhxeXMGGaY8OMGBCwiM306JVeaE4aXqJM7Uznn8fAcG0X
PTF8LfCII0/+fEAMpbx50gsjdqY0eQazjhmpWnHm25OlBZ492IevT+SlY4+ZAWDlIH674L8+G1TE
E1XLiRGXOg9ldpdkv/V8CwV16RyiqL24fIKZunVbQzmdAbw2xaqEDTV2GpoJ2VnFrdlspEyXDCGG
RKQOyT7AularaXrqTS5DNaPr9TKAytyTMRiNb+ioYZoQKAz+ffMWqCY4fpcW2RrXocOrF6an6XHf
fXeGH8m8U1tAtQsROeqwSAFA3QaczfpACKFBCFPDgeCynY6ElvZDThontBOuH+3RQ9oh5UBDxGs5
gRDp6IRfr/HilgIXsQyUAOe1jjml6xZJ5nIj1tPuRqrifWyg6T62NPP75D/aUDzcS7KzCDEsP+bD
dSsLSK1wkhsx4ie/MX6p6jB5j18v6NKJB43D/9hYXTE+5XPjgSUobjB8Hoz2/CKNEYxVdf/y/zO0
coo9qJFzneJ0oEa4pxnUe7U+ZFugteVIr13vx+WsnhSZjfkIbSE9xg1nvmqcAyhyN67VxS0DegSN
vOW/NZC/9KoUZAawYZRXVfJaW8wnwxYn95aRVQ1NtEapt2aCy2TfEuWBQSqyGN24seenGXktRv8x
0QaZmTOoj4QCjGpHhIWmmNJTOuhPYAFDtbOs7z3FNnzr+adBwQikBvDlNtBla3gZlNM8IQHJiXU+
6o+CecMPbcysDSsXontEewjqge/Bn6hQfL40XoWZn7ad9FgbIT+PQBdYoLdxdHA/n6VtgeeR7xW7
asbbCaxss/hVdhux04VdBZcHWix/afcwE/75F8z1nKIomenxpE+7tGmiEYT/htKiJNkoTp1vKei9
EN4CWf1X0W11edMsKXsB6cK4zJ+SLA+a9s/Xl/Z8KTCAHNtBfg3Q7jpVcjob7UNH62OzrHc4EoGs
w0bble7GQrbsLP//g6cTNm/1AiTxcQpPpzSQ2ohdYh/4Zifx/FotC8IcEcoqiF/Wb2+rGxzwNqNH
96YKVUt+9t3CCriFBdwys3y4D+sxirGY7Fzv46q1dqYqjqWo312zfPv3z7MgzRbiI1C7rEkA9Aov
8Sy6Ls7z2AHdUV1zP7ensFH/3q5YBBcWUCCg6BaEuT4vCD3elrbQhAM19r6y73rvQNPWd4vHIX2b
8u9fL+vS7tkIoJdgAiibNWcDJJ6MspNFF2e55QtyvyTFroj+3cjCmg+CTjwYZ5rGJNP6DFPbfVyK
xxY5W0Vura0s6tKxdlHQWVAsEJRfu7xcdZCFcpwBhfviyhHWN6+2d6JXobDd49fLWT7A54cPCbVj
478lWDgLlcE4KBA1lWPszp3v8OPAIrBxhebwmG8KlF36Ph9trZ7yRHntgLroGFsDZiKeVQ2YEXv8
ej2Xt245AQv1GoZLVgdOTzGM1GLrLGh56Gn/t+nnGN9Ic/e1oUs+FCkTaiJLi+cM+DKknZcpsxlj
5EsYyJN+uaVNcHG7PlhYbZc9Cq/IPTXGyvw51ldJjg7KlkjIhYIapurBpQLOSaCrUa3+vF9V0iq3
nKoxTvKXWnvmxtVcUHBkLeiS3E/rKtCMK2WcVCf3X2/gZdN/tWYXQhJAQT+bdlM3y3vHGOKGiu+9
Y15hjuyhEPJ2ds3InGkwSfMaiBfiU/Q0Zqpe/6Mf4C4UV3BPZ4mHADClHwycFRcUBsYfve9DxXdS
O5Luxc2jThxa/WSZG2HgpROK2ar/sbqK0KB2OzWcwupkC1/2sSbDib2nW9SXW2ZWNR+oEnd2PtEh
lu53Wr2KeieKq01dgkvuAyOpANuhcoHOysq/Kz7XaT4N+IYqFwEZmzCdy73muREj6avmpC9ff7Pl
zK/dFYqAf10v8MPrPMpMpDNlIFiLE0B1DXlcBJi68agPoNFAK6+sN7z9+fqWEeKFFNUB5f2Z6u3M
7XnIzKGKM2fyOdP9on+Flo7uhTXCjX9dG9g1kVFhfhO1BMAdPt8H1dtOkfVDHRNWhHp31czfbUfg
sewiVu00skVSdmltH+yZq3gzp90oxrKpY2n0vl56fm2zB4t7uk8EP6TgYP7nAi6iawOYBbxdyIPW
JBig2PfsyiJVnBOGeaocrjMPptLbfb2P534TZvA6401Dyg+0+ed91PqJu3zQqtg1XN8bnN96BXT3
mAxb3bALOcNiCVGhTnEosarPlszRKLM5y2uc/tJvxVGTR0w6+4SOkakdKD02/HHudPyI2jfG2/Jf
JbR1NH4+2l+/EBbrumqGfVqIN2XpJ57krY861S5V1Z1VbZGlXdhZB5dgaS4uZtfNpiTRnbTjuYi9
LttRoqKC3vZbx/L8YQUZBnYUTxJqT+Ax+7yp5SAaiZBexHn61oLFpR03hiO3DCz//0OQTfrG7g0X
Bgz6Iq0/nv7w9fk797yfF7Ds4od/P2/6bLDbQcQTT/ze3o9J6IHyVXz/2syF6wuSaBQc0cZcZDJW
+1QPvK8BoaxjThT4OpUFmrcqi9HBekl697uWtvdfG7z49V2UpzHWhwO/9k9oRNVl6+p1bPdQDvJG
IMRl6lxrnvpXEkic6wXzhT7CMsRx1mnzkqLkmNQXcSp0cTVOfLyvu2yLkO/SOfhoZfmOH75TlU09
BgpwDmqiXRWDdSO6LWHEcxMUdNouUPVoiIAzZHUULLN0Bom6beyBqMiEajogXRtVg/OvsvRCMYO7
zDCAh2flgyaWtYR3gx67LahCaJQ7ZFfRLYzJ+ZmGFQpBAhw2FNrWfQIJlTI30aQRS2fwa+eoTZGY
YrJFh3fRDLw24NvQ3j4jjIPOgDN56WzEtV4diA1fOqflN0Qx6CW7/96zRh4H1iqk9BbYVszVx+m9
BixmdarHFYBBQ92i0QLRBcEDbQv7eeEbAbjvLiRGSxnBXn0jmXc2RK/zOQahS0fvrOLHmD//6+Vc
2h2IUtB/0LGBq8X8lSrQaoW6X+6ClE0GznRljRuh68V14OYTEHKh2b8eJMwsyJTRMgcW00j9YoxH
6E84/eN/sBJAGXCgMSZ8xh8iTLfTcpWQWPBbDKQkPbjTt0ptFxeC5iGaXsh7gNL7fPW7vMGraaPU
Ro2rtEAPf74djK2Zn/NYFc4ZJK/GMiy4RHSfjWRljlGmEohfjN5a+bPWHD1+NCcw0dnSr7ZaHBdc
DTwlOJfQdb2QTQ1p4YEVE7iZpLcjZ/Bepm7r81/I2NAAXToowLQsYNxVZJX0mEiUXJHYINO7Goyo
43aG5FccSuQymS0P7mhFtKaRgb6UghLyP0eQUAVeipYLlxogsKuUUWKqBzRW3hwr7cmebszsWPbH
r4/fpX1E0QWx4wLnxbf7/NVa6J5qQPLOwB85J7NvvyVe//K1iQtebhlKWF43OFUMQHw2oSc6TVW5
mJDvBseIhQeiz8n2/4M6ErYL3XCUkMAKf8YF2+Ir2EICSl+QevZF5Vg+mcaQMpMFQoz/7oKAQvrL
d48WB6Aen5flsgpPoaQkbmoW2H3ul+whYVn49eYt+/85A1ywTv9rZZU+uzXTbDB6kJhr9g2vO7+t
Olh701i7p+Tpa2PnfuLvK4RSNubiENWt/ESrVKrYmM1x3oGBRemBbvHI0DYiuYtWDFTJl3cPsgTr
a5XRyuUlwFN6oqVAzsx381ABaV2nG/77fIQeg/4Iq/7b0rrFUBM2CfQ4YUk3fM4fEufF439s9tgA
FEI6dEEzM5jFPweO6BSBuXRxgugnr1lREoOO6EaOOO9MoUw2+UrdefnPrz/V+b39bGR1b+1ONkLx
CXC7jlzNajjZm2RH5yZQLEedaIlIdQiKrA642bNB1KRVKCyfxHQt5y36pksGMI26QECWoez1i2Fk
KA1lsy3vs6kIQTTnZ81GtHjueiDbAJzHolqNzsw656edqCURI7+fzCvhvmXsEZ1itLsOX3+M8xON
FHGhF17cDsQWl5/xIbQuwQM7Npas7pdKvMsYMBc1tNv/PU+AGUTVuDV/oVrLC/zBjCp7Z5Yuqe4T
j2B8u4zKfEu5+cKVWWwsfMILG/3ZzCoxIKHe5Hp17xLN17uD7SZhKn7neR5xSGFnCE0HQXyxOVl4
7ugW7hmgZjA1jArDGj9qZaxL+QB+G8q9QK/NH05a7Ge7+uVKw/fSfwcNLLA6ID6A3QLEZH0yrDZv
6qZJ+H1vUd8Uta9JjMr9M1+jDitgHQDTDWbzEUh+/mJjWmo55naq+45f2wnUdiX3m+Eb2Pj3X5/A
C7uHNw+HHYpG4Ca1VsWtwbAqlIam7L7l4/e+0kP0p8BmqIEVuI/GwXn52twFpCQec8w0IxMHiAkz
p58XltYzDCpP3Of0PXUCPoKyoeVB0e9asi+nA3Wevea9rr4lEFb62vaFO/3J9OqyKeo0s2Mm4n7U
hpuWDqEzmqeaJ0fAAIKvTf0fywSxz9I6BsZvFdOSOiul5RBxbwIGlObfXOPG6m9y8co7L6LuG/Ue
TYx4JLQNuq2u9Xk8vcRLIMdAggMvueZ0REcs1RXkR++F9atV1555gj5F5ECvRB7SYd5a6gVnjHIs
4jPUEZGHrJMdJb1RpOMg7sv5zgGNoYAANIEKXVqAPNr+TdODJUHdNUEVGqBNeeeZUe29buz3hWOM
YAdyS0vEa2Ka9POxYgJsfpYxqHsIyN/qoFX1kYCFScZ2Rmo+Qtp71zXmd8h1o3/HQbxNol5rdumU
3PGp5YiNqlBnAL4ps377+qedbY8BoALeQiRQUBs4K22MzJTQwcyaB2YDQT9KsCdsdffPPjgg7QuN
rIckCtnt+jm0K2PSZ0X7B+iOFNUDxAWI2g8aiHKpX1kbN/jCehZ9K+wyGFEssi7VaM1Q9gih5UNZ
vbZVE3S6tft6x86Xs3TYwGGNwB8F8PWBqm0xazrL1EPm3Ywjng968lBIax1Qcx+0ZutxPHMLcHpw
RqjaoASOGeTVVdXAzzy4da4ehoz6Om8xXLOznadE2yinnh3RxQ54lxbwHrD564RJWB44UZJOPZDW
Dcc6vZWSB7rOMeNVgdVii6ziLLSAhhKUMQFAwuj4onny+UaUXgNCpnkcHlBY8/Xhd+pgtGqD1w4e
ZXmIPqUZqKlZaIyi/Aga3jOwllTdnAwJNR9Y7zwbWVfdoBFUHUZmgRzDSYx7VNrr2yTHpI2ROOZe
Qa+1Pg6oW/vezEceeCOZjGCsQH2Q98o6ybZ9b1wHyh8OhrJ6NF4jaxzp26xn7AkU/hpH7anTKr90
W4P51mD+pNZY3Y1cmkewcThgBvPGPMyVJqKhq7S9p+h4n43deK9NHn0DKUvxZ+aQWUy0iu5aXejA
MKV/hMx2nZMznzHkZFJCTBNVURX0qYOYzBv1I0vy91wrsp1oMahUVO0Dipp31VyzyNQz+bsY9e40
qim7rsC97ktlsB9ZlakOTDag1o+yFh+/TK3drNAvC2Rm/1C8hWRt5rDvSra08LW0ftDd4bkcmhps
GXPxwqG6E3YMLDF26Zk7wUGU0+vJfGAYn/LdTi8ikWi4GG3xhDZ4emomjURmp73PGHdVft/ORuY7
qcv/aNOY+R1A+xEkQek3MelPGIovnhRwnwddKCNw7c4pg7ScKbjoKDABUefny4RU0XrfB0TaTeRi
rGmvi+6tkP2L7kFyTq8n49r18AH8ygO7hmrF+JqL2lG+U9uz9BPOnyZR410AuWxynEyzCbiRW3cO
G6zaB48OL8OqMt3Y6ozBb7WMB4nkSLMKXaV3jllPPzFS9RuA+WYHtYofFShbhc9zwx59lQru+FCw
fx5E+Tw27osxz1PmoxpO4hY6kT4KcUDnalMakrly8ff6FNA16o21CjpNq35RF0WFMk3SoG+S6p4h
MDtYnnpEzfiHrY9xWuWZEQ5gbmQN+d3qg/KTmo63XjMPbdi4nV3fNFrd7QdV/QGrr5PsZKsrDK33
9iNlveyCRKBnGQJxCCBj2rtQHYcuBXsYjOl7RdsqtGuNjv5kDPeFYj906cRT3orG1/Lq+6CLn2Mm
NXDNZFZQFYKB/y4dgsRijs9E5u4aQdXR0zoK1DgTVVQKaDyEBGX763bOmPSFKZ+sRXzaJyzpI0pz
tq/zOUXbpRWhjrbYH1GM4lgU/KmcxtQndWFFkCB96RrNfKaVUR+nqfkladv0PhVpdQUSIi3oWvtH
l5ozxCscKN0dOJv1X73NEr9oIE/bcdZGBsCoKiZtAXSbBBCID5A3Bv1tHdWMYcg8xUM9tfQZBQTS
7jU0rrurCaQx1m1CQFE8N2r2pd3WIYiwi2DsPRo6JftDc1mFTpNDFq527RLjRV1d7tyxn3GUbMM3
BnLKJ5NUPogppTw2E7d8AO70gOZQZqxSCRxXWVsnRy+LA0lFGqCd04ZkKmIjQ9e8tcZ3xk25pyVP
gyGx7CCrTXvYNY2yraCZ3F/mrDX8NEBitABs/qYaKojRJrV6Mjg/TbkWl04ttP3ci4pj3If0AEmy
x2QsX3U3p6giGGS0Q+6BI/sK8s/5ye4VZjQ68C3rvqbXld+D8cnyEbRat8IkgxkUXjE8VYSnw7G1
tfQw2CJ9mNB110KldwIPi135hZaae3dO0qNsecWiXHO6ZI9jelsosm8TyIF3RvHdIWj1YvYPs9Uz
BLjcPBn9rrCs1mdKJ7cYbrVuFWhzw6Hve6jx2cP1lIIjuGfkkEr9oKzud9lTvT9U4+j+NFrX3Y1Z
Qn4mCsxbu14lRQTaDdwDNqa3Yw5pP5Q0aOpXLXG/KWZwFha1rV5cZU6PbSbfAWEm17zt76oSH6Wq
+PRd2nUGH8OaLEBNVW+ieYAoKYSX6Sm13XIHda3xrWtVsjd7yBMSbXyaq/xVz3txdA1pn4ySggJV
4nDgLmtBb/eJj+ISRGM1wkIkR4nPxmragXV/OmkFHoVrk/YgBSv5/F5Sr9ZAnupV7eOgAEN/s1pI
kRTDOIQdXL1fZhYNDVTEwo5K0PihaD2ToKS15w+DBSlqtwRrl8Bt7fMSss11nxwxNleBXk0UUBoE
ue0IZ25pHNPdrRyGYjdWc+K3BkZgmQFOcq0dYzkzaDgnzcHsptd6Kt2QcrR8hTHz63SGUMGQgSYX
1KigzC7fPReRdiay29aZjbDplRlBv8t9IgNcqj30YNO1hPaKF+PPZDFGgrauu9A1QM3gzz1Ain7V
ESH2Zpowfe/gASzCuSzHYj9NFcchzdLat+bWhAZTx0o/q7x4otCnNZoJdIJjwZPQbJMxHIk85I4W
zCUah3pV+SzFTyQmaJmHcjD3tWYaEcsgSsU6N78x8Tf9siv3AqzcJnPHsJmNdoc6fveATgS5M1Ra
Beh44nZavQTmI8cQgS/LtnqubL3ciYkYkc2KBCc2aR7oOAKEmggZDwDCHUyA108o9ab7cpxBk9IO
fyZsZYCnVgQuqi53dIJ22pJb4U6aQ2RaA4bzmJEMr7LU2Q4D8He1LpOo0vL2FQ5weC2LaQrhm+ur
2s2aexfT5PAKDqb5E2covhnlNH9nGZT6brROH3503DIg/6IwFlnp4KVq9eRVKf5Tb6i9o8xG3blg
RtCPRhIIrSuOFHKye8/pfllme08G/dkQlgwbT3MfXJGbO7fLqArYWMrAlAl4wy2aHHQTUsiJyGoI
tBEWWBiYOk0ZBUyNVs2xJ6oLZGng/HgdH2JLEHawCzDjFAZuRWfUUHbjCCz3Q2F1+8QohmsP8ni+
m42uERWknTGkXckbmujWq9nnL63hZs9Dm9e+PbryukwRlxl5jv5qg6hJOBI3ZkQ8d+fO0hOR1o+m
n+Zm9atpiYOhf3DSQoCn5P6UkF9p2RZV2AvyaLVjMx402hftbZHO3btqWBPgmXhRnhG3FmcnOU8l
P1pdXhS+bs29gsCAOhHm3IPNH/yWwIf61FavqdveiVzWB83jLDCKbI8gzbVHQJTHXZ4le9V0/bEA
j3ioayNGU6eqDdBCkb4iPUThWA2ondLnHLhPvNPmxEHZVaHn3tn8WzqbaZRYmYpGDaIBijShl75h
NoIHHWhEIxwPIJOoGTIhMA3nuTMKHeMfc9LfBzFAWymt0PFCLaTw9lbuhjKxf6VmRfy5SNByQ28c
FCJsEZ7gyPBYBra7AYugog3k5M43omcPYsh+K5WXu1EUmGk2mhezkCwoDfo6Tza7Klr7djCNLHRc
8YfXlfstT0n3C2rx5ATOp+5xdpNkr5fguLS1IX+qwOUa8YRMh1TQwYsmqyT5DUZMpA8mx/SaSG8G
TH2i164z1F5oqM5ufUyBIt4qgI2IvGFCpdzFO2ZXXY2ITcMwVoMH8ruY8Mj5RJrZg0XacQo0Js23
bnDUq1E0P4CGfxtSutBQgRqc9/lr5g6PyVSP91K1tulncC0n0rS9AEENLQmc6gAqBhfPz6/Rnd39
6Ob9G+IEFSKzs31uMZSS8lbJKEs1GdlJOUVeYeTXnpGpW4MP5K5pKdtJKmx8BFoUQZ5CscIXbEqe
ilYAmZQYTemc2s6BRksKysE5TB3N2GkG+ZNkbX9bgsBZUcojuFxkC4TJA5SXkjKoat2FODhPwYVa
tQhLFVXYncbL9jVcUTDopfPD0lR9jUwBc5Ozlo3DqbK4NB5LQavqALA2EzuKcDYo+yTfFaUEsyTL
HmVr/qoLBHa1nQem3U3wdR1SCG/+43l9C/dtw884+PUFPn/EC7d4KS3TPc3CyKMxR7sGbDXtQ0tn
BO01aN+YYbePmqXdStWDoc4DBXafTl1QNZKD4bPkAEdCsPMRhVy33etTznLonVd9ql0bE68yDJT3
mM9FPIp6SttJiSgRambpQBYJE42+9vhAr0np2ekNxsGp7zTpcCBsrK2j6PVvKFL2QNH2Zh1wqyOH
MrfNLspchRQ2nVBCQp/J+iYpc8M8K38auY0IFkDRb7rHBmCkh+yqT1G593Xk2s9aV6dHqK2lQygM
FBCQ7QG7h55lfeVBBo37oiyyl5Gmrq85JfYBFf9dib+PZqlu1hH6+2/UnguCthmiXmt070TbCOg2
ZTIwmpkFRZo/En0CKYiqHjhpn2r0Kq4sT8yhnc6tP3mYWE4yzm9rwqtgnBP1UtHqbhaLKA7pnADj
xrjPWZ0ddbwVEIUEw05qtAYus+mG6NRUVwDfEnUPGkPDd61EVjfpkEn+DUCf+5aSHxhwbLpTkraW
GyeEAGA3k670E1n+5Hb3SMzyyZDKxnm1+peM2OLJhYyS8DVjml+E1Y3feqlOLk9piEcS2FDhuT96
Nr9Y7nuVVXj/hIZwj9raj7zKiQ/lAK/wmSONbMecgd8nwLq90BS/3qpr572fO9fvLDPGwIwdTZN4
rvOOBVWOewGCpN9NDxFFXtQv1jCCfQOqR342ytp3oLeIAfmyChoTnflu9MgjAt6nzLXYC8Z9nDfT
zrKrGUJWeDwbp/TLMam/JbUxdkFdIm0t0S+Oyr6cTh3whmQHAtHkvnYrrwoxhlWJw2x19w300IYT
KxYMdUmRyWUeMBrdkPzW++l30XbXvQSTRkP52+TMDzU1eIEsSUA8s8vcn2ZSWT6XGCeMwFuHdBry
kF3tUxc9G9epJMIKoB3zqG5rfHCMKhlHr60d9PgtebRr8o6A/93yujyoKzhIm5N3kCUA9QhX5M8M
mwGqfY5a+Jhhz2TSPs/o2wSTC/Ylpyv7P9KaoQgJZcBgUs4M8kqVpae26rsriH91pl8M4pTMqRaw
wdTyo0rkUPpFSl9GgZ6izqa7saROiHwe+d0AehWKkUdFkhdNMM137NLazwxa19Nsgv12cLNdnScd
fhqTMR2qHom7WHqiSa5+ANAFlYgZkTWS0iT4L87OY0lSZEvDT4QZGnwLhEwVKauyNlhJtAZHPP18
9B2bqYxMy7C+m95UV3kALo7/5xekFYnrIomwzh0h12RLjnX+uOTfM1S/XyH3lHIPGtTepc4KBXD0
SH90zMclTN3nBiHv3hnbJPX1WM2uobtaz3WGVa8nbWIRmw41qketaLzWtmEeFp00qyCsFKfZllVh
7+TQbK26VL9wCx6DgqbaLRX3sOmKqhM7quvveUU+6V5GWehxaUIvHrFTcAoKT/Qq9kuuWHb15H7l
1YcYU+Tcz1yK1HlRn6rcHPdZwpXfkftY07Yi6cVRbZ3RT3N8LW/7PgO7EhUGwoOV6Mekc1sfsL0N
zLF/cWLL2NuK/ipirk9TJZ5jyYNhqOvZsXUdpurjGGIEv2TRT6erX0cjczZLbIjD2HLxE/QqJicb
H+so7vtN26q536pjm/uKqpYBhlJJ0LrcY/o5/OEMMvQtJS98w8z3Ra7v9cbeV8pctJg46tiR2cum
obASdr432q+use/tztNm67c+Re22a2rtyoix5fEGK/xtAXd8j52eS3epRgOJgUge5ry84475oncR
1nESo56w7tLtKJzOy4YuvzZH8zGZG/V1VpL6qigcB8fAsP6uKcu4Y1/FVjJe7NvQNMf7LFzzhwbT
ClQnfSr65WcaVdYuS9wSLoau59d50+e+jGs0/kQmuE9S4APW9Ji4dC1SaxICJTE5i+JnvSYOTa4U
QQr3svJCDpafyVharxzIY7Vf0vTnmiV2ldMPu0kiuwkmjAw9lU3manFr/a7XChOEplBUT5ohigpX
+Sr08WSSOrBrS3PcVGmfXI86oo8QtoiXDOUfN14dhyvMPNyUyF2spGtK5cBN1B9hWMK2D+UUhEvi
HCILg4LjhAPAi7mAcqXG6Go+4g5klBO3V4m3l+tbkdbfmW26wOqzaooBsqBAT4G5Bk3We6NL6+ek
jFbzEOeLFLoMZO5qD+No1L+ToZGFF7J9Lh5lyteaM2HXG9xntxN3QKyW1sLftuv6Z2dkujd2zUOr
9Tq6EX4Gmbrx2PuaXj6VmT0dOWqB+GeRT9cyT5ztJOsfU5SxI9lyHO6HTm++NhD2IN+3xSZqFXFb
OEO0JcP0d4YJiZ9ChHK8NiwmEELxjXs/qdF90X1ZaK3e2RM2Rr7rhguPRs1ytPUmUUFWQ2c7hvPo
q0OKvk93X+auTX4LwM4TZNQvNgZW+0WfDT/GhZVdJJ7NzRLaXzTQunxhd7WR08Enj7OfQ6uT6SnS
DqsvU6ZJgBnojAtvl/121MjyknBkJxSR8a3vZXWlLG7zKxzWT6+aJ353F0xtOFNqg40FuhjkJsRG
7CkkM9PTpHjQZRz60qwcTzcqVmRZjF5uJqY/sfNse7OKvqeh2jwUTtM/aF23bPWlv5H2aJxoJaeD
N+rJesNQMpMpZUwTey3XYKMe033SKfR909HCzrEGizouhj3tTLWYT9B73BtzROA9Fxb+6ewYD327
Oqunaul6uVAkcVpRiIV4v2AhRnvM9hvNyC40a953T1AqEC1Ijg+t93cyv6aieIvjymG5WzfZFFjF
zgThbikpP+8Kve9nwNmF8+MaREDocA3e9jN6WzNkUQt2SnNJrmerfGyM0bqrB2leGOmDRzJQ+a3C
SIQm7xpCUQzGrmeu+qhpvyeiOsaJsw3QvFAuBaB9MBKtNJrS0FEtmlBry+gvXsYIxMET2/guzzqb
WzO28oouiY7bVsKdKnbDC2I8Y2V9vW3XwBRdA/JQfkJ/PCcGtobDnliVxqMmuBJEipX7RZK7tGjb
7mYplmiC7lRjzgGEFNGu1EhhBdD2+kVrrhbNzQ5AmcmDRrfCizitd5S0zi3rY742illVdrONy5IG
2ntrTN/m6jqRvb3PNKvf5mpE/HkLySVRa4JjQyvt7tTFiTaTpSr4YGXaQ5oyvz+fNx+8Y7SHcF8w
OKFBfa6EEuigVHtpjUcX1EjkT7NOcu2y49Lw+TjvW/76mqcNmwcPSabpOVtxyjCHGhLTeAT/9ozx
NMBRo4aeO8phEPVouh6GnV4cOHS41V7gNrzvysJqptWPZQZsSbqLb2eSM6tjbod18tRU422pFUdD
u9C+fD8CybV4Mqxx9rDo7XVm/TVXickKpy4tyyeajmSVzscwHy58qnMOEYRZoAHoadCh1sl53luW
mklwCHr4p97B61DnxqkfleHFQXI7DIdFzAEoH6dTvP/82/1DifhrWaxNUtYgHw/OF6v+nJVCELSh
ReFkPM0TQANMhcz0Im7Dz2KZjV1SAm21YfWS9Nb4Oyz04fdY2eKqrMfwTyHsApsKFU8ls9oWeig8
xcAh2bMkOKSh8On7pgtjiqbYfYgx8vTFoMd3bteNhZeInl7YURq+MwZjE3EpnZ4VF5fqsu42ImnF
jitxvdMGg74A0POhA7lAwZJNdCoLkeXXdBjih1FYTzAd1ODzF2OcrZ71xeiEU0JnxtwMPdoZPcgY
kwSHqsZ4QuYGXTrMstvI0epnra+ik2o12VGxFrRBVZgGoYNFgpXV1k1cNMS3RVGlB44xWMdaz+yH
oqv6HRuK/scex5sQ4G6v6qPL1qqkQZMq9UEsnbZLiavZL32R0yfDK2Nxu3orewAeSa9zp5nx5M8J
HXufi0cHhj6ov5qGdzGEazbUPBlXoCSXGN1nh8/6GkB9oWSS20Qswzkdq+5DVxRuaDzRqfVM7ijT
dKRP9PnL/ifS5WwW4ia/kr4wHFBZDW+XWLE4/ZSJyHxyZieo8l3YfRU7yeZrfgO5ozFkVEH2e+1/
4cAz/7K1e9v5JklcUeQlAuxZW/8/D4x6CU4YSjaW/NufoosuhIBamU/6UN20Tb4ZzfhENDZ4EBKt
eLnFU8m3SAQ1Km2jV5esJz+Ydit39P+GP9tsgCGGIU0YXnYgrplHf1+pryLzksvxOX0B0wCctiAM
oUvEQhMe09vnXLpBkI2smbccxXfkdNPbZK2PdbY18ibdjGl217jJ10nZaF12Us1L3sfnnrSra8F/
eHerQ5sJYevtD8hG3IDBVqM7faAsrAah+bqiAi9W9VPRqPkNvM7qEKeZuZ7G+oG50wPr0q/PMCGw
1P3g5pEfSfFn6VMrSLGVA12cIJm1ctzT+7qUGXQu5vznF5ODDK1kJXzSH3v7i9VWZhPM+Piu6xVr
k0xa85C00xxINPhbyfF/O9daiUdG6XhpbLtBaIzbGnRcreWvpByyC3vU+VxZzVOo93l3hmYQ53q2
aoxUzdu8yJP7MdLLQz1m/Y2jJZafD/QsSEK7JO48OwhZEIyHlJARqaFM92xupno9L9VQpXDDfwlA
PnHJNeh8szkf4OwFtwSEdWXCAG1Ia9J51uRDKzcX9przBb4OYkBxXqvBNf/j7K1VnRa3kDei+2Sc
r7KkujUVY+coIPP4ndxNhr7VrDAIk/DkaPQLS/f58x/w0UMiKUI9wrHLHnP2kH3vJsAFanSfx0MQ
Jcauc+7q+evng3w0Nf4eZP2Uf9UsDmQdQyu06F6fSbhNUng4QJfKPfbenw/04dOgXkK/hF0u3odv
BxqsUQB0i/gepPpHnFS/bBuqgpAXTogzZtw/U4/1DtcZBxLrHe9dK6exSkojvk+TpPCGWO67ASgs
0R7rfOT2ZfxptEs71EdjkqtL4YzvyVrivn00Pk+FuDaN74X9Q1j7NHkqkiPZlV6Dee7o/Eux6fqI
LpxVVBBoNRE1n32ySExkf0WSeZGXO/pJ3502+3eV7P8OAeHPNkmZIoL77RNJNZQFYtDo3p7nHbDZ
VQsV5PP5gC8G/8jfZzmWmzwJl2LEpgx0rs6WNegETdXlpCx9su3IGqfXXjgRN3OtBSXLWj8ktKyg
dXu7ZGUTkCEjSWosXD+jJoO+Okh/qrvJ6+2QVDIpoGpEYExLOZQrDkTiao4CfC/pV3u5UQ6P0WCA
fgx5u08KHYvdsTNvzXnEEW4ajKCHInVTTa7c51r0YtTd+KUwjelXV6SUpNSq8aYpDOPejrNi002N
GTiyA6C3xgjcvvxBFwxkw1CXugiGaiiJi5iKkIC0utiioa4OTTLZ+8hspdcP9hJAsC6uRDLPm0aF
GuB08H/MJjU3Q9wqd/HcEWefRBrOsTXwZFzXN8NSid3CUb3t8sE5hhKQEg5MTbsbvg30SRV6pkpM
ebNe5WRP/00PFY10J9t9cNtiuB9ReN8JE2DdNKM/lauCdlptfpdPVk/AR2z7oYq9dJRV3C3oqNwU
BjQnlD4imGD2BA1Y5mZo+++pQUvNtAoNXHXWApwSK6+KMV93Ilu9LfRSfegKE0c341CD+M7lRNcn
LDYJKfLQIdrogH3TDLya3VB9aFv0umysqfvLsoolSFKE6LgNRUGeJuomVS1e6ZgqGzF02VfagNX1
ZJWQEDKFjKTEqYzopk+SB4wADKglU4gflfhhVNm4D3NTyW8JgtEKTzGHGPpJ/CrmtljFFv0XqVvj
DL3DjAa/bZdXPOStzsfCrbhTXAXbXpx7fqA46sxgdHXxLXEj9VXv+26jjK2S+srsOM/6rJc/QhKB
nmhnVdeoqBG06+J3q5b9l8WASsFbeWROzJuw6H9jKqY8LrRlTtMCK68i/Fg/9DD71p5Yawemlbge
00+v9hxyf2SZ2s/FzBuJhYmax50jiD+29CHO2TvOiPihVFMXuigdhBeBQf2PpE6kryoxm3qrj9/D
ThT3cnSUIBybOAJzjKH5TLlzYzTjo4MJ3lWbyKW8o9sV7WhnLeR/dJDoIoFG246WgF87H5O6Nzda
n85+vE6S2YJ3SU7DqTYruZ+z5GdmzOm3MnKHu9iA5lLyRp5Tykr7ENIa3YK+2o9zyAfwbD2O7h24
GbeKVkZPeVN/0526+NLV+msW2hY5uRDkpbmAYo7w0GnafF2UydrypaY7XrD4Ysy97pdupgU0hfoA
cKXaZuwOQZWpr9aiWBakuU73qmTASdqq+U/LfRL2hHgxaYciwSnKQI2MbuNMakdCiEn4oHCK6MZs
+oEHdbHiwLl5mn846Q+px34Uwjczfke5tdAgyfBWGQkAaPSa/9GipWh3TgoVKu18dxQyWOywCqxe
pNsedoBfgkP7hZpoW0O2zcGohBlkUew8d2aqHmUCuzKP5ohesmH6MxPPGxccyJEOqP7SdA2uMU57
bIdRoaVi006jr0mbI0HxYmZG86WTpvIDWFd6iwmKWzi19PUkV67sOBl3S+4WfgFAD0lSqn5ipYWv
d0NJplRido9ODuVUDxN3R4Zk5beDM/2RRqtetdiy/RiqJD9AjrBoBFVZxOUaFvjcRvOejUf17TjF
Mc/N7S9wVrrKn6u+u4Yumf2wFPjkkOUi4Rtpu6xMY3k00sba1aPibNLS6X4q/QwePbm1hn8+Xflo
Ht19je9f0FQplH2YT16atdmTXvTJrk245klbxlcSeOR+Coea7VuhWyPIrkm1Qb0dstTa5orSPdBL
wM8+74Zg6N1+nZDzNoZ4cSWV3j4qmiv2PRGJGygc2Vc67cU+nWcNYBqKYJ+rztWcVNXR7gC7w6xf
RVqam1/1hWlCmptbLrnRdzhzpZ+G4j5StDDQ0+5XHqKToKnSeWaef6GKJNIvUsANEbMEErbFVlVg
ECmiXG6zkVghxYXgkzUNBwNN85uuoSkOnVx6eo5tZNVDY27NsNzAxkROFXdWemwbfbWXzfprmfbD
Numz4WbR6eOpldtujNopNrC+Zt+clSqIrdncR5GqbcMyEpvJEIXfRNrwjVM338xxmmyWCTzBUWpQ
+URJN3XGnJaVaR9atBv+ZJuAL0qe0YnWxE0jh9y3W8KQOmH+yYW9PLZu1D7UaV3sOoNhnaG1toRU
lOjLsuml7HMnaEZ4Ucgz1FsIIfD+hlQ9ZCLsd7XS1ZvYGaaj6JNxkxfS3ra0cEgVUa1Dm8GTVdrM
PphAOo8DFhXEE2pQI9SoCZx66P0uc/SNE0s7WAogEGUmNcOni5FyaHVREPWwmWEKmdf57Cp7kGtl
b4UOTeOY9q6oUKwWI5vGrGTtEdaztoE5mz0QMhLtDLp9D22V14eiXYbnhpzGQJtd817Vk37vJjnG
LIrsv2fDyqh258YTGthlavXjriRfqg1SXpani6jcWHkHhQyN9iHXQwPgp2qu6rUjbsyCfh+TmCWd
wJmfzOQnpkppQEiG3OsYlUKvgdafLsOvCjUqSg8c+nWNaTZllXbFkg2xadD07Uqi3jm0Dr25d5c9
QI+zGUM3CtKyN/ypaBbPWHLz0JeKJBaJ+/6R+988enEKccbo7McsjTBKoVdMh15lztpLHIB0w3Vq
7ZOIrO57U1iO50q9uKHZEvl2V0NurqwCtI+iKnbAPYyprvwwKl+zUl280FyIs9RX0jeOQNvRNUnM
UXPXm0u7QwGFInquLbGpJ+gnZWP/dBf5s3Um51VKhGch2UN+OujqrpVV6kEPIp0hqcN939bmFfHd
EdzyONkZ2VC9ZIsS+ro19LssLw2/6CA5NRGZzmoROxAlq3ZXgqxdS+pF3rusvGmACdFWUmzAdNYQ
MmF5mqNDDYMUskvCCpCSuFm81dazJu0xT0xXmQBIlPlQJxbbdEKv2dcE/VVTJrmPC9aIcC2bNmHX
Jfuyi4fTQhd8X3VDd1ssgFQKTNlbltG8ifqkY4sq4pu2rIgck7qyTTVl3FUjkMEM7Od4BdSyQNe1
eptmfdgHw+AMj7Me/c6tys8N665ZyWjEIY9fbHxoZr9alPab4czdSWuG7JdZ99lXsdjRxkrpf41q
/DPTMjhbygjvP1wMiBTC8DtJJasTp7KvLCm2MIbVDRErMd5yq8P14k4b2KyTHxZtu5G1SRdTsXtv
aUZzLzRo5rlCNnduYpalyep1rjAAiydR3LnmkgZGGYPdmjixRHbtepOqG5vIrJTNhMYB965RU62j
SQKR3LYj2rxSTqFnxtGXaDFjL+r7lq5/HVsbs0DyEJupvLbANfNjKtK6pow1FfiY/RCkZmscrVZ0
tyJyfo1tNnp1xXQ3IXxuEblQjo6Ruw/FyIFDTpCfkIS5mVPZHxxVHx7HSou3DoaFr4YOpQ28v39y
eiU/dl21nGwlSmzI+0tXXbXRYuGLXYaNn9K3pNAGErvrJraCWMfMerBpGE8dMFk+Z7Dwcys7deDs
qLJLOHBhnW9j7DSvy0m6zzAxw9pPx3o4cqxkqdeH6ohghFRQOOTlcDIVp3jMoRpf9Y1EpZzKiBLN
zSa87+2aaMjR2YVVr2CTO7MxWJg1NwscqUXXxn1eNfG+EmMXmJmzRjr3x8w2uSePYfEyNXZ6LWP4
ABCTLX+ZZfIcp8O8nQwbaQ0uip7RNOqTq9fJSY8UeF1WEj/YcTPsCjkrGwhczZPMGzLaF1g9os7W
cgf2ViQtcYz7pST9uv6idG23oZotrktsEK70xO5vYkNGnPZGc2fl7fTo2E10UNuUWUL3HZ/K9A9/
Kw3i0cAhVWdZWrgt7QScpQMXrebU1I3YK63mAkqaY7iJs0ieiK9UPGV00o2h9zkERy4XRRyNz0Zo
6Vu7tdQ7wZp+6lW72sRxWARlOsZBohaS9N1GXmFPU25nW84PiVn0D2aGU7OxmPC+x6Hbtlnou6l7
gL37koWmEgwpqGSkj/Aii1Le6hO3pI6d0FfNstvC0DC3azvRNzp13MWW1ALILL/DrIWgY8vmWLWJ
dlvptP5zuLGTrULkW0YJfuz21yin+u95SXsejoZxA4OO7rWDEDkbG5tDesqOMWoUWANxHWSLuotX
t1pRwmBb9OU4mra76cO0OUI8jLaGFZJxseDpJQyp+3QFoR73bXFluKEgVJfYbRdW07VWp1lQp0KA
WCYc6G3VPZla+StNevdONdjhbFFTsIzIbhLFyA9zlLjf9VYrAMvCIdD7tr+zi9K80krRH51B/W07
FXvz0GrHdDImr0Pv4AGt59vFCuU2BmzwURGYntVW88Ye4MThdG9vlGnSdvC0IdrlbvrH1AfdH40I
DqadpcekGoptBoESZwAr3nQjXAt2b2UDCTHZJVZH61/tKT8xzjq6wm0hqFuIwZB+eXFWuwEeifBi
RJwfaEtaV9MqDSAPlXD3JKpf+yadN5irh/CpZOEvar4chT5n34H47a3batM1FhF/5jTLn01D4V1a
2csosKiuhvDngBvGY2uk9anPkY7ga6+fKt2RXrluxhJbmx0l+JqkrhFRVesjrM3KINN8iQ5DArla
txvlOER4i3lgJeqtKowQTRGiqpw05lgbtUNIzsMmErNyZxJsiXbHrK7KsK5upJmO90WC3AOK0iMN
I1qGtVqIx1CYdwTKKs+KwIeStVolXpOK+GTqDaV/pOZXlSEqPzXDP6LMhiv8M6ejLpvyYE7MjwQC
LtfClp7c4o75fRjlD3U8O8csTdEelvh3lonqwpxpIz9MrPrKaDR1J0vV9ZvaldsiDjO/MawX9Pbu
XgJOr3fNqWPngeMljTjfZBaOu9PcNnfQVJAa6WKxvKrWlgebdsTBHrQUij6KeIhTf9o8E3upw/qd
InIQpqQzrhp9ISde0a7jeix8N6rVU4MJD++NEJ5eKCJIjOx7UWTJLueutU3bfLimy5n5CERWsR3M
ZZCF1joCkk7P1WSThreoXCCntPiaKUr7JZwS+4hQrN8lhoi4EebKSaF8IjkrjAK3aUCxZKHtqzFc
bqXiTF5cWdVDk9Cq4KIaXiFd0jdFPVGTtmq2TZAm/CQfI/bYo+OtGrUQQvMcsVFdiE3ZUVdGQ/Pb
hcHk5axtuPo1fGo4RZ4z4e6+1HV9T428eAoNCK9RmUqRsEas3yftxh2m/Dou2uTlcyRvxRvPcDz8
2clicXA5guJyhkeG7dgrrbTVk9Lq33Qu3AALF7xGPhjiHxQezwySwRnlLR5ZUZhkdVdbp1At7vBy
TT10KH8+f4z3SLgQqqHDoMEPiiy39c//QsIHszJTW62s08DG0OnOo5WDNor8m0MOuff5WO8RY8bC
yo8BbSgJ54jxDLjSLDUu5n0+7bNCHpdwuEdD/ARd8Kc6D0Awl/qz75gDwK3QE0wwYxxboF+cvUOr
FiIvIXqcSulAzdVDC9y0PVohEFIVb7IE0ttcPk2GshlLuKqfP/H7nhjaccTqMCNWcpI4d7xJF2Z4
j973tADdRpQN5alsR8+pj0sNLRW+m9IXX9XQ3OGltyPM2zen35//hneziJ+g0cZ019TIVY799gu3
yhS2ytyZJ8wGAmLDqVUuzNOPnhIDaiL6cPeHqXFuoWjJCEQ4rJdTnA9BwR0tjXfcEzwlOZbNjO7j
NpkfR/U1sjZtuA+bC7j9+2YtnQG07PRLSWq19POFItESt6h+lpNmwYfXg3it5qarhTsmNIm7tg3o
gkaHf/1eDXotnNQafR39nKMVliOHkqlOp1z/pRkJ+qALH+6cOMRqxCrSWoPjaGGyvtfm0l9rU49g
WkbNOPHliJbqRxhZPn3Fsb9TlhPq9lcrtTfWhDyqu5Q2+q5vtQ69epS4q2MPDay3Q+NcW6lEzU4n
YxAvci6/ZrP9CC4W/Pt3qHPfdm2MX2ginbXHilmLM5yi5tOg63LDgqz2eZZfoiKu/8qbrZqHYV6Y
EKEYCLbV24dJBOmlMlXmk2tAo++rK1P9rQLnWip40Pzw+SO933HW0QisX/unDulZZ6Ph4sFUVaz5
pIpHN4esb+e7oXmttRFQmoTWmbZJt1W7C0keHz4kvSuH1LjV3+9so5MoxjKYKvMpHjoOCmk/TTC+
MhtAwhp2hEleWHQfbCvwa6FHqfSK8ag6myGZ2ljc2cR8csABs7i4XozuvxkCm1yybzAzhXry9rvV
XDy4MxvzaezqP2obHslm333+td4df+vH+muIswmoImmLcqwnTln/XSs1ryjvphLhqrX9fJyP3hZV
HVaFBo4idADfPkrMRpIiH5hP/+BRkVl4E1jhhfP1o6lHqOfqEcemRGly9k3UGZvZpoCV3nZoB70Z
h5lNMyErK1PRETBPUi/SqSq/mic9ea6QS22xZv/x+aN+MBEhQ62JqnDDWAhnP6JQcEVAkcLWwXXc
sVPPxbpBh8NsaB3txEtMnQ+HYxQNryqs5s/ZlWkHwrYqO0643WyM6us0dDiAdH43fDGrC7Gh73q3
sDtwoeUgxcH7/WnutIbtaNU0nqZJfdGtaIuyr8VgwB2pzOYUCXUZJHb+U1su2Qd/ODIuXBzg9L/V
801lNI26DTUN8iikp3FwMMzAr6A8hMa1Ju+RT/qYC28+/5DvyjWeFhaPw5zFwYUK6mzOSgI+JZ4j
3I8qvBPm4tYuaqwOmqBye9tD0d1sCl2/xH3+aFiLVCzioeCTMo3eDmt23YAjtphOFvle6HcI30SR
r/uDqmHpt6vqCx/1g6OOCC7WJo15doPz+UrAEkJUDLlPJWYfrogxIQBd7C+Vgh/sACZsydX8EBoD
7O23j8UMpRWvd9NpMZ1gWqw7LWsPn3+wj4dge4EQb1MFnW8yeBg7WSunU1ZXw/3sAjfa3RQ9fj7K
R9/H4b7jwO+3ON7ORilE2FqWUk0nZgxtsr2FwKPJj/Uw+IO1n+Tr58N9sENj5fj/w60/568iCGWW
nAmCn05aTJt/+u3qT5j1bJdL9pfr+z8rEiAd4cm10n21dwFVg1qLOLLK6QQI8mCFNXvkjFmN+eJ0
mkcWvS+kc1tAQPE/f74PN22mO2RabKZWRu3bB6wQJkIATudTUsUeBqar8gZbhg5M51cjnisuKJHx
wzQuTJaPpj0e4QbANne/dzWzogir7xJtOtnLMxJT0Kc/tfLrwrOte/3ZS7UgiWL/xGTBC+7s2Ww1
oceFleUpUu8sNkgdcoeS3w2hjf4YbRmOpuXeUG9i/Y8yHiBNfD7+BwsCs+11v8QAjmdc//yvuWOO
VZsbiaqfmpLwEeDBKLnEEP/gNZLJqrMUWHPc9c42yUSagOyJtpxEy9WmmQftuYHCgB2+Zl3YqD66
5sCBX4suHTrjfyy3/nqcuerKRavU5dTTR9SSV5J1FiXZxtWLGf/CQgFEHwNpCDfmhQveB0v+zcD6
2/eYWpkRTdawnNo0elRsZxMTkTCeer0LlmQ/5Bfqvo+WBOMRiAPzFk+0cw4i/tEGpUu3nGo9+mFn
6o9arzfg7ACjMQHtabnDyeEnmVH4S9OH/9eThvgMtgIS7vGaF2fMdllmyRzjz32iyveqZtO7f/6L
ASjTAAa4lYAKvH2bEWYVqTsO86mIlJdhws4FEy7rQi24/iNnKw/u5P8Ncu5G2ks1VcXYcB0IGYDL
3EOZoVpQxK8pBi1V1VfsANBSuJdkNR8tiBVpMCmVoN6en3OVPfdZH/9TUasyyN34W653t1p7KWX8
wjjW2Wdy47gzF3x1Tha12KT3txFtEc+K/2VM2XoJJ3qCuguuHtaD/3Dz/1p0ImqdqMFb+hTRz14V
2Va6+3w+fHDCceYA0JjUlKuK5u18UGhyVV1qcwfhAChHVEiDjW72OOrtfzG1V6gPRMjEAPz8qHGk
gmt/Ny34rdBjVXt8clzr+d8/DTcqGJRrWO+78sDNwxD2XqSe8P/YiLTdpyFiWKFt3PTf36lWaj4H
DDcewcn99r1B/qF0VWbMRVtX7rRcL/AycNQLioePvg4vaw0FAEN8xyK3C1ow4WItpxkaph41fu44
m6Ha2/2F7f2jCf2PjMSlBHmfDaB3pUWiaDidaCJg7/W9pI9YFvvPv86FQc5XDfymzhjqdZAq8uvm
C/pUz71U6n44CEfuClxh/nheIWZiwfkDEx3u7a1fKH8Yy2v6x8+f5IOz3eFFAfitt+p3CJXOVSwF
EZxOuJOJY7fU+i6Mhgtb9QeXyzeDnE0xwtLw5bQpklKoiZV6V9LlqI1Xvoyo/puh6CasQh8uVueF
xGjKQiwOtMIUpZmnq+3VP4neFTY+8CBbOFb/xfsjC4I7D5gwoaxvV0+dt2abNSYwlUVEmnYYa+PC
bvOPuf/5GQQ/HImUipKGs/TtEASP1FAneSSSgjqOgpvRxhct774Q3tBf5YgLNnKw21f8CWcYgrrh
FdjF7Qa8AKtYBqlTXBISflTIIOIjmJ1Sjb3WePuLZJVrmTIAw9RF+6PQkhurHmJfcfrE72FUeaJQ
5a4piwuQyEdz9e9hz6bRHNUjhUY8n1pr9GEkbC6jjh8OscLEfEwAxn9Kqr+OKUckxGnCsOXJkHaX
PT3qcsYwZJKdfaXOWnelyETcQndbiTt0yKZSKTZpkTWHRjQ13jJV4yuDmb5+Ps0+2guQHgEio99E
hnP2xrE4k9jXMwc02CEZtqOh8lx144Wp9tEmjS6UMDfU2Rhcn43SuJC7pGBbyycNz0JIHu2h6+EX
ORfKqksDnX3JyC3L/n84O68duZEgi34RAXrzyvLtWN1Sy70QsvTe8+v3UIvd6WIRRbSAAWYADRSV
yczIMDfubaFDPLsDnT8xg3GycPqkZ4rEUj/f3rqlw8rgGUEHwT4d7lmE0wXeiIuj/JkKwqPcDbBj
Cwc1yJ4LiSpa3IWfRTH4dtvmUs+BN3JSaUYjkjmImVHRGkK5HAgRIijyMkC7Fe1cq4eXK/pkxPdK
RtTPPQnv2lg85bW8vW1/6Rjj1FEp5+2gkD37kEHUF4HeyLQ3ShnGIWjnzAFAxG0jSxvLEwvMT6Gt
Kpsz12eGIOcRyQLUBPPmQRGE8UEpPHfjKjVpRhQD0FW76EOV+GvjH4uWeRgJJRjrM+dlPCUGJc6e
k0hVx4l+oqSmMcofA6iyLf0sGSuxy8LlYx6IB5iegEo2M/uYaq3DNQHf3hk03WYsfwGvq/1Ptzdz
IdGgs0jAp+J5YK6ffsMbx1OLbVy5aiuf1Tgytg0KTS70TkLX3Cu9diy1OtpM7BPAr6Mvty0v3EWm
gZjTNCyEJa4acErkSqHR++I5RhuMiMm6g53D3fjW+KoryfuDdEq+EMhTM1GnLb1cptpZTF/SSD43
lf7CDOqHCVdsC0noDOZaC2nhlFzYmv78zZYKFTh3uY8IodtvcfxNKtF92VKwpxWXMFt1exevQ5xJ
u3ji59eofV7RIEiyG4d+GRqOFgD/8O4860sAGh9OzG0fnm/bWmgUU6OnDzKNWpHZz3fRygc9lloo
B0E6+SVDNKPTwLfdoEOrnXLoNfX6lzQByIV7CXit1H+8/QOuL8Sl/dnOWkwugySEHUSwXgsA3mVw
1yTSyo4uGqGkPBURqJ/Pe6et1aXFGLFIKXgpGkCqiR0Zz7cX8hc4cBlbTT03YGr0AyBXmQMLspFq
YogfdUhdi33ZJnq36T1F++A3QfiZXQYEnCUvqdYqr5kVS06V5IFvC7HkwrqaM41QW9V9LxvlUxdS
PAOWGQafG6ExD/AbN/dq4HtnlKGSE5crOWheGR1yhRaLOFBSAy0v1yjcNhXMC+nQ3/WU8o8egRf8
WHl3Gto6/h4CR4SIUwcvG5rS52jshc/eoIl7mDfyc+szmdiUMJW5euzDmDdCyxlK0YZhBWPbRY2U
HrhvMCNnY/4UAvsEsKEqr31ofaiz+k/QCbIt+GIMeHAM6nFPsO6fymHw4ME1x/tyMJsTjLABxfy2
0P/09DJ+xzJ0yLe/xNL9Ifswac8j5XDlhbKM39E3nu6IYgdZz3EsfucJGrLunQec8bat69dxiu/+
szU7vn1Rq7FXYmtoYQOkia3LK0/jtU9VdObeAehONY9rQV5TFXLfs3RHgrX7GVJG6VOoFcLHMVa6
J60FInd7RbKML7s8xyrj0hN0g74WbabZW+w2jdeOcZlSHi6K5y4fTpIJiHgHr+nIaJ8J2ZiUfjXF
PNp1Y1Q9GTUDhrCN+DbC6yIoRhiyK7OyPmQcXXNn6nGxH0o1pbZsGhsFgonvGp2M52kuYJPBxf5u
j6LqpDY0BKfJW/2q58KzoIJHDB1DLDYj1fsKGljm7W9v0/WHn6wQl/H8LDjptPQzOUSDwBHae8ny
N924doyvnRYWLAPZIkpc19gs3/OGHmXpyFHgd9MMIOsAT7v+z/vXMXXyQU4S3l3tFqkthDT9mDhy
Gj8a4HmBKNy2cP12Mrlr8cZQ80d2fH6eAlX0A0uBQEiSq/CxFU3/oyi0/l2k6eWD6rbdSRFEw+59
2A9vW77+RpNlwAq6jtYMQiiXrzb08FUkhmXlQDqy0etTCzby/RYoQ7EsYkdMzYJjxZNUFAKzyhnK
JwGqW2V1CVOp8fI2arJOYCyioI6u6zyYk+CfiTzTg+4OWzsv7bSNWzJbtqGkN4mFZPk214QovusM
mqS6laqwUTOWvLHqtpCB7g8BzHG9JnzPXKvc1KJbbihTf+oDJstiYGIiIAS92QuUbp6jVja3MJya
+8KKBVDuQ7wlY2MmTpE/eF2tPZmuJhxD+G89mwH38bWHEgsplkz2jhUog5zhWAMoDYIF951cdK8J
vKd2p0P3aqeVAL94VYrDNi1zY61DsXDM6Cwx04+7pI4wh2aFSc1kclpKDgDW5E4MVcB8Tds+M+om
7Vo9Vga7qRLU+rQ+E48AOfW7EK7OfZV5MtHNoD1oo1Xvy1BSyMmHcoeYqvfR041gnxc1Eqe3T861
WydYANJOxiGiNjTPj9NwKLwWZk9HU9phWyuF8iSrwXDgeqQPKKAUyorBhctATxNwEJGJCuJllhVE
hAOeN9KIyn3lWRrql1FIV56qhXYYic2UxUnkigvj+qNeuwXEz46fM5gai2r/E25V7dCFCFpOUea9
Bl3aEdALw7UqKhsagjRbCpPF2i+Rr6+NSeHOgAgBx3b1iBVxN5S5ZLSODxX/vlTc4lWJa1iPrSyP
XpTIlz+Ouf5zGNxs3ybA+v0cXVQGQhLBzix3TYF1aWd4TimNG4QLfITZ7ou1IdBEFjonVKNmmzdi
vEvNluJLyZw/MRKXQqoLhbHRNDmD4aHnXFea7bm8ru8/CPROYO9SeB5x+bP3PUSPcWAWqXeG9GkC
BAntj9tH+/rhmlCt/2/AmL7Nm2RJH/jpcpT2jil+S4Kz7h/S7OW2iesUd8JfA/wxrOkLz/2u78Jf
KzFN4ZQw+6uMMiYQHiSNmP4qdMv7qVdQtpa5NW56WMBHaKCG96cUE1sEtxdQ1QQtnO2ignSSH9QK
/CsdeBvL8xxpYtcbaa3cXurC0QHIi57JFABO1bTZK0azvs5GJagdS/4kjTvNv6/6VxnhK/9gRtW2
0A9BfRcnyYrda39xaXa2QGHQm6TSMBsq2nhKfF27GxKo3W6v7toN6hLscYTFgBahOZz+/M1ZSbyy
H0vGop0hEopNlAvtJmjT5FVIom4fuUq7v21vYVVEbXw1wOdQ2fwNft/YC8q8qyp9ek6HD4n6WdW+
3/77r3OPKSr87++fBQR1K4VpogqS08WBeO7KunqUaIZBAyK2SmF3vhzA+ScWKzHW9ZWbypKg6k2a
Fbi9mVkzToVMKdLRiUT4IdI4OqUy9OK6Vr7eXt+iIZgFqRmogEznqMlIjgUrjIbRMcucQST5vvUY
mQmHVVnshY0klyB9AzxFADx/HxuNcMItK1YU9DtzfK2oI8lB+qgyFAVl1u1VXccOtHvhB6DVS9pA
zHh5Cn3Xr7pp0Oisg5T3lD+a+9zXX/TmFDAnBofJu6/WhTlNvjTXw+4L8NPNzoJ26syB+bMft9dz
fcovDcyOQ6hLRS1LpPRDGx6qes/4+7vvLTEL0QsAbjpJV+eAETTGu5IsAGvciRBw+Ez1K53t5cbe
VeHrf/d6LqzNXKCKQE0FU0VwDnQ4ZczwyddWQ/nrkw3yasqAFMRpYVCcDuQbz9CkoBwLOAPPoiEC
kr0rc0Tx1gjQFo1MiRBOD5jznM9IhJkO4d02OJO6AgccnqRMeKJEWqxs2MKBnpALE0gbYeSrMnMa
DBWgWCkAonfow3svPiEIgNYUNZhtuVbTXjM2Q0v4Ras0RiXy0qtfKeSJsN6jg0H9SNyo2m8XNajb
p2F5E/9b3Oz65AwPI8HG4iJ4FlyY42hLkg6tVOoX7hBbyLur8PqS2c3OQwKDioevD86xXkavKNKU
dwbCQK+317JkBWo6i6a8iI7wHFA/Ku6k+hWE50QWn+Xkax3Ln25buHakgLYmkDQPBLyF86fBaIOi
T1p2q6w/1uk9tKBMIcu2jkoVwN5/OHdvjU2f7s0lgnDN6CBjDc6u8AG5NC/sUXhM7SQPt2hCMp67
UqxaOgoE1OAN6BpdvxJGlmrw08T+eYQXQKE5hNqEPSpreKClPSROIf7SATjQLbpcVjd4pOCt759D
82BZd5L4okjdQZAhsgh/3f5cC5eJ5JXJNCp+CyyXWdh3vqsM3jlFhMd3uz3kQndiX71KOfoyinhK
onKNkfh6FyeU9aRkP0E3kIG/XJ7cB6agq0JzziEzETyEb02z/ejJycrXug72sENTA4iIJMpXwxBq
Qkmc8nZ7ztAdeqJF225JmRCd7DPjUMJVsWJvAbU4GSQRpLcI8m3O/6iNYiuWPWP4AZUtl1EjH9BT
/TNAHih3Sq/fCfW4qaV3x5iEEEDlReoRoO3mjYC4YdxVRbvtnBrjscxSB4WG3e1TspAUTDaYoOIJ
ZoBqjlhEAM4IhqCHYCBtbY/Bd8iOpPyYwZwQo4fVwOoQIJbTIzupJsKKA/5bQr0sSk008vwDhIA2
1XwOwTLVukDMvT4zdfDYB/42Ks2tpKd75FjvdGgIbYuJ4UJRdkMKdYtXNrWtJwJapiAr8/x3HiDe
pYvbomhXrs/SUYZglOxwKgZdja8JSEdmo1bUwJsVYZNooXbv+yY9ELd8p+47FXI2AW/AICeR41Xt
LzSVuKKpVp1DZZv5kd2gsiVt2zVizOsXYjIzgbamqgpjPJeX0zebGB4kuTonen8CLfMiCfHKUzeF
t/PPSRmKB0LEQV/JHQtiLVE6k5uzq0GA7v/uYx821u+ZahwK8VmKz3AqrTwUS6t6a3IW0cGfbCEq
IzVnJZcATUgfE6X5h2v4xoQ+a7XnbqO6esiqvPR3ovzM5X/5+4FsctLAaxEqXH6YmgNYqWLUnltz
kpaJtuka8+v1WwASbOrEACKCZXr+7EhVaah+oTSkJcExUUW7LhsiuvYhid1XXwm/R5KyXXEs067M
zwLoTWrOeJXrVmngqbqPoBo2o4PVf4n9J/B+6O+oYJS8XVB/jYryqJaH22aXri2TRSpQWPI9nofZ
Xk6UacrIcZDLT8i0IGfT2/mwAudcfA7eWpkFjqapNNIgiZxzc4i/x4KqnhLX0z4WRSk8ZaMEChvG
RjsY/a+BVfmOjHjgym9YegInt8QoL11iJj0uF2poUSAJ1tCc4X6EYm+XmNFBl09KuYIaWjo6pqKL
UEBPRLBzpJIC58T/Hh3RTO6aLj5UsuXoEc3ifHjyNNnxmzV/OP302cmhQUGTEqwSwzNXJc4xc0s0
WPNzZIibrn0Oy1ODmK/YuBChrpXPFw7MxL5OFYJAAi8728cqh4wR3dDibGXqrsvbgyj3D2muvt9N
UasFOk95gOLKPIAozLJx82Yozi10DwhUhv3x9sFfOpMECpAvWBMbwRXYo/K9SdYoL85S+BKDZ6Y7
gQDnE9rjm1h4LPwYqYGvSLmu3HN5KgHMvxZq8zh7sKBTFHF5EN3IHJTYKqtz0FLxllNbBzFXuOHO
7z+X7v3oHST3S6t/c9HBFNEuhhFICj+Y7euIMqJEwhVXxqZT//Rxf0rQZsuLR7VdAacsfeQ3v3HO
FOHHSpLrwCXPTfyZUoNShHYlvt7+AGs2Zj7BoDPtl0pdMaz6LGffEqVGpnDlpVi4jBQWGNwn8lUZ
MJn+/E1WJDCI2jZFWJ2hfuueUIcUHHT2FBvF9cyGO4vpw1Z4HSDP+5fT9dby7CvL6HBpOrxuZyOB
pUY9qvkTxEY7P5btSdO93kf5efS/3N7SBR83MXvQYAAzr1FXu1xu12oSz66cn+G73ATFt0rR7V7Y
t8Gv23aWtpV0QjImqBQDFLNPJwD1KSsXhwNzvq1JLyaa2VD1lJ/87BSsfcMl7/bW2GxR6hAgcNdg
TMqfreTrUBy96lcFe4CqrURj0980u5k4T9I/HALIwzkiC1Yr0YDuigm94HMBETraj7f3TVqI9xSI
cgj2QBiYRBiXH8iUICZOKp08DA0DyH7KD4VbfVb84qlvjY0RtHbVlA/uIMCeF9yjUfVrIH9CAMmm
5XsMI2uDWMFdkJS/clU/gwN6vv0Dl3ZA4ufxipCUkrld/j61NpCDRnv2bEA5OCGU62hlCxa+Jjwe
zHSAEGK4dB5UIy+MtH0ptIxaQpY3aMUHs0mOBUpJBlRc26Hqt7eXtHAnJuIQKoyg+iZVgsslVTLw
CqsNurNbMkpUNeOPziyMTVBGp77q/rzfGMNyOgkaHSraApfGFCWvzUSK2zMUso7hJ89NCBRtjF/6
bC0RXVoXsaIBtQHTAJylS1NhJZiVPibtOVTDL0ifb+sw/mj2Jmy2yj84M3QQ6Ooy7E+MOFezsBge
hZ6o65jKgv9ObLrHXiweJcU7FuCTTryc+1aKnrQQIcg4WTmTC+8Ew3MTDT3RBrMZ04l648MBQYhl
0g3duYL1N/O/i6rjhisYhqXN5H0A8gP9G9nlzKHlI1MoFtgYouDwBE0a1BTR9y5qP1rU0W4fkaUC
Ag6aUzJRZV2TNEBHK4LyKsTzaBTJl85CBz5WDe/gwexnoxue7sjKhrt6jPRtx9jINknL4rnsLWnl
Zixc9kkNixY9KBq6gLONTWETAQYLvlwaiL+t2k7K3cpaFx6KCxMzf+dDoGYAgR5hY6w3ivJJTJS9
AZZlUhf190ywbrLhBRL4/cSAVyjI3FcbZK1tUTt4bX9I43Mm6is/auFbg6jHwyOdYAIXnS3bMNNM
RVyNiyNnD4mRHWv9SwGrd9XHn24vf2H1tKrBZUA/AO7DmD7Am5MLAEAP+1jA9Xjw5NZMS5UbJXg0
s3sUaLZRv9KKXHhcaBwzvgRVoKVR2r40V0Oux6AC7ABeLwnw+ijGMfIRE5ZHKJ0BpghAXofEu/dG
uE7HqPBXLtH1RQWzyOPBJAHIKbAfl/YFVau7pM3aM/TWD33LjAsnHQUEc5XI7PrkAj6AbIqmPOgs
ad4haKG5LBtLqc8htGWD9pxrH+Pqj9Z9SYajCLOwVxeQH0ebHMLMZii3g1vu4vdXIeiRUhugTcH1
uaqpEt6nwsQr4QhFZ5tmsdG1lVHzhQ1l6ptpBf3vJ53ndXC5VH3T1IYj57CvNuUuzeQXLU7f7QdI
U3mJGVAmMb5q+IpdY6l5XBhOomkbKWGqs69XnN71TYAWCbAumSPTHqDcLo8G9PiI47i+5YCufxxU
IbKLwGptXdB/BmZzLC3hBJ5vxejCKbkwOrt+lILFrCojy+kLcNGCiLz24fYFv3YlTAtSiJX/UuFc
PfdmIIhuCu2i46dpaaeetk2y9FzVysT9uxKcLtqCY/GviNPktC+3UNIDZOmrTnA060fVfNWUD638
VQhWCvcLezZRJv2flfnAv8xwTFclWBnRXdHhxxbz0+09W7LA1AitHIpdRMHToX/jFKu4ziulzV0n
9jPUx8VHL5M+3jYxefDLOB4YInAvE4w9rT199uFhbC7k1Lcsp4joNyCeuUl0aachnGLIHtTIVbJS
ll/6NgZYGosjhZTS3PNCBwFVqcSaJEHdVB0q53CIKum58Fc+z+LK/jP0t6bxZvPGpI+btseQELzI
3bOfVVvmtKA5thzBXQMVLhijfw00CL9Ag2r+UDYuqmECvNiOYr6GxbEAoOf7X0IhsLXs/RdpQtrj
hlAgBdQ1PxSFKXjh38EbBS2P5GeSZneQLVlw3t4+GgtVnwkQTUvK+svnNw9lZaNWYjPvdKeH5ggO
3vA+8tO7Rte3ftT/6LtOPLHwVxmhm05PdyvWp/h/djIZ54NZZ4LPkWdOB+nN90sQD3V1lwEjwEq2
WEIYG2811PvEszjcZQVfEiEC9CstYSWEX/iWF4YnB/3GMGlvL0Cqazh9M2zEqNnUvMx+jsi1pPLf
Kxdw4Y6DOCfDhbkKAqarJE8vXV+Cdo9j6ujCtyJYQ1ksLQeAwDTwA4vnFRFBmvZmRodNAJmn27n7
qnmdrWn9XorTfRQV+9ufbeEd5lD+Z2321aLQNaFVNgXHk6XGjj1kd7zovrTePz9BNUWGQod2twwl
yix7TFL4SWJg3k5ejqcmrx4C+upRvBaVL3wdgDBTj5se7TW+QhwLRJAy03RAN57KLN8lib8SuVyH
opBQgAxguGFqacxv2SjBPtz6tetYqrCx1Ndcf870vWKd3fibWz1V41pXa+FAIE6Jv0cmmv7vPBvm
6UWWuZa8c18i+dDUCN77/REtRUHJp6bGuHLCF47EhFCZhjemf8+RtlUw5OaAmMAZ3PKw0Yd8G7jt
bpDaauVpWRhCpsrOsYD6FAzJVVQvj8g5GBUIiKz39pWRPzCmfmyQIElM+SFODTRaEm1LxR6dACJi
X0LYBRD9Khh2CtFmruvt75g/PaHnNcrYut4ZIv3KgZhfy3a5Ij9bFkzvObIGOyLZ/F7teTDMWvsS
e3p9PwJItvNykH+JhbniTJfO2JuN+Ztnv3FpxTQlZyCrfgYWsxeht63jj8C8PQ95AvBPqC1148rz
u1C/m1oeJG6wKIO+mzc/skItU0NP/LNl1gLoiW/0mWxDKj70NIttNW+rg8FgyEYyC2/fRFZuy1nA
uHHTtHZRJv1WrPJiG3hNsCVsUbdhGMT3ZCvl3lLfXwyefivjMQiQwtM4j7lr5M+GHKz0OTO7Zy3u
XhgNdDwt2lpWvhKbLt6GN6Ymj/PmU0itp0dCHfrnwlDwjd99snzo3W974YUgi0EcKAAmkpuJh/HS
iI4SkJiYkut0+n0VD4xmupsofI7Vtab8ki+hBwtkisII5Biz1aQuEkay6bqO5j4K1qmTwi2qygxt
O666RvC4aIsFURAlkQBDfLmoQOnFtC1VgUX5j5ZP/Td/zuuBYQkUg9cmdRZ3cEIlTqUPcN+zHcyL
WLS4qYID1mmXh8kuV93Pfib86rzi8A8fi6ffBB0Ndmse5QdtgfihKrpOAsud4j3I1bCTvYeY3stt
Q0tHbyKGB0RF0foq1MjVulOttnOdUfBPeRI+MlV7rAZvpbaxULWDj/CNndmH6hrqk67VuI7RWx/9
KPjeBZTHG9naKcn4KATyJmP8KquUfS2Kh1pJvtxe59JBYT8NpjzZ1Sv+e08T4pQhBV7UCDaTvLOF
HPJT4TVGqjL9cNuWeQ1FYLFvjM0Wm+l9jdif7jpeyoBajE4kHt74hTZjc6e4bXAo8lrfKEUgbgRF
QnkHMUfU18okRAWyGmy5rZFioUi0MwY5+xX4xmcBURDT1XHUY/Xg6ki/W0MsP2hSHW9LMo19HQua
3Yr0NzNq3huB58PWxtraJjwrzJmk3oseRe4pr0rrPkE2amOhs2LT+bM2aVS5x1J0G95C1X3yofjd
uINk3Vte8h0RuvJ+bOp6O9ZjeOh6NOLQpetORapmTwi8VDs3RUfQTHT3sYziP30T7JugaVCn75Jy
I4Z6+yTUVb4po8Gwaee7sORX9UluSI8pY6oDGlnxfThaLYQLg7LJXDiTPT300M/0kmPUBl8Gofa3
zLTyg/XxBy9oaXduqX4tBsKVcVQtu606/6COSS5tlL77g+xLt739Wa+uCo0nqnPgDHGf10UYxWXT
mhqREFM4d+030GBJs3JyJtd4ESRMJphAm7oF0wM28zB1yDifYrmCIwZ+Y4+oSwpmuWJDunJjf41M
8z8QlOLKpqvy5rUZ3UqmiBASifTMHjHpnu5Jmd07E8ae/eh1/nf2LrbNus43WRIO+1SUywPzqOFG
k/Lgp5jXKKoG6GloYxQNtlBYa1zuV7d19hPn6VabymlZxd65tYqf9J/rXdEMz4YgPY5FuUHfe+UB
Xt73/7Zktu+62LujFAXe2Qj8nWr6m6D7efvwLK5IIz0nc9auyWjkHJ2v3BcER9c/D5a4qZN7TfK2
Y/4CVum2qcXFwCwyNe2n4aTZYrxODRJEZbyzGw6vcaJ+YHpvf9vE4lX4z8S8VA0dpKI1OumC5j9Y
6SdB38TBv2zYGxOzZA6a3jLsMpEjYIL7rn41SHgboEaDL4FqvPcRnI4b4QP8NsQtV+mWUeuwvdSV
h64RYJH0Th7+1O6f21u2eADe2Ji+2ptbl9Mi0ZSsgQijF7bJ0DIB/SMrc7tq75EF/pcFTZ1GEh4c
yTwTlo04MA3GAM5MB289+VuXyPtCdP/BikRiReYIGkc2lcsljTDgqpPLcsoExStR/VEF/Xex90+3
d27psHGKmTqZZoMIiC7NtETHct5TrGjzFpE7oTlKPTo+uba2a0uOEZJYWJxwwYAjZ44ROVUQJw13
tB2sJ/RBjkjG30HguhU7dfMPa2JUhwdlojqaJ/h4CeBBro6jl77q/i/XOPr9Ssi1uG3U16ceqawy
uHO5bUUhqT0AIcGp8tA/DcwrHnT0AA9pVaylFpM7nj1bMnBSXgleR1K22UGITUZJ64yWvdQMHyIr
0ewm876MafABP/G7HInLexPx6Nt7uGgVhDxdJJAgV5k9SnbiqEW15MC7t/PEQ5j2tlZ8Ct1dMd6P
4Jpvm1u4wAxIQj9NWZxG+jx31UzXE9rMEh03++Olhl0Grt1BL6gY9wXYy9vGpjN9taMAPKaeEkPg
8zPvigNTrGEqOVHaufeGQhYwBG28LyWgZCrqskNqTDKOemCrIRrft60vHB0KrFM+xb5el5NBUZdd
5IWS00r1RpS/lOWL6wsrS7wuJZMPEI3z6pJhU+WaHVAvzH0rqCTJMeVnf5TtpruTM9H22n1obD0X
Ad2jFf24vbK/p362sSA96SoT+TATo0xLf+OGa5fYP44LzVGzqNgxZM3ciCL4u6CoxWMiVsoWEqfX
aEzK1jbKsTq0dZ0SYdbVb7M0+60eZNKTlfulbeVGY0eiXh/k0i+/tkpVf0jRP7eVYogeu6L27EgV
5Be5QAdR8ojnxCHhoBZ98FwO+td+KJJjb/TyRhSbdk/UnmwMsEPxNoths9RL0d8LIwqoVTEoATpa
0MX3ZB2OOwoooZeQWxRSvtb7WTh49F8myQ8wP1B5zZ6puvBHRvxb04nRiyd7kJTfPvrdhZPn0J4X
X4Gq3f4i1wU66AXeWpx9kVgWhKzKUER0YwtJInNjhDSb3GBXW5ntJvfysFfI2WTpR5/sGv39jwsQ
jmlCilj4ml+2Lwwvl4XYdIpJuLDQ792g+tiZwcqNWjrsKixewNMBNgPHmR12vxwQpBPodkfoA1rI
2hYVjFM4LCGzdf+7HN2lqmYDa7i9uws3+cLszDMHYyAEzViYTuJlP5Uh+tH2wa5P/iGAIifC4bJA
mJLn7soIaFDng2w44HbsXH5pg4+xuQZpXnie6XgCOQH7tsDnKHLLDL+nB6O2yi4d0KMc5U2efK+C
3e1NUxctMSEEAJWH+IpaTsuUJg1Fz3Do5db7PoT9KR/H9lVJLPASelB+MdRA2LsSrFw12rt7MUr9
uzLSitMA0yNtKQv9W1cQlLsuSIsTVL/5plHQUs01P7pDJzG90wNKrp2gypsRtP5XTc/6jV7kCCbW
XLimr/R9WJhaSE7fpR6I27B8qdtR/x2iQ3vfa7GJtKwW7StEhM/EehrYPNd88AMBGjUzKPdhZvRP
0hgGp8FCcbKvmuCpRvGYdE7K7LzShcewbMyVA7fwKONU/9u66c/f+Fd1LIVREPhIRffKsIVaPZS6
YjfVXT4+d8n+9oda/E6QmHHogJ1Svrk0lkV9p+N2dacNmRpLjkn2nQXanfRy287k9GaPBjgFKn68
xdTI5uE0HYwyDCtVd0bEon3pm/V+zgqc4KR4R9WUf66Y3zo54GohEe0UzPrp0ZMnrPG9LYQvDBMy
rgv7PJpe8+C2LRE8p1rrOkxIbvK2/YUzPGWVaSs+r0uZ1yvfZs3e7CDUbSI2FWrCjhA3T0qpHlKv
OXoyBSQotrO6XmstTJ5s/o3erm+WJZSu5SlCObiOW+flZiQ3fnZ94zfq2AjEDqW1D8oYxmDJy7ai
Uf5phfQrUxjecTQGKCShqHy9fWaWPK+Bt8d74BQ5NpdnMxTDSut7Wnia5XTC77YB0vX+CB8c3n8m
pmP75q75KNEZiYiJ2npUpJe4fsnMlamfpZM/VUynWgI9m/mpUeEq160icJ2gL76FAiQTphEcb+/U
UkEK7iWAEkz9s1fzoUyGv6sx1S3XaeEIZOqTYdfjhhF5H3K+EGHq7K6KOatBeHDhdMwH66QL9a4x
3M9xrB5u/5jFBVOn+ZvTgpqdHaMuVcRWyWLBoQMP81cYf65QBL5tY+loTOhmxmDpgl1RuQh1WXhq
KnM1tAmSi3hn0ai9PSLD9Q+GAAuRpFPxJj2bHZC6z02UhjkgRvLYSMpeiuInffRXrjoU3AuXj/nL
/zc0i24MVZS8rhqprrdKcF/AMr+XzSA+xJ37mdx93IuUZUOhVB4RRy3246C4p7pp893oavo+9aty
B5UWCjBSW9hNHkk2c8g/FSrPhxi6sbt0NJpt7VL1FmQ32YGFYXYq6bMDaicIpgGIx1auW1+1LjOY
LLaSrV9llK2JJw6xIQa7fEAir6zjclvIQbWJC4nh/phSeGq17X0c9MHJqq0+s0tTLWzDzfStMYzl
pg0GbZ/mWXpXe4q1V4MRSfeij8ETQkMn9DE8bOAPD1GGx/bCqjuKfmjYNOHGV3MweLgR3j30ZaAd
Qwm+VHTJDburavFFNahmjJRX9SpitlgcnkTXY6BOG18T/q+nqrXS3WiM46FK1K+GHv8YI9XYy72g
Q4sRPqhiguxy1O6EQkmcIDWLQ9f18UYputTuc4Why9FrH4IhFICsxsMmNpmFNBtveBELYo8c+s9N
mYfuVjdG/oCKyA5yl2YLcV/2qqV+uW1QCNo2ehYfyiZTNzD19BsgJfWTECj6gbl7fdeYzFgBYO+3
QalZaEXmH63I7CR75ODvsr5MUBqvGzSa3II2RJVTvfEC79GI8mBbBP1o9wBH7FgZfxeDMW7KRhJ3
XSYXQFPK2k4jwicajc1Tm2biTu3h9RsmcWs5Udv7qgsksGlNy490v6GuIL+6YSvdWaXRWcAwpfFT
Abo42qWoq281Zk+tOoLOkwBzz6Ton6RtexvEfvLHa4Tvclemj2NM+FZbafDSDAJTW03XbehlGptM
rcUNGOXoC0rXvnTXuR/61LTOvoCQ3KjVLr91MO6RJG62HiovG8+iabLNmlF7iNIgeUx8cdy0TW4h
sZrXWzlN8ldfNorzaCJEPh2l9NRza2yx60USn4AgTQpz20AUmq4HksN7MRCBKpTRVzWu/xhlmTyZ
TaNsqGfJf9TCM/dq4nkH5LO6h0SFTklQ5GjfqzAtxjWqVcDkKycu6pBb5OX7tKjauwDKJQbexyrd
6YjlbQ1Cg/tKg2OQIiIL7ZNgG4vx7650m0Pb+cGzECJgBueM9yrrnTTxt7fUsz34GE9GFg2HJC8L
G35J/04KBesoi7W2MUbfZ2JVMg9ZJfXbTOraXZGXKg1oRITHtPNPgVLlh3b80yJN73NuK8qOWwVg
7UrZYSkuoYoInR3RDgMgMwcvdq3R6VnmOpmeTfweTWFXqQ9luvgnc+sHJNl/3XbCS75xaoMDKmcO
42oqqgf3UXqMezlFbx2VAsBJ1lfHrHTxCvIazGTp+ULrClgNkGqVMO/S4zdlKKdhQJM/UZudXErP
FROYKzu4YOMv1RSobTqJ/0PaeTTHrSxZ+BchAt5sgTZsGgkk5agNQhbee/z6+aCJebcbjWmE7ttw
owhlVyErKyvz5DmoA17aEERpKlJzitwwre3eoBIyfri9ZSvfCI48DQgU7B509xe5U+FXKGCHDE4W
mnUfWp9AFkbT4DQGNZnmx7+wxaMS2pKZ9WLZaR9MwTT1MY/cLjGg3DzwF12EA3n4Lis2LsrVdZ3Z
ml3lLGELM0UvemK3qwAZg2I7+jJ1It2NRk8ceAc1u4jUz7eXt5JrzJT2lBzmROOq0CyIo680YxS5
QRYeRe9xDPP70Hu7bWTFxZn5AfPBsZppSxbXv2yFSkQCGTEjBh0uwb8Rf0hev/esjeHwLUML1zO7
0DSTAtdTpJ+m+SUTVNurPmj5Rjtw5TtdrGfhfwwMSVmYiXj49DWnhV3AzZMyj6H5z7X87V/sHWVz
YLW0oK4AGNqY6lnA2KSLWMQI8D2Ngg8wJAQvZR3CM6IUW2LLKx6BiKFOov2HZkRZfCyxhcIYLt3I
7WUP2FT0LjLFE/JbGy+HLTNzFDnzdUllUdDCs4cMKxUlLVX1sbY2DtRa8ZDFEM8B+M3cZIsMN4ch
u4G9NHLHQkq415j4lEOKaYk2jU9trnSOYu5iQOupmjpRm4o7dbCiXerH+UauveozCLsRSahnmksF
sb6PBTnqWe9QP6fxk9y+eLGrhCfYjzcsrcRfgKH/WFpEkSoV9MmvmgiZSKYmPFWNnVjdClXzRbF4
TmOEHsDMqmRR2Lv8fGMntF4NJ6SbJmRdgxMI36fW289Artrv7Db9WW9psK14zNwRYPvm70mn5dIk
fLuN1CcCmFBPvYdt+XXoeW9q1daXWrUD8T3jazMTq7HYP1lJmKZR4XcV62pXm78akuStKY0tG7O3
nHl/GnVGNiXcYM1Q2WoHSUFY8KTdKHqshENK9XPg0KjWIFtyacU3AtVPPCV0NW2iY/I7bsoDchcV
WJu/DlKUXMEHwygHp/9yYCzSmjJvJS1EZvJ9oPwW2t/NYDjquFWkWlvQuZ1F0UiuDCqvUMYS379n
yX0e/qi6ndFsgYJXTtCfzho3IlfiVX4htpWfqhPMcr087jwrsPN0KxFbXQkMv/O8lknlZHFTTVJS
iXo8Bm4I8srWxeLOjLKPiiHcCcVfU4owcIQy+X9sLa4reSzDuOJ+cpMOoSNrlh8qRsHbyZo37W87
wlrAZVRv1tImn4XFa3b8M8cWkshvtKALkDA0dxaJc5hPv8xauJezfKcFwW+5FvcDNVTbM6x954m/
YtX7+7rXxW9YHOCsocQMBWXgdlKnO1Vm7uswe7aibQ57FrMIgheGFqd4qqfI9HIxQEZRKPb19A0h
C2FjR1d9kYI5tUuyABQZLjfUjNXQq/2KxQhWDx4ufJQGgEG3P9uqN54ZmX/E2VdrmYCW+r4NXLF0
FeVboCtHWU4dSX69bWct7NEAmlknmVy5KmNH8F4X/ggpZKFHdqpJTJHu0/zLbSMrVxOqP/8YWQSJ
XExgBYDvdr5ptdoVw3tBeBSKuzj51pbfm26jQbm1psWTqonL2o98zOXiBw8qSEM6aspGsrSxpGUg
T4UpMxHnZkmatBuF4Q6GvLtSbPdm0j7VavpS9eqBys1GWJ93aunfZzu55JQuSkAh9RBjVvjqK60d
ea4lu1HWH4e6tIE63P5wGzv5h9nnzAutfmx1EQ0x1x+FYy5MAYh/2YPPpd24F7cMLdy9b72B0IQh
Pf/pBc+6SXFmi/9o1cY8bcf8MtfvslFeGZnfRLrAHaKqdjg8l+PnzPv7d8gshvYfG/NvONswH270
ZjA9yHCt3Mm6X5P2oW4P4vSQ+L9vf5qV7PXC0iKkKkbt91ruk633+2aCFAkwsSx1TkSlqg6mw21r
a+HofF2LEwx8QkskwQzdQXqMvO9m9AleTVTXfvwLM4x/k7+iGCDqi9Bati1MJRPKY3JquX2QP+Qo
ipTC5ESx+u1fmGKcnsbnLCKxrIn4pV9qRmeF7pTqtNdGuXkM9ak9qm3WuyYDwRsnd+3WoHhlyAq1
/es6T5w3aiRS3HfNYIJ4YhR6W82MjWO0aoSpbJJLxtHQUL90PwiysmqMyfrU8nsEw0PWfb+9a6tn
6MzAwg/AWud6VEG6G/rG3TxRF1v6K+Il+9tmVt1tlqBiIAWYxzJ7nbTOyBmn4ME0/ZS10RmQfar0
z9kkbhhaXQ/UCiBJIATE4y43zKoVv+BajFyQBejPUsCNJUfr+93fr4cOB0g7OrrALRY3UtEOvRen
fejWkBtRakkZFJi0XVvL9m1D0tqCFIZrRBSxAQQtFTeUqChkf8Ctq6A7Bl72QahBonVClNJJpXaf
wwwQI6+bBcc+mVBsHO0yNZ5ibzgy63U0tmay1u5Jalng/eDPQ0Z7/r1nAdEKdD0OPdN3J1F5r7T9
uAs8HiG10t8Xjbqz2sL1vfat7fq72zuxFh//sPrz9pGhX1oY7gURmSGJCS2OyiHth52Sy4dBNu5k
uXmt+i1a/y1zC0ea5HQwiwxzAXCGoh8OsS7sdEV2tHR8T0vvXzgUTByQA83MVUxKXm5r3BVMX05h
wHsoeiuVmFZ1TAVUsLX2r8ky2CBIonkUAYLi7brw3SbWUhjweRiP5UNcfwmsT7c/1JrHUvgm+5wn
NHiuXi4FSt/UN7UwdrOSG0wdHlTppTC3OrhrkXFmPockDtgGr+JLK3wfElwzjl3N+575X4bxeHsV
a4nZ+f+/+P5+G0cpNeIYLozHHsKAMvqVMG7vtw88Igtha/p3/u+WeeC5uUUchnRklLxmXo5a21H9
FqC9ONFcjTc+zta2LT6+brRBFdYsyyx+V1MGfPbt9r5dy4TPV9U/H2Y5ZZuJc1cpT2KoPK27pnuI
rQfBOwnexzz8GYmD02UvTfVDsU6tdFAk4b7b+nLX/jcThM8jHlRKUJJdLDEfI96mxpS4RfHWjS+V
ci9rf/385c6HaWvujnDRLIHdkR/2VikIiRsmtd0IGaNPqENlW42yax9EYhvQPTJBILqv3nK6X+pT
rAUJhenn1NvTj3xOwucBpHpa36uNe/vLrewbwCSiAsx2YPCXH84whCks1Khwjfa+Ciy7bQM7HDfy
6VUjANVhzeKFSqy7PLa5EYYC6oe5ayBLfReHSfemhlH7Ue1L669DKlUSioywEdMYYRD20lQsQc+C
eEDh5j6EwPppHN2cnvIWq83KilRSAK4mEYGlKxJWQMKGUQ4oaXcCHeaSWrMmVdXOmqTm9NcfiBsX
yjWyqNnUIpnWxCjVlGjKXZnaTswcKgyLTg969baZeV8uQxEab2dmFleRZ4QMySuYiYtPZTXQJLNs
WXvviQ+C4CpC4/TjxivhOihhESJO5OXmwWh1sTCIPMQ8ndTMDaufvjLtGvPX7SVdR1feBBKlHUq0
+MMSpciE5GDITSe8l61XNWK6U//eGKU99fvbdlYWcmFn4d1AWqy0rbGj6r2dJ29lsWHgOithIbAB
EHMgTSSdvvTpzEecpUdjmSJByYcxnQIBwrqWHGp/tlJtFZ1XMNPYo5cCKdv8ylkGuiavVbGUZ+1g
iVndCuxMepAYIW+Kj4PxxUjggMs+eMUWw+DqPlKxnc8vYfbPHXOWZE5ym1qlFTN5FsMCK89Imb8/
S1wQdFdowcF9sex0EITiKAkZnEpSEVZ8KzgxQVOfpGzcUjtaiQ8cVjDnLIY22fLpg1xeHqhxxEvb
796aJt/HivXAjm8E1rUtOzez8Iwm7dVm6jBTCvJbF6qvY7v1VdacTyZ1ZNCMaQEWc+l8datEea5o
1GKNeQJG3lWRtYvy+zwIT5LyevsorW7bP8auxO7FvLCy3KBeOsX7wNc+M8Ntd7366+/NQB3EC456
OiMXixMrD00m5gP1ZbV5sYzqCNjSAYm2EVLXdo5pNeiEyPFpFi12LhTDrqtzPo4hg7CpGDz10pdG
HE6RJewDIdpKHNY2b5b34Krg+F5hRrV2StRWLvE5M41svQ3uZKF4MrWtqbO1uErxYO6wzMF7ibCd
QjMyRnPAIyphF/We3arPbR/swBpt7OC6JYKewezGNV/zpCYo2RpI2/g9KaRo2SWl7byuj+bw6bZH
XPMk4Aow8Bgm9L4875cxNvfysQGi5bsjsTXjea1UB50pMDs8wMVY70LKV/m/yCIwyvwGMFGdpG/+
omcRTyoExghzJoYt6ylE1DUrHwJzi3NqzS3OjSycvRNHPUoajEzlh86omPI/GeNW+rBqBDUQFGol
op2yeJhBainnFlwBbquE79thPM31t45R/Y3PNP8/izQF6UyI0GDn4kZcqj8Ko1ya4MyxUwg1fJko
tJfeQRFid9IGZxznl4bq5F0LvTejH16/05Nof/tHrJ3r89+wCLqBqoVWpcydo/4hyt8ENTsYk75j
UN9GceO2rbV95SaENgYw4XUhCG5KxD6iCXEnKX3uB/1JgD6vpjlx28zaPcKtS0xkIguSw/lnnDli
OXFvSJTqaJuP9SGGTfG3XGlQid82s5JkauDWZ4YtfX7Bzzt7ZobB+wHAHndJpRJwc+mYFScL6Rgf
yHkAc52Wv7ba1ozUWhA5N7r4XEIjp42MXo1rzljmLKBo9lYGnhOI/+Zj8QKdF6jMOKZFwK9TL/Pz
oKacY+ZPgcAr0cpDJ7Tav8+cyWj/Y2dJdgk0YWqVjq4ilAM7SHN3wRYx0mo4tLQZqgEDEx/r6ksJ
gyfXU+AOov5QTMWrl5rvs1awxc53wR5+YIaDCqvuxogTC1G5ccTW3J6aMXV2qMpkafmaF81u9MTY
m79Z8I7ntguB19EzlS1axVU7BlxvVFl5AS/DCai2gcpxDxdXMTrN8HtofhnFlsTdihG8mlkpZh3B
hy7zgDzyOxVtVbpJMnxJmnCaaqTg4uF0+3Ct+DlmdMjWuJihk1t8Mh9IcqrI7Fk4GAw3DAC/dMcX
nv32521Dq+sBLQRgBIj41ahGVwR9mDfgeGbScb9Tjo2kOXKtb/RmV80ALUPJGP77qyEKORiiRh5J
n1Cnt42xYQLmRyf/tSozCRpL+Y+VBZQn6/vSD+OQmr5WczVatqCDdM+2LuG1NxXs+kyaMcROdWo5
hypUINAHXnJu1H62hORQdp6TqMUOknG7YxpFil8luUR3+vn2x1q5rC7sLi5mH+lLTWsCoEp0loM8
ALH/0ctP2cQAQLAV31euEYrh5GozDOG6yDx2wySUHSy8VCy+Jmnm1GH/8e/Xw7gerV/+AhJZeHnb
IAioq5PwXmq+VFBLi/X70fpOu2QnJBu85CsHCr1nvhhDWHCDLw9UaVS52UWl70Y+aaAJb4y3n9rw
rpwm5/aiVlx9jnK6RRcAgKi6WJTqq7zvczVw07Hex5N011K/tEptf9vMH+q8RfZ0YWdxFWZ60xa5
rwQuMKUnT9AcuP0Og1gfw/IFbPlRkRJH9Vqno/NMdeauNgtnyLe6WytZwMWvWFyTTQQlC+MTXF8Q
TqtN7qQxNcfhIZ4+W17PaD9Qx+nl9tLnld1YubbAq0a1lE5SROZh6LUdtu981ImGtnlqK/mo5b2r
Nxsv2ZWjYJAGiODbtRkzulhkn0VlkxVmQNBXdnFR7+qtJ8uGheWSkAdSOqWxyDbCJ7qItt78ur1n
q15JYZgJQabmqNFdZmtFb0E9pcAE5I17X3kwkld1kxF/3ver7wLNI+F9Fh9ZwvU6tfI9itPkt1Fn
i21rj6IbWc9h8piJ3X1qtA6j2E7kfbq9tJWoOD/++UKU8ik1LaJ+KVQCTCkpZnXDv4MR9VMxqB/D
Tm3sfmzUUyT4Wy+kNZPk1yqJL0PAV7WnHlGcwhjIniwt89+Zo+XvAs7jPAJXOlE3WQerj/Pft9e5
9gmJlZYoUbq5pvCpalWuYZbAKGRBRfWdgt93z9+Ik6tGeD3zaCZh5M+ln9QSLBIMiPnger83loDk
2UdGLDaeDmvezqeCBA64Oa/JxXkycnAGeZSREYpvUXUflFsQ2LVVzFSMM83BPEyxMNAARW0z+Lzf
lzp4xrGgCwuS/rHtva05nrV75czSssiVT4HS+Dlkc3NPf6qfu7Rx4J+zE22jt7O2Z2BjUBoFHwPu
Z7mkUfT0buQAm34eo/k6mg8BmoUbGcZaaD2zsoxDqZZYbTo/UQ0zeZOV7l3eanfoVL36sXnHLe5Y
8c/bXr22gcAQKQBAkohq0cLh9CmP6chQn5bbyZbEd6nErWHUtint/97QXHZSZ2TRNb9SJyR9NOQY
8rTi3st9zw5U4cjkw87Pp63y3cqqqBXTU5pZHACZzP9+9jj2IY1szA6l9zwYE7vBN3IZbS2/+1XV
326vay0bpTk2JzdwnFIDXXhGOkVx6+k1qtud92hW+S+tbJ2A4V6wHXe+P7ldFd1bhbpv8m4r457/
70XIP7e9dH89GULVz7E9UVJThseUblMvPjRCv8+0t7KCd7XfcNGVs830F/yxdLhY8XKurc56a7C8
CvCDoTlEXlvttV1ibRVGV83QgJ6Jqgi5yyoKo4hDKMYTDz1Fv5daCVFs7y5QrY2i/8qBI0TNeg3z
04iS26WjpGVX1HxTSl5x6mjl0evuwBR3umnneQH619jITlduLpNnKwkqCY2EFsqlPSUta7HOlJh8
LXfGKKa0DCpSvjMC/64yNo7cqmvq6qyPY1AYvRqcyxuvKiOrjF0x9yGLLZwgseygkxxkL22Z4Vyr
hXfhV6pt5SJ/wL5Lx6TMPGf70Mjy53KdPJuNoJaz2KULZTyghpDYQVWpD00yDEwSiAiLKIVJwTHP
HY8XMJPvbWx3Wj/em3r6R8760QurCPW5wIheACPWIKN0a1/m5q/AGIv7tlchMKb39fdPZXNueEPv
DTzhirUsk81WM+siJiDGH3J1pB2kwoKVb/WC1h4Q54aWsV6P8wJ9Ij5OqVuDnYvhqS7DRyN+EnPo
7ro7SS0eqz7bQaa+g/HjIGjJqYb65nb4WjtneD53KITCHIXFc0mpSiXBWVO3Taf7CvU4QHK+/OO2
kbVTBsWNrNJXp0O0DMdhqSpBEXupWw3loU3aPVJuPbPtw2/KZvd9Jab2mApbiLCVOQ8otUnDmPaB
LsZSF4dtoGtdmpGVMNKZOwp8wL4OzDn+pYWZ3Rj3kOxZHVymycEof4ZDs+FIqx+Y8WImtHldM6Iz
b/3ZJUTLEq3HyE9dxaptQLR30HSdvKAEd5jIp56kNZ5r6qp5P8nd52yUH8wheoJe89ft3V+7DE1z
bnjjbzOj6uXvaKCGa9M4S3E05L9STfT2gt8U+xAskx34Sv73LoUI2DwHSu+MuLqIqUKGjGttIYLU
DJlDz9AJjRep+/DXi5qrTaY1E+ERMBa1GEvM0mEcCNx1RNOM/qPdzPo+8A3akELdtrXivpgBqjk/
Pq8505UWSk1tAEUUKS+hpO294rFJfpfJU5t+hbVq44q4FhiYORP/Mbe8I7y2qnjJYc6UnxFxq8qT
BKNckDxpImR9w1M4MvL6rTB54I2vjf8yDsMug1mu/9Z5vzP9IFi//6v1/zln546swO5QCXECcBQl
j+m5MWHfeO7yF9/7lIhfbxtbweteLn/hPkYm1Z1uhVhj3HCcvlT+QzF+FYVfhflQe40teA9JXtse
dN159D5pThSW7EzdSHNWDg0fAZgIRSRKzcbsE2drHg0dtrQ6SdxYa+GIFg6amNzFlvye/urd7RWv
hOALU4u7soVrRBNTTInJQxrVkGSemubtto2VvIPsXpujINTfyDRcLofWaBFmGrGoQNMr0L9avbkb
HxOn9jcMrS2GDhshF9UfHpeLfUuseiryXI5Biqm7xH/K55t/k2ps1Qo3NL1ecrYryJja1pFWij2X
tJ8yGi06Sfeo6hsusHZ/zPJ+sA4xnsDM6GLTREnuxsw3YnCQ5mMrhadc7MAATE4BRQAPGkcuBdjh
fMmOyuy10jMHXviNeaM1PwQhicbrzNp+hewqVaRE+j5N4D5oxQMMJtoepgII5VNoShq92+L9l9aC
HRVnuvckP7OW/KWnzIASxRrS1I1647FPddv003dJHOwz1XiYQbViEO8yHhmBMd0rhXzqMmYk1e6b
1kRvjZy8a8NiXyj6k16aGzF/rZOGRwF8BEvFkMpyznB+aMni6CUuaik/9LJpuElB8bXQbNz7sdgx
fqMiKyiO4TGToke9Lo+M8m0JJP8/PwOHmMF2bNPiwAZEoUIptcRVxuhJgJtNTKSjEhCboqyALyp4
pw/qS2WM7+M0+6iP3en2YV7zftrYnGRUqsGwLXK2ME/LslHjDPulozTvMtCMYnj474wsDnKtwv8j
JmHmdtr3rLkTuh+TvHGvrgWlee6HWXk6AldlvLIeLcP39dSVqYqK5eMoWI6oD3dCcl9W+sZ6Vr/a
ubVFxtB09aCWmZG6RvCVWg5QKOTDDdHuFLCmUeD4FSNj6b2qPoF13LjT1w7Vue3FnVaUaiGmMraj
FoJU9bWzAoehJFvHXevoYw0F8+2vt/b0AxTwz97O9ayz+8sgwRaDykxd6OYOQ80Yj/gqDdm+bZ9N
hKPGci+pk8047cY2r/mmpsN0ztEQr/XTuyr3jWRWT04G3TGV+zH5JrVbMIQ1x6HQgs/wauHCXSyu
L4y6GH1iVDlVr5OGFkgm3TfQGNv+YJxCT93d3s3VRQHEoXZP+nc1GTdqQi2NJg1HI0lRX/8mhK+x
+i8O9dw9/fNKouixWFOiN1YzhTRPO+2ly09C/eJFG3fJmhdyhcwx6w/dyOIh4A2hnAcdJjI/YFRN
2xWt8MyDAVzP5CpVt0+n9OX2zv0BKy0KAcyE/2NzceqipDOA0dHgZtT0kGRIYurG0Z8p2ep4HzNi
5vPab9NkBzjtkJcwzurhjqcxD2KyExP9zGRyEAI4mA1KzU3wCCD9lGnFjtU4QRP8jNR4H8rtQ+MV
jpCWyDQ1UIJaD4pnnEpV34vptOENq5EER9BgFsf7ruTkZQBufkej29U109aU01iNttYkB114Tox9
XT83wo8qaWzR3DK9+gXPLC++oAJNAlgZ+vitwIhraVfGB39wi9r18sb5e1FgHiLn61x8u9TrddmX
AVukTffaoEPYxfFWAX813T83sgiN+kB7DxUfyqd6fJfVut1Vmh3rlR2G6klPVSR6pi+Uvj+qcnmI
UvM50QCkaYoTDIy/9Pqn2w47H7Mrfz3b4cUx7GKKTmbCzzHCR61pKE5tMV1sfUP9MjLrDUJRRsuu
RnnneOqHEe0kPzmNcXeI8x8oGf13C1okC3XcaAVCbKErtA9K6pOqbjzY1mp9uAk1RkaG5qG1ecFn
V40PwWkwwTbo+nBbdtUXL/pA/i967wbpOevemdqLMNVIp33sis9pUtpJvldhzFNRQ0+6Y558kfLv
zQCV30Ztd4WTdfbff37YIk8LRyP1EVcK3Vh/1+UouAEK8StXHE9yPe4KBdhG7rby96n4KWbfuvIQ
eL+j+pR1b7c/wf/j4//3Q64YngBfZ1KYFKGbTJJTCvq7gSafHUrZQUPBa2pEpj8hv1GrnTA0R3j6
HZWfO8bRneSJ99w+P2//oNnFrpzcRFYc9D7l9WUC2Y2QghQjqON6RPuhOQGmueshW6n/Wr18jiBn
hhauMSGZNkkDmDBVHu8zCs91Vj20EGrcXs/akaJjClYbOloJGq1LDxwiwQuChItt/KNe/lzrvVNo
UNbAvdSH/jHxttDUq751bnJxiqcx8KupIhIndeeE7cEyvw7UKxrrOUYRbRBBIsXBbqi/DOEBwJoj
C8Ne79/VOVmRtSWAt5rtQV070zTTY2MS6HIDJAtu0GKGxWXT57E4Qg9mp/1dW7zXkPjtim9q82WI
Nzqiq5t+ZnMRWLK89qQpxqbWF+hNmU5WvFm6YE91s5PU19Y/3v7Ia0kfqcssNENR9WoqsanbaDBG
PnJVhMeuHHa9p1EI65/0GbcUy3e3za3lfKi6mhwPul1M4V5uaRYLvPJFzqwc1bbWHTVw0GF2uG1k
3Y3OrCxuP1xBbVvq/m7RFXYyvqj6Q5bGR4Zchuo1617U6L0nP0JMCLvuhyLnwVu/DM0hTTeyz9UQ
db7chQfVrSjDVMYPCYJvQvLcaT+JCWH4JR4L2FE/lZrbjEc9+gpDb2cU9oxnhqVrYzfm9GUZl5Bq
4XfQaAdOstiNqckmIWeqyFWyZ7H5KI61EzV3UaTZUKE6lgdxjaHauv4cBRtfe61Yz3tihqeB0YVQ
bWHanIop9KcZNpb05b5RJfOl6cavkVakNsLov3S9TPZiIHkHTYd8Vk6i3+EoV69tmH3vo3rr/bZ6
uHA9sEIzoedybMzoByOtZ6hhpVb70hfdIDR3AilzWMWHpIp3bbeVqq/MHaOsemZz4fFElgo9mPmV
I2rv6M7tu1jeJxm01uJ4EJpup6bR+zqtvw2Rdyfm4U7qvF3RhI+dIm+k2FvLX3wN3ezkrJ8zTxWm
ackA+K2fYlha9TDZ9+adWHy+7Xmrh/1s6YusTxK6TOhkYotYh3cFsH3dDH6PRvLttpmtZS0OmdkF
vRi1cy5W3WWKtUvaT0VDWPFKxxfRYMfXbhucM5yrA3W2rsUtpWVlM6bz6FzoZ69emf1Mh+EUeLmd
jQ1sK4XqtFm3p/64cZxW7VIZExVA1FzJi3eKKSh90jCp7DZB+yQlNQi04g0ign2axA+ikJ3CeEIJ
71+gTC3QzTKKTzzNcObLmJ0bei5IGbBt2Yrvwik/lTSaGxpthbals7bqMWem5k99lvTmgZR7asBh
UZJx30nCizS1uy5KN5qIa5kac1Tz4C34XAjjL82kQxOqpYiZOGvsOnz4XwWhaqtFOPv3lZ+cmVn4
STa2ciFYmJG95lssqL8RXtlYybpL/LOS5bdRfC/tJyIaQ7dPgRI8ygVy2Wj7oXcsAutMqs9TPO7z
EXqy24dgbXH0IhDCgV4QuYJFMGl6IZK6CZAM6PR3oV894yEb9/ja4s5NLD6Tr+eI7mkt13jjPVie
NVOQQx44vk/H1pHU+Bch/L0AV/3tla15B6xdc7WeSdwr9bjch0M1CwDJeCEViKnZK0r7yerh24iK
49+aktGXhCyb6v9MDrU40RnUGhqvf3ioAFIpUfh1pmCvPeM5z019I/qvFFgwxpQ2EH/4G+Rl40VA
+9OKZqYaOA7QLfsJX789jVDj5se6/yxKhe2VvJ31cB/R0f4XC0XUUCcJsWaGl8sTZ7TNJKteAW2N
3hdOAfDDEftCOZIdVJKtF0axZfE6lLBa2i28lOhky8v5oAEBJb+QeSSVaDnDhACZXMzDeaP4d+0r
WJl5KSCLBZG55D7w+skr4fVg0nSEiK3Vqn0iqfdJaz3K45Yy5PVxuLS1uE51XZgsrSIOx0Z0H2nC
Q5zKOwQpD0Xl7cI03YtN+Vyl3QZ4dnWJxP3ZY2a+8MUpnGK90JkNQe2+VXdVNoAC9nvbCpv7uITI
6rafrH01tEJ0aPjnQuDyDT15Q6HlGaNwcvHTgle74aTDjHrbyHXootzMc+7P2LN4BbaTK08qg5qH
ujZOA0WCMoaGeos5Z82IPAOeZkIWfHARmQ25HXu14bLOzVegabaWbk0prO3VuYXFZdn3WuwZCrF/
YtIty2lakXmEnrK/vVurcQMGKGAnOmQLzNpdnl051HwRUmnqAHlkD9aurj6l1bjTEd1pe7uXn73m
3TjUtqR+uG15XsDl/SmD8vnH8GILmRaXkkkhX42Ual+kqh2IbwGo52KCGZ+rQEdI8bbF9S39x+Ji
S4VG8qtOw2IRah/atDqWiC5GjPRu2Fl5oV4ubT7rZ4lOYNSgh0YMpemx9D+IUeZY+Z0k/w6C71US
78rkoVc/Mfxoq8p9CmuH2kJY3p6M4PX2itdO99keLyc1c6NiWliik2CgomeLvfYiZ+19XCWHtpRP
t21tfE9rcQmE6JBYvTKXNK130vhILdNC48CjwKNPb8YWBnvLby35co/DuvPVXONdMFnv4/CXKFfA
I3HY4kcLT5aXMdKTzYixH9IWmnfT9CI5ChHCk+V+3tVyJ+afh+4QFr96y+1MrlvvTZmeoCKy9T7Z
OKsb/rts4UkAH+NAYMkW7LrdcyGdhvb59kecD92NQ7ksipXh/x1KUpZPsSqfYCi+iwLJHtpk1xrC
xklZD6P/OZHWIvhM1qB4qslOdtJvmFDssftyez1rt+r5AVgEGTMQtMiqoJ0TFN1Ghh1srCnturBh
8iZ4qAXzXas2bt/+CxzMHAJ4WVGbYX1L2MVQ5ZGQzqT2ihkcYyTFJik91l3n9FnuTMUhlu8TP9w1
6SFSHsx+o4y/+hmZVkEfkUT3iiB+kiRE6FICkCW+GxB68mInH1914cMI8Ob2Dq8ee4gQmAifEeHL
EKMaoThEITU/jxEt6VORd/Yk5iiaPsrqbyN/uW1tpWrLvp6ZW0SZUkujWMtmHkHrNcmAQMDgrgIY
Ke5F5WdtPKXRXV9uPMNWo+iZzUWo8XMoVnKqHPAfGcfSfJRLza6bJ83ayMW2tnI+LWfXhhrxGCtl
7FRDtW8LGUVhY2901m60hBOaQbugou/1X27o4ghmpdqKYUoRU5um9xkCuH6mPddKeM8g+i7l8VKI
4pEe1p00jLvbtlcPJ9N9tMDI5a+G/DOA7CLz+xzOrHaM7NGnY525cfCKmNfB9L7nf88Dh/NQ85+1
w1FQXNZKQWbJAX112HN96ZCn1rc+jXYUJX7dXtdqVKMwOiPiYYITF/dDIeXotfrE6UZIPyNVaqe6
//22iVVXOTOxcBVTiJCozTChaaOthC/mZB59NPTy5lmKPqnDVkqzegTO7M1X05lrRrEx+TX61G4p
Uwr4EPSC3VuHdpN5du2K4w073wjzuIy5OGpor7VBPJpEEwaCrNak41kcqenf3r218Ai2fFa7Nq0Z
FHa5mqktjKjJBDi8xcyWq3Y/9m+CX9uTqjhxvZEXrXnDubHFFZTzQonkGmPMaByq8L1gtvvby1m1
wJNnVqmlybOkFWvKwqoSU+cWjSw7baEQqDaixJq7MYGOACSlDPD5C4+e1E6vhpHpxzD9VaSF0yMF
xyS3HeMKyFwo0UafbPUDzWpFvEjAxS4LCkhZ9KHRY2/kq3jl10JSncj8kkvqEQX127u35trMGsxV
LgjGIK+6dIbSU4QkiXkv6r22F5phN6kGzD2hU/Y/b1ta20VYK0gIEO3ghbq0RO9DbkVCrdxpTt0z
Vyw8ZflDUfVzKftdEMQbn01etchL+A+BFYz/i2kOK088L82j2I3GVgTAltCc8NFa5fxRwh76aVeE
jMpSYf8sQb74tcsYKwk0r9wnU88zzO8mp9ca6YjAUb8XGIK1gZoXzEWN/fsQUTN78hOybUv6qeZj
Dqy4KHZQi9R2LVgDHQFF3CVCa751hTdt+Mia11P+RskPiRp4CRchqYiaVtPhznCFAKYxESpCPuDf
10EhGiG5oUNOgnNV2VIyqx2KoIoZ9dHre7HUChuOiWijibfmgqrJ6OVMCmhc6aipY6X64AkYaxKj
ezER7LTL9gA87anYElNfC7CI6AHBMiCFg9Px0tsNcyb8D7TIFdVivBv0JId8wTNs0Si29H3/vEeW
jwn6/XDPQDmiQ5ZxaUv5H9KubLdxHdt+EQHNEl8l2Y6dxImTylD1ItSoiRpIjeTX36Xqvn1iWbAQ
nO6DgwaC1jZncu81MNfJGbGAw24Bn7QVZk8xuuaDbZXQyUq8wfM9sxxRdo86uKxESDKMjfeOrv6q
ybYMtN6qwgZ8w71LessfzF7BKKWGWZpGxZFanghNjYDk1orhnaVVfpsKIQ8A7gsfWfN8a5UAxFGv
SnaR1PoItEthPXDWftV6mdzSsS9CPAMsuG2kwGhbnXfvIacYqMRzHwts2gEMAt/B2RmfhFYq2H90
73iufJeazJ/0GPjuDDXZW+k5+aYFgBLUR1ybZP5DkzzetSqbCGmoUZdS4TlojM99IrKb3uyMu9G1
I0i4p7YP0bwjNGCcGzjY2n47VMwHYjL125591aj8loAHFqAUpbZJ/lqMXzx1qh7huNq6O5B15TYX
HYThSuUnUTaEA0q9kGltelAWZVDFdhBVUDCE1Puuhnt5yBvgu83KBM/AwhO5MlkVNEbrHbyWY8dD
SnWb1RVfW0ZLsw4K/Mi7464H2txs1jVjpXWsByKfOdFj7Mb3jkw2HVsrMC2tI6RrUcoC1AFn7uyo
7bIq1jvaAmQ+AVlKYLCtMKnsLeluru/kf/N786n9MdK08X64DzlQxY3soUMkJ37IukHzO2LsI4iV
2jINLCML80mcGbbApqs2A22PiWG+OckYmLK+aVkRksEIh2FtJ1k6OMG8mMCqIKeDO3j+u0pTl3Bh
lgxKLt/b5jmmD0a9jfKnGCTW612wOKQfIs16gMVWmhh8YI+2JX1a7NtxgmQH14MsDyhaM22LAMvN
dpBGwWWKlQ1oPnjgRWMfuHXsp+4eia2VSNMMvBzQfyJNp82HASWOJtKoQiTAr7QAjBwRZKmCineU
pdvIFAX04iAJG9dYMJpEuu56Q5d6k+L1jEkLH80LSmlXMdXlPV5bCmQ8A9GU9Vb1Kyfm0uT4GGQ2
ZFXHjIbFCXx4DC2AFverwehGFdB9HOIttsSVGbKAj5kkWyFRbQCCZIO6fd6nrEVbWwbDwsxoe79M
o+GRJqTaV/B8v62w/wd6IseNSwx6q3da8txw7B5BrY3DPUgqztbkGTuMeJ3u2piteS8tdjl4rhBf
Q6Lk4iR0TBhcSMqzx5GqgGlVmGpAWecv1wd2aV7BhgabHg5B+A5Ov+LDvGJlBG9XgQcN1NDY5Ds8
fKECrBslPAZfcst5iIuu3+m4ydw5TmmvzKuFIQc4Z7I8BvMLrK/ZAiqiqIYsy2QoAD1K3+idOxVl
+6i0b3gGJxRrzdVsgYgJHiue9OB8gvYEnul5eyOTpor28YiiMXRM8/HWSd4ILKyz5ogSGoGJe5O8
cyp8l/8ZrCFItUMtfnrmM654PpYnrFPSB91bY45PU+18eeP6AWW6v658k475+c+CNwxJ4jiSx1J/
6/N64/B3mZooN/9WjXWo6dP1Ub/sdnS3NV18MLcmBZTzcCN3ckIsmLnX6dNQ/ODFV0Yx+Hoeavr3
66EuJ9hZKHt2xYecjKgcqeQxLyLU7bY02+TAxHjuSxc/chmCPX494EL6G9Vs6M4j6YPn0kUFnVU2
x9udyGM3PlgttPGMPZFvwjvm7baxHgvrNxtO0m5XtpPLswCKK5Pf4aSTa15IWvepzZI6A5wqb0Vg
8ds0nfDQOyJeV9r39zYymyxnkWb7luPIDrfHDDBC+CD5JvLuW3vQfpix8F4KaBL7uaqcd+G52b5g
tbXPLacOO1DGv5WREj+gzA+WgY2fp41us20ny7pWmnJbaM0rbt/2EQVMFag0dzbAGbkvcRT/yjvX
7oJU2dFPRTUJMZSx2XqMd+9m6n7JusoI6sYpd7Ft9V8KfczGTZzR9EFUhvEnHeK+uXFwbtwCDchf
SC94UEP6YesNkXeXFvX4xItC4N1G2lPikdfEzelpNEixoazSdkyOeMbFZZ4ch9gRO6R07dyHfJO5
cQswOQMYMPf7vskhCOMkBNf2DiV9ZsSx3wM8sjP7HGCzjkC5KrbMbd1E3W2RjPU+023hx7xXB4jT
x3tYdFRBptpkBzdMC4pDIJs0IPhse8aNMG6N6FHH9o/cEtCahiWxO7ZNExhmCjuAztZg/dyy6MEx
1cB9e7D7H4M3sIOmtp7o/kRUfLcAhRlScqMyM4SVePGUZI64bbT+lJDW2pUj7/aZU40b2DRYEMqY
vJYbLoO+ttrABVX0IeprceyQsPxqGyn5VQFXuE3HrH+2KCG3inIVSLN1v3En6wKStsWDLaTY5Y7M
tniTNrh2M5t9E53unSpcK44grf1Sth1tG8W0wHOsdFvUvNkYNHG3KrWrgLrRcIj6Fgq0ZhHdDAmt
8RxI3Q3KTCjGV8YY6Hqe7YGgdPCVoQ/EaPzoKq8EZUeqUNleEuKy2QakRJUmeNFSPcjJmD9prVu8
qEp4T7lRZfcJuLl+BcX929KN9Yc+Yt4ujUSB+gu0DGs9rt940XU76TE3YBA62rkssu91MwacELg0
qB3hvSYNGM12kEgHfcZtfd1mLoyXS/O7Jk3yR29x/aQZKEQwb7b2osi7TV9p5S7tNHT2UEChyxuy
TedpZOPJqt26RO9Dw266vRNV+oGYndi5MasA8sO7hkidB7yJ+sDIMmPnWBx3scKzV7a1te1ltmVb
EaldIfLsATjbrUHfebqj8QiX2J/Xtxd3YcNGQksH5AK6r5Pc0vnZ4Io0HvNyTB9GM3G+c9uFqVY6
2s0hMp0OawBP/86KvI2rteoGl0UHjhEGDWuHi4Or59Qfi5yETf8NOY/AhuDZ/SgyUOy6r7WlQTrc
bTddCgbOoFr1mBTa8MNrMGMMJ9027WAE0GQzAhDBrYcycdjOa3EFywag/2GT3YRcsOq+jVrzCQlF
viOGirZ9ZPFwNNTwmHaEhHXD3iRtxE1q441JrMwNezhvhQ7EZnZZUXc/upaV28KhP2UJNduYo2rh
qpQGFY3Me8nx0BfU2xp21zxpEn4YHvU4AA650z/DhYrdgGHtbETe/ika2BZYAswlU2rdrncKgUOO
iCQoGCbEaHs2CiUaXleR2ftuk7Z/2lS3fC3rh13UwH03yaG/zVmTPhR6Vwdlk/DTUErt0/csqI7i
igvExkRInEO9msJrehRR0gdmuvdVlJQoBBuv0uUHGPTs4iQ6XZ9FS4ewA6btJEEGEBSQX+ezKB95
UZaamzzotVvdOWk73nE8ijeD3RkbVdrZIcY1DYbdlUEfzNaht51KyAEJ0GhNGu/yIo22f/gpxuyn
dEDR6b2TPExkjgomQdSsn5Q5fjpJNoVB5gp5excp6OnO9eEmrXd25vYwJnpwdT3ARPAb54VLZCCH
lcvbZWLxPNDs+Oc5J7KAj/1DR98yEAYZKqjXR2/hNgqoHBgS8DDA9XuOHqKKVk2mYbYogu3TU6A3
l74gxEcyLYS4TmCsiUstRYQIAIiOwF4BXTzbdAqJN0ra1Og85rm3KO67d8rW1EYvOT0mtePlvsaa
5Fm1hr3S2KXu9IxpzAC6vLQi0dOKEbvXMVOVrKCEAFx8KdegPYtBLOQ9LPx06GlOf/8wOaI0Iwon
YfJg9A+RlfplsXLNXlxwkCGDkY+O+yf+x3mEMtEltNVJ8sBNdUxk8sK6ob9JsuGPSodTlNjIaBr3
wKzeNcnwu+bjy/U581d5aXYrRdkSDYQR4l8Q3fkPgHYnDHOzNDq6qpKpnzgF3TVgq73YRgEd2yxm
YZN6dEdFN4ZxZzd3omDNZqgHyJePPPsKvpd+D6eGaMOgax0op45fKt0tQtpjYATE8bdRpNEbEXlq
i8P+D+DB/J5T1uzjNq4FKsM62+Y2759KppxTAuBuoDdM3g0JWB0GUO2hk7pjiJQvEpiK5uNXiVE5
RbJ3TxBRif9Ewqu+xBpuxSudg7b/0zcuRPV0DelFD68tPD1BcT/vGyOCkHCTcfJIdL9Uob2WNT+f
XoBAA/8JLV1IxMJNFiMwG/ykHOoxd6zskaMy9LtcBdBO//+Pv/+vjDk4eNP44nCbT18JWsCocxcF
yXzP7BtaHc015MRCEyCJMtVLYOmGY2O2S7MKnhGDA6ff+Bg5AcxqPzcCf3dmQMUh84lyCUwUzkeg
KbIxoQPvHodK+d4Xt/ocVGgaAmz9HwLMhhhLnzB9CjBqPl5l8Cf+bAP+SkiBeAnRKmi4zA7UJNU5
oXYfPQCrg3KEXJOTP08JIPGDzB7kaJAcAfUJozw7VaCXKPuhiskRpXPvl2Q7ne3GzNfXeI3n99hJ
2x3bkwMDLeTB8Y60Z+MMnZXITDQWPYPyDSl5iHRId9eueZDMZtPE7wPaR0PaDAQLODPN8kqkckRN
mGs8s+adRW9k/6nBAKMMPaXhdgxHHCw4bwr/YTu37dEiuBOTp36gfnoqy8i/HmC24BBg0k7B2Yv7
M1Ll80oBTwfWW5FuP21l/qol5h5IgBXw+EUXIVOBWQkZJCRJMHtnXaQTnrSDsPsnQ1Pf7dp+T/jn
1hxq1iZqydBzQjIEc2p+qEP3GD6tWV6d6soHUsiL/uX350vOqCEKkeL7jJ2QvIvW+BHng4BzdMLv
wy8Tsts6JDPm1CONRLmnxpEeOR6Hw0Zj2zbfXB/n89UwhYD8NKrt05nwV0z/fCKVXRHpsu3pUeHd
9EuoMGo2Xb/9d0Fms1UVrLLw/qBHSwaMh6kemmlgZ+G/izLbYWHTxDK4P9MjyCRqOEZGYBh+3n3u
lo0FrWOPwtRCrhU14vlDptaY0UFnlZxU8j2XYZeDVPuYy5Uo52sDt8FpZcB0EUMy0XXn9KJcIyZH
XoufOgl1Pl+uLe+1789GhDes0LlG+Yl/a+vAWqMurX1+NhT1qCq3IPj5lty4bFetvQ/mzNqL/pmt
PMMmrhbLiJ+oevReqX6K+7shRfUcmbegt3ZZtW2ob70p8rm3z0Xg2SOrta2xqjuLn4i918ew7sLr
k3it52anYF0XQ4JbFgZGbWBAZ63xgta+P8viIA+uiKYwMqU6WtaT9sl3xrx/5tl2l3atW8HFE642
FSgRx5rsrnfQbE/8bwCAM7BhoWI2N+tp4nZE4pbwk+c982o3Wju9+fmvQvx96Xw4XD2rSVqJPOZJ
AWJX3cCAUnxS/Gneirn6JWAFFAkbhIjcAH5ohn7Xrcn6LI/0/zpqDi7RMxHrJUUIJ4bfGpJCKzeE
te9Pf//QS5EOAZK8xfeH/EYUm+753w3CbAvRiZXqOaiIJ8UghREWvT+sFUzWWjDbRIa8YOB+e2CN
fTFG7Bfh9RYsfn6S+QS8HCS5uWmM1xD4mjlCnKj7QJwSSLCb6wHOb8z/PSSA4gFaCeZVSJicjwDE
lXtLaiaWws5LgsEJoN23V2smBbMbwn+mKkzsIC0OlWWwQs+j2D1IAKWDXrJ0qBvfmn9UGzrv11uy
1FV42iHZizTLpCx+HqMwILuIC4I4Efe+97Y1WwP6rQWYbauO2bZCOQhAm6Dj31K+BgBd6iUo2ON9
B0fwS2RNYYsYPajqU/G9GTbVuNPhbl2tsBaWWjFpNAL4C2EaMC7Puympu57HpKpPtvvTN+iP64Ow
2IQPX58NArTvzKHoWX2SXujE+ygNqR223cqtfzEKcDfT62h6GpnnbShh7IPrQcxPcpOkD17y08rf
lbGyeSx2FJyupgc9IL9zwC+eY21X13p9cvJDvTWdldvZ0hkEvML/Pm+ct0Ehly01otWnMu78zDhh
f4KO6vXRmBM5/q47C1aBcH+H/RmAvudB3LZQRttF1Um4N229S+je9rZN6qfIWYtN8UNfe+AvtupD
wNnsSlHwm8oH1ak1/D57SLSgqFZ2rKVxQfJAm5wywUk2Z7V41+kHGMYm9cn7k1Z3prXCD1lqga3h
ao7M8QRWnq1yzS4KHar2+Ly59ZwbIL1jc6UFiyEAu8c6wRMZepHno9JYIuk9rlenSgU8+4krWrHq
S7y0REA0/f8Y7mxfn6rIJdZ/dVJmYFlv0gq5tYnMtUTI4mCYHjC7eGngKTNb755gTIqUVqdiAAgw
dN6uT+DLVtgwLEWtAaAt/Mucwn+4H1iAa+U8HcuTDpeSFEYlRzDM1FojpiH9JzE4nYGQ58IzDIcT
pZcM9E6vhbRTUp5AFLULf0w3zbukN8y4WUWnX/YXQk3STYCI6TjSZ+sjjkCI6eBCdCoOrrYZypWZ
tdBfZ5+fDQdqQo0wJZIJWn2XclTodiQ+1M4KxO1y/p43YrZEUEiEvQF8rE68OMSwhLb2nbVWCZi2
v9mY2AD1/LUaxtfm4J4stqXVmFF5yr+7/u/eBSDx0WOHJgMG9GB1xxHoDfp6fbZNvXMRc/JcgTMI
dk171q5SuRZECTEPDPraFKEaQtJTKBIYgadWzsmLeYB0HiQrsEBR5sA/s4k9uVATklDjyaxOJX38
c70ha1+fBvDDsukFEINJhq8Lvd0MeUgo3VyPcDHRZr9/+vuHCCJydHgbIIKr3wFDEKeAmdzm4fUg
l82YLJm0SXgLUCHkXM+D5FU0AhlVJ8+oETrOS7bCOFz7/Gy4LZW3+WDg88LZOMV2TSlr4fOw1cUa
h0SbAT+42Q7M87Q2k9GOnhx10407YIk+3TuTbS/FfXdiGcyzq2kp4j4ievSUuj68JTz/859HNQkm
jnh+AFs6u58YJUfRW2vcJ9HcCwBJV64/S70DjiBSw5hJ0319NraWmcW6HKOnLj7IrRg/P7a4G2Cb
BbgJIhjzI1avK7vOCIufHbOCJlrlf3qF4e6BghHg3zDjMc3ZEW4mVjMy4pKnlMRBXH3ha9YeS/3z
IcCFRUzn6LIUHnmKpZ/Fu7L67DXHhWo/vH1B64Fe/MWLbIyRNjTbKn6mACKZcLnx5ZoT6VIToA8F
5RhUGNBX098/7BG1VmdQ82zIUxP/ovfGqtLE5R6E+xmqPROpB/nUOTrDJm1LZG2nUAAOZbzNuW+q
G2p8fqKeRZmtA51I0QrTTJ/TctPKgJefX2dn35+9ZZgEBqvp8f1W7Nt0T4Z/+f3ZKOCX4z6QWumz
fHWTLVQSr28TC4MAcRZo2+DKDCMjb7aJprYXtWo02XNVhgAWs1votJA0uB7k4mDGFAWsGrAfC09j
BDqfSQ3wUhJOwexZ6yA06b1E5V0K/5l4W38SZoPDBhQqGPOBugVKP+4A55GKFKxVN+ua58I7gquT
E9+iK4/XhWWBzD+OBduAzeWFHXmZaEqziC6et3x8z8n79a6afuDZHWaicCC5CxyKNzkoz7oqqdpm
IHXUPAMKK5z7Itm1xvZ6iKUGAHPuAaPnUBMl1/M+igtCFTfL9lmOodYF7RoNeu3705T7sG94mYQ0
roXvw1aSlYHVffpscFE6nywyUCzG3jSbshlwWvDHsJpnfUvMPmTGEF7voMsxmAJAdg1IBrxd5h2k
3BhMQ94jwPjWRjtDE9DcXVnWizGwKgDGQVYQ4rPnnWQNbMyNJG6eh3LHc4BNdoO+suoulzaagZUH
khMOCzrHYwCYGfUWGNvPFXI5bajFoSKbPF/x2rgc7fMos9EujNEUnUXEc2G9Z+YDLTafHwwkC1Ck
BA0FbInZgsAzBTkQw2ue5QDWrLl1h8KHMvK/CkJnOQm9N8dGMrd5TuoHZe9oHzb60/UQ06w8X9jY
kTAcOm5NqLbOr3sRNHABTsKqSPEsaTe2CHoHgKRwSMK0XlkhS5PrY6zZCtFGL2FCFO2zaHeugQfe
NvNW1sjS5PoQYl4CzSI+4j8VFrl+1+cPRhxadNeuVcJWGuLMDte6NdKOxogyoTJpaHqBt1YAWMKs
/X0tQgsXaduLZCSTfa55kTKPhs7lLhtM46XArvnkGqrYUx55Owd8MJjyOvU2zgDKS3hKt4bS4z/X
Z4gxzbIPU8TEs5VS2A8BHDvJUM91hSTOaF0WqXOsXZZH0KQlLuTtUzgeQ6Z2cPnGhaceHreeJ3c8
basQvN76QCJIWjQifvL0GEgZ3dzmvVudMqJrmx4sse85L+VXnuKJ4Bt8Il7q9ie3fKRxsWFiswEc
BQlwYJvOdzOvxIYZWZ1+7PIxrLLmDpD/t+u9M5sKUwgbDzHAIECmwbtgNhWkWemSysI9eonR+bQl
CSAp0QDIdt+thJptaVOoCR8HHCgq73jkz0IBm0QGgPd6kBJiWvgssbofKQEV49MtwsTDMWPDpQ2H
2XRr+nBO9gbIxkCT98cO6ntFlQZd/5boa6Dr2UL92xhAX5B+++ucNj/MUg6agl1KYCFGc8PMF6tL
No5216I0e705i4Hg9wnI/qSxOdcL0UUbDZpqh6Oud+W+riXZJALWG42XfNUxcVc2oGnf/7BY/tMu
4PRAcsIjESCW894zutLtANIYjj1YLlbq7DyJYvbgZ9n3BklfagnIRuTb621cmITAkSMbgElhIqk1
21hdCFaPpRgRdBT+aDw6gvup+bn03N+WuRPxATolUCGY329i1+2aIcn7Y9LQrSmlL4GUt5zf15vy
H9GpeQ8iMwdkCXYM60IDUiNxbCOL1R5jp0E7KITBtzkAvMpPPTX8wP0a7CXLAh8gYzF4JYkyQ5qD
jz7A1zUolaqw5xfN16gz2DbVoSM+msbwGuG1F3Q1hAE6g5AAMNfsOfGscsujHFalZmIWvkLZct/D
zm+rp4a6k6nqwdIwyKb03C5Uhf4jLWmzZ7pywtKAe1dvja89xjyEJnQdQnKSBG2GokhFZAnLOq77
JLbpoRTlSwTZgLAfNN2v4sSwsN2Jzu/yaPTHrGl2YMukW6cuAfDtkvbWxT66Td0iP7ZYQs+y68TR
HXABcLn8UuXlcEx1rbktTeFLb6/XEfBXTuwG0ImEB1w9knCEmh5hFqhXBm9e3YH0+zIe21B4Gg8z
Lff2hicOSQKmip+k1XAA8vc3Jo53QhWhxcD26t71Cr7HY394T7NJl6DrHXcrpV4f+rgeQ6RSoXjQ
Z5Boh6bzHwnqFKjJGgkHw2TbpjTakNsNLnqQGduObZ8dWSWgfVfHub0FE0bBSWiSWKiYCUETp8BZ
KuPaN4WefpGWsjdWR8ZgZM5Pw+HOXjm82EgwYA4AhsH7aixdHkCX1AQMiTn3CZMaziVD5n4O/CH6
lrE9ITJ7agCLCQdXh2wKzAVhSNZEvz2HJZtBPOioX3gpNO9xlsrUqMEchznTqA3Voyxd/bfhlHkH
fwvQq+DSA+x2pLjlN43j7hXt5F1swKaHlaAHQ1BaBJRQKyjJWPFJHiO+pU73Ky1M80Qzt943LooM
pk6yo64qtld4RoRFS4sdVDAgtivzxoTGMExHB5C9TzSHK/JojLUTNL0dWVvpRXUKylYxuT8RFeoQ
rtB87kAJxO88OYJjo3724K4CQs/13E+GvLVA8aytbacqI/OTOoWVgZGAmDg4YBm6CtYLuaxu7bL9
1nQ0fYmrnu+yHIwinETxkbfaGGaZSO+5a5cbTnotNIqyOOl2pH7Zman5HujXp5p8lc1bG6SGoXZc
tnTjgoj57pk1pN+ru9TLg76IivtUdULzExbCQ716LZPG/CayOH+OOaQtFI2Tfa0Xw6HTu+RIB7hQ
IgtaJT6KahgYO5ngwxA9v00l7HxhBM/fqqpVL6UZyEI1N9KhHN4VRatv0lhi5kTueNJcyI/EZfRV
yPFn1Jj1DyKAtsz0WsFGNVPekXgxfPhy2/SpivWQc6z60tTYHgTA4QCejjRD0ZUSZi6d2uE+4O0E
7yLdh0d3BlEeiFdmvfHm9aMeaq1XMMjM6KDTCJqCAkeJrYCnj8ztoOXGPaQ94kPskF81NYAFa8rf
sYFOBbefbvAToj92SertSGKASgjkQQxIkQIFzP/IHgwhJ3G1ABaCPXiKmnvD6pqGvW0MB8MgDkY6
dTak1I0vnsFzoC7G707U8V+6iA34RbqomuuldY8Cgbgljiw3yrT4XVQN/aZuBnoHCQXHB62+8Qcb
CkLSIHnopbobFFYNuSCIosQrqIGlg2vyyUa+wkBGeF5IFjA+iEc77Y5J9mLETsj6bwV7v36iXMaY
eM7I8+C/kyTV7NpU99jrMuF0R9pWh7pt7p3mCYIw14NMx/r5oYXMy19zPlyQLQgLnx/7+iDzroM0
ztGCR0Tv/OlAG03UIbL6DbPYyjtqMRgyoNA/s5CinBcwvAQAay0uxiOGc1/IewqlHKmlvtbavtas
tGxe7Me5j1QD6gyTmS4O5IuMvTJLlgsyHsHhfTQNpMoarw6AD36Ciiv8tQR9sfL8mfTxoTWHl+v9
ujR4DsqCE1UOl495YZMPJna6ohtwGU2DUjsK65ul1rDYl3c2VGg1tAythKnX3IrQg+lJx7JKHjNB
6kdwW8dACk1AzMfF0kqAqH3LLSt+Mp2C31qkXhVyXGglXkAuEoRIr6HmPUsmjL2Irc7sumOnG6+s
1r5A4+632UQr18TLBwQU0v4JY87SCZYjFCT6hu44FO4fTcKAACTD6+N1edtGCFS+p+o3XkXzqZnr
vG9hVdwdY/WtNb2t5NigZBNC833lor0YCXV1vImAq6Dzl37cAMSme3V3zE156/I+DnqbB4mwzJCN
zco+9ffaPlvfk9wIuBnAbiB5NY3gh0dRRKOam+7YHOtqqLaINARawcVp0GP3lg7GuOkcLbDyByhe
Zb7wyviQOXYNHrzIn2UhwFk3UurXtaM2VedYftT37f563y9sC2e/ceqxD7/RUpXOyr5vjoJpmzyB
3RsbyoOCtL+ll2+yqDfX4y2NAHDmgMXBtmCyqDqPZ6vW60Gfb44xN1ANi8mNwfsNNDPvW7ZqkTBt
oPMBQGUb7DnUPpGNmG2worNLjVd1c9SN32r4nZJ313zp5aMOf7USF5+DlpO9LcCF479Gc6WqtdSz
H4NPC+tDzwo8GGjS8ebYlA3ozMbwnbvDy5hrNFClc2P2ayqkcyvuadPVXZQ9wM2FdJ02R4mN+WRB
bzbNkWllMxHD9RuA7m1klaUArKfLbmtmZg94ykBTSdhxQHHG+7bQuwBn4VrJbWl/QgIIN33wei4f
tS1nBesT1R7FAOX/piYPec9+j8makNPSjPoYZ/aOHVMcA+gaODzze73LQsJIkLEkaMtyZfdY2gqn
KiXUaydK6JwR6sWs9qJItMcuIfEPyOc3fp5nya/rK2Sx30Aqh6KXg5TKvFbv9I0aHam3R2CR8ZyQ
N249btImWSn9LIYBdc9CWggVlPnxgW248aIhRmOc8qZz5bOgbjB40Zq70uLw2JB3tVyA5MBeOl8G
BEIBLpVde+Q0qcFOr26hCbQtkb3zNeGuJPAXDuXpQghDMGNCGM7Vj2iW00KNWXt0CzsEnexeDOVj
POpFEHlgPIMjttVK75dRkeD6oC1deGCJBhQd7jy4NM67M9cju5UGbY4WfdbIDdRgsMTKMMJtWJZh
Qt7EEGPHWUmvTHN7vsEhdQOdVuAWkBWb7aZdzpkL2n9zLJBJgKBJD70y+CiWxI4BgqE7sFaS3Rit
uQwsLYSJV47LMXgLF5XJnGZqIBxhe2wsSe4844r0Y6VDl+anB52D6WoMban5/aoRrZkww0SHql5t
6FCqDeh7KLm2xPRLp/XCGCoqQWzW7EtfsumR7yqApIQOOcfaxpsej9m6rNtD0aEyeP3XLUxqlLug
3DJxd2EgPu39H/Z2PbHGVqZ5cyxdw4f6AzIBB2IcevvtepyFjkax2ZtSdOC1IR19HqexoZ2R9ojT
a29j8VsXaxX/pXl7FsE4jyAhK50NrIBY17id3mtu1fk9Uhu0eRY6RDuHVyQKoWWpVnpw4XQ8izs7
mosC0h6A5+J0rF+5FQdeA9H6myZ/yqLX6324FGmCsSP7iP3n8sYRlUi/TeewnX+HpXYyHvvydzMc
NfV0PdDSYH0INIe5Uq1JMitCoBECLxbtoXKylpdeHK6PMWbDBUWHojDJdKmojxJ3Q7eKAhjHbIv2
VRlliKEMcj3bSnelbQurESfFBF/CyXdpsWbYEemgOdTA8rCQm66y2g2HcP1dbMJR/Ho3LoWCfYI9
7eHAI8/v6Gk9MlohT3mkNL9zE+smie6EvXI5Wwsy68eyGAAqi4fmCMQI3NXfGvd7ChHZ6y1Zmnkf
WzKb447bUK33cLdOvH08SWE4N5bxYptfrE9Sc6abHxyW/umzqbkf9qPeVMQAlgPnQCRvtdh+cnPz
x/XGLG15H0NMf/8QYmR2AeFsNMbBQz4uf6SmHhhQwVqT7F9aRZDDRGpngiqi2nMex2i5m3CGGZ5n
0kbSy9bCkahqc701S0MDI1NwwqF8PdUiz6MUOS46Tjo9Q1hBn3qBUqLItQryR6YXeq0a7qzUZCuL
aKkLPwadTbpkyJIxKjGzdXYHGZHEhDLGHSlfPt00FxUQ3EKAiQHSbXYnEEnuxR40Jo8pyh8nQ/Hx
RmOVt/dgjBL2nmxPGe3WZCeX3h7gdeDGCqEUyPbNS5o92KuV1DE9FDk5zXeBhKsAxbsroG3T9jvu
9KGd3EdJdh9FYyjU/nqjF9YzDGlRrQO2D5v8fNZUHYUSX9aKY2OW/hAjeTu+GuZKkIVJgyD4B6fJ
hHSZrWdYOWu84IU4Jjo9pDE0qWpxB+ix37ND3a8ezdMcnF3uIH/xV3QRqBcUu8/nqJUObZHHmTiK
IjvZLNJ8IxO7Psm/2w20X6o8T/24t16KXvjCSYKx4Nn2ercuLMYptTSprOACfyGZ2rMkErKg/Fiz
7BvlX9OhW1OKXrjCfgxhz/JLeHfCbqVx+THXb2qvvc+k42f82UCivXbaJ8taGURj6raLboViEGrV
/0fad/VGrqPb/iIBSlR4VajkKst2d7vDC9FRgUqUKIrSr79LDZxzbFWhhN53BgPMYIBNU0V+JNe3
ApriQGbef1Y2TBOB5SEHRyI1Ti4w8DRoqRgfyk4MR7js9CGb7TlO+5wFAyJvL1TXWdTWEtZ0RV/+
HqS3dA9lpqOjNZDYVyo/KFtUAZe+8SJ8OBJmeZn/ATTZHxXcBZ/dpmZbOTy3ljy0kstaBCvdWFOi
rBKu3qlt88e8br87g/okQRVEE2mLO36jaqGI4J+PezjcG9bLcFDE7Gbh8EejsIEiXKrh4yCenfzr
/aV2YzrQ1SzcccPHq3T9ToTxfqtP8C96rEpy6rU+nAexn9kWU/3GcsODAlxpNNtRrNZfDf6FrOZl
qqPrrX63mf2VCv+XGLxzVWkUfQzaBgb+r/D+5K5HXZgecLXGCxGMyPU9PneFP6l20h8JEjqjeZi9
iJta4KQ2UrJZGk4UTu7GtAWs/p3N+7W+jAsKJvA2sMOvrqRjjUO2LfVHhNOVARIn23DKqIgGVT6m
DQC/yt4Po/hp5s0XXNe/d928azUAZMZch1rZ02g20HWdvMd50AI/M597y34qqHUoPPXcSh/rwOwv
5cxlpFvDJ4SAflQpGuxpu288GaOx/IHVLbp3Eh7bqYopMFABd0trcF7RlTsB54DLQSNe6845sJGE
md5HFqtOTMo9jreNJsialoSLkgmLHDxZAcuinF0BBBD+Fg4b9ce2zVgyM284jU1vXmplyANa7MZL
DjcxGXTKbBJwjH+CU9B9mFLmO4Ez7Klzmb+N2dCWkYb+5MWnTh05rfezazvg1WKY4vsLB9e4q3Ll
6EuuEC46OAyuPFNczqZsanpyqT2nCnnuxaSYvvTDHFrGGCMKHs1dnkacOjuntnbwfj6RzkLQGK+P
iD37DofOoFeiiJA1Cjmyd1R2cajr7oh/XNQgtFxnTYg8BFyAJmGGwkdr1GNDNCk8/zovTXQh2Akm
z8iXL+3f5uQ9pI3pBrPZPQ1teq5K/5k3Xfqgmu4yZA0g9ZzHTgO70yLfF9Y0/EktDuIFLXp0RPMm
aN3aCWo67lXrfa4LUYARph4zVY8BM/pYM8oHcznCc1iGBGNmowr7c3/k+TQgOcKGmNMrx1j5uRXl
jEWmq/3x2iJUcJX18hpus02YCY0HrkS2CcJm8oBNudhRgOk8oFn5VXnOWdbic078aKy9o93yhBj9
hRRFZFnZixDZUVH9aAv/geYkzIv+hFzLz4g7OGa2c4DtLRIdwe3o54iN5Q7CoUul+kPR8I8u7SBZ
T89zVu4aAHez+No0RjT2JJaudkFCPSrb6MdkbJ/qdDo0k/vRcOhLmUl5GOEUHrHZOacdjCxyPn5H
oMXnxhojgMmPTmXGfPThy1o+1mzMjpUmI0t6KjYzrATPhACZ/KDGfNJTMYS1X6RgtvhpoKYy2zUG
hFG+lj/OVgE4dixecoWtJuwfWk3cnc2mNgJylgXjWH+zUrc78bzYOwONeqApTgvTWmuK2FDae5JW
Rxt+KFGP4LcQ7sLAuTz6vciz7lR2vgG+iR5AojlGoOrYAdySs3BI229KIBDJoWRDFeEtV4T3VQ5u
cIBjwUiFGSCQy/cnOvwGWwoOOrk4nVvDvnHu9qY3fKh7HhuZFfowIrX8gUWzPo87HyydndlC9N/p
2k+zn+LWGiLKsirGYR7MUqKF5zvL5j9Kjb3A6eDLoLoI1rTjcVZliQWaZudCMNgCK8HRBYenMZv5
J9WM1tHRirCj2ledt8+jpsPZfHypZusZ3B5kG9nnfBzZRZmyCtx2enH8OpaDvTexf4bW/kJZ+c2v
ss9lWpEAzqpGaHQdCR1ffa8L+Y0Y4mzq7WWyjSiX7cUt22M6ziHLfCvwkA0yifwb4F6UakLOORpH
uylNG/g2m2eRGYgJsT/qE0Ep4KEtrVDvup2dSTyCwTLLpPFAbfOQF/MHo7RAjSr8M1CVD/cr2vUl
Gj8Wet06GkBAt9fQWVZ6wGRz6VyIkLh4ubwN2mF6Gcz8pdG1gDrOxiv8L/R6tTwg7YKKCJROjL5a
HjjvRa8GctH9Xn/EFFNEwY3m50lrwM+ALzYqP7EiQ99RtGamKJGdedTzQo+76g9kDfsaSZgakk3V
b84jgYpwaYYetACLO4+V3sEzGMwua5JxU/E5QmTz/MoKoz+zqWL7+1/v+iKBR46DZhZBPwu29qsn
JIN+ppJsNi7+vNCHssyjp6lW4sPIfA7pY04RBJNN4lL3U/PPjwHQ1nVA+PAUXWy2lpPqDQKgd7xl
BN7UF4Yr1BNaC2yHqORx4x7oLFN4/3OhKoBaDq8z5CdcUUk9E3CtO9DxkiF96sytjn9yK1EdB8Fh
hQRUYA/z4ewTWozaE8LAnR8lSIYnIxsQVJfq1gmRyd2JaL33CqNzcu5ywXaeaEs7IG4GB03FwWeC
dTFUSHWpYpaSH01nph+GqWlZaLZ9+qQKXb7gZUZiUqYIAQHkrL+araX/7CnC0GwpUPhROp4MMoOI
iqSxr1QnYuc3rv/JoyYuyZNWAx7h49mde3q2+1Y+cC/LL5qWcxCZmDhMBizc5EAFsgmM/GHoFaKm
TOY+9ZJOHyl1xk+ybrHMcDX6bZg9jOWxmcMcxuI04JmjVTDzgRdOQWUXQ55q7ZGTuQVhXd8+QN4g
LhQXIMjjJ1m9QUeZM8F1AxPyoVXgzNYCY0g/6w4S2O+v7OtnBkYClQGum3+pyquVDSzDaMfl07lW
Hmg925fWV7GAZuTTPw8EH16ydEwWD721CKM11DCLxpAXRlwJnp0+7xl18iQvLDM2AMZvdcCuK54H
FswiuwU8AZn1MvO3+4bM9lRhj15k75jHecjnfd22/FeV+eqDJfQidNUIkuD9aV4/3ZcODeJol8wG
SE6Wv+rNqBZVbOBaKS/E7njcTbq+k+70j+5VuE9jFPiReH97XnhPvx+FQC+DuLZWXoyxm564mhie
DakRT4O11X3928xaFQaAwgDtFpQJhJHVMc9Ap4RagMlLNoMVKisbhlyI3UgGh/dPWTtbP9kkwD91
SfrYzbP2vchYfkCS4QhGSVV/FbOXnygqQdzSbA5rAZqJVg7Fiy99XCobg+K9ggRrC3TgwKmIOYSp
qMq4ROhvoMoMAQVKIAOTN3ynZOlFYzenZxSRIWx9oQfYjOMhU/1P0doSvCoNZWZoeDwp2HrpCncm
2SJJ0aqRYoa9H0yOirsMiTyjx3JUNpUGoPSEbUHSna0IcKzS9Y+5tQALc2ZGJodH21Aj19sp7PIz
TIB/G0qQ376aQfZshYiFbQwn0xhpnGcClMyas0SvB/R0B+Bmv2eaapfSE2YJPmmBkAen68dnUdCx
3njv3igbCEP1kRwJSex1vl1bpeasg6h/sYVOL2PT9N8YsjXOhmimjSfd8quvV8UiPbCsJXr56riY
Owppu2TjpdeGejfDPTNhFK6uXGNTjBQYK6aiKc+uWdLfOI+z/zDTJY8QfDP0l4A8vt8ArGcaOH7d
ePGM6Wc3wJjZKbrXKi23jO5u1Ee84xcbVrxhgbQuN4M3+zmnmQ4uPSqx47Rhrx77HJSh9oOXZvH9
wnHjg+IaDQgXIy3ukKvCwQp7BA7kyYvViy+dmcWcyNDjVlTjLl0RvptH6PwrK7o/7I2bDUxPICiD
tGyxvF6W1Jv5eb2rebmZjxeoRi9D/qfJP2XiWGYgcsAjvSHf7w9363MuxjpYOT4w3fUsEQjCfa20
5GWcnwFUB8J9qO3Phvbr/jC3ZkWWxQkg3oSkaFWzJuj+PeVSeXEaN6SpXQXVVH1xFfupM1sssSev
M8IfNmr/rclBDAEoHH5R4NatfsKsHCH7KcDFFxnagylkgN9Sg4VztaX8vBoI7ENcQt2l+4Q1uS7J
IMf6Dh95kdj+GaHcVHyp0Yt0v97/iLdGgTsVqHTABvEVV0vDoJBKMYfkiZRfFBvBGzGgvHbR4t8S
d98cycajBLMBq3L9cxWstYEJ0jwpiHUyymxvyyYYyuZUOt7h/qSuSiQ+nQ86DC48oDKDkfh+vU9m
a1Kol7Ok0yAncdnHCc97p583aD5/4dl39XEZZ7FcXWgikDKtPp7ydTxQFWKIfauKrBYRmcBjPuTs
QocXKI0K8aFFwotWl0GhXhA8s7EUry4/f4cHyXmhXF5T8DzRsEroIk/46C5A0AfITL4NAPkK2p5m
CJz+w1dFdfqf4ZZb0ZsqAu5PW2YE4R/MJBBss9CADfMWb/vqarWa0+qT6rYaKzLJPKnHPnCtk99v
LPgbawO1wnLRoPBh/LUGNNIMrTR7xCygdAz9ygCX/rVqjvc/1Y1fBi12GwR0iLNATl0VCSwMneN6
UyStjoeIBuz6oU5t+d1vHScqShf3IoRJbVT5mzODPTP8sYECQH32/vcZKy+dRwMbDALR0PR4OPnH
LCs3DuUb29jVQc1ZOLco7WsKgUO41qp0xg9kZcFgP9fqteiXYK+NT3hV3XF8YJSFBIT/XL2I7Soz
y5y4LBF/SRee0neipX6kj/YnD5UR6jIoe+yiJfv7v91a6AsmEEYG9wre/jqey+trh8Y5+DOyKBOL
ZzG8RffoeewQ1/xNmT3EaO3vjpALc+bI5vXZHP7cH/56AwBrszEDtBQI/r1CVGpTh7jDyZsEHQDy
Ijivv8MBQG79jLeGwd/999kEnv268yQHv+RzV7eJXcDmshjtLtLbcYuRfONbEvBlkXDnAGeHSnb1
hrGUWbDO6NpEL8tHqptIPsrixn+1ik91YZ+92YgywwGND2ixqDY2xNUcIdMGpwD/AmnwWrE9jY43
88KYk76X/rEvtH7n10ievv+DLYfJu0NgNcryV7wpi9qSk1t585zUdJ9P6DXNRVRNXsyrY1Pu7VkE
OBnuD3m1BzEkHvIg8ACvguhk+ZPeDMnntCeVWeuJKxU913hUJZWiRWSWIwKcra54/g/jwbwJEB8c
KIAuvh/P9+t+Ljo6J6qr8nBsSezW1dlvi58DuKD3x7qqYsvc3oy1+px+U1sW9TM9Qahd4ln9XnYK
1lpG/F+GQf2HvyS8NdZdQ61N0cjBJk5KPpnB3ImwVF4d8G7cODVv/FbQhoMwi3QB9EbXlGNbcUT1
0ElLLPM8t59Z92iJ732RbXy2a5II5Fo6ajKiUcG7AZ/s/W9kccE42o1aojdwa7NUMDNQO+eHmjSB
XSGAVxp11HWKnDON9geJJkvsSW0L1Loq28ufgaoNvhRcW6+yuzQ1NVDyVloyD0agp3HaxDKnCPD6
UDMZtFv5mTdWC4bDMQtyPmJB1goan+casemg4aB91NgX09n3W6SGrSFW4JkHKW5LOnxYyZoA9B54
CpQB9Mv31+Ot74bTFEwQPLgBhawKpa03lVZpHk2E9TPzytDwn0ZxNLQHf0IETLoV7r3solXRWoAl
YMg4aeCftrqg1EVmWqlv0mScv+YIi+XdllWKcWvhvx1imfGbIjVpsh3MAkO0wO3OTmW9MqhfRqhG
E61sq0M/KT9goum6gFjzk+mnLFDD9N1SJEJ8YEip9dLkTh/M3tBu7JZbvynAQtimei5CiNYqts4q
WjullCbl/NAgvUuhZQQV+/2fFLD6ja+McrmUaBhWw2ry/SeQGQy5enQ5ElN5RjKVQPBqiTzSdkTn
sPeAFVWq/dkWrr+TnjV+aRzexL2y3KMEEoHIR+9rlhdmOPS4a/W4LERGD+MHHayekHC/iGRF5KnB
GCcTHa0D183hmNZSA+IlgWUJ05V7Te+bvVFhg6RwMBkCTx9gKAOrkiNSVYsITYA8mBaeE3MMA2nq
LQ9NO9cDSvJvrnSMWA2yBqpGnKhH77F00DLtB0+L7NyGyCjkBlja+suI5pI3ySZMO5UF7eyHlV4i
r7NItWBKGzcQXY39I0fz0UJ8c8BMow9aw2qDCi3A81gY1dkc3fGgQ3WyL3wHKmUosUPQz7SLVudf
eO32btB4qvrSSwVMUOVlEwEQnSCAnDptz+dWxNIqSCxY1j7Bd9A6QKLjfq7SzNqj4WNF05CL09jR
/FQ3TglJiyZOmqcVgV7l00Pv6n2SZbAlMGQL4ghC8vbwVnkF4cg60dGl8WS69cme++LAfNLth0pv
Yz8DoTLDuznqLcRsI7OvTEAfpmFOIb/H/Q3fs4KvUq3hkKFMWnHnWPVuhH5qJ1xNRbOHeE+l0vHc
iMw+5RZAqHQwGKTmtI0BNQPYRs5DACsOHxm5yowm30YSUatUpKDDCjLlTud26gb8QMN4ph6Dua09
Ons4kA0fPW0BSwuXJp1b0N2IF3/Su24ekBwpGFAsL7YYaHrauubtbEIfLSrKuKcMzDewFRArruuf
7u+MW6UB4BcuEosr4RUNuUSurBTU8RJEF4VuBpLOaFQRuEGvxWB+vj/WrcK62LCBZ4UH+hXnNfdI
izM4pYmvai/ALn2wS3bRTIUGvteAY8sio/Q35IlL+VyXVwB5S8YZXFtgw/5+46NfWvozUci/qspT
amX7khdR7ZMnRNs18M1zDvcneavQ4JaNRxlwUlBEVxc0zx2LWQKMTvy5+o004bgr8g35z60pobED
td8CuF3RrCY8YgdpjTRB9HyY6vQElVHoGr84EXGm+f/KIcc1Ah4xMM7DgYj38+p8ApWXFlVj+AiQ
hfAEQjdGil05b1GAbp0Db4dZnVFFMUr4Os1+MrtJbvJAG484NDfOgVsr8M0gfykWbw7CdihmBVoj
kkOH/eg+j82LUyE4OLOCuf3Tkw1QamNK6xfX7Aity/sJo0n/k6UVe+FMDxQV5v6Ku7WFYadtw/4I
1ndXrvkQLbe2Ny9xqCkNpU4RYHDymiIEy+v+QDeeV2iDwXMcYDJSlNbCQIqExLp1Uz/RwLMY/+Q4
maz81NHYz3F8gmYHpsP/34jL1N/8Xsg/LAaaYUS/57u2gbS+fVbk2+ADU24OmdmCTrgF5d1cI29m
uVrvzojjv5swJrerkNUVDqRXxwc7q612fcnDUdn/iuMsOwxPY2gt8UIHxer9LCf0ufQ0y2iCM2s2
WJQS0JPo1yL/ef9r3lwoPnCMBc5AoORqi01SpAxYrJ+YvRMpMN14+y31+x0VG1Sla6wBMwL/FP0V
1FfgYOuiS+zS6qRyEkjOk5rb+8pzPvJR4SOSl76YYvSfy2AJLYZZWrb3C+vX/ane2HoA9tARXmLw
cJ9Y3eE1NqbEyCsnMSa3DyqZNuE0F2BqcW2O7w91oxpjKBCU4WMEZtYaYGSs14cG79fE0T7P6pCO
uBkx55AjyPzf5WSgxCyzWkSJQGfXh1m5mLjkXucgkhgcUupFjE57zaVnScFbKNmmtufmd8RXRFMf
HRAA7O+XpmEI+CLNwkmK3AtKbf5oa/pF+eTP/W94c5ilT4BOFfrs60qpt1MBhIw6iWlzLdAM88tg
WmLfmKQ9/IeRXNi0gu8PG4Z1jOSoc9Y3k+kkfSECF84z/uTuxs1cmVsTgnfL0luEMQd6U++/G4IZ
+7bxMvDrhj7pdVMGFljsO2ln6f7+hIy/xterGw62moUkRvAFvKvNtnD+9JyMJIF3T/M8aS6ccRQs
ePK0A7P1kUgZtupFA26Z8S7mTg4U3Ic5lda1vytdNp9BL1U8MEVnHKAhtAJOqg70PsN+5iwdH3BR
UzuNNzm8fKoxTMuxnQOA+iIkdkMi/FW/J2aMF9rkw2tZGm0MLm99HPnQHvMMtjm93znIt0/9c8Yp
IBBkE4UgQEBPigQI/phqvvVk0gxczrSaQid34WdM4elJTZEltEF44jSKNIZvfBeRoZFxCi8yXHwI
eUHwiXPkoA4FnW7LqG2yNHBIU4ezPcyXtBh/1EiLAmnQTU8jyHphj/MYLDydHkZbsRNEMG7YGkus
fNr5+5br1kXI3ju7lf9lthb2boMecEoK78EDJ2GfIU8iBP9NPaQlEzDoSkGxK9LDYtiJll1j8AeC
53QegJpZxzmkZHiueO6pBXR+QHdU7gswBh7gsKQnk2tPz1U3+h+RfmI+9CnRY03Ta2TTMHDJB2Ud
4QdWwIqJYkass+ZTBq5DVCKp/sRHfCuw+vyPrBN4rk9lvy9r2u48kEBCV7bGEf9tDngF8hRgyT4q
LVGDG2mlASpGGlheD/JwinSPQuD+KG1hRqWLO7hLEaCG3VOHRlOIyADr/c+gXG1f09wJdSv3ThWk
xxfJiX2CT/T46CgQDlKYgJx5B102tQvtwORovDJYqGFlWUoh/8YzPtVlRzfOmlvlF7ghvItQGq8b
6mNBhzJ3SgJYu/nqjHQOaaOmgOb6K+l63FCKdOO+deOCgHbIkgWMlrOPKvJ+b4/Ea+2qd0gCek1c
l5+04bdULbi1EGKPP9p+UyF1RfxF1X874OoWZGXE1jSQr8DYTLrqq7J+1PQxzw7EegYkFvT6HMot
vsmNZww8GrELF1wbJKTVLSgvBujgCEUEGpzqJIryv6akQt4LeieeE/jnALG46t6zFLlbylFuIq1f
BrVid4YhvrMl6/kbMb2ujgTWfpB3gVdyZZ2tzAHXFLBaElYTbUdl2xy6Fk4d2tD8UMNgP8B+zPpc
2k4RwiPNDMmod1HZFSDZMLeNMIP+uaiE9+9vA9zEoM0CJoWWzLovDoppWSu2/Fnc/QOSQ3pGVFwR
WzCOD+8fEPat9YrrJVqtkByhb7BqUaTAtFg2z16CDC8eZSPY4Qgk+6wPpRnqufsLFNoqomaFpF14
SoEDU8D5ri4WgTy8a2bfTh+dASE9wEKRrp43+a4zZu2c434HWBn2PnJi/q6qmH7UvMIKXN4Byiuc
BkiKr8Imr4xj00ICBNDEeYBzpbP3c5XGoJ/WrzlcDGJH04adnR70SsAQLgXYFA11g/+NZwzQGabA
3gKxDJiOAjai7BiVDDw/HU4INnj5KD0SB0APg0+vgzDy/vfb+Hxr5Z6jTGsqqeElLoz5ipF+HiWy
cB0zDTzH3XeTDI0ajnb3B711f1iMxRAAvzhor3k7jdU4AuIQDCqn89Q2rzB5/JgW8C65P87Nbf5m
nGXybx5YfqpzVc8gk414B095HtgIFL4/xI1Xh/92KqvlZ/ol5Cq43SWwQDDLh55gldsfMtwB7o+z
8cn+aqLeTMUFbbi2O0wl5a+I8sCJ+KmRT/fH+Htvu6om//e91u8KDrfnEhceL2kbSI3y+mPpaIFp
949Dn/9itfMBs+UQdtoHZuWXotAD0ohoIu3GqXd7sig+aNFB77Z+YGl9PeER13uJ1MpQg4CiguwI
njHxxnxvHT0gdi1kZcSmAbN7vz6IympWaqOX6IxGtOansiGBNOyDPVlfO2L/EgXEPfN4dOf8eH/s
W1NEYIqNxQO585Vdmtk1c9X4rZc49aM+VpjhS91/uz+GcXMQkEPwIHZd8L5X659oftt5YgLkxB8L
7WvlDVCRHYh71tmjR+MByNDoH8YB/q7kMrQXxUQwjBuP1Wu7CxyFOAX/969YbRFegS6vZgBfevWo
qyIoMi/U7Jg1ELx6YZ39NigE0Rtvrltb/82g67gbpkywAVBDE7dqkrF0XvvS29iStycGPhtOWDxR
rqgNvMpsaWaFmxSKJZxPD17LWGg3bQKZ3heSl9/xUkIMC/1ZmN7GV/3bel/v1eVBCe/ABYhd7xHY
gdKeGA2uMIPF9VDAoT10Z9ofvcEeDg5v89Dx0vpTmU80QXYwi8GYr+G0DameSdM60FrtZy9T/AJM
yihPaXYwpOnuEO4+RuXkVjGMSr9PU+egGYS8r8F34CPLdf1VOgT9VrAid2zyVEDhRVwFownq2/31
a91cv8DTwVNBpxluCO/3Z+31aKpnrpuYDGVm+OP0Wn2Wo2MeXLM1dk1RsXBoIEzjc4PrleiQ0lqZ
DZ5Hk4/1rFXPrmTavsoG+TxCXIkuxOxC1sVyEhf9AH3yRCs/AN5MDykuFyFsu/WTUrTbG3gghmAY
aiF6hvyEd5V99mGFHxSwTniidGjiVuPWmRN0Q0pn4q9+t7F9by5h4GbwJ1qcA/5q4N+UfOj4+rnD
oZjkcM6wyBA7/5gb+feSCjzif0dY/oI3I+TCridi4BqsD3lUsT7SYGHr1hs9ipvzgOWMC/3Jglmt
9j/JMtg1Ilg+8Vr+0aya0+yaG0Pc3or/N8a6AdrCAbyrB+ImDdL8ygG2yLUz//Zg+hooJhPbKGKl
tFMtYX2bbaneb90BkPLzPxP0V3CcLeA6Dh9gN1FwRU2tL67z3ABigBPk/f1w60Muhjrg+uFafWWM
Rr0ZHF7WeInRUahofbjLaWzj6L05hgHePyzT0XxZM7i1NkszR1ouECQzcBpIHDVpbslabr1ql/No
gfuWm/tqRehcz2veZH6S6gff/AGSTlywk93NB/bPPsM4fN4MtdYNwsFZY0CG/WRKL4ZbB/0QCOvD
f/hdgGyDJ7VsqTUcxn298WDt7yeuPj2hTfE0Cff5/hA3vxhy80DZA+vyqs9HW2M0nIpCFsEhNWKl
j+U1lnpkVI0edt1g7l0T3hv3B71VfqHHAHC5tENA3nhfHiQRaW2VixYDpgaSPDTyQXkb5/TfO+X6
HENlQIsA3w+I5WotpEIQ6JF7NEFq4GTc/9FNxpeZgCsrmhdXMGCz9Fn3RAJI7tnQOlDDLNgfzylS
+GbAc9aXSmdHYRUy4PC0zrw/mczBhUY0y/2vcWtngGC1hImgSYTz6P3XwD1q6lpL+EnRzPyHz0W5
44VnHu+Pcus99naU5Td5U5Ir22tALMDnIJkdDLMLpd6TPx/qEs4dDswbNpbuzcIJOhMI+cjfsq/g
1RE3FA4uGu6h1ISnvg1yigOnySgjLsTVoFTC5r1H3ADE+3vD5N4RX7v7eH/Otxb3279hqa9v5gyA
q/dyOXgJERKxDnOGXxIJC5kJraL5XBIe3R/v1rpGqw+EHLiAAp1Zr+sGdohaW3qJzfu4LpCYQWnU
IRfx/jC3vy2Aa5QgRNXjsft+XkIHQCIpxlFp/ZiSiUL00DwI30J0gpU9DY37vWnUN0FJaPfVxkdd
luN6X3lvBjffD64LSCcbPwf1YfYuRVcc/aLaOI9uUQHRfoJyDmwHtBzWBYJxW6sZXKISoj/5dRPN
9DQquFUlDJkdYxWbwxhT0w8NJ90LI93YkLeOXdx8zUUQgYq4/ry+J3q87zE6OEU7a67+uH63mwmN
qpJvvYxvvRTfjrX6msh/QJGXcBToZuDKljEhqEH9Muv5oxBwYkhVAzB72LlK38/C6jdW0vWChQMM
9idiRzHPK4wLiBOQGTXidtP+qsUIk6gD0X7fX63XXxNj4Jrpgqm9EGZWb0VnMpsUKnonsTLtKwI8
4O3cnDWzf+BOu1Hjrvf7Ymiz5BUuOXBXqlatHyFytgf0FKs9OsMQRn5TrRXI9sHytvb69TZ4P9Zq
WryZ80KmaPGZ9eIY0EdkK7n4umK/H2F1gGUwOVWZg9kU/XPmRrUQYY/XB0BYZ/i9iVncmg/ACniK
4SACf3NVU+bSFZmrCieRhXHm1N/P40bhQEbCVemAZBDe06hPaHFfwSKphledsKf0yWmgKtkx5Jkc
KhNJKgLHRR8qMpBjanlzXJlj93F0ZRYVYD4d2x5sYOmn85PSODnqMI9+qus226Uesz8XeaEQ6imm
PbbQ+BnEPvKC6wU7SIOWh9ZyZDAjLSPkel9EXQ5mHXwkTBJDMsxjBgDsAzy48RvSzN5TBT9JLriE
OW4pD2VtlpHnQKBk9ZkX171b7CzISYNZZ9mJIcQggzx7YKfClV+7zvnjYvSH3ij1J+Egw6YymR+D
nPV15rrYd2Uho6xj7Vkb7HmnKLMfIAEmMqBcWoGQzZSUykkTUvXQ44EeEnLftnYkK36oqWfw88yM
MG3hSGJzqj36Uz2emZ+zGGCMRHOMtTt/1O1ozkck3MO9/YMFLXDAkacSNmqggZlnWezTwoIHqNm+
0CGrQshj3VeqOc2OFqI6pMjo2nHejw8tLxz45SjzyF37SwtQC51Lzw5gHJg+AyWQoZaim2n0oLF4
nVE9wPT3RzoaWVT3GpDKYf7ttxsF61YxwZUObz3APqhXSwV4c6IPEkTNrIMJQ0FF0OhoqHopQmea
gP27iAYek0DR3MUGEkDIms/swzRhUpZIn8zCOPiF2mNpPLReG6HpBKs3BKxU43Pn2N+ZqC601P+5
0/F++NXBMKTDkCvg/U/O5H2diflKMrEfpbnxQW+VTKhcF0ocdL1X8dOucHLbRuTAE5Vk55fsAfR8
MFuhUJr6fW3Ijff0rQMH9m0+bnrovF/d/IXbG2Q0SPrkZtmugraR9ulD6W6RkW4OA0sssPdB7bri
8KdCd2B46qRPtjKGoKmzM3ZTMg7O7v7ZdqtoIlAYvEy8aaE+XRVNWWSVBZNdmjRe89Mm0OILg25c
hm6NsagjQTzCtfJKddoJs9IHv9cScwJmbkHXXW48zW/cJ0Fr+r8h/v7/b3aVMVR2NxFoEKTTOjAJ
92XQVOyQCv+TyYdnp3Oj/0faee7IrSTb+okI0Ju/LNu2mmp1S+o/hLYMvfd8+vNR956ZKhZRhPYB
BhsDCFJUMDMjIyNWrNVUw53eE32ENYKmpSNt0S3luoY25qrYGaGXpAVG7p56I96H8fecimI8fA/H
le+4aIcCB1ob01DyPDkP6l5pxGRk9j8d6Oe/IXFjN8YnNf16e08soLgAr4gQSRgKTHJUIy5jFPqJ
lknPXzhxtmQ+KVRKqQAFOMNq3lOjRJDhVYkJEU9dHUHVS9u0680jnfpge/uXyAsZBKRGFA4mSR8A
ULNfkqllp/QMI52GmnYhUk7jJtMsBOhS+DPDWIq/Dh06CJAdI/2pG+hLtW54yANRI8i7/s+aW27f
Rx4AwqoIAXw08UHJx29m6YGhovu816JogKFP8HZx3vwOLO0haLVfTdSoT2MlN9sW7TOqncOaVvjC
AcezqbMiIV7JuNXlN1YLmochYqYnwYgBLSg7LzYcMc2OK19wIWPBzh/VcMZFIRG7tNN5edzFgi+c
XDgYU4Tbe5UycKYYL8moIdGawswj2CXk2tAuHVSjeWk182Gg+eHp6Z2uNRvBLw9m3z1JZgWhYnCU
mD+7/SMXQjhiQ6h6/KGwgv/h8jfGpdYNuSgJp6H55IqAReKtLBZ0oLV9Mny6bWtpRyFLRduF2Vmy
+tn9q0cqqP8g9l6C3LWz4odg6ls/OjTBYRDkjb6mP3PNyMgjjJeDDgnspBIyv4R5viM5L3fCqes1
CW0IFHF8TWHcMw/B+4xgHxC7k52Rsuija5g104pGvPVq9ytPBGSgG8XdoZUXv+pu7P7oYyYj8kRF
CM0Q6r1StMYD/Dfe6+2PtLQ5mc2Z7gQYOWApv1yQgntG7mKLAGC+eROMiDEZWN92t60sxDOJhxu8
ItN46tWQb21qhd6nKWN5FUyFpNbJtg4YyXbLRAKSAGfcbXtL24wHCbGEt+J0t156NcZeR/aXCSeB
dk1OLaWzfseISRYMUYsr22zZFk//iZefi2G2zaBZTKwqwzdhSlAb1H6TZptBZJNLgg1zo33btaVd
DQr8P+amPz+7/2I1k3MtxrUx1GxPOlgM5BjWey07QSkzQ/L3B5ZtDcR3enpPb+9LcxoEZSUzle4J
5ayj4AUfrascSqQz1fo9j8eVlEua/rnLgg1gYmA8pCdkssYceGXUolJJ02jFUKk/kYeE8m88aC1x
fsex9SMb3uaN0Ok7MbFe5bD4EJPW1qSYuG289133WOT50RWDl7/+6BPIeaJZFqkSziU89KGXxSDj
chrdfSvUdlzcC21jR75/7L1kA1x3ZZUXNtWFwenYnq2yNIRtBHDRPZmwNmsRGqopfltcUsOAYPya
KP0C6AFzVJD+6DnzD8+WGSSgm0bQ4ZyGVhvofjVPypjuxepDj18zu9goQ3dQ3PaYj+ohkpOQxEtf
iRELG5ufQF6FYBB5wPwcDUKNHq0w5TxMsKrCc4OgZ77X65NlfYnTlbC3uM+Yp6DICbTiKpErcxji
wH6xrcV0q8bazpQevf5npqJwCjQ/MTeuvpLTqYtrOikuMTQ0TevOAoXUolPcZKV78vVPWQ+SUIf7
smYuRZVso3aM/isK4oLq2/xd6PQsuwVnmMPnX0nZRkgh8/4zyEJCOD5Fhri1vM6mQfscmvoh649o
qG7g59xUmmz37lHo5E2oIg33EIgD8Q84XH3KYmYd3IOpPYck6B4yusF3zT1q0Z0ufxesL4N2NxZ3
Pr3v2+dHWlpcthdUTBQq+QCz/Vz5HXkbo8knr/+o2l0ynFL4yQx/tKXxB1qcdiMdZb19EbTntAtB
1/s8WYedbPUALlFtEUN4jdaIa+SlFZl+kszk20RNPLsmXDUedClh7kn3YDKtt33zxTJdG4w9k4TK
bhgZppT2OVC3/EORibPw9qrFNwE0pqaNOzX8x6vgHwUaNvZOi5CPmsJfNpGX/nbDRytTt26x9gj+
02KZh0hFI6dh105I+tlRrd3CaMJQs2hINSi45jufLVN4v9Nu3MrSvdC9p2pN7vylzp8yEH+Rsmt5
7Mn+QRH3iRruS1HcSJCyue6DJMQHxkZH43PeHlr1VGVOZb136nHsP9oaCdj0Z1IwMxmYx9y/W9kT
8nWsnx69FsBeyhawCl7GONMc09qvXJWOh2S3/rNQ3SfRw1A6IDpImt7r4pcaoNq8j1YpGqftNvuG
wOnJ0yapcmSJZttRraIW6utCO4W6+mT1/kHTKVhAHnHbxYXn8ITaB8I1VWaupCQMkBtWXpTayZRD
6FYfa6n4P1qYfsHZPdF7zdhWVQM0WnU8rbJD5cttFxYOLjUseULXojCAjsmlATSeldZLCx2CFPVJ
7RtgPuZb2OefmTXfDoZ37LUqWck5llYHuAscdDoA5aunoNHJndSGrE4bVsTkyihfsxY0adqqa9OC
V6bYeiCvp4cnFw91kUv3Qp33UlA0sQPdapm+6+1+bFZGOddMTMfgbIlkPRPaNi9ix0+H9o6hF0qg
jR+fMtlca5FcxTO8AS04PXcY3ruCFIxeloYemjOO2MGj3tUHMQwNm+FuhtOZv2q89HB7d1zl9ZPB
CZNPRYbq1Txdk7oCzWYrj5wo+OLrUNd+L6sYuu/jbTNLfjG5MbHPQbMNju/yE3qQMCZNY0UOHahy
X/vJPjcrgGbdDzLho1Ybv2/bW1oyRnuAbJMbXPeDi1HpPNfSI6caEFoX/ehz5amnXFb/tm7K5wMA
wmOREEgfdLb7YgDZkjWOkRMzfFhCvpL/KOovt325OsAzG7PtF3qBr4auGDnk9z+R8f0yKvo9PS7a
NKgleNkzQ85rfBfLNmHWYFiVUuD8ihqp0Q1Zr0ZE8sCu/Fe9y7e18kHRTm0fzGqt0L64XBA+/H9z
c9yTwFAxwypK5HStt01GmHbbYuOtbYqlvU7bEQlcEG+w88yuq84cXAkmi9yJKsP/pHqj9iUsfCic
PwcusfD2qi0aA8hES3civZsXAAct9WJeXcx6leU2U6lvZsHdRFwMG/PKFbJkCm1pam6wVsq06C8P
V6zmStAkVe40FWGiex8y5k3GH6SQt11a2hR0bxVO1ARHmh/iRMuaSFGEzEG0RNoLkehthFHbm6H0
U5fDV7KZR7FW67//kEQOxvQg2+Wet2YXZFP2StqEZeqgnwuCo/aERyMqBxv2b2HrDaG8Yu8PB/JF
ajHBFKfGoT4R3l1VnbRBCnSh9VMHTcCQZlMfCrTJdXlDV8808pfSF3Zh1kEubL3VibBDX/MUR4MG
xUQVdcWLrFHlzAMpRHhPbj5nI3NojQlrgy23Xv7KaZdGezBj5Q47va3ncOTkbSI+5ooWbPNCF3d5
GpS2zl+5c1O1s/WqCR48P3Q3fdlFL1Wh82/lQphucgHFbwY8ihCR3dIHN5ptUHLZxlVw0Ecmn3im
tHYc9zG5rmcdfVEcH8vWE+5oVbtbvmF4QnYslfZKx8yZ5IaeTYnJRQqmSD46s5FOYiF9mJn7LQ+E
odozZUNPPYjEXScYjFcYZgUVSmKoKUNc5m8JKeF3RRBl2+o9uFDIrj/rOVKKMbMljij5VrwNdUYY
3NEv72iImTtVKMUdTPnudyuSZTDcTFBshCiQN7GaavdJjHaDXjE0K4GEfU76Qdl2WdShRJUYfJ6u
XFn/hVjEO4LmFFRoFGn06RSc3fZosMWTNEjqROWvJP9wu2c3//uIfmFiFojMSIJNWcdEHnzXleAu
tg4mfP+9RSva2zf+GsRk4eCCL4FNi/bAxEAwu0H8ZDRTWQhSh0EEux4BCFcAIpN2W7an3P8hhCsP
g6VPSM4J9yW3PRW12a1YeijLobATOl1X7Mymc6SmALxvHG7HoyUzGthOyrW8xyk8XK6U31hyb/kd
l2875gczqyoqG6G7Y3xS/Beb4tzUbMUKNw61vhgiB49fjM5nmvJubD/d9meKZPPAo9HMoVI3fbU/
5YeznZf30MlBMhU5zLj9HAVYIl2pW/lmC3cFwpkMRkJvDI/THOSr1WaaRJqaOB6U5cH4IUVPQXff
cnxv+7KwNtSiWBQAY1Tb5q+OsBub0q3ZcvHQ24hnMsFBV2+lSLxghNk8wIxQ+qE1Ps/9W79WEmNI
EicZva0ipSdGi45uL3/8tS+Yob8GeJ0JznkbgvsNtnM1SBxfaRxqZ3bXycdcG/a3zUx7aLb8PNOm
zH8iGLvqVntgExNF9EqmwztbtgDKd+FOlaCYP+nMwbttZ7vxytNmYTtMiF+RXccD8YptolAbKQ5j
N3eseHht890QhDSuBRM2vN1t7xY2N2VBYsHEbAE7+ixJUZsiUXW4UJ0qKH8rFfeinK7U5xac4e6c
BF3IE1TmkS7jAVRfjV8z+O50fnUXCd0buR4aP8GRNH1lrRa84d2kKpDo0Zi6whYJQZn4wLEzR9Uz
ap30CgRrWJsvXPRnonyCux7K7nkSnhiNkOluhj9qsRur6qNS1X1TJzs3T/5+H0D+rCiA2RAku6ps
ykgRRH6GP0XaBs99Jf8SAjd4qSMP6SkFXvLbm2HhQiLHItDxEWkmzTdDVg1tD9VC5nRxKj2NteFv
5Ki1ICRvjI3U1D6D2oH5ESuBvNZ9WYgZmCaxQ0eSyDF/sZWU/izLDXJHqL4Kfb01sk81g/a3/Vva
HudGZpvdF0awyBpGdIUJxPZTtNpeWHRDNqYUhSTpaojCQGocEroxc5pWf9SG/B52a4B0a1X2xYU6
MzM5enYlRS2ZOcQTGdUVpEXbw0ga3PcNDHXPqvQt8L/9i+8GwR+jEtCckYJdmkshh85ECa+6oN6A
4LDl6vW2hUWHzizMVsbNNF4RlZg5UmoeLVj3JFhGgBz0xotqhnaQfL1tb3GdAOyAqKF2DqXJpUfQ
RYSeiGKZM8oh417j76ErAKi7wkrKZfDvzC4Prtr/2pmlXEFfZLlWNJljyNmAyFar77qihtajorbd
GrWA8leX/P39y604FaomeaSrnoDWgzapSx6EIRjI9hfarMEaI/KiX2cmphh5tgHzZEwECNpyJ8vQ
FtOcACJDXf/pRz+lcHt7qZZMTaUiXuuQ4PN/Lk2lLkJQUF+kTuNbGzmLn9wk2yK3UTFuhxxDoqkr
UWJpb5AmU5GAuofIO1szJRXEWB2M1JEzCZWUgFcltJXR2sTHmpnZoeqJRZJv4Jcg/+TdaivFD20t
RVr8dmeuzI4VJZuhKFUTG1B9VVB+abETtIVdQ2mrr4nbL92L599tFpQEj5ljL8Yhi7VRy3f477et
nHEtriQUS2EcWVvmD5gdYrhvlvWLcgKnCeyhjpxqD4CqHhXfXzGxtDgAKhQYPLRphnH24QxPHyjw
sQciK7OV4TQK7421kqys2Zj+/OwMaYOupj79IocnIIUhKK/b1l7l/V1alWmwS0btG86mOfyrpTRV
6HqfOFIv0wQ9lXW+VZIf2do47VIE1ydZjClNBpM7bcUzb1S/93ojzzJHQBfWz4/N+KEU963fbg3F
26rV2l3+p6s7D60s0KQeRCvDmDsG/CoGbB1nTh9q44MhaOMmFEplK/aScAhNaAT0tn1zRbhoc1kb
drD1hLu2a0S7zFBAlgp92AyKUoKHFrJNIFvZvcvg4kr0WlpkiB9BXkzv4StwKMyzXTfUFsEkfY/k
3B71r3KzEu8XP/2ZjdlmHYGAe4nFeaisHLXqDt7s8S2TlfsizLco9cGMGkYrgJJFvyDXIGFTEU6c
HxAYwhgXLchMmY3eFO2d3/5DF+ZfROKJ0ex/jcwiSg8fvTEMFGvhTtyoQmAXWmlX4efbF8yiK5Ym
8uBiCOcKiWMI0iSUoPP5sgcYXg6jTLIL+9NtK0uhmAuZXv1UxeJxcnk+wrxQmm4wMsdqGWUKPrvZ
IbFKeyg++/HP26aWHOK8A1eHudWiA3xpyki12IhcJXNqL370THkvdd6d4Jsr2J3p688PIE/G6aEF
YaE171EZLiqJejumjqjmIAtE4UUwzX9uu7Lw+J5eWUxE0tHlf7OoYmWhgLqEQIMq/925x1q3NpYA
z256F+T+FoBBMaxs7IV4eWFxOmxncSyKyBcjPpzTQ7wVKU+FB2qFh6QO2OO2bwvLxODeRApqgeC7
OkKQBydiENF8qwWIjoEPoD2cmCsX2aI7cAZPDbcJ3TbbdkqS+KOBhJwje1+1JD/ArhhWEJNl3e5f
eAOCG7II0NVoCV1+t6bkiZo1RuSowhdDB35ifq2Lj9s2lpyZEnamPibCvvlEoJ6hbW2W6tRUBncL
nQiyk1sxyu1mWNl3+sLmpisKOQy1H1pTf4gDz7aBENbtWDZl7FhqUL0UevNRJG6awdcQAtJClukF
bt9TEAd7wQlhJxRibZ9xWW1cPxeO9Sgh4SWJ0c6qx8oucoZoIm1MvzI0mR5KKxU8O1b8Ym/BPYsI
S6nct603HMxRKHdarlVbA+6wIyx9veNWeWqXXdcfIkENtyxz6zBE1D21nRCgUNzJP7O4Fh50YJGA
+irF+iHmjdpv5NRstkrTyNtxLLrftRqWGyUful/lKAZvXqKFP7wss46ZG0j3GsT9W7OJ2wNA67ew
TUH/e6N3DAR9PIiZr+5ryD02rYAsopwheSW5NM/iKEh/oeM40SIy6epNgq+0f9ckJK/XnXEx/h5l
OHrUrP3l3tIpUKVqxd5yh+zXqEm7uoy/dL70mKAyfnuLXU+dAtKj4DIhd3k8X+0xlLjHIpaayEkm
IfLKr7h16FtvygwIQ1ffe1n/0Jfix+Caj3E0HpiD/SqG0cq7ccnjqUo71XwmbYPZG0SM0lJMGLp3
QHQ6fRAexZakWsuqowmc/LbL1+nD5PF/bcmXX1frM5cOF13eZizRAK+3+ngXjfU+Lz+ZJdO9a5Hi
+mhhj9cVRUEZNtZ5TO+a0lCbnMZ50rr73JMeW1k/3HZp0QQvOLYNYIOrCrQUlVZtai3wCZFz4P2q
kOS9bWFpgYAgMXvNHAkZyiyuekIpZ1pLLwX6l1OMQqcURq4dGOHn0jRWLtpFW9QAKdiD9OMQXC5Q
J8oW0s1u6Lja2D2MLXlsaVT9tjX6dOtbRb5SBlz6ehMlNo8F0qGrTqveFHqYGRmbr/eMvceQ4K6R
3W4la71OiJD44vKG34wBLZLjS6+yWFKjoElpE6UyqON3rfjHHPcSJTkPbMjt1Vq0ZUAFRx+Hc63N
bFV1qdda7UdURJL2s86reKORNWeMUrnuQRws45Pc0gm9bXVal8sECQ/PrM4OlsWFIblJyAXv98fE
BXCqK420ATCZrfi3aInBFHC3SzS2HpIcURV64EKyb2kPWq37JOsrtegFG2xzuBxMphkYaprtQnHI
RMZ7itDJOyTOa/FLPsRPstes5F9LAZgmG3uCniilnXmw74ekGmXUMxxgZcNjLAuvlqQl+5ILC/Ao
F77RZ/+UgqY96W3X0kqvUyjbY/0xZ2h5Tb1y4SiwaYA4UMSjTDh/ZKbCUJhdrwZOD6qh7REW7ty3
27tkIfyCyaYIOT0Sr+tbQ1dKxSBYgRMr77rub2NRPfjVYxFaWwlJ33yNT2ZpHcmnrYk5AnDZvMjv
53rcpkYSOqFbfkq08hn1oSOEiV9vu7UQtBgkF7mfqNAsVNEYnG1qEDBO6ZZHrxU//My9s4DzBo36
7bapxUWC/gndJLCGlAkvI0kRG3CU5XxBaHOz7SAoZOthbK2csTUrk8NnGWFSt2VWmUbgjAYqmWL/
omXeSqBfMjERBpK+Unm8eonyegzrHtUXpx2FfQsrGkNLK8i468FEBawQEAACL0MJ4PQv3SjzaohR
v/QdXyq2WWJtokraCNDKZ3F/0n2BSb6m/wXf/ZOn9m95vvaiWzrftHgYDgCEsDDKylGN66EpPMeL
5JPWvuT1P6nQQG/ZRXbNtHuoaIe0lnboT+91T3qNpH+xkue/YD7p2muiW6gpv6DS1Rcxc9/awFrJ
35a9nKQzySVR9prPDOoBvEPMKngOPCLdXeuP1V0/SO1RMGvhEeJG76BqZNGZ4YJiskjcfVhpwMED
AYqUstzdPiELZ55slqLo1NhD+2R2/3V5Jpdir/lOLb3EyVet+OVlKw/N6/lhxWRYnSc6cEFayXMu
/ww6dC6hNHA4Iz+pwf3wUSqP6l910exhl3pAlvxNieTG9mvYy2/7t3BwIC5jfBiteV7v8zvDjJq0
roQ2cGAtdzeR0iO1HidrjYE1K9Ofn0WAOlSVNO+wAh2brVJGb1aHEBYuAxyZJiupOeu8PC9NQNmZ
WQbqhLxwiwri70EIXtHEKR/G0Y+OQy4NJwve4K1i9Gsvn4WADdIA6TZKOiR+8wJuoY6hBa974AhF
c6/39X1sjp/lrn3zBvVvZXGmrXJmavoKZx/S7en1phWm6IC5dtv4+bMMEerGFEP/7/N0dgXTCHTD
phnh2Qd1AwaXrWYMnEE5xFn/bCqPUtxsimqNBWDp850bmiV7ijiqZWZiqIzfXKixhepTnfZgyNYK
30tnGWQz9eT/pwk6+3iURXIpHHLfaTTJ2xqjl7/1ntY96iUIstvHajGKgcu1JgwCjZB5lTcf8irM
0Tp1hkpA9SulA9dHaD8abt3nIAsl20eCpNeDLal8u9VC9MbySNR/KV2zJka16Pd0ayEVQm99fjSi
NGxhkzQ9R+/NBymGbbN1t3688nJcXEaDWW+ZdIKnwlSQPNuafpKnPhpUviNm9Q8zzA7DaP2KCko6
dbWS6S46BDMdkxgAfQD6X5qaeMK0zgx9RwI1Tlt4yE+NVqAtyOzwSnxcCivTU3XC6k5Q69mlPwiQ
lg8B6wiVUH+qYtoCWvGiVfqw9XpJfiq9Qt0qZTGsZRvTrp89gZh/BGA0VQWnAs6ljxYaYVAK9j5N
mvQl9y3Y4TW7jgd7yEGuU+eKDbQ1DBhgNyhWIDpb7t0BWYXb+3hpUWkTwUIHvhzaoVm3P3dLw5XN
OHH65pB1zLXqSMkNd0oXrhyYRUMQqdD+IIDCQnXpLpzVQ4kkUeLEfnuoiq8Q49pS/Q7f1W2HlrYO
8igTO7DE+dRmMcCTI2FoUcBzFAb9XOpyNPgFugm3rSx5AxkH5x/1t2maZ+ZNn5Wo2HaJg6aTXWpQ
+/ffQxi1UuHnbUOL7piIhk5BbZICvjTkUtIt9aKKnUZqECYtk+dMqT8aLVrJUZbsYIMxA96XJFmz
YxAGvWL1BkNJSHqQeykeZGtWdhiT6u22Q4uB89zSbIGo/7alJfWxIynFHrECG56Kx05AKTTW7oJA
3+qeuEdX4HXUNTuPgzc1k15v/4albGV6fbEbqYKZ86qRV4UVU4hj7MCI8AE67wVK1P1tE3+ev/Pj
DXhZ/tPUmmp6lwsnwQeVDkGaOFahfVaLEQKMYNsVuBdlG2IbeAO1so2uf1RoOkS9dZ9k4R04tu3t
H7K4sORLE/8OtaR51DbDUU4swH9OJhf1thIKSB9MJl39f1FooWZJdXhqrXElzg54lERB0DQc8K6P
ws+pFnh7SDe8xHYb5ltvOzXtxquPC0p3QsRRMZ0DX8qw0dtU9sAE5+NPI7+3QDMm6b0yaruuqne3
jS1+QZNqFakZVCfzgrNkeXXPyFTKbjmBt7GREI2NtfGla8r4P/86dysXEaQOczrW2soMT4yr1KlU
8LpWNp401zyYQYiCRbtXITHL7cFGJ1eVt/IoPEF1hoiRD/OWvybsO8WU+dfVQCdPDThKPHNGQkj1
8g7QJrCiGDwRupv1xlfGfC+Zqbk1jDaBYbmAHCi13gDPrnFTLa3tNB/NJBIsoVfFtAQmGS+VitQx
4/poDdK3IoNQYyC32/WImjDGuMYUsrTAVHt48NOtVa+eSKHYtZFbgfwehMckr9Ad/KrK3/9+EwGU
tizSGYRv9OlCOUuekDcU/BjpPwcul0NRJ4dOlJ7HeI3SaCmbYUgbSTUIxEzqZpdmAlciY7Is8OXS
Nwt+dtf7JVat7RtfGz2xG2mtUbsUSSFf5lFLqZ+Z1tn1lCQm3JyqGTlGwdAPWuN5Ma4kDism5iUJ
ah1j5Jn0uVO/Tu6GvoifZd/rVqwsvtGh9KdERgGGQz67ABFWH0qxpK2kBYnxbXD74CgEQgKlX9sd
+8iNDm3iS3ewD7s0NAJ1nzZDvNY6WdqJBm8KzpwETnV+C3stY8G13nILCyPEienXCOm/NO5XnF06
4JQ5J7wqldsr8aJYyZhyRu3LadVHE6A+eOdNS+WdkOILjxZ61Jq0ch8uJUznJmf73yPDCTKLpnHN
jWBm/SYp7+TMspX2ePugLV6855ZmCzmqNY2zpKYTHhjHtIyOqarvmiTcN4F23zHDZMeotpnMqlhC
/SVN9W1qCp8bN1xJ8Jf2LcVrUh2IA6kcKJdH0fAM5CE7Miq1h0wt7lA3G1d8XTIBxoQaGvftgoxK
AStlntCQBe7lfzbdxH0wDTSWb3/RpZiClPx024LdBrF16UibwR0+mEwM9+gk+d6bGlIneMq0xxpm
TkP4dNvaUvifdFlUSGrpcMyBDJ44elWf0GFTdERS89Y6JrF150fxkxcpD1bcrqXyS2VfgED/tTh9
5bPQbAmVpukh3bYhrJ7aPPE3qVjeIxoM9CRpHiBY3Qutbg8MIdqmoaJuV69xlSwuJHOwJhMtlAfn
KYbWKkzTSQVh1Pskxz9GJiRvf9WlwAJY6D8GZveCVke1EJZ81SCBDRslw7tGjH8o6hr6fumYgwSk
nYgq0DSvdfkt455CoC/Q1/NEQbK1sfkkoSeoRPF3NdC2/8In2idw3HHErp4sZuobjQgPtsMz8MkY
1M+BmmwNJf1528zihjwzMx2Ps+0R9eaQ6BWfTtNd2/dkFCKB9XnCLopStCD2t60tLtSZtdmFKomp
0GsqTk1MPX7t27kPTbq+gha6bQXNwUufGiJgEkNh6QjMxpOnl6fMWOmJLkaN/ziizSc48zIpaySA
iE1K89j7EiJIxbZMNEeR3JPhda+VvAbpXtx8kB4yesuo9xUjLbI8jZX5MEO0uUxxwW3vPFE79g3g
oTK9u71Oi7vizNYsuhe+SY83wZbhWqFd+P22LtXHdjTvIqJwO4xrmdaicxptE4obGv+dReHErPNB
LAHf+e19DEAkHzalIVB3+BeFgGk6Z0IUMvA0px0zIh2Qj09GV1rfReGTkv9ow/fb324x2jGpDrwP
ghfqlpe7L/OUuPUmV+rE+4WOxi4TtB+3TSzsPp72sLZDtk/Zd/5ABDfhigJ3+jTHe8fvkBEpqku7
6LRPVW8+GanwPoRIWdy2upBXXVid1vAsVGT073TDA2tAA+sZ7Ng9e3Wjag0E2uNvuRe+C1DVZ/4a
XGThNEPPRWeUsUg0HeffM821ro3NiFFf86HMIxvKYJ2O4W3fFvafyvP+z4g0GLD5eCxYWQQFQtr9
ENuQwHnMTPjHIeCOLNbwwIumwDlIVPH0aST38jMGSZ8XMspvjjGxTKXetpJ/i71n9/IaldHSNplo
M03qr+T9c6ZBNwpLMfWbgIZB5iixfhRrZnYGiyGNXNjJYXAIu2pl9y+tFuuOa5SerotPY6y0lADy
wJHD+KW35IeuKt+6YS1eLKU1gEGBZ/IQRN5lDnVOzK4wkCXvHUG7izRtn6vPvbypShOyyPvW+uyV
X0e4VhV15VpeiIzwyvCMpp/Ka3ee9yaplXdhpHRg2GJb637EykMi3HXpMfdWYvDC6hky5J6EER6Z
VyzWRtIqqeh5HUB7R2gehhB+u/FDLl+K4YuYFZvbB2Bh3bBGU4JBd0LwvECjJAi6tYLSOonlPwmh
/lKl2ltQt7vbZhaCI7sC+Co5FJTE8ixT6wtt1IS2bp04bu3Bf7fWUEQLX+3CwOTnWZAKXTPxjLED
KZt9FjvoO+Kanf6si/HOTB/ydI2IYGE/XNibBcXarf1O0/vWsQTDHmSeX9yN/IJ9VL8wYn/76y0s
ElivCT0HxB8+lJlznoU0gFlkraN0z1KdbIvx3ZPXKhIL8QmqcfpF0EYr1+02OWHIRy3lxnH1bZsx
fqFq9lTjHMw17oOFSR7o0+kHQ1hHceVqwn6I4kSSErl2TLUFuobmX/E1df9x5fcufotK+90/8jQx
Xvxfgrnx9T2AFc073v6m1+5yV0NkM1FkUp+UZguYV5ZP+dOvHZXfEKt3ob8bawR0VhLGq6Xj6oTn
CFdpRsM+NO3bs32p091PZKtG46/MxD0aBpkNwZ36mPO8XgkcV2cMUxNDHvBKRuTgjb80NXixr3pF
LrwERuPvGqnNHuJUWCMqW3KIPBSeB6CBVN9n11ibRFHT8Xp0zKZ3gLU8GJ1ykKr4b7c8zpiMFjDY
P1EwzM0ESI0mXSC7L6RuL1bbPVPPtK1UWwl/V7tgMgNpuzYh8uSrnkku54aQKIL7ovQlgaLbaHXw
DDB9M4bpyoa7ihiYYtzoD70bGdwVn00Zq24bWZ6Tpqn4Glvxb+TwlG3Rq4Nt+jrNdNdaGzld2hIk
vAAaweVRep5Su7Pdp9Jj1gup9Jxw6M2d1Rr6dvRSd/eXR2nyDAkZFGR0mr/zu9GSgiGqDc1zLPl3
NXwf8o9c/OjTf/7aCuwYIMhBykCaMkdmxkgVhLUZ+8CNpmGETV2DydGybR2uZWpXd8mUd55Zmr7q
2VdrgjHqRZApToUsDOAcp5WH0NZacGtasA9l4zXJ5Z+3vbtuIE5GKUUBkoN5kL7opdHcHKVKLg3P
qfsIuI+lT8A4Pd9VqqC9BoLc2dWQh5tAShl7FNFIziY27jiGXbWJgzL+28R4+jmMdjIWAc/YFRDE
CqM08cXKczILFG76iSFPW1G/Kdbv234vhBNANDSdQc6BZp4/AKV6kKUeZUBH0l0404NEOkC54m3S
PKj3t01dvWMml85Mzb5wHZu61eaD54wD9LjDkG6yMYZgC0RSXI6bEenWcUSrti1XmveL+8mkDM/1
CjnAfOcmYT7InSoIL5EG7/AY5L959kwvjpPra+9QGX+YdMRXFnDxw1L2p2qFBBfv3sv91BdhmnRq
7jmBUhySLgdxX2xdZHhvf9SFADrJEKhgS6EnvAKa5JmSqIXue04MjnszDpX0HA0oLDXFMECzHJiH
2/aWFnEqhPAoBOBINfXSrWwiNtNHYg1Ck7Dcwl8BZnTIntvmSeh3YbFLJWYTi6Jfq8AvfU+IOf+w
30EUMIcspMw9yn4seY6Sugd/CCK70CEuVr1/8UGnjvYEa0ZOYA6gIS2gwhB5vlOgglx4PyrjydLQ
e/p8+zsu3Aw4818z0211FuNqMkChzwW+oy8gahtH3xG4WrlcFz/ZVIKePhfF/BlYIDbFTmlNAFy1
We9G46mkkZ00a4C/RU/OrMyeFkURN81AO9tRsnJ4icYyvktNGtq3v9eaL7N9V7nSmLeDiy8eDKMD
ErNtRuJY87q+bWjZHZqchF7qYfMHmcpYII+laf17y+lE7SD51Uo8WvKF0VB6OGCDoY2e+VJERjhW
4GZfTPIfW6rSZOd3w8noZXFlByw5QwfV1P/4wvvycpchLmP6kCq4L7Hnv8I79TJ48kpAWHSGaY1p
7ouu/twZvyEYCHXmviTlYG0rdfjZKYP3wDjYmj7lUqgj5TUmpP5Edj07MtGEIZdz332pqhgef7nU
DhkqlAPBdaPHprlyXS05xjVPv5suNLfwbJXKPm6VpiSylv2+TgrYVo4ttYDbu23JCCie/yHty3bl
1LlunwgJbNpboJrVs7pkJTdWWozBYPrm6f9Bjs7eVRQqlP0pl0uKy8b2nJ5zNCARwU0HyieLmDgi
9waOLo6f2zQngWR1uTMHe/CtNnd3/9tQi4DkjFpqsSKJn3VcNE4GOPwvvbi5PsbafkOUnX1R4FYC
zNf5flMdteSkbHB1PT0QbRIUWwbQa5vgdITFJrDjyiDxgFg+pfuhN4JkUjs4PgR02LgH1r4Mzidk
CuaX40Vg7Vurg4O1hZeJ0kI2kceseS+SLYDOWmoCFg3wTXgII9ubf8VJGGgxhSZJcqQmuYL/Bwzt
7EPswGpnHLUaE+TjIUu6HgiI3pUbreTVGeLVAF3o2a1iGVFTARfYvkq1SDk2kJqFzm4zUdCjrFm2
cZbWvtqs7zPLWSF1WArkw8pR5Z2atMgarLDXP0w8t5L0C7bL358nPIpd1O/wrAT1cBHyyGQMYIhA
eWEEC1ubxoBN9Knof17f5vMmO4MyQT/+dJRFyOsBpddHU3OA8KOfpCf3BRwDE6/Iglj2kPrvN2a1
Oh5ULNA5gb7EBR6m1AH/ruzCjZjF9l4LofAu9fMZuw/37BvSoFJ0fYIr5xj5HfR4IFIIGO+SmmA5
Gs05r9zIEf230ZOhPpafrw+xsvtws4GGOjN20GNYXK8lzlfjToUTOeyB8FdI/nTlBjpqbdlAqZ3D
Ekq5FxX/mvXTKHLhRbZWCD/PjEeNg+PRmvKz5bAO76ktwdc/Vavlzjgdcl7Yk/NcE1pCpSPxor7t
D1pWH2Kr2HHpPvZoCxkcPX/hHrhoPrVd/aRPw65X2Ys98ntBshsLUsDgGWzkAJcYJOxWkB0N4EUg
94cNtPhNA58oxGpwk/Xxq9KS516mO9HJ24ZNoerZzwG6A+iI9CHldOOkrNxvxMLLC/ebgwi3vGMG
DMVAPvUiCgjSwbRZEzQkUwdexeA4S3gSK9isgju4pWRz2aiYZ43/GQgyjA6PkfNZiyx1XZtpXgQT
JvN+whv9ONRSf0igYXrflZaA00zK7yGrrV4k9AV2DborN4D4/Lq+zy8NY+YfAuMJ7EOU3nH7nf+Q
wXaSJqlSFtkJRDSqtDb9eFKwkBWjcUyctPsqywyNZaMn93Er+tClku2wclmYQ0vsjdWkgHsURK6Z
GsqDgW8JW174ydzDXST/cv3Xrn6vkx+7OJWtoYA/T5gXoUTNoSqlRr9AQH9vRtC8VGPzQ1/rVujx
YuuDrd0Hp8u0ODlGCcn7sk1Y1EDY2uW3GagSWhpen978n1wcT3x3JChQ5QWg8fxbpA7sNnsee1FF
zb0Hn/Eh2XqQr8/jnyGWWJVexW2OlMGN+in9JNERNuC+0PebmcPaODY6Ryj8QbQClITzqeS9q9l2
w72oi18APfdRx9zH7a+/Xy9cz+Bio2F6aS4lSGtmk4HrLIfxH01nae6X6yOsbTiIiuFo4MUF85xF
wHa8PLeqzHNBC3Ug+aF84X012p+Al++wyQIn2V0fb3XZ8EwBdAR2BBfETOGZjIle96LMNa0dmNkK
aUIFKJgjsq2Ldz4sy90GEN0/Yy1OPrwqY1UZvRcNpvvL4t49SHAPpjfCzEih32E99zV0zxnx+0I/
znaCY0eiwSF/n3zN5AtcQgYcHfGWOd8pHa8hWD+O+IgQjql8M6PWDxgHAJipUvljMsSWITxZO2Yg
1s8K3vZMy1kAgfI4aVIBpaWobp3+BmCJT5MiRgD4a/bQpVmx0+t0DKvStt7hEElvMqhbglgH4GsH
6n+U8C6fnZq6I59kezBhPLSvaTs7qHp94DWWue9TzkIlczPsphgebvmU+Git8eP13bKWQcztOIge
zpSqZR4kGm1sqslhUUrFgdpHyzpaermD+QDIcBt300qOjAj971jzSTlJHYwe7j3oirEoLhz14hoZ
O7ZjzH+6vGgC1ZVbbIe1ijdxIG/izriB2X3+fEC3HgzgEk0WaUk8vtpFk96PDrRfe4TVgFb8Wzcx
+0EbLSdyndz9Pmq6HvtSN7pnqBlssWHXLgIkasAIQWkSbdBF5JncQjRWybWIa8XXksH7S+W7poCK
JlR5/Eqq3wnbAhWsjomytw3o0xx7FuHA6UjeqAZL3mv3vApb87MqZaB1yOm/lfpfS1wiEQDTV0dB
GK8taCier7dCjSd2GDYTnaKJ/BCd8F3yXyKci96gDRNk+Du789E82UXgcykEHMEiPtDfbuI8oR63
sVHXrtDTIea/nwxR9r1gMsYQo/HkWbdxfzDb6Pq52xpiPpcnQ8QtTYTjxCxCH+g2rtnXKdcfHd3d
eAGvJolwy5sRTrP+1DJJbPHxIUWgWFTl+SM3lV9CgK4bhleEq8YvXUS8dpK/2mkI47YOMmVshL+1
C+bkB9iLm3JQlgYEGX6AzPFCicu7Ibfu+5y+ZvEQwhl5q4y6djPPxFCIFAJDfqHckXoAMhRwhIJ5
i7PPgLQe7S3rrrVDBeQTnhqzEg/erOffboK6JzxVXETYvLK/xrzO3lBjI3vdaYzbuE2bI96dIuxK
QMuu75r5uC7jLYhiOGHIJ4B5XoxMM0dI7iKFzDvxgULRsyloqAYgd9Ji542SBJoz+Xm9hclfu7lR
YEWBA/w074LtWjd0ok47ocqajt0x0yguLQQz0LQ1PahYXf2HgI5kDFQOlFRslA7PV9hocHOLBA+6
hL7FyW/uPWbxW6Xer6/m2tb0YJcCDBR6HnCWOB/F6QyRZT1xI7QHdwYu4r546ot3UUq8VTakqVYP
IggqSBVAzUZBbPHpqsGhCLVzGqjHN0VqhCRpbgHje68L7cX1+jvDlC9G2tlh0ZAPPd+ih61tndPx
F6laVdOswb5yo65Rfua+y+ngVY7fdY8KTsu8f+7Hn9eX948EyHK3gqE9Uw3xNkR+fb6+DB8wafLM
jTS9TOALXAH3ExdT8gLDEPOnRyR7MkSHl6FKGH9onHE61BUTKJakLUxr+Uc39inU6Wj5ZOMRu+uU
mJ4kZ2BTZPxzAfWmA2wTKiSb/bABqlndGgD/zWAlwBqWlfiu9GDf7cRuZLXlHrWwQ89g/locTBD7
AJf3r6/U2p2FUAY8PvTIoay8iDe8oKXRZbkblR69YVX9Dl7Dj+tDrJ3g0yHmv5/Em5rAnKx0Ejcy
GVyksh9IBwOT3TXD2/Vx1uKah1wL/im2PdfyzsfB877gUBzAOJojgsy2tEMl8mGnPC27uT7U6jcC
mgHKDfhAgL2cDyVo12iVwIkiqn5QrdwjwbrtMv4yjdlNN2wJAF4SpJDdgB8IUhe0PyBBtRjPgnuV
lTQVIks7pr9G1NeCwoGHlD/ovXYwGo/cTngYT+ipguFQNjDczFOUhP1SgD/IawUXX5rpGxfL6oKj
AQp8mYWfZi2uykwrahvyfR4SLnMPDY29rcJqi1y0dnsBPw8yL4ovIJkuW0WqyEltTB7yZGN4sgT/
ScEZsTNohyYa1IbRDHVkvSNO91Lm9L6YtsCXayU+NBGgn4GXOuTAl0ZTpEuHUhU2CtK26zv0gWYi
qJtXsKfRKu32pQWube4EurMRcVfOzdm4i2tzIkOstAz6i4UzfveK8UMZ7nGAo6DfULGlObTyLVFD
A3wD7F0gKpZcyqmyx0aNqO2rWL1a8HseLb32a10er5+c1Unh8QrHx1nxYZmTATQxFKOD6j48/Owb
LsbKn/jEQtPpP3mDsDcO6p9AuggEwN/o4DfNOhYXOk5xSVqndSQuBeAh3yyLx08ZaY0XR1LjdzJ5
TagrMj4OsCcKZ8rcfioIqXzoaCUPqDniG3e1Ud2oNnEf3IT2oUic+Kbkehsore59VZltEJf64DdV
6gS8rvp7bk3G82BWsd/Jpg4cj3kfZY58EM+7DGuaGLvri7pyHf3hfYCFjmbxpQYp8gytSUw3anv8
hO7OnHp/MKFk/RvGa9eHWtsns1snOhdQeb5A63p0iqXdpG6UdLDaKrFQu9T5+4schkRgKKONjzbT
8sQXCOysBHE9cmHUE3vDXpZPVu1uRL7VRZtF/ey5hH6hqlrprIVLinDxYqz8nptHFpuPgGzueZpo
vuFoGzt/9SKbEX6zzwMauMvAPrmJWUNhcq7GaV+7hL7aibobUvk8TgT2H5IjkjBfr7RdIsyXzMs3
EouVUA97hH/Hn98WJ3E4zVmqJ9DoiYamve3S+K6xnA0m0trpBnxxlgEC5P5C5KGPm6kycKoiVufk
VvNI9ToULdjzdureUD6YG2u6uhtBOwX1FNcWgFrnUxolvCVLUqIWRh9E/SjMZyG/Xd/wq6t2MsQi
e2FGzgqwMlAK1gEXhxo133gnrw4ADCsFyBRCA8ubNyFdZxocXRxDf7RS4B/jLffqlfwbrxmgboC4
WdHkJO5EmqJE/p3pj5J9IhA3gVhfCQPXsfjop+/t1jaYd9Ly0kWDE9oJ6H+viHJqXqEPEolBLuQe
xYx7osnbQrqDTyvYKjQps3YaulV//6VOR50X+mR/e1XOZa2h/zBI4w0mXx+tqrYUU1aXEirqUHoG
UtdaSg/mzBSJBIImMqc2SFkPLyfha9MX2Ty35ktbi3Ac/sONSyBzAWmN2f952fMom7oHIld3o1iI
715rvFa6N/mcbekyr92HSG+gYADbG0iFzX8/WT5LJqZKAWWI+kT9oJa6ybuUBw61fxkCHUSmTP1w
/YOtbpNZ33Dm+82FwvMRFZ5u2JsdOu8OGwDgbsbQY26yo1zIQIco7y5G5hWOJit310deuacgcwKb
elBB5vfh4kUMuD2FcEPsRF03HCDn6g+GtcsHwJM3LsSVCwqEBwfZK7oEyGAXd26FDnU/CWJFptVH
JU3feq16a7ItIsalFA0Q8Cg5geWHVs9lyNTgW6JU3JuRMUn9cWCT98XNs9pvzLKbRd556PR2de/m
iNxU5jqg1oZ3gN1VcsgA9fRpbGm70rOHe6/fpBOtLQKeSsDBAO01swTOvzN6QaU+OY0Zxb37qpX6
0YJSPzwB2BbhYWULw7Fnhv2BYDarA5wPJDNdKGbnZkThR4xBfAtYtgqZipEcHLJl5bW2iaDFAegD
6lLo/iw20ZTBjFGO0oyIFpEqDykYlq75PpHX65t15ZjgcYUCLJTLZuDI4mC6bl6bMS+tiHiv3JE+
0R8m/T017wvtrtW+XB9s7VvhMQfDNUh2XsJaFU8Lu/QyK7Livgu0GVdtJS0ksErnP+An8Z79d6jF
+8Zluk1AaLciMbya6gVexX+f4YEyBKDcXCy9vNFQx+zcvvLMqM9cQP/cMQkzpY83wjHgndRZzv0M
w9m41Fb3oDcnlOCn4m5Z7EFbZq0LYTaceJ2ELIt3qblDan7f5C9cbISGtZ0xO6qiy4KEHBD88/1u
ofqQp7VrRTnJf5tcBbmT33SV8cl0m29jn7+xkmzZPK9tEKSv4OtBsBOyF4vdCCOPsfckdiNI0UEp
I4McqZOH13fhSk6E+iOaBggBSNGX0NqcyTzuS8sEYfNRdYlvb5murcRxDABqKLoTEB+4EAM0ksqZ
UHOOWuh2jFLztcQJu/p35zx2OXpz8cEbPq7PiczthkVWhDcTHtgzGnFmzZ1/LZW0dSshShvBZ7p5
moaO3yY8tQ+mAblKS6EIbNtAn0xi0oOps+u7ym3rx6oYScBT8Us5aohSMKttvi/QzEeiyJyD6muA
9SX0IH2g0cGXv/6jVz/ErFczFyONi/Kg2Ykc3WDccXEpfCFRfjThirIxyNqRmZvncw0SudOSYkX0
gmhO2ZrRpH8eCU6q4/ld+Z1UACwY3cb5XJsRoBCQSgNoDZy4xf6tMy5jjSRWpKnkvYLFe6ZvoW3W
AsPpEIugz/mgN1rNzCityOR7nbbnNi4AJAK7uJMbR2WtPAVwByQEwL2nQN4swhClWsZiFD6iuI7t
oBizkGrNHRf5rm/pVy2jD4ksdyRPPrVTvvF2WZ0prgIkagi5OKmLLT1JzegrHWMXTRVW1VDvNJDl
osI0+r2VjeXGhbd2+eClrs9VKpiHuIuPpyyzaTI1OSjrG34b00M/EoBaho098gcfuTyq0E8CZBx4
eFDWFuMYE+x5TIE1zaSVWbB/FDIqp9F+gk23KeamAT2Umt7CQUk3P2qmi9CzJfN7h2tBqcvsADdo
vndSpw9SoGZDE4J1H3ZViWcU8lA+rCCmXIywK4pLIJMplLK/FBlnN9dP79rnAS4QKRFyLKhgLxqg
AnhIbmS1G3ml9syZ/cosdYwB2hVkq+OyNdRiFzqUaTyVCqBWWYC4Z4WTq2D9jgfS+P0/TAqpyVzs
IoiyiwA75l0JHCiqQ62wbkvQJXVn1zbWwxBrG8n7WnjFI++fkeY5n7yIIARN9QG+U1HdfMtzw++8
H645hGCw+LT+KbLd9Ymt3Uynwy02nct4keQmelaZTSB4Nl/wx+sjrB6ffye0VA4GgrRzOMcIynsf
rK96YvpOttVRWoO+QHjzn2Vb1stlWblVPQJQTesBkUq9m+b0IdzqvoMqrO42r6Zb/lJMO8CnaQcj
rIeCbCkyrE8UdzzCLNBZywpiBjnKxiWDg2q29yhK5xB78RfV/7XNN15dYLD8M8z8RU82SJxyagL/
hWI2JB9Sj/wwDW8PQMTGPlydDcyF/lQq6QXR2fAGRVytdaIk/lwkX1X8O0s2Wjmrxxe6XH88aNFp
Wuw9wZ3c5h2ajlx7sArwcSzgZ8Qbyd6u78C1IiiIGP8OtIgYqWobEDdR/2djFZb1ELguC+ruqYQf
Jhk/Qx+2aR2/htrZuOWSvXq+kGJYc28Qu2JxRdEMtPc4drCMzPmiRPcZdkkbR3h9emij/ClIoslB
z3eEVXNl0IzYUax/iWM++JoqmwA+EplvJ/Uu1Sku++ZZFtpNB1OyATDW6wu8ltji7QG6OmqWwLAs
JsmUnjsw1nOinujwlNQ79b3RzPxz0Tj9i+bp7Tcd7ji7GoWPIBFs2kgIVgsROBAzAhTWXhfVzAxN
ECKkciJjsG95kR4AdQgb1gYGqd48xzmMfPyhYvGTDvUN0NvPIutuXdmBht7dytb9fX055n17EchB
ff5TXJ1haOffo+/jqe0KZkeT1sa+4E13HxeJjHRRjy8198xDTNR/wDv88UQFRwtXzwXaDuzyPAM2
0I4IBKSgBKcABjJbX+Tdy9RN+m4kxT422iMf/gPiCYYlgB4BUAkx9SUpNfbcRK8m1LWa/Gtj/kBz
2gaIwPaOo7VxJ62RMTAUpLLxeprJ9IvXjM6yacpaw46cTEnlSy1xQ2OsgN9MavVt4uUnhIDUJ6Ve
73quZ7dQaczue6tWz23fdTeN4OOxTKgKRm20d2VmP1//9Gu35skPXCY/NheaTVp8hZGK26ZAqpbX
vrL/nm6KD2zMeAMbj9Xloy6rTZ1xirsZIj1fa5PdMrv4YJCxuT6ZtX2MOwWIAw+ioRd2ERk6YbZm
I6B5EIWQtQJ7YHysbPbDyPsPWqktnNnaXXk6Hjk/N07jWY02GEjsJz2ERf0jK7eqv6vfB+hYxByg
mNHTOx+iG2kyWjmOpkpd3y6+2UYZEPNwfd3W4hp0O7A9oW0J78nFdWimUFiNkxoPBnVTwKhnyKtj
KTRo2G5BQlanAyYM5gNK8IUkgZyafpRWj249HX6oEeXAyXlFSXhjQhvDLCXboZsnhrLCMIY5RqWZ
HPHI3VF7K06vfn/Qaf60jGZThvOPk+TpUCXgt0cGG37FWXFPMnOjHbm6pWe1k1lY7ZIhGeOhEONF
hDzek0E6UR9Kw4oD0uLGtybs4q5vhJV1Q1SkKFjBNBGNqfnXnKRqUNwxDDXn8jJ7zfLeJx2edVtY
xa1BFsmNHqdtlwmU2AmXB3M6jB16195GEr/yaQAQxqMUNUZk7MuLV9q5S2oFPIynd+/QvYMrAd9S
RdwYY3l3shhUz2oC9GTI2WvcjPduOr1f/yAriQp45g4yaKRLAJQubpgSns3KkLkddarYw8Hvrqv7
lyGXYUeBi3enb4BvfwFRaiNurew63AQzjsfGvX2BB0kMMN1rGBhHstdv8PIzffDYHoyx3VPeHOmk
NsDWa3FyvnqgrzfbTaLldL7xSp7qreYWdsQkeTHJZyAy4ns7m8LSsfkL02N+22QcCD+vBatbGpGU
6Z7BsnTHzUz/1qa6vAFyb+sLr21VNEtxGnDIYQy8OOCkaktF0KyJiH2nsS8DbMgp36IdrC42XC8t
uK7MqPlFjsAFhZ5QA2UEA4iiGYF2mPTsfcqdT/gKt1ZDN47G2p4CUhhV97maCG7V+VqPpaUJJFhW
VGey8WvbDZOp/gKo5S7/462p/TLc1AIHYSsLWAkzyHn/HXixml7v4a1LRhTioWLUp23QWdCYIz96
l4XXj83ayQTABycfWwnstMUU7Zo03dj2NDKdyg1qdDEPFgSqNsyc1uaDl62DvjP6pBcLabhtb2Rd
QSJlMX+gzo0rCcQ8tTrE7ba1FedbcZGjo5QDjO5szTVHnPOvJtDtHYBPJlE90hiQBMiuU+dz2RZf
oIxK/cyG6ViFV8P1hVzbK7NEOsrNQEVf6halZjyY6UDRVld3pd7vXAWsAhXfoBjZB3DL/qCeRv02
g1bw9ZHXPiF6eTMEzkG1fHkjAO6WghgQ00hv2zcuvbt0khu3ztrpxisbtsezYCms38+XNE9gucBd
TqO8PkIMymda2PIv16ex9tlm1WHUSGfvhWUcArUDFVqvMFFjwZPKN3r5Q8LX2Se5nf8mEPo6ZmCD
hqyAnMz1kVdnh2sL+wWY9otYnhe1RZWu0cioh+6rcqvhkwsf2FCRfks3cnWoP50itArApF/cYNlk
j8TRSjNiafGQuPKYGvyWFWKj/LI+DL4TUDrwOFoeAUM4dTHYFTog1UM53rbsm2u8/4dFgyoksm3A
LYAVON8SrpYndSE8GnVF9cky+6OXsJ9l6/5vw/zpVpzkWRMqs6yvbBpJ2NiGBYFL0whfbjwN+ZaF
81p0Qavs/8/oTx3yZKjaSNtEH2NgHhK7JD6eE9pROoW5G+s2DXSJZkRPh63H/dqnAkoLMiyoYiH/
mP9+Mqpqx8QcpI6u/5R99Kx8pJncWdDm+vvPdTrM4nVkG7HkVkHNaNRk+ZYmZhJaUmpf+slot4aa
U63lBQx0LN6vuCpgqrp4JA2GLinlsRWhqmH6XWJ2+1okdVA6Vtb6SSyKezmN477IyyJ0a2YHSmlD
UEPxEVnNCJhA2qTHBmKTuyE2rNbvdT071O1QBKTQ61sXmmm+sJven5w2ubWL8lkAUP2kiyqF+o/F
jjEgQnsdPNBwLFpfpgpxwDZwbVX2D1ZTGIBYU8OCvi9sHyEw872+b4Oek/iXJgnxk0L/amm69oGs
j+w0Ptb39TigW4mKN6DpJhC3qIoZfmrp9NViseGLhCehmXfNTWUVyV7v2NaTfS2G4kCjOII2tnXR
wy7KZKjNBugDT/dCSkHsgdeONgKJn25ZAK+dBLzW0a4CQh0YwsXZzoQ3iczB9VF0zT2QSJEqWAwN
L+sp71zY3lhb3L61EIZXLkqpQObD2nxxCFqzietWM2mEB9c3xxn3eIL8fflm1tb6Z4jFAfCSmHVd
RhHCDCMcDevFG4zj3Da7fs7WotjM88eTHXqvQGidH+epSActbx0aQRPiU2Oo26maDrY0gTng8HQE
pc7P0i30wcryQSIYjUWMjPRjWZWE2if8lG1Fo9F2g95N/IolG0nGyu5DhqFbUNKBizFukvN5FQNr
tWJwaWS73o+YNPprS6XaSaWZO7M37I2EcXVGKPmiS4FE7kKorG/qbmg7QLwcKnaMWGHZbaQ0qxM6
GWH+BSf3bg/zP6/PMELL2UtuecdW43dVC8+lNv9r6xWERyROgEICd4VdseibpvaIPJ4gwRgF+xbb
6AAPvfrsDjjA13fffE4WNy862dh7UFGGUc8S+QDdqr7KGKNR36hfGjO4706U+5JU/2kkfGscVpxZ
UEfPlw+ysq0Jd10zMuvmkynSnStzdM/djRfYn1+8nNGsCoQWC7SaL1D1JpmqJrF7EjWDnvmjLsc7
kNasnevWbZQ0lhXmRav7Xj3RF5rU7ZulD6NPEbLhaVUJqGXbTonXcKO59zClSY4iAUvPTli3J1Yz
fGTuYAeDqN17qip0EFwNkuiUpIERM/WK9Uzv5IQbw0xqKxhpyY9Nx8C6gL2o3BNm5ncsRR3VdxQo
Ow437SNMT6onMKyyOy9mPBzT49S0NxXAk24culkIlO8hHrJwgB6aFgwxC3PbvRNxaT4gauA5K1UV
6qCzvHAo3gWFpld3httZz6AsxL8RLd2d5Yl6X4l+2ouyH0NlcXha1HEetnaZBEAKOb/HwklgISiI
T1SrhaZZDzvK3GyPGlLyMiSU3nqMVGHT6VuWVGsnCxW+mTkP8TcgfM+3hoxNmii8OCPI7/qV8eK6
DzL/mqZv1/f61jCLIMXGchroiGE6o/It8kKdxwG3qxHzjUO1Eg09wDFn4QVg4vD8OZ8POKy5wxNF
IgFxubGUh6I1jsoFTaeYSl8x63B9Ymt3HzwXobQOL0LjoscER+SktHJKQDNvwsFKHmshNmqla221
2fsUAvmwx0WQXwRckOvqpi1rIxoT23pjgxfvnKLQ37Oh6sNC2eknmCXaoa5M9dZpY3yTg9UUQGKG
hVIi+6l4Ur3npe49gBGVvF9fgLUFB8XIQ3kd+RWCzvmCV1NH415MRsRpekg86YY6aR8IqwZfKHnX
VJslg7UlhwwddK8AqJuZ4ecjuhK4Pq3C+9bO0Sx2vvOUBH8/J9AO4WZpI9m/oLtLx2vMBD7LkTZE
ovhqxG6g6safzNu235KSXYNwwb3n38EWSUjV58OIti2BuQIczLQRQv1aSRhmZhHg4kd9bzV5fizE
qFDVAprLmFPi6xNeW1L0sWbGoQHo5TIUdbapZEwKCrBL+bul3VNbbGlbrO0TgJCghA3OKNwRFl9t
KqUxwO6d4J3BjqMbKt05Fvn7WD1r+hY0Y31N0Y/DaxrVTaienG+RohuhRJRJGinS7JAfv4F+tAdZ
9YCe4dFouycBdWPTlnGATvXGVbfG18WwaMJDqRNPemvxQYemTu2kQPJKy7QC2su8a7h7IIjvAmLV
U51avpEqIE9d7QsZLNvnXnzAQ2vw5cxGuP5l15cCEGh0PkDxvrCoJLxt+YSoGtnpbYVuN7NwDcbf
gUINGVTqiJGGXD0k+vfr465d+CZKyOAtQ3QAchXnX8AoUs/UgGWKbNHafp9I89CMBoSGdA3EZLfZ
kt+Yt88y9cBzATKYJgpSOE7n45XSmap8IgRFLyvkcCyRsR506e76rNZGAWod8mbo+F6y+MZYSTIw
aUUN/w5vqgA6YaExbYSUOUQtpwJP2PmQEAC7l0vnqCrmgDlaERfvXO14vYMSayr6IBmgaaya0AWa
4fq81r4Wuoc6GA24wi+iJiJYMgxeh3npeH0nJWrmnB6nXnzRzGwjnK3dNSdjLZuYwCSIEY90K0p1
AzJUyQ5Q9euz+XPClisI1ZC5zgr9EzzwzjdDPThlJt0JxaE+t5+a3AEjFrhcyyfa1CqYHLU/4k7l
x4npky9HOw6SXtym1kNPTegt9PCzCOxSWo9wAQY7k3TMDPAEqUq/GA0RWXC3eKpRh9yB34h6SDIC
3NPRqvGZgSQbIdf+MeoOv5l4h504jmmyHwfb/lA62OOx9MbAMsdi19GSvKhOdH5MVNX7TsEePdwO
qlVBHB+05pA5evuLwx3hmUzJT2JV8SeeG/nO6gZo/CtYwLrZmN0haUj9fir6PRmmzvcQu446E9nG
mV7b/SD7A5qPZASF88UZk6L1+pIMKEtNseVnZMj8RIyhTvnGCVjbjghCNkrYaB6huHH+/TSFZM1C
hT7yQDx7oRm8KbqeiW9THMdvZTX9B8YBuioIFfgHStryvQymtzUaJuxYIAsC7+7GrXZ9XxUbz6O1
WUExc253gKN0UW1ADgVRf0A8Ii0G6Vgz+QNYAAc9bu9RrQ+vH4HVsVChRGqPUIT793wF6TBCoQc1
zEjr3CpAHULeJgarDlPWoRJHIEf69xUb1FEoBMQNTOGiBiA6ox9yc7AA7XPDqtYAS7BvBOSWr89r
bQvOdRNMC54MFy/MUYOsYaVQsalS8VVLxEdJAa4aGrqxA+cb4vwGMdBcAHQM2fZsS7BYP0Mbmj7L
QH3IaOzceC2aQRxt4nECzjtr3OEuGfo2rFRv7a5PcAVEiJHR3kDxBj/g4iq27KwE2l5YKGx3h0I3
g77UfFY5iJp1cy9hSYQTqPvQ+/ACo8u/a9PfqxpiZOxEVCZAqr5A8QGAr0Es1TYjvVI3FFHch23g
vsrlKyubjelefs+5/wa2FFpJwAItVWxBfeam5OgjDbQPZrt6ERt7b9ry6b4MqWfDeIuaTiJ1MKUm
ZQLhmjXOobSYhGavkX8aeE6iOCEpas5Zk9xMhRp/O/nA3zc+6+pEkbEjIwLv7TLDlqL8f9Q6Rt7a
5hMoVIAfgmrk27EM5DgGkJ/wE9QmBIJ8Z+xbm/uPYkt9emVbAxUNBoXlAh1qLSkURWlBysuBnlaC
CJfR79NR+wqRTbiEQT2m23qLr8wZnE/AVbCJIKa1vFa1KrcykoI9H5eQlGSH3FX7nmkbV8KcSS6O
KoISDAXnNziIpouj6jY52K9uK5/dpLsBMzowjSjJnpHFBfq03/iM8392bbBFbm/0vakZTSOf2+IH
VtqvAW2g5UMyxrc2GoRxhgJeN6q5SOXXnbdFaly7HYAxw2JC6Agl5KWX0mAKWagGxk16ubfYO3Hv
rRKY7eMsB9TwG2XurOTB3LIGWF3iuT5OUNtD/J8/9En5FTZYtCVw3XkW2kNnTwHL32BBcNQh+TPE
GxidlU2D4wGkFsTzzUuEU1Whop0MLj4gANRGA2uVBrHyy/XvuDYIKq5zdgjJPrTKzyekEqsaBdg9
z4BshaJ/d8G3Q3p4fZC1VTsdZI7RJ6tWunJI2Whmz/3YBkX6sx48JHo/EnGw3Y35rO6L07Hm33Iy
lj56sMdLMJY7lWio6TsNZVBw3P2xU794O+4bt/1G4jKMvTHSMvTA/re5LjJuB/hezxR29jzWSZDC
zKNq7lV1iMuj+X+cXWtvpLi2/UVI5mXgK1CvVCWh0kkn6S+oO92Ht8GYp3/9XbSuZlIUKpTR0RyN
1JreZWxv78faa6Urd/A6tAF5vmHYFpR3cA3mT0aeAN2g9XoOkh1UafWH2vJ6dWvSFTPXacqFmfmT
UeRqqeLZxxGJNddJudtoK4nQ4iGEPB8EFdD8v0pZE02Ji5hr+GbDj0YHn5T9SyMrrZkFGxjdxMTj
1IqczFyeC13wElOHeX7uWOVZYEZj8tmJvwxgmKRP/zUyu03AxRICyEd+LsuHLPk9aHflWgNo6YDD
BkoqoAqEmNoc3F7nIFjOeIXtQJpltm9leNdER4YMqKW/qPXekL1CfBJvbp/rhQcTzyUCMbRoEEbP
2Qsau0pEOIJnHDmONh4s4yD6n7VT+QlwxEKuJFgLYQqsTQH7pPcDFbDL3ULFVhS5hQ8J7v29yn4Y
6XcHI8pV99tkr3l6x8L/cjw+GZzt3DDaHZrxaX4GR/imqn4KcWBQo7z9DZfOIKqoJprFUyBAZ34w
c6qp49llZ3N47eJ3pfxjNyv9wTUTM/dDBSZDwcaYnaXYRI4KQvVDk/yHcGbiK0ECN5GKobt6uTs6
HdUC2Q8/M1ts1ZH4lX3kWrPytRbcG1wb6MrAgTWN8MzOQKeEFcDKoob8bufrxj5rckxV/IZcze1d
WbTjgBcbtUqMQ8+rTLHS86FkKL8aTu02o+PaSeuzaHSF8nbb0sLmYCgJDg6IQsxtzsG+utkUadiS
+sxZ5lfpzwQlz4ZpK99todAJMbZPZmYfjg9Ms+Omx4LUyo/TFMW5EqjFzov0TTa2exDYuj3X3fHr
eiuXhmeXaKwVqKGA6v6cy8zr6UNhaC7TDv/hIxpQTAIV5BSFTa7j0wNvcTOipcR21d1w1yX9Tg4v
Yb3iyBfePChiYloYlcBJh2cWRSDf1p3Bwtnrs/HgmLmPHupKeLdmYnZT4U31NnFgAirJH0Bh/tZQ
Ifvyp0KFZarQakDfXI3hyURrC7uK+XlM830tigdt5FvDXguK/yZLs1zgws5s3/NcQ00QLziUv7Px
Di3J33VnWWCCKfRTZiXqQYIi3tObxNqMZh+6WWjZ941h/dE7Yp55RMw9mMu7FxllpZsqDAQy3Eg3
PbX+KFXaYlZwNP2aVBOlX5EfaiP6k7bILaShPFPODU/okC4Rg/096Tp4I8v4Jkmq7xRuOXvwnobP
siTavR3F+XdDZYlHhQNFBHNE5X/UoCTfcuZZPAxdtSaJl6qt4zFHlvuYsnrLY2gGi8g29mPB5ZZ1
5uChhhrtNWBX/JaZJUaik/i5TDNxkAUE9uJeNb47BuTJgVqznvPWEjvIILWvHWetF1LabqK4dvCn
DnmMMRt5tNUK85+2Gr06JKLoe4N31zXQf0IjcfrXKDXyTZls4vIO9BbZHaYJTKCBnfaxLg12l+Uc
eDFwAriDlRLXHDRll2SUeNZYJ/7INMDOcw74YWusSb4txPYXez/5vE/XkUYslQ7D3vP0D4s20Bhy
CUaYqv4QO2vvzkIMglzoL48NbuZVRSiyhEp4GlZnTWgeHc9cedVl6gIedUidk7oGR124oSjgoUEH
xqYFRHblGBCIMIzynNaWn6rJQ9qs4RuXTaAUCnSNBST07OsVMgfZiZVV557LbpsYqbJtWGr7t/3A
wgsHynBQ5IDXFNWleWEgTlSlJS1GDiPRmH5ilVAdbSDTUYbKCSnEirWlEwFSEUBfAMQDS/tsTQZu
bAIFHFiDIpbU9hkYQBtyDovUg4jjiotbNgZ8N4o4GGybDwIYCdNFXufVmfFDnr+YiEIiB81jXrvC
Xp3pnwKbuaNDLfAfa9N2fjrsij1EkMSBtR6AlTiUbqT4jf1u83NEv/HiPQJZbLdGvbh06tHIAzIF
+HxQ0s3KOmrcAxXUO+XZYCB76A51W7ihoXjNsE+GXUFr7/ZpWYhSUJtzoOSCjzrRsl8ucgw1S6pj
yM5CRhtlPA2QSNDWmuArRubYsiaqm1YZYCQW5GhE6aFX1HseQmLl9mKWjv6nxcxZGFTeDCXo1cuz
Vb532aOQg8uRHa2xExpTTDU/GchYENujTj4RFM4+WhxFCp6X8lwY0tqHBvQvOXoLHuMQXTD1QdlJ
M1F8DQS46KLxxAUvQ+EOCVXvGlo357Qpkr3etMmpAEuc18ZEHgcwzG4keD6emkJPvaHSDS8ZCart
EA31tajJvRIKKy9DYzo7lvTS1TjHE8Crn1WT/Olalu76wWk3CrELP+J25NWOyX1iglqpGlHaRfHT
BuWqxjwVuZirav3ZCJvRZay2XVF0aySfC+RPE44QpJEA+KNqMfd3VRYVkZpb7AyQH2BlRRLvqjEB
jXdCAQkewrF/ULPS3vCWvKddVoAhnZ5JnOb+JDPsqowpB+B/Yr9g9jdiGJmvt1HqK5g7PXZR+2Ll
5VpBZ4HI4/I3T0fs06VXtUKYamGyM1BFO9Yqr04TH0OuvjpKsq31zmP16DrGsAce55SGJeQ81mLe
pWfi82ebny4nzATUStiZyHdFudMho377mixdRyQl4IBEvnWN/6WOXTQVQqNzyZlvyvuqeGrNr8/B
4a/+ZGT2Ict2tG2gUdi56H+k7QGEX5uWn4y43ALFtLKgBezJpbHZJ7OdgmhOrbOzMf4QyhGUP16m
fGfDFCe9lM4jMcutMP7XgekYQ05ptL39QRd3DLBvvLlgesSE1eWhkbK0jdam8G/WS9a9O9ZKgrL0
7qFzgU4tJpvRh549Ck6cR+BJwd9f2Y+dPIYguEvL79DoGLpi5VMuvT8A54ODGpE7GK5mX9JoNZ0Z
Gd4fayrblpE/kOeovxPjR9nsC/PHyodbaCxgkgpckqBCxUzi3JNymWQA6GLj8rDpXNpXWuelEHDb
47dBN2MAUCE2MdkiGYu3g24LH6Fiv4MCBcWkhJLvHcVWXdAeJFu7L+I7ClnIbWbauQfoe+4pcWXE
YKii1RPnzfiiUrxyaepYDwKqCU9E8GeMsWRg5Gl+mWPePhd5Yj0zCjkZpNXDYVATy0tMwTiog+3S
byOn/6iTtPEY4eFupCGk1puudOtKsudC68XXISqIATD3DM0UhKWokl0eLfS6aaMpLT/DlIcp4ZG9
COclNMqVfb8+wji7gBBhqA17AarDSztlgverpHlyNvL/RUXhOtGXM/lLA7MzPFgjrZ2IJecxeaXV
/7q69sgagHFh8HgyAroITB0DhjVHUIzpGFcKV2IEAB0yEzSksj2n9yk7tOFLgbS0gbqt86ON/7T0
t+L8Yck+brdZLVYcwhQ1XQYIE9wcQjq4rDYiyNkt6u2cyQbsQuc+ZlveEDeDGoVt/myNTWudKQny
8un2TZrc6ZVFdB3RcQTbLKq2l/vXlsB5i16HRXJnS/Rd3K4H4dTbl62g22gQ/A/TSRiEvLRCjJBk
yDsQI/Y6UONHJ/1m9fui5SuB3LUXgsrqJzuz0FvVFbtjk5JcrvxAecZTnLPmlD51EgQ8P7RyhcHn
2r9empslMZodDZoTwRzR34o0COPdWLyDbDbVx5Vrdv30TvPLyNcpcC/XuGm1qROFsQGY5ohu28x8
ApvuXinXCB+vFwQz6AxjYhqocLjxy32qUpNImTUq5DvYPiyanVJXv1VQSvfg8+OiXTnui6sCvST6
6wAnXyW2shrGYoSGVFAo3Z2ZhK7NiEvIx+3Dd30okH+DcQbz2XBQV5fb1DnIO2JcnjoejhgqeBJW
neNlkB99aB6ZlN/seO3lvb5WsAka62mvJqD77MDHcedghiEnASmq2JVZAfFq67fO+32tZ2vpy7UP
hrGJ4RFVCNB1zG8XFKPGaKxbErDhe1i8F0Cb3f6CS/v02cDsWpWJalcygQF73PWTYroCyvE1wcBl
I4guQfeEKvtcnliz00LSxiHBaDCfy8aTypMh/P+wEvQLoJmByu0VrsS0NK6DBJgEcZJQFzSCdAfU
AIZvwaSxcrgXd2WKvoBNhRLOfFQEPQstktzGsSPVtzgtv5lqvvbK/1VYu3Tf2HqA/lAVAqrjqv2h
k77PwCKK9dA0AkkLnFxMTpyLFwU8GZYqDS+qxR8Mc1RuHCf7jpZ7dExcgX4c5dXm9tddWvKEmQZS
AK4em3jpPsg4Wl0bmmqQ6nGxtwez8HllrfEtLeRaE0c8XCFKHejIzGsPsWKmUawnJEign65+YzTb
xYD/ag9aUp4mAITZhH6XD14pH7t+pQ295CIBSYLOMdhYwCszc5EoPpdVrkoZZAN0b1x0q2vPVLL2
+wD3vO00wg6mPnYrL82SPwFzrTqNihFw1c3KLQzVZtGquIE9A8MDxg3kvSkQ85aN2d4hxG9XqLqW
7IHvgSBrmHCD83JSMoKusY4ECYRKd0Vj7wU75HSbhvuvn5jPdrTLEzNi6M0sRz6tK3yTWb0HhfP3
2yaWNgxgVVxtY2JBmMd2PAupdNRRAmpZ7sw4vTdJCGrmbrjPNfOI6ets5a1e/HafDE5//qkUkMdq
GtsEBpl4M7s7cMT71fjcGV9vFMNRodSHFusEwp1PMidVkkSmnM5EX3mYi6wwBZ5mv25/vQWv/NnI
nN0IKL/aSmMYKXt1wIi4sakKq8VM2hqMctnQpCZpAcgEENzlV0vpEGbF9Ig5zV4ov8PmWPfPt9ey
sDEIn0DVgjAKlMjzQ12qUNxRFE1iSOm+Fm+gg8liE2jCp9tmFlYCgOZU4gOcb/KGlysRELIYBTVk
oEMMMSn6+2YIN7zOVmLqJTPQWcMzNs1kg97j0gxVnCyK7RQ5QRVvlboLCjDVAqK/ckMXzcDpUNBo
4bvNJwTH3kJBu+3x0TptNyrdNquaN3Cxr0Arlpw6NTDfC+QDWFJQEblcDhh6spqyCLfGcUI31JTR
0/PkgAx7mwm9ccGBuGeReqCVPLG6/Kg1R7htGn27vXkL3gI/A7uHL4oZz7mjHWg8opySyiAHH1mf
xw+KWXxvU/qqhzFysHFlExeAOpjbBxs5nnGwZFxxbHUAJ4cAmcvA7FNtKys1/d3WTrdP0PXzYz50
m9GRuQcF1/ytbjG2WIZGj6aMhWGs2ytfuh2I/NEvh0MB6etsAyIwERNl+iUTFWsNIpwxdDB9kXlW
Gty2tIA9wKL1abwN0JBpNOhyr0cTbWCRmzLQaNnex1H2mikDJEhk1sa7nAIXBe1aekdqQ3gNhoL9
VrHWhJ4WYhW0LhCcATsJmuH5DB/k3iuraFUZDCLe6HZ1bvQ1aafFL/rJxPQTPj0ErE8ZEzpEthFc
unS4NxzFr6MMXNVrhUwbf9MsDJyw7xhIAgxmIhq6tOSkiLo6LRkDNa9QAvuR5GTD1W9FFGEI+0nt
zrc3cMEcNhAbhyFoQB/msFp00zACzhrEXFzsaq3GoHDnO/azZnZgNeFep0X+bYsLu4VQGkhwdaK5
QFB1ucCsqyDyYIKbksnfGcoGib5Wd160MLE4InpFpjgHEqkM1Io2K61A5u9C+eNUX4+oJg2Qf/7+
2WGoeKvS2GEgc7Y7rycbAS4YyOtW45cRI0ioJ+VNwKHUCQFz+aV42GrMsEEVShr7NS60vRW2P29v
xsKTcGFidtrSUSNQd1TAh+dY77zLthHrRvRlhv2X7cAZgZUD/6DFOK8pU4xgM9GZOGYVqrsp9+L6
pHfPXzUCAmCgSSl60XC/c7cnKbSPQF6vBgJwT5SoNqWW7aKYrmzL9bsCM6BfgjQroGrAK15ui41i
cFmrGFseB8jJKVtqnQv11GQ7jbzcXtC117m0NDtocUNJVtawpAzfHH5XaJifTc5l/vVa26WdmROv
aKoUZe5ogUp7z9AfW567VYPJFAZxCyh4bL6+LIQ7k3sDAu8K1mE7APTkIMwOLCuCTkgMzar7zlJd
Ta6Eb9eOAN2Sfw3NcYvlWOU2mQyFtrYZ2h81yrC3l7J0FlBOmcZ8J67LeajTAzCEaSrMtFRQjJJG
lrpa2v+qmmybdNkvTfZvt+0trGjCPfyFqegYqZm97AoHPVCrDkNg9dbvnBaH1lojXbh2CRPhAiJ3
pP942ecmQmMUaquXKEFFv+yYodrqd9nu9jIWwgbwpCDdB9nMFPbOXVue62Hedkisqup+NMdthi4K
YRQ62YeovY/Ku7wrDlX5Zcc9sbOAsw+TOeAAtWfnHN1QOx40ZA0ic7xYdh89NzaEGT8wtrgSGC19
RTABYuQIZbBr5goo7RQqhFIQazt71v3p1Qcl/n77Iy6cBezQvyYm7/EpJklBF4ZiBUeY3Sh+1o/3
QmQrHZtFEyhFof6JfsIVsTpXCpVnSoKQNu0g61s2DxrpV2xcRyDYFBABQYMB6QIO3eUyALbT5SCw
DKV3QBucPxbc9mjR/cgxOwUOm85NBF9xDNPfeRlkgXITRS3DRqNEgzDtpc0KrWKtNpUmgHI6FDoh
CJKqpcua8YGn2oMdcepmquGC1GOljbvwQTF4g1AZGSUmia+anUNcl3HLWrg+YAxjcLutFe4W0hCs
TUdLFZMiCMrn0XBJFBS1lLgNdGDy2nJLBL0nyr5uMKcl92oT+yDq30XQfHaGtV7u0meFI6QoGCL3
m+OdRx0YT8fK20BS4FcmbGfOv57bYNuwQJDygdnhitocKtbQB8+QI/PC3jY4lWpLD3pk+zJfOSQL
vh0NLmRRIPFFQ3+eP0aAqfZFwbqgF08y6jdZ9TNSEP2H0Tap3m/f5QV3AboMVCJRz57g4jO/bhgF
NViDTdNia0+HpvSKtPwNfpAVx7tkB0N0AOTgwk2ymZcHv8+SomNCtEE75sEQJeeQ10+WvdbjWrpf
YOvXTBArqki958spk1ztk7ANCAvK9H9G9xrpB7U9VaZnpz8str399abrOr/O2CNUUBDxA/E4j8gU
vWaAIrfQX05dFoNA96OQKCmsxWMLIJOJPPtfQ9P1/uRynX5iPBSToeJBh+qtwYaTlOFep9UL11uX
RM2jkZXbAtgdz8h/p8D2YhO828tdKLDgZ4AFaFLTm3AB08n99DMEqWzZEHgRpmEGsmnu+4Qhvyde
bVK0cxq/KYpXQrKT6Bg05YjYJ7b+fPtHLH5zXEJkckCZXkU+Va86ddmmOLGt4Rb53u7OloXhpDUs
69+jf7W5oCPC7QBt/lU80oGHblBCXA2ztzB0yY7lODxXUOkUGZgjyEj9IjX8hL3aTfRrAJ9aaRYW
Yknm1cT+wESBr5XDQ2tHD5aa7So9f7QKdSPIGnxi6WpNnMBT6w6jzvN3rGURijEJPkhO9yU/ZUBQ
2NlaoXjh/QCtAcpLJo46HuXpR3zaeQnuz9Bk2RiUWeJxBOxoIdze14WrO0nQ4wHBwMpEYn5pAfPi
UUV4P2BWUvcsQGpHfm7GD918jsmvcDza/Nttg4tL+mRw9hZHVelArgIhLVdOitBce00AacGPI0rC
sCuwaAj85hTAkdbYpcVJF+h1+qZIZ9vIBqRzwPxnpcDQshmvJLsLV+Ozwb/B76dNMowka5Ja7aAR
gwHzYQv4J6hSvpGvz35N4d8/C/sbCXyyM5QZJlZy2Mls556M9l0dg1nbqbe3N2htOdrliajVXmOs
lx10jDO31R5o/cy698Ha3DazcH/QxaXAr0wFfQDkL82U4NwBcLcdAgNa6UIb3BwVL7Hyzi4dNpS/
zUl4xaSgm7g0Qo3x/w8bA/JYZE9l+fXiAIY00TMFo/AC9J7ZjanYcdkH1AQdjZF4ER3dzHoiEhIf
7cpqlj4ZSMUQnwA7BxKS6S5/OgA9SBcNCj6OoJXvVQYayBOIHm7vypI7+GRiPgyMliiGt+2uD6RI
dgA2Dg0wF15dHvPqRGmCubKVY7B02j4bnIUONTNUkUkYpN3PIj/2yank77m6Eocvfzn0BUCYhcLa
XA4V4nUGk2i5BwqGB0aGJmI8TbWujTQufj20eJFjABt6Na1QVAkERaK6D3hN+mPWdfzeAb2KB0pL
drQGEDUULen2lhidfZyN5oojWlol4gQog0OwDwDL6Vt/Oh+iBC4ILRgSqOX7CA1d1fnmoIV5+4Qs
5fITXQG4Cyb0zxXjjh32Y1jJVkUeuo9M7oJplbWnMf8YoaZX0p+GzVwrWSvyLqSNuGMoSyI2XyAT
5oYxtLYOwFGrvoPpZ1NBerXSjg7zw1r1JkDm7WUufUuM3RNwGOH/rzK3Uo9HmmuSBA0AoB4cSf4w
UKN7lJWirHzRv3nSLOSZkCAYcQE8G+DB6bd83jcFXSYyoARjd+NWiMeEnJHqb0vQJpvgQlWlhxEY
V++FW2PkRiFbi9xRBaxlGwaWHkP9VfUQ3v4gLdr82YHzNZ1JdelcY8II32NSCb3KMe3KGVmtA1Mg
jV3YWF4Zqo86CMEQDwMdfzKSHRU+uqoA6P40jUPGz1mYe8YAj66foYJGeexX+Rqj+4J+rQMOPFxn
ZMALbL/CYmFm54RM4blRnJzEdjEdT5QeyoO/FJaeMYjHMb5XWKcB1CXlLxkX6OZ0biXrXag7dy04
0pQ62tjpY9+mZ1uoXiT6Fd+zvL34fFMBGUNT82RPZCzsmIrt5Zhyt2N3lA+keZKcb1VErZWN5C/c
1MYhFB8GOxX6XcWCeAA/cs7AWlhv6px6pjUAAB66UsGq0vOXzzraT4j/ppIMGijTK/rp/IW13YPr
z0a3S0AvcCy16BQxnW8oG9dqwQvXGIkMMAaoDKBkMU9l0qhTzFpgyypFVKdMFON2SLvxzhw74YG4
SDzbWVs91YqjHG4vctHyX4Q70m2Ubqcz/mmRppaZaoqWWNDbmt9SAq2GBzE+sDra9oCbynrlVl89
bNNwFSifcDIxK4/Df2lvlIrRk0xFzak0MW7aZrGLxlvrmTJM9gDcr03pXjmsmb258wd7luidvgn6
ib8ZY38uI/F9jsR4ZWFX8fVkaKqmIRHE9Zvj03NbA860H9pA5R31BI3sIwrXumsryYvWYXwfUOK1
HszC4nSknhADQiKEbzrbPEH1HGQBsg4sGUPgm+dPrJKqpzuh+nb7mCxs28TSBbkVhKXQXZ6FpXZB
0X1LGCyF9CcT9BFDvIewzzdd3q6R0S6sygA8Aw0yPMzox85WxRKpWhE3eVAY57LFdPWBWM+3l7Ni
Yp6bANFkgUgJJlTlTkSRy9WHfg1xtmgDBJ7gC0XNGM/Y5UkvUDqNEx5WgUjAP9mZRYfXOc8filBa
Xz97qE0D2YbJU3y1+e4UYYVklaZ14HSFWbhlow5gyOcaBrsRM5ZNnO9pK5OVPsJ1AeavW5zmMVA+
dq6kTsGq3iZ6VNWAltw1Y1CFx8p6tNQXUT4aqK01b1nyGPJDscZ2ZODLXQQGk10NYQEgYjiN8xxJ
tnk/KlpZB5gUzA6pYkkPlBrKSqhzHdGZKgYo/grZ4oZdTQBxqxiGnsoyiNrmOVe1105TPbBd+2Ge
+eiugDi3rXyVm6PnxGQl47g+PdpfrmTUeIEOwMW7PD1q2FnZQPoCClWdn5EIqFfiNu3Kwbn+khdW
5vfA0IsSPARQoHIYeemR1YZybVJ++qGXm3VpYnYNYpNi7KNXi4AW4Ll/akGtD3zyzmjv2+hHFQfW
lxtC2CqAEhCeIhcEIdysDFqnpUF1JSuCQfVrzXJlvJbPXLv6SwvTV/30ZhZa16E1WBQBtJ63Q45D
UcT7KrV2Kg1P41g83XZWC5sEisRpjgFddsS8M98bJy2F6NVYBE0JBhM98zJ1rZQ6fZPZJgF6jFgH
AkAYfpo/XiQs7T4dBqwoC4+Dk7xFsjiFZutnBTkqDaauab4z1PYuVpWNKgdv4FDEos1KxHUVjGDr
Pv+M2YfVLSacEpqHgTS7zEuS4TEqx40om52FwRcgG/4ktXy//XWvR6X+GjXxvFlgeLpCBpexIWxF
dAVofSF56eT7WCQnDP1tay09gvBzY3Zgao1HVwXtky6klw0pKskpKCyIR+psw4FnW/E9C7dfBS0T
aJ4motOr29+2jqBSI3kAUWXX4AGG6nwoLa9YWbiasDLx/4CFDLSCs4PVWKXSj5aVByw5jTamKR/j
9ClmYDSuM7fpn+ov65NPnxrBETgEJ5zavCECkI0iiy4tgpo9Wp0ApeoWXCVuEt/XE5diRZB2ZPvb
+7v4KXFvCEZ8gc+bwz0VpZRd2sAd6Hzf5ptRBdNnuJLLrNiYIyyiMm+LhmJdMXJ9G4KsY/IjkWs8
IAtW0JCd5HIBtZiyu0u3Y0sUWGhhsSBirwN/zYqXTHv58se6MDH9hE+erZn4bUkNE7F2Al3+3jB/
Kmm74m2uY0mAMj+tYxaSl52WqhhhYkGjvjak2OkFyKvj0YuylcmGv65+5tYuLE3+5tNyjITqMmMm
C6hsvSz7beWFC/0VN4y30M3cWPkviyNJZ4Zn93zHaO7SYsf60JPlIzh/vRxvPjmRQrpUOXEJqsjy
HSSKXt9ZruNk+zGDcqTG3UH8ydlBg8ZM0jyDRWIrnQ3Gal1H+zNC4Illr7kYMUjLkDv63FL9COxh
ECHb2eZv0n3PQP2TpU8j+TUgP2lKDT2NFye+J+ray7XwlOAq4A5ObQD0Nmb7m3SDFuYFq6YuA9XK
jTDTleu2bGGattMQw1+1cEsT6knUzKpAUweoWwFF52xun9GFR2JKy/+xMFsDoWY7GBosgCXwiLTL
jcIdnkeXVltF6TdO++s/2MMsMFQkkJBA4+ryEKkZyRWiaSXQH4VXRTlo2gNCt1Uf+ppyjL4MDAUr
N1w/8ECo/kM3dxYvmUhMjKYPy2CQ+tEQ73mxxq6+uEUo+2NiDOT4AGxdLqgZSQM+jxKHwHwz8l9l
thKvLNxvE9NuUzICHrGrequetxIq5Ro2CDNvZfuUaN9zjmLS2oT+mp3ZxkDcL02yUK2CUC02idXu
eHsMbQy0r7kRfI+ZF8F6QHiP7cBrbM2iErVIdCcqsR5Qm2+rQvrgMjx0wl55jadze8vM7FwzWRV2
AnKtQAl3dgXVMeY3qfwPRrCGKZLEU4gzcLn30xwYEYZTBTar/c7B+H7T7Oo02d6+M9Onn68FHXkM
CmqQNgOvzqUZkEqGtpElPAhp5Wbtox2DZvCuHkHOvJbKL50CE1YwL4jq2dXsnEVDPQvNnAejDQFh
DcyPDE2MtHMOIItYiU+Xbg5mYBAom2BpuILYjzTlnRFlPLCbFwL/bur/4bt9NjA7ajKG8JwMUw4M
v+Lb3VFN3w3o//A/1RrB/dIOmZhSnvCn03DI7CDwsBuLaIx5EOkoojc92Sd56IPXDMVs9A9k/Hz7
RCxukwVZE5T8EL/Mq70KjXNSdoxDJuqDkQ+VlMhmf6nRx20zV48DBpQmiQVNRREVMOvZJeINoEwm
aGIDqdoni6kuBNNEmH/rw3YX58ox1e2VaAY10vlhh03EZChIgDEY3YBZXJbb7SgrrC/QUgxMqjVV
vVKAubOkVrHjXUQ3Ss4iL25DdghHC/RFY12+2kXYHfu0B41PK507yMclW6OIpN8hbPFYhkkR3cnT
LfgRG2A4Ovyp03l0YJZviPw1i3ooG8VUwfCF3UHRVNEhxJFq37rKijZCigbDwHW/wZQev8tpKr2h
UTu3HUYVbB0ddWUTsxPKscpGS5L2oUkL6z3HU7dJoRw6No3mxTiAVbYVoA8RduPW+bdyOKl99lSX
1uE13siYHmyLe/mTclDy/kwV7ZB0Wr6BlrzcVLID9EMllWsBP+a1mll4CalyV8KT+FmM3+ukBHxl
mlV5bS2eSDX8Sbu6dcNCcC+tRuJqGpLruCiFi5ktfVcXVeGjnf02KmiwEW3q/ihK4ytcB/zFEdVW
dLLFGiPNS5ra9EpiioMBDqOMSbpNFGljvlRAe6oNe4+o0R+ryQefjyzfKGXD3KrQFfQi49BtkrDe
Kh3Y3bUBf2C2SuqLeCzdUa91t6pAtDZQ4H1K4vwBixNzeTEaW8zHQbfLNuJDnyIcqaPQ8PVM11wM
MUBLN1fHXdXn9ZYYY+zGWqJ5gxknHumgA6LwxARdgMz3VStDVzcLSLhRxIIZzXOf4Se/mZYZ37VF
B8nQ1mm3kAVUHgE8Q74R2hJIpySNXSWhw044Tb0hA+2OjogrXDaqu2kqjX061mKDaiXwMmWeJoHg
+sc4mOQdDfvmwFOIDMU9FDUH5I0rgeE1agzXBK7TQuEfHuCqatdxqD5pA80Ca+QHuzlq6DBEp6RM
PJCPkJJtRf1m1i99eiraIx3WyrFXvnvCFOqACACPB6GJeYsFBQ42dEIrgtAKWj1xO4yT3/Y9Vy7u
0sJfFrBP2cZgl03e6KheRNpdDKZNHsduQnS/hNTWbUtXocLM0sx5i1HvBj3BWmJFYryDbgyzRLKy
BrNaXBBGysAdjuLulYwsQVKbKRHqAykgDlr5sx6eSvK7XRsvXdwZNCzhtm06YXkugwUjjISQYJAP
2uhbyh6w9pWN+csycxGO4L9RwYWD8Ty4aWBELi1IjMaFHcRSgljUJ3PgLpTJz1X3Lkx6Mk3TTUvl
XFH9aKUPlbUDqeuuCZunke8IgUIauhwIAd2CpnBD4X1RO34qQHSHRJLFkLWuEleOmd+DrwDko649
vLfF714lbm8MnsRbx+6qLtq0du6C7S/KHqLexGubu0b4HKErHfJHLTZdQ+wS0IhWhvmkDmLl9una
1YP/9xvgwUcgCx85H1Fko+jasctYAKyqdoRyaojZ6tBwaUKGbTmgm25Nng6ciy+20z+kCVRTd/W7
kZR+btJD0penlvyEOo1LrPZPhQlaF3RcUCS8y4pku5W5fMCkzA8BUFmYgMA83KO21PsayUBNMiiF
X4li8IEmhvBIYiEHL3oAIsz0J2QDFNeSCoTAohoQFIw5wxEXpidknni2AzpBQEWiJH+TYyx9lmq/
IxRZvdCuQXgRPYqoOSZp+YFZaLItRsjVSB1PYFR90wgX4BQ0Oq+pHTw3vfZql+OHoRXG3sksjMLm
cY7yYpe/Cqhb3OsY+dindbPLgnSSTt43TnRCITQyat/OyMGRxy6LnsD6a++sHgQUrFZzn0BEegNl
qjdO/o+082pyG2fa9i9iFXM4pcIEj+2xNOOx94TlsMucM3/9d9Hv96wliCWWvGdTpRo0gQYajQ73
rUxuUwy2m/5w8oB771FL7iz1YdSdjaPto6DcTOBsj/qPNs6KPRzvuivX/bCDGjXbGFnmet7O9x/6
jGIKyYL9pQ+BsO7pkS2ljan+iJxNhA9AYUbmToMWQRhDeXlZ58p9piRU3lqN9k8hVdVHf2rtrSdp
+hepkr6l0JptUiuG/bmWqbbxp+jO0dKfUV1zX/meumsqkPRHffJp34LrVve6apN1hbT3pvxH1w4U
lvu5syvDqAYCrYQQ1yxLt9KNHhR0M6BrRQ7fp33d73qQebeOUqkbrwNVrEmq6GNr1xaA1fqwjaUu
eAq7yt4qTfzFL/t6a0nJ9y6RU0IgSU4tuxds1C5q95PXJV9o31Z2WaOkH/KabdsW5V9JN3puNmYR
qZdmfNJ6avBSL/+OR6hs2tH6miU+KPA+BQRG6ai7SKMcw2raYK8mxhHlceGQ83vsCQxtSss27qnW
/zSCbbZJioTGdj2HOdAY86MXW/7dEDuvWJYY54x6dC9SFddvM31r9339OFHe/Sw3nr3HOdDfZXrv
f9V6w9o12YRjAXs5vpvhTFuZVNm3FtDb3djNm7yN9XdW+avVJ7FdLZOjXeuP+WNUZ9ZDnVImona1
uZFKW3Prktboth/1Jy9KbdcboFYNVByrEKfArfu4cHMJSkBMdbcLoxlrs6rK7h+/MFMQnCMFBkwn
/dZMlrqLiSzslBqMfxsEQGW/7/q+g45yIpihDsFHCWXuwrgKtrYkYc9CO9jEUx6R75KsfS1ZnFkF
3o0EEL5N7aXBXgdp5j4hb7Rp9BFGX1gavpBfLV1HgaGqlZv6TrUSWJHrodqZkW1AGje26rZqgn6T
51UM+pMuu5k5kUwOhmYTGQnSw6R9CFS13shSOFAzCKV94+faw+BU2UbqCmUzaqm3GX1Nd+Mu8reW
371mQ1Fswk77bCXG33h12l0qa1ReYcyqwXyLG1W5G3IFJDsr/MfS/XrbdH276Q1mJLXjx6wqpI0u
+eHOqVL9QwDcjKtnfr/1fcrVysmJdgRVFBeoHftuzCV721V5+T7JE+2hcqDCIzTFoVSGdAdnoLLj
5dW6gZeEj1kOcl6FJ+xWvj/tRrgK3LbkGGdx2bmgHUEElYbfeslw3Di28kefGbuxVI17W66ye8J2
3UNKgSOeVbaJdMffyt0UbKWBBETcV6CKaka+q4rauscFN/d08KzFnxdvkLle1KZnB3by+R104t9k
Y0L2JRqy57r4qTXNhh6KnTd997Gjq4S0Sx4OCG7/yhJ8AqvxsaZWT6y7fVJb2R3x6MdozS/ggy/c
ghMhwmMxkHQ4EnOE1MablRxrayW1tOTYnE5i9q9OFkxulJB3G+ODDuBy/p3h5XY/8FSAEGZJssGs
uNQBSLa8TdFwIcnytpa+X5dyyT89uw6/1+lXHdzJPEonbYGZoYklqmR9F+vSfPRBXY8KW9vZZt25
RJthr7XklOSYZECIjnXKaUbZ0WXzrYzTH0pgf4FaYE2Di9tkBi2izg2sXrGRLNULu7AcFsD3Pkzp
p0L7Wqm35nbmyeP+kroCdfQi5pPmU9By3DLQaEhTeIWrO42r5GsNB4t7BdgbXiYEZSkBO98rTcmV
YElR9ozF3RXDg4Z9va5GdcmdJ27+rwjh/NatT2CrDbNngmTmtq7M8cGudd2tVOoKICII7nBDXnE+
ok0zFf372BzSe2PkilajKsBviWx3UoK/rJh2msmghV2XC/BBJxqnphCMybEcwh3BEHNn9fQVDLY3
bq0efkbHxjf2FCv+kwN8MiMh8jJAHhgmfkJ3FQnLvv7Y1reGfmflgxND7pBkhixWYVhdnAwx7R/P
kfGt4XYz8wdZTVYUs6z6f4WIRRgdyNc19ydZbyVWyDTBW+fjs17X/mWxzq+pkHudk9zEGIWetyzO
+3KspfQ59vJ3YeptY33aTVp0SEtlawzJDr7zx9iTrY06DbvAJLqk57vrH7F4XGEY+d83CJvc0tqm
9Qq4F5PyoxlEJGJfe+qVrgtZXE7nFw4L4XoauM9PkudTtDiaWfZseMTMeFFpRrUiYnEeJyIEw64n
sSrFXZU9ywSIBsCVPeuRw/sfpcz38YnZBaWqa4qOicC6u4F+c9OFzp0/7K8v16JVOJmLcIc4U9XU
nplnYC2+xQ4+mP7o5C9xsHIXrogRU+SZnWJSLEp4wXj6MOSqO/mRq6vfB22lKm1F/WLZHTtfKnud
+VSax2qF5G2lH9eXbEX9vwLCJ4oJPar96oK5VEqx62KDN2NI+529giC1LAb6dGplSXeK/ZwpYmYg
5Yy+hffT5EO4/ALuxfWpLKvlt4x5NU+mYsZ9o3lTmT13qulGzXtJsjZ+Mu70fs17XNbLb0nCsQwb
0y/GgNl409dIlt6aibjl9cmsiZgnezIZ33KqUWoRkY9TTylJcWhyayWQMh+HC5/R+T0NIZSUKaOT
6CYyYJx/9atnzep3g/6VWHoX6hsnCjZav9JMNQ95TaRwQqWsiMue3t5nvJR3qdNuDR6icmFvHSl9
9UyfJKviPVxfyqV9ARCfTgckrSUX4CReBnpVrHKKYuXOyxNXDT842c5P1oBYl+WQV6e/nPIVMSpb
OL3vmJmNC07Com1TCs06SNafinClnnJpb8yYb/8TJOit1KWmNQqTW0F+qqx6k41rLflLx/VEghj+
9SqZDkEVCY31Q1bftPJd1a1svqWdcCpCuD/VUEkL8jScoXzfpbjdpfNUE5ttpa8gAW3K9uf1XbC4
aFROkbeby1Bt4UBNRFI7i7TVc9e9Ga3JW3gFKmHpSYlzBVAC0AJ0UQtXnNM1Erhwaf6cKUDAGXdd
8C3o4m3rfM9g67k+mcXFA25rDgQDWSSmBgmx8oDPzfRZ0fKtp/lEe56z7DtByo3U36/ikixuB5iP
qVUm0w7OwLkx0lsoSkPDSZ/zcHRz/yBLmZuvMYusCRF2tRrajgRGBAV1Y/XadfWHZDQ2irLmPC4Z
Pd4N4MnrNIteII56ag65lZZmz8kY7WOyW/lPioap3cvdwCHGZGS7MfZWPNZF03AiVNh84P9WlToH
rE3nORjT7ehvC6CYDG2tc2NxEUEvpq2elssL3ITKcTqvmzdGo3wwaoIZd2G7Yn0W5wLmDkkUB8hJ
0cwNepM3hUwRdMY72XOeqrJxw/Sjbb9c3+OLB5a2ElqJyKQQuzzfdLI/erT4t+lzUSpPgz6+SPa4
4l8trhZNSpR2gIt0AQQO0lKo5xLlsp3zXY4+93C1NW/XZ7G03WgpAOKc+nvwYNXzWUiBnJi2zx07
NvKDWfe0hjmElD+Pxj95/xqUH4w2+oPNdipSOxdJ/klqItpRn0O/fFLKapuSGB5s5bEaotfrs1ta
QC5WCgbYDKAYCNe5D2prBwc7bj3B/bH8ptUawcftdSFLG4G6XurSoNzk1ApCbK0ezTpnCW0v/yQX
5oNv0957XcYFVjeUv1zZWFK61mjqEmMWg+SMjtaHzfuyVz6qhb8fPf9F0bK7JP6W+oDQR8+JM7/+
lUdJ+mxoX8nOB24LAufKh8wb4tRDmj+EikZCNBBNAPkpbPskJAMyWHb73iudT6nsfGsyryV4TXqr
jaM7cOweBl2/TyP/zirl71pA15kxme2KMy3u21+fQSmNxr0IQ7VYRW/XTknIks9Q/G5Pv8xdV+vB
thn716EgVabHRM9soEJdbbLXygZ/vWvO14Bmfh2sfEASnZmC53wH+0CJwfPaVu8nCrPuwEdLH606
gz6d6IwVeneSKX0u/Nx+X4z1oxcZf1Va97fuVz+VoX3tfCK4oeMdZTuEZk1N5Q8eFA37ipT2Dnqq
A31m6hY0m4zCimkLd8NDYMBIM5A6tKZHzZk+YCk2Vu1tkzYk1jNkd63ZzH80LmgD78opz8lXWH9D
RftkdEq0hQU02th+uJ8K4y6kUqaL4RGoS38vR6TaVE653B5T1Qo2EoW6vtLGt50RME9ozIJKlcTQ
DCtpzmfo5LlABotGFPCgj7a+J3derzECCmfwYnxhV1bt0ExeXTbHYHgbvA3dnde3/eL4c8co/hPw
emIblBQFmtyXWn1Mo7dgHxWf/2B44r7wqIC1d9G1Xw1y1Ha9Uh/1wdXKjXr4b8MLq6+rk2ZPA8PL
qrQLH6Q23d8ugMitCgjmzBYv+nsaNiHW6rQ9TnbkPntk66+PL9zpv9SLiSUfTWHJZf+yPEK7AGtr
ewTNw4XExBk3qurWYbsiZ0HNhIRB0wDggqJaRzDlUjQACZI249H0f5JNzL7dPA2KeajKI6MjAxoq
3HxVZI5gv1jDUU62Xb+f0odmuuuklUksLNZcdY7vA/8zhBhC9DHXZVDjm3A8tuldPpGxItX9GK28
JhZX6kSIYALlWO+UXo7GY8ld95pPa+Fm4eaeNX42CfXcYISdF8WGn43HqH7o/Q39OOT3/0AbJ1MQ
tDEWfmN0WsoUoh+zfXySDBKaNwZKLiYinL1okMapNNFGUN8PZNbqlYtwTduC5dObQfHpGGOh6Bjj
sdW9n5wnZw0qZ1nd7NrZTwRmX5CSk2Id5SAfj1T0kdNV14qY18afZ3lyP9AypYRUjY1HZYJx7T5K
Vuz38nb6/f3CC9FL7FSzlGo8khD2lD154KLYX99OiyJg36J8HTAuqr7Pp6DZfppQdzocgd/Ril0f
uqayuy5icZVORAirVGrVkNaUEh/T6gO4uVN5+G/jC6sUVFpsBD1TcNqN1W05D7ePP4NQWJTDOzNT
8PkSKXVBgWnfyEelf1fL0qYG+fm6BCHw8Ou0zbxJjg1sCjlEQQmNYZDNDiLl6NS7Pru3o0fVf0z0
vePtVG9F1pI2AJ7k3gORDmxNQVYa9iP04L56bHWZPoWdWUXb67NZOtunEgR9gw7UeZQYq8eesogP
0X6AJW9FJfNHnriyvxbMApIUKEiAsi+upB4kosnMdeUop1sS21l8H/n312extE6g7sozxhudn+KL
wfI8fZiMYDrmquSmceYC3/IHEthOv9iMaFe/uLalIpjIHh/BTXCDJnJ/3j4+z8cZ/YEblVDt+b4N
PbiTlaYYjxQLexql0n9wrk/HF3ZSk4xTVDq4HZp/18gUKq/sowUNANoow03BY4WSQ2F9oqSeWkNp
u2NPoXXqBtPK9y9sImAxZC4GUj4zQuP5+sjaSG+7Xg7HMN1CMlzrB0U7XlfBmgjhKFRVSIFYiwgY
QkPAUhSSgCvneU2EYP0o6IdObkKEJu3H8N1Qu0qxImJJEXOhDRF4DMdFjjtIp3x0kHLU7yKZsq/b
zwG+5b/Di9ntQLWyQtYYvv9s6x+a+PZL9Gx4wefTzSYdvJbhjWYXSe8ya5P1K7ZiweKdiVCFnZT7
nSx76MD/XDXulJOnoGzrD47D6TJp50ImWDKp1a+GY2tRSQyDfPT39c26omYRzShUgrqz5vOgD39J
35Psnz8Y3lKw3QQgZs728+8P4FG263zoj4S5k7Z2I8rX/puEeYIn7piqg1RRZ0gIi436oMW7Pxl+
vqLB0ZmfWufDp6MKFl5Q98diKjdymG7W3qPzURVutbnz4H8CLMHglXbS2TotOUfb+pBAgKN1W1AW
qOBzc3uFXG1B1/h6AMrDZzIzoQqHIiQQ5QyyUhwz1R1/5itmb210QRFGNQAHNDB60W5a/NY/sBhn
Xz/bxBNFSzUFr1PJ+OW0aVKqbVc20oJNhQwJUiCsEtoWfSQvSLumUzz4C+2vYfmkghgaf795MyEC
FGSydXAiiCRjCRFeeIST4pg8SRPVNbfb1LPhBf3KVqSFlMAXR3l0u+5L1669dJdUzBEgh8B9MBM5
naug7WVFlyQtP476B6d+9qi0v75AC4eBFiDSIcS/QTQW2w/pRtA6I1GrY5jn74Yw2jdR7cZG4fq1
vVOLNbC5BRMOTCJHzwJ5gvMgXKM8tOhzDYbq2NkHOh828HxsW/lo3VaxMTuuYPXg8c0QZzNs3Pmy
JaFU+AUc2cfwH5/Oth/aml4Wlo3kJY37M54UqUVBL2lvAzZdpuUxrkDPCPct5M7VXZ27lvl2XUEL
h2TG5gfmG2xDGkQFawUkijX0nl8ejeFoE+H33Na4uy5iYZPRW4T/R+yVRkARt5V2UDOmJr046rQq
2HerXVIr44ugrWGjckToQz8m9ntd29bD39e/f2FTnX6/I5zCoAPd2PR1uFCb+f2u2ts4fkq7FQdn
TYpwL/lBl/d+qCGFRGvwoKtbr9l4a0hya2s1/35ic4kIlf83lyIAFIIg/4rFWpuFcDJCyaz1XGMW
U/0YdjupfPQld1rbtGuzEI6H53mNXMpIoW8jpYWi2F7X+OLx+71jxT6yqi4ms0sZP4YSTH5SpUMo
76MIdtiVo3F9uYjuC+qgoMeLMq7APN0F2aapn+KvzdrbYnm1CH0ArwoUo1h8oQSmU/alUxxpdQWt
fzUHubxa/45vCpPIAq03jcpD5/rnKXgH0mcW3Of+u2aNuGnRVjGN/z8R0d1xLK9q284sjp26jUHe
DV0agK9rflkhv0XMcz05H1btdwmkd8WxVu4gcJSd18zbxTfSh/+6P2hRJZZJsTmkzsL+BWseoCdq
r486FUrhp6htNys7eDbbghNKVOW3BGEetmeoUepjE43qwWnvdXqkipdY2pfBzlfejWv104tb7ESc
UJ+idZXTmlbPgTHdsXC7Nc2vjS/cUkUCTH9osmBlfPfWjCuncGWxRC+OYFosjwqLFShb3XQrigP+
hiHZyp/8zZ9E7k41owm3SWKFHYllpmLQuDNArB18ur6FF0/Jb11owkVSJvRtme1Y0AK3p9PWkD8O
3cN1ESvqEHNJMRSjQdSyYHk1uocuGla8xuXxdQ0iKqrIsVnnp9AYcgdu+PkWqe7H6Jk22j/5/t/j
C7dUp6R1m+WMPxp7I3xI13D2llXwe3zh9FkOjz47nr/f30UGgFOub68s0bIIMMLoc56xR4Ulyiwl
6C0AQY+1/8XMN5L5Lo7311dpTYRgpUbaFk35l2vouAD79Cn1cyuzWFI0iKbGDJxKcaCIFjJYaV60
0cBhgKN2uJOtlZLaJXN+Or52vpFKAEqG0O6Ko2ns57bbeK/SRFq9XV+oWZ2isT2VIugC3rsgVlqs
nyq9leNdlJIJo+lyO61RTc9m9JogQSOW1Rpp3iAIVO8g3njxIy0c6rDt5Wd7DSJubemEPawMPgHJ
ri6OFISMISmf+2l4Hw9/8JI6XTrh4shaudbGhA1Qg7cF7OLIC+cPrnRqsH7VypDDF58HOQ2WgzIb
3OrBv5epwaIfZaV3bHkb/xYh2HQpGycVSt7iaKd3SvPB1v/AXp1OQdjG09AMbRQwvnXUJlf5en37
rn29sH1bcuHE27gw0hwg+122Zs2X7Mjp1wu71gjMNgLhvzj6+XMaf5bDg7QG0b82BWGzhqBbZtXI
NhrGva9t+uN/WyHB/aAlHfQrny3UAvXRULlUrQhYPmz/20AE58/tlF8UrebPd7aqfBp0OLT39Ggr
0ef/Mg1SbudSPO6LKU+RAiyKpd1rNzL4/nJrfysa7Mrz8RUzBPSmwC1QS9KrD3Cm/MH3a5pmUY4D
hIh450120zfdgEkCYIKObYAbr4+/qIW545na3Rm/Zt7IJ84/1WrgPo2YVyXdRJWbmHeg4AJ4dF3K
4nHAEMEGTVqPwNu5FHBvk9CbOA6yg8PpTt5bdWNV6P8p4kSEoOjU6ryEGD73xI8pdZu/r09g8bCd
jC6o2QOjaRhG4iGNfygBF1k5C2vDa+frU0mVXqoZzpNk3WUaHfErPseilk8+XzB3XqOpVWhxmDPz
zt7nXz9paw/uNQ0L+8gvurQ054CUkWzG6ANxnHzNYCwvEowa0A0CsiY+WeSxIRxtMAliUnG/idfe
wYtTMOaQ4Ez3S/j8XAla35RJ3RV4yB7V2Xuz/gIYx+3bCOYooucUzs29IecisshrMqPrU2K1yr0D
2Yder2zUpUmcShA2au5N6eC0XXqctH/8/INePmjyGonBhSIoDCRCCw6mQZU8pMjns4C9qzQkkFZf
m1jeFG92Vt9qlAQB83Y+MUpqChKJFOXFqxp5bgzUjJzthx7c2ZvPHYWHdAxDFAweKaFgQeUwxVhd
HvT5qzZlD0Cjxa284o0vrBWoeaQU8MXImoitMrZk+0HkBcVrJgF3Rk/ommm9ONo0sJl0F1HmSyul
KZLBNnHX5FR85K8GF6j8yd0q4ecbNy0SOHBzsw/VDLxNz7UhAegjOZ4TvQbGw7jN84dbhze5doiU
z2VK1IIKfkxtAv1h+nX+OtK2RrO+H67spksVQI9FKT+3qE1yQUz4DH1YNFVhFa+p6cIFVq7l3C41
ADonmN8UGNicBxEjUQqyiGaOpn2FeFcu9mZ1DwuSXd08C4hP55g8p052ZDHiaGCapsorgdWqGmPr
7JSq1re3auJchKBoWw6kXqGk7sUIDulwXMPputTD+fCCafKkeCwbsF9eiqdIT90kXkOWXxAADZoD
9w4hRhCRRLuUwUMyNKX94nXlbvzg1/ru5gU6EyDYJSiP2w6yN/tlAu+stn13WGlAutxKnLCTGQhn
odIoRjRjZjDk9ZaAlvvDSWmqmvKbNT0bCwqsZkgfqEYFTY9Dn490jKWv6l0ZDFtdvrkCyibCS6IQ
lxIUVi7Uc5uhjao8Vb0Tv1JN4dr3HaBM11Vxcc/9EoAzycMB9AeR+M40PC/WWil+NZKPpIkj5a+w
PV4XcamMGUCam8405ySeaPeyWsnT2O7i12xstgaIm/qmAb/EWWvxudy253KEcxEpXjI6PnI8AJKK
b2HkrKzVmgBBGTYkokUNPt5rMXi7cdA3SnhrMIAeAZhHME4w9XELCQcj9kttVDqzf6EQt83LrT2t
leJe6BsJ4JSzXWYbSzPQ+YZKbScf7KQfXvR22/hbwMb66u66vi+W6VyECOOAMxBlZoQIZa8ZH521
aq6L7SQML5y5qPEsH2C14cVTHtt/QGdy7eIxX0vjLU4C08eVLQPqIlYDJEYMluOIlPBRkhO3p1zp
+iotTWP2lHj0YkIu6gAGAF3qUJu6l/FTZz503qs3vrXBzftJpdAKv4YuQpLnYrC9nJRKDspRPRpv
kGfKa6jnl4t0Pvz8+4l/OfWK3icFwwOwt6vku6Apb95LSKCUQZOpuKLyWjDklDGUbQ7G2zGs3c4C
Zm57qxYov0EFWCdiDhcYBlTteX6BV3Ic011T3ifv6vKebrLrQhaWiRjizGlHpQx5VHESzZRlTqYZ
xzwMNpX6aSifrwu43Et8va4SfMBDo1xJiIROlVUNpReYxzr41HeTm/9VEW4vjJfrYhbmwQUx9wHp
FKorvyBUT9RtaJNl5YlkHDtnr0obbWUWa8MLs4hVp+S1wvC1/MmQGzeebo0BgVBAp/ucQqNL6oLF
pyqdsJI9zziaVe7+tOJ05Uhf2laK9wjKzIzGkMmKeo4dEDGzNjGP8fBahR6Fb8rWsW4/0vC4zrsW
IsZZE+dnzkmnuJDywTyCCO06QPr6P2/WMv3AOOHEOWZYh1lNJ1oe1Qxwwr60jrqyb4Otvta+tKBm
Xg+svkyHOMVjwg2UqXKvBX1hHVPS4zzud9Hu1gnQBwdSCMkthFyw+ZitUyYDTRZHzdsC2FkmK4Bf
lxM4G//ifvOweGBbOkdZedf8DR7p9c+/PMyaM0cR53OsQu0mrH/m9LXVmIp37NPQhTfqgzPUH6zu
L0u/ebueCxJ2kl7ZQWeqCIr8Xf4oDbs1cKqlmUCPp6mqCTTIRXn9QF9u55eJ/6I72QaaAlN/9QES
reWb7StFgsjAc6JK8AIgpqEsSYn0wn+Z9E3mvQv0FQd2QeGMP9PlQtwJMLmwUEkxqGXdNv4LT+q4
u4/WiscvxyeXiIMPuyvnAV/8/MQ5aeRImaPYx2ZLZq5Z0/Pi8PaMWjGXU8L5ez5844dF2amhc/Qz
e282zn7FIs3/f5ZZ5FnC1fnv+PM2ODEYJtRmdQaZx3GcaALeeu17+XbLfS5CuEGNMUk1JUYEZHpS
4xbqrbETpgByCaElatNBnlPPpzCEcVINYywd7fpA9MHJwpWztqADopQ0m9CJPRNBCE6rZ3WWU0iG
d7Q/R7RqysHNHRqU4Co4ABQT8/IFwvt8BjMaoGVYjXesH3PdAbTvRvph+OXOBcwzPNFylQ5lXXm1
d1Si+M5vrce82xvptlK3ptrce5q9YgaXVkynFBe0BhrwqTM+l9cOZVaFKfKi5JOWP5krEYLF4R0O
HTEzzbpovYJAKSQ2Wni0t37NnD0lVX+gcThnZjgcBZIRUeN9qNSlaWfeseqIUu9L9WZnRqdPWibl
NGMVXTzkQr0dW7N2jKMGSY+ygf/h+jW0tEA2vaXENUDyharrfP2HoMr7FoSSY1Vv5R/yWg3K4vDm
jA+jE2a/iFZ2RdNaZR+bR6VrNnW+7xNrZQILZgl7R/veHMcyccjOJ1AUSlhQnswCTdO2LEpaZnaQ
M/3BKp0IEQyTLqeJ3ncI0U2HSNanNLy1TYNjdzoLwSkuosyOfR8B7QhVCuC4t7/WzwUI7phc52UU
zstERfnWeW+BX33zElGHrnLICEvzlhauHxkSET3wLO2o5dMDDNu7qVh5OCxo+kyCoGlV71pvRkc4
etLbWEP6fr+ylRY2K52yOo8HGBVpORW0rNYhHQqyZx6L4En/qHe32yKDNzrtuFS4E50RsrqpWXtD
p2bmsY8+2x8l7e12BZCVUXkgzjk50RIFuZJnfYuGwSHV/grH79eHn1dXuP4tWGF5m1v4rBc3j685
aTIVknQ0/zKNbqMkcINCd5w7a5H7BTXbbCBcPAfAQSKi5wd6UitZKuPJOfb+W2kaO70o7hP/Zl9P
PxMiXNS+Jk+RPwvJjI/5PlnD65x3irBY9JjQADKjIZmAIp3PART2eApbzznOWDeW8900D17yoH2O
lJuzsIAlom1qtuGc0oD2O5ckm7AbYRVxaTo4OvD6lErbp7V6d137l0fDsCAKoYuJFh38DuF007QZ
VLo3Ni+BWbuHHrKm28fXuX1wf22yf+JrEaRwY8q7tHnJtJ/pnVH8uH14uqPnGJ/pEBYVzGub+9Yw
ZHb94gzP0Bgo+X8cX7CuXjHlWlUzvm9vrNeb4Xcckx74ed35frxKwfD1zjRMg+f4r6P8UBn7+ua7
h55olp63CTTnOJfnW8hJPdJ9Vli9dPeWmcJ3MO5uXf1f/hFukg5l2mVGVB09wkxp+WKp0KPvZO/m
l/r5+IIP08i+6enw/lG9Hr9P3TArVwRc2j4S38TSAbpjeXBjzlcoAFRDzrqkfqn7r7GubUYJ0hoS
A2m5Fqi8PGdIolbXUqh1JTk6/37ifjtVFfRG0XDOurvSccu15pu18YVzHNadFELY0LzAXT9Ybvjz
Vk2ff76wUwfDbq2kr5sXqfE3xl+jsVYouPD95L5ndDMQ7WbC6vP1Mfu6KD1bbl7SLHCrBwUWjZtn
gIXjRUJOlK0qlpzkGZx701gnL1H6pdll3debh7c4Bs4c1kPBmrD+k2mPZloU0QucPDVt6itmev73
83sHGL6T4YX1D32JmztneIia/iofsvY/fr5w2yRprXlSz/gqpeTfCjvYX1+epe83HO5+cwbiIBpz
rt5xVNRpkuLoJQl2+nineLthjcRhYQfZGk90Eyx/ICfExky9yxOA8ILoRe6hmgkequ7l+hwuBcB1
SlCSoB7pUNzI8zn0tUddn2RkL138yXP15mYv+Hz4WfyJhRjDOKJgiuHhX9kbA4CyCgCisBD/t1kI
G5UDWOeEyLKX0oXyZ1qjrZs34vlGPZ+FsFEnL+7xhxk+0UfX0D9Lu7H9Ao3wzaeZOIwN7Bt+JC2y
Ym8xKXeKosNkeKlyyCcTuH9uxRkDKoMYNPV1hC4u03t5YlpGqw7ti7nR20+JerxZCyBxEKIHJw13
WHxU1RLIeF0q96C9P+Wpswn87HY9z54wiTdYLUgzCCc6zIJqHGtnfAnDR/8ucG4OXwCgcDK84HgF
0eAHfsfwqvnWpi/m7rb1Ie6vUnRAlQfoynjcguuiJ/jxaalNL6Xy8Jwo97eOzshgeP7KkJCfFB4J
rW1NoI2G/SH4kts7v1ypdRPPAFf82fCCsQuogoqgC+gP2ghoTPNF1bdKvg9uDXqKYgR7FMtBpfgG
Yjp9U0DbskbCLto7cXzBIOG6+k4dMn7mkMgY39XJin8qXgoIoKaE3Ul5zAIAveLFgdwNfXdQyhfF
2doyx+DTzZo+FSHmenwtkOKKCM9BUd2q3NxIs67+mgGWCH5lMDTJ+Jzb7MjR2jLW0u7Qynd29uTc
GvqfxycTRfxxTvVQbnA+fitVSt6EQXcgyEMfVuTevjzk2H5VZIIPiWd6Pr4K46KtgTNwiMCsDp0Y
VsPr6z9bmdPrgAkQoeXZx9UIjZ8qLFATdjUA6UN9MIoHyaOAFRrbB26DWHq5Lmhhs8IEPTeT4X5d
4vJSsZJwomH0DE3X87fKyuW8NrxwFuAHAj+pYPg+eZP6v/Rba7p/rdPJ5wu3cjyGXdb3jC/LX5Xq
EB2ur87CSaN+hOAXQUACPbpgrVMt1Qhypu0hLPdK9xPSrhwywesyFqzemQxhL+UG+OpQV7cHJdh6
MF4nO6eEqnjFEV5QBFgrbFmTUlbSVsKJiKJmcEaVJVI/WcruZlwa9ACiuj1X+JKxgib1/EBMYWOY
Q6VWh2YveS9OsaKHpa+356ZWIvI0YYg+aqAqaanXZXVIuo2RbI1+c10HS+MTMcecYjFwi4RLP+07
Sy67uD7o4bvovk0f/tvwwjbyotrItZrhR+PFSN/KlUTkwtfPJftzeI2EC3bvfPHHNJSaUJLrQ6Vt
7WjnWyuv/ZXxxQBkWUtZGHiM38db3XP7FWO6cABIVJAGphAdLGIxTqvZQxKmhZQd4uG+jR/8ArqY
T2Ox4lwsTGJOh8ygOrxFLLGQfrKzwu/hBzkU4ZNi7+O16uQFU3E2vqDjspPwh3PGj8pPqvO+jD7Y
8cpCrU1B0LNWwlCvhYiQ4an/aFbb67v08s4BD5rbjBp9TN4FowlMhmrQmNpwCHVX1b8SOpXVnR98
n35el3M5DeRwtWEnNBiXL+62KUzhNh76Qx7dh7u4utlJpb0bxFsK6gGXwkE6Pw21WoZQ99XTYWj/
Ce6rW8uEwJ+gbFHBxFF8wV4STMXQGV0s+053qMEh0N6ym1Pm/yeAzhgy8njxF5a66yiTNZL+0Nc/
VevnjYx6uF6U1vB8wm8B/4y3yPnyVGCgpqU04sP73ia+o09+xZZeHgQEsPo8A2EtIj9yLqC3Yrh2
rXI4GLHh+tXBlo9eemtJMrMAlnbOfgFbhcUTciIJ9YuRVYbGoQGhDND9ZuUZe2mTgHWakcs5CDMM
p+B/TS3s15KRmgfjqZY/20Wyi518Zyhv14/CL4THcz8POfAhEETFy+DuOV+sydO9JihD61AFB+UH
rdCSvq/+6caftPrc+/nKw2Hh5CFt7iMip3eZVOizgNfniLQ2oGn8kMNVeX0+CwKYDIF5ApIWcW1B
95Pv2Lk8ZM0hUUz3PZQPfzQ+4SqiYRCPivd0B/5HFQRNc6DcZKPuQLdZ2byzcRD0MadribipVOxT
H3GujyGXrZAy6+ZgwsBchh+b8GOdv7Nf4YeI11BYFxfrRJawx7JUCpzWQ5aU88YKZ0LrP1guAofA
+FEjQypp3uUnobGhSlJcvopn0LfGvPOtu9u1jTuJOXEoaaQj5Hx4v28CyY/i2XN1W2tn1jf7NTzi
TsYXFihXgslovag9ZNO7/0fad+3IrQPbfpEASVR8VavDBNst9Thsvwi2t61M5fj1d3EOztktSmhC
vh4YNjAAS0zFCqtWofFqZgryz+9ZLn63gQ5CfBuWwbrtld5LwwyW4s63wVJLtaOcXBpvQr1jK381
soOdPdHsufxZVYdyOgyBm+S3ev4AExR45sdLqbCL/uhTuK0qCtvuVIl0/mSWTiV97KXvU/w9kT6m
GWPh0Ft/jj6p8dtjsRu6Gicd5SkAKcD+Mrm3MiQlqfM0wn391nxH+gNJiscCts448ovwPFBTwM76
8ogMY0IrtZxrH71upPIs7QVZ4B1A0zJYVgh3wXbhMX6NEsR5NJmtHxSBM5puVO9FsDEJSDUCPI2H
BmBztoR3dygDnCnsVavzU3O8/CMZ435zBcYQ60gFvCg8G26FlGGstbkYez/9I0UnWVQKu7EBzEyB
3weYBQN9LT+/HtugJyUcs/iL8nP+sXd3WYId1GLQxEAb8fiQNAcqfA761DfTUxNeQtFzsj6ei/H5
zhhjPhmhPjWpP1mHunga1bMpiruv1wciUD/FIJBIJvPOR0hGU8nrKfX7fxPrZCsCFbY5g7vhORXZ
oCTJzuYBK6Q4PXUGFGjt5b1E3SiqaLC1iBgh7cpn0DS119REqzCD0g0DF3ynQXBJA6fsd7uBS0Gc
iupUvaJaCUGa4lnlh+Zp/2FCPx1AdVEqjCA2Z9KNQ91Xapu9H6YuPYloTtk9WipYfL1B4HQAsoEQ
CHfP6qEFYE6vU18ih0w/Sx/JD7DaUBFzztaGQ5vCvgbfM1IVnAVkxFpVZpqZ+NPomraromNnf3q8
UJsz+U8EzxqeFEqu9oaR+CE9YrcL1bPiQx8cM6HuYzu6WrM7SZx1mgRTMIAJMfFtxWmTU9afJnBO
dYJneOsK3i3Ze3fuOw1bl01l0d5K/DZ2hsFBt63H67U5C1Tpo+oZIWf0FluqwFS2Bkk2otQP5gNR
nGZ0aP6kF/5jKVuzQDkV49CVdQCQOEWrKWlHJr2kvklQH3nq92cVcD4ZcxnuBhCwfMFqnGmpZSRw
/tXgWJsnS9Tlb+P7GYTAxCNKgAjnQ/Jq3iAvkjS5r0a/fujJz92rsxidSb/b43iuayB26tyP1Gtq
+vvTXvjmu4/nFp+MiIDVMGV8e/5qH43s8+Ov37jUKKtBYRP4hRH35/nhB1CfhFPbJL7eQYu/Sfrb
XkQTlPhCAjeBGcgBtamYBO2Ya8fh6+MJbG0uzo6qI6UA3A6fgk+mNNfHOUr8OjkFDsI6j4dfrw+r
/oIHy+BYiAFzN8xoGmrQEEqP1JeofJqLF1lUl7phIEMGMAqwwACeBv3d8gTh8elQEw5d1H5LOvQL
dGl1HtuTdRrMQ/MVvebV/YH5pUTu7SbjMLfDCIk9K+5wy+liolGhiNd0vTUactnIg73zJQOyuJyX
pNVFF8VShncpcpTgGkTu483ZFIAGxQRgf7R842v152CwLQ3E2L5UPge25Fq0Oz+WsH6QMAUggXGy
EL9F28vlFEZzUtEvxsj8rnUzLTtYyWvZPs9JfLDj/ZNBqSECDCw9BlQyJ8oOZzQllIbQLz7W5Fia
gqd1Y60As0FDPwRHEMfgrWUpqZKp7OXIp81TcSjT3SYOHAnUhCEzyUqS+DeCanOsyKC+96vhR4aC
HoGS3biGi+HZQ3inZMHSVEZNieHT+BAk9iExBtcQORTr19RCTRug+TpiMAglscNwJwSZsj6wmr64
yZpb0NKdaOTqyaVVd1sFSzmca6qNaZlLHeSY9W0onWn49/GhXW81fDrke9DHhyDCx3umtpFnCHin
8a39ZRgvcyswBzaWCQcVUTAcVQZR5Q5ql5iD3COFiyC39Y8hT6fkKkX12SDVP4/nsd50uGAwN1Ck
hxMLOrzlfoRVak1x3gV+I11pdwrnk7HfNICDgQJAE8FouKr8XNSC2GjSKoW3cDyWPwsR7GNjJxbD
c3pWo1pVqDaGl6qv1s+yFQQ919oJ6GyEOy1UGSAEwacmad1QtVab7AYGIkJAFf/Nzm5G7Ab7lQeg
2nDgWfIBd0Pj5qEjy2cOepvfSvRs0g3JMfd29UOZBOokYIdAnSNopXMXvNdIbHSaRW+fUI7ujOA7
enyWNnZiMT53t0u716SsDOhNm4/acKGDYCtE43N3GlnQAcB9fL86XtLxZAnMkI3hkbmCFUKADQNq
kjMRQMhJ61wps5tkO8Uv4+vuxVmMzt3oVGusIjdodgNSFRSyjbb7cUCZCmojWNWWijQ3t/h9NWDl
7Ti7zUANJe4kQlJvKIrF+NziEyVo00yPspupHev+NM8HYbNpkQjODhxnaWjRuji7qejgF7mxdVb2
knGheh5sEsz+A3kFU3xLddd1UUbUssIq1Z5RPVXDae8uL8dnU7x73nR9DItpLLJbMF/A6SaMma+X
aDk+d4WLMKnmzsYZDXO3JG5vf8z2MlliiaAc2OOD7m5A6HMHiQb6QCagWnw4uwgdF6IWhOtrhvHh
S6OeB/RPMGSWS2RGYZGHeWj4av2xvBgidNv65YQtjGAowqGov8BNXg6fVVk3Kl0w+Zkb/SyjU08P
k+3u3mXEgvAiIHqJZ5PPXOSoe7YbvZf9tLyO45HYuxUpcG1343OPcgWyTDWTMH5E/LK9qkQw/mqN
gPNE0ZmKbC7AWwqP+IiUHl1qI7XzZTRPLDRHryNHNr+E/b+P12lTDsL2QDeDJsvQuNtWk26ULBnY
pBiYpKZ388ottVKEplvdCcwCFckqsy9QL8mbxcHYmVWeFAix0zOCmJHpElGz19WZhQhQ0SAuw+gS
UCq+PFRJb2WGNWhIdATnvL18ebxMG6MDlAR+QFChAVnC00BaDQoYpCmf/OkZMbKwOv5/Dc8Tl0p9
3zfZjOEH61U5d8neV5mhJf/7ej4HndCAGHWP4VvpFB517fQ3X89yqaxeG/uwXPosK5HkNNTJ71+V
4tKHgmdz4/AwNOz/Dc89y5lqBH1gYvgpPVpoZpR8iEUcxxvbC0+H1ZzDvGbXejkDQ4qnOCkq2Y+b
wMmfJ1uU/duYAwSgKhI3DX1U+PBMW4xqOUyR7FM9cEKJOGOOJjqDyHXbmgekwMBgvi1i4Mt56Db8
Kdw12c8NtxxdS5Sd35rG/fhM/t3bOfayXUYjxm/kT3l8pcVpjgXZsk0RyMwj2Uygk/hsmaqWYSWn
wYxY8TEenkLiVLkgzbEpAnXDKHVCnYHFO4aRTiNNqebZj+lZDQ99etndth6pZsZ+xsqpTGhxnu6u
Dgw0YE+N2Vdq1/h3FlGsbewzsokE6UogPRGT5q5EXKAFXizVAHhUhzlzjb0lYfj8xfico1ONVouN
bkw/zY/owYuOLJrgfVvvAbInEIMIA04rGPuWJ6meM60t+1jziRY5NDhp8TEwfu3VS0sZ/Gkduqqu
ka/xldi1P0bVbrWH4ZnDDIcNFap8iaSF1HpRjCbxjVF6bg5FlQpSi+tdhgBEwGBooDAPrslyjSSt
qGkbGpqPNmuOpfpd8hczQFoUwAjkdhE95hR3U8hDK3eD4pPqbZSu/fnx+m/tMVh5UBGGUBgjb1l+
/9x0FgltDB8n12p2phwtzL3HIraWiGGdgN+CwgPOfSkiM8YkT4ZaBWDyIk8v83Xv8AChIXUPVcFY
dfnQi2nMltEgXuLJSX1wUiFlr4HPW6TfQBNyPz53Qkulj5MmwfhT9Wcg5lFT2+OUPVltL7hu63Va
CuLXqQqIVg4QRNCPuwfPdDw7+5cKis5CxRpLpPAmXmoPgxbEge5VJtjb2taR/0YAUnyMdQYs1jxt
jiSN05yiDNCz6+ggOxJoSXbPAKMyPhU0IACYglNJtpJEutIbsleFeKIdWxHctvV1gP17Nz632VHY
jkY1YnypOxDb1dJD/PXxDDaO00ICt8tmnNpx2EICuooraO/aO+GvRAR42DhKeHpgZ6vwTFQUiy2v
XI+nTba6QfZM81MWfZL/YpVYssFghWKIonOrBImJEVax4pnWJVTdcnbst8ertLUP9xK4VQIvsIZ2
0JHitWbs2PTSBMj8/HgsY2uR7mWwnbozlMCKOdN8hoxUc8zJzUXAuc054PkEshSRwpXmDieYYWAF
VrxZ+6FlrzagbL3AENucAgommIWB940nkMjDobD7iCpemfVOf7G0/UYM8tx3ArgwgErlVM/bRvEG
/Wt3ahsBwHfz+/E26DAw8PV8EGMa5rjWS1vx+uhohW4e/YW6QEb0f8fnAcohnaspSA3Fi5VzEj9V
+215LA/ihAQPBKDivMsJJyEL+wCtb3rjs9W+fX58QLdUBfh4GD0fYs1ADC8PaCvTmUQVkb1Jd/IO
XMYOiLB6UXH+phQF8XIVkQXW0IKTgoi5kaWz7LXTiQ7XcnCL6iLsLLK10+AWANQdnfGQueLsDCvt
YmOYZNmrm2P6nEjHx0vFloJ7pFk1NTB8SIHCOeTucpr2diPZiezFaHpZnOQ/5XieyElX3kJRbHLj
WiOsBzGI6cEm5gnFjXKI6iCPZK8Pz0bi6tFhd6d3RuhxL4It5p1myqg0DOqE2QTprUE7WhFd38aW
M6pKKCYT/xCezkOiFagsbTJ7llk6UtE66Bk5Kq9pLNiVraW6l8N+v5jHQBM71WZP0o5Rc7DzcyFi
FGfnht94FJiCkgTBaDjVnEEwwsopWs2evVB5msZnlOP0XwYR0/TmPJCLhnnJPKGVM1q3RmT28uxN
yrmuzzU9l/tDY6xeDyTTqNlH0Qbva8l2L1ka+Nc945Bk6QFg1P3WJWpxAP8FXRJcFb54L2jCsof9
N3lze4Dxl7qPL+DGkQJe6Z0V2GI3kNuHLlBTPBUy8Rrj1Fq/zDJCTOAkImne2G1EvdE4CNyDSHrz
8MEeQaa5ShXiJdlr3tZuPcVAkv2hhX0YQoFntzUjBMrg3sH32tDttapFWTZqnpU0R01/Rg9z0jnZ
7sYBuOyo0fg/OXxcsWF0vuigrXmD9dGMK6fbXbDGCeCMwVJq4aUSCJDTZ2A2skSw9Ru3A4dKwaFi
xbkwCZe3PNcDUqDniO4V7WulXir6qrQ7+Rre1wiRuXfHhfWwWYoY0jCaW7nUvVhrjoo1uONfGDqY
xH8SuAckj602NoxC97LkbTyOIsaMjfcJuQhgHQAuZ/BabvhYmaOYlormGWhCEbxo8bNtnJL0BawB
Qod1cz/uZHFP7dSMWo+MlObRTnUy9WCVbmf+hSu5mBC36V1XT0nzLqQ9/Jb3x3qhZEFshYoWWCWg
0ljutzmVo2SXpeZJ1aVMLpfHumrDFkFNHLIdAEqB+osPSKTEyPJcCXEhMkf6kYuQrlvrfz88t9e0
6IwprmLN6zX0ujq09aulCZIFzOzmXr3FDLgttsI8GPocMwjpGQHkgroRuVDpCOBG4YzGfisaFxuw
P2wE++F0e2E3Q5mOqeaNjKbuGHcCTbu5H2CGZJAsZCZ4b7VIR2AN9Vnz9OhcZo4tIg/e2hAgj3Gi
QFyPHBenPdDjobKyslQ9Mpw6eiKVk4pY2bcei3sR3J5n0TBkyLGoXoS6pNkd1eciOqS7K8mgyWFy
Mogn4Ewr1t0hCCWjUELV0/ND9LUXveFb+wALmhCkri1UInHrNMxSoWikUeGwvprlR13EyL71esNq
hgsApBcCy9z4ra4bSd7h8zv9n8j6nOWnAGVV/Wdif3t8wbd2g1XCMEuHaV3OpalUxMLnXkJ8on6K
7WM5P2nNkyIic9i6hPdSuGuh0MZK8gLTie3DPJ7CF9BqD+Y5DhzyJwj+4pFlkBREUeEQrsrCwwoJ
q0nKsPX1sf6XJhchQH9r91mSGX2S4BXYPA98rmdzYbPD1et+jLbJog5xm5sCYOI7ZRQuIaez8n4i
ZY84N2bghh8k+VB/GEWgi62bzmhC/lcG9yqZoIyUJFtn/vj3aDy1yqXr/zw+W5vLBNwLAjrsx+B2
PemqOCd6oHiqdDWTZ3Qi2Ts+emEhWA5jGqYUSACWT1/QyOhKP+gwpIvMqX8MsugWricA0C6I/qBw
Ab1AV6+lgFlW4e9LsKHHl7k0HNruBiqyEihU+TAIOkPYcjGjQJnGWkp1qPNEPlpjeohmwfO3ViSg
FACIEGBIWIYr7oIwAHV32uWaV7XunP6D0nNkm+XwOyHu/s1gqRcV5SSoDeQ1YlNPEbq2tJoXfBiN
54A+/c3wiA6iOBPYSD6aPbZq0+sJHj45fenBENrc/mJ82MzIc7KuwzyQuqagzZFiZBSa6ZD151b1
Ho+/vm5YF7jejHyJYS05My0ys9FK7EhHPgFe6wXkRanImNo4rYwohHmWqGlYtUgCxKYMdU2SvVOg
yeci3ssgDNeOWYFoiwCOdOQJueusl3MtFRQaQ2um48euGo+Pl2jj+xkJHxQS+v6gwyf3FCkaTYp4
SIknWf/0Xlft32GYLyZ2AaBUmITcXQOMIGdNS4kH+uBy+KLtj8MjHvHf+CvnNMyoadQW8Yboz1S8
JmPh2ON5/xJBITEOW6BqATpbKqRaB6+NrgzES3GA4u+NJrJf18cUoQLEVmA84RLgrC4FyO0Ibtky
6T0pO+Uo1YudOBQoii0R4LTBqwmmCrKKrjR6m6K+VWq9ar5EppelFyLiQ94UYaINDGiRURLDo+Wa
LkYDbk1rPSU7aOj2qDi6JZjF+omGjnuvIQbsYg2xqaNUHYPKHLxw/I7quTF5LueDtT9JCFYKxtnN
CAssQFWW26FOhR7JkzF4NhoKRGXsRLuzChDASHINWPywNLk7Z+ckQVI7HL3yWxJ81kSQhbXdtxye
O6/oga5afYHh5RJY/8g1Q4DlVGcwVKetndzuXVkSoGHWG8Pi/1AgLE+/1iKkjmLFkMLCQ4dge1Ad
LTnGITmUe5sEwybHW4TiGMaXDE+A2xogk2jXawr1CscArt0WYtvXLzcGh+mPInt0NFgxnwItScdk
nqgXocr7aPyxJ0dVjqImX+urwqS8Z93Q0mDVgwtZmWiOe0hJgch0SBU5In+PLcTSAV9I4OvgirTP
dFDbUw8kVmAgSkT0PZvjgwIFsBWgrEB9sLwjUUOarkR+0kO1YH4g4e6HG1oK3aDBocSiK7xdM6Lf
CdGjlHrScDMTz6RHIQxtawbszX4n7GMFg8sZaGgdknegyfKKmTpPUyQyDLb2mLV+Qhc6FIopfEQN
PcUTq5nCxouyAzXrS6tMl2o/+AZK/U4I57PMXdo18QghVHalygn8vS8f2heAsw+JC+wGzKjlGjUT
6fqgzWtPd+LxqEnuXwzP2DKQpIIxzu9yZINSOqBTiThXCNzw1+Kfvxif1fvCckVWgef3rKUgGZMa
4wfll/wsJ5/3Dw9fCLkEAFORE+E8oakoq4Si+ZkXd+70Rgdn9/CIgsI2gxpCHwMe+aQZgYIGcWrr
yd/H5nmku2FJrBLzv+G5r58rrFcUY/jOcKPrLO82mjA8TDOAeUGQtfLiUACftCaYGrzwu9b9Q8D8
/3h1Nq4XyJeQjQIUHHBtfm+T0pKqaMo6T5ZqR4YTmhWuKYqgbOgICAGMB3EaRJ14PLgZyxIKbvLO
y/XykB6DWJSf33g339lngXBDL0dU9iwvWFGAl6bTg9abjJexfI7Hl4m1uBPcs621AkYCphmogC0E
MZdS7BbkNImEtZrm3Anp70b9rUoigpGttboTYnFWR4+4RmH0WKtG/1YdOiq4yxtzYBBY5kcA/QwO
2uUcRqRw6k5WGk8Kzol6qOf9L85ifCb/LhWslLKVFzrGR02yZL8N5DCL6Ek3bAsYfajZQpAMcEx+
G9Qot5XRSluvwQ7XyuRq6reG+iP1w+7r49uxsRmsjgEUbnh+oFi5d0FuaqUbaVl73xTbyybBWq1H
Z+XPDDmESkY0eOf8lQ591Vo1ljWvPpHmErR7OTiZaQ/aRNYPC3xKfN8WZVb1MqIj8cIydOo6cXbz
QDABwJ6BEhAlSutcsCyZY6JPCM+Ev5/76N+9a2+AZgKD24CTrDFDWV+1ipL0ujd9yJqPQSnwqNcq
A6W1iIKijgRCVq23E6o3sUYV1WtqJ9IPte0G9UXvBAb9xhaD0ZAB6GC74AHlFJNlhWA2DBrJMx1a
f42CL4/XaH2bkWSEDySDYhXc2yvs+RBZlVKVlhf37ecONES0JgBLSp8fi9maxb0YzsaLM12bcrNC
4zm1cJTZ6cfdnhw2gmWeANXHaeL7xXdGi1JMBXut1b9UdPcQfD9b5aUVz2DbCP4wSxtOCaeUApKo
Bi1U3cuzX2F7Kr/JxeuonuT5FI9/di8V9pvBbcBLAwAoJ0qx0G89rQhCZUc5fN7dxBWdPXDXQJmA
ckwDjR84lPisk2juZcnwqOok5aUVeVQbO70Yn1NJViwnk6zEpqfc6iB1rLAT2BsbAhDcgzEDpDY8
XJWbQJJKeTOVlew1z0l/DabdAAJjMTz3/b2KNoNS2she6piBA6D47t1dDM9dhJKgtXc+YvhYd5Po
EIugpBtKCb1zLWhVuLNYIu70oBApSIIUgDCZ/inU1yB6CqSTXQuuw8YeLKSwr7h7o+XJBA1KBWQb
0X8X8jUNTo9XaT0LE64s4pGYCXpj8NetSyVZywBs84YMKJdj1QGG5Mwi15mtxfJSQwpCnujHzCIl
vM6Ih6Sb0cNl8kz7nM+fpOlTJyqaWC8Uy4SDUBGhElC98b7nnKogJEyawv9k1ZoDvbL7MqCQDt/O
AvdMWXDmBaCMSJTbUeHrAXUsJXX2p2gQTQJ1K/iOYLGCwWW502qtJ3luxdTvMlCHnKLdB2kxPG/X
p0GFx9XE8JH6mVFhRG+PD9LW+uvIFiPIBwcRnfmWnx+PdawklpL7oAZy1E5xit2IBLSTNPT3FBYM
MJ5KSQ3zrJ7CPPdTpwm+FcXuZw0xHeAJ0d8OXZPhwC2/f5ZpaVqjXPkqBYFu46C21328QuuXDRIY
fS7sGDydvIFKtVFplUKpwJV1iGSnsF8SxZHzV5qgCerubBwi98jnIseBaCtMpuVsulais5zPle82
9kfbdrvuYDjKuPtOQAquA6vwwTPKEzPkoARuwgE9DbRcdoPZPjT7C+qWEjibbLQyONUjJGQdPQyx
7A7V+fGurBUgJCDBweCEMOtVdq7vFKwNxvW0sOXSr9LnvEAI99J0z60I7rK+HTCXsPnvTGxI0HFq
PJwao5xxR/ymLVFi4qCcVaDItyQgK/QO+HuvtV7Ow4ySaLRDq/JJ/JkW190clGDYA7sRMjbIgsNr
5NSfFBSzksVx7k/BdUwOdP/txvgI+Zg4UDC/eTxQiWyQaWdBhmbr4BTTidNKl90bjW7rsGZQ+MF2
gnPWFT2ejallXFzaqZQ+GPUzALdZJbA6No4Ti3yilhgFmqxZwHIbAkPJMmvoqS85af37d2r/EvU/
3VAjiAChKw3D7UPZcgc2RfB41FsocklPX5NBd6VBcyv0JBhlJxmdqvn2eN02DtZCHjejLKqCvk4g
r4+mo6G1R1mUfFpbBwh74wbC0ISpvOpk2cvJPKYjCByD6mQFkaNZTqUJrvnWLNDcBRlfhLaQrOOs
QVJ1mWaVXeGr34fhsN9KQ1gOIVcTLJcM6MKNHoKQm9JAKfxu+q6qv2cRPmRrhRDORZtPWJwsHLQ8
VUpmml1mqaDQvJHWseuXOPMe7/LWuWUaEEgzmAHYj6WEKgWauAaNrV/kR41epeSGZKYiuBybmwD2
e2gphNaRrVkKQU15aeVtSv3K/p3fukRwUrdWiaX1cTu2sHJWFoHSatZzv5x/E/uzUn1Rpz+Pl2lL
BGJZ/1OQqKwKTYok6rOpCnK/6l8t89yPrhoI7BymSZe2MvI/CGRBUTHMDl9cbFctAbEzzXw792RM
IflcqsSZ8FcO3h7PZmM/gJpCkyjsCMpbVqpkzGEm9DpUovnVQHmrYD82h0cXCtQvISiE6Nlyu4Np
Duo2Br9i9hZ3B2F7qI29ACwOGhB2ORCwPFKHapEUyFVR+K3qZoGrm+60u5JFRTEREASI6uN/CG4t
ZxDmVh/NEHIbxk+IgDmTcqrroxad5XC3fwEBJqNugjnCoqVsMe/sEDKWQ1fXXXkjeX44l2EquHur
Y/U+/ruvCjK8Fd25MUmTGlktxldAjDy5YARzm19N9SMqfu48VWypkACBS4zLiEktZ5KlSUtGqtU3
AxDMYy5q/Lo6VShpQE9f4BRYefmq3kTtpKEmRlHfaH2R5Gdlb46IkfwiEQ5gNeufwgOfmzwNei2L
6ltN/oRHQgUKZOvrUewNHKEOwxwO8XJx5oEaVmqo9c1W3V/tbnYlfPz96JyVVna50ZkxqW9V/uNg
EIGLtLpw3OjMMrk7olrShj0aRtS378nkS9+H7svegwMMDQK8KK1ELR/ST8vxEcuyiz7s6psSH4v4
KOI5Xy/9cnjuho2ynDU0w/Bd8xqXnzMRA8vG+ICIIjmHqjEYAnz/o2EO03TMk/E2mIOrF7Wrft29
PuiHBzMDxfBgtuKBZWHQZJERd8Mtsp0m+hBJ+8dHjpL1z8TLtib+NBSjmixUjN3aU2OXCB6LAors
cC+eNjBMQZcCHYAYDfDM3AbPeZpNqhnpNzv9rie3GMVo8kmEaV6fUsRcwR6DS7zJL6oHEwrVYu3W
+ISMbtvkx0jEZb+x1QsZnCHTt2YLHwMy4lh14+FLRUSOL7tL/FIhBa4hpsWcOt6B14quy2MFEsrI
zclHaJNTRn/L0xPKNlO5f3p8sjbWDIYG+BtgGDNULfv93c2WwSabUfCQ3axZvqSyC6JFtGU/7xcC
PhZwdLIuv5CzFFKWmhKEw0RuZv91No89uRS72byRUIZThEcbpdNrgAuaagZmmKcEV9BVkkvYOo+n
sLHvSKIhnQzAIv7wXqqOODuJGkpuuXRs9IOym2aUZT2QRWMRCfR+5W94nsqBnTa2dWv1n8OPqMkE
37+xz/fj8ykJozHRdwax4FtW9qwZhgYeR0PEDr6xSAshnNGk1OFkRRRC0Im6Mi6S4BhtDY93E8w4
MC0RL2W/vzuratLMAI8aJhyU59+hJbgJ69GBv4cjB75gcBMh+b4cHU1ZiUTijtza+kV6svLL4wO0
1oDL4bm1KbRUU5sIw8vlq20+9fPTMJ3NdDcwAfWY97Pg9FOWz0OZSS250fnXPL7FPx/PQrRInB5X
y6YM8TqQW9le8g+UCHZ4c5Ggj5AvgO5DwHe5B0BUUCMudXy9fLJSZyod7Xdh7824Y4ngggJ7jPby
8Nk5lReUSpSWCR67fNQceyocWgku29YqAeSMBqSIjcIjZdO8O6hgKKJ5nNj6DS1onBjdC3Y3rWNT
uBNgLgUYSTEnJYAJt470zmC5gdwKnIatKcBXRwcggtQQZC0lSFVPECBVtduXEh27jUAU19gaH2kV
VkqAyPsqTA3+/TQmZWfchiI71K1jDpJgE9gaLN9R2AFopwkfFMkDtMZbzqBLtQjvdGve+uHjHLp2
/jSca9+m+2/EQgxnGkt5koa2BTFl7GpuuLs1JUwmZOjg7SJoArQ8tw/WHEyoY261W9Qcm/7Yiiqt
39/e5TIhroTYGG4EyINwqpbLRCxqU2rJwU351Ji6o9LQCfRfpfbZjouDVB6UzintvflfIF1x+xi9
KQSrfFAr6IzCMscyuEVheA4k6eTt1VIM8MKKPJB3AaqDu39F3toNYDXxWzc5bXuUDEGgZn14MT5s
TGZrAhLE06ekuhHlHUnjtwTdksAnuP9yYHw0vwDxJfuXj5bZXdnJGYAiN0WtHTM/A1j4Fwt0J4A7
VU0wauVUQUApn5o3Wd2tPGDHwD9HWPe9tJQbXu5bkBCUoXRDSDEtAegU5LjW64/xsQOAKjKLkg/O
pEootcUQSLfcfKHKeRBV9q6NJbRqfb8UDIO3Uh2q1CJQp+jpmzU/UfstMU502v0ILUVwaoOOlS53
LUTokosAXx7uvmLo3MV8UQZBwRXgHrkQgNFUp1b6pslP+XMhouPY2AFgXDREe1AHAaeKs2b6IcqG
fJaSN/orag/5bvI9OAt4nPH6oEYIfFHc6qRVrubVZKdv6P+CAovi697jvxyeC6qrfW20Zo/hc/pi
dR9qU3D+10/PYnyLM2PASWilvYbxle5QmjloH5y0cNK4PsRWJrArN84qHCoETZDGRAaFD52MiWFE
mZ3TN9P4XHS9M45nZRbMZ22WMXTffzLYabizZ6q8ATqhhAzpWA5gQzwqYeIEx92bshDCnVgLbQSC
LICQApQAc/Iy0/1XAsFcPDzoxoOUNV8rPDSBQYMgo29fmunDmOzFECKAizERC1bQVGOFVEyzvh5D
Gpm3PP3ZFgeyu/cLxge8FWVz2AtknLg9yIo+Q71fYNxG2Y2fhO2qNi70Ynhu9VMJzUTR/dq49fF4
yuJbkU6CQ7QpAfg+4AXw5Gu8PZapsTH384AFqk0nBk2GPggkbFwFJDTw6KBcirEacEopCdD6VK4s
8wYyx746GukpEPUZ3LgJqN2AXQxX/f3KLW9CEeuaWjS9dQPg86AlHwvppQzrQ7a7HEJF6gFxGRCE
oysBsvtLOWUeZzGxOusWJuVL8JwLTZgNFbUQwGnYSI2ieupH65b+ofGxjU96fDAz1xSVk3ILBuw3
Q9TCpUZ6H/kanq0kVO0+B1sXeYv1l2/ngr6m33apjf8RgGIdJE6QRFm9RFnTtODp78ib3Ieuia7R
ver+/0lQl3vR5C2wIxGmgNIO6Rz8xQRUVETAoYMpA3uGe4wiCkeraBQMr0nnOIku+4xVtkAITjMS
WDhaWCL+ZidIpUTGqL0R9Y/9IyRfHq8Ov8HonY7QNNjYYDCxm8ddOltuurwOi8SLIrdUnNrwSOoO
RBCc4a42ytbgKaIyiAURASTkIZdNQRorHKoIlc9PSv2W1F9GsnOd3kWw1wErZoE9jbtyqTJUsMqs
0Avqk6XcaHJ9vFCc/mNTMKH8QOeBumR2t5fHiKJz92TPYXCtktBRtDd1Z8/QdwEwuQGTR5IMjIjc
BDJKO0ltNPuaD0f5ZPbH/d8PmxUVyQDIMwbv5fcrVmlOSqjb16z/+Nrr+1qbvX88Ut8IXbFmtCs0
6igTqsiFaaMjGF6Gr0Mu8Hg2jin48RHAZUcUF40svz4xpIRM0RB6je4EyS9iHFTbqUOBVb8tBd3D
YbQirsF763kIkNc8yqEXqs8EbQX1Q0TPrch93rgMDK+G+A8y7Egc81eO9GXVI016zWrdmQjAM087
mQzYdsCBA/4YWglniWfjV6ygnWukYq9te9Dqi7Av2MZCoZwGYVYYHTDx+WBrLsdWOrUyzmoBvrLB
ke3nEiTbw06AEeaBXQdeCghFAwtlcYd2zCw9VOvQvs6/2vRT9qXrd59bCGB8wgSUP4AKcNo11C1a
66FlXWn4CkpbY59V+f79wOVgqVh3QfxveWwVqUEYI1Otqymdpg96IlCra53ENhpV/6ifQvSHj/LV
42Dos23N1055MtTXuTjt1RnYAFDlsmb36E5BuLeNNmFj2HScr233cUyeIhGR39b3343PN0MfAlOy
lBjj25+y4DDuNCix+vhB1hKM86wMgjdZR9NCLHoM5iuClA6Rn5GznBIR/evWHO6FcEe00XN9MMCk
eU3BUSY5O2NJqzlwW2DPsdGg4f18NbWDVqAI7J/9W4x8FYqCLRSMIMO7PKGTWU1GWkrzNW++Xxvy
4/Hoa1WHsimGU2Jcrwg3c18PV8ImMe30q2J/UpprTV+m+O2xiI31ZyQLKJBD8hCVftwVk0sJtDla
pV/Rh8zJnqPw38fjs0+8C7CyDUBJMAMq4XGGquO0daamMwoHAvOq0n/n9pzHkwOSDQf91BxZcWEd
C+LeW/NhR9bCrKC8+SzZFLQtK1gwrtCvh2l4TgxRa2ORBG7L+zpLowHFWtcQj3VuOY359njJ1q8D
agkQXILmAMfaqptaYdkUiM0WW5LrR8M+DVrsIGXjhN1Ofi+CRwid87BcQG4AHGqyL7mLbExoAEgH
syPXhtqHaHKkRhTAX51gJgGlBShsgyu0SuyO/4+069qRW1e2X0RAObxK6jDBbo6z/SLY2z4SlXP6
+rs4B3e7xRaa0BzYMy8DkGIqFqvWWmUSJ8xYrdG+fDL+aOOTurPE4+sYAHzEf9ynHCi6HgOxBgdV
ylWD5pk35A+5s9eIIweEmeGF4Xi5KjHaOqoEz9RQm6hVHArylHYf76/2xgyhVeg14n7bSN33WUKM
vK9mqmSoKf3OaB9JvNf3xhDAu0A0HR1wjMB6iqyozIyiihaKWsBnPQ+Qbn/DJMFz5Sg7G3XbFMGK
Kyx1nDLUZlrkUGqpmJ8Ye88195eQTIQp4dLaYlIxc6fSamx9onqUe3lRem/YR4AWAYUIW4iC4qJA
hdPVqtuZi0advEW1rRORCZQJMQe+UVcdCKvQGHrWQ2xIo6ALeap+jPuHsYr8JPnea/uycv/tCrhy
4Jl5VEAsmKgsiBckWaFT2/rHCn+m+1ebn7T/b14TArxT6i7OXGRo3qu0xFuy3bc2cEwInHBVJjBU
ICa23rCohmlCsEWZKdhsYeWlkkt748jx3ABKz3CC/k0hpqaZGGJlyULV9ps1elZ30neqV/EVWHXB
L5Ery2q0ljUNbb5QZgfGz0Y95M25lUnB39xEr51AxxnUfzypRcm7Vs01vV3Qib4E5uwXe6NX/x3E
3/aF0E84E8hcRxUcwOo4uKdIPY7dWZskgent1fjbi2DA286Z+2JALzroyLrHvumycWz2ABomYGWQ
arwBKIZFCwXk3p6pWb4rBn9qKZPdc1tLgd2K6DRCljCDwuFOO4fNMzHgxppe55UyPMLWCK6bF4Mb
Tme5+YDm494OtD/DywDuy/17iH/hylHDZkJ9VRwIBAg4g3u9Y+cW8J85AdUWPCRW+dHDMvnWzrqV
r8fCAOkcEocQ/78hSyo2QRVspmBHtUdymJbD/jEg+sMzZ8BH3SCwUzg7LYI4M3XtU0KCJXsXOedQ
duy2FoO7AxB3hesEwNp6pswlLOPCYDNNxqf4W18HSvyGcfBSfaC+IG4M2Pq6h6ge4tBploVm4aU0
XpxM8cbEJzLUHb+VxSW/6kbU9shB6AiJhtUo1ACqnM3ytWwfVTPINZSOPd9fmo3bD64gIuAOsk98
h62H1DhsdPsQDzGTvMCW5POxap4QhLJkMY+Nk8hDXYjSoeY64l3CSWwVdU5nu1douXwKl6M5Ptwf
yGb7yEnwXYwDL/oJVRnl6jDVKm1df5q9WpZ9l7UvfL/SLFHR65lKNTfxU1BX691PbuSVOeYV8XAk
7LCB10uhdLGWZ7OuUCVOPS1Y3J1ASH7KAarhMrIAzqOyqLB9K6cd8xzZEOq8mxPdQyU2iTO4Yau4
kCxSUHBDboVY+yJVCsJf9UvpgdVmfSHuAdTD+wu9cczBDELMHYE+nr0R7iXdLhy7sfG0H2r4tBoE
FQ3FG2JZpdet9YbHifAB1GshLis4U1oaGna4tDiEeue7busXe4NoWA088HgEEAx1AGrWy91Ehlko
lQVXBKpx5lMyydDt2yP424GwY3VrQSCp0xdq1EdrfOz+7F8Hjs5HdVdk4RG8Xn//1Ix2N4fqQpPv
s/Lo6DSUKXNtDoBXRgeFFAEX0Y9y7TFeErdf4Pr/rgrPhELd/SHcdqBDIgCwTi6mDcilcOJK6N6Z
KputS6k+sicW7l7hdfPC6wuSvpa6FGi+eHZK32X+/a+/PQhgRnLqKE9MILksHGe7SIxSyU3zotYo
4He02bnZnV2B6NpVFyLyVW/DpogrdOEe+/S4lzoFg8RxkCB4wsuE1J34hlfLqNBrnPWLOhyrgxlJ
7rZbcwQ7ytnh6AIGQ9R4tSOAUdVIdS7q9LHHhVabLUgkZ0PmFmxsI64jAtcGOA6enlifhDZhUU3U
wbkw5cfwVDjf9q4zj9GgPC+nC/Es4Lr5KFO7geRLfhlKTzEHz251r5GkiG6HACkUrmUFaBa/JsTD
XM6mkepldpmZX77MLLg/BP6Ja49m3Tzv/urZlajdGI8mmg/N7ws7kO75MIYvdXdKupO6E+eMXYUk
l821JhBfgTcruDTQKrQTpyvbS6UFLTmVpWRb3c4VBwfzxwQ470iRC1YjNiqtzbq6vXS/h8zbqWj5
+vVwkPiZBsryJuXoplldJ0vaXiaPjLOXgB55fy1uPT7QIKE3g3fXVvA6BmE/g166epnLxu9ir3H7
oIwOLSqZKof7XW3MFLriYFH85iNbL3uL2Eq76IZ60a2HzHpRd+JReItwlXiAERlsIJyEXbu4jCw1
uBMXDbWzFQ2lWGU1A29tLPbRq1cG9xgRLuHshe3c6k2o6xfDPC7V47wcZ3bcPUnoAj4rzjisuJjO
WRgmMGst/ZIMpzIOZlnkfWMI/O7EGsCU32b4zTTKNVRiny5L80DcY6Q/67IY3a2hfRVcgWIgfCUE
iARfKV2SSFUKdAEmXQh/7GwvvjvuP3Zc1eXfToRjrZkg2k5gNF6IC3EuL5FxVG7nCbk0C0WDQbAG
hFekg83LsphpqPUXogZqFczZcZLR9G6PHnYhErIc6rcB/jcNcDtGqE9ecLCH1C9yHxEcVI7od/LC
cDBQLQ65Qa6jjcCs6FsqasyMQa37S2iUQC1+zWVa9rcGHVcSPGO8G4E0B8pmfbIdh6hpmnbo4HP4
Wc19Zz6hIGHh68WpGXe7UWDgQlkErjjkKG9KDnElJ7LYqXZB7bikPsWu5HK63b2c4YtgP8RYoLsn
WpFqTPPShlG/jO1zkhwBoVPb4/xr7ynnnWBzYcp4kSlhwjQyxFaRx9ol1oJa9/r9p5zLE0MQDIRD
CFqIwqaoyhQtBc7/ZVYgcf2Ua4EtgwptHJDrLsRT3kZK2ZpQRL6kyBFGPtOAF5LcTbIuhFmagWor
3Bxd6NNT+mNIHhpZ/arbHnAVmXD4kTWCYRc92qFnS5nXbkn75YeVPZTlIJehkvUhjALS9VNmaqSk
BXmXFWcDBGn96/3txF3KtUOFDQsIPdfjgEso3ktDPzAWMTumcx6UDh1aFNLxe7i47cscfb7f1+0t
biNBiPwLTAocEzFEZAxx3xrNwGinP3w0w91mHVXIudAO8JBAWokUVlb1WmyYIaMmnPTJd+1v979+
YzFW7QvemlLqE0IeaD/KH5TkXCknVu42UHwIKIaGyA3nwvMJvPJuHZPg9mMKo4o1BnPp+PM/98ew
tQKAbkEqCEhAYD74GK860MJZLXAzxTR8nL9n+/1lznf72zq3j9etK13JABSPqU4M731Vyw717a23
bl9YgW7J51F18fWs58nyg1b+SJWfQ3TZf4OvO+KH5mogi1HkTsU7uozkH+dIsp//2zIIzmBCCpsl
BtovdK8efJkk8sZO5WV4QG2Ey4r4mbDKalgode26ESVRQH457Un6IN7YR+AmwXLgVcyPs2CY0tzp
CFuajKpm9DnXH1TEmHdPEY+/g+2LdxcYB8Je0nUyEmaUEQ3ZY/ToTpKTdjtF8MWRzkaoGhlIpHTW
KwzIdqOA5dZRYh5UVIYZ2hSi84e9Y1h3IsySE9sNbqGso272PGjveknY5nYR+HviFfUMqCRShOsx
dGkelgDP9VRZ3qnmY7FTZxa+H9pHu3AEcKZvMKVZppi1hUg7TZoX1w93knxfm+dSNIBG2Pyf8OYa
LTtWlUTpqZld4p/TTl3zm+YFWxrPppr07tLTMAuS7mfa7kVGYnaQ6gC2EKYaEQJh9o0CuofdYvU0
NQYvO5pAed7fPVtb9KoDV9iizmCXdpQZPS2tINECzTkZzel+F1s76LoLYYMSO2LKNOk9NTp20FoS
VH/+tw609RbFXc/itMYYOvuX+SvU39I8ii1wEAHSNSLuBeJ9HVnMqafRWdVSr3dkYiWbE4SIHKI/
PM4hkhesEYiVuscRUML37FGp9hE9X/coV9G2UQgJaDBFWGIXmPZGLdyeumcGhdF+2R+XhluHxgGo
AQED1m49/0oda/3czTWc1Ac7+eTUkmjfxh6FGDjPkarwhOHbrdtvnXLorL5radUeKhKU9rlLD7u3
EC+4A54QN9Q3Lkuc1U0BicuWGgVCTE9q9ft++7ePNqSyONgcMBTYULESaYew7hipekUN46hYXm49
M/ekMgn7YmuicCNDGsjhCn7iq61CEc+8rseKNr3fVQ/Zcgj3p94xEMDYQKXnmXcxjRImSqYsjouB
zF6l+qmM9bw1UXjTGgD6AfmP63+91m6Dl20IPgzV45+Qx/ULPBQSM9Cb3T4q2IsmxL4QQub7VjDc
WjVNzji1LQ074kG6W5YU3zjTSC1iJaBShlePyDRMc8VA7dlkpsM3TX1iMpWmzeaBndIsjreEath6
mrjcJKTQyplmz7H1wza+3t+um83DGHFpQzC3RaWpCekPB0U1JgotN58AYtHKvOzNHvCGwisEdzNK
ca8HEEeKihiDPlBDR5qgqjxZmGSrA1BhkbGE8AancK87iLQqTnuL9ECXNfOzW+6GGwFDCNlE1NLi
ikbi/tFDs0qM1unpUh2K5DiSwOiP+xcBAELgyxCB4bZPGEE75+GsLANtUUH8UOHX/vaRaEJI2sSj
HLt03X5aZiMeiv1EDe3FMj/sFGTn1w4IhYjtcIl/nDPhVhiatpjrhgw06qzgF2lk2LitBUYelCeA
wAdDkHL9+WXVZ9GyJCOgID+H9KzFErdlw5iifhlPyWGLIuUnbCAWqpPitO5A5/5Za550dunbl/0r
cNWFeAhI3DTunKKLwk08I849R+K8b1hTnWs2c7ozMLtimK2ciUqmzgJkLTw6+ftZez/2Z0USEtma
KDCSEYtEXOSWVB2lVj9NXT/TXntBabOWnZr9URekXiFmgMQDZD7xFFyvtdrMNVjD7UwJ+0z8fvp4
fx34Uq7DU4A28HiRywvmIq6zbn7q29GxJm2hdXNsGx+aG6H6nMIm9V6ePo9KcL+7jZ1rQLEHcTDY
J2j6CREGvUXiNDdC+KvN4JsQDGYyLMXGkhiwegCdQLniFpoauzpyZjasU0Qcv9beZeS90pT7hwH8
Gqer8DI2N1zPUW9hHtt0gKD5z8wrh2+7Z2nVvLAoyVTYiZ0xVE4BYq09ldkbDBSETyALDTsFWIhI
ummmYTJZ6XYUoLXkqO6k6nP7t2qen82r8I6dzDqrKzQfgRKhXAZzp+TtTQfCNsoqi9lVFnaULY43
f1+kJWA2dhFCz3iQIJAKCyuSeRUDPvE4xSO1Yn9yvKR46qb9rv2r1jset8g2mGIQaUaRtnFOrYE2
FTsVyDQs46F8wwPOxOMBRxwAoNv3w8yYzUwWTbQGldQrComR3TjOq+aFiy7qjGxeXDJSNQrKwn/L
MUMQCagQrrtxg6fIBqAQRy3FNd1VgYofySW0tcqcmgd5G24qRI/bjssFYUhzosA0dyiqmfuLvt/T
wNOTM88BnOHhpPVRGOIpTO1xmSjy+N4B78j97UOwAhcDAMFwhsVHyeBERj9Y3US1ye/B/oslu3Tj
GuXERf60tVHIwRa+Hy/GZWrDcMRJ838pP9vBq2QFvTc2EZKtqN7ApY3B6BU2EYRPBgWQ4JF22XHJ
TzvL18BW4J0AVwyBSA6REt3V1CV6OHF3e2R/FNWbzP1R+XUHwhTlfdeZQAHDn3+Ztad4eth7GaB5
ENv5+5mrVwrTU6jqpLcpnD17DL3F+KqZkiW+PQXrDgRvsh9AIA2BLqZGc5yGQ5NcJk3iUN4uMe8C
3MVXHAiqy6xPwcji2ukaZ6Bp/T4iF1NyHW+MABIaCCMBsc5Fw4QpahrIxZlN29NcKQ92zk4KfqY5
P+xeCcD3wKCCV4wjIZL93LllkI5XO9pdrMk9aMr+Zw8Ueq46EKapSzSlMDIdHUCFdnRCL9Yla72x
EPAiIbuFmD9OmkgmNUKnjUM3cS65VXllrvuZIgnEbPUAdB32KgTckLYV1kJn7qgQ6HFz5ATPFQ6S
xIKsfWG32qQMTXdI3Isx+10WtF93rzH8ob+fr693KlPsYZw7ND9W/pQXENxadltsiLfbQFJyeAFq
/PEBXjlHddRBYRWs+UsDuX7U7fJ6WTHtzSm66kEwSE0zl2OtoYe4eFm+2DKpjY3Thno+PJ+Nm5O/
z9cD6FKtmV0zdS9LdowSlMd7YPtvNehu8nQ5J9ZCC0PYRFOcpG2LkOIFIHvPVErP/bJ/mTmwB1BN
lRfTFjxUVy9xV/ShfRn9cvrURZJX1e2tifm5al44yJU5LqY2oPliZiitc47NY1U/pM7+rQQ+FnA9
kPfEPImwWRbpejYaeXhRSl9j783i5+5ZWrUvHAbUelfUHiiPy6L7bn3U97uPcHg45/UVMHsDtTGK
hdTj0oQXe/qQeHnycv/zNzbqqnnBVCQRHjnFgOYBdet7z1kCmazQxklb9SBMUIYKKMbSo4fad/pD
ph7vD2CzeRsJBtS34XEY4R044CGdFHYXXnJT8R6MdD/TBxwvKGyggAuybDemaDJywvR+DC+Blfe+
A62W/d9/3b5gKeYqNpXYGcJLAh3G6Elf3mDpDFDK4R1BGwSATCFQhZwMSQcoxFwK8tOJf8rA0Fsb
6Kr5Gx3G1mjDMYUZUqenzPwVmb80IrmQNywFl1qAatEryFccgWaRcjZUTJHeHazDcM6Wp9n+vX8Z
cB0jzgkNL7A4hRBSHUY94LG4D8AzhoftVYtMoH9jo5pgrUP//VUpR8wTln3qRE0xWJf+naN9NPvv
9wewMUmQcwCmEOpRSIeJWbaoQPEH1sX2ZZiKx9g4x+/d8hjlO4W9+UsBVEG8Nrk5vX0OIhNpNH2J
bnr1FB36/nR/FBu7adW8cCksrVUmYYPmycVyvzieM3653wFvYB3Lw0MT8CZ+lKF7IcL+aldHJZHG
IReNZV5Ine4C72vsPCSf9188yOUhMI8HCdwAkdlFrDHNWgMyC7NRe1Hnp65kxTfmisvB8GMNRwkY
ibWP0buZzUojdy9RFpiuV8wHdZYsx8aeXXXBN92VH2YXtWayqoAj+RJbpzE53l+MjeYRuMCTH2Bu
5CNFN4+VywTjC9vdfWuh6o3dKlmDjSlykZLnWWcQo27iRxFcjErpiphCUcggZxTfJbrEjdkaA6IX
IPwgAABBOMG8DmMyFqOuAyP0uNjHvjjvn6LXej1I/gOFJD7banVqp9HNYzo6T5OfaA9vaB7IJp78
51BuwYlE9IhNRt/E1Lb/TF3iuZ/ut7+1AGj33/aFy78sgNGqc7RfGXiJ+Hnmtzt1jLlFQrYREw8f
FVFaUR3MnhclGtslvLSF5pvZuSxku2hria97EE4BCSczrBB9uQw9HeZD4khskqx9weh1TZrEmYX2
lT95EpjDG7bQ9ecLHtKsWMAhN2i+COHF+0a1/3rGGsDzQpgf8QtRlWA0Ad7VFyUEb+WRaYWXdQ+l
2fmTLXk182kWTDcSFpCp4qp58OWFaap7pUgSKP1chsEzlpejP2g/7u/Wm4VAxpnXYoDBANLmJqVK
HDzbWnUhlyzzy8Wr0r0rIbQvWGxjhgvJTLRPPk5PJb3/8TdHjUOOkZMHXh7RbLx31rZan5mTO6lB
Lo5KTtH0YKYnEI0kF4KsEz6DVxcCYcNSKbVJLpXzeU7Bfn+fV3tNEh8HijPi8uTheDHvYuh4kthG
AwfgNJlfClWyxpsjAEEJrEDkI2/SUjF8SVDTm4ga6SlEOQntEFWH+ytxs1FRdQHUfYiR4UaAUybY
i6jTlbg1OvOSqHrQqse49K088VVZPbqNoeDRw0FDqGbJgRjrxch6wy2nBoxQ0zmX6lNZHB1ZOcCN
oay6EGxHBdRbnpXogqieDpDw9BijSNbv3fOFPBJkG17lqbAm63EkS5WmIwPj1ElRduic1H6Zem61
m1TCiWNcHgz64TyuJxyQHMSuJh0b52KXn4bmlMS+G0sCb1vTdd2FcDz6vC1tNaocMD6+ltm57l1P
UU6jLtlgG3bKAPwJMVbgGiB6Jo7E7JNk7iPnEvsNuDcuFBbur8jWzoLWMJSkQGXA05r//eqY52Hf
GdAfcS515hlpkKRnRaZ4tjVV110Ih0R3IWho8C5a9SWNPFvxw+Q5+nZ/HJsThYwPlDSgX3RjS8ws
mY0lUexLY34gIU3esA6uBZQY0g447SIOqpx1p0TMKbzEqH2j+FW1F0UEwTyEQEET4xy7GzaJXaRO
47bMAkfppCABmhyITGhkY6VXXQjLMNQ9ZOlndNGXR6fQPC0iXrHbA8HhRg0LoBm46jPgXOvtlNlh
qeoxS6iLzNhjk0gcg41V5gqrKg42uPFQ7Fg3P2jVDJyMmdDc8a3A2u3+8bwM5OFRvA8UpZtXSq6S
2IpnldE28psYQazj7k26al84bJNadS1qsTFqf02M40T236d465p4aAEwyX3k9exoOZQ53KVldDrO
xkdF+bD/6wFy08H4xSZFJ+vmQ1uflWFyE2q4702U4ZB5fRsbFPACqLyARwLfzBE+nzgA6qWqltC+
onp4GirKxv1ODUwEBOJxjqFOJapuG3HcGVqFIaTsW2ccEhRiV77uniUktvFWx3MXVD0xvGQvdtho
S5vQxjgs3mhIDBHf4SvXGMmq6+aFCyGMh7Yboy6h7eI54Y+KHePqGIYSayrrRbin2QwJfTesE7qQ
R7NCrcxPZYup8t8yVSjFhYnaoPW4TUmiMlYTaoeBPh/IbhXJ17n6274wV10c4xFhKwnVsM7B3ARv
+HzADAyk67nrJJxmxOvVdqkHnAfyZx68ZXe+gX8+jgMyAXiv40ysz1ulxWbk5nkKiXhPN18KQ/KM
2DCm3J1EVS+ElPDaEr4/L5e4WFI3pcYJjOsllTBWtvYQD7Ly2h5YXpHqWbVx7U6RltHG/GmU/nh0
taMlq7yu8rCFeB7gePPiVYiGIiuwnqQsHUOtntELj701H6cksJKnLAqUNiDwZMdu8Wbid7qMLrM5
eYBzo0+XZ+eEcAogLqhoNS7ot30OP43NflMOOXpgWhHy4ELHwtqgro6FwuJjRpMIqLojY792710o
QQPiiIXHt4p7a47MbnF0xmjYfzC+1/VepgnQ7tfNC7OTpnMxJi6ajysvMVgQT/3+w8c1hoGEwl2E
0yec7aqx2KiqCaN1DStLPim71VIwBBACcJsC+AapKGFjFW2Wd0tnxJxC0fqdDJC7sX9WzfO/X/nd
tjVPEQoEgVzqBCpcDcn68v0hHAvc0uCX8GwQSGNC82U852Y7gvKJ4qhzdxp6zXMT29u/iYD5xOQg
b4YHl9CJzaAs3dUpJ1j/Jx6DSJFYkK1BoBANj7fiOr3hNozQbW2zxMEcFYcyC9zyACLLG4Zw1YWw
ynGRL1mXoQu3PkSoeBO8pXmuAgYTwf2y9SoX5QRt5CZJaGY9pPaJSJrfMLEuMhv/Ni9YCTvS1KZR
Y/ga0YGxc129c2soCB7fMAgkdkG+BVTjhomTRIxZ9lQmlABHFKZJ0MkCWnyjiLsV0IN/e+DjvDoM
KtGLvOpRI8YuK2/83uS7iWk4zNcdCPETa24gKE3ShKJsRXEeZACH7e8HfpurFOLQCc27SWfpUUsY
JfbZAqhOppi22T70zECuBuQNl+p6fliWNe0c4fOT8ai43lzsv21wyP62z/u/mv+GLUY5h9im6Rcg
Y+3dqE8++wCvWK8lpW4AaW1sd6xp84TO6VejO83dWw7xVfvCXTDB5047UuHzFz8aXjCONxyAq/aF
6demtrKcGN6wM6Lw7eEtVwGYZ/w6w8sT19l69qOoGqPCgR85j+fv3W75IUz+devC5OhF3QxDOGHr
f9PnQJfVBd6y0dfNC3NjzKRqonROQNM7Fm0wF0jdf78//VtWDk42ig4j9MJV4dfzA23wfBxroOfc
1PCqT/ZTn/tTM0suMx7fFG0QYOE4vFxt6ibnkJbK1HXQSaBhBGqv+b6zz3F6HssPletCknw31Zcv
y1V3Qri1sZppRjIooSr7bCWe2n24P2lb64JQBkdTQNkPQdf1pDHSjGY3tDFNrWCoT0ty6mW3j6QL
kYujVBBQ62ye8Su+q+WXNvpncn/fH8WW4eMKK2DKAvZ2UwGqqEhi5jOeQADj4sGbNvujuCDG/G1f
MHwZEOShbqL91v2YhBBe/o+i/GOlkuCebBR8Iq/MK0L3TtTFRQqV6sv8bHb/4yCE24fM1WBrHQYx
9f6YemX4wZxPUi9g6xReTdXrQ+xqEKrNli5LspSGlT9PQRSfo+WoRm+4iZBaRLgbQSBezXw9VXFm
a2TUypTq5sm45IakeT4V4iG/bl4wtXnrNrVmo/m8/JmYx/RPkx5C9cTi73v3LeSNXpVZEQtFbks4
ffHsZvmwILKRlgCceK4ySKzV7WpABQUgfmA2wUrEzb2eJ+zayY6dLqNMg8fEvrXdoVEep0wmyHZ7
xuFyQHPK4jEIOH/CATHsqhsVrqEEfWSvBDt3tywHRHivOxDOxmjMhV4W6ABlxj0rA1t9N8IYj0ST
10ZDUBfF18SpSlRn6JY4z+nTXH1uxk+7VxpeGTJNyFNDbkpkDJLCaszGiTOans33TJbIurUcSM2A
l4t3KIiJUDFbL/OkuflUR6yiBDU+pg9Otz+Mse5AuIbKYbRHq0MHThK0TTD1h/vTs7FPVwMQDkJB
JltZKrRfVN8m83HMfTDHEvPj/l4AheP1IJHvQ+x7PU0smTpIoyU1hRWvzoP+0ETntDrf72RrLeCc
IeXOifA3ostVo4aqC6IdNf+p3S+G9vl+8/wb16YJvLqr5oWV6EemlJNqVbTKBr9s/bwPnFBWenpr
DBwgDW4I4ORA0a4nKq9q00xYWtEyfaIakWRntoZw3TrfDFdXRG4tmWWmaL0zHxtWocZb5TWjBIOy
MQSEGvDxeE1zHrBwQ5hkDm0b2VdqKC9VQWU6e7LmhRuCgImKqlVoPsRCV1R23jamCN7yqwA8xzCJ
+dy6LYouguAXTafcm3Sorl1Ivv80cMdSBQSelzkUeXwOsYo0A/aRatXzsnwgRX9ifXlWxlZyCW3N
1XVHwnrbeeIQEJEAsPBZ2nnFJLvlNmYLiDLQ+gE4QpRaFxZjgOAvqtjNALpo3xX7CB0/QxYo2zBQ
yLsiDIoANey4SO4vkf1OiyoklzT92pjv3PDQxqdCVgxlY6ZwfcKCcwQHuCLCdZ0mUdLqqM5Ee8vP
v0+y+kbcNgi2Y9W8cKxbU0ldtwHSBUkaKAqXJ8K+KrHXV4fQv2+lNgcC3iBOH3+MiWFX3S7JlDUc
etQc9dTPKokJ2Wwfi41ae6jQjsTE2oTok6P25oigd/OPMp1YFez/fA4FRv0FBM0A2lk3H9pm2/RF
B1HF8mluzrLCQFtfj6w00Osgh6JKp9A8wIlqmdlQtxy6xz+JInFet1sH/AeK0Qg1ifkaJ6r0Vp0Q
kZ6toB3eEVlIfeu0AXnwb/vC3BeovlpDdilGWaNPRxJ/tfbHi3mCBup34JQhIuoK23Qs3Eq3Q8w+
zJf3vo9l6ftb7563DzIWdg6nPgrOhpIrmcFqnv/uHq3hnaMGuuGFbsB+799F6AgUWkRrYGX5Ql3d
c0SP9WaqMY7qOR0cj/W7OcBYYWjg4YcHzSDVte6gRJX3uVIn8AWb+OCACJEYknO8ZfZ4AVB4Mty0
iumrqFWd1unmiLqqr9u5N3gpgNNS4Wg+46JhgmwjghBwwkHzEwZSQSJcm5YO3aDciX42x6OhPmcJ
tXrAQ/yweYP1uO5O3ABWHSex3UZUz/wqC8juSjdYF/h/iIMDyI7kmdA+KjZMY2rjwiut793wYTbO
+zcWQg5wLqE2g1CvMF2WxsykNOuYQu/cUZ7mYX8cHA8JsF5Q9v219olwofZTZVco8wvz2p2X9MF+
2P39OA3QMgHIHNrwokRkrhoAuAD+Q4lzjuKT7K24cc3hysHlAEgnYsmihOOc6tWIaymianHJaijO
HyI1cNNP9XgaZUW5NmwJ+oIVR/IVsDiRhj9pJE5j14zoghqjyTFL3ynV2bjYb/AMVv0IngHp1cgI
uQ+luy9L5Vf5r/tLIhuHYKsyppdcsgUrzg62dm4svy384Y+7H3uEPYVdy5VzOKRaGIdZQF0IRQcg
9Zug3KVZeTJ23tZA4J5xqAjIEai6t7aJKJ7UkqHNYlp69vTE3CejDpLyq+R1sbXFIPYEXDje3FzU
dt1LNbrGuCggYQzWb2YfotzX08AtPC3zJxlPf+M+h0XEMwDMFwRYRLhWD9KQ23cRMszkkRwcR3IY
N65zlJrncqeQbcGBFFak1rq6mS0jojbKJMedF2m+vh9Cwh0dLkeCwiIoUCLc6JFrDVGWu4jeqJof
eamtSu6pjTladSA8MVwEHc1BcRgdTcWPpqAc3rAK6AECAFAatBWg0dcrvlRRSMrIYLRJCo8ohff7
/gHcGgG2Ldw1ZIBvkZ0ZDKYbZQWACizyyvk0Kbvli1zE+TmMHg4JsELiIgDba5WEowp1+9xCeUam
IbU1ArjKuPl4kh+h2fUMWUUdDRUxc+SnutMYk3O8H13LQZd/e9DWPdhT1S+9jR6y0muVp9447V8D
YHbx3AakBkLMwjatoNaa606YQ39B82oSZDKPcOOs4a5A0BrSaq/6p+sB9NlQmGZoIxxbPYeNe8j1
6Oi0+70bkADxpueMA+gBCAd6SSczD0MnpWp+NFxPqri5sc5omgsAAK2FgK+wznqvLwNCyhmdhuPy
og777dGqed79lddcq6CslgrLKGk/9pWHomjLbh0DXmmDa58gVQRXTcykphM4bp3jZhTM3sqTlgbf
cJpXzQvbNDa6rtFQL5rWyZllgeK8a8F1kz0iN/YSdE94gTqQVnAH8Yvwap44R73TOy2lVRwo2cPY
gFzwhp3EuRF4RKLqMpR0110o0Nk2RtVOgdJm9nOUSRJSWxsJfhromFyuGlfDunniJD2CjCAN1VXv
Te9TgIXvn+etheCYO87VBzRIJC0MhlsYTZXllA3PxnwozNMQf4Nr84ZecH3C6kH0DPUt18NQlXDR
qiTEbprBWviyQHhjIa3XGp/f0g/uapRiA8hJVDXO4hk5qcjMqDt91KcPke4pja+lktFsICVxNYC2
imQO5zCI10SbqaQcAbShfXNktQesxALOknNiKehv3qC9ZNa5e0OIEBl1JF94HTXI4AlbAbUc+1Ff
SkDEiJ+eSu1wf+q2dhqCqcBz4zmOgkGCyXIzI2o1Cw9liHN4efWubve/yHiBZ2AxeW4HCe31HujK
bkocHRA3rXjKh6/2bqFmWCzMDJwD3N23yivOMC/R5PKQyPDQQ62pPOX7wT3oAnce7AaWHQGL9RAG
kiWmwyrEvPoA1wbZXf6BD+Fv+yIMupzCQbGXnFG1Hb05PC/dB323qBj6AAiQU+x5sMIVlsHS4gyq
EFgG02XnyouX+A3rjMMHRAbkDlCMXvACdW1IekMDnJR0IPecjUHigWy8Kzjr2oEX8kp5FGwJ4l4a
Cbua0WF5zr+gEu/Qeop+aJxnyz7uPxN4hUFwGpUjLTj+6/WOEP0fxhaIHLNJ/QkpybCWDGbr1EFF
HlsJbi0AoIIjMlZ9og4Gp7EUD937Kvkfmxfmym1IwhhvnuQ/ZvYzlPnLWxcsblaeDQY7FKZpPUGj
UmR6rzY4c07ATD8f/Fg2hNsuMPdcMRiiDSjPJaZgIi00x7mH2VvCx5o8FJY3jRJ7zt2AdWgNXSCt
Dbgh4D3Q4V6PooiSahiqHi8j66nS/K5EMcRTbAXmfvTeqiPxZT/rsRIDRYbzbR5G50s9/b6/Xzfn
6u9AxHspml2ngKwPzrZ1joFvhHaAHtzvgq/ozVyBlwZqICT3bpShpqQzBqfIGPzCyh/dn5WMurTZ
AY4EdBWhX3oTLYrDATn0CSiGpPdJ6YWO5EhsztFV+4LDRpQumQEiYbR3/Gj8gMzk/sggSGPwBrFl
8RTGM2C9ndo4x9zNNkbArEMZBhUIFPsXgcfMIdXN6aZi6qhiWZfX0KCin9zlc2J/ud86vwHEJYbt
BhoGNhZC7MJxCO2hiqNuAXXPK8l5Hn3b9CfZE2ZrmUHFxTse0jsmqgiuJ6mEL2NOxRTTWv3WPfXz
7/tj2GoeSUKkPOGSw00TxtDPzlDXIUIFZRGgyIuMbrW1iQCkAzETAEd4G8IlWk4ZqaF5BC4/Oddp
4jko2Tnu1gADX+K6E262rl4v8/+RdmVNcts69xepSqL2V6m32bpbduw4flHZjqOFWqh9+fXf4dy6
Ny22qlmar2JPHqZMiAQJgsDBgV0nNMwhBMWlzmGUPY7WlggATSDFgWzk7d2Ww7MMvAdta6ET1PQn
PMrwy2MN3F/TBPWr/xtedAMyLTbMOcbwU/Jcjc+hebDNQ8/2evKrSCShxjV1IM8JMAYHXkPty6nE
RAWdVogSn9r+ZRjf3e63KeuHs3ZH3IoQlBHp4VwO9ZShDOcty0BqcrBHuGh+o2x+8SEyAQcfZw+P
JbgEy7lomULi1IzBEaEf0n4no9291zqGBwwKRE647O4cDpZN+jSZ2XyuQYBUav/o4efHel8VgMpQ
3niKtwcV3D8G/LvJaDqfy9G33E+xsh3IhSI4ZHQQj+X1cKJ5nSqXWaXTJRfw13oK+OtiWR+Ne11j
WDTZQ5ALqReQHyxVQMKI0XKa4wsZdqD3peZ+BsMMGjHL0sQra8WZlng3NqBL0FJrKUhzJn2Iukk/
swwsMHn53G32xUH+AocYAEqEQHA0lgJIVVAaTZF9Ll4181Jkkqqite+/HV44d/mgjEmjK9a57Z+z
7FSMEsfs/lwvP180s+iUotkzPp+wQ9H/rbj/NJt770ACpxpF7Bg3KQi1lysUWj2AuDO1zrb9iT7V
tWSFhBmAMQWRJ8TDEULDYws1P8vhq9JuZ2K1wxkdvT3Qee3GOdob5t+bzty7FPQ0ha/B6dhBaLOU
YhC11RuLDWcjsb35a9gQSZRobRq3AoQTYU1VZ/QEAtSvMSA3BnLPss4pwqG7m4OwVRHxnbJshojo
pIKyU/nbn0NE+X8+XinBt/mPFGSIXLx88Q4W06qF2jph2UHK3HuKexy91jpYstV6t3E3HtS7FKRy
EOUAVQ5CHYLWrdapK6rl/bloTo1zSFAy25+GOPbs7IWax9H9Om0kSrwTya/jG2chUVjO9Kjsz9Ob
Xu6HjYxqd8MLzsJgdGlFHNqfmyho5wvdaNTfx0eolse3gApAjdPy8xkoQbS4y7szc1ovZrtO3xg+
+48Efq9ylwraF7bwTO0JcATanRsvc2wQeinbjNV/BPCEKq5WXH8ipqgdwiYnttqfc/Ic9k/UPbTF
8fHuFeztnQjBWHU1sExpp/Xntnnup9NGVlUMD9geQou4KeC53cFyx0JJtKIdxzNrn9Pk4MyHrZ8P
gDqMIFD2yGrrpqhkYCZcnPDpHP1g+snZWFzJPx/9zQAMBEP1SiF2R5D8z6auOdfkNUxeE8nX3xso
hDmAieKVdwj+WoKBqiazb1k2NOc53iW2j/3TmH7UvKXttopvPg+EdznAEeXYMOmClnu3ToArqatz
GLTmmyNLKfB/vjRO6H35HofFHFCIIByEqegGMqdVdU6U/VC99P2PxvbMYb9V13A6cNBQ9A23444y
NBvnoVKKTD0zbWd86bXNJ4EnewE9hMnAeROdQMXo0K89y623yflWO99kve3vDxrYRzmtCdI6iLeL
6KS8KLUBXXjMN0Nxv2tl+WfcS9bnXgsoKMMZQK0ieGDuwloJaZze6abpLZ9BCHvp86dUfzFaiftx
Pw9IQRYSlxBEqOLDqLL7ikVOMb2lVYB6QtlFtzYJoHrgWyJjDniE8IjXU5LbY6SPb9r42SGHovbA
XzhsN6yIEdxIETasUsV0KlUyvqnlPykIncoXVcY0c+/fLEUIZ3skzmhSAhHUBTSC5yKVQfKuuzcf
XASKZhACfPcLljdcS41Qa3OIsBvmWXTXxT+q1m9qD5Xgj4/eilbwtOPgaGQ+AZbgX3LjCmRlWRsd
A2ozAnlHgzZuBqQUce2Ho4xMb2VSOOLwOLEDCGqzBFGdlsW6CbrVtzj0QoRBop3TB1N66YvD4zmt
KGghSPA/QBhm2q0+jzgup1L5jSKweGP3AZhdTuHy37nAXV8uG7DSPUjLMZdk8uf0D1YdKtlxfDwL
RL2WIhjopkcG4PEbzfdzfyyV76rMut+deM1AqhhsSQh84QUrKr/rzXmwKiu9TPmLfWCzZBevDI+R
0bAHFS9I8oigcoXacacrDh7f2V+h9VVGu363QBwygYgjKo/A0oNbdrlA6qRnTqcm5UUNmtFHCV4k
Y09elYBjgeAgXmWIPy4l1GkU6rEWlZdxPBR/j91vywk2blX4/cB9gLUGgLT7PC01LQUvtFa5JNlz
6jyT8EsnKyW808JShFjMkcFRNo164JSrh6E4UFmC+86CYHzgvmGnEICCKREWidaZMTWTii4Z0WV+
+iN80WXv4rUZcJQSdiqv3RbhJSxLOtpnILEm3x3mFfvHKpCNLjiate7OpVJidKvMfJIieNNJzsGd
4cMKcSgr96AQjhIJrNtcH3B7g/leyy/l8JSjQmt8ZcOOyJBKd/uVC0IYm5OewF8QY1Fg+G6JnY3u
ZZp98IYgn6NsxJvCZUYfS0BzkcZDIBjX0/JIoGcsVXQ1dC+sVj3i7JOu2vo0ApTOQGoN1TqYA9pm
LSUoXaakUdObl6j6p492Ubtzq9+bVb4QIZpWlrX66EKE+do4mZeMG9k9+SoBs4BrATVOCGuL9aNh
PkdOp5jmBTdQ1O9q0zOtrZccRxxaaNKMngrw10TP3BwoycYQzV1MxyvV3q9stJyWNVFe2VCcFR2O
ObgMEGEWznarFnqPcKMDXfiK6huJZ3zargoYcPjmiGhyPrGlttWwVXs7nMEfij5T/aGVFbavWCcg
ozl1KDCUOH7Cfp2rKZy0zLQvleP3iKm057LaEdlrcuWE886laPrMgwZ3LKh2EytI8hTOpftazmxn
Wb5dgTuu2KUfWa4bQXy6N+5aykyr74bcucyGj6jH6Gw3houJCOqIa6vpkxbjf+um0pui0nus7rUN
BbQvqCBBUAdjKJw8zUAPvIjylkTNTs0/Rd/a4gMrxN9iyO3w9uKi29RUXYNbRLMvTV+cZr09uNbu
8RxWLgzOjw4uS+41wagvdUBonJCcus6FReVBb36EkSNZpVUJ72WqeK+iEYggwW2sKdJM0DUDAuAp
tTcDwvyBOdxIIMs5IOViZ3U0YA653yRe9QHjhPPMrwg4l3ctM2Ogz2gezs6Fqk9j/7tOTmQjGObd
xPJ6SNhZxM3RoXs5A8tqu9Q0cdcp00E1rpPMM3tPdyxCHzCwnNcYUA9gbu7In1QG1lgSN+6lyP1a
8wfwNBtP1eRT4zNC89Vfanlgutcmvkr28+awDoRDOioxCWJg+N9ydnEchi1JFesSjy/NF73dxozy
vni3wwvqV8OsntMYwxsV9Q4mfmzdXu9ZJM6dreIkila9nsx2sm104qFeaj6RjfVa+HwMj0ZRWCD0
Z7+DfaT6TEgVTdZldlsvzWKP/r39+xELARwDfaI5kc9y+dMQHshkokzP9tA61QNy7QML9N53770X
AlK3SwFsyliD1s3hJcz2On2jGwtu+QpxNMN7UBBGUCQcAFQm6VFoE166/JPjFfmnzesDBBpvrghD
DpSpsD2HeW66glDl0jc7+82UpfLu7R++Hi8J3jMVQXIRyIxqCzIDmaRcUDzg8b7TlSTVeX8NQQAe
drBM73Bpwa9Bj6UqjTT0KOrZm+UgtR151bT5jAHKj8Ag1gdhlbvQadoVVYOaBeUyTuc0PVWSLXrv
2GB43D6IpCEMASu73EHmpIDxIUGfCFW7TJ2ffu+GFykDm4DLeN9G4MYAOAn+E4cvL4Xog+amDWvQ
y6k4VvGb5njU9Y6GGXvqxi7LXBT2LG5uBLQBkxHnUw9IacfOGOLt4s3tucu/bd6yi/GFqWR2k9uT
hfHn0kNyLZdxAazsWdTOAz3EIUr34Pumnoa6jxzjYoUg0n5jwebPRwQFMRqU0aNCWYTeN4ZVjGOL
FwXpc8+zG1lGde3zOck+OKGxq2yxak0v0BSmgUm85I3XnvJfH/j6m9G59Bu3ta4bV+9ajM6qPwpy
dsDz/ljA3YEGbgHOPZLzMBn3oaZeoRHtsjoLMgD4i9EOzAl1ncNGQkiEOVA0iowwaMaR1AEnyXIe
sZI2qp0qZdCSV015da+PZ3GnBGF4wbtnNOmKpIpYUHlDurPb3ePh1xbp9utFlyktG4Ug1hE438uK
+GkP0M3WdJQwAyGznJp11ll8BnOyV5qD/v9cIMFuD6lR52ApZUGnnpSzJmsQzf/5wuXD1wPvDt8C
8T54fMICqYMW9yjSYkGrzMcyfx6HA8u/peWnYjyZ5Ai+6+NjjdwZcdygyIhgJyG+ha48wnzGei7D
qhuLoHAP6Wdc1L8L2YtuRenoWQhONxgNGFkRxNDktEhBZlUEk5EjSHqqM5SI55Ljt7JxdR5vQq4W
8Ou7FNgErhjd6mMWTKYHz2ZnT+X+8UqtSkC9A96NBLTmokOshM5g6XFVBmZ4iJTfgy1BBcrGFxyy
lBm0LcayDAyqe2T8TWfJ4VsTgDaFANShGgdOpWA6OrTVLjtVSQNb9xEPymQu95qe+SbivZwBhxbv
z4SqmlI0cxogKwVEgaLsK32r14TdimavoEQDWAWnQzgeCbMS1UaXzaCN9i6Cyahv3siPwQ0snA3k
hzgkGpxfggWsesed616lQVPsU/00Wx5qssKf2/cScmvon456P27Ll1YczBhaYWppFhATWSgUIkhO
9ZqqYSZwU/A4BPpgLsdP7X7MdFzRuIS61995o231LHUOdeeJbC4CU1iOH2t6OKiszoM8fgo/29P2
owCuNf5sh5454HA5fDmZc6NVShbY0ZeBhp7ONnZX4loGfAZsrwBgrPhKLmNqosRFESSVb3ZfrWnr
82Q5vshmyfJkysMe4xvu3gWRy3b93n6+2Bc8cmloqhOGt18Qg2tTiaXgx0i4hXhCFiVLHEN8R97S
TFlUx5RlwWyBAp91T7p+wYmozeRJVTY/tbBUt8KEveoMGWhY3TILJu3FKTydfH581lZuOEAW+FRA
dI0XozC+QfPRAoNSxm1GSRuvS0sv13bl4bGYlSPHBXC+SaAX7iD8qVFgxbSyDsDhkhf7uvzA/YM8
OYLtQINh24odbHI7rR27LKtAZxfV8MxCsk4rSgdciJfiA0oCIyg8T5LS1SltCQtMsss/fRq/1uNO
VoC1tkiwGghQw8NB+FI42HahGVU6QsaYM7/D361vFDxNUFAJaiYUPd5X40wNFq5Q0zqY4syfduP0
kQnwNku8ZMYB2Y2wmVQFVsMc4zp4o3a1y/B3+y5C1gY3D47EfZ1JppWuPeQ1FgiULV0bH3Tt6bGE
leOA19u/EgTT3dqVVjugdQjmKPMim+yQXt4r/c9ycwgZuuD9vAFbtQBKFyNYcTJP9TQaVRD9qOKT
yz5w3uBU4u4EMxlIEfh2vnnQ2UofqZNlVUFTfp0qn9gyd2Ztr94KEFSdDpR1sQ4BRn7U1GO4FesE
7wUhIBPF+DCyyDUuv9/J2EwGZWCB3vnM9kZZVcDK5y/GF46aPjZTqMUYf6o9dfC0L4+30Yqztxie
i79Z/rKbSVkr2EZ2fVIcL0S8YTMmj68QGjsDkI66KyTQliI08BxbCXFYkNLX+dTJuLlXZ3AzvKBf
S61i0lkWhm/Ah6XuG20/1FRy2la1cCNEeF5pVt6PqGdiQZEfHDisp8dakAwvUqLChxmqLLVZYBU+
LeUV3mvj41GF9CgMtnkXJB7r2EGUMmWB2+6r0iObsXJQMYZGGAPPTyAHBBUned7neeSUQY5mTX+x
xqMSR3tNyXgnWGhyhSAiOBCWe8jsadVH1lgGw5B71bELn6NO4qzKRAj7KKlKjSktRLiJ4lnP0R8p
28gKyL1VpAI4wwz+w7UpHLZaG5RQ780iyMcdq71I87ZvI5wy3mceJWmgVFiuUhMmCYgwaB6EyqfE
fAplRNwrdw4uAQQ0EB9DJt8RtKDnQ+MmjZUH6nxsM+Z1cenV2fHvx7NYUwSwLQQNI/BuwCW9nIXV
MVXRVKUIVBIoFdqB4kDIbh2ZDEETuUb6bEDzo6D+ltvnOt/11fanFZpycU+Pk00j+7CcRQquIc3q
ECIbx69Df9Yli8SXWnDtwZwMm8rjPfcvaIaWuZoy0zLQtV2O1HR8UOOjjtpobb9ZG4gEYAZ4ZOEZ
LVbM1mVUhIpu04C2v7J0X2kHakvmsqIM7CVOt8+jAneNuiJisWiOoyxAT9NZ2enxRR1+P57FynIB
to26Ot7U7D4PlJG8aFxKaDBNf6Q94C1egfrZxzJWTgecJM7XjByyAwqKpcab1KBZErcIalRHVfHO
o+JtZVbgFgTZXERmeMttUOwKJ7CcM1uvMsjIWbM/q0Ut0Tbf98tthSTQe6suIL84K8tyDmaJEvge
LZ6D8Bh2CP1svkY5OSZIQGDEeQNSwVnqY6VI2kFPgxlgiudaFm+430jI48L0AfSF1M9dop32U+i6
Q0oDgxypA294b8mKSVZEYGDO2IBwD4QJSh5GR5/q2E2ChBy0uQezINkZsqbkK1pYCOG/v3HKIh6h
TNF9L8h/GA5IEtPNSV0wWKP6EMwWQO0iRCO4MwiodE2SEQj4SpovSvL58UlY+354lTgN0AHe0MIu
ckjfWsgLJLiHqG+dCFJ9jwWsaYHjsDhnHvQtHjWnSQqzTJwkwMPNVnd2eR4a/7GI1TnciOCfcKOD
eqwjNapsKJqeiH42t7t8cJR4lQdilCaIaAUVNKbeh1UeQgXFPq93qeQFfW/wHKD6cFnz0M89uUik
NwTcKY4COpwTsV6I89kFo/j4Yuub328QxG8I7t4DoiGsExAfrcvtXhD/UYKM7Od2LdyOLtyimYt2
1+heF8Nx9cviFb794/FXNhICxPA0+NuENxlZajmyjGoYahIFqvs6Km85Ig6uRBPrIniPRVRG4HYT
DnPsWJWd6VYUJOahyZ9n/VkJJbNY2atAhiKQziNWOBTCrdA6cUp16sSB0yf++OecxJLDsDqHGwHC
gVbqaTbQtSEO2Pyq0deEwSvb/I5GMAmhGAQRkXuAe7nURKcOoaY2DDZjrvZDq3l59cdjXa+uEsqu
AcKC23SXEZjNUlfSwoDR6I7FZ9qetg8PlAbP6XKoiRgqRoO2Ni1KJQ7C7FiT07SN8Q83P/LpeGLh
hOERjQtouT5TlNF8Zhi+cc/Dl7D6wC4Fv7fNsyVwK8USiDQuHTaDkA8WlXlUj73or+oDJpW31Fb5
8wRRXBGMQ5xu0GhBskClJ9vw7Y1tM96XiFMu8rJ30DyKtwI4kgtE1Ps8qKfDTPzEeQIbnrGRuvA/
UnidHijlQBUknudeNYoij9QsSPWdXfut64Xlj6kdJVfc2m5FLSxnp4evcddHgc511FptkQdac3TP
bfaB7XQ7vHCi89AOzW6EvnvN8gbgTrs/Hx+He28YEBMkKdHMB8x7d8AuZs1R2495EejOkdC9Fh+I
e9Q38vm8K4P3EIbB4OZVzDAZep/G4AbGKmV+Zv6DWroPqIFfbuCcRZLsPoXVI+pTmTQLOu0piV7M
zTAEHn22kHtDDBoOt3Cq7TlOtDk3syAJQ39ikT/I8qBr++hWAv/9jR8zRU0Rgz8QaRPXQ4VCa26/
/zED5NPh0vPyHWF8M2wcsMIixzc7b9muGz9wLQBDgTw3KoKAlRauBZJP85zMOdK4qPLUd3G+OeoD
BlLUhJs6jB4wpsKLBFxjUZ6VGB/xTzIcm7/JR+wFbxqDu5kXrIoASivOmJO6I9JursfiIy0PseU1
2zOJmAdCDZx7Cl0MxI0EbOWgOBWSe67yjV6d8gOnmb84Yfc4Glss1hmL1smtqcEy6T4ZT8bgDea+
mjfHTDAJEIBhrXgzNtEHiPSytUiVZ4EzPmnJKZN4MWsmCUYbRABYKfRgEQ5byFjTZQmGb3N/Np/S
zOvz01x8RAon5kXaG7tKDF8pYeIm1AYmgE5+iVL92UND4Vhml1Y8MjAfIvKDknpg1y2yPNbRaCRm
7iCgUenHeT4r7jmRFfSuWA5DhengLMMaasaF5WJtlxXo0k6DLEP/9H6SrJNseMFwgDKQURJi+DlB
echztR2Hg+ghivxwPTiojBQTS20fT1lh5GnQAiYz+YWkFG/t82+HFy7QDljWZrQwfJTvs/TLaG9s
VcKvNoB7QGmv4byh8EhYfo2UzDGSNAlmpN7ms759+Tnnic6fJcCCinmrfkbfyaIjY0Dqg/NXsrGj
M/96HDO8qxBo4KFD4etdtyVT1Xd9UJdeVx4MGQhqZf8vxhd2T4MgmGnw8Z38Z6TsRnVvR38/9mBW
NAwvHqEqFE0gJiZSySVuN2TICaAddf3ZPGr9H4+H5xtECLUthhdunq5TjTC3MfyUeTk9pqhOBEuM
6aN7WbUZsgxtgLeWt1xBzPCOdE9xaEpUFnVBHBdeYvyavz6ey9pS3YwvLhUrlN4Yo6wL2muj7agM
0b2m7NvhhaUadJbTqMXn6+ZTkr7M43NTSfyAlbsBqEm83dBjFD69GFhtmlFtbVS9Bon2nCd+pp9K
cOFtfwGB4wblAqhPhL9390Z0dVQGK5HbQOe2V5WVl2yu0UaC/laCsFTAZJRuxSXEzEtb8ILvtmqa
M6/xoBIBYRIu6uW9oxR2VaopaYLkKwgRxvLH4+HvNY3hOeAA9TIcDiB8Pqmyumdq2gYkPRmJjzrq
7Zg6hKlQ74AnFcgCcasJwZI+bSc8fSrlah3dPvFy1HI+nsPdYeACwAjJyRDwDhUdPhZGKtqY0fCa
vZaRTzaTFQjD851849BXVZFPvYnhwaSIMK6XKn9H5tY4vSBDWKOmS0zahml4DTvdAwu1N5Ct1w8k
IBCDUle4rZyvbDkLV28iRY8691pOP0Jnn8eyMoS7nQQBPBTDQ9w86y3spEJXRnCHle7V0N40tfQr
vBCHzUEZCAH7Ozqbo9AEgQ3hNOizhs72fRwHO6P5pTe/Hm+kO5uEiwehW4645kVYYlZ9SFKLIKMR
BROJ/ATuKkjc1OktsWXFCCtrhQmguAu8uwAsiXw96Egy4ExAEDEPZn+uu59tL4mOrYnQsVR4CRFE
A8TU92worT5VcRRk6HtindEHnvaHx8u1JgJoVqAQOAMJkpXLLaWPJbUmLcEswr31I6QH8/cHBKDU
C1EAcMbd8b3mQ2GSslKUa6ydafYCI9jIDh7fMAunACpHSuB/IgSvcnbm94LEKMhdv6TPrD+72XOj
ewaaFIJeQPYiWjFVEMefjLydI2hNl0tW6M5IMCHlmntlhRrzMdt6XWA+KGXnRwMOFF7xSwEkVGoU
zjcQUP6tsV/TdlOLcDffUniUgvZa8DJNqmatZmXK1eDNMLTSM1PJvl1bIfiwMOMcvAT+guUEmrac
nSrFBPR4b4MXd2PzKlxyWKCb8QUNNP0cowylVa5u9Go3nl19ebxnZd8vHgpmKm2JxmvXfNi5PRgu
nb8eC3jvjy5u2dsZCFu2Dhu3bbiExPG13NMSL/2q/NID5Zf2/rdXdorh1f/ozJsSL9RPMupfroK7
DwBMBF3f4KbfIRSUBHy2SdgruKz2gIuCbUqT8UCtWGIAdRGCQvQDoVjxSh/jIbSyMQmveebZZB87
h7L3Z1sS/liTgoSpzsu0eSqH6/LmZrfmRiVokYE7cT4x51RZP/Nf+sZmAHzDYS9zjiAceThywoYL
NbDjlYnmXiv9GSQ+LpEEllcngZIFbAngLHAwl5NI09qYXXPGJL7MeuaVxo9E9WRVtyu7mhdIctgl
7wEsZhKUstdSUCeEV9RVad8ZlcxhdXiYRBgVXO2m6OSaCsuKsoH749AX66rRrUFfqADpJ2TIkXWE
E60ul6iNwmKu0iGETdmppk+V3eMjufr5701CkeNFWzYhNqSWlpI0phNe1ZZ6ZZx7myG1PKOsIjbq
wq5z/2o5gSIdWr1LcBymvaY/OaXkLbb2/bfDC1vUdmk8Mw3DN2e1/1zHkuVfsReLrxcMVhwWDQry
o/CaFMdQ34WdL23nvSqCNyQEEzmAbKIr4jaFXkS97YJMYucop97ZNcZ2Fx1Bm39FCLMo2rZumwYi
4vg46H4iwxKunWO4UThdKLkAYZbgP+fUSsex78PrAMx0BB/kUM/fKxlv3KoUpIeQ+uUV6CIOX09z
t7DVKrwqnR9fcsNrPucyftlVZXByXAt8UxDFf39jVlPajBSgRvfaJl43HZXZ1xWJH8KNmnAFoWU4
d2yBr7xvPoScoJYqqe7gCvqZodaJeCz0GYrDh0py3a6djVtJglpIpA5WP0BST3aa49fbn2WLiQim
gw61pbRAc19T58dQfdscdIThcN8fxjgYgB0Jm1ahGe7x0HKuA/UitCzbDDUXxufu9Y2q+1YBoYeC
8bXiW1jkXpLK/LW1zfTvDJDQWUoA1UM0DMxxrlZ51q2jGe7V8AMn+52LxkFRG65rvgVuJlE3JaJR
c+pcze55AMg2PGy/HlDQwbuswA1A+Hc5fhIa8Mp76lxp/pzSJyoLUKxuUeD8kBwH4SEAWsvxI0XR
sxgIietoP9XpdrpormMUo/BePTy+IpwAxY7SJm0y92o7nXdu2cZmqdxBglq5s28BnnXXlik32r5S
a5ww9TvqRnNZ4HrF4uGzUVHDqXERHBdWP3c6w5pCw746g1+X+Xlf4oct6y21ogOEe3n8Awk7MCoK
i6ROqa71sWZfB1+NvjnZ981bCPlS3raPB0DA87BUccZ6Q6mgpqs+Hoi1V7f7X2jDhBUC9AFgILFv
YzyOo1vEiN30Ofjyp8775/Hnv+dOBHuNxBmvLkOrUd7tevn9k6LU5eCM7nUojlb03P1jFy+asU8c
r572w89w2rPSz+ydIrHeK9YD3emQ4MSjGHx+Iu5ysJPermLTuTrFi0GPVv2UZfvHc1u5ipCrQ8gL
OCoEpsQIaphV4URGAzCk+akm/hjvWvOIehj0AHgsaG2LIQ78jooAElN8GSczqD+SZoyDGowx2j+T
LG++Nj6YYnCfokcGEtrCQ2LuWzXsWR0HxPEHkFSbktfW6vgoxzBgB3UA9AUzVThmU2cToIVG+aJk
O1dW7LFy0EFYCygbis/wYhQZPnAX1VrVD9Y1RKuvUkuf1HF+6ozX7AMxFkTk4WpijYCsEieSmJWh
lmprXrvU8ljrueC92axqxFFRI45dBdslqno0aNfOKG25psNLrT+RzaQPyDPzul6EHhGWx8/lcUwq
DfD8MTGvvb6j07FsPz/+fm6OhOO+GF9QdRpRRswZ46vDvvyeN3Tf1OneccCC7Xbe1jbP/AYBUgWv
OzyBQcUr4tBaYtEZkA/jasBzPhX0+Hg2K0YE71LeBo93BLiDuXVA8eljZBtXRnagjquIl7gSF2HF
iIByD4FnNAhCDat49gyz12t7GIyrMwJF77X6ybX92PZ6Y/d4LiuHkHMW43iAWRM4H+GeIpnd2eow
G1d1vjj20yiDSayNzxsAA5gJJlU0lhZ2VlnoGujR7KtVXUPlLQu2fz7nUgKLBdhK4P8vhx8r3Y4z
kDhdjelY7QoZ5ejavuWIGCDoEYe4S9uSqCFuElfOtRn2ebFTn/JvCgh9Gh9gsQ9M5F9JIhGEVpBR
KdPauU7mLmGeIos6re1ZwKxQI8tr95E3XC6UqYb55E7wOUt6mqwDGf7MZIu1quobEYLvH6VTWqN7
goNI5ye7/WnIWtCvToHzxbw3Qr5rYWbFGu1YkjjXInyb86fE8NPNtb4wHLy75X9FCLuVUM1KyhYi
AHYz+2NcScB0a1cSsDBwDAGnu4coo+DDgVuX2teu8ipzZ33L4OWUkq20ZjtAt4eyffwBUFmYhDKB
QGZUKRxcNBfTX1C/QmPfME5zdtq+Z+EiAvqJXA/S9sKtkc5hZVWTYuEdc9RDhGN3HxkfT4D3zs6A
ci33bEw1qqCyGRd4jitpp8uiaGunm5dooJUIosp3uRE4qC3KLB0LzqCfhrumOgzWHtW/pH6RRn3X
lIJqHOxaMG0jUcI3982bsmoLBC7AiXPVeo+YvkP3ivJajz4jkqt2bYtxVmFcfUjf3wd0SKrWTTQ5
V1aeDDSceklAjiOjD1oRgvggMKc8BgkvWrAmVmJGnVHjqGfxF1J8be3PbfF1cxETnq5oSYT8Lk/7
gLt1uWSKVXcpcmb2dcSSAfUoOYsr5soBAx9OPHCzNso2lsNHUaXOTl9b12n0imlXWpIg6toawVtz
cAp5dYtIfg702zjUTmddrRT4OsXTm4OG8k3jy+NDwq2q4FoBfahxGio81YB4WE6DVU45pwybOKLP
Tr5z0HSAUT+1/clJvaT363l7dARvArBqcOplPDEE3edQWtLaI069vQNnzmbSZyzZ7fDCLTK21C5U
FcOb3bfxWbU/PV6uVa0Di8Wb8PCcItfazTl0irKvQb1jXXP7xS3P0uIE2fjcDtyMPyQNm5oQ42dP
RDtUsmZUa8MDg83prnghh5h3ocVgWFnnmDBZX1M1cI/bV+dmeLGEZqjyYiAVhk9V6tcJKLskb761
Q4G6R8CwUSaCJIzwEGjjqJ4jpuhXkh+z+TBUJ9KctpPLYA9xnDGIvYHQxaFYKqGcyrFmcW3wi6MC
oYMMGbriiXA4H+fExgv/LuEZW2o3x4WjX1nrx2BQTazEsy3JNb4mBLc4bDknyYP3uZzE3IQZfzPB
M8/3inGKo7eUSkzgqggw/aGOFi8ZmJGliDiKjcodYvMauX5mvdXlPiaH7TsKTxi44C444hHkX4qY
lYjQPhn1q5V/QvbZ7LY/ANBJC6lU3hFMA+H9cnxXAYEKOj7qV7v3KlvZh6YmmQEfQTCwKIZzoALe
Lxn4zaUEhpf/TCYoW/nWpnvja5NCkN+lO1bsZ1kB9cr5xjsM9Zww6WCD04Tp0KjMNZeN5DoSH/Aj
z6Dm9lDCrQQinI28Vmy0H1PJ1ew/j+0XU1aEvzYD1HGiVAFPDbzEhRkoOaET3ELMwHyuDu3Gzrb8
aQ+XAOgfkAm8s84ttTHldsMsNcJ+in3kEU9ZTrd7tZCAsBFkABgnGg+FlVPfN6l+ncgzqX9HBZMc
7LUVuhUgOB7ZkOstZRCgDrvw2Zok+3XlUPOqaSQwcOi4fVqukFLmplZpE7nmzguZn6L2ueklrs3a
DG5FCHaD9RqbzQG7VC2/tG9Zct1sMxYzEO7QuStYpbsDucbdN93+tj1suhhd8F/Mimk94jfkSr6a
Y7uzIn33//t84QToRpdNKEeEAsYTyJE8mMAP7CB0iuQcpGDJQyZGUDElEY1shNOYtp92kYz9gKtP
tHjIDQIHAz/pvg1UPbAsTovRvFbNqxoHZfnS1Kckdz5giWDjOAQV/Jd3nEWUVZmdRrp5zXTfGj2m
Sg7y2kEwERTiLDagqxNvt75qUloNjXnN2dluv8wzOjxs95f4AxLxJ/6YR6nLUhFVy9K+aTKIMD6T
1z6VHIRVRfBeOkj/I2ZjCFvVqNCv04qgiDLzxk9VtCvSvWSzropAdA5wbx7C1oSj3IR1bAC8ZV6t
cG/nwMPjks7TXz378fhQrCrjRo4wFdSF6mUJJOTVHQ6J4YEWJPoA/BS1usgaohoV5MgiWpdoSYUK
8xki5sgzyk88MAEw3ON5rJk+vBo4Sz/cjjtUM1GnlswMsV/LOLDqc/iBVyPcpH/HJ8sdZZfDSA07
NK7x9Io/CsLX5OAmEq3LZiH4lrExG3rLZ5FbfvGpsyWLtKZseN/IDXMeHkQ8lpMY8X6bVROTmFtv
tP5oiy9xJRGxOgMHbxW0aoUqxJdK2Vhjm0+1eTXDP8w3ffjrA2q+GV64o3WzVXtnxPCa5mkvREaf
svr1CC3BhEPZwIgtF8iYJ7c0jdIEtufJqE+pLLK1Pj4CZ6CndJD5EvRLrILBk4XhmJ5LJfLq6PcH
lgdp2/+Oz+XfvHIbMhUqqNqw+mht/uaWklfi6v65GZ7//mb4Vm3JUBsYvv/TmTxTPWajxHCvSbDx
CFVRgAcIpgiSTKamCecZO5Q5T0w76oweO8YkQta0cCtE0HIaTmZk6hBiFS+VT0eJI7M6B2QFHY5W
RYpWGJ4VdghuE2ZededCyteG+JOx365nfj+DH8fiRlU4BqADQVpwcMxr7TxZPis/MgPkuRAmA5IU
PWKWeg61uaGTxf6Puu9qshs5sv4rinnHLLzZWOkBwDXt0fTkC4LsaaIKBRRMGZhf/x1wtKu+6BuN
745iH1ajkILT7EqUy0pz8qSfmTyd6Efa3M8XkyIvqHHAMJC/RqD3Va7OqVQgm5b5WSmvw+j68pac
y/hIy6KMEx4DYmKnUwDPrCOph0fH7BLlpvpinrzV+KurMNs9K7iN8T3YF/resx/VVgum1+doyc3h
7Qd2DnmuNVyo8sbQYjWsydmMcw8oe7/ciYvL4pAefylktU5zVQPLUkFI2R/qOim22va9vmun46/W
KaRt7eTL+OZP3b9n4v2lFwF4ORCzwesBRwGih6fbPFDmVOUsnUyKKxoeL3+PMTzCC2AnApb6FWW0
qA3SlzXCYnmYmnxMuJjSvzCBFxJWT7I2NNFOETgZ+TChsN+++veGXz04ufzvCZRzGY9tUvEtCMSy
wqdOyekSrQ5Q01plYM6+g8gISapub4ndiAzH90Bf7l1B0hI8RNgH+70OALRTwwjXtZt50Y/wilgX
Q7cw/NKEc8nE4jStjlKNZmRdTzSu2xN3YRi9u3wn4I4sWA4wgpjrtEMRdbTOFfey0cyM8rO1Ffs8
d9GWPDVoZgE+Q1b89CawQQSlgEbPhuKKx6K5/CBh2IXEFg/Cwq5wOrw5ta4RzgBoObHuurgdLgdH
IrkLfxDv2UIMvg7ndWi50KrGQMeF7tPTtEVxdUaXLuHUpS53KYlagwslRZtpxieQ7uSxrVPufIv0
h4s3+ETE6tFs6rosvAEivL1RZ06/0fbnzD1DvHkJ1WKXYV6vFMVSZEPRhLZ+NMgOFItGnRjfA3In
ncs1KhKveJKXpxnpjPU1GKfJqAsBviu0kooDtTGNM8cU+EVQE6JGBb7zmt0Ppl84+l5dP5Lhut0F
F5PLIrfqw+1AQz74/a/49/vG6tqiKnCKxsRUZuwRlby9zWdO0sIWAH8WtsWCkjy9CJXZ60FTp3ok
OimthNF03rrKr31/wKNeiFi9mawzed3VEJFXKVoPI6Ttoc/TFhL2rBTQvXlIGC+h21WEwakjiVJm
C+SyJKVBUtI9etxZW/ttLXHr1fuAyjBQTS2XA5JWk+Hw1lq3RbK7lQc/uDWjGFdQWHtCkyC6CYOv
otw4YstFey0R3FpINiGd+Ar+gObWQb70wxCyimc7jlClPSb2FA9qJ+197m7VtZ9ZSXTghHJZ3nEc
jNWRYF7ELCBL2aNdpYIm+XAo58S/mJERaV0gGZGjQ3IXNdUrDYyuWX3XlAYDGfBPy/xogdpzq77o
zNk+EbHSMXxo0Me5gYim3yv6VNY7c3y6+PoEpot3CMoeyZR1otGwNLhowxHNULwbnh+0a8Z8q1zw
7DReyFiZJHUlBJNqxsmuEt7Gskm5ebkWAIB8YStHsnfpineqBbjFaEgA5nkcybuKI7P/ftgKm507
VQDxLCjypUXxmtldDpMN+CdaQUVGouiV3R0b/ZCPF7cpxrFCwgZ2CUzopRPv6UzQ1U8jeKfZo4cG
5/pYmxt2z7nNeDn+6j1BMeLgDeXEHv0gLdV9TdNN1MsZEUCiwDRZIP2ILK9uRu0rv8g90T1a8rqz
jm53NZGLIx8LkhEe8YK3Rt50td+ulOAc8mX/2HwyTTyLjzlism/fjDMvI0oGgQ8CnduCEVotVNnT
hto6bx77q7K4LaONGWwNv4pKTIIU7UhBu957328j/uPtjz9zWLEoICdZ6kJhYK00x9hSv2V10TzO
YlfXMWF3ZErKi1sQATa3cLjAsYcXgIfr9Kx6GleO1GgToD55oIlhG5f63BIFwD4g674IWpcZ92VY
SWpa/LGsk8lPyJavd+acRi/HX1012rSNqFyM74ZJOadTndhb7XvO7cNLEasVGu3Grczc4Y8DIoDO
sSqvK5bOw0ae8awUlHyj4AhY7letXcD+lHfoEsAf5yop7cRqD0zFXrB7+0ydXS5UCAACBiYRVASd
7rafI0E3Kuy2qHfA7ETdvhEbga5zEwlx21B14jpIsqyuNRpaCTgeAi0P6YM7HpxkHg99uYHmeH2s
bMtZCpuQ7wLF6zrxa9qSaKOn5WMTJojrT3rj2L5ep9Pxl0m+iMoi6yHJyDG+7cVzuI/GXcQvVh4Q
AacAS4U8jrNObI5eyZkRgZObyCAVIMwkl4ccsctwCn71Mwf/6mqza781AXrh9LELb2h54Dxl9QYx
3bl1eilidTd0YTD4JDV91Cqxm4R5u+JyJ/Z0FqvzNAEiJx2CWfhiL+tdvUVPvzGFcKVmw65F3qXC
+KpLzOlQOdfu5UpqmQIOK6p2XbTRXJ2myNEi51ZOHmc7VfY+JKm/Zdmcm0WAIjgwOeDFQBXF6YE1
cj1MrQSBXzikKBXV+fu+PFyqO2A1vRCx3MkXdyLotQ4YI/SxwUIVV0oejcu9tFMRyyxfiMiJK3qj
hwgafLEABePHoEt8b2Mi55THy4mstmNpFVHAH8da5TsxHDtz/xcWCsxiSzU7LPJ1SQ5C5BOqgByg
Ccyrrty1/LBJJX92Ci9ErPbCKUOpRWWTx0DGQP2F/Pj2FM6Ov9SrwaUAEGztkQvDYp2kPnks/Ngw
E7FlFixLfOpPYqNfjL/6/miJS2mC8VV0X9Rxye9DAIe3EKRnL8ULKavjxBEapD3C/I9etbfLGwYd
FT6+vVBbE1mdpWGSft/XIKsPvoSAuodJVF7zYUPI1m6stCx6B1oE6WHyOE77PNiVW/ppa/yVitUO
0GX+uIzvJCHgZmzjldgYf53ANiiPQhpgfPBziudqK1y+NfzKV3FkGfR9icOEwET3xd8ww7dGX70P
NpNOCM1HHqW89rq93uoBf/YELQyBiOEBP7B+peUgwmByJvIIVimvO9T0nqqYO5/fPqdnZ/FCyuoI
jQMJBruHTmJh4tXHPErfHv/sVXsx/uoICbCwNUUABJWYr3RW1lfjFt3CGQlwgpCjgLeyGE6rXe4k
Q/XaWBSPsok7FJO0h1FuRLnOLBLKTsGAjwoD6Lw1VGHSkrotUeBcy/M4Cv7ozHF/6TIBnwWnF2Bt
BCHQU2v1wHVdPU8sNzPPP/pFEvB7qTZ24vUkFhGw8F0UZr+2v/2COM3gcCvjdhIU7k6SLUNgQ8I6
aTSHVSnqXxLo18hPhi0P4tz4oCJenCH0gIdtfLpIzHF6r2yIlUXiSs4P7RaBysb4wWoTSu4bas6x
CcLXMU+D9nKmOGSLfKS8gPg7A6v1fO1ZiDxYGXPfU/pUwTd9+xidnQEoXZGJB7PAK52BNjIAdhpY
IdcXqcynxNuqoXytlZYqUJiqiDIvWeDVGtlUaVONGtBpJ+k+GRaodrNuq7/VuWkgtoQUFR7p10w2
LBoKbQrTyihQQcUHDRKVy9fppYDVLMI21xqIEisLyls63vyVfX45/Opp6F2vYOhWY2VzHg8k3eLB
31qe1T3oZu3pxsTwRnDU7VVjbrwJZ/cYnBqA+gNkjk4sp/dMtSNntXKtrHUTtJET0UNk3dqXW9s4
SS+krBYJfadQU4nK6CzqSnDI0vTn5XsM1hG06wZEC9wKKyOvkTN4G7pwzsKQp7Tg6cWmMNIsYB4D
9BidfBxzvQu2kXcDYHmZ7aH9dJSY8xbj9Ll9Rr0kVB6CP+CyWX7+wutx5qmlVjiZWYVqaK89EGsr
nHFGAi4YPEOEE8ERsQ7yMUBeaGAwB9jdL0X0XG3ZMK/fZuCOgAxeGh0tx2m1RsheWw14TuaMohur
fPC/AKn19i6fkwCSGWiJhX0TbNCna9RavRtOITWz2bgzZ5EEc5n07Ubo6swyLQQEINBCjxQ0GFkf
pZHPjgQtapY39+Z0Xz2/PYdzwy93DTmOhQhk/W6SORpzZVVzFjlJMcbVVgLl3PhL3TssC5RHvqry
ZANYUoJ5msDDo4v7wNywjs6oC5CaoV098lkL/3BwugX2HJCI5/2U3djB531iFJerI3D8AQqxvAaA
aK1WX3XuLDmTUyaPBWoVyP1s31Oyv3gPFu43bLML0Ag6HZxOApGTMej0BOA0WNM+lP3HvzI8oKLL
RQB3yXqN3EL5BgM9Cq+/cfDHR5djspc6P/gJKEZdfIaVNiUsHCaTAoXfA7JQHOqNG7Cs8alfHsKs
QAEyiFGg7l71sRh0z0Uvg6wpYopj9MjL9O0V2pKwchQULWwBEaAFyHeWtTP7VGyco/MSkORDig//
rFEvTu54zcJUlRFxDQOsYbf2FoPFmauAZfqXiOUTXmhsg3fmJKYpyPgYxbWxXGWXfeMf316qM/f5
RMryFS+keFVoz/2MiVDzGFQHeys8shzGV5sNfj3kxZCBA/H36fiR3/BR6irIPPLdb67D8dDS7+7X
ft4KsZ4XBNUB3w0qaH2zpRhtqnUDgjAL2eljTlKX7fMfkdq9vWBntwX6aWn5tpDBrS63HXnGBL/L
zwzvR2UkInxgIM74C7sCNYXsMYBh8LRWb93YFFUoJrAbGE08dWmRX35BwMaLWvpf3I6vigq7OaLW
OGlQwUYHr75SfwTF5RYNmtbBx0WiaWlHtV4mV2g5oG94pkD3/UTpxi68PrbojwbfZOmQBrKr9fD+
gMfDHUs7E2MyOXF0cRs2oF48PKNAOyE4ib5Ep8fWchpXlJU7ZqX3juxd8u7tQ7T8+umtWDr6gWsW
zxyU4LrOSbaitUmB4YPPTN325K66vGLhVMLq3nmBqsc6d8YsZyxW8v20pZ7O7IAFYhcg/iP83yva
ApOEAXVsPmUlnZJW+rEunKvLV+mliJUar4vQH8HiPmUOdJ+cU/AEBdUWnOpXv+/1XgDPgskAUo0d
X2110UyOrdU4ZlpcgXWFOzHvwKF3KIwksGJv2ik/9bdi02dWD56ECSsWKhG0hqs3vNB9zXopzSyy
hyQUKh22Fu+cBERofBgIyAq9mhYzSjyxvJkzRxaxl8j8j4s3B0YsTKilmxYU3irY1/hozeq3+ZQ1
9M7sWDw2ZazpxUHdpXQYg0OPIJS15sYY8jFkIF+Zsgpt1Mt+TuotdX5mmU4krM7YJGaj1BYkdGES
flVbRHCvXwu4jFBzwH4uMLO1rePk/uSqiSh0LR5iT9xOxmEcYifaUIdnxeDlw21ZqkrW6hDspyAG
cJjKOP1ozCyp1PWkELGpRPz2rp9bLjAq4T8IXmLfV8sFQj4alG01gDf+s8HiwNrY8OXUrC4jnAu8
G6CSAZ3FGi07C20Nyi1VRn/6hbjrn5xvcmjuuqfk8nnAGgngDwPj+Iq+SzZlXTntKDOmUxm73cZ+
nFumpQ8mLga2HQ/56fPhwxO2B+CbspmR9LmwLm5ahP6RAH5hbG85Wut4PkBnkcd9NmWuecetg/X9
4tVBnTJs24WZFqjf9d0mNuiIWnvMaCPi9rP3F6gwUQgNBkPweiL594qLAy4HAMyFOWaeu+ujdNyi
7Drzvrqwm5Z+SDZ87GD1+nVu701j5OusCKL4PrQ/EmvDiTmzw/huQKYWtk0EYVevhu0Df6JErzN0
XJq921x8uHwL8CghgQmMH/CpqwciIm1vVkM/ZIrg9KOF2r83/GqH+9BRZTOLIevGdA4StnUBXlvj
CyPQvz5/pSdMKhDkGDB+6O4HGef8YFnXbbsbLjf7TwStyzOGvvGt0oUgR6R9FVfhYzShcS7e8IvL
TCBogYwCa4JC0zWxe6dZXiFkBEFNOgv3EBnD1dt7cu7QonIfbzbCW0DJrY6UNzEYBSNSBk3+3jKv
nTHVl2clIqTaERxa/vs6huaPHfdrYZsZB347VealegNPDyre4FksfTLQX+RU7QFdW7ptWUt0Trmx
p5ufb6/Pq0duQSgu6BZQtuItXXN4NlGlamAhZGaNt8K1YgON85qPYgtM/epmr8SsrkYwBlLbI8Q4
3EtNl6HV6deLJwLdFCygS7wNqK4/XSa76KYIRZQ9bI7dHF5581Ho41j9eFvK63mgSRiOLDQggixo
pHsqhbQOiOMru86Ik4DBJjasi5GvOEZ4gpAGXCBHoFQ6lTBHbSdCCQnNz/6muhR9txp89fmlDHnI
JgzO7JvJSnX+7u3leX2aTj9+9UQDbTkyQa06M8Lr7sPkH2s06GuPbwt5daV/TSJcMM4R/ndNK174
kVF4wqmzMrgu+tuJ3PjehsV0ZpuXVwgxj6XiEbxKp5sgeMTR2YLUmQnQRqzL3dszODP8kktG5ZW7
0ASt63Hp7AbMGjyeKfP4jIbnb49+ZhNORl+9cl3f9yNmxjNPxcRJC+MIYu96i13xzC4skXbg48DG
vGDBT5eoGHHhmoC2WWN90PmBjp894/JlOhGxOk1KojdK2FdtZoU/bPu25+nFC3Uy/rJNL8J0WvZm
azKMP5h31XAowqsJjB9bjUXObDaMbzgRyIijncI6eTDZTlHqom0zJW/LIJbhxiwW1Xli3S9tyX3E
xeHQAfqwTuEYpWCumfttxvxY+YmYj9yK2/Kz0STzVgDqnCwsGRghUAgPO3B1tPDvSUs7DpZkL7ba
dKh3wIA5wNaAl5luZC1eWTuYFyIgYH1ZmATx8p3uTpfnjZmbkOW9Z0Pa6qRo9rm6mscPb5+CV/uz
eEWoJELuCM8HOH5O5Sg2knzWcw2GnxTOsLxYoa/GXz1Mc9vkLp8wvlnqdJ6N2GouvfC/JCDuCIJ3
1K+szdrSDDtP+1CISuw7/Vh4xzKPqy2qv7PrhBpIsM0uHJ7rBAbgvINkdVRl8xejTPQWB/crfYJJ
wAdG5RhgPPCBV0fLdAerj3LJMxIdhnA3CWQYNtbp3AwQu0EFD9JIKIpcifBJLXJ7GCECRStz3G4B
eF4p3mUKL8ZfnSTPZW4R6IFnY5+G+l0D7uT+g/COb5/Xswv1Lym/agxfaK2Wz4NfG5DCukR073T3
KXc3rt7GRH5F916IcKQ3+MEMEd1PK4xZc2uo1N4iQ9gSsnpAwoA1XjVhN6o8ps7eog9Vn/jmj39v
tVZvyIyWASQaFF9aR3ll4jaxsRXsPL8huBUgp/oFhzlVIEhY2jknFs8GkoRNYoxxY6Zvz+LsyUWd
IHr9IDb4Ki48SnMymNY4uTRlNC6s+C+M/4sqGTXHUOurm8F7Je2xIRx6XccPJsJqb4+//P7JG7Xc
jBfjr25GmeeybAXjWYuP54cx3OfpoK6tDR/g7DK9ELNStaaTD40qMA1V/8jLWy/6+fY0zo6P4CmC
83hq0fTsdKftYvJym7SwrOYUbKrDVsHS2ZOEyAd0E/xh2Len409qbm1RYJnAc4ZyA6oPW0iGLQmr
S1eYMxWTxXmGMqLxD9Lv5cVcNthqGIQoSgMxJQjXV3swTv6ohsbnWeRdjxOeoY3qm2WN10dpaeKJ
nCQ8YhRDna7RMFhoU+/httnBTSlSj8bG9+LgfLftDeDKuc1+KWj5+UslSMt2KG0IQgMQAr6QeXf5
YUIGAZFl2B4Igyxb9WJ8BEOY1fBocSXjtvgYVH+8Pf65O/dy/EX/vhif1T4o83gOuwbBNCPhdTJG
e9Y9tOyvTATYD2QMUbP5yh+L/LKopmaqs9ZIPrOtWNS5E7ugYsEu6GOV1q7YQIPZ6oisYXbY5L0H
G9rf2OgtCSvlZ+qp8+YWEhgaKoPOS92G+aWBzeVS4F4jtrm0n12XjIFNtckNa6iRR79m9fdWX+qv
YnzUESwElUi3oWLsdK/9QilWoQwxY7E9Hzxn//ZROncVEIYDO/JSgP2KrVXW2qYS5hPIZj546uFi
knt8/aJREbRZ4FXrGJ2uAdNXILPJRBXXY8y2ILHnPv/l+KubYIxtVVYFDiiqSUIe+5cWuiHZ4aOe
EboOzeYQWl4pVW71liD+IO+Igca/4Q8UyGxcseULXyq9tYSV0nNK8JtZyKzcseFotvd+9LG/RZv3
y3YZy48A4HKRXcCrcF5PD1Gk8tkJ56q/E5/q4top/qyT/Y+n8T+L5yb783PFP/4Lf35q2qmnBZGr
P/7jjj71jWh+yv9afu1//trpL/3j2zPvKV//lZPfwMD/FJx+l99P/rDjksrpUT3307tnoSr5a3R8
4vI3/39/+LfnX6N8mNrnv//21Cgul9EK2vDf/vmjqz/+/puNx+k/Xg7/z5/df6/xa/Ezp6/++vN3
If/+m/P7AtJGhRnSQGCxAej8t78Nz8tPzN+RcAS8DckmkM8jZbfkgHnTS/L33yz7dweAViSicA8B
UVtcMNGo5Uf+7whIImuMzA9qEwDVCX/77+862Zl/7dTfuEIMkXIp8Dmrdt1olrEk8X4xWP8i8VhH
qGyUOujQKOOhJd5ID9rrQ5fHltOhabbHWbC3Q+p2iSZz57PYGtBmbqdhfT0PxlxZMQiYxie3toYp
JoOY0IOh7RsY4GPORCxAsZYnICbhVTrwLiJJN3e2t+tDvIgxr63RSG0eWh/A3ejfE6cHyQ8bCpRX
t1XY2Tf92PvomQqVx3EfwBIaQ3AbJOaAIY8zyacm8YaqK+PAq4bmpvEaOsau6gt1FQhqk6zsDFjR
qLpkdaL9gplJYJCwTQTqYD4DQ4J6MxHVfngthgE4sbYXqokH2XtFbLR6P1ptX6WjhY+P89GdbsZC
6DpubL9kCVpO059dQMt3qvQmH3WKgysS1dnKSwprLMm+c9zug8tBoR4jp5Z/zIkAfLj3xsiKu8pz
+9gWvXiP24oHdSrkVMVuK4wcCONm+E4R30O1VG71zm40Tc7jbp4RuqCusH4Cbd2rnQ4V+KK9uay6
AzFqt9mNpVEQLIEaw4ea69JNLC8P23jIvVLtRRt0PyJmB+gxwgS4YXo2lVVitKr9JDunbg6jskzw
pbkaZSnerJt77tplmBQobfPQt12jW26BEnjUrVQT2iLavRD2wQ4nRveOARQb6rDz4FvZqeGOlrZ6
1ia3qxuvLzv5QEHkIpLR7iuFbYBLeBV1OpBHpWsl98489DTluWmWMfKekx2XigQT8OiozT7wUOU/
p9wY7cOIFf0y2bn0Hqkm9bfG8wbaAcRU8hC0zV0wfhxGwapYlIFDD9KWZZHMNJBsz6jIy6TWtBex
dPEOeWOQ8x1aS5Zf58kWOg4YDJ9YEb0wCQjpfGumNvheLrbdYZydLgOkQ5uxLX00WiijcB7iXLWI
jXUha+q0ptq/DbXXVqkpdCHjymZVH+ehO/dx1LEmSIQBpqbYUYGTPxR1jrp4J9jzaZRh7KPZxZOJ
RrXgwR/Ue6WdJtpPIci146Zmqo6rcQz/AMez+7kcmmFO7D7IaZy3E/lhWsq47wqdm0mkipHFjtZg
7Y80Wt/q2Xa+sK5EA+KqM0LzzmhH5yjRUvvnUFTkxtVV8QfvJvudxOP3XaLaEORBnOc/pMGdn7Rq
+6+20t21oL37Mc99/tV0JtEdHcQ7EYLsSTHtG6+zS6SjOdqk+MKYigS0H6ALcU20/0kR4a1wLnEf
h2QsGvo1aPzJ2Nv5aDUx7eFrpWFh1k3cwEIY4brX4C8KzNJvkxxQMhKH4GGb4sLvlE4si6IgqIvK
9hAUVYfSGni6KXyFKqM9dzTgQE5N0tbyyY+GhPqLE1L5cYBqeU9UROu0I72NGx1O6tn/tdXS6gSq
XEHyjt3lODqWvKqRRP7Rl56sUyS0+h9G2WFSYDQYLBwNR0dxPxhGBPxR4D0XkyN5SvoGF5y0YwSQ
vabWN+k08kbaomMpYa4wExIWeYAPRmZ9zyyP0WQIlPpATVnniW8IJ7/lY0/CWKC2JEqtsvT7BCpr
xOIZUk4PoRydet6PUAvVTlluSYpEi4DSjMOTPRhlwx6E6aNAMajEhB5SRPQ/4IEGqBL2WuGm6OvG
+v1cFPVdpAzXvxUFBu/dtneTwedW+Y52UWPtvcnS7cFviKGunG5eULRgPXRQ2trZXZmoqmHjzhVc
d6lEL6B9r+2S7fLC8j/WVttE+KzS8ruP4dzVZgrWYXJlUErGu07oiADHGobkgPPfW59bw7ampykK
7a9Oh1D9zq6g3Y6R6zZZ1LS8j1lYiyBppJHPCSOVeiCtP5OYCY0C93ww/Cnmht05sRdp+b0oUM6y
m73O4fhhbhcx3m9i7oqBtR8pgsTfirzMP9mVn2c46rgsuW3VP4dgIvd4cmkFQgwdoNAGvIh/5uX+
F2yjh/aZv5f987O8+97+HzCRwGP4lo10+ywaSZqXRtWv3/jTTLKj34HFQbwWXWwW6trFsv7TTLKD
35FQARIWgXukxH+haf5pJRl2+DugyqgrAhQQbFEgdPofM8lwzN9xplAGsUDk0ZTWu8RMQh5+5WQv
aNk/+4iAHhAka+vkjgimsDPxWsQh0jCJjy7BrOFqx3D4vlhuv3MnXd1WYD3ZyUZdm073rav1Ve7r
YycEIIQmUQeP6b3dmyR23BpUaX4lYy3G952j8Ni17La3w3fIVYFYy5X32qQfpoDKBwOd4ALplAnK
XcPOedK1bUL1VPscUIGeVldalt8KN5pTltsirlw1fuKSRzHwQ32CSs1P+eCnJOjRGSiP8PLr4cHh
5KaTjpsSt7nlFT1A9aCoHH2n0ddQJ7ybr3hAoIxtN21doLBydKyNiRLPnjN/m/S4Y2VIYkGHfWfo
n93oD/uqapO6mH+UrHrw2VjDgqqqa7eTqReU32AJq9R3+n1A+E9jLpukadQXFOZnaqp5EpkCbL/R
k0dvUbJ3Rcmn0ej0t9L0uiSQYRcrWDng30TzimrCZ2q5GC4Fmjd94GWFOY3xKLshHqzgXch8mrSi
7JJ2RrsUr5u/YKlTWY3uwQx4WuF1SJ2R3DjCEniJxQOnw6Or7QfwRSSzLRNhNXcsCkqoPP517q0q
Rhec6wgPcSJNfuc1OU+svqc7dMlsdyGzzb0x5OVhDsDwWLa7ilUHHfZjXMyPbl7dOX19b0TOtegJ
9LLRvkcvuXfF1BOU6BjN3pcsGVwjeDLGHJWE/vUYhCKdOvzlsHL62JFTdzAqt0410Nw8nmth3OA2
xMoKzXj2m6Ooq/uqHJOFTTTjvfPeCKnxnvURVF9emLDbI36w1fzJcAt0mm7ed/0M1GnX/aDVaMJc
d6yfRt7asZr84YhsLOwUZ8o/0dBCmweHFPuGUnT6nYZrVZbzrkIqLamrjiZTL7yk9Ea0dSzcg++L
rO/zn53l3Pmq/cwZ79O+cYd49NgDpZ1967hkb+sAliLqM/ZG7o1J2UV3tJ+OE43q1JPBNal7L5aT
up8CU8ay1ea+KSzjkc/6nUvlvEevjiW9VuK7OvKFNVgjOyymmFEXxgPxbpnqv/RV9NE0qjtYHtOe
dGafVNQe711eX1Wzp9JJlV8HBXRh3nd6ZzrtJ6YYLDkbHIPtECSGmyPtWdEfTqnurCYo4nIho6aO
eYzKO9jIMCGoO1zBvjQAre3QqgK5LTt2R3SQLrs6EcKfDi6BXUitqI6DsdIxCaunwaI1niRQLVTS
8FJZqhurpx/9qACccqiPdVfhghOSBoWPXyvHJ6AUbrVUIia5Z+7hI8D0q6+DEe1cjLFLLGr/4BqG
uKAs6VTFYYg64CMLvWNEkaNiaoplUe1I9UDtqtu1uCBEPvLc2EfRt9LqRhyF8qkYbrVyotShfUZc
qZKqtHXsuj2/VXqqYReXQfEeeO/26DCru/UNXyRe1Na7Hmi1vW0W5Moi1VWPmt5vld8O+8nKrS9D
1L/31HQ7FYDRu6OCTcgL776VkZdMo8fhlRc0VhxIcTQjKq9cY5yTiQMUHQ16F9YRT3nQPDjzeMfm
Alx34Xh0YVJdw7bd4SAgrR8ZN1Orb0QV/TEH+kNZDp+q2kv6mjRpPRrP1NfRjtZmvjMLmN2wKtFF
69rV041oKIt9DySgvl8mDTprQVBjHIVkZjx5w3AQjVPf2ZMDnyVUCS1oUjfDsTF0RkJ1D3sLusAs
qqMaKImLYrhRHvxJZthpG3H/OEfmraqNL50v7djutPlcAqkdhyH0V2uH5Q/G7fraRCfA2BrHNJz7
8dasOD+oGv6DQDI2LcXo7Z0u2E+av/eC6ivr3wF3f+SDYcdFCZe1cqud1MUQz6yaPuTV1dz00N/K
0vLT5NviDqRiID2Zd+hmdE2mQZgx8KUCJuE4x4PnDiC+BI8WzesgGay5fTIZ1OfEwDPCfPIAfwHm
XCVFbCpCdm0lx70ZFA9D/d1m3Ey9RpVJwFCPObn+d63aP2ghxaEHJ0riSu/YR9aRNAawjGba5A0y
smKIJfGv4eyjTIDewzL8NHvU3xFdXzODXVF0Aqu9vgWIT2B/cjgAk3yegnBMu6K68fMwv0JfiS4e
C5SZct0mTPMdN/HGdOqOyvBj7+M1UPmNz4Y/TKsDRCIC+ZVM+jwkd21hPvei+mgF+bxrgHfdkx6H
CXnKeu+T0Yop4SqlOmf7Seb7iCOdJYQDt33s1JGQCO5uD09EquGdq82vI533TcBJEjX9d4ZmFAm3
oAAGh/l7YVTsLorwAul5+EqDvEVSWljWoRNLS0MZ4qCHeb+f+tnbl4aadqB6MY82N+Yv4zx/Dn1V
xc6w1CG0Nd4rwx4R/PLa4/9j70uaK9Wxdf/Lm6sCEJ2mwGY37p1uc0LY6UwhGgkBauDX38/nVrxX
pwa34s5fRpxR5nFsb8TSWl+3fKJs2UqPtDvVdp+iww6beCcS/zDDtJ75hgM+6FXZYhz4DFo6nvfN
9acFtN95D5UGlBBtL8m2qfeNyfEhQDgY22xWzcldwustSTQaagR52OAHpvvXEaDBUxdYh+W6r3JK
1jMS8eK6xShdcDdIXOmotKTP1kMyIIV2cc1PtmR5kU1TXPDAjVWs23ph6gJAQ0Fl+tstKb1uQkRi
7STRFWyfH13HjlZmyXkMSfBD8/U12lJcaNljk5nj6ix9jTFBlslMbiiPZMEjLS8uXGUJ1MpW04Ir
c+in9UzzoN7IXHhsHG4Uv1tld2lZcDY+wkAdlioK+yKR+oSNQ9WcLVU2YbzI1PXYuaITWNszJC+Z
0NcYeQvgGOWoGQaKBUN5Ey71gEBkONim09aHTyMD42xG1wKl4TCuene30ujYrt8vZcqracwKrKIr
A50eui7DxamuA0MOnrelTPFGsOYub80PHtGfmwoLtnlcsPPZiQAbiuLnZfAlDXdT7h2p2NYVabcp
gB5ZYdhwGNrwFvuocdk72BZg9sDUOMbR72gZjiq6lkFeCbYVm7FF0vNTjB2LEqkX0XS1L2k1pXBu
WI+mieNtyMYqI/CtNubUiOmidHSEna5E71WbNL1gCs2PIZvxyCXpa7HxrGri/bGX6S1VVhX96PSR
+/1ZQaqLT+KSkrbGnIAJvUDUGVXxhltt3dI7g1j+KQk+eZZehQEutWXb/1gL6AhIUZ24Hcpn7NQL
+ZmK6A4nG32fgNgJ0ppUsxrk42EY4xOi226Eway+PJLA/ZjitOqXpproD6WGdzvxV6nC47TmtWXz
eSfD9cjJOdPBrU7GysPqU6luiCr/FwQYiNovmCTHefuj+vwtGXBfoUD0qX5X2fwbEqyrxJnCNFhy
Ioaji8yRiPjY9lGRCGRCJu7LQi8lUnexsX3f9YkF/Kg0R0s/1wigvqb9LdvdT7tFGL6vg/iRp/uD
8uzKDAlWYy+In+uKuZ2vv/e16cZCRBuimmGN6NUco8HZuLkxvfhI0fBieh3LmWHXbjLJz0hHJ4Av
1dTfIHShQQgc9nqzvAe0KfFjtiD9I3scbLTU8fWGbNp1ZzdaqztF5wdLkhpF5AbDDXCwHODYeNjn
R7pA6BCM3pbRcDeIbS2Ijm4CsVXrHNHKEdwoOlAlyKr2zLZ3j26tSYdXIYabGN1qsoRXCO98EXH7
PMkYHCUX/LCFa4l1JcUgDISFwbvgyVBZRQ3uBXPaDL3Ltl+WtlXedcXusYFC5qSYPTsbyV7WFB2M
XuHTmYPaR3Q+GkoeLA2f9fSGbcDXPmW/cJJENa79Y8SVLGzaNgUmEn5wrfuUsPof8qmvATXEN3Kb
6FFO42n30W3XBfcu3Q/jsgEXWdIGCJ/rizH7jUXTopjN9iIA+2Cs+FaB7HgNcCwte/domDrcZ4Ek
14PMgCE8IyPpOJG+RRUVS5nG9lEKW23Bcqd9WPLIXPW4CFvi8yK2uAeMT84NkkoQWPxu7R0bptuN
zzeU5D9A2lT9TN/iZgU6zyNcHPNcmmh6Nvtnn350Cfm90ytBkvsgPaSaq++y97BtyWnZzY3ShiLb
q/vyMJypIHkZIdEqk3g79PGK3Z5L2TbkFkDqoc/XSxTbwyamPyxUD57bg5reoi773dIFOl95xUXg
b3mYAPJv7iad9cVi6QU3N0a2HdioaKu+w3++qUVozqHICrGnQBhVX7bY0UAUxT7RIYtK4pabYSJH
Ee0HrtsTFK0/+5y8zlNaApr2dRKs/SGfI1ESXA3D6M7E8dtkRl+6ExQbaqwtxOLCsoPxHjs43YEE
My97Z3PE4E9/SIcN1FEz4zEFjz0Be5GFqOYis2uVrfANhg60v8hUSYf8qZna92ns0XGBHOZhdDtp
/WKxLqb0VCK6f0ybEnuUXjC/b6Xp7V5R2n2uEzzshKqjXPuPNkJDSXOlj2hPn5H7nRVRo89k3JbC
kPnNNvp97IExoovn5dL6scxc92vE5Irt2D64NEpl9W5yU4g8/eROPQYLtPTAwe/nrtP4adggvKnl
LgrMzc7TW6hCZdEBbCt2ZKUXw7Inh6ahadEt3zik5u8kRRkgSzyeAMMhpz1O0kotfj8G+TZAfQKf
kpuA1bbMuxI0v7wMS9DhKxfNaxjyp1ZnEgOLA2WrubnrUYk5LjByiua2xsOxxUySpgiiZipy0wPe
js3V0KCNJzN/GLq19C56lOAh2pQdGmylLobEHZjSv0Gz3g/zXjeDCsstawa4UHg/1bNr5E0GDucc
6o5WWa5J5e221m2qWJkqkf0QNm4P+Eo96sMZWncMkhzdilf+fm2+xVOpba6FGhcoVwExXsVGynoa
Jw3g3slSZFN4jvoO7ZLWw0/Es4/nlIgFc9ovTvBuB129gaMRffamSH4NsLdmS3QBqv0nx11Lt/Fn
2wT5CQuee9TpzmWFj+zPUbiXppNnYKuY3zm97Auutp3FyCCg15HFMfcyukJ/OhQpalU1jwJLoW0x
kfg6BTl0zkL1ZMIpYIcNwfTo/Uh7xtUykgzjR9jg8ksi9MMqrzMZio9w8OHB93Y4MgzYR74CiPGt
cUgonjd2dhSd3yHY7VDOOVbgBXj7UD2aq443N9tCaTHrPS35QGb0ddGLadpPw/oq9OGVRfxZjJOY
Ly1Q1fRWZuRJAPCuQohLmg5M0SzrVs68cHt4SNq1mJutARSDa7kbVVz0TT+XSWMOMjZFZPgpDd0V
nw22wLGtnkLiK6PEXKpEXoUhve3Qqo2RvMxO/I5ZfxCxvTBBT3YETaE/gdg++yW/xzKKEiaR2uTR
JZtNYc1QLnA+YsX88rNholyG8XPu3a0GvTFs7zwzpZLbA435nd/6NyKn66nXJ2y9K1KVlCMTF0Q+
P+SqK6nYCmSctpUk7jpW3T0de8BJ5p7b10AtTamGFIKkvdgxiFbYzesKmA1jfJ2uOezdxDF2hfcG
33VpmniqGmwvR5u0X3b73R27oAxT2KLbtSskpgwckZ3Uw7SBUcyiz2UMK92Ft5rE9ZCnNzagHzlC
dRcaf61uKozWJYmAeYhR1kiqKWbkK0P1QKqdTnnpkVxrMeTdCodrPuozXccNXnaZVdswG8CBeP+A
pDHDrnWnH9qpOypnWJHQ/sBxwNwmnpjervYoRRLkSosG6CuIm/A0BeYqt+wkY5TO1vLjLkQtZioO
6QByIERexNRfgrh5mDfxe9/GHyEyDWGT2v8w0Tzmrfhgcn7rs0tPI7Bh2V4HuNIjkj1G8xY/oFwE
d8l4EQs4yEKG9KvPdjjKR/mDpSJ9AQkLAek2f9eXLlEYRC4zPyX+dXPXBNsXK22UX/G25DEqbTAm
x3jsm4dlUtFhiXR7GIc+rpPUies2+2YAwX2jb7BTjHZj4eBm+oyfFy7xfkIldNwdZJ5/Qd7/H/3/
P3Ba/k/o/62a3cf2N/D/+3/4p0Yi/Acgf8ReQZ3wnamRgEj4b/A//kfyHR0Pl1f4V2BFAkXXP8H/
LPwHthLgxUJMIwQR2Ejxf7H/JPsHw5YaSCOiGJ7xAFub/hcSib+cXv9PkgN9+l9uOVgU0u9N6HCs
/l0tI7oVsc1TKGq9abIX8ZakP5NQpTjmQXoP0ULIgK9SCfIYnHhbIlmd3OVjHN9vQ6i3AmgeZr9/
+fb+qeP4V91G+B2m9a8fCpmL30ZK+BwpIjBgnfj7h5LwGyGGmTSlmSR5gRi9yyvUH6CM1g90K1hD
s6EMmh08docb8aH1yiEcLVjUf1Af/hUN8+8fBXoiOBeR6oLAFTyIf5Ufso3w2MqcVx5s8V5Feo/H
AhMhmGFuFH2OJkk/46ybDZDgefwFbUELSnzjNCjS7Vst0g4LcPoRwuSttPtqkmLr8uk/Sau/2aC/
f2dY+/OdIgBLFKgnHJ2/f9A8VHM45yAU2n3fbR0Ccnsxq+0A0+tNfJpxtGDwaTNCxbFYFEsO6ctH
Khj4j7WJ5v/wxWG19N8lrt/aHySlximlyE1D0Mu/LyOKwmWPO8rWMstV0x1GSRqF4B3XveSjN+gH
twSjDSDfNan6nvL82DEPpiQSDTpi8L17Wud0l3+SWRhRZK5lXdUY/JpF3y6JvYAf2RPAthMyIpN4
B32LZFJsq0tn/dgm/Xyl53645bABwOGIlm/ARGHb4ZQ3uM3K2ADBhl1XJm92YXYCrrZmc6kn2QAP
y5o0bt8IEcOPNPZ45hvTYVDbHhfs7by11J+TECvyasVm/uERr+5LqEPS9jQENhjR3w+YjT1Pxgg9
K2pxESfT2kD5OQPcYgknv5lPBCRFZNmWyxTE0EXoFIb3fGL+IcvgzgSiJ2h/6XVvMIDGmf3KlzH6
NRrjogJZ6D4rAFJDeSOm8GTmTBLcZwmQ7NXEDbQlzXdjy/pZrge2SEUuaW8gvNtHyqsw6DpZYaGw
A0o3w5YFa5KACCPuJj0es+9zUdJg2eiNJt+Ndteu5ikb8IvW3PntEuVz6w9CO/YbUUWAoZyNc370
ggXzSYdRNxasw0MBChxwaKtoKvsaiS16KuWs+fUeMfNA0Oncg8KZSt4TKM7Gw8ps/msHslE3ICIm
Ta+03L/A1MnCQM6ExVNL1aa2LbPEA73c5iNpfX8gzmi06xRxP0SqOuhYd63lYs+ZZ5cs/cUwcUP5
1RYhgnVpCr+ihL7v4nMQ+Yp5gLksvyDXotQy/DnnvnAo6XU0/VIRZkic1db47dBJTMqii8UlIM5e
bb3p6hUpWbrgixdJAelLW3XK+scef45RsA7gjDb7uYFk/HBaAoRhPzMdjT/HvEmgh/ISDyEKwGZ4
oDGfQOpcbbtxfk+W5U5AOHVN+ml42ZQO7obcsMeBUA8NV0eTz4i3PT/DY9vcZGqxX+tIwhWKs0nz
Q2xncu+I4PcUI9qZJuhTCpU2FE2b72DsGPqajzouoILIy8z4awDm0VMiuTiE3fgup/SDOnoBfhHd
D2Z5lTK8hr0MHYUaRK1mC6Am9YxezbajV703mIGa4dMyPt6lhgUYtGf3soZDeNCd+SAIX70HBk0o
pC5TzXi6grRtJp5XYzyon5BOqMss2w4evABw+23bms4dZ/yiv4cuHH/GhuitTKHBg6Cm6XxzFQu3
6iIcExtUIog42KNMA7ngq7f2rHIysOOyLv0CFoZv7EQ2j9nIBxPv67RTJjlNLuGsVj41QJG2PP4C
UNtywJsQutzoeGt5Nc9rJx9WHWR/uJ9ndUZQJi9DuQIJwDHRbzndZhCDavDjdahp5o/rjmyiK9MO
IcCqTeO6LJnGkHi35Z6KqwaDfXPQedapr4BNZHyLhOPTUigIcsDKOQL6loyd7mub5gCbj2kys+wz
FXzJP3mIleiiWBs7bznkKHAXvPIVwdqnyM5Tcu2S3ZAfjcjAjeWbiILT9i0nqjKVbDNgyYVB2VQG
LYRJBPFFTUJZEbUK4ag2bJl9bfy4dG9kyntIkNSUbukz4JnYvKgAbAkY4Ox7VNpwfoqVIqjy63v3
l04Kb9IJu6y2HgKZOtllrg6JTJLl3ORM2Q6bcVCvjxq5wb5aocLzLyHuhBTecxW6WzQ683xqrBnn
U2+iNnolcbcMV4TtGcWnjZO+VEhNdI8zoqVbU0+o4J08zvG8dQ+p7yN3g0cUrnhbRk8/k4Gt6L0D
jzvvcVVwGt5K2VF5mJuZqN+C7RH0hnEnG39aBQ5JiRxaoa4WCY9DgnX2Bnxyt+p1PC8sbN+0xKe5
biaIOUFyB4bfdk6jsaaDsU2RAZYInvOOzKzgBHTirXW7iJ6IY/lQbdyR5IKSlcSvjKisvSAcCdh2
5z0HsJFpSeRPFfW0o4WeNpp/yiTv9ru2kyM56jhq8Tw91uVWsBxGy12+jysnMP1pvR/TzQh20C2X
um72mMdb2Yw2bfoqCBx0TpXlKtl1MdB4iA5dIPMNwzNoVI9lBzx3zWlN+7W9XUfcf79jKtPtxjho
PS6OopzcxtptSR2i8ACqRUL/HEUHvL+0+0ObfOFzZekm1nMLbROvoiYdb5GOsK6n2SsQIFkf2+kq
x1J0z9Gy+Wx8Jnaao7dUw0x6t0XYnZRhLNy3OC/khNi2QnVtjKt+itWw3rBumdlNj1uMF9toloYV
KcU1DPXePLL0qUnFOKCYTWmOS2kgDmlmq2cGwew96/zpO1s4Oqk8WeJzr3yyAXGGFrKe0vBbrTfk
eBUAbIHZkaDCZKl1n5CnfIdA8I60jLdfebYjyHTCnkXw3lrxH5lJwxcIc24CerVn/tCoscgT0hYj
lInWN++zcl/jSEUR0+4IVPqwZ1NQDi0prORlPtmDhfQvFv15SiFIIAGUEMlygMDuJtDNQ8o/wzgH
WDgf0iaJ0V3fWnyrIr6FbBGcmulvsz2JHhO58lJj503QdGeXUrTouzl2KKfatcdl3g/NFtyzMf4T
teNhiJv8jkUryAXfnnYLUEisPi721t6pVj9B1Hpi4/I29dPbyvz+0KzR4+4y0AjhCslAM9HLNg4A
1FADL3TGHNwFZ7c3b5nur2m3vG5YepWvQwnSLikhMBLFAAkF+L1zGi+XpnVvFmmF7bry+2TZAM1i
20bEenXu+/AhA0x/5RqgX/EST1eRY0exS9TXx86NL5vFugCro+ZPDxlB4XSfAVQQyMef9yOH7HC4
MTNYd8l9B+qqX0EgxZA/RNOhA5B15FOPHc8zJy8JMtOBlU3DRxyNQY2FOO/QdGGagPK3nEyKHmbv
733fsyNaLlaLqQEDMGahwTVJEE8z4QN+ZWIfyxiBAZiMaih43rPJhChqI3tJITa/790E1er3wuBa
z0ZcD5m8ogLUcDsE63GdxM/NjNd2fJ55dGxCA5woMf4ROmJIf3E9pj05Ztk+HVaqx0pt3hYLUc/D
t/waANc9ZlUwRhJvSZDY/DTBGlq7GBqRIU8uqxLbecyjeoKWRVh6SKI5vNrM9C3njVBQXYkLey4n
IKOHNbRA1sYgrcJ2605UY9u56WM8N5G++4m1f9o9yoB7IoFkTMnB7GStfBwPZ5mP+znA4FX2o7od
KFCwWJrXTdH0B+oCgdGsudry0dYMulR0wfHwY9zDO0HcoTG/kgk9yB4Cks1c+sbmsQppD627AhNs
WiC2UFW1evwVaBmcaOSLsUfbiKOlaqCl5IYRutVJF7hfzvbzjWAyLqjsu5+GJVAGr28OcqdjqNYY
8GZK7+ykobOhaGG8IxXMugfn0vGmcex6xetUYH4JbiYKpH/vtbvACbveOB5guSiRiwJunZHKCgQR
SHiWHvVfr06z3tgQpQjc+VPYSQJXFw+rgYWfXZpNd/DShjU0xqbuZ3fBRCardAg9GItU309wwJfp
2kAb0ubsEHdxeFj9/IUOShThHh2Tzj7uexuVea/T8puU0rR/lYt8XDqMoSAOe6iBIK+pqM7l1ain
jzYevrq4N+BWsRXwa4Me+rQnKS0bzYLXYKfnqe3fwL0mhRa5PSnq6X0wClmz1D11Wra1nMgdTEBf
UTbj6ToceyR/qDNr5QgjOzriK6AVrkBG9YxgzXa95TGMApNof6f7jMLmQwaJy/oJZoDYEr0P5mBG
oUXfIJOamrRubNS+dhDEn1Lm1l/gTv1F9B10PjJIIJ7HVQila7Tdmnwm7zyhw1k3AUVHGoH2V4yp
e7R4OfBvN1+yfMQm3clB64N1CoceMygoJrOE7/G6sQrE5nzXh+PwFvOwreCCWO92rtiDWcWNUSQ5
xBgzatoPETyLYX6NzDeNbUkT5M9x1B9pu4CK3jnQa8vnIEGM5apOe4dxiQOuKeJeyIJEWO4OV9YD
epzuPI1xdkPH9Qz7qyub0M4/eb+kh1z18XnAjVKZJXBVE23+eWFYRqho0NoDYqqA8Yu1vQs1ubbe
3nVDiIKYLOKH8+tmizwYowNc+ZAoLeRRIf0Z9rgc2ux9zu62Fp4TKPihl7c91HPr8jVOSh5jJ6If
kXYxhGliqie1y+tdYTJtNzW+8q5/mSdOcLLC/SPUDXlQQ9tCebiAaZmGDLp+vTmIDweDyvy4SQm8
m+JF7n63xHUT1GBo547NQqBov+WupT1k17sDew01nkNnLIc1ANWzQ7pcjEOTzAe9gBVAYzhiox1I
uWU84zsK3jOf6BPyOMxUTnrxw5eG9OMU2wQWmR5LkmXWVXOvl7cd8Yhyz4aDcFkD/NbiMIfW2Lrx
5tUlequExwLJmJn9YA2rc/RexdCl2BwNWQ72hLgBRLRCq8JguoV66wwJGtD9uIUca9HK38ox2cUB
yXfLgXTJYVRDXswDLYxdgEtka1zbxSpSwO4U1nMAKhkSiK5EJ42VzpN4owTK/DGYCeiZKMWclsW1
MvuCOA43fzIyqmsv/VCGCrh2uAHRKTiTBkTFcLtEgG4tyLNvO40t91y545RtvmBt2tewn3AM5Big
Gt4iECcdJdr5bOeIoRpEBRANtNjgkYC/8mu/wZBhaLzdtH69jmSL9nQ6dl6ulWpXvCYokiVB2cwK
O0N8U2Q8Ry5aCpLnuA1R+gMiKahr2ETLcOC03iI53/ScjabYZRdfcCN04OSC7r1Loo8YMke4ImC+
8XIBKbIsX2EMwGLenn3PQZqloXUagqd8P0/BxJ5a5GMAmFAyCQ9wmQbmCXY+SBbzLFEzNggbpBUN
6G8RS9XiqKBfMcEB6n1VL/P4BA4BWZ86T/GglT1KcBIH2rXQw4rwFd9IWKZM5wVjHwp1i/Qb+W6K
8Wx6DkIx8RXkZ3+SbgStx7j5tmG1hbcODRosXFMvXpCj9Bkqsh3zPU/QO0cC/E7U4icaIGhIji8E
QaBcxi5jb/9QY24SGotrH7N7lm1vVOGTo7f/MbVAYri5b7U7AQbDhR2iuuD+nnF+IDBtkmsLwaqY
2Psc9z+EXMDM8afEO8Dz+wz/0sJPIwb3OAfyj18YPbhSmM3hdYoTCIK0pKUcYNZksJrBQ/NOHK3Y
CBmOC+4ygwusb7CsaIj4ySKtvMj3vYCp6n5Ph6LnsAQM3fW29XU2fXMI5GBRrIMtfQrD8Tfn7Liu
4JpRQpBCG8FdQzmEjBRCIbq5c8ujU+zTS0hBZ6BLPKnGf8KMeWl6GI8AjLTwXWSG/xkCEJqMP6wp
uY0WX3uxnXhCShHaB+PMHawWvwTPwnJQ8Vkh7n3ofw/EPPFt+ki+bULscdb5TdKEUGSv8I5gOL14
A7XkrH/MG4/LPJ7iaknAw4Ytzk3Z5XqcoI7ksInQ1ZA/lieoCO1qtYSAGTTyETlyDf4ynTIsEc9B
qx0brdPpBjOhvAJYEfxuJWxDFRRP9HXLMSqUChFOplwTjXV0UZjYGeIorLJg+wL5npIgYgobD82d
AEwwFM3YAE1PUqjEL9mC3W9psC/za2Bz/ZJrAUnq6Jb5Idj1BhkAS1T6tqBlFUWyK0ogaV0FHg/a
ERxNgERHGuhIHGk8pk/BGEACZrMZiJRSNuxKN4URZIo6A2I+NSQg5bA3wqEjRKP1k0yBg9xQ5un7
ivXwsNg1mwQoadv+E/PT8j13Gp8dBijIn1Pf+idcB6h5niwRZoSp50nRqD55y8VmeG11DHN8RjFK
3KU2cBcgz7gKGzHO0wUYZfBjwIBvyySzUD+064iNXA01NUYFqOZxdDJXOeHzW09x5iBzTgJobVc9
PPbAyb83U8oous1hb9OXXM1zcta4xX8ytSF1Kt0l+x4p4YyDzR0ZNSfHv9UN2TwuEC62zQ/m4Wti
gvf2OO0BxNRUDKm9DiRbb4GKybeJN9B/ePDu77TP2+l2acK+v+m4EOOzjOfuFTI9Mt00a5z84Rgk
18OycuDqYoghrxeMtk21STzCUqHVbYrZ9uJhHfp9v9qTpMXXjs2tvnZ+3B9yHwNcAkMu5CXt1hBS
yqQBwS5adp2M1AGqhPUT9wkQhx5nU0I0Lttl4Cedo0UtIilIjFYiazAKkGD/oHiwEIeoeO0rC3Vo
W0QOvTzeKNf/tvCSbCU3GHALiab2OVAZMYUiiGytw2bmdxjw+VcIbv85ThUBQ+ywTaYwIp8mjJKh
Xq+YbGEe2/vexmfHeiIqFGFoPvZEKV40C3U1tEzwNITUg4kEoT8sMMFm2TOLZyLqeJjBue8wj8Hl
xT0slpDgfDCzBsFxQKOLBq+VGkzvogXqZj6M50hlWOee5aaF+XQ0iSnHvs3HkohWf6x6ziZ0NbT5
BXicJPBAco/zAtlCJG38CJSlKQUIAuj/8LVjvlxJ3JcbaSIG0H+2v9toUg95J/dnDrzAFmR0qkUN
IxDhisWPn3rdhS6lCzFJre4vKSpQ3WeReZRSG61xWgYLQHMPRwiHpQTiBKzvqniXdVd+N+q1ibN2
OeZzN3zCRZNnBUu3yUGv0SY/9awg4V2xEwITmmJKPIB3mEIos8AEXAaLxLM6BJw8QQ+u7bvDbrDk
QLPW/fRJnP2KV7dtRUMdrl5jYxRoTKZ75fduf5KARliJN44D5IINturpCCAxdlPy1aM4wVuyUffk
drqFVyQYkT020RXEPA901vw2HHpZgKZzvEOPSRMYToyaL+vaZiu2SWwDJPbY8BkUY+eTb81wtk4F
gSV3OcDghxXRAlz2K+oc36AuUvk90He4exQfIbWWgDArI4YmLHcZM4xCWcLLKR3XR6PC8EEHK7vb
82zK/uxqmNMj3U37uYqGI6VkpMFbKNpv7cbSZ+OhC0UHj/W071/CQz7zPWUk4ogBU9vrpEtRaTNG
u+ZAJiXUYSSUQwuwhPsI7KpFKwR0ZIR4Y8Dhl4zMH+N/UXcmu5IjSZb9lf4AZ0FJ5bg1o715HvwN
G+JNTlJJ5Tyo8uv7WFQBXRHZ6EQtexNIRCI8LMxIVZEr9x4R/kYNpZTp0IHUiFy9QpPMDe5wgn0j
T5yIV/c6p5m9LzDQNHhEXPoB5a31tSza9kWXQpacBpOlGLFbvl47rSie67hqHhLd0H42YwAm1FVv
eVO1nxHWtLvatetygpf/yIrCc5XvlioqZ5SjlRS1bXPzEi7LyPe3tG65H/iu+SV6/qrKDNekyMuB
VHrBVCtkv9uftTX1fSwnh30+hLKGk1z4KEqqKZaXuq7C7AyoiftebWv/1GVyxKkWBNHEgl4P/d7z
GzLuisf291LP3nA1TtZ/FnVoXxe3O36KxGt/9LaI787bNCXyhiFvdJrkjSR6fl1V4SCIaIzEFl0n
wc/fxUU18LO3/HRjVZavrkiqFQdSnD8undP9bA3h1F2k4431Q5WM7kYwDkxvF9/fN7mLNBYSwMGD
v7KYBJyMV79wPHvcpG4XYtRwA+/TZflJvQuAbehd5c0MBNymQAKbCSU8Qihpnz1XhN/JFFkC2m27
MrKZjma0Ps4MCSc3ak7LkLYm1ToezWnsFzhXpyDbIsYOudxOFun13aXT0TvN1bb0p3YWfO+znMJP
m9j8M3Om/px/NaPoJSvkcWlWl913BLPZQyBbfWA1xfQTVFu40eQV/bhzKxurVPl93ZIygE2HK74c
X7l04uCUHqS6rbOp+rO5dsC71ZmZssYUPelY6Dd6l0+kBnI+S7BzfCnmU5ur8IYTqu2RRluNnFKK
itawsM3eBktw75Qef9KQtfVrxj6gZ8X13lyWBKemnacLNPkl8paP0nH5rRQop3uH0dvPogrWdKtu
YKUCQx7tHGqXrA6Ommh5CANI9Wlh/ODJjKt4l0krl522a6zow0wckqOaOErdOA/iVC1r9kx4P3+y
qkKgq+bZh6MwzWNz4o0inFNcXJbJl7tZTpS4aw6LDxl9x5WIjz6KCpJpfjOxpWUkbP3WxV2h95ki
344OHFaPmrmjJpjVl8z3YlK4dt1eycQQDTkGyailqrC+WzMCOLsWa2y8I6Xsh9eJp5i0dJ1GP80Y
4i2pMMwbHkgRF+7VOHjreIhDcgTHBGB701WFCllLS1j5FO2ovR36qloPpij7r2wLljUtdWJCgoqD
wuo2F87v0oaOuZz05r2UlJ3rYV0ohXerZEqzc6TMHspZyBvtrdmyMxHK/U4yP+vTPkuK4dSNS6rT
Ne56dzcNXSsOY+uXb4AMymbviKp5qqVW3m/oduOfhEHV4+T6+WPTOw7G8DWP/yRKV7ciCpdL0tNx
eUD4Ex0triJoNCzRm0UEfiiTUM8ps5fsTvn0CD2e9CmFrJXXR30YSdfD/v3E2DuqUsM+B0KPJulu
adU974EEFW2aIsN9GDDqOndah1t+enyB7BmdhvclifFvF8rW03SwVh5dU7P3vdp+Gnclvn4Szknn
v/PcUC6REKUbFFEMzlDqQH0CMGiX1GQeCrT2aN4wg0flk5oRfgCEZhQfdh24nhwwjzeqkMsxK60s
5nOXAjwmA97uZxj7yKa+IMRC5BGbKJUNScvArnXKqoKOrR5qe4u7oOR+EDmXdGLXnp9DTGO3X6dt
MgddDIaxSW0i7kI5h9g4ukV/rKSXSnSGuZHprCPCqaomCHaqjc9KkDLMFEkSN5MPkzWCy1XN8rXi
mduYwLTY1ZMu0eWu8DEq0lWZESqe6tdjzzHqP/kkDS18m4cXVMLBPUMnu52ZHvvsztiB0nD2MsAm
RQDChmlQ0p8T52KflVe3YXcQptHX0zQ1j5r8Hr227viPT1CqEbTXZTmCARRVPGsLHx13VKAT/A1D
eOtX41sN02VB+xzUR6kW59UkYVRdiqXjpFiDoLmatnmOLkesc1BQkP3qPTEKQlctnrln1qgw0Bia
mfETkwN7jaKEb7f1svw72cDtHjZ3Lr/i1QjWn61dyYHC7PPg+qaTOwbI8bnDApn5jOHNsJ44tSWi
UNU+CSFssoU9FIJmnyjatPB5a7Ns6GBmfXYJrBCUhAfiHZKs4/CTURs/ToIhL1crky8Cth0Qknnc
6nZfudV6H3NsvLZiKT88MhgUUP6cfQ7Y6LF7uAZ1hO9qRXOaaveWgd34jsLGMKrJMOw1wp154jQ5
wCHOjrdcLBEJGt5dF1Wl1ObEmQL3GWZEcNl2hqtS9lnwPvsUdqcqHPvbOVqrp5IYH1smhEniPVNv
RoNhKZZnJZwl7XmFOpgG3rFU3RJ5zXjDw/uAWffInFEexgROiYu4Q4sifGgmkq3b1n8bz5irItcz
tkdp5t++2bwiNSYbv9djXTL0xVaeFMVa3nKGJDd6zVuqh0TXH2O8Zc6F7OWCkkb1db/kevycXRwh
IG+87M2pR+p3UCLI0iFI2JtsIQCw00I5Dx4ydnvVobhyqQjpXPTGIBUtsu9eq63wr8MmAnnXjJlP
khPDP3i39a5Dsb2tTTuSpdpK/RgcR35pUjP9puPouy99pHGfzE5Z3Ybs8hbpXA3oEFMPEOPEyNDn
PSSu615XJomwRquRWJ6os5wg0dDbd4arw5PCSZGdo0LJIO2ThXtxamqxq8KpwNVBb3Ka2Ia+ryVi
fjlXf50nRUj8cFRe+2GjpR/3SdOrLC1VtDxOTJdy7g/cAucVdub6YGxWzSdYQ113z4qOb9op5eyH
JQjvfJrfcj/JkJ8X69CG4V0Gm5sGWVmTgCSP5yKbdubbn4phOIhuUupEOzXZ7sHq6zUEgrenjozA
RPTjihc84kGEsCKdx5p41EsctKNMQQqqO+NwbO/i1Vt4gAg0vnkkzLpdUpfiPhnJ510QDOJKr4lP
Dliu6+2l1I4H+zqLMId55JZsyr/FyQ95smxUcvTOz7Mge1GvNQLfMPTDtAvWXOLejucyOCxeR1qh
qGaavi2O85G3mSKBZYrdE2NbOLWrBlmbMtBv7N7bJqKNHFarT+OLMeF04LB8dGSSv5aFxwg2tlxB
zsI5ChuDR37Ho1T/5vBklOdh4fozMbu9stQCy47mkWRqlh8L1E3jqDgKk+bGbXN0Gc9sWOVpkQXl
TJdNzjVZZYneuQKoOeFE1l6KxasjtWKrl6CVrLzg2OguZt0QlCiCciaTNplWnpCwJpAkijFsiFSX
BRmkdvN/nCiL7rKYGmaf8dN/IcVRWSJZqOAGkKcRZ2KIGT/NhXSeE2Qjhl4+9+dZUSX6kpt/+Ohs
3q3puE7HTk+oLjwMoCSaQzj7FA0lvJl8p8dGt2cRZjt7h28McnG7td0RDUXTTRtbRN+NzvhaQ+ZQ
X44Is9MNENoHZ7G5lYvkjnH8gGpDj1z4hy3De3Y+TIavrgwNGYjS2ndcC/K1DIiUkctAtY91hspM
7HC8DRk9vqg+qIA6kBskaBdmONs04KR6t/lN1aebjdenuVPjY9AXK7iVrkFEroN6YGDfdqxbbBTE
Amwn0RTBtyKqR5rOmx61j5R1Gm10jiee8qeGaqHeUKgSX73G1psI4/Wdpk0q1uWKJAfmRVF2R5N8
nmxvSZ0l2XlBEPrDDNJcQ0ryx7O+WMpnvjmOdlHNN5k/W3/XLWrqDn6suJu4S8unuhyHuzhZHD6o
cdwDT4d6iTOKW0QxhxgmOlIlrkN/XdtzpAHYRh5SkrfPKkc+m0BrevuSFIgv/eSjqrE/QbXdwOQs
WTe9EY5a+DOiyG24pCifT4O5gihgi3Zhukg8gwEiH/cWEyGdchZ4C+K9t5SkZuJSfQ+zI68HrCbf
LlO3Vxw1GPom0Zr3qcEIs2ttMbxOOPkftI0KrBKCFU/jujhMOyfUSiV9/61VibgnzgqZoKqbpEYn
kc1j5gpi+pWLkLwzZBwCrva8/90UWXGHJNe8YUt29G6k7QrJvifrnywrgPJolfCiOWuPAT+fOTWp
XxfnZ2SsfJMMtUZC1wi+XKQrRyFKQzrULiW2la77teYkTzReG3Yq2CMmp8mx72fLVHxi0mLe78R8
U2GXhB8lo5y3OrFoDgFhwdeAWBVDXN67B9lKBMfZjfR6aI2mNqsYMJAzRmsbCXagLc4RU8tdbScO
KuOY8NUUxZQcdBJROjRSLc1FJdgnu+sZQF1QrrcnTlTnbQrmjpnX5pFq4K9zzcklo0xyykTHYmcO
ipdFcm/lRpCS7uoGA4gTax7cKqm+m7wnQyvsmt0HRcvXlxDE/dyyKHwpJkmLzzuC9s72xvl+0tK+
h8kI4IA93uHnwDRDn5crt4WuQDGQ3wpQ3vFO9Fgwxh7Cj+0Mv6Q7Rf25ntbiOAjP69/dOgOfqEKH
RP/ioYL0kzvyuqsaYZScm50Yi5ny3sz4b8nw0HzuPVBeyFRZLr+E44hrDMz4krs1VHi5ujgM0kZl
1BhWwQpKZ5OZ5zmbrE7nKIj+jILI4r6qtxVr1OqXJyqsWxLuTQHLTcv6jcXey7zL3KSJdkoHRAdn
WeZfCySk22IjgclYaS7w2q5VYwiytdWzgcVBvWUDhCUnG1ZeNGLfM6q2UrdVHAzRSUV1RArbJE6c
bpTj9447Hzsnp6NwhFIYtHtvosI9eM0WDvwier3za1eWJxsmn2Puwa2v3cQQyMmbXPWXsth8AHjG
iqu1MtKjIS2ihyRiAe0eeoSqzuZ8Cb7U6MkXCZpKpdSb6rvEe/Y8ZQ6dtPFtsqSh6OBbdY2HD2Hd
kgKLYjnWj3UPYonrhRA0x2BX3TJfwY49O66F8seaSiIyTJ+W/TDMCZqpVyq+NMxMZKrpNrs92vv0
hxvMfNnZDITyy6l75fkECaiSwYQQP1bztJqAeUCZmOKqq7XhLMH/lza+Cy0DzA61GjS6AbmuoH4m
jhnF78tmhhWn5DHluM2BeHMD3OkLtnU/2q570gwcBxUOtf0yE9TaVUzvrwgt8flI7sS3/hobpvmW
qBV1v65Pel6v5XKOJgh+pOMKcBncEjeNW9tvHS6KpLipPvJ6yH+HcwG9R2MOxBQ2bz2hNdSY5DRr
V/cL8wufenI2MOd9WdWfU2A7cCE4De6dRlQYhDn5vUMblxHKB9FXBHQwdedz1PfiDGydepVrxRCW
2QJGtC7y+ugwdh7uum7rghbetSWUijsAghD61t66DuVJvnHQpdmo8+5G4M+7zl1FOmjb/GA5YOGs
ioOAaOkduPgjCTZlmMrzPtzi5TZn/ISO59l5TesxHL5yiaPlwCHme6ceNdFVO1SkUZ0lyD7A50Qv
FiXhaoijqN+jE2cYDJamPBNOXSeQgngWzkD75cgbwC5M3s1fSH2kxaNkg/qyLThSJr/auqNpApcS
sVfOMT+cm0cZLT7P5GYmZrnr4t4ghVR12uPG+60Cggn7eO6jF3dgJFdnFS1chOy6o+WC2gTcogYr
pnxdHkatym3fK2TXSwHvnPpK+k64A7pq3xR2vm+NVPoRDsqV+2KdpHNqVYd5I7C0gziGCs7qEknn
s/Tyfruo9dw2ezHwBtK0w9PcxQxFsYVWVn73pLrsGUM38tJdU3IlBvXG5ZWtvNMc0E5M1lN63u1Q
hNuyX6zRb1TQ3XuJZ7nZg6h01/sp69eYpNrWBHtyAuToITHN1b4aO/8ny8PAvyr9IXyXvH3LDpE1
+dMr6kxIb3gDnh3foo9UiVHPm9/N9/limQgHMRUss888+oMBySPxETTyw+9kXOzrEUst3sMmJCzt
Ozz8hdO/VP1Uf6oMaT+d+1b7+3KpVnqjDEVsJyHM8XJBSzxrKjKIe5VkEVbOxQnDXc3s291HovU+
vbk9GkyO+4EgWyrIUlXir4bsOBHPo+NgQxCl945+D9MsfjqS17Bl0BduA9rVJ4eLZbkqEAk2zhdt
yZO1eEKJ0VXZK8NED77eRA+Klc7Ekh8L4wye3WnNUgN8LzzrwrEVeCzhOdGkaZbFB8Kiroh65FBy
xxlv/4g266V8r4h+c+Jgzx9d0zpXpSKOLWrRhVeYvzv8GWWAEzAx8ezsnNrFbc5a8RmFwq4Bdj3h
De0ewxo2vC6La0Q7JzZsnGOkks3pPCxgawzTwvoQFZu2u3zo7AOoQ/k8DS1+fY37FoG3aOv8BGeI
gIvX5OeV6WhwhFsyCeIwKb8834mpXLcWWl5RtwrG5TYw95frrNljvjAiPPTH1hAXgOzbPc88zX0r
nMGCVqlw71WYyLaLZRbxi+UH8M8b/LnZnk1k8gF2LOYwN/C3KJ3FEnKiN2AHzljQje9BlMP6zJyt
/wrmAIlCddPRqArg0SFKOri/jwrHBzPNcj7p2wBW5DQbDCm4kIS3H7g5g9MtU36+r7FpRCkufM34
fKjB0nPBOB+dF3IvMszmqFd5GF0o2VbeTS+cqDkbCzG/N6stsBMQOoCzsCn2WjpaxHdh6zniA6Uz
eGk4mo+n2AIqaJGR4pVDWFihw/qyuAoi/CB4Ljx8e6inDdUxUZCCa6ohKyFxCxV3fibjnAm9F48n
QnTgoyex9Mwp5nbCI5t7sJ4qz+izUrohfLTFk58IHXQ+rTuAxiwqO361YsYSw5vbUIrRu+Y4JMCV
pvFRpLnoN9BBnJYMaFIukBZNP1KWByRfWMWme/RxaqsNlblSdNppOcYuKRYv6LHBMke8HqqhS05q
25BWp/MQGiUQbNeBbcWVTsWU+xdyDPIOM0WQ+4TN+Os9w735I69a4lvtEvH95H63JZRJcnkp19A9
yoTS6VObaAI51aSC4tD0phlI1YMsPfNdAKCX3rISTjAly4RPsjHIbtTgDnfRSAUEjEUkxQksNN5u
jYgGySHsIYiHW5RzSqhK8mdZF1xEsNj8j8Xy2TFRCHKTsl13YZZAF43viqIqvG1ikCKXdA4cpKQc
cn1ufet8gWAFqea4mMTQVLj1gFaSit1JnUXcp8l2TMIwlqacpePC+mfCbEDdK8PosY2C6XbCXFke
tPHct3Yw5o/bB+qHzbLincFOMvO4DvqydnC27OLWyFuEBv2bOe3I5SGILB0s4Eqk16kNq3Tln9sO
PstqGWgYTDv72Tj+j0uvbE8oYng14EXn3F0Z6Nl9xt/XBwTBkndoLZGnmB4rHPwZ82TVsL7hwQJV
k4cBs5/a552IiBTlSYkreXX7fhf7iA5ppuuc+S/ecmACm7/+RrdB34ll1nufFROl4DIrE1/DSJaJ
+6K2NdNnRNIZB46eAIiRGxTmh6nvM/2jcTaBE9BzV+2dTUrUbEtRfg2TZPUwCsfF56qbJAEFUftP
oetH0S5quuNMA1sayhGEQJ0SumSiHvuBdHDJENjZ/1pK48fFoLAcBgL1YsxIbu4bjL7F4RdhBYa6
ZpsoDkvGLh7GfZZSxx3FxC8tyo3qpZv3ZE3sWzyEcb9HN7bXCzLK/Vp4WOh/LduG89JR897X/fqZ
U9l+hlKHL004FJe/HBw+ntsdb1ri72NaZx7zmhxNjcSgre5+RSrGMV1DB0psJs2hHnAg7pwIetqu
XLv6lWYFYNTUxQjDv+p1FAsm+CNSpGYrsCPR/+mDKAl2AbvOwWb1i7txQiyu3jeuB2a3m818zQ2M
QdjUxbbu6RVQt35BSd+I+HgK/W5ivszSM7CuYIWZfTN7SO414/k6zSp/2FInn1c3zQJYvWkbgBdI
lfbdT4r0ZDyxIdnHzM/aGJADEJT0F3zk+khhx76Xr5s6c8Eewr1bB6yOdWChzgxrlFz+Smy9HBNJ
Ns0c6X7kHZi+3RByMDGMVPXDrw6RdIWHBTeot8NV4h6B4zUa7l6i94uTX8vKWZ7NS3VosiKcyDww
+aT2tKrc4efRJ+s61Nv+VytGHt4xO+qNhrdMzGN7WdaD+WmBAUIco9k7chLksv+FhFPSNPkgBSKs
nbvANOjWLWwuGHr1bPb0shtdcZUcXJuZK5H0+Ue89EDpvGEe3ylco9eQQY/LWgHpuNipJayIZjU8
qYUx9Yk7GTrVscA/uY/bblwOY1HmF2stk08nQf3s3FbfDlK12Ohhvn0IUHyIFXVBLyGVbS4L/sV6
n1RdMZ6FiMhwCYg8nDXQF/7AmarftOcUPtBkO50viZEJD0/nUjGQXcS85Vjqr97p30hsJBfAvGjM
+jiYT8q5PKpbOEL0vl56+fQLx+noBEybDrLNZb3jHmLd11jOr02fFY8dxgG40m7uvE50gK/geOs7
Zs/Vc9z7y59f7EcoqLpGe4jsaioy+hkFQ8Thv6S/ciwWVW8BDVDym2ublYQdRJa5PKVCTue5g3kd
q4JfpX7sCsEnncZL1Is821fU/E9DoEFj5GHLcwFKDTvGrx6vwxzLDngYy8nInjJ6HvaVnNufX1K2
YnMxNJ3oeMJLmYWkSDmjQUMf81/AaMyog8cZ9RAiXte0Ty2E93+3YvCvJeF/i0HH6DxUya7LClpP
BP9IF0O/4+XPjcU8eXR/V83IGVqwv8vbz0jDEAe1q9E9t3Zjhs9JdgcGF62znCuvgrilzW+1kqJK
BXbaK1z7WE/qHqQiDkn9l09f9K8USsETBO/k0V1pjHfLVPuP/9NoeUxonmQ5Va3LzX8M1v/3PHfX
TpOnV7ToKUm2v3x6ntgLjuufMkryjnzIWFlCSTLOdmgzoCLLOEyQ8/zk32wn+9fEdhyBOmIVAhl3
MkP/XDFEmzp3HF4mtSFOwhROCXPmY3fsMHj2We9hSaglQAM3LF/KKPbegKTEgI4tWeT7sKHi+U+E
A0sq/u8bE/4FB5DwmSLgSGyv4/on/vf3r2fx2iRe13xNgWx7sNNqzfUL3W295yT2fubI149LDCTg
MDC7K86W+ZjIpDjzr9HU0bZqGqX436wN+Wtlx9+fvoidPEHMRFEKn+WQf/9URc9KD2dx1pSZ7mK+
Adx4j85cy2+8RPPPOkV0VzMd5ZxO40QMKccSAw9mHciD2MgOn01nnTQq4vUmyn1P7OptxM02tMLr
9mWQuADR/IB7KSnoSvZ6Kus7i/Ya7fBgQgFVlPrlPfeaerAUEVeyBcHPRK4armBrZ4yzY3f4/W+e
1OMylH/8R8cMSwU/RsSiKP/4//+3xUe6nLTnt7mfunncbFfJUm1sZcOlB101HjChT2ErGKNtgilf
MG7uj8zGCFtTj5JCnliS1/a64rtwnPbl33y241vyz88WSlao+2AoeJ3/cRz4LUp0mfsyHTvH1aem
w0GShp1o74tKRMxbbcXuRhHVCi2r8SmI6HSETSFLqD9O50RPwIyQTv/Nx/oXBkKccEChJPPguqxw
+sfTKxEPddxvc8oqAYKcHpMx8AcQyCBJui7kQraPMCXIJDUbY/VBUwhgO8NRN1JEqYxUzV+f6H+E
RPn/DnXOfqf/50IYcCdT8b+uP75+vtum/Pgb9+Q//9n/wp7L/+AYYSkYh0qUsPyKn2P9OW6H8QRA
dBmCPYENkPBe/5/lMD7LYThc8WIEHnZVT7JS5r+Ww/jiP2L+JkclpjBfRv8j6DlLn/72DEegPFjt
FrsuK2LQOAC0/P39wuiOPjsRxnC42uMzYTH/KOv9lN1NkdtXxfC4UCP9fxC/u2P3WhTOeRiu4cfm
kA1oiuGb5opBD4Z6tJoATSQM2jMJDcUGQ7abkzeZO96JrtzTOHPvXTumMujveKVeu6Bj5rNOxR/4
nNVxoHpe4Ytj9HYizHjT1n8kblPd1WN2wD9fPk4TiOCtoJg4hyWhHyumZ0RwUOsVaUSKix02IPxf
5EaL0UtZKHDahuo2N1OauIQH0GY8dm0423UBhvoauhJzIOzQ+0I0BLSa57odfvd6u0aauMbwBf7I
gpFrHKT9Zq/LyOJFaeTBRiNWoLYNb3E6e9dRbk9Fw1bmZOHQzM7noX6e0D9PR/9oD/W/5MQXmA2Y
53Kdq9sRJFqSHHX+EZ9lhrvNnbqrqZ+vdNR+F6X73cfOWYf+h3tAv2BtPei4dJ/IgsiTGT2R0tJ/
lC4RuBk9iZ4PtpRZX4ZesmFme+qr7kcWznLl1M1T1UZvm44uAm3yE6m874byE8GSiskC2y6zy7ZJ
sF8NkLUbQlykROrkJi+lDw+lUSfkeSjkfrJBcMr9afEIllM0/mjXEbSlBZmtsSdQYqnudfGECYFw
KUswDtEMv2wa+jQwXvMdacafIUGgh8Krn4rhofb4G1nNKAarnHlE24r2dTJyVsuPCXty7Ss4GQ6I
1oGPql0s7IliIChbJN/gaGNxyuFmHLzpNmJpUAo1bjktNVHOzA07PmoeMsPPzxjWARxmaYVscYUA
mOt3XcRorhS1e0oO0mK8870dhKD+QKsTH8EZVKSQFHdmLd5tyRPNpQvJb43uAswAqCzxpcOmksNE
YZ/zH3zAmckEAK8Ub4H2U00vtG87/Yked76623hWdeT6y/gmstvtHDvwJrzl1PbQ9PI5O1sx3UOR
iHC3cskecdZUsBWKZPsJbjhO/QnVcYAmsF/0AC3Awy39hr70FhXMZmEV+WlWjyMKFELqDuPfvRrH
F1oSCD0uabVxvqRDPeU5TwfyE3umXE+hLy0vSN1/qhVAcdRuYUocxX9zCuxUUesfTO88uoqEFMHg
2XgAVCawux4/geMQbWlviTa/tTVE/6S7IHmutheK3DQBHZ1kRNrU7KWjExU3QbHdj7Vvz7AHZLdq
OPMFLxMzj3PiAwfBlABJrv1xBkYl2K1oN7CcgTB7zyNKUl5dN2CEWJZvwcLSDidHI+VXOS6XrfxD
EsgUZwRpF9/YszCy3Rl38grOLYhOW9PhIxv7+lQu7mPdhAcS/Ix5i7PGhIKNxNEff5MYIdv8plLb
B/k1vK8dpU/W3mBrIXhe80eHJPx9wLgEqy+y5aqE3ntG8rs5KK3dB2Y3CJiKFSVEA6ursVrJQgTH
Fs8kuDLleesvaGjr/NWDPZx9cLrdgNk1QV9tPH4fZqMx/6v7sswLkPtGFgqJH6xTFyh/d8BN/LPK
tgz1zEcyFQ2Ecyo7bxG3GK1S33UumY0yfWfKivxEcox3Jm9ApDnuqZOYd7dHa4k9ciq4VKazvmNs
5nlQCxWB5b0/ri9wFq4gOeCl20Ax2C26MFn/yu6EU4GwBYvYPiyV5WetnLOwUS5Qzry8bFrvNA6J
ItpjD1tXzlXMqosxQC11wL69i8q5mGT0brW+NDi2bwbdqENE23dg4dsbvNA0mMwVwIJlb33o9zkm
JL/FfeWiU23XTlGAu63ZBIbCfQZp/K5E8+Jp5qTv5uVJ4OJYe8A64XveuQ0LefrgGhRrtGHVYzpF
v76d9VBtCzF+xH18OvXLk4EFHVvDNvVkOYjevAFLvlZlnxIe2bVljn2jcJLrPFrnm9pvnAv0cqyg
jCvNgiGY+GJJcLMhsbxADsnWJed9ZYvXdhwqJdt9NMKwDXWZHuHaI36FRU6XWd94aRt5X6Mxchfm
v9fcqmspKvNekusCmBWeDtx3ZYEtluVVe5o2Ms84RGE5Rr3PkCO+Vyb/6JP5chHTWQllnuyke46u
7pxKPa6vbE+CneLkCRk9rsQw7G/ZrrNrzScBizlVuX6LEoPpJnprmm459csZqtR2mFCnk72HkuyI
8qZ0uzvXGS/LNvyTd5BmRLiQoUn8i1LxWCd9wsJitfj7qFu+utLije8AW2FUfM6jCTBDGH7ZcRpO
ksD6j0KY/j73uVln11IiuFPMTGLq/VRmnfNcwxw5zI3rQJ7tglRRSrNigAcu8YvuN+tipusRJ9ld
gAUQXzcMCIgew4MplMMWpzI4b5dR3LOorPiDO7a+mpD/76AHsvWkcPLxNMH6/krlS5wmnDf/yh3H
7UQXtnjpvCBiLRkccJatyU/cYNlVzXVCaVEd+dSGhxYh0x1QKKKIRH8e5+3HwMz3oueMPfRuOF8A
dRUHFl5UD/HSTinkWZbvslZKn5FzI8W1Zd5tDDiLcAsmcA/DF+Pn4GxmeH2SlGKgxy5afMsxpFMx
q2bvY5/8CH0F/N4bgwtf6/F20oN3SXDlw2GZ+jfeipyjRvdPyDJHtgO/eWaGC1T+NYXOst4LolCH
Vejsa8ZIveFU9N3z3qLCwXER+S7wxuZarEV3CaxgPNDsiVux1cVFzsvN8Q7o5y7QZX8twJwQqqxP
gvkjiM0+yxMuqUZP9aFvi1vtFfOtUXFQHYY+7Ms0GIbhfsWTcDF204YS7wWn7oZRaadwDd2wxQsF
rsqwDm7IZcDkcKOqMhmQ/TJITlkZtIe5LsPXyeTmtqhIPCVYCrCurJ9rQECOGrI9nfL/Td6ZJGdu
pFt2K7KaQwW4Aw5g8N7g79k3QTJITmAkg4G+dziaUW2jtlcrqYNQZr4IWTYvh2WVA1lKCpF/A8Dd
73fvuZj62Y/JkXykqtT90NnsFZitCCJLufeSt4IZCg9GukdTCzBGUqcXfoIrtKqvI+y78FoOMmL8
zfO5fzPOZB8HXX4Usw0Il/Fhri44KGNwFOAdtNGPVKdQeDDuvGB8zUpgPDi4N6oYz3DlZjfDUMLg
Z2DCtqzhueT9+FCxa5b2MUJAhp5tX5ZqCPHQyaPO2TGMXX5JrA9yv67vfNTvi6ZgBlD094PUW2k8
Z48USA0cC8VCNOBI+vybmhwUpskvHufIPJE0IdgDKm6jF7gmzO5OkpHooa7DCypUqgPiQ31jhfUV
0d9ToNxHrPoDw+6w/TKN4z436i5MLkbBDYjLtdpywMXeWNnXbp+gq4QNKtt027aaYTWlKDl7Ucai
bcpNnFq4hnsJisMjARozrHXFfDaQMWXagBOoSY+Rld6PMQ7JUcUTmDT7vEyjp2VZ022NxpgIGv7c
nwYF0RUSwRQP+AQwXrq5vQ+85EliVr30R56VDdmHjNKQ+ZmDxTPr9AVdccBktXcSwfdWeeGNL6B/
4ZnlsufPvlnkOzeovpgBR8LJKHWd0h8x6f7zIXwgh31Zj9ahlKrfwzsbTxq7EJPFfTJMoHpK5j54
Tshuf51IAG5T9oNFH+44293ioax2Nseasm5vomA897XPbBz73Gc4MqGPqIvBcsT6op+cBISBDPKr
ykuX/TAiWIJc9/pH2Qfw/FNzZev8cnaXc4wH1ZboF+7MIv8SwtDZhvp8bjlp+DWVKE54TlqKJdLW
s2M+i2EkxTVNr6R+06NrLxdo6mSPCPqOAZfRoEPwTl1CC2KJL5zelXOXhsCK5cuK1ablBt4z12aV
6SYWBX6ENRXs/ZWzrUD79wW/3l1u+iVgTFnxMkNNztFNv+ZpJi87cBrN/wfSwCq8/eOi2OPbe/1L
Uez6x/+QAhxYp/jK8NayCfVJ8/8Nghr87tuCkz6CLLzIVbf5GwQVJQCFgGyGshH9pASP+hclwJK/
h55y/ZBaNPQnYqL/FgSVH/STmuUjKSofzioxBkE4gZ/2qxIACcpvey7wpGuzO7eu+x2WpGY/4fv6
oyDvH+qrv/4m5DwJpcsJYRpQQI2mycfws6anGx/9EEghLcjpFvYXMGnqK/dNEnX/QjP9Vd34y2+S
oa94a67PffrrbyJhzATZkzgE2mi3umo3PBOm3U/f7+0fgt/PoNa/83ZUwNcJQU0wwQxXjutPEiUp
L6zgyH0ebqwTgl5808+dPkALqLN/oe1RgsoP+y/NkXfkKqBJIvDcQKyK0p9EYES7ZIhZd2Uk8Gng
Kmijq7At03zfTiTdGfVlIRVFVH7sGfPK4QL1B2mWWSQhtQE4Gc8bM2mKi6q4ZyQckznfyh+DBo54
9UIJAZlOwFmyNNusXlPocdLnNzmxre6obRl/tE4UxnsPXhOn8Nqvv4ZeNJd0xk6Vc23Bwoz3+J3U
97RakGZ6O4GAJGvjfU+XFPo0PwIf21wCZKfUynK+8RCiLMKVol4ttWRrIKUXkCgj/J/gbIXsxmvi
Xupx0ARj9tJe2OKGTontnQ2L/+FjsCyIKEfU15Fvwj+W5zi0Jkauz0nPcXcbZhE2l67A+LwJqgop
SPuyPDeEWsdDhKf1s8rx5qMyTfO7iaLp6zSW5feySL0rCg1YTizqTe7x1C7ZIY/Fj/m5m8A07FOI
AEDQsSmCFn3vcZY9RjCpHyPNnmiTupGDIWtwiIWyumTDM1UXBZgCJyn1cxlAfoBwwiddwRp8dX1R
3Ytu7Y4VeswuQVkydxhxIwI77EP93HlF/l71afrOXTO8JXNIJCZb6hVwVAvw8giN/ZsPcpZ6S4dv
xuaoBvguLst4B6SRfI7gEPMiuC+9YxnMsN+ACwYvMZPOayH78K7r4jUVKSRJI9Ga/OskgrndyHy6
WZoxAZ426PxLNXScjOEFuk9EHi0ABsNMzxx77q9TVIxPbW7BgknVjFVB5v2XPlCiOAi2c7hPRiw7
06TW1MlCij0gNgiJ1RQUHyV4ez/tka4EmH2IUUIxGGCwgrdcxKLFC8V5gooQXAr5EXnKOW9p+ZYb
uCIUcogC/hxEosbZTqEGszuWHtxKOyS+UCwdG7+hm2F5kYqA5Ew6DzbBtIzxLTXV5jUf/eQ97qbY
vw/oQ38eVLpaozlzkyBlup4Qpx9GECQDVCj+uajh67Q59BsSJLhEpsxpPvqWetfNmPrDs9OUNTx8
f5Qfea0pEGlVgqSnoqll3ufXVA8SFsqvrcVGIag1frMN6JryvsJZd8n4HvJVGK70elq8SCCQtJlf
TQYtn/GSw80/SY8G5CYquMsKfmOxh27QfHMSrEwbq/PIs1WDNVIASeP1Y5eZ5THnsc+J01bJt8Et
xnCTkJl4KWWr7kQH8QvuvR8BEwSIuNrmQtgcA358BCSPw4YmLkbxIcd5rrRGhfRGLiQ2UV1L72XF
O3wEvSpv52bI6t1cN1w3IXCIaZtmhCcpSCFogkMLBz3shsk8LzAI9Gbk/vuYuIDukSef8e3ybeWU
bl3jpZs/A5OuVCE6rlYXeFUXuzCPgn1O3QuonGYt8s3rbLAQIyf3CYCt/9pFVsDWbJAj7VcW842z
UEXVW4oJkJmikhFXFMWM2SEGXUEnSCQx3CVJg6GPpF7HXhi6NnvnlsiF7VrjDf9dCQE04w8ADJ7Q
uG0qPRjDJZKsMpfKxKAeT1hNnG03pVgiNlURJv0+xdR2JxavKPYMscb7mDcA0RTTPRBEhWW6ozt6
50YxvW89ByUEQdoJpoP0EMG31RzkwZEgPKWPJhNyJBNn1AUThfHFqcDHbZ0y5TVBnR7pmWu04GFG
Ze8tlBjLPQm7zvdh2tAL5Rb0MW9sjz5BXRTsdFPcZs0O3uywmdoJe2fByeO7j8uCkNrZDHlM7g0R
8XFDzArrs4NaeduRRcUxsHTph8vVyoReDCgCeBuKcke4GQtGHWMl3CRDmLwUTZzO51PlxZ+pM3vu
PobnhhO9zAzQiKJB4uDI/GVQkG95C247k6rgsHLKsQshZk41FQ+pnHWyBhv6j8hEA+B1m7TSThYN
D9/e0s4prGIQF+kIimTX+J37taJ4kHCBj00hSS37kw4nNJTZcfG5GV+dZDBzyGETVJKkX7Q8WYtg
8OBWoMQ42SeXpkuYo8rIhRjoFQ/Ya/B2tF736gQTeqdr9TEB906zoyc5f62l3chj6DCT3WPIRoP3
kiSllKgriKHAvXwf4QTcuwzzybO4ysqPda/T25L8JHioWXQfTT46X+MET+9Gjxbt5ZHB70/biOny
7aD89t3m2bYvcEdUOxKv9Xs1FuNd3cFDdcvOuWVZ8K/7prPHLe3pB+oW/I+Rn48q3yeGHh6lB6Cy
wRjczKQbuM7jjkWmzTwsdKNf9Q+YvhOIDd40Hzoh/W8AEIXaOk2hnJ3fiYVl1+f5BXug6c6tVHr+
Fo8l8/d5tFl90OFRCbRDClBz8b1TTQRbizEZGWQj/eXki1ThAI7X+vew924mp4JRkYCCO3kgKL2N
STidxsb339K2pQcazPJ41biKGZLlCg0NRGflGWtvf4RiJ/BRY7L9yrXpvNVh61r0wzgsINkw5/oo
HcPlZFclyZWgyfTLApM3381zyhMg7UzPrCN0J0YH2i0v69lbWFPEnLmg18L2xePigwfFuexuDoLg
e0Jv6PXAQsF1xN2HRGXi9FXo9f7IXLLQcMTjzt8STKu++oGTvqqsT3iwG8864YuncguDYb+zOkki
bEqx+Wzs0LA6jCRtHuOxp5/JrvyB+pjZ1Zwxu2loDrgssYtm2cz7GtlNhpz34+5y7iQxQ/AeKaPj
XtnwQHdasyrvjSZ2wZBptM1dRatMfue0bkFlJua/XJ61HOXuhA/JiuFCz3cneUb1bOTiYt7yhG/f
DQJTQewACTboMBVOS2FqTL9JOm1HWwT5RWXkqM46kCjE2fyamIkeU3Ob4YOuj0OAMnAxkWkihgQ4
Fdd4Cwxvs8K+HpqUfScmbEdS2kRz363GGJjsgzLoToRGwJdPpeqJs3sESzbd4PLNu04+vRPswoMx
Y5g+z6wW+XpMyE5t82kE2hUEPRbyttJi/rqQ37wTvdBIISYjEN5PAFputVDsjPp2ZgWzFxFcdkgV
hjGWyhSHYFu514nfFPNunnq2d8PkqOK6bNX01mUkujceq2OxI+nmgzXPAvOtE2tBV8DUlEovImaC
+HqJLi789ZUPeIRIV4V0kW3jRZtzF3ni27CYGRSDqtei8xi3AN3CLstO3Hc9NNIQC/DW6hUDoEnz
JLbrGbRsQV0PQXUf/B59t017t5C+7q+0kVkIyz6S9Mt7tjkVNOcECaGWxuS7wigXFhkGgXcf45y/
x+PNpCQqQkGfTef1mbxJdSF+GNaXs3I2ObcHcL2dC36xOpdAg60O3Luty0MaRanDg0cY9xSpGOvV
rl9RfTi+iZqC0esH9eYwc0LDiziKsDrbcaXe+8aXKAtkbVgUDPwo96oNXMQWJyqaZ4fmAWdPRVpm
01vNmIacWxa2t2BsW/+2EdTpsr+IWYnZ3an88993I1ylHx1o++/6z6XrnGE/2Jiwv0v0f/6/5lnw
7UBJl9P0P1Ynrt6Kt/ntt4uB0vD/87/+d5+vf3fs5rdvb7/9z99OaBflW/rbWV+8Vd/6nz0Nf/vZ
f5Uy1O+ujREBKSP0/LV/5S+uBrKSv7NMO+gIaBw/DAp/7XNx5e8KdLjw2bU6tvPDdvZXV4P8XSpU
jlXJ+GGFcP+dPpf1WP9fh+QfLgvHDajeAC/JUcb+04l8pu2hEJXdPaqoPSJyX5T0RTb0XOCs36FH
II8Bgqznf+ll+9Wt9McvDjHdiMB1QxmIP2koWIREq3kkPDYgGtZ2Xu26j5RI7HF6st13SjoaOHUD
Hrlq4xbp2mDMrPuxA6lBLWToHccq3/Vuz1ODwGlSvmZgYZK0OVXC3GedvS9IA8Z2cza2ze1Yv0P+
P86c6VXs3dF99FA37wkaN8Z5aq0WIkzqIZvNVah4bobess+n+gzlnE7I6Sgz9eLrkuZCN3ywwZQS
crah1Y7Ze+I2R7svoIgkm9lN3yTswDPTBQ9xWexJn7wIWz7SxXEm8XkWafotQcTJk/hOddO9UQOB
XoPZOeuC67HwoTvM9+uPZDZ0ZkZeSm+NZ3kX3Iwh6PhKRMnB5RlvRS4FM3xY8E4H0pdkNc8z2ul5
grt7teR0nEYfcKO6swrmXWVl39aChAMcGvfoj81zGEX7hu76aSb61SdWgo/EOojF7IWSj7Zb3wKX
ZghGrQ7hMXU9tMSbqo4aNFjxq8CzSVsSp0V/3pCDq9gaOIG1V/VKup73Bayen269vyMchb8qRz8u
F2H7tsLU53Kthn8yt2GlK1lurO7RDvqdPXkXidcfaObat6l3N0dDBpxxvBFZ+mBUfJFQAgtYn8ip
f52CNdBJ86XR/qGdp4gJGRylYnoqNJ9X3RwTC5E80rtsifaJY3Ze6p78UtwtugFxEJ7NLf4ALJTX
lWpvoVY+laRlOQQdbWJ5YNp4SIOg4UQyxBPtIxB3Rs6T67ezcBXXNTBaE4I6d4Z721sv8EDuybqt
yHOzLQrvmCdq5ybFK22EgEu8S4ANLAVW+TqacgvfjrOUz3l+bl4KrztfDEx3wXxMxncAeW5L4V9m
xXQDt+OGfsYvYRztWA4v2tx9TFIMRqF4RBXAkF2wdSlvfW6TKXGvc9EdfHe6MvEHeiCzWHhmDa81
qRh/5BAJuEIcfZAA94JqOOcCvUyW6Pyff6+O/XeeA8KRIe4sKVyJNPurJIizl3H3qPpHQoYPnJQf
MrzhQREc5oH0ok0T0uhMN+nk7WFcXOkRKktX30fmiB+aAPx0k83tER32MoWMbdfxocnqjWjEFa4g
3D/NrYqsB3emvrrwL5ulPRuk2tmQMsm2TBdd2555E91ovrkqpwomDi3W/kgCVEPpU7s+gn8s3WPF
/Zb580Waw8RT9TEqunOKUXayy96jpLgc2UrAeiBoUI1PHeSuZpC8omlfp4xsGEHmWh/CuT7KmIcV
OdnZFgdDZXarsYlM60ff3BLrPM3ecNXgjpoIxJFf3UPsOkMS2ZJ8uIqluYEntKOOk/7V6UKA7beS
/kCe8aoMxREa5sLJoty2naCllfRxHV4n7ZOrzE00Nqc6/8ahf0PijQwNnPbgoyMaIYV1zpdwPvTN
qffq24ygwIbQzVkjefJH1u0//8blKln/acVBMsNzyXIT+o5Y7/SfNGCUylJR39g/8llfsRfHruod
GVdue7c6te18E450kUQUZfrRbeOHewsUsbaGnTXxMa7Bgap+cbNyHwLVX8N5IO0Vie3uQBswWy93
S0bqOoBUNdXD1z6ozoSUj0yfPta7RHDfQuk7dITuIuogVR1cd2H4L8Tnv/cepc2iHtiukOqHNP3T
e6Q8o/XRhfRjApWUvudm7UXezd0KHYiyf/FsdP7es1G6zCG4iVyPkcGvn6jhsEQAgKXUrTXutfpA
cGgndbP14wvdeo+RP17QinDZEZ2ciIzZAyxjBxAdpVXV/p9/verP97P0uIsDfJLr0ALr9Z/mCAht
sS9HQ4KRxsQlo+qVmo5iXVTbSl0aKMxNwy6jcI+dT1l105xGvSaXvAMpLhI6VNbX6pow9TVRENAT
0Xky+Je0TjxPVXVL9OWCNuydMNVZHQ5XwtS3DJJusTl9pWPtwrTetkrFY2mZe6V5m9U8fC3pB5LW
9LQmCRjCH+KMPHJJI23sYWdZ46feTuYpTIrgQajpps/4JWyByqD6ks9Ue7doYPjC4fkE0fzk8GfW
jouXuJR3cC8htBU85+HQ9La6nGTCnLoc/8WX/OswAxolW0A3kKjSNm5lcgC/fseNE7lpkvCxKkue
CO4cZRH98dX9W97j/95u/x/+qfV3/e1Q0P/njyMDQYLdm3775W/2lca6dDd8spv5XFNSf20kXP/k
f/df/vb546c8zM3nf/yPj3qo9PrTYlTsn3fjLp/kP97k7z7L+qN70+nHb/efzfBe8H/q77/p5PM3
GlDj+s8/6Y8tvXR+l7an+FYE86XQXkMhfxiVHbGWN/qIzdJfs8w/TSc9fMrkSEK2ML4iMxGw4/3r
eNKR+JvDdaIYYDC2pSf+nT29gzH5l4dswCUYcLzB3M7/hGc76+X00wPIBJWxYO8B65mxt+zCGBMw
NJJ0bmqcqf0AGhtOAvBVWUJLm8PRiUjaCPHSKIukgqNG0r3YW5kCEf3IIwhGKoFYGOJRYjpTdGQj
lyU9hsr2b10mJ29qGOIvuIIse8+9ZPn7Ecg+ttyuSGgJj2wiE0Y29pnnASvZkpEBcplxHlYM9aEX
EQ2nidSNcd9sTDgYamPnae11qjqortAYH3s/ruM9FQiNu1VR7HZYQCa6Ymdr6ZKzYTR6hSaVYkFu
W9QHbOfphQ9dBxd1Tt4ar0NdfIs6P9cHU9fJ1WBnIGk0yEfwj4vfndcywzHbzYqRUBeM9bwn9ruC
7bo2ekxByHzw9F2Gk6GMJsNZWbMLtntdPPT1GOEtwCkWbEdwpyDbcEOTs3LE0dZidfnMTXXoJu2D
C/T0+MUicD5vtMZLu6nwpn3FLdU13BhZy8GfoQR/pX8k3iMRjjN9YN48H+uSOPMWYloDVWMMx2di
c8wKXAox1hFNWrwGLhbJnREdv8cvjPt9tvMFC9JMZrjJ3fh+QrJyqbAKm+8+zlzwhHlqpjMMXlZ1
sqAB4R2e25jBpz2Qf3ddt0aI0p0nDmkPWW9fiWz4AiwQ+IGtLPuhyXIProJBPcxyHTx5JunNUdSZ
fKqjvv/I3YDEou1P9sXSUQUhmZk9GTnNAVdGtPQMtpW4S2rX/eYPpuVYkcY2SjskJ6aQnnH0bmjk
nO0XU3fYMYcB14pj0GzuEhAOPS2JFXUCZ+UYAExhojWm+irvC9vZuGXsh1iMWzvYmyiwD6pc5WdT
etZrq6f5mu07jbpHpwEwfVKUW8wbmKrZeSfjEC+7sWdbXwWxlUJ0GxagiC4MWPg0zDRXnPpIop5i
FfqX74jRtLhG3bzCxMQYXVf5dgIPEF13OG6jvbFd/hpwXEmf1lGRPBTGy8czJdIcBaqJwtl7nYXL
+wSK7aT7OudivFgynF2XdpJGy1nUhbV9IP5lDbxiep32ISwhf4tcKerzJrAMqSNDcmyrc8vvdyoq
4FDRj+KJZ1m50D7J3qfeNgISxlarg4Gyo9q6sB9NUUCdBaKeRK+FCNPyaWiVGK/tBAocXDt6LZ6r
Og2LC9KdOf7tZmib8H2Jsya7p6zIJIcJJ4d7T+kIic+EOqOW4ifsU9dNAwX2oskrwbAnh7HEBxZa
zHzMEIxyP/ZI4l/cVtLFLTI4vmukprvJ+BL5NZx5CLhGWnovVHUhqw8lYLEdM131Xrol5Hebrk/1
Ehcw4NB+x+JptIRC1wd1g1xo4XxewFkElzMhuE3ma88mn1s4+gzUsv50TV4GVyNJRczpJeCrbd7V
k3UTWnbgEEFvXH3ogPUOb3PiLl+iLAVzzXM3S3dTETbpldOWbrRXpi37e7tSTN2AWrt3/lgH+SEJ
I3OngCdxmAkTHkroQ1D1mXWPl2mkxvF7TML8ICLS1ytMEH08lXylzGdH1G5iyOIL61MG3DBL0/s0
78Saolzi0zjbAayAzsRU8G20t0QHmw33XU4t6MeSBsMz5ZHNR+pn9nCgMWd8z+G1kKTXjFWajQYe
OL20TLD1Jp4At5xkrkS/C0PMA3BSU15JrAvf2sPvKfo7uLg4MIdqyknBsQZHWz2nfFjWYI/tIY4c
cKtIBWzbbad3jymEJU6xrVteJSKcocGrZPFhNQtY+CHdDTc64BCcY1lrw/k7ebMyP2ZDwEyEVO6E
c58RWXHoa6T/ozF2cZ43lA1t+Dzd6DqvdP7IfLzq9pOCZwqRyla3gKtRVauCusRtG1oStx1jpWds
zPKl8GfBv4O68OKiYnv7EWYjeF8FlPK+tZPm0lsUJ2PHKfFxFjVIpu0yL3TvFNzOTw5O4nnvmKQD
MCDS8QUOlP/F0mqtFZWZM1859ENe00Yffa9xOPhE7ciV1Liwx2PrcOGdlCSMsImCBNu25wzlQxTj
lAWxBaJp07HmkH7zHUINrgPcAtiY4ZTYDiHQwWx9qXnRF3QWZTqdafGICexFVcilRB6K2Q6dmIXZ
55FkcGqwKdwlZTG/tD0P6n2SZx4ys66Zh6ZIyvE55AImel3ZN+T85eT1K0HUf2TPSpeOAFmJbdyS
zBG5cuWptvqQ5RlKKHUNchhL4iEznauEKfBqNjbjFzcLK1gD+CPVViOfqxOehYZhcmObalcuo4Xt
0fTkTKau8I+Th6y501nDRrvO+f6GcQ7vC9cmolxAD3ovWJmrLXl6HmdltNTwvmlg3c7EcB4NI/Rg
k4OUvOGasF+hC/Y9g+10xr7Lp/HOjsYDD+Dr6aWoxvIdF5KfsCILpvezpJ2Gy1haDxhdkmeaMsJv
jGZGIudsD9SWjltehNfONf3DYWmvzt3gLANxsMpIbutd2tTQ2ji0h5xua1uhBhJ9XbjuQcpteowi
1b5MHcv7EnDPEIitKKPZWHHTAZea8Itd+kUVl9jgHeszj3sQcg3WFfcQa6s5W2IAnOB0HdI4pPjD
ZxPCXh6m3Csp9epTnu5h3d2IuMgD2jEtAiHAVYbbyI9aTZ5Swh4E40SlVRbFVbgXaVHi8ADFet8B
+2/3eKhJ6uTMU9rdYCqb1qKGwxqGYqBUmH4HKABp27BPgeOVRIc4X2WNEFTCqc8Zp+5GSFjLkcqm
qLrGnTS/0ARUmqNnzPJddnBtNm6/Kh4YhaLysofSPK3X3nKpOtl886bU+ppHIqanJW4U3s8xfOck
n7tkLIr5s7RXfs/ChfkSTVYI1GCxOK1FA1oHlHkGHPzD9GQYPL3JboARIAqLWWAXSYtrNLCZJ/Uw
mZ7A/PH9zBj1rwtgZMM2hZ6cAtUYPaKuXZddyAlHCrphG53bHvn/fdsZfVexnf02EtAjtZH25Ze+
K9rX0IBvi/WEHmYbn+PkZGT6CnQZv3sJS/aR9PX8yZSkuSUdFDHFW1CxcLjl58wOqbF1KwSkgIH2
B6tyd0f15NRtYfX72L27JntKvdT5LroZMxktQKeRwidecWuJV2Nb5T3wKaZgjIZB1MwJhxe31/hA
XCZL721h4q+zX3hv/gC5ZDvBSX9voBTRWp3PNNVJxf4qgs8I0ibsgpeSK+Vq8ofVu0LvDXYoOaI+
ASum8WACvwDZa2mCy9Gfy4W6T3rWdiHBsnKLmbd5V20LZGDOmVeRVhuaB+wq46kE9oCEHU/BLfKL
YE4LH6LFLrCEX2Ymq7gW+2U+W2kJ8erLGb/yTLNxqU8FhUUVD+54paH4bJhkb+p9Rrap2zfr1SJy
gyDaqrRABis7huJ90NF33M2N/mxE3726VtYj6I9rW/hIjBnCi9DWWko7fqAiwIvmidFsE61X5imb
/EfI8hAeGV4O9SHUajktdM2wWaBpgyFv3ENoivSkZka9GuAh7Ak0pgicDCqTt2BeFiNYGrqIurza
V1auw5POOsmGuc0IQiw+++ltl+WKZz1WN/wJs4tDmP2xhXEg0iPFB26DmCqjJ4g0VDEJ9lnWDqsd
pF8nD2Jgcbqd3auJfEZ56kIooJvWKsYV2WbUV1yVvbORnqH6JzDs2LdGlxSD5kHF4m7KrP6cJqPC
fTSy392JoHPZss4hK4ulZPa20vShGMmJxafRxn6drJEToEmaXvF0KGlxCCJfB9sGvhwBJMzlz3zP
pF3y1HvpAqoyADhgM7SscCUii0HAYA41IT8gNE9JGbcBfgArWS44W9YEk0JNqTfVI+PnYmfIqCLA
GbRt+pbhM7fLcIoQcugiE8U4k/326EUSMVN31ka7geo0uRwgm8gDWVXSuwelsy0UUxB8h/PORC0H
y16UPZcRo9rmRPcdGLLa0za0aejb1sYdeNYceq/IWqri44mvJoEruis8h9kWIRbSpo6jg0OWufhK
PKWJ0oFPp1yCQSxj7UIsQ3dtebpvjyQvyyt/yow40J7q1Nt2WimZuOfqfKeBG0ybwkxOehgql/2m
b5yi31OsgeyGQyRVXwqJq3EnrZgjqU/vb0yzIti9LVXwGodJvcIPyyWnEpTYrNPgMipVdaZRxKsV
6MwRIYOjiC8BrxR78SUC9+axskim7yhkRzYz/YOl8jo/j5Qd0JBZQIXkbOIwqCmonRgo+fU85lWl
DHYVaKH7ibyuPvYdXrQN+fY8vBpmekS3cAR4azlFjt+yjon5tvXX87ADBCFCZjeq2Cae6ufznCag
9ARy3Ty2BVDnY6PQsDd12AtxLhI7jB8ByGh736Q5gDM1FwUb2MTLUNUKJ+133C94NpZ+DlriHh0U
tjBmGcKKkIb1sS24tFbFNqWdzwR0fgNp4fqFNJY4u77A2b/jSIhvGWQi6kA3GONsTYIL6Fg6fYGE
KPuEUw9jv+ZUtH6WnAk/if1TzMJM3GUsuuy0BARTrkQZpemJ9R+fbcU+jzBfiBnzDF43RMI+mn0F
im39t/Bt6MDEwsLXLDyr17dssxlPMGdtxbdI+tS/AsOtyus4dhdcOLBX2+uJlhpslUW5ZMfMGwmk
NNgfqLXrk7w+5F2MnWzxSg76evA05oIeAvcu5oD4nf7SxTn66/LO3MoK5XnCS1uwutRecDNwVi+u
LT+liGNa2obybtru07M1YMYclMkXrQ7LLGhcGknobY3g6r/rjbBJqhV55B2aIPMdIol2VB9dCDXM
nMKKzeAmFW1Hq54c+vFsnGofm18z2+a60BCpLhyeEcVdWDdd+hD5bdEQsYzM+GLAjdHalzrL4t8b
4NLJZSgL8jPzmFPrhsnD+rpOKLPzkau62I5iFYFliJECKrRJcQNXwbCGKIe2mg8EvU3HMR3lhChs
DI5zynj/dOkky3BJWM7RAOfkUuO6dONgyxmeaVZbKp2csLM3Dk0HGgB2WCxJu4NF5PR7paowe8+b
2noOfBTh86bul2CH5lcDWeEjLg9BWml92cl+1qyo6Wwd9RzLeb+0w9gcwWBxyiSESUWubEzlbIUD
FQa72Fg59LQ6wbwTwIGTfa97HPyqpRbjLAXk0p+xwA9caV7XqftWukl2P/iVg3/YW5ry6OeydQ7e
CP9ta5yUXKRDtTQrt+SjPEpclJeAD4d5h9AKHa9RWAjB8cnuHrZu9jZWsQcpsm/gYjJIY+vb9Qvh
4HpAcwC8UfTXtGj4t/aE4RkMcDG8BtrpjsvUm+AouKPUfuqWrt4RAG7qPdWLbAkTQM9bEvXzl9Sx
8ZpGSza5pOuoTj3BNm0e1r7sCQnA0dRsEAya9xmCIGnFnHj2FislPe9uuhS3yAO4pr2CGhSkt3rc
znUG5Xfus/IlmKYaK9tIAVu61OV8sDjowvoJwqfQVDNQZMVVu42G2n9diY3vszPjSgPPCUoqsmbG
W1Q7mHMHoi0WIrLqA0/LtWQvb+icI9Y84OiD4TQ3O1GG4WuBOxJ6s8NYinMgZMitleFP3XQ+diRu
fqxFoU8twDlVS878tUs5H5zNYTw9kWqD192oDqwYO/iJrWhOgLleU0z5kF1xM1VUXM3ECMbrgjqW
oTimNT6mblvbnJzldqiSGBKKVRKf21iN4tx2jAZn6k5SqGrO7g1p9Faf2S77CPJ2Q0lq9QAKvtEH
Ww2UGELrjfvmi52veCIPFUntvSjLx48hWIRDRNofOvlpWTQY7oDeVtZF0hEUPVIlAFIV3/NkVw+w
uLx2/3/ZO7PeuJFtS/+VRr+zEJzJh364yZwzJUupwbJeCMmyOY9BMkj++v6oU32Orapj9+1GP1yg
gUIVquQScyAjYu+91rc8c2RyD53SStYRCkpiYKupFeG0klbfYPyVZKNZ2tZyQlqd8QCsfIv9WuvZ
Afzc2edA8vP10FROfaQWHHDrZRRw+KnRKDBkLXUMILuUDGX9ZcghIV/ySGC8s2Kyy/myHQTlZSam
8ZscLMTa+BB6qsoTInG72tEYQNIKtjGy2XkokGOWi6xWXv819hmNXIm6pbJrTVfgxUVxJ6yYPl0R
GcSQKAN4OuLoYmpew7SdwufOcLL+PgtxamLWEyFVAiYRuPXU4MhOU3xlJeqcJw7Usby3o9lLoaIZ
XvxmEEuN8JXFe3TuKvo/JBOh2yK03ur8xKCHaQ2wNLg1qgsbEnJBZIppjeOEhAdihPMG4mY0PbR4
btPd4JkVUC+vd68FJk06YeAJ0c5CfaX0R2XRGFpvoxdGnU0qrdMcew3WIZoGrEArNcb5NzGFzTei
zPTHTk/p9CSqwXRvNhbHQ3QaMTN0ikUGn12WxgA+ylk7LHnE5brVOvfs1lBFj3nt4y9VNR4YRu5W
Ath7oXXuPDPRLeJTas7JOnU4q5hWT3dS83DSI9FR3eLNI/6XWShqNDKuPU5FTakXwNH9zKAs06UR
1D7dJNpDYLt8HcoQuHHwAd2UaXd1TM4dw4Ca1OKJDtMM9I0H+1CS83IzGPwm2L5ad0WbKFJY2RXG
feTwpKwmzO5vSmOhtNL+BydKAlo4Iq9R+VvlleOjnH0SvBPsPt5q0OKxZ12RNeI+N0y+63RBeQvA
IYCBQiKgCWDg4VqU8BES/sobvjZmBzGcbhmYCS/syMtJCRF6wkhR84bzwSByvhuHtY7p8CtlWrRN
3Dy7QCmPFUbDGLFt5zQPSNXTgnAhMi4RoGItppG+zFZ02H7eGvhptFWyYyDL3Uw1Ppo6aZFzPbvP
1ahswlMio/02uL3TrRsxZLeTK7po480ut9kg5npPboC6hKXryc1Eix0NdZtVa4q8+FvHEfFCO4RP
B/eFuuv8CbUMi1qY8ZFI+waIZF3y4saQVTflSQ44PaTA6luvn8D7gdBH6lqpz4UtHGqMGuaA7yZg
EOAzc8DU8FUYKwKiqBoRnOJaLyzCxTbguGl3ZAhHXrTEJ4OkAnv+vYry7hv5Esk6pEkEz5KF4kwg
MNs3yTbEWMU0otnKkqnUVgSuZV8sTsPTuqkQgC7UC3WPGtyPD36ugR0LC4Aoa4N0ThVYmquucFYz
eO5SK/1GHZXYfLqVd4aQrzT4iQL7PDNoMLmEl48HI7EgXuZEnQDWgWAWpF3JuMaubforlplyTk6V
ThZIihCWNSXPrHQNaq2xNhpdEn3TsvrFx7aPKo7IHQ2kClcVBabIiPZpWBvFCuqFfh9F+UDeEeBW
ZCBo4UEEsCwRMKFFnPSZhZX41BCHcjjGUbNoXLRF5NE6zl2oTPEIys/Hkz+b8a0JmoS7KJ3Rved0
mt7gmRu0Q5THxL8Ed4bcOCoscWzruvkKymB80HmSIGuEuryu+wI7kutU2m0+kyZHX7yaesS1HVOv
PjfC+9ZCz0TD1tSJaWw1ivnGZwhyzZHQu63RVKA8w4a7tOal36wi+r6kcyDqIGUnb+InvxkjQJiD
6ezn0FI1wmM6w4EwGlR8nTMVIJaHtC8O1H7GHZWbewwjjsgbaaWELYsQehx3FnO5lTGk5CtCFJqd
gIChNv0i56r7njYDkRJg5Ic3iDZFxqRfdv7aEEsDmDYMgyDPq/pLV8++dnJcDFudb6N4aawufXKK
XNwCVEX8btVWm5wlr+/ckPEBvY0IlEeLsVMNuRJODf2esv5ukYVOgogyOGVITbRYLlw9vgyFrF6A
njXI5UUjHxv8jCNqXPKJ30fS/w8G8//VZLi/FOD+R/768gEXxp//xwTe0P8QKF2QxqIxcZFEYO78
cwLv/4HGUXeghzEWN3WH0Xe5AMj+x38HFeY4wgcHxiFILJKzf07gTf8Px7JgejGHdpjN86P/JUn4
U52ImuF/07XL9uzx632Gy5ZhGY5hIA/4cfre9DQX2cdg9qbxcMvQgg6LO6TwO3KSLn6jNcJT8tOw
n8v5YtEJC2apfBTI6D5czi4AxE5ZHIA4t55oxiSvwm1i3Iy42a6gKPXdVnnMcSDoGOpVmstekEfG
cD1BGDD3RZlDwEg4TH4aQ5KUNthYATH4ZPPcWr2FryXuyBgLUNEXJwwYBQT2slaHoRcUkolvZ+AD
6TU8ZWHEyd3CIDGuBoe2ZsB8iK6ca6TFox0v4ye9Tc3bzGmrG18VA6+F0IBVlDFCDizonYDGLS95
asM6OqDmrxn84LD3AtYGEg3YMWocaS2bJ2PO0Hj2TQ19Fdj0+FFiANcDobOYM+ovMBzYNrVHMGsd
NijdcfHT4hwdrvHzVJ/lGBanSjHBjEqX4j81Jwsxpl4yjetU04eBGCxgGix/zc0wuEa0Wbb44Vvq
Zo2z6fS5e44q3/5Ee3Um735s7SdP9kCyBvTUBB/khnJobJbNIxbIMdlrssCEO2fRdIsCoSzW5UTM
MN42ALW43cPP5HHk1VrYXu6u2IuYWEK8BixjCqWeOcjR9TNi3ftsUEyY6KK64rUopkRtK2sCAds3
khaYFO/HB8hAywpXmHursyXcDRL0blNlOlRJuM66wCTBGR6kaw1ipzjzs96r1jtx19Zi5bWTT6QW
SjnuF88mm76sMYE6mus8c+KFAVZ0hvVCr1AzMItylN04UI/abQn24GZS3fCatgqHTu/PgMErSljQ
vZYcaAsLz3iwcNfNQTaP9BQAtcW7LmKmGVRKTQ9dregZ2KUFPgFA2vAJlRpOUMkIrcHUWNlrG2bS
tnQqHVV2Z7XQ90RVbuj7qnVmcMucvTZWgHpaz3mLUo3+wQSz5J4BpEzWggHATCwOPJy9LkCQgM0Y
GJgqO3NWxhQDSDYpqI0NLjH1HMUgjOHGOCbNSCxkXYD7EM2I1U9suOxtlIHFJK38gDNvIuJhKPTv
mUFkduB0Bh25FCnaI3VW8ZCL2fmS0qEe12Xl14gv4zDt1hmxZLhTCT4AduFM2LoS7EQkYZB/se25
QrYxMovJL5Zv74aZLYAKT/n0x5j7d9mqtoHDbchcIzDRT5YQPfs96QNMsCzQhNjm9y6EerJq4jKD
QeQp91y6WY1UO4kXw4uOJhcaEqF0uJYmXyOYOUqTQ8dRrVsPZejMG3PBc1B/gQ1nr22PCRD2YlNg
UkpAgCzxlHqogyjx2P8WJX/SvdRAANiJRVS5Gxiq+bOauo62bl+HCIcSkNNUQZH5TZl2wbG+nly5
JYZdVrs5pp929LU5uo9J21QMuSigt3bSdF8heztd0A/E2V91E1Blon0G7KvwxIk9A3fFGMNycud5
drSWzOK0NT51gM4e3USiVMmH8hLht+Io0ubDje3T/6WN46FNsEkWLtb/f9PupsMbMM5FgPrvJXV3
SRm91FX77Uft3Pv/86cfRlh/QLNwPdRxuD9Qz/1z6xbmH7BzqSLwtQioy/9Ce+h/WNhdqBdBjeJX
oZT859at/7FAkVHdLX9ns8Vf82Gr/tXWbepc5Ed9sudhX1gujhTaWQDWHzZvFFF2k7RaufPwZ2fu
49DybMl42pG7sqncDAaElmrnnqybDWlO5YrZw4MhqFHnJn6LGIE78DhLjTnDiBpVxAqQIBYV0t/r
gJ75uUL3SrIUzXAlVpizIRqgJvCFzbJcBEyyAy8SJRw0UkXV7B40Ld8oW3LsThjzLW6FuChvXM+5
nqjBA9OLTlEmhmAZFZtlNAdu6/I7TOuWRK+tQRt3uSpe1ps81Ggud1cD0nnp2UFjo6Ju/bWmOze0
OOstsVx35TvmOiLoF5FG2Nc38ehulw6EK/NnlL/7rHAPHEhQzYTDlTO9dk2xAeN+o3nWLjIvnUZ+
WFrfjAZ/zCmYNdr70bpQvg3sYCEuYbPcNS2sPW1g6WxpAQKERaCmlTdlQmlKtqi/s0VlbZGigwbt
XyvxipNjq+n5WZBFEpsX4RcBJQcihgshT1e6i3sUI7fNy4hycU1RuXMsNGr86a7Ld5CYZrKGqeGO
uj7dkee68lAjBX4on1Rlk/GSzHdMvwK76a5wnlMHN3VQ8IHOAuFWCp9T8xZDM5iIfMMrspX+aOsO
cMxL3l/K6sLBY1nqHhv9NkRosVzYJ4fFae2TYdcXWuXswm+EDD7ncWGuYJKszNbGaMw1CczrfPnU
lkWgpvaOcJwAxsMGiNVmuSs6nW+6I8Lc6bRNkdnMXBFxlCnGqL58zpiYriqjOKaVcai414hLWPuD
v7UnmpENBk8GuJU7PpKLsell+uqyu8edeHy/b3KL38afcSu01hXxq7hpSpuIHgJKud/yft9l9g43
fLC8W4JcHrvWv8+rcZeF1Ya+yA4U2a6R2mYyhiukjCev+mwk9c4P2+MwQn2wUfS4hyKJd1oTniT0
6RVhN7t0wvdS5YHHfqzo/oRorQeSEewi2qi2voodhFN98oZF3UcWoQGtSt9qAz9afzFxc8xVfCpT
+kpti0rDarYhqqQT4SPVupoQgU3Kn0l9RXZepO5zEVvTxcL7fXD84lz0jXvH0Yy9kJ/5LbwnuJHu
qXDicj0LegZ51cPWH5jvtLELW2KCMDWwVa4leIUtHbUvWPbtNeEcHPWWHzKystdJmd3EiK92oDrj
bePWkuAKMcZ8Fcvwsu5JAfS/dYPJvNW1bkoenCUFSW5AFk4X5siSxEs4kMIJDyQ6cRcw+guY1nwH
3c46I0znpPk8u6ZXlGtXV2VAhwINELveyeu6cmcVPpt3UVZ7J6zibWwa2i4ptX3Wdy5BLWPIoHnA
EpQm9k1k6e5d4pVIQ2yHMau/rWnd0EzYiboOcuLjRFY9Ezh4KsBfzmX4VOfRBhjHMR99BvKwNdvh
pBEt9cNu8TdWr79fgMH26EuRhuz9wwKswVe3IkthstF45r3LgIEgdl5dzGUAUPgYsguJPCuhzY8a
EtzfXX2pln7wp7yv/5gY3rXdHEWXTejH4o1x6+DmfVbtdN/aQXg71tArg772iD/mPq1CzLq7RJqb
ZXUdpbuNAVvs27mTgVZXy9G8OaLjd5Hj9EYQiew7SDkodr64H/qNrTX3WEPo7cxY03qCnfktKdHp
orjXwvxoRwrZYPJUi8U1Abd4CPMN6SebZRsSwPZoMJR3xH5ty2g6Lstyl3uHDuB/TvqNZTkHm31J
G5yXIpdndyAXjId3eXDmzj2UJP3UQ3Qiio8hWgzWwtnLZiDmLf6q3Adaj1ECAzWvwAfYQTpeuMeo
5Mhza3uCXyxIhWjG++IGKV2wuPwWLxFeOaZ8tKwde9fLkXzJ6s73su92agHKsa+j0bk2I/eMIvLo
t5wa/XmAiJxQHxVg4xQZXL657yhiUmN8YNk6DI3H8H3u4vA7R8kDhREM4wIsBmsxMZ0qf4WSebe8
IZq2mNiO7UislCyKcyfLL+Dg9ra/qWb7GpHIsTZvf32LLFaLjzcIoRbEW+g8GdwpP98gMi9sBAt4
udKeVtDAqu3HHgMdx9+KSn/99cXejxsfr0ZVj20AT43t2h8MukImQ8/sodo5lXvdJ5JVL9MZscW3
cAl4But+1+Bp0SyxKfGVNdYWXP1v3vH7W/rri/A80wWCjg9l+Uh+sBOApgH6keB7W5glDeGDJq4X
0YScKnb8gGWI7Ha+0GU7a8ZHJMWBm5obusY5LT/1SlDotobrmGvGGjcSGylDCkTqLf/NDJ2dqhnG
WiHwFNYrRzvEmrgOvfkmlmq/HBCaDnoTwtoXwySRjng4y2QKQd93eNfN3ofGEYpPoI9XVlft0/jN
sl5Bh94IW+1c5BapFl39+nsxl8/940cChM7lvIobh1vh549kCR6KB1GBcoABwazpYEYioJRmZ0NN
nROZbEbbKD/J+LPUW+QqBTnWN645rcnI2UzJibwsDmMAB1PsppiQpR4TopeXO2KNkQC+daT0mjez
Hp+sUVyTr3QB3P2PIuXfNqqMv7uXF08KbUpYe6b1wYUNgAw2dM9aS4Lcivr0PE7WzrAK6NbORubD
Hjnqq65IPbLvlY1m3tHIp+YM2xkvxDeyCqRjvqtiY19L985ou+tx4MypDwcccFfL2bNUPdP26PTr
j38JGPjrx++YS5uNJp+79P9+vCPNWkOoTAjpDlXj66TFJ5v+TurNK0NXyHsHBHoTKyfSwX1M/ruu
uk9Ng8NiEgwpmNOTYv6+uNWyR+WDOufXr+8dAfiX24P6gZ2Ephz2/w+vL2+Ac0ZUtCP2geVIrFss
5tBdaaGUQe1mZ1MvWYPda8T5h1TTGc7JQGeES2vm0M3mta/MB0ei+e9v0iUSSl564kwtg5TmsrnV
5nAFqe1RL6zdYoqkkj84wKYmp93FTJlKfKJVhT9Nl0ztwrWS2dfBjPd2/Pbrd/q3C5Tvmha8PXZs
7z0J6Ie1AfNAmOEiqnY2nb3lNGaIAT/1ecjFFh0LkcDOfkjU1bKjTJOxB8xy95uX8Ld3sUvtYZoe
54bFWfXjzWDXDDAnnZdQM8OD4gTFyg7a8XU5ZetJfEIDtKEUeSPkaW3SKzDG6slO7W1vFd+XU7ZD
z/M3L+mvVSQcSuG6NJNtvGLiwyliNlQ5hDP3py3Os9tcyGO8cVtnyyzhxq2St6bnq866azd3N5n1
O7rCckT6+e7j6nwbGPF5ETShf/5AVIM2fmqZmY8cPF3tSyUfgHFjGtY2IrVuqVM9o93PvBaniU6a
cn6DrTR/9wI+rI6NEY24NdgwshkXRiEDy7N3NbUL3wp91ffTTEloqVdxok/lIRvkpjW+oNa5iudp
3zMIKh2Af/PyyOza9uuy6kf48Jf72sPO1NRyB3AOxYh7HRKfSzLPygP4MCh6jX7iB+/f539qBHNf
Ffz17mn8p8fxvdPwr3/7r2SMfL8r/n0b56FMum9v/+1EN+etKn7q5Sy305+9nD9cglBsOB7cbtgQ
l87QP8YwmsdAxTdYn11iW5Y+D0/An3MYR4A90ekA4VheAK8Wi/efTkjL50cMdDwL5+D7hOY/0cv5
cJJHEcOvYAjkMKlzsGN+uAkLPesE+DWdDuG6EqQ9t9H+14/5314Bu7NpGbZlme+RMT+sfZImZNtn
XKHhLDO7exGl/5dX+LCP+HWvzKLmCkVDs0Hs3U7+n1yBRBuXsZhnEMf+81pBypF0Us3WVz1oe9va
N2n7myu8xyj9azliS2A45eF9BbWID8M2PpxhideMGzMNadV2FcQJzCbibpaF95lIKE0/YayoS95Z
hL8KHfNVaSXhxqjd/AotSmYFcTPr6WlsiMQMZCSm+anVB1Hsl8xUfRfaiSCgUBMpYx4EnsY/Hv1/
e0b6eXPhxXPjACpw6Uxia4dY8PPnA9R0bJyG6b8/62fRvVGaHK1KbCoAZb++m5bv8qePiSsBPWa/
oNkJHPfDd62xV8ci5zhpTPV96GFVGNz5toyL+TfHvr+/EG5jx8J2xnf+81uaCfgokjKmNgTIho8B
qm31iETj6dfv56+fHBwSinVOZ3ztf3n+4JZWHto8A6tovjY5LAd56X0ZS2evqew31/p5Brp8S8AW
dOhK/A3z9UcGQsJQjSEZM5feGw+E8TRomUdyCwx5it3tr9/Xhw7F+8V4U9i1ddPlnx/N+JlTSsuD
obIaUfDlziNwwcg9+Vq1arwXd7i0OK2Ksyl/N+qlw/DzivN+aTqTOMgZLHOHfLwblVW3qHXwRDeG
3d+7+kDy8tT6uRtUXh99KhXK0KCacvcNf0x+jLpyvpgKY0WH1NlaW+2ChMFOknxKKwsdTOZgfw3i
KozjlWP32lOtinw32DUNbcPQylOq9/XD5BvcLXafdvf02fQvOHf959BzmN1KryBG2rABbKx1J0cu
ohV9RPgKPJ5pbWF/0rAuCfOc1nN3QJTFn24Im3/NGfVRvEcGTIPaw//WcmDY5Lb0LnZfKHmJmE+i
eW+seTwWIhTmKaqVeO3qOsHyF4Jo0wji7QPlaPNR1C4cfZMO+YUT3je2Buy8KBt7H6uJj/ormpCD
rJH+6HdKklV46j26Ikd/jJq7ZlZtdRhru91OtSbfkinqbuwyrg6YwMp9sWRnMvZGnBunU1ytZT1A
eB56x7wyLSURxtMnEgEMt4rx6VBpgIVgfglymfT6NSUJgFFZP6NHRu9WgOmZG5DhodEUV0U7DS+h
11cnKFfmOm4aceub0rvRW4NWJhTMszeHcUBHJ7EC5oIpxBaa458Mf4l+HYZO9HeYaVy6J9AgyWfK
ZDVeSdCb6hQ5Epo98znJuTiVXdbvJHkUNrZv152YkFXqri5dIllwbmVfyHQ+UgNme7sawy09DfN2
sKR/p0qW750ehSQtx1Cpe23FbWe6j5qjh2et9Yk/QLkVnZH3l+rIl2lswdON69Gj5dNX0VQwtI9G
Jqd1Wt4rnpqNBg543JYGy8e59zMwjdTTrn1mFpzvZs/RHmtjHoBX973cEOreI32mtolvskngepYp
NhOaUAi6OwS1V32H2FRqS4Z1Z6J6x6EQV5e+wxFGP2QiDqbgo/xEo6Y5qNBn88Bwo6b7jHvH3Cl+
HXDiWC9olOIvsT3/vrOSfNMb0XxqOyhgo6zVtLdlxb2MIL7yttEEdhVJGCN4CREsx/E1xCkMNWpP
nHyJIYxPCp8fgGYat6RtjWGnwffxc3UHqzl9kQjMK9xooXvIyxmY2ehXuRNMhW/f41xBmQQCANKx
n0yFjSq3TZ+bGe9kt7Z66WN2YEMHXDQhFezSbgmx0ltXO+BBpzGHd6T9XGZ+a20TQyqCZMxui3Lb
v4PAmNGRxpW5coTRvRi5hZsGXvMebV17AyfU+RJbVv2dStraE6uG9z/VvH3atv2L1wi1saMELCgh
vx7CRyv3W/qIyOFRkITDHg+H9iDD1DBWiA4hpaVRH79Vve9dwhAHB3Sscv7cmiYVOizJ+cWPU6MK
7FCUW1cN9lEaNcGLI6vudsAx9eSYsfcyTQ3JRURhmDvN6bqboU95HRqhESujbYpj4rS69uLK2NR3
OMS1TR9pmPZKKxzzdQ1wiYm3xSguiFnkBqoSmqNAGj5XMJNeCghUZ71M56/kioXeThWFX204vyK/
sIpYqN2ooeEP2jpMHqYEjSkzP63d2UWINFywiCcbkYviu+oab53VpvIvA2dhh0EAltSTwD1tfIoZ
Q+sb3cSvus7stpvPxEVQtTRahPoBnqzf7LWkZT6CW2i8DTVLNVetnub9Y9HbKiyRfuJDTVD81xbu
0gROe88SvUVkJHBPj8Z4z+su15bhqRfgy0P9ha6/v0jGWTpKR8XMmaB9aiczdUv6IhrnsFULZXhX
NrraGaHSm53rptUbYcM5+ufUaI9FQ05W0EPZ2Li5nyAjFFK7xAJd9VYgP3yYw8J+QEVub4ifrY9+
rccEaPdRtG68bnr0anyIRAol0AimeezvmxZxJGF/0Hw6LY13PYaYV9XrANF6v46NLeCk2gTlFXvm
Q+51SUBfsz7lWGPcfYXLjJweqBhYY6ppXkAN81Sru7KFH3DMRZKAP+pmg2q7s2TxBCQCm7qVGH1y
S0u32BAtL459WlT6c97Hern2mPdaN4rz45kAsOE2Qmlk7fVGGeHeUFG8jgYjuiaV27mgDjIQ+jv1
BJJZB7NMF7PT2Oxw1zjRC+YUu712rZ7pRJ9P6FvSftaj/aiayXjssqqmlHXUeHIx7+8rWfvR1TTo
OOrGEFLfZGjVXVEPmDWWVOf8BEnQHtYenoqbPFKGvxkN+t7HaSSWPiDsYkqhhETMjPuwhaaO94Hg
P/LbnXxLcrJoeb69OTuRbJ1jC66rcBmltM1+wPDPlFrip7ExxxYAsCqk2SKyPyOWjwHpOlBjtqE+
dPtZ6cXnCP7CEx6X1t1GVlJu0X5P6ZrVdjjgxUMnSutf4vpHoLSLRNvfdCQQu1jE43Gxf0+RvsXy
Q7pzNfnmxermkk92VDv8KfFL1CWtWIUEY9/BvxdUA6G5cVKD7miP5QEetZPv3CKdFvk55PierjFe
UDu2WcFQNlW7GOsutjvw/IcW6b9+znxHdfS9qrC8WJXl1jBaB3FXxDZjfenzvaPQbem92eYUXbBo
s/YsEdwPcxxfWKb1dB2LoW/2kNL79Anrqq+uCw3KvivL5rqpEamRbieXKX2bt/0J+JOtbw1m7Kiq
SpNXPYt2YjMV4EqKOtXwgabjcYCQHVQzRytA4nnxTKRMznOHiAVXFNSyfEOKOsRjWL4W8n1oC6+a
1uibQs2C1EGzFnuGmH12LiBP2vvEMzXwaS38N06eka8RMgFjpL2JdRv9WBi+lAZg+Vy3VPqoOj1h
G2uJi7h29DktTgxN/BKlrGfgicGgeEhDwa9oh9lGRCjwhhB5Ue0G/H7kBWttpuOXQ3J/iOY+K48y
y9K1h/w/3hCslkUXnbClYS0xQjb4oAt4vBpRS0z4Zk5Q9XTvyVIOdwJ9gw7E9uhFTQvNY4rWKjL3
jbDjazgbZBUoP8YTn6P30h1a6Dz9zBx6AfEZFMF+RBC6yT0kZOsqcrxzpudCfm803LrGAFReMcLe
yVwDaDOBGoKiALB7uB0K1WSbcDAyn+6S213Hfim+FM1YZywkfY03bphOgBFGC2+6b6HycIm42EIm
tPInhIJLwAHySbmS1aSfjU7iJEI+Dp9l6irjykempUjz8vPXlM2Vg4HmR4cStAAZAZlyTuOgnJs0
nIubkQRs70VlQxQ94g/ChIRLIWVLc9wvYRS2jG3reZOjh+MwoYkv2oggJqDDIm9H0yjxKhTSORmE
IdJv8NIKh6IqtKBJY8/YeiD1gxhP3Hhg0Ff0RF0hOT1asxa+FkbGYbAwSu0LZRTCLQB6k3bnlrEH
t4LgOOwffjy9dEuw8ZvhlmHzqrfVYmZ1CwB8Ikehf2dnMUtI16BexFgWc9YaC3ddZR6GD7h+oAfM
RVEuhxFTqyHN+37CTcBTIKbjNMHq0fQFx+1ZZA+c2TGQXcZ+xHjHaprvZPJxgi5xFYxpdpiy7ITF
CohbaVqb0ndiuZ7mVjtkUwN1vIqjfUpgyacxEfl9LbcdR3nU3EDu/YEHAD14V3xC8ILyRM98rJKc
I+d5bc5RSLmRze6tMtIGd9AsvWuvScsNVYZ93YuJGsoq+u+kmuQPPHLezq0z7yT92mAiLbXvesST
BZa/mg5K+KE62mEMPHcGxMCpcSqjr8hPmMzNc6099CSQLTxvLzSCKtVLfTmjiq0+A+daT3pqD4+1
bzHUq/wUwMVIdFyLoRRazCxJIiVi9yxzA4yR63qMLrqmMnZhO0IFSuZ5ig65Fls41yRRaoUqGeeq
HF/JQXOUaxzaFJ4TiZMOo2mbmxYjnVsuUv8RdV03k9J7zgC2n5jhmNOBZTE+UFSFeZBLE+eenqrp
K7sBsXsZjmFcybEwjlGz1F1gErhq2cXohgZ3n0bY2xEOOnJfp1GsLli3lxmfY6Q3GDyb18aVwxWQ
NHtHwJy/Xnzf48poUJKcey1RT2LoICu55ahIRC0xu7BsAl8AJTbj3T5Xhh+7R8DaaXHfleTLMFpM
e3fTYM55MimKUSmExXAZh9y8Resgnz2pi3GDZnU+RbHoToOdWy9jYURtEFmFKK9mpUTGY9y18cUJ
BcLdtLYY2JgoeU/aEE1qg4lqvM7crtxLa2jVUptkZIQ32PKTeiCRAM3SJ01rS3mg4Zi9Il1oiLcN
151dEg83TxBzr+wmnr/YOufztdHBfKFQhUgwY3f8nHa6MQQm2y7BPG0c56tmIF1x1bH/EI8HVwSE
TtsuVMSGLUC69dlMFWT51Occ30HsvCvg6qynPONfAUZtYZR2KJKJVqz1MdoI0bib3sTOx+BLeDt/
iKPn1I7se7AVAw9XCHun6fKElAQpHludkrWcRfbJpheFmZYZFPKoKvxitLVLb05vTp5BonA8V1yW
4FjGahb5hZ8x3Cbf8ypHqG0Q87EjnXK6doaJurxz2nEH6LqdaOsn3aepsoxdhmBbPlSWPR1j/Ljr
WSd8dcsjZ0dBjpIBWJPz1ZGGdpUNzaILQxV3y5G0+tIPUBA4egErKGbJAcgyw6hnmYigqg2dTaVZ
a45xYDiHBAtmyDnDjHTmjtbXqiIvmZfe3JKipN8rK78LS44JhDQtRIxE+NwbOaCpUTTzdxYa/Zj6
SG63oROrw8T5vSSMpyw/45evYyi0qByy2MzqddG6ckUla371yHBBxdQQajwj0wnKWiod4Ae1SEj0
1hevKbQ9MHd6VNoIjC8wJfS4VW4yMdq4hHqik+9IFWtYDx41LfO3BpXkkxN3VnUwpNZABWqc8pgY
tbf2c9hgqyFyslsN/soXrY2Ki9OQvWBr0XjKtQmOSxsiw1/mqNeV5xR7CALZpQ07dyMadICEQsFl
kom/dzIfBpBH8b6S1HvF2mF8/9z3drHuXEM6ewy/Nm0dvbF79DAicze10PwdgzldWykCG6hEiCl7
aJzR2826oa3JpdC/s6Fw/m6M9BQnct6jrE5R/vk9hinf7BgSD/JYTNZ4j109vY11HWgG493Q2SRJ
gdUOaNu8HmjB3/W5cnbzIJmijs4Az7tJpmxfGSEdi8pqggZkjINGRVdbXWlsPO5UYbHiP0P8L2AC
BFYrJhelnY+sr5Ip77fM9fFWw9pJmdy0Z6sfOrhC8ElC0s93tmJds/UJATTtW/4n6RfFYz6lRrbL
WD+IDrFzEsPryV+rZUKJvcoYziQSthI6R2t/i2RWkbFRQwYEudQlXnoJpW4OV/Xc2+vl8PzgITW9
Q/Vd9Bxb3T77Ont+/XlqNWvYauBt8hs+Dh6fsR4m+AFjhc2+9xazPVkOn/TZcdL/Sdp57TiuLNv2
hw6BpCdf5VWl8rb7hah29J5J9/V3sA9wdxUlSOh9ntYC1kKlSKaJjIg55rKbcoPEAb0jtoaW28Mu
jBoxHDJfNT/y0FDZjMmLriqdi8UmDJWqWxC/amsxxAK9hwoZYRmgC9zQp8hxBEDrJw7acu0a1r2h
Rn65RMQO40VVuvYg6d58shWhLVvW1H2dmc5vayAzNSAy0ZeNFozvLtzkdw/M2yNJMO6SbmRm1w6r
SyVdWUsU/thfVatAIlxfjdRq1qDfwie0btGm0kN7jVbVQ4lIMQnDMuhO47oaakTAjh3QWaiEqn0w
W1uhjxCy4INVDQmaOipMRL/MvAUXsb59wodnUbwqB+BZUboVtDbu65ziFTh0Lmr1QeDFuXZT5Vcz
oP9CQzqI3560FHWteCl+j/jbb0yvQoeMIhxelOqIYNdlFf5hBuV3YefGqpR5OOyGRmXortYHVrZo
qwdNKdS7CXWDF5OQa3TbgKFSAHeLVG28WwOuHvq60kDPLrJ6NG+KsH7OC/lhO1V7MzoabYutGx5G
LDDZZVUk0VfmNniImX67wWsSCEgG8fjWrkz5PoaZbV+JJu3ZbfMyvyEnPxAe5lyaes0P9lNzNY4h
Zmm9cjfsrlAF0WIfd32782XS/CoIKiF+uk66amnx5ibSYQPgkJ1ajTikN6RP4va1IQ6G1GXxHSqL
q+M6bvQgWQVOPkHLBHeym8zJM3cHbQm7U5zKJP1uWlbeBJ3D7kvIRv8OuP7sxU1VEB4hZZK7Pmjp
A62kzsaBUC8HF+SWrX2r60m+cdrGrpf4VMQAMwuz+6HJLgy3SW3LvRbgPLr1iPU/aLSztkHRxh8K
vS7Fyu409WqiFIgNl4eh24ale8eyfIgDMgeBDtDHBC3u7V1cVMwNHnUQ+DLiZHdjEw/dQE5BWux7
hYsC1K/ei7AFL1LXbrVI3NR7A2GJW6wGzbBf5HyyV4skrE2lKKr1R7Au9sprI2Nvpfz+jYDu5K2q
CIuypd5q+F+HgdchNAacouz0zqpuPH9wfpHQ/E1D7wPgJkTYgLS0u8GEnYDJbUdLi297yRPSF7kN
Ky38oyfxAKIIixMaZpXUgCeawx9eDAOdruCOcDzzlMAfF2VtZhNmNR8+/MKZ4GC57F8Nz4bz7zlx
dK3qsBwXUiaqvtfGQsitHBUQ5U5XU2A3MOeNFxItWYxdInr2TaQEA67GKuCMZQNRwHvG9AnhBRKZ
sd0EpoaMl1qgB0PThVNah0Vcb+MMCLOCxAYnutQfXHrZye/fBgj6hoVfmQhuagcvPNwh8PqjJTs8
0P1SmisPiZtN39kQKVtK0dYHSEi1g2SkQc93/URuizwb4wdfLZ3nAvYRPZvM7IO0Jb/DBjoV790O
Pu2yMkmyQLcNCiu611yEYSty9pLUP68Md18k7R8pnWfastTL8qMlTTf+arhoJffoleQ+Yw/sd5mt
KQh9C017wNAKTxgvztRnZYp2d76hq/XOzXVgiU2GOgnf2bvKs+onqcYmefNSqL/HUIecmak9FEMz
S8nB9zq4MgznIjy2Zbvp9coiA62KDbFJeGO0KOPpoPOrh9rX5I6+9YhrVOWOdw0cqHvCuu420+s2
WIITLEgoCJv/y+q9X0CwRQXUAp0LLbTgImjBRmu7FXnaGde6mSmrwKq9V+z0xCr1sso5OC23OG7C
ZOEfpcbCXoZM4td0zAgZ8c5WCA1UP32tcJEa1nEpk2A9tnARcEEgf7qQig/drCIdwN489bEmibca
LaM+gNljY0ZGNyEbHSpAef/BYLG3FopTPuGpVL0kaWFSWePE+o1fUHSPFRqsIvaKZttajoPBhIX6
CR11gIqPdOFTM4zGxN+Mde0QmtL9kzTcXBfCk+q4CiDRdlvMMIdw49pYaiIqLJwWzKWb7PosrmOU
RHawz9IYd6yKDuktHljlt9QczBtPQucTUDmfhA63qoySForpb7colIdUqatN5P4K7cUAyEVdUegk
c9ATgCZLKxO5QjlGFb9rtXPLJSw5eGZZ5kX6dRykwVvkBUW1hgnC1UxUE+I079wXsoJ3sIuePdVE
wq9bgVci6K4LviI2JU3TSy4aRXSNQXuzq3PLvjHsepDX0NYEZ5lnuP7GgOJL52vTNcUex/SMkgGf
+tZoyqxdZ7IFtep6Mc3B+JUp/jWtXVQI02xsDgY2RtmGLx6SP+NKkdyJzAFRm1EYAooVBR4/MgAO
3Q9UrRZBXhU7Qc3wsZwOXb9xmHmWW8RQcVjd3yn0qdESGmUFBNodjXVYoYbkhj9qz7BHs7vWzogE
Y/KOvCpub5ue3ChEUDvhXMhKh+sZoN0hQrfR2u9qrIW0K6X1cFfljVQXZq+X2jILVHzZow4ruW7y
oYqpR/yIVRpVN+j9ku4N2ahPDOh2QbitCgChAohLvm4VD89H3qj7UHTtiG1I1McPGeU5nsxp/ORe
bUznIQw13J6SCIHEKoUo9jLWhbgTvj+WC5GSNjLjMqX9VqAdWIyapRHouFZ/kwJweNPFlAr3QUlp
az1LrANzydsQRwlQy43MrvpGNX4QcfKGTFMtqh21rpcc4jD1nESHsVkjkR+3Wuo4eJT4fqQ9l4Ri
oIbQNuUkFkfJeBLvSApHsGRKYTlgGxyF7TqxWgUQc1/uIpsjFWZhMvzgw6k3oV1H8XfoKYhy0lBT
niiKJhRX2jgYSdzZ+lPXOMqUdMSNLVZrEgLgunCTp/bUIjGAz0UnX1FUW782x+fIDNtklXR9/9Lg
+74qgCQdBtLVD1TRo+9IHaod4Pa02ttpU8S7oMr0H2pvams8A8lRpoC1qsnbPXrK1KGkK7yIcwQc
Y+c+pYJw4CahHzZ5BGVp+8vUSUbuxq2jDhtaGIpkk1S1SyIRP0NBNGJbfxT6XZI9diENxZp04uRB
1633gSSG+FFQxBleFAtC5yMOHzF2kS5IMdoTDVL6MGq6lxacBYiKPsxe6q53iZFrhyw61XVFWWQT
U3Iztq4SPDQemlWQL3H9Tff9FFDYGAC0AeoGHDUZX1EKGH/6uo+f8CUjr2R4wML5dpYk2yY1US6i
MgQKSTqmEIem89XwNsbdXDwGwcAMj5hb9rXJkb1H76uGVxFVZu6kAW9/gdWb/KAps7lVAauN3CNd
6yHU2IeXXdmk945v1086134D+W5bhFdeYxUPvq/28gARJ9skce5/swiE6gUdduQaIxHC03Pr4QOO
S2EvpU8DOkoPDpelxrndX6PNDOVSNYAHr/Jehve6n+jjPjG9Mn8rxwjQUWgJbuN+nLxlgg6EhVDr
5rkxrep5sLBDQylQKCT7w/zKGUvwqGAasO9zdYlGdRi5Q0DyQsy7JBCmL5rLzwO/XVGRN6iN8TMG
aHXdZmZ1r1oEJppRjq8FnnU3uak5K32C5tFH215ZpE2A4ZhUDqyFWSmDvx0sE5bwoCcOVKYyiez+
MYoaKp+2qLSHKJPaL0MUCCOCUG834Hcc7VtIDEjuc6AvAgVWY+9q1ssez1h5oOYGgqqQzrXuGCZp
9UqAzMxwYN12lQgxsbRCfaMZkXhocw0uemiVEzh0MF48oL68c8mGZDelDHaSOzFVy7RWd5qky3cR
Zm5TrrFSdNcmxYk/HFkqZlRQWSbn6uSjllV1kwA7vM+hxOL15ykI1yzyf0C7lIgu+8xsCvlYaqV2
X4cy3IRp298KV2jvatWoB6tXzXVZ8KdKqvcevhk1esCwpISIer3YDHU+MEsMeJFtJ6x2rbdK5FxR
+unfyBRlGyJnuqlTcJzXlR74iIQL+1VIK6LMoMnbopPuLkTbP+B7pdXcV1SfBD6FsYyYlML/L9YS
cPSidu8jECrUUD1+kG/pGz9VxZ2OGHCiJjbOCj9a/U0CbN8Kpua68kz0HvBytPQP7JCEL9GBKrzy
Ha0OVl7CfrwjSE9idBKR2CcAaZ8ite6+g7SC405itCaq9wGx3wNXL+odLXzZVdQY1q53iXMnMFnO
jBYgWAf6GyhnRmX0W2je+E2rTSojgkpbtSNdObygaGvETUAFkHdhpIW373QJGLxzQ/03xrrN1hMG
umdcOUGPwgxNHn3fIetAI4v62JHDJJIi67aoY+QMmwB7KK5FsCzR4ujOSzp6ubm2WmmX6xpEMjez
FOBUGgE/33uQWYJVKu1C2RBRFNUyoUa4yxJ/TJ6HcESeoqTdQSOuA4Ecs8ttco60a1r+pLpNRnSk
pkOQM3gqaGXwczAE+LQeccv04TZeTVB9R57T8b+3Y6mxUCpzKm5RRVgBuPJvUKQo2UoH29S+Wtiz
bbGaqPuFVypmv5faiLzcdEikscRLLpHKiEkq2ySWtDXtvwEl3TFp2rU1QKcCQ3jv9XYcXsWQqh4D
mVGW51Nc46gxvlBt9+vbUGCJSP5Q93fUP/1ndACsqw6HF1+1SFLTqOfTUUKcHm3sTOEKy6WedTHy
wuRSIXqGjqiUPTKtoPpZtZiZL628ab/TD86m5ZVBel/njduvYupbUAmjLF87VCWyR6CYFC+HLL32
2MZuucJYd7Lpqwc1HDCE0ERGxQIozMb16DP3nCZul6Ms3CmmTxCz5rWBHF4z050EJQXm2RbikcIZ
iV+ElECLfNPw9gOHTXvVWJa86wAI8ZVKDAk2lenAvOnJLKQL+PExPEBD5vd6ZGg3faYE+jW9dXm/
18HlSlSVAj0uNgQUd1qWCpX+kLtGWd35lWGyNroMDBvqFBV8xYdXxd1T1dBIuQBR1R0qV471ukh9
UFBAWEptU7j0dy7wuG33ZK61V4vI+03RwCFiwaVTdjBK9UPmHj3tLDsP97gCl1LDhOBLiDYYIB7D
yn3DD7s6ZOYIoijgs+ibykhLiNgAsAGkyIiql0jiu6jlBW0IE1Rw8F0GWjwn6549UIUIhic6CZLq
nbCnqmk1K5E0VEH8pxbCUZDr6W1wz1XeabeSeGal1wkSZFgeLkwhI3cAF1DGhahrOVjbt7ThwASo
YjqXRM75MUBeRMmnvdiq7KkWdvmaNy6+0doHULM1Of80zNU8An5O7o5L7GiSjqBmmrAtp23kUR+q
qem6eJqs9b4BCFg2BAAxib5DFGrGIRZsJeAw/OJFL3zj1cBHahXb2tSSz0/ZVUZf1BQgcifitqiS
meIX98H14NT9mzvGobUJXQt7Q3Zcl0YsDkP/zXUq55c/jFq8zzqEbzd0J1bZmgC+j5cQddWbwa0I
bVSnG94b6Bo/wj7TP0qnxSI+jTPne0BnE1yQEkIi1Xzf+RVQvnDZ4qm/kELtwKxAOxZsXUpFmSiI
0rsIEma+VunLwNfcHgp4dZHjPpDCpA1Ew+DuCWqHKG5jD4QJyzACZDYAhGrvUiMYr7Da638KztXf
el4Gw7KNES2QDtameR45/btWqMbTAD0rocoeht5uCs9sqoWkljbks60B2HSmRgd60TIMz1JHFatQ
c5v3itvkddQHcbXP69azAZ5XA2qllmLyqku1aaf2W7IHaQO+alUYpR8vkfeaWPaNHrlvfGfrV132
xo8gI8Bf6kngcZhwtDZXYL4xR6N23j9gtSHz7f80/ZjJrAI6WIexnq/Qtbd/HFnrDUazUfgYy8zZ
qpaMDkPvdx8aHjfkYIX4dr4t9birF6aCTd8HcjSbHuJZo3LeqW0dyEFfaPXjEGo3KQvXtcf9+VFO
NNpSixQOhVAHL0Zj1sstCizhhiaiGq8FMG0fQ0yG3PyWWm5h3J8f6kSvq2ugsKO93jQFXOivbcr0
Z8EpxSlsMQbc2IT3HOfew/khTrwzF1Y/WR6d5zmSaZnoyHoJ3n+hFw+F/ZwBh3EvNFsfd0FDqxBC
p7/MRNegzVQIcZDTCxOUBkXpblVifhLGW0Gb7Ait5fzDOEf9446YgBWYrsHOMCcxxmcZFIJ23YWN
Ry9J4cGeIW0Afm5wdlb/M3WuQogN58dTv2ogp2ZkXpmmYQLg0EWO3dTXAfNijCv6bI1FnaB5JHko
1Kus2obuTRTe+P66pdxrXWi+Pv5iU9szPWwa0mzcpWYPqfkUNV1649D4PWo5bkwZHpVyff7Jjmee
KyyV6zZd1raFNunrgxVOIsPKIoRW3btevjbO4fzf/6sO/dLqzwdixqEsoBPZYsl+HaAmfwrn2rJA
+ctlqQo8Ad4i01pWA7BzzaDft1AWevuh1a81F2Nyi/swsi9oWI/mCyoD1BhsFprloFedKz9yTCMD
qPhciMy7PChWUjSPyPXgfyrqvVZix9ekF5Rhf3vjZ0/OxxOqpQoTszNrpp62EvAidaCSJI/c26p8
KzAVAi/bPdRKfhgybS1Ro1GQI0dpVvQ5Gs197+jLWsfTFoeE2vdvCr9//Pfvwa/STTYDXgb6ga/f
o6oHqlYoeIAa/sgL41oQg6FfB9QAQM2SS/wNFkomX1wtuVMQ7Wap/kMz1AsihpMfxBVc2IHUQXSa
fRBbo1oHnx5QYUrLpalgyoOHaemvyHTsYlIwdP/8PP/kR9v5NAc+DTn9pE8KJhhtFPAzhqxAuptk
PESw6Ci2yarbQZA4P9jRspoNNvv2venT4dwxWEt3DAc2hUyb68T5QY42CAZhZdnm5Jeo8TG/PhEN
kUOEzwuIrcFcUzRAdkiTLbHg+WGOtnXc/2wbhiAbBNxAa7aCfRvGFmg5j6jduR8y8cdyTHIjaf0C
7zx/PT/Y8TO5BqhDh53dQtVpzJ6pSPVSaUzbWyih2KoES77evjKLLxy4x/OPYZCBC03XEa7a0zN/
mgx5AxOwGV1vYauvTbRJqZWjUS7pTpbvdmFekDsdTz0CCRURzSTZQb0ze6hOaYPGLX3SaYy6wD1v
33pYGfXpAyjrdZuNF8Y78cU4HA2mhCr453x1haFDqk/VABTmP1pLvU365jEDao36+4I6/Wgkjkbm
BA/l8hJda7aolKlKlUWWvYCx9sD/me/8tqICF+G4AHrnwkycVs2XHZUjWNPtKcBAT4lE7etXE1Vf
4cgxXXAknMQn1fzToQPJBNU/e52271nbrf9xOk4jGpO22UW9ac6XGBTtNPbRrgO0NZZmWK2l+dsb
4n9dyI5GeIl+Xmcpo1WbPRdppkFzM4sic3/bF9/MyuNOfuEIPPGlGMPhWwH/JE6b7fsUsgrH8HG0
CZXD5OpoVFd28jbI1/MvbCaSZzoQrhgWFSLaezTHMmdRc9vog6MmGnFmragH8DCAnPEM3ONZFl0P
0vzj6V1DDy+5JmwEduAUqc1QvVlrkddfmJ1H6w6QmmqRK4W9xnKwpl360yrv6jJxe2Tr4FYM8Bi0
AYM6M/Rn3WiTPZdfEhGGzC5EPMcveiIEEGBj5c41Za7FNSTZHCodFN0bdxFXPzUxbrz44FnP59/0
8cPphv4XZ4HAyjHnGkp8pGF/NTTy5bzstoA4HJrXKf0WuC8U7p/zg516KOamISwc0hl3NntSve1C
1SUZECfFPdrNPZJH+v66Q6spu/NDHW3NXIImXp4wJ9gIIJavHy329ajFg9LGlDVe5d5rXZYr7uwQ
y4FGNT8pCp4f7+jEIRjixEI1DVWPHXp69E+TJFBjvdCjALfw1qiuhZfC9Y/G/KpX0vbCbnK8fzGU
65rAnjitCUa+DoV1nG+YdYxSqHXiPfZdeDW1Q7rqBwsqGQUJ68q3h/aayvirTWH8wjYzTfev26du
MlOmXQBSwtGM6dshpklB2oTbLlUSpGrlRZP7C0PMXmahAvdXKzrU8YfLdnmrDCv4QXJf0fS1LAdq
r8BAfsVKWy67LLnTpSj/9ezjc7LyCLwdjcPvLwfm0+dME88LjJZfoJImXqateshxDTGy4T2xywvn
0YlVgUDO1C0uvSa3illkRJfwQCqPKC/BpUBVroR7k04ekfX/cRzt67yplBadoso4VL1WnXrjUdUO
a2dZJhcOiVMzxFU1U3cJlKfcx9eBSqxUfalSiS1z9aEs/J+RrVx4lhPLDbEdx5zKbRCAyfTfP30f
sPn0uSXcinCAKBa13i5NrAgWgVlemO3H2mWHD/NppNlc7JG1OkHOW5MGqpvwfmTiYRKgGHQxpkul
Ik8hP/BVLIEFn99SZsye6RCchjY5AEhO8S+zh4zw1MIWU+O+qT6H/h3lP0Psyvq+07bA3IkAD3l7
JfptgU6tegyqA8V+CcgQFFj+ceG3nH7h//kts9dgYKfpYWLz97eA8vKb21x890AU6OYBESIos7B/
SrxrL2opkgI43gzDhSPxxLQiIrDA/LOvAwqanR5qa+m5VfE6igq7Yl0WHFj0UJx/0BOLEUs4TgyA
G2Qb5nd8SZMoemhyuOhf/mi5uaF/9zfCuTUQw38fasJ26GwzGjHvHDpT+l1pFLFuLSgSvbXh8FDU
5jX9Xj+9uJAXxjr+fESGwIZIQJqknua5TqXDTQCkB7NYV7Zl6fzUYw2lsfvtX98ew3AR0gR5SJW2
sq/LcmhpFBpMhrGb9hD0KRVoOpLBHHP7vJAY+XuCfz2Hpq0FmIigTG3/r/L/0xbgGkpdFm1AniHq
bJwWyPrv8YhQujd8q8poo0fUUNZkx503Q2/6iILf5OikYKk2LMnChXuEmtZrgjDbvvGqovudCBpp
D0gP6IfH8aFOV7j8EORi9QCUkmpa8mfwkDatrDE0XzWEkvewvdwrpgwOeEXbtc9FUCFj6XUrI1VV
ZMkWU4yexpQgrF5sC0pzHTbRN4oZzT7Kevnbs6Nmj2ahjy5skMfxz9/EJjQXSGWc0rP1ahYJDq4h
jSFp+SN0I1Bfv0pMUcfyNor2tnZhxz+OIqebIhR/W7OZy38Tn5++BQGsTs9Ew7dwxp2uew/U7haq
bG8MTjJ99P75dIa1OZk0k9LkTuxMO8Wn4YSFHFitXYf7oroI5NrUOzwU0e1nFwY63nL467pLbd22
EYyJ2XzWzKqtzSh2cTj6phvXkXXhK536+9x6SaOxAIjmZlta4aI1xLTaoYsj/9FQ4x47+/WflyQ0
lv8MMXtXoJdbBA4MIdDYUJtcsFqWcOYaOufPj3TiYWihIg+nTweyrs2OKzxuSdLWucMeAyheg5Ki
XxrieHemHvBpiNmsbsa265BsOSgtlWSVxgAco1x0uxGh/rrORf98/pH+lgBmmwzZHZV4mwlgU4/4
OtPyjBZZ6WTugga1haUDN43jBTk5+BL0jsDioYPlGZzBoxH1SydABZJn1zkiaBt9gapFD+d/z/E6
syjtINm2kcS4tjkLFaGBRkloK4AfM+PRMHz0oBXK73oXjcG7M6oXLjXHX5TnRk5B+cA26XmYfVE/
LixFk7jPYirrHaLa/tONzXhhIz8+miY0DFdPsglTnnt2U6Me4eU+rWELo/0Ic0GrORRbPb/wJY/f
HKNYdOKTinE4mmYrLS5QCvdh4C+LWv3ZFNnWQ2HbKzZKoAousFo72/Of6tRj6RyFpEqEmMKJrzNn
lNnQKioCUjt/zgr0s6G9VMETnx/leEG41CMMOFS08erGUXXHCWK/gtK/VPBLWYYyC7eZiv+g5seP
ttmpF0Kw46vnNJzDRmUBfjm6VcNDtxunBK8SOB5M7neaLnHcZP3JfqezTVpmoi6swFydf8rjj/d1
2NkqpO8KtgatF8tI9le0om2Q6F054B76HqeWtLuQ8Dn+dOz4uqbqXHG5zmuz4YAWZIgUg3BJp+tV
XQoEbEN3XWjKhfTxiXE4Kon/4BNRh9ZnU8TwzLpUseDjcI4XJooeKQ5x8n7+3U0/9usONp3H/xlk
doQhBhuGhOB12YddjEUtDc51soTCsxwJBRPvT9Bf5EtOP3w2JoV19gxmpgH0d7bY2rDAolT2IZey
8AGe/8ZAKNVX4qeq+g89qPc0E28045LAK7EHiy8siqPpgisRtBhXZT3gPapPs/hTeCARlSftJPHt
BB4qTWf/dDPb/Ch1qWInbdKuh0Hqy/nXfPQtpzFpIuCaZnDeOrNH7juEHpGFcXoVaeXaMqECsS+H
a79jWZwfSpsSPF9eL2MR0jEaBkZULabf8un5ggimZ1ur4XLwN/AyFkFGM/X46oGfreNXmfS0PR9Q
eV0HyfSqlym9bf3WSqNNEYu9Im8r77cNC7q7cFz8NU46+mGOASYNIA8/cvYSxgqr2tLAFm7MSPCS
AIuIyNyspreXbrP0Bmo80GP6TGl3DxVLNrs818z7IIFwKcJKers0dHz84diEhgVxpI7VSKk9dPRB
tquqHQpU4EqvXDugy4ylGtPkPPngEK+XeNm+SzukY48yJGDL8+/8aJ91hc5+wHVNUMM6qjQmntb2
OJnhw0265sAFalwVnVcsBWjunRr61u6/GI8UGwuXLB9lka+fOK7GVq0tGp/cILnSmm9+qEF22Ajj
QuB+YtpSUqcyQYjLgplfd8MEUQN0Ip5rwGs5bn/Cf9n6inPh9D31+qYkOqehxgKxZyuS7z0GnEbR
Mom+q+avtt1Y+q8iuLDVnR7FVOkR4FrtzKt+YSjUQIaw4X0BEfjXCAnB7+/D9tf5b3PqnRncCKj8
EbOweX/9NlHScAx6WItgVyS34PdToD8GBn9uGOUXgqO/NODZkvobu3MScd05WuvYPpS5HcbRUgs6
8Qo5Ap/wLIjUh34QtGkOdInCC1Q08aPOOoyeaBN8SRCUHVI6ee17JNRFumxHIp8tFT66521Re79q
cAjPY+AnP227NndgEmhkHTCe+GZEufrx7++LLIdgSxbAv61ZvrqUrMdOeOFSGsPKC2hnd/Od6/1z
3xBL9PMwsyWTaWCVKfmGU8Mbcv6d34ilGccIMV/PP8+paWbhVGdaVNupyE7Hz6ft1zVKiFuGwvOk
NtX/rDeMN9WJy0cuuvrP0QrYAM+PeOJAYxxCLnI4zG0x21drN9L5kH205DaCHkm0yg0f70ef1Q16
B6xrO3JJF0K9E0/5v5deLj/cff7mRT89peI5SsmVn9bLDhZh2S1T7gGDk+68Lr0QB10aahaiOCM5
kjImSRHnrwWSL7pt6TF+D4wLm/iJhfvlkWavERxsY+oZ49C4uvLrem034U6O/4wlJesN+ZSgHKt7
4o/Z/BChqIyKrmvenLOSanXrIT4HP7Y5PykMptlsZzBcrp0WXYUw0+zZMDoGF1EkJy1e9NZZFQHk
0/kBTryuqcaEv9OUZ6Pk83WeF/iCBlYu4yUghz9hk25yQBx07F44gk5M7qnUC9mJ3Y1b7WzdCgCW
gWLRUApU4UBijZoEwLHsFyUuZELDhaV0nM+nHW4qG6gC1vIUGX99qgpwXjxkcbwE2xvBt1ADAGV7
kbFJbmwNaJwEolitcbb597fJqUHCkwjCAIf6dVy8rjJPKZBYIKpf6rjf5LUCBVVdnx/m1IFB86dK
Doa8BdZys69m1b1rplUW46lA1FUEJDwfXOfFgP8GDIDaAD7QpXel+9s2fwUE0DtPFSjO9qMoro2p
dX/dyzsyt+d/1onJSrJO0IlDdEyvzOyto4IvzRCNGkt8i+ISnXx94cOemkbMIj4pgkGgEbNNxB3L
vkzyycqWY39ArlXf4boIsGJVX2qCOLUwHA5/fETJW6jmLJrxbcvy4RCAz/GLHSLjlR+be1CmF57o
9DBTwme6Wpjz2Gz0jVp32BiXfj4uLeq4k+mio19g358ahX2Kw4XOYe4ts4fRvMClcYK2964+mBOj
a4zhRFx4lBOfn6oKcbNKHQvu92zyl3FZCD3j/mlLuTNRBPL9LkTMJ56DR8DhYsokWWwmX9eXHH2p
J9ggwzRqXyGtbGpalkRi/2tugEZXGmzoBdEpf1vzDFzZN5mMdJvmdhyUVXk1NtQKnOHCcjlxIn4Z
ZTaZB9DZ+IMzSotvzJQhkDBLB4X2P3HhMnnqtQFGpr+FEhSNnLPPD7ZYHZwixH/GivcKMh4DlIjX
hNvz6/8oCzG9NhY+C5TI6SiC0SvNM5omSJaeUaGXBAJBJfxqcMENm7zIAg82Kf/8N2PSoEqjNVmc
+Y7beBXmvDZjAoRdhy0R8b5QHyocd/X0Hmza+dFO7D9w7adMC7X8qUD5df6R+TatXJ/cDh3rWnDP
Tlt7ZUkOzsm9rL1w+J/6bOT7SHDgCmnjJ/B1tNJzkGWYKKH80bkSJglhx1xr9YXbx6lpOCVwwKur
U4Jq9kzShP/gKhAJRG7h3tRfRWmx6GA9ANy8EAWcfKBPQ00/5VO4GeJwxN7OUHqFXx6a82RRmOOw
qqyh+n7+S53ajKiDstcRbPDFZk8VtnnIQzMUtMC9M9h3QKouTIZLQ8yeZjCD1i88hqiK3n3EwSUi
hej7j+cf5PTn+c+DTFPy0zsLBrrUR5dRnE5ZjNwJDKpgj7ryXxytlKenHk3amyiOz/YIKD5izNCW
QKoynqammNb1dqMWgHGNb3TFuZS/O7VZfBrPnl0YBwc6ju9hdugWSCPrKsiXeevbC18rv3keJOnQ
3wZ5vDn/Nk+OOnlvkNsm0TMPUbrEN2s/LJPlmCdX1BaL5Lem9gtUOqmuLqVzYbhjMQhbImWB/z/e
NIc+fT0Mb2zIZIwHL3c5AM9SwLOphgBI+9SZdykZdhMYUbQ+/5jHrZWzcWfT31BBu+AvkVAuHbcg
VYzyYdDhum0bnpbWjrweloCRNrLeQ+E+P/jJTfLTM8/WheVNrPuUsamaMHNgAopeuR8S/0Y1O7SB
6b8HN1/e8WyFGD2kzyCfnlU7+CpY1Br2InLk8091ch1+eqppZn36knDqfVlNM2dwYQ6bzfeuxsa7
9SOaKC9ZUfxtJJxd+yyHzDpKHiJqekS/DpY0id/WBin8xgQ+G0hQXaX9M5tyvKH3HO1yuTBAmEHH
0MVewL6KPjzLWrb+e5tf2H+mmXL0UxzXmBoM6HmcXxBbjR4vWTTcIcL6d+qAWpDoxBPnknfcyff7
aZzZrNHB65HT55EVDR7hqC2VBobJ+B0m5H8RpzL1yIaS5KXHchZE+iUpD+hbzE9lcBd6DmwMRPiF
QU69NiIgesFpUT3Rx6SLPgWtDlMUlJHjFwcz8Q6ycV7/fVYS+LiUfmhicOY6OrtolYAWjGQZR1b2
bIkB72Coj4dAc/VXM43fzg936mJtudy8aPshAsLH5OvEDNoJPBgOgFCBLLfNnjxs3n6zCPmGK6mA
6bRvkm5Ve5vz405/dj4JuYtNsRffDGHi12FzTDEwfBQcTkp4gL+EvVs9iIXIzfreaa6C5LWXOZTU
ix1x0x/+OjDNoSpJBI2cJnHfbODSHYcm1DGH8MHcgjBr7IMS9O9KrQNpoaSxSKXzBvJ7fGu6Ylg1
0WAs6zh89HX9e6f6+AlX8a1iDeM2bsFu+ChkLtxVjqMQfh9vBkk0x6mYXyATRdTKpGValPpzU7x1
2fv5V398Yn79+7N9L0trvBEClUu2uo2VV1sDaPaQpFvTWRW+/OdV83Ww2fQyosyAscbDeMlK+AHw
T7BNoIPOP9KJ05EJzG7GTQifLrwIv04nrW5aKoskDmhjXxj2qxl/1/UXJesXpXmItZeyu67bDZA2
Lb5Uy1dPfK+pyER7HsZgUz3m69iZ3ebYIDbmQlO/qfEqwTm3bOGb/sGenC6nqgaraXZrt3vx4nrj
uTcXkwEz49K/Mhx+An0Lk8aDQv/s8RWouU7fMqnRp68Bw8TAtMrwqjFo6EEQoNxJULttxDK2lhhM
LbN802vrUYIDX3XGvVYs/x9p57kbN9Z06ysiwBz+kh3UytG29IewLZs5Z17991AHZ9xN8W3CMwN4
MLbgKe7aqXbVqrUq/6Ig5B1c6O07hDb2LW3C/VMHoYc4NUBHqKj7u85UncGFzTR8UsuLIYUn2Szt
tPpOc9EmEm7q/C1Rf1Xlk2XeqRYaoeLeA0pBhSNOnhrjMk3Xsp0L8dh0hPwZ+mw1B4HhjmnM0Glu
h94NRm1ykYji+Cotrcgg5igzPmrwvpxfcQub6MTsbNLDvheEuMNsO+yajio5fnzipc5i8655iK/E
Kp+Py5NRfsi0HscqXReZlYe5DK7PmiZ/Mb6MeshhWkeWkDQa3kV4IM8P8fOFd2pz9lgN8rqF0a7V
oLZAgT6H7hgcZoBoyXkzsvz5RMaVBi8U0j9T08fp/nGHAaKPBjvD2DvwTdKj+ZTGvyztUmoeDEOw
IdEeI7i2vnZlBInMTlbeyd/bnaZD6tXZAonJXLnp+n0FjZog5CvR78eVO7syTj5wFvK7CY0bcIvi
CFh1avMyhGg1VRPMsedhdml+xYNkTwyzhnc/Bm9ZDh44sWt0E9LecoYAaijrAXgdPRd3JpyMpYFk
s/79vB8/g95gEOChoQEXRsCY1tBTP5KtEIehwo/eKG+QibWil8A/FL4jgzEK4Q1TjUeTFDmlPKv4
Sr686d/hClnx1uKqOfqK2X6U0ZIwIpevEOkkUN33AqxnCnf1ymAXF82Rmdn+E024imK30+yutJTH
dJTECe2jXfUaSpy5BUNrk40EUa5M9hLayW3TuI0dTno6lRKYKw+WhfAe3+sSTY4Am+mSmvtetMYc
jkvNjosHlIT88qCoCKgHiW1Ym8b6ZmSvIvPPy5hf3xH0RRP3tSvBDT2fd8zHUf9psR59ycz/9Lso
ilLxJVU7wrl20QDpTaOJzPzSgpgfGmIJCjhBvhOrR1HceeNtP7yogrtB07Ehax2Ggy03lyXljsrc
JlrthFCl9WpNS9Y3iL54a+b789+8EINO3ps6fpH/pg9rmuyj0w2uqM6wukEDGPzNldHmeRUUtNgr
dd+DF3Hb0UESugQFL9Urh8/iamXKJnIMuCTmFycEVXrWBqOGkA3iIk1dZbACtu8w1cYrK/bza2ga
4x9Ls3nxTBc24BJLICB4p9CD4u9qyKP0Rl8Z05ql2daQEybNjbDkKeLG5eYeU3Kn8b3arMTwH4i6
z2vtnzHNbyUIa01j8DkFg8LdmBCYyPxnfJk3cCsGD40QbmWOSk9yRuFWEveycukFV6pFVPQltr4p
+RfDHPnNWzfcUA6nsfcutRInLLYZOkL518F6WFloi9M9ZRBphKME+7GNjxaarsQuyAk+WBfc296H
xLc0oNI1eJb3yi6SUZUXRzI5xgZqy7fI/VmWCMuhh7UfrXYDf9bKYbm88o8+aHZujL5a9HSzaXaq
j7tsyB1JhE3Huq582UHohozOVSXed7VuG8HfX++UqKa+EvwBJf5smSRyInRBwkGBsgX5KuHGbRES
j/MVQMLSELFjUKeYykifILxCFYFUNrgQek0IHQHFDBt1QXQEBrhtod0Udvxdd+/SewkBIzdsEg2A
ZVozXhnwUqA+cZ1M2Rfy7+a8jxXdgSH0E46ZEE7z3lM2mSV9UWp9g1C2Y2Xak+t1B6hYry1YlSFv
etA76S5Q1Z3WRisp+mWvHH3LLKZoIgvePQ3vN1NSRNsjjCXqNxnUHPDiKp1TisklOoFNsrIFFnbA
iQ+mnx/tALegizAFnoSsRHiIjW4XjOk2q/++cGxqtEYwQI48SsezdR0DQZCCaXhReAmBsmPVK9WA
ZQceWZidp1KLuKeYMpDEuvWMr71yqJKLqPuq9A9JdglqUZWvu2xtCX3GcJ6Oa7ZpwCp5PpqohILG
izR+dQV3H4uXQnpfoglSgyoD67eW3VqcMmWCYen0lFM3Op0yreYRrQ+MVNXZF656kcDInaXWyht6
ctjsMAep9sfMzKElkjiDMZlBiMrJu72PjlQKudtjRq8bxMsrR/EU1Z8zN/MkQb8MHx63VJTdS8lO
CG8AiAfeL1SSSHzA0szN6GTpu6QiCt2tRBznXQoB4alL4zCJpTrm2FUqHwZL8Q5m7ps2Nv/NZvvH
pYYonZpBj46UW8wYc+2xqu9C/dvoPp7343RO/G830l11aiILRF9semYtGgVb7KDfFlYsrPlq9jyL
slqEkwILje/vlZ63bu9dTnII5wcyreL5QMDYgAOhMXDCoJ8OxCtouTdFpqQqFdhZUYUyb6SiBgdz
JehrGI2lKJkYYCqPkrNRYK2YWUM1QatCZgbdm3b4rfnyRVpfFFnv6CG86dadOEJY1ROTGDGNnnvR
qPZm/2Q1qKq9W+qtqLxnxrugoEJ5b9XppsqyjdpdCcZ3Uy+dqJZXYrql4+7kg6eg7+jcnvS0YmRE
ubsiubqTw4GETFb/VCx6TvlBBCg/Cb5Am51e+cMYOEIn3pl+E698x8IsnXzGbJZIdPHKhHnR9gsS
EbJei7wxmvYQwfQFFwtKtl4drnXAT0fBbGmcGJ2dTF4im+hPYjQZtymJrC4d7DJIt8BEnQaKPlF5
MY1V1rdpc36ySoj4kVOT4e459bia9Uqq9yxIrSvt6jKMYekUAHZvzNvYuEuH8reqJ4+lLhzOb4Sl
XCbH/D+Gzdnh5LVKHOPl6S353HSvkvz7g73RfM7KQx0C8xnh8LsqEBVrtJU74APq/3nQhIVTLkb8
lEMwmkxy0V/R7LrPk61vWsUGzRrxWnLhqGghtrLjtOsc1Qqf/DiBU7YbfQf9DplIDgCXZKydbwun
D87480GzufflpiKxiTN02vaT9rUD59SmK0fcAvrOPLEyn2tdL1p3wErIXdei3xEMX+ge59rbKOb3
Ek5YP7XJnRoZ1MaiM0aQeacoHg5PeVhvYBDO6m+yRQY1tsfx28p6WF6IU2V9apu25v1GVZrmST4w
J1nz0g9XsXJQ4l1L31GPwtQAKPwqUR2Y886bXUrL4ZM/ZuXT9R+NNBpZKFfbnUWScZKP9HncBdsa
HFhZbUxYazP3extC1FXSW0mVyHCAtdvwj8fCI8TJsuHA5RaSnqzNq2rt+6aJ/7RS6fMiJhKne2N+
EoHmKnwBr+hqt5lUU6O6RUb7HpnpKnodxpUl8pnVwWKJHNmbLUQh82LEInBHGPQXJFOkoLN9aZfn
6BJeBvlLaz5p2g0k637fkJK8QfoDTehfYb8JpAc9XyW4mNx/bvyzJauPeiK14TQ92re0GQ9lPO7Q
SLWb4EUWnKj5MqgyWY3nYuCLVu7qpaT7sTPmUA/Ix7ReopWYbGtNcHMdu/lOd29cCmIJz6X83fJh
D1lJN/wPq5ZIkm3CTn3ckUd3oMD1XBq1otlj/GrFoq2l3yDTto3iRTcPRV85hvEkqMLKYOcLjYZC
6HroGyBUkAlOZvFPK3a0LAomOBbxAMm+04FJ0K4V6UvZPmbZygE8z91g4IM5BPy2LMJzNotLlBJp
7xbdQadtgBA2cP/KVmNbkbZV4jUc0vwunwYzmaEMC8b3E1GcBid4Sl4ASuBUdEsnG6IMIn7kkSoi
H5iC9qMxBgevTOOVsHhhkDrthbBa0OwDueBskGi3FpOOTeT0cATYbPFmQ7L2GzI04SWC8JJ9/iRb
NAepFBwaAMTUj8P/aNmUTYYQNWTcXN9vagGyGu1WyP+ktcz3R/boeEviUHpLqNpOF6dFOvH0xPTg
oZ2kDWnXLIEE6QgzoRKY+vZIRUiB8f6b575UKQTlX2VjT01lkJ+QnjT1/fnxfspzzL9jcsjRgOuo
t8TG5Tv00LVN2d3F6Hwl95yTan4Dt4SbXhuBk0hbZHJsM7i2hJXsxqctM3PE7GyuRhDzg8wHqIik
O53p2WCl0WlAcjQVoy2M69tS1lb26cJyPvH+7IB2UZXSQlhWSeX52zC/LCHwiP2d0F4I/et5Dy+a
4m6kmExv1yeGn8q1Grmw2DkQppPR2ufyNi6DjdxuXHflQJjWzKc1RRMW2DagsPp88ZpRZqheSRGj
t+7GGnTq13EtlbJsArgtzIoAD+av1FBU27SY8OM+Wr8fUr2/Y+/beY99Cmo/1iRI4v9vZBZN+KWP
PKHOq0WsaGWjMCRWW0Hxmm9Ja8Vb3QzVCy8axae0j8NdnOfddQ1AqqWrQQgOEWqpa/mH+cN5/kGz
Y73w0X4LVJFRyxtDdEofiIK50dwrAyVF/8EKDgW88I21QXkq0JxSWvuAeQLk/32AwTVJtQ4A/yw5
INeROhoJH2CEiGVKTiJsFTT0xBu0MzM0ClBhskpq5xTsf6raSnT36S6dW5/NhzCog4boK21I4t6v
b0dIV+XgB4j4rvsqmru43FXlyoiX19mfAc88jipd0aYlA1bctzh6HPKbRP19fpktbkzrj4lZVjUr
xBFpKUxQhRXLn2DbEvOuHQEzrOHG1wYz/fzojFUTlA/iDP8p4XCbNW+CJe7k1e6jxYP0aDyzk9yK
FCWCcB8rNS9PVFDVfYfuKk8h2LINa+XYnkLGz2fNH+/Nju3MSiNNm7zXj/dIGajWra5f9+k+AFBS
X1LGOT9ZSy6kFZd2J3j0JkbeUxfqShGj12tFTp4/BN13L6QKsZY3WbHxsQ2OpglpRCnpWmwgv01F
GhFstALJeJ8fyVKEcTSSeWAqU8fr9AIrSaw8y52ybeqN2HaRLSkre2hpQZBQBOGjIsJLx9SpzwBA
qIjRU9MDY+CVu4T6xPCtQX200a46d39+WIvOOzI2201SrOl9K2Gsc7ut7j2ENAKX7Y/zRhZ9d2Rk
+oijGXI5iAjOMGJw+8jtTaLvUMVG0nDtxFscDcVleC20qZFvttzMOvVQIucmzcGNZD/7trMH9J41
aVsW8tb0n2LKpRJ6rGPqNOVmUO78/nu5Rji6ONw/X/FBEnE0XEBUbSDkfEUa0tnyvdcuFZS513gW
l6zAlExYD+UCD5jZMrEsrlI9AooP7Y8abSzzVug35loWdcmjRLnT65u6vWbNPKpD41YhUhg7lYcC
k/VaARftwhVoxUcqdn4qwf4D+wCPBoYyWyAD/AOiNVmRROqHTVxMMhZxZl5EULmhfYleHeWQMS63
XmQ2N6Y55lsx7IbspteNCjorMzaLX51Atx4QuMyzZGcMfeR+vVj+JVYxmmIAbIHDZVoqFjso8jOU
3s2krq/bVunFfZxoPQFCqebqRlVSb43YetGNECTSLDgBPueN6YWPiPVQgccWCuu2C2RHonW79qLt
3280Ekj/mJnFx3GFkFKt48fBVVpb6RBSNDIb5o27sIkv/put2cpQI1LuQoutNn0146s0uonz22YN
yLoYxBA5wQ9Fckz5lKL1kJirFKbQ0bXwVwMdRiE2NpKaPJxVhG/Le2gZNxlMeuUa6HNpg0GWNlGR
G6z+OWdFnMqS0ATMWSHJm9TdJhIQGSjU/pY8cwrTSDoxSJoXeSTNruQ8l6DENxhhUXrNLg+N33Gu
qSsP5KVQGFZwk5QKlgDRz47gRvUFsOi8F7PqKgCk66X+yr216C/UHibOMNgX5jlMvfWbYhzpV0QS
Odr0/Vsplbbe09DfF2tdmEvDQagLkAcdfeRrZj5DhikrhoEbJUJEzMwe2vj+/OpeNDCxRavQTcHr
MIvcTavVhDhmMNoE+m0OYf3z3xigfo5KIef3vAXS8sLes1RaIOEVfCfThdCZv6Yf8amiNC0tRAlI
9DP3kNvPZj0r5aQoQ7Tf+srdS8HWkkkGJBvEUBXtixdOIj7XkyYuFG//ZnR/DM/Cijb3aI+Nabk0
ivQ7fWmO6skroJOl5XY8ttmdIVUxyt8+Y/PkV3h6Nkq/FUxtN2grEdJ0js3vJtDmlBGhM+aNPlsJ
lEoMMxwBrpSG5CKc9bMvyXd0X8s2vLd6T4d6Or4WYQ0478HF4QFgghoPQilr3s2c6JZauy1mhxaG
MKlQNlFoIFWvfEmF9/OmlpcJdzudqDoddvO6LJToSapPvVhtrji6e21kd4MOLd5BVn5lxYWmPQjy
s9GuXCDTHv3k2IlZgrQrZNRzXJ4K+SyBHCPUEf6UQeek7wX4XjPaq93u/AgXdzNSYhwVJAdBq5ye
fpna+kYhY6qoeWVVUnnheuFa3XTNyOy5DadPyiWPEdjcvnSu+GzABH1+HIsu49yDanOKL+cyYsJg
WEg+cioNQvOr8IJDDmEu2OgLs3sryrVO5qWHCBSJ/1ibDUgReWt3GTsM5XECabHZkvm0kX2DFeSr
21q3kvb1/PgW05o0eQEUBwZDV8nkgKPQGYlGIQkETKLh9NCNiYNq4AsqwV9SEYk8+ku0FOXYNEdy
R/mmWMNGbtRNY+ZbA4n089+y7Os/nzKLpdw2HOK44AiztM4pBKKoW0RsG63exv2KqQVHAxyhVW8C
K/BSni3PCulydGtZOWgzbfIKyfCNr13oRrLxzDcEkM8PbM3abFqDxqxb5FLZd7yX9fGl8L71nkwB
gieTdamnF+fNLRxkdETqDAyyIi6hWZxY5aU2yh2Ne+BB9qTfGuFdqx9RS145MBfOaUQ5aC4g/qUh
fs4eo/alEJTJ1FRHsax81jvYLC5T9UKK0d+SeT3nK2nbJT9KpGzlqRcJAtrZwMykARHucmrG431f
OH7aX8lbNOq3bV2ttOAvrEWIUUlEoy0EIcicvU8U9NITp3bOCoHmnjvKRuqPNZJ4thsZ9/pf49EI
HDA4aRlB3EUxbja20ct6N0L+0wlhtG8E066pLHTss79fG0dm5noZZSXnWj2ZcQmxw+omrxw3l+lb
Wjn/l244ZGAsqmH0jwMnm+2wwtKaOh9p7BzzEtQtFMWw7aRycTXE6oPQV8GDGQzKT7fQ692Q0sDu
h3rj26qPCPXK9ltap3iWohxTyZ6YfQpCzBIipDLXRP8WiG9QcMbjhIu+1Ogvtyo7WMvBLa7TI4Oz
/T5WbhFkOgYzaEqaGGHzF/SHbTkLnS55k/yV/b70YgNr/GeAs6BT8E05qZEI4gl+nZsV2Joa5pcp
zoU3cieIHNiUbazi+/m1tDbM6Xo+ujrAQSV96zNM2rYeioyDxte/ZL65F6zxvkAHrktXoaLTUGYh
zMlQZzGo5vauUqVK7OTyrz7f9ug3qwfPujasg6HeWfVLk+wKLUa4/dC5K8+txTPBhLoFyMikKzq7
KpuuHjMvw8216EFQcFEbyq41HZHeo26NbeQTZujjPOB9ijoQHe401546N/J6txUCnKvouUiKOqi2
XTcAFEnUhJYN96fqhTm9tZ18CdPgk4AI96YzUIYmAWxxifvJ4fxsL42e6jkCSdSWeabNDiirQ0dA
S1U875pIGECQFe7DamcK0b5Ixv15Y59wMtPwj6zNM3pZqHh1Hmjkp9K7RkJ2vSgLUN0PHF6On6mb
Lgk3aSnfFP4ulzayYxz04DkPrzmk0V1HdCG87zfCRgpXPmwh5OS7pnL0JCABtPd0WgQkuEip4YWe
8mRU5HdcDSuOXrq+wWrSV8tb1YRl5NSEFbl+KdTTbo4CI9oMbQQUaDC6AxqTRYCqslU/nff24gFy
bHL6pKOdrDZ1JBN6EndOhIDF97Z50cdtJ1Fe/9ojBoxooPB63uaiI9lDOIv1pM6JQyFQ9KKwZJRx
Z6HmWF137hrubtGR6K+ST+I1bs3BTJIrRSNQDHTYq2sxvjL6R0HeW93D+YEs7gve/BplZAnJvtl0
mZlSFno27QsvvY8U4bLwi6fBhO24aW59JOPPm1v0GwofOvxACi+rmTmx9ro6Af/sKE1RXVV6Zl3r
4xpdwvQ/mZ+yrMB/jMzWQx6SGPRbjGhav7GiAlmRaFPIK/fH8rKDGZLqOLudhXC67GLirjSMYEVo
1eSh7CT6KfND0PkXAmzCY6ReNLl11Wm/DGstJPgfpichg4kBUZm3x+ooGSF3bBEjN8qmDl4lAXW5
Ut61vuv0TbJPtLcu6/eetFb+WVqUEzMWuDe4qrR5gbotKBKbKRC+MSjDu8aryG+KY3RTtBICql5d
rbx0lqaSJC74J2BB9ALODixytpoA0opkChSLbnMYuR38X+fX5GKwd2xkWrTH50c/VmLnY6QVLMvu
cwjOPWEba7g2nMSW+/1IBiwNrYfesBD2CN7/4wfMdkVGdU+IEz7AE5Kdmu6N8dVzb9VhX1fetikf
ZPHZVH5TTT5vd2kzHo97tk+qslbMRGEytTBDp2Fv6v3mvIWlGGui8uCIBJLJy+fUs6UneUpVDWx3
eGAVaSu1L6GwV4WLBhrkmB7S8+aWVifJIURpJywguZtTc9roQnPrc2RK0rVkdU5Yw9MRvmVCsD1v
aMlzx4ZmIXKVa6kHZgXy/Tx9asb0WUnHlbEsrXwqkhMGmbv6E81eoLqxYrZEUH79zSSfXNyn/+Zh
f2xiGuXRutfEOi6Sj5dF98JtadCTzpvSaTynLu6LNe7oxck5GtBskVuRJRaBy+QM0aVUtshcQEBn
hna/FuSsGZot614I5aaN8FzoXkrmSxvflNWj4a/EOUvzQ5qYGgiNKZ/Jm/pwNEfdNdmzsZnZrfCa
58VF56Ur9/PSStOBYyKmK/Nr/hB1fVEbVYOjwYxCtLldqaGbQgpfzq/npTzah0D1xLUOgei8oCrW
oZE2CDCiOyK8NYWylwWFNhvRGaCZ7XofDtYfChzIxVDurMbbemwpM/ecuDFX1v3iaYzwAGz5sMxr
6DGfrkol1zuKewlH/ljTph60vR311GPVDGx9hj675WRBQct8YNOt42TjWq/0dCjNw4fjD5htC90q
4sRIp3wXYUPa7CLjKkUJD4SAl4jbJst4Lznn/b+0ZI9NzvaG5nahl3vU5q2y3wX1jyrYZ52yGesf
5+0sQe6Y5z/One0NLbWGwJgIEwetD+A7T+28g9vSKC+9GpIzWqM2Rv1DGaN916XbUA4g5/nrLprp
dXT8EbPASUWowOwmB1eJa8cy6Xs0Ms1fo/az0H8M/g1aLU6k7qvmXyTgkOn70AOdirQzL5vK4EcU
6zlSpfDCM1CCytxrOXyqzU2o/wjbzXlnL4XWx+Zmvi4yojKBYo/j+ePXdCi2rarTB092ccrDSX+r
yPvhVZo1STAQXSMmcrpvgjoILbOC2hGVq81QbLL8dhSh21mjgFkcFg87hdrzpJAys+MHY9aoAXaK
5GnaFG2x7yVvYxY35loaYdEUpHQT2TSYsPl9npeJr5dhwVEgSuj8XSjCJkEQwP0e/K38++S8qZxF
g7JO9nleHw4Gs69B1xM51Ntag1DmoY3uRL1zDOm6qld2+9LVcWxsipqO7l0piHLPNzCWtlW6b0NJ
RGxPhWatQRv7/BpcMzULwKJoLNREwpTS3RrDz1i4J1pfsbF0eMGcRoQnQwwNWGU2nIq6ahayIPKm
sKMmc8Cb2Egs2da/Gs2RpVnYRZeNNVoZlryaJlCF3jL3tm1fz7ts6fg/Hs5sfYdFq4pZihFNDeg6
fqyKwJa0vSQ9J0NhV/1dUWzPW1x0IOKHqO2Qa/7E1MVl4yExRra+92/VbJeLhyB+hnPvv1mZrboB
UHXTF1jJU0TwJE94G+PxMpDku9h31y7xaSZmd+hEWs+LjfFwIM2OWh+MhBSa5M8hCd2WtMV1EOvp
RWw3UKDFwkFFtJTrR7v0aBR1ZcnRzHLlGxbeHnwCLBPwWZDGmm/pPgfwkU+fAOuabGzbcpNrhxb+
QNH42a6i6xaOqqn8CPSfxBr0xrONJld9Vo3TiyDRWtidhB3ydc+q3l/QDnCVePpaA8sUhMwdjGPp
lpkqriA/TzfdKJV9oyjMJqC+baebWzL059fLwtExQewmgXKo8WHRPbWQVlU8lAr1MV94y73bZOjt
MF7JSa/ZmK1JNQ5EIymwMXbQZ5lvkSFcS2a/Oz+Shf11MpLZ3HRBpClezkoow4zuficuDoHyJMFF
9V/swF1/6rER9l8Jsnc4ttXWzsQ7ABFNmDvrIOlpcueTT06A7Dr/mpj+Tw3JVBkLpeRZPZYAq+ym
HPIIcjvJ2rgSyohgOzM/2yZNYW1dcuIHv+u7A2Kh1nVv5nxfjOj2ZjSLbj/6frjDRvOLJhwxsEu/
SOHatFzEAMuQtGPQj9A1J0ME3LdmrxkXDfUL0EdZpWyjOJdtTRj7r243iq+hV3nXVpAPb70XG+5D
1MjKq9rAnJP5AlngTjS8vRlL+rsbROO9Ect0hApmm+7zPE87sF9eFzpjj3rYvnRro722ykgodkoV
Sf5e8jz/a6m13VehLBQFvsLMf80HUwpswXPRRjNrub2gHJjuurAMrZVbbuk4ARAFwI/3OCiv2S03
5lx+iUSi1E3rTa3tS4LWXL3oi+tc3Sbm4/mltLQxjq3JpzPshU0whDLWjKKjEk2DWu3bJimN82aW
dsaxmdlCqqKRRTNgRoI+L3mI3Me2+Vmslr0m38zXK4Q+4OKITCHjnN0Gpav5lgIPo1MVP3NlIyd7
Rb2LfMRT8ish3AMfsop7XV95Oi+9JGkT/2N2Gv1RnNXVqGLxCiCvp7y3kA1lyWOMEo3ebjWttUX1
rhK2NbQIa3juT6x7RJMTXa/MoUnBCbDmqWGzGGsBOFbioGL3U83exrbfAYry2pcmqi51b9iaPAMm
qZGeNptIe+ACPYx+djkoxv78DC/cSyefMvNBXZox1Rg+Re0kHRpkbSNoOZDl2nOaLDrI2RrLz0L4
xMC5lybgqGjMKRJc3U0DNekSJ870pyxGhsbMI0dL3NtGyH5TVbiohuopV8338wNdwoQfG55TJGiJ
FHWC1CKRlo0HV4wJcczEcGpBrW9EvYWkJE+j8CocKyO7jHzBvRKNOKCrNq/83+6giIJTR7pESj1p
70V5CC/CxETYUoWKTqbr361f/Ujrv7Qe1Xg7VP3i0u9a7XIQxfheDLmGUy9bQZUuLWFiUco8wLc0
JDBnKyn0xqr22x5ck9C2jguWXTQrjVNBfUWbJdqWZfRMHuZei/djESm21K9JbyycRCBIwNxNiCOQ
HbMjAjTjKCiBmBAGJF8Vxd9blfFFl9aQagsnEeKpU8qHHAOB8Px47cJe1wpmb+hGW6eSQcdb4+8T
QBXn18mnpv1pc1LCkGRQOOIEHTvdnJXUUQczh8Qp5NeeZ6UKm/qmlDbJeNmKLxDiwQnp+xdK0dsx
PQyichcHB9+7EBVH5s/Of81n705pat7sEHBxt+izAEiMw1Fg/Uxo9QQM20UzpE7c//UpDxWxhsQR
WHFW05zYpvFbQ+mBFaAwQoY32PTamyx/6dd6Rj+HpKdmZkcNoYpSVBlmEtgOOvV2sKIVb30+zCYL
xNg6BD3QGs9CUi0eAinRsJApzXYQX9JxA5p/H4+wUh3OT8zSYJRJL1yFSQIh9FnMqOujy8zAUYqY
XX1fpwEl3jpJVga0sBipgyrg0DAC2m0udWR4moHKF2b04UVDEtWXki9Wl9KUEj9ZFah7GnRioUXU
uoRvZFLA9OxaC55q+UltwhtXeu6N3BGU1V7Qz1f21BSlU7xB4gfW+dnBQ41PUUuxSBwvtZBkVWCk
C4zxjnStDe3LNh8h+Rl+9G2yiytgUNrTefcvVDhP7c8WU+gJWqvXZUIpwtq1RWsXg4COrOTfju7v
sgp2g6DSlkVQ368l0pZWGUUkbq9JEZJ9c3pAZBlglDGtmBPerUF7IyebKVZx+6sxWqvyfD72GOYf
W3OgSNDRB+wH2FLGGtgs9Cn9lRJcmWuYrsUx0eRGxWKiI58nB6HeI8GsEwbQwmRLYkZHzK4ZbuP6
LRX2K1O3uHSObE1b6yjs6lu1aiIDW7wgCZF/iRIh8oXuZo5q/BjJMgfqLgN71D+fN7wwRt5D4Mg4
HyAbmdcwZMsMKkPNUlBqv71UsOWUi5KuwfDSWJVeWbTFW5/lQd6Qf07HKHRlkoZNjiSyXFE028vy
Xsyhdq8au/77qiboZpCcWNHAjs6jybweCtkbCmxVe126GVGhrnrJHpsV/y0UgU4NzfZcrgylHvcY
apKryL8Z832vvMvmtidTaTR2m15R+BDlL1l2MKttEz2cn7/PkSPmVQpq3M7QGs4TNqlmxR6xYeq4
WgcMigZ4FKa7qShpPKVV7kDxHa01ayzsvxObs/tX4ZiXExWboxrvrHAnJe6FoVxq9VpZa21ws0MF
VTQtzHt6zhSUNyF0ZFCD3UQ/Jc3d1GrrBOIuMF/PO/Tzk/XEoeosH0HMMSAmwuBSg8TXZV1tRvVt
rFTe3E4floe/t8ZFhmoaYQzd29OWOdr2Qy+2tLhIvMOzYKvQuBuV1wLptqjod0XTgatoVm7PpU14
bHE2eZrWBAglo/cpSPm+6r8LCW3Jpr4L/MQWVqOoRWsyD0pqHhMR22zLg3UL/ahkfHWfbYbUgKQG
kP+QbWSPFpvVN/NHp+zpo5mEOgqIxP28m6W5nN8Y1f4oNWiaWjJt0PD5Z6Vh7rohrmD8zBFz2w9R
bF1BRgxBdVT60hcpAWBnCrl6iEXXCG7HzjN/u1Em/e6rNLsUAt07DPFg7NCeDp5NrwOBWmVx+TSO
Y7830iK/FwUk7/RBVr+lXVHuMytXI2T9ctd1UNoV34K+Dt50KYQrpssF/SsZyHSieU5l0Zb7vmg3
RRwhgFUEZqvs9U5Qn7oobKy7yEqzkHt0yjl7Spu3B8tL4O1PotD8JjemkEKlLLfltomHsYE4KrF+
5ZkLKr/2NC/buq6gKltrEKV+X0ZiaDhDRdIPDg4khrdpW+TFziugLj4Ihtqaj7LlV4HtBlLfH1Q3
MQwnaKskuhSppeO4xisAYSr9PvRVq75zg9irD3pceBe1pQ+YsPrk1aeD+K4rSI7aQ2dCGpOaceWM
sjm4m9wUKI7CwUZ3umaiENyNHoqwcRL3xj5RVHfryqXvO2nnGddhVhiZw6IyCFfclueNxiUJVUys
Du/1OIn+xblOJ1rewkt073euVB+GUKxh50kNq7QDYYifss7S72Q574NtD+T8Rh4Et7c1P+6RPygs
obX1QE1fW0ULYLqx8k5zhnGUdgBwlB+kAHTzIYZRvdzVfsgHa1VVb9UR1M4ujEVizjry8ztjVNPm
ecz6rHESK0+LrWUkVnWo81r8IUrNsBddH40PbQg9cnBlaHRXZViar77qIXIZQpe8F8dqoFhHy8UL
eeqgcMIkqx/aLoefrslAulq1AaOTIQvpzy7XuvfW14tv2dCJNypP8otC84yrRogS4Odeaxgb2ObM
xPZFfTxYcS48R1aVPFp9WzQbQMXGRkn84kptvNCDjc6Qn/I4KXduIQ/jth4ymrmrzou+ZFJZ3JeZ
Euu2a3XVhRm2tDJWtDVCUzm27nctCfqfWSFUpkMlddxT6hdhSTfoEtmEvaXTzRNCMEfhk8Y+ZKXS
78kYRhd6KChfCqmxtE1sutkv0l2V6tCXCzWvnyUjfeKd8d3zNXkEA+VmD0Gp5fvS1ORiK/mGcVdA
qYd6RySOod0GFjmHRvQMb4sSWEeaRnHD76Ygyc2+bFiarG5up+j/SDuvJrlxJQv/IkbQm1eWbW/V
Mi+MlmZE7z1//X7Uxr2qQnOLIW3EPE2HKgkgASQy85xjtlm/741gbo1QwuwuSRuvR9km6Rt3kn1q
HSZvsTtpiEd5n7FZv5ujEvtunHZKsfLA/HDRwFSjGbZGEyQvd16y50e/16t917aKRIPGBsnCmRgx
MNVNJN/Z0RPZnssXzYen2WwN9UJaAnkzf4hlg9DI6sTDmuS81ynYSv3bZQMf7moMgLOA9ggFWt6A
6vlwury2kIBDZCSjU54SS9fc1/lbNKL8iLxKWh+Lfo06Zs2kMINJ2pNLUrlQ/PFbQnMCzPc5XpnQ
Hv7e2cbGWaO++JB4EMYoBOlqOzVdRrnFHYZ7W91rak5m4HB5Hj8EV4IN4Q3pTf6UWgE2AoI4z987
PSyIw7bUVyKPJYcgbUSqlUoFLiFEHjTiQ40fYqcqXhMt3VTFikMsT9ZvA0KgYcbNOKX5bGB4IaWo
KE+r9IlrY5gd5CR6aoxRi+IGE3bg75Emcid9zcdWTIjgqVyJSMvO01QHpqv7b7Kzsg7L0wTgQ50T
JuCfz8fgDarZIdTOGKLahUa+qp5V8/myT33sYJqdyqbPABALUGdxsfUGolVaJme5vXjrl7BwVdvJ
uenaTaRbrmk9BFLlli3cn/VWLlc8enEKwZnSXgpfDJST5yNU/NiMkYeQXMu7K9MHu16phy7umJPf
FxzN77oualN+XxrBiWvdbrRdebpL1sDia+MQvK00Nd8Y592fV4mbKkdPXutx+ZjAYZ3mvm1rhogD
YBA2PxD4YeoH1mmAh9o0gKm6fnRfaRttvCqMbeTdl39cf51N0lmg0yfJYaAJ/mfWZVN2BHiIQ903
sjsqrzrdi6VxvOyCS5N3akZwgjQkjAtVzMjqVwtCJ7P797KBBS8A8kERV6d8QjuIYEAdigDFIsB3
Zf1JoYBSbkf9anDeLltZ2K1YwYvnrgXIeoT3jBbNOIxqktxE32VUNIIqppIcrIQGC5NF6sJEqICk
LQ0hgqdBImppbYY6ZuR8cqwnOVjhJ/swCvKzCHcAXzEg5aZ0cL4jg5kFnL7VYKNL93F/E5s7zfvT
9cYE8zMTksG94fwS2js5mjsf4EzVZwEhHUCcZ11b+f15Oc8eevPvk2dF5swwLbotzocgdbIfpn0e
bBrtp1K99M11HxCxbYNwxdAHvxIMCXPlOx4+5xeIf+UT4Pjr0PqmJzu5+tMlR0sFCjf6A2nb450s
uK+WZnJaZT0kFOrPJty23Vrvy8I4zgzY5xOWNpFijgBtNob1MHl7sIIFvY5rtfGFZaHkxXIbFAF4
iAueG3tE+UYzWynvEg+ddPXYdPkGCZph7ThecOJTU6aYqBmcXFMGTEGyp+eHtr7u7JWbZWk0RM0a
2bUZ7S4ex0ke6H3baCyK/kMvXDu78WqAUVQW4hUv+7DjWf5TS/PqnWyXTDV50JpYyhFCjDIqpWvc
RAvTRY6QRaGpiyq7WM9q+r6L9doINinPjfiTbu6iaqXwuuBimAB3AZXrzGIm+DCIDM9uPIhUEu1f
W3d5Trll9JyjiXz5EF60A0Z/7hfg1rKEvW/bvZNbhRNsJGkbaZvI35r2w7SGolpYEopltBaihqpq
wHHOl6QNNTU0pzbcoNymSK9h+unyKNZ+X1jyTm2zIFX4/SLe1+ljU/y8/PsfZ4n6N6lF/dd77MMJ
HAa9o9WVT79TpDZHx2vubX0iJ5HTwlUOwVoLw6K5ucWHTj6YKMTF56geJieCNaUcd2adw6u5D9n1
vrRyUH7ckxT/QA4yNDakKoaydTKhP9h6Mcj+ByWo6Y7Z98Vjq9b7on+/PIPzYXV+x2AKdTOTUj5N
TGKdMS4NGhZ0TKGR6DzFmTw89Ul9M41xdcy7OtyoY/9dq8fhJiYHctn2R+9QIEVjGiEKQqtA7AXt
fW2QKpvphCFr41nZrl6DFs0Hvjg6nbuLUIB+Twqq5/7tR6WZZObMAmO0O0syXMdqbuIi/NxY46aj
smaRsfqLQfHWpJbGAcHQzk1GWhsGEGwAmCkfI7twm7XGnaUV4/aEfoKaPZkIwUBnqWn0C6lhlKg8
RYicbAfnkdYhOSJT2pPC2l4e0cdTlRzO3LXEKQTaWBfiwS6NKscu6Xv2sseJwnr51K69QD8+3ubS
I2cdDAQ69C3i+6lQ87awRx+q0vCz5W1kCJW74+AjM+3DbfzYgX8vUdMwEe6sD5eH93FTn5sWgoai
GRQ0vjGtWsPVoAAPN+FfeJ7+uEf9fIiWkDxSkqYfGiWAbthOXDP+HGTFvlmrsX50jrPBiNdG5YV9
NOc0N5NCGzW9ZBCjPNfO4CLM9OYr6HJWPUlPZ+XA+ugimJ1DIiji6DoW75Gir8lR6ozNS+ADiQ5V
/ub9cUVunj+yB9y5sG99bKQu/U7qZhulY3bH3nD+BQb/0EhjcSTu2F92isUB/TYmalZ0jhYTq2As
0P415N3EMeHrK4738SV8PiKx4cgKDJ7IGkZ06dbTt515G0FinqXavlKva2U3FT9U6cvlgS16+8nA
BC8MoskZFQ+bTqhm2yqJ7oxu1HkY59IOuPEa1GltHoUDOJW9bLBydIhk7SnwHsuO5sIV8NaaifmW
OQkrAycKJssPWSr7OxEZHRqu5a+Erh/VGualmhnvaQubu6jnjzgxAtTS0HuDcRjOnYREaXmX627T
uoN29JIrI3y1kP70ZRfB+tJ40BNwY67arDxpPzb9CV8xL+7JVziZVkCYwVcMCEBqrhoMrgq1d/we
DA8pktO9tzWR5+zWjudFpzkZvRD0BhUKVEWN3TF6UU30fY7Q4W+p11z2zcUNgRmHbpS5lCq2A9dT
CxWLhx1JJ0+nMw7FhGHPo5TqgTII5t48WdlKtXYNX+tl4x9jLvBDtI7RcmfbXEPCqw4EsjEqKrbj
0r7WLWmbkPrqB+2bmVtXfrvmUPOleR6ZnJrTRUjAYNllPqpokiXEd9a/xaBsfc/V6+cC5HOVVdsg
36dZf9UHK7f50lr+Hiezfe5DZijXo+pjOEN6rdTMKz+s9pZKgzdcrpendPFW19HB4XVJfPnhVk/a
emizEFs25Ri30ybXbiekPZLtSAnMKIbd/P+rWruPleTIt4I9WCE8W9wzp98gXO80GDRZ0vMNkhV5
r6Ro+5vUzHhUTXm3yWRYdnrJnw4Q5o3XRahWD+lQHRreXysso//HZACa+d8ilfg4VZBAIzHCh8gm
PWPNtmuPkfVDavaxsfd1N4djoWeSSLYNa8fXfAR+cDaNjCv0n3NTobDmpRaFkLPlHJH+eK9JJfgM
byUCWHQrkC0G70l95og9dyt1dJwUWnumOfwG8Was/ePMTBkrVpbOekBbiBBRwqffQrhOImnQpLyo
5jjDuG7N/Bi0IMjG7yt+uzRfIMM4hCy6jT6InFhJESp2NIeEHUfs4NlvmSWlc7uDvPHaRP3kwT8W
NalH43X/fSjyL3VtPZW6B0NVqn3yGl1bOZ0Wj0aYWoGrkTcj+yAcwV0icTFV9LHEdbrzNO+Zpstj
M5VoN6Ip54VPepvujCHd+clKxPArLSd6D480EsK47txnKyxtjCiCBs/dJi4eK3M4hJX+PRljN22e
J6XZKn7wL8ozcx63o47XFV+biFuor9Sr2ogJ1FTXdL5eXqF504qfxLrY5HVN/hMxN6NVlyUF/PmB
jApU95Rq4wFaFtfzhvscTL4XrzHrLPn3qUUhbioQnhnHCYtFNJXoF+rbWk6+huRNjNUWnyUvP7Ul
eLkiNdOg9tiKiaadPnSt4q3oV26gpfvu1Mi8B05iicqQglpxMDJyBEdR6YY+BHfXXsDjZ3d5tZYe
JaemBAfKk6YNoGGNNzXNwnW2Q/jQCr95sb9V0b0b/dYt2pVjf9kkshe09HMaiT1SUV+EcWcyOtkr
sRRtqli9Gh3ZbU3n3jPhEkwfYmlakR9YOjcs/RdWHD4ZWDbP51RKK2MMFA5BTQcfYNn3ob8WIy0t
2zwe8FJzDkrsqMgLOYR4veH6Nq2xeEzHrqcLmQPD2IZJAbON3yAfXNMttHKZLzklGlaoRJDB56Uu
HEBVkXKTyh2yJeNDrO0bpMr6v7lEICDkCnF0ndKQEIPJzdBnodEj1Nq+S9O9H3wKnU+mvb/sjosj
gRpLpSpoUy0WbsPJGsaEmwTfsMOXtu3eogoIXT+teP3ihU8nigVFFbnoD3gSsJKeLw8jIZ5zZwQ7
M77ps/1Y0azzKBu7XNlpvBHMW6V7/YvxndgVjqpgUNqgD6b5+Mj2ThxdaeVznkors7h0BJ+OTvD1
yA8nP50V1AJLLzaVZv07Gz06dJpt1CKz9mHRKtsyy1ZaLpbt0uRDcQ/WG3FnG31WajW1fojG0k2Y
2jedZW7HSXrwpMzNFGlvmj8vz+fSrmYz/8ei2C3rNWnYaaBgN1rub+zo3mnXGrkXb/dTE4JL8rjR
S9PHhG17sCWws3aB/+j3nwtzQ3lJRWXRa1Y29NIR+Qv5o1BOhklD2GyeURj1FBm4SUcp2fgKq+lm
iPutRldTWA3XjZ7eyv14dXkyV6yKk0mXxhADuWSkw8NUoCbyqAZvlfRY68eq3JRrHVtLe/1kkGLu
0tGcNgYEQ/tvBObwJtAARQd/sRNObQj7DZ3R3PRVbOhxjZira+iBq5LRrsbt2KCRuWJubUjCxhtT
Ox5LGXNW8J4ARMmG3arw0K9rRAiwTBx+rv7P/TpiWUCL/aasuUM3Ldzl4V5RO/8raqTmjxCUwd7J
lexlyO343hqaatqMlS89UN2lLNbHfn8blEly0xg2nPKXvWdh7DMnt4oAKQTMZIvPL1g7A0Te8Hol
AXPl+de1Nbh2t8pRMVdVxcHPr3MerLC+OCLOB3FcmkE7cmR9Xxq3kl2qj35q3CRDz5Otcg5jp/Zb
wpe7AWp3N4jyaWWYCyfOzKIDahU2DID6wnFAfybQIItgf9IAmMKQx2VxeSKXThxMoLEIE4ZBc5xw
nftT6TWGT0yWmzdOcxzqnZ1vEuurHshADg9Dz2N4pdK8tHjUGKFGnZnOP1B8JqaWNno+R5zSbWIe
JOJOEPOXx7VwvJinNsxzB6kUmY6lJuOsLrew5wz+dkrvvPATzLnwirR/EUqgO0EJEhzcHGkKs0gD
tW+2Gu/RULnWg+ti+GaHKzHl4qzR1crTD88HA3s+orTUwyCYMGEruPyPPr0bm5XHJZxxCx4/x8kz
Tzt1YJGpp4mGaoyRSwBSGJafZs3a74Ycd28oWxWwlXrqt6TOnCsvjKR7K4ua6yhV0l0Egu3o5XJw
5UdV81UfPPm9jHLvKCv+tI8kw+dVYebaIe98b480QHtNp3anu5OVTV/jERJG0x+S0O0GXS7gQrar
bTpG7V0TJvJ2rM1iE9atelePlvRQld7QIOA1TodSKf13NVKSOzNtiyevqIdbPQqbx0SqWl6bQQEZ
Z5w6MKa1tb/1ZfW7PcXw6Wd67alIVxbNa9uG4U5vuvDesCqj3oZGCGdcQYUUvpHAgr50QmfrrTHh
G2Pi+ueumPwrxSiVneMR6Lhta+vHoBjygpRzWd2GmjZ/mRdddUgNbdWyzZA31wP4nJ2835emUe3l
rHfSAxCD9kiWsb8CzBD6G3kKtE9+MtnXvVkP0NAMmRbuPD0ZC1dPZf1WLWTv6PcOHd1FLde12zKJ
+x79wK1BnxZgZTOVjl2bhPAKGJ2zj8wuPKSTY35JmyC9JvsovUb0d3+bPNt7qIte30lKoLWAi3Qt
cUOqofoWzWidvkI5Vj5rk+pQ1h7MmyRtlfc2qdR/9TyUH3sriXY5beUEzOCjkq2U5cnnNDb7Esr5
PPkn84zhOkJ74y1Suu4qz5SJJvcxveOft3eBbYOSSSztzpNGhcKKFlzZgxrdqaFRbqt8Cgu3JN37
2SlV86nPfCdCpb3SCtCCdtLvvdT3kwOsF+pVrtbNUxxp5R4IrdNsIk0br2n46r9ZXSBT661IFtsI
sR96kLyVq0O6/WiDI7tPvDIqEKiYz3Bkd178OM2e82wy821UBMVVm5flV183A8ctlap/17uIxtFE
GSfjWg2S5ktEf+Q+mpLi2mtl7TVrC827QqE6hLxUnZ6UXstAr4zGRvIk68mwSu+qUWpDPnS6p/m7
si09xTUz8q4bPYrH7pDU9fCUFN3YuUPieLe9IaXAIqX26IWFBB5iKPPvoAqDV415CdwSIu0XXzHq
bJtZXfKaR/rwosL++M0pILr2E0du3KiIstdM68p3IyGjAOjRBB0QxEH5Oe8T58lz/NoEL6RpyDLo
6Y3dD/5uaiGkSPK6f1XLUa1cX6ryn0PXDzuFguKraoag7xKbYpGbqjlE9WnoBC9a7KFPGBpB7/oE
56/qqEr73Gu1wJVzOaHn3xv6N63y+ysPAIbjZr1p3vSF6t37WsMGzmVjYBfRzBikRXfT97H8daTz
yVXjUufTwdGkEIbn1n1a8cCG3csYrkovlDg6zCoeER2dqmu9kuLHMZra3EUPq7wqbTPeZ0ZDvsyY
gorsgzEAPIvif+jr6j8VltNepXbiUNgmCfiQ8UbLgFMG26LKq3ff9oJ7TsN2K1Xp+N1K1XI/6RDN
aV02BG5tFXAGTePo34RdSOjqjKZ3KPUofRk4rvdyVKudiyH/CqxUuafRI77Tizx6lrwxOJqBZrAd
YghcbDNodr6G6AcAp24PbWX8FWCN5Opj0O4g2LGO8ONAdmn6RretqtEi6aeo9ITA8ezv9dFCtVYv
+10YZfou72KjPxSmWTkbO9WNyYXzoHbcHmrMZqsGdRLwKKuoDhsFLNJuB+/hDjaSRttY4HR2phIn
r3akkSLJ6kGaOMKMatwADpyKjSPX8U+ULAB+D3nZvJW54+1GrSq+WrrXHLsgifeQxtRfNV9qQOsA
rqqkttlVVlVstXnSg0yaPutKK//s9dh2LSvOn2gMsG79xqlvUPKZrhQcEbkDKVjT4VkqBUBj+vuW
E6LHALAUWoMgnDrteQr3MrUIxfqqOp9l6smTuZEKNx73+pr60WI0N7cLzrwnJJMFsxU9ULky15Kl
+lAiWJFUa42Vi1HPiYX5C05yeX5bqD48OhR12/Fbofwz64A4IJRMjYRQ+MNJkke9WWOoWAwhdRnW
CIdcOQ1k80v9xGpZW1E7SAQN8dz6GF4Z3b5NQxfptDA4DuFnT/8nKlfe4kuBClk9i05FciqEXOc2
wzqAXX0uX+fefRi6vblvikNf33lrj7qlsOvUkDCliM6NTjdXlaXqta2+aP5Vu6aIuuQXpybmTziZ
v6j0qiCcV22yrobUgJRd+/PSuEmCi5ccPV4zM/u5hZxGNl2d629Of9OPB8vZOcZKTXoOqMW3EjIe
IN5haDE/tHErdVrLSjeXbCf7treT6yaMEcYNkbpWt5dj+6UlOTEl9mRUllUXacJoPPvF1h8RdVXW
Wns/0m5AcnxqQ3h5gT+dMifABqSpG0gyCRFh9Z3kreVVUEJJtyqdhUFnIq4DjllzNkRVrpwpbhwN
xxEB0YEXWyN/s2gSuDz6lYkW24dsKy69eu6kqPydo731LZmFa3+tGWrJJw2aeHheIgrH0/DcY8wu
qWGl4eWpVj/j6jWoPv3FKObMK4wmqGSIUn1EQbU31rxmUmdXlm4DygRGWjtb66Bc9BWOCLr/bdgR
RA2vXo1IXsQ8bzXvWpX+LTvo5VZKDGsmhBNCNsYy6gdMtPaL04VAJLbymqLrmo357ydHRB5Xna3b
PJnt/GcZ7+L8YSie/2ZFfs/UhxczjGNFzzAKwrXS+Gzn37x001dr9YNFzzpZEeGpHCpq4JsGdjIE
qrRPUbeSF16bKuE2kkoeSJ7OVJXprkQNtTbelD/WD5lPh5MxCOdpFKvQXhaMoamvo/Zz5bzE3tPl
5ViZpl+X7smKO15GN3iFCZD2QYI2UPUXd8KsS0NnKvk6QrBzlxrlFtxvSo0qVa5DlE65seU/VpSa
54mwDRgelNOOWKaXgcCXTsMuH1OaWfpHW3pqjTufBnZz5VRcigdOLQmbsCRuDjIASptRPujB0a9s
VzefYCnP/7wLdh6TibwolNNzyud83lSl8MoswlKnQGtwP+n7rv+btQcTRR8+uVf6zM9NVAPaaopH
ob0p7gwnd5v0b/b6bwOGMIYka3LTDubTvfsESNwMbnLvYK7BlhZ3Ih1UAKTpvWa6zodhyWFW1u2c
g7MOvb+XytiN1i7qpdsQUmRwGJSBIAIX4sC8mIDD9tTWAiDlqb+PzdGFUlCJdpe341IRzzw1JDgY
KvKVnjazobopbkkqxdcZSY2d1dT1I4hPb1N1sFt3pvltkJV6a07GPjFDbQMV+lrEveTs3Mu//JDq
sSoEJ0mjTfmksnWteC+rA3D6Z1++aVA9HJSVrOPSMXRqSqhpZIVaklfB1NzQG2pPPfpBl2d22QJM
ezMaDISbcA5pCVoK0Zw6bepDkd9r3cpmWvQQMvj/+X3hPnAyKAWrgd8vs3+iNtr6GdkSx9pp4Rrv
/S8uLjEG5mkH6IjQkZ5/wRlxRGpaEC5u7M5ES9Pg8SPtDR8aWHJWzWTR6mW5qo90Vpzf0rB8P5L7
m+qWzFjnRrCVa5Cmhb1zbJX71nNIfK3MxdL78PQDBScGndZO7TwXrfTZNh8D8zoNdkGOiPF1WRy1
teaLxak/mQ/hACDnaDhwl1FZpCBWh41rFiPQwqNPguiyEy0dNacDE4KXzImAjowMLKJhUvvUSPey
vHICLPrprAxBXwJ1C9FPeykzYISg4SJSb4NYIfxeq/4ubuvfFkT4fZglTk5PB30CyKok9Wtt7bPk
S1LfStCLXJ6vlcE4wrb2HLPqS5XBBGFxzKPwFsm/42UTy0vy3/kSX+i1po5D5M0cNmZ7yLWevFrm
Jlaysixrkya4dNnFla54rPwIhBhSDCuDCTDe6t1LHyUrs7Y2pPnvJzHZWED6Cucg12ajb838U2qC
7bZX5m15j/6eN+E89GQltJyaefOjo0wTaFXfjf1daRJAITGmHBxtf3mhlq82BzA5Cg2wL4hvvSIa
417XW66T8DZMr73hIaH3WFU+w63Uwjqmu7qyoRLs8lL8m307d2aRe9eA7wkzmg1TTH4a00F9nbXB
RibRH6zJPS0u24kRYUY7PRslc965jn2IrEOV1rTkr5TOFjfUiQ3hlimzcDImAxsDfDPZTGrQrjjf
mgUhKISLqwglCQvMpetJ+aZba6pd9DwKf8C7rF8KMefunSNiZeYpXVeZHb1GHKlumiItCe20ubHg
a4PpZnymcvJO99fVX/jgLHwLmlYFpPeh6z7u68huBgqohv+U2hrgnte+LsllF7ddbW2yQX6qhu9T
80Zf/E6X/phdmJcKZGoEqjNq2PqQJ5CQOasUxp5GSgzhvTXKR72TjH+gk4pvbTtXPl0e8ZJTMtXo
fANwkOnHPp/sIeyVmbcZpwxcJUb6InuY/HFley0djqdGhGsR20NY6BgJtB+hRUHnmBgFT8nXun27
PJz5l8TQ59SSsMcgdhv9riU8LgZoSuEKA2C0USkSac3Xy5bWJk7YadwkZkIhhnjReff9oxW/WNbu
somljTAj4CG2hSOEF8z52qhqWdZhT2tZ5r1bIfJe1J8LKpKy2zvvmrQv/e+XDS6P6b8GxWYoO2np
Jq4xqObazhzoV0A1PKUIetnM8iL9NqOej6vIDaVSs3mR4r2Z7XR9myUvmv4XB9XJ7ImPfiODMr4t
saJVX9Lo0BUrmealg/D09+e/n9zCFkD1AZ01niQD+o1oU0drt9Li+s+3IdwUQF7F53EX1Qn8lQp9
ytZL1YybaHirZJ1iInXQq3CkTLQGFl7cqPS7AmkAgg/C9nxMfpNb5Kyw6Ci3oQceJdpnfu/2rULc
vL/sBYvzd2JL8AIVvn/DqJi/AAioZNIzv3IWfKSJnQ/TEwvCOyizx0yvBiyUdGRG10X1kvvPlb7J
ykNLgZjYObpW/D1k/OC6Nlm28qJcDGgs45euAz0sHwIar4c3svXwQClQoO5LrW78pIcSBecqsnPA
0V5G6W8onxPLTB9MQFD5Zu5BuFPA90GjrfvVypwvbnDgGiAVILr5wNJvqX5f1p7GF3Uvkbqr++vG
WTm01kzMm/9kW2ipM5ZhotPNHFn3cQufWhbdZ9UaIfni3jgZiXDQc/p2djhhpu6S5saw+pxgRLmO
htDc1kZ0bTtJABrdv9HLfO2Vt7hLTmwL53LftKHRwTe6qbUcbqV9Fb/kwQFeHOAvf7FHflsSWbej
qO5sv8JS0Bhupctuo/7/PELc8ZaWW1aVYyHRCUeLvUrDj56ulCYWt/rJMISt7gxKQfsKbtcpb1DD
qsPL5WlaXBBbg7UJfBTdg7NPnvhcFkUodJXUomBHdWUDXv9tBKOk90gR7LKlX8VxMcAgsuWdwMEC
7EAYSpwoUaLNQA7oAVxPu+m6n4kHBeK9hHZdk+967WilX0fvrjAeKcldtr40TmJDkE86yl3ALc7H
6ZlSFqHZzTxG9XsV0Fs+fKO57GEwXrW4XtnISzsM9CmYJrAJ+gcRSihFAV/MjX6qLsP3c5NG3wfN
do18E2Q3Xbytm38vj27RINQvADrg5zRE5h8JrWK18BrSNHZ+M9Zfa9gq7OE+sPvN5PmvUzpu0bJf
mdKl44pL1JZZVDpBxZK0xbPPyhRgJLEOgx06M93NuMoDtWgE6i/aLehhhiP9fN0ce2hJLfKWrvR6
X3vTVRnIh9o3V1ZssaEEpncU2wDlkccUru+qV2fav/n1ECZ3Y/UwQW4dVPU9rGo7el33QRk8orP8
PEY1lL7vl5dvaZMDV4Z/CjCQTVL4fJCmM2Vm6RDkl4i1SsNtl/9z2cDiLELXTTGCSjB51HMDsaqX
g6xxnVredJgrd4Uk733fXvGI+YL6sMNPzAgXmKwhk2zNcYlqAc9S6dJN9230ov8F8Bm2wd/DETaz
kitw0dIHuvGI6UL6cOL0vVTA763VpBb31Ykh4aUS2p7ZFhDobHIVLQznXaeNM3lp9IfW2mZ5eKzt
vyjp2bRxmRwelNVFKr2ibx25KknW+/H1OH2RzaNS/UV1FeF0SvYEWIYqXluSBpNOJJGwcaJoYw2Q
VHBFriVClzz61Ihw1pvxBBdRhhEYqR9ls31ysufLLr1mQTgYNC1Lc/Qu2TPofCnDg5GsLMViDErt
zpgRbApnjxCrxPIY+n3Frqztz3IOVuhmVF+k9lMUPMEQH9xJdyTTpr954Z1YFV8uAbFnYswP/j6e
aI95ayrLLeztqoTH7LriXj21Ixx4fiX3AxRR8UYpzewQquNTN3yuJufRnH6k4PlcK/5+ecWWDqFT
i6JPZLGWxzmbKTYAJsx6KO1z/Mc6qzxcTo0IbpGqtepXHsPqnAMssi7K4XCQamuUlEsn3amZ2TtP
wqbcqnttsDBT8AJLhtFNze9NfyzkFaDFYmfeqSHh5NZHBbLzGZuHnvTGH98njwW784pntEFRl0Mx
w1AJqP6ipAfMFwI+ksogxcUMgBP5Ua3O12HSyddNZt13q0ok83ILDogJZybchIrqg9CTZ+T9QP89
JqzyvpyfycXkhkHrppEGUqYkWXNtadm2N74M/he1WGNSWFhCKoqmbYJgAaIqkjiYXaukocolIsMI
1OeHiC4N+ZuxRpC94PVnZoQ7EfCvr8cWZpqGJvBmeGj08meTydvLm2thO5+ZEa7Epp3KLpyxlEkd
3SEbBSzbjZ8Gy7mrcs+lF2Xlql+4GS3ewVTRQN5+rKVFiiSXUc1VH5nlm67mu6D9GXjgzvsXXIqe
4u9O2B/+YownNoXbWNKl3igbdT6yttX0UsVPrqsVoRs1KyXzxTXjnUBciygHsLnz3V3UVeqHs6F+
hKnTDvbdlF6Xk7/CI7JmRhiPNlS+1cuYGZpDaT5G9T4JjpenbP7SD5sMMU6ePujSEjGdj6TxSgQR
aZ7fdD29+uHOqcjiANJJ3eYvajRo7dEjAi3zzEQpXCgO5MAEZZgagn7bmkdtaBGhdS+PZ3HKaBTh
19Aih8LpfDx1qgGTMGyyMEDpYO8Y6dE0/JWbf2kvKTKttoTiTJsITfT9QZV8tCnAdCgHLyAVHumQ
1unj1ukcQC8DicQwX1mppZEpQAQhTyT0+wCpi3ozADMD/2XQoAfnVGm5tZyu34fatDK8pYPv1JJw
Ik2TZQJMYHiBg4RFq99mnXPlwz3ITXP158ulUm+ncRO2kQ8PYahOvMSJSYoWAwrWMmxykbkbK2cl
n7zk5arJO3QW2eMVJ3h5abVOkodkYpw4Q67ngNhtYN+YljtG+8sDWpq7U0vCvY8+5gTCmwFl0h5m
D9e0vnfOrtNeLptZCG7hDP09oNlZTsILRVJln79ixpgerN455PmansfySGayTraS8YFjHxEbtAo1
Ektp9nMEIu58ttpdv6YxuOTVZJL/a0U44sJY0cpgzpq2xWPeXo1QkgyHy3O1ZAImGxI7oJtnmvPz
uQrT1Gn7GfzejPeD8SZBUSvXK7fdmg3h2KmGvuKuw4at73X/S6/AYLYmfLl06lA7dSDURxAQHP/5
OIZEjaES4zYAvfi9SIPbTkOiTYv2CQykRmm7NvyxK8fp0i0+4wnmvBjN4GIMZORV1KO9hM2uAGR7
H3Fgl2nuQsS7MYsdCEzEui8v19JePTUpLFdXqIlfyOzVMrXu6fvYqH36oyuUXerY+85KV47VtREK
K6dXdKZ5JrM65kW+afTh3Suk+irp6i95J3+VnVl3KnTuU/rBViZ3eUF/T67g+yiLxkNSMLmThaCV
XJC4gpKl26L98D7k3lc5V+4QAVhpY1ja1+QcoTUmD8hNKVzDyLGoYyHNZ2F/w7NBG2J3CjeV9/Py
Mi4lzOijQkIHWApAcLHvQwfIOIBu5/xQzTs5NjdjYm6R/z2UUnSTxl8bO70ywCEa/nj0jfbHZfOL
XjQnssigQmkgsgGbXddVUCETvOc/mjjFccK96ndcae+pFK0s5OKUnhgTDn3NkEMPVjCSMnDrFeZb
PMVXTo2Ei/Q3UTU/999hCWeAARIvMiuGNQYAqmX7xsos4kLr2A75Q9TI2ypoXHtabY1dG+H895P7
JuOToMnDbhAVRzWpNpHRugaoDriy7oZx3NAu9+h30MFE8tFrm5e0MB+sEBkqqUkOZdy6yipT5eIS
mzLkQTOKHSqm828CTZtUfTtvHzLXSbB34E3Xt1AduGskcYsb9cSSMPreqmDBCBi9PnzTNTdNjgnF
ECXaen6G8seK6y7eJSfWhBMpH2Eg0OZxhTCYyOMXjzypgmLq5Q2yZkU4fII+NiQjmT3JoB91B/LT
JRpbMbJ4uJ4MZf77idtojdEGyjgvUdt80ZzmNmjNbee9gYbb6Wa4C4P3jF7dyyNbqk3PaiP/cQxR
SSHqgqgsZquDkey1MLyCsXKjdNmus5oj0TPllWgLKcZz12n7QPofzq6rR26dWf4iARKp+CppknfX
m4P9IjicVQ5Uln79LfriO6vhEkMcA4ZfFpgWyWaT7K6uanZu/EPX4rsiOV3+EsUci3rmPdPsCN1+
PA1NQjMh4MZMD42mktmRXQah6oCHAQgDwZgsRHSn6BrLy/HmiR1rP2X2EQ3rh78ZyYcJcr6QQDyn
oL5HhOvG+EvmJACTJi/RuirMSMPMZiT03ExN+9rtF4zEXOJT2zU3xvhgVC5gILbCM2XFRmDgoBVs
ogUDKCBh0iD42Gk08XArBCcdFN1W66EAVRx9ccy3ed0P0a01+ZU5gvxh16k6TpXWhflMcFXtzBYD
Jcgt1ea9nXxJ3GBqrsDxWww/0ZGN/Qga9pEAZjXtLi+mNJxthi7McudMbGj5G7lOwVCWBat9iNMh
jMvnyvNNVXueLEN5NtPC6RjHSZOUeOUFyfrVGncNYK7WeFjTFveqB6o9FCScM0VVXOpIHOHINwT9
1NuoecWkezVsNlFyqlqoYqKGW7naYcAQL8+m9BjihF5o8DeRrRQcaVyscokIXstWAgVf3FO1wTwU
eGGs5huOLUVIkQ2M49M9yOuAz0csQy51bFqaWePCT53Ob/Pid8+8MSCxnforsZ4vj01W4kDNU0dr
hQV+JMgqnG/IuIYGpm7BHJBq5qHLm+u+Y3Vo9fF8AiGSfRhs+qtPWefP7lCHdAaHfxOtj6XdqDjh
ZcEUQR3wABNf84kPlpQ9nXHLKoKs8L6YAwtM5twUyleWxF1R+eKPXkgTQJ5UJCbss3gkLh2RREwf
3OpHM97XYOtdIJJjozq/6zRIcjkKH/q8qrCJ1BjgsRQSLWL5VXNJktYRbGZlYHSPqduCI/hUTyq6
K5Ud/vfNeeyQIYOqJFLqixP0w+NS7Z31tjVfL3uNygrfMRsrTTaBTt/FaKwC4qcumraMR1NHZfzp
sp3PHsFnDe4JkKvuOaJzsjSB0kHPR1M8TuN9pd8yFW//5819bkKIXYnVrJ7HTczOz9g5GW0Y14Az
vK+qKsDnMxw9JzqB1tsfJTMRftKDsERbOFZ4bu7j1nvQ3UGRs5ZagMKMiTwb10cR72JGlkRphIT8
0AZ99mrS/xxyOZsn5BDBj8fFUIRVH5Jm6eY/yXfnuaN7GtV+Ht1WaAm6vOoy79raES6uZK6AwZuQ
+rLLMC4KP3ZAqIRikKkYj2y+UHpC8QeJI7CmCXF96HFxa2xkplrvltT/FBMJLg9EwsSFpxxmilNP
8yQo9+/NPmnRCVEtFa6Hg9X43fykQ/EzcUpO/uK39Y3nvZt2dt/TYZ9n9/rYHVHgeBoIDXWjBZtW
jRjBVM8CicNbQERz3nKUb0C9IXzTAJUztPLjymoXV9E6XLWpcaDM2i/w/WVVVS9l5qAlAtdHDhBu
I0xBXYPjYXKwmG23Nt8WJwJRTLlCXDSoi6Ir/GwxTPCaDNBvrKDsHvumOTr+OjvTlxgiITtvWAuu
g7zUkK4eXM6olY3dc4Qk0p1Vj6ZKpE32vaiT2BCZNQGNENFwERSikUfG9Cx4T/hRrofaOn9x0/p6
1vrfVTqofIS36Z7XZyik56BATEy4Igqu5+uxQDp3jl1+UdRayCR0ejjR4Rq9XaGzLmHLPKRxSvTd
TgdAGVWrw3/8k3H4ggnOD85QKBhH506nDSuuNvPohe2kHzXd2zs6kLSWtdcGKHunE648gNOSp7GJ
FYkqyQa0sPsgVsYVPQFLOh96hVizlhHucFb8c0pcn4DD6vIOlIQSALn+FB5Ag4Em0XMLxRjPjI4R
srbRzkxOzLiaQZBUvV22IjmmzqwIW2quEgP0i5jF0Tm1M1ps2a3n7i7bkDwoKIxwqhzsI6S7hMnq
2jVd2w7Vocqa9zmaDfw49ozA6Y3l0Ht5DiWGKQ+LGkTcc9bPX4E0Q/LGmKwvXTncj/26KL5ItlPg
uhZ4AXnCWqyR0TSaTAAAQY1K3lFJ8Ev3a6Rrd4M3oVYxh4rhyzwVLgoeT7zoCFzmfCXp2KGszZ80
jRFBLKXsrj0Qfe0SVrNvY2pne9wUbvt4db6C8PomczUHohC5wmH/TLK4X7AAkDk1sF+B0Tr/ishy
k3mMQEgxN/bUo0W4pHoQ26X5pHmgyOnzoQXJ+5xXyRUwXHC6NMtRpjTQZH5ynKx9mmkOoqpec8wf
7hjTEHy264Cjrcy/6Gypkl2+4pf8rre7p9pLjbCJGs52VvXLLl7t8pnYvcV5bIwnvTe1d1Z17OBl
Gnmxoogdi34pwywx1+skNUtUQqIo8WPwot0NcTurgEqfn5lYe1zMcF3HvcYWZQzyGQ9vMlZF4BL0
exHnrrJ+9Sgj5EYLdk66n1UgRknKGRZBEMAPE16XF+Y/G21zGhy8VoZl57n3NA6r4bVynpLxBwTv
UuRg7BtTKd8o2984DFCZBUU76DKFrTcVZLEgI1EEUwJyVYMru+S3dmsqwACyYAUVSlB5YGz8hXLu
XFMBvrx0BhK6GDxQuZ3S5nvmvtnO/vJWku1bgF2ga23ziCLmrKa6pQN6e4rAdKcdmYuT7eVh0pl+
Qb/Fs6k436Rzt7FGzge1jmTMshbW+hUE4oTsCueOzYqZkxsBLT7AyByPIiwQSfI5djxoD87l9Gua
7fnOdcbnOutrRZlZ7oCQzkB5DtVZtBadDycDhKed+Ou8jiZgTn92C5A1V6vnxzMqgzvifBnRmdqo
aKL50otxx/QoNhu0jNDBKbiGa/ZOZJeYRbt/XofHufkSZyAf8HPtWW+PhuqtIskKoBMAMH1QLoHb
FwX182EOEPArgaKDj/TP6FufaaDnYZTu+tx3sjdaBDGs2l/d5nDZN2U3gq1d4eqfEVAKTi7G6Xb9
IXXm47So+sJk7s/fSJhM1K0+5VLbfupJAaJT3prddCc2HRdWctxwba+K24fMLbemBN/P6xioN9yA
AzeG+lRsH12r8PWy+IsNvTUjHI1xtrC1TWAmQlNxM9/N+ZtX1kG0/E7Annl5gWQhH1giiPZ4iPmm
iFPn2f6umnrsNLRqeA9e5vmedd9GjwMEpm1Vop/I/MFGsIfaEQWNmRjvDaaNrKX80gMcZ2/4XvNI
VqzcTmP3XfSCXnDNvBniH0sdlO6R5u9d8zVxGlRuDu54pZu/W435ZfNYrMfKDtNKxcEjc6bt9wn+
arOO5laM+wAoozPdH5d969zT7mefKm4efzDZYgTAiQf2GrxWcQoJgYe2bmckFmaiJQlgXIdiQTWD
k8f6fX7P7CVMDOrnfbUrahy+xfeGgg4oKNgvi37J55fKBeXoHOj2/RwrIrz0Zrr9NMHNB9JQlHkx
Cay8AhsVJn+H1FCbhdR7ysq9nYVjfqyhwRaXYfXfW7Ao+i1hHngpcC2JbwjGkPRAJgqiweA6R+7U
j8xgUknmycLv1gg/uTfv+LxrvAoNhrgAGN/63rf6g1PuafI0WccyuiUqgITsIrA1J0RfxhYrTheY
s60scG3fpF9nNMt5qteRzHvx1NehDIDMLyq858MaFs2yjRrRluYjOg5P7fqQgJjONH4UKtYNSdzA
cfkHRwx0G3J656bQGJuVqQlTafZoxy3aOcFHXN/G4FqkARrCLkcpyXqdWRPWa8pIXGgzrEEvZWXg
fER/fpqYvk380vwOnl1AXhSBURLrz0wKa5ahEbmyRpgkLd3p/RBO9Y2ucgzJgp0ZEcLNOmVZ1PLL
VDyVPiu+oOCIafXBtD4yxZWKSFcM+wk9s0j1ochyvmJllZmFufA5LB7T+TSlX/uKokkvtOKdWT2l
mRkk4++u+p3a19F6dGgbTqbtU33vgoo8PfXxvo2K0Bh26KwK5mIA0+YeN4oc6njJ7eT990MQ1ZKP
zxWmBvFxqEiK32+BUfAAXjLag8N+Tpq7c35f9i4JryhXWviwJdzGWhc9Oiu/pUTsZ22FnfaaIh3q
9X6enPRl16b7hl57xo7Udz3YmZYqYOTBs96KMjk0qiNIFn43XwMR6fOFgnJZNOk6vsbDNKOwGkME
NrBy3e/GE4jJ/Wh6G9r5YFl3VRlO819UHGAebXM2xcsMfe/n5kFeTbuZX00jdjd7T2QFRKT+MieK
A1C6vz7MiM282hppXpfCTNW9pe0Uxs2xYtXfbOKNESEgWqaWzIA1YSq17x14sYd0Z6uIgmWxieOy
eF+FAwYqYV8ZwzwVOS9LJ/bPIjqtBYQiT60Dstn8qq5f55fLziqbN/T1Qu4PSSNAmYXl0Xsd+N54
wb5bdpp7tNzH9S+OYN46/D8T4tI0ZIJcewMTLbsp4m/M3mmVYnfLRwHVcvS3Itkk5ppAH7/2VJtw
fKzHxXzVs+tW1U0mNYHKia0jTYhOU2FdkpEY7epgFOP8CBT0kl+j6np5LWSVR/DwfdgQgtRiQesC
MiPwr/Zt/W4i594FmvUPSb8P432BY9EaSoVN+bDwzkFPFF6QYtqQNf1g1gBSBVZ7iuP3FMkj+uPy
sGQnBcpN/5oQTtvI0N0SqXiwtEa7STviEm6FWfV19XakU7y/VaMRFslb4iIxB5jyILseG8cp/Q54
9OXh8N8QbtpYpI/hCIuUD8vUGTpssHTx08I3nZfFLX3PuKKqAhGfmUumhM1pOKyNjAampvqXoX0p
uvdmxkPxcHlAstc88mUG4fhoXJLFR9uaTVBCgfZTsOB2B8wkJFsMPxrGK4fZQURavOSar45LD4sV
3SROfJ8wRcepLOhtv0BwkQYoWJAx4AuoexqXf+zxiVCUqL+AhKd296muGjEP1MLEorPMIiAlQzs3
2EvPD6XRW5N5MizkCVvIqCR+kT479a6Ivszm6s/eK0UKucfb8b+fH+g/AGoePfhQ+BEba/O2ZxFo
RP+EKdcNy/4wzrvLiymZSTTWcB0pKFp5IFE4H1lTOs3MUgiS2SwNendv64eE+qi++VYa4qKVqVJe
Eh/dGvwT0zZvH5tAX6KZIyydmflF1gBLfFqH64wqalGSrX1mRzh7Rx3N6GbpIVkC8XXXQQJ79ru/
OODPjAhPVacZrKrCtTRI0AzlRQH1XicVJ7MkfoA+AGlIDi+BJ/C/byYst7W1pLldBCiLXnf1APWq
7Kqf0l3N+zfHTDFvkuh7Zk4IV2DEgT6HDp8ryO+cpX5KDL/QdtA9dzGXqq5QlTXB/VprwE2ggjVi
h232A0hM32yPcx5a5D4f3i/7+meXMFG8Q+DB1RKPEFsYmq5HdjU40KRwOobsBUQMR7+q95eNfPZv
GEEdHCLUqImD++F8uay1RAV0jlF/RTXaHEKmpXidPjja6bKdzxsXdihgZCj24rokvqeyNa71JoUd
w3jPwVwLMTP2SiD5N4K9yZmCxFLcmD/74blBYakKfaoNyAFjYNGurY6j96Xrv0HMSinTJrnWbC2B
Kfx8CoEXaaaqh6XVtCluzVGU7p0+im8MmmX71IMcRlO29W8zseOHxHCTgz14+dPl+ZUOFzq6XLoC
GQ2xSBO1XktLPQXck910gBwX5N51vs1WyFrFjpOu5MYS96jNBi+tTG8rB5byqQk93OCYDZmvGSjP
YzK9jua92SuuPVIf3VgUQoprRugCp7AIEu562q3EAaD1Nmr+osqKlUR9DbVNvOZwcJ4PzZyTCnq6
MKQ7QWoHltH54wh2Nt1vh/fIfNDTp9n7Clz836zdv2ZNwYGgrJvFdsXHZ4B7CAxf2p3t7Spvp0+K
tIY0pHwMUAQ8GHEL2oEaljRzZxU303pnLG+XByPfDhsbwiFjaFrjDEkCKDXnpah3JSpC/dpBai4F
LvZ5zHxtOY0qngDVyIQrj546+rgYGNlI1lADsHCev0eriuNOZYUn7De+H3lVaTXcQVJ6lWSPA/TM
c5UuqNTbESZB0uQiL2kK3t60ZR2tHmwwy6/WzHcBOQU5QIJs1+WVkoaMjSHhfMm9qo8MvpFn5NRN
7VfMbjy6W1ufqVSjJCHDNkC1Qh1iANgqgq60aCi81YlxMZx2VnU7pmHvPI71V+AW8jp0yv/u5VDv
AYTWQsUABQNhBrOExqObp0iWZNeOcVdYb+V/v+WgHLMxIcxdCs7NbFqQ9M+ru57cteMzq4N1uSXD
fz/GUPdBQMIJjbK12NzJBtQ9nBEwEze6K/THjAWuG5g4ZrLleNkdZBv3zJQwbQCeuU5jY9rc4r3X
3myIYAd1s/jdcGOwFyO7iaNB8WKQ+PqZSWEaC800QdSL0SFDPRlvq35ovetKVT7mv3L+HOK1s485
FML6uOTdurgYmGf8XsYf0L2LvAeWPBTpMSIK35OOCNRnPFXDyzJiHBqmLoHmH0rHyD2OwGKkHUQM
r+mgWC1JJILQwIcdIRLl00ho3sNOvN4SK4yap1GFueI/IU4bJg17CHUQgI8Ef6h6N6lJBEB6RADF
1N+pKnMmNwBiM/C2IT8nPuaoi3exs6K5F2phkJQnj6tVK1r9pSaQMOPFbkAaRXhhnhjWhEHzffq7
bh5s9MJc3jWy9eYZuf8ZEE67pDfIvFYlEkzlvY5ITfJbp3hIVFrAsuXemhHcqs3YiHMb40i601q9
OMzPIoVHSY4DrjD170gEj0riLk7mHCNx6xct/eZBSB1Sm/mS+4WKi1C6KpDjdl3KpT9ERW43Nyej
01Gyt9Jrs2+CrmSKZVFZEAaT4+pW1xyoAnUjigxIo9KKky7IZgj875ubQNs3KAt4AH9pyXNqPtEF
RL6TYkWkNoDp4S1cqCOIias4WiuWzwBe1fOtpoVufU3L98vuKzuZUTr+1wR3780wijbucrOBiWb5
CknVwQtNwCabG6ZBKplBklXVTSSLxcQF1hblUOTFxYQsMG3QCqKoMSTLntldSKA5XCyhZl8jPjMw
3V4en9SpN+aE8fUQ7wDDDMy57fVkHFPnxaHh0h4bFZZYvlYf4xKC5TS6oB9aYWiYv9vZgSEzayqe
QdKxoNbPG7E4+EQ4xlzmlWgVQY2PNk9T85wmJzMG4vUxy/7izkE+DInihGyYhrJkCPz6chzLJ9zh
iyYYgcC0FS0I0knbGBKSDzFxgd8FtDWwk1etqH10YUIPUOEC0gjtIf0PDhb0nogepwMqn4HdAS5O
fRNVrdYN9QEduorbtDTibMwInmb0WWYkMcwQ/V7T3pgWXvZk6fUMwGcsMWc/x9X2fKvWmZ1VEcce
sRWqcFpy5WZ5SFNyNJLpSp++zlUFeBqpmF95naIoIJtDiksAZyDl/wTbPZiZ6VrB9Wb3ts4L38qO
kwbc6+nyGGX+AKATP4OQHXRFwsGkH+naufCH2jiQ6J9xuV0cVQ5UgmFEGubDiMgvCN79AcwbMDI0
ATBqIXFvIueb6Rw8KzAAmKgeMu/QqRQWZe6xtSq6+kKBiuBWu+oqhQ5n89+b0jAsB24BTwehnJi7
aMm4NmsD9+hnzR4C08m6A0XjJguYk9ugBh10r1T4pHS9PmyKiQsAJLrc5TZZ/aN0IFL9bRj2l11C
7vYbG8LEsWkEhdcKG4Z9SjrDn1oL4Kq7or9bkbHsorDWdjrZXbYqOxYpXt8g/kMXBpDC53ttpquB
+gOMRj2UV3xAhbMR9Hwag75M7x6siZCw6Zr0RusjJBaX0jhc/gBZrOfqDZzSB08JEVteFJpLhwIf
YOJiUdAdw6aLvMLXihdSKa4Z0s3NK0VIMyPVrPNV3twB9JIOo+cNeJ23abhm1Q6C18yHODFuTZaq
E1TqMhtjQphc66qIZoaan97cLWbYT8+5q3AZ6dx5XHcQgGHOJ3Y+Hi1OnKIqJngMq0DNofmO+wPP
TIBc0bGXWIrjReoqH9ZExStmsx4gMwxoSc3HxP22tm+xt96XlX6lVy5OTrSmmCoUrzSabIyS8yEW
MdNIbGCIJZCh/Ao1/kVOEl1yaIpGawvuamKmsCwb6KYnGJaZvdNV89fJp5bvVc+Wqo1CvlwfloSx
oHwzJx33iEFHr07n215A0/txRH3v219sKjSwo9Bh4RAV35uQcotpb8/IAwAe5PRfoXQ/uk9AkI+R
SiFW5uZ/8OMopRucke18gezcXVJaYoFWMALkzbRjA96G5OXygGQ7F/Q/6GfE45an186t1LpVgV5z
wTvK+ZHR9xk4YBbddrbiES1bIbSpocEAjU4gBRRC8NANU9wmmLdYux7ik06+FtMVqe8HW1Enl57N
W0uCL+gAUgxJz1fIaA5r611lPXBltKIgVmqG0BjRplGzA0HLxtx1vxvr7S8mFCMEygZZiU+SzkPr
rmvv8QkFq62nmWHMdj0iR/x+2Y7UPTZ2+CtpE3JdTStQT9Yxo+5VZl2Z2V7rFGezLC6ZHyaoUFTI
ZxsiyCmGMo+vi4ek7nzMQNMb0/cF9SmyfNVVWqlSbwTExgJ+yEaZT3ATx13IZEQYVIlal7kEtvGe
gHafpIqbttQdkdh1AcwEysES7JRLOpDMgpPk6xFF2CZ90qZd19xaqryhdED8kYrx4FIlxsBiiLs6
zgi8sdBOdvvueuMvrwC7XssUO0xlSfD7tojSJWphaSL3YIEzy1fKBcPifHfZ7/7g3cScHjR//x2S
cLHBSxiI18jAkJh7s461T+02GKvsuenMhzYfrlO9AX/pE2leqjS5Q/+br6XrbnK/mXifLU27W+00
cFh2MkcVm5BqEviht9kUQ2Ex22T4NrDbdt6uMW/0JGy1h8tTIEtAIB0MqT7c7HASCN4TM28ixghs
jDt/L4b3cQzW7KSzL0sTTL8vm5Kd0iCIAw08rlaWK5Y9zCUzJhcUeEE+39bGLSgQ/MsGpDO2MSDM
WE61ZskZDDC7CDN6vfRhweh+/Jvs43YgwmnmkHos7QF2rPR7Wq6+Zdwb+c/LY5Hu6s1Y+Fg3q4/W
f8A0uY1lKP0sf5ubOMiNBL3xD66qhC2dNzQzmlDVcCGCLZybUzziBbjAVtuAxvJt7nwdMiWqkqTU
0zZWhCAP8YwJSW9E4ARbx852feQDhTXod260N92ny9MnDfcbY/zvm+nT42KiBge5pfpNBNB3B9z5
3jOekjjo2iNLFVcpxQyKj+jK0QCKXv4clG9DfZgbwLCeYhWnt/SYxH2Ng/b+0OKcD8poaohA1Sse
zZp7WA1QENv9TdQ7p8tzJ92nGzNCSLBS1CEicIoFCdSvU4hwk9fLBqSPWNDI/zsQIb4zSsvcBJVD
sJJ3c9B91h4n78U0Hwh7TYBYgvqUW6tivXRHbYwKsX5ORmja5zBqNYjtyAvhfhjmaeLjchxS5zeU
qPZJ9TDYuKF63+Y0CbThtdarpxGt0iyrQfo8PV+eCKnbbD5JCFjaoMdWE+OTxmzCs+yxadAT8dBq
h8tmZAuKjjngzzj7AZglzv2mbPpyrHsbuRASpmA2KtdVcQeRDWRjwRIW1Itzuy1TFxbG11kPZ+fe
cN5AqHZ5HCorwgpGGSaLMgcxsfhnBkFEnPv9/L333i+bkW0z1MYs3tSB5l4xsWxPdZfNDIMpkd9A
KcYy9yskCC4b4XMu3jw2RsSksksaPSEtjDC07JTxo8dCL7sHEVSXXXV1FjajirNYFn+3FoVtrZPY
Q+86LNoMnMXBQLADiL9U19PvvFKVtBRz6AgO4XrDSJYJxrT6KR/CeXymipBrSL3B4/AuFDSA4xS8
oe81s10G5ISstnty0Hx5nBeyd9j6BvbO3M8ndzrMXbuEKRi+vrh28TbVDOm/bOelv8AtcW2V057O
a68AhMniDNeQgJYE18pwhHn2yGAmOgfAu6OGXEcKRogIiaofme33KllT2TRvbQnT3AJFqJWQ7Qsa
Nvmo+Qdr+8tUoaRkE701Ikw0ju3YXTjMvloAS4iNsC7Gr6UGHuG/KoEjG01QCMPjGuQH55EKVxM3
6eIZB4MRWmAqTqofl7eddHE2BvhYt/eCzI09p4SB2EAjIGDndEj9aHypzZ1RqYQVZXEXBCUO1A/A
8UZFmrfBNRc9nU1esPzeTL/YtL88GNnqb39fGAxLBtOJI4rXy5oEMe3CxHnqZ1XPiGzKtlb43zdT
VqEIE5Vo/wvq7DRah0hHS+gYFC5eQ49/MR7QeaDpAGcV0vbnloqprCHLjHNqMbOAdXs6RHviKOKG
dFE+jPy5m2yHY0Uj6XQYidAw5jqHZFT1Zcr2iwPMKSVwZeD/hWFUUFKq5wzHFGXHFepwlV/ND9nf
oEU2VlwhoVE5FjKeBOMg8b403mdQu1xeDQmvLh45XILOxfsQqHJhHMNgIb4ssGCjslCZJ7xD7eE2
nQ+gwXKjU9O+Yofm/aGJoZeD/YqX0OUvkE/kvx/widhX07IWEGqe/kqC1vUj+7nu3ubxdNmMdBt9
jFOkQIn1FAJyHcZpGInv4mwoHj3V1UW6iTxOw865PCHAcu7a0UI7UJ/gMV+Bm6d9tNKTXp3qbpep
UEqyUx7s6/8aEmMCqZc4S5A6QcaJTDfT9LxoR7N/a8ujqaqUSLfSxpbwopvqrCoWB7YylGJWkEw0
qeIsVYxGXJqazGa3uJg2UiZ+l6N8ce0O16wPzfx7YSvq/DJjEF2E3ApyncgKCefcGntmMfDIMOf1
PiUkGBzrNKztsTM8UDrMft82ikKydI9xtVUAQHhLltjKSPsoTaMC96Q6DSKq+yiPUJqCEuo2YifL
9dPoH1zc/Ix9zcm1k4e9Si1D+hbbfgFf5E081Nx2NNIRXxDXX8kcrnFoTfumuEnim5Yd4uwhwtvk
8oaT20SigWfPoRUgZoKAQun7FBotQYlmhMlE2eYube609iqxOzARopu9zn10bSvM8gUU79x/2EMB
fuA0EcJJVrhuVVY2zHoV1X43+dohBwxZhGHWylPVcTAp8HcHhqaqwMkyitsxmdZ33V11fBkKneMw
/Q1QBox7SIeBhAZtLUKQZchRVN7KO7j02q/6N+a+N0qWR9lG3RgRz7wZeW9z8tDo5HYDhFN1VLEU
cyuLb7wgAm5+9Dl54hPTykGwE/dpiadZ4tfxrwFMK7n3u2rulA0XsnC9MSXmWgxzcac0jctgjosQ
2ijX6ZyEZJ4UOWiVGeEaP2RrnbcEZqL2oaOvRUuxGVUEOrITbjsW4f5OqnXpyygpA1PbuckX273F
pSqbFIsjXf6PxRHhKsWyOqOmYyh4jfgOo76jAkuqxiEEkUg3Sr0yYMHK76cS+S/YMD0/+ZsyrAfK
P5BT84gpXklyV69Z04I1WYvbl8zx7lpDgyTvfIWO1kNH+uPliCGduA9z4gUkL9PMWiN49WgNh9mY
71ecCJdNSN2MMyVwNTawKAluZhuRNcYlTHTNL4oW1DzZTfG3/2zD4bKG0D0AbhLvkfMQP9hdbDGt
KaGDtESmv0S6fodGi8wJzaoq0t1la5IGY2DLLK6rjQQfZ/Q8NwfV34iOJmi0zDLzMw2x1LqOUJgf
HJR+g2bNfXdIjkZxR9t+DxETxekiOcbPzAt7Sh9JBunmFjNq7jWklkHFNoYeQLtUv9U1xQVFdpSd
WeNnzub47NA/lOcprFH60OMptvY78HL6TvIyUJwzSE5cR/1fbOgzo8J2sxZQ7PYEM5w0t0084e6l
unoTPkvCWXlmgvvtZlwxdetSKzAuTbuPrH3n7mgSh6Z+Y0VvubZLK81vf9NS22fJLklfk2zgkEi8
eAMHeLj0arJ/6fG3hT25Y6RyMP60+fRttgUVmD9aoSI5A1rfSgZqxBKQtZcSBAPjD2vdT417KNsn
cw3hfAAHq7rhJBsVbw3gDcHYjsSgmNbRFzNiBlepjWY/oy92fZP1+8s7R3KI/mnKBxQY6Q9H7FMv
NJ3O1AHpQ0fowZl/kWK/xF0wV4dZJc4oCdhnpgQPYoAzuXYNU4kRFhoQoEevOiwqcklJ/DyzIjgR
etN7j3Ww4uaHmdx24Ia/PGPSRcFd/X8zxoe58VLIvNWkSWEgI2DIfk7HfZIqYMYyEAYwhKh4A2xK
Pvd9JEkLKuYRvQZOqu/QPAPdtV2Z/8yjMDWuKXqC8n2RQhhNV6WIZbHlzLIQtzVagEuN8i4Hdg8F
17oM9ewnEglggk6bENyyyqew1CR608D0iGowEjHCFdnwsqigI5Kq/eAXIJ1F1+4AYsne75fBz8oB
zYq4RYT/eRWBev4wKo5Td7Ml57jJar2r7TvdeLfnX5dN/OmzF2LG1oaYb+/G3poMHTZoMz1ZA/uS
RYufAWDfoaUr72nY0/e2eLONR9zDmX1dzsnOcFHedX09R9ehlZzS0d4vJSQB7GcS6dA5+5Wi9Ra4
FX+0qrt5sm4zdItf/m7JPj37bPEsTcfEsDp89ohXIKn3k/HipaFWKUKq5MzEWQ34oo47CDLqwkaN
zSRqugVw3MVezZfU88rvMbwDzGwmTa6wK3B56Cu7rTEZCRiJLw/yc5gALz7oZ3FBATP8J9KoqWAl
GsZTAAOKx1q/qgrF6D5Hif/n3ecmLLSiCaMrxyZtowy/36HW4rE4yPR87+lvl0chAZPADLBSSJUh
1Q5b58GIVzQtCOCBeyF9aEHxme91epihUhbHAObeWmvIRt/xrvuAPVmm3wcBtGqb/aqKWLLhQqcW
mHFoYoF5QvCZPmmMbCEYLqv/qXP7ul+0wzIQBTjtT+ve+Y4CNTE0psHEAPQRSjDnw111fdAaHdFp
su018TWgS96NpLSvlpqMua8XPSCFPVuhklPTDqoqBVoA19JoaWikaX1n4Fl9i0J9l6Kt0uvskE4R
2U1dO85QTx/KytcgDVn7PcuTp8gZuqdprTGDVM/dI4ky1WHFl+fTeAByAx8DcjGOGPrYUBa2mbUo
WZkxni8N5E8LrwCnuua6PiPl9dIWuM8V6DTLtL/ArmA2cVcGmyogpsCMnc+mZsweBCKwA+viPbav
ovQwRq9Webjso1LX2FgRXAMKF2Nm8Q4Tt3vI89BoQXJhPF+28fkWA0AVuthMGyqiHLJ9PpKhA9S+
oSMH4zZ3ZLBuEo8e7GjF8VH7rhYpDg9Z8ODtpVC0hjKzK5YBO0a12BgwpBaYZq8lPkl+XB6Q1AJS
VbgBcCGIT+EjqsE0mvDjybH3nhmBQ0LR+COdso0F4RqzMFRKmxwW5vp+BIH09KhnV17e+Z5KSPhz
oMfieJzYBLzYBv4TFicaoSZJAMTN1q+AQOrsGCW7avItF5KOu8vzJuEiPDP2CQveRnFbcVh2y8KS
3EzLoWQ7N98Z8dE29zMN6+62TMM6OrpUpZ4r8/TNQD3+vtncDKE9AqgAH6jOrlukwr1jrFJ1kwWM
rQnh6dckXhQZK0wMRTjMJ7AGIMRDByDz9pobdCpBcEmumE8nThY85rF64rt6rvLcrADOCeJm3/V3
+vpGsqPb3S4JdB/+cempML832oSSPqTe9B+dpciIyfYBohOOUMD3cDvkU76Z0ojZcTZQjLcEzQl6
d/yRKMKT1ILD4U3QiAbkWLCgr02TE5sjj2jnG+WNnqo4uSTJCYQKzCIIuTh/urgBWqbpDDouOLUs
1JOuyuXB8I5afhP3u9oOYy/3WQeEBP4pUv2ynbcxLG6G3BnjfhxhGKh0TzsY9P9IO9MduY1lWz8R
Ac7DX9bY1XNraukPIckW53nm058vde+xqthEEa2zvQ0bMKCoTEZGRkasWOtH1Dwo46e6OCnvByhe
LHKuUReNnP1CLLLw8309fi8m9SQF4fb6+V5b0fyIlVlijgK1HUCgZk6PSXZL/uuZP+TmCH5sxdrS
gT7fv9lpa8F71LEs1kTT3vpWN6eo/3p9QUthmFExWcxhW0DsZsGxKAzodBsmf2xPp9dZhf+GnSq5
fY5aSjD40w66mDXWkaVNpE4mGNvB9Nn2zOUHKdBCRyA40vhD08BbvpHkT7nijs6pXyNFWthCRfC0
/x79ZOB4tj6oEpVcMrHVOFTFVN38WDTmtE8sqA2v7+RCaFTgF6C0LcQEGWG+DBW+jCxvD5/BJkTv
UhnDBz9/AjH9ICnFqdAeAlnb2wbp4HWrC1S8JE5/zL5pDQwtKYJB/AgH58hoFeIr1tYPP2ujepQk
81QXHys/uO2Cess9DpGD7mxGtC6iCTkp65MeBUe91Te6svL61Ba+Mj8Mt2LGnwxijgSp/KjLrQzn
tXMmG6TWj0+BkcvqJnHC6DOvyemr7STOTai1/THSx3hbtU3fu4XaIPPaTJ5bTnHwJasK+Snz1Mjb
yn1jJEevjlsYlPuhOWWDNqAtOpra1lKD4p826vx+q0rp8E8Ce/O/gQcTca0P4+D2oan+sLrKuMn6
Mb4dfbsdNtzV00vrVApOIcdfvboMbxhzqfcA1Or0Tspa5z6Wu3yl6fr2gcsnYygNnARPJoTRLj0l
iRpFDwp6/Ep94qkgaf+M+X3irU1V/dYGmGX3TIrTXxPDTgxSzzJfHr5dUwY6vb+uyuRNEATdPXva
/wpbqT7KegtZhRkXww8709uHbOhpYchdXOziIa5PvTVUL0mcU9ltIPT7VIV6/FQmUvujcKRpZUuW
nAVeIAOkvOAEnjuL38o6siH0oa1RCg+SOak7s3RuiqKqbjSNKtBo25475nr3/gsecSzwqOJ+RJZ3
9i14vFLN/90frZ+hKXQtc3f9gC597HMDsxje6H5jSzj6BoITyia5VLheKG+i9xeUGPwlWReki/zL
PJBLZVe2oWhH2Wa5a9v4IdNat+2qlSt9IV2BoIEox2tREDjMXjpZ2pVRH/fUoe1+G0oc2mFzfcMW
biQehFAEMtGmIzU1ux36ADm8rmIh6ripoBBH07pVIcLs3ErRVmwtfBy60IYJ1Eco2sy7hJ2sF0nn
0YkOcrfLvlXDY5PvojXRrIU9wwqVCTZNKPTMfCw2nFC1R2El+2ra99Fa42Ltz589pYKxm7pEdIft
IXNlaecP2co+rVmYffVIjswmVVlBpsY3Zhcd8+J4/asvf4k/eyQCxFmiXRZBUk4jaygzf+9oEMIM
X0xKsO8f6EK8xabsJsSMBdfNpR2jU4qgS7GTKs+TMbi+/b3RHpwoWNmxhbzjwo7Y0bP1oChVj0C4
UgYmn8buvu6/SO3X61u2UKW/XMvspMSmp9ZDh43Jf4k8gOHpLrMi1++PzXSvVs9hdiM738e/iGgX
S5u5mwmNqBTawp11ZD3rTVvKmyK/1dY+1doWzp0uyMfGaVmeZ38wisfKH1wt3l7fwzUbM7cb88lL
1QYblf8y2ce834BkXkvRFk8PxUKmFXnEwrVz6QutrYa+XrNhpQMG3dg6kI6NrqisWfKnEW6B8HOV
fKg91DZB6LbJR6ZOry9zoceBq4icGxV4CjpzTrK8LoFM57h9W+4167lL90AX9kO58VLHlYH+ycNd
8n5iWQNJTZF9c+Aotc8yYsuMp7FSLFLT9MgoH3wrdr2tut31tS2kDudW5oCFykltKLiwYlSvWbHV
p3u7K9y4JoLsvfT1urElfxHIezE2JihsZz45FUqc2zKooqTaVhXSQxa10pe/sAEJg8LNpItX+6W7
9GQ5TungLmH2K/PvGohW1m7xxWVoXHgIV5Kdz+G6eV9FfTjgDgKuEAj0H+X6NbL/Jbd3/hiZo3UH
O7CiacJIU3z06J2Hf1PwMs4tzHeKFGWMUk6vVBYunUmzPXlrfM9L6QjQAoDNMMiLVs3l10hHizPd
A79plDt52Lbd187aa/HN2H/+i8+u8winFASk7LcS2NmNAaVtCictn92Uj5O39asbT/103cTSjSG4
REBd/tb8np/INm86uZlA3ijJ10I68f7Z5t1uNF88a287h1j9Zcn73Fop9S7c7VhFpYpdVNCAn22h
EbSeSUuXQI6ghIpadugdSx5i+RowRXzv2YMHQ0yEw7tGc21+cpSkTWo1jQETmO0u10rXs5lmYwZm
AP6l7IBlgKiVQE316GpP8Y/ru7vg7xfWZ2leF8eyZIPTANc6uJn9oJQr61vcRwZsmOWgbWLOm1yJ
1dUNVXOWR8COpV/D8CIF98HaZbEQHDDwx8xsHU2gNWHlYEbz7xBZ7IKj4e3/YqvOTMyysEmV7NKP
U/CMUPX2NRhg/+N1C2uLEB/r7DRJFTzHmtgrShBu7vwKOlTLipV+4FK1n8EdHlw8uSgTz5+tMFXF
EuRiYDHQXStCnnYBYwOam2UPPLixB/s2vMdF/mloP3lrqK+FitOFdeEvZ2tEObeLJBmHS7voUDvW
B7krbwVdlq+ZILKYBx9SHLE+XN/ahYh4YXZ2B4ZJ5POYYtGT9lJ7d4lxPyhfteqbtjZh+fYb8g60
4FDREQantzbLH9K6hx5QtiKaqXLgxm35kJqSm8jBSnx6u4+iuQClHmIFvAHfvAmatmyy0Yzp3tWu
3t4Xw4e+HDe9diOjX4Go7/txtgJpgi2UgzkF84L8UKRmUhRWvKGTLCmf4uBFqr9e/0hLe3dmYl56
N1ozc7wcEwUwzkp/1VpzW4/b60beRrzfiBkuK5trGMmPSwccofnu+wFJ6tLqd2ZUb/u1HOJtyMOC
zUghb2f6nPNSWapLZiaHyJdbnVtIN4a66zRouLrP1xeyYAb5dVE2YSxAOPflQvCytHNa4ANp+8lw
brUBCfiPrbLyJlyyAuYdbjsaWdQ3xDc7O6+GNJpK7PlYSTyGR0rvJZHbh36S6htF9qTj9TW9PaY2
L44/1sSvObMWW0Y0SRqa7FlYxq5efB+y5KPqf7Un9Tg2v64bW3A3WFwhUuAcwbqtzQJ6FBWBV5a4
s5P70Ch8H4BOmcWH60YW3M0Wn4ghU1C90EVdrggwcpNbgqVsAHdhuKQy1jM3pf3PdTML4eA3z7Yt
RLaBJc7Czhg4qVIKPJjl7ePpNYAHKAoZ/drmyh7wL4WitaFJmnD89MvMxcbLqXgBLFGhK59lssEk
pU7gwyWrFXY9ubLujQyKyN4T4Ei+nhXw5HYDpvg3lt21W6cPerdUbLJq3sjMHUhUZ+qN3ks9dNNT
3d/0vaR/Tr2aVCSUu+IYFVo8bTuNaCqnZhMc2j5Ba6Ajst7VVd/eUUGuHkpl9Nvbwgr1J3MyOW/T
OO3VZgxuTTWVv6ljbt8OoV3ftLhXyPBYSmDWJ12heRjHEhRDvmP+SuV82E+6Pf4IpdF4zmsv/RDQ
yfpSxHZ7qzvxsDew8VzYoD6KLFODbTo43UlPTPO1KwPYneIxUNyh7Ztxq/hS9pCHAJonOan9zVjJ
3XfB6FnvIUDLb1pzImxXvZU+9VnVTLd0WXvvyQFZ+sioi91teqgSG3fIgvzGMoLxc9FWwd4KO5hA
cwV+AAqa5iEINbQCPBu6863fjgwATWogPSZqJr/G5eQ9500d0j+xjPIm7aRoi+AbyjmdntUb6lZB
dpsVcX7iM2r+TnPi8V+1VPMU1rQ4/QhdUcE7G8LwfVbX4a+6KRN1L1lVxpvYstqYd7nfvqp633zN
Jx9NmS6wox+INWi7ym91pDWyRLvTg5ryW2N6knvd5d++oamJyYIpzwImAeDj8mSFXFSBVMKVrKbT
Rof7QZWawxTJhxBqZq9L/42ktcbV0mGmJCG0rh0I2eZFEcPzLT1LOWVavDcBH7XD+yF2LOrMwiyo
F1li5Y1gS/WRjpWS0e2zm+vbtrYGsa1nIbYZlVYff0cK/KsOHwb1+bqBhQQTiiKN2wK9K1oU81jU
gFfNs2akuJGr0jers6yvWeD31aa0M8qjDgSY+9RzfE5hanaT2wReqG6bWE3/qXwt4vuF9W0R9l25
vf7LlpYO2Sj5GfR2lOpnAT/xvaH3dYARfftJUjrXDFYaDQuXJSv/Y0D8gLO9tasmztXfxEa9+jlW
oXEEgWGMxSlTVyytLWXm/EZop5ElpBUr2hmgL4pVzail29HiTcrDGwpvugCXawmdkPgssAlEqq1q
fXbgOAyMlS+yaITGIvkktuh3XxrRrSQsevTVN5L93NX7pN0a2oqJpW8CD+t/JmYvQwfIqulFdOnq
4VtsmNuoBZKd9XQw19gt1xYzcy85b/Oil1hMPR6V6lSTka+hEBbyI5uKDhkSuAcQPrP9CrtR7Yh7
AoWQ7WEd3KcH80MAsbLuvZ/KFTqEM1OzfRtyOY1HiRKlV4RHxE6zxN8bzbaR74Pg/VnfhanZxg2K
5Xexx2hrPnjbxgy3MKwm+WddhsldMjfXg8DStQGLJqTGCNWAZp8ZK/28a2uHLeyLTViHbhGgkXdE
hso10EuO1pxi0f3OzM1CQq3E+phJmBtTzw277Sj/8jq3Sz5fX9WS75FnUmBRdfVtJxWWs9ZIDCAj
AeIHABJsQBvKtMbNtGJlrhk7Zr5shiPJbATblB08mfqLucacvLRhZyuZD9qlUzWV8W/p08IwD70W
V5T9lfsJSjyaRV704frGrZmbuXk4Im9eJ2ycpv1MrJ/M2W0KJoeC6Mt1OwvdDJj7yBno2dMfBsJ/
GeoqjlPltYzId9y7qbFxjJdW/aCMVD7CbZDvm3G9cbjk6wKyAc4dBTuYUC9tOgEc634OmELLMzHR
p93mbfuh7Yt0p1QPHT0cyVkBRSxFKAcWfpYoOxZN6kuT5I+9ZvVwDUi93u4k7cmIWw+2hky+Kezy
FR6OtVbVosXfXADwgglB60uLZtvodRkTdvMxsWi3KagNx32ofFNjTwo2pV56ySEd2nSlkLZwBQOa
0kzLphgC5/DsycUnzmKzp62SBcZN3t5bXnm47jMLx+3/kTCaILPoSM1WJiXooOstlW85jtOdMcEr
aVb1ABbD+vcvLPEOZhbBEaOgs7VMhWNSCCZKRTkFEfW5tQ6FWu6uG1naMCbPBWcMMylvSurKZAdV
XAliN3N0B8awtDXlkQVXcM4tzJzPmpCCkbWRrIiefPQUyXtFO6bpXT7+RZ4ukL30R4FGQGolPt1Z
phdnQzbao8BUKgyRts6mCH5e362FwET/kVYUoHXgRXMUcdxHVqEVGgQhykntT5m+G+1fubH2jF8Y
uBLtVbA3sMZb/DX79EaStmMoUoomCvO90/rdMeucanKtzDD9reUE9n0op8GD7wRtvq3ytHzo+yT5
EE5aeEpSNc0PHuPdkVuWrb5TTS/5IErld2o0QNyroswOityAgrPu+9pzo5zpq50ZhqNK4SA0PiQO
9DEbmiDmTVTXZcWzR5GylSxQrOKyVsH6wEPDkUzR2573kr0x9r2KBgEvN0PejX3mbfS6lm76Rhgs
m3Gnqr1+MMa2P1RdaW+uf8y3JxnzzKzAbEyT9I2MKEqhfRgXtBWhKyn3jRX7r/YIYCTzqveLrmNK
oDkB7wBAn4fDwYmUKIvoLyZtN7qWkoU3QWHaLuM6a/wgS6viywm2L0dTeRFfHgLKM1LeJ4zaBmNR
3+a2WTyrUWP/sAuNEs71HXx7HMSUFEHVsIHfQpB/aYvcxjHrjgnSongsNVpJ6Bp340EvpJVPtWjI
As2F3p+pqXOiD181SyuLO9rMgBvHUOG9Gj6gxrOr9fLl+preBkTW9MfUfJbIK/RcnhpMjSYcf3X2
OLbF1+smFj8R3C00Mm3NeRPYSz3lzBWY6Dt/m3raU4wGXxCPKzfVwpufpQDJps8HbpZVXX6eNnSo
4iUj/ZV+304vYXIrRZ999cZgxDtEOrO8ndBIjx6KBDjmx+trXNpGWAyEsjZXC0XWS9uyJFldGBs0
iJFqTttsk4b76xaWdtEWwG9SKMCKb+o+rZF7JrF3Exaf0Xqb1Oe/OUsiytsQGwkywnk/Z/TjvJoq
xjf7+CinCBdMx5As6vo6FnaKNJAGDl9J50rRLnfKNvIyLGwF+o9R2bTxjvmRFQsLpweMPNUCgTCQ
+f+lhbRkbDDwgmyTZfde8BCW95bzq1dXHowL6xATXogEMAHIDOcsGCCSmTVxFmebHoFH/dVcU71Z
+N4ETgSmud1pesxjaFa3zcgMT7YpYNbt462aPWrtiuLiwo1kAi7gU4hqFL57uVNq4ukmJa5sUyoH
Jf3Y24fc+qKbN7Lx4hkopjDUe/3jLy4KlIYQCADkrorHwlnKosQg1f0eg110ZxifA+trzEDZ/83G
bFFjLPttbmNjyh699pGSdRR+uG5i8dv/WcZcIKAaphpoNyb0adwrSnIcmRJ4vwlGIjgh/M0s1yyg
WL2elbBIZBuJ4dXQtKjRx3+xinMTs3hZh1ZAeQcTyVS5DuPO3crr5O3TjxSbUgA+5pDWzUOWaXRQ
d5VVtjHz0NWzj9ErjVVKHFuTTs3w4/qGLfkyySokYQIChprYpWvhck7SVk2GANbj2CGfzDS1TE/N
hH/wMHrmQV6TLVtyZhaI1BAzAlDUzyJZGwW5U+QdccYMWc8pjb63a0S8S7Hs3IbwxLMDU2mVxKsM
G1Lmhr+6+ovsb6NgxREWts6i+in0z6lG0c+/NBL0qjdUUs+lZdxKZuSmwQeTOcjAcRXzFs2oclqJ
O8KzZpkwkE4yAbiZaFGrsyPa1yoCk+PIt3I+TNKtjn6AudEaQBfjGtnYwkdiXoMnsqNzHbwR47H1
LiMXl7NN1Y5QiPO61D+Ww1pT5o0VQRpgMisruBS5OmdHSZaZyiFHA3rYxMwwbQslc63wcN3D14zM
gmdZKE7jDRgxPADe8Itp2V+IrQleAsFAi0MDH5nnuLLSD+YwQEwQqdTatW3vF5vry3jj0r8tYIOe
rRj9nl2cTVsUjMrR8h5KZ5uVW9t5URJnI6/Eg4XdIsFg1BuZblHXF//97OR4eVWQRhdUwssGGVYm
mcYv/ruTMgbxkfmlQsJXJ/2brUWq88CohIJVFmjPWtttjQz5PX8lji4t5dyKermUMem9NvKEFfCT
piwflLB91Kw1fNKiGY394smv80qcncpu4M1oTgzidYlx1wzavQV4RE3b97sxqshkaAI5JCbwZquZ
JNWsDNGioN5tATQrNZcG0nUne3P18GHgpSGnoWSlkD9dGlHzMuPBaQIKNYx974Q75jIPvQ+WJ4le
BqnfBsEaBc+bKDozOYsBkV2U1tDQrEhDnZnqXVh8971mGzNppyd7vTrAdHV9keJPvAij5AW8r0Xp
D1QHTBCXi7Sm3CyMhkatbdfk7BYcNcUO3oaDOdkvnZcer5t7i4IV9kQfQYGtmMLTzNsDD5LlVihz
9ZQZ22RXmLTtD3m0ya1PcfxZUZ6D4NXxT9fNLq2SUUgdFSFSCBCDl6skR+7DtKJorVUnP6A/I1rG
t/XguHm3wt+0EJooPtFopIHBJJUz95osTqYyx5Spyjep5t21SQyNUfmrdZrn66taMiWaJDLoLK6M
+WNVz/K6Nzq8xTA72a2Vor23g7G5K+pScht//ItIxdCkQ+2JjpOozFzuYq/ateIJCuhKNXf0W6Gz
plr2btA3HgJOWmDjSVnfvCAd4Bt4DyUuWPWtbWz5ljsl2XOoJEyeZvl+zLLX6/u45B1gpMXaxO0+
fyaVVtUllRBgsDvj32QcDioqzJNf1W5kx/vaXGMRW7M3y5XqoQZLFWCvSMNfctAgSjqcBirwtVQ+
m9W705ffG/pnebMjPma5VSYxG2pnMO1KH5Hp3edrLIwLgd8CuEyyT9eEPHmWyGb56MCBxxqGWL0p
teemM3Yg7t5/719Yme2cn7ZVHIn6/hCoe7nyXtumvNemn35YrfR/ltZDLVDABUlmKA1e+ro2jVE0
RSORuHtJeodRMskN1oLvwg1DcY6yO/+joDu/+nUmrysP1iEIopRtIH+Rwy9eHbmZVz+XIZKuK/Fi
0ZyFkwN1A6k/1yschwB0gZh9rqfiZMV3ifZP1Zc789+Cvni3Rv0ivsX8ZoHXgCSAxIZdnMVcWOlb
ue7IOGLH+SklEDpm4Qp4eCkAkp5pPJ5I0+DBuvxIHCK022tiLVWiG7nNtm0/fuMlwlSVsXJPLvkD
+ZPFI01UpOdPw1ABnpdZNEoi6wiWECT0sVaTlbLDW8oVjuq5ldnlYephmjlCg61J9PQfaTLMkzdo
1RMMV+MnRZosJsfN4kBTJaE2adW3UUE1xM2qyHlUnb77YKY7tV8jrH/b8539rNlhcMLR8AKTxUvw
9yT9gQkPc9r4RoCu1jYvtY0eHOq1e2DJW2kacdXA9qWrvzOJs+RbgXLXmqAj3BRVcxOa2s0Utnde
MhxHjqJXtadYr96f8Yk+1X8mZ0lyl5ujl/mYhJfDbXTTHeyfjbcFcLWjk5iFK+dx6YQI1C5Feh2m
gPlsTpsUU5YIjgDF8Z40GMmH8tP1m23xgDD2jD6peLvOQSKqb2TOWAkL4JDDUyenSnQYNKUM3Kgw
vO9N0BV/s4eUm6D94OVHpfnyTHbj2Om+QA81WXhoLfk1k4tTXlBysNT7ZoRMMF1TpVlcpahzwscF
c+Y80gTlNBgRUxEbi6aAPsmwJma3eu4wf2GsVB0W81c+lghqGHyDvVOtKEYklbvbaxJGYntX586z
/H0U/xwsV9IeSu+Dpe51ayU0LMYfjgEHQReYzdm2BvS1p1gXbdTacpGOeQKjt/cQk7nuMEupCfXC
/zUzR8bU9uirrTh0cuXv/OazRLOgzPfBOKFxvBJSlz4b5Vu+F2UjmFtmS/INSUHdUyR6A1Ci2rP/
ccre2kjNEEBHEx+ur2wxiDEIp/PIoW3A2+PSMX2ns2ny8bXMVnsIq5fcthCkzvtDYvh7dUq+DpOB
bMVjZK7NuCwu9MzyLKx4DYo2tYHPhEn62stfplh7LijObmho7a+vcslNqCXS8CBxpj42S8Ossss8
P8JUXBqxWxj6L6dJTzTW1gS3lmIXLVNCikUNXpmzF4aNhjLgwMQkbfeveekErrZK57u4bxBE8Iji
yuXbXX6xqB3SPmuwkVkAiBFEzyMQ9LoKXePK+3DROXjrU+IhYokp0EtT0OSMUz/RbTabxlZOjaP5
yT3JZjG4OlIGQNS7qLZds1fjB70xghc1UNtbGzD7++s0VBqhyuNVzpDz/FAYYdHajsQPiavmE/k0
Y21qtM1gkV2J04tLBk4lKmii6TjvDkSGEiR2SdQkDT5pduS7MXLLXh1887r+n8lRPweptlHz7Enh
OXTdTd9+WR6thGr2m0LRG8oZQ+uNviDX2dB92/UmFPH51ofjMsterht6G88wBF6Nrqd4Tc4zRK3r
jVZz6E949V1mfhtS302yIw9yOiMra3p79C5NiTWf5SvQexXaoGNKGVHVc3ZOTrK4dqGvGZllYp1h
1KUiWjoomfj1D0fq3PjdEgGgjOl9cM1QFWJWbhZDmPao5MGnlB8zd2Mm3TG1kr0mrZWCFpYC3ogU
gZksAta8cTgqJJWFQlU9q63vdOUPlkdA9gt/5ZpZsTNnYkakN0ecdcLX0tENCmlfS8POM9Zwxotm
YHsStzN5yBwCLjndKNWlya6NXreR7dx2HTOH56v13h+sFLosTFlTQoJEYP6O88uKSJVA9h+ahZva
O9vaxNG9nYdbu/pmFsHeZiZoevecighKIDCovSig3uyZ65lhHUReiFU7ST7CDfVZLUh7ZAmFNmaA
DIbdUt/ZXT++C3FCjJyZgoUSeqW5j3SaHyXtFOaM/sj7TvuRjP1hIiMf0Qy6bult5RVH/GNp7iVe
mPv1MGCpsT8x2EJOspM8YzcN3wyVXG9XrvXm1wzO0pGkyT2gXBgM6tK1ejLGh6hnxu1LaNm7Wnq1
1gDji3sJ5xnzeQIDMr9ZWktvjaGO840CbHEMngd13Mqe21krKfLbdxs7+Z8dWgmXcbDKC7nwTBYW
KRqV6y+6M228aCMZr6nzxZbWJG3eJiIKS4JUCKdkXdpsH60p6AO/IoyU5q06Fq4G+/V111g42VBI
CQpbugAirbpc0FAmFBqY6d0Utiq7o9xHu7iBugXdpjVe9KXFUDs2gRyLczZ/EdJRS6REtWin+4Vr
GE+rKdXvBP6yKoOwnph7JoKAIJwnOm0FBrfyOMWDUWdu4Rm3Vmo0e2mMHgNZekxr3Th5an+nSNLJ
tqsbSc0/leV0X6i+Dw88p7AOnugh6aTN3SlHAseTyMh8WetWTuRb6lSua0Dfov9PnsKeXO57X3VA
mOIgZzbI3BdKepQDQRgvb4sOfbQBSHTkbeThpz8Z20jxBdPeSrlx4ctDLsCENbUyCmbztkFdeHQg
R0ngAU5+Z7l+9QKx1eHd7oURhmaRygFAMz+XaZKWaTH6BALyMK+WDybU+6vaeQvpHm0PHsc87Sxg
M/Nkuo3KTNFizORDvMvaT9YosLHNcJxKQafTbkeEp5QC2UOjXss1F/eRZ6WwTk4xH3EkDSy10MC2
HsGJNTSboVBuk2ANErBwegTC/D8zIgKeZ2BZBQtTi5kwp7+TmA9NsCa8vhC1RUtQB1FJ7grfyaUJ
u0ROKJUIbmb1onsPXfYKsU4zvNj1q64fW28ld1koNyCidGZPBNuzJTVjY3tjGOWbqdzm1UM8uiHF
b2XbTydd+uZobtN/krrj+z2SIr7GMwSIFenMpVFmcfO0AMhHf0J+HLX8NPjGYyi9vt8KvSuGv2R8
X51XbaCYBGyZoOJoJOOuasabsqq3wHxXrqMlp9DQFAVqBcbuTRm6j+ygJB/CKRhR0ep/yf3fvw6d
AKGq4IPoxM3SZTViIKAza5xb/qgYJw1NgWRlDUvnB4idGPUCIoTzXX4Qj4nsnMYpXoccSFaZgmTE
Xb0blnybnj1IQcCn3Hazm9Q37dyhHsJOmbctoyaQmCj9cxxsM+/fqt+m+UoeK9xodhWBDxGza7A/
UDMXqz7z7aSrKubRGXLW4OS02sFV++cmfwrt0E2i0C3XtLMWdpGBQ9GUlYGskUBf2pPGzih52eSb
OBPTuvbPzudy0dQ18OCCx4m+JagRcZFTq7u0k2lK4QWhLFLJSjpNvQrNcmesUXUuWaEJSw2S/eOK
nO2eHZfsXjLmiIzcDghKr41oLngDA8A8MaDLBT4+L5eprQXbWsCfL1W7QqaUGtMN/ajUd/D2q/5h
XEOpLdoTTUryU5gc5g038ClG38jsmpUPp9YZDlTiXdP5pVk/yFlg57MO9I3fO35MhDMR9oOJzZG5
32eb2HdZ2cekOFxMzdHye2TG1xidfv8ZczdnWYpgjqJ4O08i9FYLcqhu841P8QFiiCS8CeX7howY
bczukzq69vSEsI8ffk/aQzc9BmvxfMlVzn+BeumQsTF0Q5np+Ub1JumE4pf6qJfGz3eHQUGp/N8y
ZzGq0mKFjWSZUSzvJP6JBNKNBeHYdTMLr5jfLTjA+YBWGMC6XMvoyCNk2+JwkUY0hb1RBnRFwscy
X2NQXAoXotn3/y39TqjOwpNRTWEYpEq+SbTpmOrwkTjRburNl/cviFk12k50TKhzzvYtiZUyaql/
bXxqz5bj/xiq8F4m44UtaS2bWNg8GqXQqgi+efx+tnlgG9NE87GlRsVt2/pP02gerCpFjsPex3Fz
lLUnBXhtUqpQmT+oygfTrO782nBL7UcVxytLX8puzn/PfIubkmd33fJ7JsP7knfKTq+Uk1FkpygO
nmoqGwk4SIt8lW5TAInIissuXEBwCiJdBL8KCK95yOk7dYz7BnBiVjtuqtwMygZZwUQNN6lEVvf1
+ode8CebeC0AcACEGKG99NzJ9KsxhacM1TGknY3DmHyfupV4tmZjdtINL48TxwuKTRVm7uQdstHf
lqtDg4tudLaSmcv6ZTHISs1K9PhgN18l5oqSbRDtru/XmhUR1c7OX1A4TMS2rMVEAs4HrHDDs0+1
P163srxjpiDSQBQZAv5LK7YyRRZuWGwSxNgVBuiTkObT/rqR5aX8Z2SuExBApiNPlfj00n2mP6bW
MRo3Q7uChlh0Z+oGDC4xnfdGh6vMLC8aLDZMqjXSjuam0Mq7FpZtxvTVTa94B7VfK/YsbZ8ovDBi
Qq4DEPty+5LIiiGBZSjbtiMqn86dnGYHp1E+Xd/AhRsMFhYqgIR8DM1Rg2VcRspYlPiCqd4jL3zI
vR/XLYiH2+yWhjhPCIvBTC1YoC4XEvR1q1YayaFlhylcahADxEHPfHmdfevHqCUu+ulK/HtrE4Je
5nwhwUcET5sX2qdUMhpHJ8Vqwm3nfNW1ndeeev1bK2/euzgMQQ0tZnQIePO4H3qK1tY5aU7Rvg7m
V6+68dvPlXqa1oY2336nC0PzgF7nUFMlPXemUr1aMSF7TT5eHMfLz4Tkt0m7mLccjLDzAlmtd1Pe
NCZZxnA7NU9mdpCCL5V/LPvbQr316xUw59IXOjcnDvZZDMr9LGqrFnNJMW5G+QZO5YMXfpOGYxOt
gX8WbTH5BwoRKBO9qktb3YSGPCeNy1D+3NjRUTem51yrdlLVunSWVnKBtwdXTLALoB6scfxz5u+G
1ER+Lm6Kvk9dy9r39iev2F13u7dhT9iAeBY2A8TZ5swCedTZY96jwdzm/xrjSxndBSMwkJXH8ZLP
gdBmzpXEkKbIbN8UBTVHzRJWlGfTC6mIPF9fxtu4igA4QZXnwe/IMNuqVi6LrCijYpNnW7NAi/On
rz9q0U2KNmu8BtZc8oJzY+LHnHlcWuZB28ImtLEn3Q3jG8N6NozCteSbeu3FteQCoCnBtIHPA+E1
u/qgs+0zI2DjSrQ3kuogBOCMYI1hYNGKkJPgThL8gbPdC6rcoGycFIhQPY8O7GbOi2StsbEueRpX
+H9GZrtml71EpMXIxOHMb+rw56ScZGVN5G3x49BjIF+kFoM67+XHyYqituIQM3Zs3KYM7B55mkJb
6g/frNa8V30vXTlCixYRf6ZNSicF7PWlxcAIMkP2uF+99B9xxdbWppRupL7YNvnhupsv7uF/poAE
XJqCTK+pozzHHcYjVHdlX7iOQVq3YmbRH87MzI6r6Rll2/aY8ZKd2X1tg5ci/Hx9JYubZiJfQnkR
ddQ5BA1BCb0CalNsVPW5i/aNcZIdD/DIxlxD8C0uhuAjA3kmOsyLMAGz9b2Wspi+DvfFqG0iED4D
ouTXF7T4ac7MiP9+FhSStLdN1CyLTdym1MY2Q7gbFdNt8r8IpWLa5X+XIzb2zA4jookKyT7PB+SH
tdb+nE3+33z+MxOzk0ptzEccBxOd/2KEj6HzOA0rdcXlz/9nFbMzU+tOWxrCkSGt2gf+bRsfSigr
Ah2dmdUntXDXeUJytmXz1B4qjr4udYy1WcBcai9mBqaDZHwzW3vbWOmum/RtabYRlDTdMZ6c/9t+
zrMG02KoCy6w3+G1VT92+sGr1wqaK14+19BRE2gJ7AIbSeVsreBRbhzXWoPPrPj4HKpamnmPmBxG
/oe0K+uNG2e2v0gAtVDLq6TudreXeHecFyF2Eu37RunX38N8uEk3TTQRD2YG82Cgj4osFou1nNLj
0Bs2k7ulxsFRBXWkuoEGJNQ9IQqC0bunGm6SJUl0BpS5ecfMj3bZTMVdEcWBk6v8OemqoZwYJB9o
U4NbdwqVWE4P4uYGho48mu2mKH86Klsq9UyOILhrdHRes7gYTDeCNHb17FZvTP+ee8HkPriz4aOg
5rwRki/dX3kEI+RMWlHPFt5gnQbKo3QME8bQEevP9K2mz+exVIIJVqKP44m0NdYu6egFcjcTe6Eo
/dDNV6O5noxP+MJoVPizU4LBQKY872ILaEZlvRXOkvrIWG4xPmV/XipJvAue5F8gsecf5ckNcu9Y
wiHedNEjrUIH6cM1u2BjWNsXdQrrnlxERFU8zAX4YKSOcIU7d9UZ6IvRyBpEXf48edneY4804pjo
TPOyQEc0uu0+4zYfgQqxqDpa+yTOATrO3bY07pp2xiTXndG/zhjMXM7v5xdXcdzENByqo9uc8ONW
jSgfRk9oNzT3heYopFItpXDkwM1L16kEDKnfaRY0w8EBL9ziXSRzsHh+r/JsVWLxvx8d8bhoEo2Z
wIuWa2e4qetHo304v3KyB9SxVgoHe2qLpvU4xDo/sOXNXBT3saT04FTtBaPL3Ci2swkALhue10W7
173Mb/TkDkw7GIBCL9PqS1OgQ6C0VSeOO63nNF8wJJ1rtCRLAW1b9bNZjldZEV86znIorPTQeSRY
mwpE1PaGMqKwl3IbBv8TM1HQcPXbGBztXIU219EcYJwzzQoK8k6yZJeU61bHgJmyy67ReauIVkh1
BVcb6l3xnPtQ4W6iQYAVGT9xFCMB2nlT6RZoX1TFu9KL4AhGONgYXdl52YI1HdJpW7pu0M3plwnU
x6X5M/FUHeXSZUQvKEKzqLhAKvL0ANjdYE7okYRfMHDizDzwxt0A/jay+kb9kk/++cMgF+4vnHBr
WyDu70HnjvNWP2uohXFf+jpc+62peher5BIMCWJ/Ucx6AI35A6nQSHUY2OVgfdHIwbJ+/jehBCOC
djGtLnmmfRm/O9auAnsdu9LTay8LzwOphBJMCa9LHa0aQANYutybLHryItBl3dfVFTM+Y1aQv+E1
sHCkqMU/5uiAeSSyyhw9+kGSuvs6eSEmDbJyCWwnAdMREizsncTFQ+SpUrpcCtGo8Dg0Wg7BDwru
lFNgavd0XGcApynZM827hPm8yzr7ekoS1WGT3TfHWIKQYBCsalLBijAj3yVxONd343qBiM3G0/w4
scC35n7iCBxD8k86WlerjJu2SCFeX/wq3Utt/MUGzEmJwMmrIrWW6Qt/OIOAEjVAyIudQnXjNLAC
ZB7Bmm+dCA223wz3KlrqrWGEbqxi6ZZeRMdwgi0pa8dsxh5wLXxKx9oXieGDsduNkSzzrtx605Q/
R9tWHAqpuhwJKZqUpBicxuRbqF27bDfVCBuiosFWsYnJzP+xdIJFMWv0pg2IUQX1/C0nAUlu80Xh
KfOf+KD5iL1jjiKSZWAVO90vpEbG2G5xw9RufTM10T08LsWVrYIQTEiFIb1uPXRwsJroCqd/0/aq
R6B0oXhDCIY+8IZ1QcERMGpTjGZC4RF6pPTktSfMz1QMctKD+wfkQxk0glyY1cFgCp1l+bYOj6mX
7FMEc9lbrz1kqX7ngvftvPWVLh2qxJDK5OzMYm1vhUICF3O0ESZavnXeraVq7ZQq8tHvC1vDSLVM
GnexU9u+cL30S5IjTx7X2iZaPhPXAIOgi8w8yqhMU9gjO5lScB9DFuQ7Cz92tNJPx+HQJqrcmFwZ
/gBZQthzdFhh5BRApMGjrHn5X9uOwqTKV+4viGDnCDxPJy0AQgt0Oha+iyb/8SlNFMdTak4p4uAY
BuSgS1Wwb5XWD4trAmbhdbxxkQRJicFolKXB6jG/yYuLGU++81on8ZjAXoQ+ITCaosDyQwFLRbME
9ew1+kI2IIa3JlB1+F0dat7zeSDZ85kzi6FzDGxbaL0VrE8O5g+7tD1Ua9FxYy3lTivWbYTxmUW3
XgzWT2SjbyjiU9liX2VUlV6XyYk6HVQq8o5V/P/U9tkrmas5Q7GKNbZjaGI4zUafc88f83rAIBmj
CkkCiqjzMkuONArQUV6K1De6D8QCNaMaqyXSkXsqorEAhevbvKDV8jyGhHXAQNkqD/r+5toVo9jT
Snu7HJEIshfrtpxQDwS04dLFjKODtmCalMa0WwSbnEsdLkBgrNl3NO6icsiecj+NweWc/TthD/8k
1Lyiax1tgmKet1kMUjITck/0nbYPeZyH4B3Gqi9+ZHsKuykxASdggl0bkWUljQ0wFjPUzGh0CQzQ
S/lasrydX2rJpQAkJCrxPMMLSjwrVYuIi9fDteqWCRPoknjyizTVQn3R9u2S0m1XeLoPgpifA6sf
z2NLbNAJNle1I7cOU/ZG8B4heaWtdoB+GccIm8HcWKrhCrJzciyjcEqXDPHBvkH2JV76GwfOTlvt
zKbDaBSQwtYX54WSLShmEKCXBSRqKKQQwJJh7YyCQaixxwzd1jRAlEVs9ozBPRQh0OpHWoAkuO6m
7Il0Y6l4cMuWFKVnLigj0XgEJkJhSRkIXEemoXZvbTo/W7vhlg59G6YUg6nWlY0KPNnSoi2IcjoH
k/MEn+Kh822KrRzStmhlnMZnrz+M0YUeX6eD4kjIXGX0i/yBEvvh1rq0aGrBJliMRr5Op2Cpk690
sIPciF7ysdujRvF9aYz9Qj7xND7BFm7LqqcI/yLyhddcdjthLHdM9S9a3QX5VPjN6jj+RLXb84ok
20rO/AkGCR0RFPEl4mat28w8TT3iX5sEWvSkp3m4xAoLILmiUd78F8c43UJkP/spM4HjRnN4XYV1
hcal9lbLt66xOS+SFMo0eV0pqM9QmnsK5WhjPpoUxqYGg2GcljswabWYfNPpF9S6dFVNClI4To2B
NYSJE4uMItqU9HdqZSRxetGutg66GFTJLGW93Hilp4dFGl03BabknZeTnzLhUQLKKkSGwJoNPgmx
wsBsDfRRLvB6mvILp+YBly5RjbCQCneEwf9+ZDyzvDIjMgODZc7bMOWXUZoG8LYf4BntnaTzTc0J
z4slg3RARcsHV2F+u1gdNpVz6668/nHWHzUt8OJXZ93382OJ5I7yIS6zo8dgwuVQj0aEieEoO3FQ
0ZJMP6wMFK6oiCTm90JL/Gi+TOk/16piaCVeYMjSI9yGRobTJW2SdCIZh9T0dcv04bAO6Xac7e35
ZZS0EQLH4P0eBAsJztBTnHVsl77lt7sxYy6m+RCnSJGB0QQF1qERvyMBg1e/5oa0VLVoyBYVbK68
4A7HgYp8eRnJUFze4KwTZMownnpTpk/EeR7tQ+zcV2aKkoRP3PG/qVTQEMJp2IULAs1vcdZrWFM9
MR5GdC2OpbFJ0HvSYVqlYl0loXUcdbye/4clZr5dlqBkJMe6WvmPBDy8ZRRVAaqonro43aRVvTcG
1vqk8b64JH4+Dy67CDnjIUrLwMv5IbeKFM/UjwS3k1dMsKT3Hu59FBn5nhYHVaOoilCBCWdjXdG8
k+kAm8x3L94ZQxEW2UvbbhimnJ+Xi/+UaMqO5RIcim7t0Z3La9km/dkovoOP4xO/j0QnKigRTUe3
welZiMkQu42H3++98kFPpjej1MLPQHgov8AsA7ApChAN6UyvRkoJZKJhAepEgsFk5xFk9p7XQvKp
NQ76mMUDHQ3TnCHQFThkCGjlLz04gFU9MzLrewwi3NNghDTdjsd4Te+pdfZlERqri2YxMyjZl/L9
vETSbT+SyDzdFvAfLS2tAGYwzdfBG2Lpio2XrpmD7mJQ26DGWazTRhQ5dYwOoZslRuEQGqfTIC6e
9Kz/FA56IXEqQcwn7g2mdOC08PIe103mHYEfvMlRSx3qeq+KO0h3yAN1LSwdvDbRGdZIlhc9hf3x
SLcZ7EOWhnT4SZvcJ9WjGd3/+xZx4gTUaaMe4EOXtreC7Ldy8KpplpcBERxNFV6Q7dBfAHQ2nerA
0q5uWbgAsOfvDoRonUOistkqDOHkJEiC9lUGjMXeetmdSW/g6Z5fJ5kffSyGcG4aMhKE2AExT1dJ
BrayfTOGVq+wkypBhANDwcdujCZQOrPflm2+xSRmvxw6hTbLLD9IGOBDo94Tz0z+GUden6MZ3jBz
I8CHHbl+4j3lqIrM7ffK+3V+2aQCHSHxZT1CyrxxgW8LpAa87DY4dUt7V/QKj0sa6DmWh8t7hNKi
32lpZizblK531NX8ucW9meihbeVPkz6EiTdg4xYktuzQWofJr+p0WxTZTdcy1cfI/IfjjxEuisWi
vbFkEJm53vOM5rd0rbcFqI2cOjkwy/JhQnbong2T8hN1U5xc4//31RXOWoKn3mjxWrM4vWbsrQUH
1rwBocSCOdf6w3/aWbGrukoid0CfMUK/TrKvYlBYViidGlU0KAoFcoVzZ+vVstYOVhONrJ1R+tYY
+xhVfF4Wmck9XjfBE6omu7VTXuxIl1vdCIzpbujvjfyqXC5K1Y2lwhLOXjG1+sp6vkdsvqpG2+8y
DFmf+s2UJbfZ5GGw36QQTxr04MxGoETDGxZW/vR8dO1QLy2vp0OvTrQvFrPcYh2/OmW8zzAO2cd0
EBrkNHuoPe9A2qXZ/vP64rmH9x6cGmS1xSf05EaJWaNuKYjrBObsfa5dHMeAzjtrOmSq20AmLuAs
G0lsRJcRVj8Vt2jnzLMxRzhwE+3G0uHJ0wGhpDQYMCkkBwncktibhfQ+WYqL85JK1PUEWrB3hdUN
fVdA0lK/zppN0T5XkQJCYrwBgepL8/esNTGqXdlNlDJeyZG1d9kYatYm87bRdDmYikIEqSwY14Uu
CgQBMfP1dBmnJddp6mAZJ/vCWA5J/ZzNj+eXSyrLEYRw8ArNjvMoBUSVbrLxugUhH0jMVnbhqbh+
+cILLxC0cP0VRtCJtZs9ljfYGNCLlulhab6xGEX0b+flkTi8iO8jWcQnuKCEQjhoTl51yepA4zyK
8XfI4AyqEZqyTfmL8CH9mhupx/QRCES7ndiV2+/LKPx3IcBbAkYJHCLOwXC67+BOMaaVZ9vikjAU
r4HJFP5vqXB1ZBtyhCIGYp1mNEkzw3Mfra+DFZTGZZW9DOvuvCwSa4v5nH9kEcOfVlSOWpJClswD
QSKI9tllkW217MUzb6r17jyYbG94xzviy5z4VezPcEe0nIO+AoU7S2cg2mT3/rw2ycZBC5xi9WSK
BluOTD+QUIgneLzaiKcOzDpP7cxhvw6XC1FlqmVLh4QOXtQOuP+g06dqQN1kKg0QdQYJiLAxcxnz
e+udgWBSVnt3VvLmmuX+/PrJrAHoyHgJO1puQZ95ijjA9Z0xnwxpAAZ+wan1De2eFrFPF81PqaKr
WAUmOBatiUqGQuc+cLXB1OVgYYd+zbaLDkpsxfXHV0q0PcdyCYaUV364OW92mtgNAZUbRjz5UbYp
y7CPBpSC32pwws8vpUwVjyEFw9rN+bRMAzxilFkd8sr7OqDB2LQSVY5VpiTQEcTFwYSPWlBBSaYV
j5NYwylmqGI08ufWefZQm+ns9fQiShSutXwd/4CJJM71UC61YwCsiZOLuajQdjleYO7TPrUqX3PW
n4bNRt/ViKpRRGarjqQU27QTks12xku+a+r6Y/vEYsNf02tQEiu2TVespyFo5Rih/3biIs5G8z3R
rc4nPQ3qfLlyGrYpiRlmJPnC3FdiR2HtPmmk2WW94Q/2/MVoHmNmIcuDiWsYt/QJheJUkiDPQmTi
Qw2OqRVm4+BsMju+6HsY7HT41a6dwl5LTyVCn79JdPnwqFMToPcoiTU1mFCbPPbRw2B+6ard+iNe
Xj4hjgFSO51TRn5orp29dtLaFfYzz6xgwYPQc9CEqEqLS6WBF4CxzZyYUEwFYHJ9mbQWUIid3+Fb
ghwTliIQu5RFfRh01aUgKyRBBdtfPEF71npdYcrgTuFZa/gd+bEm32qG+eSjtUUi5nrVl8eIPDl9
F9iFijlbekiOwAUrlzNtKvJ4gkElxaVLH0oSPeTJunWwsp/YvCMkwbg1pr5icBCWtc4vUK6xZN9G
VTuEVBiPN1mClsFEf/qpHjZsnqy+gjBp8qMzQ7fapj1a8lWsP1Iz/RdGdE+aPC1plwOG9OiXaeqA
8V6SzxzdIxBBK7zBm4y04072/NDOF0V/n8X7T+zIEYSw91pdxBgjDDl0CgEwy8hIUK6sMI6yxQJf
Mt50sMUYEy7sSVzmY2TWAKnbK8xa6NqrRDVxQfp0ROIHBohT+IFf73Tf04YUucMInB73fVwe48Tx
MYMBPZY3I+wEy3wje3DLT6RHwM7+F5XbkaP4FR4ui4eZL7jYMDRgIIGNGujzGyTRZwiEpz+KQDGO
UawnaZFIx9mEXbWY8ZSbeJ2kZvw2MorqjkEVs5GYPdR0WTqi8jp8b9GPmxd7tYce51PTf6CTObSX
fK9VS+jS3jez9/OSSbTiBEzQbofFupHMACuLw8g6+B7+PCsyZdLVOxJIUG/MM1lNfcKTe0VNzGo8
GcV9jm7URPtxXhaJg3Mii2DY5l4jfYN/MYaePaHZd+sMiEB5bdi53vUymk9gL9/YmUr9VEvI/36k
fvZqeNNc8v1CutFGaUNZgx5TYSL4twtO8Ilswsly3TEGCytki0FkULqY2zyoyohUcgjHaEQIjxUx
5MiYeYkKfPQQeBBENaVb4qOdSML/frRcCUbP1JhmCG1wdvZw5Q5b1hn8PPl0KINaoRPydQNlIfgr
8SwSb6Kh1Evq9bDezVKHZn/ZpqqBRDK3AQL9gRBvIdp3Lq+xRtQi8cfZ9/QrRgMQtjggUma5P+oB
0oO2ClZuJf6iCgc38SZt0GugFi31e/OuLF8bdjUlzI+Z4vwq1tARzq/J0rxveSTLBrH8vOxcTXWR
y0/uX2H4FxzpRK1NddN7HAFvO3f2WbyZs12Zc+J/kDjv5urivKlQrZ5wZlOk0thaAhAEumi8W9fb
dM6DMQ1n89t5JPmp+iuacHDnyiu7kgAJFM7LiIiT7le6osBbdu+eqKBwdFur6ocx5Y7QgjrO0E5f
uurbgDa/iXyrsnAx/ElFuaRSCuEYow8K9ckW5DL15zH6pgyjqdZNcFf0dgJLOcPvD17yXVvmC1CI
vQwN3Z7fHtXSiUmfAYMRppUrdxNb6PrZgmKpj0HuCG7T5Nquwso4UBUflvRCBIMqGG4pykM/xjlx
+UcGTKA7x2Fakr2JEI2jvTsozT8vnnSX/iB9iHd2ekrKcQTS0qG1qKv9pv+Mfh8hCE/O2nHGkXBz
3oEK1pneMTUpVlESSa+MIwzR1rltn3Um9ogWrzbmesc3SFOzYkCfPGpOFUsmNQ2ckNxBXTSY5gXT
oGuz06JLFmfJuDP1wtfdkPVXY/ql0XbnN0eq4kdIgmkgXjaOucVPbX9PaEjJxmtUlkGuAH+lESyD
GRtpvc6QZtbgM0wbzRw2lbHRm8Fv9aDuZkwKAW80at+e8/K1noJ5VJww1RcIhgL8fHAvB0jZ1z9s
8x1pzvOrKL07jlZRMBRr4a1RybiE1XM833s6xmTcRuMjo2HZYyZDoyqCViiIJ6SJ6VpFVoUJeUEM
NjaHBNEazDHIv5JgUqUrVFDC4bLnzlhHnesiQmYa36+v6fJ1yg9URUOqQhKOmIluldnpOdKsoWr1
MtWSQO99m70zV3HApNYPjMAoXgVBJEKfp5d9uy5geEV7Z0DcF23AkAj7baC3vao2V3q6jmDE02Wk
RR/zGNXqfEdvyDRf2ZEioipV7SMI4XAN7qSPDn88ze5DMvxarP151VaJIBwdmrU2eHmxUkaV+SSP
QzLuzOjXfwMRzs9ite488XUyJhsTxUr07+/M+Ot/AhFv2bLrsgFPZTzNcA9lxmbVqO+kKiI2xXqJ
L+duMjOr5wE83XlKrG9pvCs+wSKFDf+jvK7gC7cuKjFd7vagwTug03M6tUFXX+XplY5WuvOLJrVs
R1hc/Y68Yi01ktxpgRU33yOM5Vnb4plkJsbZks3geWHblltql6/nUaWX7RGqcG6GQbeLlb+Y4vmb
1TxpoLmeOntb6DqySrbrV3muGi+psAgi62SdTNHs8vt9aMDvn/hetAG3lK+pKjlU+iGcJ8euOp1x
0Yxl77KwnF+UvO4qCOE0Dd1qEVx30A9v67D7qnhTllgrIMQgf1u52jLGv1frsRhvvf7eShWGTQ6B
UnGeTISfKhq2wpxbwg/Sso5+kl3k0ROKh87rmfTGMf9iCJsx2kbEdBcYabE8peXgp8za5izym6Z+
rSxVAbJUrZGPB+sWGIMRDjg9TG1HUf9k4oJz0L8AWjHfG7dTl4Ztc0iyPVFFjaUqjeyyhapQNHtY
wn3aRWvuLQ7gUvJqLQe33Sd1ULr782so3acjFMFC0LxAAL5acHDMK9TLEPaSaAoIrrAfAk/oo8E0
VsiBitrTdZu7wrDLGMHVAl1l5ELPNz3YBg0W9vHOcpi/5i+fkOkIULA/3WhoualBpsJdjCsbfkkQ
jRR5CrKoWF2ky3cEJaj56jZ5xtYVRRRefrdWSZDGzmXBFO15UlU4QhEU3YBO9/EIFLvYuSaYnG9L
ckNVlemSgRK8QOzvRomWxwbLO/MAM69xiEbDgnS+ndy0zYbVzxP6sNNLNJqk0eXU3y8ZSA623qce
NA7vSgIDCmfZFHTFAsXmbPNAPCLkJruiyzdbZTak+niEIaymiUy5RREL5Y+mxAzL8s0Zvg/rRo9+
tNamVXWSSjfvCE5Y1V6LB9JFEMmyvtLlXTcebe9SGYWQOpIOGMxBgYnQv8g/6C4FrSu+d/3Cgql9
SyKFDko1/QhAWLXZSqy0cQDQDbu8PICSCeQm58+tzMDijQ72RG7TkRg+3Xw0jWqJG8PimUtd3TfJ
cPAoykHWMaOHAY0lNzHBYADD6lUTQ2VbhLIxF7VDqN39MMzVYBWjXsVgMOx7x7lDdRIzLnPVM1a2
giZYxk10nhvoLxIUAeN6tKZNTH68jDACw09MV0y+M3fnV1GiCXzCHzgT0MfrItV0uoo9OIa11MWc
dIJ+UJC1RMQHD5uKqogfRMGon6AI98bktQ4bbaCgqf22acCC2hZbUNw/9Ihb2whcnxdKsnaYcWOC
fYJzxIBY+lSoZCgKy2V8EvuYbOqufzcHFtgaUcSppTAmoo6Yc41hnKL774AuGfQAmHI9Zc3XakId
u97deio2DVm5PGKbnFYcygad459x5JY7qV1SK8H86cit6MZt8+ye2MnXNY+zTWqOV2XU3OSZ/VKj
CNCfVvs6ikvTJ8Pa+ixqvX3eUxWrjGw/DQxO5oVfGCEiEghMk4H+4RbjoXnh5OzVq18Ntu478HcD
DFBK/MxWEbBJITnfD1rssd4ij13CnBijA8syYGzrjYeIdvjv24KxqI2qLl8Wo8W4u79YgjNlpfaU
2RawFlCylslFNWV+nwZkvRnW0DTvFtAJdNrmvNIaErtygiporY2J6XXPCtATlDnnZ2FOdm3odf8t
itzl2h1S84se2fRnNDO32cbDiMmZhU2ifUz06W5eigp5BUNvkehkZO/pUzcFfdcjd9eYo45hnpqn
vyd9bG/mNIZhGVB3zfzCMJuLKE/jp6SyliJstSHZptFEFXFbiblGLxZOJEoF0WYrFpCaej1rGidA
XimGqpkPo7cHIWFi7WbnupoU1YKyk3kMJjjfcwzN1UaAoSPWMPxZ68hPHY3M96OWFq/n902FJWzb
kmp53ebAMuP7wdo3+i7Kg89A8DpVVCpbjqj7RmOiHWLEcSvoL1bdYuS7cqCVVAq4c3wOOzqwxe71
0auzdO5gZAhddvlMfKQSEMtUVR3J2qBRWIWZ3phmivI0MZ5hFGNujL9XK639ZbHe4uq9HIsrA415
41L86HQn0K0soGV+sWJmTJynt+cXU+cbIl5GJp9xipuB2lS0p3lBBr0z+YZh9sAGk2NeiKfNW+qh
x6EtMkySptYD6dzCJyS9ZDTVXp2suC/10d6AIUVTbK7MsB1/DjcLR+a9pI2ertyWTmbizxh8kK83
dAj0/FB6j+dFl1kYyK2jjwyXE0YRnEJVaHNP+jwrAzQeoeFhjKMgqvDe0Zc8wqun1wZVolWKCJIi
TENFmSCu41NE4lZzbnLEzPw56JsZWfd2vbBVORQVjGCwI4yVnfUGMHl9E2VhE12PGdRLxRUg116M
fEMq0MYt5PG9PNqrcS7ytG/zMohzJ9tOTe1nXnaVLcujN74kVXHdFWPQkvRltLVtVax7anw9v4VS
bUHlLmfTcHix2+kXTHFfThbF1TRYmMTwDF32Wb3r0h+lqopGarCPkASfDQMpMVuLX4LdQEMv/5ok
o58z4id486TjvG+iWREFkvmi0E7M0wH1P24IQTYtXqbO5BcgHGLmlzlbwm60VIUMMktncbcF5WLg
PvqgkktqYcBjhRVswyx/YuiiJWt4fpekHoRlEd75g8miRKy/Ra2qY7UaHF0Sg23owJbn0d1265UL
jj9MgNCd0FG1BsuKkTHe5i+mYEjiNMKMEw+YBkYe1RhHCEvWfJ/MGzPatka42l+SNlhg6LSvrREU
oKGoSTiUe7vee7XKBZdM+EazKtJRaIrmNEziUfGqnj/a8TVzfRl7PrV+RuyuyXwt8mfjwY78Nd7o
mGTTfaH5pVmHERpb28M4bpr5tUg3dbY9vyUy5UJV7//GpmDInvCe0qNS60y9L4NxYpNPuIM6NHWv
aMKSGSILFY8YBQ/dArfW6fH0WA0nvRjLgJKfa/+1sR2Q4LlopP9EdSUua5DOehZiiwj6nQKNed8z
as0lKq/3HvZ7TW9dVRO17KTA2KEsEENDQd0jGO8+desRzThlUC30wqHttVPrF5reK5w1vvLifQzW
VbyWQIzCKVhORZnzoo4LD7VYc195qb/OOvkygePu0JG2DM1uIHfTaIyHchmIHSxlUr2cVw2pnCbf
LaQHTfxz+gGY25Su9ogP0Np9PL2SaFeqtktmTNGZ9weC//3o4mgbc8HLDhBtmeAIXK32Jl3DeCIo
fnNBU7j5hESgJcGzHquKf07hzDY3e7fjcJMRWKV3nTC6WdL1/jyMVKojGOHaHVsULgwttB1UfOCn
drrOr7QXu3/0tH2jLPblv/ZBT47QBD0x4tRYrRloeNgPxdcVPFJJ+YS7N2leBndT18R3f5J2D/5F
/7ycv73fc9DCXUjWPurqBevZJDuDHKZuk3jXlRaU7S4uQrctdh052E3n99Z75G4S6zXp9tF4m6p4
+GX2Be9uzubuUPTmChtLW1S2UhdroGW8evuiqcM0fvZWxWNNdiLgsIEuEsPl8e4QToQ3F+2iYw4E
Jn3ru47pW7dPNktkKtRUek1i/Bu6jA1MlkKW5FRPY2pP/dzxS2IBhc6mnBP6S5u6MfeXyMiirZeO
0QZcssN9AZfVCaYKuVK8CcpkUNzYMokxvQ0c+ZxgAbG90y/Rs2F0onyCKs9bz/xWlT7RVIXWsuNy
jCEocI6qvDZZ+eUQh6vj58aFUYC0st6CbcD+RAEvGqoR/cJMNb6JwtKOoAjFZQiBuhXXw2hkfjZm
nzCcxxiix1FqDM4oMCIXrUWY/ajvjT55c8r+M9GfYyRBIZFqcLS4wnVXPPb1jT18Yes1yb6kD+cP
unSHjhZNMNOlO7eo6MYORflD3Ft+gfnRVogBa6u1g9etMCtSncOLHg8y+PMf5mF2dLCHQucNP/TS
zXaFcWerqBJk9gJsqv8P8fsAHt07xmJ27dzydZtf1vmH0Yd6F5SqNjCZb3WMIlglIzVyc5whyICJ
2MbY+2CwOL8xsqVChSeanDF9lYBM8PR40rxByJHqcEXMK4p20xJFp6pQuMwP+R0JJ7CuCFIJx9Nj
6D7rkXxEUgRxxd2KdswSbx6jiX3W7IYqD7N5c14sqQE8xhQuFrvKdRtWEPY8Xn2ruhriDq20l6Tc
zkvQxzfgzkDJ3HlQvlbCZebyIbmEmgTj/MQ7RBvirENVPN4JKH6eOF1Z+TNbkFnt3kwV+8HvkMIp
GAV3Lo/3IZuLPkHBDNG4GCtnQi/mSJGbRhek7U7+km8mx8ZEvB8uCP5m+rXRF9+LE/jJ23wp/dz7
ZWbrdYkQ0dhfWOzKcx4Gsrfd+3isMIm0CB3w7aiqPj+uC/9UD9Oxsf8Ug9BPdYyk3tKsJT616Dfp
fK+Xr3i8TQRvFPbz/A58OC8g3uUTSWGXCWgvxCdo74H7tk/sAhNJMS++Xa3Bz4tVNff0w5nhKB7l
IVdYmA/7jIb3xq5SpCfQ574e+rp/Yp6BoXCV/fTv4mAUpQEmexMZJDGmN5lDlHsrvAWSxN9LhMtW
Iw7OQ3wwzJCF83gh7o8slS4WiFSDZhaIeiCg27wu5sOwguqa+Xoc+1X6TO3NeTTZyiGiimccujgM
R2QGMKtmyVfaIU2Vds9Uj6/cpHv2YhWjn0QN4KDz7lyC3itPzMLqmCyWlnEN74eYL87S3/XwbM9L
IoMwqI4+PG40PzwTCZtH5uFIBUkz2gE4SgdYGhUN1oeDgwY/C0cb71GQ5H8IT3cpGo3BEVAGegEX
fH40qyGI6b1mmcFqKhLLHy40YFGoArhBLD7+VDikaVRO3lJYWDMXQYRfmh6W6+3Ins8vmwzFBvsN
yDMoQpceV5Cja3OhM4JfNeXhG3aXmW/oVLpuKhcTFFeFMf4YjYZAYBZHPIofUYQnTqFaK7bLygFU
B8ZmNh4mE9mYC6++0KxLnQZs3dgIlmTza+Zcomjp3+XEwx4pPIqkDEhjTsG9ETylzVRWIOKug8TZ
Oe4e70kfKQ0FkEwPMT0JCojKafQuCx6Ca2JcrbcACAVeAeaY37DYujsvixwC7i7ykQZYTgVZjJp0
iQX6QgyOjfdNP6Nncmrez2PI9IJXEePthXcCOmhP1ytOME0Dw1YrJLHeXISznNcOQ4vJPw+Rg05g
Swg0D5qOx54AM2b57NkdVsu6rFvvurScEL32ij2RWLkTFMHZRbpjNvUUKF2Dpv20w7AC60dZlYp8
i3TN8A7hvP6IhYrNJ0NKM6+eABPbX1NMhywiv+1DZfP+x7Y4vmh/cHAZnS5aYw81zWbgFFUfau1u
Zd/M+rAmhp/YGInq3dSITrRBoaIqklxNJ7iCahutV8RTxHGtYYNWtaCaPD8r3M3ELN8y7wniBP+s
hSAR1ilqHEDug6jZqaQVi9KBDZjbAtsFXrLaT4fZj8znSNWIJ9m6EyB+5I7MoI2ifN1cANSbRfng
pKaxR3q3vly65lsOummFXJKV9JCWQikFddA4LlYVjBpaxnUTRqJv8mfwmoVDPI4++rD8jFTXJoJy
kWUoMGUiYigS3sfwLdwPAZXc0cGInI1VYDIbJGeTPyWhV2G8Q6uIDEtOGyz8b+5nfq2IUc50mrvW
dWA6EKM/uGWV+LaOXIDpqDheZBLBeXUw9B7T6hC7Pd00byHNNOf/R9qVNMmpM9tfRAQCBGjLUEN3
V8/taaOw3TZiEIOY+fXv4Pe+71bRRBHXb2EvvHCWRCqVyjx5DlY04t0fQ4uXPZmQRFHmxs6tLujM
zsI5hK5Zdhd3iIXc2cck8g1HBmk97a47+9oFyc7Xs7iLBy5QqZJYD5/yIE0nkCTuaie0R7+0b6Ct
PoDZt9KCGsOb7XQbm/8W5DO/lTDsCA9BIk2XfYMcLMLzNHnuM4wREC0NjdEKiVE8X1/mSg51bmY5
sMCtlmRaBjORwDOIf+vN6sXSi6AxyKEot5xx1dp8Ec8lRDQRF82QeKgGrXcnLApuoZfFrW79iONf
UVcHAq+f60tbuZjB8owuEPpB1LKWDkm0WgdaCEsz4/xRk+adU32/bmHVFc8sLFyx0kcVSQYLTtL5
edR5E2meoVCx4YqrC6EUHAlQ30Hivti1Js5H2UF+x6/d6El3hhcz3hqfmw/nxXP5z8scCk02XqAM
MgGXh7eI8c+yoHD2gT/zGVdVvDoodlil577keQiuS8c6Ob90EPLnstlf38e10AEFHtAKzymOseSo
z6264nQEiXriPiSoReX9z7gNuT5thI61QG/Oym1Ypgta/MWRVlT2xIgBSUpM5wRUdDAUtsfH1GMs
23cu8WK5dZWR1bWhAMHwAZkDmaHLnc2glJj3lpWDXdL8bEXD0YaK3DcnM2/Lhp7ytrb9yRKvtnKe
437oPZoKclRWr99wWR2ppcxd2VTSi4j5dn3XP3YX8NGBRkFaPHegQFd++dPQ/0LdERIZflXVHhWm
19uWZ3fopvRDcjQKvqM9qKW0qvVokvoEiBman1JMfHSArXdV71X0N622Bto+1MPws3Cd4/lLcWiN
ZekG/s/7RCChzhsnQK8US/+dlvW+IG/55GvFqZTB9Z1YO8cOBW4Tlz+DNvrC+0tHa9A5z3KfVDI5
VHpm+akphlNhZvbfmMICkT0x8CYuz7LlxjXPGRZXqOnERjSlB/3VdvqX6yv6CN6EDQdWgORFh+MD
2AgNT1vqc1Y6QQrUScVb18Snuvs18nez74+uaIRHW91HL/eFxENIQY8eaIYObZmWbCT8ax8UDOXY
V/TBKV0iplVJSR+PHE/Nnnhm7YPwMKp2kJ3ggOSN7LUVGwFz7cyBgR2qqLg6Qca+fMeApza2VQQP
MiKPtz8cZ5eXkx9v4eNWF3ZmZ/GScStHaG6hoWzfvTXDY5cfdYpxK7TH2ImUu7L/i1wORI5g7prD
NPorlwc2RpTUeC9wYF1wi6O6rmm9VyuyESbXjsO5mXl7z9Jvq2mSmkAVFARDj71TeA0GLdwtTNha
LEbowWeaA6OxbH7jHEjJ2hhnbrjn4iQVGK+dA9N3TR6KLQ3u1RWdGVt8KKGropZZguvN0r2qujXi
fQ3Kyutnbi25OV/RItKndVQDyYYVjWqnOa2fY5BQFHdN/GZ0f+Pg/6xnqdrYYfiuzyKYisjX0j0M
6ZMyXqstLdLVY3RmZXE/2KxPh5rCCnOPrPw8lg/Amnf9xuW/eohQ0oAf4A2G0auFt0VZl8QSj73I
jALW/tKNGNXWz04NEgct3hFT991xKxFdc4iZSotBmAbPomXEj5PCkMqBQyCLD1lWeYmKQneLHu7P
iPwyrTo3s0gQGwK+HI3BjIZy+Vub0g6Y5zpukrCjzvhiYTKQ70BOnVMPEJFWBiVh3XdcyX0wMhJh
iM/tMs1HSkCKZ9fQmk9DS+IZzFQzB5BpBVcbBZBOTBXODzlO7LmzVVai4EDcl4Qn7GmwwcrTSV5/
rfC/oBsL5MaXrIISbyOKKN1FmtU1aDaBP8MTDfpdT6pHQS3A3VSDxDWpQMJtmHq668Vg5mHf91a9
c+rMBmntZAa1csrHklcTBEqTTGVeWzaO7wy03FXALciowZxrbRV55g2iLZk3oi94z1RDJs+2h/xd
gzTol1FPm9iLHUAYPfCT4FU1WBNS6rqKWt9KSsO+STvHDAwn0l/6qhuSU2uN9iMRkg0hSBf6KHQG
I3sA8XEbALcc2Z6wMIdmZcAwYdZW559EyQbnJCSei37Sm84DUVIdRaSc3ZB0CNrcjZDyVLUrdaw+
cd76pIoar227bE9UU+yk5Zb5LmFNjW5jbPW3QEUO37kuktbvB62E1JBRZhsJw9ohPHehRcxXUz9B
vg/HQ6JrVvP7lj87qC256ev16PWxJYiMAU2omZQYZQJIU12ewzrRLUHmOuY4POTFAaR5ib4bqzeQ
0nplcsudo6kdrttcPYVnJhcXzeB2tZNrKLwowJBLoxKogpRPUTl9vW5ndQ/Rd0Q/GrA1nPnLpbG6
mro8g51mUIce2P+iSt4S034u237jc61v4z+2lp3vYcwh3DtXnCf7QNwf+vjUWLE/ut+tMpymsE4h
lb6lBbPyyJhh1egb2ainY35kEamB8IgUAMKoBbJTVD0W/UkNPyPxfSz8hO5GHNj4Fefcw1SrUTZe
YQRx+qXJflzf5o+R/PJXGJfbjCkklzcCv6JLgXTkL2pMg1wffC6CvvwsYj+uN96tHx0IFk06o5Jn
YuHlunOKudZYNDlUCahfVtrOit1jz7fMrNR4YQcPEnSTbXQ1l4053nd2mU0FbsLefrEYNH47oQ6N
YDe2iWaxNNLeFyYeeU2sjnEBcSxwcrv/3rXmX2HPDMp4rGEE8XJ/OQFGmaTI6WX1KWa/UjF6psKu
al81+b0b7zFGPE5brZrVLT4zal0a1SXPImXhow50OiTE/tKIdlcoayMLWDk3WNzcdUA5HTNnywqE
jh4hL0CmCgp2MAvKe8VeJW5++eBC90KFsj5JvgUW/hgXZpvoHM5bintwcWygnNOyVsF9avlL1Sko
y+85H4El/HX9YKzu4ZmdxcHgjBVj5mBtqr4psh+NDEn/dN3E/BkuM43LpSx8Q0FCBzAVLKVRT5Ne
eAMIxK9b2NqshSO4Ru1QkWMRKdDUiNrHNHafHHD4Yq5mw9RqIDnbr3k/zx4gsnQTdFWwmNx90Jx3
rba9aQB5GPc4uesJ92rQ6fz71eFEzeh8SIFAl+HSJDOrduhdVHuNxoLkzsMY3+ddvDO3eFXWXOHM
znIcrRe1OeoCdgTJbyFbEzZ2FkxZtBErtswsPXvIOqvVYaYFuQjDuJGQKijlFuz842AKBEYQiRwb
mrEz4e7CDiBeZay7qICWcT+hb9Jza2eAom/0hrQx5QlDV6hfuZV2H+txF5pqzL+5vexujXpWgOwV
8D/XP+Tqys9+kXH5IR1TWUik8Ytc3r0UnLzXjhU4xct1K2seer7uxXEjeT2VI8f+Ov1n1pRQrcMA
avUE2IHQJyRnX9A/v25xdV0uXsooic3pxcJiVMZpKQwUgePY5buk0ulNYXYpmozZFkH4WizB1NSM
qQF2Eung5RZC362JitlU25p3ihePcW7711ezGu7Rlpq9ByKvkDq/tCF4mjSTjk5ABS7+SGGY/mDo
h6bbgbeNsEfDFl7Tbsz5rEUwbB/A8Kh7Ikla2NQ0BlmFAeVfOkSeQxo/m8ajtKzQzpuNr/WxugEC
FhSyZ6gbrC0xXU7KKjXFRo7WnvQmLZi6yCP2V2Wc8v4mV2/Xd3N1YWfWFuUNR/bNJCWsCdS7XOiN
6w0qD7VXbPHlrJ533JPINVGixalfhEltUlmdz+saqQ6i5mZnMhnEQF42teYnDgn68TNQ3P5YDSee
OTuejBues7ZW/ADUvwDLmr3n0nGkLEpIYuEaEniHcvmzdUUggb7XWbzxDT/WcxCoUT9FOxMCuh9w
eZObsjKeG+xxXZ9QIhd7Lt02aEbQwrJpRJOdCuP1+pdcO+UAARLcQ7CIrPZydWXHShbrgP9GNgS3
lMxqP6p6HrYl+XXd0loEm+F5YCqYBTGX7HRaDiUCpskC/UWz+6KPU6+gc0wcyF3Vlvu9sMf6gcZR
D+AW2pN4DiIv3djg1bTasbHBOphUZu3sy9XSuLOjIXVQDM+5Z5o92rkvFfOG/BsdH+L0obQebHs/
Vc3u+tpXd9lG1QdCsKgfLTHqxHVaK+ptJEvad82CpBBe8Xm08TZZKcETZBKADqP27WBocxFubMWl
QYEl9R1DeGrcF8XjkDzZErWfvbAPen1nGLsptvweeQb5iqrD9VWufWEX6AIL/gSI3DLcYbbIzYGK
nIFJD53b72bEbfNI3TszOfZD7DmO2rh716Ieumtgg7JwdLDuy+/p4muSOsOKB/f7RPAweZQAs9cg
onKGIKq3SF9XDigCAZ59c0BCd3QRCoyqKDGbVc3Qb7e6rUbLhUqcEqBVtpI4NFFk2jeNW/ONVa4g
A3D1o3cD5BpYbYHHulxmkRhtJiXs5uNusB566nWsxXxxh4cvNFVOjPqt+9tFHw0NioDQf03EPo9X
ASOKeVVMFuL4XtrnYGPR+gZUR9K46eOfVvUkovfrvrMW6M9smEtU0+hQTm0FGzWzngyj9SSUDQb9
Z0LTOyASDuipf2ui8Svqm57RkmOZbtGPrjjTxS9YBAeUcZAau/gFBRSBGfjS6voebDu3djMEFCi7
MU624tF8IhePKDTL/ohHYCDwA8Cpysy0nYhV+FoZTfZeo7360k4RnyUA++ZZoHz7VOkalTuDQubV
49SJojsSWenBKYvO3LWZpd8kzO23xoRWUjKw9JpoilLgt/E8vvzk9tAVQzEXGGhC99rk7sp4CwW1
agJnCQMIoMv4IN3T2TIdnRHBGLxax8pA1ReojOtetXJ3EwxazwKT84vhwxu/HSs2tRSvBSkPRhVB
xe9OxYbHBN/4lGuWUOmbOekQGz4ATO0iyVIjQoSPkx7V3igo2A0tniLjb+wgxwN1hUnmluvld3Ez
16pxB+C7SP2W6D/1qjrUAyJtQrd4WlaPpIWeOBqOoBNEleTSlqGZpSWcdKbXu+f9G+oxni4OJEsh
pfKgFW92e9vSG9m9CXsD/Lx2FM8tL/LLLjdULBSyEn08OdWJ5EeDaD417x3xRqbDdSdZywoAtJ9R
Qg6eOh9ElxJLRHLUi8IvmXVnFcbz2L2yrgyjqNiVSeM1Zn/S9fTO1dybmvCv182vrRUoXkgoOHO5
+M9XOKs9xG1DWwjLzbc2+zRS4RmFCbVoFwJs+hc4620TbbFUra8YmYg9190xbbQ43dowmoJHWPGQ
0tcBg57aSIKBNKmf2tGdTXpMrkBxtTR9yt+ltTV2sJapQHYKz0r0yoHAWV4oJhfE6RqclqK+c0vk
8ke3r9FkHoH/PrgsdNme8V0GFroEZcBdukU+t/YaJDaUWGe2DiS+y9EgxWJet5BL9/vkSNCIagAM
sLTfArHB1g7ZeLT4CZpH//5LA7gLOoY/wIQlpB/I46gS8wWDGfTkLm2UhIhPU56YBPV6G987Cf/e
pazZaOKvhSZMx4CjAKMLqNov7zVT5VlsNIVvVSZ0inPPsZHsAvmjY+Dj+gpXEiQwQaC1Ch5f4KCX
Y668tJTuFJiN6+hPiIPswWkXNHgXskYdHZDkX7e29hXxngCwBaZQwv3TpTg7Om3GwfPO8KRA6vPy
R8LagNCJnobErfZ9/dgx3e9avovQhrxuemVPLywvQqNWQO2mnx8zNX/seeI3OWBLWbQznS2+07Uo
DFO4vGa1S7jrIsfVxgljLxLxoZnMGwu9WNz8d0KLArNUYSotT5ZiV7jPky1up97e1/pWdXR1sY6B
8IRiJQ7tIlrkU1wZIsdiJ+0bIGS1Vntl81yjy3x9U1ciIUZD0GsAC6CJ9vNipa2LpjHOJNJc0t4o
twsRqn27Ij+1vDlocjhmfEtsYwWSNktB4UJFLwuPp+WbxSodB7S/sJnGRwq+F3pDor3KDnh75u5B
TIF0PlPtLmc7I3mDWJQH5VzqPLT/mkUXeTUeFCBRwe1tQdn08q5tTTYIbcTvSFBdSPeW+erQk6s4
WvG3LNsS51j9ov9Yo4sRgm4YqxiNduw0hAka/TNqDcEwWF65FfLWAgKKGdhfVNxmDsnLZfHMGPu2
nfDo1xsf6Ao0W9rnnJS3wkyfB6aernvQ6mFB8DEwCoY5OjRaLu3V+qDHeCsWPmEjYHwlZDl2aat7
VnkCEQ6YfHn8zPNPsQuSu/j1uvGVfBaVqn9sG5e2IeBNdIWmOXCLEbDiyR0RW7jV+QQs3guATQIz
iNoH2EyX9QtIfZXC5aCSzDQ3dIECoPqILDA+Xl/J2v0MtNeM5cMo64xZuVwKbTHsbjVo5taKFfs4
EpY3WTJ6km7Ego4O2V60xSlxbBgHiKYercQT0YjEMKJvoFdvjl0hx41k/s9FtVw9cKN/xF0w57cE
DMgRSUPS4uMqVPK7jHg9lKwr+o65zFtLn2fZEYCt7yy2vZKqvdUqH9zqh1g+Ktc+pLTxOHqniR3f
ctfeC0MDpH6rw7e+ddR0wN+BCpW1nFnp6jaJRgYvyDuIySc3bfol4R6gJOAqfkus8mjFX0hteobd
vxoy2yWJ8pS+Ne2x5ihwD7Bk4zmC5HYRSvFBSJyiLefHJgZ1YosMB4CRgUyv1Uaqvm4J7x73z7ji
n1Tz7A5G/a7K2vkJm1jGwSXiUHdZaGfO/rpLrkUsdGrReaeoBGNs/dIjB93UEgyqQtkHWJSyPsTp
e4yRYmuLqmA1gszgaTwHwJ30oUyZjxjjahIMRxcV50YooPOzo7pqkEho3Vvnjs5n0hJykMIp72qn
JneurcitlZcg1SMs2opocyheOj2byy8AsmISdFmghUizYdJZqqJWXhff8eK91X4bTeiANtnYV/k+
2zpna1t9bnGR24yiVDWbRTOT/Gul+5mBuvD40Jtbjf61u+HczuKRxyXXi7qFHc3IdloF1BkbfG2o
j5DahlKK2Agfa9nFubmFB/WmiIe4x0ZmzZdJgQWgfOnjZ10LCl54Bdtd91dC53D/4cOhaYA+/8xc
tcwspkQmTm7ijkUJBOBMqYZB7WugveoQR8a+UY1RmWEEUPVuhFr1J71UxqNG2WjeNI7s0KssybCz
UxPCHi0KJdHOmsbxyRgL3fHNyTSzR0Sfal/2ueUcYp4O31OC+QKfjpEZiilCGIzcKL2tK9b0gYGh
UQV+/q4Q4UA1dZPphRbGs9uaucFB8dPq5J01en0w6j4dA10yLQ46keSOXw/cvadalQA2SNzy0Yws
/bUySPaF6hJ0XBpxJ2T5tR7pvhUTjlHEokmOrexN5K0jA0cbpujwG9z2vnO4Sb1M16LvRMVlgKqn
ejErsy+Dsa36sE0a/RtmF3DWLT22MRkkI2HvqKiMm6iHbLDXlH2T+bLuqdjXEsAAgBhnVgmSWfNc
ln5glQFizyZrjclj5QB8RzLkFUITmO5v+lQwcBdGifteQJHDH1uH/U6jkhylyeI9qgRjwDIMY90A
VA+upwZkfV5VYJO9qE7GJIBiX+sDPwjlwVa35K+qHNuTPbGiBpdlwluQyrag04AyC/0tGW++k7gZ
XT+NavWzrUn+UkA5inu0Gt2gcTX2O6PY3mencKJ7yGjoiR+NWYHhCGu6s0BuHHYqhZACwbWf98zd
dzk3Bsy5N0fZtMnN1Pf5EYUu46g3KINXQ9nHnpELyN2qGh6mKcAobygd0R3PaeGGhtbFUQACxxx0
dB0/6UapqcOYEycKUkPXTrKF73pjYRRfDDUCBMOBF7R8NU5VFfSQXSueyiERt7YaTcuvyqnC+M5Q
VbNMWVHTcEhFtEtEX99rdCIvlhriCSBoiLJ7hlkY5LGkXV6GbU/a6KQ1yrwbeqMOTSTBPzD0Xu1B
sAGAagnPkBtPjNXwPk96oM+GiGouJ46VauA9EorGCSjWuLEX1cnov6bxvZl6eXIwi99qCkbzznY3
B+BXAgJeNajxYOxz5nFfxNWia1hVp8gMMCl8hzmxexq9p1D/AOfL3oC5se926ILfVjL26gwoeKvY
CEorIRCsWcDyA1EGNu9lHyHX9EkKuy0A0iCe4e/pXdtbOJU6+B+2pPhWojtSYfQz8RdS8WX4y8ra
kqODvKBIazAyoGTNwS6RYrSRGRkqsY4y01tMFyTlRpxfM4ypJ0wxYoCNfiDpIFpGa9JoqG21APze
l9JGP/Uw8lduxhvetLafqKqAndCAfgei/GVSUo494nUF1DSvLdTRKqu4IfrQZh54bkGihPDVBlNE
0tybWrvfordZybzQyXQBhEFtB+zsC+uNOdbx1MO6BSXoWm9xkfFjFm9pYK6kA6AKxJS+hScBwAxL
MyhFuqUokQ6QJlT0ACkK3NivztZTcS29B1QC+Sp2EhWApXeO9lCaZRRj3g979aVCnxbFuBHjRH4D
TDoEUu0Iv0Ik6Qgkd29x2xtxyX3jXdtVXhZF6V0eEedW1B07iMgWIedldCviXguJlXUoWtR2yoO0
6dEXzWzQhRuqE1sjOmtFKewWYP7GDP0F/vfSKVgX51RvIWld2qgWiMkTWR5m0zdh5h4R3zBEY2SB
tMiG2695w7nZxWdK61waKoHZlvZhKV/NcdxnW5KA829f5DTgV7FsAK9mKM0yGW0ysx47Hclxhzp1
ZIqHNGo3WBS2TMzueP6eKBQOdgQTUqb4wlw8GU38798sc48aTSHwl84V6EsbqtKdLquhJeXq5XNe
a98jnu2gLrCRu88Z5YfdOjOzKAi0cabsxoUZyKeX2UOB8QQRnxLmZSw0u8/S3l/POVciH5aFJWGq
1Qbf78IFZIXqoaQ1CO9HERRF85BMTtgM1o3R8MCR48ZtsmoORBfzcOvcXVuYSya7sluC/J2j2kqm
LKSVjVEI8HqZ4lRuySWtxFoLPej/Wlv4BUYwBi0ZYU1pD1Nfe4bxXqenhu4EOjT5VjBa+3QY1MAI
IU4wmJ4WHmKloOAU/SzrYv+ynJA5+6H/nSWvrOdB1b4P1laLfW0zQQYBgBMDEg4lqkuXtMwBdfMo
rYC2w2xkwUtvyqzBa9PEH4Uz+q3d/rjuLSsBA9UB5LAYjp/zocXnk2IoWDHzNBQFoGKD/RBFdG8g
O/au21lbGdJDE+928CB/oBhyx9GJcdaAra3DbroFwaiHERqhkBxuzX2um0IvDdEXpBBLTK3JwW4w
ZQBQOepLoeuAo72NwPWV/DBu1WvXHMTGENn/mVrCau04RR5FgFLHGJeh7nu7CozJ9h2cvsz9Luug
2aJfWUtd8cH+MblwkbjNwWQzwKQDib2qfGPI2/RBhpaWPgKF6hXziC26XbPUhb7PGPN7bmxgjFaS
gRk2BV59hqQDLaVLN0WrslPJhB3OIJcag76aaerUaPrRBWT6ut9smZoDwtlFkGmdYWozN1A1VAe3
ooGGxLUZUoztbVw5a6EFkHwMW0CJDV90cRLMYWTKHQE/Tbo85NApCAyteNGGPkwcGbqZFg5DsXEF
rV1z5zYX4cyJElt0CWxmULbPlYkK4cv1/Vs73w44ByzUIYGuWB4GDlyfVY/ALZaUg3ExA6c9AHfu
BoHu6t79Y2V5DnKMonVTD1zy1DIUK7RPccruZ/iu5kD4KLL2XbQlhrZ29M4WtqzxF01J7CkF4NoW
n+3s0eW/jeEY1+GUPQr5Yne/ru/jqh+erXBxiydNbOjxbE7wkzuAsCyc1KdNsv5VfzizYl56e0zR
TTTnfVQOOhd9goJ6KsyN07sWH893bv4RZ0eqQN+H9AxGMHHtGcOBtO/KeqLxT5uGf7FpM3cdwHIu
4v5iOW3SNg4psGkdmgKJ3gRmfIBuEuOfrttZdb8zO4sVJTVr0YzGiszZ3dr0p1vqfk+SXZqxr5Rb
N2Wa/k20ODO5iBZO3tNkmmBSNiiM8kCI53oEfyZaiPSn6Laa3Kvuh1FljNoBqIGu1uU3G6PazQxn
Dk6R5mXdfQkkWhc/0XSrZbDqHIBCzCN9IC9bHquJd6OhSxiqs89UnrRsh3llP2dhhXrSX3y1M1OL
I5WjJOcMJkyN2p2eGp4h2zDLbiLURtL0jm71lVfP1pm5hTOasSl0puYt1KtdKvht1G/piX/UpADT
BAoO/929hSPKmMnYaufdG7/l9vMISXExeO5404Def9phXA/khll5aJIDpOF8O37r2bPdPI6gbKu1
1+v7u5oqnP+ahY8CLwqSeAu/BspYrbpFN89zgBjt6sgr7VuGFMzQMXh8K/JwkwvjT8dn+ewBBAS6
geDDwPziIk/RbIhEufUI7gPX+JqCxtyo+nutRW5C0v3ICm/KVTCobznLMHzNt1QL1+2jKAPeD+Qp
ALZfnpgOPdE+1jDp0RL7aJodFMwyL2/fdLvzLGmCbxJjv5J/t2z1xdI3osNa/w8YWYz4o48/k9Yt
Vl+YbQcUKVbf9Z/73A64oYLRnanQq0+cGUeUecNySOEaQxjR9AuqtyG3mzslN6VJ1kLH+U9ZHDMA
aiEy02AjcoYhdxHq7BdeZnoVHTbcbV7T8oufG1rseIMB9nkcC6mag/Q3/WS6EA8ovbp4tbsWWo77
CtWXBG0DsdVDWqu2zGIn84AqpjPAVHn5sQErSLuKYbsjs/DMEpCRd1N/kiRMIASRJg9ivJd/gcG8
sDlfSmfX6GThZLUVbFYo5FehEY9mFtiJ7AEciYevGKnon6/v8No1d77KOSU6syimuJQdgUUQVyba
bVqCkKHwxOCb+inJtirVc3T4+Dn/s6cYlri0xkk1JkaJz+nkxU1c1IcSkHaH/bq+prX75p81fcQy
TArg5XlN49D6Ba+QjUAgL36RDMuctpqaqyERMmwYZEMBy2VLgE1mELtoIYfkUwEBnsnX9SdqZV7p
vLr2D2B2s2L0YutLwR/afON8rJ/D/5peom3qQaOpO8J0Uw273tjJtg0kBMLiv6BUmEWl/mCZEH0+
dDccNWBgyoAlWXwSfKdG34hOht57xLzJksCZ/GlTHnn18J/ZXJwGZ5qynBSwaaN0kDq7TEd9GLX+
ZKfRWxv0pDy0tSAm36+7z9pQxMVaF2ci7lytzQjs5rLzFTuq5p7aCO6Qe7wDolPXmgBVPVHsWsPj
9tYZWf2mAJQD0zSLPpmLG5agEwjkIfDxWaHe2j55ivve78WnTNvillo9jWeW5l9ydvabocvAbg1L
Bc+CUojAxJhwqeXh9f1cWxDqx/AeE/BTsNhemilINwC4g1nFTMP4g5MkGOyLEEdzy/qWknbj+btq
DchNaEHgj7Vsw7mVkkTTMSqkGRj05yYQosKXWvUEfkj/+sLW9g+zg/81tfBPszQyEP3AlNAwkpya
DZrPGPcOSpvur1v6U2BdBs5zU4s9dGguuk7CVJHf1sY3gz3a5X1b3YnyZwo91embTj4RfjC6z0X6
DBoqtiXouhZTz37AH62yM19BE9au0VJG6lO8S3mju3ezxKRrPMp4q/u0diWdm1rkOV3FrZoBIe/X
k/M7FZ/SPPYKuwtKDY4DRGpnZRvbu/ohUagEPBLYrw/s61pia2ndcXzInB6BLn5rSxFU3V9McgBp
+4+ZRdZkugI9NAtmkEXeNoW1m2AiHugB2L4NQbCVPcRcNbgQbQChMRe52ENItP7f53JYX4cZt1jQ
6xJKGJHzmKCqFlA1YJStq9VGPrHyIgKZG8YEXXRoUVSct/rcT8CRL6QUhU+LWHs2W+n4EsxPGx9s
dvfFcUDTEJ3YWRcPpFKL4zBVJi+kiYcx6EPsNtBjsIWAUeibiwpHBkEgojbmrY21dYGZH5V7yFZC
9nSxrqroUDGsZtgbpgpMjEBnbQeyXGjTtRSsBPQAXYgwNiwvpdrRBO+g40QhbeJ9MyWeinpUrvqA
23042c6rXhDPdTNUUlNwMKVBmTM/NdLgetBYiYQUgmkIgjOhDComl59iHCBBNZQANeZ1DT1PZCOJ
lyXvsnm6bmfN1yhGX/EHsy4fZAqdLtdQxUI/fmj2FKqTXBwjIBBBnGM1Bwfn+P9nbhF1C6Im3Zlm
c9FbwYRH2H3SPQj+lvedt0nvv/YMALU1YIGQuwV2fDlgK8sqHmrdxhhzH2TQmWONl6QkqA1Afb2a
HqfiVGyNZa59uZm+G6AOhKQPXcTIaOkgsh7DDipozMzPs1/5+NrrW3NyK0H9D034f+wsAhIIf9Fd
IDhG1D10IACyPapZHpn8rNxEP84vteWRRWSdRTRMAy+ApTdGg1JWDFsOeRysR20AFVvngSCvbTpQ
y+8wcF+UO9AugdF2726VWlc/owPU2jzoOrcx5604i0vSdhJbjsMfJ230n2n1zaE7owO9JaSjwGvQ
7rNh41yshYxzkwtHFQ0f8trGV7Rr5U8Te5GmthFtVz/g2aoWcVDY5tjTDia0StxVFGSNYCPtVHyi
afa52+SeXCuA4Ij/dxf/kASe7aJhZ3XpNthFp+rflXhwoFaSiegBNbCb0mxftMjdMRQqG+tL/Vcw
pwvri0uNFawZS4bVivqYVmGVDEAyPmvtO48+ueKuKF+IGyrztbQ2csq1F8GF5cVBiTXDyEcXlqFV
EWgKHD6NuKN28qDs4q0us93YP2Pwba9FXZAmL6P5iXRb7Hmbm7+ohaSmPRZ9ic1Pq/eMPwHRGDTM
l8lD90eSIZ/wFvtcb2n9rsYicBhD4gTAeLK8ascx0ofcglVBgrx5cepH3u+SfMOR1+4QENz+x8qS
BXQGNxYahRVq4U5vcbvuJnIw6Dej9lT/ev0GWckeUBTQMR6MkUwI4CxOTeyMOYb+EYqYi8GbdG+X
n0amvSg99zB+BQ0Pw8uo2OiQbBhdPtUtTBz976R7VwRF90b5bYIHpaCol945UezZ+cb1PwfURcCd
4XgYawDlBzLBxWkBwxyLAMBDjkSeSpBMGeo4dlst+BXvuDCyOBhU2pI3JoxMw2ODV3rGQNGAHIxu
XPpbi1n4fqy5BIiC2Y77Q6getXDuuf9ehAkARgD85jfqn2nKyzsir6CgCTULOGHmW9kn9OPcKRwp
iEbLrY+zum8YXML1jmLKB0ILZgBVXegwVfKHqftV9S9O9EKbf/8KwIL+sTLfUGfhekrRUco0WNEc
FEozr3JDm4dV+zUyK7TwNxxu7Y4FmTPBWL+NO0Jfnit0uqPamM058kFFP/6HtPPojVtp1vAvIsAc
thxOUg62JHtD2LLNnDN//X1o4H6eoYgh7HMWZyPANR3YXV31hk4p8Kl+0bVHYzxI3bZrkCFY2RcL
FyAFWsOAHA+ehorJ+QgBHZtqPCWDsVZj44qajbHNADubN4UarIxv6Qs2OAUB2JKSASU8j4V/aya7
5oQ7xYA4i46W9NnP3sy+t7X6fVS2JSfw5YNqaZewPZCtImECvjM7qIZCj72wI6IGYFGo3Y2gotEw
uo4MRek/hZq/7+k5RFoRTaGEbhP10UGQXxVo+WNmrvUxlkfFE8rCo56e4CwVqzzZzXtPyzZDXcY/
Utji381cEt5AaufPlSG7+CxnsXcNCD++icfRuNEHGaMGSbL8I47wvO9kdcwkRMoTqcEE2i9aR1SS
diV/W7iTgDfIkjVBfWk3zWY/1/q+gh4Bppl2LMVVvXrQstaOoYYpmY/g25fLS7C0lyfvLZiw5Pyq
NTtLPb3J27winl8XdpSh+vKlJx3XxQcz+AfKCogp+CN43KA6Om9uCGqZNco0trEopdde9oetbOS3
JYK1DuC0OwwVggODX8F0LD2jDXQzJmUOnoofvlc/VqCHhiCLtVJ3X8xUHJ6AckjPY9DL0kZp4/pL
pyvRQVYT7VehNdY32KvttmobJbR7ej5HNa20N754b7D1OjGfzDDSor2QqV3n6EXr+9uy1aNXzReQ
r9eVykFHR/rljQr1DknypLWHzcLNhP8L9WL6kdQk5n5mredjVz9gJY1a7F3mZTdxqgCGMf7+oENt
BPAlfT80guagd0iLJjrTUU4t3I7heIjyM7VvK/qudCvbfuGY4zTl/DYmwQr5A80wTf1MDSY+XGFD
aM0H3Nmqq7KniNrvk8w/sh6XN/5SZktIKHHQ7eGxzwFFplCWeYGXI6TTX2K056S1pSaw42TT9tEu
sr5k2YunvITpiqjAEkf7NPAcY9TnTSTWCoFVtCULIPWV4ITWg+Z+k+PWLjoIN1dWsUcuNrCwMX4o
jbfA+zJmd9Uat2Cpu3v2U2a3S19jjNPo/BRBKDcaMludRH87cTTxW2hUG6U8yMmNNzoQxT0ES8DG
pv+gN4lcNmaaQP5Bdc0p1Ybiwr5SAEi7CGWE2r3v67aYrZxyS1kCtyifDDTWSWpzdqzKRi0nrj4h
vSmSdbtY/uYme3PayOUuHK5K/Id0Y1VWeuoszrLhSQISL0poZOBSp8/4JBVyc35KF02I6eyLrN7K
Vuxo+mMuP8py7/j9VaVuAQ5c3tcLF8hZzOkiPImpGsidqya4TQHOzRjD+B++TZ0CLY6hkAHhB3Rz
OeLiLjod5uxu7YfO6w11ClluxWyXqftk3E9ICck45FJtB/nR8m6pBtcFPiKPufVy+QcsD3kSWWAH
8WSeLS4PjDxuY6iQonibZ05VP5k13fNxC2Ik5ci+HG3pXc4M/y/c/FEVBUWUuxKrGor+RpEPmXU3
tMem2AgJzsAQ+lz9JRcPNJwT/Udfqmvxl3fVn/izjzZDdwHiOsP1xiO2QmrwmsOxEzdD8NlXDj2u
zF64EnPpvjkd8ixL6ALuBnmaYVl+9Nuf4ninNr8uT+vSDXAaYpZU520bj73IrPqw8zNQVKK00wBB
WMkBH61yWtmVG2Ah9cGSGHI0JCCUHOcIMaGTrG5UAMWP1hXcRbE1bav8Hrh7Y3XNlkJRW0WhCJCx
8sGBzCoT1R28Lt/0wtcsdbQRLFW0VWDL9eMa8G0h04W+PqlZw9tBgWO2PdRaM9Ga7qFNJPTl0xve
49swfG+Lw+UFWzpTURqnfsLZxuNknoRIrai7yBZwjzUaBsipoUIVU2MVtfqqxgJtqERulN4S0xtd
MOHsJmHTxU7h9clKo2Rxek9+yXRAnJx56O2qYquIGJX7/WM1vmfBWw0yYIjojY5rl+bi/FooiKHD
piJqP5tfU1O8EtkGkEEjFiuuIagOOtRvmWW8CTGAocuzvBCNtAjlDyh5yALNpa3EACEbMwsLJCGT
VzOv24McmCV86Dx6bN2hPF4Ot/Chg4Q3oABymGofnJ98rw3MwoK3IYajaTdFBJpLkjFrrNU19cml
kdGsw2NeQwYB69DzRQtwX7UwFio2kpLv/TLdpm177APjUDfVSso1lRxm9zCQBsgGvNrxyZu3U5qu
o+lYEcoM60Ni9HvfWJPmW5o4KCE0PvnwpA9KLa4viIWu4FMb1jyTMTb5gbcVViqj8fPyCi19dihG
4HvKgQJ1YZ7KFBTd8rzsCrAvIJ/F5hpAxdZq3WMuGnuxLu8iucBfM99JrvljJfa0t+cTaSA1S+KP
yTF1l/M1o2vThL4xFhvZHba1O26zOkZwrN3pRXnb6T73fGUnAkJnibZPBz9cqYYsfOjTIlK8Ag6K
it/spi+btIZaLxabvNPhhfQD0gFde0ebx9+qoZDYotFI28uDXlrZk5jz6x6ZDDZlKxVcTNgrGV9F
HkNpjFD05TBLn8OkcitPah2wi2ZnWAKFTzBceWJMWXux698LSTtoY3nQFWl3OdTS0wenGi4jk/OL
TGb+6ZVWrI4a5biskzcpcEq1VR0PdCfUficSgbY2hZO0LxFZRdt6+/8YfjZUswct5hWEr5re2KJI
DaEj6HZdroItCYRhw2F+33vCYBeh993QwhvXLL+v/IiFLApeoYKtJOgIKvOzYxwy4whMQSs2cD4e
dByoqa30O8stvkmDfBW6yr4BvN34lmdzfKwk6UuLDZFgEkABwwe79vw7Ss1yMEvLKDa8i267qn9C
L/VJ8MS3YrS+XB7o0vY9CfX7ODm5G4chN8GymISqczjVQ5rch63ub/RSXavFLh2zJm1OAADMK9pn
56OSh9pUwPdzeVAQ5Un3pVO198uj+V0ImJ9AFngIA8jqZOs7W7YEZcNxiOR88lQrVEcsrsfhRxMd
4lix0+rNr/Vr3fs85Ee3fy6kH6GVb4r4Vsh3yXgw0r06AMbc5t4ef61OWbk8P64qxt486SiZmKiP
z2Ugq17z1KyF8S3BnsOfq0m8zSC/h9bT5UlYjIMnJS7wk+jk3Halt1qlpSeIpg+e7BpNibCjeYWa
3qrNwGIkhgSX7LcD8Oy894W8dLsApz9469gYPqHSM7j3ffLt8oA+bhyoQr8r3BPwAAGg841j9bho
mi51prqLdUyha7QsXHeNyr40GL4Eium/RW3n+WrVCFpV+rww2ryPr0lLhduslOH4gnP0hq5a6YN8
/PCmKi4tNkiiU3V1tlMlF/2S0aXkUBou+VOz1xpjo2drSlJLc4eK9qT7qcBLndOW0U1Rojjl8d0b
h8T9Icdvl9dmOozPPziGAbGcscDWIbs9XxusT9tBTyAqJxoSjbabIAThXyNrZofqUW1+Xo62PJo/
0aa/n5xWkuQGShwRLei07Sgi3hobzuUQ09n6YUDIW1iSqtFXmX+lhaUM3pjxPhIb5U6Iza2UfbH6
J0N+kccG+ZKGJ2CxpqN2OegHDLoSm4Wu1TwAO+FQNTtf2w/IDPXJPtABo1B2zNdYQgvbb7LI5W5D
MZp6+/SLTmbS7P3QanuF2lNVYLewE0bRiVZdpxaiAPaCHqKrE2vBmm1yt++ywWtIe2MtcfSsh8wr
UJcIN/IQvg6h/qnNXjQhdiL3EYbLOx7315BFSktxCnS4Li+sJH9c2bMfM/39ZMhVR1XcnXJwy3oU
8IrLazSPAyfiCrRr8zVtsusWCIc1Ctu4u+37YeUYW5gMHoTUk7n8YArOmTpyj/RymPUFsoHmJ95t
HsL6bbWJqngtg/uYB8sqvU7auAhnI889m/Ysl4KAtly5yQbM8VpcU+18FB8Kw3vX9OY+KiJjBUmw
8GECsUQ5AIgz/Zt5K0CrMdWUy7pkA483INeu67TYXl6/helDnwCwNjwrvsv5w6YLtMAMZRmVw+xT
PjzF6X74e1zJJLfIV4FkEcqs829/1MyocCOt3CBG4PQImCCwizSy9/f+ssShCz5h3NCcnM9W0MSt
18XEKVATR83cVQ5FcDSF3eUZW7jRpmegzvUySQnOuyZlyoMUmmO58YQbPX2Si8OIVeIa32NpXfiy
8UUUSbpQzD3/rCwU9PrCUEu+7QaCn3loamsXdOpfVzqYM7byBJaDHmrMLprIUxM6gsxZMmKv8Wi4
hQ2P16RG9g+TdhJndsUMCbrcmU8cN1F2/uRCYOifkQhL7WxYqTssnPpnQ5pm9uRACiJNCc2GUAOy
AjpWtZ1mOVmBYrbUvpT6e1xicr0mcLRQnz6fyGnXnEQV6lQZ25KoI6gf1PYs+ecgIVjGQZTZhnpE
MY9Hcl3LIOmPCJVdnt6FgwLgACZwgDyn9trsaCqtqkzD1C3pp4QbcDogpP9+ASFiGvQjuXOkD4bH
CXUNvZ8aVinGKAOwOONLGD8H40qesDQQUh74MIrJY3muDdHKUZNnaVBtgqKGCLTpSOMuT9XCh0Xi
9ifC7B2MP8SIGCARcuuoVbEtVIDd/mUUHKkcRZPDqTjbDIWSKx1KqdUmbjEbps0lrdlqLtxFnNd/
IsyOB6FvxL7IidBZD0G8FVJU8UAru3aqrDSaliLBfKFAifw7CLppxU42ttL3bGtENjdDcl3W1J9I
In5kgVO7h8sLsxZotjB1k/hBmRHIYod1EnaaPGfpK4FSWGt/LpBsYFnLBiUIdbr7tFksGviIEndF
hd9eh5HbW5Hd6QJqhe/a4KDxXHfvqvo+Vne81hWttIGAN+bKPlza6Sc/QZ9KJSfzWiRlIw4DP2EE
Z97qj2q2Up9fuKfQTKC3r5M6TGjo8wCCmKURZtHVppZkuyNtKV1blkobNv7lhVs4cE8DzVvrpjBU
TWQyEnEA8o2a/bUaXE2vY17GmrpT/JVyxFo8+XxgWSZIracTrwkPae6UKinYLtE2kmDnyS9jbbMs
HRgn8zi/Ik0NvJRWM48jFg8ipPPvXv1weQbXQkx/P9kLVa1UKrbrLBVq3P1LIt3Fa8iL5d0wAbqp
bkm8wc5DdEUYBWnAKCasQXHTeFtf2fdrZkSLm1qlDwZRByjV3EyBDpQhjA0D6UMR5HRiW2uN2IUI
aIWhYUFWDHJljl6LotKNC3koNjoJuA1Ix0FKvFrJiqbPf/ZapbUG2RY9Hy69+ZtCNaKxDi21wMau
dAR9X0ZvtBVGXBHz5t5fQ4guDYmqEo8Kk+7CB1xREav6WPpU8PRYHJ/1uvg8+Fb594URyjB/gsxO
PKgXKZZUFD+7oLRxT7iqdZULQz9c3skLMzdBLqSpIzO1SmaHThG6UphiM72B6ObvitYAbIMjoZ2m
2X1RWuaTqxbFpyAutJXAC4cCRTn8b3ic8ULTZp9Q3fpuYwK52ATi0TO3jfVQ6nspvC2ir1WNIsjj
5XEuXFZn4WY3vOoxfEOdaHaDvm3EbSTk27AoyfYcfENWtuPCBsG1AzKaDvyVwsJsbJ5q5U1iteSW
xbFNok0MquTycBZOh7MIs+EYcazhUtYznBwASRptqvBJTW6zqncuB1qat9OhTH8/Oen8DgFU7M9J
VMXHqsvs1MNgvriWMhSZQXteDrY2qtmez3WMejOxKzfNKBT3iR/120YovMd8tB7FtJZXxrZwivOB
TV0kDM+mE/B8bANmc/mgEa61HtPkWAY/rHZlJyxN3yS4p9IuRoRgDuZsi6hPBnksNxX+tprdNYcu
Amv03P49SwOGxkmg2Vhc2QXUGRHIDA/Yw4Tig9E6auMM/pPfriQqS9v7Tywy5vN5M5s2BIhIrLp/
Dror8x9KHDSckJHi1pvYfbN8YfD8vtcbhaPBK+lVvoZw4EVhpVSz0N6DY4LDDp8otZoPUmld7Rcj
KTufkOe4vRNXiePpdiW+yPVbHW/N/gYU1mj9urzFl/bcSdR57pWgYSZX09jM7Ecea69yKW/NKn37
b1Fmz8sui6086RgbaeQ+giKRxNmVYq7pIS5dHtCJp0YTbSa67ecbwbVSxIVUBmOIv7L40CVPYxbZ
bWmPHRP5/fKYfucis0se2OufaLMzT/ZVvMoCotEe1r8OTaRdR0aM00WiuSM4fEVBhHwsH2rJ0zZa
WmU3BtDNIwCAaisKcbDBrrw6+mGiO11Zm9s6yn9c/omLiwts8nc5eXKiOZ8PJYjVurN0fmHy0EV3
MXRi8ekfQiBvhL+HRpFpHqI1Y8+MEiZBGzEmbiP491VuJ667kn78zsvmsz3JuGH+SX5Ade58LEGm
pEOiD9xhkbxt69eG90Hjy04YWruueJcNyy7aZtPnQFPE9rZWBtXuinFXNV9G8yH2y6MgqVcUH+41
0XVya80FdukQOv19yvnv63xDLtwQ3m0WvdbqbbIG3Fra26f//hT/5OLL1FCNVJVDTuYQUpLjWLeO
4V+F4YPbArdbqYEt7ZzTaLMvCUMGIZTBMUDR+jqUU3HgRVsDgC7drqcxZt+P3phjV+TMGCpvYfRJ
4aUXOfKwskEXkDcyjVDg6ZP8JA3o2cJ4KO33ScxQRvml8wx4mccSeGtmHNHe0KsrlZposfYgWxrb
adDZalWWUpiuxm7t2s9x9EmLeS3d/gNvj6GRsk460qT9c1BbYDRtgmg/UfJoGxQJPLf2ZUz/3gjz
PMzs/jMT0xWjgoXCSmrMHGvABGYc0dkabBwpbVVZuc+Xl+xkXLMlgzVbdeLvnTHUuEOCdAFNwqvg
JlFCp5usR2JkvzOg0laxphextPNP53S2crIPsl0RmVNXfAyaL1GzL/ury2fmUhJ2GmL2cQmykY1i
JJFP9PFTa8r2gHt9ZZSfSvgSdAZWCnBLJxPQ56nbh8DHBxxdMQpaULmE02Ph5xB231MsSi6PaHHS
FN5rCGzA/p1jGzrPbXFZ4X4PCvM1QE1PyvRb09dWwiwVyaHu/Ykz24kSJL6ijInjJ8HnqvgcNNZR
H2IkFoaNMrz2o7CX2+a5Crqt100GgcHGHOLPlwe79FI8/RGz3akaiRR04nTlDcp94/o4W1XbMFZv
BN27okmy1fCzyAh/OezaHM82ZhvJGorfhI1KxabiY+cSMCz9eDnK2uBme1MJshqEJ1HKeGMyjP6z
gk+7AoDkWxxdu7SBL8dbPChPVnR2CYiZHhW+McVTt77rAHFKrVeoXv8QBcoVW3OSmplbMKexL+KZ
zqsxVW7Efq95TtfcKtJKlruYwsMvBWdJW4+q6SzfCjwDTuI0mCB7KVXZDq7KX4buGPI9QgdG7PTt
t2HNRXbxMDmJOeUNJ3mBV1eKMeTExKcpCn/1WmN3w6sV3tWrOodLKQhuz6CM4RyCxZgND2lvg3Iw
X59m3pbpbePflup9nb8o4yNIxL9fsdNYs2E1sjAOTUYsNfZtX9/mrqPiyCV0K/t9bUzT93AyfYgs
BZmOKdXGb+Jt1puYLP0IdBnZghqevbIhS9n+p5HNkamYpTRF6U2zmN9n3k+j/Ryg+2OJKxO4tC+m
vj84MGT1uUzPB4bdrtgJBv1EzUDnM77Tu6sRBVa3vpbz/eURLZ1Mp6Fma9WrcZ81OqFwiHKzb6Jx
1Lyf/y3EbJnSDJQpr2cyHQk1mOBByN+L/u/BvBMo439TNn8LW5UaJa407bmgUbehiEKsVOEPENC6
vJcsV9xcHtTi3gNoQOUMMi8VjPMl0uvcBMk2Pc96+WWE67oZ9d4pu+FajFOIGMorHM+VmEvnLeoc
pIu04qYK+3lMS/Ulr+xo9CYZOnTTiV7j7eDE6vPlsS3HAb6v0PsDizYbm4f2kgpBotxYaXfErD3E
x9MSvE0+rGy+6R+avwsBb5IBQ9SZ0GHnAwLREFbVyCQW7bcqByCoQLne99EWQSQl3UprZr2L39VJ
vNmFleSp18k98eTxkHW2Ijte/cWQbtP8r9HGdCckBB8m61oDv5nzgcmJIMV1EFabTCI53Hb1rYsp
mHz823UiCroBMqkh1eE5JilRI00exhjf8xAS2g0o3LJ3hLWn3sdJA/dESX8yt6esP7f5kFUrhH+v
0s8uHeyMMf5KclQxH/I1HuXHo+g80Gx1OtPzQcQo9I+Ud6TKE97I1ffLM7YUApi0SoWW+uYH3qJk
ArUXWrNiS99U0i+9fc/W9HtWQszZtb3VRLU8EkIejqF2VMQ9TruXRzFli+efzbQQE4qeYgqI7GnF
Tu69XCgGsZZMSmUBNh01rXkvWynZLI3iNMTsWvCUUOxHEPOAzxDPyr0D0izbokn/+jXFSBRRpDCE
AIb0AeqqxHWd1ZxoWad9i/yE5Biy0C1goaeuq81dqskrO+DjkUNEVQH0TCNRhUp3PnfqgKY4ypPk
DAANYu9utPR928LuOvq+Ytelnax1iz6epmcRlVmF2y2QE2/a6YaF3Z4V274IvuLAeDPq7RrB6+Ol
RChUAJHboHBIkf58cHJjRoE7XUqIt1xHXv2kJxT1hEL/1HfuUyO2TqYPny9vxgVy/XnQ2VapxAIt
VpHbwvDGhzZHniEx381w3FjG18EwsK0MdkNpxoC9hEc9q+4wUNmLxmcxdh1Lba9Szdjlkbfyaljc
wCdTMVvnAhiR6yb8Kqked25T3vVAgTO/WBn94oxzNlJKVriV55Q61Qyaxuz5TpL+q16rtoqRA/6b
iHmM/aEyBPvyZC+dxTxSpvI4DPcPkte1iChiaDKqOPlSK+nOlIrHZPyVtso1zPeVdGNxbCfB5PPd
VFi6Z9DEpZpSYWKTRoeoOooWpinXVX2UzDWtksUVOwmnnIcrvTLQypKpHF3X7lq8czRx0wdrvZq1
Uc2e4o2gi0Lr8o30tWULyjc/cATxmxS+tua1Ify4vF6L3/7JmKYxn5zULQb1VkB1CN6IbPeB7BT1
D69PjzH1vv8WaXZ5VkJaBuKUSunpryyi1SnbUfUpNf8eEMPXzskCOBUmDK5c5yOCHKkaoWSRsimq
Te32ru5j26+iw+XhLF5xJ2FmqwSxk6wq52LI60h03CyQDmgeKNvLUZb3wp/BzJYnDVSxMhsGo1c3
EPd2ivHWdse83uvCpjC/XA62vBcQrAc0hGOzOMvetT4dLVdgf6OvvBEashu9spXCsP3072WBWSS0
q8yp4TLlhueLVOi9pLg6sycHqNLqT0rxavQCIk9PUSptpHxl7y2dSrz3YTbCuQFWN59GZaSr55Pt
pqVmR+VdiVVHlj8O7Vu5JtG4NIkgohUofNCKPri4p2ozmGFKypt5kDXb0pPvZTkM9mmuPSCiVX+6
vGZL23BqSCJihe4/+PXziZxgM2pSe5MuS7hNZO9u8Prd5RALkweeicEAIcZqa75WmeaV5hgCSbWE
x6C9DRU0PHJHp3phBivbfaHGNXHMeTTAHaFXPX9vlRk3WZazUH6I/ur4buWCg/+inQfDLqCKYSgo
FovdQA1sfEq1NYAYbxPma5a5Qr2EngVrAyXhedMjzMxk0KII6KVMs18LQ/+L4Q3RVqo7ccR1Loo+
pa7QbUXFy45CoCTvdWbqmxYd6Oc2N/1Pbk0S4Q10YaNUqHdmGGg8fUzhplPK9q6ppQ6KgZaxI3Il
Kt6h8FdvUdwrG62S8jcw/aa/6aVcQPsm67+LgqA9VYVp3JWx5aJImfgH4IX9z6DRE+Wud1U0jo0p
T4tHUf+l93VWOUrsy8d87IVt543xcRR9I0GhM0LqUY388EbLqUnZ9K000dbaWh6coR90A9SBmnZ2
pGeWvEcXXYXZNSaqvw2lHGPXSjQqYLad321jfGa2huu2v9qmtyrbN0I/2FhhYykbF5OU4yAp/XUo
CclNFSfdJzMa85dKKD7D334gVHvos9QAqC2OY2vXhoU2pC8nk9eUrOyCtou/NkZtbkYpj58ait0H
r7IkaAwyupFpT/kfQEFQ5ltVj7oW6K+o71UtVrZ6KIZHKU7lbSzxqtWxnLzioxHQESiro1C2xZXW
tuZxAIbRUrfq/W3dCk39HrmN5F2h4BeD00xyE+t6Pci2hVoaylXn9zIMBKbc5ktA/K5JRQg9cYlJ
CZ3g/Fktg5DkNeKixlT9JclLNHUEy9r1rQtEoDD0xjbVSvzaDyGKQg1GHLqjWh7IQCl0wx0ccJib
Rd56z81Y1eZzHPfNsGmh17ymXZ0cchX97I0+JtEONabhh2h4AGtKSP/bRIjaz1gOWbIjpa6e7cdC
JaZcav4rtomFeaV6hfWJzDs5DMgoyK6dFK5yO6IiZtmoiUHeSKWmvunl3EivaOWoKm4+srhNC9HP
7Myi1WgrKR7xdpZaBhTWIM/5ELus3TVpqr4EiRe5WGql6ZWQiOKhYLp2Nbn2jzLOVR5MkWykduS5
n7RWkZwWRZfbRqn7HU1t+ary0+LgCrV1o3RxIBPVi7DxEGvvUMdd+IQQ83gEr07Be+wDaZu5aJmr
/ejZZW61aFBpWuc5eWy0R0zk8QXog15yilGRfilBi+pN1QbkUK3cu7bu9e6NIgjxs2hk3U9rbILt
YI3R49Bl9QEctvQTtba8s/vQHK+jNHSdxNOUx6KShE2QoCdhK4x2pxVtBIBU8MqvSFcHsm0kufdF
DkMqoXmQm92Dm6bJFVhQgeqoWMePaldZz7VceA8JSIMv3VANxk6MFGs/drKbHkZDqG58KTa45bXA
2yZ1pD+2eYzldWcKsXRTi3H+pMHjuJYFPfyVaWSIdjdaFJFVteq2ppc2lq1HZts9110ab8KwqK/0
0RgcLUnCbQRXaFg7rRfuOmyg0F6YpNKwS56lWp1lJJpZJZwKfBGOMCJq3SebwbAcoByYBoWfteKn
ilup7XNuNnZ09X3wMifNbjWx/375llpg+vE+P/kxs4SsEsW88qLp4o09xAs+JWnihMbXvlecsfF+
ZcV74Wk3vkvOWaM/Va09bRfvrtMfMEsyYmzZzbSfil1deBWmjdMUqZNWMmBTFTMj6aCq9VaPfSeh
GYBQz+vKBCxdXYyfOsWkXoyW4nkqIAhFCE6Fq0svv0e+6viVv1PS6msTv2bYq9hlm21rPfOcOPdt
K+9XMpHFzUC5wiDv5fE3r8IBOsOKywBcDUT4XnOb73wqV216ldLvWBnpVJCYX9JAsP4XavopJ4+W
TMDvoG5Aiwt54QTWVgyLbQYVB7fYoX3Rg33vXzXySsK/kIrDmZ2e0Gjv4Pkwm95IjFWXYjA5JDeg
NnYvWOUdxlFEISo1NnkZPQlr5NGlzAtiC9IqkLgRw5sld74nCGPcEDKogk2HIbMn+8jyHd14U6/5
qiwkkhKuUdQeJZ4uylyXvk39Ss2VgcxLea+9zjbWWEdL++M0wDS/J4vGMSgXmUmApi4C2Ilqcpd2
7luM2T1PwrhwLm+S6Wub7xEFph3Skb/r27PlAtPB5Q1sbJO2z2X34oevnr5SG1ycsj8h5hwZfxCG
XOgI0Su9o/eVU5X7/zSIeXafuqPa6TIRmvK72R4a4/M/dDhwk5jsOegG0OSY674o4DeGKJJ4QAQ+
EB/MRLKisgVJekvl/Kb168fRx1+66Nb6YUvfkzLpjuEiCHdrTu2NlBjmtyhXm7aSkBD4LiZbsjXB
H7dV/KkXVwCwS7sPppuFYRjSZOzw892HmV1TKdNVFUmfimwbj98F45o85fJ6LUXB7kZCl4vvlULD
eZTG55UpKqxXmN5XUDzd3i4UrvS/xzUoAIb/xJl9S1pu1V0QiYwGBWgxMw7VGN9kpIxxKq40ipY2
OR7xJtnP9CXN24i9UGIG67NMXP83sTneoLRyuDxrS58qGo3cG9MbnVfs+awNrahyddO/ERrDg2yW
Gk7RB+4mlWkb/UOoaatThEZnZ36Id1YZxbFhTUlCZQf9VZr+xLbqcozFGYOqPjnwQV7Xpr+fHHSD
FDeFFQoMp3+IRM125RUE2+J8nQSYzZfne0FbD2618eghw6ay1aKz4zVzggUJTz4WSKIAjPkfjevz
cehBUPhZpE9ENrE4VGlEuUarh8ER/FA4+llX34RjQSk0V7RE2nimGj6PhVh9zjo8VNxE6g+ZMqa3
eYle/vbv5/j0t80+gHo0S7QF2TJl2oJZ7Y+Z0K18yws4wWn8eCxNskX07mc3SCGGgdKZSN5Go8rT
UHmWii+d7B8izPjylKZT8jPPxcdW81dS2aUNdBJ4bm4CENqsgoGJd0Np1xn+LpXWjMam3z6/HU9D
yOdrW4+ZL+W6BmswFV/qXD54brUfDX+TG6pnR4WH6LL+UOXql8vrtrR1T+POXgyxUuKpJjK0RHgo
4u+FcGXkny+HWDqDwaxOvrQYtuLLdT40zBN603BZNuhPBo9M7V4HMiK+XY6yuEYnUWYbsEFqI8oG
onTBDzM/Nmuol8V/n1uZo3dCVv5+bJwcIqOeclJmfOOt/CJ0N5G4srsXF0JHD5R+OaSmeZW8BLxj
9DJN4KbE307o7aF4bEdxpe66HMUwkJ/l2uX1cb4WXedzPnSMYqiesm5bDA9ltHKxL4agUMjVQbKH
avd5CE8y67buOG2L4Xf6cgdMHvGr6l921UmY2XqbY8K/azCSIjxqagQH4aDqL2Ky0tVe3LwnYWYT
ZsUi1YzEAzUzHJL8JjKOjYCRz+by5p1+7Iev/08Uddbw7awgHWOPKLKxGcMbsfyKopIlHc1+K61J
Iy+OCEAf/+FlA4jmfH0Qo9R7pQrqTSjdBCNUlTA6huUPGIkrQOTFAgAefP8faT4qjUKRyaHNqIZN
k+9M/VrLX6Xh1U+PUZqRJh3r8DHBs9lbawwuzudJ5Nlp2lJq8Oo0gsjpgxN4SuobpXnpm7skvOmL
v4fecS0hvDUJfgK9m3+5MdROPQUtCZT1vsQoWXwoO1vAhXvtjl38sqY8dlIioJww/f3kCCKpCJPQ
ZeUCNMorVbI763vrHy9vxcVz7iTItH1OgkR6WTdWyKIJmmtL/RM1o8sBpu9/vtenRhMaMuIEg5u9
oaO8TVDGZm1G3s714G9GL77Nemvj5dU+NcqVN+HSdj8NN9sKXq0Au8sJ14SuHaveril/Kw2uYY7X
hjVbHNEsazwtiWOZ3xL/CvLVEFOOPTTh7vL8Le2C0wHNFshqOq2rawJp9IbRQMv8vdytaYkvKF4o
yAlNFPCp4vwR21wlDWrQ0/Gabj0hozR/7cWvpXpEzbAJr0X/SVBt9NkC9SaUP0XpxvVXkuqlCT39
BbMDXnThWHU1v6BO7uPhmcqmTXWdYpBthcE/XIt0GPiwIGNSc5llQYYYJaPZc/4Gw70s/CiSnbJW
zllattMQ03d38l0JZdXKwhRiyKTHNMSaV3d3NSJ6l3fHYtHzNM5sH0ZY3+RNSpza2lvxt0bYQvH0
sl+KBkkudfxhk1j3/Zoj98KByzZRZGzFkNf8YBAx4ihKQkBUqSxsSfreNkgMI0IoPfcuvcFm5RtY
+KjPws0+6jYL4phuFjUSr3wo0tRR63DXAgElg1qZ0IXz8CzUbGuMpGRmp0/pTJtsyzr6P9KubLtt
XNl+EdfiPLyCgyRL8jwlL1ztJOZMghM4fP3dcN/TkSAecXVOYjtJJ+3CUKgqFKr2vola07++Z2uz
EVSjYZKlTR1EsOJuVt4m5cmen8o/iMswESB52yDwwFYJfr8edMesZripcXjC44CR7MpuZVuWbmin
MsTCNQVMVGVH4aEmO/dQ/+s5ESiZHOVbZ1VEjWq/AwIUGH0AtDY9XF/EpdvxmWzBr0yg63CMAbJl
/T2l/pDd5HRbJa9z7bfxS2RsO+1pqncD9XT5QTNXLMiCtTqTLmhkpsW6Xo9Y3SLS3Vj+2YB/Nosj
Elbya0XX0FnWpIlK6eRxnvEYDrgVivZLZyDcLhmRiz3emFfWlY9c8Ne4biOI4Q2VOoqGzw2XllKV
2SFmZkz1rVFLBxkprqGL7us0Rror/FaVeALvlMchC+9sPQFpwvv1ISyYzrMRCJ6gKmzJUTLMNh3x
YmLbg4KHt0YBeFC91nK2uLAnkxUOCXB9il4uMdk+MfaxFAVUN240h5FMzdGF9vNPJoakODwsIO/F
yFGO5jgvAeftGvUOWIdzhcfUzXURyxP6LUKwLXkC0nRphAgFL9WjRWg2I8VwyNgmzV6vi1r0AbxQ
A93aHItdUEoZD+FJY0DUlG9BxChre/DS6aqflI/UrFfO2/JxB+QbimA4wZ8IagolqAdVzmHOQE7c
ovavMvmL/UzSiR1zoyUG6kZVM/LNJHJzRSUVaLR74wdKalYi5sUlPhmJcPTjWBnbmfEIEwWdAyh0
SrTSoZ2o8YZ4xcCuiRJ2U1YHpzNjTFqyQGhoojCry7ym6UnKfgErZW2NF571VJAI/LPGQixBU2CS
GxTiJultBCFpj15qDmAcARHo2THv0a5AkjX4jUVvaAOuCXzqyLOIFUfSrJp91UBo2GdkQp7CNukD
mgeUag3vd9GunEjiIzkJyQyjRnebDkkR8l8JOhSYRGRr5f6xLAQILyDttlG/JFiUxG67zJCLzh06
hCc2DdLWDmJ5jdpiedX+ESN63qwdpTmzIGZEd73kleE9oIUGZyW3syZF8LE2WlLjMS+xYtnWmD47
5z4tvcj59+yWiCQ5Ks7fa6YJJ8pG3cukoB3GhevpdnKb/JBYWb+VWfpLYVrsX7dba5MS7FaRd7aT
hVi6MPs0J99JngETkEfBdSn8aF64UQcPXrx5HzUBwlkyrNZ24gn36jyKNV+nZuTpU/JHoeSJFD7X
E5VORidGkQpsUQKyJFzhNioIrkKwwqFQ6fp8Fq29o+MWz1/C0VJyLqnKi0RTuNUzLZALqXgqAlbr
Xx1Uw7mTUCH9v0kTQoBZ72NkmqARY9PttZC1pKYt8JSZgoo+TQbj42AmpHCcasUGLirHyTSF49tn
Oqo7eLaimZ5ogeZAFPWU8yZXNff6DPk3EvUDWEZgZoDnRCeGsJ66xfquTHC0Sht1UR3IaquETKrk
Z8gAynPrFbbjDlq+vS52aRsBv4c+ftRXAgZZUP460SNAE0D5u/HWKdy4eYqUXVR8xHQiTbrGVbl4
QTgVJziwCihaTGYQZ8UAQTNurTIllbwNtXtjeEmSoOjdMvsD3TmVKZw8RoF4meeQGXUgINZ3ZZOT
0bhFaCBbD/ZahcDSBVzlIPwWhxw0YcTOD8Y4oiHdNiokgpIXtCNo3aaVkO+MSKodOJQ1IA5H27Oi
tef7L9bZSw36LVg8+0MdmhKFYBaWPIWc2n9V9KXGvVICw6Bd43xo0m7qMtKbFPWkjVcZ/YYV2gb8
xcRx+iCkqSeXWmBKa7jRfNLXxiZod1e3UalJ0O4ZuVE1fCzN93RcOUFLwRFKJkAdhfIJvPMKMpoG
xLHNBBlSjKasySkl0sYDw/t13vsoiLsF9eywApyjLJ6fE6GCYWKFNctjRBEiWdVLOg4bK+49iqrd
JKkC9Ca6TEfddP2Nysk+NT61bD7qyksuS0QDQloJ/Fhdmw9NWG6un+tlNTwZmGC4ZDPqRwbUOlcb
AUgrvan9lrFNPv3QjYSUAMygRwvlYP3uutzFjQaDF0cOBf+aWHBRprgEozwZ6zGWW8Pqtqod4al6
7TVu2ZDgPRE2C2UXFxk7VIoWqLzDoWbN5ILhzkW3u9+hd8xAjw7wKp/1uPKYhUrSOV5Z2iVPzp8y
/yNasGH6gPyXw21Yb7KbpK53IP1YUeXlVfwtQrAh5cBxrTNsnoOqXLBTwoRkhCLj/yeb9VuMcGJo
ibqyHBkbN8lGr3VSPzdbfwBw83Uxi67tZMGEM4JHut5quWuzk50xB3b16MD4Z4e0B2Xktl/rnlxb
PFHzO+CZVBP2J1e8djia5sEcf16f0YoKiIVmaRoODuUBqlQ9j9rdahi3+P0BCmmgdxrFWCI6KeB9
ES7OfArlXdc81c72+vgXrRZYb4APhMYYQBCe+yhQxVRW3uKUdnJ2GDKTaEr6ZNBnU6fbxsz3bFxr
o+bf8cIBnEgUdKAuTLl2VEg0p50JgndUG0hbo/oJgIrrU1vc/RNBwu4PjhyhDgCCYvuubw3wXqKs
aA2cZ3E2qKhFUxF/qxddTTbMUgo+ZJiAAQ6myMedPAGeKpbfZUANd7O8sl9LUahio+YHRGSoERDb
pfS+CsOqaPiktq3+Ziue6eDxYMV2L2oFAA4RfIIfBVV551ohVSE4UUwsXWTmXtMNJM1reE/0RETb
Mm6IVK3cIRaX8bdAsa4m7iqaFAME1tXGVm+bxu+qX7L9rKzBHK0JEu6tkWSD0LTmM5NAWNF5gDTL
sg9VcZ155dVq6eRqFkCzwdzHYSP4359cwKI2d2rLZigVUtHay3zVWXu/X5KAh3vUPHOkaZzfcwkU
UJKOU6JTBU8g7kzRWPAHRZMoQcH40dwEHlxTCCT1VtFmJYQEJ2NuNKCqzYsRyUrDivtZdOIoawHW
PMBB7ItGtrRjaVgPgG9wlFcrR+L4l2kdWPacqa+p4cXZDVtLaXEVFsyQgWABiE24tMKBC4oQNm0R
jzUo7EfzpQJESXFH9Q0uWbYdI7t1Z68ZigVrhKs+3k8BDA7SOTFLqarAejMVAD3LdcE2owPMYhSt
M/ilfO1deEEvAFCgIdWLmwfqh/kZONG8PKEJQ3MqOjgdObDp9NesyyvKvTibExGCES8TBstnQITS
1gTswV433LE1hJcFW2cDwwjcITB2aA4Wtsis+1RLKITMGu6GERqTMZ0swEPDdUexpH0QhJsCELKR
xxCdbKQUWotWMw4ydDOCEQMvNkzfaCEBkkiJ2pv8SOOn6zKX9ggJR6g7GvJR9CzMDRgZNM1YDzxm
uwjKkO5yq1mxqUuBP6b1W4aQPJuNGMX7GWRkFBgDYJ3V0Ete8sa4oOm8GQ1asxd3QRz9+0QnKoqA
XeOgqgj+Q7RLTkkTxx4aIPPdhuGvZHyq1ujHF1UDlWUotcahukhWyCOYMSc887odfa4dhUTaDytP
YWZfr2/Tkp6Dde4fOYIRj8sELVod5FTUzTTQqN8q3UqEv1QchRJu1USeANW8qEo+P66SleQj2Aeh
fUX1MKch3YZA+2hmDZQOsh5twX83bxqZlodKiXcgY/vmDIA+LOeoeLw+26+MumAUMRRApqKHBg83
Yg5I0UstVLIRQOT5GOWkdaz2daji6N7KR/pj0kt0W6YDtUDPYBqZx9rSvo2z2HS1Hv2M4OZKyy2+
ebUpMwut/TWc02G028ECh5wZVSSZ5/uIkw4nEh03gBysDzSOuhcD6JUN6qTpIBM5MpL7ctSNnwAY
dt66SUXiF9TBr4kzKNSLgdH1kISZAgVuyAgWN6CTquld1fMbREgnGywVLAmqbKo+h1iaIoJGB9mP
gIp1r5Q1Apla6dUbFdgbf1A8guUDHBln4HTAsXO+k8AOqiLZhrbg9f2QK81GlspDGEV/YHzxdA/g
JtBjYtiCfTfGqDBpOnPoOuuOAphlwiswMcDzeF0dluwiGKGQuMI7qA3gG2E+c60MzCr4KXNAVuD0
OZJEk1l7tcXqpyZqJzJHleqquTIQE+Dhvop6k+frg1gI2BykyTlzNrwnnhPP1zQOR5oDTwg4kRXi
a+0ppRkB8jMbXsZoWrGYC1blTJZgMPUwZvo0QZbk3DjNxoi7Izgtc0taCa8X5SAlglAH8fUF12jK
cAbnCOuaxKr9MKl4IzQkQEo5JsAPZtMoX66v4YKzAUAa8mHQdBwlkQaiHLME/cmYlwOK20FDGeSw
drNfMJRnIviUT2IO1gGmbwJAsDuALy0FB7ajTF7H1qjhl8UgqYQ4Cr5TDAmixFaqiau+3nw0BTqK
w6dU+nV9tRbAZjme3G8hghoUUWy0KVeD2vpKVKBHaMzeS3mnKC9avjGAi0IZXvFuexRWrenGwtUL
whGVAikFVWhiY+EcS3mZfaFWmy3o37ZDWwA8/zYzb8zYa9Fkf32yC2GwAwR3GR2RoBbHqp7vW8FA
3zs1XOXpsAtTfaOM43c8A+yriB10vXTlWd8Z2vB6XewXWIPgaSCXF+Yi5EcfhyB3kDqOEAZ9KQGX
YlcvcEZA4SyC2Zm3ra0QbUJzf5p8RManXHdP9qSSWE3fYHq9wgBoDCpPyuZ7Bl53vR22FFB5ucpW
UrpLyoYEPkJPDpWHVsXztclR5yvXBtZG7ZL9gEf1qhpvRuvt+lIs7cCpFOHkJLNd9ui5xuFs6XCr
A5IUuKd2prVENpN5J5dt9pjJziaywsKl43B/XfySbQA/qI6+WUCUwMifT5KGkYRGIpyodGw3nVrd
asYfXBbQ1/VbhBBE5SwtNJMfWkNOHphcPKbx4PL6r+szWdounBveV4rYxRAxcvSpzWarL3EnaRxU
0MyBSuedU0wrYqylE8rpm3GPQ9uiJq5YbYWsUfUK5DCxUlckd3B0AI9hDJ5cZI0RsNgwA5vV45Pd
U3ZL8zzzcuDG4R9JGCRJ5KSbiCXHrUrSsQOIDwCKK082GmlymzjN7kHBqx0BHoEULDjD79QujUcS
yvJ4CJk13+hpWADyWk0jUjth/daFDjC2YqXoSGd2yWFom/nB0Qf63KbOfMPwUO6xjs42SQoT2B4V
OKoiolGapi5Ca5TTAvyG/dCMPGJ+pVbVVioVx4vGOLy3B7WGh1etIQAJawnsWp1ttHp0UqK2doNs
UHzfMEBFy0od7qQy3GWVpO4syfAVOmtBSa0pmAfq4I3bme6AMTxvdEPSD0aNmwmJ874CW1+ZoRBv
RO08oNB0bTvN7fw6NaZSkMFK6b02I7lOAAnShWQCgo+PXk72POajsunrIvsmRYkCoIPExIOlBFLh
FRu5GAfZYKBW4HLAdCte1lRHasvcwiUKpXHWAXzT9LYHc8dOR/rnFe/iIYCSyn70qDTat4rdpyVg
KqZ/z3aj4Un49ygEt5Qj/0gHA6MYnPkwZhbwmPrN9SO0ZItsE5Cg6C0EWb3ITj4gnG511sAq2wpY
62Jcu2kEa0QDKa8+KrlC35u9o+ZaVnMpyLOB0Aq2XxWVw+JbkeMAKVJrkRwplYOauJUUoUa0RNZx
S+W1XNNS8HUqS0hdFH06FhbDMlKrBuBLnxcBYN2eu7xuHltH+gNOA2zbydwET5fgnEt9BXnxnI8k
yTvUTE7SwU6SX1mcHycrph4QPEpfLoGWUltD83l9U5fsIr4BMGNQV2ggLXRu4asJ8DF5hwEoNcNl
SHMqP5yGj1Bq14pRlywjkLyQVUPSmHfynkvSx7pKEQjClenhW5kz5jo1CnA7DQ/dBvgiZJSENwZw
T65PcEl7TsUKO5pWtAo1nlqrG4tnWhPL0zPECCUSOGtU0dxXiXHLqSxhN8umaY1UwmICmY/kJTaU
bq/PZnm7/llEkacQLblSm0KOm9i3JqDch2HfZB/XZSydgZNZiFBadi87c9hhxaLyM2kkgnsIii+i
u65mK61fa5IEowVUA8Bp8/Xq0PtXTczVhyfN9qd2JYxZ0QGRWxtWX5vGAjOym8i35qByMm+evXp4
AqjUij9YmxPXkZO7Tom6KtZl2CG5SEjvjCSmwNT063bl/r0oB5BnqLZGr6kuXgX6yOk0lVtFrYu9
qvQa40h1m1jKisYty0EOHClWXANEbajZBEAiyhNQSISz/rMBSJVu+GP4+Qdaxx/L/1+OoAtNhYYU
zcK6KWoeOGZ9kI3wNc3tGzi0NciftTkJYW1U1FObW8gdG074YSL5QyKUgrRNbpOhsh7/t4kJCjGh
gapuB0xMgtYVEWnMzKfqcxiv+a4l/wymwH9WUDTl6pTlvQ5B2VgSqx99IKwS2Xmdtcltk+y+aCjg
4+uVfO6aVL7WJ/qOa0hsoDcc9jW9GXLZo+YBpLBkUoCuUiCODOKuCK6v6OJxPpmo4EnkeLBkkKTh
ns9UD7c7kij9U1bWiJIlt6vWeu7XtEXwIEnfMDTAQVxuTEQLdyYDsBiYZdbIERflANgdbFSoAL4g
0himqlSmCRl506n2cYgaFbQSSchomeUa9efiCp6IEqZUmJnDgCDIX2gQzf1ljluUdoBwoHQb8w+K
0R1kIvHKCah3wNUITrFX7YEWJQyVoYHteqr+suL8plZV4GnBPTb6uGKwll42TgWKNc6GBZw/JsOr
4GK9k6l+Yybtvo3kXdm/g07xzjRMosRQ00LGMcl315Vz0UPjGqyA6Vdx8MRxfh7qMa9AJYxdzCXq
pbUGLMaP0AhXoppFXTmRImxgVahV36WQInOU4Z7t5DgN+gwXTqNaOeCLFxyUfwDPCpda5JwEu2Ij
89BEBWRJna+y3MvUBMG3pwK9r9GJHXljpBH9D7qYHSTLcYUGYiXPZJ+vo9qbdZEPeCeqpzAYzYES
BTRfptSt5HEW7ddvOSLxyhRLQ1hI/BEnc0Ag9h2J6qHsCbM3achco/lhOLp/XUX45lyEiScihaz1
aKulIWkQmWPDnNhD9MsKt62/p0qJvM7K/q1JExzrbFMOeIuF1HlJ5VMkPZrOMdafYnTs6iswCGuL
KTjWwSxNvZQhy2S1P0veVAbdjND+FWgvNeAds9UO5DWJgnfNqMQryiBRmdKgM5iXOpE/zIoX4WSH
Y/GSJ+Od2a9xaPJve20LhTOhoB2L2RXERmDEKuocL0/GSiC5VDPqILYDKCDa3/G+IiymWlqwLgmy
oIl0iNlrU7937V6LPEXdphVyCmDQDeY5J2H6YMsxMYFpbuytfqdRkMUm7nWdXTRrJ4MR1rlJipZN
OSbMzMein3ya7ZGjXhGyuKonQoRVzbUhNYYaM86yG60ZgTvyB2B2eLxU0S+ko1r/gvXOwlblHUO2
UcISKuxnq4dELglAc1Z2b3G9TgRxA34SFmW6hirpGoJQt0QqNF5G2qtirtiuSyE60DtlJKBVJMvB
C3MupEG/GkCxuCHRB1diyabqdVxulH+9LediBAuCN+hIyzTsva2qzC9tOfSnpMu96xp26dLOpQjq
LqEACIgwmIw9q16RvjZ5QurwYzC+/4kcIG/z2mO84why7JEaaW4i9tE7ULnb+rZxLEq0odsAsm+N
WfvSPGFSwPpA5QjwGcGscL5DKkdQHnXk73uoQTw9aejAtbwYoAjAwMZNHqd2RfEuz9C5RGGzilgz
syiX4c/M+RZ3HNI50cP1FVxUuy8wPhOEN4Yj6DazxsoCBzoOkZZ/lOWgv6H9JdyEmbMGeHMZp4KU
Skc9I6/dxlOQEEzlVJpHZdLx/pBVN4DwYh3KLJAZr7/hbef6pC7dJESBLso2gD1lqqpg4Ga5bvt+
NGBtlZumeVPMZyXdgSF50mCNVhZwIaQ6FyYYukRWo0qaIUzNPUU/agbAMxIi2wFr0F3x1IT+vEYc
tbiUJ/MTNm0aQIeeJCbC8JwRrU/IDJxtxB8s3K5Chi6tpWaiu8XBQ4hpikxFKHMIWSVZ2LaKjJJG
RgepeVYDwoV5fbMv3q5v3ULEz+sof8sTdL5MLJ2mFuSV2Uunk1y+Leh33DBcpzpKExnHwO7d1lkx
WEtnG9lbFO4hOsVLpaCcIx2lOMsBrocII0wBKu+A9sdXYodkdKvKL7a+uz7PpXMH6DLAJQODBHVv
fEAnPgV8H3M21RDYoUm7+W5Vr2P487qIhedtXT6RISYYa0OlatdI/A29eZrL2ev7v8Df/V3nmYtJ
uVeovqcGmO7tYVOjNyqb31BnuOJwFqqezkchmM00T2IMAzMdBupS46MOy4dirAIlLN0ErHhDhHD5
IEnJpmE98MXzlSKapcNyugqCQmWVYhRoDOJxrOPXlJJZf5uVg5HeW+NKbnJJi05FCe6oQsKwtlpM
VUZ+uqENiSxP639qbYCALmu3FvsT43MqUbB0laGlVjtDYjY9p/UGyN9RVRAJ3BAde2mtyI9lt5H/
fW78fEsFkzc2cHozlzpaLxUybvqaX19bSMHA2YVitC0ndmnLOSaAJQUtKCNtmRyYVvmaFr6WqN6c
S+Px+pFZMnanyymYAakNKUVJL8yAxogxPulZR6wOyNLxrzTdJf/+5s/XEfdwS0GxMMqEzo3A3NVp
i74w3DyKz6FjuPCT0vEK5eX6rJZtzW8xgpLgRZopFj8B3Zxuw3Y66p3uy2q9EsEuBX2nsxG0AjAQ
kdxqECO3j+XAnRJ/FXat1Nxen89/MSm/JySoh1aHUwpcbpSKISE/5p1vJG/m7KnWRhvQFRbwa6Lh
zrGHR96V0GLRPwELHK0ZKFHjDDPne2aPrVLNegTQydwYfhWZPm7MbE53eP+28cpYhOxRonr7NjO9
9ljTVzc6XnP9Ji2k4PoyLBo2PDoDtAsQWODsPR+JFNMsszOMRJJ/gS1qaAIq7SskwuS1eGpNkqBA
vEArjQtIsp3IrSy/pM+V/B7VsV/RbMVfLB79k1kJWhQhCaD3NEYuMw/QB4Ue81qfUDxESWEkaDl/
U5LX6+u4GMGh7vCfhRTUCd5ZsmYT6mRYG5AxSr0vgywgNd2w8Vj/4Ey4o/dresR35zzrgLN/IlQw
NU4dJj0IOoBnRR8sVAPKxj5v3/JZ8VslCsqmQ3MC0i4PKHNtnJtsrQJybUu5JTyJP7Tc7BOrwTIX
IHaO02cOEoNrjK77VrLyMvjV/nxtqkKsE44GS7IWU7Wa3kuGGTIhbE5f6sx0G+dboYEggw77zsg2
tWp+s8CNIANYm43DQWafEgrnYTt3ufzDUWIXbzAbbZQ2aRI+1k2679rKzZ011tSvTOjloDleIYIz
MP4IelhrE/BrOzAuGcoBDs8dwB+jx9s5vcUxB6upjeJmNj6CrNgcngfnxpTfrH4NimDRH4HB7z+D
EJREqWfWYKOAbi+Z4JMZvuNymoAIZvJ6uQYGauuNvWGtqOaiuzgRKmxXohZZlccQmjVEqzFzvEnS
NYY49BYtHoB/5iZep3sQ3NvMgBjaZxawe/J6Qqu+OaMoPlbA3NWMLyBhVR6VeCgH1xri7qbtk7gl
aZH0v3Ql1XWShZPzIYN7dg8Ae+cod4Xdkah09OlhHsPuW8Wy+qCwNkRTm2W0jwAW6oMJJGRxoA6Z
41UObk5dMko96Sh1ehIDLBfML3Ze30Sp0W1RQKLtK6tGZqmWlIcRSKpPVdMnSDiBOWsbxtR+K9oh
vMmaCAXo1RD23tRTZO20Yb4tLSffpNLobNqyrfw2NDIXGfLwWKSt5SFB1ngTWvxeGsnATcN0ouQm
R2HQHVjRrb+A+Gcfi36mPWktW0WbfsUsMwgNvbzR4jELjNCSvRKVnuAMRPf+QFvtW9Jl/X3VKknh
OehRxwvaXHpzV8TPUspMkseFfd/lbLKIpjcA7DPnWdmCpdooUfs4mT9kLNs+riPeuWv1MoqIHQq+
5dqJx63t4MEMFWsWoE45sU3vOM2rPbPpGQwD9b09jvFdi1bMG5tlyq5GD46fD0z+TGqVPVRVI38D
z5WzA8sFvmNoN0VAJwubPk9Kt2uQRr+JMuC0AQUy0jzk1e0X4EZ0x7ieTArYS7n8GYKiJwC7Ux+6
Eeoqtopd0ALuLm/0mz6dFJOoceeUQWZP6AFtwtAAFF2Y9SNBIludiJ2qyuM0ttGDHqox7/XIw9sW
NFv3uP6B2NWs7eK71URhS6o0ogkWvpFsQHFbzlbWS/1eDrPuBgS00tExOw5WI9upDwyC6dNsTd2t
ZpDKb657p0V/CBZP3QRANBo1BC8/5dBmAHaAKbirdNJN9dHUZ9sP++GvIrV/ZE1/sEqM2qim3XXJ
y6GOgyTKVzEaECzOfURSa+BUGgu0HSptEGpt5la2AwLeWg8ajUXoGZVgjvEUTuQcUBOSgvt5VZUr
97dFO3EyCtE7d01ly0hZu0gn3wLYbKNLu7nY1OngXZ/voks8ESQYWwasXwl5ccBx131Pyj5jhKbh
wZClb31iEzavMSIuBh6oyNZ4vZZtI6t4vsBSnjmAV0qBdzrsNeULwKexnhSYpC5CxOix8Zha/r+f
JaeS4Ox++BTbLHS02fT5BJly88H53wbjzQQho92/GWuP4MvzQ4IDBPE2MIPE+00Ug0IMlRigI5Kf
oxGwFHsjP8LYejaqtiw9SMAcpCgrE1xyX0BmRhkyGBOUC95r5iQRZV0Jeom5JAaAa+Mu8SluPdfX
cVEMimYBLCFDkFiHFPVTUbMQQU01b5sM1ls6qt3ndRk8rhZjEONEhhB340qhOZoKGZFF60Bp0P5d
g8NtZcGWDtipFD7Tk1AwnCatrxVIYUMDsMAatLqZO6heM0Yrsf2yQmi46+K1C1l7sQMuMUuaShJE
GUPjz4NBBhhRu57duq12Rt2ZpET6Im5sDzxIa8fta0t+Lyce3my8EQAIHxk3U0E7tbCcgI+vQMVc
FG6QPhVHSm7d7f5h73063natfufLLP+WZasKUL/Qto9ie8SjINkWgqjRkqqhTuAqqTe4rQ/6cG/0
JCIRVLj4lRt7oLV2TXzikuh2/ugOnuKGJCUyoa7kDST0Lc/w+pUd+MJRuxiXauB1B83+ysUjhpRH
8iDZzkBqn4+LecxD1bfbYlwz+T0uy01cBJfuFAze36PKvNKNvNC1PNulK5b3AscIV2kZbVJoZgaC
0mW5jDLAESPpMxJ72iU5USKvcQhslPnUBsptuJWKvUl6rNBLTJ5+ri2KKp4AUbxwGWJyyirwfIxE
ignogtQH23LL3fe7ykU0qQFnlSS7MKDbH8zNSUmgORP5BFaCu/ZGAlQ44cgDe5vXZasIX5BrxcX6
/DDWxdwyrU5N4nne3vOO3v6I3wX8IwhIsNsRgl+OQRDgd2RHNh3ZbTbkcYMv//mBu3L5QR7JBn+9
w6+P+Hf4tz7/e3xx+YeLHx7/4rrEcx8evC0+9lvI8vgXfLr44P+E/1P+B+/n/vXhdf9zTz2KP+33
+Pi55/8Lxrlf0Yiv1sYzPUVfsSyjzgjaoKmKI26JEZfymBc2MUhFvv+tnNpd51lk8hOSbFiAcnWv
cH8NQe3amh8+zTf5ZtgPpCev1JPJ50/bjQLLm26klbEpF+qCk8PZTcDwJwMLzhQMZq6OTVFJeezu
3wuSkYgv9Y8313cfVupCLxBPcUYBkaBDHUw0eEPWuTbEwGoIjdKJXXXTeNj0zebQejnBflx3NF8I
/OfLfS5IMI2Dpo7ZlIRA9yXFl8kCkim02/Q1/EnDJPlngZ/793fv6PjHu4DsRj7xzf0PnRx0UnuG
T33D/0HuEaYSvNyQt43/5G4ffv7cr3FvXTgSfiUHuriGQibwPGOJzhemH9ELrrZIPtEfqe6iew03
MnYzvQ8f47d8xdNf7ALUD7rooIADm46NEPYbyDMKm6Uqdt+Dj2D36/6Hf/sUrZrmyxoRXrsDgi+8
PoGA2bp4aZOo1sdzkbivBsFeE3LA6hLX365o1deb7ulm8/kgPgLdF7iVOXrv+eKpoZpXKq43LszL
MXg//v0jgFU5wrjwj78NBTcW3GJsuP3Y4b/zz68fvk/8khwOLszGw/bzYevtH2Acfr5ur+vlhWPA
UMGBbnK6It5DKwtutKg7Qw+rHsyLbuvC6CVfFsvdrnVHfr2FCWsCVDG0gwIfCTkJ0V/LQ1VkxYTF
59YMthaT9snKKVvaYUDVKUj8gVQIMYFww2g0pyjqBMyLGdnvX/fe8XuwecPxefNXtljhN4eL6ZxI
EsynXEZK6MSQtD8esW2wTX+wMegzVhDZgxkZ7OfnOpRUTpW2ycwFeN77MfhFNlAHd7tiay+BCqAA
p3KEiSisqOKsgpzj9+8fz8/PEcKUZxgeHqzM+D3+BNH+wXe3T5/Uffp8Ggj/+TmRicT8l5Unt68a
V3FpUVaAWgkbBlkVwR4btCWCp1OBpvDjsruDS4aPhKPcbuEory/zZer0a/q/hXFXdBKbDxa8oFFz
YXD/cPyP8PKY6pY76OuiLlwAP2qA8LYB9/7lbITLqIy0yNQ5IDnlUQePNnb82PPzz0OAr3BgTeby
Wp7IVM+nFznZ2Ld1B5koLyf4Asg7fH3FbDNEoL82b5v7w/3h4K9s4mV2V5is4Fj7mqmxnEEwLGBF
guB58829XTMqi+f9dEkFQ2tFikqbhE/PO1rEgfW830BTX9bU5PJBTJiO4KHMJG8UNJtC0LsX7Da4
2axox8V95ks7TITo/OpkXxS0a2lVStn0907tLfIO3nHfC+D8qf/jy1S6W34GVupdl4//iVjh+Gda
WBSzArFcPzLy3rvvr2iWhTuY3M7j9xdEhMEjgafkUUeHqINs3gD2+nWnygkulPiJ9V9xTF84ZRdW
4GRggmOyQUA8A87h79MCJfKOX19wcPjh4R4VrpIfVv4FX/HjgF+/DtNX8I3VwjFeOcP8vFwZlVgA
LdVh3ctno+Ijw4D+9t58FHws/BLgf3nStRFoXKXFEQBfANVXQLtAHCOsS1U5uaE3aO3kgr/uKfyq
wm8hb5j9rXvDzaT3EKwFNV95qzPBaCc1ALHh4G6LMsqv54YTS9mlpZTGtgaHVJG7iESkcAuXkV/4
3UxGfI14NOVjDARD2Rzu3cfd42bn+xjS5+fDT0RcuwC2B5ecPe5CD6+v+4dtTz4j3MV/rsavF7lG
FXEAkHeAP4vwHpVH54avlkwj7SU5A4EYmd/Dz5Zo2/kj/4h21S59pKTZZM+TN3yskV1cOhQ0Sjjg
BkfFAVrokQA8Fyzl6JMf0aDKvdcd/OnzM3cpWIOniSCq2q7ty2VghZgKoSbEAZcEqCSCwDDWOzSL
qhIxN/OPZJvvgnn7S9tIN/Q1cT/AsuGaBM8YLuCp1uJ2bsTPVIKHc3DSiLaAoYgg5Xyugxmbksks
iH5RN+/My17z3TBslE22Kzfttl6xCRf3QlWQJzjrujR6WaWQxwLlSXln76r7mLlh66n3h+GgHixP
3lgrR/6/CP0/zq5jt3VgyX4RAeawbSZRopLlvCEcmXPm189pDwbXIgVz3tt4Y0DF7q6urnDqFHDx
6LCgGRQ60OGX3ldiy0S9D6FJoiu+8RqeJ7fbfNSYXfKd7WABLdRZHso1B3MeA//vWv+JnXkLoaeF
mAAFsRqvj3fn9JvVQTath+yuf3kajdR5AJBlFUZPrcfiRHGoSFyBqwONx9eLbVncmYkudtJIuZU+
eHu01X353Rj3pygh4zHAHiN5RKIHdiebf1vXRdD5s+Zf0mfeSqnVUymCcJuMEpmAfXjEgwNmKs9k
bP5pjXL4p7louVaUBxDr8shjz7Q3T0MATUBJRCK3/C4feZizZCc7nD3c5c/DFixaeonJg2TNRNwU
DMcWFwcBBLLPM8F17HVtwUBwmpqAQpjooCntbCfdJaR3R0u1tHO/GezIXM1+UV2dL/m35JlVZBTP
4z2RHi/WRvhtYYmnhhDfrX1DJip5qDeZfRYc6bR2tj8ttleiwfCB6doSxjki6QSurWvN6jBXCJTo
KXI6AxKc/kY7CgRtQ4ZngfbQCnex2ezSs6j7SNWC0vzx1Nvgk4f1ykh6qo/QgZ1niofDZGd67vDE
Nx6SlZiLp8uff+PPLUecCsT7AkE91XUi5C1GKBry40AUE8NJTeHwWsAHAvDPbtxw2+mpE5DoIJ2T
O81JDZgBm7nPTclZuQwLVwPDA2DYAeamyHtEgdcbpqF1gM0LMdAHS+FJWBPe9IzCrH175AmDPZw+
VyQuzPlM4kw7fA3QqwTTSPSKscJHBrBDvdSzne+WuA7ih/T/yEvTx2m241eLnHkzDSbTAIYNke02
Y/ZFCoFfmj7o7HOYYjgW4VIDjVH23wtdRkUiZgLjcdYEbK2EE7/eWoGRpy4b5EDvjPLgE4WoW+WY
3oGCQO+t6Fs2ADRAZjp2s8O3YPbkkOgsUQ8peeuJ//73xywzMLOPmT1qKNPXUpNjKvWIfKBEW9zE
kYBU0sXMs/fG9CxQoJR6jsoAT+SceP8xeGgmf3bqaBbgy3rCZozIRaakPlQWbyb3IJC5azbcZrIf
QDVgJQQDVozmAJ6ubbvJdG0F27g0ivgMFWxDqIYj57FoKah8OJ1hg0RU81FLpAM83Al3vqk6wft0
YI+S7etpYJqaw61dNHraMx28krzQBuAnyg6SazNPSPcsfrf2dKwJQDLSnnkt3TrELV8ziEu/De4a
x4GFBkluTLOdKyE7dnLEYFiZHrmCETmp2ZuaiaNn4EgLdvTt3yv7TtXBb2QMH63eNuRvxbtxC64/
YKZ4oSangof+Yhr6WcxmCgnnqt+N+/ypWuN2MPzdsBO/eVMkgF1lu/heBMuSzm4PDcqJHgFR99oX
LZ4nbAl1YtHEh3upsLMvSpKpiNsOflYg6L2JjngmgSnu3yaiGg0mRZLRishjfA9PxNc/WcxKXfmC
hftDP4DS5IKzDir4Ey3/8vVEdWBiRcIHdCGuILUB4tE/9WTV91javWtBs5WWYpQkPAZu6tIlcRVM
WiBlQopd6KT6E//BW6pGvJXXbZmSmS1u9qDEaQaeYRkyUYC4Z7esLr602M8v9RjqFTJ66Xu2JvLW
foLDBl0t8HKok3VtaJWmZIqOhassvw5H9LeUKCvhve82vq1oqH9OptkbI7QqNdaU6YZd5QQJ0Qn6
oehhyrOnRZWrgQvVJtHjTdSS4ZJZmg6snVmD5VRnUBbWviZZn/a+NUyk3q3VPG9u9y/587iBjcJC
EAfIxxCns+LIFZ5T1Zj03O5NZ6KgP06//H2lbxjRqzXPsSfh0EVtINLQJCeA05N4qzxj0PB7rJcf
AxZvBOZgek/Ffs2zXLbC4M6CrAjOCjrPJJiz65NuQh7tJpOPepErfFbW9JxuRUfYV3jSTOBQMtJu
/l7rDft5JXG+v1FT4xIBDaezoy6+5pvBiI7j3r/rNglJ94MO661nZ9YKHzDsSdmuTktZZBiuVzzf
6yziPDaUIT9wmKN28RH7lo+REbvq/eib00aJSaaX9/xhYlas1DIknYmm1uWXmRq4II49gS7d7lw2
2iBW08OvUSMtutaPvTFs+R2iCEO4/3vPf9ggrp9KMNgiMFRQPseki/l9TrxWZvikinXRDp9EvE1Y
o5vvBYRKO8bE0BhHcwdDhNEG/MOYiHf/DC5jZ9iG995z+Smu6MCNO4bvoQzBdM40fPaZSQMNziRJ
CXBz3lm846x865udBlQFb8FfsGKj6Im+FiUsq5UiD68cRVHkw1Ck+ElK/9r9CqSEXKdlsS5cwJc9
2hKgHeJLbmuHCabssXbB0LfipC0T3VQmD/4iJAQA5fi5fr9kRl6gcPVQxjAmncE+DCHpiAhgi0qg
4K56ZGFFmV1joUK/pmzLqACiQWJHp3LQySYz/zDPYhFcxNhj5FZIuPFN/sVzW0uz0UV/hwb7lRav
BVYEVX8M8wJpK6q0OFWVv1ZuQUyGqo8Z6gvDlljVc+McMVpJ1WU7OsmGogcIk5+brUw0u/jO9ELX
HjDFBwijcA3ptkxI4FvQcYO8J+X6XdCw1VEt1Fz08y28jlZQySfZBvB0DL04hu9/X65ljWEmbGZC
8wo09nkKYQEQ6JvqM93GuqKLH6wRmYO9xmR8U6Xgc8PxROoDFcbZ3RHZsvQ9BkaEP1fwQBPnPdT9
PdqxUoRB/MmzagcskurBP6711Sy9Arqr/yTPNEqrpsD35CDWq8QCXf+377If1WNkKysxxU9L/8xc
XQma7WimxaFXBRAEvgntkj9ak40cGvxrkcif6V66Q2yhVwfwI8qH6mFtyvmN1xjrBBSMdp5h6uac
7LJWmIoXCxzoPr9rjupJLJDxKHXB0zXd16PX/DTuekdGHu9pRZXoDi4W/kvy7A5JWpBrAVWl5lmV
yJGZCGfLhqCQ/ANDOUarIqFR78L3yO4yfTWgor/+l3RqUX4Zq5DBVLoA1QK9fATg0d8cORD8PfZG
sWXs0Fp1tG4ZKOAJEC/AxUTifaZOnZCA4qqBbZTP6Rvi+cO0YYD8ay10NLZ68bZGsXnzAfgtcKZW
cSKpPp9CYK9zmFx5mjanbodeiZNgIynLuqsmeBkXYV3gbBcRFaHyws4ERkkqyV2KZ9c7R0eg/mGG
ui0mjPGm8OndregODT3mpyeDlZeiDjC9YG7vRzkXBz6CvW91DCIIUr09ZBaYAM3SkI+tgzm43+F9
e1HXnrhlSMTjefsnd7bIblICpgghNwP87NCcUNEYthH5ZF0eOSAOdn61SHTrmvwSOe+Q8XqviQMN
+5o4kyvsBKPUtYOmF2bo1B/sB08Ud9xIuLV308ord8tz+b3aOS1EVPdijUkNsR4/aq54HgzN8uAv
9y/NzrOSbXc3kjWZdAOXB4sBBBoFVPFzg8+1cjhISRvr03N/KPXYjU/TVtDDNeNDH46FHOooAIdD
h3nNYtsuUmIpiCCnRnZ7uiCVb4Xb4ikrTB/daLvRKS/RAwYfwWNz/tbdGQAZ6oon9AfdpQgAWSzY
t1JP46esGeCr6L0d3iWGZIFIYSM/WphLpHd7+Tm0AiiVatXuw0jqjf73B9zyzK8+YLb2QQrVXPbx
AYOxBwD5I9xVzlfsyk50EJC0lTOyXeP+WpU5s38CHw6NXPawf/ugIyhRacfIku3wnD1Je+QVGRsd
5JwZAqu5slpaDZqftEKphjEPgc7YnV1ZUfalmqGrLRWarzRlI3WZL2nb37e71ZTJrVcFaXAYXlCF
I66flabiASHmWE7wV7ZVp4OQ2+A/K1Xv4PH6DeEio7JWlnfLEioKRjvBG8XYrrmj31cFN/KKEOt3
iUakI/LvLzVpsg27E86pUZn8HYRv1q7pTbcB+HZAv0CFg+lTs13NxDiYwpw+L2fNEu38btpQGlGn
Md3RUOAVExcUOehKXnOXbqxXEQDNoxVdGT7hLFtTDF0asxFa6FK8m8ln4YZ34/aeQVVs2EhWheyU
skV4e+RJdvAtZnemUcea7/Ij5VqpkCpCQRlz+eAzoecNSvfLe5DBrcAOnUwzCVBj55VHgt4oTe+1
tkcTzWjkcc9vBUsyYS8n8pRCDbqtbzQoXzERAWfam2f6erAf7TVuyxvhAFifqbZjzJkMGpOZW4Wh
IgzIBBiYl8eCN/0H4Z19GQ1e3os+4sAV7VuaawDUVRQqMIsVqch5cV1JmbHycpmm6+rH9g3c7u+C
EXzm6EMEWr4CLPoTBPRPzV7drY3Du1EIwzQtShoKRkF8hUxN/K8zQApUK9EiFes7HAJydigH2OO2
cmrk4zWdeQh15EVd0IofmNeK5GZhRy5y5GikNP0VI7NoqMDaAVAEoyIaKjA+b47k4GqaafHwLcLx
NdSF59q8ILVlt+b9B4V2hHcfaW0ieU9ztuCNEo3QLUiyzS++NZmCqZwyWzVXzmZ5U35/E1Ca1/vD
jpzf9zT302OYDulNkOeYzXvCktNoFEBqh9iJHbNZM7g/DTTXdwPpTEp3Ct4lwIrn0ySHEj1uuRYm
evUcv4l6lQGO1T2iidTyXeFAyl4XSfC2bbFX9Raj3r6/2dfV/Ac1A4uPUDBICOoJvsm5mRhBPqUO
bZToHIaLoGfbVrfsG9LX8WNuJ7ss0Kft8D3UFk9Wdn3p6KM9k1aPYZSRy55DYqNMCBW1Qek6P3C7
1MYALYNlAEmT0K6Odp4pIsNKa+SNJOO1yPnbyiktKEQgkrczJ7y7zxwfnTxPtKuo+MZZ28GBO3Ov
AjqKKjQfff694tviNdrhRCnRFqMOq0wtxWTqUR84soHu31FmSGz0QTOnQ6iHjn+v2eDB6g2a2fUO
ufNfZNGxAb++YGaNFYZNmSHCLOjB4izpEtwHmIBhiNvSLnZlBJSGrmx1/4V9roi2/gIv33yQOSKo
wysrAGmk0Hv4yw6FAZgH+QrrZzbePn9jajLciZWJ+bqGhH5okq7msZfOKyQCS8ViiA8U7ado9kti
yo1TX3M4cPYsnzkHDhV/rr9SYBQ28qVRDObBA95NB4+ssWpVbl0s3G84zXSWD6Br16sNUroDopTA
cc6eoXDHoLNACWL4jYGDNtgIMyP0/H01gL65Zg0zeBBlUgK5mcMhFqMwBQJdc7pTrO4ZI94Ii4EV
ERlPGalPki1fWuMN7d1r7vKt80VnpEzfOKx3DqfMpNBX8wD1L4xlMgci+MRDvn6yWyv+RGYiXj3e
NYEzwy1jqpzPZhAYue135njbbtf4BNPcp28WgzLIWqqLvyVQQZcZkuZwXBcwfjHX2koredQxQb1l
KReNhBi8QuSAnFzy9DTpBNB6Uyab9W7MZUANL+6X6NmxRmkPetcBooVjmxr1HaMzB9S9bH9PY/nS
KXSTDKZ/6Y3sQXR9IEr+tl43HNmrD5hP9M5U8GNPDJfo6it38Q/5I2fggY4uX8xrfeLOW4wqJ9V+
rbB+I7EJFaZzTgXgWWgx9/oa5X7v+ZmH0jHyqCVaqr6ZY4hSdmFlOx7hrquYPaRPpnwItquoHfrj
88cRBMwYsQemEITAs03n+rxWy9pPdXQzdRrBmt14j9kJsRMbkd365O89vvVCwBdFt5EMhnJMOZt5
aqmcVB0yuZhspk8WMgm6v/W/qk3w5J+Ld6i2cKcWhP/kYTtgtwCdypz46e9vuJHLQMggopsSvU6Y
8DlnUBBCCXQmKr5h3LJf4ktJC7zoVtPje0lvd2CqMDGMcq2p+pZ2wSlEegHT3Wgv4yxaCSKmyRge
kKHBGk3+zXvlzQkeYZpb/ld2ACrzqCHX6kTnNSOyzBqJGkpfeJVgpTFTYnbEledPQkkLu6hJsCOp
FCI7vgu2dnXlcG8sUULtXJbhaKHihKTNtSY3ScaVSVPC4RmJdI9in8E+plvPVfZgw0Smfp9+Znq6
S7arjuZSjSEZTgdF7CHmnmccOQ+zuMQKheTI4V+9NzQpusBJXjQU8zwjf+5wcTd9D+T/Nj2Kh+Br
1W4uNxnzaJFEAjW8hgTDIjXHpIjARLz85aE+s2gcftAAUOrtz2QvGXtM/gkMxX7iNsR3QHaOZsgC
1chMV1HgR3/7aqZw+TTD71SQ5IDrCcdzTh5cYB6rJuZ4mqMWEmBKNrkLetpi5218HoUoJAkzG0Zu
7WotXV54+iira7TKibLYTAPCtABSBiQ3On9uH6HcpoDpfQbrTNvcwhRP9r7erFzmpTNAh2pjtiUA
7ABBzuHkXd+XmLjlJfpoo6idEF7P75RdcvROgGZ9Zz6JQ8IDNsIYa5DnG28lFU25OtDYAEKo2WJF
IW68OIbh5i7SRdyKJmNG7+L5XTp0SHjrsYM+8XYzpgSer6CDNMzu1+zpD8D52n5ff8PM343YEJRJ
Gr5B+hCAAfLwXNNKa8gTNjDbd3kt631Dz6/WTB/xX/5mECZBFwV4LwKn3efopjE8F3Pd4CxsM8Kd
GXt8aoGPeRTum5eVk176B9dLnRlQBqPxEpHHUqtnsOs5oWp0T2gzBvMSPWi9uYutNeW6cY0ALGfp
1A6UVFG7v15tgzna1RhCnSuQNXhO8T6hI60kmCVA/KOkF3v2bmDQobay0hu36EosPYRfmxwxQoQe
WBUwJBv+7WawfEKq3aC3z+Wl3K2WHZc+H2AB/1Y5N9scUw5TycPJrIlvA0eH9aFsc8C9iUhqe3iP
nzEOwgjuLsK20pPIoEzx0drjcUuzfn8F/cpfi86Htmi8AHs9IW9C4j2mgerBRTO/eAdkQ2iAKUrS
7nbDmlrd3mxA6GQaRGnzchzGCahxhTnKaDjpDGnTHlKdeUsRsXmEpktXXaCbV5aO/v0/gbP3uEXD
KF9z1EbaXGJ59nDvnwHgn3QOjS//DYwOpwuaExotsWiRmOlwC0JYf/RgIFt9+GhwjilRLCgx4S8h
cF3FedDXxlfdqDhey5wpsJqB7V32cVUHS/yOd70JIJmdu8mhdABFsCRn7cGjezY3g78XOdvTRGoq
WekgkLX9u/QhdGNnMAudvfv7Zt7U0X97+ePd/tJRqQgDua8gprMUq41IbUlYTreikmtSZu9KlAUj
J5R09z4mwz97Lp/j+RKcv9eysmU/r9uvtaAk7DVJDymR69kgenmqDQzQs9asy40k9JUu/NTAfslp
ObHxowFyxDMHY9bsKhOE4c9A/pz/XtANrftxcAHGRhYeEMrZA+FxWlMEnYqCIYcoSi309FsDSLUW
aFeO8srs5Uts5Ju/pd7wAiCVEqLBDVCRFJidFs07B2HpoahkZvdIPeupFSH5prmJU8vA5WcbIXtU
7EI/90RDdlpzV4O45VGi5x5L1iQMmlfQjnttOtma1zBPJ4UTQNK7+JHriG9GnA5HgITb0PbAECIA
wLHvTN9KLxjg+vcW3AioruXT7/t1xGUy8bUmAKnbbieLMxJLfOEOo8WT5EHdfyr22+eKwKXNvhI4
v4ctO1XguoNA71XiSA8u7cduxxHNlPYtEn/fqKusrXHpZ9KJ7QiVWRQaKDrmeo0ROzKVNOCYK4O5
RKfy0F0ixZBdcOt0ZLK1V06PjdLTBWnV6txIo4NjBMeL4edIbSKffi27S8sy8JsWacVLB8fdfc51
ZQJoVAT9waHbhaBFkpCQKo32lL4HpgoVRG5IWNuCZRUBn0HDG9AdY8ynOstuCr035GqDQFLzLKkl
/H7U31Md8SR/0jJDOJdO6CKt6qxZ3RsZEmQY8XzBBdNAezgv73SaVAV9gaRuiwq9stEuX2i8+cAW
VHDHAD6z2U2/0zbFc68Zay/LLeUG1Q6YFkEWhlngc/sVlanKMRo2P3zT7jF8QCaTKxsINX1kZuAl
dei0Ua01dN2yL5fmZNAUjFwjjdnnYuV28MEriSSn2hmjKe4Dg3cEI9uNVmJQWLZqBACOkjzD7EYj
s423ra6aK932NzDp1x8x8/ZDpZAqkR1pcIVAEjfrXdt5Rr0P0ZWs7VVSfsZfLk/iY2GoK0/tzwKv
n/Rr2XNtKysVbK+QDYUDO6D4+ory6suHtFWPcA2JfEZ322t6zu+bw/QuhyCF1znTe1uxNMug4/or
ZqYVw1YyQebxFYCEvZQY1zeQ4j19cLtH5lvdiHdNjIrd3zL5G6YGrbvol8d1g5/4A6D4ZU6FMMTg
1IlFGgUDRI4lZnfbDajilON9pJAPlgTf8v1TRRhNr0zwXhoosAIl10IH5UO7i9bg2zdgicgEQ/OB
V+OAvFRm5l1uJCUOPDFFUN+D0JMMruqYsR3b6DkCqwraPxnoQ0+mljww9mofyPIIIB4pUlwIDHWC
+bm2fmLYjXLKybjy0i7uDSDYrI4M53A/nZuElIz1xq+2bt9A9dLsN0obSIrewEJOhZQ3UimBM4DU
pN2iittEBEOLEOi2gGQewZIHAHWxEUBGV40oM6c60K+Ypw5/cLWPfOkQXn8Mf70D8YTpnkmNj4HV
BYIv6hAl+LB0zSmycP7ss3IHLCxo+UL9sPLU3nBvrmXP3r1WzUIuziC7e46/x63B+WZJxFP78qF+
TvaAIK3Z9K6skOis2DkNxlfD4WUUfv0JMyvUovuoqOhZ5KZ2EZ47dA8Ie8lGc7k+mMz+zJ+LNaaA
JYIROSwgJjCiDWlqZPaud7wFgKj3qxypncYeaathvYfpPda1GZ+GNWE31geYBoa+QMPxzs+fd88D
fVCWK5gSeKjt4EkE16PLt4S9nOLnwPSjDXzneu0xv6FTV0Jn5pVngjRTUwgFkZbtbziiYj7opn4p
npQ9v+GPEibbg4Eh3XE0Zfu3hbvxrqDeAHui0n4nHmCs6+1VtGkovFRN0Xjh2eU+ctStj0nh7/zJ
14dz9hgakhO+xE/hJbLX8ki3NBoNXhishnIpB7D8LCAe0LXZ10WJh1PP7sGtjU4ciTPaBKmzOkIT
Le1hjV3fVkFgl5gw80+ZvepLLT1YPOoouQDbCCgw+imvd6BrqiRrGHxEaSaBGZ3SB9VlHR4jhra0
U4HDVJr/woW9ljl/y1CbyBkJMitXuYBCkHZ4SXciOulTsHoi/NPVo7LNdPY/TxpeC54dNxjCQ20I
KqS7z8mpM2iF7UXa8cjQqo5iov3J0h65x27v6ZKxomk3LrLCwoaryJcBRDpvREGrMqUgwexb74Hd
FheZiuOtUkUH0Lim1Tdl4Z0CnS0KXEDSX59pmHYj6EVGpCIxbg41aeZN6wyAjpDnX13XDZuBBPs/
WTP9YaY4AmE5ZAF9nB7SvfoZWBRDzlv8UUe1Yc++syuz9W7E1zSp/0/m7OJweTnyPQeZuRmgupPj
ZQwMSssl7INDQ7bqanZ7bZUzjWVYjnYIogyo4N39YB9jH2Wk0QES1tDA8MnpybZ11opJN3oDr9Y5
nzGcp50kNwPWiZFCtYmSGQZV6OIl20XGSTnXoHr8W0mXbWoSGExo5wVa/GGT5vFNnYhTxGthDg9b
spjD+2CkbzWpUOEua2KPH9XTHb2b2c6Nj6D5eLww98G2eAWXqf33lyyPGF8CACnY7Dh8CAoq1yoc
d4VWFlUC9PGGaWz1zIKamH9pJCIbIjhcOjv+WHEwlm1EEImsCVZPeTuB57wW2Wh9PKgD5s9Px8Ad
rM7BnAmde81d8QPkx2umiLpKV1HFTNrs3oBg1oMGQ1pjwafeAHZsc7tqNx3QzjzAu1vZz4UCU3Ga
TD1J0KQBGnS9OAUBVMumZa4LHAgCGhAATeQHAyZjXq7bbSf9DYHlWsV3GTBDLNJReN4QqeN1mR2j
J1W8Vw09kk9OdFT39/In76Ddb8siAYYevNrQcaeYcEWPl8juH7EAJKEaRyNm8Xq1Y+YrQVV00J4j
KsCd4VNeCvUevkxsK/vcrR7lTbnTnDUmkCU1wEzwTIekgumzIm2hq/brAMHTMXN7qK8lXHISfxVu
CUuFolwDxyYi5ROzNVtAht9GAIIlZ9Vfp+/ZXMnobIb/24eZkskYFeSzMj6nqU1po1yA9dzJ4ELh
L0Vu1NZgouNyU7rhMX7SMVBsReduSAdtNgrwKMGDO1aceexRoPhyioHzuvygvioupUiude+khQQv
BIpIxrTlOcLsVQuNZCuyb+j7leyZBpRRNZZtCdlgEP9OHys3OQk7oNFULFsr9EkXSlI8sE8rYunP
zjYc3EQyMCVQPORAZ9cMc6+Q+i0gltnJYL3hXGU37TST+aqNERMFCLtbrTsvVwqoDkWUgpAJkAN5
9jQFXB8OSpcXtIpjtdvwkB/yB5ztBmkpuLIx2qvajXK/slAa614vlEoFzzTY6pETmrsYXtAkXIKZ
hXqBSAsFupdsh9T2Hn1qBoYgff4tbRn4IwH1W9rMjMTNUIMEqUQdZdykJgi9HinfkXLottUmdrQH
kH2ZndmgTU6wq7vQKFYzy/SmLNZL2xnolHi0eM1ifznK81BMmwKJXlCx03yP7JT7auMD5+hA7DYa
CPcSOavHu7xECEuQ5cUBo/qLYdz4sF85mC5BkaGDMdPHswQO+DM4TfKtHAHvlzrZE8qk28wejdjx
AN1esx9LkBTFjsONRNMp0s3ACl0Lzwo2ZZM4xai8Yx6ir2BwYns8lc+iJV9k8lZ8I9FlYnyQqdro
S1orDP1UBGebjhIkFg8WCowAnldEEzapM1GAardbyhQwnuGyk1jEhCMgR1jH24xGZkYP6tN/jsDD
wn9JVmema4q1yfepZOmYHpJjYwF+aJ4ya2jIhLYKeqnq925flURai8huHDgCUh7oYbStA8QyO/Ak
Zbqax0BnjPHD7HCUwLM3wWyR3FzNZ1FjNNteuDsqGleA9gMTAP2SX6oVh7Kc5AFX6OJ+3Pp34yGE
i8c4vpNCWrsWlCxNIyY7/JM2d2aVHPOaAoYt9MQN0PVQuIEV7hFrWr492ZJdrcbXNxw6SARzMPqe
UJJFI/r1+lRmUnoMmKRXZzLGQ4Ju5c/KHC3vKXhlrFXyffpz8+1UQaWARWJYBLBn1+L8Jkr4PmkL
TMsxOTR+IoYPH9iT5NHg3S3WOGKWeWkJ+HYgB/G4AhTCz+VhbHWdYWQNdNQSNqCdNUUd46R2zANY
n/oX9DXo/D3mpO0L2zPjisTv6Xe8qkM3TvX3RyxwVpU8pK0Muzj4yD2GJgtQ2SZDxxMYNUReL4/M
/QA6kcZYeRFu6C71KzAmk1Vpgnr20KIFp0ziCXIVVNs2fYo2s1f+BB/zxB1KI3piHYwjoE0t6FdE
l1tWknK3irVb+4iZtxd4ecZFLU6gsTiXs7wYSGXe7L9THSOgZIciDTxUmbNH1jr77/X2cWUT6LM3
07jfm/BDBfzrAo+CUmBOHORHLqb92NxdiJaa4aTGpEK9HpnJDEnQJ97y7qIn+Ykl/YY/tLpmPAh2
aqSrunDjAsDTQ5oacHuA4ueNhqmc1emQjih339WPNeaRYHCUW54YFINP4qFeDcpvvMlX8mZGGq9m
pvY55DEb9Tya7D7cCrmRPBVoreKcyI628UnS1/Czwg2HC7UwDL4ADR4YN+Yw1mmMOklogTwD+ZcI
5hYOfFdwtMwPzkDWzGrPvilsFdCKIMGjkmgbOfD0zXSDKbrOsBvNzMY0VvPCu+UlQ+fX3zpxI3DG
N/37OmV2MYp0UuS0xNfJ5yowuR0PyEunYxJ7bo1WdvBM1vj+W+QtL+FKJLURv9RQlHK5qHuIVC7P
oTk54LN95fXg6HI6bfH3SBoQ0Q0tAVX/v0WvrnZ2A6VJq+qSh+j2W7mfnrvjO9wwG7NZtqfUHvR4
jefsRkCL7cWUMsrMhR6/RVMdRzGHYoy1+kZwD4h4FJDkezRL84i++6fe8C8c8jQOpgliDM9Kgv6n
A3x24dE+ibI/HjWU3+fWVtE8P6jkFgl6MwGABGRC5g/Owe14QMcl67knnKUcQ6IdGFLbbQegca6/
BKYAjlaVDDvOBMPwQTX6nGya5xGH0j1OtkfOheHtA3PFQC3T6wB70yk5KoZaIQkwjxLiyA8BucH3
xo9II01G9Y7+CQRfX60dg4vTCVzpBJiA2W7kw3+eBYVwYNxBF0u7QeE/XqulEEdMlUrAuaMH6hVz
NIf3QTakysLTnxHh9LcmLpP5kIbuXxB8U1oYlOivpSmynAWR36EWVOG2KxSdqZDu5Tm3KW+K/Jnb
ioIeNLAqMe6kb6XPcbPWxX/Dc5QVjJ6hniOQdnNqBLEbMt7vMGm9ek6R7ggQlUVb725Ec5C5stob
NlAFGgCkgyC0AkfLzHUMk9hvw8pD54Iu6t2lF0HJS0YMaHsMd40jWCkSStmdBrp7FEZPmqPZbYY+
N5lgkG8NANDfn3PLDPz+nHnDjJx7cVYxWqpnrmrLqKb4Zrz3NsgtBDthG15WgSA33J4rgTPX0u/H
ssgjrD8E+y/44tBrdm42CkQNjx5YMQr7c2WJizqNBN/5347LM7s+9akndDEk9nqDiZYETAnbyDqh
UxeFEt6Ojb/l3TLqV/Jmj2vQ9r2alpDXGI0ruFOnayRGzT07ijr7loP9FdMZjQOOOEBaB7r2X5j2
qw+YXagsqHK5zn8+oN7XvAUdk60Pf/uER9VTCIsx1GDu+k9XDWdSg7Gi5gJh0ZyCI4xajLKN4VGN
OmdUTyid3L3jJqN5HwFRAGt62qJn49Ri2NxaLXJpQegQQNwlBT1BGmzWzF5xGrpWe6WpoMT8K2Xu
DM2Plwj9+aEJrjwLtAkkg6V86DF57PyfTwSBdFCqonUFaX/8maVYRJUJJL5vK73G8wXyoQPoeSAW
pUd/3+nCo4C7jKbd9H4Trzb7LSM11L6QR0IXFBqxaMvOtfH0e3lghLyudH4P6jKwCqtOrD/lz7kT
W2u267YwiiIBDR1aseeApkHwWjFssM8M8qHTRtOpp5A6k4l60mbVNC1iBLq0X9Jmahwkij/JGpZW
mvLW3zIkOCZGGBL5+CLusmjl2i5BrjNxMyVCx0vJcSjqIuatjAIIBUyYUBK0/CBjpP99WZblqZks
+frUZC4CULGFrH7bmu/DLrbRF/BMseOMNRxXs0GLN2cmbqahnNiCw4ourXluzfFN2XUgcwLsTASx
h39p7OrhvHonF5XUmcxZchXZJ7XncshUz+kmMGgtbNQDFwNzhBR0BQ0oOgcb/hVrZfaa87Sw+FS2
CIpjWv/CMI6ZBe7RSVaPFWRzH9pn/GZ5ex5Fx9YakL7e5s7qcS6iyZm8maZKYcvGBT1Occ8AWNTD
VaE8aCX425HzovSYjZ7sVT2z/9ajhdsykztT2aYftZQpIRecY5Yakfc7yWb/H/0Ht9dHnXd0SWFC
w0x/Eow8Cjitg4Xb8nb7le7BCgI0WwqCo8rs3kLnLdi2O3RJ/b28pXPys75/cmc6pGWCEIkRWlUo
94RMpzJ6bvVemRxAQ1lCHs5rfenCTZuDWgAng7IK6jM7yW4ChjULYcupd6a5tXnknFE/3j17mBpA
+2qUA+/sw4cvmYwvYEAgvmUHuxDsm9r9w2oulZqBq6AF68eoZYonArJImg+lZPKIy+NMrEBDjkbX
cDPBLxWJdEYrd96jBFi6LIhqplPLrhmoW7cX3S3oEwMzABKBM80KRJSA6pGtUM7u1E1xgleom/IR
RQp2xVu5ucZfkuj/f4XAIYuZGOkASaXZYdo6Yq1MW1nN0iOj+wiXCMB6Svj2gxT8JSNW/4e06+qt
W2e2v0iAenlV3cW7udsvQmwn6r3r19/FXJwTbVrYxJeDAEkQAxmRHA7JmTVrZXLjayri3+cIDUw8
MTwN4A51q9+B2XNG+SM0j4NZgPFB24qMK/a6dVwQFMQkdGfT6VtoXWVVN2IVp52Y2b1klXjAWYIH
D74fPPBqKGbIOTDvhITt3EBrsc3szfpeCCJzAOg1AJgiGsVojqMuj0IhKdDEqx6aH/p9kAH4HiHD
MX1qLpq3f0izKb3XTvDIA6tWfkau0TOWYe3UgwImtNGJUxGdz+ulLsUAeckuaqwM+Xm3PKGx11UO
/FeLClQJ+iTR+Isz/coi5VyaOHVGk8Pi71c/KEaHswEsaAsatppVffjeFEYUfhfDo152WTmqIF4I
ocLuqZfQ7pzY5lKQjT9MnvbFiIwr+xNsWQKwvMhkY0apE27OmpSvodaIEw7jgbhKZsKXR7TYqYf5
jWFsJSjiqQr4MEyhjEfDO8ZIrcoAnMd4LBkn3plBFwjGQgjy/IjN2MPWZdgjYZ0Ke1f2qOMm8eV8
lsQMkB0Aoy+yR5jFXfQoID1ld4bZOtKFHDylWdxFv5RHhnUS4m9Zpw6dMRgqdc5hvbMK8oA4fvQu
j+K7bvMPxVdthT8ZBldOcWREwXgDvikADmhVBpETq5kTCyhjHwD8Hnaqpzin8wn1gHIDkTMvNXdo
Be6QiviLRkYiQ7ywTW2Qua41sTVgu7j0JuoBln9KvN751WkmqyS6tqpLU9SqQuReTIewbMCcnt+F
p3bDHbgLq+i7FuYwIAjL8sgwouWXstJqrQiwc0WszGCyaUErg1o+mF629eYtdItX4yA+hvfTPsZl
JvlIJobzfucx+z2jfz6AigJ1NnejwZMPACZ2uqjAJuneCJEn/gvgK7N2QhfQd+BThR0ocV0N2kKh
N54M8xmE/Q7DtchoaV9GgllDSQEkAkizXUfcpI6qOeJrgFdweUHcRUatO4YIvAHhMpA3kd2BTJD3
WGu99lIEjeAfw9QmyjmIXzUjDKP7Zd7yONx5wKYIhxU2cFT+hboFmfY/BmkGlj5oYgi+w+B7sGsq
82duilj3GTjKyeaR7wBzE2Nu10Lw0iKJI4tLhTJWWacIsBjf8Vb3039M99w7aHaOEqte+R2URQ2O
2qWpiv5LpSWz6YZboH53uZ15BrBQGFyC1mpIaWzEF/n+9gh/P+e/ew86psCHh1opXcpXUCdsVQ2u
bDyoO20vvYANAg3mZ/QgYm55t7Re4MpWivs4v+Ft4Y1VJly9McB1kd5AvhQoHeqYC40x5TsdA1c9
JAGs+CsErvoYnTk7ddB9umXBOFfP8KVBalG7WAfvPSojpA0TadnBfHkTzeZh2hQge/+b6V0MjroO
NRWurLUPW4XD+46KvrjE5FGIBu3mC+FrIsWfs3/+LO8Dp8VLPUFdmv/fS4EArOJWCMAVRDSANaR2
6uiHAjRwZtxOPd/Lfs1uu/+YcT/VHODKH4Jz6ckBrhW3x/69Iw9WFYUsKZg/gaCg01a5NvtCItVA
jBagtHGyw+CNcGjFzCHAhs59Hjlv7FkW4cd3YAwxDFYVFIHA1/sN8yVVydj0OZ4CmmiN+2on3HNW
5KhbkHjOl27b7zIIGoxvwhdL9GptEwNFqhvg1eR5lMDILWsRL8a6IPQnE7mAj24Mrblgk2Iby63l
b+QHQJJ2oYzrVMd8RRM/orYxwNAG+FUAKMV8U34m430VTbOAV7Stgb7SPjVepDmmKDnlwXd0hGVC
jMy8Dq/co4CERkYUNLbITdKPLl0dW91PYVZ6AHlf6mqvkmH7D407W9MWNze3mWyGV60cd1BwAGsh
hEGJ5jsVJ4tZ4BODw4WU95p7wsuDjmKcvLkpb/w7lHJt3ub3eOExAuWqN+PGCjwZWOUAP6KixjSj
qp+1I8n/zK/AuUsfMTJ5x2jXvqjb9lLeq4Ep/GTCZlYujmhvAmZSExXSiUKd7lDkHbSp1JBFPBjH
Aaz6L8mm3ESHepc+CVYDVa9tcPYd/6fRbZIPZnD+BlrAVlqapyKH1IQNbxDzvVsc0XsDbsb8A4cg
gIzNJixYFysS66/dWIIeCK51eEET9jHqYjUNwjxmvdTgGc3hXi7i9waXK+ko7gwX97zCayQcSjFw
wjtti5RMYyExwwogvwuv3z4DMCUDMFUeOXBq0tWe11suwX/Oo3u1spBDcCWvx6eAq2jTAZIVgsw9
8XIEbA4qGsqWBxesfPgLnwPOHjhZQkeGb5Gp75Cn2R/4UW+s4Ln+VB0B3RUn1UPZ5afm5JsYPNzC
bmLQNa+cx9dGqSWPFAOU2MRo+zmhSVAz5019F+HEalyw8h6nDWNDfw9dV/ZossauFIlQIOw9l1sd
cuvZhTMFJDjvXgwUDNuDcLjctvh9S10bpIL0lBXQK01hUHuQXlq0TID4+DFny4R8vzxe26EuNiM/
t3E3wU68rQEDvuvRL+GCdOERXuQU28lFtUp38t+vPz9yWZnFlVfKtX0qYgVq4MsNWcjB8ZGVl4+t
G79lDiLWfoScFbluaPBifhttj7/Gs3gSIZwWffhYYlbOdSU/dv0t1PlU8Hks+S2+JXjuHGSWwcGN
jihop4F0Nf5oXstnzouPD+FhsGKPxf2xciG4tk6dGYYyKUpCVmLaqY7v6alpAGkkoJuStMXrn8kb
d9E3zMwUcSQqjKBdFJcBvPuRkDSoaMZl48SJLcKI+p7bLWg2TvWLcCydbFt8VbjXs8qz34M12Gxx
zxJwTqFISV/zJkOsOCUzyGVzfNWgo5Q5+xaXatmaQVNJ6Cd8F1wITwin5lSY9S5npEHXJnrxBagh
Xt9/jKGSxmTGF3AbgMwr55A57Qe6GrwUlOvFp//YnIeX+p3ZSLNybsAuitISkMlIwlKBUtHkrs45
LDBqs+/QSIPW0Dt0NoPtQwX+1U2WWMyTkfyX9OIuTVJhUgrmeUh8DJW3+q2wCTpbPfctkPaCxb2p
oById+KRO/MbJp8v8dbvltGDDBALKBTpB5OolFMotT6yD954Jz4BRxjbYI/Z4DjykFwGEcFD7Q37
5/85amKK/1ildvCs9+MUB1yDrtQ8NPt9/Av9v2gWMYWv24ZW8grEjf9YonZrnqtNEskYXwZY7rF9
zZHD5pwCTXcQiW09Js8oiYO35pNayVr3S03oYQ/yckcFz7PKee2hCLD1H3j3R7NhKpmsHAxXA6Ti
gqyOUd9rMCh9gikgO8y8JQ5m99o8BjNTXG+l5g3eQzy/0KeAa+S3gj7wh6hEV1i4KbXb18YT33B9
OOgnBSgrxsqteaaGHklcVAlWga5lQdesMuYsaME6GNxLD70NUHl7F79Cbfdelp0O6oHtD1Arsa4Q
LLuUx0S5KiVBArvCZ+KEz7kdQXNZBKm3BkibJR7ldyRdeY+0yf/NiIFmBwMIYaUzqDduqIqdPqUa
zthdeSd8NZDGRAjinwAvC37ecYf5RwoGaInF9bF2SQPOEcuK7kHUWWiUbR5XAw+Sa7jQaXRDqwKc
7sifIaX0WbnGttswJWxX6rRwI+Dn0KANfWuQt16Hdi5VenmooHHa/dA7p+qdcQfeTMlLdxEoy1HL
AgEOuLWlN8YMr4X2pV1qbYW8jgW1JnZ3g6eduHscb4eis9pD67RW+8YSAF15w2OghE8EUG3gMmmc
tlQLg8Z3UWsZn5NsGi/hg3CfHRIi0TdaA/hCOZSx+H1h85rJGOvKVZiw8aMZA5wy6Eal5piPw2ao
K5huNLD38Ds/B4xtdqYzeMk2+kN6kEozOzGfGWv3BpCSAZSOtDraJqh4JBV5lSgzprgFVSfyyKb/
EGzfwoPBFqEhsZSOtQtTMnVBiAfdCPwZIyyBUkHC76h8JD+Lw3QCV/rkyq5yTlz+PXgL2SiqVUf6
M8pv6zoNUtGRUZI2KWQ5ISqhHfPN25NvFXv2Wq7GpIU56pUh9HObQpEQk4ruKAFSblZ0gIySJd0T
lWntLj1kf0G5T/TnkcVFCRztjshSXG9SsR6BKRbjFiV9UFRDGHmjmKM97gcBxKR4xSvvHfRDQLB8
Gc8M3127Dy1NU6+NcjTSHKIWLW4lyqfo5AWyUAmRHj+hO8+4QOrdC4Ai852cGQxXDnBEXyLhgeQX
EgjUthHEcBBHAaanHa4M/kFwGxAt4KQ7o/yu7ORNeom928P9DVimHBk20TkFuVrgNmhMniGMidBH
sNk+kiJwgZ7lEje/ACKXuH86pIVkdDIXVZCdesQP7kJz2EtndpsH2Zy3PoTysyoBBGtI8SHKKbWe
k30amplqia2tQ68GSM3ND+jVVib3mD9J25DFPLYSsa6mgVr1YqwTYyjINLgQ5gXRwWszWv0mto17
4b51QlNDytm6PfffcfM64IkAFwDtAKJ00Hlfe3mklwkktFK42i6/O+C87c/xGUIaj/BxUH+ZYON3
uy/OvsR47v2FbQF7DCJGIKbXFeo4GtScF+Mpa62qhpR7skEbwa8IwpDZXb3JN7luncUHnWRbwYK3
me5vW/9d8qcXm1RJfl/k0GdLRepMm4JgClu8r3IztPidulOx1dUJArqEUDrZKofBPca7tzNU4sBD
/AABcjvdK17l5uBaBLM4kyRoBZgLfMKfb6JDeskPdS2pDQpXp1fOCXYSuEOLS/qC1jrwNcQvYK91
LglvKudqH9iA26Pj7fa0rN1NfvMtEvk2NNLTmzGpy1zKDGiXgQNK3kkgRw4J21qPPAuYgs6SKeLu
d9vmWkbjyia176bU72tVh82PAJTAd+MLf57O/Gtlv4EGBTBIRFw73Ml7zPqGySS6crhcGad2wGBI
sWHkPUlokD6XwvEnK/E4CDYNkFURzAgcvjozo7S68Qiv5T/zTO32ACwWfpnALLeZoZ2mmMUuSVDx
bT7vqkf5BKU0Wz1oyMCLzGrzasBd2qaCfDvhxjtJmG/pJLgzKum4+H7cq0B8qraw48/8ybAkTwZT
RPLyAJFW8y/oOhB3lp9A7f0+b+tB9fEJ4kES4GKtcz+bo8tZv7de7mavpaftJNBG3Pa19XmHOBWE
L1XIdNMv/rGXpyboMe+gb4NrNYirndm/SuBG0ZDXKfcxRArw8gehqG/93REDYSyUIGCaIAav462Q
p0Mc8ePv7IpgV5sJoe8Ds77/zJ9L8ycqEI+TCaJ5K33WmbXLtfMNmmBoOoBgkwGA0rVxta/rpJph
XCLcQoaJsu0p+wG9AEu54HSvwWvUW8VbDfVuIpq+ZUz92gG3NE+5/FBFUaaOZOygIPkcX5NDjK7h
0gqgkgDhouQHEanPTl+3za4GVQ2CEIQXhIAZqZyEFkkDCPxRCKnBsX7pkanUTjloRcttshlA8yOh
RK4kiHDookZTTeyAIyR8kpkkJd8DDZgNwCQL1QQJBJp0DbdrChHISpRSRUS0V5d/GCFcVcDjVNtI
APEeXgOr+wAN2u3x/z7Irg+6a7tUdBWaKNEnFaurmY/6Lr2bz40zn3r3Ai4p/FsHWYwO/6yBBN98
VBzcOV4ajwPUUXFqp93Ez4IFpD3OwOKuwD4dXpikG+QLbn0h5Zd6UdRdKZEvPIVe+Ag+Psj16eC7
whfsS0ACwYWw003xHmImIYjpetap97sKRX8BUjq46EPIhJD0Xe8MOZm6chABfNROJ/UNwHuvtkGx
YdZAQ1ntvlRMlNi3hfWJS6j5CzpyvJvYnJsiPrHggyv+KqNw9+dbKH9NgwCgSAHfgvoz0vqAcPx8
NyBN4H8hTCI24faLP1WzJsSbypZjJyhWYN1Xn0C3exdqX8Wpgk9AYThDJ5AIUXZ1+1Hb2YdiSl8T
KFHKF58jnUOow4MPBbCW4U26/0QftltsU2uwE5vVcPx7g9xYJINyZHnGxkp4fJV4iO7R2fwOcrJk
59ufuRl54qlAEfNlQL16cvHkZW2jlUvK9ZxQTpqFTWH0ZFl076ODD27CB9SQ5wuQU28zOkvjC1I2
2p128o8aWSQWK/P34A1kgASiPdTrNaQ2KBedBSPpqiEEVRh3J7eTLU3JK/qBnmIufRd8THyK9pSW
WQ74nmCFWbzMCKUGCV3UNVlJOr4qVSBny3rjS2YieD0kb0HqJVrqDMAJoimQP7dD1veDAjZJiZ5H
sRahkipByN3E5SJBBhvSvSLadTYhSjNOo1UbhD0DaVz84qnlHLNqNooS40rVYF+JntiXm7L8eXsg
K/gojGRhhTry4lav03aAlYgQq07oQyiS+8ofT42sW4Jf90jM17ZM5CFr5RF9eSzQw/dUwvUHkGlY
oGj8EinmIoPXtsn0qqKhZ5yjT04qN3xXmXVbMFZu7YxbjpdyUiUT+qH3Md489Nr+ORpf2ui5Z+YV
v6e+yKiI9JSB/kXUBalRZWEmFF2Cd1KXfM28/pWJkwPKZlNqgrte/uzxoow6YJQ6KdrJIsDeGUjT
86qBHoEaxuC9+yp14RChO05uc4YiKePjdCovl2tqGwU+pnyYzSraz7oHWjRDQe2ahwI2C+y47sdA
qyIiaBCfpPxYNNrGD8hU5Ppkljl6SbliK+c5A8qwGn1wa/3HDOXIoywMgErBTNy/tOWpm3F5ll09
1a0JrYyzpcWNc3vvsAZGee7UCn4V9rDIZ7PV6tC50ifBKtqxYvgsyxDls0GolrLQkBnUnhLlCEC7
WcYseNfq/KFqhGedQLKJlMfKWlJGQgOUvA9G7SZ5GeJjMMV24/+YI09BBbtRWSTSq3sRXTw6ZAvA
a0WTEqVl16k+wclHiqtXujc0UJk/TJ3g/sVC6SjboA0MvMYatVBJO4lzkcCO0kzWLG/DWXA6LnFu
W1kNZAsr1CplulxrMfo4QIle3uXNlLpBy71pLfB4othdiiBm5adYFqlTqJB8sR/LHJCDzneL7q1S
gIHnceHpgp0YJ9vb41uNGovxUbc+9EzHalfBWl9tOeEprnfKEF7merALqLxKeuTdtscaHeWQeTb3
cVTDXtqMbqZJ51JtTFlPnaiNj2Mhpoxdtu6N/3oJHRX1Vkw1LYKX9AIQnONj3fyqtK+Ru789rPUT
98880sQlwFBGcZnDTmuI700C0pQ6zrk91MDvxCxD08Y4qk4O9lWLLzNAKsT+F9eWLFID1mjF6wOq
iRCrBDLamnNF3S6Bnu1SyAhorHzG6jKiWQ77DshgcDRdGzJENRONCcsYloescsfkIpTI29Yvob+5
PbOrDrqwRJ0AA6cZ+TzCkiE+tzzm0c2RRchrs0t0EzQVf+MvpKeUcJygnZOKKjI3pG3Uk3WsYCkS
7AzChu0sHtR0YFSeVxdrYYoKLXGdlHwJUgAL2IUHXRzeYmWy8kHd1orBGNXqWbMwRcWUJuZyCIVh
EuUAdRxDRdN89yHrTDWy72VIXJAWdqhoEsuQ1/3dPJSDImq2c7xUxLC0c/hGlT62kMtpz7NuKa19
20lYU0lFlUQLx66oMZWVJJutaBRmWoMKF3otQ66wQsoKjpiMEs3HpM2a/PXa+ausKCHMCWtKPP5M
UTPixeCkj8G2zaJXP8/QS950v2LoJSUGeqh06IjEjR1Xvg1R3hcZqZjboyf26Afq4ntocpie0/Jy
6NCylSOFJABXrcug4gpVRylcTrVTwwF71V/MOAgHFdABAuYrS5RHcUWqSGNewyaPHmcIZztyMdlz
CSptUWYk6lfwLzK/NEa5VdpzBbBL6HDJqr3U73nVkqO7IbML7Qn0NCkK/BHrFrOSsL22SS0y3mkt
JO5Jg5iwy6NT1mIiS7uNHxLJVDtbLg4Bv0liB7Urvz1M+kYYdmF7r0VOre6jgJUHWNvBiymgSzQc
N0mhlOJzGiV4H5LmSxUTrxx9RjWQRFPalZACAp8HNBrB0EKFP6EMCikqYCbWOm9U8zdBny+3vXXt
6FiaoMKeEUhIwAMvbMlxYzbyvsHhP3NnIXn2+R//zRTlpKrR6lorYGPUjWCG2aXhKrfU9gqXW03B
mLn1Bfozc5SPtk3oZykEvi0EIosHBwEHhKbMeA6tGyESPRBfRksBNaBkNPSo4bDrkgbdknFoZYG/
L6WcsURrZ64KiqB/zFBjqaO08KuZ1APzw1g/qlzz2uTHIm1dFYLLIch9GOfT6vVpaZHabbMk53zc
wmKXj1ZYbIyfGJx0nEpzF3HWPFldn7t/4RzoyAAC8/+bs6+jeIt7aNuR3kc+AMANPbucNjhpezSE
x1ZikeGv7quFMfLzRT6kTIM8QGITj6JScsYhgjdyFvj/Lb90+0Awhd6RhefCuFQ1UiTPHTjsWe+l
9TlefAO1t4N8TkejxoBV1TT891G+DxMcyI7M4QQrHX+oTV0+Ndrb7Xlm2qU2fKlpoTY0sFvPiQkl
Qb6/FKCQE90SKl9cmpmlikKvbAu4Gdw2vbpdFiOmtkue9VycT7Bcdk7KQwNAHb2e9aJZX1qim4SL
E3TJyZ1osbTcMPMFF5CS4szbTQs1H6ntXm8PZAUsiNMIchH/GKEu9oNRt5oxAjUgGCfIBLfii2F4
NXeXycc+grTNiyF6TXvUi8+WRcuxGgwWpqmrPlclMtcj3WNJgGt0Cm/O0SMXAsZW85YKKUBOUxjR
YO0+g9QBcOCAR2rfIBJKmcd8MBOIRPk49YfWMLXI9UsAMiQIE7cbvXAY07uWbV5YpE/XXhfTZsph
sde8VnTU4jwls+n30PsLW1PCa6MpTT5l4cBX/RMMvwC3k9Zd+rEhCQbq8QrMGvxzHtVOxAP5EvQb
xuhWPXRhhtqAY2skg1qg9qxzn21nVtodQrip+5XFgX8b/N619gCqOz52xPA9qEZTKTTG6UhMfLtX
LD6B2omjFKZpHJLyd5XZfKi4iXw/yeO57hhH1/qUGtBolUHs/i3hFdc6JNRG1PQK7q4ZL4l/yIPt
7flcn85/TdC01EGXV0XXwUSVo2aulfaQ/k1uEGom/4yCbpPPBB9ywWQUCjoU66Swg2kfMhktVr0e
CgdgmQE5ui5TO5sPhDTidFhJk/ANf/eEWt/UWunE/nzIFckb1EsOER28JQrGgbgaVBamqfMQorLZ
HPV4CaXCczmGppH25hB1285/k4b3ppoZe2A1pCzsEbdZBOkqFJR46MmEGrMnzaMnDrxTFqKZGf0p
qFSP1CWiVLBvuwprmNTOy8Z+lHhiVjS4Z87/6NMqNFtpcgvpXegzZxBLRlJh9XEKORTQ0qLGhKoy
tahdKGdGO2NmIxG6wOL4JMzlIRJKT9cB5RKeImHajAE+Q5tA8OBDU9k0uBc05Jp6A3VqdXBvT8Hq
boHCAg/0ARRy6A4qeYymLlZ0tJBXo5eK3f0YsmpqJHh8Cy7/mgBD7fXi9iXe+HMIE8CXDMoR78E4
8XTZlca/iWILQ/RR3ylaZowA4fqqb0U+VIza0CyTeZOHrLzzahxbmKIOfFFPi4gny9i3m1696MNL
K7DO2fV39cII5Su52s781GI8WhYgQSqZA5BHCdoB/NaKc6fVHJFkFBpWuY5pmNr+uQ9W/1AgPck8
NAD9wJzR5S5veuCf6tGc1I1UHSvtb46GxWipGKD3RaLHHIzmoq1xsukHntb0jLvL6rr9lntEUhQw
ecqIlKfZqJN1yxN9M0agZZhURxMk6/auWnX5hRkqsFSiOumxCjOQhjC78qMuQLtHKBpi1/dHhrHV
w3thjDq8IfauFfUEY9WUm1N6LMEANwU/mmJmhEuWIRJOF1FaDYQaz04YivJzPHhg1TM1VPoiRqWU
tUbksFiYUUocAEkMR+DR9ZMF2UPIT25WNQ+312jdDCg7QQ+OAikNaQV/cpihKxr0lhJkC6QJpYGH
URT+yuH+WKECRZ6UdYC6BCgAW2UjGOHjVEVenBuMzMPqSQZqw38GQ4WKLtLSoNMNxFikUubQk/3c
UaJNixd6FdgzKyHAmjsqQOi1P8hdAXNBcQxFUPH1kNxlQVtYY6L2KvJfoaGOmLoMyV67BvQDULw5
+xGlOsgG+QT5qSobJEdK5+7xtm+sP4pxVKGrD4KEoBS59kG548J2GHywfbSOAlW8zmlDYJyKY1ns
jNaG/HQHMEEwssZMJu7bWfnH7m+40cL382Cupj7BmGcB3cyAKvgj6wayeq1cmKBOyann2jQVYAKC
xjaHUZTaRkWgFWMrGRNrAtwX0uoBS8GKNTJqI2g5xJzSHi6jcNp2LLvnuU6926u26pWLkVGbQFGj
ruEbLJpRHOosB7rmUYN33jayelVdGKFcH3QWOjdNGAey+qbMbRtEwVqUzAYLpo6QQd/N3Oa2SdbU
URshHfgs70SYzH0fSfV0B92X99smVkP7YlTUgaVKPsqwOmJuBZhvXh9yv/A69RBBt+NvDEmgGRcl
RUJ35fXGitVw8GWJA8mLNpyFLA4sMUdz4widCF1+uW1r9RQGj8w/tqilqqsmbVUD/pApe6QNRqG2
pdaW0NYBPp3bpta94o8paomaFDCYvIQpQerupGCyYvl+zEDAwHfBR1+nW3SzO0Ppi4zpXHf5P3ap
dZP5BLqwCaZTRIzvQNCnBk/BODAqPKuReDGR1A1DQgeSL5HR6bLdpvelHAG1BlFHxS1rwwlC9/Zk
rjvjn0GRz1kEwbnrO0PIMKg0cHpUyPrSk5p3WWVBR1l2qCAvpEOvVzyGJQJpM5K3XxWhKpc8dEXM
irokqn4P7P+MCQyg12PKdS7zIx22jPApGrYg45QScBZ21jxAOS95mI1fI/9YyC0jdqwQRiA1+e/a
od322vDIqak6ZzAcNeDejH81vhG4+sibLS4kVcJ5WfnQ95Np9FBlwZOz7H1X7KGoKEFTodfuR7k6
TxnPKnnfdimw6V5/Vt5qctOnWOM2fmr7vaJf2iLcxemzqr4ntcrYJuvbE7xhAoTmoD5LRR1JmEqI
+eLMq1MexIlWX6B9XWqgELUd8x8TwFdGyIgIq86loYNNE5DBwVPjeoBj4otiVCNoI3NpaqHTtG+N
9LNSGW/e9dTzwg75jsVm4bopjhsfQ9OqbZlvswiUVZ9pvcn6yyR4goiz9qvunqr0Msm+fXujri7i
wjYVF2S9EluVnOlStUlVYNEhs4Oifqe7XWDz3fAfp5SKCxB5EmKhhbkg+1lFR7m0KmhBK4xBrZ62
i0FRUaExYjUtJVjpk3mrKN2X0ImM2/pt30Al93rNUj42yjyCiahCCxviGockL3dOK/f2+qyeDuAu
AGc1D00PkfJB3ejFNs4C1D7G4sDJ0kHN+Ge11u5vm1m/LS/sUD7YhmXS+RJijDS8oDooSE4MtS0B
RISBw9c2B3kl3ww7nrGr131/YZfyP3HimqabYbcGSq3uq50/SyYej7afQ4kwAUus8aPJw88yBhVT
hbaJrrnTNOCtb49/dTkXn0H5peTPuTS0JJal3a6Uy30DnFw2opGHmxmmVq80C1OUc2aGUg54fUGr
IPtS4Dh1jMdd6TbDC+gaN/9pWDTjetIkfi6RN2VQu0EYWbBlTBYvM66eq0EEGlkqJIvR/qdTiyjL
oxprA5y0mjy5+QnwU1lkdsTbSvtU8w1jd6+eBAtr1FoZnZa02oi14od3sX5S+71oPA9+CJjvPi/d
qe0Ye5BlkFqxpPE5uSjI8PLYDKANxR2EWjTr4phJjqI6EisdtBq//oyQ7tJRwhBgYxFtEigpmBMy
DXPcPt72jHX0zcIGdanwGyCo8hGD4lP+YkQDmgbTojeLTAT1QzoeqyE+8W3zWUsDQODy/NT485Yj
Ja06OkW1EFp1ncZOkUq+lfeodkGlOzNjw+cYR8Z6BPzXuejmIB+MrUpY4UNjft5xqGKkpXwMKkgq
3Z4Rlh3qggFWl7iMNbgVcoobyS+cSmtMCEIwzKzvFY1kSVF+BX0idXCocgHcGoajqU+9OptNZnct
OC9AtTZeeJWpYr56awUDADgfwAQAzshre8GgjX4iw5fSxEq1ySy6uwxF3jF8HEEkl28MgJA5tIvk
rNa7VSdeGCY/X9xqgsjg0oK0mk1a5XHj4A2sFpjVoL2wQJ2NaZgpONgxlSPI6vLZLVXfTrRNIbM4
Z1ZD9u8mU0ygjkfv9VC0ODbGYoBr5OG9UjkREBU87kiyE/Wsg2jVCxemqFnzR7Hn85yYqi5ozTDV
hjezIGZENJYVauayIARHAHlzctGdgcp/BDhnzmr2Wg2bQC+DqRQs8N+AvuEAMBjadoCoEJA6j+6m
2CpA2yw1JyN14gQ8qRLjHFqhJZJBRYp+NiJxArZdanOVaZ9kiQaTbW4mB+V+OquPzVE8+y4Ib1/B
noMrxjb4hSvG7dixtqkXdulzVqyTPBZ+p0TmrQ7CaCBj47MY7DvBnuLLbVur3ZJLY1TkBpFX0uNa
Rno4DRMS9gHkgMBeaKrnbJd55d6YTQj1pk+VG9gJ9It9EKvc/oS1/bD8AvF6P6CkKUWqDPeZR7eL
99OEHMmjXtuq8OO2odUy1tIStfNA1JiLQwBLYrxHSO6mzpb4vaIAOiJtatWtQONSsZIX3xVacS4u
rVKbUNf7QOw5zHBjFocZl84HPjbHwEQqPnxpn/z7fUs62iP7h+8ErFqrxHImanOKcxLxPViuoJYY
uv6jeo5fGltzIlBUTl6ABb3Etm7LVr1V7iube0fL8NYDOyi8u7SaDQ5xMIaDT3UjvdUuf+H2EevW
vhbaNXRwgtoH6ugyTbmbqtOcxBmaAbXx6EejNTGPrbUApUFli/Q/KAKUl649rM6zNuUnHB65byoT
QGyZ5zM7EVYfH0sr1DrX6IRG7zGsoNGVB8m6lh6g9SqHX1KHyn7KuYbgVPzTzHuD4SoT7zC8m+wT
OqO0tE+tdOpzLZ9psJ9KwIA2gccDAKakRbkRYx5Q7GQX9q0nl4lV4pXJxcMWSKO/KW8tP4Kcsotz
WkalE/hIfIRQXAYORM5AKWY5q/C4+sBcmqHfCG3GSVkCr8aTvNbdprmbh2eVU9He/NrET3yxUapt
Nd/fnuK1K8LSKvVW4MoRsHLSJStX3C6Ztf2Q/uKE9KWZuK/bllgeSx09dc8Xea5jfNp0VoSnqX9o
/V//yQT9LIi7tMu1AIMRk9kSI9Hypdmd09y+bYa1VDRf46wbodINZNJkl8OLHNedTt/W4qlXnEH4
ioV9Idi8mm1v22XMIH3RD8KxF/gQZgPltUbdrBcuivhy28Z6bP03rtC3YUWPmzIrsUrRAMxqXyHd
wb3q+rCvFfEj1h8aPdrctrgeK/9YpGLMZCR1KvuwWFcHn8dFG0QhrJvWqg2AG8HHCAr0b4ikvNEb
dPESx+jCY2EMSI8YctF93h7J6twJv9WEgPNS6LnjgQAaUkKlIVaqPXHmxB/8dLJFTrIr9RSgWvff
7FEzlwXzlMSkxT6p7mv55CduMt3F+lvmX0a1ZtzgVp1vMTgqFGt8FCc8YUOY+hn4+22dNGaYMDB5
q9FoYYQKtUnQDyh5w4g/VA66vi0+MvD+1k8AejDcjrVYVLhVgzwWEx6mCqD8DUBWnHb+mMYHSdxz
LaO2tDp3IuF500Cx8i01r7X/R9qV7daNK9svEiBRoii9atiDZ8eOh7wIsZNonkfq6++ScU9bm9bZ
ROegHwK0gb1EslgsFqvWanmVBQiXIGhP+XihgT2klvGTb4e9KxTBHAqDVArKKFFjex3dNof5gNer
Y35dgaYjcfBwC40yTz8WrnKd79TcgcyoTyTrtyEEhMBw9Q2ClXS9oRhNii0wvN/qiLufUNP36+WR
UJDa1N7g0j2DND1/hhy9q1/MFIx/huQbNssP198gGBFyo1PehpiHHnxWXj669Nt02e7BJ/hWv0f3
up9WoL6qNf/8btwOildjFywqKwg32xq4oMy0FMh4T5fdgfwKfoEzBW9L6o449RteSW9Baq4z/y9Y
hE/nfrH4VZwSGEaa2jHw6cO1nSMQD65G1FMnQOaO9a2/DL6Rm2B2wrfzA9/ctKtxCwd7YrYVNRfp
xAR0acjSQNpE8VvZI5AE5eMitBodS9H2gBpuHEzNWxJc0sxNk8GZa8kNefnYLxHn52A+jv4VDKFt
AFa8ZRLD3M0i9lvHTcbWIkfV/8yRisuVirytrGR20xmtUJc4eIUKFcMmGjhQ++qXEhhelh4C6I1y
69FE3jBud+dXbJNoabVFPuL+FV5Y5bbSL/lT7tYuY7gdsxf8gz5ZdkNb6Ca+qm+dq35Trop9991I
3OxeueL7818h8YoffIyrj+hAkwePBbupNeyVUduVhgsppr85t1ZTK3ikEsTXQ7TYTd0UTmDWLoVc
RyoLCWULKPicrCmWMgWgqMl7q/lt79XRO019ntZOIhUg30pZrpdP8DRUmZqcLV5WGVqHMzQz36nM
i4fe61svQuKNVjvWPaEFVOLjZEsmuBjS1yq0ITDMrt8j4TBlv1FKLVkw2VQK7gSl6SVkcIFhE2ec
X8b8mM97C7V+EKDczaYkUyPZ72IxGuVN3A/LwuWWr/R+DOWnAlswOc5kcLl9OSkSq5cd0x9/X5l9
ZcHm4waLlx1Rvk0uIHFbXXWXtp858XW7S5xWd7/x3fdsP1yMDoVs8/lttxkLf26ID9+wwkf3QYC3
TIxYSTs/ZAypQIl7Wczvqw+lxAZ5P4gHRWKeoVeobhCEVlb51EdHZl929VOU+UyXDEUGJEQ8dFLq
Ml84lyq+qyPQIV2gdTMbvf6vymhAyPDPkAQvYg5jHk3oFnbV8h3N5ohMM7y1lrIO3u21sRheCMFL
jMaz03OAJ7qqZebCNYQS19xKUYx0PL/627vrE0HYwVyNyGyZsL5ZSxwe1zhdSjdgxtVQKk4WUq8d
meRI/cj+f7WHT0xhR1vLc129sNfFRf2cEoYrXlZA59PO8gNrKwMHbJgTCq7VlL/GvZGjS6xuLvMc
zeZOESv6G+nn9r2f0FDVGNZ0pY5T9cPoouwbuisNkFmBfshBJUB8yOcWlasVWsnqvrP+oKwweOq5
yt+gXQm5rXoCtWuqK7bLO9QjpGYYHsKOBbu8ozqitspOr9kQDteM8/CIXjiQYnbdddvFdBG7MSav
tvX4fbA4VKZSmx5m1hq/I7VOoL2R5sgNKdRP9OlBrVi+T2v6oE+KfTBKAj5HJb4r7ViRLOh2MgIG
8/82I9LL8GBmKA3A7ILwQkGx/zQ7edLjmHupIY2oXM3ld7yd2YOMQHv7LPjEFbLsBY80giKyJQM5
gxNFcYLMdNO/O74/UYTISGFZAYol7IgaNGe0d4NhFwW/z++J7SnUwd6mQi5hYdA53XZhbRtpwQHS
Jw/hvFfH7zPdpwj60J+RxzulfWuWira/OehWqELMYCxKzs0E1KD9GddPsZaADu9SGY56+pBSWQpk
c7lWaIJryVhMwXkNNEV5jfV3A91WM/P/x4kUvctUJmFgAySp7oP+ltg3k1o6fXnBI69FZr4o3RFv
LpXsCXzzINDthdMQdCCgGTtdwCqys2zuQJHFmmA/T5Obx9FNP4Y3DeM/WZv/zQG3ghNWDhSNrOkJ
uGxC7dWoHa7EDtMdI72apDO6VcmO9uN/RiYsm9mMtqUoGJmdkKOpJE5kHSr7VUFMrrHLNEJPsOFj
451fyK2oCAmsRQAVdNHqhyjcKkaoQSCoFAvnHZ9yp2mzHS9Sdyx78AIV+yhMDjxv0WiuPp+H3VpG
a9HkRkEhSJ3EEsYCekaQuoN8fNDigGX3A01SOOUWFz77WsUj6Xm4rS2xhhPChyBiVFEnwKXq/Zi1
fmt9TzqZm9w6cNcggmmyxrLncgBIWP6GnEWcekMGigWwK5SXJDAlEZG2+EPxrEWrDx53TW1RFhDg
4mweq8kG34iZRk4W/BwtB/XLnh6Aiuixx5nXQl0MTcM275xAe/uLCQW59oIOngAxAZopRpVYJZrJ
GfkFP+vG83Mnu6BvzucKQ1i0Oqd6ky6cGWlE0CqzH0O00iWI2l9J/8uQ0UltmogFeknUNBgmSlxP
HYulp2VIR+z0QkcSJwLF0NtES8kdZCvqQ2L6PyDiCZ6OoN9VFhrBumyfooLuClSc/83KfEIIh7VZ
zUrRKxhHW8V+hOxUzTvXHH6dR9ncv7ZKNCjKgRRRND5b7+w4TrA2g/bUpS4xE5gA3mJBIs2GTGLq
m4awAhOcMPIyMylTgNnDQ2DeaRa64OkbmlY9yo5R9xcNe/DCNqrMIRkCgZxTQwj6omKBtggHkGof
ssZJJuoXqWQDLd8s7t41yrK7V34XNKm0pC02UGnfBChNMNk+JXdJJoHZcu9rGOHxuB+nmRsLu0U4
F4esM/btgDJL3dpVKXF6cDgX062qyRjStvbSGlXYuXYahPbYL6jk1e7/kO6C2I/nDVA2f6L3g8pL
SzRA9N2E9JmNd57KIq9TAY4n7dt5rM3hLO21hrXwF6jCyVywLO8GA3wSIyxB1ayL0aCvDXh1z8Ns
DglPHR/uBzyHAkzVlQnXesBQXN1QyGXf9ZXxRw/LPapv9+exNvYveEzJYuOIBaETfWp+TRIbNUqK
0b9mHW4JFJfG4UaPZeR1yzoLRn6CImzcghsluBBatL40h2runEZ2RGyYNwAgf6aCMJxAYed0GNzk
MU8DANC09XL0Mc6aARrTx7mBLmOgvEdt7rRWIHnk2fBH4LglNgrDQOikisRYdhCZeth0aC9j8OBq
4Eymcc+qyEmKq+6qorIypw3DOMFbvmflK3iIshDUR6BEbdiBdSBpy0OWH+c2lYzrIw/7Zb1WAxPO
wCIyzayNAKSh+8I4UuJ25j5t/dR+YuOO1AV6ew5Tsqdz73S9hYBUVhG+sdXWQxXpThCk0bEi+ALO
rzMUUxHrkBaH87a/VUl1AiJ4+HzpLZ6X9UsV7gcTylwS24mn9qq1c9xrE9RWRU6kjQ8lwi/JJv8v
4OjxBaUaoSh+P11MFF7MfCQ9ugtwmaZot1SsXRY/F8ZDq5ROwI7QknIgP3l+zJsbBQWb/0EVfItS
ZWRU2YC+mn6nhV5BXASqO7Xeh6VT5XhOlnHqby/kJ6Bgs+iwK3JlxjCb9hp9Lfbk1pMkmNqcStRc
gRjThK7tl9orbrCgCqsR5qrG3c1kR5On1hzi9poONTUbHa3g3e/RDIWXMWrMJni/Shk3wtY4tUWC
noIU00Q4dLqcudlxJR1ntBUg1A5CgtbFm6j8eX71trz1GkSwGSVDedg88KUSNnSn9CUjexWCXcwd
G8m5sNVgp62hBEPpVJC2BRnGY04+6vun6j6mz1H1MHV7G/3hY+Vn6XWUvenqfu4PY+aigDSOPSIj
ctvyeevvEOyniy3Vgh4ifB7YQir9qVC5h5wDquonydbYXEGoaixa0KiXFa8yKZ6NUFRPMGKdguh9
x4niVuXu/ApuleOiKuUTRQiJIruKMiMDSkJzT2u9ib9Z6sWgXkb1PqCXA4MUE7mK02uNuVP/StM/
wfzWyso5l1kTHfz6KwRr5ZWqjl2PfmE99hlqCcfS7WvqdBEDnTLylp0ku7A5t9D3BesA1F7QXnO6
O0yLBZnCgDfPduVlLcX7DiM/aUdl2UN9K9aA1ixdtGYXlVsBKkvqKK0iTDCFkGTtTx518GLmppCE
Th088kBdfISWfZ842Z/mwHfxVfL8G9rqt+Qm9rQ9DrPnDKr36kFG7ro9B/98mFgQjbxO3U8jPqy2
HtIgcvT5mOqSO8uWg0AvKBSUVbbcxoR1nfWRZ1mhoze8eapV+IgEZBkXdPY1IusN2ZrnNZTgi2IO
KctZx3C61lfxbpGCLeD8XpEhCC4or7tsTGcglNBEabXaSWWvSZsnx3oQgndJpimPjQEQcXIEIUZk
+GP+M1IPCUSnlYugvdJkbE5bVgB9gg/RZ9NC1uZ0J0BuPueJtliBsVMtv0azgQzi4wVT3N0ERASL
QAFCYrFBMjAi3BwSWAGEXC/aXbu3ba99j/fP3Ot3UAL2AjcABYeTMwe10b6sFH7LZa/hBctQypxm
fBliDKpRFX4akTEzLuJZcu5v4iDWh+yDZumw99OptMwRxVwxhsmn29j0jOTNLG8peThvhZsLtkIR
HLZKlHHhcoXDBiueqRzMEBXlsna6rbJrhGSgjmBQH6IQzTsdy0iyng0lcoa2ld8o6r5Bn6X1FIRP
/ezotLxM7bsc+Ia1Q6OILdtpW/AE0jIW8ni4QoGZ9hQ+42YYaSVHHeOi1jN6E7tn0TOd3knxqNRO
NHuo7rGwKfRbIuPl2tjmS/rIQlU7cvkaFXZEy3D/hDonqkFV5ZdV1V7YUhlB1hbGQpoOZTzcdXFh
Ox1fnw5tx20T+bZqqByN0x0EdO7PG8rGmUrIktFD6IBMqC2MQx01M20GCDfTyAJdqT+Du6Kx/vSx
30KkOrZ25+E2rP8ETnBdZgT6gnjRiVZG0G8p1rWuTGjlQUxPp8N5qI+jSXAoELBEcGnq0EpG6uN0
+iJQuzeBjUL88aJEA8bogrDFoZD98vqLcj8k6LQp/TfU+zn02+CC5Q/ygqH3nnvple6qDkPTxfkv
2prr1QeJZ6liZ8Y4G/iguUfV92/OIg8uOwLLyxBeVw3/iwsxJsBAOQDaS6ELJmzPIaTooCuApy0S
4FDtNTyM+r19iQ526ryOuVMyJ+Xu+VF+aFR+nfdPWMH3kGZAehJ0L+5T7oPbIgQR7R7ySk5wNO7i
q/lg74bLzJkc27d/4Okyd37ax5/tAdR2uhPu2rcbkKV1O+4G/vkP24piMR8M1BO4uurQDT81iLCL
QZwd4MOC78quugq97h1UlpYXXIW+Bu6lpavMzY9/wbZ0AktOYYMwU7R5YQQOWwhZ6oNjPZ8f2FY1
6wmCsNC6OtKhZkCY3gdPP6Cd8aa8SV7a77EbPFDkgJ3wwXipEE6iHMG7iPzU+fM/foKw6HmV0jAL
oRQNwVYHDF1v2pXhld/v8uv31+qa7sfnwMVKK57lUI9fyuirt6qVTqZAiCFtEoZ458EUKIfr6Tb/
Y7noQzEP1vH9pdyj6SsoHOWH8WA92Ht2z51f54e/dfE8gV/83irJNTWoIzJiDJ/e3lquuR/eNG9C
aW14D8HFCsrMugu2RhmRzcYpD7kv9FahKgSnkejhbChWVfmcgms68NtqR0mM7HjmTqaHRxq1u1bC
C5RUqIlroUjyRxz5k+whYPMM1pmBdzQC3Qk8xJ4OnFesMhmEYNy5w+Va75xUNRw4ZfTp7HX9WNq3
VuuEIGnPi5vZuqlk99+tAwUVtQbGT3W0sgl7WpmgbGX0wB/ppZV4YXIs7BD54KfzCyyDEfbwaKIp
u1WxvgEabee6vEJH+LvSRN+0TqYrsaV0SnTLsEww5DBU4QtDisCjrdHFlsBf7nZetA/uLT87To/W
o7bXD8Pl9E25Lv480F+IOnY4SnYtdKAnt32W7aptj7n6FGHYTdKCDULB7KbQA/YG3IFxNU12uVuj
jdKd0M3pDHt1N1+w4/n53rrjLDGPhkIykAQheXFqVxNHB5FmJJiEDpJlbNorxHY7CKqOU46+jpjf
IsH6E/2rPmll3DZbcRdS4wbsCjfxL08ZYELS65pjW5EQnT6/h+Db+cFtbVsT4ohgnjJVXKbEmItT
GxwbmFUScT45YVWycDdpYQb1sjys/fNoy6+Jx/EaTQi5krBueT0BLeu6Y4FW267VfW4NbhqDkyJ6
PY+2OXcYGqoCVTCIiK9NLYOMVz+WHVxOjBK29mpSM8kNaivRD41oUMaiAuojg3pqG2FScqiFVp1b
ltyBApUzQ/bUbiw/DcrLoSgughESFUZ8YI3hzG3vlhr0bhvdJZRenB8u2XIMqIEE9T5cEAgHhaOX
DHmoD33TgUvE8qupcw07uMx5tp+C6aBlZFcU2Y6ND1ppurmq77OeH0EU7tQWVAFocgXJPjeCHmQP
hqY++JEUP1M8atG+Aituds1jawSpQ4YHViYJ0zZ3GNgrEB/r1MAJIuyw1CCREqr4cq1+YeOVZjuk
e60ghRnd0cqZiktTlQpsL/5CtMU15jKbq2PSDGijqi0wwzZ1YrxOF7rihqOf68pOLW8n+1rLMsfu
UVGz6/8ifUjW4MK2i7KATAkHeD8q37s2uTCtx1br/ARtkVNQOwZ/O28cm1HBGlHceoVF26lbhgtV
Lwu5oKh4TZG4NA3PDE1nrD0dGiag99TBn9V2TqbuIeFSZL9Hfsns35KvWUzx3OQL9yG8n2ShOuFr
oATq2dPVR2Up9cjkz0Hqs+CuLl5UJQdZ03Od/VasBwn+RokYYUjymXDoBh5tha1CU62pI9Jj/slj
g2jIiJ5wSyfkSKGUzXZ2ivoY2Rvu1pVrjSmEpUasadVkDJ3bZg/RsLPiC65A0kXfQTfSKUOJZ9pw
tbbFcJXGA52G1zVhS1GmRgVTUY6Wt5nTKfZD3VjQ9oQuavxjqGQPnst6Cet5giZspibQGjOMl5K7
IoTRXOcgWw+YV5rf0rF10vba0CWn8jYictwQMluqUIXxoVTLKNIWsSWLM6h5ISVnPCdoue9z/WHs
/6B1EERtsvqFLXdv48qGazzqWlDmJ9hNYiRDZ1LUBEGWsqU3BMTrhBSO0fjqeCSZr8yZayio2/xJ
+xISEMdaP5w33Y1D7eQLBCuK+KgroY2Z1ln5UrRVdbQ70kiOkk3jWQ1TmFwjHpWwXEq44iE8hmHs
mvS+MWMXL0m7zviLol4MCc9+aDPGwWWIziDpWD7NWEo7Vn1GZteKn7U4fuxKa8cTWK1WSYxn+f4v
5vqJSAWiPYRtWjL0S/UYagsrkh2CNnRTqR7I9lqhfgf9zbgaffjk1RGjmIY1lgkKCxVcyZxKmX+o
Mq20DaeCufuEENx6QPRqJEsdnJoUByRGwTW8W8oOitCbwM1GlJfz5rdpGTaBwo8Nmim4ztNTU59i
FJAtSnNK4QyKvmuD2ybeW5mrF9w7D7W92VZYgqkPhQ0RqBFYbC7VO95V13Zs3vezva8GVGrqRHkg
Rgw+LWSUnanN+B0k0nW/ptFFn+XJbWfl+XfJNy3j+2I5q28SdoY9VONgx/imIE+eoAL6I1ermyxL
34PxKccDYAoq5lEJ9jRNnNkAtVsQvhMTctTnv2Mj1LOt1WcI/rYsaZ9YS8kqBN4Gm15oEJYLpicm
007fxqEozYEyD7PEtqS5LUq8UwEnDl1L3bMwPZbou5JWh2+FJxjQJ5Cw1gYdpljvMa+D9a5G/d7k
HVKiAfseRsVBz15NG1KNYFPReefl7XNLhrue2s/QnHK0Ir1JOFpMbRl5xObmWn2UsNglHvAnNcJH
qdQh7MpAnNha+5yh7wCdKhOXLOqmV1rBCYuqKEqvNAST3XPkvjtvGrwS9TR/YzlYzUUbDBKgQuQ5
qpD/nBKU+9WVCxWkHTjDHYriq1STnCHbk/cJJHimMjGDgSfQzkuLXwad71h8DwJYWng9f9eDUeLR
tw31E004Q5oxamOUmmJD6Dpuro5qt3tFa25sVeKVlh/66gD+ARKPjjIHBR/NUUIbxa8tsuaZ6uVd
Ds7r5zrymJVegpTu/IptNefjaES8aiH0gOCYsGRpgMrFj0LkOZ8OE4S+NJQzFOBkzozyJgVRpGJW
O4v+6vs/tPhN0D6LmyDEXW3P7HPJx2zZ6PpbhFWdKanTIsd5045J4TSoH/DGWo88I47Sw/lxby3p
GkpY0oqWmZUYgErH8JgNGuje+iNE3UEQJiPvl4xK7GjlfTWRCa1FLtWU67JGxl8nB5NJ3rc2D7TV
iMQ2VlhNVrIAMIGS7fvYeFZKVHzTzldCUH91xE01VLKN5n4RK+JD4rMY74aG4cSjTMNua3fCq0Or
DwwbSJUKiT1LHXulpjDjNhzdDMKOZsfc1qZXY/cWa9PDCNlJiedZzFTcOSBWRGWFhUzaF2GVEVFK
Ey1SqzrXv9sNJATaMskAWtRerRPuhaFMyGt7XT8hyWm0ElQBeqsW+V1m1cwNldnym3iEFupAZQ9c
y4R9GZ1m4n2LYaOq4kmZa6MSMx0TCm6o6zj8ZYPzl6j9XoXGVJL+YTRBFAhJRNIfS3WQeL/ldPwC
jrSvaaLoeUk+n47T0hJdH2uAVzzZxQn9lg6zJMG/OZUrCGHjk2RK1HKGg+3NdIey/oOaZV4Zybrl
t1JB4BP9HIqw6/UCq5QtjjzJrvTo+xhFKAq+b4mX1hdmBFYF9UVBV9xfuBodOXsCDbblGnI6f0Vt
53bb4lA0e9x18mBXJP2eQWdOsSJJgdGmV1tBCSbZUxNtsgagIsv0J8QQCR/x6mzfQrL77vyoNvc4
3mR0nPMoURdbNFPoxuLdFVOpZC6iVfSsF+A+QEzV5G/UCv9qDj/RhOilCdPWyJbAItCuTQtPmMnR
jmInlaU5N93IalSCrUMSUWUZx6h4mO+nCPwp1R9bbS+m6HmAJO75Kdxerc9BCVZfRmVNsqU7S+nA
0Gpfp+ytC8bbVmb2W1GFvRqUYPWkiLuUQKbGHXhse3UYpHiM7u47Nr6EZLzp+Ri7IfpPLjMzMWQr
twmO2g48ndnG0g16av0DSpFULQc4BZWDUnnT9K60RzuPnbJ9yKo/UqbYzVn9BBSV76tQR8NdDcBS
24/1z77z7PQ5V2W9ilt01La9whG2NV5h60BtQcrWedgCoR8fAq9HKa5jOHT/U7nmXns7+7kXPihX
pn/ecjb95Qpb2OeDPSSclQs2FN9pluwYsY+5LjtUt4PDFY5wIZ8pBCmLHjjpT8M3L4hvWD79Vvl8
V3yrQS2Kw24PclNJFLz1GncytcJ9LRxxmbOqBfap9LPIUw6Bb1yPT8bvfF8ceAa9KLf5AykuKnFq
m/P6oZRpoAz4S6EVms3iMggAbJFrW0NDZu1x1siGt6zOlwN1hSKsnkK6WNcWy0maPW1vKZR7chSJ
z60H3YIqLP2Q72vczXAg2cPjecvZ3B0rbGFFi5wNcaUAO+yMS54BRK2vQICyb2LzcB5q05euoIRV
BKUE+MlDQBXKuFfAGUN4AvE0FCyYGSoO6ffzcLK1W/6+yodNVVD1WQE4zX6ttPtyqZuWOTPZ7C1/
X2HQDEkjJEkxe02Mo+E+7w4hu7D+or0GBWp4+FN11HPhyesUpu30LrJSFadQcZkpXlO9R1JSto1H
CjSaULyHoaAR/wkYdTdUuUUQ1dHuWbP6i3GsGm+cX2elvUYjuj/M1UuhPaZF+XB+nTYDhxWwcOrF
bYHfXAKHGAk+u3bLGY6kC5wRdVFmAqFhk/7Fa8V6qMIRlFMr5qa1hCoqGl8nwnbgZJyC4V6rl1ox
VcJ3t9j1l+39OUDxAIoKNYqGJVZJOrQo9OHPgaMR6/wkyjCEw6eAkoENOmMQnmLVcDMIHJWrspTR
prWvBiL4KZ511OhbgPR9BTIrlboBsfyZaQi/SlkwtFVgA4Ncuq5RxYdiV2H/1m2tccIxbXVyKOd9
XN4lwStqvI3wsdORgOTPhB775K6Kjq3sMX+LcOQEXNjY49iVRby0whqZn9JLg1yH5jMFrcLkZHhQ
q6806liD5LTZDI3AR60ZRCWILIURz3XF2jIGaKHkz1OE7oYk9kZC/IoaTtuaEElMXDVXdudtZ3uw
K1xhsFMbWZO5xJ0zSnx4jGdaM3QCi/tT+QRuDlfjTwVEwkrriaayDJcUXPA7fZvpDJxACF3SAbUL
12Vxw+g79KS8mF30bF8HXtgcAll6ZNOWV2MWvI4SzqENamr4AOK3iXVf96ZDg3qnsafzs7t5DK2A
BGejUnVsughAEYuOHJdJSyl2C7nLeRjJeD5uuquTKOloMlV0gZnswKnH6TnSZ0fB677W95J7imzN
Pv6+AotSA+/6NcAS8ker/El3g/AY4Dm/Xoibxp3a76YW7Mcy5ZHtQBAd3RR9wyaIWgU3V+Y5yKBC
xPJdMzohGJPSKUQngbK39NzRm/JAMo7/3xwNNfENTLQys4cMDXCZ/cT131XeH89P+3+Zis8vEnxi
1aBdkjfo/h6qe7BPjMPtkKHfL7qgoNpn+l7BW4nZ+XYoCaa2irwh5fEJLARuLTRkaGFhKub6tQn1
fWcSZ5rMW5Mb6MBhfqWEjpbcdzm/GKwJL3bqkUb5UVcf9Cy6sGnwWJtvo/VatMRVewIziS4Ghoek
kUT7rtR+t1njh2Hq1KWmOkOLt4+FMWSsZcJdm2HhaiBCWEhMO6WcYiDZcDd0xzB5r1EmZKheOHHJ
am072M85ExxsE1SDHSx3z5pAi/OhDaa9Wt1r3a2BO4XC8OzyeN48tjf/J6DgWcNGzUxjhHVURgD6
IfvQqhpaNCf/PIzUCkUnWqBDdhiWfZHfQr2jtkBmkzuhiuKvY5q6ed97IIUeNelrwWJlp7ENhT4x
BSkX2tiQ2xVmtLJRzUdUBMBVfNUG8T4wLkxYPK4vffKWIq01Je5QXE251/SDg2dLycC/TjDwtaVV
EeWSKhMfmBRz0Fs8SiMAr0Gb0yK/tUvVSyMmXlBbXk65y8q7RoXkYuHO7TcKpu8sulX5v2dUPP0O
4TghaPPvoxrfEXVztUNyZQT/CNhojaK5DcokdsBIxXfnB785dohtI1enUgQNggcYZ5KGKdURjtk3
mXEI68dURlm9fPaX5UUZrEUN3LBVURZtmFs8g3I04gRmhTcCyDtQSJhYBppyIuLZwVWLvhbJSbY1
LJSf6ouKONL3Yi2RQhgMysCwJn5jghI257tw+n1+6r6GyzhBVhjCvpxMO0TdvIELVQQqQ5iNtP5K
NgphR8a8zoJpWZw8cgfk6PlNnb2cH8TykeLirAch2FyPzICtKIBgxa3CepBJ+WZ41bX/Ood8OldC
ADNiPbRlm7lTfa1Pv0o0NOT3li550theERQZIMsCagBTQMm5OYY8w4r0ZHS6cJd2kiXfnq1/AESK
iiDmFldTAFT8oWmWd/UoeCBDILHer0cMZgty7SBIs8DuJdZshQyyQvYyW8EQgrAS5e5wvHMV0F9m
0hfPIVXSXxBL7B7nIIGYe5ulgeQWsTnQj+4nTdXRdSXMZJEYo1oaGCgJI7SJH3PVaVnq5DKi0k0L
pwCAOBZSBkyIxSZW57wFvSYa6H5YA5p7AhD6mPfnbfxrcIDpXIEI4ZUZMaXuFhAj21vx3Tw+ZMMT
Dh2n71vJym1a4ApKcKdlGGjZbADKCq5MtG0Wfe6eH8ymbawQli9Yhc2owjUrZQDCaLzk8WGCCiG/
0arvrXkwkpdylDyibTlvDR3F8N/YUV8YErqpbSDUZyOwKh8LHYwlaPluol9R9W6wH3FxPD+4zelb
oYmDQ8PhiPAfr1r8UGdvSiVJ2mxOHrr5FhZVwIj5qVRPwzEcFJjb8NyFV7p6k1YIre1XZrwkYEkf
38+PZ9O8F5lmZNxAlydexotB5bk1h52bDAaEFDWnrRKUa8sCBxmMcBI1LLfzsQJMRo+GjU5AHU5B
dqSSzcVZDUY4jebEJBZfBtPsyhswVxzDHzR0WoqmPz97om7hmjeX8y/9gXnji4V2wMRtrsAYe35K
N0oSsJttw1pYQBEyin2Ieq3PqJ6L0SuQeeRi8uIf5ita3A+Bk1+lEHD07UelkoBuD/0TU/AgljIY
UW2j8RYRqjk8kn9fzXE6JsFtNJ2SaEmA34/0q6Y6mPZ3W0Ynv20jn0MQtlYe26NiWIAwrRuFHkMr
daQ8ipunhm3hMDf1JQcsnBqDFc8QjwFGXi+kOD+RcVp4W9p/3wdN0TAHtwT6L3M5J099oJr2Ew6+
pXNvMOHS53R4yAIrQg+I1ZO3KY3Kf9+wfoooGMBc66ES5mioKsbnobpQ7e/nrXpr5tYjEgxgTrUq
Hwh+X2sP1fBn1KHjzvdDLkvxbh2FBNccYIGX5Ut1JNe0BF1VcIDq5Glj5FByGNSjNbYI/A7nh7Rl
cGsoweCUqIDgUw13UelI48ypp0fPtRV7/xvK8hWr41AZzC5MOqCAUSfXBhfPsia4tP4GBNwq5kLi
g3qZU5C5J7bZ2ctQIPQCKQ0D5GiRrNF50wTQqvcfECESb0IU44QRQGJ0LM167JloSE1TDXLjj+eH
s4nE0G6FPi/VBN/p6XBIhaxeomH7MGPRxbxNpkOg+oNMuGqjMAahK+LXhegXwqcfyfnV2kwpj0mM
vKw7MMOtKXtKIElr6HPjoMPdgWKby3P0NgfhzmxlVd+LdYn3mjW2YH0W7/RyxFO6S4rZ7WlzN9ua
5LaxFUyA+cHCkYhcIhMJjsJojgrYy1LWEeK87YvBM1rw1Ca9jcqpEvykXROkHrEaMLyNveRBaGt7
4QiEwYD0xYDDPV3EgZGAzTFCJQaBHCsE5XZlXQVW9xcXAR03qaU/DxwIIjVunym2gZATEVngE3SX
hUPpdWDlsuvdeaPcHM8nkEiPW/NyjCoTQLraQvBXa4LuocirUcVlDiqYkh29bZsrOOEIQSqy5HmJ
MNqMJwdKo06WqAdrQoSbMYi5xIXb2aiOnW77apZdErZiaiRc0D6ChAvIt4Wl0wst0KbYwvUO+SbD
/lZVEbgd66soJZ6h/epA03N+bre8PmoP0AGk4jqnir1jzO4noysWr0/HxlG7KIS4YFwcSA3a2QGv
RPXL/wYo7j7LTPWuAaCdlUgK/wlN1UlKBIlscKgxPZ9H29rr6MCEEit010AnI4QdKM6rR73HZdWY
wJdqmXg3kOmHb84geEBQk8YQe4p7nc1qoueLdWpk8grT5zR1GrTlg2K/ezg/mo8oSXRd6AHG0x3i
dPAKCqap4o6QZW2HYPBoH7oXcq2D/c6ZXsab1AWHGHm3juNuvjGd78W1ecvv+O0ram8P9oGBAgRt
vf7/Mfdly40rSZa/UnbfUQ1EYB3r6gespEiK2pXSC0yplLDvSwD4+jnIvl1FBjHE1J2XsVrM0pQp
R2weHu7Hz7n+PUuze/o5XOhTsUmcwhKfMy/i4BcoCr9ct7BAP6EAfvqvEXMHIioySqCm3FrUVW79
Aygn7lpb22i32U33Jtj9TXlQTSjlYJTZPnfatVBl6UI8tc9t15Y0FQBlsC+DkzNN93p06xeCXaBU
cX2kC8Tt80h1aL6gHD2v77nXjlNAORuGjkoc0x8CbsBkzG11AFOW6ntphjd810LGD11laCIFJsQW
i24NOrro+zSA8sGaC2Y+FFzOPyL1pamSG7yg4qS78ZVom6m6Gded2xEwIaSB2Y93cQiqwvDX9eEv
+fhTw1yIg2J8hfccDA9BbnbRJkcHaztsrxtZWkwNzlVSkf5FWYGbYrE06kRVEUoLmjf5YC/xdPWn
Mq14uAVkwXzng2oCGTpIQPPUHUnHZLkDI44lBXcqhGjRVW9FSbrppWbbJ+0mUsZHtXxD2641BTna
xKUbkocrHSuLYzUQlQItCw4vPuEpCIQIAB+Dv6NNLaBz4yIws9qB9OD1OV26sbR/2eHznkMuNjoQ
NtgxefxAo9ippPJ98kW7J4FZVr/GaA2utxRc6TgEoow2EgCcOZ8uTxn6JwawFPgRhWIKnbJNXSA5
GA/+HaXFYWB9aJFC8C0ikTWBpiVvD0D8LIoxJw75CxpyGE1cj6BhoMrPmN312dfErKFxh3+/j3Ru
LaCQ0NKAAqZ8mhVtC0KQEDgeVX8tm20cvzXRZ1K+deLnGm3GQnkPtmRw3SgAB+OJwjnZmOXdiOsf
M4qUcte7I2pazJXCo6S4uuTqBMpJ5JWs5SsX8zWndjnnOiRQYhLBxWaJsvtrsO6FTVO7+vuD8KLX
TtQ49cuKl1lcPQX8FnO/J/7DuTd1SlGNmTvl9RSNucpeFk0qfYjxc7jGurh0/PQTS5w/SxVW6NFs
Ce8fE0J2pfjBEkte4xxf9DWndrjDEAwaHfTZTt4CKSttejM18xt63yL9Zld3lW8pT9cP/MrIfl8h
J083n8V/zmE09+KjY7Z4LRIITWUP1+0sdFFiVyIVATUfcMwRPps3NVoBZuYBV6+nWtJGenILC1Jh
+lF6Dx4nK/aqO5B5MHN6u2546So6tctFNe0sOl/oDLuy+Rn0W1DIBYZ73QSZfwcfyJ3a4E5cL6a0
SATY6N2UmOQFGuL2sNW3je0/Fk8Ss3OLgipPsYOP1Nqh/8D6K+me0y/gzl4aawIVUszuRMhdMoku
CK8sFYCOSb/rq3q7MuC1SeWu3lHR2lEdMGDtUfUKR/oUIFcN2dHgFm0VI7MlO7UjD/mmzpxGU/4R
eNMNmmc/wxfdXUsM/R9mfw7YQbGJTn1u9ttIC9QphBMXPcUtPN/bZpYqmZor3VZWA1I3R7abPf2S
tuh1zr3YU5/Vv/BGBxHVPz+Bm/5h8iE8qeDa7OIboF+JutXXSLsXDyp0lODWRRkyjJyzyxpZqsRi
HmX5q6u/DbmHXM6j2n9fX9pFn3pihvN0yVCVwHTDDMDdTf8T1BF+cSjIAPXz1fB02RZYQQ30b4MV
iNtFyZQMU+jDVgC5gbRDpVMF0OajDRRLZQANqMxCogLvyuSrVSNbG/uDoTT2VMsHIdZdIb0bgmTF
Hy7GzNhJ//yoeR1OHKLcZL7fixUuFYg6d9BFEDLLGLcjxLbVH1O10cVbupanm7fHhf8AFRQFlhOT
wYNXxdoYC0pwc2a6eJ9k6iPO818I7NCi+08T3LBomAjDWCEoIDl16thikicm6KgJtqNwE+Zr/mjR
QZyY43Zr0xmtEM4MRhQZF9ajnztFIhDian9ht56Y4XYrU0tp6HxMnJpIm6Bxi1i0kR2xhMEu1xoZ
F4eEJA68DCJN4zef58nGCBCHxn2JjSE1oEKtVFNunb8iEAeVA2TmQQomE8TF3MSpeZ22iEpRe5O+
Q2o3yMRR2Y18SwBvbhZboQpWl831WVzafoY0l3PQjydd4CS1aVArXcFilRk4GGt6m7J6xUEuea9T
E9wtLFQg160iDEuIkDINj2ls5qB2ouXz9aEsuZRTO9xdEFXg64LCHAIogBj05pg3zjTkZlg47ZpS
55opzudXpJCSRoaphOQ2WIHLmqCN16rbfRp9Xh/VYkX2dFicp6zzRAUjMJ4PwqYbzZaY+qHdyo5h
kWO5gzyinZqJJTmTd6Mfw4fn2HoO7LWH2nyWeCd1+g2cB8nqjnViO+/MLney3GFT4bLOMBVpJwQA
RP66Pual43ZqjjsIFUg3xkKHObCtPwkz8w6YQ8EMwdZc1eLWBDEo8kISDgGfJJFYNVGhQ8wtV+5E
96V80IOPaW23LM7eiRXOUxlGlGakQz4oyjym9xtBgECuvxuazCn1u2CVc3x+KVys1ok97iWRV2gP
8HuMCtx/+reGbMEPaov39BVKpEFvloElvIy2uCG3ldu6/iF4/AvLh7SXNsOKwDHE7dieQtU8HDFe
AVWLBDRNkWypa3J+i47rxAi3JYNRDYXfk+oXkS2S1wg8xdeHsZjHg8CNqqH7dIaucQ5lSqBPMvjz
i0w4VsVdHgA+DZzqZyT/qvujCna88hAIXiI+XTe8uP1P7HLexSfSlITziW+mAFIiKOBqiIjWXmWL
u+TECrdKQt1n/YSErFXlt3LxJY970mUm9JCCMgc1WuoU6vv1cS2ethOL3JINRVkZeTnvi+bGiN+i
/hA0b8raXb1gBayhwCUA6grGe74O0oulOLUEVkpfsGKNuikrzEQ/9lK08hRaaHKFiRNT3EIFCUSX
tBxPoQHs4Y9Sb06b6DB5wkG+q2sz2wbWuDPepJVq3YI7mQVX0OeH2v7MTXYepZaN0NGAISkJ5ikd
ZSQoZE9daMrSrMjrQKH3+qot7MYzc9wgW8pSjSUwV5J9JjxI8UYSHq6bkNaGxO1FoN2YXs151lp5
YOi0qe2sP3SpDaZS5AYdqf9uZbfWd6J+X/c7Jb9romMT2B0cW7gyu0tPSowX7WQoh6K5kU8tS42o
CBND4by0g1t6hLzUY/EhWw/Rvt+3m/ChczMIZG+SfY7qzE343Kwpay0EF2cfwB2T3IeYl5LgAwbf
9Qe3DO3QeOuN2zJcq1SsjpW7aOtKjNJIgSka2GieA59UYMq/Qvcr2X/GbvxaSHa0De6Yme87M3oq
vY+15OjaYLm7UdcLwEMNrHyX2Uy25aAx68yJgncav1zfZGuWuFsx1YqxzVWMVR6t3t9V6c2YPjTj
ox+tXRzzieDu39MF5Ns4ASSgclzDUk0gcv/eJisB9VKWV4Kas4yngqIjdueG0sgl8eVZJQECKYp/
RDfDkLoVdad8Nw42BgeMiTXJysqFKC8cU3Co41CAyVcCnJcrWoZB05QpqsxgnKZ2Df8GeW6UXuIW
xLjMSXXfjBMrMNRNVu6C/iCEO7BCjcpOpbdM+aGy+yiPTDKCoTrwEt+Oi95B3Z2Ju2RyWWFrE14+
1Bzlbaz7u84Hc7E+OD3Ah6hrW83w0oPXpW0/SDdX0SwN6kFlshvro9aK7hCiDg3oApSE1zzgws4h
4E6XwGyHUIDwNwoSMkUhTAriAHjAAOo7INxILAPlO2Wtw39phk9Ncc62YNByTclsKtpD+qYJLcpi
M4ImQGCr5YpnXzSG7lFVQg8pQYvY+UUSTAx8hBTG0t4wQT7piiB+baUfAtsX3W1ctu71E7hwM8+G
/mmPc2xdM+YR3qB4NQkvogZmX/IUNKo7dc51O2vj4rwatDRp2ajzuBTgRUEKqJPPQvHoFHqlpm/1
VQqpBYNUQts9KJbwbLlgnxRIqPug4+4sCYSrQbmNpvcR0gJ5dYwkZ02FfGEWgU7TdRStFDB18td/
lmvVZAQGSO0V3xrL59GfkBlwWb6yOxbu/TM73FYsJRrKjah1Vm4ch+SQSk/RmmTAgqM8M8FtQDpR
I6IV5q31ZYtQZql/ofWAIgYE/RQypygWc1uBTFQN8hCTJYfda5tPdl+GD3m8EjMsjuPEyrw/TtJD
vaQLaiTCSgL/RluIxqy1Vy0uxokFzuPHQmiQcoKFKvsqK4eCV1JCmvT6uVkxwovvyEpBAxyQzhoA
fGmVLdNleN4VdP7KXPGKVHpW9ZpcYCRipxzDntjQALCvj2Op3nS66pScr0ddo+UYFb0OLBjTIVL3
yphYDISS7UjtMsr3M9QsDxke46KJnhEUunMLXfR22IN0komezx7bZK1OMC8RFxWcfRQXtud9nLeG
gNnNume9eKzG2yDYpc0OVSkpcfru/vokLLqJf+2Y33KKJ3sy9sU+j8m8JyPm9RHEjaJXyIr6yUrT
19p6cme46w29KY35DCfxXVdXuyx/uj6SNQvctVFUgaEPIiygGcbPPdJKK/t+Ke9/tjScl1CjdIJW
GeYqVcQnPY5jU5+YbnbGeDf0gmMkujtEhdk2DwbanK+PbtU45zzCYJIUnfk4EOJT5tdAAltVd8ym
OyizDbFhMWGXC2TF6uJmRNYLVz9qDhdVh6bW1UAWwt7K4LH83IlktHMD9DygOfBDfRD/Qk8dhW4n
iN8BMCUX6oj6IDcl9Ht7dKD231ldPA3IhXVSbosAY65MKFk4aKe2uAllrU6yKol6S9o36CYOzGRf
fmgH//GZPNSfxUrv1ALTACBeJ0PjXLPug15OymGu/xRvoxftMbkdvyrDLHfaaFHHVrYvyn2w5uLE
64NU5p+fHO9SIyn0UWAVr1OHffeZqRzkbZiaIShWVowtuZKTEV6QckplIeYDbKHQaedxZU2AtMUP
uuxdX7ml++fUzrywJ2MKlThN2hh2Mmps1VTehaCXY+NagmjNDOeIOymsadbOZhTR0tlNjOzaWtZ+
Cc1xuiuU2amdjAUtpNrYzUaEDYoRXv0jfsr3kp3vih/yY6ya0YobXrzzTieP88PopBL7ZF6kJn8J
PiD3+97ajSk4ERCVrWIKX+WOPPVA5d+nL/9vy8b5Z/jNtI5qWKb0k+kvhDZmJT5ft7E6PM5F92Mi
CeK8N9QDBbrpXTLbXXQz0zYzDKn4Md0Md4kNVRbi6WvP7RWHonAOBbe2Gg4VbKMuXmWmdJRRiDfV
WR3DeRMBK9BWYqQFONWMS4MEHxoKIYDKd7b7Izq5ylYC2LmM8LY/ZulNEkM7zCZZY0fx41gdcn/T
dV412kJ1GycrJ3EhwzB/AGgX0XWAwjSPq5gGkN6kOdDWBrDkSZ/aWQntbGCsILnsQzF1O4YqNFGc
bI1xUtLm2TyPk85Ncyen0APArTT0RSfqLtBQk8xAk7tJ2Bba2YJxzIp9Xf0oqFdrL4Zi9uifEQqH
il+S9KHijaKY4pDcAx5qGoHoUPBjsoNe+ZupTyytfEKWBOIDWVHbBgCUTdmbbf0O/gWrbY/BBMmM
ckNJiALltpcbFxIsY7NvpgSFmnd9EhyhlcE24EpkE09OmW2V6qYQcqdi21zw/Hir5pPZZttJB1O8
V/ePyXDwKXj6cjOIAzvLfwXRLgCDpYqoIitsY7pL42NO0AbkQv29LDdDfoyhrzi6Yot4NX8B6Z3o
b2JtoxsvRXkPejdIGuzS8R70NZqU2Hq90apHvXWzhJplv1fUmzi4V4u90D+H2quBgv+0T+pdAdG7
KtlqxUOWeHnz4bMn1E1y41HrN4VqaqMHzeoc50fsQaYWfTYyCCqObHLRg+JEoCTJfojNW6FFoLn2
IbHgJOohhISd9JzHj0LxQUcI5vjgsoAEmRpgukbU1OSbRrCN6JMUiiUHb+J4C/kDoYysDoUU0seb
THex/ay4eParDfhtp/a7razY2Iv+EWmsvnnWk58MDD7g0eqreUJ20LzOjcFKejeQnUZstgKaKlrw
HirkmFJmioXu6ckPoIXcLHLAn7t231+GTnNL6iztIosoC/HtvpkS+LUSdjMYx5K22rZ2W7tzIjPd
N2YrmuIdPYDK1sEOexQDNMiuOMIF8ypyUbJhSJDVhRL6+cVSpUrR1TNMMN6jNdZiVmLlx1o0ffP1
UYVgZ37zicLRa+NUKwNfkNBE1eHEMncw1WJUtRqX2m94EBqFbipzeoV0aYbQ1XrQHO1QOs1+3IRb
zS7t2INsLah57LWbYME/nH0Gd9GFfVO0AcNnEAtMYzDt26oHZ8zc4sczuN9Nw9b2ifnD+HV95i+j
oPPhc9ccxIlAC6GhXgYiqTB7L8EGVpZmR9fGN38/5//OxsfddGKSgTlJQf0qM7Nb2aK70E0wzsru
vdbxd82ms9ZSSguFrPOxcTdcFlJitDrmNHuBAtc2dytIHDvIP9of7eE29RRrjXJgbZRc1JxS8Oz8
xu9qxg1VPH+4pcLm+oIt3aInM2mIXIwcjiValOr5qKjBT1HZTGK+LcH92rAPVJxsIx0+WkZMLQlB
a6yjvQYtaSzq7+d+zOufsqCBdzrBF0zehpGS0phL8ggG7w2IxLj5NraTW9/+mXiDPT3gVjNRZjEb
Vzd7i7lA+9s3Smw+Xv+Qi01sUKDDAcal6CYA+J07PEwIx1QkPsKosXaJXlkVnGujHcj4cN3QxfrC
EBpDAa1QQWmHBrhzN2WkU1qqEGxC4g105WoOmSGHEve6kcsV5qxwZ5L0dEqHBlZAqgpu7wnxmVnE
YPoF9nZLrRz6siheZSuecG1s3AnNS5ZpQRUz9H/et/FTqbhsjdNy/hVnToAbGHcgkbEUGrHDwIRY
FLdpUmWvRKBqDKLFsThoXZx+C108rOQxl3YHWpc0tNuDblvnH3pJDJhMP6UM5UBPbNAERl5YvSP0
x8qyrdmZA+6Tx9EkE1AJj5hAA3GdLQ2u6gU35A2UgMFef8wfyp1ySLaK1awhIS+fZfO8EmikoYqj
zJQn55YDbTKYESXQltji1G010Xytzd6hHvoynLlfyVoZ6nwdXyzkiUFuIbug6qK6g0H10O4jZIY9
w1LutXfmDl54o9+upiMuEgPcCDnHKihjzrQQBivFHezC6k0iQa7ekt0cohorfu2ycH9u7Xdy62Ql
uzwtepAloXHGlo66138WqdmMDrHm99nkqccGgVFotR/YTeNm7d5aPIh4C4DyFcDJiy6wUSqKnEwZ
A7AKkNZ+w+YslqKuDXJxu1KogMpza6jMFxHUVtdKA9OKYKv7hnSGpTrCvropf/p3mlMjHXKb3QVu
u6axu7xZoYiE0sUc6vHyD50+dYGqwy4KS5/yPYD1rm+nP8nTZClWdex+ruzV+dhd7NUTe/PPTxZT
EUjahmHBLI0AydJCbNOkVuShP9Fmotnh9bcys5f4g3n7nFjkglmt81M1EzBC/T0YzQp5ahdMnL0Z
u6otjWZzHG3NE7ZoENl8D5b2Xt4I+3ilw38OWy9GDa5sCYQzmGkeA1inZaMXdHZG6V6WvvXu6/q0
Lg/yxADnAoAsYyAjhS9vBxUo78Ks5NiKRf0h7wBP7UoDeBeU8mv0vY0yUtAhJNNQ5GbhJihjC+QD
JlF905iqIyvZNtGpKbH6UVd6pPqEaO2BcRnmz2ty8rmcA+kTPalEMt9u6lZ9Zx/QO1Pd8LHcPJRm
s9E/M3didnxDbwZLUu3BGu3HfxsBc/4JBhe4UUEe6lTBjGXTthLfhe5ejyxDf83RYXN9cRYXHwkW
iEriXF9oMce9UkVxA/81odaVT+XtMIjedROXCeJ5NGCOAM0bGnEVndvkQ67heTp7ZHB5K2gnv+1u
XWUHGtrxrTWDJ+WmBYW+Fbm1e93wots6scu912K/Tij0O7CxI7KVy2mPKjXYPkcnDD+vW1qexX+N
kAv2ICmhTG0AS7rxGkUvcuRc//3zCeGPKFAugLwAPICglcOdaE0ZgtKrwpYMFK9B0sO/M4YHlntS
nt5ma3CPpdGcWuPcYKaWU9iksDYar13gFu0a5mnNALchVC1SBmk2oOqPMxVEv7k+XUvB48ycheqO
AqAOT+chkRFsf33NQMnys1HsovWayEU3ixFY1w0txt8nlnTuoBYD2mq1BJYiKvZWHobIOCfxIQt+
QSrGDQgFuDRt7bw3XlmUow8ub1/EHt0Mil7c+mmzsuMvEbs4aiA5laEuDJzpBV8KFIwq2uf4nuRb
MiXDbgEqasxifwuQEhIirbjyElg6YoYOABCUoQwgaLhwUo4o2LaqhlmB30HvY1/SDN01TtHYvyf6
Pz6H/xV8FXf/vdeb//pP/PmzKFFGCcDzff7H/zqWX/nf7tKPz6/mP+d/+M+/yP0976u4/cgu/9LZ
v8Ev/9M4XvAfZ39w8jZqx/vuqx4fvpoubX//fnzm/Df/b3/4t6/fv+VpLL/+8cdn0eXt/NuCqMj/
+PNH21//+AMP0ZMNN//+P384D+Affzx+jZ/hV5p+NRf/6Oujaf/xh6L+HalpQGGAyoJcCAqZf/yN
fc0/kfETEbSwUKCdm1tAU/bH3/IC9On/+EOgfwcwHcBZcQZayQB1YVUbMCzMP5NE/DswVBo4OHDa
+Nd//M/wz1bpX6v2N7A73hVR3jb4Hs5vgRYJ5LEz4lkjsoj+4POAKh+RqfMN4ptdKgvoxcYTNfAZ
tdtxMFaOIu9TfpuCcjhazPFf9NpypmSWZWh/8UGuOYLSRjBKaACka++nSysglAKPsDhD4TSdD/er
ohr7qEoFMwaNuq3WjezkQqCv3JgLVmbKP3EmLQfNK++/OhFj8NM6sDBPE9LCVLJA+x+tOQv+VpGA
1wKwX0ffKGgb0Rp2PmVz/YWBnwq8vtr4q+r2VV6bQy6bXdyBrh44+Em7KaFYWYzpXukg0ZSJthIU
diGCXqcC2Lu4I6V40Kbw8WSX/7mNTrcN778BNJSlmYNRlkBsjNf4+Ye1YaOgGZAEVpxJvlW12WMR
KCCtBvmdjZ002n4TRSuB0IUrn43iigV+DTcGQI7cBupD4Nj9GPLkRh7r26EQim0rEvBeDVrjKXpW
2kytmKMnMdtCRQpE2ZJ6m4fq4Kk0D7ehGldmoARrgpC/ecFP7358F/CmGoRjwJqG88qtUs3IaLRN
HllpLoyjXRijK9cSEWwt7lC46KSegUYP1cGHPPPvQK0dmyKN1Vc9FkawEVC21xEJeZMWzkoVWvAl
REGg2SkNIoLguwjeu0kRdnj2TQ896YfcFvy+NGMhkh2/EUCVUNOIrPFsXm7xuZtw1k1FgQ0IJ25U
TNVa1kDE1xrRgYfCaZR6VSAz+/pG4q+n33MHURQUK9C9csGZNCV0VJWIhmggFCcnLVTkPIJMtcuC
VhZJ4jU8+aW/m7m/505o4JKxYtzGleUInUeDghMVprMAQC+YIvia7XFcxaotTSD0OnHzwu3DWdDz
M1KnYyKWlRRamjpX7UQ0X3QxyVcCzwuaJswgwCoGDoQGkhKZ14CXuhIcgCJmcJKN/DaCTPFR09va
SSKgH9pSE11RghpR12mJlaa6dvRjibiTCtZFduh9J+w1ti2TxzasoVU0ttldmKF6FTWCsqlI/K4D
AWkXgdC5suRPDtFJg/aGQXTSmPZmH1SlRVIdLeWGn674v0v3Z6gQWoY7B78mKFi4Aw+0QDF0IWDT
bUoTK9JAVUbQ8mRryFVbHcQbbUHuAHRuon/7qoJhA//7nR9G8HS+dKSmahNUWmiFIw03BrinTOQy
i5W9v+BEce0qBBjZmWyRb6Zlg5bWOfHBqQ5+H9xX4+BNA/XnWFQF6mMMXR8ObcXo0pzixQVGGZw2
JBS4eLBUWrHH9RiCy12eBYHjZC8YegIqalJt6kiKXjs6pq6u5Wu9SAvnYeb3n0MNCceBxygkOCMT
G6MIAndjZwk5im+NVq0hqxcOOISCFf33JYEgijvgeiun6MoX4YzBm4TmVzKg+iyOdhkLwcr2vER8
IPjCFjHQbIA9omv8NhlDBCAtmJuTWnovo9QOu8FWBSH2WE1yU4UIZKC1jasxsYGqSwifLRYh0v9Z
b2rga/AANk+9sqLddiCpAVGiPN5e96/8pM8t9Qi5wDVNDYleoIsNX650KuETp04J79k0ZQe/AUXU
dSuXHcCcmXnXneTlCuQG1akVZWBWjdGRxk6ywh54DOjJTD8T0YeslQK5KxGp2KcqDTAHnZLZURd2
99EwKjYYKj8HcGeYUSTTbW1InSuM2duspuVoOgvueyNmJtHizKEsidwszjJH6oyvlXHwpwORNaJh
MntsOIALSlK45zGtq0k2W113dCOqfg0q5HZwfCMRGk4dNEzzCFEPScTCLLQYVcdGAuikGxFtlU2Y
vpWtEEiWjCMM2W1JC5wkybTRFJWWPctKdqBaVo1mJ3SBbubZkIVgPOv7AyCwDDlUuY8CNMBGqWwT
ufFNpQv6wKomSNlcH+ll5ha3ukEgKo2LAy5cm8/RyYpVk58xrRkVs+okYhZRwd4wvtQZotC4QRAC
5AfVgd0zxNrBI4k9RApUAQ1wDvoZhOUaRV5xTPNhOY2i5kcN8sgAe8LnI5jirsuGAESbyKOGEKgY
XlKFfkNmWzDHagocVU7HFXOX+CHYAw01VE71OT/A+/ishX5CjrNtMjZYQy/twdbWWd2QCJCEy2ov
QXxpTo2vWrVeJU6RZLJJjTWWODKHUefDxtnAHYBwFs4YJGPn6zDqST0/MHSTEiCVmJhAEa5TQeOA
M7DvQvQDDNKkHEjaFDsBnTcWM0Bq3WaF7pRoz0YrbCx9lCSDHymz5CaqweWZQi/7qU/6yobI3RcK
5yvgL97H4lUqIo1BcFagj0wN7rRLQOGX6MsV0Nc5qq6RC59pgMI0pA+TlVVatITcJ965EBcDe875
7LToE6/7igmmIOTfWZZVXqkgF2+EorBiib+MMSa0YKBbH7cHNgYv/jOW8igpNfJPUSUpm/ftAG10
t8gYs4dIWqPxvNjrID00QMUPzjUE1iJfepamsKsMViCwaSbiySE45IxU9orS0dN27d10ObJZeHAm
zpizuxCKOZ9Do6wGPWHwWr46+aC06ovakQqIqYmpUt8nYCfbSWGyliD//dA+29g40DhieB5DWB1h
MLdJBnlCf7iQJ9aQN7Yudk99NhxAsgV/Z+ziiN0kmuzFIdsjzFu59C52DY4TQQKRYMTYOnx3YwoF
rtFgE3BoYU8dCjF7K250gOtUtraSF5MLU2A/VgCARNsYKBrOJzf2y7bSCIKaNABGrq+NBMLBpebk
6IG2k1gZTAZSlrXAYw5izucWErKoJyIBgFhHNrjAoyd1pqDrHzEx3mhe1aWxDYB3cFMxtC0WCQH8
2QAhMy2PUGOQ9xVIjI9S0BlbaI0/r1wk8wgvvoWoGD3SR9A5mhfj5CLRo76aBqyhNbSDYBOtgVqe
UaEUp3astFJfK70SlEXHUnWzHHEncNoAoXUrJbLL+ww8pgbckQxSQWxzlfsMqCzJYpOCIUZAsH0H
VwKuVlIWbo3Xl02N4Fei1L4X1iyySTxIR9UvG69l0ghSW0H5HDLq/Z6YP3OSd/89BVwGlPvjfx2i
z7poiu/2ajp0Tps+tvXXV3v4KPm/+f9jTlTFHviP/0k6XuRE376yr/Mc6vz3/0yHyn9HKwJiK+QV
ZgqhmSP5z3So9He8CcALLUJOAf83M/D9mQ6d/9Kf2U+J/B15c1EDtBBXJViI/p3cJ5IMZ3sXmxX/
BdcfEnnoUZ77TM73btn2g4LmctWE+FQoeDTGG/huSuQwglQ1mPZBcJgOmQCStqoRoj1RAhDFK1o2
HbVJS4Otqo0J4FIyESqP0LxCB3o8taWdkoxItpbl2dsIBJBmVWEwviZdor3pRTJFluAnxatOhVgx
O8ZyCS+DqhA01NGDotXf254W02T6NRSXoF5SK3kVQOl9HPFLQr/vnyU1KFC9SKuQlniq17HwnaSd
nNWIPEOcECCMwwgqJIkQE+lmFCIClIMYSIJuMVoWyV734466VZOHexxGgR1SVD9CewL0irlaOsbo
1qCT3twpIkSgtqgOhjQ3x6lWxptyrJLiQ29FlDz1UKVBbeZapIeOpAlJatZaohBrTIo0JF7MMubv
gUVF4Gz6YlSPtsI65cMvkKZ58g3UmUQrqdFnCcI4JRLycBfXcZG95FSv+vdxaIb6uU7YIFllPWRj
brLcz2LTAEl5bBtGEaKeoY0qHW+ntCLhvTH5xvuQZUO59YeiDw9oi1KhyQ3QBY1rmyrC6CtugCHE
xAIZqS+BhFyfykwGZXdUgRMxQEbVrSlIybPOLpiOnYG6d1kH2aMxSrE8YmE0rQAVt0mmCTKM32Ik
jEroGNPYEdmW8jIMnwXmZ2rlTZAhMXo7oGiKRbZEaQcKBqaqSPCnIq/85JP0aT9slDLOgRPP2lbO
NrGq19F31ckCeQzkIPemSKtDSxGM5NkXy/Yj19QYUlWpmNtG3vrIYflxCr6Aroy3RZvW2UELEUqa
ca4pPxBw13QTGBO6s3OWScGmCQkg8sUkJyj4Guk98wGNbmWjui874LZMNSyiEBhEVbqnAm234Cph
0GFEVyApmfGjFbPyZ6zGR1KX2qsYII1pgmhdvi9onX0SoOMrS6adXJhE7OoftIqi+jjEcvqjFAfx
sQp6cJf3pfE2QbjuEAREy9EWgegLgCCjqPE2zF0WCY+0hNxYXxXpboxSFRT1o9K+M2Uo79OQye9E
ruPBIqEMfe28i8BDk07U1ZkOYI/AMitjJNoluSi4jSACkl7mWz8c0AzRVIDiDVQ0cZq/J7kG+1ZP
FLuZxKc+bRsH4i3qXm1j/AqZ1A+Bnj/0DQ1MksrDd1HG9W4cC+IU+f9m70ya7DS2dv1fvjkOkp7h
Zbe1q5dKUkkToiRZJJB0CSTNr78P1jlxrLKPFRrcwY34Ihy2FVKJDZvMXGu9HZJgFkd58Ap7LN/2
Vd80u3j2sRSyna6dk7QsquCg6tIOrsNGMaMrGWCXl87Pw/g6z5lhwI5HDXYkyrMv75Qt5uLgBq2s
nnkPiumrAwkuptsiQuLOmEp1xEBmVvAxK3oi4Asm3zDVG+X7OyPXtN7Xq6qsO/jv/bqzAPHC+9ga
wuDgDFNH041pz7eSZohwYkIQ35jAxA/znOvPETEcYSLLgJlXNA8OgOiaN+8Qg+rgVDiW4UPowfAy
xVVdH7RthH1wSvIh983iFc5DP5ELvGsKMeDun9nO8ySMrg+EAXQa5wWqa1Z5UYZH6YFUvVS9LPWl
9KamOFvtmomDCsK0Olar3JLm5niS5oOL79t8ykrTODt3zAp507VRA5t61v06JDrtAvV7ONVO8eC1
XdseydrQ2j6vnV7Wt4AIRJTHXeeoa10PFU+np4YglcqY+GfJLNtB8Z8iKHQJNNgAEfgZALs41b0q
dqUzO6UPVyjR5KJL7N0Y9OzbVg9f/nSS/qum+DPu8rfXoeGiZQW3/YuM35/EvIYuQX9rJbrPrZyW
z0KjWfznq/xY1H6/G6rKrTne5sqvzTzXbDYqmMhdn03snt2qyI9xo+o3fVDOSdeW/e2Ssij++aKv
GobvVw1IEBEc79g9vI5PUFONTjdy08SpaoJtrNltk8rOhoMXrsVh9Ir8RDNqlUnTxd3BblpXJS0d
yPt//hw/Ng/fP8YfVlrUBdss4nW7pBjruEyrkqzOPkR2kd1w1GZAW8vPfGr/+mXSMUAYCQC1BObb
r5rbDf7JG7FaRETW8ZO/puK49ov4pWZ9ux+Ha4CGOsDFlF2vXs06rAqz9k1KvBzroY+dfi+zOr1Z
hvln6vy/uSGMY6KQTjPG9z5+NXtdF7/I/KBmbKXT5jpaxFc5OT+buv71++EVoWrz4drQp3uveh/F
QHaQUQGP2sJEY5d5aYo5A4EzTqmGn1HN/uaO6CJ5FzF/Z2r9GrMuehmYDHPvhILhGfvwFHSq/Nlg
/O/uiDqU0NuNoAEn5lUV6ncuUN4Uk7ZUMB62cfsrr0tTE1BUN31n9v/8gv/dPTHzwZxjQ5eZQPx4
uWDBVopFGCdl0I9HRw/xIcW8//DPV9k+9J93RIeC2sf5fNsRuchrUDSExDx5tRcn0m9yvHpleR2M
LG5tmfHS1PbXX74cbQFycTRHdMR/CUYZIjdv+yAkPwcXgbnz3GtLxc61HuPmzl0W7ye0mr9ukUxt
yAUAsWQ3Bh/98SFiTFPYXc+0MowlmSBD9kKDjOLSiLtlC/p1zK9R+rd1zBVBiTjw2eaAMF5dMc/c
3NRcEWvP5riG+BZxRMQ7bZfdL+//XGrbNAA1GIS/Btp9r+6NKuYwofqej2U5TcfAd8anMNLNMRNF
/i7sJ3f9yUj6r8uAabQIWAUQRj36+B9vUAcqYwcZw4QxljmhwesPTlt2Rwyd+u+9+Q9cpZ8do7R8
nNjAYCg/Xj3LMGMDpOhNE2Gy8Tq3wq3O7H9Gcnu9BLaiAOSScED+w0p4vfMOUV/OYcU7r4z8XOrS
OsUCa9JhUea+8q30+Gtr4I/rYf8EQ5h1wAb84wOEGaGWqOgg4obFspeeLk9j7i3Phm1lTLwwq37y
GP+6CKgNoLZvIAK9/OvRTz6uJMAGcQTbt4bEXweU3o4MyyeiuqaLjmNSCBYoGfZP3pS/vS67CjbE
lF3Egv14owPTelR+JUfAVHlPql3ErlZx81hrf/iyCNsg98z1Ty76d9sm0eEQrzjgtsCzHy/q5fES
Wn0cJ0OOLyVhx7b72Zm6+ie7819XAfEpjEsJwwZbIcHyx8soai9GuU6M/la6V/6SfWUPak5FjKb1
n1+Xv70SXwkDFy4Gx+jHK5nC1lhuizhpbNF/pJ0G//fW3jv7Row/s7zYPvafjwOqEKKGeElYCFQ8
r9GWOcj0KIKei6Xq5Kg1wGEz/DJlbn9ihPETX6i/flWw7TYPr01Ig5/Hq6+qCBudrlYdM1uBBWQT
FrW3/Cb+yfN7NXLcduTtMjFCW8pkvGRfPUAp21nJGugGf6sJ8lUwQWkbF2dcAIEbJrBmiXimhQnl
s2Uive47u8fL3LVk2B4Xloe/A/73qmTMajv8yYv0tw9hKyk2h1GQtVefzt+oUr3LXYdt0BGbN9rH
JfjFSLftGRAfxzCa057sDPaeH1+iqJ1SGY1VlMi+tG6alTSXDMOUvcBy5+0SDt1z7gW/lq/+x0W3
mhnaHSD5dn8/XnSywnQkyTNKeh7rSfpLte9jJX+yu23b8w+vLKgFF4EnwQqD1vLq1jxa36GYxoCA
tTUKdrkqGULBs+q6vU4d37qDyFV5Nz70Jcwy3Lb8/Z/X51+WjAA3EeggHYieUIZffYEEVubVELRc
v630zZitjC08LWYE+EuJsHnIq8M/X3H7G1/dMRoDUjI3VgNR0a/2njFO21yyzSdQX7z6nZc26Upe
3ph5V6sopvj8z5f7yxtKXhS8l3iza+S6r7lYTusOmEsEfiLQuCLNB/lqmvmXD6ntKuyoFPEg+jBP
fnxZlJ5MRNKonyiIQke3bsTJB/rdicYRO7es2q9dCt37n2/tr82s2HxZWXeUT1z+NURar0OqjQfG
X8ZZltRifs4D8b6Ow7tI9k9+ZT57EH+80DzJJviZZ/grbJsFsgEhG30JcjEVzusFUjVOVeaL8sFg
pHeM5JxdVT3eleXqzw9Bxxgt7IbisevH6URG0SbYnkrffPnnh/Dq+6V+FBBj+BhUdFAqNib1n5Gh
QjR1HZOYhcVxjQH9sCXQuOG8+/WrbJqVrb+F9+O92gxUmS1rm8fVzp+7BfRWtnuSmH8mj9568T8t
DY/3Z4P4gOopUUN++eO95LUzsRFNehevJs6OdRrEL0Vc5voQ1W46nYe4LZt9GvhTcVwU9MxjYPqo
+/TP9/pqgW6fIoYuRuFDUU7HuBVGf8LafCdrI7mSRuYWmfWG88NA3XCD2TlaemRQ+6tX44SDdrdF
TYLsvW4DAgZlWT3DRRgywAioVK5kzltsFtzhFP3MwukVjXZ7ph7QD2tms4zYuO0/3hw0hxT+WWt2
YMnE1lKbxwQuweAOcYezi3m4jAXE8n0vdLA8dTEf6BDUzOdPQaywmPF0vBbQj8FHghdtpyLce+R9
dfvQycSTCZpK6iTMw7Z8LOtp9naLFGO437ipnxblaPtQEH8dHwNyCQeZDNTPzXNa2F7x8sdz/V9k
8H/YAf47Lvh/VPa7znlW34UXm7qCP/8dFxTiN6QpWwLd1m+Gf0Rbf8cFreg30EL0MpGNaIAGeJtG
/gsYdMPfiJJjSMkgFBoPbfF/gMLoN4oDVP0QAAQZeoH3K0ghcac/rn8UC/DBGGhQTSKxZbf58eVE
DZNq9tRLM1ldVj5pu/e8W2NjQ2lEMi/ONOf7qE2FrhLbTeuuOAG4lDPQErdrYbVG7P3g3jnxYn+s
FureYUyQcY39Ptywheq5yYY5Dg+xly92lxDzmlX6pZCjsB/DMLOFxMRkySfnkz/Hnak/Sq3AwJLZ
otWak1X60nsX5mqCNy7ycX7r9jUMu6kafbOfV3aKQ7TG4Zy0UY3KSDqbEY6gL0XzYa9vl7Iv3b0b
y+wO/2nsb4RXVtve4gXrzgCjfc3cSHWnpihseeUV0mpvBIaiwc54jCPgSRW+hUx+tfJzGNVpkXSx
MMPtUluWsnaeV/td8dFj5AibN5N6Dc6hMwbFe69xKIoPyoSTeGu1yxyhnvPc7LYbq+lJxW3cnz1r
KOOHLp/wM5ZDPVcJ33pgHyeIUjUGPS0IYm6G8ujUM59FSeGPdKPACgnKBFXtx4bNLfFw2zjPbQz/
IFIVlOy20Z04icXDubgN3dqcPLcP6EzmwQqw5I3mgHzCQZe9FkkPy2IYD5Xv2Nl66azcpJT2kD/t
CzpQ4tQCywf7dIT+jDmHRNxehaRndHklR2ZtTl1LRqGdAUgd9oslhO4vmeMVCsg28+r57dLaYfZQ
aX7vmGboSxktlXPtJP6Kd98+MnVX3dlxTrTm0GpQ2sqKFzcpvcyqaUfT2q7Pa+mzx1kMlfFJcTZP
i8mKovZcAcNUOza6rjyWwRyuh7gpoGzkfQc4uS59N12yNejvOj/qrZM9zl55MjWMnfM04DX0KCrA
zYNSShgAUtORXAZpGfZjV/liFztL/S4IluAx85viY1vi1ILhb+S8C1Z7BmYtQ2B1S0U48YBv31ip
1reLRDbFfpyCVse9txTJ6LfBuF/RUcWJUGX9foiM9K5s2WbfQtQb9WkR4RwB/GSefZNCwux3jKnm
Zm+jhgzOQbQscHDTKo73fRNY93RhnZ9MxZQLBMxFXF/8VsnnuWgn50D5zJYP9TwadxpQSiQwy/r0
aFdz/4VCCRbnaqwGt3BZWQ8C4nS9A68ci0RBGySEs7AEMIVog08irkYc5QImxbsYjhFWWpaLoWsU
pdBC/cLnOwuzHE5MVMlAApNlHp9LhhaGIHgCv/Rc89nANPhWRsVA8FAhMiJDcFDEVwoOmtplwzDp
RPcRLOYuI/00bqpx3JdR3rg3zTzLj/BWQzIeuhWVvz3neXZw2zF+seYQH+uylm5HkcCOSQfe6JNv
12lzCM1IGDZgtMAXeFOwsFrX6zrou5ci6pwtkI5BcdhyYRVk08GWq2cuZb529qGsPYG10kIsWncM
nLkYT4DJTClsfOGiFxmZKr5Y/VoZxYShEfzHY61Nh0mrPngaDWlY92k79eoxWnx/IIclTOsKTN/A
bjzoSI3py2QmMyMJhmzISCLHNF5+pcybIxbW2uEq3be1DzUisOLVv4/gPMze3lfaBvAeM6f80CsZ
1efYcjpvq13U8iZfjaiOsCjS/Dpcx6b8BPktcjFqJ+a1e1tKN1R7bQq1bbme6arsivXJ7s1+Ea1L
dJhjp6n2M7zfZbpUXEQh4dQ9ZOZd2LN/H9Las9BlxVCM3qeFCbxTNAgZ38EjHKq9cQa/xDdets3y
XE2+Wz9GqYoNXVBcEh9kpZHXwgcXQ/ghzJ3BOW9bb5Uexoh0qmwbJ0TZ18piaeHHsy6wU5bKYItu
gUK6R6kBug9oP8pwV4BVl3uXIVmQ2FPXtFdDXUcvGFg6H81EZO9bY/x1ZjsdvUcvhbD1QOaseJGr
VUb7ei6W9tT1nC30ScKRz6ISdn9ccILF1cuZ1JpIyx4Jfxj9Sd1FrbVMpzEA+X/CbVdHBw/mBQQ4
b8reBs4onsC3F8hfTj6GO2nVHvhdmYcF5nndjIef4+KwIIcwvVHpjGSKUX6VkUTfwvfoWmcCVsf+
rWNBNq21115XPraeI6uTq9fpnWnY+47x7HX5FV+0BE6ZDAtsJNkLKzB0JP3ec0qDDEbrMCRW2k87
9ypVTezxImm7xWgvbcVHwHkkVr7fzdvDtnzrhBQk7HYqV50+9Utmq2QeSkKA1VjTICPvoDye2ipt
jmNqkb8qaxXxbGSj3kiVF/7e93J9tL1pzk6T4gBBc6yz7FxLr+uuwrIRT8jKBNSRDgedW9F7o0f5
20buyXXV+q2Kxi5I/BSVAW9z3hMdljv4qFWZzO5HI5Cn5MyZCXecuvZ2Emp5R9omBCHF08Tr1TD8
O6TMceWQ2HT4Pfp6/AsSm2yN+LJWOjpmXddgXJyTN8w+qCRJa2UInnKw27h0p0NdOj4oaCFtfV8H
g4fDSAVNKlG2MW/hgmA6NnV4U4xRoSrSABQaUsZnGK3UYztvpM8sxEjQREXSVrFfHnm65mmp+szd
e3VevzWFDj7JToA6dz5mlrsBdgNkypWoNEx/W5EeMiZJ2H5IfvsA3cR+09ZEWCSQrSo2u0jPn1cn
rfHrAxh8JLR5dC9jW0cEgFJiBQfj9GF/TZE16/u4WjnV9w57gXcBTp7zFxV3fV8ehkikaFSLIqim
d3Mx6eJUwpb9ssISxMot7+FnC3hAGD+ueX03mLYbv5AQMn3zUsE3a6QTKIRWpSX3agyYLIxeN2Ba
SFUT7wq/88+5Hvz21EOoQOdWuLXeyawS6jH1lhIvVj/PwyMsXcrAtQ6CBuamW5ljrxAMJUFfd0d/
sDaiUl45exa0LnfuhCCLJPMlD5OqUS15a9U0dghKguxFVAYyAu7RWp8zDcvsaoi98mPrrAusUNWG
7RunWgb9FqJTr08CEsW3WPVrd/BQJ6VJPo2LfSmnKFfktjo1azfXU3BASh0sOBD0qrjkUbHEL3k9
x1UyuLjePKyFW2LLaFnaf65dwpoeGEEX41sgYpmiDZ0qbcoFu8qqpS6QJ8moFLXXKWi4DZKZY8sd
cyRzgy0LKHo7szIrvkm1LL5laAUX3CrtUJ4cGFmKg1o7SLQIBr1rtb26CRoT1SRWEYZgPNG86GSI
G/7IpDgfL9LVDsybtsjVWfeBd8txK9cdZZBKE2sN5IeVYdEjpVY6cHC7o0jSLI3sK5c3K0jA/ZZ2
ZxjBfIxQNend7DdOuoPl01KQx5TSu35so5c2le6QRM3gNaSzN1ZBpVVhHcNpN92Gxuj7se49NJ+p
MC+UMMt8zKVU/m5dvO5TiAj/iSCFEsLL2GWPpZoc3JKCFP/OQFRrv4cnt35ke4Txb2DEV4ci1OTx
GGtzPHR5rkc3l+FzPil7ZH/ysB6K+4lkt9G1i2/u7BmouYb0CRRJnn4/zy6BMNDlZplIVZXOMcqg
ocmYsuE4di5HFFhPFJ0ZfbXZfsWr5DOkenSTEUEo3U5n9fK2qZqyZuce3a+hckK6oWzChTIMWgxE
VAOPMrHDnMM+06qpdlIG6zmrTKZ3Qe0ZRVKZJXIOlFI/w7Gq653tNAGWDbqu1Q7prPcy5LP9e5Gm
CgIdihV9KFRBzeqBK+MM3gSGCGy6Dvl9ove/Tfv/IALEUG3jkP/33v3hxVK59UXmL1bfj39u4f/z
0987+TD+DcZQRDcPacKFbgIy/r2T53e4UsTIl3/DYdrknP9u5N3fALY3FStqWX5kmw39i/HrOr/R
c+MQAv0CgQxKmF9p5IGTf2jkLVgWm+oHX9QfG3halLZoa6s4N42XnxjfYQZi4d+zOKv+BNMXspOD
66EPc/Bs0w3A5y3kIV1y+3pxsEa8akb2D5Z7/hIa3Vy0PWfvfa/xaZzUczH1n+ax6+/aKbSQx1ZP
gTbzzo+YB8yl4u+VRAE5advu1sjClVUW6qTK+MJ6D99Id7YEuvHZPzV9dG+l43Sj4qF8T8aW96yr
2mv2ZsnHxPDhb/Er+ZRmY7SLVhenSNQNRwjIlL2u/1b4L46CBWwEXr0y79N92uEa5Ez9XvR9cYte
ucGXWS7npk1xRwIBTJqq5lMu/Omz31vTFz+v07ey0MJKjMiym2kJgk8ZSstLVpJE0Xb0E8wMAnyH
l+pmUE1NKeIqEojLtPndLbwGAqubnTlp9HW71PUXjuX0SM+fPaVChO/DQQTJRLBX4pSwAK1YiHOd
5e5j1yzuoQ+c9cj5OV6kqMO9CBeol7HN/5Yp0VvMaMUuCLEFDjR60iQdupXuuqe89+LsbspQnNTo
6K5SH8afO7Xjl9616BoL3i285yOOVcfW06XjYV6ayg4Ofty7J0YUQ7EfZlXcmrZubxe654cy1Rg1
5j4VH77v9lEG5Ui12dS33hA457awizu4uubDmBMi3Fhp+CYoZHy/zMq6qbPGvFsapS668Ue2uo7M
uKpS9ysE7Lt47lwUOV5z46UktBIVzMZVDZy3Q0aRhDhI3mK8lVMHGZdRkTXswcSgRvoOjVS0ioNt
d9g9l7JAf2gzkEpMTiz07L6r6K8PPYS19xPQ/2fGLe2tj2koDglWQrKBs8vjPLrnsIDkWwzpKR34
ulwnb/cQgX/3q7S8Gz1Z70LpTN8xn/8H2+hTU/HP/wdyiI2o+N93zqQZMGutfxh7bj/xfbd04t/w
H4rYLh3ARlRuTDC/75YiZiJKQCTcihAg+w+Q89/2MCL8DWcGEJ6QfQxh3Dat/Lc9jBP8Bm0ArhA/
BAKFx8Ev7ZcANj9smIjiIBxt8Jzv4tXEx9x+/0+YwxQNma2HqoXUt85mr13dl58tWZJg7Ckx2Tsv
KDPGmCnMwHtrsZsgTmK/j8aHiQIr3/udtbC5iaxQ0OARNd3m1dbMx/hlpUezMVkOsnLUeEPHzo5o
D72K4Gczun8XosKj6lp19iEfxdyfA2rW9DaeMvViTyszrRq5Q5xQVUUvrlvRKOJL+pDOkfcCi5M2
AVr1cx42/jGYApl0+Oh+9EyNKb+fVp9B4Dez8DzaR6Eq7qwszp/TORU0RvY3nU/i7I1SguTU4be8
V/XBYwj4oFXO0hACYqo9VzyFzRfP1YV8iBaGClTEMVvbgg6c/T8oKf3DxUrG0fKenLnt7jXrk0jk
rskexzmLritEEKc1WOe7sG4IR1gLsn+KsQ8PAvnanZiG3uzokIOvMM4+xoAZuxCXqiSdtHjos4kI
+nCi92y8tT4sacEI1Bs7vASGsiJYoUvFxfZHSq42aKL7Pkzzz6K2KWlD9eS3GKPU4INPcdbSNlhd
xE4QTNFhWfLoXW5sfk5XfXHwo/SbjtqPlSZYbhnZefl6x0vPCbybltkkroz9KysQ6lRlbfkucKej
RWKebLypT1wo3seGUfBeBjW6Siraa8bMtO5uZe05x/p35dCJe5mK27wp3+Xulu8EfSLeO3OevV8X
nV5jUegxk05NRbgtEh1Lq/Us3GrGX585z20wWYTDOIFu0L5tez2frdrhO9Le972ZL33ItzWrFXl3
08byaky1lWA5Y72Ng02B2W8duFfgpF8HmKBKuR47SRdF++NfUuUMeDSY5bj1NYq4Iq7X3wXZvFJP
0wnPJTP/sBVXvbuEjGvd21qv1j4o4+Um7oI7v6vda5u5U8IUymJypZ0TQXrZbepM7VNdhNVd2gzF
19Vb0Tos/VhdoQU1p9ldGCl5snsf1Mp+s9YYbnQY7Xzp+6pDtOBiJlw3SOhrDqMOofpuseA98tge
cjfqr/rK2aYta3eBNoCFX1XdrKDenLii4yAZC3QQU4sM3SmZS5ROy5dQhV1CIdcnhb+MB1S+ZJTH
4NYQjMWbzprQ9RQZkqd8eefkMYGcbB5JAHl12auovowMha9XCyS2dsSniajJq6FyszdpEU80bh4t
TtMG5X5S7Xwf1bM8uNIt9rZlfJzb7dO62tX9YPn10XSFe+uvXXpfeKu5w4RnvF1ze8VXsoq9r03m
uWQ+9NNVTwt/3dHuHEXYPwstskPTwRAh46Te2rthR+n5PgOun68zgiMIeCTSk9AkvvVLZlsuDj3d
0l7hz/ZUp92WzSB1eEzHbH4eVtjTa74cqqXj25Z5qj5FGDbs0oIfG3SteW1m1A8rOE0yE3mQ2tsw
EqAiLzFEqjVGSWlW9xF9jC6uUo2rRwBb78MUMKPoJuFdl7NFRDogzKVh0mGH+qtjys/AoeFDt4yS
Yb+f7/p2Qb/QQwp+P1fFSnwD8LqOd3yfZ2uqYTUmQ2lN4+delNJsa8vHXk43YRMlVHXS2/eZL85Y
I9UvSO2znUL0s+sKL7gFNFX2voDURvOXd+INo0zmvsAigS4PTM3EDSNxthqyU7we5Qzf2uPcZxRW
IlOIKibBjMHQcjbj7WzkuW/s9oxA6IpS7t5aR4WufyzOTrYAuVTuHn7C+zYzl44hesA1buzcHOI0
/Ox57aXw5LENvWOBv9Ou85azreRd5lQpWJR6O7jDnMxkCjboYexOIWSWp17YR6Rm/Lo5K6aOUbh8
8fK3NmM6K/I/dqvAFd8+Cm1OjXFuI0cf64LYdoWjBGkXTRFdb8brlaeuTeVeox07NRUfesWYSXZX
S9GeZF/fRRo3dl3sWhMfqgyP9HS9X1ymXLg3xLFkrzAOElTFNBc/YUbK7c7u+4vFODERLlEppZW+
cYuZncA5Y9GzZ4R4MzFBtrzlYWBcOeOi8cRuFovEEnQlHFtMz5AyMV2uy9nfhWOwPLrV5Cbp2LoH
p5KPHZDDwUT1fecCBmTF27Iqj1rpk7aQvHWV7ZwpYb07hXPrV8thXHnJy0k8AqTbV9Iq+30dpcE7
Bv46PpSifEeKpDzDnGHHQ9xdJ2uwwN1g5zyin62OPnj7YShbJqlZ6B/8If7mgE6dmPjbSI/FTe1l
X9qA/SNomE0aiVDKLOt4Fc/T53QuhttU2v1uHrV7VXYyvQ/mpt53oat3tdtc5iiuCbsDbYML4R/j
wruwB8I9mDqiU9t+2tu63Ytmc5+N75tQL7txYAxdWlGz7wgIPDRp2B2maFu7g/mars2tAKILo3L8
vNbkwjaEtLirc06nWBPS0bz17fStb1X9jmqF+XhAIL02XeKrgBTVwN2xYR6l6o5TYd2J2V5vVUh0
VqGmR8MhGPsYR8LK4mWfsw8FtIn9bMLLuADxpf2jnbk33eSwIxp1jjYSfKTt6sNUEW9CyQB5pCtr
2rolfJkgK1+YRNbU5GlPUEQ850cXYV8C2Ck+SkY4bcCO3bt5Nh5CkK6kYk78rRdEXwd0FwfcYstn
IEfr4xSutxwbKmcEDhcyZc79O6O1S1DbztXQjfWBXW/a1b4AnQq8T6nBbCWzR3EgYBDgaQxVfZpk
9FHMGU4uYfp2glHPZJT9DoqKVyaLMei/NJ7dk9dUD8z4MWQfhyMm7bjFtuuHNMb5OtbqvmRC3hrf
+jSsPbuey1heuzdmWouL6vWVmayPIs+PNGc0SlF/JMxIodl3H/21cohkcW8qqMwJqlrrZBUrO4Vj
fevbybuFif9mtcs3I4pvShLB+9teDyo4WmOzn2VcfoPB4WJEYwX71B3KJMvXU4EC7FwaE+4ldWkS
mwXMDSFEMmAV9K7PO5SziqqrXawpGYT7MRLVNx/E8dhVRXRe2vY6CHFFnqruQ8B4cpeZBpCsQNQ5
ppU+Mgh0873x7I572tovmm11IQgAUfA6PWFKxCyt8l7SSMxJDsRyVcIlgArQ7Swj3kiGAEXhY02a
dmK50TLsH/ow1MdykOJACaz2XWoFJ3yQm68ZAwy1E7Zc3gl7iLFsBR998XusAk2kYOnnWdW7CdZ0
G044PDY8sSTOvc4G6LbfO+kc43XKuL5YnfVqsQy/Hiday7MoCQBKrMwrz2kPvD+MTdgeoFpB6FYg
2SDfAZSrrqowrltkFzQIThv3se5d9cmzMi7orBF+Y6W+xYikha49p3dZMK8PQ4tW81zV3TrtWhXU
t/3idJ/seZIyocC9KkN75DSazVUn0bEuTuonKerlG8sKfVD2lXcbsbGLZrftjlTZ4WUOi+eiGgxT
BbGKU288cd2LzHvuF6SPhVKQNAe/IyaxQuIp84dViibx5/nzPI3iXAIk1w/ArHa7B0iKzHsxRzg5
tUMasmlbwXRZte5nTNyL5g76+XI9CmH5QSLmhUSiXd/U2BAWc7OKr7O/9mcrzuV8Kwamb3vsWt6k
Xl5N5zhX0FW9EVkzswgWDLiyeDFxJ98rN11JY1Ozf9OG0prCxDPDdCLJIdNfEb4FTE1Kiy9/AYxT
hxrhpXuxxyoPbhts5utr9mptndjGSWO28hpsROfIgZMl8jCOWc1gQ7G0FzvFzjlAtHp0wh6AvMmD
Lv5Qz13Uv1FwM6adnPVsvZl7KOFnDwp+SXw38mTk0DoIusOc9QCc65i3znMJNOOd2yDKrZ3209Df
Y1rDMGxuoz4JqyrX+9Iw878KOXacB0N6NJsrlAOI0B4qbJqyNSjGwwp1s2XBZgRdpaXvf/bstHrq
HEubK6gFxrztTJU6d3SWHNNhF5TTDe6lHbMhRPgdrLFem5d6bPCY4GT08kds7Kr24kpwm6tVgw+d
8VUSyYo/6HwpTdmO12hA8gOiZe7LBRlfGYdViZsN2V7X/5e9M1mOHMmy7L/0HimYoVg2AJtJmnEm
fQPh4I4ZUMwKfH0di4zuinSpzJJc1KJFeuuMcKcZzAB99917rsbUkjfZz6WekoM1GMUnZm8/Sldz
uo81umfFUruw8oQeNuOabbk+Gk7HXoTxxP4KFwY2BKG09KKIeD9liYhK0rV8LA/C0daoSJHQcjo0
osLTnutSO1+3PGZhuIfY6r19W3iRlffNmceGRNJmfMXA9paXQm7csW03GAC4Tfnj1uuN9mHMsqEJ
qa29K+YJO1EjPuK+F3vbnV5qBUyxQo6LCGUbFzNu08dYdx/Lit8Td/HzOqbNporpfonbo18lLKrY
BQ+ZHc1SGlur1E5GwWYu16yn3jTC3JaUzPXly+wSu10yVWxWvzVCvbHvl8Z671j9MxLE0LZNPdBk
syMr/HNo3Gs5yMs8+3fzkr/G42Lb8KcU4FAnf+FSvw9tekkbh9lOaz9KsMQDJRv18EWcdl+5yw38
Mmc/5f27m3MBQNRWwxrZqcc2Zoa3JdtD3kpuQ6n2Ytb6Q9uj2U3GefRx8AxVfYz9+Sf+BDeQCbkw
U+sfbYpV2WJSj2DPD8Xa3hqtqXC3aF24yumWJPUp9swLbBMwq/rwyzdRQtriWMRqubEs1kYwbU6A
Ctl1mRyM2+l+bcq3xRc/GMXnPaLowW2t5boCiWq+hq4ud9eHYJ3tq/ZXHuOmdONLKXiUWdYGj9GW
my/9Orr7oxzWUzqWZG5x6cREM7ZanO9WBoykFJ/DwvvhLAfSae8L0nUNZvR9SXsVxnN2WNb4vRT5
l03/xMnQ6x8IHoelg4DKTTKqlgSUI5gFlZg62dppN+rehxanZaStehp0bjZvJ322g8Vq9h1PQXgY
d560EbUnc/0YbD6OGS3VJTaPcK5H+zAqSulaHGGju1pR0/Mrm/xNZl+/GzqZboTgJhCi/O4ybdsM
KV0N3NBD08hPqtRvhKdFuTRy9m9Y1IKKZBZOuofZy5/rwrnv82nXOvCKsslkvBe8yzAnPT87YMvd
U0MRrvx5IW0Ps0X5KLV+P7Aol169S3LzkdzFHYI9NYTqRbVz/FyO1abMYryh650FVsHSpwjbyjGd
9APugl220lqHS63rWtwg/RgAa9wkc1/vdHM+TUO87+LleO2jIvjwzE4fUnq5MezkUPv1oylkjz5T
Hg3qSI3Jzm6IYx4HSQVIZh+sXnuOgRyEcsx+KhtCcdGu1k63h2O81JvE9B+sJe736cIXnOd8G2DH
37RGcfVz40NYuotYNXGe3PaMaHJAn3nL++wbryrEXw//M+6EO8Df440+Y0/kKf7eQbI8+dKs9wR1
oi7ljpFPtRHl6UJVQqf5FzAkMqABOgmk3rsb5ig2goYFyQHQcDYrjCTxUIFeSEy0AXnKYPfvuoGS
v0Ivz2WlP2Ib2hBqDnK3vxVZ/OQUDkUMvv8wJikihVaw+sSrp4wWUcPfVZMVekg6x1XaR0h5oTOB
UigGbY+aowdNaW5M23kcVj63tgx5tiVRq7WntRX2tlgQj9A47mNrPKJkMXcjSe7xHzIZUimaT3u2
MPWu1b2tOZPBGxrnc7XTt17zj14hCeEJviiZB6uvqO+s3CJI6R/ahNtV0VN64HpHr1w3ovI51MhD
LvxNIsq9rXTtVuvuuqa9oQWtCCBaBsWANYJQdFQAa6jt+LvO2kCXMN2kEpwmhiiPl+mlS2j0apPX
vrH4xPa7nkd2w8xI+cOF+3VQsyCYnTzyBs7xlWdpt3guHuLY35Zg95bhgV39oWvFs27SEr9WDyZv
uO13h9FkWqs5oxscSc1i63qsQvUVRKHXWH4wxcD66mmdt4zgDWeI9gMX+SZZkqduZhTPytzdGhBe
2X4VMuz1dg9y4WddafvVWH/BIgnLscjwcLj0+elg812PQCExvKfMm24Tg1+9x6Bile5DytY6ELnY
YD9FANSHFmtK+00z4nEu5h9FnkKaibeDASizXF87Wb4bfhE6cLR4ErlIMXUTjtp8EYm1qZ3htNTt
LRTUjYftXDb2iwI8FxRgSvOqOE8G7smxP9WtfZflmncLlZp+9BgRoytwP3ox7MDFeV86+wz/6a5e
TBUQvCMmrJdD2A3GgYPEC8auLQ41FYzNO+LZQbnVLh4zXBRxgkMohlHm93rYuteVlcZIqEbzOSFV
NlRJxTBH3TdkhNt8vYZX6+xR6KArC9uPWFVv+7lfAvCRVVhYFGk4tbE1zMTa5W31URrAu52pD0Y1
juLAVhAd1bDfbXWlPspk3pZgQAIsPx3DluyOYGp4W1KI4Gh5nyOXIMr82dvNbr/nPPheXFEntAdv
3LKNMUHW+BR6/77Ky+c6Hv35zWeM4ihLLNRfh+1aljgi+FuzJqYoBRwrF3MvqkQr9UcYHVVpbDQh
1TJqoZd1lhWOULiL7SoqU0akc7t1O2tG/NCnYrG2mYAjebJzMCO7Ms7t57XCVc31wAO9scHJPGFK
SKtwatMWXI7ZyHeyVUa5zbjD9oxcc/zdePE8kTkenF8Q7b2HZp3mh1YXcJZwIii+55yevKAXkntE
UtojcqbU1n5DwlC+z1ZiFKHERNswSYmaJ101F3fkArSHdnbkm7M6UJbwHmBhNZd0eQO8cq0c7tOF
Ago8sGuYY3JMw8wW2bOpYrdgxdqDohis2XPDRNVrvC/alsvoq7zmEyFtp2t3dbp6NHT5DdxPLrul
NmPRj6j3NQEFtTTVDzO3h/uZGODZUEUCJMTgzPv3MMz/wHrt/zXo2L9csv1vdqnlP6zY/nPDZpMR
AAwgyO6SIbBdfvLnhs34G+Wo5JOJLTr8N1dmwP/ZsNl/u3YrsIAzgYKRxXXw+/fNnwUM4m8kUHSA
5UTkrj+y/p0Nm/uPmR5xtUKwEDJJMZP6JTH+W6anSfWBpZy39XJz0HesNHxkx4qjwVjCDC71SxVP
zuPSX32EuVqHg9J8RwvN1l++QQF5I6UmovpoaVTxgpHE+Vu3pvN5cSbUlgx3fkRP0/yKOIEToCfR
eMfuOhWncrz2Fts+/tTAqDrta7I1zOO+RtQ4GKH85GHLsO0jaywlIL9i9B/hGY5kaHByqVDYzTKh
OvqOtYvR2vxXMFi1F6yYSZ8ap9C7rQ2s7FdS6EkVFUmlAAOX4+wzqZXZy7JAPOPMnPEveJnMnzzs
117oo5TSX4DTXOdBDo0qmnBa5BFBC+qPHMts2pCRnyqXrDaGFxuupTrKuairTd97WRG0SeP4uLYU
KMRbrejKHcuyqVHRvAi5VhjizZzSXWnl9a+/7HUvfw+D/XOoABcS8ITLSyeN4uK18H9flEq5mlgl
DhlehXOhe/NrjLYi//4N/6fogt8/Lr7wWf1SZGRb10KI34moVF4P42Qa53kqLCvSGrut9l0z9ul+
StYsu/zr1+Ta2HX+EnwjHQ6Slx0sSB5CvlB5rz//y/q3xigZx9n4yY28Q3ayivKNFGP1kfl+3+zX
TGvSo8+MwRMa50ZNyCD1WxIxazdvUpXJU5MoyHEkqub3HJ4dbmEuWtv/ZNIRRvOWJItf72RpJBdV
jNdjRTIInUM8iKETTkKqjdweaxx7vZjPXqL8zgqs1uLcmXVKHa1O1ewyqzLlOcnm8dY3Um24MLAD
2LOX7Ao85dYdrbYnNuua2EZIWEz5EStMB3wu2QDxROOJ5EzQ2Va1QVqyMOsK2aHSZP0aYAtHBik7
a16OXuYieWqysoytQzL2W69w2C18tjjDdCJfA57C1+0H0Zj9iJ4g923maGLnOKXzcxCpc+QpNKfR
DAyQbG1BjsQfNm2vVrVEZsvCYKIy2FzymueQ4Zw7dsdZ0K0mVE1ZrNUnowL7y6QlvhD0ytWmyOaU
6e18vXIuqq57/5i5mTWzcuUtYBIuis8BiHTNGtvNBGOSV+iR5xhxG2JfqlqofJb5YQAohD5YVLAU
XK1Da+1T1tRbSgxq82FdSVqxK0m9mbejGe96CwI0jLRqAvc1zfERYFIC64Vzos/usRQgSH17fE0t
n53r0nmyxozK73m0pbXCruPbf7PO2AwPDB/j07VLLUFqZBvLoaSwXlfcugIA4khFhpkLd8Aj0HtM
eHaVXl8V2GToJO08HAdN8FYQhVWPMonNDDOtZC2HDg2OfLFqEGLKsCldnycC8WEr2pm9XLck3tGq
C+8Ggayqo9TCg3VIBw6oUUKeVHI+c3FBe3UKSz7HrVRvRgO/T9BiDnspyMD8nJOl+JmyQmXFofHs
4Nu4upymkq46dKY2OmFBCt6NuPXRVag73g1E8WlGZtJL1vzOnQlvvD7KrMuNrbAAw62twlndL6vz
aolVPZPekcdKn4eNVMP8U5GZes14F83IA34nQ6znWRMlMyvpoFyrsQolZBXiVObUXVxRLOAe0Tfq
zVwvuRkYI4GaaCBFex6M1f5yeY9fsdE2D06adOue+wqrLbMzChHCmpy03Zp0qYbeMQ4Ow1LCJSnN
THiRnjWQDTqznh9Zv1bjVlpEWwKbsWwMs6SuWYGOpGVLsWQFvZOeOAzu2v4qucvURMrr2Yjaweme
ccMpY1NbZvcEhFj9dMYZj/dsuf3BUYaW7DDNdA6eiqr8yaVEE4sXxnDqVFgvb9ieNHbUwjW4hzZp
5VTeSzoHcXdrfUgpDtvaxM2GjtBFIz6FOZa3NLQo4zQiMvxKzcw+25DOfqZrI7uN1loYQ/SupD0o
aTs2TpyO6zUEb1Q8p+vY3XpyVb9GGtvxYWlV/CYrFtQBnxEWeYlBwpmn32w++nYvHxa58J/xTbqS
A0c/W6Ilk9450Qus+2Uys10uB0+rt2KRyVed2PLVSouF4KmHcyPsqLr0o1VYxHmcCXImxsEq2/cW
lvUteRr/AQSbXl3Jmzpv2ERRRlAubByiOtbb55hnZMEoa8c/3dVx88A1LfPKOS11au/LSdwMptWI
8atW6MSh1sIyQGsY0bObua/ETWq6zb3eK1aWaavabu8z4o9WkCSr3eyshkDAeorN9Zr0GodrBFB3
NNa5I3RwAORmq0WOSZwS2W3yULIr3zsV5QLtDOKivDcXOde0yqz5FAmk5fPqOeCC3UZLblWeJfgM
AW/8KBK9EnttKeufmZtY2HgS9hwd6C90d6HBicM3nu2Huu/rwCLgU1NVkpui27GEkHf+MpHwxTOf
4eDrFlbPxMUlglXbAMMEPLJWUZwWTRLNcUZccESSf5n7wfgJXFB8O5XDuzosSXoGM6K9qSlH47Jj
LfuVJwurlZgxazxmPTNVKHkjKQgVfZWFphhx/BnW1HHtOdzY3AOcqUHkTkECJLrPQaSwUj3ZlDYh
/EBkWVsH04rGF8yqVTn5NxevyxS78YK52+cZkC1r/UQUTvsiyWa/M74NZ/4+7/XKPPyq4xiit08e
irOPtYqFLyqjaFT2+IfweeqTA9JWp3oAZEfdh5j/8tfc0zQ7dP0EwdWeprkJMYbHeoAw6LSbzLat
z9StTCKI5jJzkGNHE7TM9OeYmzBpuHLgpGWnua2fnKpxXhL2C48DH/gujBenuO8KOAQBg1p8NmEh
4GqCJBJHWE25Tinj3jsOAAdft7amTUSuaE0ju5LVka2MxmDtp3YS8SgsLnMOqoBThd84IZ6K4WKs
nCjJfRnlVwXaswsgTeq/2mms34opib8FohTr5zwRb2IaufpGrbGHwdqSDPRINO53mTo9Z0kllyvX
f6gx9RTKfWKZ5n4MWNHeMWMy3dX9VdzRix6Kt6OTfmU/tRJPIdmgU1cBZCqNJqKSbxVMgDc65lY2
1mnhe9qKZ7RV5Ql8lpwbmi3gCPJV1ptflbGgOwGhMO8UX7MfDTaLL+bS4RoaotuJdSwczCivrLaI
qhJW7I3EodbxZJ/T7tILPyctuA5EWLMi3xMtTdMbrStiVObrfB6qdqK5EEpKUW78Qkxr2MeFV2/S
WCDwxM51oWzKbDVuHAug5M4bSm04+Wsv5euSWKzrlZZp04Ni4zGFCdIg23GL7cus9YqaGIoI+ETW
tqk6Zo5mjW1kYcceDFambucYn1hokomaK+weTh1icyTFEbAsrJ1xV7S5ie14JHPNTtCU5Glfi4yD
5bF1ZAWUS/UiYS9UJzMS0oiphEtfITVkn5lDcGm/JKWlwqaJY+emlKAwaKXH5EQ2joNOXF00lzKn
JdQ4TAAOBY6aovAT6KAwtuLsqlmhW2amdsGRsEJCHn2NTjGlE3T7Njun1OCU27l3KTqSRt/UBvJ6
BLUftG2VC7fGgy4m3a8DI1WFju4Mt9IMweE12VbGJs6EplW8CicTCwMNyeTF2/Xe2GbPvU94qYzy
VuQjlrZ2bZ5JDVbmtuzpSHka88qxDG4Ma0adrcUzEWpvn0OVdohomfdZatGcEWCS71xijIwgtBWk
ihM4GVePx6hW89tGqkB/keQI6Z95Xrph9Enrpq7ODTLRMHCTUrL7Wy1t0voGyXGab9F9vAG3iiYK
Dwcl6oU4xHbX6uextcneVIZjzfdSTrH5aPZSuLdVl1DBhPFlevFZGPD1K2JChsVSccgRM8wPA/3H
ep1TtWBO6Hp8eEU3XfO+8FjxnlnzG56FMd44yp9OrYvbMOiLeOaQYnU8DmtyyE8aJ2wV1Dlm800G
9RmZzRnM5CZ3vV7nRrms7N78ghWpYaJNSTGbb+znJICefrSNfZuy3dmIZnXkwXdS3zwaYHAR8ggw
EX61ePP5fF0lHjl4PaMrbOcMtKpqxnM7wOvdAFFClGZtIlWEbfVqTbKqJNvkPpnkBrwcYT/MFTks
57570J0qW/cL3Xjmxo51DviLUQ4XJSx+s+aUT1Vi8+z2cJhycM8YFmabw3Abp6iwoE3Kh5no+peZ
+9Y3DN8xedNwELyVsKfvE3DDmBeaia2ua/WdYp+rAATrE/jbuLG5YTuw10j+1P648NIbwuquweOb
aFj/s+MjkQaGprI9CtRK2LYTDiOFvpTM38Lp1GFKvfFZ2dbw4vAYJFW6tjUBvylzPVbE/XwvmqbP
A1u5uokXyipFqDHzEuUilnk2co/MqA7t5knv3Op95bxEEocnhBYRuLZKvJQaawz2B+vn6uWCPYPC
UhM0fYyagP2BzYjp5OKrjb3kPnYzFbMQWnmm4g6rmM5g/PBQyisiXYVlqD9LFf6/dPa/bGA1/9yg
Hn5Un833b1wO/o8/wRy6R54HCNO1mccEqQHE50/5TDcJ7aBdcfxFO/ujaetP+cyw/wY86g+wExDh
a/vI/1XPaC+18Xh7PkWJ4Jgwkv074pn5j+Z02gmvhfe45y2aW3QaP65qyV/UCRPb9pqradgDl04O
sefW3L96jjfV6pxaOc2XenYSIrZzuR/Qfk9e3oh7VDDxqGJWVes4l5dWS8wNELD+S6MZbd96C6ez
AWd1kJU4n1u/c+5pR2PrysZjhQ+yHTu7PPzlTf8v1KM/in7+Qhi6vhTMlNc2HeYvekV/0wHHycfJ
0ab9nmVv9o3L3t2So2wO1jzmm7lkBiyzhR4ifaGZm1f91qCrb3S42feQ+jM0Zh32qJU2d6Ky9nbS
tXvJzfo9zQeDu6e27miJzPY2STp2ek33Pvf6/CWUk0H1cBu8eam6x5CS/Tf84d8xeX+8MIcqFj4j
VOGaVyn1r9doZFUGRdnr9h31XVE8qOpDXwrFSGs0+wVp/BATyNlh9+CQO/fplsh8wRRtuEfXnbPd
mCejjP71u319M//xzYYRy+fFvqJGIbz9lgYjEJmbKjX6PZUw2Q5SZR4lFILcAq29diOy7ijwy+7+
7X/Uobbev7ZtOYTg0Jv/+kYMJmBfT5PDHldM+54Nkl4BzmAGOayhdS/FUo/YeB3x31Xi/hcv1nHR
l6/pDUP8oYD/9d+Nc+UkFMcPe1D6fLKdtTnOWvOcKxYmqd70P4hr3//rl2pY5m/CoW07RANRtuFz
olgav6OTXVnatb+W896r1bHBQtSFIkn0I07O4XsccuuLGcR4J7nQbPGu080ymfKp6+yUbZuy8UwN
pHwtY7bH3Tz27rMGXpIHEVnTYM0zv9tJAvJWtGorSYUpbVCVkkw9ZpgIj9XQf/W4cE7Uv1oRh+Yi
cla327fKo6Wy7/X+dSTPOsxTe1A0de6yPK2fYnJVGysf5h/l4jW7wk28D07fQQemgES1TfzM6s3k
ZfDYdzLSTs6NWUvxxJYz5Y4hhRP4DS2VVw+D3FCgaR3TihKNQLOSBlxvgxoSJTkSST05age5yzkB
xCo/+NbZG0v6Q9R23UThgpsu2r7EG/pDg3Li0J9kk9EDKdM+1CBkkes0JTEix2CsMqxBeFNqlZ1B
Z2DowVBz9sdkeNKkZQUuH+STBhlg2+OvCJaELrm4UuYmr2LvuORxiRd5HZewci2HuYZgG0u4Vt/G
ddnt+xTZbCNNuWfA7F5R9d/slgDo1WuT0eiRyeq+FUv6GrfF+FQiKJ3wUjX7OrfwrQhy0JGVchCo
2VHfT2M692HVLB6qIe9CbxgLszio63AZ6p+9Wco/HKs7Ds4W1RRcf6/qzWNNNu/cE0scgkrYwIWG
JkciWZ0mDlVhEMFM8/i7Zc5+irXKOfmVAyZMoah6KREP7pHFDaMnAJMhKeHMpEbxhEwAysXv3QkG
J5MmKo71wxgy82a2TSxZmbnxMbxv1k67TK4+7CGQrLcZBId68pwLq+mBAWhajqbdzpzL8Hir9HMp
3Bt6SL4BkqRbPynPlsWNd+VstJm03rgCSRuOiU21TZzhq6eCg1ft4QI350fLSdtkKxmTPR4B8DCQ
Xp+E6SePOT+6GFbf7hXGxNsrUYEARJaa0OgGgRxtpVuvshtiI2lMCUHLaLm9joP3VDPYd1S9qEtj
UUTJNRqe3FRDCgf9ko5XawjpmUReidK233A1/CU+JCN6q5auImx7CWOgK3LcGSBU9o5atUdvBX2r
ch+jBsaLC2bA+Yx07t/6Uo2RJxGfx0QuBCXzxt35mpFf6ljiwzD67OzOnb1jIvsmp55GJhuiDZOp
OmPx0H7U5qRtpwL7k6inbN9JXe8jtSw/vX7Jw2EsfmQ+fGO7vgzxcLDJGISmZ7+2envuWyxfSlDn
5E8jIqGbPlVl1x7zuh0efSziNv/oV7sU/l6veCDtu9K7nkFxTv2cyqQ9j6NHNNSxUvMWjEHnhoaH
7G+NXhbEeBKY2a42h+y41DHuZQlcQ9aXHG7eASHKAk5TrerRlcLcqKvtjLUy9bRXNcA08/KtnVAA
seaOVx3frag975WBK7vDP4helHBKnqzZwmtkKrJd12fThrteE1J5k+4p1lMPaVwjPowChu7idWTA
xhI/H/GBHBWCHYHtH7sxdq0bqIzrqzJyN+zt7HNSnX6ZqMd292AwdP7WARvCnJ5M88ooMlqRBhRO
4ylfS/9uMvLhvs9KdFARJ+d6HMiVsmJTtfNcm4m6WKt2g1PP3va2tpxnvVVH26s/h+nNhlwTjtcs
y5JpecB+MEMz0p76yrJYT5juTuTOukECcsKKh22UtPIsZ4b7tW2cJ7YY8cYekfTMer0TSDShwcZh
a4Lr2eF9Wr+WpqnO4GVqlCE29FMcs/YDi1YCH2CPVedPfHDJ7HD4Y8hxknyzGO1wV4gVQlCXYI1F
Z9GPGKOsJCTwKPAwNmy0omXsAKP4bv6geInPuoybG91tir0NRDgsjT4wReqduK/B0RnRhRmdDWwu
iy6Zo2akRatKN1zK5rXFV3kf+5C/LKdaN2tteiAgNL97sDsQv1iixkM68aVn9BW5kse5WfobLGL1
DqOTfUfUaNn1dDY1w/paLeOTP0xUcCz1cWCsvw6no6TwHMMGjW/rgbBDvgUqwkTKygmGAgsRG6zU
ph8o9ORZQgCtXbSDP/HsHIx6udXqrMDyal4kDWlxn78wBN9Xg+YNG8Lq6Z0o6uQ6Tzv7FIfamPvG
Q44jKMTyWm6XludWWPL0rHsPH++ocZWUnDmyIP72m0SLja+SJqows7L+Qeha9cCB9bkblIMjuYh3
yZo49+bqF9ecFtyKAUxQzUoG2X0iY29K/yaHubRLKyzynoj1jZMSh4t5cR4d5EdVmC+Ejw6zdq2/
eacVFvhdzW3Tan9ls3AiOg6JQbFmCGw5nJIFvT7O7otKux1bMoG2V9qBiIVgl6yNn8RoEtql3WG3
CKOg+ovb0TJ+zjLWDq6vTZuxP9o+EnyL4dJsCHZY1FHCAcncYwpI9cTtdj7J0Rg37bhvnV+UPrmX
xm2np4qnaZRTIhbMRhLfJAKrMquYDH7/XGwE2QZ91ty3XBGS1HKX+SR19DCRQ36HbrgSxROslfij
QhEAt5YUNWFJtF0tjHpPSSu6O649KbS3pkt2brp+iHLKTy1SXDbZ5a4vvZrWEk/cZ+XYblmcEgPE
YxC5foOtL/fS+ccwAkKTsWQ9annPWdE9Dc2Ar6f78MyJE8m6fsu5e6xXkdyLpAx9z3RuIQX1m8kx
w7gxZNSKpkUO6txoQhQKWwQP7uorOJDM8Pdr4u1p5HIDe6KVMHGMap+itRwqEl4fehkPW4b/Pox9
wW55dl8so3jnzQ3pYHFfCKMBy+aM1AlohUWF4uS1S86tdR5u7Tj7gMyGslnRM5xk+kPhOs9mRTF5
bJT92XW0Zrvo6nVwgSXHZnpGCac9tXO7XebKXxOBVF92Niaw9KjF8qTreZiMNCO5HLJKEECteaDw
JugJf+Yie9P1+r6z1byRK/l8z8Mbi4Ou2lqzj215QFtJBe8BUZnVbaJMLp+L20AM8NTW0zlzzsOr
mJZb2xRHm2/6bqxT7yYuE3dvVu6AjWu5eMNQ3IBbgsznNv6PvPcfe79v31QZR7Lx3jtNvuZ97e3T
DlOX6Uts/IkWlI7xYlyXlZbmhN2U2c+NrswonYZ1u/rpzFeIML9d6KzKoA5FrJengz966amMXXfT
kJN6iVuEamknoeHkT6tB3nHqDD7YrG5KY7BI1vjfY2pOiD3dpknMT9PX9JOGdfaOPZS5g6qELpqs
t3Ajyqgg2LkQOVHJscMhvHeX4twwjp+mRdn3zmCc427Id3iuHn1O9LgDPPtBcvEPY3at0hvWA/il
SxZ/ehQjR3wDtkVTxOzYUiI7epxEoPUAVSG97VeSmfdaJ8HB4DeJ9AGjoEq8cGZi9nXtWI+AcU29
3vJgvS1VjzBsAIYSmdgZ8ssuTespgY21mfMqvxSTjYTdN5dUYUMsORSzO/poeWMioqb4Dhb/kW1F
tqkn1k6Nk2c/8Ajx/e26SHZrX4d1Z8S7dvml/PTUpS8DM0PiYIcDKtmHvWj9zeROdxTAilBKopWQ
guuZgsj6AsbrFskk2zqa08G6TcuwSYc8mJRybxr3BqCXu5sJMj2a2kTPaG+MdwWBPV8pFhS2tKg9
09J0p1eTQTmckWzZ9s0fdt5DAOkGMlCuB7TcrbC4LsbBxY/Tc15BhASmwYli3vSFG41Ylh9qn6U8
17xo3muzr3ay6ii7WypUwbVp1kNuun1A5+9j4UFsGy2LtbgyXlAfQuURK5kHgmi9/sUy9+iprCSQ
W50wKrr7zOLrzgIjqPVy/O788eAtO69+NgRpvviT4tbIbpF1efLakW4sdzJR1fVATw2zhYkfe8Wh
LTjCabsc0BV3NHmxloYdGQu9bj25U/+sugZDJPOgBn/Dj0/Gah4nx+UZ6aVoyqR+ZTXunLaBLeeI
XazbaaBmUlE5YRGT1a9ZXL2I2ha0iaB1fDbx/sKJDPO8w1JL0vE8kROFHzzd9flDPHPbS+ZoShUO
gCIw/f3il1+NPkfzxLY7th7pbH5Z8cBjMM/LOr+dk+ycDg9mLqNRfUibF0JBEGV2Clu+MB77UnFa
W07SYL1MqjowZB7GnDmdRH/h3tmFs3EswK4Fq7Mf/OrAMAtk7rklcBOkcFaqUlzi7Hkq2NKvk31w
x+7Bktx5qu6g+dPOyJ/4kplkQ1/XzmsO2WJ9JHZ659rHBoF+I+QPV+nGXvwHdWe2Gze2ZdtfKdQ7
E5s9+VAFVEQwWkWEGkuy/EJYjdlu9v3X16Az6x4rUteqvG8XODjITFtiv5u15hxTfypi01x0ZIlY
xvWADUPj7XxFrlk/djKzToCx4MGqzrKZkpXTx8Wd0qd3DH/EhaOJNHZocJ3EA36BmZaWCJuNpkVf
3drwZR0AMGck0Plp6vxzGybFj4hSbxuP/tF2azY+lVibtj3cp7VEwpOD+rQxig+9C8XKaelyaDP+
RcM2BkxMvzJxEN8oDG2LTiBEWo5lzv5FzQsoNkH46hgZ7ZdRRenhN8EVlgRsFZbcSwRiZGMB8lvB
QkBd0WCywfCP7UnOxm5JdyK2xQ2w7P6cGcI5B2XSr6KwfjXRv2Lu5lHoU9Zv8Mv6GOXu66m2tr7U
2KxUSnIw2G089SKI+JzRoS2cXu2+pqmOyQ5i4J0cvpYgkJ9EHvZfSouVgt+q1KCMqrkp9K5gXRw2
axEjPVZqDF2Y1YSztEHK7UxCVQ897j4sO/5ZD3sWiaqq2bdVKM2dzOsrja3hDZ8+4ZcamSmaUOIl
cZXNrp+b7eU0c8Ls8FusyelOun2MdSSabmAO0usOTVP7bvqjQ38f1S6wi6wfPRNxwktEAcK0Gmpm
TbRRRvr9fugGYHbNHkyNVmT9TvpldidEa+01Zcy9wEpGpgwcBiC9gy2fT7C0/fqIMhDDla5W1zgu
xqWa6ND5NZ0RgzbEKYgM96D5WrJVrWHX44i8QrpZbFt7Km7w3NCQV3C+LBph4W6zo6H73gjV3EQZ
8ZYqPiE2yGWW7Er232vauN9Q3wKA6MLy4OtjcEUkIN0ls2jfRqd2X7QCi0s/dilrvsZIjSUUIhKU
6UhOIBkxrVVQLq+JUo3plWiRtdTUkaWAlqvOV9LcMmbQxEyuYx2+IluX4lHLyZUcpTqE+CzC9KRr
iryONEt+dzPS3bG9u4tJV4zriJb1ngaPTrsPbt0pyXRFXyMViJiN/b7e5pFyV2RJf8Cbr7HxyAd3
649FJ9Zgbv1klTM2r6J8ZM/USg28hY/lTEbPdtXYK97H7hTr2iMua/u7ZJ+/cPTEeBOEeQ4kfqbd
iXK7L2jGd9mOVQe9XGqgPfMeMeHYkQzk6hSW6ggfgd2Bry70BJSQ4HZ806SiuctcVwMKmmwTZNHf
VXn/1ZQ1Rng6wITH2sHCaSv6pWqCyS4vhsfIyYKj7sQ6Xl3tS4hDZZ2DtX7EprtPqUt63P6HADWB
JwcLLT9Y4NHv2oMUU7xNC3bvrNfNXTuWfrqTXVOubaOPN2baAYrRphtrqGnXu1K9meL6odVc98SK
drypVBfDIb73247937qzeSrgCt1N6Yb2MQ1GUkMrY9EZfYaOa2aBArk985KOXmhFygD1dAqu5yb/
SWV+FiNW8CI0zGeeYr4EMPqNHXioLssq7Tp4ECA4lUrTNxhY4pNdskKl0jkCuO/DUlsFIT7fbkyO
YdPUW3qS2XXVpcotKF7jkXmgvCPh0l8yZVCkHmGFB5uObiJ2eBGjFAYrGL6OrkCaBTe0vypcNzmz
d0+WbHKMt6EX/Z1R6TjRDRWxhqvQki59nIJRibBGqcSVUBz/tu99+0pNEn1N4IvJRhnzZc4o2ywD
qn1zg/ooUQHC8xtYr2WOTVGS2QYkOFixcQedY4BcYjYe+wbcokHcy2+Rz0q/gzOyR9+RPKDLaKBE
U2/vxq65x/qr7PrQrR6bgHY1VAkKGyraQhKBMfODUM9X1ATMg2IQ4SqQoz35QxIdDJq0a/ZLxwae
1VM7NerJKjpEN2ln+ktUcOajk6eIN3tFgQSkSE8EXfFEvKhzZENdxCu1cpsrVcFHBcQYHBYskWZ6
qYyEerxPeg+VkME59IljXtPJ7xZ4JjLsVwW1nwY+TYm+7RA6qkW9KTa+1e6YHrswzjxR6wbW6iDr
X2QS+2tVNuq9lfbFUzIGDqZRZ9ziTteupiGrMan6TXdyJ5t6wlRJSrNg0jDrQxtp7oG/yQ2ayLpe
NLGgwZ0ZwD7DNnTfkOxoyPCClJVnWJzG1uhfRswokCJG0JBOC08uGGmbKFZxPULW35SZ8jxEFZQO
BRD6gfqrfipHFfKBngcmIcZV7E1maP9Qk3TwYhWB0KrEcXktpZocYbLnTO5a8jyQQ72MUEDcFLWq
7fra0p7VUgQ7hba1Nxpw2wbsLSczYxIe3aF4UiT/SnSDQXenaU8jeS8ooYrmvmkj/6rOzXOM9ORe
T2VzJUUz2ktfiDyFBJ46OM20aOfDKdiYdsZNopCX7xLLlfTWM7mOkNEaSN6gUExs9e/bGO7zAiYa
xI+oNYIj3Bm5rGja35GfS6Jc0yLmDbKOp+xo6bQht6fdQi8FcB/39kszMi4sWrspnorRD/LrqIkb
c6HY0l4LCFA3vu1i9EmarHgKxgIOdKU73+coU+TObBk2PmIZOCuys9YG3ZFT1mbNvYEEWq6CWtUX
CvqYXRuOOFPwtXmhoY5b0rLGe+Z1lvO6CxvHgmp6/NmK+Ud9bUBq/O+SpYbm/CXHj0V4QfO/jKrf
vOWn7/KtvvxV89n8n99V/+fPPw7e8jkb/t2/eFkTNeNN+1aNt281xPxfU+T/t3/4V4DEl7F4+49/
f8Eoiarq9g3c7LvUeeJ+fulZ/S2lnui77O27suAT+t6+A1rOP/dn85uN4B9ElemWawtTw/Dh0l/+
s/utqNYfUCk1GraW4B9sG3Lb/7S/NdrfJtJ5IgZVdGdz5Opf5hHa31hKbEwlLh1RIp3+5/r/6hBz
67iT3LkPOsbv23qmzY5DENGoGTbUImD6F36DocRTiMoGRSmCp6VVN7oyK3LFxueH6K4q1b1IKyiO
v9ymDw57EW3053Hn7j6UT/I4WEq9b2NK3BRlV7CBCTxDzY8dMpJQokWr+isrkm/sqL3axzzn6snX
Tw79vqf489AaTFEECcQaudZlu38E65L2ZXXuIr06yLgoO5Q42bSGKBvfT6WFZz+WfZvvR7WvgbHo
eNbJBul76pHVp0m0F53tn6djQOjjjEwdOdb8CvzaWO3VOrCMMTxHWRCiwaX1F1PZZm6Cyx6oLaHx
zMvAKemCLns4KTZnB9JjqbopMrxAdyjCxwqNJFA5RfnJc/rg9TCgnfLW6kS00XR+f3IZCmlIG+4p
jFu1B9XngG0xukrej0PD1h+xZVEeAq3MP+utz7/4X731P+8KoQU2T4pVOtjW9wc2oU0gDw3Ogjfh
GfJl/jzkLvAV3Lp7DI8q+0bTvlZcDMYCgeY/8sf8dXQbbQlXrBOadhHUJIVRW2btnuKA6ktkDc0z
wudwHaAb+6Sd/1578teR4B2TOQR5E9Po++vUQyA1k+KfoDyLe0elO6fKVv3kIPPHdHkzTZeBhyQ0
B6HCxUcO1D6AQq2fAt8oVqlBdwKKlfAoODb3v/+4ProcCLts6MizFSQrv7+cpA1tAqmTMxjoCnAC
3nJHlsYnYpCPLofmDIMWKkUL+c/7g7RsjTTcX+cMhDpaYjOUO2GUxm2cN+MnCb0fXQ/6clvnSTEQ
X36cOSta1Y+Ss1FNrdc1GByWMmjbfxY/9udbQEi6zWBu8LrN9sJfxwCAO6QcJtGZsJbpSyyL4IpG
dfbJt6x+MPChl0LEyNdM2NFlMl9f5DRUnfCcI/ZXWHiTAAR6rHaXiIoq+Oqyueu1yRSENjTEYtWx
I51lVWiqvSHOatA/OZ8P7q1pIPsC8c0k9DdFyZRauUmJ6VQ3WbXTUCNuwyAuvd+/kLMG5+LVn/1m
c7wymirbmO/JL9quQqYM36V60jT4JxQ3WpTG2WOYshB1q3+UGPrzKWLdY9llW/hwKOC8P5bdmKC0
zOHU+wlqMSQmK6EH5vr3F/Rz5Lu4ImxyvCaGYQFTVS/e/hgvkStSbbYlaHtZY1CXVRGueLnoLxsQ
0UpfM8ByjIilNT82v4Y0Ytm0q5E3tYq/06LU/1KWTXynxQE+l0ogA9WVOL41W0x0vz/b+WQuT5Z2
Dkh30LRkuV/cfqNFR6tp2snSKuU85V3xbAUmnp+RbTj4ELEVvTBvf3/MD6YO5o1/HfNiDAIKMrRx
Y5xietNiGfXxAIqI+m+BhH2BXcPyFxmmmY4uRTpeWbWl3Pz+BD54sS0bjZoNatzR2dm+fw/aonYj
BpWTjUwNxUZVH4cwjD552T76mvls2CGqSGXtOZvs3Ztd52pJFIw4sbAA+dIOudautFA1KJtNbjdX
TUJClFLzKZ2UhgZkLJRgJcErgJFVJJ3P31+0+sGXRkImSWnEGs9r1ou3f1IpRLsgFHh5nZVf5eEt
Qpj0Oadd6E1JFT2UBEzMAHFK2Ezew1fUAKoXRl3EP7kuUCcl21Q51pasNacrdnP9J7P6z0Xl5duI
ZtQl7421tnGZv9ZNptvXrji1Uazu7TDXYhzJXbevOwKLc3OI7tqqzp8sEsAOFZDCR71uqDhhNB1V
Olg2UYFBBdmB+tkesEXx5fe38KP3Bqmr7vLKOPhiLl5cq2hrBA6COo+ZwfVwK6ydTvvnTu7/uuD/
4DGRjCdYCBgWT+ty8oScGUQYD0/UCroE+5wR3tORAWsGEsOAZjnI3e+v6qMX1TY1cptZzwlcx/N0
/usQPHWwSdX6REWmOagNLdw6oeRRWb123VfIZKhuhQkkeNGrRyNSh61hiu7On3T2u78/lw/uMF+k
xlfjCEvV7Yt1XZLHuY7X65TiefemqP0hNLw1vz/GRwt6pMxsbRAUm2wgL64XE5DuJ2F9ktWcbUaU
DblARKL4PihbkkPsHXKbBHwkGi2tHwFNSQov8BVHVO6kdjShl2HG+uQpzF/fxavPSbHdM7F7C/1y
HqyaygaZVJ162iOkuqlPxdS+9Y54hui4tKYJc4n+2Uz10d1mnNOZCVFwaj9fjF8efILHozbz4qT3
ECeVoqKDHhvmEhZcQ5tV5T4UiLxG7Qqc8qMyD5h6e2OOjUev5VswLz5+/2Q+PJ95cOLlp98z76h/
fREn3UFA1WSUy4Jqx4uerdzRtD+56r8fBJO7wQT0cykAPf39QZQsqHrEyifEkeF9RNQPllT0Lf/0
SgAiqBovl4Ny3TD19wfJ1TGVpdmfZGtUL3qP0nkyk+KTK5nP9P0rw0GIwuXbJV2ZoeL9QTLFJa3I
6k+NwI1aNEAj/AmVzDLuTBqEv7+gn6uWy4M5iHwpd8B/hlb//mAjdejeCKuTDRd9hChtBDchqvIH
HQXm5PUDnCWNmKN7BN7tbmAL832EX7g3RHKlaphMVnjWlXalZGG+o+SGyLNvxiTxar1GmPLJyc7D
xK8nyz0HaU9mHTUTBuy/DSMmzazZyJbHg0/DHPIjLRgE9weU22DdndqM5BJng0Q429cK/w9mbRtQ
qkz/4Yswnwm7BpwQYEk0LHDvb1uiD6kTliN5mwQzsyhNVpOIxCcP5/JF4CBIr4UJv3+WnV9KzkfH
CRTMjKd+TomqSEI8WmKAu5jFp9/f2MuV288DzZtgljMWm4L5z38ZMKhDqS4Qy5MlsUZsOonQlLmB
zmDVhzcVlH4Us73y1rilu9caSzz9/vB/G7kvju9eTA8RjExLy5tTZNT1kUkku0Zm1V4L0R9LxbC8
MhjD+9SaSVbjhLkg79YAwFT0/wEg71xTkvGT5/vJHXEvPgvMaYSp+dWJNge6UobYVz8l67AH1bTA
jImIGZGalwAIp7tf/tOxbL4fGoAQAIsa3V73YkHSZpHTRmZ9sqXaL52yIfMDW9onw4z1948J/fFc
y5zhOliA3j90FLy0uJKKBUmj3eaN5YMuHI9aNWxwO9fP/w+PmGDzmdkzlw+ci0ecKvC63aY81bUj
eLl6TbuSoBLukGbKnRPZJhZYcqLQX2AOQ68r0drB/wjezC6r7KUV9hMKHhXX3icfmTrfzItBhZTh
GY/CfthmcfL+PoCSaUw0Z2xbAvcwdZKKHhI8C6dtrHzt3Nnux35j56IcWJJoQSAtne01u4PsOpdF
+f2TG3W5c5ufPasX3TVZK9GtuxhZmg4hqqU3ZNONirKiVVgDV65t2B+sLeNlm7n9MS9H4HFIPJBp
wIiFBGiUXX/nKAR/YeiXMVJ7gSBsSRhRu4nRh0A0Jb+xQ0JSJm+fnPH8LVzeQEZlxsPZIoRR5f0N
ZN4Q+ZDLU2dnCGBoSxOS6ogJZVXU4y6Zw3dARVZBHZbENIjmukWa/6ZPPZtgnqe0PpkmLlcC8x2c
d2ikp/wkQ1080CpthwDQy0lVyikC00gHDqc54sBPrvujFwe0jkNMms3Cw7r4gGjhg+RN5KmlOc3m
j6E8XiaunrKsSjJAsonMd1mZQxrorBZNJW1UleiQSponK7Xpvhf6UDqfnNUHc4aLR49FisHS728n
5TQVSGnHPdbO6F4FpHTedGoYfosmmvq/v/4PbjMebF2ATcJGyBz4/rHbcOGJ0VSO6NmHnSEleNik
VD4pOX4wSFFwnL1ejIRUzy4WXPacGNNqzrGoWgMTCw6FjMrxTZIUFeKALku3v7+ov4/7IJpcGj+s
wLBuXC7wwMMhhO27IxGd9VdRFY0BEn9ma/YOav2FLoLKIMqkxTWCuWl8zTq/iT6Zexh2Lr8olmN0
nly8lwY7GnFxa9lChSAFi6MeGlO4BAlcEpFJr+HrUE3uVxOqyD1gNDoSYBia4cUwOpJ8FGpL9fVA
+WrmfBihecQj5BOK4CJ6Q4NCts5OusGUbDQ1n5RHodT2tB/LVOyVFqopnfKGm9pWJkgcOvEB3hqr
GU7qVCR3JTL1F3oCRrM0hSrhTE5OBUxsorW9MuAkdx66F+W5zdrkpoMuWhLgUpQvTS2CU47Z+8W0
6sAg1gOmxaKPUns7jOao7wKZDPWxsbBDr8vWlC9jA7B42VAQjVe5Ltvb2iBWdOmmbC5g4Gh+uyZq
G8fTpGnJqw27Co12pyq3cHfBWnQga4maBbhGjiwq+iLDJ7ECGDDlyzxJyJywOx2vkB6AAkahTasr
mCbnHEU6cDIOriXLHLVwu8cjA4jTHegzNxl9K3URxqGNiqUE/g5CRmUs2xBxrhZe7+BuiLDaRE70
0iQig0EcMImswspgOmG3OWYkzzjovHK3cuQGyRpirrjrQrCw/JRNez9j6wyokeRMZ1sZFlpt30EY
vqAXHw1kmSjucO1mnbPR/Zq/7iIvayHK+OqPLI6QK8LJQkraTQk6gsYP+nJBN36A2lv0cCp9jOOn
GUkB5KuxQJ82uao5K6CgAw+QFOQZ0c6wfw9jLoXebhjJF60zq3bldnUEV8bPUd/5PXvOmfmNYV1v
AmK/O/gA/mpyg+pGkTqzJgGq2o3Vp5p6MmrCysGgdJZcSrNWU2+q27baQtmZnpK4DtAdaiGudCWE
v7FE3k4jUknbEES4G6lvtUI915+U4Vve0vPfZyIfyfM1/Oolt5J6OpXRmAErmJAhLJOgye+aFC/X
ikz42Fg05HCDw4pU83pstOQ2mEreICzzpFi2ZQFq1HcHG+FT5YKQoSnKW+3ibBFLvXZAfhDuHA/r
fMzQRclK74AFFJRTl90wzqkMvToiLHUJDABupRj6FSFYcYvSOw6+G01I3lyAbOqOlNXhiz6iGFsb
2BS7NU0v/F9DPCRfEM9jZahEQjwIG9buuoOeeaPmNOcAbOSh9CLiql+hk4LxrjpX8+QUdQfb1IuN
nuZ8pT1iqTwgf4fAPH4N0UKo9SGWxPeWPaL3AboWfoFOo17ZuqFAagigaUAcJ4JHOkVr7XIla74A
mYjOA5EVGcHWEUNbScXooREOwRgYbd3Ua6feYAwhADRYzRjp9s9Z6x/JHI7RS5XX+Y/mUp7wqzrh
P/9/I1/O67ff2PffkD98T//tv35U0cv37N9u34r2OY1efpU0zL/hr7w5+w9aDxqMQpV2EhZkpuS/
7PzGH4bK5py1vArwklbjv/QM6h9CUKhmrgbUatiC5dBfegbtD1oAbPtgaM59Q0Fj6kLB8DtFg2Zo
87z0r5Ugu3K6W7R75nWXRXiddbFramswlQ3Qxign1Hk26Jo1ItmmyGqPDAYD+7r4ZtW8vaJw22/G
hD8Q30hzLhw3f1TtbjhDWQZllSh2tg581X1I8MDpZT4PMUVXryx4Fhv6eepKgklHz1QJ883W43Fv
StVa/fyNQxkh5W5T7JyaiuaugYtZ0aR5DAfZgFan+rUTbTE80BBprkpTT26NvoKHp46Yax20jTgC
UNlOZRWf82Ky7n3UjQ/go2xMjPWrMYLoXdSmFu5qM7a3BR4vIMcIASOVnxXjkBGFlGJXyOpV7afN
OYygHUdm+xrHjU2lRc74ZF3bxTgkt3pav1KIVB6jTDbnvJEkv6t2/qgMrX0K8X5v2lDpdnKM7FPb
FPUPqJvPnVTC3fyTSs9vFLCJvyht/1qCNT90hZtiWOKU+56DA2Myf5RKZG+jCMa2M8XPdsANnGw9
ORPCOenLn5cRZra1LULu08+zBH+DElErbWD/xWsf8VMJqcXQ+VjWIyBf5YNpbTPhqiuKFOYP2hz5
o0tZjDR2HATnVpVia9ZhckbVHe40VjQr2GgYQm3zB091IFGp4iKEgiZ6gWAVutdozCh3bnMsQ3ZY
TdevI8llUzi3txDPkvPoV77X4gM994aVYSjnjTtNlsaVKJw+ymJxaKnmE3JnpfPUGqZi24UI40gV
pWOnlnYPCT3UXmXL7+wTnToSZqPYXPx8eOXYiEWV2wnja/0KqNDaToOkkISozPxBLN0z+a0cUe9f
MVU8V7WC4bEkomK+rZne4JcyuGTCgNSVXspnMsVYkigclNBl64fjjNUP0wiinU76MRbx0N7Gev2q
Qyo+weoZT6NSGd80kldAo3UnOMowMKjPw4HGqMhffRC+uFZTn6jBDnX8zia5AydfX6Z3VdnYXhz2
9lmJyoSCvx9t7K7HHO20qvMgEpUwD78SZxN6ulfUunNF4pNA2O3myCT1PsfVZ5E9wmd7KsHFeQJT
5wH6rn5MMleubK2tnqJkIKQGYdwOhVC4NE29W4V2Q9g7y8nglTh6c5thCfZXppb7W7t19FdiazFp
NGNeaPjbmzmsojJXej6x8AvI2HJyp3mLe4p0dueS6IPbbVqivMdL7Tj1ueeFd/CUzSshtSB+RDc3
tpFYN6Xo9ceidfrb2LBzj51PWC5SzHbfIUmNhwlmwMHBX7UNxNjfwoyMT7z17SNURKiFA3vmZdKW
HcgnFqk1uJ29PfWkjMloxpbm5O6AsSCqAw/JCY28fwsfIOTVatzrVkQ0ceLEJBGi1I4JQO5TUKAa
733CyY2kg08eCYHZs4vDJVbOfBk0brcNqWlRjs8CZxOBz/PsPrZOjdXqZ5H5/Z3I/XBdOi1BXKYd
7FPa6KyOnME69m2iP0sOuyaeFtm0zF9a26pvVYbKHrz4QPKUNE3PzdyTFenKKguQg6slZfCMZ+sB
2a08Xfi6p/sglsDmV2u945OgbWGutEgzdqjxfeoLst93ivGQly5GqlZVT/BFonsQV9VeyxTjua4x
VC0SjTKOYolQXciySWiIa1bhuYGDo7pQ72thRY9uapuPLVx4fTLJZ8G2/MWOstwjDtfhhVPKFZrk
cYsmnYVkn4W4X7PafwDWB8E7acatj6HxurXCdos9l/alL01S4Oegc6wqyaFRY+VoVbZ/C60JMrFf
EMFUidZYUD5XS+JxlWldEO9CFcCJ0tei8N+qmXYIf2Grh6q9Gq2J3mMdudtWKUaxdPj2AdQr6H8F
lq+FBv3gsY4zbac2rDT7aki21RDaXt0KauYW9L/WqFNsxjI+Y4iDB1k65T2Lb2LeB9gGYS6C6yDA
n4JnheW2aQxPg25Hh3DyTb7q1sW3FYiFOZQgkxPMO6HGAqytumQhcq2yF4EdfJ9ajWvCE7KItLJZ
iUn5moAb1BeYpRQ+Fcxl+8mZ5HEy02ClVRr+gWywVlXUyAXImJqkA5XMu1IOrgcVcRsYBZ83Ema4
0e2xip1hkSNgx+tsHtJhMFYoa7udsEZ3W/gYB/hEzfyQSql7VTtWx4SyRg4XPxjEoiAF9hCi6jiM
Wog9TaX9ttJUs7wNRRFuWZRAbhPDCAbU73ewDK3HqiPvXumd/kVBW80aoPhSd1m0q/JC3teFOz3M
pJ3DiFpq/iT0k01uBYOwMWp7fNAlURrB7BexesW8iaJ63JqTYu4GNcqu/DGftsiKOk9Dkb1CBpmt
kF/Yngar/oT2GCdDWJcbyYl4iuswtoqcD4L25a4i962eSn1vdb571kBRgwPAo1nMMxXzXbzTCHG7
UYLgNm3b8RTgljlEeKde2Q7k7JFMyI05KBKZMj6rGvFYuibfAnXMjpaEzF3PbUeacfm6aick2ml9
J5F7o523fHstQai9AVAjtcIZxrheMuDXW7YY2sHJUEsIacU+IoLC3lsccBHUXXl2i0S8wti1D7Xh
hA+aNTwpY20cxNiRwurjyV+7tEVu0trKr8aAQc0Cn78o/anndYzyW12Ad1xWKmY3qIL+ucnLG0C2
ZKgX4VFYRnlDBG/GDyi87VWjbU1+PzZHed0q2Csi8Il3GdTRVRIrPTpqeS5C8yGhKnStCJ/M4aZD
mQ9RcBlSDDSYcI1Jl0e+1XEZEJ2yqB1j39sVbJGikARbl9e1zgQQSWwloCYtOT2zgh1X/hCFuCLN
b9RkeU0bR/eKSih8tBF2jHR0l4Wd3umkgqyryiVC1BzEXo6KuWCZpiyF29QPfg8KgJEm89QeCnRO
1NQiK5LuGR5bTsBFT0PYd6LqPJnqsIMSa5zrDOagbQzubYQ9Y1PnPVUBN5x+VAiZqp6OuWrW/rnU
IgXxvNN5RolYtQv0cSVL5jmrd+a8CCf3zAgSq5Zj8EfGrnthr4/reLT0NRwF40XHUQNgzR5Lj3qt
uUib+t5icjvKeCiLhT8b3wwMDsUiyxWt56uhzQ0YolxRXUDDOEjrZVSHdE1SrLY07Tr0anyVq9Fv
6007YrChzjAQ8Ql8zekcewkuSq66ZNiT/YstreWT3utmcwynXl92bWp5NXqrPZGBcgO84ZgaCN3L
Crs9JYHspCiME04E20dv5GNcab2HFqX0cANjv5dNATZ7IPIxHKXnAEQlcJGISLA7Pvy8/mYo83it
uxFUBAbFpRrQQ1NKhjgQ8NM2xxMH1ESqRE9Sg0P+yocW0unrSuJBSqNvt47aOJtijPGvEYf3OiJl
2GC6Hin+EOnJNeE4jtrpQOT6dD2wKMiSsnwJLAnNMKpwfsCZxo4S30ysVzY61KKrfCRssO6cU2GG
xJ6ydsP4hbO0zgSkZPXcWFgVAWmUy7wdnQ0TQ0O0B257r3OV+sUdJuMJnU/z4oeju8sKsoMWuZjU
XZb1jroW+L0YxxNFP5LxA4MTPaejASVo+wMEympnG6l+zRdb7AA8m0co5tBYShpxX4VdJ1dwOPOT
T8XRB/BsDl+6hpwtkhqVVUG1AKs+Q0oLlmep5l18lGk/HRxHTv6iKiJrVYBDzxdtR3iQCUfsRroK
uY3wfQQNTMvf9HoN5JZZxU7ga2TjdReUCuk/JbjbMNex92Li3rImrB9M8IgBS6Rp3ClRbdwj7jfP
kWsBBKBOuKFeHqdYX6hNoqJ2nOveLcTWVuZcyiprypsudMkaIGIMVi7lunY3Sbt41i1pvzJRTDvy
7jucn1Qrri0CqzYNnEjqiU67ScvefuiH+KctniKN6HL1SCKw3GW+G5OZnJFtpnU1UMIIKPeR+tpR
VapZpldP8JzKMGS7Y+sLGxjwamCrdKuozUptWFhZreFQ45Hfk7hAsVXX3cEZssizw6ZaDpYLKKjD
zTcG5tehhgeDd/Qe7JKzzOzuteI/eYGEKhvk8ENb5umr1k8Mb4ABdZZTUXuUn743RTx5YDvbLQrn
7soIRHqFs+p70kqVJ90q66FjNR4oLNbJKAtfuwYjZCC7WwyTGycBNMy5kr8AQwYSxR5mSu91QK2X
tKOVtTunyg2dCYW5jqAVTP1zYlXJKQ1H44fqFupNHwTkWZGisGozm0XZGAXeoAu5ZflzY2fjt1GN
q4UedZCc+V5XU9z2HnBfa2+rZrDHxqN4iQ5kKWrLqwGO/EKwKV1VAVzpAurQiUp9sh3tTn3wTRJx
qUNZyxi26cLUmqsuGV8ZOxNYGqGzlYQE51U4+4th1Svug1/JL8kw3kkUnevGqpMlvasvGfGyooIZ
Skba/SBphVHdNZ5wEE2HXMJ6JW8ru1ewVMAG1h+mFq+ZnDLaTCT2jZbqLzU+hWNRxMzm7WtUmLmX
SPV5kJiVhtl8TcQqy63Kapc9YTskoE64L5RcXsVcG4liRrAup/iOEsPODlt8tEmffE2jGO/RMJ2p
IOgrLFrPYySes3ktFZG0Vw3Mki6Co4SV7Z68o3JJDMY3JSGao1HNO79XfgwZ7+CUnyE+POU9XW1r
6K+lSWWPNMrxyvctZW81jg/UTl+lOsAOyvhcfgY+AYvxozpbZ1kBXvUtVAtSEWF9ijL23DrRjnpc
dF6J7XqP7Ix6ryjMvZI4FCyMgnAS3IwsS9VFLOhrxAgqPBGK0SusoNhNWgqJv2mx13b5y5CT0bhI
WkH4uYniwmWSWzWAC74oge0cnKlzv9FTqVedYwYeOKZ9ibyLv6G/CGaufZ86C80UayfNjwlU7jMJ
ud0mZi28pAz0Y2zsdtePegkBIR5Jup20NbFZvMdtdsBc9S03uruJQvoCnesxitxDF3U/elCremCt
M9L8NNvsFiprCiJC3StQq4coZ96kknMKXX9DKXql6PEhLgdGNkE8F3XXfI3V6YHgxoPixoTGFv3R
IDD2tvBjB/9y/gMc+bqttFdTmXYBie2rRGUn15gJ/T6ULWFbVMuxpu/RqCoMK/cxYn1LPZv4rcw8
FAnTHHBi0G5OvU+RP9dpwvIdaMwdNEov4YUg7UR5SmBYLyo3MTbB0H8FxrqSyn+zdx47kiPpln6V
xt2zQGFUi7sY1zI8tMgNEZERSWUURk17+vm8qhpTWXVvF3pxgRlgdo2uzHR3upP2i3O+QyTXQFsY
e2OzMLKY1rrHoCb8C7ogkOTkUBBuWfQrSfjBKrDHiX15SspAq3/wA9f8nbnmDMBLVEzEdLvFnUOc
w9YIywMuhZoBgHwyLUBB0sjWBTmRHNvPRheeauIKD7bZfzGfKxdcjzdZCjZD8GIfbSN6KeCh3dWZ
+Va1rEPU2L6yY72rXOurEMWLCsMPjPo/MhGcBkAAsdPTjYc/YkloZk3dbUsbQEPBsH4Syb3uu/ek
UuNxBAKyTGqn33iy3ced17zWhgEJ3bLySwc4lFrRjE5+UWVrQNY+/P0kp9Bsr6gSz14YjQp3nHjk
bLbFvBUyWYUOk37VD0vpGlsm+4epJe6uEoeiBOlBCthOxfqz1NNEBiWocZA9xyxSb1zMhw5kV1VU
N2WQTGuc1ZvekRyr/T6N4YoVicFEgGSanSRZnGy3yoOzZSwlfRpJ39YDfpOYOdOwMdOa5BTTrDdV
Gi5jv77Pqc1j8qiZedI2Sf+2k9G2CotDMHh7wl4XHl3FIhwLVptec5iS9FlqKAkzC5Gij9+9zOEQ
MR2qvnHLsCl68juoOCC5NrCXi8Uw4Kynjr8DM3Lmftjyr9x7OrvYRHQRn+LegN/bd1MzLudAvmRx
ez/UHJRRdXRNCulQkRGb6adaxzMwOnJo45xpRitgTHFuLdJ8fmYfcAD9c4FpADjBMWHyJ8MyzMN9
EudEhqY9tsg6fnTKsFuaXv/mkcFJP6wWQ1mAq6+sZFfzKNsC64oWdevz600Qh2+r2sQpr6X/3jQ2
PXiehcvON4J2aeR2fd/WwxNDQqKBpWEdkliaS5JmxDYH5ijXUYlHXBtlw+IkqRhghAQWUshnISGS
PBUTo9PnCo3svq/MbjOkZL2NpfJJV0pL2I6Mhkg0c62Dl3fhFwEcILR9lyIgaaePrgL11qVFdRBh
O5ypVMvPORfy5br12rNMSQ+dz2SYGcGEe6yZivLBb5Lke9QW1hsjNkG+X2/fIj5un5o2w1rWaGNh
4w2mLe+ig/TzGXaAWPVh++tbIryxBvjkV7Q/lqLdaylUV3PVfWmcz0duW3eD2oILjK2dXEBvusU5
zO6sr9r71kiuQyMEPRcCp5sNUoxhDQ5Pk+NdR+fZFrgUZEhUq6JTFrUVvuZ97y1T0wNmAFnh+Yqh
f2zxaryTkULcY1B15KdzKjljZx/MZjRY8Rq8+8ToU7bJvZUunDpriQhKohU74yDHy4gtoh1suQkF
bRgLpXErG1j4dOsMHFrQJpjp3sqQbVxQgzMkkLRLV27qRg8+ILEVzEsLEjDA+hbi/Qa+tbtTGTCM
YNZfc5zBGGl0tM+qdthEVUGlYcY0vFZspvsyhaTGiUK2oAzUtvJ7oDB+41ivXsZyn6YDmj6H72YW
jAgIlWJM4sT5fRLO80NSVbhI8Cp+9hBf7wkaeMWjZ7crvzfOBc3gqkwp4yMK40Nd2nckdhMH18/V
yrNibm7FRKPhDb1fgSkPtQtOsCYTkpiuedpSxvRvUNTGowdPdFnaRbMTqjGWPYZ4yherPTbk9z0p
BQe5sHhi1wBCT0lFyGrP+XfCNSFWAsHxgUQHEusyJje92+6Dsu73edOARguFcUnM7NsoMFDOXvqg
cbstkCpdOmnGp9qsWWQE5WMqEH4NYXaN4ShBEvQEIhJDQsOwMU23w/M3km8osnIvizBdEWCUnxrA
ejzmOrnzC2Wt0JSyZSySctjzz1bfdT70R5iwcIWq3lj38fWLbcqsOcRNP7BX4Trwy1zHkWedx7bW
y1CMD3HhdOs+MxWn+URO8Vy4+9IvMrBaGeCRdgaVGBPGgRQHqnPRlygOhviQZtJ6n/AkcupigidX
gJlF59Xn6RqnQlM5wiAEAopxB+wYMMRtGtrNIYC3TBKg615AtD729Tzfd84VCxib055170C1DH7I
l9FdN7vBxp1RXxZzrg8KLt8qC6tinaUjXWg1U5Jfh6sZ0zYgEkWy1FmS3vPL7T5LadlYQ1EnSDxA
nOrAr1K7sTa+7B+ivh4eOpbYa83yZimTsXzJr1wLzyNlqc/4NhhZV5BMSSRoQFysBsdWW2YtrE08
w72xFBMmUkDUnYFT9BxNbrTh/ZyrlqjFKfecc4av7GQH+TeBiHPTzTCv+2hQ29r0GaDQcxWuBJ3P
3vDA/Uu2tzX2lyEvffS+5H4m7pjvOiuRUIv6t96r2+WYe8EpAue6S8m/2qbz9EG8W7QiqgfhXmrr
+NgZk4lyLR8+Y8BV2aIotHUAhFtuE2E2h8ps1JlVVLahQN0w41oPA8kctugt6m14KrZEywZ5IdgY
seGuYWtVSy+KzO3EFOLI0NJcW4lIgSbmX0NaOMcuS6a9A8RwHZuZ9WFOZbBuXGdaJfEVnOUSMYrE
gcmQmQSbgISmw4CJZOmNOlh1PBs2U02CdGMonutQvc7MYPynwRHyDFHahj3ctmvw9+0yZtZO3mm+
VEXTPuZjBp+sU8ay9BR3YBY0h3l2iBKQEC33wAzeWTbKLeKa8Tzwp5eOKY11Zvj2jrQI9xE9VrDo
pIw2leeekgJ/KOdzr5dxjjZjiMVEPE3Bne4bLR/yGvMXNhOMyLzz7vCVe81C1ghqlnUHhm3IZbsl
9mVcSIQTWyhhVgvrqy7voAyxiUJf9WRBKblYhFjsDISY382ur2+Uq8cv8C3J3jIGpC0I1/xdxMbw
PNcaOMgkacOYqdzqFDkmPnqDye+v8MrS2XuVdl5JwWS82sriOXCHgrmrkM+wydqVNJk/8zbDW5DR
iH2cQR4KeAtIRYbhaVDDZ5oW8U3RUssw1/fG53owpps6zdBT6/YzTH7d4vKP9F6JDhK+a7qqvEG8
am7xW7AtEY87C6CxTMNb2C0FSEPThZ8b8ZShNHdy80WN4KAm5Q1vxTiPallXI/jSXsD8qs2sAqeE
b3YXJ8GPiaKIeWvKOw+Kclq1Vt0dhrKcnrOma1cZBeG3KcmMl3roul0ZxN2h94LhzZzC4s7qfJet
lRDeDZiuH2PpEpZssIt/K3AWw8IaxMWvLfNg5X1M5GjDxURPx/PNZ8zRsIU8N6hXXgYEVs8s534A
cBv2JB5FtJssOMXEFYi7RLMCM9jq6HGyPgXBmKxmpoxHXZx9qCAc75QDt6kk/As+jjC3yp7ZKDtm
S9SOGRKJMkIHRuFBNZk2/Q/AEm1GmDioWyL1KK98u5QLWRrlSmomGjAuVnbA1t31exkta4vGupn5
P5bzwCWakhmYF0ZI9mBlvCPXR90miGwvQyiiveUzT+15Ju8dsxGvyoaWx53HldVwYWh9+LzhwJ5b
Wz0e2Iil6KKX1/dWyZbQiWBiQzwyED5ru6BNnl0NL2do5MfQjdmKnRBwLp842loOn27Fj4WQMd5+
PlTkPXd+faiQbpN138e72C+cCw/VEBk774UIjwJtW9NUH7NbO/DMvULVxh0v0x1tF2fUlUgZPFsO
v76KpTUcSweN0fZ6VUo+623U8uxa1YCNGH87THYJ0ta3YgzYyTkfCrBRQ98Xhv12zs0WM5KVih2z
PmeBAgvPqJ4Ca11dd+WmIz+utilHr5RDIkjEaHcZlrKcmeWEVvnGmr1x71MTkt65kaVfU66LH3Mx
9OGSbXWiTnnXQVmMZMKLRuCsmhvgLdmXLrtiIuawrcn3hvm1GoPKt47ZnGqx1nSSyb0tfftSRyZ6
p4VhWtYKoUI1EP4sXWjTlZb0yzwXBCBK3UOZZIoSPeBDANFsBPE95GIbVhvbU5CZxWhwItlz84mO
s2Yjyx000cIXurmBhphbZMm3zatZAC24Tr7ls6br4TRttfFSxHr0X0pPZMUmR5cwUusO+VFWNtUG
PCqPH2LYQWmr/Sx8HbGhN2fWNE+9zX9Boh/V70XcAh4Ww5UJOBGNdggQRl+jYSLTek6nyrAIXS5N
tUdgHs+rUWbN0uVredJADoCD9dpd+3WfvZIk4b4P7tDdGONgOLsiRSnIOjZXcMKiGPZzOlQJcwhV
QlWNUYu5vgXhFLprb+98flHHGJnOyqI/vZIuWXuurjO9TSi7XauMozYxwo7S1M0m6emLWEFm5F7E
VbqdZRHcMtzmGeHObUEvM0JKn6kzgP+JepIvYwtGaSvGnERqYo8zwiVYf8h+y+ijZCFadepkK9Uw
rIRkoVL4s3bbsLmzhIQpmqXOKkC1MC6qIiGxoSn74ZzwNjrq3yuNmllJgMQz8byvaJAt4/uxopGT
zH7jpemH8kO6pUDGaNvqM3F9z7nYJLCVS89O6h8u4IyLoUwRLXxe7D4E5K02jq81m7AyU/cmhZJ5
JBprzo9sT2uPSQ8wkloItKH9CNzwUPKuabcg0i9Ls6NwzSJSasCbJ3disAGICn7uC6fyUQ8WsWPI
dWvzYIaA3YTmcvC1j7wnJnJjX6gQr+iizHXPv1UbYbhpJ1YdPyBaZEA12Vf77piuuP8Q/uEah39c
7B0kxxvwqN6FiUi7NZDXnwBbZRsIv9CGyZXQQHAfqZIdLlqXfdGelKAG26hfh/68prTziGmU8pka
7Yzgcd84OWPj1Jv3wpqaleEGiA416Hqipso7riYM93Z+Nao5WPlg3/1qwD4tGaFTgpDu1zvf2UdS
/lbdC4r28iRYiCdzIgBpGd8I8HLZrVt3HQOMz6bnYVHz6OxCAXh7bBEugOLCGzweJ4Ygq2H0olPt
OQ9Qf4trTvZekLu5yl06JLcsmUuA1MphoiWaqQfBblOFapLSeJWobjkzSmtymmzE/AtKlY2u+/Bt
9kkql5YZwnKiu+b7cx61yyFbeMEjoa0KrQoT9avFGADbuWE/tfanoYPtVQYvGHPLcqksOkLAiBYk
RMDu1QwHoclnzQ+VJ2KZMgVqKl3epGmTvtSsQBgn1a081apUjy7OuHMyx08wL9KNP9fP5ErlI6ph
dwSZJnKu76LOZre4CSIfLjnzSK9mQhRZhPU1KIHzljgunVfuWlTWdMvQYDjoilUk5U+67TqIT3E0
LTCKHP1+vMOItwKteSt0vWNivDeQ2q6VyMhoNo1bhmMw9yrqi6Jo7qLI4TmQ+8Q9hh00rrQnq1U2
4X0p2eYiNd10DnpMFqYn/Jzp0kisS28yzw1Lr97kQsfLUtuM20T+AQrP35TTBJhxQGJd15O9HKPZ
BrKFbpVJ8LGfzHxbZojogMuQFOV1lI7INj0WBJqKnBbIXGGnsvkO4+xWhYw8k6bbxmad3RXSO8bK
SpaxPe9j9LoG08F9lWYvApn32KkYgGjERCuqpTyEWcCEz+qrZ3al47udVgzRurphQpm+GHWSH0sn
/4bOPrmfpP02VWWz7FrXWIfgdBbzaLZbr0HYHg6bWml7PweuB4qR08mM7htrnNYmnM5dKwa9xYLY
f4V+9GnlCROpspihn7IYlE79nLNAhmfmBjeoEhnC6USeZJkb14UjARZtvJeGM22ufomVDbRkAfVL
f/JkShkEo67wVGWdChdYqWT8AokfAp5KvbWXTK8RB1U/JdVJGJJJR/xOH/UatR1GHAsZiivGJ9e1
FMNyJNma0FWI035wESkL507M78FE0+yUHg1AJr4cu7Bjnl3lJbA0i+sgqTZ8rd46ahGWgAoGIxdk
7/4V1cs6lp2XDS/fwZrLNQ3HJd7yB9ZGn9IgVXWcpoAhY9at/FmfO9UDi50Q2NWz/2QIf+LUR0uI
EId9hOkEb1Vu+1vg+Rs1uztGIMaymsS3bGiTbdoY9BA/CAs+NWX4PejRq3i21ihosFIWcdk8Zj2b
JctKd6FlrGEhbnrz6hc2DnPh3eJ/0cfWDuR+rhz7hhyLu8IePrLsofKyS25QIalQrJi1XUHdN8Lp
BpIhjVs7ro1d0c2oaJziwyeimjRVxGbZ9NKlNOKucout4WdEp03+hz10q8D3d47Z77KqehoqZzdk
/aaQnfU9MrtXatvuSRIUyY4oY88aYjoYpnXBk6jpvLeGUNU1tKeN6fK7TaJpU1f1YZaOu+SRnOwc
4V7i2pOXIotTpAFYDTt7NJAWTJcYauQSbwjJh+G4bn2L/YXVAabKhViYmQCtKKYTYQ2UtkO48UY0
M61vx8Wis92zS4tS9NN4sT0yNFz5FMTBnuTNlPSPYq8ZT9GUDHRew0eYkfQWFkm4hg1548qMcbXf
PFVwzknyWEV5/e5QCuYAURddW35vXWs7kOUJUxDmfmWWySXCLyjt7Dn21ZaIATSF3V1oVsfWKi9+
Ou6wB62YnUCr7G6yqvaOBOoAVUVw8hskdZUBAY/LFLMYsr0KEfiAdHblNww0Sq57EnRbpxTRXSPH
Yo0kf6NbcSDf4ysb7Ju8UkcaHlh7QZmtMsPDjVFyD8iEbUBgopLJpg8ortQQDLfXkVO535wcHdEA
q2MZoXAgsz6Q4Jorn2bb9q7bO3vTGBNWy9gf7wnHcfagDZiUWx3iR0sVSIgGEuhXyhYnr4cp2QpO
MTuxdQS2PupHuLSd6ybpamzmrtj4KEo16x1FRNfRLrjtwkSgjDHnUKyDtNxbSXRpkNxcRpnT/yAX
CXPemBzZctUcOHpw76WbP5OfVi0TlLu7gH4E6jUHO82dx7NUaHVqlFgisOI9NjamFiuBSeCXERPV
pN+zzRzgGzliCarHuO17uXBakK3SgRTg9646lUUQnGSm2mWSj3epiLbI//mSic9emXkPhT4agkPf
lvl2bKdj5zQ3uB2eOeiOZun6C5vUTVLQTIGk1fJ2edXxIxhFcYdVxLlVwECWXH7iWnJiSGJrrfp0
R6vCopI5UR7V20Q118jwD0bVbB6yzlqaVbAUOjBWqdvsO388GV3DTCg+m9rZE8b9zLmEem1aOUX1
VMsRvW9PMi1AfFwUM0zbTxEoQJRk1Nj9GuGM+zUKJz0DgstO7CrDc8xy9IALASr5QIW4iogm/fQc
qrpUFT/ykMMTHUqxwiBKHe+3wZ1FrQz0F8I8Kt1wxREU3JB75J1wUha/ebP+v1HhP3A3/vc+hf/F
7D3u3//xXn7+Y/HefPSf2FrxLrAj3X/+5/Xv/s5c9KxfQPD4uEB9G7+BZ2NE+J25yH/CJ083BHMx
QL4ncC/8k7no/4J5AFaUBymKUYQDIeKfzEXvlxCrP10Z/xaoLsLe/h2Pws8OBVpseD3OFdqDuRbr
5l/i7CBbB3XWzCvJhvIhnUgIYeAC1dMH9Pzh1CF3uTvkeKFNqz8TnVHM2Bhmer+cDcTenkJ1505N
tL+20S9B4EDxmrsJ31LamfojR3K4xbHEqe0zivwbm77zJ1+giyucKpo1lYlh40qn/NlyaZg6MufK
vW6f3fl9nBz7gdyMGeVoiLQnCcPm2Roo7SoJO43G2V55aU+OxmhzHIIK2bObImyIBCmrWo44SuCw
G7nzFCcWiggTb4IVzLc9j4dXp7GAHCPPI0BrSoE0VpFee8QYs70qjPKVVJ7SvMSyxDJolsF852VZ
copsWN3h3CAfGAtE4oi+WSARboN76g+/v9vfTCX/KPvitmLv0/7nf/A7+oPVhC+SSwHW5uqOv5K/
xJ/MtxbnJdVqNV1TAJhNdQng+em6w6zNv4N+/MmR/etL2dcuHmPt1X3zp6uOmQX4MjZFNERAh2VZ
m4fWiIylHV4jcdvI38Z9effrx/ufeM4MaJb75usf5/e6/cemLz/fO/RWfzZRXV/5/zLGq23xpf33
z5yHCib5z8mmv/6N3540roXjib1bgG//Or28PjJ+e9AIKK1gsHyfTTiQDozD/+c5wyMowK8Q+txG
/K+rTer354zBg4svF/KkBaMAHgDYlX/jQfOzOdp3HMuH3ulZDjwuQDEe7+GPRA3Ou7EFhmQzB5mb
jxRtHRA8k8X+H67If3EX/PxA+P1lmN7bQG7RwJp/ehk7zdoo0oJFE4XiiWV5vG/GzloNZlyvkZL6
D//69Wzx8wMUD7sfhj5sGsvmlrDF9bL/8YNFeafHCDn0AntAZrIkBOJA8WaWBXLKBLVtZyx8UyEb
XIyIBjBUtXWiyD6H4I36pgsrxbaUzJy7RlDfHBiJiBDk8jBXwTYPiHm2l13IzAajZcddNizTlH2j
uyImLWZBbIgEFwMuIjRfDqZP2Ywhc2KjH5ptl1qZkEQf9wL+feOQf0OmQO2m/nhEUD+P3xlNDgMZ
5fxExg5VumA2j/7bmZjDyxAnu16OQYio762hxWSsqlJTEEczIY+gwHOR+ntqwWSfYpj7Pw2KcDeV
lN4M8CD+R6/uTA78s0+QUuMsp9ZyzB2uYP4cHQhW6K0plEdl0w3aDwtGU04VpYthLOfJZMxuTEGN
jSHzkEZUuJAmvUBDK91FYI5+vpeagw0pnIP1if219Eck2ylINzDgIY39MsCHSsAiPJ9erPJc0YiD
9KFbvGNIaCaHoh+MEB4DHzxiB1CR61Iw0ngRoOC9fZyFOTErtbagykJ5teJvbcyAfw8DZ+YE8ZsC
XdScdc0jKzo8EQRfId9Vk7ab1Ywul4AX1xrDZUlFbj+CHmMCHJdx2a8z30uzT1IbvQbDjOGbW645
4rMJU2ND8HodJt/HnL3WV0mqIhpsfmYkq9rXJeaxU45lkHEFfEIsaDyG4IOtlp1v6pQB+EbYLGcJ
XCzREtG2SoIVTqkYfdxffh5Fx4llcXGPStaoDp5fGk0OHIMtIBMVBK7y5Exl3z/UcWN6Z1n3pbqf
s5kXBCifmzcSBL9zrCwrzBGOMr4CQpPbOcoebdTOughax8OjbY8DtvvCNVOEZS0u3KPXxcq7TNDx
e2vZFmVdHUlED2345i7xk3vchiZd/CALJh7TyIa1WbMEGQrajAzpPatEBSViE6Ms1W8h+19mmU0u
evO+yFuyRLomEPlZFXxttw65L+ENS6TaABMf5MWDQYYbNH5Q0NajaFoPMIgdlMbeiHSxg/oE69yr
Q/IxujxelwiVY+RHI7bFm3QIivQ8pHPscdGZZ+/JXS1idWYriQuJ0ZUZKhIMx9RERhjoet6rwnW8
Q+Z1GgebFkmw6P3r0H5s+4GxhIvDnhW2VmrMLIYNLd632qq95g31Rzvexci7JFmwIaihhyafUHAt
TAN9OF16L/NvJDUV3dEY8jx4ymKsDjx9SLnqolXvmKrmjvcyO+8hn4hC6fsRM1R7HV7AAamGB7pY
AqYeoLw5KWRhs8NNumxGO5Y9VP+wnPojEpu5CT40YF5X70t8UA3CgEoY84NiSAIogPkj53/V1B6D
9cEnnVB52gQsh59ftWs/Q1hCMEo2jKAiEi/xsH/Uo0NUBo/S8AJvPKUEwt3Hln9hgGQgRyk342mB
ubCON7pRUbP12843LyEk3+yAmMkw1nAQg2jVBG5k7CbiT9WqyYwUibuBg3Xv8eCwnhAAKHdbypSA
vD4gaOOQM4Q7lrFZIT4VfB0LnxRP0hWEsBkxz5HuMFhpXZch9EUHGGm4ILF6in12xrFosrfYGGYE
98McMlq4Q+/J5vAcD0WU0G+PEg3s3yAvfj4uOVUCBxotyGfMZpYXOH8CXnh2StEZkPfhwIYhMQQZ
M04aNiMv//r8+i9fJ7Bc2+OstLE9/3x6ce6bnRQWU428RplRS2QYGQCAf+tY/v2Q9AFtUJsA1foL
kJbNmPIjXsZQRuihbp+OitVT27gNw3vWGJt//bGuh+5vJfK1+7pePngh4MLhgNJ30Uj9/LEiliGT
ZgNDihHWfFYEpKiRr1utSgRFZDZgMKvEbL7T0/8d2/PnOvzXl6Ym4CkCQp2vzvvTN0c+5OAhc8fe
6UZynY253HSqMlEQNX+Hf/vrl8eHdADmA/jhgLadnz8lhzXxDC4vZdvhRJ0TC6gYwd8hyP96La8f
xEYRC4ccAsyffiL9PDMFvg7kxajJiVZTzYfBePgqRAdirmquMWZZshscxBG/fo3/E0U/mXIPXfP1
1VH1/z9Q6oMy+8Mv+i9xDqf3qv3jPOHXP/5bnW+Z/i8eAhXbucKXAXtC7PmtzrdM8xeghUx8TetK
OL12E7/PE2z7FwSr4NOo8rkvfgUl/HOe4PxC4yyuzxrwWnDMg3+nzGcI8fOv0uCuY2QBQuFPpXee
xOXY9IbcK3JBl57DAncVwAb+VopEb5kOaIKZIOPs0Xz3Z05vFrBZqdWw1x25ZEt3Cgz2wDBUfrit
SO3rrogzdg7LZiHA7ySEERTu3YQsCN1cIvbJZGInGuKme61naT1Re/GQpOrEL+JQ6xHOVkyyBLRV
yZsJ6+iLWTfjwSRpbuWEJESpTHk72ngmp4Xbo6YIkd+jGai84JpqoK3nujLajURpUS6omrLvJIAx
LcdyJnexNdo/TCuvc1xtY7kbNbbOhN3wWRpFcK9xRyJICGEU2qY/+esEahJEGMNuF25fi4cwJ+73
WAwIsheZ3fntwkS6e0JT3+x7FftbJ41UsgLcYu48bKonCsTgZQ5GMLXY8A2wJllk3HqZ1T9Ip4Vq
PEXqG4vw8SipIjirlH8kyKh/mQLGuouBUN8Kdl7P9NXw4m6vEijYePErb83FuMa+FJo1fkXCgZN7
drQePdZgYjRDZs+oWjaumuEV5cN8GQKruPcjHW4BX9Qbqdk445vIPLXL26S/SafGvi8R1XHSxgBg
0Chm11THPHbuc1a4eDwm3j+u3zodsiV0JxIUHUUCZ2n0zWYYhvohyMFBLUhPy78h4S/OSGeMbRKl
3reyIiU4JEvysUWvQ2ZiaSyFlN9kqUaahbDeOGQandBFWgh3iErGX3fN4ZvCiICvZKhXDLTS+35G
ZrwMOotUVDeZ0pg8Q8tijTNM23bEAbPpxSNxCWc7KVP2MF0Oz2tmb5HqeRWHictKwOupEQM2jbGn
ukcM/PMyYCZ+8giP3uHmEs+pmuNb8LPTe6ad9kxYbX8LyhEBO1pxUpBVdgpaJse4wo4eXd5Z5UX8
3DZZ9l0N0i4XVW1F7OxUcWKIZXz6elJrQ4hrug4aLMLuEOXcEpoSEueELChTafAhE1TATJ1LlASo
GrZx50+rCtXBwBahjjDxYQkf/bg4e70KNjMLfK5gwddFDir1WEHy9kaTZ7Dv0sn4kYVe+Om2U7Xv
6YQBGLltDg5o6rsXIoVU+JK0p+uIoVygF9F3WTigtjNtkhO3lcewO2frvOD+IvBLp+M3JoXxK+Va
dErM3CTdKzQeECY4eEmc9DaWV5QSieQvkeWwWMh9SsMk7QNzV+J5Zv0elqQBiu5O+2XwYMy1+R7w
Syba6xqvTkj6NctchgdU4OpUwF3ZjoUFb6lCwcDjz+2Pk9F3O9zH40F7Y7nUbZA8VWPtrfK5Bj7g
2tQMgzu2asnz4xpXGc5U8KThkZHYjf7ZntvxPJu2syw7R12GOvHu8A9UbPMx9r1bhW8XHIyiuowt
QXJB1+aESbcArXl1cUPBZb9bQ+U9X5Mht2Er9H2Us0V0VYhZ3Qw0udysTdbs4OKdNbC4DWKruVUR
Hu6QFfdL4xfuG5zXkesbNHAwLF0c6FWHzSgIdR78oj2SgR48BK5Qm7HowrVHQNpzW7dibUwuyo6U
TgjlMaIibWfj1zxlUfEQke+9dwpHPwZ9ETyRgIsGzl+HWXfUxUkNOj5rs/HrVTKyENUlr8Kod1X1
ERMPnLoBPm0edrcdlNmbebhG2nnGZ+J3t1ExJ1dm2kjQK9bMr7FNEhReEgzUMrKxAOb+aN37XSu/
7NLBzj6KYz3E9o3dd2LlmzPBdihoL5lltHeEuIJKr31/Ww1p+pWMarh1JTrnIo7t3WTZ8yvgXTY9
eCXrx4bSaaEJcaGVd2CBmWs1oTqebU2EbeAkKDuAVVSLGpXyt3BKaAw7VSZ7mTblPm04bxdsuOov
S+s3Pfn+I3bUTmwDE413ZgXRWsuIsOUCmc+jDqdmP/hWt2ljo1onkZnuaNiMU2PK+VYYWmPa0hPS
Ky9uT305To94R9JjmbFsaGVNei4n1k0eY0K0VctNPg6xPpUQju4dNSgWctNB0lkDqKhuUkemD7VP
446+obk4dh9u49QnydyvRv2jrO3hlAVAA1APOfVagRNb2MJQZ+WqRerYNdPh3i13GqXwuwT6gENX
V1u7HsRbMsvwyR49kvYkP7S1xe/yMcnzEZdE0u5bBJ9HJXsDd5E0Nw2Mt5vay+MtyiAyzKGldMAY
ojY+WhjUt+hxu11fuzPa/lgzZ5iaDdy39MUSpNEOqlEPcjbd75hoLJxrYWo/FiK38XoY2ltWSNlO
DsGvZ1MV+msQLdLc1A+rm0IR8N17vrEyx2hAG+gY23607W++7PSyUWMK9swuxCt/pKgQkGTg7Yht
ma8OQ7EDV4uLx0BguZsrQfVcaHnoIINXGmuh2UgGNTrOd+NUJ7fsVuVXV4U+uBJ8G2jvPGbsHQ8p
xeoAPPMiC4v83gyq8Iiqlnec9Rofn25urQStazBC7HeMRj6M9eScPYH7iswhf+kWM3Z24WTVNg//
N3Vnthu3sm3ZX6kf4AGDZATJl3pIZq++teUXQrIs9n3Pr69B33PvtdIqCbuAAqqA87BxvLczk01E
rLXmHLOdBKC2UCBLD5HlI8qQt3rROS9NT2yYOdg8qVPcoRepek3cLFhDuSojQAdxXhlHYRb1s977
884ukZnhK8tY7qMJ1TxkwKDw4ro243VKNMdRw7l1GVe2POvwaFIV+dEGu7zJdWlUfW3HU0VovSz8
K5kzbcei0r4UZjQf0o5DzKSy9BcI2Gytt8iAA+aojEkt/7LqmMYScBDdhpGRvCm3o21Rjz4DbqPW
umNnoFOOACq+pmO8Ds6A83FEQLtpW5sIvCyCWF8xGra0xwAz68+wEuw29Fiy57phBbSJeyaSq8gO
iPXE1WSTik3SuLoZI80avCRLciRcTnleWb7ahzT7yhXSBROBqaP0M9FV7oGw5wENZ1teairsd0jn
zE2fmM5Bq43wpcH3iLqbTh9yxUw/K7MpfgrZ37B4Q/x4DMMm2MVpWhAdPgUXaWrD9UkxJGkIyi4W
DuKhDfsmXdEpjRdDx0CviT4cD44qeX+lRL/dFGBqsjCe7js/r44T7flzsxbjbZly0ijZjJn01tMZ
lBPjymym8YatLT9M7Dg3IQUhBEPdsad1mM200pNOHBs5J9Mux96wK2vHhsIwxI8Z4VzbpC14qGkK
N8fBcDRkPiBMJM3JGIJhabXVWkwIRMKavcRMmh9hCqYCikdwHDvOa2R+9WwjTYE2LhIaSXad/QMx
tH0/A0m5ayoT7YTK258MuDgmWul4AEOg8Yqn5vO8mJUYS+DbdwAilD7KroQ1XaM/Kr14rLM7q22G
vU6wzzGExKVWrY06qXU19D2FbhzGJhkuRmeSlWfMZr8H30qYajQmjOisVnojdpbXdBL9TaL5/tOU
Ze66oGa+0BvkbytcOv45XhbnCg8lYODEJ5xW1SiKohjlKsaccgF3Go5/l6CQWIsZ/oXHEdHcBZOF
OqqakVKAxlxUqUbVoRmykwYZZV9H2ygQ+iYqe47WCI58NCzhcBn2XXFNX91Zygp9PapKXIBxAtg0
WyOilNnygbBTWkEIDoxtRUwMRAdkfysDQTz+kaHjsUF2vg9yW55T9/mRl8N59cqA5mQzRdF3LcHE
YnaTukbiTPvfSPv9PHVR7yngNxvGI7nwMtOcHqGe2GcarXl08UU6kCA/uWsVp3Q567g4o92VburU
YLVP+2nyyilLHufSqLZhgi88Vy37ScsZVdsgWhZQEgZ5RfQtZpIiM/Zxm9g3CNqDyCujUrvFYJQf
fbMPz9LUkT9aMrbRR0S4CV0VXwDMQXMqrOhApG+8jX2nuIp4RA9FTpq0F81RsUe4wpte4bIfooL2
Gpqq8VUmyt/wlDfDyu7BRBld5547KcBRByL8UYGBRWpiqYssVIOnzXJ8kXXp7yhk2nsU3XuiqPvr
vpX2pTYLFCmOb82bIJFqiz2fxT7SsuSoD416MTMqZ56HQtujjZvvWwCgryN+YlBW0r4hUiP10thy
f9ld1BDD2anHsTA5ASdjuW6dOv/p6GNy61vZfKV3iwgJF8M5xo9xo+ScMghny99mvggeUi1of/VE
ot2wD7g7kwbLxdjnzYslNQREzSDf0tEgiJyz+00lnOpnOurgHiRAPKLDFdmgii7Qo9toWFiDAQWk
HcsZoOnC9DRjLnE6yPyyR5sbwFCYrTOtaRDbJQRudbCCABEsWuUG4+aWxNGhwWxLPwd7rPrZyyh/
kkteMRdfbvoG5dGUOVhhBEmvcaBFj3aTVisNT4lYEfejVh0DRUqwjhcQNTe9fH05KlCrXldOwV+e
16NxVuFyWGNk1XZVKfH4lXExo89T7qJFQ95oFSXR5pIHfMVNw0iZx+43YA9GsTIRHxNj32YPmt8M
h8713Qe/QAPdiLhF0lTEzL5KB8BCo/chZV8ruzfK1rFdVanZXVlEQL/y79YrJy3ndKUzrD7zbTGN
KKkK/dyY0UylrryOJ015Gl4VtUoZVtngh7L20SQ4/SXotLhGOoya3ZPTeBYWM1qxBD0mPhb0SrQ4
g+EW1xOjJmA8IMBygoXR62HXMdvQuBS4Gy6MhNq6YPDzNlmdugiSfDwSruAw29GSYxnO2ZpqaLhO
ofw+Y6Cs1qaVbIPSqc8MFVsbvZoq1k2FJ3ZklV3LuSmOBSTSK3y51R4fQPVsyA6EEgcyuaICY7aW
u3ieUZfx2YveDygfOmLDfwD3Wl2o2bIvOq3gHIfoeNvQz7gyJHGOXlK71tVkdoE3ARVcz4UuHmYA
NLsxi2FcO11zp9Cbn4M1RKZoFXHlaXBaLwajzkERQNKweqzuHP3x6abbgqcljQ+SwnYl65H3CK7F
jykxwarMzRxsa6M37323aZCtZ8mdM2D7qqRLHKgU/Xami/9oauX8Vroj719gh5fTEJSeArUJlVpm
+DxliJtWsnhoTZmdKYF10kE1j2sxTc8XHd5VNizPlju78kzvs5nBqWs/j0Daew8HJNCcVgTJmcFX
2WHX7baME81HSv96gXwxe9DH+2HS5jsnr+Bwt12zzfEiXjDAJMpaDt22rhdv51ItHXp3njZBgF6E
Y0jvBcKILrsaFR5/PAUvTlw/2Sg71caqje4p1AXO8krTvxtpA+8AGj/5AA6kbzo6+feu8e+KbjkH
VWK6YGbpUB03TCPDOS/2vGzM/DRoGXj62glWTyC0+cW2Ewh0SbFB9yswP6pOuxFdAqu8aMpvvSma
XzFivdcQDAMbXt8AUyl0bK/5MG2mUss9XXd65NVzu51KROhZ7h5HgVJ2LrIJXMbv321lfXmWkdu8
R1WT7qdJaReEHQ8WQ0/XZyM2CgTzhfpRM6y6GpPF0BSCYsvI8dwVGjUBAI7isq1UuovR1140tMcu
yeHokM8NsH448hR4b6rKamgpDSYDXsZd140FlGtZmxpWbCWOvTRh2qk0zO5aMwmeQoR+x7FCY8sb
kd+mOPtebSXQIOPRCM+ZE/QBSKCQbPmIIBOPwHKH/x6LFjHtvX2FdM/YJRkFJltptdFL8Q2AIpHX
Vp6+OMaABlz4XISCkdGWiG0SEupQN8/LifVgr+ec++MkwPIxLsvclhOqc2g7Ox02xmhWr12YkWjf
BcOA4ZmJIrvIYMdwNmELa4KUrG1h18w6qSbdfUZB+D3WtfGWMDCa8hhYuNW+luiH2KTTViekzPmq
cGrPijk7buxOMHehQ8JOWwf1d5vrAgUWssVa9zsgrXh6MoXlPOpoJgHJy47zmIm3Mkpw1+i+7RUx
4rFNFCQgKOrIb34pe8S5QLlaXQzEvlybAAMF4+GoOwO+ZhrfaQ1O16GC01JPMWQuTSTKxt6e4QqE
FmhexqJq+nWEmOCsNQiimjAxMEFmfeX8Uvn99QSc7bKte3FvUtBuYSKph8BHxC9szT6TIsmOJQfI
7YBXkUqMPeWyrMJ850aWBmd3jmS/RayWGiurKIZvBu1m3PoucUUeBrZol1e+ZNMazPg+HXN/Xis6
bv2mU02+o/A0zg3U/og6ncCHMY3YNOmNEZHm0Lwi7KCRFTuzsYrTUrw5Dqtgnwt1PyAp86o6xDYs
XTb6HjbN3nKVOMd/Ct5kavvuHuWL2hl9HV5mg5s+966KuDSJG3rulAETEVZ/M4ZVz50uKuYrCN63
aNKjzqv6sb1pgxmkAogFgn4W1/vKjepxh+1dXxcakeBH6cx4wlt6l40meSDgDmNil2AY8aTlRbA1
IZ+zBtnzXVg27bYGIofJneHqW1MX7hU+WP1N9/kXU0NvX7OE/rNvahO2q443na9DZ0ZHUZrPnUni
fVtsO7wWqQcGav7hjGF5nYFaWBlZp70O9Hc3jd6FCN9wObLoD+ltOE/qaY606lcC3fPJxHnF1DWJ
XmMz9C9M7tFTResSgwp4Uwwyfksw6DA5Z0FZ0j2sUnGNngV5rt1l5nFGR/0Y26254x70a3B7KEai
ccAuYlJyxnSxOYe3OQ3RFsI+W2EpYV0i22OTmF4o+mjHhGWaXftgc3+m6ClYDNQ0/wD8RXHrD/Bm
5j6ytlbXN5CfkvFBWTRQgkgMV4G0001g0ZVJzOitHDPIRO19d+4AMChcyiq1M3txDDQKnCz+YbRR
9Or6MeffwHcuYuUH9AWwAEATqnAWdL5dIxGfhIevLv7W4NCTq5Sii6h3BnEQcpJEPlb1YuuwwUg/
NEY/Ht0I29Z61Co4+maG/t6xm+owBRWXQtQjQv+ea8yRN9Wv2CpjgzrUcs85poU/HRy+A6h9nFBz
EA8HsJX1eSec8EAFZyw6aoNoAf6ufDPH/A2epTrfQ9Nau56mZ2g86Ein5SabWudMCxA4s0gH7ba0
jPR7HMroR20H852N7OWum3w6WL4jzokM0A5GW5TbqdNN/P0G0BHdHVsO+kbkcbpRLma/MUzpINrd
PYYCe2PNaXbW1D4Noq4WsHCTeToaTt0+1jOAjRwRyQaDGD0o8rI2CsDONfNd7bqCGY2/I3Ff0fGX
l2Y0zBuOc8WBgam5zWphbiL8/0caB8Vl0afqUTiJi+8KcdZeNiD87bxPH8vIyB9CsPJXWOTZEfO2
xNfQFSOd9k4Tz47NVMgyXX/bj7n+HX9uvGmNuNkw1wmAHuQC1LwIlXGFE/BOsSsgcLLgXZZxd0lJ
MKyHoBtpV1nqUg6ZpBCKk004G9NFTnXynKKl2XQz7Sx07LG1ZaCTHXu8OjeciPX9ECbBuXIiKtjG
LvDN+Cg/Sj0QdM8NaIX7CmoXrmEs+6sKafFlYMoB562m98PacZv8mfNCtjDKNRa+VPTOfarns9w7
qqR/WmsIaURcwA4mRQ4wbAq80TNxBD5ONrJ35osMK7TGQtZvyWayviPdx0tYD1aR7hKK8HgXChbc
Q8n6ykmvNIGLZwjPDIAGIEtaIOINTgdTPEeT1j0SCFCvzdE2z8IuB6TRF93WSP0arViXVZzOoyot
8Rv1HC9s02noqWINd7YtoT+wU6a6pcptsoFYDMkxKPSxo671cUzuXCJh8MABmuF3FvlELxH56rMc
lc6laWedQg3PKcL5SdWcYmrWXhvs1GVhUit6Dq1Q8NmJNbSHnpRO09NkmdzjXvaFZ2Gq/NkSZa+z
2qgkRGZH2No+kT2YSlh8yA2swECN4LoFre9RLZMzMtycb31slvMmbap83DNHhYOUJm5wNvW1L7+7
ZMm+6SVGlTsTwc60b5YmwCrGhIM2rIsrODxUzwmCEfo/NTBPHj9tA3st+5VA3olvmXkUV20NA/Gn
pVDQ7aHD5AyB0nj8pY8FTqMOHGi5IQALyBZ6jSJiLlvzrcNC2D9REg/ZNhxpta9b1HtgXaBAbxJt
CcGYw8G+1bRO32UOp9pNa4sCroZlA1KrnaAWOxBmuEt0VPJemTnWnsvL6FJnkJa7TRkcxlDz422l
OuN8riKkby3E1nU+9MYBngRU0WrKbqiZ6KGrjDMCx/TiW46paT5julEuIIr4da6hgqUx/VZn9rnE
wbznjFCPq6mmOlxAq+1hUGA/6UmwnTlM8/AVT2MHpAATm6XPMYZkxxxItEIQhN7Gh5mxAsiAoop9
BdE3QiUkfK5RUUEmGHlQQVFGMsykp9Y0TXw+mKrpSZngKJSHeXxLXV+tQ0h6ByLrINpavgHnkVif
ZxoV5hq82LQxK74COBd5Zutx921up5rqQdEIr0aNhKoycd/yLqZoDsbooi2RiK1sx4h3GV2+bwHt
CVaExEnf0NNmTyCOAG8Nccf/m1ojgbyJi2wDDptxgVmF+jktFhhlYWJMMZOUjZJWhXHWD4V5y6jY
vlvmX9cD7U7CmFPUq6KYxm9I4KzLUTkzL16Q39B+i49DURpgx4zuGKWhsZeORq4oLcyHiXbs+YSE
7GgkNlNbO9e3lqLrMQb43hE7IE/USKq7coN8WuN4J46Lw43tbCo5uXeT6hNmuIDsmLFgRSo53Zt1
XFLmm55lB9qVi0gf6Eo+PFLuOks+WRUfVNsYhP7I9sFRaMhWWlK1B3pEAupgMyx+T1NPtugCh2Oi
6WhEUz3ttky6hs2Iro8uKVQQf5aAixK9zVA6Ov5Dl1m0e/hCDBK0Me7Pl13UAo6PR7i1SlKsg8G6
MEr0kXmWmDwSDuOusB2h3dpjJ3+6OsR2whk4LoqgcY6iIrsdy0CX6igcxry86pyR6DxD5AImU5D2
2uafq2jui4z/nQpj/pTA/8/dr+LyOfvVnP5L/w8K5SWOhP+9Tt57Ln/9j8df9euvPyU0y3/zb08O
ahilkMkgeSGBz3EX1dt/SGg0Q/4LN45r4awlNxVlxn9JaIT9L4GunuxBiYOCmSGuh/+U0Fj/Qn9l
cKxA9WLYqGj+iYTmdwLuf4vXJP+9Yy9RV4YiDI4jwImQJsiUMUirCVBlw/BOrIx/9CEXP0kUmMc+
mc0fMJoCPI21aWwQk2O7dBPT3ALRz54LER9DvwPTj75Xrcd4gRZkPOpXirHls+UUxhnD9KxcOdHA
scmfDdjs4G2d774rtKu4S9i2k6nIvoEn7841kgvGAspD1RvC3NfC1b51VYHNLy6mHQpT+RLrlvZs
ZSSRrkoxbIhCnT2pZnOV0lE+oAYc1vRho4c/buoHUn9juQ7vrtNiJCBT3EIGpYRlLkKkP0I6iylO
SW8y36QtjQcTT6VHO3IcdpLeCrtsCgItF9QWgcwrpPiq+8niAgeClhp6GJjlI6LgWOir2Db6R10l
WJvqfqxpioYXRVqUyPc4HbGT14uGRHRdtGz78xeJbh/+Dlp7FtUhkBv3NDbP7JuA83vxBgglvCWh
7FdI4bJLORai+KRH6wbFa12OFsfQgJlEH6pbNwMfzx6pAVsuY89vA/HiM7Q5+rIFjJTp5308GAcn
COuzBDHztZmHMQb2Ivoi/P2934Jn1cFZQiTbQljCg3WatV5DccLxFbzlaLPOc9Rp5yBAwCK0vXGO
dqdYf37PxXu3xfJ52FEEeTq8GBL620m04jykUEUN+xcISkYg8iFMZ7GRJRs3UML0zB8GHaM4QTiA
snj2qcc+/wLm3w8dThqlL7noNhl8znJB/njosrgZa6AFv6KZ+EjAohJaEzE/1WuBeOINKUClexxn
D0prZbSpen16ySzaTB4tCRxqrP79JiO84ZzGPnNVhperbk6rH4SCkQYG8yBcW3rLzG3OtOisdwyV
bziAaY/0S7dDmNop0LSeYhahlf3kxrMNGrWH3kqxUHCoaKt7tEeUrF3qlF8Eiv/OpX73xuFXJEVS
Il0TxNfrJz/eIhIlCMP2p9nXaBEKQ03HSbOH7/VYgX8j8LfYMiDW30J9NHoOXCOuCuRLzWUK7/wO
FTidBhyGXLhkKCbSezigrjhjdt+UpreXobLmeTtK5wYwpHwcOW5e8n/V8DCZ47EYER8Jm+FCgDe6
Hx3nxsZ4cvj8Bv/1QKOP5Dm2eRUxV1m/w1H/uL+8IkXQ1/KlrIBBo+DlSJ5g7qHdgLop9q3V5x9n
stW8X8T4PP636HjF8lCfeOmqWLcNc6peOvjB36UfyM2UkKSSp20WMyRzjWczce19D8kibP1y8hK/
uTX6fKFK9KxKhh3050wwNfzo8DH2eNqTAGaDpe2AFNqAOJzK9ITttJ3HSTDy5slobpBj9/cGjlWN
gicY7gWjq0Imzq2uGakFmRTHfK2ZvYlLsj4Chu/eeP3FFfgAyp24dtUX1+G9yJj3GlsYslEcYkvw
Lpqak9fKipiMZvPPAdHgOsF6sp64WKTC1eFZuZpWDdvLFx/5wZV3eJPZyx3m/rp5op4OIxqLshx/
6mntHFz8NcD27GAtEyzTn9/k3zbU9++NWFZJ7jDhYrw3J7+OvRrdZ938xD7wXZHJjtAepdOTWDL+
ZregVR8M854pm0PrzrHTH1EdJxeTBTXhi69yos5dLvTvZ02Xhs4XctTJV0lcUBCh4b4UTDWewMlk
LQAHq7424ho9wtgT/eCFI8SM2B9gt2tWoH0P82b4bsRYbPJ0qK5GsyvStdBRt3QcYH9Jx5fOin5A
D6K497s9cBtKeZs69MzwI7MEehzGEN7Ad/ORmV1/cSd/e1vfX1/iXX8Ht7noDHls3z89ejQ7Vaqp
Z4xIBRqNdFSvegNMrOYtvyIvoS3ocOUcc1IFZwxZVPBrrBGrNZFlgRgKDOQntUiYHUbJcDkTCLER
YOGctcxF/jzgq3+jJmFBoIs8cpSYjTurISE5QSDwfQbl91gVvnGV5yQb6Ik23+fikPhVdAMDrsD+
ByMO1HXhcBF0BlaMBwiP3Bs0VJ+SlF7WxpoAUJetPFMShrtVFt25SG1GMQKgurtyZawKJjlWfCOI
QgZfh+4//+IqGstSc3oVISvoFhcBU4F+cp4yewbOTWA8I4HRn6yuVqQ9hBYNPZ0xeEAuwVTba+GO
DNQKNULiQwMINSKF5V4H8ZrkBp2BDmC8NEu/2UYrbyusTbdNArTKK0usOytyiJkRjMGiQW6b4v+e
R/j/N7vA4pj5pOKpCzzOz3+WO0yR/7PeEe6/LO7n4hZAqMs/sOf92zFg/ouzG9w9ZUpTcI7mkfi3
Y8BS/8JDzp/aZG4wDLN5p/5d7ljGvywdPy8nMQerwfJH/+fGYFSymHX4iyBWUEEZf638tGicmBmE
lxauu1INDMVMSeuLbf2EFMB2zsew2JtcAjLXHbXsBn/s6xBTzL4AqujZkehuldHojxXGS30VWVV9
649F92BgVjvrOGcRrNDmPS0J3dUo1UEbajTXbB2d88TJCiKuQ6rTBPp3pcCYnMlcZWgjgdWdISih
H+yaurx0hx7PooSoTyRBNwLuNY2eBd7CvPmE/EPccZiNHzHxjWARB7uK0XK17l1UKFtHOiZ1GIZ5
fFYlAgWw1SQOshvT/cpp9v7A8/vCUGuyK5BgZHHeOXnrJ58RQ0rR6JGf5QE7urRn587KHwLJ8/Zf
j+QH9dpyNP/v5eXvDzq5A4R9J+DX+KAq6L4R+3RZEYOgcAS6g4m8dIl4Go9tnX7hpFs2tD8+lt+1
OOh4yLEUGkSyn+wNQRR1vZmDUm+mjOhBfOibIEa6x6jF38JMKEGftfYXa+nJjs+TzKcuFAYqeZMy
3jqpUyBAWr47wG6eTbiUhdtHmyS1KUtgUFwj8Ucn0tgq2eLxnReQXLEbJ5C3EJudLw7tJwZ1vorE
LMSrD6iQBgUF1PsnH6ct5Lls1FatKmS5BkAtL6RpGFCwiFs32Zf0Pl/Rb3Uvqd04cbC1ZRdVFMto
H/QpSSTLSPBcSBrmK9Ovp29RMfi3VpV0NzSV3elY1jT2vT4JChCk2qQRORDjkdkyp2orb2nI5yQy
QsMM60JC8Leal4aZ8TmDVNWCK7Lly7LaYCvLBF1Pk7DnaVMX8XRbBj1tSArCrPFs1DbbopCNyykD
mu7GlU38o8I1XH1xSHp/MvyPK7agWkwHN5SJHOf9FZOKiVUxdRqIcKejT6Kqx8nXphfgctMXT6f4
6/Hk7mA6cByBM5IOwMln0bxuVBBHVIFKpF7ptg6NyqZrz5G4RNdxq7feaBOD3bBhX+JsZdKWVvWN
RDS1Z6yXpx6Cj+5cmmFxnHSo3/hX4/WYWG38xTN9slD8fo6o9um58BjR5lr+/I8V1MF9T1eoQQWU
E2uW4Y3vEY5pQIgZB9+mVjkUm89XjI8ujkW7bSG86GrxxL7/yC6sy6qd+sCreMduZWo7v3zgt/2P
qayDfJXFZNysKj1M9zSfXMIDVOKjVJBN92zWZvLQgjILEDj4OLLniLiRIWd+uhqwTT40jduIm8+/
8LJWvltrJM0oR9ImxKHHqnPi/SRpBqGxxc0cyvgOHVrCyt8vn/v5x3zwzGDIxBVMIb40XU6emYms
dJXODouLZU1Xbcdx1Z0M8OnwrbFtD55jx87V55950nn5/VLwSvy2FxJpboAdenf7ZWCbGoMrjRD1
SSjGi9Mc76RbyaUR2JVPhKNgMR/gBzIStsa03zWTvojwwTvcf/5dPrjMFDIWvVihAJP81YaY+pkz
BQdrEzu7N3ZZuQ2Rjm4//xTx4ccwbcXDZpg6T9j7XwwO3iLTGYBAMvf6IVXIp/A/EPMRmr6drKLA
sn70CGAOvlECkiS4JmMRzMKfUPSiyyJ1GHB2DpBMJGrGF+SjD78bBzf8uHg/dOdkM50K0k9Dk+FM
lYYtsiZdO3DCCf75pyhBr0vS2aV+Xc6Af77yICA0Uk9rbRXEor3GVMKgqTTMb59f6Pe1/+8ni5fb
4K2hc86R8+QtpzWhxDxyncley7YaasBd1Yps71fmzMgpCQARAgQkEs0/fP7JH7xIHDt16mrdxR17
6rI3orGX8VKhTUnYRWdFqgA509270JXSvtsTA2xe5SD+YpkQH2wwULcMqUsleKP0kyerCSq9s5xl
gxkiUrI1ZqhM9OmgObW8ApOvDmXdBrumM/uDzynjSMpzeUiEGtfkwbRHkQ7ThQwm4pWcZu6/WF4+
WOh5rZZjAxZiqD0nz1ZHl7jLUT55ml2Lq0Sp7iZgiA3R1p2Zf6WirL941T56Atj7ltWMg9NfW8uY
j+TUmSLwWFyRH2YNNfCgFS85QXaeEGazjhjlXEyNM33/50+AWmoZTNHM7X8fnv7Y1NyAmakszMAz
u2oZXpo8heXQr12wD0BXGlTnZVP5XyxgHzx3PHUOG4TNgRSxzPv3iqQfJIYjgtpKhzmtD1XwNIDS
FJvaHJCASBF1EWaaOdt9/msXotzpBkUXCmcBFZSzVH3vP7jGbTEwGgq8iH2KVBYki/tGqwyxUwoT
SpCT2Er+tV5qm5aj1xE/p9kfTaRcpJJNSEDQ4s7Bnra2/oZyOA72WRI4qJWSDMsjqAqGtJE7zS9E
UczG3u2qBkhQ0JcZ8SEWuUTUYPOwFanj3DsBetFVM3La2QsLftuhAVxjLTbkBkk6UQnAGZOpkdup
iEhSCDhqogN21IPh0ILyDM2wL2OCQqcdvbWUJMc8xo9rtzZ9qNSiEQpyLnEB6zKGHTeMeZuLzy/n
Yqj/63LaqBYcXmaLpvjy5388PaarpZ3UZ95j12jPfBScGyRGdE3Nugh3HaAfnNOJvo76FDCktIoz
F67RpevG1h4OHCnpE9SSODTdy6rVjaveHKgsP/+SH91y27CBDAIFsOjpvv+OkyFxz/Vh4Bl6rl5j
1jRvIt3jx+efsqxYJycf+rfsETRSlc2j/f5TLJd0P+4+h62wpMbInDAjSkoBvXJIkkR8XUzn0L9M
tXZah4Qt6M9fnKQ//J2YpNylycqOuPz5H/eiHZIuWhTHK7To4jseUNIrXCP4Ylj30ZGUGooWLnNZ
FixGve8+hsotAyWa0kco8Y5YKZGbdELlykVEsZ1kh4caPr97KOCt7KSBRcipxujawGJxoLsIVDyb
6vwR1wDhgfqsey49NkigRPd8cUH+XlR50y26HTRoWGNO23mTqydRm7CtZrnNRpGb4QZSX/yNzI/g
cp5cgUIw/ja2uvpiVxXL8vX+YVh4aMuJnU82yGp4f40GDeWh1nNs6HW0qmDu5T41AnmFGXzYOaUW
7It5kSoT3J4gs27IKgjATrZ6ca4GmkCjNoyvnz+ffz8dfCWLyoUrwuH8dKzD3AW9VF5xXtLIasww
o3hhThrr55/ye/x4+ssV5ZwJ4Y7h0SnlLunrmhPigFXBiKJtVwObqfiZIYGBer7TGiEO2jTcDlT8
T7Mgn92rYwQ4AQ7DNVDIwtqmuplvLIHbERl6FcK9L9IbA4g/kmXMrH1VZ0+ff+m/DyOMz3/Xngxx
IWmeFC1DQsZF29IfGIbiJbZ7yVLvk+Mhx6T94vr8ve/BGjX0pZgzlMko4v2DEWQWsRMTl2f2KVC6
ecFiwiR/qCZdkZmLXDWVk3r5/Pf9vrenN4UJtc7AgyWGCcj7T20gbzs1WopV7oYPtuVX4Gski7SR
kGeckmMVgnUPhadRUyV0tFGtmY3Th14yRmgDpSq/GJp/dMWpoGl20l7gJTnZhQGUjN1AObUaC7LQ
gmqkCaWVQw1TIRr9L85Wv0fwJz/fovdjwSc0kZSok7fRDBV9AZeLbhDVdos7G9WbGY8VJw9XD91k
XxiamayxFpV4G4I8JbJBD1HhhqlDzq9uANwjVNOKdraaIcC7aUD2VaoAcCzBpW60becsi7xJqlDs
P793H6xh1vKkUOkwOeNnvL91mYZOPVneJ7sXw00fx/GelDgXnit0w6K20gvDxysZ0ItrvnhW/97R
WC5oc/xumXPhTj4apEJNV8KlMQPTVvcMjmOPLdi12NO1PtJuWjdtzus4kPKXjnHvfuzxla0///kf
lKB8CZQtglXUADN58sJMDCPHshd8CSuP7gcACnRbwJLVo3zAktns+9lB7KovcXGz1n8vyQpBGiCm
+IEw0tGLpcsZzS9D/Yujzwc3BkybRYsM0YpJrfD+xkRQN1IVBIHXBGJ+6oY2VtsGZ9dF1GvNvEtb
3U22vjuZ0aGkxigfPr8wHyzn3NKlac0IU1A5vP94Qp/o3tgRCRW+RZCmGPL1OAVflSUfvKcKqC4z
CUbzyxP4/lOA+CJqx6S3Gmw3gNpXkXdbGLFNZB8DMO8f/yQEZxxeOFu4Uv2ecf5xfonJ99E79D6r
2lSwE6KWDEkrBgP3xXP9waWjs8k1M3WdPdo9uXOJnURSBMsrlfvVISTvZpPoafRF1/mjnRARuYEi
CK61oDp7f+3sNOpxNi5rHAYXzFXz8BjinzAPQJqaHyrDaX2wQfysITehIA5EXGJQDV5h44Bg6tv0
2ekEnTSc428kDlWYNUE3e/xlOFn7guUJOKme3v3zm0CnA7TWIg0EoPn+W9NOlM5kElqRjgyKoxYf
4KSX1her2t9lg0V/kE4h91vRBlhu0R+3OkW+LuaAT9FyYkYbltJdZDTiwSxC+5xzbPPFFmC8V00t
HZZFWmFzG5h9WdZplVuFidZwGOZAFtI2JQ1H+2YYIZ7Suel2QQ0gJMr88VxHAI/xJEHiDWkVfzwO
O1IuIT50uIjJj3CyvYL8sa2c2kDBHhCFopnnltsCrorbpv7isP3Ro2qRJMrzo+suhdb762QwiBel
7Wsr5NoVZWkd7bWJSO5/fs8Zj7K5MCayzVNxRtgCpZAptW0xN/JYzxJolajbLz7lo7VECgTubPq8
3ac7GRQREKw+p6ymQF+CKafEL+wuKA7yOiPv85/0v9g7kya5cXTL/pW2t26WcQa5eBunDzEqFIMU
kja00JCcRxAEyV/fh6oe5B5h4aZat1UuyjJTCScJgsD33XvuW4MFq3iJ7z6n0tOe3rR4ZtWXs7FZ
IzhvMp31l42koOQ2SXj5/lBvPSNecRwWLCh8EU6ekQS0Rm4wU2vx0GHXVi8vkS659++P8sbG0Uft
aQkyen53ZY5nQpHOAmUmq8mIaCdim9/vm2WAmywfJllv8zHrzjyv19dFU4bXJbCoenPSW3/RH++o
J7O+dRTnPHi1pCG505oSbkxnZvjrB+V5kLph17MZ5tB6st5Yq+Z7lnzHRmWWe+zg0DFICBU7S6TJ
ueIPv/h4H8hYFAtZ9VkHOAYdX5HKrT41esbyXMfcdoGBhQ0L6Zm17Y3tJmU8oJSOv052+xQXWczp
nKGFTAiHkcaPviRtZ7KqBNRWpy8UES9k6JT9Ayy4/APB3t21l8/E1whj2APmg0TSqx+FrsPHCaj7
reAsfQ/iCGyUWcfnsKRv3H7fDunG+w5STo4Hx7ekJDAH+gTTSg7pejRs6KmIAedP6cT217+dwlQL
iIBwWYo5FJ+uwa4XUxOxqJBIU6xWIFp8QAaqqMahsn76+uQxCzRUlveHfWMLeTzuyTWGQ6ympmEi
GwnFTK93XvK2LeEC5MsWjWFwqLX5aZQTdlgxD/5dOBYvVbECsWajaPYjoH/K47p5ef93cYdfz0ef
k7JH9Yz2NA2b45uPT5xecrgyjsy0a+/BphsGIqiFIK0+wSn8uNSjXUZ2kuCxlbyPEeZjPyd2Z8jb
e68d6zDqe8P8QCpY6e3zVHUcDJwkeMzQwLgXPPiSU7N2zc/rcsvhKnZwSY1j4htsiUMPlhoS9qgx
F4tYv6xJHVzQcb7GUBUpe2cZ9sUV3n14kzSyACSKwJmajbcsVr4dpsLhVKB98xf4Q/+B2jiH2UVr
dU+RCotlnUACGRsrI65WeS3EEQ/n2yaenMmL+JWzF3WaOX5TCiqefGvXju3Q2KjwkILMzw6IlnQX
9pYgnDkmeo37ZLfX1A47QEphQCgppjr9Y7I73uQAhQlu9S70bkRcJN62yik7EWwRpp+FaPGKSdVh
DPbR+H/uel0H155uQ/ysrqKjlZmTOe40rHESIpVlfR8Mq/4eUp2s2aClprsvuCdYjjFqoWQwDPeJ
9i8ZalCpkp0VaOFFAPVstUEM3qa7pradr6KDKCCJ2yRy1hvdqyQeUeeV3jge6pYA18kyWwBaZkac
dCLXVPpYDsuPzlHtsz/4G3fhDuu49pwN8TfN/WizWd30GKjxA1eYc/dencPnQbqI6L1CNhBuLCsO
KK/Q8OGMlLb6APbGHfEspalzSAmGfKh0Pn2RiDO+THjKnE7ll33mo8EL4qr/1Unb+lGMXfMch8by
cSlz1JkQ3r2fAfFiaF+pXjUfXRP9bSRcMt7J9VlzRrsZsnDUufNMoKvheLTG0cE/WaMSFKOFtD5T
8nCWq9xLQU3h7R1JwE5FAYsSrv4BmXepkXfPODJJ9fJA8Y+t/VHw7gLX8WfOA1ZgkAE2Bz/ytncX
9IxJ+ujwZ/E9TqvWEaOy60ftgkVaWlTF0esZ5qeShPhbb8DzH1X2NNm7orec6kq5hPYxn5PB4on1
iQ/v0I8fZ13a9qYcE+tG+34DWHBClj3OWfkdMIT+gHNi+I4Lr8kvwfXll13JPnCBGcDktCz52BB5
AkUevr+HAxOPygacgnU9N00vdh7uvnLTOuBd9r41mf7OdLAc70JkZ21Ux7GBUy9UmGQJtDTTre7a
+MWdFtTXFYEjGDnn2E8jcyQnAJN3epgMcr03oVi8R2+EpEO918f2pQCSJASiA0Y8TEEy/awdA51I
J61iu7Sm6iNIjhQ/KG+1n8sqrxtwaBI9u0F/8rsShUEYck0eMLQlF7+brBzXP0z0gmDVaGi0u8nP
5uo6Az3RQL+EvXhhAFlaX8LZeS56iSWzsmbnmt9rI3GCq/RPYYn6yVIcNTfKBg8SgTrUV84Ky94u
dop6Hhdf9qsJLY2x2TTiL36dNDe4cnKNQCoOv5lNPX5xG/CiOK6pdm+oaWkB3sAgGDTjrOdFZqiq
O2Pl55OZCPcIzfPyRa3FCYWdUG5St27WdB67TLfpsAyfzU47YApST94tljdjXFw8+6sAnfMxY8kG
IA934IEywHIfzkTbMOtcjkQZKTjzAWUCQubYmd3xqgvcrF1NtxZB6VYd3tWyKX8M0krHrc4XvcOi
4frbJDP0/dJn3nfYpvLOJPYw3UCHMb/rTpVia4TkuFIW7+ApSj5TESkNxT+q98znOTdxyhbYou7R
cGU5r7Qn/Yj3GO2x3wYmwZhkiLrk4hrlgw6c1fs+jVNOhrUUV1i2h37rdq66LdVa3sQ43Onr2EDB
vDWhAj4lju6CA7Ut98kClIiMuCtyaH5d+p3zGhX0OHaDF5sa/nM2q+HRtcdpuTAFGEXqA7zdG3RU
w7OZ1vHvBQjBr867D73wFXGmqbkwPxwj/of84vl5QCVRPPqYR7+wckN+M13OyRsAkM0P4AlFeiGU
QY76qOcSFI1ffgrKbqn2HRGW1iYYs/ERrGWldpxW6al0s0qMa6ObY0EdKCXDMyBQGMnuqPqJV7OZ
gSmU03iTxYO+cYY4vTW62HyRlgR1Sjbs/HMuJkBQeUup+RK5MQ4ax60JcnDDNPxWmEXVbUi3669J
ApjLK6LNO7CuueVvwXXaIE1X9TjEImkha165VDmcrDsa2HG/RU6EMCzsGnfAhSXArswkdjrb3J51
syXegv1QYQCGwbhkE6M6ZyJ8YYDY4cqxuezJ17Oaneid9JMOlh7PqbQPfR5LhOVJepVoXjiSBGhr
FiBCsOMHGcZUqQzD2jZMQWBrwWJ8kH6IEFl6bvJjcWfgfourwTHFvYUAO+yB58Qeih0DUvMPUgIc
TSEN9AuNAjIIt5nZT8EOFzmMwSxAHL0RrQuLwAW5/t1v6uozBNKwv8GtBc20ykoau12VfgG667aQ
Q/A3bPvKNe/taqH4vCTaSQ/D4NCgZHFI/EsXkv23zAmBuhiYf9VmtmbxcbIsmrETeRD8srpLybKK
hXmDH6wxtq1pNHdo0LF1ZJM3mAfipnVyoawx/AI0Covgkkl5BSXOZ4HpeqJmM64Dw2+2xB8gEpAa
Zw/QuqrSxmQoSTK+m3DmeDQ02xF2ECK4JrJbc/GB9i0q2MbkBOGsDocu3ncu9jnyfKh8QrcNSnUT
8+R+er3QXyllrsEzeSwew2DJx03Z5xhLYGVWL+wJ4bJAP5FM8NE14Tl42nmhG0QKecqez4jQK5qk
Bop1V5obAStvrEK73fphbn/wpQrvjHwYHoAJph/8pUvuUlzP81UteXvt2SH2vHKs6aGv+xAb5Zi7
2L1HxIxRPsv5G5u/oCVRurDzbWzqHjK1lZFQ33bTbEbsVeR9MhPQWpCPyaK1zAXhMcoXH0qZ1vAc
laaznZpb1XbhPznIpRdl09/Ezp56CCA7J4ssvqExIUBJvbczbY57SHzWhZcTRrRLbQOJCx0ie7/C
u7oHX5qQML0BX8ID7wdmMaIt4iYi5gNcaZEYwVfS/NLyivggTG7EVowj7k0159eiSnvjPsfe2W9l
WubFZeGZ7q2qq8aKWtEpLzIAVnUbG7lBf+upLu743FVFhdW6DJ1tp7p6ONjGrIIDcfdZezUFOXHE
hZmTaUq2rZcfwrF3kT6pediEhpo+lb1BkGlG6MCup6lQbkppuB7e5br/ZEJyMSH+eRi3MzA9OQaj
MAGd7eXFvFVjWDyjiyKgKQ4b87NXieTJa6bKBhQ2pVfNJKwFC05b7YciRAo+MFU+ElvDFgtuTX4R
Wo7Or4JR6VsowBbWkglZAWBDR9VbDaZl2IyTgNsqfQkcR7iQgYBWLtNFXQTgXJxwYl7PniFuiNi0
qp0oZSVuysaB38q+SrF9SQ2ij7WW4QMkZx3sG4hOP8cR48Ye1ElSRn3p2dg3lIeYuW6C9B9IHTG/
jc3KLUH15gcvBlTJ4IgaQCUH9g++ntNnXiZvivB2lveNoz3qJG31sYVmGV+2dtx/NduwvkOgXYAc
MnV3aPRYtBtBRC7b6tYapygxBn/Xq4SOOk0BeeO6ahgjrzXn6qZflJGsScFWv2uHqb0QfpPLravZ
FIAN9uyFNN9ZyH1P9I0NsxnXDm+YKvI1DtpS2xzKqdq1cQ0Ai4qcDypHgVTfuDpdPiOY7z54yNed
C/A9RkuctiyqeyCURbsLoJeM28QaCW+PSR+tAFM47nzhOTN//n8mS184iULeg8UMJhubxC5KhtGA
58m25Fz2xxv9PsobIhCrrQCdizgp3RRlGc6jTcZtMXstUuQBwtaa0D6nKKcCK+Y+BB7FZ21+l73q
r1JzlFdlO8W/fH9K/77CQ/SjKTAqi1UYujZS/qgjAc6B/4U/hs6mnR5ao5C/RIHvKwMz9JfhZ5R5
OeoH1qoqQyhFTfN4LM+J2V07A9vXhJZzZSVsope8+6fG9r6xzco+c4Z/Q8fmEXCCSAzlFGXs09Kp
06FnaElKAgpEr9gc8A1uFmMJB/iK00+QGfrJJ0N9b1tV96kwgvauWwNllYc7lPxayF2aWrSKSmOa
DsUiaHC/X2V4XTfkByJmp7SLNAX//vEdQahpNj6AEQBG/MppxC68CaccN+4YGB+HFv0FcJn5TL39
dXOMT7WPsAszN/2p8KSqJxK+jrxRjOo06tqYLB2Q35UDlGnCZS+FT709cNQCQ4WU6/ev+PXYTP5V
rQpGAEbBaT3WTsIYviFj90s+XzWFDi7kWMmv0sbIFjjxR6I2+o00jL/2WXhi1f049MrobNMcPL7V
wJdDp9EePgtDqyuOP9WVY8bdDhI0SMR6Lr/QEc/P3On1+R3XNBHAosahP4s8FZPl8aAGNIISpOWq
BM6dK5wsHBQW9kGNl6U3/IPyTA31jRnPwhKysjjmb8v7yStmmJmauhZtpDQazM5DvtK/oGItE7tN
vml+bG3F5PKltMOYemVhKD4paDvTh9Ds6v2CVPeK+AX6fG4G803bLrvi96fAGzeFzyAr4BqziHJ3
rXr+seRo7OBtak8Jm5CWlI2CYjnKmjR39mZn/Xx/rPWpnjwAJtk60ZG8IBVei3x/jDWz1QSxKVhy
Km+8DldQ4UUOBMnfOSkG/mgI3eRZLZORHJyUnjAC8ZrA+/d/xGu3DfUcTCA0My3U99htjn8FOjvP
T1ZdScBzFxdGrtJPtVHNCVu0xf6wjPFEgEs8LuW25rvjbmfHZmeFwyL4aRhm2Jx5Am8UXQN82/QN
iPFC02yvj+iP25I5oHB+GxfGvLd3HZYXjEDsMNqlCO7JYaHMXaXtIWk6qPEdGKRSOd0egPR4sXII
v44UA3eqlfH2/Tv1emqsv4v+E2oofC2nUuvenkJnHpgaOR5NUlgQNohsxhGVBMZFuXTnxIevVyNE
rjQd8I0geKWzenwfBmM0O2YibfNaE15Dr4rGNnEYbB/WM0Eys72G6ozgBveoPvMU1v/48dzkClmJ
aHuwJvJtPB7cVzlIrXhG7Krn/tB3sLeGsRRnJt8bt5SphxUBawzO2VcyO9/PF2vVHaacGZ/AsJgf
e3sBoFsvEvqQP5/z4bxuWvBJoRuGbR3NMl/d48sqqFMYEMeSSHV9cudVZrCt8xqg2UC4+PvT5Y2h
BA03fJ6rkw3mzfFQY2X31kCiCFIgtWwX0nZ2E5qZzdLF07mV9fVKsppJAUuw4tHl+73y/vHKJALH
2ZiafKWnFIcxIRvPKTGcLY3FOriF0DrpTWxoXGOhAe1usf+xx6zZorA0o3aghKxE01y5PQrLThlr
NHMc733ltjgzCBe5KhHBnvnNb94e2xHIf1Gd0ms9uT3hhBA04W2ieJX/on00knahrX1mLsvl+0/i
9YpCZ5pnDRCItU6wlTwZC5dcUQY1NlkWrOoOEJ0MtkPTTT8JjKolJrWx/Fr7aJCu8slNaCnZWTq+
dHZaDLt+6TsSaSq0YFuH/oV936ZhEp7ZevxWRxy9cGgmACeFa1MHheJpN9MZTAkcayFKkd7g/Jxk
U2JFGhdHGJWUromYIEaxPPhWnerDMNnh/AkZEZH2YyHWBFvPnCIUEYQQIJFx913bNXj9WlDw7Ccb
lOS0gYwPSTnYZEQB9yJSwI0ze2PjS2o3EzkK+qrynP5WVZksdgMxtDsCW9Ppkqxaky6EUUzzB0mb
wj7zopxgFVBYUOdbBTVYqNed9+laE8cV59UmZtvFvu6giTmctqUZFN8oPkDBWaCM5TsKiIIEytkt
2z0fVYpfaAPnW/w903zTAbsfN432xaNUIne+lXQcHp0sn38IkVM9zEN3aYA68+g3bL/UtxwsMTWG
EXjAbnVQk6BpZunfKmK4MM4UIe8k/6OlcTzvuiQuCzacKbBPTnph74mo7Wd9RhH5el+FgIADkkMQ
ZcA20j+Z3typAKTagBxUxe0NdLSQEK56lum2rNye9LjAWD7NfQzkCR1vddEHuVRRRibpdmxpb1Kk
gxC+TaYBPzaljtjejcEEHvD91/DVJwUBAkEMfEGDFeRxqtzRTci+D10SZqQW1K9bgOmtM//MJ+Wt
UUKWQVA7bGoQaR3fc4oiXs7LShWJPAyK4qgHIkIPsvbMrH215KLYtwVOZVYwqBn+yfpl8PdtWflE
07dtuvUy39rElEp284rLPeTJ5F+Pa7sokpMrr3ovK7z9+/fz1f6AX8D9xJiNEsp8pfDR8P2cbuEX
uMQt7KVrNhuB4exmgDA9UsMbpp1rWOHBplP48f2hX323GTpEE8VBCV0sDfnjmzzRd1dmZtBc1R0h
19hQbmkyxg8sOtY9aTXVGU3OGw91PYaK1VAF6CA4udkxb3mdl1RbhhZW91S6PwnXDs48UfF6lNW6
zVFotWiuW/Ljq4o5Cg/lTKZe5lfec0GdutinoUs5v2fXkO5yWSQFHcoU601mqnrcLThI5xZZmKa4
hBoDLuRdk0n1w3Ctcti4M61iodwGrEtdl8+O8KfvsZEq1oFGUmCXtl4eELPZH0ohBrG3dSbUZlqI
xNiM/NJvUwsyDgplMbrEArFNi4Rl6BjvkyShb+OJRt01MOb7DckLcKSpKBqP5Krk8a+gdABhY6Hx
k32lJ2eNimriaqPRCpcAx1EIAGGshmVH5ZmUgLBIyEDlQ0/gAzos/9mOcVdv+7a17zmU6Oapof4z
X5OpsaA1n8ah2yG+njinyKkkRqsdSHqksS2/LGizrG2atN60zdMUn2kG69c+DMVCQB4MvoY4mVgM
23GWdK4kL8s92eA9mddTGT+RfjO+yNZv0Q6YuZZfWzrQl55oB1SdRJ/1/14y/n9S6n9hCPzjxX6V
lHr78vMleZE/Xvoj+sn6h/5Ne/TMf8Hzs9eCCJ9nMCf2/6GfuM6/gE5xUGYVZLvCSe3/0k/A6v+L
f9el/xqyGUW8wuv6v/EnKyPSx6mKDg2OCBVGcnf/Y/7JWjBBWLz+BD4pNujJk3UBxYkKqAEXOKfI
TVoCkgvcZKjPLQy89/9vawbPh211yObEASuJyNFdC2V/7K45uZjWJHMAGF53nZrdp1GNz6strgnZ
YveuPAc2OF6I1gFXUwl6QO6tB0/t5Bs2OdWMPXAC/0BR9C6dyeIJBSf0P571x39fwP8gnPkjyL5B
/vd/vRrF5gPGNWFC4Om+IjWQqlBpwul7FpNUbmeTvqArHffMp+L4K8W1sL1DJMYZNMTcA0Tm+Obl
BnBdi0022WJQGBfSooYq2RdudpMF8mkiqlNN5Tmo1fH3aR10NTwwc2mVocj7beX844nNC/oRLQ1J
bbVLtpbyh70gl2znGfZ806AhOzNDjg8z63iwcZAHckClbMFe7PgixTxDZvdhiRqOIMChEVuGI7sp
KYYzI71+aI5r/vZIUYDgq7/+8z+uLJ57RPT5NEQ1satXGFFJR1vjKP52aqDpA5OAOINkbOARx6OM
hc79LFBDRF4hJGHC7GKDydjJc0i19dU5erVsdq28w9Rc133M6UwnCYqIxjQcorKk7Kp0UdAwa7wo
AH22b43G/kcOQ3Xx/tW98bQ89OMhCjpU2eybj6/OFLG/NKpU0WC79c5362nfw/zbE1R5TiR5+riw
O/KCUWxYT7icz09mPwH1vuIQ5xClkOSHpgmcy1jzEX7/gk6mO5OPFYq5jtAbC5o4ZVp0XWkmob0g
thJtcUEA5hDZ5U31vIKSzuzE3hjK5YWGDckxNAAYd3zvvAX11jS1ZUSQ87WTEk8ZjqGgA2Q3lx1t
1jOP6q3h8FujuOWBUYg6me6d1C6py8BdAHN5pAEENfFjY9qV1yOsZytSLmCgM3fz5Jn9dnpxbsDS
jjHLAax4fIlO7ecygCMZCU3QQuuGj0Xnyb++MKxZKyBgJZHgrDzZa6YW8mFPoo8Tk5aXbH7cS1VS
t0xjnOyTds65od66qHVh8gVrFEHmJ8/NpS+dVJVBao9jYa4kbmFXhmQx/e1EXI+gDPK7po0f5/jW
1WSqzq0V5NFUIICLaW9vmx7uD6ljMjKHwtq9P94bV8UXjKnI8/LWDcfxeMI1FHmXTPwlrvKILX2x
g7Dwd+4ijNXwaEK2F/y17gNOKWvhjGMOa2URdW3mb4dR9igaZLN//1pOVqV1FOwlONXYHkHDPu28
Dn4os2AhYyfo04QdOLFXMsFIMjhOfOYlfmuoFQEcskmDCHzaehxsKxGLFmU0LaUfgaGeHqUF3Dm0
5/xMm/OtobhzAgseN9I8fYHVMirS4iBRxH7y1JJ1fD1mtOTbWau/ngscn6zV7mhjcwDCeDwXYtMa
MpWkiMLB7RSbkZiuCImw+A8uaDWxrzUMqpenZujUaYSGP1pFWOXlLQkgi0XOMj3LD2YdnjO7vp7f
7HDXzzwfejCEp5UxTSxtgICjiqj0mRverpEYgiS4fH/mvTEKRkDfCSk94rs+9fhWhqnh9g9VpPu2
55S7fKUqJs5M7zcH4UVi/8xMB7x0/HgyHJ5pbDGIoeqSsMLevaPVq89YK9+YboH/xyicV/7cHtlk
fFLh6qsoi3V6EbQlYrGhU7vS1uLx/bv2eihad/QI6VrgZWVXdjyUp42JjF+HtFPNp3fDp5DypO3l
zyVwmjNP6I2x6JPg2aTIz3HrtJcQFkVha9DwUeDl7nUhRH0z6CR74RThnlkbXj+n1WPBt8lmc8JY
J3dQx7bRzA1DNayrWB4wQhU2OTjv37zX33UXaQHrNuVAznDOyWyoc6EpyIsiokiQjLe2apovZVIE
wzXB504bFbZRBmdm4OsxOX6s5nmEHlRlT4FFlEAqGwY3oDhIl5u4MPstFHRvC+OfrbrTW2f2ESc2
zvW7QXM9WOtW4eq++u0s/GOv3vB0LNqVZZQQtgmDz2nD5OCHLWpBzJHBZ0OT23nwWQ/hrACQJS0w
b82vtmzll8EKRhS6uUKH2NaUYjYIMAnhVGEFZccvpvKAAmPyDgB+3GsEl8kZKMnrKQdhiW3yeugF
MH1KNuhzNPiWw+dIU66tSZweZctxYIm/G2Vcemfmw1uj+ZyuYWmz3HHLjl8m2SMh6lv2eToXw7yv
Cs/+1LsdFnpQw156ZrQ3ZoJFRR7oCmBL2iEnnwq4yniDK75/LoHNm8lN/XxHSlWBz8chsnuTOtO5
lXz9T/5x0FnnAtqigDYUuzDmvHN8gWaC/d+APBfJ0Nxnyv81L2YVkTlEkF9bbFxXP/7tG8Y2gg+v
TVgz2zHqLEcroTJd+j0dn8NMY5xUifMcEoDTlVkcFeCmz8z1N54fN5MaEdXw1Wy6rip/THUHbo8w
ereKEk4piG0H2T4Zc1dc4llzztD03hpr/Rx6vD4O7ZOTsYLW6zVmizryAjntUr8xrqsxya9K0Fe7
92/iG0+NMv56BqbiyWb9dD+b1glBjBCVlhAyT9cVAn6SNHcNdrgdh8d8V2LUOPMNez07A+pp+ADX
F3B9947vZRPYakFpzLvgS3krlwrnmamtS4T75Png6t//7UWS4rJu2tcjMQS5kw+ZYYOcSQO2aOAt
QMyMDcJkhYXjpky1eZXHxfTRsDtv+/6or5/iKmuA/EQ/iP9z6hGV7uw2QjFqr5fysHR8yLqCRms5
INZ+f6iAG3b87rF+gbDEOE6D/ZXQyclDUQL9ryKS8jBBLbNbfaRRYqKcqJcapmpRPhayQzuOOUE1
Zxab13OIQgPz1eRi1/rQyWJTEnOFv6OoI5juA9EoFd41qtgF+bk6/2B4Zf4Ue5V3bo//6jvurqgY
3LE2Cx3Vt5Onig1rnmvCqqI2rMJLvDzlDVqy4MytfWsU1lB6+Hjxaa2frDLLSMKe2WWczyvwuKLo
exJXAnVmhr6aK5S8eBHWOwiPmG/p8RsBYKcfLY+9o9XP6W7dkEGQHnhcqV7+k6GopqwQIugcpx+i
clH9QPB8xQVp/8L2B5C+KIR3JrjUw/vT8o17xwYLozRrGcvLaT8U53ogMhvuJfhGsYGMldbbuC9x
Vf4H4wBjWac/1a7TbYi2pcqreuFgJOExkiGZlt/8wFDzmTf61URfnxKi45VEBgXi9LCSkEEsvcSr
orCzMTTJIB6xg2LrgAVkGZd4Lmy5H+y5/U+uj3UP+S5iWv+0/V04OYT/eob5BFH1qo+N/MUjSPcc
F+DNx8V+aD30wZUJ10n6xycuQROKH0kjBfEd5VHgzcaGxn7dnpkWJ4I87h73ERwALxMqRHShJx8d
ICNNoxael9tvsLru/DR5KqE/b4CqXjamc9FmFG9qbW+CLlAHkkvOqcDfutQ/foE4WTvCcpJCEfwd
aWX4YxQov35W2BIe/n5i/jnMyYfOl9k0S16uaHSm6bYKg084hsYzJam3r2VdPgRSQnb/x4/NHseF
hum61wI/3+8Dk7RzozJC88xje2v2U3xAKyeY/tRVjsep+2wsVAfI0cs7hKPuZD1I19ZUpdjxuZtG
dPENIabnDhlvXh7wTRZFdnvUmo+HnUHuh2bDsO6SQUxMl3x5LhPl3L//qN5agTHDcTBag6MgNh4P
44+zQcWS/R2eFpI+mtndzzSs2bhqJ57/+qPCy2zxIq+1c96Gk4+KnSmCST2uCa4XmvgmbbPIyfrm
799oxmETySEeBCXfyeOL8pzWojfPguXALss3cnSTgzf12Zn93Ot7x8kdVwFwR6YhvbbjYUQzua3t
JiMzYVabfJHzdkwFyH6rOaeTWCfz0U7HZUuF+GXtHbL9PxUclfM0Gj5HySjVVbzPsbce2n6u7lJs
jBdFXclz0qP1tx8NKDi9g+sj84kjtX2qWsu91pttbE1RnttFfteWpde8lJyGSFDHnTfcpxhsCBsd
QvjPrSjtzwJihbhkz2C0j385RzGtrAy+fws7qZkd3+e+tvO0bXD6kDNv7DNhVgeTYsZ96ohzO0qm
ycmFryoRl5MjjW++q5gGjgeLu7qOB4QTJG/UBislXPcxvBOz68ovtQMqEolFoDsF7Ns13FhHnHyX
5a4f8WMeXD4deVRShn3qAMNnLzjr+nqbVQnZZHJpvA8lJ60HqBe+d4XVilSMvtUW4qJeOF/cvBj8
axh0SK87gFdTZPdTl3wiWkr87o5keqD+iQgjdXY2ElT8uO7UgCPbVH5t8mhW2ID+kDWU+x7icEIv
HQFCj+PPlVmGF7JK3akAW11k8Xc3LJWP04uXVbcbE5sJzDQMe4DysaiJ1vke26QSkXLts8m4n6El
iS5qEsMq5cYKyMwlZb0XsrpuioRJoAbLz3uSbhLHuZVZHhvNZvFlqnadQxzaTTUWcVLuwrCvQDDk
nlcvSURUrcp/Tp4RT1ekDpCSk9fOPP1wgqTKqPClnfY2eT2NmbVJJGCIbW0uVf7sTE7qdpspw0z+
ILA+h5d93Nfex0bpUOy72Xfk5cADRsMyYx/f+a07k2OcuAA/twjW8u7gzsoPPxRLOYeRluPU3sRF
1813GgCj8clIcN1ex+PQj0/B3Dje1sos84rUeLLHjWlZ6l+dHc+/oLwb9o1DrmxNJVzF3hULXGne
+m6R95c2BmB1mRAB0e8kLnn/Sw4O0ItYBv0gEkmc/HTZVAUZzlci5VG9u3Vy7egJY86WYmCaPRtu
Gtt4TgVxTaPr9vOPenbo5m8cK07zb7xtRbyNO6+OH+O4DPwry2sDsZeFPdlfq8nK8p1T173/MvWp
iVl9bLOKBBb87l2yK2pyfDf4CCfzIUkHtSZV9NK/qwu707sK6bu4gmQU/tPjbvnVN6XUqFD9Cvi4
ImCADWEr0h1mitjdW21LBK1D7W/TSpCNTw6Jk1ZUSteDejuPHhyJLDa/Ok4qBZlT/LbNYrcDH4IO
COm+J7j2xpzx4W0o55nLc2+MHdlZBE3n7G01iCOrYvOysfoi+2L3dkkQlGw8mA5erLqtosiooilN
mmRXurXJ3F4K4ZAzPDk/rLFCw+SFa0Q5iC7oCTWOJ2wGXpPfySG3fpi2LEhtGOfFOejCmJ7CuA76
S89UWmJOFahwU1cCESjwavh4g9vO24OOtX9hshnyLb5iMR4WDuLeRkJu1/tYF8NXkQNKuE1myCTR
vOA4jpCA+AEgFGNudn3RWE+tdgECNG5DBC/8XM5cPf7B4iqIwXrtXV0nP3TDMWWH59EhYd3yh29i
yb3hU8ZmWEV9YmhOvIXPLogCcPco68acb0WR2AM0FfLiqb0uQ+iR44le+kPbmLHc117hEeYMk9jc
jsZYxbdpGwcOVBXo6Vd5pxI3SrLceVpQlKXPS+ZjYxOwJudNldV01vPBcj+x8KfPbTjFD2jX7WJX
S5T/nwxIJiw3QWcuF5o185/edIev2OP76ZqiQf41HGVWXc+mRrUby24luOfs77emKqpfph1bn9KR
RvWGDhZ6Zi+xR+NAER0vO+kxjf9tJEDCvJ+aypLPVTubD2ZvDHfWYlE80gaS4GvWofpuxFhUXhrQ
kpoLL+7XAFZhdY/tMBZl1FRG8M8447i9xPyhukOYKzu7aVPL/GqkppccWvjDxgFNUPLL0Ra2WhXI
UF9WxDuoLSmNUIRTdozB3sq6PL9Jah1aV642vWc/NaW/MZRrf8lNDuwB+/3U6HjZpyC7mhMzuLbm
uVpuWsge9VZ6TWHsAp04SJnjVI9RGM+prze6kc7HCmGhtS06iTqREFk32FWB1up7TDu/u5VVI4aN
o9LR2bGWCPwAoponrFj5cl8ulNS+9aY0vwV+nBSfEDsV1jXOZFBAs5uy5HcJfIIoVBbhhpYqDGIG
PBBD+yqQrQ2COV58C4l6BplHOlOVfCmtqfjejp397JegofauZRB8njulxdqQ8Q0ABaL02FGPcZLu
ITbwEv8v9s6kuXEsy9J/pa32iMY8mFX1AhNJkaKoedjA5HIJ8/yAB+DX98fIrOqMrEV19brNcpER
4S6Xi8B795577neeqtIYvNe07PJ051S8rlfKK47IujX0B0PfVDPQyZEsjlriGb1PV1QDWVVlAtmo
t4YsHNxySsKG/JvmLm3mrnq1m8rQd6VXudvJSTGMPWeiQ+OVXcctWWZzVYclY0JW/dxiEIGXDQBF
xEx67W5Yecrf4ZRndlCIeboxFTYpDubGhxd5bq6OEYacEj6DB2Vv39Q4N38Gpv0rPdNcf8rMcb57
9lGGr6WUGtYnnPdWlCstSd7dpvQUCR2BXS8cG5Ux+BMbAN49p9U47tvaSJebjneUkINVsCPtk1Wi
Lr6eVkPyqvd2nz8q7qSyJbC49gpjAWrL7jrnnx9Kzeyyx7pLhHnQWq3jka7dyawjd3aa+gngR+tl
/pi5E08J5uj2dsikLG/GbvCqPT5QD0vd5pprAsIX9sFro4hClIEHrdabrw5Obf4QHlP9T0ukY/qQ
Q6kfv4zFXXiF8iSzzn2dut9mm8xc9qonrJsc20YO0FpbtwOBgKCQEgKJzF1iixJn72K7/IRZCV/y
/oXKqOcx7pRmdvaLXWnmk1muqnY3EMupvtoscKSPCz9pwr9AkVR3bJ/3Wsx4MZvxXq9Y7l0AdK8S
vN/6sJJhpYT89Yv+F9NWdny9cjWng5XrvXpQFXeT7FhNzoKq5Bg34OvW8a3LNjQ5XSOfz4dLuB0B
jrMP2jhEO/mL5jU9kKtZq30OCZXNM7amjVDDiN/djVeQBL5wyWcejKbgxfQz/MLKR12XxP9oWZ/K
WFH5E04mhAMnpq+stNtSy9kfX8RS234/q4UeY0MpiOpJN325pKNS6i+zbSjnfpha5zQzzhVfnafO
8myma4va4pQmJKFMxz/i16PURSwUp9MuTlMAK1OF6X0qQlXHF4ew3wZ3XOeBFWL9crIiricUUUUp
WpNowgTwcesLmbnqZ3ddD3zr2zTnKl3r9fnPuv3/22//hZr+H1qY/2S/PX93n9VfnLfXX/83563r
/gHrm0RJaLM03XAO/91566p/4KnFb0gXxdojSuV/OG8N7LpsrsPvhx/ERulVvfy78Va3/8CHi0Bh
IdReu93/Vu4g38pf9Q4FejCCIlT4f5LBiutmqJDFsHcqa7gf636CH5LUhwGWU2S5inKv6i0Svifm
GoqFwhTnGjGh8Fo60wMXmIfftO2jZKiTfQ7vMPIMffoBgm2HlBrlL2lM894tHa2iBSnm7yrLrUgV
NVexZPfISVsZ12SS7IiJyx77pBjPOMxRIrIGmBPWWqArTDJu3TpJH7eq2aIUWvw3FD52yM0VA+qg
ls7eaPPy3iNC5Kadpfq0gbNj1ziHgFbWrnawCRN7mxE8D0VdVb82aynexxKraggxro/tFnKQFLV7
xA1dqH6qlu6t3icisMamDN1BaW7k4jgH08nzAygb5yGp0/VsZLJ/7XWCPHi3cNwHOIIagkGFacRL
3xONTRtzz+KZ2Qaw5ZR3B5RG5s9E2Jz7fO1vbXXmVc1r6yJcJwCwnB7HvNTOiNbLvk/k+jAXXfVW
k1zxnJc9IAq98OS+99QVVkVmbBRFQhyxgmkZEfN1/kYcU79EDE/cXVmZ4jTlevexWJKCarXHH2Pq
lXNh1tPvkuXwE2C/ZQzyFHCUstAp+FM5a4e+2NxX0oa0cBg342ZdupTI2ilLwdg4hW6GfWYOryRI
umNw3Zj66vq1/kK2ag4bo8LfpdUZtDXKle0zw/RvGhWmP5aVmBZmiIZ5fNQat94Z4qlLPQNaVWr6
fdm+sniwt9fs6uJMwc2TGxts5K48pGpzj3PvoFlPTVfYYWFJJ1pXWe9w01BypV5ol2Xcp5m5zzRx
NsA+obmyBOXo3kObw5tJCmmESvtDo6rtcoN6e6JQ8RVjippi+2Wv417z6p2ilUPoWEPBRcBGJQSy
eTIfxgZWZ19X2z6hZGNfMJK59ymLQg0K9wLlyfop0A3Y5lgMrh20qd9Sv1YurvbTQQ96YbQzRpDB
eFsqtnmQj4h41D6NReZ7r8pepVfLu9EYyuPguuEy/rL1wSeLeA6E4u0c6ShBh2yg6h+WxrcFgChK
MuWQl8XOUbzmQ18XK3brB82cu7hRyudy9vxKfZqg6rZ1dttNrn2oKG1KNI6xcQE4NvM9LvLMN2t5
QfUr/UEAQB6rvZ41Xz2hR/T7dVRrCTXXcjAsgN8ki9lBA+TMF656GNT+zuyV/CZz8jBtrXc3T387
WnE3DYM9EyX5nTv2BdVBAjhi3qo5NEzmanfIF0yu4IS5oWRFTRHpqd4yCpiSmsqTFyfzosyRASMx
i76vgg9Q5w9b5tzXiTM89x7L6r7I4QZNxW7UjAQaCxlBWkNaKhRCsbHg7niSRfLKl6yS+sIBl9Np
PIkU7k0o8vpVRUIejbqP22lOgI2Rslqb1aPeNz9TdUVrEV1v9RMEchD7Bu+nTu/KwrZmRqom2puF
lB9fWY2Dpwn4irx1Tw4rPhe5qTwgy7e9rfmN6yTPiqiay7Qo/NXdhVBlx409AsoFZ2zpzHFWT0Dk
JuORQI6gHdJ71xFdnCuLer8OqfPTiA0Dw5pEFKBLaEGPOTvm9ukkaFJB0tXup7l2Agpg6w1sDGY0
qUTN1/f2MEyfi8mHpi3NcCdNOhtFdMUZcKYHhA0G3LEjB5WVQS25Kek0V1+B5vnczmoXZhyxRy/j
87Vk97XKzfhUWpl/4e1uvo1aNS7pMJqHvO9peL0W041LYmcr5YsllHHX2om1txTtpcIuw4y743Er
FAskAeurtieHm63sNFiqS9sHdmnaP6QYHYeUPnsY6UA3Eu2icRLsfQ6hWJsuNAmbPrJ+l97QfDsR
pCN0ATGeXQP9X9Sz+dR53XSvm8uxaZzuki/zJ5Tf8tIYbhs4swpLzWmTu8Sx668EbNhXVSfEqINK
Ms+0gElY4pQC5ZMNLlHPLOhGLqXT/bKyqMbFhdKbjE+KnNeARd77OtXgpm0izqxci63M1p9mpbuG
qWgqI7lqWzjOyuVU6W52TLLNeRNL/9iDMtIYHYjkU3XIEOsKsD9zIXdLWpyKNpMIMRqrFTrI13jc
XO4cTyPPkU1dkqCY5dMlhVo6mjLMl9HSwjXDBxAkmT386uzG2RNeK49iNrdDw8bs2WmVBqxMMZg8
fJvUuohjrApNIs2gcciJZVzUyPthuNUgEfCFwEOhYsXT7KUhYplFvO9EjJ95MmphnyfxVnVD/Qud
kc6P0jRS+yWBx9ZYkbAb3m8C1DNRlTEfRc1l3MigUJwqNgtlz4fIR1+uUQvy625Y+Iv6KvvBvuaA
xXKN5iPRyq0J8fng/12k91pkJRKnuzlcDV4u4S0qLv4hbxyZ8w9YvMTsAbEcotTKLqmVGoHrpbeN
Sb4PeMZdNipTCD7UCRZWfXp7jEmUexvY4JCL+eOqiwOTbtEwnECWMLf5WbaSS3rrndtcMUBg8iq5
8TWEABbqTWcopBxSjB1Zg5r9FWxUYI/bypCSi2O7flWlfi9bUHCt/ltxxBzVqfe5OHyfdmMRgWTz
GU7yV132J7d1nKA2cFMvlfyeF9khCCtonrmQkS45/SDBIQ5Ws743FKv1CV8JbJhubikDNixY79cU
AI4gZ22d3FwYboFhpIOvWOrNVnlhlleHpptf1FX5WOy+OYPRtgBjAklbSWkktN34cXTjbktZNWkM
4JuKuffK4rYoG18sI3DPjTTRxla/HDCC+Cg2VCAsHbnF/9Gk0UeOMf6QVHNeljvbGt7n2riwar/u
WkPpb2aV7Vky5TOnr78Fk30AfCFnEUEFaf9BkSOOEyS0YAKov4M/p4WbIW8nwKH36XRUCZj1637R
QWd1R2d9IpY58aFjTYGN8mEb81s+T3tjedCmGmhR8pX1iX5KNTsSCyCASpRhhvBmjuLcKFk8qw4k
/zkeRfNKxoOAN1W/EKMbbI56WPULnfRtJdYD4g3+mF7zfD6W0Mqyz1yt3TMQ66vhPQ1LY7uHrXKC
6X1mz/Eyw3iCvmruZ87oPfrv66aUXuwu4mCV463LDvG8z0Gl3VwZdeA2s8N8Za1SAdwg8r6MlWI+
Npv7g/4OE/ARXaYPGlG+dct2xWQmX/Bct0itT6WE3UmM6C97y+8NmaTUIjysSil92uAPV+bFqe8t
/GcqjAhtu88S6+xUqBJzbiCeL29r7eZ33WQOoMnsyNKLKmYptr9lT8Y8l/ZjXxUv7tIcLEVGPQaQ
B2NafhYIPkBVW9UHX74dpGsOv0GNHke0T8SN5hk57kniEPPVejzxzJYUXfWbi7OJI0C6wYpKw1tW
xmbZSq48huC2tV1cm7mp1Vr4Jiv6YY+dsoDJwrsDz3WchyC1zTHW8OHSnvKmEdqlJDuLMQb04b5D
voaW3rSnuqOonZbmYUrtfQcBf1Fc5GdJpaHZ2eOklfsCHZQaA60tb3mj8WJM+e/CtS6Toe5kaofM
s3ieyfKEJO2dtG7bmWYf2tp0sdPqWHrWbbZ1rD6AMPS9vJn3XUkMSshO/YnM18xPU8yUqd7zYdhK
sHZWEc5SMSMCo5zYm79IBi5iVl03X1+abMf60GGASERfwxBB7pQ6PZILUx2mdb3RU42aatvDy2Sx
H2oKUMEAG2L3aK3pVQxQ7WelNG4wX1kntSNAz+k3vyoedL5aqJnVvvL6zJfuEbHrCSrAXu+NX/08
0CkI6w7xVfrdbAT6pt1B96TCLdoTd9JJTdoXhht9wET6JuUQd91216raPqtgJbuFuEOqyV39MNrr
fYNPnk/ExsI66bysOjsNztYdE0d5NFXhReOYfShjfVtsFszWlHND+JaSc04P3ZM9Suip6uA151km
9juRPr5VqLRhs/zFA8s9vA5EgBCGxl71GHOB/liWhGfcZqdiBWmY6ulZWUzHd9U3iilCAkAHhBhA
KXw8VUbO0Dw6uXMGu61xrLYlGovFg0lAHGdSweOwAd+0W/3QzGvMtK8/eMPvwU5kuGp81Hm2PTrc
LTBuXxRtvnHsytzX1RMeUgrXCgaopnKz2OQ+JWUFJrjUmS2l1hY0ru5+NWW+fFxHTLlyk5OfGho2
JMLaOOEFH30h5s5fdVeh7+0pgASr21nhytgRw84r22dlsfeoXL/LSSk5C+btYJQQjHsTTHj63IzX
MsTrY481uoMLEzMQRsLTPYjHGoYqrxgQJQtFOy5s+77BSwP6RNy1Y/7lCOUeoOR+dqx6RyoObFnv
Rhv0dNdPoMVtl2JZkRqE2RwwvMEPop7PeqG9DT1FmqG3p7YQ34uz5WdY6YVv6s2vlV8iEr0K5zkZ
4lLRd4qnvc2kK4Y8zOODBvbksKiAL00SisK8sgufI/IjJ6cjasEaXGq33u4RyRkuwq6xB+Y6AD6g
t3fNpe3FQ44/MvBqcq1g3J+Mzh4Oczfh9G6UX/WU/d767NMxy5Hkbxw1KuHyvmEPb07bDW+NdO5q
l+khfUQXpuw7BkaHQVurTqqDk8Mm7/aK03YfwGU89Uq17ouks/zeco/S676HTMiwUJleYCLCKmGM
kDoTLd2lVe9b3XJjSPWBT76OMKjnkQVVrxrF6reTcEPEdyvg8axvhUD6wO8foWekgcjQB/CIQ7wc
/AY9PUTYeBzNJWZbQ9spCrIs2vSxT8iXKdInbai73dLnYjfqtRpiwrzfqASK2fyCRw199q5IXRzp
7ldacMR5ovhuCtf1dTClrCNnPilme+npl9qTAdTSj8qh8sKsyZdqqWXb57ntNPDn2i7N8mNfgEoe
oP4SKK65UAKRo6XMKEkZ7MoVPpsoVF5U3Ym6Yg2KoffXzNvC3GE4sqmDtt+Ugb+pQ9uJHI7s2Po5
49RoVUwDwm2unTrF/pkc9Vhb2xwpc3oH6SLeRgkCUObwNqbMH/rXgVP6IDVrDjNmSyFK/ztH7dn0
ksdK9zq/L9COSi4MfZAADobsrk30twZhdeplGdkSOlKWuDddp/7Kpfs9taid2wqldFKVOqY4vydw
RA9IB6fYwPDpc6/Gyiym+8boX7XZeHYzbl17Ebs+maJssnaqRm0FsiIQVR0zZ3+qxRQRAo0ne2RX
uM8OSp5fTH38RVDEc1H2gVm0F9SyiVBYd4QOnz9VEE8Hvf9JkvT6pCRrgHjfcsjmhFIoSqxYzYmM
op8SZGmQGsoDwPYLSRA86TVQfavNfGBexCNz95U8PcyJeW835ZdUOGu3tdg4jSsLIUeOX6Mmk7C2
zDjVM+pRy4vVzbwF/hn1BIQlZvZTsD0oheWzET8/p8O8KxWK0Q55xZ+wmwTd2r8Yuf6rcrkJ5m7k
V45VEQEgv6uxIO+6XiUOfEnYAVNNJbsni30KV4/6gcYpTOftje84MOb6oa77SJRmpPT1cJdkXXNj
iLx/RfWGeTy6iEAif5/c7bKu7Uj4r/3YMrkqkMrDNacI0DPrhVVVGo/VCSt5nbOV/WORVexY5m8s
eS67erCfBs25bTZ5W+QzzUF9W1nPmKXdsKyb13zQD8C1v0fLO43KcJeJMpq4RGMQddcUgUlEpDm8
140ZKo5eRDk/D5ZHg46DPqp4FElgidq5PeiWsvcKQ+VBNyIoSxn1JaFoMk1u7K4viedyy1A4BIwO
18PFNv3Esl5zcnm1ucxiR+kOINFOo73Fg5s/wChkTJxkL+WUEUaiFvFklse+n8/apMVS6++ndLql
hW3PZSrvWnej44Aa0rGQfkIX4OfaHAkAHGOvdEKiLWJ8H5eZMDGfuzNwdHgiS1cQpqy250lxiSrU
C+rn8i4xiTIsVmLxIJNWJmIt9xNbDA/V1ryay6LG9qyRy+AUCC7MZNdSY2mpUQnBrglOZL7myESC
cuXoIUxEfVzGV9yFe7a9Mbd5ASnIQ1Cj/azeohKY/IUgFo2FSkRfpjkXaZUrhjC2XtJkV+iJG19D
v2ce9cNs3HlbcVRM9wQy/Y7G86YmeSLpJj8rNRIGK9aHK4XwWCSssXUo6tfXKc33rKVTA3SPtqP0
odO+eiWVtooHfhxWYw9GSvWofAZ6/ynJd1uurXGhTuNHpWkfijoelSyLYNMPN6inI4Eotr8MkxHy
DxeG6aTsZesTkeN3sxA3vFInYyuf5xmYn3TkC8xoTBbXtOy1PcJqO7ebu7Nt0ZAm0Gn3RNXr9Fdr
YM3iyEtBGDImaM14SegJMGEoe6PoLoUc3oqOqk1zhmnHOgP7o+Bsj/rQH8sMmc8y73LLeFT16sDE
7w6+lg/qLVyK6tuZELmQI8tAQyOrelo7/dorDx8d/Eu8P8iyutzVKV6q9WytDafA2NzoRb2FvU4L
PeiU9qk1RE5f9aQBGL5pU3xuMj87Br0fib2MokiM7RmYMWJ0G3Ml+KA6zFc3Raa8GKKBBtWJNsTD
/51nU+sPHs+3OnPWMVxbH6ZxyiOlFd0r2qJRtAlcaDqZlOo8M1IA/haxC+K9olmCGybLU7IUgmNy
SM+uN+ytUt7Y/VbEuV6H8BMos+YtMOvR2LfDo2kBNs6rH9nCvbRVG3OE5Qz7jaQFFF1vvm+ImACr
v6J3jv0Q2cKVO6+mWXWL6Uh4tPCVqjwZibZvnLeS9iNaxxFTU/WVg4Te4Mv7TCX9ZZl3VzPtPHTP
rpW8V7WnhegvkIQ+SQV9Uufl5M5JXG8PFakIJgsX6uz+pFTqJpMJWCwfejV8NWoXZ1sOEnyMSkt5
BRh/wPcabbLau8v8spXZYWuK33gSvleLckVkj4p+r9DnCdM5kil8r6vV4gvbOE1uekqKLuqccV+o
UO6FphApotstMVPIqbk9r0c1T83b3M4ldhM+BQ9han0p9F4PEKwlN693abfiCTfUhfkI5a3LUCBB
Ohpo7+K5wJWzyPTJHpChXY8zBcWI845lyd7Ud1OTfQq1pIxNYserjBiv3bOdDJI5inYpF2XyFbMz
JBnAMs4lBOJ2nFq8p+YW9eutnrtfS/cwTGbmIIqS7rE2X9zetIQiBZI58ejqWXoWgi1Gy/kUUhOB
kFbsqGUkiUXxnJG6BFwCIbY717SMIGvV88iTNdrLIw3cncU5wX+27ZPltgdP7yMvp3a1TOKxLYiY
4bAoH9NQ3s45UreS/6akfHEZSOF35Jkpqd+ILdausaN6EpW6epPVVw10gOZpkKWRNqiIGgOC3PvW
Xc4mJyv2S5bf28tETvuskVoKs1FH/UYmHn6YJvMjUbJwBkx1xKaBJjRhHWz1+5a1oT0df3f0cko0
hGgqXO5LEje9Lpp1Ip9otYORZfodMztC32cb10MWt6py6QB6BXAC0VcXdY+ZzI4LgCZDrn8YEy/O
Zihh1hVHq7esgICBmrGF4O2r9Ja6BYanejtb1rivzQI9p9jsp6b3RBtAn+sui9FahxWF5wMa4HoL
iq79tEZENA63lEgasp2nGJ+hoCAdMzMcy8X1jbY4IhHds+zlkRdgAc9C7F/sp6pTZxEqSd3dyqmo
GAyqOPDiRjP7A+cO4oE+kRyQ/6rZTQk8a7x4U5uFGA+/1LU6tZoTLwWg9aXcbjXFBLWVVOHo2t0Z
4Hf3i+ic5rJURcrrWbj3qTkj3E/EeAWViwXan9Oq2HWi4rNK9eET5w6uy5oaWA/UoR7jRMtBxGvN
dlMrTuHQwCwUIJ3d7+bUzO6adVIfSVQyd3a/qnGztZgIEEi8351WKIxuEK5J6XKPxHHlLC4TPZ44
Ux8vepFfywwt2sSUn0qgqucM9EjYSUJZfAJl1iAhWul7zRmBrhYpjM7E91g2E5P8ZZNib9FH3GB5
Ks+Ok6sPBCmxgStdazskW0PrR2Wf5EE5jbrtp6SnHubNnn6ldl8dbKekafagvakprhero/lXKCm7
nhCytl4l3MFaxC73sR7jKfqbkSHdw5Gk3k30YSapuzXrJd5AeKdBUw3LTrXy+m7FNXJKFMcVQdpp
w8/CNlpNP8cr40mneGbxlIBkc5pRi1RNcV6nAtPhWHbtftBX2uut9IxDTVbBcRyorWI8pdxEVtbk
jb+NpnbCbUHdNNeCmimtYp2Ik49yq5XfirYitGTDZMes/6aHRKu72OKPa6i0vf6amuB9psvCVyuL
7WzhCYmZ1EIcQXXT35daW+7NrdPDZPYGkpyvmm+RJONutUV3TBGC9uVSv7s9KUKaprQ7w6PL4L5K
TtvaL2eXeuaChrEeCmIcYkO75oFVJiqD1ZkHG7fWAyl/5l02LWWklkhQc0UT7zdZa8o7eh3Gcq5o
Bop3It62gzaJFEWdt//XkBXOGb/5crFaxXtwDRr2QG1s5dZA24k6PLGzrxRe/i5wPN3i8arupNaa
R016w7vnJcN6U46WSmY0VTHxHCUIUdXJlfGdsDEBA36hqmzVrv5Jlc7YdSnm3DhtmAPuXTaHF2ZN
xYwogjGFmJtjBajKz2C25GFd4iKiH5k6puX6ghuXOTUaTdm7Zx1XU7avatFhbO2YZsu5tfVYR7/Y
YaTGP9gpDwnze5wqLsdiQhrVzSa85YUE5/HVRcuFGE34UuXM6YHNWlJb3NbY6e5H7fbWziZVyfNn
oXmP+WbU4aIbXbSx2dZFlsiz+5G9Oc6gVpid3w51uZs44h9gCRiXVeQ2YEfKkvSEMZdWEPcqWjsm
OxuAajN7B5IPt2MPKBaZcRp6Lbh6mrbYHcWFjLIkaGBr37q0kYOvKsoakdPjBEZSeNVv/l1nfBUq
Up45Zy3I5RqC5/ViEAvxVhUGB1UKgpZAejGTldYLhGvrtbcdibjhABWdzGk5obKJg2gt9dSuS/Ix
KaOFJIJ+jsEJUrabacntAHIiakEh36BUU0WoRfpZm1P54NlrN1+rb/eYepX51i8pccEmC+dq00z3
vdObe8PdrLgkguhl7LNHaETZfZHOKd7GAcWT89N5xzCAvUmCGWAi2DixOeM6vyjXjI1HnFHO2ZHO
u1n16jfbF9Q/o2TSZxEp5WMFoF8b2L0KpFN7h3Kxu+SCW9N+2oxse665lGxgg2hu6zPzSu9xztm7
9GcFVbhbr2O+VfWVfOFUWJpCbuEIqujtCqt7WEWrvOZsnUYSHK5P4OpVpSq8KayvvF1+3PVJmh6C
HmjC8qjS+JJvj4zT2P0QzKLMTuu4JRmtlmm8qyzMvm6MGXaWWcdZgTyVzvBG8atZr+zoO/dYNFTn
4GX8TLFjkvKTL0I+1YW0bmYcL1Fpt/Qyk0VKHnP74om0A5TtnpltjrkudIA2x0XBeGgkNh3bgbNM
eBzLOsTxwh3Ootpdpc/jcS2r5B6O5Pi0ZilqKAGyt0m2qszx9JKelvCuFu0Ia4xteRo9VcmIoNBm
99yVZJnx4BI643fNps7BVoGO9VOel9vBHMSwX5kxlr6t1vNlI5kqwzTambfrZiRUvc0qw1p1Ni1q
uo5uA6bESLOwmCf6PBGlfXOPtO2RcMP6se9NwKVbI0EJHNfE4OxjguIMvQSISWl4TUKCZIkr2k5s
4mLbuQmUxrKqkJN5dUN8dc7T3FZM6Vn0ylW8K2n3acvNaSPDpDZq6xG9VQFwTFyj1oPkVLmPjDnP
81iv2vJ1da95Rhl+ldt1mGd2BDWd8B+NuVWpuWZs88C8FX+O2linTaPULen4Gf3Wd7o52eNeZ2U4
NHjEdluHR0BXvOzskFcYIhI3N6uQw4/NgAo3rrNddEslYmYx0oNKdRoZUMiWv61J/bd8c09tzf/+
9fp7vtqORhH7/Z88xf/zT7vv9vxZf4///Iv+8nvG//Xnf06/26tL7S//EDUiF+v99D2sD98jEKp/
5zVef+X/7X/8H99/fpWntfv+t3/54lEW16+WkkL7j/43m7Wy//mPX/7vv+36/f/bv6DJ/0IKzf/5
d/zNMGcaf5gaHC2V10/DRH7FAsjvUcA91P4AHIv1Dcg84Rook/9hmNP0P9jjwUZ33fFgP+vKZ/u7
YU5T//A0fN4EjiK4sDRu/r+DKh0sQsDfaAYhErM6+p9QIF6rpFMhHN3vNTLGAGOKsOCE+y92EP+6
DPj3PwWTHxQf7ZrZcvXs/cOKal/kmydX/hS3NNdTmo7ZC+xF/b9Yz8N99Jflpz8JPtqVsMjPR4dr
98+rsNWc5QbprSshR4I0KjwQqxZ27AUwGsX8vltLB8sXAN3SX+DWUdeJYg49cxaXzuMKxgc9NU+c
H9Cfa3BY7S2Xqm7c9KWKVYjB9OLEDUsZEk5QyxkmROJt/tBMyxgulj4dzEJLcnr0ZdppzmZmFWq9
RuAqCbGtw7cCqwRnAGs2D3lWqT3XWQdEC2WUOWln0lMkbWM1e3WagdA6Oej3yCZc9sv0ttHdm4vQ
dk4C49gHUjPgcyHo6S5pzQHR0ZbLUTqG9WCxCpXfqe2ivqy6jh3KtYurslN7apRyqp7Z/hRVLNJ+
aqiI62Xc9Zh46khOKo2PSVYckgLL9eiyyYziWGwqstSVWELzPGR0M36+qKa9X5IseWmkmF3qpcRy
d13ptl2UV15S7KYa5nvkJcwajwqU6doXOivBQdOs6WGALyxO0qpN85NNR68O7VG0zQv0pe44FJvZ
74fWWS8Jg+sB5xRyHqc1lQ7JWSs5pAMFHZHHifc5sr3xzKZL98PkHmPTkIrqIyVv7gMSsvVFqKLx
Y3JxN+/kcDMZvCYmapHWMCHce0Rnc8MXypTvWb6QMkJD6TBYoTMWVB2CW59p+LVD6N2xP6rFMrCr
pi1dGcKrmvQPYuaxYbXsKiFS6MJMI/jKCxZQNotktHoe1x3eBE8PLNLglgPTuZk+kFko9VVaoDCQ
BKfJN9QvQlszq2y6fd/Zxd3/Zu9MluNGtmz7L3eOawAc7aAmASB69kFS5MSNLfq+x9fXCuV9VRKV
T7KcvcEbphlTiEAA7n7OWXtvcwmHv0Kr/tGyfBG/NWVbfnZfF92f1umr6qO465qPj+7ipfr6l/8P
Ls/4qf9ufb54yV7Gn1bn7//DX8uzMFlOHTr8Zy8MG3EmK+1fy7PQ/22d/dMxsOdVt1mf/2d5Vtx/
YzKJP6jhGLRhXf3s1POf9VnR7H9jlodDEeJTEys2dPT/Z+u4/kuiyqbG/WZP+89//2iGi7PDzzpd
EwNJNhDUxjjKkCb//XP8uHrmEtXSoi80GSbHhpVzy5qWO8nza5ky8I4KlXqX7zAGEWDDesoYOEVo
aq9jl1kyw9z80OpNdrK62FlPqdLsa01d/IKq9ti6GiNAKxy9cGnhMjntdvtwysodMpTZR+zkFWN9
aKzxYFq5/kG8w1MO2YDf0i14YsCHq7yyHBzfGs/9s6l6MDp15pNwfNFrY59x9arXaG6NV6KZTH+u
inoH6QmMlnV00dLKXY/zcFAblghLUz4V3X3sy3QdLgT+IR3azVqLFmBkTF8ZpGYqVrUHmKB9jj4k
WAg6hupw/Dlt5KmuX+aZOmSKzW2vJxR+hsX1a+0uzKG5RHnZwYmssTg6od7YMIjzIwJfK1lv0ZH4
bjNvS0ysGK2lsEsjhFYd0RlR6CfKdvEj3YC7sC4MuFSpAAjkAJ2Ze6Vl8WOENVktJm/MYooYww+t
6pmp4bnTec7pFPqHClDwhOESO0BnztvZhH3KK23x+joTuzi0HeKMXG9yncAew3xLy5aI6CJKb4sm
Ohgl77YqclgORwmUvo28oqYabHr1TXQGI3PzPaosgu+Umyo/Qbn6Zk6iRn9Btwu93zi+NObYb6g5
wltHay7rtN1X3WOR7uXspv7ZRN5ToWNXmJHtxk77xhPFNMcZDrrb3RZ6caxGJPVi0PUN/ffrpZg/
KNkIy26LnTtMw5bMx9dwnLdplzKxkOl+7KOFzLL8PY77t9AwrxaLZwktFK4iNZBnrEj0hOMn/vGY
4BjFDruZtcjHedWqi1iXRk/LMcuoI80kaBLowXTAjIWqoEmuEgbCdPiHbJ+1y1EvbNCCkS4bCPBt
Y2Vk9WgwJaixpIzTrVq1l8g6e8iH+k322ltRGj6wClhCv09skl+lizqg0aiBJRmOXhUm1/jbf7Sx
eaM1y6c+yp40TMILiH//YMtdu/qE8Bj5rVmRn1y08b1jdPcp3H9YqXeGwl9ABazsjkOIrjNEhg0N
bBntyqXeR1bxyvhgQeUZWi+D0bzCVn2jAkuBBhMERSNiYbc5uaXwBQJbTclAiCPdS2T3HnZ0hm0C
0lTrLm6m4rpG6rgSAl+dldpr2yTU39JI6Hs2OIKEJgZFVVlBmysZZxnzRR9F0JBP32DVv8w7lyCS
Ib5ewoMZxp7dtv4Zmj6j5qnLSUB7t2Zzr0sUhf2+H9aLRsTrZJLDpegOL3+2suJmZeX5rmg22G15
+dJgryrX89Q8AzXPkDxazQ/dIa+m8BPq8Zw50N4RDEp67jlJjbz3mM/OK++l9ctobFq6p3b1ODjW
O+wOxUs52Cp/hGydDp8Rqqi30RpVzyOtcxxCm6JUNM4rKHKBM5sEID4rzR43IzRX860DQDjvh2bB
F53Q1th8MwEPXLZiVp0kXdEfd4ydKyc1elaT4rubykyk441qtUZxZWtVXj+VSI9BiWLiafYuXZSc
cQSDVHsrZ30GyIJgSQ/osVNrhcQp1H1VNXSiNoco4kN1oXhtqty5Ut0obnxNUYabLurRNOmmUe2m
pIRlFUs+mF6XIAOmgZY40SaqDfGYpRwqoBbUqtm0tbDeQpW4UK+B9xdMIYeB1Zk0mU6srCasXY/j
i2FhxUIEumeFgjNui1EG49VeyRLi6jhAE/HQQ3HXVUigXdEJAoQNkZXXC4VKINvG2USZET7lbbyS
xPtkvUMUuRbReLGMobiQTQuFT/9xBvNDppm9tPiNghhf4eirXJRtIU6lFETIlTLRGb3Nd0KrDNop
dvdUgib7Z1m/cHHHjcf+naSaastxK7/SuoFXBwVkA1fsuNO20Js9QxB3Xy/reWy9bkoPnTle4FUA
yBZ6kPKeRexiP7TbIUmCMB248SVKAPrnaHzgzIZG0fDskHnASktu9LLXxqKjBbgubCW/GJBSo3fs
TpTkREUP8qkVqH9kZR8Ja43pYX4sMGm2k9OlsCKwNns7cgavUYwwq4wxA7TTdc9kuRbIYzKFOOAR
S9m9wvmfkdFGAIQ+2/hHws4JuEkT23cI9Wlnhf2DFZUeZT+Dv3jfLpU/prUk3ZhXUq+jWyuWF04V
rpchu8PiRF1VGBWewjnKj9M8gcCpysoKp5usVPKdkWWHHDB4FRuTpK1CkDVsGsHazaYvKUKquf2Q
WfaJqQhTmEaLt8RoAxm6abYVhCN7rW0H5OBODNlnWrG8e4zvAtC0/HrM5zUq9M+mV45G2KGObP20
US+d6IlU2HYdlvGBTsd1V5ggvJGXCrKuY8qA8KrIrCEYHPchUqZjVS23CG/livPF4DdNzqbD9BEY
ZYMf79ZWm0917q5tkWdXBRf2J2NBGtE4gTYpx8HsL22GEF5DkLC56q0yPrnG9CLHK5mm0fks727G
XIP9wu5pORKL65OH4g8cl9hKneG9NLsHI6FTVWGOv+smLQoU4rLX0STWNmLmAFDknqSa/RINy6VU
gJfUJjxaYl4jy7zuTAJeCxcNqDLl17mJL/xAk2yJXoqhC/K4Xw/LuEPFCNOuwrhV1Z6h71OOCmMW
jqeUBdtL3SMA6pKDUxpzYHMHKju+Jaeb9Xhj2azLkGbMv0pC7irLPShp9GmLJcgM5TUj0Zy+8Uqv
tGBE9IXjjQcPhsdUzQPQz326SeP5odLr9VyGfgj7GNr5Uyibi6qMEGLxgqg2werFRwJ/PVL2YUGX
cYxZVjHNKGF2W8vkXZTFVZqR6deoITCDCVFLo2gj6nI7tyBekfvagWgY8XUrjxGuWhXtaYW54kjZ
2Lgn+pvHZVI539wPhgwkk71ufKxFu8UiIaNHrLILAkao7ibvcGiXylbXldWkAIBjyc1M7VGtX4Zc
eQN7YOs/IthVP5gmHnSAdYOevzl1fibdTR8r97mGF2GY2PqGQOj8oQK610Y1u+OdRLpus8uV4XBB
9xnizfq0EoFujyNN7Y6svjEiWKETUhY1VOVtjcDLjEq4uEcFk2PPlFrgzGOxMUtDcoYu/LBhKXRm
pLPIkFrlMoctaNxn8Eg9RfR2k6MLTAag4DYmNq2Ml/B6rMpH04kv+0RNfbMzNjxqNmS0rmII3B+G
ji1DLZG5VIeqcy7dFF+yOq6gXRA0piSWLF6IKSPzflawIGvadY4d8rcxHqg+QSIyF5S31sLAHYeg
t1E/sZEP6qXRgY8DyDtbiQjwPhnl1o23VTF9W3LrJtPITVBK48mtXwdGU70ebYdy7oJZ2jf4iI2Q
DyorQ4tw36DJ2jGBg8eUNpwDU3hzBgvj+Zl1KFTrkk7VJqRP4ccm002zypv7knAh1AmWsbxVTunS
C7fn4SiIT/P7emIA0emjr+lKetEWI+hsZZyahi1Gqxi+4ALwtOjt8hnH/JvM0MnwiC4SnqGg6a/d
brxnVsXJ2t3bS73LTEmamo6uArBnrmMfGOgocIsmLnWNjYlv1l1gGhl4W24rN3SNyT2Hf3jIouWU
ny1MlPlQE84RFLLpvRJ3EBlrj4q0Do0ttyIfdjSekQeRjI7K8+gQKp3EKANcvBIL57HPp7eqTS6j
4sbtzVdJd5fNhVEFeUO5E8i+DxKH7WmUjXUytULZLhaC7dbA4CFstlZXHrRkudATphWkmfM9JDhe
XwSDqd7hFHWVj4xaQWQXbBVRhTEJ1dW62Va4Na1a6jsPbHI1mvZ15SibyCA3ae7ehry0tlQPkdd2
FdqRcNu2EKhGOcLAcfNaE6YiHNJ5qznTvVB7irncMVZY4p9cNtmISVOjy50Y+3sOgvu+zMu1bA2U
LvW8h3vgTPCI2ZvrqZGpXxWt8WbCC9PiBsTKX90Ce5U+k5sFOW1n3rCtnEz+p8boxwArvG7VNIaB
2mNYjYPs99XUP6ZC8ay4vwQzSjyz0T7HJv4IAbj6MHno3f7YR8jBCy3+ZrTThcG0sCT0cOZnsSRT
3ZkTx7O014wdj+DkQFmJxf6qEhyoa15CcRdkWfFYM0d9QAzVHYVBYy23J/SM/Rrt8tUSsyPHdj2v
qoSaMBTjo1WJ5yIzSAF248usU14YLgdNkd9HNQxUkrsIrbR3lCAe2Vb2vh2uasIFkPht66ZWGUjX
/lgZ144dNXdY5KyTBt4TfIf5hl3dZLWzZl7AWDceP8lV5ytKvWSJwL0bmxsocxC9wO2HACnJiypT
fCdmQRK31axKMzK9Zsq3DPOLdQO9wgiEkUFJu9Kh+BD2kB8ICeKUSKfNLlhHXIcK35zvnEW8hk15
orzXmKWhLWM26q67vl/nWU2eGOC/UYa3zEPXptRvxySE1bADc0yCshfvRdtsHTA0S1bfKg7uZ0oP
Igo9ZubVzoFB3brpsntZHos2v7FdEzMN04YUG7YN+C1HnFUVvfaYrMbjY99L+6JB+rHqFit5TunR
0kqjawo9X9+G1tBTKVz3thu9QfcyEiLqN/oI0V1dJEaCjkQtC23HE6WUQZf0/MAcSNBJjGIXDdIN
Zqj/U6vp1bWqLeoR2/JuVcuaURrhz495QegKDskQoDaOFc1M8SyX5aJG5OQblY0+ySQZmvM8IpyU
BziGCvcZcbabZekZ2lXqGhbkFRB1BlRW0T+kuYZE1qwRP9txtmkG+aygR73XlEahoAshUaesfmxt
zd7gFjKs3dCON4WsnBWWLO3OSPvymhJWu5FCGbdSWuZW1kPEvc9rsY4iR9wLzJxGD7MXSE0lnPVb
c5EJYKtaUuYoNJpOkq0Mrw5M3XAOMrB2ReHh99kgOdUjamfTsNLyyNaS1htw9cwfz22ONu167HQi
7Qp1BOmbhRPna/i1+Z1YYNtrQAR2rEDljkb+vBsw1WLUXVB7dAakThPSMIj19ay6faBG9vSYukuO
kkifvrWVPQH34jLm93zMW2uaxk/JecqPCTTcFGKQWxVj6KsJTSPqa5eiV83nYC6LrELuGzouoDNV
UMk3K49pEkaBViJ26aJw8uwmdDYKz8NL2LfWxjXn9JWFfA+sByi8DOqW/F2UDOxU04dhOtW3bhhM
19NTS5xGq0MSiYryKMQElVZKQ24Hp4y3KkCYn1Oqt0kDEmSevfUXVAzsYViWsB8CEGAYtu65+Rd5
gSuzCnrg9Vqv0kSyB1NfnfuLkPvCEnc0YWTqpYt5aemd/TrpeXJSUeGtMf3Sk40LSLCudFWehjEq
D2VSiWOOhaMPTntIFaTz2JKpBWSnwT8zqmV3YxuV+ox2sH+K8GBgTe265cbG0yeGAciz1xC/I3s1
taXi65xut3bdWfAgQKS1MVHE5mZsvhdqNqDfrQWMvJRduqvNuDk0aZvuTaVE1cnx6FuXjiAhvTAP
8OHI9Gyy0RH7MmXYC666WpyuNtZZ2Zgc18taPFI/lbilsMlIhs6EfAZop3bMtW40nKvww3Fvp758
0WWzqRu5H9Mm3ESaPqwsB5E1Bw78vXad7NAFzy2sPZrT0nE8vIrnQxWnLCNyYPdf4aeWLMSFuhsn
HpnoyGk4Wcqo+w1TKYYG1PWFb3W2Se1RyLXbKaqHo1q1gazDYyshV/i2HNE1qdyV2ZwHH3lUv0kl
Cky/T5my+uGIdkvhOpDO6PzyNsJIzrHHFwb2j3Cz2rWiTgbnAJgSMV5gnVusdKbefuq6yY22LPaF
Yti3oEZ4E2FIN7XDphMgU9sSQDrcNGNvX0x2V+d+k7X9XVhUz2nBOGkF5dHt8jhpDdQrcwW4VTUI
HNCUZwDTLKmI05pNNRmvpuzmkS6RM12EJg5hqznLLYwTFC0oZoVuay70Avnn0NV7rQJ17stObqzG
nVIUJUX1nukLPc8zCcUvOuEZ1hfNzahy1NZ1aikOI/3wFFX5DMHUZwurH0F3K0WfaskkHBekpS6a
e6Wtq3ll8+/uZdiAn6OdPSJ/JfVRD3cdGTPoKNX+YtQrJwAq0E9Mys9Hj8UZdiMTFHqKtpz3HY0K
tte0ai8m6N51TwrnUa+AtlhCNHctRipE3i1kYDj5dMif6gDCngKtV4Mh7DFKsof+Vav72G9HqmG0
ROCmdRm41rBWIrHp6/EIyjze6l1OdY+YbnqzM3SCJo5PCgVzai7U107kJWziO8qr+sOM2wgJbouc
ehmgwrPYjC6mPJoO+AXSLtH1aGDO1JfhHtHItemYFYefPGxuMviK55AazF3VPUaN1JAGb1uCZZ7G
ip2kzXCl2+GD0df3adnSWOzCG20ADS0U3YKHLz1RUtDT7kBdZCXjqtSggW1x1+mbpZHjk4tt4TEj
DX6V2dmekPZzaRM/C02JtmPWPFl5cq1N3WmQ2ifLCKhss+JYSh2uXA6NXXGwKOnWoMuu1fabM9v8
ySy/dVLLAgslNi5XCc9SiSyotDxmX5Rh/SOB2QtPqcyPUDZ6adzRSdI2sqmNFejsNX4jM5BQuUGd
4rVpqWzPmFBbZ5EfLkZ3Q5/pGoOhdUxvNVFPYtHsY2mmrxPrn5Y19HsV06iP+BTVN4pCM71FhUfE
KT/kquNwMvAm4e+CAJt+XTSP60iX+rOEEQEkQ/M6LoN9HzdW4LQYCPXqaaY/v5oc52pqOTkwfXzL
DP1SNcrK44Td+z1Ke8NM5nWFzuDN5FmpWJV9jJuuIGaw06tlQJSvP9rjXWYZEGC4Ld8OveoEujEd
61R/LBbx1nbWS5fct9L2ECYG8TKITWY/lqhl17ha0nM6m8dgKobm0XzBeo+bGNv3o+pezFM+QseS
PD0PHl3EZVWrGs2UBEkLWi4wPM8My+uBLh8j5S2KvoCvugZLodSeg7xTUVBED9Nss6/nBrhbnezd
scD4IZnQiBrGrV2jRW6K5jT2/ZV0EStRQB8xSNjEKvVCnOlqEM/ZR9TilOV09u2g1skWFzP7SL9h
WzphjDEUhzyigNdCKeS10KgLNLf5EBYHUsRAxTUN4ltS2eaVhX0mj4h5Z5nmfq5obtex7QadqlEl
j1tmOsa3HsMb4OSHzIrW1EW13zn5B4rgcZNFVeezMyXqFT40yj1uq8VudKWF84qlPNE5OPQFvWrN
GR8cvUcPPU1bdWhv6rl8r/qeaGc5ckQr808kv7S31M+p0B5JcEPdJYg9MQygbMxj4k3jROmajso9
vig008OaAFjMDGk/LxdKLGsia8N2bWR55dmW3ft1K85I27OVZTs3JPOTfaVFIFKe6MYrqzZX99JC
9IZRgOG1c8vwiGHGzsRdujTa2l4xOC8vyt4SBN1aPmP+jSqk6qtazZ2TXjkwWuY+m/RyUD+b6Znl
co9pv+gXSst4OVWc8WbqNXIQVarYyJ3X81IaAZXBWaiPhLzERpg9F7e+OruRVewEU6ifbB2FpYY9
7nNvRuNWHdHAiyLEH8d15+SKFCm4WzJRVg6TNcy/3p2mNXcIw9u7eRnSJzby6VCW0euiyPjJWELn
UrZyW/Q8LqFiUZ7U5/FIEkJZ1HuqIlmnMsDHiATsHpGISAXvhNPOR8tNlbUQSMCy8ij7YtMvVQDd
8TLVNOxoeyi0pBiMuWK+6ExtNU7jh866XGfpt4g5TMl4yBumdLvQxWFFkzjYlmoQoXS70C3e0wp3
hNZI3/HhXReYGWoc81bofdaZSO/rpsNQRqtQMtOo1lIRjIrCjwQVplDHSXEfK+hS+qhr6Ud3n0lb
f4PsjY4u0sA5tDUQazYVThgrQSzaRsfrtTOSfYGFW6uZdLVZoiMq3FhbhmezRlU4yBabw8K5X0bx
NtjxQUmSvZbYW6KkEc9yrkqJ1SnbbYSe28Q76BgThXE5qhoZKW7IMEdnqXZVufiMNOYVaSClp8Yu
i1rCl6R3VVbHul92eutknFp7E0egY4GR6daosnSfSkUJ4U1Mz6rS0yzzR0VMn0yx+LrLlaUXiMCN
8wkh+ubSYOr7DPVv3nDUH9U7Imrup0YRpP9EO6PGM2+SB1loF2ZjbRKGWCumfofYGPdsjC094LMN
FXPNdYevNUZXlCI2040EEwIkJu4h07Bp1BfzsV0QkobjiFXGZGp7xiEnxcWDHZ7Uw9vqSTLd9ges
Wi9Svsm6tCqshHKEuI7JuU08lBhhjZ91y7BD4dGPtAX4conNjy60nhto1cY2zu6FGgOsgoavIdz7
0hT53kQoyLzmUgzLqYzjl1JtnlQITy+XVdATojuGlzUiNE4OoEVLFhlrpKqO71Jhupqy0kWPtwbH
M44NoRZg8bhCJHIz1Em+yrkPSYyuIoTZwbcPleGhC40cmT+rw+LQasCyhgJCMVZGoQYmMjmr9tpk
2br52fsbt1MvUmXnU/Zf5lOu+ZmJABxx9n4SsPrYNjj3dkp/eVy0iOAou73CGPqtZ9qB2cHmPOIc
FJKILV1G2F3hLdRWy7OJJQyen2M6BTnZTj5ScgqYrDzV3IXjkmos4Jp10lI+35yw5SGJ9VOtY5z2
gEmYbw7qJ6YaydCMrx3zw7Vpp1z8WrWIjGhL6ULyOzcNMjNwqavku81ulT+kukSHhcw2sYY7hbPG
FraIBad/wTBzTmB8RlSaNPVqhyZ1Z+HZFm6Xzl7xZxt6qgw1ME+YXLZ2cBo6grcqOfMAGulqaZL7
egnhdkfxiR4RK1cd9UFdpn4RhRjuJmuivZgs6uHNkjNsnCZtX4fLreQIYqgRc2dGJCHYOGFIdLRj
8NJl3Jg9x1a2mquaRR4x90Yg0q9Rv5XuhFogkYdwzA8CPtazESUg5c23mEDv3Iq9OkVj+saGEnqD
a5ztrHAUiumut2XZ+Eh26M8wxlNljtfrSGe4L5dbaiHPshjKyXIx/K5B4FxmyPN1ezzRAabd1Vdb
jCxXmvbOwX+bR8pFUVHbJ3b2jsn0hZU1j6iLefWES/70NRMhb+BJTjUWZAxZ/XCujwWHwvwxw90Z
yt+kV0RPzerjh1zL1mKZQx+DKHnrpNXbKLLbFi2eo1rqzkBlhm31wYWASrTwW2ozwa+06jNHHEuJ
EW46thBPUwFh4fBo+puog/Uhvsgj7bWHLb4gVEyikzUOatj3fiZgGYYocItxfobnbR7jpRs2o0Lz
z6YphOjX3naz8jQRoVlENS06c/ThQJB9oRBu7XRv5O9ZIi+7AtvZOWJ3nE6REfqOOt6VGh7FevdJ
r5N5poqGqJUznlhJ/NwPxfVMsTo2NKirIUgHhXLIqQ9O1x30qr8ulqdQXbzKyWEHcG3O7BvadhsR
GRv0lsGZjMENDzF9s5k0mnfgaqzOrbMW2QjXzJok5tbPh/gSPm6VDwP/4XSXbcXWDF0OrnDFeGBX
Jdp6KsWbUrPuhwTxFIN6bFjj3Zp0rPZm0FvOmSAdRdhfiaL2B/GQ9yHGfgp49l1hl/tuRrsVnY8C
Blpa9mwqQAT2BTuio3xT8GPHbBsRij1C/8wbTUyclFp8muSaXdZ3hr7dgVV6yrBVnZxDJM9e7Gy6
OXqb23nVlYDiZcmwBWkNa1wW2qeWXn5aymzTG+baIAaBGeKt3taP0Uw4eBoGeEGsBjOq8a3Tok8R
ssqe3YGx4ttR46+aHGUgmOQKORxQ3HzRajFvlj7iNhU+qsqwRxrrJPkNx81xnTAlRhOKvJ0ElQab
EkM5dTmy2SEMKjy6FcBxVVBbNBpjA/3QN8auspbOXxRBFxcfEEy817ne5H7ZqhGi1XhbLJAAk7Fy
2mWjyXafJ5BVi7WSWf5iZsbjYM9X9NxwNqK3bxWHoam3hcvmZdbRjdIWUmH+g7mWrc706ZNq/tAl
pZOcjc8pKrxs4UaZ1a3qpneLuXeLzp8z/Q4Y8nJkaHIW8VJRVW0wuXEXJCmiV1FuGDUSHjQoZ+Mw
nuyZ/fFstnApsnq5bzmeskBGNFxppxihsUf1GuB2QR2qLW8tB6e4Se/cbLlz2nEb9w5z8tzFvsSp
j7XaJ5cgSctVOUyHSV846sj3H6i6v0HVtJ9DF76Daromzn1STEBVqOafMd/KHRYcjng0CBo3r2a8
WrGpL/r0vbCb7LGeRhqpqBbt4zRUAyfACBd3VA+MeoM/fJJzqMlfbN3u/b/+Bc13Ju/wIIVJJaeM
dKGfP0mMUS6iPfwhwPdaZKw4ya00eoIw/3mR3ta5orzTtndOWV+2d04n0IU4eB/4ymKlH98/zP/n
Lv9lQT3+37H4IMSv7ycmnj//D3Rp/Rvi3dFUR9dMTvb/C13qxr8toHcb+1jsZUkm5JcryqaL/utf
QoPH1EzTYTMiLgdxzP8wl7r2b1hMjcRlzbZMTfDBviCWv0Muz4/p/z48tm7wb0CpG4ZNlD24yxda
3eFcojWIxVEgsj5MYpuX2f48LUOECT7Wruv49MON+Zs35wu3/tcVXeQBXJXoUetLRk+V45jVLPb5
sOQcBEedHLnj7y/xJfTzP9/KpbwmkodgO/1LepOls69K1wE28JPdeVyj+9an3MfbeHU1rT74puAU
b81qX3nu7g/X/nlh+H5t0sTI4uDXI0Tqa9r8THmVNYUMPdm8Re1VxiEwshh1040LQwzg1MucqNN8
/vyn1yUInqeMOFwubhtfU2Divif3Q+W6AE74IpYbpdEuySk+WCIwRRhMSXWjZ+bGsf4QUnp+RH56
hEhpQ7SBIoFccwsc+Of1p3Po3cyzTlgtTuOMuti0BFK+bBhOpRCjb2vyT0mlvzy1XJJgIp1bjPSB
0ebPl4wh9fMQLZPXVvNrO03DHkcYRJe9co1vHNNbw71tz6zb7+/x31zW5ZpnNQrdWE3/cll1Gmqb
YEY4hyWEKkJ++JrKHiXulO4wQ/CFuzc4v7z9/qq/vDAYzOqmawjDRDTwyw9baw7npTkkqwaZtGDU
0mWPeLSh4v39deDIv/6OPEA6RgUCZtwWX5YCrNOspq0LjgYgyHXJUe0sFlOLwziHf7iR5y3p50fG
BGAwLdWGRmdN/PLIWCFJpSZ2Jh6hRKt4uZwgGY3lDxf59b6dL0Kul2DucV4Gfn5IqiXLSg0rdS9u
YvqttvTacRqC39+0v/0mpqXrghArBGRfLkKRmjT9IIC0Io6YCtE0qLyrF5EQKvvPr8Q0lJ2EphnR
pl+uFCZuovOO8xhEqse67XVl5vHy/eEL/d1dM0yTrcrQeQ7OG8+PAL5dJo6hVyQj4T50sk1m+Fn1
h0ug2vr15ycei3dX5afBh+vna2BYBhM18csMrUYwoRT6NQfucjs05R24OnYMI5D2rPWDLxQ33Tbu
3Hg6g45bJOxofqfO7IKJpvcfPtjffC5eMm7vOVn+PHX7+XNNcdUuKgNmJpaFjc9hLnE5Jzfj9h//
krpl8Fzq8It0Fb8sI7h+gxmFTuItHHJ1GLsWoMNomj88/7/ugo7JBuuwvaO5s9DP/fx1Okq5ro2x
JhPT+EpOAwqBjvkrc2ZfxbYk0NXyw7VL68nMw7PPogXZrNd9uwdqShHs1/HWSCZzB3nv9XYvPrue
SAPOsBGmYb36/vu7cr65X9YETPEd+he6UEky/fLgWXZonDWq3JX5LpvebXlJoOnNLO5/f5nv++8v
1zFMtHkkA1i8tj/fFc1dBjedzpHxg7XvsflejzQ0Lh3YXcUrmpZ5VtNqjO1mfcKwSkzNtsfLImiU
MNzMSlpaWBjVf1h7f91ZOBrapOBx6HPIi/7yU+UVzObct+yhCklbzRxeT+7wknbb3tx1+ahsi5qm
9+/vhPk3N1y4hEULlTMmup6fb4SlIG5nG0PJYdhBOToZk/1iL8vuD/l0X98qi0MQr5N+3jk1KpQv
P2yikWNA0DcoFoaYV24kpN+PevuHq3zdvb5e5fwpfpBdLlToIkc/QosRg7VIhOdUuMU66AO+t1ne
/LM4XJCzL9/qfHd/uF6kwmMPA9/KxLhBOyz1Az2kf/YDfb8EacUuqizHtr4GX1ul2jcMkBPPzY5W
saxwg10xUv/TMnF+tn58IbiMYagW7wOaWJP95edvgi09ysoCRY9phuOxFYq1yWQ1PQ3I3y9VtWlf
2rYlL/2MHuTTNX3+GNKsX9o/fJCvC8D3z6Gpqn1+D8QvX3fKZmy0GcB4kDaboTCZxMmedYmYn05X
hyBxyz88M98X9F++OgcRVklyhtWvC75jjsJUi4HECrufNkaVy5scb9qVtLDSXOIhuZOti4wrlUhp
xeCT+6LTV4rwC8HBXE0ul6LeCvsGJXB96mp5+Y8fANwfHNZvyjPzl8reXAxqI2Pk40l8ARVHpOvS
bdkKpZysP9z9r6vB97v/w7XO79cPzzNm3iUGwyyL8KTerAp0MO56wjT591/pvKj8csd/uMyXLVa1
8pG8aE7uI2weMVzVnqgBb7SMq9mNb/+bu/PYrhvJsuiv5A8gF4CAnT7/Hr0TKU2wSIlEwAMBj6/v
DWVWN/nEIkvVPame5CQpBuHC3HvOPqMpcTIX7aOrinT18cjvTEPWnMlpsMpwSjl+1lOUNLZGVsPS
dgBaDcohtcFEHvjxKBgejy6QZcX0dUJN3fky3aP7yOKoN2GERDVBJQGOFWsbxz66VDoyYdS5cXhX
4D4nse7QtXJLjeuTpeSoMsXM5ApmJ0fHqIm6xPOOZsJQI7qN2Cj6mCHJDo11nor0Ri+QBrWZvDBU
c6sT4VJHCOtVsP/48n95i47GPpoVm6Lz9YQm+lKJ732XwmfAAuJ9FnhumMc3+WiYo5tslH1R9ZQR
llWPqcBtd64WPTaUWBaOWR7IPKTEPe4Rue6xaFmLLs8hT6Gc+Phif5mw5r8CkoFnm6T62McHDBJO
az2a1chNEl9WsoNpR4HfiG9EigsAFsYnn+h7483zgMf2SKdqc3RzyaUYEzHYaimRtDFlbIcBoRfv
lGNvhq74ZLR3bzJoAa7Op3bFQertjCA1yvh1OPtfe39H/O+Bxu5V7UeH3KqujNg/Kx2awcbknpZR
gE9x9Ewoip/N0cc7o/ltdi2dUFnXdUlMOlqdSD7p277BUjfJ3Gpvm9qcFYla7V7AKrLUl3xmh9+k
liiQjKddaV9//JB/mTY4CJMAzoRBOYeberR7yetBm5qGTWEy9dRyCwy4jvz28RjvPFiXBci2qeR6
lAOPrrEgSghbva6W5ZB+tW3As6W89Br/2tEL9Ei/l0X/c4J4M9z8db2a6nvckpMMY0XOAx7RKakO
Q9fefHxJ8xf4Zp6fb9urSzq6bYNnSYoNEwnEbgtOBj5Sn7uIAfgamROWHw9m4Pc+Ho+DsWDzQukL
57h9/G0EtubJlPbgQjmI0Id6NAE7IhRRL+3kjCktLVBVq9rR0GX4TVDcFBw9EWA7rS3ITQjKESh7
HRPM4XlxeeGFQSvvZejZ6XkUkw51KEcMd2iwRnu6MdHcnKe9oT2Mue6eiAky17e6rmg6O41VXPQF
p4lFVAa0bkcM7Qxfe+0uUZVCFz9mIAm8yLwI9E4ld0R20UjXjHY67QcfHlzsrWtXc+9IWs6uelP2
3mlk1sTeOZCYO7ILUlfu6r4urpReiKVh1A5BC7DAvui92bEnmbwRPDMW1cERpHaRffsSsbI+zLjb
MxPy3nmMQhc3elPurCR5gRg4WXtwf3hLy85AhhjKKaxWQ0EEKk1ZMI1jGobOdjQ5Iy5zNvTVNsgF
RyTlJ48p+vVN5BvmIaf4288mDkn1s5bdg060HQ2pID8FZRgCOffKSR26JhKXSRPDiW/kSW8HASb9
pNukCRhAs1LYobRkghk6GmDujdy68geULVCSb1BwN2Rw5c2+n2Rt4srzNjX8XSRfebA3at8Fc1cQ
c4u+tdlpRVD0T7WdIkBqWiLLutZqQE1FLhnQDQa3IClbUMCZ2LQ80pUxahNi1CA37+xmQLdCnntp
0xVDNrfvvHw6MZJSXyQkzHPjsJgW0DQWmqLXLOi1zb7BAx0vwGw5jklPr7ZZmbgPDlm8L0pvxHrs
SG2pQwDWJQZ7fawus6HMZooapv90ePEcoiYKmUBORsSrBYsq2xLufTD1HgFFajk/kKNK+NZ5uACG
h1k86h1c1S6yEdLNBYGPZnJpuBqs39BpLoYo0o0zgIFPtj4R6sBDC5F+gcVFgIFQOWFLLfz8RXRY
O3RCsYq5sFRoUABj+H99YZlLtD3WfVJPT66InK9xKvJTo+7LNfBh/sAoKRHFO+We9M4J1lqo7c3S
fCmFhXEs6WW1yJJoXYaIihDmA2m9iwcCyZyy2HudhnKFnK5APvtj7REtE47aAzi3i7HgGTMzGYtq
JNVWAMPtp7E8uGXWLfkhbZfNtDU1r/gaiVQnJT9qgxk2LyKfNi56vHE5tbJY54NubCBtXYC/MJdE
IRi7PuNwn/Yn6VCtJ9K2sLF0MLNi2gV2ONe9kPUAN4i+5TW7l9rOSCoOqu+4huM1IRvlmW8Y04G9
U3KR8oX96AdYMkvhSOsQqG+gxE6ozM1YU+QB/oM7YAkHX5U2oNPshzJY963R3xW8HvkVQUNDsfZ6
4DR5GrU7WfsmStkkT256jY7NAmWcedPqL9YEr1/3SDCQNLFTiVnMfAw1XrPB0NFQoY5b8eib24Ta
1kkd1ylSTCtaGVXsrCmSywSBsbOsOvQmrVZtWs0xQdFrziaqan9P5rnhAszJoKQZZ4q2PbwKGPEE
qYW+/ex20Umd2ge0JeArYPU1NR8QWHDpoX5cdyna3QWZEt1SGEW2RCT+JezScuWYxpwGMofPxAq1
co1PNfX49z2JHVLu8H6s88nfo+tZWLr/zSYCAWbuqmGFSKdo01n5Enjt/YDeRo8jhotXOG+aH20W
1uA19V09x8dY5RpO665sd/Gc4wYOsNfnTJJgxUoAT7Pomx3OOHFf9cawyvP6gXls5TtEhh70MTxw
2lUcM6cXSIE4kyGYlan7BYd2d45YfsA3AiiimpKh3BhU2Z4MHQZJh00NYG51sIg9PYML6VSbKBY9
3CcwCRsU2ZDc4+q7F9pXk54CBo6dEC5QkFUXpdUEa3h5BiTj3LsRIU+6tsGSxu0Esd/rp2mDcgRR
JJRGnrcAiFeMpn5pGqACwOclT0jsgz2JyD+8mtS8LOycL3oepjsQfWdWHpw2QJ1z23qIiw5ZRzwS
auxdOiKniQ9yORyn6tIGs3hdaS50AX9geoX8ES3Daqh4n8LWN/Z2ZajsoMbBusp8KoTGENCyl35l
ESjI+jClwX2TF5BFPQiw6yyv+uEQcLLZEne0DQY+72DS2hcrK9Gox+Cb5W3e5OOl0JNhq2mZdor+
KHC2U525J02eSG01epO3jOqMcB/LPPDJhafkmmiItmnm1RS8JVKoHrEsOgADHcBwr3fI1w50FCzS
1vo5fmcExwLdAMW+bV/ScS85smcJZvPyHCrruJ3lKdowrDgwrLxkPNBaX6SqXDd5jtUqs5bdKEk5
qodd9NNj4qvApv43K6UhI+v3cQpP40BAu7Ku61CIZ2Xg5XLKnlwBTOW6cs6ELs+okWzroF5Pbr+c
QpzQ51F3HtXU9OBvLeNUggRMLVUvewovxCY51bUaVXsgUJlUKV3MQa+9Fz94oRzTQy2HkVwfu0Lm
ng3xQgFnx3vW8YniBjXVXtn7OBTqC/4G+2C7QCNaPTcrwO956p8Mc9ZJRYliwctMCF1Tg2PKR0o5
FEoJ75YTAsxwukUgU3CBZdXcTarHtpYpRlsC5s3XuLaIUgzbmeRvgGUQ+fe6gAy7LIzygZnqkSo0
6tCsseqVP/jjVWji5pqcrDpPtS52V3Wgk4mFLEmcayLFjWOEA2Ty0MdmhhEtMRG6AdWCxhGAIhi0
Ao/IqKMAFzEZOqog36KLBwJzWndZUEmAbKbbCnp85bY12ep+eA4ZwvtWqZJ4Nt+efJYUewhXaENB
6vRAP0kXi3xCl1IbyDx83Dh2HmoXXIhINZdcCgDgjant7bK6GXCbfiMio9mmFqK/0oGGxN2byVlR
359nTjZe4mxGZq779yJuqrPS1XZAx3q5GiR5LS5wxyU/FV4YQ1EAG2Gm1uCfkScQYEE3gbpudIyV
tR3T7qh6pIlj5cdnTRYVizgMw4fQLNigIFBiDs0qdJS5BFljT1+tcTzPh5q0IJAXO+mVSw1QcUoH
vysum95rToNkiL9jnQTAk/ukOpnBcIXLa+t2GA3sprouZBjh20/qVSOtZEeChzzNvX7fSF2g8wW+
OE3ZVxW3+x5OMJ6yhCBHjyTPvL7wA/c+0yKUWbkAsVHWlAYHm4431UnNSrrsIZx+6l3rLtmWrA9L
5rTgvE4sd2dN3QVm5BsvsUH14EplpoZ0A+fGya7RbnVw+PmW0JhpUF9wVl7HFbQlkpr0gzUW6sQz
Zf2QjsN1mBpXIhjuCXTc9m7ahLs0ZcqBPmujRwcyl0ObSVD5dwTdCpEhUTTiSxGx2DTBXk1Wdxk1
0LYXsa2hQUzAzD31BNjeN4Gnrks2vhdVDTujr6fyFp32yah1GbSXvryOIr9bmU2zFUnjroqiTF4m
qSOWU8NDWbpZupjBdKi2rS/SJr7I1s1Ht42es2waTiVelRKCuR0clNueRTPb3xi4CNKP9I1Moi9C
oEFTSZut+gGccdChIW/79CQkf+sC8rW5tW2csUBd+ZzG6DzU9dNGmWsfHStozrq/qSb0aHE0DCi7
S3cVF9Gjo+TS6Ur3RbkO1QLovhdZ6x2cKFmXnoMUzl06NLOtttC2Tcx+IK1EcdobIsco73cbx5P1
zjG8nHWYhEcfrnZIeoYuVlo5zd8jRnLnckRw1yVmdeamaEunMalifDNZs/UTDrh9mbJwm/R+uxNh
dwgpBxVsncExl6nRvACGoeKrj6qqFzD9MoAmzRji1mWub0OXwHi7h4hQyf6bCtgJkd7z5JgDjPkA
J30h62tC4L/lFVkpnR5OeHSUmnn0UDb4AGSyVxgVz6qSTZZsmuHCVzniSbscik3sQzZ3Wh33YZTo
IR0yCoYLP5DdujScDe5BtbMi5lN3UKpaDlOQv4AF1/ZqKHE+xlWMTSl0JQI3wayagddauxXQLjPB
bDVMTbw2ovopH+l4NkGET3T2aPXsqMaI8PRFIsmATVVr7XBFzTJeuLGLIhm+5OTAL6xCOw+H5KVA
UXoVA2ZAudr76UUUsUzuGqZRXCxtzz7UaKjDACgjKXzFh5M/Tr3vVweOzUF40oEMyk+H3MQ1wcZe
5NkusSP/2g9mjQZnzHBYtYbXYfoNSMPZ+X2rhqXAPlMBj2XNbM6SrHHpUwWDD0KsTPjbRvSQzrWi
fCOwQ2JWW0Wj7u/57Ed5Mrg5XmYAgnmAeTdHq9dZmQfUMG5A2bswH9t0FON9pCx4Y6Hd8wfANSEt
MqQDW5KvvEgaPLOL0MEqcm8WiEy3WJP7amtII1YL0brlY0VawSyzT7BjW7ae3o1156ZAQ8bxjgJ/
IraY9Pzn0Exg1neWW552sZCXbp02Nz5gmq+taQc5GdWjhNoSd/2BnzS0b33ohdk2lsr7IrOJGNGx
SAfxFEWlf8mxo2BWLmMhLtiQuP0X2Zr5OggjH2lkpI3el04L8+BCll0NmaMc3Og0RpcXnhdi1O0V
09Mc25KV8Kj85hRkibEbVH9NSt601/LK5lrUs2qSYSntvMENBeAAeUFjK3HIEoge90XetXP+hZ8C
6i0FACBsxFt8J22zI44QvqnGOcos7TBZs3gHDm+jf04gVH9GE/6xN+ITApDR2+eVCedagxi7YGZL
vvcqVHeR0cvTUsHKCWnNMA22Fg5EsNzDHaRJu++2ZYBt4SaK1AEsNwfxmFkFGbEDZZt4NBa+spPn
hURNZj1HYXWDLl2QtuOZJoyT2TPIL1mhcI16fWvoV3bCsXgIicZYZ4r0rp1EfG8vw6jnwKbVxiqQ
ePgcu9UhOkUA60fknpu8MSDuCGJIudHnaRScCKAkpT6eCMTh7rdx8pcTAKBNIMbiPIyUSK+UMiEo
xNmyx0AFJ8A+b6RdIDy2V+50yYDFQ28a5abv8OfHbPfDCVSFcTYF90DGcHAtreEEly4pKLFNiS5W
FQBq64mCh7Ykb5bg6VwBkaujU1npzRmOcc3xcAdzl5wec6oREPyrDaTzJBFE+WHSn8GYEMgU4WuH
lyk8dUtsHY4YPryRjlSnTnSY4dfCNKovvVndlSceoWmnbosBnroNv53wmZjzttZYp6ZoylSHN46X
N9PXiWmcO1Uc5kznjo/nGputsUlhulxEDj4PM2rlihM7+dts9qT2ZOI8JEC6WTjNHDbwRPuxXcR5
uRznrFEDHk+XO8zuGNUjUpz1nt0hd8gVOEdKepSzBQt4C0bETKOvFgGgTsIIhnfuyKtRJ0YVGlkh
m7PM1g7SNL/504gbNUxxcJkaCLSwFxhReSE53Li585iTU5ft8oKijKIgn596CSyqjTbgdofWFq06
3yxQK6UjRDqoUhR0RIDiB24Nt95gMmgr17ptxuEkaUNJkHVefh0SHfp1gPEogtver4uQN/6coJBx
UbXylkg5oqOIynyuLbHN3Pq+qTiF7chYkC4lK+msXPqV50aei0XO2rxO+E5u2ZOG140PSAK/ZEji
d2DvCdwgubTXxYVHMI3apHicCNeoMgT8llNYyNnrahkZHoGGNXEowOKBNual89QaenAaJ+TM9/h7
loKVmSzIGb1Mog/zXb6RLgLtfWtrZ0lSG5tCqkNfdOcdzFwqb/6h1cryvNUtrKw6pKbWq2csz9TN
pn7NNkJEXqQQ4pfW7OQUvjFa8iaEAllOuX1WVgBiJNuGRyPo42E5stMmBzUzqSckSO4oJgzaUnbp
cNHhSrycPNgBbecWL6RQpvFV7k36jR/QGFoa9YRjmPin+yKJ5emguTrcJULm2eU1Q7DHkKBwsSiz
xQ3gAqaZDp1d6yB0MkqiQQBnjd2C5C3DgrtKOja4m4TqBZ4aIPC3MvH7/SQdeV9IEeentTQLbekl
aQUWnsTd/mIkEDTeTuZIFJ9Rhrdsn0Zt7WvgeRfEZlkvOslBc6oF58NOM8E2UDDd+7nZfA8sp4fz
NAU/Utid2haoV4KZtqL6Z0E8ZNZrLtI4zve5XjbnsdYYm4S/8jSoNE9f+0ZMWBfOXDhsSVNgWkgR
wew9j1yt0TPoPGzi2h2qfEPZuszs67JxZTCwXZp8VrrZBQPr4GsfCYszl2YNOKUoKZPOzf0kRxW1
2EYGE7+Clm2iae12cgIa2rIsKQnYeSQv2T1ZM4/jUtRTvksyIU5GvbYvMFm1K6MlV4bVs48PEIXT
27jjnaIiYRT1MtM7jywX7Aj22qxGCvBQKnXomNB8lTlV2mPfI5zRgCalxLIMPW7yBd/+uPu4xn/c
UODF+ylmcmzdQjLlHnWjDNMibL6AFVRDJooofI3M3o5/GwyfNHyOG07zQPTzHDhDuofe8qi3iL2/
AZJN54KGAklpsYk3zojvE+ncc1ztV/ShiMzogN99fIHHjaaf49pIxelQg5qy57/rVVdGogUPSbMk
5iDL0i0ctuQcg3r5SX/6uNU0j2IjbYPX69r85+g2ho3WSJlyGyVmcZEbyzADnzaRb59nTrdvOrxR
H1/XcUv454hz29J16Z+hm317XY3sRoz8tBHz7ALslA/ZwcHR9fEg770d9EThptBynzXBbwdhT5kj
pptVgtGegjPnrbXfCVgY8SdP6b2BfDqitETBZQj/qLlepqaVEYRCX4vqcQglI84TdZ60eXUdBfEn
3fR3BrPRKtD+NAxUl8dStXjQLNMjcpQ0Es6FbDrYYdcF2XxCfHL/fpEt8JQAz6I2wQNgoRs4uoG6
C0IMdTlv34MPi3DjqDtMlSXLQq6olEdg8faO8dk7/84FMslxiaicMAQcX2Ck/DDUA05EaQ2zBB6d
fk8qZb/Mk7RYBUWsfXJD3/nG0ELicwAzPX9nR1cpKc+qdOQ18RNcZyxNcJYtY/3xu/j+II6DaJs5
xNZnCcyrD9nW2Sn0EZ+Ya1CEIPTDXglJ3t7Ho7xz63zdReWBfs+ZRVNvR2lprta94Nbl3kXWXef9
D0teq/TLx6P8/HBe93F5LxiGWRAjCh6j476qDvAnIYSyWprkwrVx8gWCwWPKQtY76UHE8SV6no3Q
idBL22DhKm+XxM6p6bZLik53Zs5t1mprXPqFf+lCNP34z3v3JnhoRemcu6gMj+YWiTEOe2pbUXnC
xAv7aVgB+cz3CoHOUiAx2n083vzo3t4NUocRacI5t5Av20ezp0HmQGGWfCUQUbZ+OBJG5p3HCs9h
O+76sdmMUj01Sfrw8bC/XiacO4S8s9OBL94+eqMiVv8qcdUcypltWTlWA7npdu1cB433ycv77lCW
jb+Br9LHdfD2tRpw4JndXKPIKAgDKdeRmhiKA/Yn69D8pb29kywIiEJZ6PwZCHX0+uY0uvy6ZB4V
VUzE27gCbkJneVr3Sq5G8gHYG3/yxfyi/HXZOAjrp1zHRrVzbNnzekcozWVlh60jFuNgbBtJnDeH
H5rk+l1tJF9rQAQhHY2KOFeRUK8TzXUc08X8+IH+cvXWTOCfvWB4H5xfVpFOM+oxmQUfdsTViqui
x9IOWksoDmjpDqzsx+P98t7O49nMEjhIXLZRR++tTYdLV4VJv2CdXjYn4CRWCP3um+3Hw/yyuWCY
eXadNee+8N2jzzF3KB0QpYuOxdWATtgEa6FZui5t7ZZNaLT0zG71vxvRfPu6+rnwMpP23dJJf6gU
QwHGWV3QftAanLSfrpLzfXr11qIcJFiOBQuDlzfP7/NzfTW1o1KqmtBjBS6L9mA4wbmos1XJ6ZTC
SBHuzMnfhCDNJPDnn9f5W77K/18xQ7Mw8p/7KTfqOf8u/wBo+5g/vvZVzv/sL18lR9M/HbwwP1en
ubhoMVf9lWYBIulPVkbiLNAEOXgr5xnzb2elTQ6R7Qqf9dnFgqJbvMR/p1mYZFnobHLobyBd4gH/
XpjFHMzx6m2Zd9dse00U7wyCY0wcvZxVY5hJldPLq8KgS/atNpmkH1peiaKbQyZdVFPpCDeAUKfL
nirwV6Gk1W77JiGmNegCquoD+TyrZqqQj5awMzCRC2wItjca1gZHQULPuWlQothTvysaQijWtRo9
H10GSDjAXHRA5GgA32yUDC9UrRURwdkW3VzygLQWtUwp9YUA2WaQEDBpe45Y9Yvv1dmXrvzZhwrK
xt7RbbaGJQHMRbXOsjbQt5B/tHJLe2jChUeNY7hpB8M59HVXDzAdyC8k0Uo2SyP2nKuqGMSVA608
23GmiX+Q511dJ/jFv/pG2FFd62RFs6tx20UNMFc7d/N+2FEuoRfN7Ds+Y5nUTeI9Cvd7WyBlatrJ
u7bpIY6rDOGJeWoFBpiWaMonMEL00u+qlMloaSUa5nzQx9kPwwSh9IXCiuN9qdPJqFaI0Ry59oxO
3HZ5Rv8qdF2tgeNjg8wJMigoy8YZkMi1o+agRrdNJ7rUs5CKCXVvoFVjJlqeouwGMQcRa9VZUsuM
Jr9CvkSsroKZSw40GgHTq36YeDcplY0irjbKJQlt0cxqGkD+yoRA7k/Fedb2ipN9XNftgUMi9be2
TKfsEFF8AUY/tVVPf9XR7G3g28lFTsGTxwn3p1xVWY4xcT6c/pD+YKrTNuF4sjczoR5GXfMec7O3
fjiU4EkeAfwJGFwL70lqxiVJ54ucd7O0HPQkbFixq2f0WOm493VdLktiKIAEVdbzHC2ZXVB0sWbq
uIYZfdHRHr5ralHD7xhyatZaJmAdmC33dpHTXDqjTgYlJvJZEDd1WrbOteuWKEd1DcgG3gfoovnA
SW3lcMTJVqlbhfJW4UObMVXG2A+LquQ7W8LjKx9UriMWCVU4PJmF9ILF2A0gkwPOfg/ZDCBGvjDj
bzLHuypkVABb6qY0uzJod6lF6xe9Bjre6l8UcVYRaRqxJPxYjaA+hBEIF647R2/QcEYTAOazScqb
iD4MOB5nQDNU3ZUJe6MhdxZ2k8YUclPZ0PGiBtcsKzhv5RJQ51xmgsn6oFPufK5yl4TX3HEha8y2
EqK1scVSDpSi2BEtkV81k7IGWBoV68aY8L6vIrKVG4DnGAJh0+eeWIEG60DewFZ50ZIQjYpBB4Vm
X+yZ9anTyfzRNUiDXPSWUDdJLyyYDUJRvLA0yCnLvPWt6gxFFNw5MwMksdJCHYlXR0fp0KuBrnuW
OURIsr2NdoOWZ9shtku1Irqru5qKKngoZai0pUphdmd6HagVM19zm6oMcL2PKvc2pJGfLDpzcO8p
OvtUsVLzkvKeOovFJJZp6LTFij9HQo6xCPaBcpv1iJJIGwdCXVfON2bI6N5vaiD39uh5e89vw3TJ
TD3TY4ZIwRlOgLX33oxRcXp2bnSg4/6SOrQhCKtqAwtnNW2gha5MtGuTZvsBryiZHCvPTNoBekXu
EorgEPsoR60eEP+0Q7dCggUdT3Rkl65VBA/j31i//8U8qo6WTque/yCOqv5j0+Y/HhsS+v4Tkqnm
w+E/X9JPo+fvsnnO6+Y5ehM4CMjyH2u6/yfcVxZf9qo44dhGsjj/taT7f1p4GXAoWajB8erMyYJ/
r+iW+6fpQuLQLZ8TEqsu6+zfKzr/C1U1bk4MHzgisHb+Dith5jG8WtBdnaoZR21k4FjPqZUce2Nb
vUeYryoHJhk6gNYZ65OpsS4oZ6MuCpp2E9qpOJc2eRmNVQ1rMUzuSuQj6jW9dW5dutmrChU70qDa
2ibo5cwmfNKs6AE7O7UrIuKI+LAvfAczeRJAyWyS024C7Rgl6j5xehJqUs/cJ6VbsuCUM/pSxf26
ZANEqiHEvhqoU/EibcR3VkEZe8hIvI20drrTsoKE7MR0ofBQqHWoDtKz8HKQhinmm4qJzuuyeoVx
+VLTQGrDFIKyY/TAtUUcwTrK5cY3wMaitXWvraq1/trL/1/vcf+1z+g/KXCTzek//2zWVfvYFCp6
TOfdcP78Zjc8F8z+2g0bBsmbONmo3EFGcDlW/+PLsdkl87r6UGqEhQp7Lv39/eWIP3/+NP+LFrHh
8YL/95ej8fscMFc+YtZ5Q2yY3u98OuLo02Gzwic9n/fnTTdsjPmE+urklCQZSqac+ducgaIa4kax
DZU7PE+6pIOTakbKemuMxm1JexCCM8zYYZvlRqPO0jJ0Sbl1WI4RP/XQhgbXliT3dE7y4EcV4LVB
70sCsnyt/R4VuvZoV6gATiCd1eViAjJSr8j60WYTr+Xd6vkYOEvLY6+0iUbPeWgE4SpYKwtAvgGd
zrUGxANRuSWHvVWCET5tXU1Ui7JC37N/9TQv/zo8vs68OyoFCLoZPDYAMBw4sNybR0fz0JoGu7Q9
9F4R4nEz0r4YuGX3QzrJ0zTWjC2+f7IwgqwI7z8emRnz9Wz2c2SfvFXPoaDFE56PL68eiTRaC/GE
tsCf5ixbh74VJZHy7ONBvOMHz+GHl86eZyBqLmxx344y9hWaRlLmEAcY4SwloZkeTYl9pWsGdqa9
HdeEZrqNjb5M69hrxFouwUpKrW2Tdd1PjopWA5G+BVhsdH0EQEyhOrW0ms11Eo+4rLQ0RNzVksRc
bjLEDe4CwwYbc9nXFoJeyhB3ht8VTMqqqfB1omOxqN/bHbjrpm9s4kEFWxK69jcE2ls/xjKtihUh
D77or5PJTa9bhMNfVeXK80RK80UVgxOtylAfpwPsDv1R6G6RLKWJvn9BqzdYVQWyy8U4VuUTKSHp
c5l3CCPgN4nqkInQilfaCACBAKJJj89QkYMJtIqsL+B6dXm4riy9+orwwEKiXnvq2XM6JExDMnmE
Vk9BVC0KOoaozMKUfWcxto6+s6q0HiHokwflh6mkOGkWXby2StN4MFFDB8tAaw2YW2FXPGctIYu7
rq+GmylvdAungo+4qYZuoq3s2Ih8GKwlGV+ArSJIo1PakQ/tKVrjJGogV530ENKlXT1ZdkgQhenL
ul5//O4cFeyIzjUpOfNiEtnruzoW5bfvjjYVEbk8PwrIkQe7UtpVh/ilXEgPGTfparQZSzh2XPDX
XiYDObHinHQDfdVXSblICfDa/fyDfmuF+teWn/+0VFFQZq+ezRwq/cfzz7Dov1Kfb6JnpR7/OH0u
8ufX1Zif/+zvcgxZzSwjTO987+yP6KH+YwWCZ/GnwF5NqRPnokfzlgf59xLkA7PygVMANrHY+blM
H3/v3Zw//dlzB2sHthDVRHaJv8G5ejsNUWyl1KNjmhTUtue/7+hV4oCXZwFo4Db1jccxm6d6oPfN
k2Ehw351a96Z0d/Oqz+HonIOdIadKAXRn0vhq3m1Noy4qkiNULaFttvzxUK3OV7+O4PMXj6Weyq7
R9eDx6ZqpmjYl4aDRsqMepjYpLh8PMg7N43obRZuqub0mo5b4UMrvKnK+j03t/kBH1DfFaYAwGx9
6nQ/vme2Tn2a0rzJHlsHRHBUWHVyvZcBUZwxm3liUNABUXwAC7/6+ILeH4b9x0yeoaVydNcadtCl
i6YDdaO4bSX0ZF3Pm79miX+aYjv/kv8pEs91dmcu7fNWz2cSioBvZ63Yn1qqdtbOJttzi3eVOGdR
O026QoWl70cBIfp3r4pyu0kW+Ow+8ZxjkIdZ+0q1rthBUsXnlo86WkAy5D4e5L2r4tMGzkATgf7Q
0TruNsja60zsushKZgFvAOXewiGn6dGKjPHPntTHw6FgeXsTAXZM3aQZOy3z7Y0emwRFwra8kFNr
bZhHqquPr26enI4fms1NdABPMAvBM3s7HmkGFCeGfJeSfvatqPToqWyBfFFApM6yTKhDBYsk85LL
wemccFVT1ugX0uj9RzLjkCONls3aHxIB9rXMjBE/QThEpJuOMriMKosqGrD+6WudVWxYyholNbG/
OogXwNHalRpMk7GxkH7WjD7+hG3dZcajzeSw++YrZpp/vclr/AwbWIWzbKztrev36oz8L2s3iiD6
K3L7N157+msoI5iPmJTceY5/PVLgeGpW3+3ysNHXuBHcZQvQ/3ksCoDlzVQOvzk5zVfGMHM/dpZi
HL/1aTUaNTW9XR657O7RXG49b+h3qT4ktx+/HL++G4zku/P5gp0I6pm3VzbENdattto5UFzJ5cGN
lOZR90mL7p1B5mmcFZBlg0Xh6EG1Se6McVDsxOCimHSRfkY92Y4fX8k7bwPA7LlKMquAqKi8vRJT
ULNt0dV2cG6X+NnmY0fYw3q0q5N/YyQGAMEGXYh+4NuRbOgeQhuKXewpVM9Go22ISAAK2Etx8fFI
7904ijtzbYYXnVn37UjVqJuDoYHZMPGWk3zdkWcm20/W9PduHOeXOR7dxbduH11ORGaUDn951+fY
VHvbqbeyMVhH8ta6/Dcuh/0J4gIqXTim3l5On0GsJoR2p/nRuEWYGa0w1bifvGzzc367RM1XAgcF
uRmfu370HgD7LiyUpLvC9R/tMh1xLrXlWZ+ZznVO+/+HUQ7lbzEO5lWRIREysYugFADn6+11SYxY
Zj8SqjFVBMyEMidkC82Go8Z8N44NBW0MgZ/pi9hv/XKlbEgFcCOfFoFtmEefleu2EOhBWdeOEXrr
zul1PGvRnKvCx9YDmu9w3jWweYlYLpuvs8n3ydfQ20MU/y/2zqS3biTb1n/l4c6ZYN8M3oQ8PEe9
Lcm2bE8I27LZkxHBYPvr30fbWZWSq1LXD7iDCxRQWcgqN9ThISNi773Wt/oBfybHyhvRd6hH53rD
XeT36gK/inpvAgroEvJqlYmZRIiK1vuQHZkabWFa1EO0JrWKSvAZlPfBLXJU9wY1txpfV1M/lUer
6eqBzNsO8JaWzO4PzaY0YtbMbjU59fVUfKIQ68w7u3RxZZc8NEjncPO/spVVfSuRnw7Eme8ef0UU
zhtjQeh7nOwBgl5Zk3KxafTkzlKY16Y9mkE6SG4GqqR2vnBAGGDoDDHSpkObTSkejqU8n5ohvOmt
KvtABmyG9Nqa7HPY2tk36Xq0LPGjru+b0Q1wFmD7n/hxqvyr0VXdIRtGKkLitZhJ5rm122gwuF/h
kegZewRYmFCjL6OPHn2R8iwSsp5oqKiIMMciGPhCgjpEjgh6fj6T1bTSAd2YqiaNGwA9JLW8tJMe
YlORZsHmvp9Mdt8DrJn2W4GY4kaxnBFj6ejsXso1M3ENZOK4rojBkZEv1qObT3B4msGfyKW3xJYi
tVmucYAQ5ALHeX00VqEsGi1DhQy+aIFem1UjLzUUAsQSc595eDg77eOeHXuiSCPNWKszPIKPGRGt
d0y8xg/RXOvPGS/YcOjd3PTxDavpTbUG/V2xq+5jPS+tRxoZ7lgGu/ZsQbmXpRdewRIrKwJn2/p2
c/veud6K2Uj9wrL6kwoXhpEbMJqTEpK0r77JzsKVPQ+jJnl80pv9nd0wjCcmscGUSN61O5TFdJUd
3TkXOqzrd6sXbh+bvLWuw2XJHzj6L3XqGlWNR1WSMharsWvfwA0wnNjbZPC+XcOexgg7epmMK7ZO
hB3KaI92hT6SB1IPn9csD4g5L6ymPDiVX34aMUQ8DrpcrSTK8BknLmns7WWFjIwRk6ew21mE+X7L
BabfhOhzG3eabotP24IJ/RyAS1a+FcbA3d48nwCTWWsEnS6N7ntvRo+TGBSUmurNCfpkZEmh543/
ACZmkeM4pvG3XeeBjWNOkqp6LphZ4inKLAy/kauME+chMLzjhEEaiwnDx2wM6E/1i2zsHUq/EtVq
ZOJjMUUlL5I5riSM+gSxFoFl4rBsStO63Rg3mwfs7+rBt2Tfn/kLIfCHFS7ru0YCdYi7Yt3cY0TW
F5OqqY7eraO5iIMjy52qmpswFT0zrzWouqZ9KwL+VKwjizZ8Re9qSWVRtF/qZS3vm3LzhnRFveTd
iABv4SHwW/dbQ04gSuuhwy2xtQK1v0M7pj9EfBfMiluSrOHj1ywlpddlX/yhpM0HPAJbmQmgoMHQ
CksHJXpDdEfgFzijXCg0X6rQ0ctRlAEx3Wq1V6LXCTYTsWSqML+DZu560QEOA67cpJl0lWHDcRjc
ryT8+rGyLKu49u1B/9iB/9N7+a/vm9a/HwC8VWM+flqftF32be5PFYzzBzsrGdHInm0bmDcb658q
mPAPZFgUbGz1XMTcxXw/2y6GY/5hggfluGTDKfP2ydifjRfDcf/gz4T0337+pf7/f+cFShXqUeoO
5DCU3Lso5+nG3/t6ct3ZsNOt7cwPYCTItoMu80abCwCvvz887X/XP881P69Fxxk5MR+L1sXTa62m
WTqlJNYo6CgK9tbl6wkBLVI+ZDVjboz3NQ5TkI3F78GGf16ZazInocWFAv3plSGn4+WxSyetc5La
eq8tsOu9pD97egr9eRGYJi5AKpqjz/uhrTtqp+65CPvF/RAucZdN1/V2+Pub+EwL/utlnn1j1tQP
q4i4zKxI9BiZEsYz3dc3wjWw5Qt2+lO/BCiaCxIF9vRAckzW22IZ8xeO9syY/sX3ibAr3An1MKmf
HRpnMCpFOO8xVYmZOAdIA9dGUp6mxDtZ/Dcy1fmIHSpGQJ7oQ3g7J2HSfgZXcIH2/zx84el6Wmn8
eV/++dM8KwK6zix95AtOOs15f5Ced7VPEn6rrKUmM3lV6bGgusZlgJvh6YPkuus8kwvmpL4tvKNh
N82NKAcY8g7V1N9/0c8/DxWtZcHahJdFkxUG7LNLEQbX2rraUrP0IO3UNt+oxs7+91chE+jZt7hX
zuDAMJtQ3Dq8lk+vYyJ8E6R+bWmtloqYImOFNmH3I9lxUGDAhbiQEIuTwN702bHnCDSCnznio84Z
KtVxYIZ6Oo9MM1tib57JHlvCIhMnooSW+haIicyBipmm+8prkMYkpSMsNq2o6PYod3ClyWrbwXCp
mnJhex36xsedKfz+dnQq7SWwFNjX+4rk3CQwGju8blfuzDlZnCCMyn69CYsAAop3Vdm0hOKG7hC+
rxp16xDlCyFWXTC5hzkc17fBrMmKVJN0EWm7hm7OOLvr5iTqcgCih1e8umeeiNRZzVKTQyBlH+Gf
76J3mRyz7NXojHl0gr5CkG6xehOJW0ZpQHLoNuJoxllYH7ZW74EsjYDLlWeepWOjFcY7pm9+fygi
Yu5V3qFP165L9dFBchiO2+YVdkLkkHvaZEQkS+UNDeEymT8kFWcogO9F5rznHIfc0AlLfY5yoB1R
ypAP12z7dAvyVvjo9ouwXkUN7RD4Rjll0zJlPeTgxkJF7Y2mcV3S5pWnORymNcUkED5GZrU4Ic2n
JbzkhMbnjYKVSslwQok1ddENuHRnJ6y007YeuxIafMLcR5KZrWSXtvPQkX6W5dZrW9klBBOOha8l
2cOQLpzgVlm1/5mgUqdPmkY3d9FUWASzFZH2kEE6BPZQJG07SnwdvhWLo8aDh+l9jNXSItYTmMnB
JrkeCbL+vHlxWyABprcnqQYmYTdf2D8JU5mtSX4o3U63uEpho7e5QS+AXdT9YmBAvSHoDB4WLyza
ykIUa5DSas6p7YjV/eBGHc7Y0VnAO89GKL7VFL7XMiuzLzkn4de4y8HrzuWyy0CCcXoFZqmD8m+y
wOYiz1+VjmMUmFbr8HagC7zFTocULQlKY7pfiLh9nAdRivM1m4kRH6Sh3LjxjeJhk3v4JnqtXdFR
Iq6PXUs1N1rABY/JHNRXozOVTTL5w3Rrj05DzLqzzjdOjt4K31E53iu71uUht83hbdjUEQwFn2ho
m/Rw8A+m6bEvmAb5dkxV6sQoJ/N2LVqgf1ulBOKTvCNucyOdyEpqHvRXtqHKPc8QVoppNErG7lg6
6D5ry3kMLJxOl33UmuQHU6zYwpHWiccsfDXLqcNerhnYAiNvzI9+1AVg0sYSLQytJReIwcR7mTGe
/NYvBnGk25oRWoeS0Iy5+xW2JrG+5ZFqHoucQ/JhzndxoZgJmoSgJau7Kre4TRVa0ruBNQTcDtCx
LpHRykuNZse/zpDoNLC+HP1+ncL2WtA68Kh0g/Cu7RYxJVut2q+dA5EFO7ZT89yuoYurezUF+xY2
e585bdVeepa7WwzdqvHOapuXe88xJIjesjunTd2aEjdd1QwxC3/L2MSlbiQMU3gaI1Fcov/ozB6z
+8LypteLVbgLwcih/GqajM1jRFawWVbDWq6QsjbeFUna8AOaYi7XY1AGW30cZB656exFpZlCT/Dc
uCO7m9ELx/vlVlRij04ee/q5RYvs4WAjqg0vskGAqScWSk10QhbGxpBx1HZl4at4R/D5iOQuL6f7
gnzA4tQNYJCSrJwcmUhEEE1a9JXarkVeTa83A9s3cDCrgUMLUsbLx0oQCYiJ9azNkMSmmxg8fEcw
oKszk1H6nDgK+sKZ2weMfStTk16L9xX03cbax9McFdG9F5RDfpCN5rd3Zmf6J18BH2O99UnN7Vtr
mU52lG8BDBgnmyEb9HCW5twG3LGEI3PjVm7sQEOA6hXBAZOpPXcXhlRYB8ANcevTCa51OL9xaw8C
ItHY8x0g1JLowgxb9iWktmI++ABqQBJNRROeofjikIYq1nu92LNCUBssNG2wpreQobpSyoPV88Mf
W68n3dUCRqHw2/bTdpABK2plKfGWA2bupmExweS2kM6meV01YUpL2RWHnmwYM220OVIYM7svklxr
mKm+Wfn2lVf3ocLc7kGJ6E3qzZR8B1u/8WtIZkjTXOfBW+QCmmeZIVAaPjgDeibUzaQLmwBApr11
QWNq8nqaNZAqE8G+PZ2PZUmkHbwYhzTIEXo3ibgaOUPbVlEcKuGfuyAjz0yRb/dWIGDPRVPm3TfV
HmauMrvj0LhKBagTIlasgSZ5/BU2pT7Qr2n+JoY6AAzVVhIPLvu5hWUPfeEpgBYyXDRWVLiwRloX
LTGfTcZrF9hAO72GPC4bWY/uxHplFAbIGXcykN9mletcSWeASOGWga6PQPzcH43O/4lC9X+v1HOf
tvz7kvXya7d++mvBau2//0fB6hJfhbiTSSKiIKajOzX5R73qOPwKYwEMUf/IvPpZrnp/MEOgqAOF
z2wY7w1t3J8yAcP9A38s/V0EIhxlKTaj36lWn1OPv+sD9vMwAyVkAkhRnx5Ws8Lgieqsz97SZZb9
frEqtD4xYU+d8bCts5LsMxoReTH0PsZc1u7ultagHSYMIXLxOIZOq8yLicVv+fCXm/j6V6nY03M0
BhekC6G//8PYax+TP/3R7DzoUeSMj0uBEzd1jMxtE69tyIIk5FcEp7+/2tPqgN4gU9B9ToSOAXkG
7YCnV5s2OEcsXBV6ISs/uMPWvBNLLW5//ypI39CFhTahYM99gEWBBqyw2dkZexAJ1lbDecNx+gXq
/NM68sdnIZGbYQdzSeSRzyqd0Oxh19mQqITVVsdJzOZNtBTjWed7+SXYwSg1C/HVHfL1hY/39Cv7
eWGc1UiZqUCQDj+9iVJG0zC7BLCuc96cVtwM53hw6qMF4uqF6vTppOPnpQgBZAjrUh08n+lsHD88
ms3QtizmEqMGalFs8tNsbN9Mp7V+q0zlasQQ8VZHhH6FaESfO6mjtuREZaImI5nqAbGzmYbu8HXl
ZPrCx9rft3+2dL5fCOMr4G2Ld3+HFzy9g5VZ1wrgFwc7yzIONqjstHNnl0NLN9NBnbtL8IzrC42H
X559lOacXD0mfbuWI2K5eTLL5txbLQ2nyXpWQQuvVIzfrLHCRvWbT/9+HXTpHgdb/vlOtf6LVGhC
pxL5FdfZkCG99zKH034pqs9/f5XvSs5n9/B7pAbnUh+D2/fEgL9cxquq1eYMzaZXgR4qqGniKprc
U5nXb4QCtUk7o6mIC0YQI6U643E5q6FBEER8vUYjHErV3zj+9lujzu9fLWvsnjmCNDnEI/f0Lk/0
pfuCYVtcbV53bnlQSuvd9Pb3n/6XV5B7bGMQ51IIpH+JnyGVvQ0nl3vczoq8bdPq6dl4+JooFx2O
0y98pb+8hvvlYDXsagH458/n+IQRE1JfZWj2q9w4zm740ZrCyyH0LgAE5S+s0f/6YnR26dfSeHyO
vfB6mi6IsXbXT9udtZupb62yd/24Nhw7zWwpX3qUfn0d0fyhbHP2lhFe32ffWeYtlWJmVcZTNMub
qgjfD1Z4ga1qTkDg4p07Gfp9Ga3xAp0brDrn3npNApo0SaMNGj45P+3aVe8Ko38p8OrXtxbVIRD4
XXMX7Gk2T58nhM4YMkMHwjHZgECNMFXbTrue/+7zxFXQKjq7yN5EQP30KlZWgj/0gyKWg+mvlwu2
KKgDVZPNpzwrOfj+/eWedWP3t4TrIUji62U14MY/vZ4zZ6bsvJzGq6mG9mKafLiK/VbU3yBoocAi
2zF/X0GurhJDESuWSic0HkxoZOEBtlX/gqD7X91kPDr7UQv3+i+aQL23g1vFx2/raBzOQMSOyxnw
SiTBf//BX7rQ/iT+ZdHqq7Fg2MuFOlk1Zz3HhNSy1Eurw7O0lB+3d/erI0DFoPDdRPzXyzQLpESG
2GWcG2Z2p8tmRFAO9vFbtunsU2b26BHnpRrLM43Kcj13daUWxAIwIl/4wL8uVLazB8GigWQwQz38
7AOTur2WmuWQoHEEZSyNxzZn0h6JyTj7+3vLOIS/7MmWsG8IfH1wk7gm/+PpxUxinjoQiIy+83mQ
Zw1IWniiKsId2s5dbh7GMoze2O7SEhPdD4yUbfjDORuVZ0WPVmaFb8s26wxsk3M3wWugJwHCLe6N
Kew/c8iX3Rccx2NwEylBhnjsFXSw6afNBCeBrpfZBy3W0boI8K2C1utK2wBAadPRhUzY0PYA1GLe
FUvJHtTNcqDllGugm5CRBHAXeNZzbUDs9/BJZr253RRiyd1krPiZCMmelD5G9ih1Oi1MoA5YHEG4
hZFBR2asysfcyAFYQnjP/UunjzYwoBZYN34EXdenIRKOxmnb9X5sO6szJWbZ43hkZqXbk4pCJS94
5b2PnI2c9qpWjbJPrR/gR2QO5GEfdB3IzD5Qf7RI4NFa6grAzRD+5uxaDXQGm1sCVshPuDR7BCrV
BzouVh6QrlfUE37Sop0iZHqRtRhFUigVruEhNHI1ngd9pj+50tGvRduUt0EooLEMQ9tPh0pRQSWy
dMV6qNGh3GNTlvnJrISJGo+WzsdJt+2jUoZAk1rXljgMawBHC2529BqnQ/ahbCuLg8DYY4ek8dKU
F3Sb/PDcalRYp+GiSv9QLk7BRH6m0XpBo778MOHkVZfg4kKrSFa9OmCEOBKikcHAAFo/b4wPg4MN
NTiE3DYf22nk4bQGPCwvcDZ3KLcC3Niv86gkakO2KsfZBqwZBJtYKv9QhcSvQxvEpVp1eiXNnAjF
T7JuYf0DNQa329eGVUCobkpxCUkVe7PXhiO5EG47HcYlc89yWaoM+3zfku1l9bO0IOy2FuBh5gXE
E9A9h7pcjMtdobqyTbCnhK+qUEa0/oPFO241KR+anTZfhoOabQHzJphFuVxXQY/PdO9xqqXjZLU3
3DPZdM0ODZzVQz5aUZt0WotbhBuTkaw7uHEY3Kg8cDSygjcdzSHzbiZLdIjxlBfRSbjW1uAe1/nU
vVuWYTwIC2HlfR0uvkpDG2znCQA4qYkXLnDYLrzsaOEa5XnFrlWeU9x0/llrqAqyQDE2u5s3NF8T
DFF9hvqpi+t+KSN16KYGanSNRfimsIYGVi71AljnviN2jl1ANsmQb52IvXVm6EDUePHVWxtQJXUx
LFGKNToKd/Yz+QOVXVnAyD0X7Da8YCeLWR/8DFIfWM2EIBBzPBZyCzbIkt1SxgSC7H8lMhwUiH3F
rRslrmteuIV2ppiZ7pz5obbdHd+9XVXGMvSxZOhbgHCNPHUQWzS8oqzrI1rtcsuTqld7ZAQKpyYe
zJzUPMYmWUwOAz2yTDSiPgydMy/UmQh6k6zoyLPH4R8acVvq7RPZkN4DMXTunC4gDc/L3LHtw9QJ
/J303MSHYp7n6AMStm14cDMQ7ih4svqLbEKLt2BTvn3yc7eLLnuFPOIiVIEIUhTirSKkaaCWVk3r
fJwy3VhHKWiVxk60SOOAYKj6UoRRM53I9zDPbAqQLhWVYtwkg9r34l2sFMWDwlpw5EBAuHxBd8WP
A17oNaE+WQscoQi0oa+W8mawevc9nPTqW6/9LNzZrcRg51IGTBJbq31fR+ZG37MF/5C0Tscq4RT0
xdJxniZsnwTM0cvXPdxm4ki8u5w2sp80vlN7ib+Jyl3iuSJ8ZkL10Vx2tFvXe+1bKNyTEPWae7Lt
ohNQyXWhrONQK1Ol49QQoDPPS/nK2ALMYDnv2Va/m/0oD+szzv+cZ0nYGNWe5qECZ9T6a1BlnvrQ
FsJDyGJNyipWnkXFGzZyrB9fL1NunxvD1sPqrayBpA6vqw4BbrL6oug9t2PFaZY17bAFliJRjF6N
JVEOxnPvQE0y5+4pssGgyx/HxP+JNiBxP/daff2qsXz/L/B5cwr9y2njV6/Q+Pjpib/7++//0fxz
wj/YA3b2EUYgP4h2/+qP5h+p9hTbeE04jezy8R2t87P5Z9t/IF/BRoe9KLSplPmln80/XOH06PZw
2/1Azqnb/p3eHxd7ciqihtr5PnTY9mPRzmV6ZnJwQ0nghiYRQG2j/6aQkwxC3pqqMtUVjIw8+IrU
TFW89t3GKOQjIGUDdgeJQe2Kpr60zERt5ED75hLVO5Oj3XfExo2KLToN7tYwixSOo+0bZ5FrZx9B
+zMdq2DEM1ZqEfcMsDklDfa+nBFVGpn2h+p6RErok56wOPZNtZQ+f/UI2Jn8g7U3ewSX0m+t4sTG
FPqfKbCqtT6G/Uqr/DhDyKmDs6BWxFfKoQlC5oJO4acAaCM36aBEIxCLRGT2p7D3e4QWlb2U+XFk
mWcYuYG8BOpg1FVwAVImH5uUQDJbMWOWciihdfBdXhhoXL3HigOAed17yhsRXq6lJeKscLvyGNhD
yxK24RCIJYRhgRRUWZRoEIVx8bkjwt+gV4CoBU8I4UOh0NcAzBmJ7kpl9bUnceUeYWYtvkHGb3uG
KShs+tjEZiA/w6Ap5I2f5z3R81hXiPHYVlXD3SEQblRxx3m7Zq5D+FQcuAtcCT1UYf1t7d0OEnxp
59F4aQ4tflNjLkh4W+0GcSqN0f4hsxhLMMswpnOUCvTUwFOj7lNNI1+Pcgo54kXueM9X5o1vh6DU
zqUkAQG8RNWNDqOQcCwPkjxpGduMYi+rMR9AXowdgKo63+CrM0ndpiDuBxNmTNN19qOng6ghtUWp
Jq2RiYtDMxY10lE8oN0Fs9y8TwuL35hnThckMuudMEEkS2oEqPN8vPCQOT+E5mSGdHxs/iT6DqEd
IlzbACpKVjB9mSM2Sc639cLhVuOwjEHuAJqO9MYHtpDhijiYSOd54DTuBgdj0IFIw9qZCEvZDNsj
SSe3QHeAgpfwlAENMPiWvdtM+/zbHsNXPqoHj2NEaDjLAQN4+ThnTjGfAr+j138+Wd7ifMrnWjrv
TdHnfRBP0mA4mEREM6A77ofNqU5TPQNFXjT8Mjy+GxZZ0hMc+zDmpfOqY/vMUrWFfQ5piKyPw1b2
6IB71+siyG5Zo5K1jcR6qkMDScVSVLBwLW94dCkwKGeqPVoDs0LWcCoT5hjPq18SWIRY+DVv7fKO
J5fbOJsDkVvlWiFINsJZv1JFzV9NXCm/WE2ZitJ+WofoGI2O+IBvWA5pP9rZaSYywj0Qtqc/Alg1
74Nscz9u5hy8E1K1CmAueVqNQvp6FsI1nq9QwoxBPAj45vFA/2E+FKNPx2pzASnFjYBdE3sKJVoc
tdphQmiGcGwCbRI3AeGuP3e9pl9iKpXpLiSF4H3jiQLLEWFOFoPHlZ+6I12Fs2uBElq6LDMobNZm
PhMm8RpXajO2YzB7TfgR5ThC0XhwCdl4pU3CUhNbEEZDTMrcgppplnDoLrRf+uOR5Wp1iJmwPX3f
09JorlEN7ybLeevbiEDDzjMmdD2VCzMHL3cFC5L08mB70DUtwDtDw4CGiC7njHAbZKfbsgs0XOle
5w6vqRUPJG7Jg0NTq0ymTXg5c9wBTS5PaW2aE/WIaanzhdtBasbUOyWBU5b0L43ccPV53XtyuF7H
IjQueW/hd9OW70J5mCMJaNkIetNPDKadsHJ0ODHBZ50k7fELBMNi+rhEGWAmD2WWQPTTW8ZDRyVj
r8WhEfBiqBINPH9DXJAtYH3GZxZu9XkHYcmmfiaVx6zIUsBF9BbkqPeqzFsO+npHMs8mQQVXxMFD
GLf9SamTaMaFmNz3NoKHLokmo3NghxeM/gvz3ieXjRHApT2WNEoJbtYP1VDXxtU02mK860ofV0pR
ELET+7wwxX1bTFRjCoF6e1iccpEx1S6hdQRVjNER47wNP13T5brLIR8FSch06za0Bg8F1ZghPLBb
o1pO0SoyXO3V3N5kk7TDQwco81NoklV0bCHoEDIATegG8BYghcbfOOrmINbAU5fMtBMiSWgADrPf
NdeehBeNyML3ES5Jp26TumjqmwkGGRvq4GmKaAAS9is9NNl6kkbTzqdh99FlfVkQ1kKzcT1nVzD7
xPS1/Dr4vngPoB7tUBRVwfUkV3ENIUruj4ZpXrR56yHfKc2oOtvqbCPri0QX87z0B3bQnr3XPiAP
z8UR1xUIJMolv6GYEMRAHbdVT5+MvhWPOfql+tpQtvSP1dghQcjIDAHfxqAOoZA/I+5v8iFDzpC5
5sUM5wxQdc8GQM5eO2Qy3nsudbwrvkKk3i1jxXwOPeyTQW5dlo5cmTMG3vyRzitZJAsKtuaYdQK8
KFs4x19KkhyVQSgwFq7UHRdukHMQX5EOtcgw/QldQjTMx7wS3se9L0nUUFMjlkjDwNIiWXpDbWcm
loftzpdD4Sd0o5zTNBLecMEDtYwHGS0+sm81+/fEF4oyrRazePSzRtJUGTVJhE3WhQeh7LA/OkJM
Cn1opi5yJ7tr5IZMJmrn5iaKpnCNyRLsPrXjIN7MxuCH6TL5maxj3y4751p6Oc8Y6iBrfbv6hVEc
CEvIjLNssO1Xrg/jHBlThWqHhsiGMVjjwEg4gBS3rCTOB6cf6/IM0Wj51eNb5oa2lWO/J9XRHd92
tGXGk+FXfZcoIyrsCyYAk3lisIj1pNPBxhpEBtHAcUB6VqqJqBLGLSAORz+WHUCCOfF1YFfJbEbb
NVEN9udCLvm9dNx+i43CMr9kS4HblnbhyG7Ty3ZMV+71nT056PEzxkb7xleoN/5smY8MUscpph8W
8L2azvYFHYvFMuuhlIAlSw5mDHE9+FQjlAO1TrIJUgkG4pcmlH2+4WFFy2hwiplTGwHpuddyIyij
XbQrVelO10VuDQXfmzDfKvIwqOOpwIM4ByAkDsgvrRIJb77maQcxjuVYU8InlbXJz/RaAh1nZqE/
RVavL3zlFA/G1PV3cNtWOw3WGlpFI/rpuuy9gPTLQHPMcqOcRLBSa0kXjR32fKjM9tvkecXVEOjs
Gxg/8/3I8U+c1snxTj5StjpB+TXLuA9zZZ9raB9f53Hy6f5hJ35nljPyPC/qswe5S6fY2US7gPGu
C/vD0tjt9Kb3/TrokKCMXXCyS2WZB0gtZDO/MDJ6OlbZywDk70y9MZba2KntvXn6l9ZzNEmP/JY2
igtpgx2JQtE0aW+Zwy3uJt3yYFKI/u41XYhL6FmZNsK3ct1nYwVcrt4UDmUQB1bdXrqOCE9bbSzp
mi0IZ5vpJbgGldZfGsB8Rq6HNZg09P2CTDmffkbPWMgP5VEnWDC/9dlvE+7xmFrVFsE11zM0P4uI
q7GLUocz4m8NWL9fPWDyCRUm3AUGzyeSZA6vO3uX03Pvg2r3NXATu3v8S93539BLUMPBtbH39Ojd
4vCcDl1p0SFKpwtrTMDuxeoTXIgkjTiIeurRr/xD4PLfvhbwMXQZNujbZ/30DGZjrkraxSOHrj0/
oyVtMjKvRgiZL+WAP5vn7ncPWCIXAmTgOkAGnk0KDEvCY1mET03D6uOvAXEIc2tuZ0pKnbS6AQnG
qfsgl0rSYHfCzwae97TYcZrEfrAuzKH7sJB08EngXLvY4AW8xI54Or75+TOitvD9kK+AN+rp8zXl
dFqJ9fNp7YU9vZ+yOcNqlh2/3/b/dFn+ayeU/OMB/KXJ8qb4+n9On9rPJY/pD1DL+eP//f5n/qSx
wPbana/857vPd3+GftqCLJ9WC9MfjAbfQXq7duNnqwVQCxyWnSfC0HF/xqx/tFr4pe+4eQgQ2OD3
9+l3Wi30U56sPxB4A14U1rld1YF++rkfWAyLtS5Nc0uzYcb7u1YhBZLybp02aAjO8ypOPq9cq9TR
m2CKhoxMbxm9MZU3P244lnfTX1hdbCKEwzo0YfNApla4IKWvonMy5pyHKStt8+RI08USV253PafS
NjGFOxcXuFkC40oGLefyeR3Lt6M25UdlzeFEPswy66OnskFel0aBCjRv0XQnygvJu+kgVPl1NtqA
RkmajMqw78jvymfSe4J9aMRxb7IoCYm9JEt2bgcSIBFUx/Y0D4Q2F5mb+kw5dEJPQTnJyptBvUPr
N0sJ3NmnVmVIB15IhyQOJUM8Ar2ZfUF+xdlhtmtSlLfKLfKUk1OfHSpnZEpAiEweR4tL/e6vGJEI
mdJUtFk+c9T36oH4esOeA5FourtdarCgvxGmdm/0iNCYI+mGlLUfaasnG80q2gNkjNEyseSyHiwt
jerccYs1Ncy9XHY4vD7UlYa2P7eufJhF3ZBDHkmjTP1lQY8mVFVaCHjtpjs4zkRmKeio4KY0NmYv
8LpRR5vMtZczpk+1jbmWQzhdHzy8Z0bTg67KkMYwQ9pohiBuzo+RK5bmQHYXI0ZSCWlpEDFUmckq
OFqmWJCYIYStCbJW1mPZHMLF2Ah7qlbTejfYRUkYqsBQHU+bV+szS7k2Et9mpRtONZNdNEQb6WNA
1gEaNMERNrXt1r0xw3q4oP5HK96YOTGDbRFh7h4ALReJu9SDjksjY5Txn0VNr/sC9b13++9Xtavy
8zPd6N7r/bGi2d4fBITsAh5G9T+Xph8LWvQH/ydYBhYzODE/qOw/1zMkpRYbECoNpvscBdgoh37U
BT8JrWN8wiHrGDKd/Vd/Zznbd/d/TtPZ3WBDMEynaxVSt/JvTze7YXXaoVAbGvSplbTQhmVMw84o
XzPmUPeB8pcXpFNPtQJY/1DImrsSlI/ACeC5VsAbOg+BVgHwYmmqg7Jcg0Q84/PUqZ877L/FuqDG
evrh0E2ajNN2vQsfLqKuf/rhOIY0Vag1IjWx2rmVNuT70YoQkWPsnQnne5+iCGzGhSlFslltxYF3
kaG4dWwVzhvW87LAxG0lHJPyM1TjdMOzjqD1uJd+kd3SkRY3gZGRJG3MZLkNvVffjzr0jGODs1If
jNFvnKtoKRt5XjTR3NAPESM9N6O1+i+Lpbrl6PVzkJ/8YGOdpxux9FR65eDlR/QFQ3No6zrTh8YN
1zEZ2pC3OwvGdnhNTVHaqTbEWl//P/bObEluI8u2/9LvKAMccDjwGoGYI3Jkji8wJsnEPM/4+rvA
kvqKKRZp6rc2a1WVmUqmZCARgPvxc/ZeOyan/kuH3e7EQaVUn7N4LKwLy7G64bDqX8pJRRzdUhLv
cglGYSVFU06j5ys6lvYCfm7wHM0u6TWkgen+pZjHxATGrhISIMMWCs7kEVUpwRUOxlQ4Z5kpNgGN
4fjgGaFmh8NqHu0qYPCpu1iDeiN9ybWwNdf1oKGDP41Tl1YeDSJTFBjsp8w4ORxNS6ZiY+E0+gpg
0YxbKRB2IydS031rNjczqa3WSGpZlsQkNEeE58Ve1ZXF8FyF8VBdJFny+SdnKLCZ0xWWEg1CXNFB
flQD69y0LpnKEr+tIh9PMYn1YDjZqoBZawQygouu29Xka8wQCSii8MUHqzNEsY5xpoWluuacaGcc
n7SsQtHPsIDYMlID/czRVxmexxKIYSjVfEOfw8hhR7Qx5vzruVOdfuc3eZU9BYAwZ3zwZSgCRr/a
0HxOc62oliG5M023/AJIur0ybjqZM+G1GiS29D6LlIjHVkOtt88izbr2W6k128aIejpimHCeOBfz
4FR9M2VbGhsL3ifWbTauqHMlx+s67D07SjmRzq0dA89JIOyvR0P5wXZgtPtljstm3rToSqge9NIM
HjtA+bXEvib0vgdR3mKN1UY9Cta98DMCCbm/hYfsOUdGprCdeF3hqooTPf5BDJKBwwviymhv0qnK
PL2iHb3CyWdeq6QHadoScEdGrB115tfBkEN5xCkkiysDv515TntYBqdo6kPQYyWkKrXWSU8b72Oz
bZq9X1XLv0oLgixp3gRxZWuJTpbvGDIU3VAe+sJL7CTR9/FUkhQcBcouv+lFSky0xLYZnBp0B8O6
EUb91nQd3bVEwqKL2pLGV4kFDHRxikQ5mI81J5S2I5QgaWrsGz5wtH7rj6DLs20hR2mvW1IB+h0K
ahV4rR+Wxq5pdAoZXDf5uDLDqdyLqbEhozNPyCC9ywkljQglXP5SyxkC0dlNtlnfkaFSxzLfL05I
fRu0+Yi7L+IUhlaeLvNNwpir2Zddht/PCERwwQ82OjvCiDvjPhgtHtmNRiR7/FgU/mjv4SCUY7im
/Syr+GXMNS1FPeQafXuxnRw8ij7OWgSyg/xor7ME+hHdjugjm0A0y3PO2DA8aMJJq109+OHXHDH1
vA4ZXYmVnSb0sQXpAFdTUKemN6Jhuo+MtA+30i6Bi1VOXp2SecTmPcyD7Dc9pjpO5Cz9mYfJpxvv
eSoH5U2hDGkka9St48po0yAiL3h0WZZfBOqgLNnVpWvF88u0ZM/d+bSS6d9qzjgVr3hkMce+kPwa
uDyXA5IwXMFeVkZ5LbAK6qKwN0U7O93wNajyvKEP2FtLFuMbTRI/MkG6Tr1mDV9HUrmz6uH/KqE/
KyEaLv+5ErpPC9hvP57uCCX672JI/Itm0SIYR9L6/RT35+luOdwtEkKdpD21uLspRf4ohizo6py1
+GdCsKl/x5f/UQ3BSV8IwCAkYCLyM+Ak/wFrkx/8USZMC5I/Biobn4E/QHKNP9YMDUQeRqT4If06
E+GLHxaKOazLhrLReoPIkFLUBmc41yYWqMYa+BXNNOO4zoDD2xX7IUomJnfkUjfrxZK9m30zfp1Q
xRz8QVQvxZKhy3zHfQ4yf3zENsIOqc+fQCkXUGamzmvGMvuEIkvuht4lt5SslG9pW8an3krC5wG6
yV1cx0SK9ME5c2bMqFUybhT03S/CAs0z5GP/WPaNxKMttVtSUDSSoZUbrByGGVsJkn7jI7Xzpsqu
j1abv9X6Y8/vkASvaajIZbG+MFu7cZOb0HpkepLdko1dbdj7EdYHHAs78jhKyMX3VhON1wNO1s5j
ZtNeMUKSb8HUi7tOFfOtikP7Gapjknsco7OdCNxpzwDNvo2JVDi4vd0eESgs0iunPZbLLFi6wyon
YHWtd7Gz9wuLsUOZ2tsaItHG7SiNhkH6z24Pk8q3KmPdowTMxmHXW46+zaZYXzHum6/yOX7oFCs6
k5og7Te2Tj62WZXDKRPDvC16+DWdFYTnTjb+zkeYTNXxxUhk57Ugk29yJcdLb2b52V+kQT70BDDb
0Y2D5M5rTX3cwhiObwfwOMxqlzB43TlRlfErpMye7KBpjuguUYMZzdHOiDnRa+ur5vBrR7VkRG/n
nzSpyYsblqR7EG6xo8tKwrlAeyTNOHga5pzZjy3BcIF4fIgj+VKBIrvRWnjIGnKocxGE5c6PIpZZ
Z3Lh6ueArqa8+uIjyWQcDPMykbOGDjLzN2ZtFp+77NGm7gvWMq5vba0Tl8Fsh3Xvtu9AlImzJeTE
uM4mf9mii/YyLqEbWtU1HlMq/YQPtJ+5DVjVHczR67EnFkclQb5DS10DjQ74PtqxfSRubngce25c
n0z6E8mtD1DNe3KgM6LcWYuPZc5uCth88IK0WMMgw+VQCVBIA63OUgIzQrYrBjSWhdgi+7BeS0bT
uyacXC9kWABjaokpaKN51xfk5FqT7V/TsKsupevECDSxKqNCiceXHPnvXhppd4000EpXPaxwr2+n
J50fWc8oRoIDcCZ643DH9/7Uqn0aofFil1DXNVOlgo3eLUiznxcu2jCtciebNmIWoReMQh1htzOA
LeeS/I3If8jgquFSaaaT6AkoTTS3/tJa7PYEWOMpyFrjwWKuevB9cEwr5ET5sSYE5GDotckALHkZ
GImv8jaP1xnAhk0axHcjpxyQEOXgfuXp+ezGWgJMfOyO4VAgKWkcvN+IZqhLCXdt6MYAfhr5OxS6
23G2X2cnjImKm7CLTYNm8IrEIXVHVZ0yFbiHQSbYYFWVtUhBbapFS7ECJZqERTA31/lQ1vdZFPVH
YOEMdEmN2Iio7xcreHbyhRUDADDcTzb1+MkkagV1i6G4TdpEueALIp4HAQ6iKMU+Hzrrc5jP4bow
85nOD0qdFBzmFhhZdXJEKe61SNDoTokCn4sLARnRC029u6ZIXrSo6XAAJ+JKWZQpIWb4A9yM+3ma
iSGy7eswz8hqU0x5Ul5phv3EG41D33lpQyKgrJzWqye89xqHNa6n4BsshuTso4UgK9xSb1YyTQ9j
g3ab4l7d502TzKtaD06+78tN3A1LdWPa5zpzLd6JNuA4NLH6FmUPINfWbwIjfosE4z2aO5MSW62z
XgMNwG0WenYhbMTLajuWwMctYRXbLBzOU9gl+7DigLPi4K3diTaZr00HrfBQmodEGzZYhErGSYRz
6JArvCTqyw3qRJB95VAf6lQ0K6anT1oiY2zVzPboSeW6Lxe9i7NGinkDJxl3ndI8UyT9KcCrf+hs
4Pxdm4s9nPd7y4muJ8OO1oXsxaZhuH3VJVp/QxsueNL9ttx0QnuFbLHoiKRz0zG0RBnKIK33n3Op
DpUY2j3ULRd5grun3XHUpWjv1RxvCfFipjmoA0ckiPWaflIuf+dPwVRu9AAgPRbKYhsM2nE03fcl
m1OKJNnUFViKaQw+625QbjRjMK7iqCqPFjpRT2WU0ajL5y9tTxCj0/CexnbZrgSZh4FNIDhHgzak
Z4cGNTMbvv2pfIcI8RKWfQA8LhOfOPwFW50OYNKOw7cIfTRjbCPcUyem+1lo8iWyI+fclEQ2aPai
ja+sE2MIZ1OgJUhXHWvVGPXyWLCVH2JHVduAAdHZKbvLONUTEwyXGsG45SXbGhyR4Q9HdADVfIXt
P77uCJx27ao1NgXT18M0D0zZoYU0W6d30t3YW52+tcvQWEX0Ft+xoPcPtDvKPVIaxEjEQ1wVQ/pa
NIJICj1QB3QB5sEO63fc++nWCXEwoPIqHNIByBfKaZ+vmyoKTprTaDtkUY21ovOYkCfmyztaqdYV
grLyhm4KkxZ4zLvJCbM72Sb6bshc+9jhLLlkmIi2FWfww6JrP4WGPx20aCDKYqCtmNWx9qD3MFto
awyo6WJ2O4Df+Pv1yJof3CBCS+s4ZfONjsaMcGCqhFdXA14r9om3xKehS5iZdXTzwl1zUG4f47nr
YE/ihIsYpn/NS/qoq1mzglOsp8ElI2R+Y2uo74b+DD/P3FqZvQfpom/TVK8OOrp7lHydZ8XhvVxy
EpLB4sayZR9SHKbn3mz7TdfArvN1rPo1N1+t0tS2Nzpe5esxnuS+osjyQs5E+z51gtdGmyn1nAPe
ttMoppNNjzuxtK1d6VvdVGuzhACR6P4xibpDFef72o1PHSC0dTWzeA80HLZhjKakHJASTOaxAE+3
0mwU+iZnqijp0nNBr2dbNfmO+Kfj7Prl7dTb6rYjDW47kriwtYPpi6ZrBx9EMTg9TnXTzdSeojbA
JhDtzBI9cRy80AYxNzRZLnqUXznBCAqYOGuaCTHzf7/fdbJ+MpL5QhTYiigHucIT0eD7RUNZk/ue
MV9PkJtrSa/t0EPyZ1drpaeI9K1DOs0IlZWO/sL9EuIC80IO+CvekW2UUfdpdefuQifYdMnwVmmv
y2Qz4h01xovDVoYcEntM7U530yTvHL/e2iN3cmwMc4uv8xx3yUPiGuk2dPsMMQgVV1CcHFKzdlF+
7RJai6FM7rA/M4oosnodA3BctQSxoPHrvyLVHDxzQEGia1gByCkDjup4gaL+XvkyOTiB86Xo3Udp
HyfRXTLK7lVuGjHzguyu9m2uvz8R9LrqW+6xn7Yg8RWLTKjYG1NGFyUe8FXpImmarGhnBcanRFN7
I5alN3OWuEax+DUcxtMYYuVJpszeDCp8bK2lzdS9mnlxX7Tp174O3v2k2gxMdcI8Ia+lr3d1RLUy
JYjTTBnd+v5AN6jMsrOm2+XW7Cl8u747Q6B1PUPPjlYgEADRbSCVLNqgWGqPKV/8yk5Arrl815wG
mG8ghN8G/VNolhqecqN6nKdg24dQgGTAZiki9KyOze6cPuSIQ1ZTWT3iQD/GWAUJ711NMmtvxyBG
eBQc2s4qjkYVj+jig+FJLMum1q/d8k1rzU/9nGsZoJforPEmOxQ6JRSraez2dV19KiXdS6N1chwM
cj3GaXyVy7w+akYu91NI0siap859Lqu8XjWZJt7TOZav6egzeteAkmdHqn2+1KLdVAEGC9MWa2bL
BJ0YLmeLMSSd14KXFQZAc2Wl6m89YSVbAFDoXiqecmGRRFmpeTPpcU/xlmtXQx2VHnaAN367YwpB
KutbG2pl01/rfeI8tI7dczGjfqVq6VMUMVSpiFhcJ/yxXu3QOkvQDT0xVB/Wyu2vSXYjcHBOi13P
MOqkyVpfq9nNLhUylAcn0Wn0oALbiUIVNOLuJgSnEvtM1DqehBLXxAKZL87TuP3ct+kqdR1v4Cuc
dRtELfPHhnQV2xJXhY+Wcm73Ghkpn0U94cdOx41RThNs9+jYOBFylvhlAtR7DTsMCXPSH5N8Waqm
PtkmQ7BpB+cqwvZ9aqy+2oZ1ZVwoUogLHAaDt2Lc2imuatW9Jnpvb61xvjSuzw4IhuWAOardN/MQ
H7rKuWFPECtt9k8tXcFNWlQjphODg0Y1fMu7eOT4E9Dwbf1jP5DtldV0jYaAhmNW1SO+DfMSRs1d
W6XxlmOlzftdgvxR0XOKNKidM+aRmV37172+SN5hnnFad1nsNAvYqda+YYC3144Z8Hulptq6aOOa
sfhkpdljries7a793hvuvSiSO7ZHj4hfCy8R4D17JuRQ2PpDyoO/6jKLF5vc9bUP0nwV4ZFezfhM
eONrczW08202oMRTefpZBBB4BMl8HjHiVBROG0Gnm8UXABu7nGN9Gy2Oplzu9Nw/5kmReprBmoZi
nImoLLMnZD0bhTXm2EjpyaTD+KM5rLSxehRGEK1TVx7h4azJBz2HAs1e55pLjEaJInZmlZ1D7a5H
kLaZpbykjtqwovleo4X2akplhPpdvfg8jmw+dnqpC3va9JH40orukUrpust0/0bN862Q0Unm1ouI
KwtePOVQJoXnOL5PmRIbOzRkT2CekOOjbuX6hb+p6oHGdV084kckiDMM9YtpLyAnduMdNWj5zYmy
6diYpIBGVkcSj8QoCRy0+0q4Ehhp3tsxWDVu6hymXIufCybWF6ngNaoqDQKmnzGvAFOMz3k2i11t
W33O8ShJjyLO/GdckyaMEzx10o60UxTH8JEw4XpxgIaxMIN5B9kLAFg9lw+i46UDlmx2PIYjkaG6
ouKceiNk7wIaO7qZfMq0dLC2nRs9h3jOzt3Mso3aWOAARHM8XdmVOVF+5/kD2pzXbmyyQxAX2bFC
R8wg1sF8NVEr51oPK4uOLYJrVZy1yLIOeQepULWFuhW6T+M1KfQDy2D0KZd2vOXIp12588Q2rFoa
69K3mqsW8h4pd8SDDX7S3natm69bq5XvWsYhELq3cXFjd/xUNUG+xz62pI3JOV9VvKSrXsbVU9SP
+r7FB3jgZeyveaGEhQjVp86bnRwhgpX594ZkELIqi6bY2GVe3RHpGr92ja1zFKvlHhAf6aBho90V
bjWfSJ6kD0wrfV2jkd6YGYpOBAbONtB9fYelS/PaIkq3OP1hJ5blHN66IqWSrIEWu6NRnFJiLNcE
sNpvdUmAqdE17pG7GMXrUKGWs5qeD50bXsTehP3UVTP7+phbWbQpnQm9Kjy6ke9YjFsGN/W26gbn
lCSjo68zRAuUOQpgWziqbo0a0bh2QhSlvXLgaeV+059IsLBf7AlmG7ZNAo57CaG4SqpjErga9Caj
OQgCXtmgEn+L4i5+sC3MmzTzbkc1fZYa7cDCIvWgcsP6IP3A9FKXxvJAjPaGAGW8oa2yNoxxKQUL
jygGrzKzS0bJAp6Znp0/HwgXoGcyrwV6ysyet0nWc7HhJ+bFSDISxKVjZ3yVnXKOVP0QF5Wc95FW
OXtZluUuzDuiaAn1ecmrbh3naCf0nKAOLTApM2muaTd5Q84rQ/8sPGp6E+1JknO/4L4p925Xa28Y
8KJtS5gqvDHof5sWx9JDEmf2vdGYwSrGUn5EfgqyNQ/MO6ZEqEbo16yHsQ5uIPkUa/Z//MyZU+8r
NS5Qt6G6tUSpnlhe0ie3l9GnIPTVlQ43d1eIxrzz4RxM5FxptDIR+R1mxgePeWVfCSvQuIQxH2Yv
wz1xn6QWNZ7DmNil4BJjTvB8nF0ZY2k+mTI0LqNTQayNAovzWOHH+sHKK+N6NK1BbaxgSs5J0dVq
HSPh2ik1FTe4YIo7ix4OTQKZdi9DARx2HUUyeB7YtwImELQUSP6VyVo6ms5UJ4QRsDHtoD2lkML/
B5qJ/22hW84vfXS78EP0+fKv/1sLYfwLNjsCLl2goHKwRDGS/0PcZf6LVHp6/My4UHWisULB9ae4
ix9TaAZ1/rIXIjM/9Wf/H4bWAkCgk8+fhmrsH4m7KF9+kAzIBSyr8z9D6ZIrpfv2Y/tfJmWfhu5n
mABOjBkIY8nKLigsY8OMtIe6Etq5cNMwXpOlgy0lb3Q6opOLJpz2Z1EestBk25G06/R1HzXisz/M
vdxZAOvDI76gtDnAqYnCpZse9dd+RlF+5DDplpRBcTcaaJRI+j018TgmZzokFRUsltD+5PcCUn1p
dy3UxoKCunNLuormMqw7TIbb9Ec64wCGZSHbT62BG6IAH9p6NKu/xY7lu6cIcVHpuYXZxVvFjvwi
dezPKxIoVHsSYVEm+2UiLD9zqpv0K8zCotw7GDkaGtqQBL3RMLFNxcLo351aV9XGBcquH4oYhuke
zTSYeFWYCL3irnfoevmJ3MEHTHtPuQBcS9X3yEtmNj8wmnnd7OMmJDNQMnDhFGV0OPpE0NtnlHVL
xwbk3rfcyLUTzjibghLqDSNKN6aKUGSdPzhNBk9hbozyWJDnALmvZDq9J/Jk1DeQeavX2Y6yz/gC
yXAAMmnDOdHAp8pgyu7cecBQEaVuSJBkaCUPJpr9b1aQgRTSijK6lLqT3SpVdki+Zp2zWKTLsD6P
c6DR5yGJ81tX+ZW2JphBe8DvGGKzSh29WbuDXvPEwBmVu7AgImGtY8JB1W8kxjb3Xb/a2Ozebxa8
Tn0N0VDd60ZM/aNT6WOpDsYcNwItIfhNKlP+vp9g0q3MjPYlyWxsKxbghbc2M1HfcyREgiBcLXmZ
5iJ7LZW25DKYra6tqmjC6AzqmZmKHiKOI6t3scvlbr/Fhj8ccCwNk2fm0upoOeTatZC4qNZjFIU6
UZRxfBoSyA/pSg+jkPBeCzma3XdcaoxzuV4h/NCI70U4yMijbRINiujSgg3wht7Msxu/gWiNmkNg
GepbDyuLapqu4JvtT/lzbdodY2s8VNie9NBPsK5XwwlFQvGWoZEzNy3e51s9cmK11ib8Ep1d2lem
Uwe4Cw2iCtg0KXA8eKY1Lqo6yL5qrUKD11N3NnwZ+PDXpjmoB+VbmBFStOhQPSnNi5MsWuMplSq9
Ik+Gmr81LPYW8MMdxhq/S+7LuqFxFYV2Ue7Mzj/ZvWzezAEB3zpILP8Z2cFge05rT/MKXygCiaGt
zXddb7ClOXpIrkAyWxwr6N0LfOk2VJjdoEf11whjAFfn1uypDUQCkBMJ8Op171OVrQy7C95rHbDB
OugFk4xuxgnFs9dUZ3rQs74LOMWGB+aMPtmkVUEZZAduP3luIlxet7qv7+cCLdnKCRvhbP3e0pGl
tnZLZAYJnDjb3OhrGueUsrWV0Eaq29JJKd+BB9RVgX1l6H3tCEsgfwcPzJKiJVg2fWXGyT3A2OFd
qWh4Dyu9Uasw0QijwZfsE7SRO8azk1jqWXb42NYgDZzHOqp7SWNDpa+WjIsbUmhwac6gHN6jMBbR
1p+F+5l1CkEJRJWwowVruRc78INvZmOV451fCu6LzSOZrjVTZses0ud50wWjtvI1vpaDwE52qLO6
ROI5SFd7JT1du6UId6fHILOc5xoece+BVrHXWW6xejezb69VgBbEXLctKttd6o5jts+z0q7vKLft
6SXtackcHVNXB1aNBQRTqN6mrYlpdVXMhXpSPhKJKxOlj9pqqe+8o6vkl6PAlxxx2tm8GAmY4x2i
JfeNVhSZ1fQi4B249VBfGyW9UHpfcb5FPMJ8guszma4tHSWIJIUibbaw6LhMWnvjzFSXnJjmJlkF
EnYvFjpMr54u4Wrsm5pJAINjZX+SxegXVJQV5OXeH5y1Ofr1Xa4hGV3NdSXnTVzhClvPyEWg5eaw
GcCZ0ZcM27nCEYpAT3mRQ5eL3muKWpSpdYbjBp3UJzrcCY0ceBBoWhojuEqlP3z/3otzZ+MB4VHK
qq9sBir3IkMGUB6LGEexDFDRrAULzbxlaDQxxSEW1l214GRafBx1aHuuVvi80VjR4f2SJqKeMQJU
rJLMetrLlCVDeAh4PocDADSQGQNWTM7ZlbJT2BiV9Vj5mmBMESM1Pg3W1D8pMZoLwkZPnW1CuAfH
TL2Mv9hDhGl15Qtet3Pv02t8HME3ivWI0Veu2jQ059uyppb0CjaYykujvn2aY+J9dplbzIyOcPlp
I13qAbmQqQf9mawelmXTDMLXOMNazG9QitugHaZ3vHf0Ja0wA1bMObbKXoM4FXuIUFF3lRuakTyP
XJb5aSmHE54K0GxeLsduAnzrmN+qcuQoOEh7F9ljfGuDIUFZPUiGsrxr5+wpb004sgrozKdGTSwq
Jo9EdK5Zc9nsgS/nK79Fv7QqjHl891PSzTBXD4zgBPZYphgUWO7BIVYqXRu5Hz4VnCDfGghLmCS1
V+VM+U3dAgQh3Cit7/0Qx9kZJu2y5PlO/lwFwzgXnJ4CwlA9g5CF4R3e/ISZuJJf8TAW+W6oLPsc
EEvMXC1HRM6H1v4fRqT/s1T813e+4n/W3Oz+Fq/+/Qf+MFSof9noX8FWGARRCITDiHH+NFSApwVL
sQAql9rbXETLf9bc4l/wDxb2J3YnjDoCocwfNbdainj+KX9B81/0Iv9Ic7OocP+/BBkr1/InQXdE
5YwkGKbkjyV33I5BZ2YhBtWh/jymhEiv67ZSMdtakkN5jjLrBrq2KKBlQc7eiEF088EOxvibdDoo
eUnbDLn3F9HST1xRS53/8aIWYTTcVf6LF+jHi8qyvNLFmF7maSrvs5RRILT11PVsy09eXTcYHtDy
us90sIx/5qf79/1A6mRyMzgESfXhfqTMyn0itS7Ae7Rt4ObyPGTsPpqI9BsivcK3X/+mPyrA//1x
nJ8UDDlBUInJseuvlkEzw7mp0vjiWGnMfh7W2Ze4ivJX3ykqr6f+/Prrz/tRAP73z1seh79YFM2Y
dnnH5xliDqEy6OUBR+/SL+L//vqTPp7llgeL34lDHIYdLPkfmChhVJfFNCcXLc3bC5IJgjHC6Xd+
wJ89KEAOXZT9Ar3Yxw/RmtjtSKi6FNhnlg678V6D6zoT7pUehN9Wb11lD16d2uI3v92PNsg/7qOj
/s1g5e39cB8RJuh0ZMJLIPAprsvcMre4bIM7Z5bOHXl1/WlM3X6dwT658+OiUqv/wd3FvsAjilxO
iA9viKvqCcQHn0//cgNKAIjkUP0uFuknD6eB3o8eueJTnI8RTIyu2rgtwkvkRPJLh4BlZ4BFvR2T
JLyIsm5/Y074gKz8flMNS0Hxtvk4rBEfjv+CzVoKGVzisS5OZJ5oz0UkoptCN/1bR2jjiztlzW6y
ESDjCtYbjtFWilhtyKftr2/vT14TXsflPzzCMKw/fL193vN0+8Gl7cjPa4FnkPbGiLdzi9/lt/7k
kxYAkQMqQadRqC+v0V9eSHqAnNl8de5FGzyTnREfane2twPwoP2vf6fvL8OHVRWRPV0ftpoFav3h
9mYVK5mKzXOkRwYmp6x5VWXivJVuMndHTBD2o4IBVK4JMUw++1q3yB/jcvhNoOdP3hx0ovy2SzYT
1KYPt3aU4HtL2zjDnZjQHlI0kQrQWZdyTsoNZtT5Ai8yYzCaZocstZrfBMz+5Jm2dJZbzKXYppG7
/ni/szmMFf1s5HuJg0DcBaeD7NKjTq63vpEHh39+0yn1FnUsvTX8kR/80p1rhey84gx0jQI/Ay8E
o1K5BROvSnXPQ2+O5zp0uqdIc4it9nPzqV5oy7++jJ/d9L9exYenjIUe10opzvXYltcCqeCVG/sY
SGJh3y5dqNs8nvodGTvlrjXd8DdP3k+2AsJ7dAkZS7CKiA9bgZ0nYTTMxrkds/mYtELuDfBrf9jf
/qPj6CdvEs7QpRWpGGp872D+9U1qh9rXy9I4a77ebnyEVLs2zJDcGHn7m+B042cfRR+UmTYl2tKq
/PEhUsHcY8Uwzi5CV5uYiwmVslk4wy3HMsbE7DfBZdKb4RCJScA8aZKzjLUKYWEmq08K2eCVtCrz
asRAiEhKgun8zRf+s7XUsgDT4r9C2K3jU/thXUGNGmpEspwNLNrnoW6sjZG76Y2IBnsHfG+8C+PM
3TbR7B9wRHVbGgPVwSci5XcvwPJBP6469HSJ0uWkTjkFSvvHC8EVqoFngqczRcm1n2IgChhC0iCs
BJYYaLhRp78TTHtNR5eMLr01oQkMU35Udp0zudKd4TcQgZ8shMaCM4exivWOCvPDQmiO3cCIU576
uoCUAsv7EmSRex9lpfAgNAd3tVLd3jUmuhbo3rYRBorHX7+QP7uGhYNtLVZ3cwFH/HhbYoiWLpLY
k2ZGzYWzoTqLwPevZFMz+5IqvxtCzdwDxh8X4md1B2Ltd+T/nzzG32/Cwqv4nuv94b2k4W32Rmed
GMfGX1HqlR4krINBpDjiFlQ+ILDGlhilutrjh47eXaPunx0kIXjOzPkQ6jamr96qr5xhsn73jv3k
uQHd9/3UJCggP75jRiQy7p15koLc1bUL1dnrpsk6iG7sLlUGYnlO6WbL3LPIEttkHe4javruxDkF
EWJh9otn9L+PdT85lXzI+FjqE0Ms4lmb7ZNhhfpwvwKrHTUU1ScTyb2/wmhW3sxRA1C0pQoJyjK9
m9ymXndd8zkU5Gk5TuEe/L4g5LAOsLj95nKWj/vwZnE5+KFY9Fwq0Q+ohHJoYhqC5ok5W7CrlQ8R
pR4Na9WNdbuZi7b8hEOuuBt7rfasMr/STHadX1/D8qb87RLwB4BgXNbC5QT71zWXVpuloC+f9L7F
uhCltD2NTk+8FkDTSzfZ9WEwmpeEKdJvtpTvy8bfPpnPdAD068vR9cdPjghH0lNlnGL07BAiWlKy
IMGBxkn127R2jVdjdOpvwHpYmhM98g+jmx4Uk5iV4PZ4Wea2v1lW/n4vGIFxH8h0MSlgP64qaCXp
9c3xKSqK+bOOt/ZAGyYomMoHJCCb9KrpsVLsMZghSu7X38Pfd9gliHFZSLgVBnvgj3dDCwcLw2h8
cowyvmuHcNrRPUzefv0hiwfow7fNpxDpYrB8ct8/1k4So56o5vA0M8m9mpBl0fZletvXGFtNZu3b
lMdhB9I+IiB9tDDUlJAKVIiqKu3M+aVorSU026mCza+v7Ce3nk2GOANKaLb/j7kbKYxeu+bCuDti
PxZGdpUBScYv+P/YO5fmOJUtC/+Vjh43N3gnTIuiqvSWLMmWPCFsyeINSfJMfn1/+N7bfSyftsPz
npyIY4WNqoDMnXuv9S2kH0GDpFG3SRPx0v5mFf/RrrQtCD7knQ1I4ZtYqt/DSsrBCRC9G+eBXwYV
VrwAxaac4a/FdCEllMs5SXng5hQZw68/8fcD3o/PP6ferdahmmdrff+RhwAfFcTFCyW8FmuNQWtv
zgesJYALEJdFyOi6uF6Xu3QCZjfPyjt4BBkeyKsjzsZQ5a3qmBXRQ0Ym7nY3odWsd6vlqau6mwgC
n9IXZY4PI9Y+lH5JEUMuQ05NCk3s87+/qRJ+rsqFuWXC4IGnVmF5/fH5FQogVj6Kc7vb3o8KZfl+
JVjyqLwuJLKI/My7X39/Pz/K2wUxQ7Nwcv7y370wPC61vbr++YIzK07HAKsITeTo1xf5m0/FW2mi
9jG97azz7iJmXuA3Lrzz2rCS20kg8tl1DZxKbVmVxp2ZGfe/vuDPdSlMAQsSLi/oth5vP//LYbIp
Z0XBoc4HBtd7Ej2nuMos/2B4jf2bj8Zh6d1iQLeK4pfOIfeND+i8W4C7Bt4gTHasOKSyHbqUFECY
32bzyWx83UQBynzmRkm9frIlKxejUhh4sZidqUEpn/hXNlMopKGY2E/mXK72qYcPm+EJQkIbj74u
bqy5J0q9aAL/WBEDmpzBbW9fx3atv+GK7rt77dolSfGjZHbRd5XzcVZVuQnKw5e+g/23x08gv1iL
C6pssP1hxqWMMC2mc169KDkK9J9JNs4717eKa9ILgV2P2QCP0x7tGu7YUnsxc1PSNxEPVC9Daq+X
0E3mHgOgowivBL+asOESyINfpCpvmYwTKehLZ3zh5VdvXbUuFyWjK4aImF0wm2FQe+uxKG8J7tr/
1iJ/+8BZ1Xzrm8W+c/IZvCiuNIGGDjLCV6hsVbo3ynVlysDB4kuBIGLaTaROfHZrWDiEWFZo1hPU
yxdN6ZZ3Y1VBDcBbaTzQDrCzY8KAHwB+3vTLBQwYWL1wTCC79TY6drJcmckvRlLw5bUgF/Cjg80b
0bghQTS+KY5BjwOTsAQpl48Cs5PamgjKrgbr2Epd+Adgjp8Im2ymfWgNc3coMhi/cecmpGXbDolB
Oz0UArWaj/RiR6HmvTmZqc7NqfKfVFMCDXPYKDcWX8NfAd8KYdjM0aRjS04x6BmBM1+0hrvm+5G+
bx8N2NlWUuQBewrDlyNHqAYEQtboMNv1wGzDfe8E86kHbF7vhi7LjD1kT3DBHu7jm1pNcDrJfcHJ
UmJ4uiUKwMiOqpjmc2I60JRY5EamEcRBP9iVkBTdiHlrlcaJTxpPFIa5lVxMG68B40KG38sogxd4
kDk2DzCBm5stX6ZdSMbaR14Do0Wm6yGSDz3VD5gBXX3m9E79TEFlyx0rT/J1RE7FLWkIG0fxpsuz
0RbqI4vishA2uTgPhMtlT1kPdTQu+8V5hYn5PR6jcz/gA7fFPkHvN+5r0jT0dyrw1rMC98HTqb37
2XSN5wCT9oAXIOuKSPrVfFEFXeUdJwIOzJ0apq48pZMCC5tnYZszXS6YAxgg4FdmWMIQaDVL/SL9
vIfYS4AcOZzM8o75XFbI2cVapzuQtHmIr2uVJsF2WePteh6e8cKFMpwf00JQmod22zGUahdiqzRg
JoBDCt0HG1hIpoQUAX7Qqq5H9Hp6SBpuAKIfAkfK6atfTAKPqSuyz2L1HIC72qnMA9P89NKdSRGa
cFlUO8Mtio88yCMQ1SatbiTFYBYB1YRblwaZe+kAA4HhSj5Od2aB3D8tSkMgTTz0DvGqDfJ9zaVR
F4hy1i5quclTzFg2+epCUpWQ7UD87FMFcGQ/d7UxEEsth+ckwPx4I4Z0/uAttl2BWGZ4CYsAwscW
W5x8bEAbz7CG2s7dDbMpA8giODUY846EuKrOoXRCsbsEu1wGyC2HfPo+XDdbiEPQE+qYrTJ8kfCJ
3LhaE3TGoRR1cFlqiXgUIxcOyaKyKPbXgjXHTWTwNe3cjBKI9vjLKkobEnQXPDiFW4Y7iyfSRIxe
GvXRQgug0CD4Ux+VZWqLyBplfw/nRKh9pWgN7AYrwHhWIkse4woYNQUt7ix0PLk9PuZjiWjPmtvN
O1kWVCREe+rrtTbWRyfoWXbSya5PSEyxxYXjbLyJ3PUIIcBRZu18bzHuClii5DRrSuyo0Cy8u9Lu
p6tRG/C2O9m2d77TKyi0Szh/Mq1pfvZsZV/xTSGp97OgeOQGTB/SRJj3dl4ZDqkCkAqiOm3MNgYA
7hZx4BchDFawJCHqECtrDnaai/uQ0ywzeiC3PqLYwr4EQrg+h4gLGJRD2SKhZQot8is8azW3kFIz
3QNb7/zdNAWwNrTLnhKRwe68esGcX0HaKEgQ5xPKE1LV7N52HfmJfov9dTLb5WUR9ejHAEzrR8HR
9dYtVPjR8N35GiZq4AAPIwQjRuHmj0BvU6xaoPvyfG9aSVIehnw278zMk+REVyF3ZosaIUBcuiF3
I+23oGfe2Ns2sAe2Psh+pzx0ik8ERFjfaMomtxUDNdR15uJ/IIYyKXBGrYIJGzX2ZVVw55D0rLk4
UtbLYDfNK7sklv0k3a+m2b0hsjLHE6sunI/ZJnEFTXDlo2NCh7TFtEjR7uWoyvYcPf38FM49iJAp
B1p8ZtIDekIvVhKw0mfjcKbh1qoLzG7GA8wRb7M8O9mxmmvUCRUyJoDcTVM9lhbyMtCaiX9jGl1V
RSNmXzimizlYwNJEMEZQSQoe+lFblxQttO4J/5AqmrXBqg1jFIPIYCRq41zM7beF4Q2KVkx8aaRX
V42RUF44nRFX2ZyvBYWExYJ3k2NLmb95KK9OFnvNiJrLbMbzBZ1KGWW5gx/LtdrgRrnorXeg5VnS
nVI6n3E5lt2eYoj5fAeNudzMCdNzqfz8bIbHsQnFHFjNy2QZH5qqBncGVKN8DZiY6WjJFtpyQUX+
HUohi4g9Ep7HD5y21wKsubMxRUavfun9aZkPLgSC/opIau2cpRgsTk1X9cgZCbAC44MD4SVDw3I9
rL58mXOFyWlCbHXn1sL42jphOtFKQdqNYUGS1DyMId0fy61cdNlZ17HghMW94w/Ldc0qz1yLep1N
YRwIBldJ2hu7tavMc5PTyHqeJGI2PtVgWsqjmWThCHsBQTvKN+B4SIRI7LmyWH+oCTUHilvX3fSa
DgS3zQ5AhhbYdp6oCfsNWThxKQfTxi/Mo7mDWoV4JBvpoMcw1caPPs4b8GxdLumfMZiKKzz7T31n
FQlGM5EWByX87FNuKh8c8Zw3UTNR9hA9k9uv7ijmO4+BIZAle/OTuZ7y76ZEQI8o681SopCnE1XV
8A1GCSR4cgLWme08IODb3E0AmCmIAsd7Iv41QzDqB/frmup7Te/1wQFB551hfQvZRXngkbKbCWzk
YFgmD4fEJC8Gs1D5Xjh0/V3MZt88hV1uP0yO97D02fJAJpCDYY98i2a32omYkF7K5CZjgjMfwnoc
kg+dp9KZZQkANhWWl3TR7Kw9jOgePWZEHk9oHbbC+srw0I5g9UKtsxsQqt2JWWefa1Q++wEO1VVg
e30srWrIjtTyrCnz3CPD3UCR10ZIYBvhRGGJmJ4/+Yx9G7xCBjZ9iQuW3ytvnKaH1TPr7qww3R65
CgiEuwoh1ZFFJm+OMIHclcgLnxZAYpPvgNvRTb4lGV4/SdxVLNGOj9DNgxLZwbyyTzosn+CCoD/5
kVvobkX4KGR4WGvizg5uNUMOswn6XClxx/DN6jsJYCnp63JPrBW3T8O6x5xRunZ6gGWT+rhwB9ff
m+OKTVKvhEo31VQ9yoy/dSjZ8l0Um/3wPGUFXkS3x5V/ESQplFs15NqKaIuSVwGi+8uQL3VOt5h7
svetAHViwdIZ4QRPmwMKMVo+k0RNHFU6aMd9OCDMaw2U8thM1/rBJO6LMm2iVo9R2uoyxg6SfgI7
ZF0xQl4/w+8pP4IHIQ2IFAcVSXvWH8JaBVPUTjhz8M6IeWfJFctrqCd9BEdWJydn6h+mtgiPjoGD
IspLiq2jo2wjbii9CJbgy7kbRZEXJ5l7wSX7rftd4CgorrN+GKmFiqlGR8eAo/0gVzU9NG5qEhvg
myuip7kcvtZuOz1rCLAfah6qat+EA7JLYxnbZk+A2+CfWF4TSj9tmWW0FrAFGMUQ2hTSaObuawnT
qVjc5VVVA49D5vbL1ZryYWLZ99OzA7YK1DuspddFI+7C7eDIg+w0gt3QGZJ79KgtCs1el9dMpas3
fO4kkodos55wAE1ZbOQWkrLUahvvnEjWZQbwiYLspEQZWBysoJjv2k6FmBtkR2aHUS0QvtGJ4zd0
5KJcqOUeEk28VPrSNckz3tfooUu46gmUzRUM9t4j/u8bzSwxRey9SL0JqlyefMC97lHMZvJGOB7I
bUdDfGpYj563ScR1NpBwcsZdICsqJBQxzmx7+RgqXm3k6fVNkFYgzkCgwSYgkLG6T1LOvifRBVgq
HaAtVwSKhUFE7YfJceq0G2HwT79miuSqyJVQDuCWIurAVJR6yKFhb8D1aAro+DD5b0fbxRnVpZxn
9hxv5re1VMZ4UNpC84ooZAaU2YTiueFPrjR5FB/6qbJuK9hbNPtt+Gg7pHThE7Q0uz3IfiBJYVpa
QkGkn9VIkNPReEK0pOHOdwy9D7MD4Bv8tvHQFQG0MNhsgDY1lEX+Ja/KtyIUP34UEkW5IBiuVnBx
BbVajLsPTIlRe825p5jSHpQ3UjGjEwTjWlOVbjWfS5ndN5k3XSnpFXPst8saRgNZaJ9dWzV9TNcF
srqJwPEGuH+IMLYLcpLDTCWvV9Z4Y7eMOafJdjH0MyLiziFxdAFTP7dF8KCGTCkYCnb6+L1V8/9y
uf+0Np3I/8xVfkIQAy/cAMTd+O2vCOLvf+mfkjnXBEVFHwv49jYX4zD3b8WcY/7DJswUwLpL29On
+fk/gjnDMv/hCnNr6NF83/KY+CX+pZgzbOBWG07apDXm4lZy/8im8mPji3/GEfhTPMRymKO2KfCP
TTb8ip6ReuXMmd4yiP9svct6DIo7QEHYqf/y1fzNyOnHDuI/r2WB7UTCjV4CndiP1yonXMx9JYHU
bvgJzskBkOCUHMWXHnbAhROUiLN/fckfO6PfL0nBwkSJoaDJHdh67X/pIaJorovCxuRh+POwnxzN
1qGy/I8avv+8Cik0iGsQ+Dn2e+FWhdW2SwgHJNsybLIzwREgotdIAhSp7gH2ftKYfteO/Zsbh8yG
EQHGI1fwOPz4yYBySEFG0kzdivo5dXWdRFXGOXk3iPFPI5Z5SrgYZDSfXGcUoO/uHOqKzrLLYObY
3shrpwm9Vzpv3akzJklohqKY/fV9+3EGgnyUyQd9bFwGPCa8P+80CTyQ5tSWRPhMc3Zh9vorQRPy
AsriRziD4WXd+BcZ6UK/vuj7h2W7KHwJrohuS9AFfveVDgkg/gVL+VJYemfWPo7Sqq1+87D8fJUA
kapAQOsiCLU2Q9tfH8mpk/QQzIqdyZLTdS6wB3W9+Prrj/L+6SCZGhnWNoxHXk9w3LvnHjl/sEpM
DLijLYW+tNS3pU0uUm+N9emPLyVshoVAh4X38+dhYy6gp1L/FSnhoPS62tnb5dC+nxxCN9ff3KPt
SfvfSdH2YICEYb1iDrG59cx3396cA5Joe3BPBnGopyLUyadMTuMnRf1yRQc5o03PIfo3A4L3K9f3
q4YOrGEkP5wyt5//ZRlJB7+jGqedW1n+cEfq0HJRBGFz6UgO5Fo3pveb5/9vHhLiWWx0g4xcWOK3
n//lguSUdvSBiFnJky6Iw9xJSMbSy/HXt+7vr8KUF4EwI973r3XlWH0iSgLhRrDlu4EadT9vJuxf
X+VvvrzQtIAtgrh32OvsHz9LUq0iI/Fp3c3K7o5t6RnXMAMZj+WieyPFpLv99fV+XjsCpA3Mwtha
gWIH7747rXq/biXnK89ZsRzSsQ9WmmTtMD7J2iLNlon5oKzfSDz+5o0L6XrBoUYYx0bw7o3zQUbX
iiTBXTBoEavRaw+t8MNTYqzj468/4E+3bVujUHQCv0TMab5XdXe+NEb8i1jCA4c2yZoWx4Z88D99
BPHOoixEsY0Ajazqd1/jisKrcK3a2ZU61/XOqA0IhMNg3f/hh9lWKXQoPOXs0Cg6f3w6CurXMBhK
2r0+9Al/DgN2aCx3f3gVfKe2YHC1bdA+iskfr4KSbxClizM07Apjb09gFnsES/tfX+WnZ4A3FnOE
iY+BSopv78er0PqzpwDSEolKgXGuGHPdBsJdosLvi8OvL/XTM/D9UiHJnxRUG1X8x0uZS5pryJru
Tnmol3a6Hk33TMtc/Jk2nAUXEQIFi7ettcKhFP3xQgCsIEraq4Az7CcWa/pGNczdujciW+iZoDib
Xk/kg7QmygzDOyiMuQiWP/68jIB5syxEG9xC8e6r5X0FZJkLwUl7WtJznRDWebSdWrbxr7/Yn++h
bwvUdD7X87jOu/eY0SHOVo/2VrW0DawoxO4rscGn1JH2w68v9fM99LmAi4Z5c4kz1frxq/URKHSq
ZjzST6u8gTjTnNqS0c4fX8UNXQ4ZG9yWtf7dC6ab1J8d+ja7IuCA3pZOj6tw/p1BArcOv+1fd+aA
M4zJGYLpLpuJCN49kbAUCiI8YbcVaQbqE/ty3cfmnHWvIhgS9Wz00GAB3HTUp4yCZMKEolOJmx7T
vsyae1/1oj7YtC5YPg2DvqSyF8Pawwovzcu8rNdX4U0OzAiSXdW3JKnaInJBmgCWyntT3adOPwkU
kA0xy2vRLQ14sdQqGc0uyQpcCPZCR5R7TyYYAdvMfbVH1DzJzm7IgGlMdQB5sAjzuyJb3OlAvzD1
nT37WTfdeUuiAWPyYzdem2aEw0fMaUnLCns6c6MyJHK+8LQ4aqdQ2cVY9PKjl7Vkr9C7q+Guql7e
JG5oiOdMMa24ImqVEHAXnYUXTWTCmZGp2yE84e+0mts19Fp9tvR4Tu4AY+TdweoxX19Sb2vGeY0Y
cfI1cyHD49TMNdGDrkVH9dwu6VHGA+wt70PbLwlkuH4I3IioWMO9K2uPBm1pJ90dsWdwy1wI//bO
k/3McKqnuNqNZSC9AyRbu3lCw5ma5y28E+cRjlGGU5JuUl59qTIXNpAMSDDdramTEZVqeiMDPhpI
w0m5WH2obltsp8qf089lMQdplKvFpvG0WPkjFnBjPQtCadh7VxPkEilbtQRF6Mx/DOhe6xNjtWo+
m5Rw3tZ+Wsx95ZB0zkhWtIq7NtFr36OnyOgBJ2N2l46laKNaZLUFG5OZHnUo//pdZmyoP1quc4Hp
3asgj1f+wvBnrKsBvBdCqPOGhJbbkTGN/6DdoNdnSFQbL2ExY4Zbx0xjGVntNXjAYdzPdLKNr0Gh
RteJoCYu/bUq3FpdzDnRdLE0iglbdq3XM+XoIIkcWfWMe/3voxzW6pbOd47SGepeMKh7OXRj/pW5
sXQcpu1mQIaq58jB6U+lHxpA/vukNemXNwxUxBSnEJugndtdak6vodOawyV5zVUPP6AAnROFJd3v
9OBqx7o266DJznvCSpcYu7LVwUue+hemvZCjklBAIGZ4+kYqIbMVRuSDcZHOjN5GBu5N3d52GEoH
lyMf4TXg/ZOCu4rDIzTOQkCw01dzru3mmDJdGfZ22JVQFfADbMkJBSKIELC0B+90TcGGNr6xnCGs
Q1m6ZnmX3i2wtHIEEeEUXoGCk/0xw9z5GvBSTUe6io35AlUpcyN8u83FsKZ0LsG1GdVhZhAQnDGF
tswYlgGEjIp+2fUwO2l6sYwBQOHQyUsG+e2CUCIzOpC+lpOlpOJmCl4k0AQE6lZSQj5lhOWG8Za/
GRyzIqllxErKDraMoHLIYwqx8zOU8W+WcrY+gqg0p6Pgn3RjFxgW6gyRZWUcoNltT4O9geAHRLst
uCHZJVFQTCkQzh7o9jps+KA5wwW9k0xurRO+9oaJb+l2/VnGiSeExKNq50L2derejtgC/U/DUGQk
MkLrGs/8oArW49BvIQg89yjgwmYIP3VMSq5MGRppbDNO+mZCPkqvgBNpXk1YwXlcJrKVMRHvQXXf
qaDi6GS21naDxvmLC6+ZSU7ZZg/tXFRh1CgRQsvj9b8uQeeg/7WCXJ9E2jpFZPWuTRiEz4H/NMPG
8/YI8yeyAXkbn1qBuILvrKrv+lE1jFaWyrguddnds/ALgHp0gNOjY0+sGkD0ByJIa1k+yLKTVmSn
waII7068/rCiPJA3GpRutiHYfIIqcoXTJHeMIIhpjMo8ItdABQfXkvjE2qVQyVPKZsXRve0y5qXh
YKhraw5zoEhKuKfW8gqkaoLUzechHTMUgOMaPvsVG2dkB8Hsv3WdzpiFWzgsLkSfqYnWfjbb+44w
O+PSRzKu9gHqJP8c4gBE9BRYeRixiWs0HAPTnti1x0EfzAm2+z5DYwIikbRTi5awJhUhNYkQOM94
W6yDMgrgHsGIcOoccSIigMWXHlRKzbT+rMOtVcPcqwr7cRiUyvaLcNPw3GQr10CIa46/C00hahTU
Bd3BaWjcxKUtxVeWtc688ltBdnmKKyPiZZHmQea0+yFhQZj6DF5vCqPFqM3yXI8pEZrcyZZ+B5Gv
y07qlU8ywzpj5A0CvoiYnOD0h7mSPukEtRjUxZnBWYJgYUvDEQ4ohXluFZ08UAfRakmKQhn6BJYb
KlGxm5OrTExGg2xOh858WqYeUOekM7vboSIjnIaMKvdzrtV8X1g5U9qaYAyYAZUybqTBAHNnS9RM
QDdEKvd2MYUFPEobIbgODZDl+I8UFJpsgv46dUvp7mk1Fm92bas6GkII4lGPufcr05F+At/kzEFc
qm5kbffTwNjNptUH+1BaIKFts7Krk1nL0QWWOHFenWTfRKMNMSpi0Q3B4CWT/ykAMtGc5egayPXI
rFqhXJs3EAT9/Du6fogG/V6a2GdsQwaH1i+qi6HyjCDy/d79KNYJwVHdkxe269PKLPbONGpYYyWQ
n72Q7XCXrWsp+H0yzyK9rPAAbwi/BsTVlCGA22qtUVjNJSdOvErtk83WxyvfrA5QrU4BeZm9znlF
0AIV0Zgd2lo9uPQSUJ3V2aAl8bEwmWEz2KuA0XSUw1v5opn7byTS1nqAsZKyFVR2d65MVWQooIq5
iv2mELFIp15cOygzggO9hSWgQKq6iCYJArwdwxTyJWUnyuJgk5nc3aaJCURCZ5VkmpEGZHbv0KdN
80XXFCTzQPw0gYWaDfbMsqwWe1eRj7zc22vNbLklY6G4hnCzTkfUmcVyWhExd+SQYSi5SCCqlxeS
WmJ4aIrQrnnTchAi574zplKQU9tvooPWSxZzPdRGHrhw6zAUpJc2I1nvRc2UCuyvdkf2SqjYSFHB
4HNxyWcwHFd+pmzBMK7WHqEYvCAioNFCjKecDbE/wm7yvROmDgRxsqoTyMEcDuVubEbG1n7bTEvk
chJ86gxNKL2qAtg5ZPxZdIVboe8CQEXhnpAdq9qBr8nLA6jYUe/XIM3bPY0fJfcUXc7EAAoMUOx3
fAUxd8Y7H8Dd9ccRhP6dabTo/HzlrZ9IEErhKqUdENFUKfR09Tyde33pMFFnhbpMEwceaqqVP0RO
SurNjiATpeJ5SMLpaUxt50lztuVxs0OAowC7G7ELzbocDlOuB9ie5NfYkXDRgnWp/0qvH+dMSyZT
H2nT6Uh6MEVC80URPyCR7bY7Y4SHisZGENbZNzBFihZAOMNpEnxjQoiKJ6J3WUEMI6n1Dgf/xq7q
QZPvaqsYvyg29TkaOwP4DaKrASlrlcyfmMChqUpne2520pL+Q0+YaxU3FvCnnV2VjPjIesoJi15T
NYGwBO1z0rVVEQi9ds2DZ9gOvCbMb8OBsk/c+gDETci+1UKgC0SZJ5t4XWC33gT7PUDIcvIbmWiu
znBm141L8MEixrveuzVTYaREac34N+smMjZsP93BJOc1LLoCV81YjII/ccTwsR919tKWipbpCsTM
3HNmm98aKO2f/LzwTyTLUEuZpcVpibNA20epUfaXWijeVU8hFma/GRYF5Ism6G4ahazRJlftlxlm
0QXKl6WObcggfrxUXna7sNLJxzBXnY8OR/Q8SqMuBZhll2wyT5jGAWhK6R/Mcq2bSDTejEqrbeyB
oCb0JLCGi/VubAoUTIx23UthEGx6DpzZeOz8VJiP4HGSGYJ6Od2snevcLv1oolbLXONDXgDFIjID
ymuI0uWSOC0XXYSn8Y9CSGu/uk3a3gLYGhZK7LLiMGz73SaDzsAL1RaamW07SJKj7UJ7PSt8Dhp3
9Dzmb1sUzxvxKiBOa6Nn98y90lbIdpfmywICjlw401VLHzXJpK0Erq43cAwWSJhArEnVsEzz+LRF
fyFYbcJnQ6+1uitNI135FRlE64NAJwnOq6kbUh2krVObGhsFwkA+AAwxZu3S7El1pwDiJwJj6sda
LevjLHi94qpqvOkwSqfq9/PgeU9pX0wPLkdBRvWcQkGcrA1S4W4soPAQkBEEBw3K9QIwWLYA9105
hvC25jx05gjuZ4ltd8i+qc4Aty7bYP2ydP34WnRDhpIiZNfhOYUHjieiG3tOPCl4KJaM5sIjro6c
BpAeYLib2k/iSvVUwGttOx/b3DE/TgWrN4ttZdbHUFTjqWgap4y7CkIxRAAgq7XBVHyHpbB+Tcek
DY8iyMon+KtOth+Gpjp8p3ohNF6hWSyjIW/t0p8RDOCT8OTXMecg91DVDMk+891qKyaQoNNxtlB6
78pl9B+Rioflvp0YgiIyEgPWG5JipkPqrqtLwMToPWATHZfjQimINHaimxDeGbQzkIsL8n3RsJSG
G9sTGAgast2LpT2XtY08CYSWA2ptDsoEf8Y0myjI8fCkkhm6JCZi6hcQoWQK+7uOehPupbWsD+tq
jJ9TP+zBKZWm9RRoz79qNP9I1JHP5u+woE4fEaGZBCcos/NinjhqB9qnqJUDbMotckZ6aKSMKTns
SfVOq2PXS6IjfAAlL3U4QT8zmNKCPGXmjywHmP45OO+R3OsMOWREAQoxeB7b8YsxZyq/nL3WGmiD
BEIdGX8myY5SY/yg+jpv2aaDBRhQX4ex3XYGNpe1Wz6sQ26Vx7WZEMvNk2HkR9p+Dh91DED7WOvs
nwRkoIleBI1njAym1V23eR5SdqOFxNJfW+lTowLiVnNfwi0XJHg9GK0P/FJPFLu7fvG32q0q1EVe
o/Tei9UoPlLyaQrQjD00UonHy9/N5Lyg2m+QWXiDVZOmHoQj0LLRVS+iTed+R1dyos8jrJLogs38
t+e5ZDlsl5DsRSOtw3RPmAl6nJKg08/dzDKDQMelzF5xUj7CNF1vkiJdvqm6A16bLrkazmc5Ta88
l6kTO1jx8rdVl02Hqs8rjfOElF1rNw6IRnbBpKzqFCgiLY5Yx9g5OysYnQOnXtP8XENyLoFYF1DW
lTmsX5cuZ90Z62xTluRzS9DGqp4xCGEAsdCjB/ip11IbyZWhg8Wu7zM9urxf3aiL4ywpScZr1NOY
q0swida+XTmpvtA4KOrPZuFPaHzIiRo2dDVtql0H1nZ4KCnjOja+2faNpwouW3bPUFFsejTgA7yn
GTE5/YfKqbww8vyFgUtXzrm8ChJ0MuQZGjrSDcmMEYu3e0BLxHklF35+Wa5B8s3rpvqN4nZ8llOY
2QQJS6wexUL1ffAFJfTO8lvbOtO9LNp74lNkd7SrYMge/IFhNV2ArvhEwsiHptSB4hAxWNhjeDQc
WDR7yC0NxyIv2yfSs098z5/72roEz37TtO5biLJ8T2LiK76/5bkIgz6ugzQ8+mI+77eSE2TUMcDO
G5XWbLsvaeDq7OK/JK9SUjZhs8sU6Pf9hNju1vAbB1WaXYxsktKlZwhvcHimLeFxlMHlze/dz97N
fwXQzpTi+McBvUmXXdoWgN4GFFA34ehY95zM8DRAI6Q81XPQ38qwxRZIoVU+/rpj+1MnVYiAiYjl
YoU1Hc981xcGqejxZPoGBxB0o8QWkQklE1wgprH8YXOYgyFzF2ZIjPc38Mz7pu3iLORxzsnOMvLy
KmUb3LuDXv5w5M1VGIngJ93ELIhj3jXvUUu7kFcKYzei7D3nENRcImxxfnOVdy70wOIy4WYYpThn
0Ghb72bDPd5u1x6Q74YzCL2DKtl1djALmy4Wfamv88ENrmdhcqYo0854DNjw3kzfofT58xuIhZOG
+zbwdMW7X2QCtG0ZBjeQQnmM5kGEEbhkgAng8uLvl/p/5dV/CubE/7fwKq7+4/5LNX15bdVflVfb
X/oXqywAVrZZ3FEKEEmE5Y+n7l+sstD8B/NTZrV+yH9wuvIG/ptV5v6DF4LRJ39pixbenID/Ul5Z
5Chvzy/KV55OG+nBH8QDOt/ti/87L/E8hDsMUSCmcRpG1PB+TC0wvGpn9b1DMSUPI5bc+3IxtrwF
fz3Rck8qjl4eBqdQ4rTsYQjCX50C61LRbLgd6HZFBApV9m5wTaLpCD7muNS4nn5uLQLDCIIgJqoB
bXaTBpBwIrOHbmmFlNlNbjWPFmLFz4nvNB9638GPkWatdYf4GutUaHGebuuMpl8K9MOzF45tC512
ATIRwaIQX9VARAJw/3XcNwTJFHGiKhWPFEQtETSm84kGvyN2nlfqp4ZRiN6XmW9eZUm/OvsOE81d
ofRwV1u190rKJuEAcEhxGox9l5iHkbgSIgQ5fIAsdfu0iC1SL05OZdMETPgcYk8IATrSYrEW5J+1
7QM7XYruWbViJffOKg+dsGkpDS7i0sGoyjmq3G3tL7UXfpI0Q78wC9HnSVUzWQBa/9keNZ0L+nXg
hGt3X/hMADWi81ejqVZ2LkdLfiWJD2PPDahjEL3DTWU7io++OFfWYm49ReJityrjSIItuQyhv1//
m70z240cy7LsrwTypV+aDl7OBKoKaKOZyTRPpvGFkOQS53m4JL+r/6B/rBbN3SskCw9XevdLF5BA
PmREuIsyGnnvuefsvbblvJG0124DLQP01DZgDfsJJ/2iYiuNPRbm7FSkCoElZXaB/DP+WljhEC/i
2orp7IBoaj2bkArwl0qq3tC6tHz6Q13xBF1V1RllA7ihGVreq2N7P9BLxWCTK5s0QzHeAlfnmrJe
+rH2kBmtTrpsYKJGnjUYpkKPs+978mJQbhxQEMTUFgJrSn3WqK16WvudzgboGo99HT4m4TzsNZWI
GWwbcGZSKjDFfVp7dkWbtKvs6ECPyiNbNvmaHmV7ykThdLS6s6Ch6WwjtgWZ6pBKNFGkb1wiCDjg
ARO99CvVOgUZTICAEzXbyc6SF7MFaIqkLqNQBX9KUlnoOHfTJPRlKGKxGMpxO4Vk0mlpWG5adNQT
OEiH3VvX0BE0bTOsgrrlKBSHprmu0/i6t6PkYHAwK2T8a0QH6SrT8zdLdqGnDBrDlUZRXsEDqoQG
0XWAWbxQu/ZeauNlWuiglwmcRfxMUk5Iek3B6ZuUju7RGugf+XzqZS70ZyZ9GYhOSyMVzlXWdmOv
SImRNnY8MNZx2o2HgY41BC9vs84hbCylb28GjjGNn/DnY5Fvk8p9bQQPu1No2aor6ouS4KxlUYqK
2QzPqSI4o65qgjEp7LE3cTSzDVL9iJnBeSAGuvNB9FigH7xnSySoRpNS84yxJADK0nAMpdplQVqE
VzpxAXlYRCttUOV5S+tgnWbW7TiRc91ianymdrDMRS8aHfRtb87xxDX9ldFJSnxAscuuNlqul2ni
AtELbxPnL55VooaQtWNgVRxzib8n90TF6aK2xt6bHEU7CmonZDYBCzum1+rp5FZf2X5XMyAuxKpG
Uu0xEHEXoxE068IXBYhQaiKMu3lDUOZgw0ZySsJQcnXqV4NP5vOSUCZ/a7jo+JdTFTnBmUqdxjDM
nA4g0+gNzBX7yiDTcOmUtt9eDJhIjtyqau5GfGrXwzhK46Jwe1KAhBF52GCeE7qOnlTH5MiVcrig
J29dF3wmalhpDBcJVGcYQGIUG/qDxXVAftO27e1pYzCJO0Bq1CwTw06OHLVslsR/BFTPbuRl46Bc
yb5NEg6+2bQmjpaz5DgJTC5jzlB3Igipl4M4KYa0HAlqGVxsXSI/MJlAIuuzzGYxMZU+IopvuBjj
2OK8VBf9q0mAyHIamvIJqgh7hjvk/lvnOmVy4QdOdYfggK4o8XbWdV7ZjThJ7RYbxru9+CdKXzFX
dB83t7l+RTkEaN+ksmRbfq9fs2qbuaNvMEnuxvzArcIjOTbUl8WTM/T030p/a7nFRVo1jBy0CMwG
8hWTHrU+VNjlk4Og92EnCOf017/YR/ngvOnOIgjUg8C7kE+5e+oOQ6GCbAEcrO0U1PlQ5rdpiMSp
NUW3CGxrRXrb5tdX3NNFfLsksiAyBTTagkhoPt4K3H4RwPHeJBnLPSuDUl9UFgGabXKURdqRBSZ8
keTJhk5TsEK+0yzKpMvXSb0lM+uO8ym+HGdqPtHI7YcT7G4EuFYLKTK0VmMfZIVhTVVD2t/rTgl1
pkH+nZnK26mQFmnhFSFMYtqKialQl7/ovJdA9otmGYTKNomsM3CnLW3juPNocC84CLlLw5xtxi1e
3DST3tR0bxnomEXTxEfze7S7qb9V9W6LjP/92/x3XrDm1xGykl1B9uc/nUYvNQkzb+0v/9TBa3H2
lL02+3/ow09u/mP3n4PXYvYAfPiHVd6SFXjZvdbj1WtDkvuPsnD+k//sf/zjdfdTtmP5+u//eCm6
vJ1/Gj3+/H15i5D93dP3FzeC93/+d/v6x9f/cdgXUf36l7/4vTDWvqAHom0BxRdZJu0Lfub3wtj5
YuG15h2Yta4CPR7v9Y/CWCUeQ6WcZrZC7QSf5r8KY+ML7gF9FiWC/52PPc7vVMZoqT4uHpA4TISv
6KLQnqEBN/femDiFM55WI5ZYP2i3gx+4OM+6qbC6LQ4dlbnXWFpK/WCpcR49dljOtasm6LSxPlSD
SmTtUrpBGztfh0pJfH8dlgRif5WZ7nbd6TBzpiefNpznhjN+OmKSfF3toNQEKuQXPRq+5wCf0DPp
WuGdE9rArHu0yO5hF6HcoYsxA6994ACswwIOtrtDYvMrg8dujBmVbeyw2QkCEvLJZpp236FIWmSV
6Nia0OsYnFGL5FLVCfsh4FB/ZQLW0woFtKQvuSkiOR93JO9iR/XWdoTvoHDFBrhp9miGOwQ4uHl4
4OGMBg9zAW8jnWg0klMfPhqVgjjQmIHizo4tbrktv6+fJAB8mPhaZn8iCcGrliwQibocmsicLsdv
2PImSBjwtE4nbrUuwo0alfpsVSVaQw9XosCjv7a0mYhupIG865jvJ8djEhpksEIQv02ZVKbLQgR0
lwDnzoT1wCzl4YRRLDxE2A2FHTEARHZykaCz6ztSe1mFChOjHcHdLJgIsFD2eBuAUUN5x1wM8d3a
0d9FqSfozXdU+NnTSqtHFxWxAkEXrTs9LU+yHU2eOA/YkDvGvE4jjFO40NutImcKPUeviglfqxbT
GYSFcWsbAz44fyCD7sXWhoCaBD+4A/dCoCwJiWUC2A9nJ1l2NdmxC1urwuYghqRKgKgBcnLuL8fc
c1Pwg8mL7c750mWG5E7Fm8GgVtaLioISOZCRC2sViy5/QJAxDw6m0rEWdqPhTm9UgsDz3Cd8UmCP
P5SBO83OHBu3ZSc7NEUVdiJs1LgNkwNN8FB4JklaoOTpgH8FKcJDl7opSUURaINxWRuY1BZpSGjb
sWEkOfIgYgOpBuT0VA6ymcd2vkuDuUArtqDnO6MDSmN4pEwbrgRju6emHBRoaFaAmKpHPxasZafi
Hx51PUG+xmb9FAuXPraFVe02qlq9oq045KZHlORwVZV9c8+gLL/EMh8EDOyb5DWuNIZmBaCnZ9qz
xjU9NUl0X18PG8I1FJStjUtB4LClHzQRlMoNd6d8k3Gd88lM3b1Rwji75U/aFyXijHBl9117DZ1T
P8lIQsAVh+xHA/zCJGsBUIfZFqoJgrNKKC4Psc48ZTGJmjBOOCwdDuGw1N6YjRdXuc7L7YGZ1CRz
uKmiMktkexeMnMk8s2lNstVoTfN9jFV6pgD4RTgXt2irJls9T5vAspdjBc7H69PJOpMDAR/rukpU
Fa8koStep8xpqFDunoBaxcqKJmM9LiqG28eayHCrK0Pjk9iJV5/vAheQj0AmHo8sOx8fVNm0z/pg
M1/WRWecTUbbEzXqTEhh1CSkrdnnanYziZgY2MbMCcILOAqdJIqiPqdu3pPN2dl2tVTVIrvkooyD
0zpHcMlYwT7XMDgTv+lwTAxEWx0zqrCei5Hg2QUiOZvQxCQcGWK64Rmn9fIaG/VMKBzt/Cbo1ZYi
3tCPkeHQmlA0UmoKNF0deRxhdx9l0plgn4z5nNoeVc06axrzIY1bOz70iWiGDsMI+LJLEJvziTOi
J/XKqQBnVmp1imWoLKj3kRVVup0UywDT+HUGnUYuNXbE6y4vZ/e72WbHfO6iXkZKCJ6DS4Fcoa8x
J5fGSG6JA8ySh4556m2lMIv3sqaXzGGlpcpVHyA+WJkijk44eIIzQRAWMta3yDGFi4qqFSyCFjwr
HGpCXNWhTQSfr9QvSZ3F44nd2YpkFBSnr8SkmQx1JkiYCO1YS6eI00/UdfJCDwDPLBDZRPUCXw5H
fZIOwxfNHjBwyaSfxVHlmHee1WETQmTZWRoiu9K2V3ruO7Ss/bqlDR1XkGZIon7TSqt7oK0epBw0
G8LkgkB1gb3QKd0ac3uMgWbQIYcoe+0UkFDVe6lTEKoeUwrctImvX/GkwOCBcaB/df1C1mhP8vA+
CFJwPRwOB4+AtuY2nXE+id1QEmrJgEyAMYj/nMmK9o3WgAGSqYkMVhgF7YTO3OGCIqu7rXcQoXhC
w7LAIYG0j6m289LOxKFuBx9ydiAikoDBW5DckQWreAcr4v+bDIuZUwVAFGagUd5k8qgggj48iGfi
EWYo4Ee+MU8+jZmJlO/wSM0OlcRUDGxSoqiSPskMU3J1FvMFGZUBtkDGEYQ4leyDg1l3NDh2SCbp
OCOzRwdSU2mBF8BB4syC2x3MqdmBndohVW36DAVI9mlmP9mIKI7SmQcldmioXKQ+vvQdOEo3/KJa
OTugVIZukvxeq52GA2aYgKdaTALNabfDUuVuqd+ImVWFySneSrrTqKxcRqwwv2bCFYsSXQh+YC49
0cJaOAapNact7+hY6OqUbZb1vAYDuY/cqh1PS5bMjhfdjNlSkEX1TK8088nfcbiACsDkKsZEewZP
BalL21G7uOfapW9U4g3qQnwl2sh+RWEK6SujUfEW7vhfcTGzwMoZC1aKrn6zZ1SYs6OGydKKL/od
S4xyZiLsdIphjHVZ2zd485vpJGi05AUJBzyyXm/MldhRytDf1+4a+ePYeaDh4rOW/CFCp4TDg9PP
qDPDVnS56nYENG0w7BnTCRitaSSmcjnj0kg0SU6IfNU53bG0HPPko08Isqk9ZVDVlgdpYbrZsds5
RndQJ/lwKR13+goRFt5A6YJCgLtkndNJolYqCBfLmcA1cKZsszFeS7Rw1qLWw+FcGAhclibrHrwv
OoSMmOKcDMFQjKCLOitWr9vOMYujLiSi56BQWiK1VRqCS3NM63PQgGNJPm9ByitgTTLp4XmcltHE
Yb7LbPRGmSUmUnvp+7IbhBKlQUjk2YNGWtAxiZr9TVTaBPModo4HKJvIdUZml1CG9nZ5UZM9OS1Z
8MgA45/lcdNp3QNMFKdivQzksUZNgQjfyuHsWDhvGB4zckLTy4H+LpMjrwY0ZeWEsZ+CJINUuqfa
5UMd1bkoD4dE1Z9s9IlXQT7Aq+1bg5zWRm2c68ocad+FBDSiizOU0OK9qkm3CobSWEtbMc1jiHTy
RtSG++aOeZ0v3AgL1UofxqQ7MIyuD5Bt2P2jGXdggaZWidgE/FY7soUjH4JxrMkkI0ByW7HOXJst
sfCoMw0HXkg6jKtUlvEmVdSVraCVx1ukWIdqq6WvehnE2y7xFXWT6K1yN9Dxv/OROh1DAEWW0RKd
Qwu1bQjvQg4kVZBEkzwKOoPo6KILsmMazfM8B+Hga1xa1AYl+XPuMiGw2UcckSKzCIyoPkBSM5J/
hkI2WLtSoAZAmt9dZUHI6B8c0kTmco0qmZlloxIX29OXc7tJ7VF1+n62bggwXuth1VprsylKc1HG
WnJRax2dRSHznva6FlHuu1VEEzzpkXJ5WeWwZ/z+Wfu/W6jkzoL998Oj69f8NXhK3x+Qd3/j+wFZ
iC8M56mqNECXNHCsPydHwv5iAqWdNW1Y8xnO0tj6cUC2mDfhYnMwwMyDo9kB+GNypH3B/ujOnkSN
7pOGs/hHj+B7M432wt+i4fePx2COLPpJ1uz7xnCzAzu/84YCf41Y2/1L4onFvVWTrt45FKzEx7Yw
YYzWGZ6LwfYP3nUSftLS+2hWMtGCzEBTbJz0sTjk79NhbScYI1gal5yErYUzZtF1xTv+SZ7BTy/i
MiK2GYlhPdxrG1Y4U5ygdS6BDBv3CN6aLYPa4TOc/F5zcvdR6FbQXqA5iT96vsHvbiBHqAr7hnOZ
dejxF44WGJcGhM9VQNriRs3tTzIiPo7zv905wlx4pHBIQwjYmwYnMQJkOCGXRDZWx+qgX8OGN0+a
Djv9739F7y6k7yEBWMbJo5b2pUxrsQyxhy9UAjk+ae3+7OmDZ4CqF/+1sI29r8iiM5KFoXWZ+Y57
xR/CjjDIaTpKQaKuAWuBMgMrGC5//dF2bIh3DeVv3xl2eZc3kgyqOez1/XeWxtTOYepcUswxMTHq
0FxUAJiXfmiiyync5LqrXR8uUGrfmU5jrWO/Co5dPcs3yJY7d6H73bDAAGQcx1rnHGHFED6R5Bnq
6F//qj+9QQ5T5Rk8AfFj7+kaR8JcXMW6DJJkXOvwnAy8SJbppRzY3jSdk3dIm/iTLvNPXhyHSTfP
185Du397RqK0w2KgA1TL8rgEkDXn7smTX3+yn7w36FJYAUDjsfbsi0Vq5oUol9RLN+sTz0ZtufsK
XoB+1Tc6ctbPHNW7iJyPXzriCS7GSmw7qCn2vvQyDOK6LiNyUntIerVpyns3dtLiqHYyp+AjuuD5
UhFjKOx32D6wz8iNjYpz8WacyX7mN8gf3EQqZ9ugvSJzN7YPUHPbwHjr0MfZMTnuUkLMidHAu9ZV
QpNvZHgHV3CK85Y6A3Eq0lc3Km84vZQ3tZFZHLKHqn4LeyhTZBI6bNumomOkCqYhwbCglPrd0Neo
2AatjbdtqeJlygxxiH9Yb1eB2qEgVAk0JaRBs6ZV01Y5Liy0jScBav3LcnAoqfIiSp7moygicrBQ
wsNSjvIJ0t6NL43cWXAG0q9qMD/DGjKHnixqUWeXscIbeZDwL2apEgaSBQon+WgJCLeLtAL5tzDB
UNQeOkQn84qR7gnfpd++GiEaFVRVrfJCQ3V4q+PYOHSgwMZLU5oM8JxaCa+5j+4h7Z3MPRRTBk+W
Ny44tqqiyA6LMWy3qp5oMcG2rX+Yq/Dz0IFrBAw3zNvAziaFDA/yQvSc4GnOvYGFQ/YdKEJjAlK1
U3GiSaZ1i4gVbeTcalJLBkRJvNZDD3ewZonYuBY81yO/M6SzZqarPea+hRUkw5pWLGl+Im1kwIjY
0Wxz91qPTEwIWYCkMeMKXpzYKW4BZJ2LwlGcG/aY4ICfTmSHU1rygZZpd4Lim5ki5rD6Yuob87hS
3eAJQSYi7zim30rI+ZDc51GTx+soMcnzbIyhO4mcpk9QoJZ1SrGOtuqAgj8pl5kNhmMZurJcxqHK
tLa0LIWBr1NXgpZvkD9FogeOoysREiYUmeUzJ61ZV8kg9UygrYw9PSFZlJoc+fNiim0sJBhEgxcE
6jTmjBxRqRfAunpRZcWSlzV2REWdaHcIBqwM/1uMssA2HB9AVCX1alkXwj8rkk5LTyspOUVmpiSD
1QH1ct1GSXtS6QVBtDyh8ENMwYkhSOQZebqVwESsjThtOHVUi3QMJwkMWaR4UydMiBD7TZ8hu/SF
so7NKaW2NaShIoaqcTv1dHYGj9G1ekW/Pp9L+Zqzi+il5i8BY/aU7MFArygg/faNsFOVAVTvAP9u
VN6bpgJtyzYTOSBnwRSgP9G74SUahHGjJWnzKNsqurYlXR6vjy2SnjWl058QG6c3hp2ZlwmSl2d3
yJx+GRnzDD52i+SwGHiaD0lZGM5wD0P4ZYJaHHZZMTejRqN8jjTJFzQ5ZvY8B2o98Bs0d1TiLbif
fLKPMCcAvnVoyT5yYkdrPOK7pKXtthmhFVM3Pvg5AtOVxr0NgAO6SbK0FVU9TRO1fowMjGVePmTx
68jXgJBT5P1WaHHxYiWK/+Dgri1xTGnBY9kI45Zg+jIigTfOz+OcIyhqEQTVc6hsMls92Bg9kjeH
C0iPmrLgHBQ9+JgWT7VGC3MIlb5Jy5lRhrX2i6mWaDYq9CFFjsV6qQS2eVMYfb9V0/kZHNTudmho
L3ljozLzF1EJOa4dKjxLwWTIWzFY/mU1Qg0/qKKG3vUkuiQi5NTVEeDLPjxV9chqCDp1zJEw1N4g
JtjPMYf2VSDidWJG4k2iIODwzLKMGaBuAnep1TJq4Vlq8qItg/RSFuMI+9hUxAmeSeR9CEt1ddWZ
WoUzTnEDZMAp5HhuU59eJjz3NEKcMs1XdWuYF43MwOgGbTDdiMDIjaM+lslhPwHaACbYduVj1tUF
0x1Di3wFh6WCd29RFTkhlp5VmFl04tR10Cw0luO8RX1rZqBDO7uW+rUJz5AqXG20s7amFmdx1smj
VjBSaUcKYtfmNDJko65NpYufzVLDDGW3dPqx3tT1sGBajezVdqdZRE7MLaumRqS2Az0yXfWKrR0T
HG+/IQzHhJ4O8XQw6ZKeGO7wgpxbAx6mhKuVbpg2q8dKHmsDncrAeqjNFO5fqTooRJAw42bTLeVr
nyh083rfNdfNME7tCr0r07QsSy5UOJKvCsazV6pxPDZDHvHNl3UYysPOD8KYVPMmHWDbOsZlqYVh
vtILDTnrLfoddVvRLE6X5dgE0QbSX0B+ixlhGcRWliAICWt6UWGZjemSJhr2PyIj4QzP0KWlYtfJ
sEEvasbeYMeMoSbpqwParzLBRuLU9lnaDIG9aZ00FqtRr8iwo9GpRKu+TPCK9JlR3cU0lIelxnTs
zlcdkpyxA3btse/y9CwV4lc4gBvzg2VYFeroKisZeRCW7FvLYug1EKm59TTUMslXviZR4BtJ01ce
TSmULxg7GAhiYMn69WBkWC6GljkTJgfweyuYKWGwMoB18ySqg8UAI0z9F53Jw4Leooo2mVwVTvA1
+xBOV2DMOJNIqgOKltTEMpNo28IHNUHU2xkUpYUZyQyCaz9ZGaDpAmRaxCGDdOqIkEQP2zmZD3bi
d9qS4yppymGWBpUXKyG7vAWjtjpVtUG260ZIpz/wm4KNykqdMcbBhi/7RE2LPjwa2AncVYHRcCCY
oNDvbAqzQyts6FW2xGzeI1Cn+9iqY+B7ZoLzY9kHUQPHFwSxu810g+3nfBIQFhZZVpuXUybsR62S
qBKNxpDnSc8xwWNjRta+sPUspWCSSQUooILXg5WeA8SiESPB8VYqRs9Bb13xpVjUDbrsM27nHD++
DjosAx6bUQfluWOIsKhtA0Nso0uy5O04wNpc6754Gzq96zaaD+l+MQiNnvnoK8MFOfbxsOYAH2KE
Lohl3EgRZ9eWonfOph5pTmHsIMWUTpZbaP1RbSKUuPFHH8C4YU5udsAgIZi8jj0kX6ctJgG+YiJr
lqWKYMqD6O1EL72D5RcGqfTJkZbCxY6Cz7cy5nYNI/mFNrWAmdedUGEyj9CZixnTTOiP0h8OO3qz
62bZPDedqc5GHJSvzTfW8477jH5gbpLveNDajg2tz5hoEC2MD7Aqu/RORdeR9rijSmNG4VhGj8w6
j3fc6czHJJHsaNThMCksy5owwoNhBlYDl1e2A7qR+jiz+r49ZFwG3XqaQdewJWFe704Vv6Xl+OeE
Gv/tulDzCfzvu1DbInlNn7oPXaj5b/zoQtnii0DUrhN+QydqB1T5kbVsa7ShVBPpzk7YPGuLv3eh
FOeLSXAS6Cs0OGjP3+s0FPeLzpjEomdkQfOBh/g7baidQPn96czGO0AXhQYpFEKmsPOZ9F0bBZWI
O0LgBk4vLvXqPA+W/jrOL0ftuNCOZXCoq1dlcDLm+oK5XmadldkKDNJ0ZLiL+s4FpRuepO5RlxO8
ccQ5YOXjuXhDYNx45rYGWLqsBNXbhT0gIPW6dBkY5xlOCHHcWhd9d+qSEjuuBv0EHyP78SFO/IUz
K3yxmy5i/yasHygS8ZHj4R68tne2hGuQ5RV5Ij4y84soelTEg5WfD+qpO22aCjnveR4y3UM561in
IrkNUCcWLnQlYzMGJ2lwTSI69cmiOm8qhHefQd9259m/3FFN0PiiezCbGT7eUalqbeEQ83iNGOPe
ZH1dIkOwj/XJfpyxHCgKlzi61vJOGVrzFCxtv6S38RkzU+w3E2yN1o4J6lEAfYKGNDe03n2xzJCc
Um+MiVm6disAQFyZ+LOPC/0YyM+9dIonjDQ3mTqAgHLqA00tNc8EMXSNJJZZmLh591b8pPM4a/I+
3BW6jjxeztx35ffZh+8VYP+DkQCUayAxiMPLiKRH2MitPh5ksXWEYl85nGO+Vv9al9rx8Ou//wNX
yrtv4C8qstMnQEPt6/t1afc3vq1LhvmFPvZMxmKqyhMyQ86+LUv8FxUPDoxbvitdI8f5z1VJEAGv
4/5hCAmM0tz1zb83xznWf0FwZoOmsnGGk/5s/c6y9LFJNV8YAZqLOwMpGlLP/T61Uole45iM41+f
x8Om0E9wziZrIEYvfut8Rr/8+K7Ml3MYoaPq5AFDsm7tvSvGEBEB0JXEajS+xuKDE8E3o8+yq/et
Td8uQ9UrOAQweDD2LhOmylQpaQteunIthC5VcJRQF3tYPyKGzoHc+E2TY5ycwT9iJEUAb5q2fPcY
/ORF3F3lzzfx24el9hbkDVt8XGOvwYwzZkQh2Lug3l393qU0vrMJSwAN9FYUhfm16XqI8EXaHGXW
zPgXYb/G6QdcIK+T8gLZv/ZoRjTJwApm2gFO/QSYtlZeYTY0r9o+iT3MnskJDRDiI9QiFccCIypU
jZlbEQLuWRMHaRwGPY58r1YwdFSh6icztB8NfJuqX53ah/9BygvXl5BjikDrHsMch8dUjxeGW/pn
VkmWhpOGBVVgJrc2cSyeUOoYKLqTTV5fTmr7rSf8rxrnH+xW7x6iv6wl16jM2z82r+lr/vQ///hf
zctr3qBp/eMp//rHtqYR8JT/8fXpD490naf3C87ux34vhIwvjqC+cOkDG7T+UYT+WHEUYXwx2a1Y
h5iIMc6x3i052L9YnAwX4TUV0W5Z+TGPU6Bys3qZhu2wSyM3/Z0FZ+/dZFGjvUh2ogDlO8/99pG0
05ANhHGFR2iv+nTd2PC6SBGY/CrfMCfvsxtmjIAOgsTAxbkgCLfun6nOtWIVa/Cj9G/P2t+OB/eq
CMsSJh54mh/zEgyQd39J0iyAjMBpiZsJ7QFdWNURt9LH9HtRGehjEb0ofYNTd00/o+/0RTOZbrMZ
sGYp6TKymS8qq8GaNGvByc7+ZIYwPx7vdnOLqSVzUFUlpRc1PDv63kqGZIuIn16HLNPSoIAUlJGd
TI42k/ODsR17irc8rI0w9nyGT8ZsOSLY6wJCzeCuGbYpDNIC+u2f/V4fqwyaRTxcuP5Yw0HuMqTj
SXpf9Gj00BnKR0gbzLQYV5PaGeD2EhKUmlUlU9gCnPy1SUX0p6LKvx2kbvSHiXAj26FxGfuW4+kS
hIS9CN2clq5hjU28BTdi34keqA2aH3Sj6J7q3oTNUPoCpNz/xaz+nztL/b+o5/9/FMZbvzxqnT7h
GWyjrnm/xuBN+XHYsvQvHOMdiAcMuBihumzz34oa02KlmJ0bOmequdp5t8JA6dfB56OkZ84JXHYW
sv8oajRWmFnGzoogULIzNf+tNebjW+PwPGJK4QjIK82FwHh+fDoRj9PVTOzByxNbHIHGGG4siH84
PLuB5kkru3XTVBZinxZQSVtM8ZNkFAzULBy/ndf/dn35+KLsfhVsq/Onmk+YLDEffxVGMg0vQzR6
SIiajcnwih521G1scm8CLzPC9jJxAv+lGugcvts7flKA7Nd2c/A6g0B8sxSKTDwoY9+/o1bFaKzR
GfBASrrFtTYt/Hx4jQdnXQfVZ+vofmXHxUzX5ItjweJw6+5dDB26ZaJQLJepYozLMeye9FJJDn79
iX5+EYfDHh+L7Na9i4R9XgdQwaCaZZE4pKCh0UKxef3rq+xIsu8LN/B684JL8AKfBcbL3uNjhQCQ
M7Wbs5HOg/I6R9bmVpehsZ6C28oSuBc1eouMoYruYDLNTRxoC/JnlklB7o2tHZa0ZjtdQKUCF9G5
x9wWGs69J4Zy5U/PWAmPWoAbivFZxTmvunu/OJ0KimyKTaIy9tnhxGTVStASxUb2EiiTrorycZ1I
fGy+Mye1+toE7D0q1Cfdn6ZTDNTuNjR8cNJVXyDn7+IsXlLcTQwU5lkp24073EU6Rd7CIIv13ihC
n4F2PgNafAa7S8gxyP/kqF+2jcMPIy1iIbue1LM6sRL/MBRNe9bPPi/C2yf0IxrzlGJR1IpmL/ou
YDLKQAm0q47u3vQQEyq3eazf1kNQBRu9xtwG97KzxcpkLkbbGLwcLkfLbIdP3pa/PFv8DhTqrksT
USMDY15T3h3jC4oOBVkYKZpg307RfnYr4hY/y27+yztpYxVC06SjdiCBdf+dJDkKckcr8NyobUUy
FDk2k0rDx2Cauu4nautfP8sf5RUOgxVUn5w/hWmzYJv74h1LyUqzC0G4C3rQM1lMp87HQB6Usbog
i9Jcipkt9euL/uRDwhAgxEUjKWUmb3+8la4bzkIFv13aSXfR1GWyaWevhNTdi3yMvu/if7vC/uSL
c1QUXqABWPGBpXy8mgqDsSBBtkPRrANaHFSkScZgrn/9mfZC57mTkMopeJBysL6xnO6tPa3AeEkR
A33OjsfbSWSDtYRhOkK7KSJn6/TlidJBSFxOAUlJ3liBZ84jo0b4TU2+xclrnkck0zrfvuF/HZb+
Iebq4e8bwt+qlKc8+nAU2v2lP49Cuq5rdEpsHg22Qt7p/+oJf6GonkEurkF2iTu/GN97wpq9kx+C
8Kd5gOXP+rNO4QDFvjM3mOd2LbvDb7WEPz64FN+0Lmck/ZwoQY9A23twNaudR/fRY+RINAH2MIdJ
f5rFMdcXf24J3y9iw8zS6T5zhpvrk3fLmpFldgD+/lE6SbjJR3oiYH6UI7XEuvru7v+k3Pjpx3Hn
FAlWUfrwewtowLQndUf3QYwpLWEh3f4KMnGRLH/3MgxXaMyjr8STTOPq4wfqoG5FZO/eS7WCaYx1
p2P8gh/6k4Vz3uM/3jcu4+66/xwOed8/XkZjLOWgHLrPVchrlc1R1MUitA4c4GtMD1EM6oVxasvK
OdLHtPzkQ36sGudvjaoV0JA597bZzPeqRro8alcb6r2ekWWp49EESqoCCTBMLP1WkmnMi634bFSi
6vzXt/dnn5uGI/5MWgeQleYN5d3zUkSFotUCAKeGJ/RmyAzpe3SGJnNddBoycDwUdMqswbdTTsRa
a68Kp5SfNdX/+tTOJ3F60ZwS5s1y77ewxgiXRKndd3ForChkt1hPA5KJAbv9+uP+9ULgItkeVQil
CHb3u+VSUULcNfq90ibV2u/MatUnI17XIQg+OQhQeu8/UhZrEP+aoRLMJaKTPt5apscKD214No16
kHqjEYXt0veHeX5SlNl1xARdLOowQSGmjb1/ZLsBw3jVypwIVZM16XAIeg11WitRfOSFHz/7NqGi
YMYt/SmTcxBjINo696a8yv2lhbauWPV6hQeoHyfNWWhMW03gSkFqHesI2+yF4/cuUadThn9U+o14
IdLHINazn0IGuFB0GO+LBJSlYgQ9aiXGscqBAgeoOfZ1MZ065oSGC0TLABszcaI1UqryCemebpw2
iuvnlw6njzum/ZPt4VRWi40WBy6j6hgw8SIRen9eVti21kYtnWExWS4OHgUP/jXSiwwlEQjHclWO
PqzYTE6J66lkJn2l3onNFSTgtD/0CfvbjljSML+WtZIuUgxxNhmXQXNY+mWoepNCNKBXwY2H1TcV
0SYImBRRqPowIntzGPutjXNRhwZqofnLkqh/DJU8/FqrOWYqv460BBGgoKh5ErWjBs+dZflXU28q
VLed5XfeAGDbAmBnDSDYoSkqMbCMqsUBrF4bThzq6hIzua5cFrRIrBiiOl4HhmU+mKAJ2ASSj1oS
nq2kmFFt9LdkxyirsSzrWRJQSpxKxC4AoakfyrKIYv1SmxAWZhsVUU1zRaShoE2S/id7Z7IjOZJl
2V8J1J7Rwplc1KKV1NHUJrfRbUO4ubkJhfM8/U6vetFfkT9WhxpDRiQqs5GLBKqA2nggoOZuqlRS
RN57956bZFrkPIylDx5z7zd1Mwed2aedusp1kn/FDnLGYHCQTu24spG4mJpEuLTJZ3eBRrCKIQAH
BERuRTrqARcMosQHbMdTE2p6WmYm7WJDulQUA20pqM+W28P6yepSWtFxqBxvdYtR63ePOEuWFEaF
yJvPpTF7eMCc3mo/GKauqaLzYEJzmO/wZSQO/HOzMptk7ySoufKNnQutKJ4AiydlHdoYbk17U9aV
iVvc5Fchm1BA9I4+SIwUBmQt8pvYF6m4GobIEfvWVM3nOJckNdhm4137sSOrY6nn3gsNRSiWneVk
P5KsNORnNaFvv2nnlVzU4NHE1CkH7RbNjIr2E6te/ExAtVEHOso6Y+82IEjuotIe7uM8seXtVElt
YdRQJF8n2nTufmhIs0P9YS06F8MYp/IlNvSq38cAjsxzB1zUOaiR5Hqo02vdjyBNT670Iq5fndQQ
GJmWFha9vji6FnS6Xxh7bZzc6l3G6dRh6zanJZzopfCj1iSmaeNTuchX6KFDs+v8ItKe5rEbTKAU
QxTdYinVs503m8J+TebUNh9nJxfxBxG5tfO9VbU5eJssn3W93dh9bpQvUGV8gD0Tj7t/nYga4O0m
6hK/uwaBn6/KIdGNESzWthkStBGqIWoUXaw7Ps4myavAJ0u59Kw1oMXOWouErAV7aAWkoTp380Vj
5jkaejPUbtl9azuo0HQlWHWGizpN15CvbFXSMiKa4YKex6xCaVbpTXavw3y6w1aedJvponvrskqB
4rMj9HDJKo3rLyo5IlRiLygu6jkTX+4cMgNDVZevAruclQUv90V3V100eCqfciziqzRPYot6bi96
PWzZPC5KKyPBJXLYhhBq0d4sVrlfdBH+MW0iMl3m5F74F20gKkrl7IyLZtAoepKnI5sUZom592s7
j3CUm1VqiIgE1aFP3anIEIhQI6qLMpHEifyWWoOlneGU/VysIkav6xsEfKu0Uawixz4TAyefVfno
xkbyI77oIeNWtW/OKpKsajtLQ4yIaCf7viMcYETc9bW8qCtrO0GnFZutZm/cVYBp+4VKw8Jqiitw
Wyg0ZTG2L+3Yxl/nVcAZX7SchKrW791F4ems5M7qovuE3jTeFBc1KDQjQXD5RSqarKpRrMP2PUm1
2ZO+akoTnMq467y5QGq6qk7xhbdv8apE7YU2fmeFQp5a9sr3QrY5XQWJi183qFY16ziLhciEBY3r
dJG7LihSSZ9AmxshJ1olsQrDNpDqVSm7GFYx8UtWAS3GM5u+x0VY611EtnxoBLf5RXybXYS4ldsh
H8OPiEA3v4h16UMg3DVXDS/xx+PVchH2zpDqPvtV7dtqw/iQXSTAWFjJ/yx+kQZfVMLJYpD/fhEP
Fz6udRZaKsLQ85q43yzskowFE2/6jqMWGbJ1kSRPqzp5vgiVu4to2Z011kKEJYiZm1XXnF0kzmJV
OzejjfA5voigO7LKvyH3o49eXmTS5gxKeWPULiG4gLbRU8uLtpqfXnXWF811mpeguS5K7PyiysZR
nr7yyKDVHqPCiAPUYDmhJFk3YmAwKvsLlPFp+aWw/p/69d+oTP5+9fq/m/7925/6679114EqEVnL
9JpR22oa+oNmQHMFZSumFZRKHIpXCunvZeuqGVjbSthNMMT8IoD6q6HO0pm2U5VR7brAHv6Z7vql
i/iH0giDH0IrNioqVv41+r5/PsdqXoIjXQOJPgzZfIMa02mDKpsedDjn8pDrY350RpU/9gSYnGgv
9cvezt2CfIAlfVRtNZyEyhEoNWJbWyDCNmqq9dtKQTYL/TUSKWf0UwWRkdl3g9cSx2ygzPzl4P+v
uO2GHw1r64+frr9V7U+7vvgg4L0s/jvwj1yaVH//FrxR8kfzp1tw/flfeie6jcrEceA20kamcbKO
aX9pnYif+e4p8+mLr9MNQEbc57+1ThgM6eQf0tVYD2QXu9tv96CO3xMPKIG4Ln5Fyst/5h507T8X
bhTI1KcAl2gACIt69W8rZNXUs5J1uSUi3Riu8mQpkTiIJc2CkXP+B7G88CLbPhLugfh35MhlW3fi
ZOZlpO1X4ybZVin+mLtI84fsBNvTtj5iOAb13eiZ5C8k8ZLuo6QqltAa6+glq8i92SBRLr7bUxe/
t6SOXvsdTvtNb2dVHDhtbZ560ZTyfeS0J8+aoS8nD5Eami8n2mWA9d2rWUDk2EVwvMFwwCNyF3vL
uTXxj4SJVM313DUDcyIOJE9N0TjYm0mFYQ9IinrZLm1Ma9GWRbx8zks1u2cHVj9kiTSpDl7iuMkW
r5ErGUivpqYwIXpM7Ge8jbB08COJHwWJWHWxI4VqsDh79aXngkDC5WUdKAE6c9sl0RRx2DCAiYCm
MM0bp2SWEURDz6EGh33MSXAZGtPEnGBHH31f9i91uhr46zkqalCHBbKzYRha+gbe8GV2JduHqCET
hgL0/F3aQxsJTYD357LE+h1ORl03m6pXZIV0QvQ8+mWrh6wBxpeKnW3XUa1dcaqPCDKas1fi6qGl
MuCAdjBrnghMTrPfy8GCW9pNRfzgt2Dj8in1xWZsjCHM0ce/5UBEkg28il6FeqmgxIqqaVaOSo1A
2jdIEIhnAUqAk4F1Q+R8W4XKZ2YQWkn/VR/Hrg0GOOnYQcZtOlNeqZJgsiY2nC+qsqrvAGzR3TTQ
1XXq2uJ1huF9AODhF2E+ucvzkoFv5WQMgKiIR6fc4jkkocu0pI6XJ0GXA5jBeMjNfhCgNsDBRQcO
flwrUgHgWbL2y/Ixw8FRhavMA9B+jaXqnMty9M6FhZMZJKztzGa0X1CI4uDhNOPrG8at7XLD6RmH
ZdNhDAkaxfZyoxmLnq3PRVruRGuVj8tsJ1dW3fihnTrnoZyuF7/77EtCBH0Yqps5qrNNnCkURdm8
StmR9yu7D0Xtdwih+3PWjhBx46x4T2xK8gYpkwdZJewrzGCbyfW+j01Vh+aEKd8HzL7R4ecf0hFI
eWNPe2lUgFzibGCitmodYu0ZkdJzakXmHrt2u1tGCJAZtpm9qPvzVPmhPpIB0/GZDzTh4Ly4z5Ew
t2WhDq2H2MpgyEciq57QPmumbbqIj3YCaDY777WTXanS2S6TA+JptLwfS2Z9aLBXiUq+Q5lgPBSN
cANrXPDWlZQnAK+2UWUYoYlxN5iTOAshlX4g9iQ1grAnjDejpDUmwtSG7+71OvkeUxLEkdaSutVK
wAzgmwa+76spgs+ey7Pf1tw0o228FKV86Up58n0Jjsx9GBOC/kZw/b7dRWFt5V6I2uOmQrP/tYrz
e8PwjuSXm4dET5og65vTAqUx6CrtVsZkPUfZSywp4XIJwBP130iolIjA1ebOl7aqnuxq/Krl3S09
FYqP7kqQtHBgognyrcyfWNVhUvVd+ekkeNLKEaAoKYksFpM7zSdwJV/guvWbbBjKLWlx+AclYVdZ
1kMtzSxjayw5h15VAN4cBMTkyhkWhjODAeIsUzvPKUGhGn0F47V7o1hH+mY7H17SpNc1ed83QDbu
JD7UUB8ol/TI8c+UmlwR14DtYbfejSicJqh6myAH/SUbxS4pTbHxYyu97/zuQJA9kTulfWyFv02m
6GvsWO+FX2cBCn3Aq9b00k1RxzrRRDu5CHvrmG18TRkU1GkXbW14eQekc9VGs00gZjUo9qqlNafM
a1P5zZUk/vIEvoiQzhjbgpMOV17aPrg9rHstYQmpVBz27vKdJu+XHHL+yQH/ux/d8TXLZP7QlOYU
ZONUMwsE7aU6wzjoUXcw9GG68ZrMDGm/kLwiRKjM+txN1rYjr2nbplrylVHUnowxSEK99TiM1m2W
tyGZzaC1SADdJrXuH/JYeWHcDdXBHpunduo/cqckMUpdFauztZ7757w0v7ZYOgMWG+1m4lyHUWY1
P2jVfabAMSljeupoMOyEpZ/EuFyX60I/Znu3R8CptySYpbiBYp4oRhjRXlnWPu318oAXZteVwxDQ
rtnDjwmzGVxdV2uI0YcPuFCnGX+pqdfHdhHacSise9a3/MZd+MydR8M7UWiq0IJ9kLvwZIvi02hB
elnxdgZEH05leSZgyd83zBt2S6HdUw/jaAEltdEm7ZjX1qnCbvweD+O2iugkkrQuA7oRxKASjYbZ
tP5elvNdDtgpAHPzPRZqZsX3syurURqxvMCiutbYpUJ+WXpI1G7rIHr0P7Rpue26zLovE/vkjO71
onsJNDcv8vDPs7Wn2Gw4vbLcEXXe1Z+iE+ljV3IzbmpJKqK1SQbBN+BT4+9M1Cfo5l1Cqb6vgG7C
JWIXF6Afd4v+bMX5vKPLwMiYWs/gntq1ZVdP310TUzacus7Qm2LLOJIRvSlds6+Ag3t4gZnA4Mh1
H70+Tcdzl9fJEaUIsN+g6HpbOfdoHEri8ITGjlN+Ygh38SOjGUmMZdtnNMwYphLAowcqJukA6bxp
tZycjHY0rpQ+yuXNEnU3uSC9i8nT9xMkvszYowsb7WQfYXGbin3bdZNGWmVbHOAADcYTX55RDjez
1MRJENhyN831dN+2SrzXgucorNgrDNjtAz3Hh8a1mVEfXJg45L/lg7mraZdK+yUdQQ4RyJVOBGUU
FvfQfYY80NC2Jbgj0R2tBL0Nlfzk2jjhFoQNVagJC+jQazSjyg69snwSeo5W7VYJtJf6sYfs+HUq
snHoAMx0XrCw8dlGsXRlSASJVU/nJBlxgJuRqmPrCyMM0l2UnU+bNNVknezxc9okBJpybPeGnyxp
HBC5nqHHiMxmpuUkUO8hO87svA7JUXM9Li/GKBvTBwEe+tYrCU+iyZPDz269zGVdSBc2mhtscE17
10Z0OTgRcroGPjnPbmC2db6fOuKrAknwh/pa6M1bx0agsGy2pfsw6eDHj4y30VQqqsRkyxHqrsFT
yX6yEILb7GCjkYHZaiZuEnqS5P+NahnjNTwvruJi2Le0ahaWAiJdSSoB3NP/oNs+q7sRcGf32pU0
zo7RQHBwGBOhgxdx4qJblqKlhL6ZXCBP2pazg1M4JreoYshX3qqm8dxdx5hwUygSxvfpmDPASNwh
mV6K3Gi/RLktgZy3jt4wA6oQj6jBr62beJgIhlXZrMZ9AVcMcrsPguhkZppziHxwmvs4Eong8baY
03Fkzrda7rOB0o8lfwcTZxqAL+yxvjcqz8PK9Jn/bDTH8DGr1oRt1rjWwfvF820zy4KYZALdsqNe
FYb1HI8EI9G2bBhtVjRq/e3kxmXJRRu8lMwy+kdjqTLW16XrkF07zSu2JTLWCG7atF6anfLOaHe9
PXeY6KsFeqBZfe2zhFQ7Nqys8dV2am1jP6ZJVGwiTbZk2uV9CEKrO/pJawdUB9p58t3y6DipdU6H
fjws1jQetdatv5QZq509az1qpHZcceKsm8vinpfJMw4uIWcn4bFs8Sm1rR8T5ug2zqqBj9r04NQR
+9gi0ysv6/MAmmu7w4pcPraZ1gWt8DIw65V1TX5C9o1md39KYnKLkskV6B9k81nMNadElzP+jywS
zmdTMYbaoLkhB7gncBMIvFHdTE5GTkFukI/qpX1YSq/WdzoqDs49ytjFYAN2NUKa755KsQswb5S4
lJp7B68iDIv8nW3lvfIAe4IYjgKtrL27WnfSd0pWspYb+Jt1mSaHaSrRkLZslcdGiWlnx/O7Vtrj
sUnz+WA3fqIwBoJc1fop2SrJuqjJ1DmSkSN2Myb6oDeKV3YdOC0zsQHWPMjtxTieV1H8XIl8Cr2s
A47WdgDVBQECaUV14vaOvvOZjDAzG8zhxYdAGDazcsOYCirwZsc6THX3o/VquQP0UN6PY30HeCM/
S8Vdv4ymG6QeW3m6ZETJ5gAcaT/7YA3H2nqaVL8iLeJjIixt6+XOzoJqx2UcnK2shH7SJU7spFbq
e96sdaybl9d5oSOm6vUkTJM2e6hlQ+k4WtNmtIbqhU/CCXX2+2Ff5sB1Yd07RzfSlxsMtRVG5sbl
gw8TkbQz8jDldun/dAIhXV8sRIIBMyKMf9SNefhWyD81Y37/O790ZFz/Z3QA9srSWjuAiBN/68i4
3s8uElN0KYKZBf/llV8bMqb+M9F92A4FsyAkZ2uqy68NGV4Sq7vxN5ELrOy/oWr9I8rWRWbzB8EE
vQzsk6vI5G+6gWMk4bt0TMp0Y3odFLLIQXb1vmsifZ9KWKeJNeecplVxUsR0bipB/HpZiC7oJdw3
Pk0fwCrIzhkbd1jPSR1qecljYxZvGAX0DXOg5VR7Vf6tkdFwVCBPd7qNA38SzHAb6EWHyeolUbo2
wZMdhSyQTfvJQblfZ2xvGWXlTZb2Qwb9ofum/HG+NmG5BvMUqV1FEne9YQEc35mYCQyWicDAzumk
qH1UjD0Vy8iicqKAsbYgJZo1kgD4HDNuL9uIMqE+R9G8GZnH3fup1VIhlc4zIWc9R067CkyFQWYe
0eEWtD+2kR5RtvgwlYFgTEel28aGKuNFY7j2wGKF58Go52flA/JaVDz/wL/V70iSBCZB9EpA+whA
RwukM08TY+szbMOgXn0yaWNKP8C8AK7P23EQTXKsHPawI0hKJvytt/VyF9uJepRswBs38non0F3V
B0Yjv2SWTX60WVxT1gF6oSWbH3BKZQf0IFPgEyr+kXVV/pYl0v3iFdG8d5iuXttIFUKta6YzaJdx
R668tvO8oT3NvjoUjvHqTSkQ7DaeA9si87Tq2K99gix2MxEzpwJLLPG6TeriVVq8vT5OjzEnKW+a
SewsU9IQrObaIYMwsBsZB1k0kNYipzOscG9vuhMHBCke4Y1unTGJjnSbGtY4DlSzh7RbVhjn64FO
QAFZ4UD2zX3u4KbI1dicewCn907ToYjADcZHzPy31uzMoKx68wR8MdpYS2kdhkhUz4M7Vg/DgL9/
BcNe1Snelk1GkArsGWpK6rgxTMjNe+77tt+7y9huiU/ID35uZC+XdeFf0Lr+z20L6y/6nfr/X4PU
j2PvH62Njwg4/7g2Xn7810b1z3CMHaS0On1qHX/1741qjU61BbMfvwGLHEUD6Q2/L4w6bnF4+byM
rcmACshLvy6Mzs+6jiX8r4vmP2WwNC7C0L+OS1wUTGj/DdhvLMQ+i/CquPqDoqoStNXI1yZOx3KI
Osq0s5sU1nxN55TBSUPFCljcLecbjv6+fo5pLNPEVgCjWXTzT4oazk8mlEuQTFP0nFC8vMVjWj2V
AMvF1jB6E/cf6dXAMqQwiq1DJMs3ZFxo/LVRc0ilMGJZb3ydAgvdx9DfVp0G1KilxKQO9lxYnREP
452ZIVc9GHUjqu2s1SZdz9aav/OsN/oLBAkO6U1LgtJe4syZriHhqyP8FUKhxkR36icwp6XPUUrq
zpMJzTrdVsRrkiiTjnU4ZGWK2MbtcGIERVnp5pZHCmC9W8Zaf3RmZpP7hDVX300OKoEvLe1wi/zr
KUZwp1nOWUiZX9PETZtd4pJFSm75DLVvitvmXUumpaar1CUkk6Rlelvikd6PIJ3U3YDmJWb1jNAO
bP1uMkmQIYJ04HDft/OaVuXSSaLEGfxw6WmabOY6taMzIrQiCujF9Y8ZQFIV+Ebh+bsFik9bbAxO
Se0HqnkUATpe+SebRNQb4hFUDyImVk69WQBf9/er7vzDlyoCvWKNxafVFfJqyN2p3SSNNW7rruJQ
XdO9LnfVQI4RW4v8INaYE5zj2m269dkCQU3nmU7gbQngFyxb0jx4KT6YvS39AWp9XUbmZlBplAaa
QTzY0Y/shd5/ktA6Qt41bCTIF07FItVWHkskP/uolXSM0467oJkztiUsHHj2nYQiA7HNUn+0zN/i
/egTCInsLFHWxgUxxQBbtNRq9C79pyRb4+mBotEySXKotQv4dgeBeR29tuQNA1fKEusbCt0r9rSi
2vNEIjgqoj59wHXAB2tTKwXNAtKk5PZ0sxufPNUXwyOr5CoFbh8Hgw0/Z2OYo/vE6s04YZzX6JcI
G9wcmA0Ju07ttENoLMa8hK0fTdXqtZfZtnMq52ZRtfqxKC9xA2Q15b2hckWTuF3K98yT45WMYz/d
RgjV8tDM7a6lxZQVrxPyxvcEIyL8rzh3fxgDALrjDAfkXfpJfEccak714BJqTcvQ7NfSRtPYzSuH
zcsdeggrSWUpcw2QkMeBkCl6l4KgrKtRqRgslN0sGmOoAopLwe4Y+lMCwigxu/GIfmDg6NJQ6aLU
QZ3Xa9M0kjYz48owO6Ftur7lW607J3ujfk2/al1XEtKj0rXvKa3mPZvNnICF3OvCRJRka89u7kYH
UrKGnEz0Cc6xp0jdoixOeKsdMcIPJN1EInCWqntvwO0QBWkNib5b/KjZ+9MQU3vS2LL33igaI5jR
T7cB0ryY7n7XaU9dzTwFrpKKfmQcQ+od+BjZnBeMgOQ4ECfB3g+y637ptfjayiqtCEkhT35MdG2f
YppOGk4/n6vHSSP/IufW7zfk4Tn7JTEGckUaASKkj+s37phJbEWaeiWnjDqBWCkj0tTa3EKxOEnn
if4LDeml9BCcWDYnkQ3x2NqVNUT2j5H2KW0YqqVzSfw5IqqMsI6Ngq4ut+CvmvbgAo7Gp+IOQ8+C
2lj7wmcwgRIttfexyn3tAOEeNM2/amv/70Z34Rgr/mH9c9t2TTn8dGTU3lc//a+ftoDiaVj/dGwz
7M9/3P1//ad+3f8t72f0+C6rhr3u9muF88ugmmSen9cyiXhTG9InmIXfd3/YC6uoGymuMKGyMs3+
ffe3SLRcdQ1M9nB7rJ6Pf6Ysci6q9z/s/sQBrOwH3DcYJvGU/S3Otprzoim1zHlqbP2jGDJt44iG
bT+J0+ty8RmUOMlnjFz3mHruDX3cZRfF+ZmgFXMD4fC6j2frY7RqWWzAbWbB1Bn3YJJqWqZZfZOT
kHx0p6b7QmRhsbeIL74VSW7fZgNsN2vJz9AVCSHP1pSzfpZAe/35ql+i75kw790qibE71a9kMac7
w2VLdYX8mHUl14wrwly86iGf5bFNvK/MYe4rVrOD4bRAmuhUBLm7kDSQm/cyS977MnuLcqg0s6dI
ahy9x6Z0ech0sovtrKMjni1iU5I3vfHn5M1Pl2ejlk9GnL+V0ofnVnlHI9e+xbp7tAhPJjKd2lFY
N2ohthAb+NEsyXkwjfZlbipklU2lvwIQfFe699jCnKk0X+Oowy+fWueGeIOTYDpDAATD4KSIr+K+
LUPNMrwQoLEI9QQptCJRfi8Ykez6mHeX6FjA8WA8R5K3meVr0igB56T90vc0uVh1kX3CqBI4A8Uz
utZ5Pw8kwhBo121dyR+jlXy4Go3nDP3qRtSquo0MONORO3phYxd3LQ48BGqCjQAX/Ic04Y5NqugP
1tBGb2NlR68yceNdL4b+Lhuy+G7IKvxapRZWepUDqsjQDfRVS1NLWifqsgYRLPF7jHGrre74dpAo
fr+7iOrdoYf52lfcAYpEmMBasmpXL02LFFkx6rTufVc7wVvm6rOm0UWLCbGOP5UpP1WFyXEwi3M5
T16YVlwiSe7CRjV9dBTTrB3UoE1bbhOG8r4UBzlWX9y04FRQ6fZhRvCLLp11WS1WfZonPj7PAufP
YbjuSMUgmLCwQraieiON+XnwYms/EBVIduLQHFEYEQJYiHQHIMF8yWZ2exlzg8mo3S9ifI5IwoRz
McQhgpT71orsjYxscy+Fc6O1Awexyqq/FxqChMpjJCQr6z7uCxKXXP0+LZMPspufk5r3nZK4dF2N
2vSEtZ72XcddJPu5Wfvyjw6Ce4YhmjpwREzYfcu7ojHvGfBwepuY220sk8xC36K5UMjoMaqTd23B
Mtrz7ZcJ1yCtWpB56zUvqhaioG7fE7bNvu11gFHr+IqT/J0Yh+vByc660stwWQoUEMgwOBm7ZC8X
3Oxtx91pT/beMkokriW3LpzbOMRRwAw5945+Ibi5y+IOgb66XxLnxuDb3BCY8EpYZ0ZjALYeA6hD
2ZUPouDrg/z6VrfLs3QJ6QJU8ozGIKZPQcCeth4ZVFecybmxdoqYqD2xs9x2a+pi1SIA0cG2PhK9
5G6xOUSPVcf6ktREA0Kz2WZas8X4Zm4a0V9LLzsvFe/Xnf3H1qjuyoH7CUPWTc2pYCOgBzPyhzuF
dGA56LIbQ9fohqC0k0+t6q8vQXqco/OgnowhSETEyafRQFXRqX67rH9lmzvgXDN3C2LdQQXEXZRF
yzOljxGILiq3Nl9S4NSE8uo63/ElHtLC7UfjRL23hnUvNGadsGvKWxDXoIcXgIhCEdmk0AJtBXHU
G7Nmuo6vwA7KhlADjtOpgXMj4pKUOq/LssuOaOihwvosHm7dvDKLedXyVtANZsmf/doLp7l4cNFA
cEax2i/p+kXmNpEFYjK2mmJEwZr6nDrcPWClHqOBXUDwZjbUaK99zE5RRd8sJ/6EPNscQccg/q0I
4Lz826SUpKFY7OPQu4+klchtA3yBAVL6Pg+ZCNuSGXErS1TnWV3t4pFAno45ckFAUaQS5qvKDZaI
7rE/jNe1rjHTkDyyWWErTsDZuZ7Tc53z99k9b/x2vDaxr2yXhm3Js5I31MOvDerxU+fFqE605blq
HYV2lxsRpygn9bGvYyI3OE/tCuTlNXWcVszE1CzNtd+n3GtiRrMzGCqYBu/GrMz7YeS5E7J6YHLz
VmvJU1KTpSNj7gVyX2Xo9ny1VkStq48sRfYCzybNnBuoF9khgzr6YKaVu4UqTUmg8V0abAdT374S
W5SegBl+VHqG/7nv6PP12oxoyTBPGSazgzRwwiCD0x91HMPBMDKU6xbrfjRTf29nmn9EobmVQ4HS
CTJ0OEXOY5mJfDNR9mwIVeem7uLPZSgeFqrryU7fJt5WMEt+GJn6O8lObSCN4pzQ8NM652Yo63rP
Sdc9kFWNN4NMrLCTzWu+kMamEq5ER46Gj8E0JMXmWPjZG/fBazFxU2O5ffRz/zvQ2g8avxONgYXV
W6HIMecl+oLf5C5L52eZVa9RS7JSNSXNtVnUkCVbspp8R/vBTtNu0lLRTNS6XZ3jFs7y/E3XotNc
OXQlYvmhyfXSk5QU2NU6hiug5Y5T+zqNyKuU5D3qXOaBfOij5s7PUzlGp9RDJVKC6r3XUslWqoO/
FnATx3lOt42FD4Ls649skp/zJHddJz/SnlWmKuMe9R5h1nMV2QTM8e68kb1uVPgEiC+Z9vSGjW1t
0+AzMYds2LBi7hbwkkz7uUha8gmHHOilxne3zqwDqLq8wx4ZjqmdcpvHmQDcx95mKe/JfSUldr0g
9BGIKOPe1yv0IBKUpxxZDYrZ8zbCaZjwNesVJPGOHBfpcH+LsmyoM6L5uqHf8EzEDktEx6Jrr2lC
oVWihTfZBYjXvqsKXDRC6EGDF2XjJz4xzNr0nCosMnbK72fOyHKURpjzxX2n0NCQFldtIW+oYKld
pB+4425kh12jIUHlFtX7dFpXyqBvp2dVeNG3ZmA2tmTt63q+axWYQMXMfJ8seroVnK0Cr+BQUxks
OYaq/Z0LFQDQMOtsJJg6okSWW4OuPHb1b6Qd2WEylG/kHfY7zs37buyM7VDID5W23H4sV3jzWKqI
3dvWkpOjGRXlwZ6d5prK02SS1hjbGHb0XjNZIZOBP4gLYmW0JiKNLdZubWiGm7GuwM/a4l4k7s6U
hn5WLk9Nx8V0aEMF/VjdDYjT2bAy0IJOSZigosWQt6yRKuZyw01+b3KWHQQxPqdlWyNsjb/pdSxn
NKbwSLnxw6AZ/Y5QHG2b4rzHZMbndkz5UVbpmxz9ORjWI3aM3+O6I6U7YMkCRl4QRRxN+RjGEYbv
2OQ4vfJWp0U/yoY0HHvYL+8RisNNYs7au8QiE1pVXm9ajQc9i6zpeFkMlRV7WxkZJxLPPjtETtuk
tOaAQ8/zQGrPYZyMdu9HZrpVQ8q2a2f+DtmfHdDInK9kwf62Lixy5PuvJzlzoHYfl5bz8rQwcKnJ
BgoR7oCEbNiJkoRcZJU65mntI+z/VQXr3wXt/JdsR/9D4fTDX/5P+RO99b/83wuZ6675y/8rvqvq
xx+LVKT4/O+3tvv3f3N/tgiyWdvUtDxcSHD0mn8pUR1ewWBOf5r0WAgDaxDFr5O7VS5toXLGTo0T
wBDrS782qGls41Oikbz2tRnhWQC1/ilejrE6T/9QpJoCXwApOXg7IRKiU/0bZ+qAubapa5IZZsvt
At2OsuOERugqjQxOWhhLgQ27hLUdiTK1rY25xOZpiLUBcBcOrRuNsRODKGWGjYi6dkPF4WJwrQeN
zEGvfESMPR2jSBEV1WX/X8weF+LPb96CJcZ8lZufPy8NgD/211Oi80jv/DrYVWpsokHX72Il5yTo
0jbByJUmm9gbinsL5UAc5E0kbzPPqT8RtyPkw894MltjekYfmtxmk8Pn72tNO4+ORdS7EMWr4iVr
M+SkZ/GlC2ub09HfdkI5ZzjJOm1PlWnfm8gefwg1VF/GArmc3ZvDe2IN6lqTkbulD0Fzs4v66NmY
s202QHv/D/bOpLdu7NyifyXInAYPew7e4JG8jXrZkmzLE0KSbfbNYXdI/vq36KpKJNllw4MMArwg
KCBxWdTlZXPO/vZem4Vdp21lpkW/Bl6y9l/tIqZ+MWvsc6wsdsgmj2fWs7nJ9R/f6T/qsbpG/B96
rr0XJwvgAUoI1yBiCTtB7BGvprUDBKbS3U6Wi11B9y9TGDFh0TXWju3/wm4dIMl/6gnx3yZpGSaD
9r+PV9yC0+5fwim+/Y0/dSvxZruBTd8kyiNMgjR/PRS2ziwBhw+0Gt+XuWUy/prm80fbqIp8D9+f
zuTqX88EU3+DtsT0i7/K7Gojhv7GNH8bST17HhgCQCfdOLru4igA2PXqeZCTSZ11lCsiz/o28VXp
6WplPu+9cbphYVtGC4yga7fWFcjJrv/jpfK3RJdX2Q4Ov03KiDDhoLOJdrxiVowOXZ52apF7blL9
uqnX8RF2+nzjd1jfn30lP7gfvjuUZZGYYoyCrQLJb8uyPH94VBov5X6r8jDrvLydh9wJGx50kRSl
/4tP9d1JtcjNQHTgaQW6CivHy0OZuCS7bqZaVbcxbpLuZmJS+BMJu3S1G8ZKorx1YGqK/ZKk/hey
l4t58vNP+wpi42LSoHSNaw6zBl6NbwPR5x+3z5jo61ifgjWe8uaofJXCj67L0Y6oHqBFGBFruumR
BO7tBCQhC+qifc9ccMj35BfXz46SvbHD/IYU9fPfjXvn5TVn0WK2pYPACm4Joe30PRuTZotXkndu
6Rpw1/4CB/V0qlWy+kVL0jeoyotLG9wLBxI67ew8Al9fW3LMW1+KtKDitKYk0cFoYAcmwCrOQ2fo
9+6cZFfVqPU02dIkvR7m2QTS302D81VVcZe+lYaeXmfYvGlZH9LFR5PIltuprOFGVLZf3g2ZoI2T
VTCTwakdcDb6ZX1Z+cRrcMmbWDIGf7KX/ZKaE2IEI6Knn59KJO8Xp5I4EW1aIKkB6tEkYPAEeX4q
ecVXCzcZqSG8v3un0L295HYL1FIpqpNSdf3z432DoTw/qRxwYxzbLGC4iSCzvTwg07ARzvVaBSLV
DwD2C2Z1TjTFY2TExScv7m4QOhjuso9prHulOxgQ46j2KL5x6guUlFASpv3Fxc7D8PVZ8DkHjmWw
LhDeNxzHswsK36/OOHOpgrSzs5uWJ9muipcva194ZzNW5LCU/e+xqFwSkYj9jA84BTy+mX69PBHr
lNYwyH2s3QymTlJjEzDLfrr4+fl+fatsRyFCx4GgFxmsEl8eZcwokMqNmHh+hRtZjd2wi4FK/OL8
/egovAVI18F5ZFP36iWwzJYTTzVHkVOZnAh7oO7DZzr725+FdxyrRniwBpzCV5eO9Gsi4VhpAzTV
B7Ah6pOQnfX5Fwf57rY3XH2DIQpscDzr9W8Q92cXw8zGjwYt+6nzRx72eqpsrK4MVNovDm5sblM9
+dAnmImPiWVpRlTCK7F3PAwTLZKqLdXlOOBov7SzzEIaQPlsLr+Nio/APLjxZ0zi8mSgx8YLc+Yx
TL3nHidB1uO3fVvRflae0dQB/SGBntFcWiPtP6dpbGMxNxedNCLyfz4eqfGoyeF3KZNSN60tEkQJ
sQaEe72KYhTAY1J0vn+Q9VZmOvGFkLir7ImerySfHwdbFHnUDQodfq26POHGopX3qp0S84ilai4/
kGbBNz40TCnOy5Q+nnejSeLmLm7SxDhMXEzrTtHt++TPmpbsu66iE1wfnLw6ullpoieCeZiietGV
FUiXDqdoaIxWi8gtktWTre0lh8Vauw96q00wBal+GvZV3NpXtewKfbd0njeexms7rfRhMaGIBmLt
y4XV0kAdKfatS2SDFekjixX7reesI7WyduqLvbaQfg6EtcQqlLnhyYMxjLUbxQ30QLb+UuP1LXpb
UCIC5jvsJ2EeGVHrHQmfsjFP4MpwforeXk+8wgWeq/eJ/qlZcJrt2szC190Wtib35DDwAiTtdgbt
sipRWB07eTvMM++9jHf25WJklBAlnNJtyD94xJyo2EaOyNfpfl7a4kunzKlnKpQXNMXw2991U8dF
UFrWOzGQYbzih3UptU7CqXZdMVXzwWjndtlh4lg/FEa26Bdzk6fDTsy1TsnzMteY5ipGhdj/DP3U
8Baqnr3OLMprberpvxWFUWSRzWxRssAYtY+i86Hzaq1EhGgxatx75lQ9xhnoZdRFzDEXpC8SDJNi
sG3kqxLdaXK7BYfHrNdftJZu7d0wZ0TlEqa3BAe93Ih6vZKfDS3B8YA6ax2BxJRLlEgH7KPqy/6E
Tqg655uwITBwcUHQYhzH7mvycCCEE/UqkpVFBZZw6WzTDKloNR9p4vK0XcoAholYpaUjLvBZlGet
KKgjdHOVnyptLB7lwmuMwBLjNlJlFlac2ZUDKl2jkQGO655Xd9a4ycPi0nWBoR1X065aNOMRK+LM
3Aypbg66iuVOlOjVcFlRX+aeELlv9gMMlmonisI8pxFzma6RXmxuIl3VRmgUFEmHhC49SPJ5KUgE
Tb4b76cldbJdUtM/FaJjglI3aPccLsl9WfOhXsbVvR6n3rh3NNm214ivSXwnht7OTuXYZKerLieb
TfOUSYSsqU7DvpgNJ8xUCvwk6bX5Plc9GULc1wiO8eyKad/7ff0Jj6V6a1KiTJ6SKIc37Egt2QOO
mtjO91Y/OM6OyR1IeHqfi/WQFq3VIQSuQ3kwQD9QCpkIhoWdPrnmkTLkFaKKX6Y3GlneNnRdep9C
6r5A0+GXE37oeWlvbcXOJr6r1XdHxquddyYZbRmBgT8d9tQ41XAqAMZHHev3kjFZZa3Xhke8hvZY
aX3Wc7biB2uGu79Hvk0+zJ4kB1Nj/f2cmYN7YTRm1uzMVudFPc4+QYHa77Wwzr32zBHSueVXii/i
HDRAUDe1EQcdGBEzmkspj1nZAQXR864uURJr5yYDLXqieZ2vGHuW1gXjgFoFEku8QlRsiyTKSnhX
oZ61/qmRlk13gdzHcgloU2eeGHob39BfxieeyBDj5BrFpWatrjyhVXNRITZgGqlRd+AcFKW/tpFJ
tlJeT/GwOic25R+Uc9vKp0fKwWUVVE4vHzrmIWd6JTAQWQ2Q4nCa0vK9mCu/Ia3WdIc1q4XF6CU1
5T4j2TOGdo5nODFjJxjclWgpJYaYVTS7V2TZePExR7WrKB0J6tErVpnnjq9pZ7VUBvgv2yfQV0mj
2Lekypm5VkqV4UqYUpEtF3Sn5GAdSHHSXf6Ve6P/uFBs8NAARe0CtUroS25FdGFjNw04l9K2IWxH
NTCDDhTIAheTxn6xdRJfD3W/gkU1t679ybcKYYRpio9sj5kGWd3u06HGI1hp18ukNUTDgbCB6OKY
TxbQmXhP71MmNs6LN4Yo12AiVM40ejeYZvIRZdWtT63ESEVoE/uAT9I4RF5juvOialyaG5otgaTl
Iku5cMoxuy2G2bvzsfN+rUacbaEmWcKfs92i9sIslqw+rGmbfO29KbVOKL6o3i8s8WidSnrCzenM
hRk4WUyqQ9JjDg6MLBbuzbgn8MJlEGQU513jM2Ngjj3ZuCvjlPAYjxbvfh1k+9bWyvquKXpLhAXh
F2RchlCS5sFa3wxFzrLscP2b3ubHKOejGGerOBCo77TDdkLwhbqNOk176WM+9rqx4Ckj1VM1WTXf
hKPLgter1lZ8B3L0KT63QcURJQliZyAHGDdiHUIk/LQLurjW62NuJRoxs5HLl+CZBqU1HIzttvKz
7Vudalldwq6qswjZe6Y2c8w6YiJlt2iYM1vdTa4xmNXzDY0D2P+AnrmDe9rw/1H4togEc3leuwt3
WcuzEcqdqGseUXvy8jHP26U3v46pJapololX03NUZA6Fm9/WfP8Bl/R/n+7E3vgnutNDvb6mohog
X/5UoylzQPOAmAHw0HcxRf/LMGVQeEU7A2QNdkw84nyU1j+VJyTnDc2+KdUoQ6B22dz8S3vSMFO7
AEzZuGNwMh1+yO+ITy/3HZ4QwBFRKeHHIwL50OBf7m7wsIKe1MDC0NhSYFT0ZbOnS31OfqHHvNwl
b8dxN96z7bs6bF97g8M+3yXHqiE1YI+s5re+lFzW3Xt9M/Bb69p8KKT3Z7zpb1Wt7z+XK0xOuAsm
ChHCf7XTKQzWYrJRyNGL4e7qlqTGGo/lL5oZfvSpUO3Y+cP5gY66qeXPNjppb/oVXnhGsax43tq9
xM/hG1l6VXg85QKPtdsfN9rffq6XEhrncdMcNxwLF4wl7G1Q8fyIBRg1TwJ5ZozHoz0oM1BsKT7S
LMjAOByfXcq/1Ou+P9irkyj1ZQU2zvclhbfMh5Klwl2BiSqLWMfK/c8P9t03BuAXURWViGzVttt+
+cnSAfl/ZG8FdVxqb3PWDRFj4O4XR/nB+SPPsAkUREYQO1/pgqJanMFIRxZH7ZKfFayADsRhsOcz
9gl//wOhzwjQrlSJoHq+/ECC/duIFasI2F6KE5sPE3JTq1/cWD86bWznofMw1eJSf3UDlxU8nIXJ
ftC1FhmwEXe7YD36CyVvS4g803e+XQoGUwwDVXWbrbmvvh1DYy+h6wWpriSld6DryZR6nMSWISc7
YlzyIC0npMTJlg/0w+bLeTFSNXKYZUsSt2J/3N3SqcKmBRInUJx4HplcZ1NdXixgfaZAMLAhf9bA
MAEsMzjYr7Kx7o+xqzcg/JRIvirsaVBrmO5gqp9y/8EpXbp119rMVlZ9kDl96InyJIOR6hEAa9z7
hLjIGPz8i90+678FuD/Oxdb4w1e7zRM3ZPXze5DnQNKnmkVtNGU2eDIXBxKG25Rvm24o3jlbAKoc
RrHvZ91mzKdl/i+wwT/4ziFBoStjqN2GS69+gaHHbiAQVag+ZjptKPbGOv0uv7h+f3CrbH0jMCPR
GRmEvHrUJOuqTS4doMEoRxo1JsM+wwo/RSyBnKefn9HvnqObGkVuD3EKUdOxXj1ochoGMttm+2IV
Xf3ZnSeyE+T0GYQ6nZnd1HZs2L8lhX37Ei2d+9JEs2UCY786h1o7Z5DkOaQQOR8RY8I+y7zlFy+I
198UNmwLTZg4Ehw40NKvjpKxYctMEW93J0DXiDFvz27YVZMX/fwMfn8gcPy8D7ZXEXooI+oX1yT9
Dz3JnrxiKe6kp2K1BW6Pfr75/aP8sVwASMelt32Pz953zVzLNAXhFHg+6c9xbPPI9HCE/PZRjK1Z
wyLiCpVaf/VIq5QgtWOMFf5IpzprGgdJDi/39c+Psp3653cxkz1ze9GQ04UKL15PiHIfA1CSoU/C
a2rfZgI0gTYay2dRfTa2DRWL6N3Pj2g7331LrNg8naXWt8M6LN1enL8a+pGt2JEGqgJVgDhSkwZL
KZkfd14rsvqEAhPnA6xT4FxGTIAy5EnDBg4ZXB7WqgUBLPTSKI8pL65xN6G2eZF0Ek8j3STHCieo
qbxdr3JMnbgDl8fex3FMot3o4G41XfF1hSdjRZNDGQZUDqvL94655jBtcW127NnrpDylqjllY93m
SEHCXD0RzLlBbAaHXxtSJm+xwzFNdWP7s/UJ8AVMp3FJDXzYyYZPm31THTujdkyKtDrko1oDq7Yr
mWZ9WUSr1lBThrOEsVJNFyyta5ahLyaV4QZXdHHPsSBM0sZl+pF6LWfdCb+FL2eRB26iUopu3PVU
kc5oBqJZggUQVBowrhTF6crIzQ9LXI/upxIdugibyWv1PZqwLUnapHi9s7jTL7zVch+tluDdna+P
EGbzQVkJG7SG/R9JZFHjk4qS2hnXU90nBxZIG3PVBwrF2ZfP8cwzl5p13ErZIuz2kLL1b4KknBV6
SdVXITltlYUQ41RcBr2qvT4yRs/Torjt9Bxxf5rdY9Kb1N37WNRAk2r0yGre5DyihqbqvdZU8YPb
TKhEg8atHYDpX975JfXoc7FZ56lDl7eA4iztsXX09dZiMYI9vJdwqhtHqJvEo6eVimRFwJtQXrXu
Os2X2p306tkOPC0THwenTz9pS6s3Yesb7T3JB6JzGJ7cPgFCo9xijy0S3p6s3R44k1EpK5RiTry9
AyklBVsqR0h8hAMnNLBRmz5hsdLbT25RDRY2MytO93nJxuAwrq257DWntCip7TEE7gEVI99V/RrT
i4viaBysVCJt+TjbPmlIy9StOSi8hA4TrnO/MM13pU7YD3HKkcNnK9OM5ayvYlM78WyZ4fPWoaaE
mq8P5b6QxXrNeRf5Bww/Qn/qyrgc7pau6fvjiCCRhwjptYgwrLkfCWjRsE5qL7+ptCUzT+ql5cRi
+pTTSUXDNhihakp0zMOqMEPMufgV8z5r3a/AnauCc2Za+RMDiFnDWYqjLjAylLVTYl1Dfi7HMRGh
lTpT+4i4WOUJaJdxlQCYKfs+2tzx7WepY/wOWCh2DgicdYaE7IisfbswOKbtndkNdT/YrG0UphSx
pBClQ3R/tEBLpHK0egL9lbwTRmJB8S7bqj4jReYhs/srVkHbzCyP2WrC6rcBd1xdMMQx+osUckxV
73zLVYl1IOuuHDvq2c5qc0hDAUpdCLRxRion5llHnOmiOPUtn/aihI0eptoBdzuoDuOkyukCvuaR
A4/KmDqQLhTmtTZ5FJoc7O6+d82RetcuG9nCwMOgZqhx4Sf6iVcc067O1uI9iBLBiEfN2RXI0w1b
1+Ykw3EvijxJ/N26FlKpYDK6VAxggquEFEm5lg8xp9XDod2N865tDf8W667uBUk2kltXy0AvnjfR
3amqObHJqpllDWqtnIjvW05XhF1labhK2SAQ5tFMUQeW3bFG9dOOyqSetk8VwhyzjaM2+HYXjWXp
jJ/VSpozNCc59mdDsYlhW4iCLOg8JfGFlbBO3bVFtthhSyK4irK1kmngTYRtjrOj6dlOn/r8Upsb
Xtm2qWz8iUNityeY/sG4SgofqtDY2nxKC6xwJAfBb5+zaplJB9AOP8y2p97pDgZq/u1YzgfHjhn+
joYFEYfZiJxDB87TW63U1/i0rVXccqO0yXXulNUVIFh8UfYUZzf8DDydapx1ZkVAmoqzhhka+4ml
b+LAMx3lhSrHbn6y9nAl9qJtvBvOlFHhqFXVx2ZJ3DgUDaz3QUo3A9tjoI+Xa4yVk4dOnZ2ajRc/
UtG2jFHLHsIMzNx1NFzrWvuIS9TFc8085daEozTu52yS+slAiqChuFabLrSNlHwY+iyZ2Id4OFOB
mPnl3uWp8n5wB72NkKKN25kRQ02CZyKy2clkRtmsHEvs1mV1HlpenS0xTyPTw1QzNp/tIMBybnQ0
X2b4Oo2ePVDAwIqnNQ5Dsg0uq/G9MaQp0HBnUGfcHPaWl6rbCytnsBPg/R/1HYQneEGpLrFdN61n
FuHcVT0fcrCTuxGWEPkD3Bwy1OfGSr+AtJy6O35NuznpKtrruYC03P64povTng2V7o5nwIeIa1TC
leWOLF9dU1dqpPEni782RowT3PZE9Jitw67zVuyrzmgxYU2HlGiS1I3kBoET1oRZIf6FbmeoJsRx
WOgXkO2Y+mWTYwKk8xhpcYEWRnPqlXXjhnorx2LXGFIbDz5air5f0yxeT5bc96fzumjM/MzjwQM9
ybAWKOIESe1PWKYLSyd2ZBfqpOp4J+/JpS7Z+1G3ZLyjoYF/KlnZMY3rM0SI0CzgPgJmdCXJc4zV
vffWTmTbPcZp41AqkMcjvgWzsCtmxamcgZksbXZce4HuSZrHMOivyGNxRLlK77oiiSXfqqNA5fUe
YZQyyzHaUGlADhujIrg7R6UUfazLMCaBtBwYSVrW2f1pTii1DlxMe0j8Y5bEAfOMmhcqayfzNtPN
0WTMXJPqr0t2/cfasnycRdq0miFopdE4yZUO3Y5iPjVFMlXqAGCMZ2gm2Q3uaqfgHcb2uGENg/I7
ndqYOMm8zCzKllSzQeTWvgJah/p3CekzzncAMOaO0Q/vrcNIjgpAO7iTrwuPWY80cZrcuRjCuCZ5
UsRnnul2hFtiiQlT04ED4DDvfQwfVEgwwLUYeClRxRYlZE5+l+pCmdFq9naPT7Sosl27jNv5LaX2
vqpW7hGvLOG95YQv1j3vhhXwZaaxLe8GeW4mkGHgWS0T2W41myOxcXN5P/Z0OfRSetR1+Z3z1eNL
I0slmQfvmI/F+g6vd4wVKEYumL8CvrHvY013gOunM+w63PC0tWiggZdgSmyQpgQd8g8mI7anzNbb
+rxogakRiQcxgoncBI9pkqIyQqumALFxVANvxM5wgMOj8BDvy9RWm7mT7Dzu/Tog9owVrJ8z/WNO
YtEPXV6lrD/nzqj2Wj0yYojjxryhy4kUZEI7GaHoDiRUhO+VTb1LH0MS9BNVhMHQYyyEjTtyp9tN
at+WTt48Wm6s8gPG/BVtiSeqHjbMAK3AszWHbIzvzQwfahQdqiWm3r2065x3oCjmcmeCuiezUxry
dM1m2PVgDMWtMzSUfkBIrh+mwa05P8MM55YXcacx5JC4SHsCTmwyu66YA/YEdcYSQZqfR9mRRK+z
0oJQmFaCQl0Asx87Vcxr4JRrhWxYFzjwM6+rwVU5q00Lgp7yKmL7T+Csdr3+7WhykUfGNC566NUp
SKuyF7TK4KttDOIbvfW+HfXEJ2yUl2cTextvb/ctIY8B1D67lyZb3v58K2W+VgzYSMENYXMINhuT
ifdqj6jbLE6ZtFSBNrDoObW4OVKME3G8nDdJFzt7+n40/0CUxaIDNFOS4p5iXa5XMcys5THhFvsF
8PhC0KBcidjPFEoEltMOzXWJo61+R0QUIBksAXvdexuoERBvbtwPjVZPcGx5Gr5lq50Qh1jqbIOf
Os49EO3UpQbENU/soXbcyANK9t4ytvjjasb+1VJmQj+Uo5qqQ+npMWMkYBtFUHVqnO5/fo6+P0XU
P9MTyssKWQXT88vNZkoCL05qgjQeZeZ3mgPhOPZzYEp2let3pbWMtz8/4GvByEAI9zwTqR/8vWFu
s47n6sBEmYJeLAzBcPaUT6vWMSBF+IN1tw7iFxrBD46FGQvjF0krDmi9EqdiIiByG1wHSEXmft3C
RJAK1MEnFfC70grY4o2+buPgRGg1Xmk49LtkvV0B74i99qOfFcsFoevuF+fue2XAIZPwbUq0zXzc
7c+fKSugWCrpTDMLk3TMv1a5kV53VatOfv4N/egomNIZR3HPOJgsXh6l8oDimWxyqIGG+ywyMCtC
r6vDz48ivv9ytp+PpEIkz6As8tVhcFMXvt13LVbPgQd/j3RMHlYTTgO3vbM1WMd6L697cO/unTM7
hn6Ts5Vbd2zZ4UAYy2IZ57yZpHOyjGJxT1KRFC6x7mr+/S+Xe1JQQLsBivjHq/Nu+q0Gs2A77+7w
zoSgc0IMwP3FHOVHp92DmkBRL1O9b2iG51+umPzJGNoFNbNnG8K6tu28iLYpb/mFMv3did+aoLlK
GbExboPR9PL7LWp3kvBFJXTNYdhrKgW0mUlPC1cLwO7v3oIIdPSqumh1wJYYo788WLqOCFc2KF4E
pG63lnhmytF73xlk235+QX0n1fH8skh94iM2yHy8frAYVudmDKPGgIt3DCyKpk54m+VXWdokFzgQ
/GAYfX3384N+96VtD028tqjs2/DmtXc5YfZv9B7Dgwz4ZGRBx9sbFlfzt6P8/+D8nzydn53w6GF4
+MeXeoDRePlQffmff94lgEYeXoS4tr/wR17DtN+Qh8BG6llb24T3b84YY3Mbm6zpUe9NaFxwhf85
NbfeEPjg6c4ydwtRuJsR+68M1wZmZMHgc29gvbbAkPzOzJxBC5f2c+2YgTxiPsEeGmRZ6288s+c3
tCqXvGeC+Y5d7lrDOiUoHHB9pgoo2KxdLEl3Ix2FWAqQN6ZtobWNC7sBHBQsZZPea8pFPkQghGDa
CSfLDoMxYoxNFwF4UHN9upHKnE1d0AOUd2CiQ2eCkryqj3rZ2MuJ8nLg4d43fWPws/h2GoZp3hnS
Y23M+q16oKQBXYQqh1WeS0uXaXygHG9AOCm2lrK3/rryCClDl647sTeNtG7bsHAM2DtpjHoiSGaw
srpRxCPKs4TQcignp8KYYgMRsEOFfuSE7phnN+BeHdCSnYExaVITLntF63S6m4sVG0GSDcTQ9QmR
jDtJVB/Jfbsmgf5ax7ZvgCwLU9zVX3X0io/SyeRlMROF5o9iaGFTlhBZH/oROrmxEiULt+gvHG3L
mGmm7sDRkKXG9kkmmAKGHfBU/egTppkOsZMXT+hRHWbZdk2QzuKhFPtJ6eYnMzfkXTv2CUC2pOn2
3hpLujUTw9jEoDY/UHHK+ZBe3/pneUYinRCwJ7L7EYv9E1uzMo3KVa79h0wp5d8butbe53NZFFGe
mJQWLHg+kQ0FxLF5qOwPrBDXB3fOuE60tIaUUNKpvmyIsnkOCV23RQTHO6LrfMgjt6rXOCDiW5x3
rmCDugn3go0hMO7QM2Tj7+Tq91eKcTKcW676NCq0uQdeZS3rOc5Ew8JHTSfHkQ2SNUeTZLiKEoe1
lVdQb2LwRD0BjuOacwaqrvbWgKtLjPuiggAearUGbLv1JxMrom2t8J7AsAGumG3Md1VN91FQkDX3
8QpiMgrypU+/CN4GzGkpQOC9j2ZDgD2enDz0FMTfwE+QBNDBlXfZGQbAZuVrPm0kCD3pBbSX4hHe
s7hmz1OyMp617LNHJRl4L79Os93Us0PMKtd4pwZ2V2ZkFlVHDQB6m+71LCeI70rKMgoZ3y9F4pdf
k0rSXc9s1FnHEyC/XB0kE6noxDJpO5vi4fsUj5eF95R4o3JxmbOFgp1Oa2/oCXB1pYkLcZesmGYv
EPws1KJmnD526GAXq5ON5busRGN457tTjNgb2/0mSBT1k8Z6u9t3FuHlc0oFcnHw3TYtj1gMhX2y
Lv1yYLQyPALycm/TNVMDWkVVvjX5SVSROOWAhdkjE3M2oEFluwUY2dFojYS2j9HPclLzVBbMmYMT
rWjzo1UWnTpUhBpvFQhBl4mK4X9F4Csu/Rg/8IWrebKPOpqEbwZqte/1Ke14Xkl/XHYdA433Coc9
NHHDrazQteRu7CX5epHmA/0Nekp1TJ1LUNeKMsjAdBjX7nKvbu9tO6FevpeTeZ+y9/sAk0RHDCln
k5gjTQUNxA7duQbywMXGbpU99NzaSdT7dnGXwCWNL/MWL1CAUlSedsxj2wN9rea8h6UPjhAUTLGE
ggKO4iCGYfnaQmyf+3N7dMfJ2btmgY4dxLWq3gHKgyw2toV6wObTXBEEcDCQuClNqAOCWhZR6Vdd
5KPFrGgGYmjBzpfLVTIUbCLjUVdyTy2faaGOdX1MhaCX6/zojFVsbaV5/9bSU0ejpZ59U7B6+IoR
YT3RR5pCdz6ydOHnVEPRTZ/mDvEdicCbeb5bcaYefS+3aJIc0vlJ8nD/SNzYfWThLd45dertzZ4N
0w4JYu2vgdhadRf2gPaOeKxjts9l5j8xdqjtqCG/qk69YVM5lqQvgVCWOc4/M55a6kGkDdTFh7i+
s2mqJaAOdILyUegEzi4vxhVWfcV94PqpsQIELps6MhzK9gLMRriL54V+0r3RW2kSxeUoGVPaPujK
WmgI7WMhRNg3unrfgnWEzMAFf2pupwCeRNegJ/gIkX8saP9/efTPbdP097bC/63h/JTli/XR9jf+
WB7Bxn/DxsreMq3byhTu2l95VtqA3xioZlgOtog5JhGW5X+l3L03mCtIe+J+si2d8fe/VkjCeyP4
aaQy0Z9M5uLW7yyQxLb++ff6iN8I0Zif4bLeYlPFf16uj9ZqqsfeSUBOmXoZ2Xr2IfHNkoLd5olK
zEcv894SyRHHlNniaT+hxC4Ww61nZ+z6j8M9T1+LTQN6+Vuw1iPRT1h9g2W7rzQiq5zYoCrPikbS
t2ejNwG5qr70eX47a/0ZwnAdQqmkDqRuzvu1+pUzS7zctmxnAeodZxk1ZLM/bvWBz1eJkBVbZpgS
PIrFsDXa7JxhC0vxqq3sdMZxuelXbIvXIliIoNGA5UmNyVRfqL0qqdYcKpWB2pKJ30ZeAYHKkRv3
smu6IwhFhuH/sb3If29L34Yl/vv77uLh6aH5x83/vnu+MRHb3/krSG6+IfCN1/OPHLnDd/onAFFQ
x0dNJD3uTJMJaPJ3/rzvDOMNWWAdMYTbEb/vJlb9uTPhj7guqDfAgoSSubmAfyNJ/ipx/BcWnoXC
yyuNYhavlb6czlyw6bF/yXjmbjYvFIvvQFF3vTNU/GGc9uoMzljhm79QGl+5A/993FdXuJ6SejH6
ZjqbFjS401Lc6Kq5rJM7kXpHXRrhlT10D3HZRowWI7AxR7c51fTdaL2jebLkX9BLD1vGF5035Vgy
hF7asHGuFO9PZXlH128OXnGPCb8A4ztS3rzMj8++3x88JVArXjwm/v3L83h9fnu6lC8wh08nXKAn
s/4ltx/L7BOgZIt5bl7f2zPxuqdafHXny+lJOEfeiqu61nMIMPOlv1wrvwtJaGr32SP/CxUYnfO4
GnAqzi8G7VRWN25xR+Y86Ko9lKspDpjS1X2ym0+BwX0tLOCzWZCeNMf+WF/Un3pmLYG11yO57w7L
kVKsqI36He/laI1YP53TChNAwdl5URZqIcm6XX2lBY9uUAX9Do9Zep6fG+yWLKZxH3hnhK6xN8pb
+oLn9JjLk1jcO8D5yzv4RZW+czHz0jSjSHyUH3w2AgWGC48gz2JH9Ev305XeonzvJzNaytNPPTPN
U1bZdnYFI0++00yQgEeA1yh2Q4Pgr+/jmI5AP2IGMfFvQO5brmQZNXHoOseyu+WAUx0MnWBu6YRt
vM+7U0ueK/IPw3tZnxbL0bSPoj066VEwHZ+u5XjlJadCHvTpxJw+O4QVDS0YpyNiDD16BZKavbxL
VQzXiSlLQEG7tWsfaQK7682DXbxLYeZflPbeYmu0K6nae0eAhwheuwNaPLzXrAtIxsEAMqq7gpPG
f8Vpk0aCcYGcCZvcK4eNJ26DB+tJfxppPACnjWeMJHvQ51Sl4Rmhqo8Z+bsZgZKGsxab0VMTX3mP
1Jjc08nEiSUtzBJe3WQfZwPSly8+KDxtenLZx4elv+0rSZ8CVCfA3TE9dBQI99pFxni3OauKOFyy
B4C6mCK6Q2lHnCf21m7EmwIanvl/1J3XjvRYml1fRQ8gDugNIOiCNrxLnzdEWnrv+fRa0S2pqgtq
DaaBAaS7qh/pIoI8PGd/e69Nx0m+UYx9ScvjM+VziuXJqV+4i7ZNmMctCambk67veuu5G/3Gl/3R
67aKl+/yJ2sj7zTf8jVf9CxXDzmPBtlnmfw7Vsu/JNb/uMPuMsqfRO1ZlwrCOdawFx7yS7hrdjzx
z8pJOyq78jSfyl15lC7F/v9+Q98loD899v/4bX+ZdxAERh/K+G3lYXhuTu1lfqje44co4LRyak/F
2/JQeu3RPFX/6m9kXf/z65MXI6e6yRz20lnchTv9ed02Aeb/o34wz9ouP4kHfSO/wNZ7/HdeI4LT
P3mVf9lajfk0SLOkDXvl3DQOzW2UHXWQX1+sU7Kbt/oOsEZlY3wgWLWTts2G0kU/23AL7Fp/2PFv
fusq225XHqwvxR8P7aU/1z41dZcEol/u590mDo94YGZiYYmLBzcC0GGrk081eCR7Eczz0kmY8sME
7Z2m8GIZVgmDY1s+WiDOP6XSma7kEuiQsga7WdwhdUiHeVSZkkcVncOp8q9GF8wZtkEGZY72Wh9k
aKLcc4d+vIqtIzZ+3QeavpG6XXSypj35L8AQCEeEWZffpXTZLnbPGe6/37ngTA+m09Z/GTDEFI0H
xVU8igy6mH19NLfmZO0faVMDTnCHrDhy5WTHfoNeQjB3eOWItFwWwQ79QrATSED8yi2/4AxESLKp
M6Sb0a2Ze6eugIeLpSR3jZ66Dt+UA5gZQ/NjsfpW9a/1mnVfef3WK89y+RuJ29agKHYzf8nHaS+8
ZQKxQldS3TQo9F0dbYhatz/iZ3pUtslvpwHGdtuv6HN9Q48YU3cW7OJzvojXZ0b3UbWfs/cRzazg
KO9QvsV/sBukqznMNyJhQnxevccF0f0anFC/khOOrQ01HM9Kc7XU+3OEsg3Qg5tuv+yz0p5e9Jt4
o8ptGz8qr4PHqMCPuSXzY7UZnJabqHe/W0d2dT9zo7N14d2XJpZH3+oJ5joj14rs0ttxt0FsFRfL
XVButCOzAFt1Vl++0l6IZcoD+Ohlpwrbi1MfRn/2rbP4G1/2OAxtArIuH5RNy6udOsY2fwVudR6e
9bstw5bAs9uqNx156G3pvvMT29zxEuutZcfOAic0cXlyx3b9spylU/TeZeA+4FCxJj933AfRYwkt
vcorW9SdpfwUf6x9c6vf2jcuAiYiTeapadCuBBo2puWoWGodzcPDqjnRr+iXpZc85XtdoGZl3Jpl
0D9SjOLEZ4nYQfVEbJVv5Qfo2HKwyt7E5cGkZPYqXmgvNsubxtn+Jm6Fa/uRnrRr8ypdl7N5EDxW
aE85AFN0Mmdxezt1V/tRdzjy34RXw9cO9zcTWr0T7t6pIeOraehySrf0Yz87Gk5tv0mO7g+Put8H
lDRuGv9tdr5mj86CQ/adgg5+o33nkp/Ch+F1bJ2Zl4T35ZLtcMDdfxpO4t2645nlUvPZ2epHpgQ9
wdTSiRtXniHEetInoe/SFT3okKq+H63MrhdMnQq3J3hjthe2vty47maewYkHyhWN0LItv/THPXeb
+p22dvUq4qUq96ZOJyqhdqmkaza3db97qI+ojOMSQMLFex1UB+7ENSgOBZ1inI+yg+YJp+iaCM/V
O+V1NFDCEnXwaU+/U4Nfdbtw4ctHgc48xRcx2ij+bPmy6Wmkt99VL9qAG/NTdkv6VnqRXpQNpZ5b
FetrQGxe8ofTuh1OzUnfFc/CHrPodfzCXDm3G1oQ2sbljkTlibmSG0cAM/iV1i5VsDqyOo3B6KkB
jNko32IkaxkTjfRZHsxsD1dyGtxuvmrKpu32a3+RFQwrTgNWuSfZm9OccAmXE45KgDfQE+Zd/VI+
ZPto3x+6bFfVz7L0VhufVvauCy94U9fsraNau+ntMBER09HcHqPlF09wmXrpU37N5/6xK/NPo8Rm
EyFuIoffV8ppkx7vxbCfFqKXbnq4aiCdTkCAv4XX8XG8WC8ArwsHEup7JXcHw/JpCHKFTMaoyESN
AuDmp/gx34ybfBEvy7lY8R2z38vt8Kv/iN7623iNXpvpkk99gI3Hk+fGmWsXJC2cCg8NaZP3Tpi8
R3mglYjrbPPh0sUYS5/Udhtn27wkFl/Z7a0E4NM/mD/4enWbXXPSEsE/DKf+rL7pD2xyhuWVkp+t
0cfYXeSt1BJ/ZY3A3Ll8JHezaBCNW0umsMhXb9V3Gu7HcqPDkX4wn8XxM+tgrW+F1+K5f1WvBPME
OABN1bF72yEIW58ypX80XfP+cIvTWIXruR6f18EPSz+pbQnbJnltfOmuMc4HfJV2pEdHq/tWLEfL
YE+69cQAwmmUbfxEFZJXNardv4B5P2qTuy5MLx2YFTxhmiRgeAR7CteW0l8o46uV8yAEnIzaPbtn
rDz6Qd1k5+YhBFBvx89a7Awt3nenGIjuO/XijoXd12z1PGZFNRR2NqKRp477OwSn8CbVm8enteAK
SxzxjacbLy08qK51Db+i7xjNjuDBc11elgLXCu6iwYfxLSzbUfU16qYNl13mFAXouapkKywQpJx/
aKmMu0CTbqt11fq9gfQ+3T/T9Hdc7OwiH/rrwrVX4+X9UJR9Hh4K9dNS7ZADIN3A5o6zndQ+JW3p
1EVPJesm6x3KRoqaOieKyF1N2mMsnPNPxGdbB6U93B3OOmHrZyLrNBN+M+zisWmwgWHAfV6eWRuv
BhAG7nphrwwnbThlV9VLbtmHdq5fleo9f8XwUL0kD9VZeQqZRUj9cwrbfdu58016v7Ameb1TPyVu
1XhkD22CSE4MdYKyC0AlPJ0i2sPsBUSKtTFR68FEozm7i/QypOU+kiRbpHpX3C489YLVyy4t3NNl
s3xGtJ8QkvAKmEsxx5OpfBweKMfRe9t8kY7iY3OReZitDohDTh1z7HC4nK/Tl7KwTNhcdA2zD0DX
idM6g88FmX3B1z6kg6O+GI+m310YxaVBFbohx4Tezh56AFB2IvqCHFj13lAf23qfqI5FRUrhYRnv
NummcJtPtbDzJ4On8354KK/5D+zD+cgVHuFnYx+GZ+cz+U0P8xvwrlK19af4kL2EpwpYLURn8L7R
BvDS+t28WOzJwCzX940NpcqNQVGXQymlENutL974mCmNl0XnvwIdo4U8pLk5CVMGHSxG4qBsdBNQ
8Su1IU8x7nTk6h89hbmPMeWUdkcB3G+4azkudd2zPJPgt2t/EkYnHktPaFxRnIKaaYYqvEnNB5Zs
b0Lmx9zkcZy2pNcJC+Fc/f5t+/2foEqfPsak/K3+2/1H/+8WsP/+j//7/0gp2D0y9s+FMeoDsqT8
+C/+R/eP5WD3b/u7NiZTmWgiIZs03uE2s+5659+1MUH7N4wiMsLzHbWIr+LPojSjfoBXd/QqyCi+
6Q9xjA5GxibIabAZwUhZhvEfEseMu779p5MhjEUV7ywSHdRGYliK9pfzaJ5hgRwQnYyJAKnUj80K
VspSfnrBYNQMOowSD5DWemnpAfes/FZGbLvGeCNQXeLIuI9kjjOSF4e9Zxlp6E4CHk3LBG0k1Zax
X0MCD1EOZVteVF+/l/LVmCxhIkc8CYgduX2XEoBVn9q23y1TUzu5zM6JaVezGTpL31dd+hDDwYPx
PdYuBQznpJqpy7J0X2RVaWmSgtYnN55JjupsjtQ5VoBHbPiGDIOGtr/RAxJR/hBeCQW/hOXopgIT
sMbwizicfF0KoxcMA6UjGeVhkWJKtrOVSrFVl19ZYeOgJmZGqEfl5NdRmR7qQEdCsXsqxlQ7A6JW
trkiFrahF79Fblhe2EzdRSSm80vQ9R1K0n17I+Xw7zM6sBOl8wp+6Tm1BnVfmlN2ZT4hbQtoLw6c
mfEpoSx1sodwlnZaGImEvZh73FSIJU4Tadc6YaGt9XcSKNI3XW33pT69U6GpPxOvQJpGTqc0UhxM
ea4lfqu6Hpt+VY6ACNgMTVGq+1ERmr9NLGleHCu42rXeMFvbqovorTI7mZEmCOhLlMnGS96ECk7C
BKdo1eTFSeGuYB0r6oWnAK7OjqwFxrV1Lo9Ja/zSYkhLV8hbyM6nn5btwmAvoHZAR3fpeqzGgR4Z
0aQgKOJdwB1NYYpSTpRpD6k0uhD/rVc5ha3+2XVR6NJlIjIdUDqq2MZclh4bMRJPY2tcS12AhbtK
nAT1PCceK6Q6+zDcJrx3TQZ6Hg9WlSplD6R8LnbUUOjn0eLTiLOk9qI+Wc9hW5+A6WHIpL5uPpHt
oLOuKZbdGhnPGEHkbJfIahlUiG9jVXPWIpnlR6X8XuB3qIASOf28Ji8JJSvuWpUW5O3IrkUtaFZN
cUPZ2JrMC8/YMuLdAio+4kuU6FqL6mIXQ3kKJ/WgZuIhzTjfJuyo++XVaNJjxEYlMpEgBvpiDJOp
exx5A6EqLPsYB0thgzMG/0tt1yalCSAG27u/+WgY2VkZjSAvRpI5oTsX3aNxh4iJck5DutySRJhP
MCadXt/2ym2sHhqtDeCkIGR8ZcrKyHPh/RRf8RN3tyEbziEy7awiOIr0gLZKbIuhvM9BEotLeIyU
0p2p2OYYhKmHPtC+LEaPBvhNkqThJhcBxnNumCLB2pv02W35qHyiU/u8nh0wARDfMvSHYV4kZ9KV
LZ7lbjeq2nrRYn5vnLL3E4rI8Bojrx+4bQ5SelkimSfoe5KZePZLilK0AP+p0wzWlm49WPXldunT
Mw1uDiRoB1bsHuuUGye/KqsKUK942ynJ/DS1QJUkHsdF2gRqZSAPE8oMY+PJyOlyyLpCY53r3kMR
EHycQtyfs+S3yvNLntYdqDUyB4PYvNbN9C2EFmkO7satrA77eUaJmPNT2XQfACkCSZjXTa9In0uZ
zdGR/I/iTglFnUtahqTkMzHEr1LBrBDvDDOrCQz6zRV4VfWJ5L9TpVVCDVJJq42f1qEADT+L910R
s40tckbaeAdGhYCO5UdN5vQxxefi4i3ULEcZsRpB/ASYxxIXm9m1WIFqjezjwnElhKGSlDUG4QbV
jo372t6oGwlvbREmMkgn4ZTSMqB4YW6N+NtFazxSMpC5ci20m6muDN02hnwbRbX0DA2E3r6iq15p
goFqr7ahJ5SrdaNyDuQsNquPrCV/oSqJD36+RyyTSWDWzMjNimMJk9Pj3flK2Tz5q8R8zQVzwDqd
zltq2pnmj+KhTdJkFyugskxcKg5G8voQymyxaW/z0tp0urp4lHKOXw20or4mxAZt7NCEZXoOS5ro
hPjJWLgzKrHHnVH5avZBKtHR4ujBSBaZ0hvxx0zQkvRwV3bVBh4MTgtKaitFn/fR2NSekDVfdHge
aQ7/KuaEBrpORUCrsmsrSV+N0GL0AUxkR1QJ4bGvd1WKgSUko2qvq1p7TcZBssix5+N8UmEmlBTG
KHrBEgjCLQ6pvSjW+iuUOLnkfbmbRSv9HqfcDGA2fVtttZuyVvQNdMdCUzk3oIGRwvHSsDgtRYIK
SiQnbcEsAnPzMoNcccNRjERmqT5L8/O6vnUaO1IY4DHvcotd4n6xdUb1QvMKrTs8zXo19fph3mgM
c4QyUDIDrUReXwwzC1LhTUcdGprpSH/CYyRMLdnNBl2EQ+o6zHalGcEgltc2H321mrdrpHMbgJRT
jfES9fUZ0+o+AcAIoqX8NAyYA2T7jvIqboeu3U40My1QMCyaxsMmfr13adGDR41Hdq1iJKw+3eO4
IvcljY4CQBEs7kkv6i1eL0rBjqsxvICf2cmC8ihYHNaMVjgZVvmzjg9NR7mVNKJO4teL7HFRf3Wm
gUqqBaH8oQ6Za6YCxxeQG+GsPWDGfF2638LIN2MRHfWe5QWQsq2I6anKpU0dtkxDzOSCjcaWh/gC
1oH+nhgSiLYQeUzxaxldTyVxfIyV/aSQYSryr0ZMtlHNELLjmIetbliklbd88q35PTFNR+Fjt+NZ
UzxAukcrHFFVBSK9YrfNwdgJUFFTicMCF1ncvcRztFeWl2WKA6o7/Xnm2CpLNC+IU70TAVrSizLe
xsbajOt8JQIIJc8qvSG0vrlZXZg9QZh3jF+MEPG5UUTQf8I3CcltbFk+b5jDpeEsOYO5YuERaAZl
u3gpeH1Rf9SE9qMFu6ukFDmyXERi0nDjtadQBINX9jeZnP09z14KzZZItGMUlhMSx5UaPFEVLSRy
mh3vyU4oo8Vb1v2Y1OfMZfcqS4uPJ2KjZpqv1au7xiDjiOK5Yh7QCbCNDJgRlLqRLI9bCzuiwscr
6qSiBxd0BkuUeiAmcVhECk5EKbrikXrCsSW4xfS2FoNb6FS7AKQ09nMnpLxQa9n1xTcf5TaTeU8q
CGEcne4Bt7lL3TFTd3pH05c1Zqe2QXMqJ+OqjwVDz2FKiSppx9po7pUgBmct+RbVIVZGubs1bDDG
frwIMY/DWXK1eNq2KzEwSyQDP3WBNGuuPg32pHQPsyJjawKhyj2BCtCVzeCqwDhI+KmvRA3Lx7FU
S0/ROmtvCVx++ihSbDcL2uOiJK9S9Wit86mvlQc4k642yv4g9NfYbPa6LB8MkJ2YUdlpqhYjPjSD
RbL1qLmqrXwzk3Ezy8k7qb0L3jBfsA7yJLhU0wUyCbWB9z5XO7qvTaL16uivYv99X8j9gmw/K+fI
NM4qnLZ/akp5K+LiuO9J/awmPCrytLbi0GtN1Z6grQHj843lhRS+jdU998tEGwL0ECxYttkkm3GI
Y9rSEslbNI1Lnc4iCISeYMlfUftJZ1QSsEVHDlZVxSvk4blUijcikO9yPoc7alw9khgsAQRZI5m8
3F24tlA9DTaJBLy8lHVhXEvLgWLNEyPJwHAb4UevjQ5V7SelAlDHjWSQd1QKhsnK5N+bx+biWCjh
SY1OSHglYS9TPedZF4ylsNW65u0OoixycscyVudafFcidGtG+T2iFYFBLxORK1Aj6xU3SwMYtqIB
pw/JILHGfDS6EqSooGbCB6IJj8a0bu9EhVpPAugjG1KFbiRbXDwTEdhaDspSCIOk4qmRqh7+Tt3L
KiMMekyAjRrejOY9LUzEK7M0/FW9KWaheFoDImfKTD9kfNFElM0kmrRNRXOEuHngYOeHCOMJFUiO
mWfPzUgZ20Il1GydtKUxHSH/xNeGCPbRGeplgRohRfQ56sSsY8ZiTbobUJYr+UPLVq4ZkqJtFvsF
ky6wMKGdCvgCZrVrcBk1yntMIf2bGTF5yEozRWua5CWgmQL5WL4zJtr2oZ2N8Dmu4BPzb9Fy7LBM
+n1Ss3cgCLgltsoDsyOtJ6vsqxTiaXfexV5Rs09ow68T6zMCdUiCT7hfkmiyXZRc5EX5LGYjceek
eZBmw6/ok99ZU/ciN/Ft0tT2JRUZHNyfpWF2EAR45tLEZCS5ahQoenKdnHBJfneNsGuTQkER06lP
Mtw0bL8bwKULl5A1m0fMaSeou16XM+6yusqwRbECj8FoJRIOOMW7S2pxzMP5nR3LsUlPNfnizUKu
nl1p3lp3xSsdLIkqnaI9ccIV/LG0lC1NxNpD3sudbxFChFxBV1EItxJs50q2V0W+1iFhOX0trO9C
1JN2HUfBg5RkHsdVsDbAYCB7SHI9dnYXTkxO8lU4wNej41ERBpFxp0HKw6UVVP0d67imeg1z5SlL
leFMFlUg5LmaJjdUBZQEVOxA0CaS2jhxpQHAndclci0dKva3UxOUmTBU1iat5oEOzD6LtGcs8FRf
36EcbSCAHiG6EiUBV1phR+Udc5Gk7DtWtt6Xehoz+DcsuWSRw+RkJcrEoVvot30L9pFoIszpLI+h
j8otrvA+j+giatcMw09dqZLLmyWNFBEaUeWNyB5IG2wsXgbW0YTPDV+0o+YMEVf4PbTlReE0O9iZ
QSGFpLCp4orUhWxkrur+lLHZmGjdA/ma9ijqtD2ejKZmvDunegIMgLyu3UVLtFlao91bQ27R58OT
oFPo1mNLBqyekVHEFZ0VKlXW5VwZJ7prBNL09EBT39kwDGXXa49tXB4HBh53YGZWX5GO8sX0pk6Y
0jP1L7T3tTS4rI+aCrXCxZAucHK0GG8slpRsC1JCZHWEcMFPUsWKr6vcSy1jYradVDfpqVh3+4hO
y9QzjNBoIgeHpSB9mTyWQQ0YVVqvNkWQbaZs0jUTG4WBcSPVDJmUMpJw6PFGbcPSKvNDOs0ilXUt
eQoIxSu0ASz6s9GeckJe0zZfDX1+SMGzST8c3GLjJylJ2o5TV6q7GBLp/Fok63Toe3XdiGCpB/Zg
8wQywEw28grB5daoQ4sVOR2kfUh+jZUpmZslKPs0DwOtN5mATCo7a/Ks5X09q0vzmOqmSdCMQInm
jhiAJ5oxdQrARCsqgGerOp+FvqKsYnzJ8eVnArnuMcu0z0pT7vDc3uoBhs8ER+EFL+EWZnQcOkoz
j1pQRCF7vaXXUgkusWic69nU0PYtSbjpXa78lLU1fOJzlK+LNHc/Vc8OJbcoNOtpkQ2Au3a7Whyr
t1oCeGrPmSav20lcRNkZrBBiREH5qFfCaSf0L68NY8W03o1pGF3TMAxj12yw3jMGiFpfTxgClUtO
lUQTJ69ghbv9OOfLdejE1lPFyWB2xzIw2iRfOT9kkfTT6xTlwRi0HupeM29NYlZHuR+0q4g1nzNb
OUm7tquH1tMpl3jpp5ShLRSL+3E7zSYn17q2t/WmQ7sulnTZ6UVR3z/9CaBLnWjWhXOT5sxCmm47
KSoQ0o3qjh/IDNWfiTu9zFrc/4qtybU+hSLBawBAD6WhKGes5oLfZIu8J4nMeYEaMRHCY2dk7CEK
qS62OvwKOolbUQHsm0fyQ8Zy+YrhsN6lUhU9hH3LfkSdOgsJa0Rl09iMnwpax187WL08qhHeLXg3
M9msMo8D+AKrl3ad9EWFFJ3h/SgVz2m2aMiLETp/SufgCTBG+yNF5ZnrCI457XAMHk2JC3VaxyqQ
e7IZ6EuN7utmchJzSqm8kvWFTXtUD7e0KSQM6l2kvilVRxgq103dPPS1qb9Ic81uJjKYwdXKKCH5
SBzfVpWwJJcX1FKgSzNQi5IWjSe0VvwE8iQSXLXuc4JKZZOsnhWd+TGtkmpQiwpJDGUYcn+Ygfwg
v5HDBvZyaSUTqtGqVFtlfY/bGxO+1AlNRTygeC6GMT8YI6yehrtwp+ir4if0kUMJvxcBF4KU/EjZ
yhZnlsJlJ+dtdIkiU32YlJIDgrp2tkw50eMsxvRfID13fjRo8xEmvsqxtb7RkrmcJK0JubkUc69B
+tjwfvdXhRWGbUdbMgN+VDKUARlpYZNbjWyrBM2dKNYYerVIkXwW4rzPYMl5jdlSVq+kIZPGgqt7
KkXgCyFKan8apvgo5jxOtTTgtspd+mdem0V7aEV2wlUgzNZ+LqLvUs2DLldtga2N0RFVspbNAD6a
HAvbjjX0xHAdDpPZ4eshweLUaiVzcRLtMQ2EZqlqx6N6L5tU20Xj8JMp33rRCy+kn+LCF6tJf87w
60yK5I3yJWz65JUqyD0ToPZzJhJ+LJZZYYqvMjxcVHEEai5nr3m1LD85vdpvEODUXbgIrjnHrdeW
IeEhlBij3YyxyeS/J22asifMyjng+izi7Ujw9jU3yvQb2goerGxVvtSVsnoWZSHxjEzNn0RMvW96
ZdUnpROVCJhNJwCrbIzBBXa0jeNsILwP+gs4ljWeFzlar5PRh8jtYq9/pq2a7cDGYBJcpWDQJnEj
0tvxTaepcYjZITHLl7Pxo+1V5Impb85KmRcbs9HEIFkFgzOXsQalIDJDK6/zjC40hHvCzqud9zEF
0PEcvy5tIQVTDPrNEofSKapzxCMQahjYKzhJkR1GibUVQ8XvWEwbkXkmD3IyWNb9lpyT3o/X5jhO
DKLTsgF/NEZ75CxyWEqke2pOiGOM0HaJzOvP0zp7c6lsapke097Q8J9WYIzmJPPCYeg3VUi5YbZq
Kl4kA3cASn2kWRCyqOOpwFBuuoVnkESkJkMINTRVtvMqfMKQjydG1dNDJRX0C9S97uHdXC9GV71B
/f1Jx9lNC2p85QaYhFqWuwEJHsYkNYrQn3ZjjyMjp048bJQPYEEyhpBU8HWYgMAoA1A24bY2cZcg
pT9JALFPLSGs81CmKC1CQeFtV5Gb6tnSmULjIOy2Z73WHsYpYp4rrjUOCiP8lM1yzxCC6F2/BlBG
35oa5bKaZ1stuIytGuOMcPeHDgrdy+N3Ckqk5KC1qUsIbwtWtTDSG9qQeV/GvDA8MgYvM50h3Mfa
CdEmfWb7CZZEG0eP5T2AJAC0M6IzoTSXm6mkLvMgPwLf748jMHoVnt2mUkZtS+RaAkc0cCuX7fi2
gPtna90iVkBeYer7qplV0A3tLkLS9Zb74UbRl6uUWb0/Rul+WJRo06+zQttdtq622PYGJiD4+1lu
sv9V5bPS6sjDiWRLdPfhGQHvopWubiQM9b9gCWkIHqLP8RrCkKyO9oJeCBBOuuW0ZPQi82Q5InQq
SI3HFOZ9AXCOylazYxr6FzVDMseS7hNpZIamatOFVgAuD/ZhTi8A5hNDsq6TNG+7GSs4rFcnjZP2
Ok1cMVlOws3iQQJIJvXzAnBz0Wb1gxWKR8vqpO0gFI+dtBzkaP6eZ2PX1M3eXI1DWqfP1t+kvql/
YAcv2kVFtK4m4v8NVw36ftyeSGYJ7ykg+TOgArj8cztsWHcHT8vzfG8WZcrmgxczDdV61eXss/8b
FYY7LWaq6N6jwaCds4h5TnQq2vhJRbwX06pAt5fZ2Q9bUiFk+rIro8FNYRqbOE5zZzSxqrCNB1tT
bLKu9TphOJda79EN/NqPq3FdmsFR2qW8pl2jfVTzaN4o8cpXJkxctnMm5nurj9hWzLJKfVo7OHlO
68m0qnarV6UP6xTBjelKAHehP0yGspMR8fBcTliNu+GZzGN8DoXO1+Q+uWHFQnLrAekM9YwfbFyI
gVo4JhvGibjjFmyLk4Sq04200Fcqgti9PkZ8X9YG/pEU2WZiyQiBUzApkeRXg/I4sJS4czS3u6Es
+s/5nlPW+wyf9lDelCRyxHI9AGS4CZ30KStRkLMkmoiAfKI7pR9t2XrISqY1UTLZBEC3Syjso0zd
yiX7c6t6rxd4R+W4n4SiZyNOq4la0yfTrciJdZ0jqbOwW/mcoY2LX8oIB4wYoZNSd0EG41a3UM2U
5JzHrbukyYxZRdADTksLrnMx9kc5f14QH8dYVp6GwtoNCHllhmVqKP4mC3IjzLHcPc9EwF/mgk7b
hmmLGXe1006L7Ev0y+2NtnkjWrAHS8OQgMn26jT9PPgGDH6P5zKeHHF6NTrjpSuqB46z+RMvBxu/
dje2mVs6kOxMRTGeoxr3bHRQtN0U1/sUAekyDWKCcVY7p8k3jRJkCOjmUM8UqPgGfLCZA+FbMsrz
Z9vO2nkkX/qdRNOge12qzO48D3clPWms0BG4BSkYEe6cNKJU1pW6G9yVmTlbzxFHEGHPZFw4K4tZ
vlWRpn2Id80t56/U+aL7/QRbEwYR+7a2g2wkN25dCHnhyqRo2cLQxjUwRZECTZ5QnUMiBQCmTdes
Y/Eo6XqG79JgEKVCpvsyYrYY6DHFD5vRiPlhOjq9kQ8sYDlF3vtIYWiJGPwjLphB2AclfTUFMhsz
J6Yw6U0ZpmU6hqqyIG52KZ4Qvl5y8qpf/g6++E+wf/x/V3ZwTzr9cxPIc/LTlx/Fn7NR8v07/mc2
SsSwwVEPKoKGBYQj6//yf0giMScVug0Ecab79PL+kY1S/o2oIIEpPCEq5BLjD/uHif2DmgMLnYwg
IVaQ/1A26u7t+CMM+PdUgCHDheDf/5RBwHWyVNDH5l1YQtU0PoRF+Q/RXf74yX8JPxHAltqcsrJd
3OPYyrIvoYne//T2/h/CSf/sj/5LNKlOZyGEMzXv+hT0ZNJIN4pSxn+H3/LPfvhfXDD3FGiOkjPt
DA0e5VwVSLpsJ/+1v/wvIQxwOpk5yfGEJj0cLCnPnJVZqv2v/fC/5C1MJIaqHfjLGaCGvkKppFdZ
kND+tZ/+l2TFzOGMyFo37qg4hgds3stDF9n4F//2v4RRIwpyepMPEf91M3p63YZ7K1umf+lvR/D6
x6schG2ih6t+nxrWO9PMvdj6H5x9yXLkuLLsF9GME0Bim5mSMimpT83ThtbdVUUSHAGQIMivf571
7r0moQbZiUVtahEJgYgBAQ/37IUv+quxmizOxfX/nzjQ2jbWle1mC8g/hPHZ4qpr7nb0y9TfKFp2
FA9bCQWMoLTBfTqk0GOnfA6UAM9/N95mHc+6nAuM0+NdMU7soVs22n7lflToyqjbynQuuG2aVz2Y
lB81S1+YC7o60s8hB0ITz1c+QYSBNfGwFH0mHoH6wthcW7kXhqp+Z9wLDTnrwoUv4Qy9VifegIhk
eYdmPSmkQerh+cpdDibwYXNLMTTrtxq3gWg0X0mfU3ibEsf91EEnaykcoHLla7YPAM7He7X+V9oI
/xuN8x/zUk+Oab5YLXtRL0WiwvlOQCDyLlrwfE5bvbfrAgcxk/OEjZmDRxOhlnL2Hc309UM/WXi0
RMsAirulUFm28UNv9fAqhZYGbV98IRwTMNDIQm6+WKpJvsG4bXreoowR9yV+vvgKXaw6DEYsXmlx
MAOvTl25v6btjBeQJ7D28L3C0jkIx4FoAtkJ2GpA8/73n+1fj94v/FR4IbnOIBM3oV1ZxFWAbmfQ
oZ+1JH3/Buw6QHuXrAkvf/6l3zmt941BqJxkIFpFuJG1vI/yAYz0G95aaNa9nNvk886rNZmLYSoB
v1IS0xCuATPViWbf+8jrhkcPEyLkDEZjpkNm6Iio5V+ace8jd4GAIlrYz8UEarvPQRBtn6Y9il9I
Xr/beO8TQ/pZNsA/wXq9LEdMbF8vj+rVn5d+jYq/OD8/aeJ0UJVd0b0upGbrd7xHx/fDBPnJYFMx
mpMLkGO3oJRhtJ3iXo4P61hvUPHUhQrEY9KZGXjf7v2f/5Tf7BP3km1aVRWYcjZddFLd8tKdoFRK
Oz0/idWAKS0FO5Uu9sF8TIAYDmbzgjrR71bt5ZRxmgBwabDquY4ee8hsokNLy4TcC/isntqtZNFc
JFP8dW3RaQpW2qp9qeyVTwr3deSSEOoMaPl+d7sUtFAAxPyzZKKBGBggZDEXXb7eg5nkXRpPb0lH
xCf1XAH60aCsnAthQTSAgfytf0kk7jff0VfKAtnGANsVqlcOHqF+CT4zjbEm2rqvP/okv9boWlu8
DM3FvITt4w6e5btxjaePNOte7F2iErN3sjKFAGdDCWFYaGzSLHtRl8USDb851kUg00Nr1lPZZDSX
zLyYO0TZlfAv0MXQoWnumvdjHt3RVu0FXEympwHe0LHqGSOSPSBztcMTLMn4D3mdJ59yz2aAKrpG
F1HLAA3HtNJI3BLufUcMO5Z7xAf007PxbxHNb1QH6h3asr0vOenNBWM16cLVaXazjq26WyBBd0Oz
7n1MMOADiIRHlSKBws1V53ORMTEIeh/T5nGu+6HVBR7kM7wMBF/RyfxOWvaV4fOpW4JytZsT8E0W
6Mp+qbfxtQQPI820l8zwLDlytCd1gb3Bc9k3jILQviTzwuuU5MyAeU8XmNEBN/u/6BbQvqJPcQtE
aDVUE5J7NmA8c6mBz1vNP7T98HLZtjotl2TURewcHvn75VsZ/Xdih/937fJHqvIUDIcK0Isi26DM
kUU3bWdpoYR5LsnNFKGl2OliXMNXVvNPZY9Hoj9vybVC+EXpxnyXzANgDzKkd7eMKsSjYofnHAHN
5m89tBx6zPTnmnZhj7yDnrc9ZE0AHytEBrJBwHmBMp7r0vEX/pTfJM9rP/apI21D2jtQ1erCbu6R
mfgLiJTf/HmXfmfa839RgWAHWGBTmAk8P+KqQh2ALpvmTKm3MdANCzHtESFVCEzK5OY/mzWk/mme
ehFg3UUqRY8Et285xHZ6iHCafploO556UWCUQDC4MlDFFm0YVVpAv9jRwsBPBO0g1KsgRo7QlYFL
wYlUg2kg/kD6nNfJzacnBYUQSPkWxMXrexu0AVFk0QqK9HqAniRmI/agBSZHF3rCpMXEAKF7pK3Z
CwJVaIMcsBvsNefLAaDPd2OHh9g/G7/+4b+IAqkXBUKbhBV3qykgOIeRumxKFMZ3+MDGD+XCsvd/
/pXfeNEPvqInmwONu7V0s1FF3oNJt28Q37lNX/gTfmMcxNbPdl5oNWdcYuelq84tBx9PXhI/quf9
cd2hwod8TyGtApRwOFsUoaQt+TGo+2RLWoOgO8e5KkLzFWg9QH1pRzzxHD/cuQnHHWtOTf+g0vbc
TMC60BbtuX26SMsgjYStBpjzsNoSOAVJrD9/6J082ZEhhRYi1OSQ/+0uz2qDNNOGx2NaKk08zwdr
MMh2BfYbyHiQ9CeHdm+Jn/J6MJ8sPABmZ61H7LjLJQZYglPjygttwz3fx+YCZZLB9+eB3c1d8gDd
Xdod/Aeh4ZNVt0Amr27i2BAQZ0jzFnPpxP3wHBKk7UtWK2y1WUGOlOe3g3xJmPe6pb8IV4nvkFlS
JWGD/Uj67TiC/xydXVpKi71cHC4IdxMuEMXStSeQ1IEg/CXFlt+s2tekUEABtGAFxKqRG5a4e9hs
TTsgvjJLI1cFJchEFcEu4zdpsmwHDWp3ovVr7fjkjER4ncN7WIpYkkiMa+rsnREv9YCuMeMXnzL2
HDLDpP1eLeh6Zrbj6jZd8FK0uSiZDqnLxFe7b5s7ujAFRo7kS7HnphrUBNDj7uFLHMMBqfmnjEDi
Q7Pt+2mpNoCFVl20epc3e5mLw65Be06zHj//DGqJAg5IvCpWaH31ubpcp7Fppj1f3WQUQmsCpsfF
vQ6H+K1o+H8lAP1/96LY89VeNyICYzb2e1cFB2S27INb0qp/0A4/OZeNhmBJIFqwKe4SzC5Na05Z
nzBa/PrB5fjEuobSYJn0kyrYXgIxmF2n0SSx0Rd5xz6FqKnLapzCEbNvTOC4c9f3tK/5Q7Tjycpx
2W9juyOFim6Z49Meag3q/Q5zgcQf8M455JSBa+1RyOHqAg6nBJM2CdF0/PyQB6XJMJSBk5iBKggv
Fq8wt0ALYz4XdwmR7moTUmFb1D1IMk94EbyhnUTvkJsQWolyxkk0QQjlyQpcEf1rkunQS0guiDQE
D3pdrMx0xwoKGSBt7eLhX5p5r04E8YKECuYGrAR0ON64mrmz2XP2jWbdqxTzuBR9DcWEwsn4m9T1
pyDPiT1Qn1R822ceL1GnitaUf/MAaNZmodr23LOpu2BcGU4h5kow8gAoYgy2NtqeeAkotAsfU44P
OoJwIYbYgQCJGUYbc0s8MZ53qjlfh1ggcLVXUGoEgT3o6hKPi+eeTQAIfjTCh7hZ/9r78pIqTgOL
hF4OGhOF0b2oQpURxB81y4vFvlSaX33lF0VG6LlnnbQ8gNo4buUdxitfR2pW8jbHqCPIYZfIzphO
2tkHCU1JeYMxrhlP7IkxlvSHQZLpeUgD3CDp8m5URbOC7DoD7WOSgRyMcpog+vTcOOar9GzN9XEE
8kfHYYouNQTdSSnwB1rxaeGXi2AVMUROi15tGLTOP6A8+0Rbt1dTyiR2vZ3QOhLjHn4HNjc77XoM
XmpoXJ3p5y8O1OTzbbG72RKjFpTxmTzOIarHfrY0mEF21Zx4ui2lmUA0NGBboPbzCnrln+sQJJ+0
ffGcF9QONRSocFiApjov5fB+n2NSBykTnu9y4PrUjCeSwiXDDZTk7+fcvKGt2vPdOdibqd0HbHeC
wf6yAp2wXWg9ksxHpwy26ZJAX6vHcEClAZJEo2m77WOlzFR1GBLAba8J2afYZrdtt9C83kftiQVq
qkG0olqv0rNlmHbYBkwxkvbbR+116HQDhZWhfIwryGOW0LDOSV16cEw9P9wgegA5bQPPgXYJGJUX
xQ9Qav2Htm7PLVHHpMN+vQILDDBgug+jvhFQU/+DSwd1YPVtfPX//fup4MlvvD73HDN1GwN7F1oO
sytfNyU/lGtEKh6z3PPLRsWRjq516VU686BN0h0wJ0D8nPHzPU8jTJfZBBkbimRQ2+bsWw+1riNt
zz3fVGAAWBIdqiLO2jdl4h6HqSWeFS+vLlCzHaoMpp1uiqlEsW6qN6RV+5CiDqOdHB3cqRBzCbpL
+Sa2CdG0nzLXLVnnEk6fL/KhXMwHsPHROgCQr33+JR3IHizmL3BptPorYsCD6gdSLZ35sBMTty3G
feHzmEq840F13+cT6SKd+bCTsTF55mY0Afne3mRg+1vW8S3tO3ou6XYzSxmBDCuU81ens7+qHYyr
NNueT2JeizUCk61FKiyo+4K/ACsnmo6ff8dgnmu0LOGR0WBfQ7TujRDBmbZqzx/zaUviPUGATZbw
fZ2GDzsn+mPm+eMobJjstp+KTIXvVRjMmCvFvBxp3T7qbnbxKttrQsP4yu2mYRxTabQnhcyH3TE2
KozradxZIPh3s+yR+BRkq6EVmz7yLipZmqUaeYGl5Z1bxX9qvIjSdsVLl32igFCu1FS4oPps8/Dt
EHQkwHLmI+8sczYRO1JOzECjJ4fAYYZ5q2k+70OI0snxGbN9qE8C0YFTbRGHyXDaGfdBRKgfoqSR
bCr4MrzNZ/Furt1n2oZ7nlkjNNWNwbV/tRyT3flw2jiY92nGPd/Mllhep/lUMe3g2E9BKXbANP8N
zbjnnVnQ2XG49m8DV9+YNj71eUT7mD6GSGKQaQs0GnLMgBoC73NghQiBgiIt3BeAhlzsOmMuVBVl
24Ev3YlXSmEYnGbcy5iDWZgpK4TDZUkwetKCpL8JaaAcKL0/D+McPER7uOB7OuNuq1S+15WhJTbm
lbIgihmsaFBF8LSeDnHG30aVJaE2wBbwfNlVFHPOFtx45CoggLz2O2hcZkXccS9tNl1Ql3Y0U9HA
b9aw/pet0Ut587qxv7h3+3CiNYQi8I7pddAYrM0HRLDljQMjS1Giuu2hyFBC35d2bjxXFZj8Lusp
nYqyBG3qZt/JSJKeLDLmOeoKrSbQ2cCbAlWDErNeqlPgVELzJh/tU3cs20vkjaJW7IGFySXjVNNe
ZQsIRBJ0HQbf3AhmHDXVXxsLDRHShvtgnxLcbXzOHIoL3WFi34KPV9DClw/2GVKpQHMCsI/VcXCo
QyhlBBujtT18sM8OxsEgH7EpYScf8h2sVLWkXQp9tA862wEbwO2AZg30CjowhowxcU4SWu1eEODb
Apg5ou4yL5DC7tSrnQkaVi7zAT863Fm3hRJjDqBG6NX4BsLdf9POieeYCVSaE8UR0FNwwIKprYFY
Lt6Pid7j+WYnwA/X1tckmqRgQJvf24y9Jy3cx+Lg7p1AGTqYCtWIt3bKLmpVH2imfceM4xhieQAn
lQlI3yKQHtqc5paJlz9BQAU1dGipFh2YhB7zNYSYyloTG2Q+GkcEk1jDDnyySxzcAYV/VQj4SNsT
L4E63fOxDxBP5BxhYA5KjtIR98TLn92sMFQ5V2jQgsju6GpQu4CXi3hMPL+MwrF1IJVThQ27z0m/
PKRVSsv7PhhHb2EOqic0f0XSn0DL/8buJe2echVlfdqzBr2QigFbQyUE2uV/kroHC/HYtETrnldG
pVkFBn1xp8336LbP1F+bnhktO/iQHAyjx2lvUfFX8WsR13ep6YiWPbfMUrBrSov43appPU8GJLl8
ZDGtQvFBOaKKtlZPOCiCL3eD3e8d9DtJvhPz51+z7FYldYaDsjMJCpvwtWjFJ5ppzy33YePAOgOv
IeT43UGZcBDEnp4PvelHCHgnFgE2A/n17byb/a7VvT3TFu75ZcXiaRQDnjdA9vIQTUExddU7mmnv
ztmIGlBBBbQGg/woT5u7jdPG67LY88sytKA6Bdlzoev0AILIG7gnLVX6yBvkYDBHOhySivMz2uz3
ZUgLgT6SH4MB1TAF+JBbM3/uRTSdoP5R0Zbto4RFlI/zNMDdwZQN9v3uIQ1fwlFec+Ivbic+YAjt
QoiJa7wD70rw9EsPiOmXhsUG8kzQo9jPIjfQdgtTSLL8+eBcA8nPPwhFoOd+atZ9AKmggpQd/oj6
2DRV9QDKTnG/rzEEGxrbjW8wbFGCkZ+PHSkYc5+7IFY9KNQbjTpmnOUn8JyCeHlvlaT5mY+LwgtC
mZcNPn4u0leqih/HaCStPPNRUbXggBmWYiqGMYeWqYy/dGwytHDso6LKFJTJe4QXhYyXN90Aru9s
o72DRF7oQfpbytFg3cboU2gyheF8MET++Qxdi5afz1B2VYx6mrkziFB04FyeMLbZfB9s8n5WILr9
s+1rUP+VbS/6VHUt1rVOx2KCmiLIs/Ubm0j+sdxWWqKKvMIAUy19LFw2oVyHvAWoPP+WVr7UOvqN
O/vQKDRJmm2L0P/vsxhHHOoJ36ZmjIdjVeZQVqxaFbwqx5EY9ULPmZtSazlaQKUSEJ5F4ITLlpnW
6vW5meZlmCqxoF+6iwmjRb3uDkNjafNFmY+UGhvdlAansgBJZPK9DkMI1OsV7Nl/PkS/OaChVzFE
ica7Dpr3xcaW7X1YOlCQgYiU5rbh9VefgBmTTnGdRQO2ZuXjBWTpElozcn1FW7vnuS6YXLdbvGAy
awa8qoE22MZmpfUHwNv1bO17i5G0OcXtqbYOw13sVZBYWsjx0VICzYyVg0q3wBM3iMTnVEF0htf7
Cxn+B/76F5HBh0wNLKnk0AhozoA8FCqcdbv9NQN4Ad58Z8Ebn2fL+A6NZvVG11H4fpAzBLh42mdf
87Rv7+s5yeTt0M7iXqdV8B4KW8odGOqG13qNcD2d2hFoDtWE7uscsGC6RaY3kHlCPX5vAwVjdrLl
FWgOQkbKt+Y+DguiTFPaR/tQ7Im612p6lKMg9Zi4z+nTuNWma2chxMvTb7WYjuMY/EtbteddnRgH
LVqYTuNHINb1Tsq13Acxgb1qto2G3cp1UK7BEeqaF6qeXwcE7jPt2DJquMGN8BLKOn99TVdvcb/q
v9A2xHOqYVw2UXFY16DMdRs0/pqvNMteNozAV9uBEhhbDSUkV4IAlTb4Du6/54EAKp+T4OUoLoO5
CcIOwjG0QWzuI5jimkPpx8AySyYIf+UPYFumnRAfwQRSb6aWEaYjIW8Ts5/QWSblO+7jl+qpSTFo
g8M3sKU6VhXekfO9X29I39GHMLHNNFUcK3Fpqz06hXZ4ZYec1mPnueePslz2gWcwngaQkmW3HCpD
tGV7ma6qu8Q4TJBdsiE5sRyi1fIdzbKX5diuY4gvDPiSrTyC9AJ6w6TXWJ57ziilW3NrRohRpwwE
wjP4kyNwlBN3xHPIdC6DLutlBpQxRDdySAMd9tp1pOzMc88pgRYvoU+o+UUy1txn0I66GXbVvJBB
fxMEfQCTY1nAu2ziFzEn7WM8duU7pRzxiPvUOUIFcWocpKRzqKFYFt0qiDCSDosPYZK6W91uwbwd
hfYUj18avZNujtxHMDUiz1cTXRUoNWQNyq9qp5Wg3AcwpRDkgSBAB8uzmE5VGr2R0ZSTuoQ88/wS
fF9dq8uUXeRq/1Pu7tGstEdknnmOuSW7VBH4hC+hqitwiZU9tAk4re6HqubzrFMNvIGk5souPUve
QhoTctw0QgTuE+dEUINjYQvTqE0uGkT1OiUVttzHMK0Wao7ASTAE7605R2ZZzmUHpUDS4fZBTDrO
ZASoC7sgrtS3WRDOp3nsaxLml/soJrPJxEBKhF0sJMHBLViwmQbt4j6EaV2BWmTDwi7TKk5lIKDz
RAtU3OslV6mS0d5s7LJFeX+TyyW8EVCdIG64ly4naJOWLTi6EajYdNONTXIMUWURrXuuGaB7auIV
xxCDSw/jIj+Oe0rLDj6ECcoVaW16eL1Zcvk37lfQiF+NBGU86ST6IIOtnhgmxnd3EWN4riHNN3c9
rXDzEQZ7GbTQYHXuwhVYxNZNvMNwIS2G+4QikKKN8ipa3MWxqb6Z2krdzmU2ktpFnHsRq51XBT7R
CN9zgkpS0sztWc8R8aB71cRe5xxCQgG7NGC1klCFPaYDhHxIn5N7xUTeWYAvYhgfKwUFAeDdIAZr
Oc26j+8Sio8yinJ2gYw3eFxSVULoZG4qSZuX4T7EC+OoEOyqdXqBAu3JQggrjgXtNuhTRXVjlEM0
swsvpiyPUVRekjWmHXQf3rUBer5i8iS8NBZzqE4e61jQqiAf3jWBHa8bTBVeVKDeTnH3DkqsJHgR
99FdPUQO2qm2+yXu4w/g/wD5XLsSD4pXUPDETnO259sFhN3QeWrExzVzr0lH3Md2tb22OyRN90uJ
iVEoYGaNfWfansYywH36pqGVLk5khqi18Ec+9DdGhLRbig9dwkCkAE8Z9KSh1HZY5u5mqEtaGPeh
S1yskUHiXC/DVU0RT4/tQW/pJ9KO+9ClkeO9KGzEesFENGBA7HGEBiTNtJc5y3ia6x26Kxd0tU+Z
qS8QZqMFcR+4tEzdYhooaVwasx1SKCEFjNSt5T5qaQTrnMuicrlI7m5kXt7a8httO7zcINMNCm9L
uuCErOsbzjJ2zqeENt/DUy85dGPSu6QOl4uNVHaqQVdwk6w0KgHuw5Yw4p/EjbTLpYNQUc+ix4o4
9MR9EiEuUwdhwMpepmT5yyzjCVA0WhD0YUs2UVXK1GgvqjcQ02vbS9Dl30kf0wctqdWpbgM3/KVm
2WXVwanSnBYDff4gqBXmoJbGCXQpKA+6YRtu63AOaDVn4jklczKadRgtQJ4lFprHgh0qMUcn2rZ4
uaFXEhzBoVsuzRC82eV627T8H5rp+PlNMwPtgWOhXC7Qsr2U8fA637sPNNOeZ24pBp8aNi8XcE29
KmPxIR5ogHzu0wiBy9MuuEIsl6nt7rp1O2dE1hPuY5aMrDe3Blh1F4fVYcji+6rL/iXtiM8jFHXQ
JW4jiGvF/FMVrjcQEKUVPT5iaYBWFsu5gGXMxEMq/U6xl3h+OE7Cz+9J3EcsxUMHDcJlhSLYOG3i
Jut1Bn3jUsefK7wKQ0XcpJLYZ/I5hdy8huEoFgTzpLmHSmUBJWRafeVDmKARL2rQHswX0U7HEkMF
IaTcaJ/Vc89yT6YtHtP5ssm1fG/CqXko+4xG2cJjz0M5VxmSEGSTkx4C9CAPzu4TN260lO+jmLLa
ykWyBhF3uDIoiFNbNbSI66OYkjDN1wRE3pd15neJMA+gbqTVQD6MacRDJejYAwPhZnHIdHme2uxI
+pg+iGlv8QiWrPV84V9ye5OMRLNXJMSTx3DoKEsxdc18iWxwZJm8uKWk3Y59WI/IJKIf2htQFMxA
1yLPIPl5CWZyzV+/cH4f15OkzoY1xBIvUGYt71d40Tng0tCypg/s6R2fVggVmYuW7D0k2voDpCwX
mlf60B7IWqkQUPn5UgUAaC26eT/VeqbdX31oD4AGiQD3lrnkor+VWXaWjtFakT7ZUV1nsrEVlAH3
qHsrY31inSM2C3xQT+ASaD1AxenS2/h7JKMv4xIR+4U+podDyzuX3Wwu8fiNufbUioZW/vjwHdYt
Ki5nbHY57kfgGW5BbkLLmz58Z4Ug6KSvB7rqzXrmS6tvWD6bF4Lr1bl/4T0+fEcEQ7RkoGVA6pRJ
sQKy/LeaelYB1Neo9GYOTBUdEgX+Y9KZZz5qcTVulRNobC99EOiTHnV44h2N35v7aKFwg+aANZO5
1FW4H6Z8UUdoUNFwGD5YqJ9VGuS2M5ch2KfbicvplA39QLuzhF6GboPZ9VzjbEJPKXzoogwlgCZS
B+PZ/nlsrzFuDjlNrS8igkBf3fefGCRGiSfUq6LZEIOuPVb6Morsr0G+bir+lpTpfKBQ5dScYtpH
X5IWSu4i+drWI6n9wXzAzlw3Tg8SpvWIAShEYkh8Q/iYsm7mo2TXLhqbfUr1JYrAhNOFD7MZSQkJ
Q1nPv2SSJ/lql1Ff8i0/hVl5GHraizjzeY1WEYI0Ke31pRnL2336Focl6YQwHw8UuhyE2CFYJaM4
OYE64JjPtHsW2Ayf7wffm7gOQMZ00e1wWISDWOpAKoigAfzc9NaPLeaTdnXpx6r6lK+uebWHVfwP
7Yx4XiPGOi+hjKUuFdhYWFceekcriZiPCMrnrR6WFqbXvJ5P7bbIYzZNjnYCfVTQuIwBGGFhXUXy
rh2XM3DUpAcg5qOCQOJXVaLqeuS6eD5BLmk41wswt6Qd94FB03XgLNmH6hIBDYRS7nU+0R70cI99
flSatWdNGToJqEoEaG05dOuH3uw9jZQYoyzP7SOclKWpYd/Oa3RSe/tlCTpaB5H9xGxU5wnI8AN2
tkYU85YcMlAH0rbc88666Xdt0yY7j8FyWmMHfYMO7EY0475/go1kCaaUn1OTHHYgj3hE883c881w
blKlmsaeVWPT27yu9rt5yy2pWGQ+NgjgSJ1VrLLnNuAPQV3fCDuRmtgQCH5+TsbcRGxGE/sM0ccV
cvTiMS4b2kMh83FB3bqaGNBOe2709k5Dj+QwBYJW9zMfGSSCHl0Jc92UpYKGXJZfQO9NXbnnngl0
r9LVieUsoJl+yuOVH7F+UhMB3fvne96XtQ06l8F4Wb4Fic3HciXVhNAGf25Z99NgtiGx56CbjpGs
T5nNaI7pg4OiWm1BvcYLboX1ycY58EF/k7zSBwYtOuptyjd7Dpn83AX97dpq4n54bokkuel6XO2Z
KXc/2eZW7DQeQOYjgyY848V1rezZyr68FVUQHWw6xqQLM/S5n39ICIxEEk8c9qxddlKhfF/utIlh
5sOCbN+ir6IWe57n6DGuKtD4xhHteR1qUc/XjfLYdsNicQCZ+kuIbES3WdNClQ8NyoawGVXd2vNq
9iN+6C7JLO2c+ORGRocta1p8zL0Pg0MWjzcB22mtVOZzGwVWlpMKO3seDZ45tnbnN6CU/0pyHh8Y
BJ0HyxYMJJ9Hp+72nh+wSbSs48Nfwnwe0SeH6Yy1x840x6miaZgw7vllqaNNZS1MO7ffCntl2RDE
T+m9bupFhaAYh+dA0nU+jIN8n4da0goIH/miMBfFtBvseZDhkSXLzcCJNZWPeZEsrGyEf2exlt/x
eHWsFf9GOiM+5qVJhdyHGY6T7OntGI72kKPbTtwSL1MO/Wa0lLU996N8G7f/jEFGguUzH/SihlHE
ZsRmJ6FDTmB3lZpphb0PeglBDDvKFZvdGDDedPUd5npolx1fHm1MQQcW4SkZiuzDgUNbg4Ngg/Yd
vfJVR/CUtpf2XDX7qc0u8zTSkruPduliO8Y2CJazqyEuvtQHSBbf0hbt+WOo9KbCAdGvumrXNjnG
nXeiiAnzsYWikryNKqxbCP1Pt7O3ttskbbd9bGHWhQFw8rBdJw9LlB/DfSda9pJkF9U7D3FROC/T
dtjKb1P+kbTXPvxnrmrOZocDAjzNCUjuw9opWjLwwT/hxGtthnw5K8c42EAAyJtbExCtp8/Lhjpv
ebVcy20TRcsJ4JSPqe0ccbuT58avF+xs1Vi6Sba7yW1360jjomM+BCjK4thlUEA744VXHcYrd4yo
iE7pa4iZJivR3EiWs05bcVz6Xb12YjUvVFM/HqR+buQzHwYk5h3XpTE05xBN0/AcbrUO/qonsZRH
FtmufNvJSOZ4hdRrfQfSBg3lG7ZafaeFG+VdF/ZNegg34dq/6t2ptYE0ZpcSW4s++QzrkK/s2pnz
FJUgnYui7xAmo13WffYZ2was7CFDeN6n/nPKKolOMU1nivkoDjsmaZ3FrTnnpjk3Xd4cIkWDhTEf
xrHvvWpz4MDPzk7xQSm7HUBrmdPcxAdyjGHVuD1qrjvetocsS64TsjuN/oP5YI7FqtHMCnu+wBcP
VVSOxzln30lxz4dzLLK0oKrG0ktWfwrn9ZLo4I5m2rur27jZa5uWWHdcnVKXnEVGm/hiPnpj7ud+
5QZHJY7G9Ah1n+i4Q+6QtG4fh1daxlGAOHOOuuSeSXcCNRytWPBxeLkNcy2FgWmxxoeVBZcWXA20
TOAj8Zq+YrYJVnNuw+XGSfwAKJtpPHPMh+LxKlnqvtTmXA1Df2J2629WoRNaveqj8coyC3tg5q6X
yEzh6tGna4WZ8rmk3Wx8PJ6Ufd1G4YDV48teGqnqBzGvnHi3Sbw0uYi1guounEjZ9yBCe2wXSWtm
xJ7lcJ061uCInMt5/Dy66hW+wQuh/OqGv0hiPpDIrjyu8rxDV0qkwz3ohYZiEckWYq7UZF9IruTD
iSIMwoVzyBDShyw/rIP5t7QTsSX9E6CogfJrN8U470zexeazG3KaJ/l4ImT3AAOksByKrTrKJDyG
0DihJQsfUVTNUzQNO4zXmXosVYenF0V6NWc+LRJ37TgyTE2feToFp563/wmqkth48HFFPVDcOlwT
c+6uGALMfX/pm5ZYxfrAojlZd91MqTlvsnlMdX/Uc0dzIR9VVCqQy2RJhDNYNQ0apXV5BJcbTYWQ
+bCiWifjPkbYlXyaz0OdnHCnpz3Q+aAiPgayDwAqOoumuyv5cMx7TsIrMR9UFI6u4Rt42yARFmCO
wh7qhvi24GOKmDN5B3IOHBMXHYDYyDmt1+0DimKuVasDGLbQgHoMKtEcjOQ0fiPmg4qkWPIwiRdz
zsp+rU7zpIbqMNUT5u5IodCHFsWg98xBTHj9mtNxYsv7JKHN8LKfcEVsUlujULB0ro9Pce3O6yJq
WrjyYT5KZxNEmFGy9F16t87iUIuQdsB9kE8QdRhx6mA66bICLZRTPdHEKpmP8ClBLrLbxOKAB6J+
bMsee97haZT2LePn1+IrbBv8nuFwTpMqKupgqW/7fM5pzukzAu19KnSkFKw3dRMexs6M/dH1laLx
UzAf6cOCbZCsm4ZzOfTdQeE+MW0VKeOnPtSnn2OtylaZ86L3A7Bb921Tv6fsOsSdn+96LY0wKurV
GTKYy+1as/0YhJAOoFn3Oksb+oOz7oQ7NwINcDa+4nImpeXUhxHtScB0O+3ubF3QnEBNpW/cGNLK
/tRHEgHra2quN3ceu/xDhbbvYWCOlDtTH0tUtlA2iGK1nSHpZ8ACZeM7I1oaA0vqw4l0nGq8uJbu
3Gfb3B+A6Uj6o1Db+o32ST03rYcRvIwOnzTAkpdV3nD1Ekbkeip+Lp5T4b3C/D/mvmzJbhxL8lfa
6p3Z2EiQbV31wOXeGzf2RVJIL7BQLAQJkuAGkuDXj0dVVnelbMZmOp/GLC1N0t25AOe4+3G3hrpq
W3BKQbwuHwlOryjKbh1f7SAaWGvBUbz+Guyynf5U5yh+lRntG+k9EtW2UzQ/BFMAo6c/eRZ+lRjt
XVsKSDm3U2hcOrsmncM/F1AgfpUYBV7AnjzGUdLrdFtLeqR/MiFH/Kovkn4P2rmi2wktBhwP7d6k
1fjnQBHxq8KoFAr279O4nZSozBdgR4FL/cj4/w1hoOTvR/d/cwH9KjKq2wGD/SbpTx3mfMUTQor1
eYmWILzSM+byH2BtRvunqTRVxVO/m8m+bNHKPbxHVd8sbVqB9eqGFEii3c/IrYGlzraXenykbRQO
l3RsXHUel8HPN5Mvq6QwBOO+FzOsvMa8a1joLvwcrfG1QKIDLTrFyzZfwhIuD6kKk/JZBCGLs2bH
EpA3arBjPoWRW1KeBM16miuAUXeCuSA8mJmI8hht0E3drX0ssj3021aAqTwvLRNfUUS5n4LY+Tr8
2t93hX4A3KSnMj5MUDu/Onyaz0LEhkQnmODB3YjHJP4IwEfCEkeIqMR8fyXLA/dW2Edas+Vj32Cn
Bq/VduAISEF+xIXdeNi+0W4H6xUGTWtPupb1/rXudbMd5jgK/EFi7HS8wAhTE18GU7IM12EbdvwH
fNG9O3FkLVRZHM31l6n0YZmpEJLEzFHbNxdtuZbjTQuLTf8UIXu0yuF7R11myqSLMkQThJBxdlw3
Z9qLrc9IZ7y4BcNcrWmiWJD89Djo40XIJodwzCbh9beq3hS5CNYwlvkW6bk9xFHLyizh4AeKSG7B
7RruWhSwIvBxJoRT0a2vqu5hZXVti1K7TtxbuCvg28xd92lHZmOSDeXUxOk21505EDje8Fuj2dhk
A4zlwU/tCyxNdddi/EaaFYL/VbgyyJJO2jnfN6jQM7LOFFbrg4pg2USFtcc4gcAuHUSyf10nyLXS
msd9kK3ElCLdvZMGP9+TpGgnV9ZZvI3um2saChNMTVZ35GEUyPcdDlb8xFVPyyOnCEFPXc+R/BPA
vsllagjWsyRKwr0bkpky24eeveBjJjjsymY5o9HvoxRmif307Op4MilgXZmcqnAiC4yIGJD0TeAu
SueOR+7OJcIrnU6sXPa0bi33ebipoDs4E/sqm0oYCSMGZ99VZjuLuemVy3gqxp5BNisaoqqMxdqU
h0ZNYsspxPQva11uSxoQaxHM0dVO5TExyfI0OCG/AThQOu/XMBnTVq1qPU745+bkYj7vadUMIr4F
dRBNKXyRV3tUbYw/D3qToU6DaGiQYG9g8LPlo3PaP1OfaOj4YH5f23dZJWOSk6p1/KqBb+Q726uN
HIM42F5HZKj88KVhTzTuTATMogrGB1WancBgJlr3y1CvMCnOajH2tJgVi8Td2vqQHFzZNt2Fd4rZ
o16lGdIpdMvtsLimO+De4i6z4di/rZUA8qfgoe1OSBIK6mPgl/JbEmGEu3dEDLB7HFv5ZQ1tcDYL
/iWt4Ooiv8193DZ9AWPJxppinRbR3FeRaroPsHk0KmArw2IHLbHi0XmbOWyV024pQ91lBrRQz9OI
8Mpn+LF+vOkjIpbjEAgWX/Vr/3kNBLLEslT2JU4X+kL1iDG2ij4aF1Qd4ksnRYe0H0qgaFHd9l86
Skj1Fg+8Ld8mxFAMORkVSuyqaqL2soJ/93bRRXRvbvexjr42mwl4ZsiyhofRajfdYDUNtkxUzkYH
MKeSpbBfNO0XjI/w5EtpqTrHPXh9jESrqTz30RZ9NI61UO8K2a3XXdehXGDtMn2LwsQhf027+mNu
lvnO6k3JtO1xRwXZtDPTPtZuD1ROd9QYKRzaVp5XqJeGI+lxTZAg0vHNlqiSHE3ghrKoUaoF2RDL
khcSU2ZlPsVVYFMtpzAo6iBYX6Iu7oYLa/ac71g70hV85+fhfWDJgr0mRgGplUi18vDiHW/3cir6
aro3wZjsBZYEiW9YGoXVuYuVIIe5UYReBNikLc05Jly+Dj4EXkajKXkZKZeXMbfrdTQGtT0nsmr5
MUTIBTsI3ATzNTbAc+v7bIAVpNuq62SNKkyV1GK/jqNuuAKshd2dQzfCMi87VR+skatOvQBinOIG
TX7AsdPfJFo0MoMP8ndWD8lbmAzlT9aTvrvvZbXjSqiopllEqjjfBmqwIcIsE9ZrXsGzkCEPyzTV
T7HEh0UYd+46MhQA0HUOH5uusLM6Vtt2EqS2eahBHU2SH0dOSZpQf6vabUy52ts0gTlcqmHxhOuy
vkcZ4dIGk7iZ24I13eFJYBK550pGLlVW2quaseuNmjyU47Nag+XASF3lDolIOfLKr3Y5ekB5Jg7y
GfluuWqXJNM2WJKUwkfvuJXwv8Lq3MjrJG6enB8d1vPtp1RqPsCwXOTRYtYnuZQ2H2r4W8NZYByy
BCmADpdtXGL5CbftDEc7liKF6ckIdBABVnhsbd0XHwdYD8shSQVObgYNBU0F9dfUqyOtt+tkGUkB
3/sNSaqtzmZpqsxP5KaJ3HccxqgY4Nx4ApD1Uwu1F5yvOWStKm99/YFAkqoIHBjlGJFnKAC25qA3
ffStGrIyIXNGeodtxdE70sa3zssz76EVrEJIfKCY7VJZumMrhuSqF811qbc1jyJ/33Rjbw7VFnwX
yK5KTWku52W/pqWyqaLTF7ua+DxF8ViUa/RhquVGGdDFWYdjGDZ2xp1gt2wg8RVazv1zB4CH+bZY
LEFdMNMqZWpEtcVDPh00j0wab3rJWKODTPTDQymVPLFZwUDcknuBIRK4KzUZ16xPjRvTuid4jeww
hbCEnBZNKMwFwIqoTOmKGRMD0Dkduya8Q3K9xE5T5vhBqst3pHvqtJf7dMcUjT7WqJzLPFkq9lRZ
7nw+LA1IR8pqU1/RkIbADhZH/Q3ihmS+kk7po4obbTL8PsqyMGhLepBAprYzsZxeRyTQNhUKs6jp
Ntr41fqwy/uaB/FF3JTRt75twy3lft6ekRgZkUMyDuW3tWnWCTUf5kLPCRPxhitzhImx6qv9SyLA
hBYxjEGz1nfsG/Jh7JiOdTV+k/2gPkYF5ueybR2OjjO4p3A7DRLR01W9YwMBUHYTBVvjH8YuUd1Z
KhKzw8gUgeK6DWZR9HRsRR43nYLaqVvLmyksJ3dsuDA/2n02n4p1LToIkTUuK9ZPfgW/5BOXq7nB
dxUYl2nueVLR10kiZu6LtqRxKesBtgIjXYdn0rSDQ1EVV82pKvvuq5296L/bWa4fcwTVUjpGHEr+
ERUxuKu1oyKHgzaL7xbdWlsw18CnznS+MSeJiKZHQkVpit5qXJCDizHOqaoZYarayfF2Xle1ozQZ
Z4Mgqs11d/3QqzprXccpFpaazCkQ1nA6JFO303Q0yg8Zhp7p7QBffPM4wG5iuh0nQoZDT9ykDzUt
URsmHFPH2boxTAPjV3TzYel5nQtLyAlFM0t8jlbwCjZvE/TPlJ5h6zHJS9iZM9Rj4b6PRYN15hth
fN/eQl9C7mmXIZiPYw8T6xxzwbW6N8gp5RcDj0WJQ1FHPF0WqnVGJGuxrkRqS1ecz+YUwpQaXsWb
wfBdqOq6vw+6ratvKY26Kg9R8tJ0tnBAukPfAodpMe0iLpQ2d/BarDDVRGJspfvi/Z47qaPLehOh
PsdUzdDXRNJpyACnuEyXeh8eNxePL2KAKd6xgY4+yKIaAeqZMHr9sEGsWaoxG/yl8wFsOLshatQJ
hveoSqINQxT5MqN2TwMbj5dzbYPCYCN/EY6HT9MQmHMkEzQUdbedsRRSfRPyWSypMcsmzolWtUAL
sMA/W+z7h1nC6Su6ulimTT+WPBsZObFS6SIwazvnSxAP4shFsG2ZXQTd7mdazz7jtllyrHXx8+5M
CVdt5BN3uMf67jkgMt6KtkEtcDVg5d1vDcrV1CF+8VBGnSU/yTzxPUOzU3fHOfDGFntC1YOIRVIV
exAs9Cw3IZJL1Tv/hAxK/QGdx6KyabBddRxQbtXgk9aB5rtorualXdltYz4Lo86ViNyBV6J9S1gt
ojupxF70vptkBvbvtMHSc0snpG/atAzEdTjuCTpEJMd0yDIp/QSgTXCRu0gokunKGNRjkof3Q9UH
D2ZcNHai2cj7eJXa3e7h1I93K/Xtz27tNoa5YquD1GuG7Wma+AjH3X5nN2Gnl7tqMj2S4NfqWdd+
G55LGtkl4yXGzHgSB0Eel+gR06mCpjEbusBN6eaHMcGaH89jtu3rWB1Xs7PzEs9VDbu2XWzZZNER
Ezg4Nc8o7Zoo7QSrEa6Or/O4J0n9Hmq93gM0518qGa620PusLyYE4qJUmiPf4LaMAnKuoP/J640u
RSlnfdLg61K97aw+kM5t5aVZpk3dVCNRX4YlvEV2tkgtwwgv07MuJDLpebZWEPIVEd8qczn1fIVV
WMNnGMspj1kX1Se6mDeh6htX8z04Ih2FXLF4XL+VKw+uu0CKOedRYwEkYDBJnvYR3UVBB87H63Ji
+udWd9qkBPXsWowhdfFlRFt58olpoKliywDlBY10X/ThEHz1hooUUILMujhsjo63w6fY5rVfyI1w
PaIvgjjaUVk0Msg7Sbk6qnKY6nRRe3KfrM3+YkOrznRVy43R6AfTZGtpfR1jJ/c/kUbrl2L32AmP
c7f0p43u5Y++c94Wwyo77Dl665dDV1LS3wKZQ2u+MBSJSCNVb+ikm0czzdDbVnt0GuJleRyxZF4w
z8vokmxzZe4A5rfvKm6TIeu1n3M2bO2ZhyWqHDOON3Oi4O4IS2AsZn0i+PMA9ZZIGWwC92LYdnsz
9/WsijJc5S1Fyup8KtWM5rT1JHzF/f0J2RDpg4dx2BqHtjbpr7pm608hc+J5giqzRZWVLGvRUjvi
qsLWWKdmqpKLCGaqIvW1tEG2JcPCLpUJVZIPsvvcGJrqkVb2xiyC58bs53r3Q1qHPXlAKuN+1RNk
eF4zHm9PO3aMoWjUikHzEXYIxUCtjC56t23s3Cknn/SE9DIcdN2aDAE79AeOmuDniptuJxD4D6yb
sPZMfsvLdVjuIiGxmlY0mO61jkskEOs2ubTN+g7pZ7S/TJhyf+/YAk9fIYhJjfY+2wLYwR5X5T1J
PcEMYifnS7JvRSgaWhVtq7frktWnrWzvfDuJFRAFkxcoASA8gyUe6cIswFTUm1cxPS1+nx4rypzJ
MHeE3A3a0Gm4EG0Md/l4EvtDsHeOpq4R7AUKevN9YY6LE2mxM2ULD7fhUHuMQ5kGMQnKs/V6csuI
IszY4OhCoB7ZOq67PhM4TLtLP4GazcTIWH8VGBLj4K+aPJmSLNNNAr2tPDBwGMMjxNJ2ytrVt+5p
rmz1Aaphtjk24gVgjC17vMuOGR54Hrqwvgo2HH/Gt+gutK1tDnbYkf8r3OjDUwgdKUtVAu/ydK2o
uK1jZsNswfJ+TaxaX3TVtPIoTQ8ZGlahGl7bcCikeV1Wtj/AvWj6LvQGrhfZd1htZrhtmMwKiv0P
MW+4l3unWXTqZbeYi8rjHr/AREr/KE1Cw8t+rBpc1MJW+dKJrk5bbGs6RUHfJ2fPHbMp2B6HMpe0
Tn+LP9Npc+wcSEIJPVLIDsK0YsrHsU2ag+TdVN3Y0ir0PmyJ+sLNevk5w5SLZHRhYBsXHbs4o0MV
P8ISrVbZEERhdUU4cI0ntAKJv+COe/rESuQYv0kNrf7NGpvZnUNIcthxWMpmvIvbtufve9kZfYTN
n/pYZkerS4qefceda8bwllaACXI9VlVwV7IdRiEp1aAjcKdP8YitlGLIN3e+RVO9aYQsfEWmkYQf
zMzCGw6Mk7VpgFVH3LGwI2fS1XLJVzm0PHUEB+OyxogMP9YsGcxBtDiCX9fWTKzYys2LfJGI6MjM
Orfds5s9VjcQXcN2S4EKvoAPGXyqYkPKDBbqs8phe7o8thyBV7lVXQTdzoqmOsUmor9FrkYKllMB
8AM3ux4lbzTR/sYg/Y3lapWyetw6EvQZhizJmvXjvs130tVD0XYOzSMakdYcVFzR5ANYUrgWnWzC
AdwVyu10AirVP0DjuvTwjcQLLpqYRMykpXV6OSgJNPN5oKUWNAWIgREP3GQ8uB1sgIW2nXQMJ52g
SyqfStFOy5VBqaW3NFoYUy8lTxKdJkSYMZ0RH/WiDf6MOqkO17Rtd/wOmOuPL4C+I0TXgxGds7Ie
cYLaTu7jacUHNLndCEb3alTU0QuxiIM5NX04hQ/J2q6qiEpc4ynz0t6RhszmNR4DWD/1TV3Wee2J
ltAVMAx+THkruk38mMI9SF75YnvAD8vg6gL63wBNVGtmkUk7kSTdUJD7P6WFQwn2R5pz5trUlbL9
aUKs5qlLxvgWiJn4s5zML4qykfbUknbsT/FMtrzpjE33Tv+ej/Hvr9t/lO/27h8MxvS3/8TfX+Hz
NValnn/569+ebIv//vPzNf/1nD++4m/Hd3vz0r5Pvz7pD6/B+/7+ufnL/PKHvxTdXM3+3r2P/uF9
cs389/fHN/x85v/rg//2/vd3efL9+1//8mpdN3++G1bE7i+/P3Tx9te/sM9Jl3//1/f//cHPH/DX
v+D/1c8KUpZ/vNl/veL9ZZo/X/wbi6jkhCaCJFR+mlSs75+PUPqb5HB0JyQOKfa+T5PNzo6z/utf
Ahr9hs2VUHRUMXZQ8TnrNVksg3iMxXgMBUYchizGYBymCv753f5wdv77bP1b59o7W3Xz9Ne//FED
GNMQYAU0nTEy+ZKExL+OMvcMX9qzucR9ONL7aZt/YLbZFpFBs/0vR+X3T/7XT4r+rhP7b8YLnwWA
MAlhPsEjETPx60zfNIAXGstqSEkD/D9w63BYCT66bmBrls2d2sI0/EQUBuGiG7I0cKeOtvVRtqp7
6Wfe3VjyqQ6FHvUCwS7mtAhp0pq1CG7W7D0JEOkIA4ZvlU34eXJTcFc5FBciStidaZT4zn0ZP9rY
3mgaJID/w6SYwuXdj4uFRLHkr1VAaRar8lklOwavMYmEAyNaA2P/CqVTCmuaKsoU6LrbqZ3vFjbM
74orLFo0lD/jUE/HKhFTWk3BlIqtPjeL55myA8yNQQkn2ehGUajOdW9wRohSGBryrF3GHuoxCHke
x0H6Ou/Rj+nCeSWnFN1TiR3M7FvOt7I6wF/G5oaHM2GoEHkZjPNjGySBoTDkK4OGPCY64prGJ9vC
YCTKuUNRNZxJgmUYjf9mvQTVssXB+uxhrFenGrzGgjgRdF63Y8KTuwUU9yuspqTDOWpFlTWk4y8T
kNOtKIkTFyQWtc4EwJAohUA9+J4oH93DU8++uchWDxTxPnEGk80FGxydljmrVx/+mPchSi4a+B4l
aaIxPQXUyyblOdRcPnvbJcEnc7UvabeS7eyCMSoPdIzUaVfL9AX4N6qzdYyq6Cz2aTA5xYgv3Gn1
uPepT+a4ST0l1TeGidH5DOYIxWXZLLjcyqGVydn2RMCkME5QIYEidWFRtgYQToIPtgDawmFI55aH
9gDGQJ+l6wPITHyNSQqzj93XMLJ+PuA3zE81CVfgognwzrQiLvqIt9j6fG8QcYuY4tVsGQVNjyZd
tOuU0h15hakgExOA0IguM8DY/NtUL9pmCa3QiLq2C94XNY1tilKLvcW9CfZjIqfkG2K4QBsalgCz
5rVOgmxBBwvSS48JEtUq0FytRHxGyhewYVkTfF65ljP7Wre0uUVq5TDmNbyDhoNcgUKl42rp57Pn
4W03EdXpIhVwgaCTQ5SvpnFjzkaEkR2WMfFzeY9MXY91AYuS76d3M2KaIiezXr+LJkBoX4cE6DPs
tQ1A3kgnQxpPEcxEdICJvgKddafPQ+hHe5Lz3L5ENTfPftRjkzecbvPB0wUHp004QPfYTOggYmWA
8QVRtal8VLK852Edv+KaqMRFP0ErktFmAVlFZA2QB6Zo/ueoA5ClMzOsOdRIoa8KA3QtTHH5tN/B
hAWPrJYmzldsurc7Fb7CLcobMKs12u5jYnHNwGW/XO/bpYpkWlVRWyFOayQ1yAY+f62tc1+m7rML
ma2ZwxQrWDilkwQTlm5rWJ26aLU6RQUyvYNC6qsUdC1GXbvE+dPcLtEAEAm4WsHJwuo7smzrm+RQ
GgDSXzDAoO1n5o4OApShqHufCdCT8pnXcGPaaOheoZhrHkalW57bVeywmgmWCuZb8CaiqVmg5DgM
IdfBNqWIn91ZWxeDj6Y71a97lE6ofIaChmh/TxYmQQ80YTGMJWiCZQRahPLDgBOrCshOBWL6kKy2
5U7ViymgxuW6AFJr3S0R6L/TpN1mmQLK/8S/eQUF3KirEWDnOiDtFZW/ZOfE7mEPLJDiogCMw+kp
mUM7gEet2bNrYgb8ApTTsdwEZOfB0H3eSEyQ8spD0EhTmaw+KvaOzFu6MzIE6IvG8nU2ClxFFAOX
/4TnFkjMWrTctuTrc1wNrDlRwEYgwONdgTgGJVima9tO8bfJhL7NSBRHV6GzWAc0vuyIm7dZvnZj
2bCsJNTP18Br2/IH5Pbh/B6PtGs/hqXbt59gmOs2N2wYQvY5WLWODwlgx/h+smGwhxmK/8b7VC8x
Dwvf9GR9TIK1rG58V9EF15ZUO0xk24lhvjpUGhAG9AZcmigdJhvwI7q8er3FcabBRRsHFvmgJEKC
PciGYFcnXQXGXZbaC/ykTTTNIlMF7JB/1IHp29PMowgiHjTrQWxTK0Mv0T/yYO3S2ndoMdrAUfCd
5RworEhEDtMXOFEhZgvjM+BYvkrvYX7X9GU9PPSDANcYe8b2U+dDK45q4rIpVo6EwhwgB8PiN5i2
OpcV7aNT2DAh74K5bgZMTwKOoxk2WvfcUm3skXRM8KNytaFI9awE7qhBkiRDHoLrKtTv6yAeMBVp
xakzo5NwkUYesQVuYmj9xlc6JN/8FM2kQIoebOvz3iI27nVfZjY/9Q79w7WHyWp7HYY9HfKtFX4c
cU9aqa/6CSf0iMmDVn0hhu1LjhZj0UcGmV+Lbz+Ne2GCdr39zGaJCh03lb7G+ruu7/NO2jpfTNmG
96sh/ApUTxVervuwLvlkNGc4QtHWgdVLgvmstYpee8D7Pg9sUrsCE82dzKG01lAjeM5+hnQt3QcG
e5V+EYK27lq4ZiivbFRLdmFI19agbUiC2NMVyyiRqe/8ECF2vMd0atGP0MyFmRblLs5k929b2Ip0
23qTJnXVgisJUC6gSoEQePQ90mvaZA9Prum1y2o4dIvc+qrOGIdZNwI+UXGosDyFYnuqWdR9X80w
gI5oEfFS7U1VAJdublAzbB8haJHCz1i2Ulyd00F0ZMedHPu0xVj/7WgQw8PgzAih7RJizYVZULEs
KxCYKGqOG+EewOAQ5nL2/cWy2P0rggI08BjKwjyeB52xCZSHD2eQ9rAUBzpJt/g4sg2z4LDOz5M4
vIljgvlq+GtyYJ3ImJzWwzLJt95jQl8DW80kwUpiStUfYFNWHqA5eNsdKIqIIejAKYP8odW6b0O9
dXeAX9eslpqexkjUz92q1fcN4QiATizRUb7EXYKT3DCIOdTOsMkxjyIzaNCMllIOh6gOT6IpWSFk
NPt8AomFC7onnKSjK6NcCeAcRO7Ba6Kin7hMprtN0CDjM4KF61G465G7NdtYAPZ5i5ux0Nztd942
JsfKh9znaAiPMBkKXkshrmK9zTnohjZvISm9VcCBs35AJnUt/fi4RM6WwBNhhI1VbKyP8aQ/oA9y
Oao54LukA4QP0Xx4M8MqN2Oi+YqURJWuW4DJnGklD70KllwKIS+GsbRpDYnQY682f60Q/HE9z/V4
AVYSxU9LInTKJYFjerJiOUX5NFvkMfsJVwx8fkcoNhpSXdGZPW5zUhbU6j7npQ5BdmwVdFzl8DxW
/Xkk85NRXZ0lKJd/No4kWNHXdeaoCRUW8C58MAAZQOmZ8AZjzU0WLpDioQ7Og76rxjQerTvKiviv
jdr24aAT8SNEQQvVRwQRR8dLVOukmdc83nELg0LHOIJLlLzj2yeUmEzhdYRt8tjT9avcxva7hwQu
XY3jZ9gMGSxMg30bEgbWYJrtme1NA//y5jEZqM/02qHemxVSUJF52BU1bxOZTZUIVsSuRF+SaoC6
QiCQ4J3aLkJWQB2NHwzowoUVTOXA+2wCDgLUbDoZuDttglcYEIfdOOhKYgAVIY71HQo8l3fdFBTD
gmI0juhzbUKJjqYJ88CY8CKck61OMURDCjZ794H5tuX3FPf/UUd/Xb2OdrIf86/9+h9a/Nv+vXuc
x/f3+fql//WZ/z929p/OL//nzv7HS/trY//5gn809pz/Jkkcw8cNjTPKpM/Jwn809oz9Rghu9c+G
WkBY+NkH/7Oxj39jEnJnPI4nYEzr07Hkn409jX8jMmLQIDGaSBYhC+d/0NjT8BeFKUyKeBgKNPeS
CUo4/dVtae49sEDhTLpDaJnkIUfDAZ4eLUDDpqr7RDrjEGWJBCf1xmi/2OcWtLO/AcJcrkFerXJ9
23jt52Mdd+VwTlpCNpohdTZ+R5KZgOfZ2JatRqxw1IisAyMdf6kSFU8N7MOTDaEndUR/ID7cNHdt
GMzjAfzy/2LvTHYjV7Ys+yuJmvOBfTMlvXdX4+pDE0JSRLAnjZ2RZl9fy18mEpkJVBVyUIMCanIn
gYgruZNm55y99j4cU2GhzCs1mpMdycatZJymOm/vssJwBqTOSs/bZl4+XMRqtdPGrMJdSGBhr2PV
VI3iMCmtgUZxWh1/w7pXcyAkHp/ahrd5XBsgJWX017QZW1r3gqK62Zq9n4VblqHO/iHIg7ba+0x7
Y8vpqfc020s724/u2Kibv2jDkufcM8fndQjBAUWxfvRjzTEXtSE/2Dg/DyPhtMzqfrmimWIU+t91
wNltK2s5L3y4DNjR18jh7r8C8/YReyZLd6IGjqBfhr1HGMAdS7wfDNA6vo2ZoSiz6sSK8nFb5Sul
kFzm8zhW7aYwnV9qKmSSCjM8U0IGj3ZDZmjpmt8sv4JmMPv50AISblXuvMMYyTPMpTzlrtn+zVdv
OqW9cPZUxmYiIio7tihTI7oR0ncfTB9eE6axmJQXlygJPWG+7iQcpLOFKPuHqfYr2rlyEj2kvhHS
v70S1y3VrgpGvqh4EGY3XI1R6+jXQijFeI6qkb8St21pc6RS0kVrhHbRDG6Q2IxxgHio5uVDKQsR
G2V2dhkkLwcKib6+91T32PZmmm1DfxYpYUHVkMhurtyYLNXKjhm0eUzv255z1hY3yHPlLvF9xtIl
cpvJVBeByVU5efCajqYCKRnoRIF+p7iE8EYjbV1pbEFVwuipKOza37E2fL5jNZzcrLCkV+22bcDM
F1TwOc8HgttmyMhfckhDlwqEYdBJlxAZd2PWd8WJL7wKLlYdfOdmbrpHw0nn6oQAl4t4cYbPseaR
6fzWC3YZSyWyfZ2FtjikjRaHOmyvNh1XPOSCE9+bAEaY+r1Vrh4hhpT1yCLvNJ5Ve4gcXwikMKs5
0yKEiW0OwQgw4bT9BqlbAXQaDMS0s2K3HUPHJF2iytnnWq/pHsKoZJ4hA81W2loN1UatFfMY7EzC
fkTHDacYEY25gu3riyuzJ8cW9/2s673LVeSMDMExsTuxTV/xjgQddB9jqPvuDIlZBhvDMquToVTa
fmc9pPlNbhPLJlBu7W/WikXE5zrwx2EDz2uscTp5S/kjIQmixJyDe4N121UyLNJDS5rnpYX8liiL
7N76VKWXF1SvwU/RUSnLUVw4oEiibJgD0TrD1UbkbPWwg6BP3ruLcOvye7YEIM3mt8RqAnNHCkcB
Hqyc9TdnAZ3VoIM6pAAd1G0EiRdglzUrakom7aXZGhoTGUp9cVtRnbI6mTs/H77RP9IiTp3W6Cly
09LeRIauPKaEptdtuDHS6GD0Mi+3w2D0bECfXRbA+N5lai3rysuLyEnk7V0Ap7KHWy33bVbrX4ri
vthP/mJAlI/mxnSy325Zk2DizDMshmseb/o0TMuiX5VZPxjdQLXviHFvV5beqbn+Q3mszozsjZ2d
GpCX5eScJ7j1k9sXxk84F6CelHeIHJ7fm0fLnVW/GyztOjvaQW8XRPMfkLkI+rBQn/3Uvo+G9HY3
5vRU912368coOFto7Up3/N6VNyWt4/2mjizu4GRCIEfyEng03PfFBIhqVaFPfpEP26WRUJKSvpoZ
liurC9sx9cZLcV3WrfknKrr8ifM2vUShBgdNV/q/TCGID6Hp7QO/8Y9e04HLCl9/llPW7SBf9Kfr
B0W9KdO0vJR1Wx9dz6+u4eC2p3JtHizP/rv2aDUM/dLw5IdpdyFeXJ+WdZ52XerZT5WmTSXQBVq7
asNjUcnsFEqRvjprnW09jkEohtxdjpYalwckVn/YChAU4Bfb+wLoiZgpt9E2sovlUfZleVVuv3fD
tNkFoBSHtS5aQhl64yIo19DG24jAF58PUSbmyE8S+JdVTmcA5OA+WMaXNm0Mb+P00ehuXe39pfJ/
8rzWPcIOyv1QppdcSUYzLHeZuu6AMvUl8CLA2z4azezHHvdl07fmsz20zJnLa7P254zN2UHAphMd
qeVsF47elUJ0Se5MhxKvxc5jzAeXvsJdFt5usrsMhCgfdoOrnmzFGa8qf8NIkHw182YL0LcV6IH7
FrkL/9QyiUQtbrTPsWrcrSmwC7c+p0VepyfWVqLUuUb27VrzTIwV4zZPVdUml0F3h1J/CLrGS5oI
XrP21E8mGcKFiz4ORf4yjAqoxLAfPJEdlOiWl7lAH+ZG9xeVZLnew6j/7WR3rYSI09HExuR8EsC+
ycr8NHbo0fm8xuUK96vz96xfNtDpD8UA9GSXXNJ+uHOKIrsrmUXG/VA+4cy/ROVyykMWfJnDLZV/
7t7sxTvkfpd4o+Hq2OtLuK/qDGqsjmslbCbxY6v2dqdfy0JYMbPgZucF5iMmG36XdRd1jrnxlM/N
Owy/fGds+Jmkv/EmtUBaK9ZWF6wz4Fxyzae8SqOXKuq9RMtCfdRGn72FfVvQPbqj0jtLZMxfWlki
qIs1GJxdJAowI11Io69RQpw6GUa//oLWexAt/byfN6gHPoBUKMchmWYU8bgth/zHXrL62E/ogtOd
VTkz2sosbJRgGq6cAcyuiCyLw7oyz7lOm/dwCRUjFJ1iimK5UKz7oCn8PW+Q2AFmOcSlTy5X+tw8
jHrOR6oMMZ9sxoG/htY2d96gIJmHYgx2bhcZgH+cLvFoLeCM7lQ2/h64b/0C7QvxnCy2QSGpS3yI
CVMsxhOsS3DuMseWwbvM/D7aooeX7baQY/YIRzI96BGIYcoK52EevDKP+0xhRFlUz6AtF7I8LhHa
RQwu3h1Hx9KPUance5GTsiYrp9rqteoTmTFKW2e+dLuxopglzLT4ac2AeSnMB5FN5p2du+wOa8qB
kbKc3xDf6uuiquvNQPIACaIT5fDsaqr9vbSFOnvSG+5gQ58KY/3Vk8l9JeuIS66rHigB14s79yGo
cFZ5m7We2h0yyXM2ljzQ+CCSsBzeTJ9QXWTyi21q6G83Z71i55qbdgmyB6oWM3YCIIjRXB4yXuik
YymtWTh8+qn+k/nGVx1Y+SmHB9+idB/UYBxHv1y+vLDsNx5d6HYx9XRcu15tUpuLkwHB0r7wtcpf
DeaHCwaLn9Wl15a9qMjl9N7x5wz3tEDOcaGhZWTfPqPAcIWpQOXbSozD1u04XYF1prqItVs0WJd0
fgnZG9cl0hMlznXpPBITrJ9xPFUnJ3eYTNnhXW0pb+/5a3aUDneJVyj1QnZ7+26lIt0vftAwvLfY
dCqKaLeWyiPf2eByjabfy+xci24VH40Jfh005qczkUXnL2ZzTVNDbK1mzX6i0o4uXajNDy+f9nnW
Ufuxbfej0DhnsjYLn/TaPptF23xMxfzbWE2IB3SvaCjVL3OUu1IuxaHOGve7w6R38gwxP8GXDMwp
0+xbTEHw3Tne/ICtxH2NqmEMYysNylsiqPfcwk4nmd9Nz7Op6zPM540ylNH811P41SC05Z7gmnFv
QNZfQ3s0mGT1waeyi/kB8wSTMt9cKOOL3tg6bv2iPH7sEG742ZTLsUb5xCfiWj+1GYKohzZMfL22
n2PV59tOhda2WufyQQomsehSzUMdKvMXzJm9M/0aBShs36WzWvvVkZiewm7fLTlj/yJT27L2h+Ps
Ym0QgV1jS7y5qAKtT7UZdHs9WnCjsliL2JztgBMpGtLzmlpyL6a5uWJ72bAhZoabH5ohJk1NP1Zo
awgt+BYNBt2vugKrZ7+Ft+dFfcpFNZ6A6MZYifSaKxMJJGel3lp2lIrOsOyHdU0PnURrKIz+aAbV
ll1W4gOA0rpOQ/fimE1/ZuXNXQbJGlc+GAiRIMbBmcLqgem7x3RVrInhZNGXN+a8b+H8K3TX/LGx
4AOFtuxna3Tyi8vVkVQus1/2eg7bLlWvaRedqgVfZNnlzhNOdWp8AzCktNZ648Pvg4gMLeC1xxoc
1abqRcoSsaqaUUZjum13Z7k0fFBU3e+yxSdFaVs8dk2fP9Gm012mDKvu/ar/KavVTsA5xRx7pKWf
QWuiS5vegNJ+HGNaGEwo2qXnUIbgBHH1YyGVPBveUpDG2D9JByMN0fb0PpnHGMBovPsK19BdWJJ2
AchTcT9aeZK6fRcrp4gOvRr5NJYh2xT2NO7KSnhP7a3+KRbCUF1b/CBA8YaCBxdV5BApYFpOnPJ6
HpeFO9UmxHfnDONbuYIy+XlGHzotgt5bdAdVu0x822KNEm91//RZ+1Gauf2qc2ikFgggriy1fvN9
eSeA/1ujXHyMNP0fPM7sAML1RYoElHvj+ntDStHz6/vN0RVlDUTIQHdTEuNDBJ+Rlpt6iMwicUxM
Ll6+1tsohfJyq9KjjM5C1Jbykskw3OOVvXNt88m2SxKATKO4n/PwFUP5xiKw8Cii8M5Rck7WPlTJ
UkHRUAFeI5yziTXLdKv74os5ScOtXzN+VpULcJYf5rbEidjro5nVn5KYK0yEhGs8SDN6M+rCBqbN
gwdFGXtOo1SoxNJhvdQ/ud1mh9yb5rtwDPyDzbDgMw30khQ1svXaaMx40VnMg3hmIVfxLW+38+Ss
W0L7q2fsrJfaD8QlZa3jLnOD5gUC8oXB0fg2kl6Ft4blmmqWzm/6g5vj8r6z2p92zNuvZR2HSw0y
jgWrXMwDwKKfkKXlxYZRjRvH1uGJhRdbw4+Md9S0Yh+Etv9VWr73sS4u/kS7v9SSNdocMm4d29rJ
qO0daK1JWgea8E/npkTP7vThu+tvHpGU18LpHsRoG/s1XcxL0XaXgKyNbed05Y5tOu5fN3WXF5+h
DrqHDJM5QgrrVMYkdk7HOCsqnOGG8yObGjtW2IwFJK/pbVpLNq8rUivndj48lqOYjrRs/oaL19iI
uRxiIWwvca0sPNVMUVjeqZDnvXra+Y1nJXh6jI3nInFpV6Gd4laBzmY0Yqz4Vep20VfbdeuTqGw6
YBOjcpDvIkD3HdSKH+CmMcZnofTvMrWZX6vQjcfWHECxG+7KEE/d2tntdjAw2gSOM+47E+E+VHI9
2zoy91mv7y0/vCwqeKc8oigHo7sXnWiOCNXupcZqh5m1xuUCKhh8tgUNcCTyv6viLq/DoN+M0m8v
eEzFNkij4NLxyyWhUFsz995qTDIx0R34jBpdxtEcBVy6TrOvxnb9qidrvccSgHujs5pN3+iPWfea
gf4cXAqNwzbpbPcPoVNGgjvHvbKqa+XtcfAvZlNz1+UjKArt7wkiy34uWrPbjTZGL2ne+jpHL2sy
h/SEvTCGPdynS1/NGR/QZ2yxF157seQb1ljZBI2HzUGlkPw90MTRmiIrGQr7LxOokBaifGbbqI7B
RgnaZF0Ycni7XmU1sNBjSv/asozOLajjobGDiRRBRLceL9O2iYZHH0qASYttJhgRPe7AsTmhU6f3
UThhhQH8teOG9EHKSAaNG6QqOqZl6hPeHy8Z13a+Gn7V7RAwW8Z1uFmHph439RpSHaVLlG60o4KN
HFeZBF79ygXdJYahNCZ8NHUXrhroujUTeIZPbjxja4vFPOPo7I6ZvTi7pvQeVNscRR6WZytbxR5f
KohoGlA7cj7Q209huVEumkRYhcWhXJksuWZo7Z1+XBGw/2kB7sctNqLXLlvfCAiQCeNF+xNg9rvu
/AeboDl0Jm95m6ZovD1b49G2innPEPxh1WwSq3z3j8ktm0xdjq138KudMIKJiY9akwGvCNg8v0Q+
GtXGUV7ZxFVdMnrN5B7jNauwQV8TOSlGiG7+tco0dU407ewVtFWerbHsx7zbV9Co8mJP/vrc561H
2MBcoZGlGaP4uClTs90E0s4cmE0LBBObS3kpHFj3xE8dU+Eg7llXH3M+5G994IDSp2meQQqVZfux
jrg0YjhIAjuF34Qfix6xIwqmuO+1tYiXQvLAYfMWxnqc7ZSXZ8hEN8dltNIUhrllQlqMzii5LWsj
o7EMFyV3QSM480azpk1ZVPksTDa7/TEm5nXXAIHLOJVDZxvceo7T6Jj//WRfJ2nScZc9EuDGitJZ
3DkLdPkJEjiib4wmKz8L5bFP2LOGqttwalr6ZJS+DWqcKbajuuwMMWNNKsJ6aXySumOcw/bDhD74
V/q+ifYpzb7drCOaFebsZX5k9B8dgrFQB7/NXho9lzupfOq05g4fwGtt3bxoNRO4bKmHpzbzTr1r
fbMYWPFtWtOWlQhwBGvwW06WfuNJWF4Z4JZ731wVjAZc4Ls1KkztJbMOCLV1N4LaYH6uGi8WbSju
onIkyCJhh1d7q8vDftoYtSzfVoCl6Yp9tuV5GNbgEDVMkhMzle1TwQSp3JLlWDfP7bCIs8lEKIGn
lvE4ZM072E8GMLyI+W4R+r7O0Xhtw+qTkR0ISW1rY8vd2b2tUr7XUKxNH6RfQ1i5T3NheE/CUm1i
5+qCRzaP/R5dfHJLiovJe14zQV/AKcmCEAPhsJ9F+9hMBFBUkREw72Rm/qbHNDg6IvR2PUbHD1vn
6q+Ttv0+YMG3ih1BmBs2l48aY9c2mwhlcGRmHZkAeMfFSrHGDrOBvsiRESIadKOFF2MQWJTXxfq9
2j7iodbCU1+Nj9KPn0XW9pZavPcOzuzm2Z6HPirfimKMSAqZunU8FnljIcxmoh+c8wr6UGx9z8IS
6Rb9QAdhDxZGxAUeI9hgaOLHjWUE61xwIsTtivN8V3VBA1Q2g9BiE/aGlaEamwtNT21V1cwrWmiv
tO4PWd60I3VRFizLJeyXL7SgtIltvpvdpIkmKzRmYD3r9zXvHplNnzJlqtgGAYwD1Q0HixXD+GTK
ELGVlWu5ILFCL8o8IVIUONNZZh67Xrvs/RYQnMQAPAQcd7GNWSuZsxBfslneI3jEC/3Kr2wYHurA
c5Mein1vL26GK2z0iZ4mYmMABdqgeq2JLEMTIaHkJCF6XvZH3HXhGIuxsc/QDuJTN3nwkck0uPSW
W2wt7SyfeR/mp5UZKV7OnLEsC9kY8za622VzFB7Cfs1Oc+40JFaJCezamYtRx6QBgLXmGQGKNY9M
Ug2u02yD3LRhM1rTgg6qnqAUP3WWWs8oA5fGso6LysW881ZMixrqfW8N1OVmWlcJNXi7lbafsm1i
wnnXFMpOuEDFA3r2Usc6NNxYMKraEVWCCTsAfmOIz8znnZ25nsCaxxx3pb795ffjHxLHyCgZJv8i
HFElPE3lhjIFoELY3d206ulbihCvahhtyrmYdpTo0bE0MZKHRU7CJzvFrnnn3PsRccLDpPahLO57
AnsH4Udny08xQmOl7x+iUGZ3LvJAsozABAPbKq24zoSF+XFE98ENERvc0S9GkN4jd3Ar0k1f+4Cn
0mQK+OS45Z3fFzupvVOBnkfeAM88fo1fvQH20KrgyxMMql0XmSmPyuzJUrl/YAyQX+uAFJVIuvbe
X23Gtzk/dBR1W2VH1bfQ5ZGMmK9WAFupiBGl4ztY+Fdu6eza4Kf64bxt3iW+X97GPt35pnpwjdHb
4OfDMm4wItgMTsUYCTB8Ocxi8J4dP8IaYaZNebQXyzk4Ja518n3sF8ayf7B0vzaeif7Fe3fxyGs5
BNmiNyrUE8hddO9DQj5mgu8QyIdiofawYGAzDo/9itg0jNzadU/WSCpBVbrJMe5nyxs2liWa82r0
yzbHhFPyQofGcx12/bOU1VPRUMWmnSt3IeJmnFuVBWCBYSOrPaDmoOmO7Ry8tyShElseisRYluau
MWy6wHTYA36N3xmG5a01Z/fB7UMdrCHY0sGVG7MhdYUwkr1ojI/Bt52DTGfqt7J7y6tmTKrQKmmT
F4JVLOAGg9J9o/ISEIQj5Nw6bXOXTcLfuJn/00K0oaI65ksbchewqPLOJ6piq61GH50s3fELMo/2
y3/Oyu5bs2J43Kot+LjxGbitEQsOrdMqvWZjzbppN32V5y8Stns8V4uUw70aqZPgScfUP7OfY0k/
h0Gm3naIQCzP1dTjVZSWy73rjEm6EPy7Z43u2VwEvUckKHfB5nCOp41dvKJ85GVSRXTCh0otxOvQ
Eub9N3HH/tmedDO9/JNM+P+Qxv+wb1uz/teQRjIPXz9f3X+yX9z+xr9SGoYf/sPH0YudmS4BAum2
FOpfMQ3a0n9YbLH3fcc2Q+rV2/65f+M0LPsfTmRDIQb8mef5PnDHv2Ea2DaikD/BnxF4N1DD+e9Q
GjeTx3+Ikbv90/wb4Bn8177RIv9l04cqTNdgs4W9sWzb+K1RDu/ZHTCJsxSDeSB2z990ftDuhHD9
BAvmLx3a5ZkOIogSh6OHsY3fc0p0VgRyKBl8Gnj98UsNS0xV2MLpM4Z9ziw57NpVl2PipDbGUZOA
ji5awy0th/NXSrM46vb2uGOPSIK8KbaytCL/jg2u52pAVe6NQjMTo1dCh1/GYIt+tanYeH+IRgvj
ReYMXBVlBtuNcD5ku3VK5/9DLibgzH/5sBzHiRw+isCCq/mvq0JxUHjpOt60x9o75to5M6J4datg
TaKGaMX/a2+U/DNM8/DnX6Cexn/ZAXt8Yeds/58AoP631qbPovn++r6FLv4Hb9PtXfh3BApi2nED
gCa8Q/Yta/XfECjvHzZxP2bkRZYfuIi0//5qGZb3D9/ELBBhgrX9gLiWf3+3DNAp9wYrhcj0/DFU
1X/n5Qqd/xzSePMb8YLiYKJeYhtz+F8Tt/uw5VqTixlbne/NB9XN6dQ+k4FBhXFH+ldp7POhKK07
8nH8XW853dmPrOFlZY1SPKYc+U7gWzsYgC5p0mLpjtEKa1SImYHSJFZs3Kb1pILwHTblHIz2uh9F
sez70Iu5NpjHhpiQaX8GfW7zjC1sghd2jrwfpl/gAmJ8Cbol3M3z+maaS5AQipIb17DEOBzPQU/e
mHBV++OYc31UGMYAVmeRuLlujyU//oFrRz4LN8xm6OwuPNud4e/tlEKjJckwoW3rYj/DTlGbFvMT
V3y41vQ9e/kZsyeygmkCTIYD46Eqpb6HJA9dAiv4nz7OpbWLVHsNhvC+d8oycXD4ngNFcAJmpYqe
RuesvfzrEM5F5FFGSRuPXWrtXUwQR6b643RiRZx/wbvvffUS7BwhtktW031uezB39LJlP3kZ7D3V
5JYl36QA1eYBP4zV3ICbADpBtbthgXJZ/ilD2EWxW7X8IXN3uQpbiYce4zZ5MCUFErcvpmfQMfJB
8rga09eZIhIsV5QCtdzzcWAQAV7n46OOJnFkSrgeLTMfHzBcgOGOsjsbhucT2IQIaDlTdixvQCZ5
0NaLDEkWjoVsp59hAbhYitH60OxgPCs/J0dwiIw9cmBzyPn8jiFCB19gAbTuF7bDTG1qxWZyU588
ENfeYCS/zMzBYwohTS5KOlBH5zdn3LKoAzybyOOpFO5ACcGQzBNSvyxFMySsl0MLKQPv2oS5cQgw
Zm9WLF50FKI6hzdDkjl57j6rZz5D315JVxrr4KcL1+4jLJvmQP5dk2ix2kcXtO+llMG6o2fpkUXw
KWCJ6k55Zg9nwGXrSEFNc8NvfR8WNKRF6WZww2KKGrbxVcZuzi33sjAYPftlZOGbzcbFj2vlWft0
qLsvtSxyrzzDpFvW9Jq2ph5y+tCEqi0pYpdocJOaDLMLGh9xDHm/8FyH1bkbFS6xHIdLCq8fO4Z0
fnJpfNNs7INWMdcpx8V4i2qr3XQwsPgLuuira8f+1XBz95kHR/OkBNUGgni9ulbn7bg5TMLQpvEH
hN44mdjenoZKG4k3FO9t4wZ7r/VmEPxwTEwUgnjRMr+QfELwR9o4zLi0tY0iZ9gRCmFsVyahU2ya
Y858y8mDvz3s3D6KWvcclOqaNTQPNtaLK6G8e/J/H4Y5j/YD8ZSj4TX36+CfxNQMF3yjh4lVz8+B
tgWaX34feP5zGbVfdOYwPj3zcpIpNwN8Dx+YRAKMjDvdZU+udL+1x8aquXSHPbtGSfmLnOoZc2PQ
xU5h3WNh+SDexX+LIqvcOa05H7B2HWTQfFUoxju77ax7MnmcpDT0Dwtg5DdZgQ83AqEj+hH6rNlg
UN1giXzItX5tohEvSHVtZvW12NmHksFriswyMsTehRPSQNAN29G/ZViaqLfDX+yr2bkzvQ88Wz+B
ncKZ9HixwWuYJfUPIVr2Z+EFGAl1HaCXr/mf1BdPUR7c04rCjK3Ge1dYOz2aHTld+Wb0izOY1tHP
jQ9DLsCQrqG2RdFDBKDxMiMQzpgnncgfgTnIDQuMHYluJ4xoYufa1sUPvb0c5YhIInZGQYhKT4QT
AVSk1ozCffYne9zX+MHNOLB08bL2nvdXuH29I23w2SEhllmJOoc1n1++MCwRbXSfTS5RNMQYoUhB
J+Kx9LYk+JAQ40Qr845wGza/XYdQGqcvhoQz4y5UM0Nhkt1Oyu/sU+Pa91GGxCoMcEwpIn0Yau8S
oC7Ek65/GDz+KbSx9wwbIc3NGZ/1p4JZJuy4IZgV5T/ZVJ50n72Esj34JiOf3F23RZjeOR1KQr5w
p7AT+U+aMvqsW/+aL8tLU0fnlTcjZpaKNcvgfZqL8qGRwXhYcyiegNZ4sZ0twP9jbfnR3yrDu+FV
k7/Lp6iKOxZglQW3J1vlMlxpVotHslkT3+ng8yM8mHoidtLFpOl6hYzxU5kbWwekNknJoFu/ksMh
yAVDgiHqr+HSmsbnvCcVVDn6cx5JyUnLsP4T1mP9FBl8ac7A303sriVdqJymvQXSjJmfrfTFsLox
U5Hhtx6lJiPBn/aRbfT7LjCIWs3kkpdn0hmm6DoHPg+41hODaneKlp0dMOjvlGYml+L0sZIe+e2b
FQnFs+j572ZgI99M/PIs6egVclQf+NeZKC+i7CLmKBMuh5lBXJxrsz3Z9ZgmxJbLbSPLpHDtCvis
YMivU4PoImy1vodAw5ft3Zdhv7chIPdG2+sE3KXa+Yo22prW9as3G7/AdeWYAEm4xOJs7AXOGLDN
9TROEXk6ksp/fWl8rsFT0WVVv7Ubf0oxMK+ogI9rWcD0YMVjOC2SZbGaXdmyh7NIi0Mmq5g4yy9v
zreYPzawOhtuFjbZV7/MHpA5l6RPIGK+r+U8HflgHs3RS4Ied0lnAoRhaVyKaotb8T51KypzhLS8
4AZIxApw7BbW2azVt5Dq4jPK3qSreRUlylou/EeL6JSkM7lZpzRbAJ56fsceFpv88b+hqSxSFooq
9q123fAVkh+z6AhrolrWTV/XX6UPZEM2LkZOVEqKoS2CR4Gqbr8M7e3d9B2DU4UwFW8xvlW3lg9+
Nw577KYfHdxZPI9RlmDeyxD/yf9Snf9a9OoOcm06RL3DdDQgH7Am/5KQ8kZs05qn1IVtj5eK+LHU
U/KIzuIwiCV6IjG9VG0qN1vuKiPLz1a4VAfwh2oP0cSfju0vJwTHSYIF5J4UyKIAJ2TXUQcyeO8O
db0JPaN8W9DXzlJG07MMvE8Cdvpd34bGRcnpL0Djru/5UUweSaxr8kgZ5n+WoxVso9KdxlgPC+Jh
HmGe7vYjQqY1hVhG1vdKpf2uXqrsluvIKFZN58jwPzx0xC15XOXL/6TuvHZbx7Y1/Sr9AM0Nck7G
W0VbtizZK3n5hliROWc+/fmosxvbonwkVAN90UABlVBFipycc4x//CFJ+ODLTMXZ1s/sBTRkDkGj
CH42hRvshqQYoqVpgTySx9H+KGA/1egYKG4AgDjY8glwYV4NE7TFTw+FPRDWUgHt4AFkE/E+8ngf
kxUphHzR9RHs/PRE1dcKqulkIU8kfl3Px/IhqydyPyYvPUz/YChiRjpggmgAZJT19qbDo2jYCK95
9YZgaNaKryAeSHxbSfb2SVTQIorw7q1Ja6CeZAfwBLBISdQxiI+KN0jtrWJgdF8YDqK4VZlYlv2l
V5VIR6gFb/xJy/GLNdlgB+tPnnod2gf4SeidMN3s6i2oZvc7qz2rxadzHOPhKensKns1Jz1Fr3kS
4n8flApRC34bTuQE7MB2ikDJscIVGAxImeCg9IQM5bXddKteMRDLjif0CHrHGHzJJ1ApN5t+GSns
ZIyMCj+4cycQalQrfRdPwBSsEzCq6oRXpSfsypxgrAAyHZBWfMK3uhPWVU6wVxXk1YqBW7CumBTi
aDRA19k1QazB65N2eSd8xWDkmDgJvxWdBwd+lir+YuQSP2xriApmOgM6u2lGEqHHG/MQuLxNXPzX
cDSiJxFK2d5L4M7PEIWNn06YeCrnnmbnq3w0w2YtIeX5i3gcqnTiAIyTBwU2eeIYtqHnIxQMJ3Zd
P+HwtZ9Wbzj0mQZgiA3BjBG2BmWmCXLx2nmVwli5NE12ohR61EqCuDCc6qoQ1N3ryx43OVwCuiVk
WLt6SQOYg980q2KrlhYIzEaNGTZv+bpUVFtm0zU4ZgcZjszIV5h05AKy0Cpty0LZplmWphz+tWfu
LS2BX9drwo/XcHbqeCUUhAiLmD2j/I3AvuPc8ZUOqW7cG48RLrGceK7jfdVhg/+obTZewpbd8gsG
k0Oy4lBIuju3dF/UWkNpNw5W0O+hxVV3GJOO2m9btna1ZcCmIvKqNY1mZVEMzfAwtmH2pNQcf1s+
LrPbYVprMZ2z8WrGIMFuvypVrearMOyRP6pFB5mfEGIaY4zPKQbqnMkBAPY049aMNTSW1yyxzZdA
jZJ7aM/Gsp5Om7IKEvrYNliWLQ52Zho66xB/vbtKTo2dEM29PUr1aBVqdESdwMStc3ivZe5C88Sy
oviOC5OG/lLXv7u+/4WOifWpNSpcJB+X0qXgs8N33Uleu9bEEjJocXNUawVvh7Ss25XNAAHG/9Cr
P5zY1IcVyB4T4Nyq4SpRhX+j16uVFRZrVrXLIT2oKx9H5YeiT82FJ6piA+2nFkuzmMIUI7esnR12
CimqYtxyP0M3/FFHwtxjIVJuCpeI98bWn0bRNuuYF5B6GKmFuJSTk/1cefqSOXwe7hILB1u6WOwW
Si/8OxTYbzGzj5zNwKRn2UlTWxcFxowtItoM1bzd/FAwdV/+P0Os/j8T6tkEePzPEPCm/JP+8v/X
5EGT/qnOrXim//LfULAm9X/h72BiwSZ16NdThOm/oWDN0FHzqTYvghU0yY3+g1dZ/7IdG8cV27Es
09Q0Ccr1fyR7wvqXo6oTvKSCgZ3kfP9AsnfK8/yPQY5ho0gwSBTRhIk8EC4eWHX+68dLkHo492j/
G2aOhtlkN+y7oHE3sGyrh7oLm4ONIHkBLNzum77u1hoH+pQ1Ou6aNEvX6EXjVVfaJ88/iN4UngtV
99UNfjjUQiO2hYXJF9b7QfM5SExlFabj17JvvuC1wPClbz5jxK5vVUi5ULuAjN+9jA+Mf07BX2c/
C5QPtBYA3uTpSXsWsNMVnpNhLNfv43y07wsmtG95iwqppJ053ahqdUuvCvyjTmLbLi+YyF6/BTkF
vpzdAnegW7oBdO8AC55g+HdPFtMYJ5S5pu5HvMpe7WJIEZlBIL0j13ad2mW/0Uhk8FeeTlfLHB4O
KIhP/U0dtew5RO2bLzJqzQ4cicYsiUx2HQsbtNcmM8JftmUlB4RxzY6UPAvsjWyY+17iVQG2H96b
RqU/liWUZ3x9nUqQtRLCHkFSGC40gUPBQsNU32Igdity7BRxN/vdtmlJoFRdsiIclvz7FVUWfjNo
RdnvMd2RL7GH/IWu1kFKnelV8VcLqB0XyKu7jSmETpBI5+q73tAOvsD5W4MVQz05JOF3Sw2RBF5/
K6eIvPO743uaHBENPKFAaGd3F0ZB6MSdJvahIZ0fdPdxvEBU6G6NYsCtKergF0Sl9A6hl/d4KTkK
pAWBesys8h7mFCGWwFNd5P6juCa+QwuxO0Jd5kWWo5vGbChTQZ5AdVh1e7DhtxqDBxZDH91Yk/r0
fzn/9ZbJTsPvVwUouDGt2XdrkmGLVxpKMe7VFE+bkqkPy0/h2zX8T1FR1DsMQsY/ODQq+MiqJk6i
9CGbBNCIrn0iv8Iex4PWrMDtRnVwW9iJ+PEBVSlbysv2M1JLKjTpWOGTWWEtL3E4gWmQ2s+JppTp
UjOcH9h7TPJzWNVUkVqgf9J7O3mzkhJUph2RCgSTgMqt/BU1C/VYHBg0jG6N8K2y4LDiIFRgZONE
K1UXcXrjGX2wftk22HpNgUKZ+T2zh/fPiKJNZKHfq3vY0fWrIFmFtmRImU1XmlSW+KRUG9dsN3oV
Qk61xsb6hLsz3qUVwhRn1X1Ol6AF8e8bC3damOevzjFO00SbCQaT6/kCqTCs6HJn2Kd5Wy0VPCL2
EXI1dBOyuU/QUcDq6yC6ZW33dQRc3SBhxDo3jpLXG3ciL++EY4MxpmFNdqzW5O/2bhGh3vNCSGrq
XkG4gSNBbJC4PEpeUlhNDhCVBJnxMuJtEPkMb8I2sTxEu1EuIgDMfE29WuG/PvTm6vqdzWZ1jA5M
wXBHQ+4O70VOI9n3N1ZLSuS4dttnK8K8TfCYbAMDetUw4byAPl+/2ikm9P0b4XJMBrkeHxP/D3W6
nXfPQWGIgXWI3T4nonidBrjbstz7YQmPGkfTFVqtYOVHzW+10WHiqK+F89NOiXUy5Bgt+rJyCG2w
/+2cgOfBx+Z60+qc3RRCfpz12Nw0iy99dlM9oUO0byq+erIgkwCuOhVvenfjt883EqEy40JJRMyW
VKeta3YZOsqIXkx7HtQK1/UqVtZVkfgPI5b5q4EkFgYk8i3H5YtG0QneQiwrtjfuYfop5z+VF20z
02MwKymwGOq9f/6jEw8ejRyOjcSuba0KsBUKeLW2BN+Gb9lPrWPBYDdDYjYRzBlO6+4tO3pK0BEC
9zj4oqiyHZEeuPmtY2b+tTLeZwZJlpJtOpYDGWB2b2GFJ3/sxs9IpztABNdeBjajNQIviEDBnmpJ
t4Qtv1/jOgKRBUBIGI+Itt31jad0+aa4E9aCTSHp4N84WxC6l/Z9osr4WcOabcsYAWp9X2kre/XU
GgBnCYqoB3x9+iWab/XWO/rwOby7+uwb0UXaSBGq8XPfIbxBO6yuexViLDxqSEAFUsQgRb4YZKG2
dpUOW2eZbmyCZG4t2Iu9QZDjZbFSp9oZBsbsMfR4hfdpr/jPzK9AWynWUTKm9Z0L+f85RQSz8nyS
n1LFTXGZ/54Z9fcqZYBTmvWXrhqtI8wziX1LzxwOV9gbO9dFvSq4PW1azQYCYngGs7KkURzJggiD
Z+k1hMC4VvncyfHO6E3vQQs7zp5SbZ7CsHYezLYxNpqXezfuYVqSZ58Tt2BKHe8OMCeHhuB8ydpB
ir1A1gXPqu4+FYOhvuAsla1VidqmovNnVuv6T3Zh5cfrS/SjV4PvGF0z7JaJmHJ+YcE/9pLR5cIF
QROyYXnAwwyWUFz9jRl78Y21wET/g1+qa4IyBION/x7hv9u4hzhMar1EOW04cbVEUd/dF6ZrTKaN
5n0ArRQWZilw3YgnjioS5XK0seZXU6iUSqHserV7Q3jdbIaySNdGOzkHaB5JAmGmr7rcHd4Y0CG1
7euvZplrxCJI7+n/4plRxdI+Cng8F4VcEJDRFDTBs2gacm0iOa6COHwNNWhnWqLrN4qiGanBnpan
adoWx6s2HbOzdsruVbeZTB6fC9/6zDQOXR3D4A2TtJ9ZiKTRgdN+/Qdenq5476mqIQX9m2Pp81h0
I8ISDMun4DmE+7uIXfGqQji873CpKxqCuMbAqjdQ018cGwf07Cnogvoxq5stNHZzLRaVwpO/fk+X
C5U2nVYFt5ypYXdmX0gK6uorGXuIVvUT/G99FaJ9BmAlqMIlaOb61bSPLmdDeNKJJkC0I2bfxdjm
Ud2gk3hOsftDYN2FulwqkBdw/EIU8VtPtaNl25jVMK8IyQxJF4GvTJPkCpk6ukTCW4Rx13qD8YWR
T/yDx40fw/W7PN3F+bbBl2SBb2L+Y2BrOyu66AeSIujG8FnQBRzaXhu/1My87n0HPc4yzSUxVXqc
xZiT2zEVP9kK0ZoRRwErEmdOJLht86Q5cfzL9oomXXRaS4xSZTb6SlSp3KdYxT+iJR6e8QMTr9fv
Xp8antndSxY2LxO4xZr8j85qCFwa4LsDhpDjNDD4L2yiCkSMB6EziiUsErmiwxDLpAnEyouirTt0
Ejf+YXg1Qeruhg5/1SaL7kD/ioVoCPBSNdz04OuuTN+yFsKOup2YDrYe4U5VwToN2E+d3nVXeolj
edbCFKcj/0Ogq7IzyhdSyKJPKPum8IJoGjkpnzzyc/bYp5SQUAlv6IrEZjhjxohoHHEvIPZvAfLD
G+vvopIUOh8e0AngkEaBOy/xBjzgrX5UjkMO30UkVb5KjTG4wa87HSvzN0CfpRrwG1UK99nJ53iV
lmkETj9XFipw3cgtMjMzzJw4iwgmREqfR0W9rhRt/IS4S+JMghw5y7vPvpuOeyHsDO1cPC40Pf8h
rORLQ+bZinP2szn0390O6jtubFAHCzhSgmA1OADw+VteSVEmxY1D9IOHxrY1tfC2TbtmzH6NrSJu
ZEUpR1lFCmMxER8daLm/ri/bD8oF9iFIpIaN25atzjdHBOWAX6qZHHHxQPvaWlS1Xk/TLtODXtWH
0PWtDcPIfGUn6t4oIX/cuIPLE4E74AfCU8XsixL3/MNRa1vo/WAkx6K1Pgf51jKeFCL8rJ+hzlS3
ttYVdhXauHa6YUNe9CP+IltMUPaIA6d4rj50bgAop998vpC4IxvQySYk1LkIph+L2FU8tU+Oo1dD
dXcBxbQhEJsxnPj+UZo82Fmgfm6ZZLLpVOk2rdHxIPHJQPSRxsg+QtuUjeFvpapcRo8Kvjye0RD6
5YUUXHj5Xn+Gl2tlOkzoXoTUsGab75yW1ekkA+rJsRWTgyu2iMsAzf6Nz/iiSwIugOZ7YjaCNIup
7HtX7MS4Q+GzJZOj7bfVNmo6ZsuarFbu0Ng3LnV5YEGxnMprqJZIC+ZrgiGNqWadEx7HIGGsP9TM
P9wETRDOJ8tIqrfe+Ac/7T/XA0ufHZBCZ1zXmuTohDFGOjaxqzDoHqrIgRGnrXPp79F87WKJhADj
c8T3EEG2Hd6gdlvsvH5z/XVOK/58/YHvT6cIKL8NgDcdNe8etJfUddkPZXzMIwRvuQHYhe/HtstQ
YgszokYM8LuizDdgPvU3+7yPLo9G3KDrB0SkHT6/vFEiUCNcMTwGJH9tTassP2Efb+0tibWMEmLM
pQi573SlEQt8cZw7OXRPqFm9R5ipqFeJLx12A5rVO08FmkhdQZR5Pnh7pw6Dx1pzP19/XJfthgX/
3QZDcHQJEjx7eVmOZFKC7R2rES4UbzBZwgaE46qbaN7idNzgdH2AGn4LBP1g8wS7ALkhg24CDyYX
xfcvykI3zfpw/SO44rDpkuCltfXxS9uK36gxxm+1BrVGltjkh07gMkg1khtF0+XC5Q6mlaJNpZ2Y
Vx2i6IUJ8uAfnYrZcF6KY1kJ5GNktd54yhd4N7x1Dla6On4tLeakRXj/Y4cw7Iq8ybhUn92FVg45
wo7kvlGy6oHA+CeYZOaT3zarXGFwk7srAnER9nbiCb6RdeN3f/DOIVpTPVNU0HuJ2SciOsscGzkE
pOrhvO8SPP1km5HxLOwR5wz0WiYusGoSh2/X19rlTksRA/4xFXowSMxZlWdKrSgsUYVHzTWMrWKi
nMZl1Vldv8rl9sfbnOAFYDEsME8dzbsNIKsIHY1k6h/Dsm/vEX91S+DHfD2a+qdKGx6vX+2DNcTO
jr2YCgwLwjT9+3dX0ycSRJ1m4VEpnM+kkEYbMqnwNnRkd3/9SpdHPW0ynqPU9+pkZjf7UktRoHlA
Tn1s0YNmuNmtNewEvnp2/IsYQ/U3ihNrff2SH/04LqrxNO1pjDYro7IiSEQXKsFRC6XyiHvVVwzt
lLvYVP9cv9AH7wygnzkrshwamFMP9u4p+lnfjhByxKEIRLvJ4xqxXtD/aQQ63wFazo0P4INuacLM
WRuUKDzRefaJlscuWJPQDniPEgArtHJjQzl+YugF4EHQO6mRuEtH1vjI8M7eFYywXp0mx8CqsO5L
3xV3pTcZqMrS8n41dd1vm7z/K/0+egkLhDUJflU3soE+eP9sVdMio0ZBPzF7GTCkbdfUM3koSwu7
0zYPn3FOf6wtis20VKpV75A5dv29fPigLMAZRmGAQrY9+2QHN8jTuinwYYvS7aB6u7r6HDV/pSL+
UFDdkd4F55uEiwSLfVhruGwGEIF3urutUsjRRvvFHglccbHp1l3tLuyaG3vK5VNhMwERMaaMGR2h
x/n3l7i2lCHH51Fk6rFpnJeqU+VTQVC4rpbJC7aE/o3y6nIXm/pUPoepuQBTnW3leV6NSlG43hEg
DWX0ZAxL5n2zvf7kT1DjeR1zdpk57JBS8Xfov7yjWWxEWUMcjXe4DoZLhpivZjy+jna9JfflsZyS
n/mKb2yjN29g9mSNIfBk0DrekdWxUWCyYAoCqZemcINT3IYktb0SO6+Ju3PNyURj/Dep5X+coVxu
CpQlrHYUeuxdOFWcv9rOLSK9lRm7T4EGtwu5Fj7Xmod8Jqm+XX/cc70Q0Bp/APGA5DG0uZjrxTV0
qECo3lEW4YuqUYQRIIYGGFoyhGNJjt0Qln/pXLyHCYz+rqmF/VDrZnqHNZ9cQ94nxAxh02OFSfpf
PHPNGF9FfHkWuV38IbwEjB3flK/gC8hhlMHbYtgKU0vHsvRBcXw/Wrmxla8Ikg7XgSdMKGvxsA9t
2JwC28QnYcf5BoWv+VNi9gcra3Bf60FzH21e0o2t5qN3zxdlT5sxTwV09vzRu7JonCgPgmMjHGdn
JuMf2KnFzhXKRhKhSEReCwBPkPxCwHZaM8/WvqAav7v+Ui7rFIastNW02EgyjfmEs1Z1AN9S848G
y3DZhdFfB4ulbVt20SNdDqEidfM7iWv17z++LgUEyjbkbZLGcNpz3p1GwuixSazaSXRtDouQQv85
w13ihYDIo0oRd99jBXOHTbv1cP3CH6CtzPF0/MPJyTqNds+vnClNQxZDzt4imN3hFfi3RjW+SqSI
od56aKDyuHN32MV/JbrUeR7EILYam9EhJAhwbVQB9KB8yoi0nm/cmuTSs/2IO0JIR6+sI46dFY2B
QlgKGJFzCB2cR8FClvk3ATvg1QSpZ64bIZ+IHhuTbrMTya6xoj9VpBX7IfLMf74DT4gLUKcgVs2c
Txzxv/VK0wgd7Dyj/gcWk4TVWmN0YxVcFj8MDjlaKH7AvrX5LCiLYUnjWWEfEgJwSCTrH6vQKbdd
W5rBjR/0wSFmOMwoDSBcNjpjevbvF1w6ygAfbPeQALetSYINNx6eaAtkBu0KLjpsylxoNy6qfXBV
2ANk0Z8qZX3+RrHRDsySWKmDivQLjUap42SUke1DvPn3CBXCgvAifxuTYQLtMcV/pBvdZzna/p2j
k0ExSUqwEKxzZaepFvqI3Fb/Vo3+9cbKm/b52cqDuQc2w5eoAVHONqOxw1V5VBP74HVmcpeJwlzC
wA+XdSmab2wgP1JN5o99jVUId0VsfaGWy7Dxf924j+k65/fhwDHAzZmZPpjsvEh1IkXR6sLNj82Y
5t9Mg1gIGkhC29iQVgMD3pVJs3aHIQdKtKFbt9TxqxZjJJyE0lWC2xZxzsZjp6DkQNeDnpGUCMwq
euUhjhFeXL/di9MT9IFqUVC1SUbgc0BXM0DNMzYTOL+IVdW+BPmvwy8w0R1Crp1/vIS5nKS9FXDf
qE3nvXREq+B2rvRooZsQFuOYbHpSzfF7RNtpwuLGNU7GN/bLi1JsuiiSYjYB20FCP6sQSpYwvttc
tAOJWYJNx4uyToYbx9BpNn/24qU6fZUTUGA6qiWnR/3u86RvNTNVzR0i1sMtMAmwdrrIIrLbmnsn
sFa2J9E/brvmT9w+ZArOwOqhbb+ILGPOkuPwGa3ILvzVIw/OCrzs8i8u8ik9aPmzfuNmL3hTlC58
01S9bF54aZvzNjG1VFRYmXKoGRyQDNi+kJIKF5xq9jM0OlQpQYPvX+m8WENl7DBzmgoVl9mV2mOs
VTaqdRc4tnl/fTle7jbEYvC6eFsTcQqI7Pwh0pFHXT8M3rFhmr7xykmBRJN0X7aYuvhmdKfnTINp
GbwnWw3DLWJsfNY6v9nW0KiIYcSZc+GUPDSkIH88ppHPsMHG7fXbvPhqdM43tvyJNzkBNtOKe/eq
3dRr0S+o4qWrMZc12uOY7DRi0hZJhCDy+rUuQSF6KgoNPlCGXzoA0fnF9GiMqBbp4xD+mYcy0w+w
/rtFEUKAx7TJ2vlmJR6melfPcH0zsR7D1lD9iZ0QeQzMGzfXb+iy2zNoHqY5EwcRjNk5BcAeG4cS
RDjHRq+cbd9Uo7+i6QOkhDz00hA5uC9b57sNS2bb2Xa5trJCYI1oSN4hoenbwgjcpWsU1WcbStCv
vFBAg1W3JoVBNgiIB8f+C2kZ9ez1O794bdw4ECIzGKp47aJN1SPkfJrq6sfR73ByDqylIrJnBnQc
FwyA/vnFYG6CZVGETBc8f23wsTw9Lg39mETRJG1LcfxLmTbWJp9O5fjixvUudjl+HOCLbhgwiHTW
yvn16hSDu6Rr+HGpP0lS8NG2WvXWLvfhVViFJswT3BtODdK7lZ8kZl7YpakfhW1ji5UXEHAcWdw4
lU4o1dleyg4AAsgxqhKCA7J0/mOgS4cxKRAW/rqifVRR2X/JIkz0mqozXmx0yqCeCR1GSITWwgdm
X2thMxIhJjKbuEt4sz90FyYQtm5a9JJRoeAN7g/uXzLGrFdk8O6nrimbAO9uFbHrVLWi+wfDoZVT
8U5u+9JeCyvDsyhKoi+QviH6BH1VlYsQE8ZN6qa4qKtDRjQNVUlyj06lxymLv1/C5Mx/OH57l6vA
uEvHLUW5HD1B1kdhtoR8hViyrRiQuByAUDCj3OQL0ZR6nUe9tnH1GO47yQ89YQ5W7K4Uji3vxjd8
8SVwUgl2sIk7y4k4r43pWka/wUbgiMEuIi94wEQnVDp3RUiNZNBwY3HKi6oIXr3A6oPSiGLZnp/B
NWm8JED040Fr1Z1tfdda+VY39mPgx9CUy4UX7gr7Da/Kly6OFho87yKM7yQe0a6zBDBdC7IIRNcs
FYu057+x/oehMLNirMzQc+aIr2umygHS2Vg8y0mvHfoPOYOkFNAuUb7YLY7nrJPnpnQ2ONiu1VhZ
1d2N+fhFMzD9SuZ/NlR1gMO5PqOheO/wexpxzW3p9EVZPfZeEf8Oxvbz9d3lwyshlfjvwQij3fMP
pPOk39q+Ph5aLBy/MeSevB3S+7Gu4/X1K112m/yoKcRKMsHmw9dmGxmMQM01nWI8ZEb/ElT6ryqO
n20TIiA+bHdBm8mFPtR/g9Ld+nhwx2F87DiUI79b4XO4VdRb+eSXXJvpjjgUqSNJuKYlOv/xkRAB
YX7+ePArq15GjdDvM4ELhIWBhreALpevS9Gb2yTW7MewTZjVmLsKj96D7BVcQTXQktbM7SdL5oK4
1Li8MXC/2CVJG9QseK4qqOg09z+/wUyl+bMySzsooxPeG3ZBBRhVxxsv5gL44CrUtdObYU6iT0qm
91VIi3QOEYZQDxF930YTXUdI4uR81FGLool07e+YXhxl5og7Mw76pTuqcOQQqGwJXSHloM4ba9/6
7m/yDfkGg8DnVUakKLeKntxYRicGytmWTrXJu+LwZT+n3p6VMVGoI8kko+ZgmZyCGEhiB62TJpJo
I/ENuKXGO8dQhj2ukihF9Urd0sH7xz4t/a+uJ8tjjBHGNpGlyS4Fl07rp+yusiSCUSsbLDHzyrkf
tSZZtgzY8b23vG3bWMi7pZfyk/C2WVlqrC4aPUu2DhknDllZvyJR6awZtXGR+boerj2kmaVOnDJ3
7ZADIbHcACOIe9Y5FnlEHa7wLw12DB//JAOut20u60/BgEmPEvjP9kBEF+CKFrx1veoc6pxcHAb6
/dptjSdO7cdKhs62QZh9Y4sVHyw6RCkGw+yp+aRCO18OeVSixpR1j4JdcLI5Bl6EHrmZneeOEP8L
FXfX4WulhbgltqNFrIQ+PEAfDI7lWNgHmdN1NomFN7/fV9uRaMiHuvGRdODJ+5TDL3kY3Mj6o2tE
DAP4Y4us5NWdA/p6Y2FfnhUMEij++QPmD3DH+Q9pzZ4wXt/v8N/stLXf0YiwfEm3STX1D6vrV0G+
VrKo0eNuor7UbjEVpu9mtlJ1WPkaIavUpPTw59dPCmYclZq0BxGG1lcSTeE9E4i+w2G1XlCADFst
DIovjeFVb5VCl9IQvFFpLtmfjR2srn/lp9H67G4QZkG5stjwIN7ONrvBI82kyWvrgIovvFdN7PgX
9mhYj2Y/vBBPpCJ+t+pgFYWtBGoPqx9oscmDxmz5hYFD9Vm2uAolFIf7sFSd5yIikmuQKZFaVZIc
fN3BTMKSOFHlarJiNh1ixEqeLFJXsUmcgZzrvPKZqid6adyLoDbfBqvwP6V5joL/+o+9KEsmtiZs
fKpzsLSL0W9GvgIxNHZzkPjTYdtfofCN9HALAxgPb4LxbiADl22wM82YgSFhzMK7maSb77fQDoJ9
ronUPmguwbVWnpIZpUlvHzh5dWgivKzDUms2rP52qxMjuixjvf3d+Fb2AxZeuWZHFUsxIJq7/iAu
vmUABAbgzKWhG112KkMrSSn3wC5xFjHRIGbmfU4Wz42rTMfQ2dJiajI128yKaVNw7j3/9VJLQ1UE
o3NwRL1vsZ3+Wotuh5ZR+3n953x8ITpFnQYFmezsiwoT38Dn33SwjWnSvWkVWAi6frXNibu+0Zpf
dqf8KMh807T9BJJPj/Zdh4I9mxxsEdsHpR2S32QMymd6UPW7WSbVwQkJl4mH4FUqMVHQRTYViInz
yVMHDNnGpHrDeiKEmUtqNYm+uMWWSvhqZgrObDTh7UICKaIEMpw/15/QxVl+Eggz2hYOCx87yvO7
Jp6NiI22tg9qindLr2rVwgykmASXbfeIJ5ezV8ju+jLiiXDjZL4AeLn0RNlmIYBn8CmcX7rNDJ9G
L3IOdjNlWnUvVo8qvsNkqKxNfNIG9xb69NGPtfjUJ5AHd6j5llYa5C9FkWIf+Dqj1dgqJCpjn/HE
a22AwJD4P9rMlmryQPpbCNNla8nPBUNHQQ3LBlvCWWvZl6FD6niFRXEwaJ9UTMIX0idyZiztbB8R
b7IJcMjeDHZZ49lj28TQxRrWUrLyNkFPpIHjFe1jZ5SM6opBfcMyE5lMYI4FsXdNQgdZ+Dw6cr1X
TVSrj6OhlAuipogHiTm1fHdQyhV23sTXI+S8q2uyRidFgrdmEdTIjYZ401blcFDqHjtxTa2WFTZz
5C7mRLa1ZCcsSDRyRgxm0uCuVINgh/NWvjRG1MPYxNzjJp7f411W70MnIngH41uJiTcajcTGV99s
VPn5+uI92SSebySaCufdtOn60aMY0xJ7982RFKYFcRPJU1bOogtatIxFUu2DZLTkwqgFUQA82gdq
+i9FHWukhWJZlBswb6gVPwW1CNc+Ojx0rA08ATfpqr3l4qOtauIWWeFyL+Je4SjAfQRY0/TZvWqt
2ShVEDP9iisN+/F0LUc03d4YvFx/KpeHGUMIDZRwGg/xl7ODux8DTMHMWh5IEaNYhaTaEU9ei/zz
YGo3SqbL84ILTMRRzkzIavMN1sp6woViQx5gy7VPWlWTmIel3Oof/yIOZ14SUDoUnDnRBydsnSmC
IjFVFNRfROWt48T/6est/mIuzIPrl/vgR8FlZ7TPVg4DZ+7mWmgJ0Ss6c8pR6ZhzWvg4AQd0zY33
dEkxRD/F73IYgHA4YfF2vnpxle8ak/7goHreGz5XEOgHVyMqQ63DhWrmD8HQh5uRmKZ1WCX6s/Cj
T9d/6anOmH1AjESgiVDBw2tSZ4uSZMWx04pRHuoxitYyIS5qTAP7WBvuM3SK4TuKPI4Eo8zir1pu
EnsKat/jXLZuwkHuS+F/C4yh26NgwMsE96uNUqv2VtqEjTi5Wx09jQQJf9TbezcmSqVtqwfSlRa1
V6LTrgSu2G3yQHZ49hRD2M7WWAwSgIqCmViLwN+FqZbdqr2mjXb2m6VuMofgnKZbnjfJpT8UpYN5
0CGYgilHy+of44wSS0axOHiWXXwrFecIIsWOx6QAWoNmtd+vP/iLVoNqAP0epRZNNOrU2XM3fA9Q
OpHyYCNOum8MowGXTvQHzG2aVZLWP2qDrD3YygezGOT2+sU/2ImkIaa5G308xJXZBpFpREx2Vi4P
sW88irYmuDJLtX2jl1CSr1/qg0+Jztsx4Wgx/4LMeb7ENTyuBiXM7EPWDcFPz0nfMJJWb6zijz4k
XiN1JAcswIQ17YjvjgHFzFVFkVxFDiYCm7hTYDhy+jERnUZIVYhbYZuRxJFipZm4f8jxFsvrP/Sy
tMD1GVIKH7Og1DRmlWYUKnjnyMQ5dJ71KPThSQxJ8myCWi+HIkvI7uRITPL2Rg31wfNFxDDhPdTT
iCJnW8hYVwFB3xS4GROgTe542trLlVv1+odXIS6evZ7FCkf4/PkmWkIyVeM6B4LommMcqI+SELnn
60/wg54IeRjf9yTPn+Yls0doNJ5TNb1pH/JYHpkS4r+EgIfgxTx/zE29eJGZPux1q/0aenj1GX5i
bNzKqjaxnnb3keXVu8aobxxwlx+qAFJFCYwVhmFZc7puoQ3MjOBlHVp9eFPaqiZdFfmg62SYJ4Zq
HS2l2SEPD9mCdoqr2zfOost1xenqcHlcq3m/czUhMcMe0Qd0FbpbD7su7bJVVWNEKKPnolqVSpqu
AC1vUZumF3q+RaIRoLCa5i2YJMxPptjHoG0oNOtgjdlrHLXQzfCzyLrwhdHtD0xv2xtb0gnMnV1R
oxdm8OogbWaVnS+xqI00ryqV8UBt1myH0gi2OI0SvTu45V4zvY2FZeyDHgaYU2OIuLYbQ1t18BiW
DO6bW0jMB78feQp9AvsWkrN5V6QqeUeDyvZMlI6xJvQFLNcOwuQtYrLyQH5DfqhTW/utOp6CfwGO
oCMOk30P1QgBufyqq1jsCHdM1oWu+sdcSqAkybn+j7dXgVid+6NQYeObC3xDnJfVQlBTkv1iHk0n
3cdN49/4BE4A3uzdUEiygU+HFvzn2buBdIzlNtOyg5clI5aBPja2uLNhz4xRI0bR6cqox2GdNqrY
OLL5VI0EQea66/y9sUN88Fo4LlXodsyOKAdnHaOrDA1lrKIdukGL7r1wzO5z3aABAkIK24Wj5Pqb
O+VQm2kTbePKGo6BLO4b5IPfKy8ngyfHyIaeD8c2Bm5FQnhZkmAkeKurvtw1KC1UNGYg5GCi81rf
ZOBbKeQNHkahkHFLHD0zC22Vujrpldad34fkWFXjW4b11Y0lcQJPzt8W1wY/ZM42DZznzBqlGQlF
dPr/4uw8ltvGtjX8RKhCDlOCYFIAZcmy7AnKdtvIOePpzwfdiUioiPKtOn164O7exI4r/EF3LQu3
PMO4b0oFv2kLRS0Bm+vfVfpf2Q2/c/xMAKgdM709mRQkNtlEnAedxTKPQ/SAGvWmM+8iHVGBBgci
rfsjWNrx9oIuAxH2LmILQGjR4KJucnnogyAHG+gH6mNgqn+zLiweU3x2thbK2isjLXOiOXuAAT+H
O/Aur+IQ0Y9qIS165bGQ8DUtFVSze6yWnRrAhTMn7ivhwLJ5xVgoW4G9Icq0YA5cfpomNjREmkR5
rHrPpMyfqnvMNOH0hon+W84s7aSXiMEjOhiiWWzyf17gUBJRXxIEpH/4ZoTIfFeGdh7pa0HDQnSM
Wg9EcWoRbJAZMjSvy8d4ids9H5VGd33vEVAAHrM47wa/A/VNSPFLRXepi/W7Lsvucy3BpRStfrwj
G2160v36rhYOuonk0YsA6Vgoho0lPlbyQ2g+6R2I2wBp1lDZVlgnzSpQAyjcoT40+b4TsAG8vYE+
ifz4EqJoQ8FdEYr5HLl8+BKS+ynT+R8FtuA1qLR4K0xVhUR9Wzz5nonKOlodb60u1TbCVMW+LoQV
hs3yTiKTQCaLhsF7rni1sxABky0fxztX70PpvkiEp1SxnLZXH6SuBO0X9l9vf/N7bnB9wNlVAJ/p
t6AvcBXt+lKjV8Hgkw1r6QnPM6ejURFo+Taua2xKv5ig/VUBSLoY7iZs41CC3mKidkzL/NUXdbuc
vgwYJonaKZgFflGsFwp3HJwGhUuzkQ+IrmOjhjxR8+X2L//kIWGu4E1xjWCUQoJ9uVqlmBtZECuy
S1o9PAZpHn/xO6SPjaKWbN4yHvjZBVxT0eWva1VzvFAOt/UEEP32L1E/uaAp8HAMOKDkvtdP2iCH
mYlHlYqc3ATuQL2LTMEuUvkch71jxV+kCGXZaGsKwaEcmyOHCKTA6AiISlMzOlvBDiXac1e8DsIJ
5KRWvUaYiqF62pm/Q/FRQ1avOCMH/KL75aG0skNvyK9hdtRFgX/Ed42odnrv0euQVmtCf+MHACGa
+Lcna/tSnp7g1D8nWUkBr6EPMgnGa9ZaD7NyAKnLGod/1pe8CvcU8uB3TRcqLJCNL9dFz+dktehE
t0KcSRW49rHq1eNvwtDbLaFPaJwRYabgV9NszNBmDd1Oug+Gv5PybVAk2+9cqmlDH+wKH9Y8TOo8
E4+tqfxAok/fGLMHfRi7U7Zrmq852kKidri9oJ8kD4hLwIwgxeRqU4yrrYVuDKJyVTu5aqBN9wGG
Lkegp/o5ReF1F05yso/qvH9ocy/ai0LlAUaPsSODT91uBezN7owuaY84oZhrZIVl8gSAgUiSmxYJ
MP1dbe/DFdV3sTIWIILdoQlPUY2Qb6j32kEyUaOeFEwAwiFtfhCIjjuCuO53k03hTpuwf8X37SX3
0uGtq+qVS+Szi5OmL9xaUAw0Lt4PyMdfNeDFEiVQ2oiFpFOtyt8Jb4NjRJf+qUuDcK/rFf7tlQxG
jUrzyQiUNZXF5etP6QNFw5mJzNToV69/J1iRlivgO3wlPkjIBIARgLF1NwV4Tq5sj0/OOwER0EHM
diAHXDNGNE/Lra7xcGPFt/iE3Nb9hHHCSYO29uBj6Lote2gyVSYG333AtA0ooJQN2wXTHa9wus2i
hFexUMIWH0dZ+mkJvoFjha8/ieNkPCihJ668K8u2OqUEtvRsU0Rgj5bf5aFspTg0y9Ia3FZMT9Aq
BjdsaHxvAlGmHhhqGyxG6FQMhvpUi2NwJ4Y0zj0Lveymi/0T+ojhRjaD8bGu0sGV0sh87DXDaQuj
uUdsu3TIoPa+X6NfkJXxuW2EX76OMMvKVftZ5KUCR0RTjCAPwMjlZ6TtpIJfa5VHPGi2iCR4W2A8
bjcprW0V6spgy7NG1EWeTB8LyJNxHdgA3TMDrSyVx0Fo8UkQFGNb1tWf25tpuW9h/dAu5k4h6+FB
u/yiOBqjAihq4npqkLmzcPcYWtrDFBf/nPvPA9Eipa6l8Whe1elgvnudKteJa/hChup/91+VWKeo
DyO7l+L7jNh/g7XtP8s4AVdHzB3NRguoLLvv8vs6PA6sCPdrNzRQBFcm7Tvuxy9qEQNmscz2EAe5
t7s9pct1m4eEB6DAmiEfuHqAPFjZRjo1uSv4pn6P7I9832hr4KhlpDYjAMlfyTbgixry5XeJvdKl
qHwQ6wD9cKJmNKm55pFj6Km8GWR52ODyG68c4+XFo1NlRSEHuhrJ4DXg0TAz3wsno3CzUev3PMHC
l7pQ28cqMn/iMXRPe1yiBq2M97lHiWPlPCy5Aazlx+Hnn/fhmsexSpiiuC7cSaw2HW7GyYMAKqvv
LEfpEaQXtRcv7Q4qcPe8/ZWbHcU0tIOq7LmMGhplX0ti97jZT+V9Zwgbyuo/zKI6W36Yo4b+JbDW
9Bo/2wnkW6i50bSHQDX/+YcfbIlZVpiYKVAwRkG68SzZMa08XpmXz7YCHRfyH55ALterk4WvAYFW
IBbI4MT+MQkDJifOXnGvzzZj1FZnY1LX4oBPxkS6CPY417nJx10thVyOej3pWurO7X0d9Kuq1V80
Id2GyuhEpYflTEG09QtxiceoeE4t80veCTaP90nu07OqBPusXzsTy9sZXMKMNmJrAuS7ruwOUz62
RSxlbpT33xrdmO3cRf04qSmqGmWxmhYvJwEEHrcz4RA9GC62y+UtZExU+ObWTTo1+xYnib+rSnN6
xRsYyJWM/YOdqFH/GNeyd2xU60vGgf6a4ehMKQOdwQrzOHgWuq98SZssPEaFMf1MLS14uX0hfZKq
zAB6Ll7iI8STZt31j/swDzWAYFWBxDnBy6HGIOq+6RW9tlU9fhus5uxl9a7KKfFtJEHPvpaTVto5
+cbKG7BcIBJbXk4iWjBp1CIvf0dkSngl16AXxQp1UkXo8TarLXyDChzBRilfU2pb1psZj6Bjvirp
UV83pkAcYikIJcsNO2zz8C8qHK0xo4e0UneNOUj3eY+uQBsO0XZlxud45jKtBYNCQxQM3txBUa/O
pGxMimB2RuvGoag5YVbL+w6HtpNXw/BIm154CvwBylDRIJEGpfc7Xj6QO9B9dieg8ds+tdbkcj7Z
reSHAKEARbEJ3vOmD5dRrFSDmNK0cdNG1g9Est5JwxtpS5cu/w7Y1nK6ZPh+ex6WFyBvBZiYufCs
IZl19fo2o9+XeTh0FMJJSU0pNjBNRfPs9ijLGAak0jtJBLlT+o/zn3/4sqjEzadKqtJFLKMGP5jW
e1MqxKcpsMKVfutnHzTzh2DnAhBgjS+HKpqkHE3TK9whJG7wwLTM3jPTyjv73pK43D4z9Rd4BZcr
83atYAUflHQmE73HqKYLrY9JdiSAus9SfBPlOiydItd+FaM63GG47v+xGijtikGGnVRx5rR0ERwh
wfxZ16afA5HRrsdDcgOFXkFLIEGlutBTZxQ69fe/rgT7irQEwjDYT2qGl9NT6Y0xAqDwHrugpU4T
w9vL8Zne9xXl29tDfZL0EYTMAaXI2nPlXy1FnSLpCxymdKF6/GzI8r6EOPM4GC/5uzQ0Ldw2VdhU
okDzHr8UtBibemXjzUN8XCZFmvto+EignUBR4fpzm6E1qkxrmkfqncKuN0PfCa3RfO3MJDz0cR4e
Oq2u3S5Q7vMu8dfExxY8PwUlp/mGQeSYs6Veo7DCMTTCwuyNxxbN57velMtjWOIJ7M1Sb2LkZBGn
OlDUidw8/h62uncUOuh/DfnGl0LoZDtOymA3BvLb4GX9AQvA1rm9TNe3DmKmoOFou83VDB7l+UB9
OJuW78MZGdXw3Fnlf0Hfa9RczOooanHuKhWAWSXM2rfbYy76b/OgFFKJUQk4+dvVoH6GFjuc8uic
Kqr/3PsW/CItQkEmoeVpDnCvkVMNDoIiN/ZQC9k9EuqpHetTga2cVqwlBNfP3vvPweT1/6ITsq3L
OWiBEgDJM8NzL1i/Irl5SxVtn5icyKzMu5U9OX/bxZ6cv/3DYFdHkJw5pFxvhGe1Dc07Dx1ukAJo
5d6e4uUnQVycW7kEtwTli5dV6nx5HLrwLONS+mImHjkIq2xXw6AfJDLKldN+fcVT5pAALhLGcNJQ
5rm64mXqOaGX8VW9r+HGqcZHvBELOxiFtWfy05Hm/g0pKi/X9Q2fqwL5WzuEZ8xD8BfO0O7aJEOn
YIg2aZF9exoXF/37dxH1guqdn5TZwfnj8ehjmJxc8bAHpMYuFNxDzbl7FSIh2A/DZE9e+6WIQR1R
DoeJYziaPx7EdNoVafwwTiP8CoriCQkMgc0GWZWdr/j3qMmcQj9eCfqvo6n5t86Ec3UG5PGeX/1W
ZPQML9Kt8BwUowwBJDO/TI2cOUWHDkUuhv02HzXPUYthLe/8bE1odGlIOZLN0ge8nKUsNiuMBhk5
TDV1I7WRchcmuNP6opr9I+lo/kg6w/N3gkThib8cSpj0EaNaZLiC0EjtHscGW7D6fmXdl4d0PqVA
8thmRInXbU0viIUm6vzoXMBrpFkQE4bBJNzd3l2fHVKeBtIzthYCJvOff7h7dUQOoSj24dnDczPx
vc6tqMmeSqEfHkN01I7/n+Fmni5KFxi7XD3IAHcwPSk4o9A8ECLV/xJilo4lmL/kRB6c24Mt3xVm
kPo4fTIsB4jELr8NuVW5iAaRa27otM0QBX9KsUSqq436fZKa50iuf98ecbkJFaQWmMj3CjOo18sR
u0kuglbtaYOrOrjiZKh2SH+2m04p+5XbdVHpIECTIO5Q7OCCnWHWl2PFnQahKpM1IBvKTq693UAV
dDuY+CcafXMSetzXzMD8peXPsi8fhvAhUc/58DVIz3UF5FA9SWCYZTyT/WTahcKA4aSRfcV1wcNu
qNmZiYKSVL7ysxd5Jj+b+h61ylmmD4DPvO0/bLi+CPXBIr10Y4xyNlGq9Ft0yoldg8jcxqVWfItQ
DNzoTaM/SmLXnToJlZfIsJqVnf/JWpHkQMsl9dAIBa7WSquaSo9ixLmbsJHu5tb8YRBCOK2At1c+
ev6my/fWmB0EgClwOZGGXFX7kPHXSisVBhfneRSbUA3cDWKVfbu9+ZZH+XKUqw/K/aLQK88fKWOa
YNMVGQMHU9rHCk0tzy/2t0d77xhef9RswwY13UAs4T32/rCQkoDwjlnVo+tn0k6ovZfClD07riEV
BngCnMr+uxD59610n0VnjBCj8ksYvY6Rq3n38vDbN10tOssxhvWj3eJiWehnYHJuUvys4191dUr7
//zGx1oTAZ6dLP9nTr+mFil7PAYsh5ILbrPfe+TFR+uEbeA2bRD/fmuKsz/ch9av3lIwKcABWzlE
QmRb0rOiPQnTiyg6ZLZC/9RY6IVFe638a3XHXnpFNr+jHIn5xsYI/gqWnWvpposO+qwz9Cvzv/VC
vMmi3/TT4wAKS/3TCP9k2d8Uhrzp4T+ITGx9kuRvhfVotiCg5G2GlLAAfttIjviebG7P/yK3IVgG
NTarGFOXp3xwdf4RQwiHgFwK9GBLi7K1pFdk+LXfeLD7d6Uc+MjDp9IRuoR6nwPr26C7i73z7V/x
HiZf7QLSihktSOSOwvd8yj7sgjQeTMhcXu82VYH5gHiKisOoNXhC0meRguQPTcBkOyXab8mMbFH6
GY1U+rJNCxCnxEpPOXXhdJ/Ub+bw3yT9saRDYsLnEB5b9acAsiKfioc4vxuaXZQb39RcftLSn8ZA
9xhlDJuy3cqtsAxggAiTm9Ls4MldUH01MQiMXk8UVw7hXyvBi0Dl1A4h6ezUTMvu0OzfKFhLrwy7
aOcq72068KCzORwgh6uQXCozJM60YXRblUWKjLrcDxPil4nmNXs1ApGH9nAnvYWKt2/SLHmOW0XD
HDMpznHeqQ9N23q2DjT2nx9syjLYBaI3CqZ5AYzM41gLksgX3RpB2hzx6p3aZaZNzWxTzkC029tp
eVFi8sJdQtlPsWYE6OVuEk2saccwZzQkb7HsbDMIsMMaGGKhic5k80pz9c8SmggeXx0dA3quLBUy
tPZUOHrcyM0RKPMmSZ67NGUPdgGtNM32JcG3Ix905iT9irzst54Xyiar6me0RvdVnNjdAOdemYxq
JXJZXuUzs45XnboFidN1NhhG/HEzIm8Q57gaQwvV2/vWAjTl4Wj0TI9F+Xt74pePIf9F5h4tU6DI
4LovJx7RjVKnNi66sgA1u7GCetf5+eAo+lrw/MkBg6bPS6XRSZz5LZcjTak6BYIPbsFA72zrh+Aa
4f22Gy+Y7v1gT1XN+91r7dfb37csg7DkBB3AiEBbgwCbZ/zDPaWkOeCiIJncHnr4awpK8Y7eF1a5
kTS6GRVtN8jKHtcbknxVEH7ns9NtFY6F3Sg+WAoSvX0HJfWoQ4HfiEnVYRrVxz9u/8xlxGryoHIV
UAyZgf1XgUKIvUc01jriHYqXw+yqpaesrPXHQp1Cuw+1yFG6dq39+cnaUwUBggzwmnTmGiqQoeVW
eb3EipAyT4NkUu7GEAIsQLeyyxYgQQ4eVHMgkHBvyJ+ulRxHYQSnZVqAVuRI30qdqJ+TavqaFPEE
5NJq1D9jjUiXVSRPtAA2On6Z3wtLG/YqworfqyF+Ufyu2nWNovxziAYxRSeZ4+dRrrjmkMlJWgX1
UFQuvQ0fcSRN2BRDka7cb59tw7nV9/64zOt8tQ2TsgA5o5WVG9YTsKIkGO9MFPw2EtzBh0YR1F00
lI4oN+GOSETfhkaPFnhWuYhFKA6orGyXt+J3eGeTncwWLGM8DGs/cn5rLt90JLBI3mkXMhMU5i7P
itm0gLD1Nneb9i1E8eske1V1UhOtf8syMDOZb8GC9EbtfsKN59xgv+KIaRG8tWJ/6tN/tp5UZs08
wA2UFWihkd5f/h6jkdEK16rCDeClfVW1vniczOgtHULrTagj47kbAe4LoXkvVEHimnqg/5QRDMWB
sP8WYfu+1Uox+fe3alb0AZNIw4QE/fqtahvcb9qalmriB8VLWOfBrsviybl9IyxfRPoivL8yCSwW
BtdZSguIuynB2buGmQb37RQi+6uP5srun7fd9YpjAAtSgBIA2iFX906SAHMQy7yEiU9CBJuydEpT
m7a6EICyH6J/7JDMC8pYFKOJHBWQrJcL2mtmMQ2FnLvYizV3YisSAfbGSiNxea1xz9DlJXCZvViu
j5rciD6pt16g0uH7MMvrp3yQkt8WEoy3l2ihG8fnUHeae1i82bPu2eXnyNIUGIlg1S4PGSoereQd
ZCPa61E97nNEIf4rKvkQNs34oxvG0Abn2tqtrMRIRSsvkZGtCZQtALPzD5qrU3N8gxKUeRXfFA0g
jAhjWbcO+kOrahu80SULukDrwWZOY9HO0155DjjI29wSHbHpre0ktu03nBdn6qdq5XTr835jBQjX
WMjv3vPvmps4bTon6lHE5W3Uuh9mGrUbtCXHl66xxGOdh5UtJk01bQIlBD+XpMqv25M9hwcXO5V2
DuHJjOemacriXs510Q4Tcp+j6Io1+BU1mMJstnI+tRJCIWlqhscOOOZLLhXhMRSFyb49/HKt6Y+i
l0anXJ2Zb9dVOTMJKmuKEslNhjR+8UzrUETTcPASZQfUErh7V3t79L5+ZEUU21re6VsDPwd5wi9v
nPpspQu42OT8nJmyRJ8dL4KFjY0v6Q3dpVRy6d4np0T2g/sR/t/PMvXWEs7FTTQPRcMR1h37C/2b
y5n32qAZNSuXKC/k01nQjNoeZJrktyd4ER4yiolPK0UZqBJQSS5HgVuQBOjbi+7MDrYTuUkPSi71
CI6Ng8vRqp5LTeucEsX1lWdvQRKgE0RVlxSWwho8gevaNWjxsjOtpnaxdMZXLo3rNwGbkO2Q9vJd
2UjjwQi0b5kIEjHKfcCTeP25YxuYz6OBqSzd5A7vEN97TlAbPxQdfr95Vf4AtH4mTRc36FY2p9Ea
UlcIat5x6jJ/1WQmnKCQKB8KdLN2yoAva18IuwKIxDbJNOE7fRN5N2LaurKVF7Emn0sZFrYqf9Et
uQrEkzy0OlyvaT2WFbqoFLC2xoThZzRKOAUoVouwlRGvVY3mq/3y/DLq3KMBS4gt0MJO05jMOO3U
2kXhbw+sw6hfNUqAQtGBkXZaYutSjW0536fVC8I4m74/NbAxhOzNjwCHp09+XW/na7ZQVYqdT16P
YoRczAJoByHCzMr6WfTyLm6ibZI/NoGABcIO/eagpf0hpYfCU/CyRGknbGxTjR1fZvoDhA8fIJ37
sWYLTb4Nun4XGdEOKt7BSHoHIu4WObwUfEJQofmZBYdBzZw6SrZzoJjEvZ3wr3maEw+HRvVBfIJX
AWBsOopW7TITQ2z+7vciNtDmTk3CrSccgW/vE0OyY/+XyK8Z1H0ry/vaG/cpRRIUpKouiHgY4cbf
PmPL/JcKBw0yg8RyLhxf96QzvRZpVlWi67XTphAmDHhxGUS8zboXlNF3R2ZrPxCLbWU9qSC/oO+I
7WJ5GnXjr6CU+THRMmPr0aOwMaz2HQHKwbauTOWB9G1NVXghegGcHN0val3sGa7+a6cNKzY9SUhk
akxakx+yIizvkWmVqBr2wp06+dJjICbhJgDTLfWm6ohV4zl1okh3eF9/B+PgZgY98llNprSnOOp3
nmJlZyWd1l7e5R0JyIAeP3Ve2g40Ii9vL31SG6UeAUsVlAu2Yzr4u1E2yqfb6/fZKDNrgW4NgSe9
68tRrELUOpiBLVw/Ey+xvE+3uohE2+1RPnnqiGaArKGNNNfEroPCqs0CT1Tq9owPknGiFfZdxgxh
U6Xyn0GE0KeoKcaP3Z7CnB1XNQo2RjTh3u3H4R3zK63EqMvOAckpEAF6yqRPkLOvopo8rbTKF+Li
XFmZYit53Ltmhmx3FvraLiyDn5gUd04Pws/OckIvocoMO4yb59vzspz9GcfBfKByDf/8elq00B8i
jF+y82QZPy0Vh+bCF/OVZ3AxiAoWHvsLdJxoMi+6JJlV+7h9RII7obp5DyGR8l895Cu38SKYmkdB
15DND0OJBOByI0Uh21SRRsEV1HxymqQrnFbPu4NVAIQwzSDatWGvH4XRNPYABIWVCP1dDOHiMcC0
DGTorE9OeYbC5+X4ijxlSqT12qPWh6ix48+6kQbsaso88LdknioULQqFGyukhG+OyKeF6X+j1Smb
ME7wkkSrrJbj0UYR51vUdSCJfKHDX7Ey5PNgRcbBpO98F9ddvxmxfHdub4TFA0r2B6kLZS9MZ2Yh
4Mtfnw9p2jSNFrtxWkpbqk8ZhKqIglHf7CspPOphK66dycXzieIMb/UsJsuSsXKXY1bqUDGN9HhS
bJTsBj+Tcx+hHWIMufrbCJXwOOQUp6Vp0h4wxMDo0tOLYz2F5n5E39G+PQOL6JPiJIeAH0NUSAP5
qpphIbLvFeFUQLZADBifJuVbiaLwX2EU1JXTvzwQdM5kfHTp1AGWvD51waCpXiyAVyiFLN4Z3YxX
QkdxZZRF9MmsAdOFhjKvKn2Vy+ltITiM1Aoi1zPabBcFGKHG6Jft0Dn3X8u0D7/FuRfsKvpeKyMv
bzcUwXAOxXYLouOcRV4OHQ+9p7Z6U7ht32jbIRDbBywYIgwIo12uDvHOh9i5qZIgPxqYHHSoNdpR
pna/bi/p8kqY1Y14cEHQUIW/hot5Rq/SrKlTV9MAiqAp0uwbzbClaOyfimgc0UGnw5OrPRrLXi2v
zMLySJFUoZEPevJd5eMqJu1lbCImsU9duDXBJoMxtVdbrdtyAr9EXWw6mRStmaota3KgH7h/TJGs
hhrLdUUaPdQJlS9TfuThUh0C1MIh0ivSbROr/ndfENNDIE4w/HM0TzeUfYJNPrTosft6/JAVsWzn
zVTQfVTEH1rRcujjIlbulES0/vW8zdRqNDGgV9NxBVd+uUeiKevMYhjER1WQv9Im76g4qYj3eN3K
87NYBwAaJEHgWyjTQuqeT+OHarmQApgocgaaBNdI0+8GvpNZjvZEVcWvXuqtNZPn/97FQzCPR+dh
LkDN8vtXm3+q1Kyi1y8+wj1tNoExhLbuJ8nKVy2uq3kUNKPJdSg/U329/KosTjzU4nrxURBShLAx
hzvK3NgbyuzTSoVrGTwxlgqX5Z3MxkVydTUWQyil6VSLj4EuPyszshZ3l9hWgUT9Uduh23e1+OAV
8nOo1xsZoH25iSvf2vsp7dJsMP+7fazfZaqvZxgLgRkKS3OB0PHy25XWrMLBKsVH0y/GbaYHnoMW
SHSScqXdJKJn7SMxiA+TJ0Z/Cx1rzA2k5OCHJU8Kqu1Najk4atX7yjeaDd7j2c6jVbHXzaQ8IDX5
36AnwQH8pLAXY+2PF8fFtqzkkWtKUO60Pk4fwykPfpa6N75ViLcfklzW7tpQ1d0yaySb+xz/VbUr
73nIrBcpa1ftdea7+3IG6GKCziHegMKGgfzlDBhGHkWtXEAvlFp9q/dwx/tOeooj2bbyXtsypr6t
+wrhPsX07bISypWAYdksp6yAWRNRF9Cgudx6+RM83YhkP4MMImfCSdGE+1bxa6esjOEuRazvVAfJ
z37qortMREQQh8kC4kGkYLYRp+F9kjChij9Je6xpu796k6hbr65waE7g30eFf6gIcvYRT7ZTEv04
vTSI97WZFqcyVBpbFJDdt6cRSuU0KvpD5oXqxsxT4V5SpBLDxYy73kC0KczOt3ffJ1csyiDUyWdB
H1Tbr++TchCKqC1jKDajIuxUpOg9XalR2gilkusybNr7VLCqbRVPh6Sfnpsy2SYK3rdiV2vHNKIJ
SxDYeM/0P60tRQ23NXtl5XZdXnr8SEggpFXEGDwEl6tj+gCpKrMWAIur5akeAzQTE6hLkQlIJayi
YVN3irjy4i1vPiq1NJ0oeVk8fNfSe1EhDMVMyHBL35+eEQ2rHsQgWmvxzXv7Yu/P7CMFUOYsCIIC
2tW7ioBzyUegoCCy/+VR7Z186GOn6aMSROmqCcHy9qOogEIXYRT1fTAN81d/eD9MnZtWS0bJjeIC
gW/619RE2qF+y3tVcEqvwppACR/HWpKPkRJodpwjHC8LQ72Vo2R4Bve2FtotVnf+Sah5EVtwsdFQ
ufxJWS2EojEipYP+3Bt/pXaSFunvNAen4qti+HX01pTYF2v7PiSQdtR7yHPeBXQ/zAIO0YM+5p7k
jqHm2w26p9toyPt/LQEjg0TPclZ5pUlEUfzyw0QR3eqYhqirVpK/M6fEfGvRbj+kQq483z7Hi+CQ
yIxh6EQxgVDFrk5IVPQRusPo6IlV3D6G8V1rVTgBWpaQ2KgLKaJNi92RkXs/wRJeGXwJkcHl6109
kmoQ7ZZrUMQUY2gW6k3q9ujf7dFe9A6xZlQUJCQJ5ib+VqLTl+KLaAaF09WJhE1B3jkpRfFN0Wue
7fv6uHKlL8P2+UeBO2ZeZk7hNWndjDuBhz1I3VBR6yNFbXGb57m1j3FG2cQ0jY6dKH8JtMGOxQjZ
pjA+eHKyVlZdgsH4GVRHZn0b0ggSictNoICpxOGnT9yslB5GMfQfENtUHKJskExSmW8TSB1bqxXj
7ZDh7p3E2UpwtTxfRBWkDiQPVBMWPhnp5Mc8LR0k8VZ9VlXBPzYRsllCUDRbxLycRCnXjvQnXw1Q
C4Q0JB0Rlxx1Dvg+HLAEvc6mTvPEHYusQoe1sH5UgYAdXRNTuuxNEXgHlYOIihmbtC6derAoEtw+
FMtTfvkjruKKlBpRXFVt4gpxKOxKXYicJI/8r/88Cux+ejw0aGHhX+PD0saShDiNAlfuA0B2oiRs
+wwW0+1R3umolw8FZRhahvC2UQGk5no5o+EoqmUzZoHrW/2WxxyfrddECbeQlXaD9mbJ50g7Ncqr
2me2EakbULQbK2m3o4DXcPtoeCOCzCFGheKmCX/KU/yoZCdN/dP6Ko7xz3Lw1RuwlYjBXra9bdZA
TcrkQGS+M7P+K0yoe9PvXovqR45JmlMVv5A7/vf1ggHIGwi2gYfgmpYM66f121D2XUxV7sxUkDGL
qFcjnjljuZ5IExQhWoIzS+A63kZkdiBCKQM3Rrn+UGijYXtQ9A6jle8CwfAdPDoquzcjyzYA0x2y
RJY24C7qlRX9ZHfOtC8AzoBnSeauXocaVQ+rRWDE7btIobmB26A4V0hv75vl4Ydcxr6ZbwD0aq9v
waK1Oj80Mt/NpuqlFyfruayN5kXgosIGJTRIcdjAX/55UMJpUCrE9YC3rgP6oAZEFZhoC01inRwn
nCLuQJZjwOINuyQWui2R6JrV6fJDSYmZSFJV/LRht1+ej1odArrCTYasCgBBTY+0V9Gcmq2ZDdKW
beTfhWWa7G9/6LsPx+VmYlTASQBNQMwhU3E5qpXSRyvHKnMby51yz5YCDA61BMmxdJNDMZj6XQtJ
O3sZAOGK/UsikM2pjtcfC+9QUKvS48emPaLcsjHMpy78oZaWrY/jIR4PkoI9DfwvyFlpvlP6YBMp
z1L6oASPhkUZ2NfqJ32SdqMIaL1OEHmsNyHPqhWmO69J9zVamZ3UbBv0Mo06/pmCfHbGBNCsWQmh
HTTYBfVVf7g9JXOm9HFGKElQocNu1piRNyAkL2fEmDjbYh/2XzIeh0MpYoxW4gZ5EHJRoTeHiEJj
dIaTturaFfketV0MjdgtYCSC9tnQgVLC5dCmlQYTj1LyBaVMedOgQPvcJtq5khv/iIELLTSfufbM
1HOUiOOtt716iBqg5Kk+opfVpTK2vHp4ygEN2FmcWruSK9PAvfV5SvHdGrzX25O16PehLUHmb866
g+yihdfjMPhxoFa68ETqfUBFpTjlwKXcIkhqRyi06iC09TbRxGIr9AQw4yCajqcK0jkyQ+swNFgc
t5TU9VHGb7yTlOfR7Kptk/vxOZUjeWW7LwK9GbEDIx93Em5Qmh9XhywXrLI1ukp58iSfREFW6x1M
gvwNiPkPwWuRIUPFwBZlL3/wJ1PblLrV2sgPe7sSnyqb94oyxDCoK+2K66sU2B6dvTmNnSkcVIov
Fz7OJyG38kF+8nI/cCJdqLetH3grlaNPR4Ejg78ZJHy6tJejDEUSZP00e2mMYbHDf49jV5bN8faW
eJdh+biLKbIBvALbrbxnDtfvQpdKidQkgvYUSVa50yt1tAukXiFEiz+RBjj1sRI7sZm86LNIx1i3
TtZFhTMOqP5aZlM5eTrEByuzpBNqK/+j7ryW48ayNf0qHXWPOvBm4lRfAEhDK5KSMiXdIGQo2I0N
755+PlA108qkRjk1dxMdUR0KiYTbZu1//ebYEOPj98nbJEkTvJLd95mlTuFglPIanN1mdeAEhLVK
HeixlmxK06lvvUhY+ySpykBblHwLOGsFpiocrDs7bN8Iqg7K2jTfubldBGbu1JtMdYsLO9er6cyL
4C3QUWBxpQ59GYw/1ZBpNS5eR07gI7XOxtpi+B7MwXCVboD5b6ZA3iUhGr831afuOX0bXdjC1iFz
9hVWej3EnRWO5JR4+rFxWu70pOn0Rwife2ScZuOEtrnTOC78/nu/Uou9PCasCxypUKLD9D69ErGL
rmD264/Vrbuzd/n9tK2utC1Saz/eaL66FYGxqw7Dxnm0ds61Gpa7OEx8Zfv7+zjfP89vQz+9jcnu
+3RQa/0Rm2DfwguusD4Z1a7RbVilF8b4+UyiVobXstZeVCZ4iZw9smmsaEqC3dqkldad48aHtvS8
C6fvX18E7jSwHhvzufEtBVXdRIWAPJ0SpyjTLN3AYk0vPMq6wZ+ME4xJoEDQ61+969h+Tl+bNSZ4
uS5V+cbuY+KbEVvjBy3jVZofhbhlfKI1IB5qOHOBki+XBs/rZ1y5hD/QHGDtc8ke4PCMEJWr12pu
I5+c5XrCupRceXYVyF4ry4AA3rW9DoRnnD6jKEB+BM4Tb0BwRe8v0Hz3BQfqx9+PwBdfjJ/e5Y/r
gIFjAgIWxpw/vY7T4I0Bt0/gzgj/qOjcfjfK6lEvrW/qYmnYUtrp7CczblGI6aJwHu3hzqrSakOa
kr3HrLANay0ZfXXQUpbILsRDEELnaCRbUy12HP62IktDlYDlwIudd5qT32Vq7oVe3W1nA6hdeop1
4VRzVhD9eCp6Q/SxVnL2uYfCjHQ86kqeqvbix9kE8m34VhZqUB8rn9Q3Y4wqK011/9mEfrmuSZeI
VZyqihbt6dv03Hjqa68Rb2IgvPdeNZbXUS+e7UJE/qhM9MvS/sJk+MVAgZUCSxlQjcc9Zy3kJpvJ
WKfFm84xk300Ly5bPvqol3HyX1+n/xE/y4cfI6L993/z56+ymmngJt3ZH//9pnou33bN83N397n6
7/VH//c//ffpH/nJv39z+Ln7fPKHTYmAdH7sn5v56bklWejlmtzD+i//b//yX88vv+XdXD3/9cdX
2Zfd+tswHSv/+Puvrr799Ye+ylr+6+ff//df3n8W/Nxb2XfJv9723z6//qnnz2331x+G9ec6MdZT
8RpJwOz641/j8/o3uvHn2jV6SR0iSuoF6Cpl0yV//aHpf66BecT8rM3CtSj+41/teil+35/MJM4s
kDzgEGGKo/3xv+7u5Av854v8q+zFg0zLrv3rD4RgjKb/zF3Y1dwdxCrqQj49Zlpna4TFSciYi+Eg
G1lmmx7W2rRbDQU+mMxPL8zUYYTq0Yri0RsQQQcC+vI7RODdF8NeZiRb0rCuWH3SYq/YaabtajOa
xC3ZRITXQuUBD8ah1qX3VRBnOdt67z4BTozFUwtf4C6W/fAh6gD5AmXGsv8uNxbD3rRujgo2Lgm+
RdZitTvF6UcHvCN3v1Jte/kduKbjBqk7oTiCxqSpfSCVqoI7aA+WUnzvUrWNPpK7Y+Q1Dg2goG3g
uMmkVxuiO6ZGbsoSH5erhVfMWdedGsX+kHg56ZNa7EWI0JoJM+gsRIPbe19JDY9wWkCNXj7qyOm+
jKOWfZRJWpW7Kaka68lNpXFnju4YH/irCc73hCxHwZssNaZg7LWpwTYis97S854OilvoCUYH7VLl
fjIY1dZbzxOtX/eDg8FvLOI+3omkmZ6qooncrVRbdwMkobZhkvTqnjLObkPHW0iNjceJrIOelpC2
S+k+3aXZlDdgH5NR+TBeYyKbW2njh9eMAiZLU2n7KVYSL3CRfBq+NtAf3winjDrHt/S8V4O27U3o
CanbJe8SR3zRm7GCu47OYMTce2zhvC/2Jzwymtynl6QMnGp7CV+NDKIuSLxe9KG2dG7r58pU5EEk
lhkHcLpihk+HOP+QmPbw0dVqpfVLaVpio3oRfgx0Ls1qoyp9k/izbqSL301ZRTh9upTqjdoV6tau
x+o9pkP2xyhxZ7yQbd7bTpayM3ylp8/lcwxMbL/xWoEAnd9x5cVmfLOYRCvriZM99+MonkWfLw5I
WxLFQdJayXOrzoMZxmqiB05MJkadlFMRLLKCSEy6I20dcFHhR7oJjdpqCOoOdNK+btFQdbgAg5zk
1PrYn2KuE6XfVDGh/6+NqPkAWmQZvtGO1be4jZsGbmFaXZdirt+blV7XWyJNdYKCcL3ufVWMo3M1
lmO5E4BQsFjZ4HZ4OjBe0OhENRtpRYJSkUfCDM0+tp68rGq/iTXAnrxUvfXVSTT3qWvJg6kOdr1Z
lHZEyJMxm9w8b56kpY2Y5OV4Gjg4F4nd0FU53BxsvAJZTc5Oa7qYC4tpufVEvkQhtLIC7QH13xS4
TusQDQ7Dg6DWyBgNH+6nR0ynng45kXsNVosiH9vOF+PQlugWprzfEhiH6Vsl++YdffPqMctj0nRS
pVnu6kkMHyertT7J2FuOhhdVrj9BXHnAlSR9m+V9eb8IZYnDuRm978PCmdHn7TrGtRYXWMS4Y11/
MCOQfH8sbOdeK6b53cyZu2Yx6Lwns7DnQ94vxWdzIEBvE0WdFgWFVHDNdodCJXpYLeYHaQp9DlxP
aYkzVybKsWLRMtt3pxYCdauXsRZi+zgLtO9Dom+izMrVbd7jHZOS8mrl7JqRtcJElI1p9R3geXyb
W7HTPOPPiLI3dpbuzrNnTGcMV+pdaFiilEGVlXC1cdDCna/pGe6BvrgNpGgd/rqvJGa5mrDPqVb5
IAtWv81LHvUubirL+iao1K3rNq7rNg0t4gmasFiWaJo3akxDEv+9hsQKNCRTbKZrM2upQImtenCm
7dC3yoGPnNb+0gyuiReTkdibqi0cyJGy04dwzCzs4/aOnMu22yqVw3vZKmPr2l/IolsSPJ5F6uRb
SGs5Ec5N5ZYsRXpsKVa4JMvYZncS+LqEyjwisNOJsGj3SaknGHzTU4P4Y5J4Uur8asPo9PvcdOnT
T/Ngz96uQn2iJbwNhTSMkETJaGvrWCsHo+eAsy3FAkk5GHUWq/t1X4K7mBO87ezrrJdkFLrCY41L
6ixTm1tyZpfxbm49g4B2NWtb+10swCTgvaaNpq6rKtFOlW3nZBrOhS6Gd9GQJ2gk1YoI5KbJjDzU
Os4mRy0d2++w2qLDyBkDkFkZ1Gepo7+6KtV4rLEnUPs8mLPR2g1RYpIZgFPoh87pou+wZZLbLlPF
d9Kc3Kus62r82xXlhfzuot/PJERzf6qi/g5+ppmFSWNM+iYeS/lkw8k9VjEpRYqadJ970dlQSZy8
/kKKuSeCTEw88FDHc0y8K0HOOM6PWRXaOFc7vjJY6ujXTaW+Z/GAujjrg0QLOWHDwOCFHjYjo7hq
HC0bN2xCeg20VkcavFXDuCm1REvwZOLghpl76XyupyjTOHFWJnN/MrRla41y+dpGA8V+a/Y90zsX
6jfDTZp3+CnYWWCw0eX+UuTOUwzs0W/Av7oi0I2Km1+8Qv3aGPBmV7Vq/BaGoP5lWhjTlA0jD9rP
1aR26MiHhk3XRjOwBdqh1W2X+cxqk2TTozW67mHJ667bqHUhrLBKS1BLioW52U3SEEPQtLVIQhT4
Y7sp0DR+HA2HJUtmM5TgAgYsC12N2ifotMR5rwgrH7aeaO0KU50cWBbWhDGSye2AI8WuzD4a82hZ
geHF+reJaY2WZemTz7HN/PGFWXp6AFpIxoVKsE4WEqkidcQSCz9uysy5h4lY5jAwFk6fZOBNpj8p
Rj6Qb0cV7NeGVG+8ZPKioG9SahAW5KEPSy+t7DsxYMAYUI31ka+Te87O5S42RZqyXrux1cq+ygZT
OeYjocnEbJL+HdI0t3VMv02t3piTwKTFjRPp+bpHwItvN3PRQenXkwoxLTnNoTvO9bxbsOustrOk
/pmwK29Cs8V05aodsUrYQK11Vk2/1S+ruDvdOqJ07OtUTes9x0UaB4MeeSqSo95mXXJZcRvOgGDZ
WRThr1g6np939Db8aI4GI0AkyUgdLCey9jGtemJElyk7jljdsPjqqRj8iUzBb32nONoWw/GB3FnS
R+cAH4cOHwUxmQ+ZNoDMD5Oy1xaVAEJvslg/4nqmp24r1j1WFOUnoOfxzuxs1u6syJd7hub0iWZF
om+xOBrRwwHpXbvDQIb1ZKudb81x+lx1y/Qwko7abacqV448OZGDLsGlBJqoee+3s2MRf9EmMfbq
s2t+lo4s2aI84xm3horZaUYabdSJaIZgSkT8Zioz5ZObuc3XucniLEgkTAC/BmX6gN9S9RBFY3JH
jm9+5Gv1V9VgpQOth1rrfQDf6nuZLksW6tjtvGvqRTMCs5gclFYYJo072TrLLqrb3lrVNR4ZitLN
Po6crLBo6IU27YbRxaRoVhRyyOJIShUG25ALEljRwoWq0jlviwzjhJ1M7KgM7HaKGaH5VBxdShWM
5HOWGD8hxYR6UKtJHphShZmUQriF3KlD8A/ieeh136mM2PINq7Zyuh6TfTv28fJkFUmWBJFmEhVh
LJ7ebj2Z5g8p5KHvlh6TOjRQMPpjqzkfECdlD22RmY9e17lXgyOslpefw11PktguGApK217VnjNa
AfY9Brm2zWKrgWlEyT0Odt5zKWLjEzaFcgha2tvKVi1NFgWLEjz3HTT15dZbOehXKPfy22ya1q0H
2XC5FbLPcphTizuAoLI4+N2AgG2TKRrUZn6UKrTuJBZcrrCbJ5qtQg3SKC69zdhZ6z+v+yoNPAq6
bgdvrn8oa0WkGyoZxiD++0hM7TxrMe9JjS0gFEuTg03KG2fUvA+i6gYzWNLFMPwYfsiVhHCEwj1u
bbmthaY8l04UiwBPzF7cZlFOkm/L9RbkSEU2hsy/xH7rqpFRblzKxMlPMpA2SCoi8aM0pchbmjpW
/TaDJnabkhJTBlFGCM3YZPVDERMADDQQr+2t3M7hBej5WK4efd43LSrSD4JJ8H4yaq/yOdxMnl85
s5sElRKJL7HrTB/ToeV1u5Akv7iLTvsMe3ocQpnfCDwTj7q10h3Mqih73je6FkVBpETyYSDWvYXT
JLmfPEuzL7mpchP6EHlPmswjhTuu3HdFTX8rHJvC2ZkthFtqoVFhWCAkpATR+roOW32ByuNYZWMH
RgbcHhSVyrmnqxXsMqiRxYYAMuLhVoJd6ZdK69lBqvfGXleMLmFtrYfUB5rqKyKOe+e9HGs8netp
Xabwd2M3TAifia9Z7Hm/njfrImQz9jjiiFj5QMzy/IhIpCg2zKh8oK0WabzksXISn5rK4phlz9m8
JeOX6qYUBtLgbEyijsMVKj5DG9gRJwdZR4CgpSEBRB3I3XKUZPrQchQp/x9gm7v0ayNb+b07xWhO
sZ7/78AdB8jv/4ztbEGWf4aC1n/9A9NRSLoBoFFxYl/V0j/gHKwE/oRWSAcIzQF4yuor8Deco4Dn
IO2jhbaqQ3HhXhvrf+M5iq79iY8yrbnVqxnWDZ3+fwDovLgX/AfPeWlJrmxQjH5wOETdcdZLraGV
dBY2dofZqOfrmFL9w8B4/FK2jfUmMUoMcGwxh5Hj9vdKOhhX+ZQAT5AA+DB348UouXM219oihfQO
wAxsteoiz3B2uoxJrI6ED+FPYmDHLjufpVsiMmTPp+tI/arIcrtkursp0iJOfaXSgwh67gUfzTOM
86VXu2ZR8HEAxPGpO4VVo0U3otLrtUNUNsUmiZOWhtjS7n8aIn8DbD8DaudGAVxmlT4Yq6IGMx4U
RaeXmQtboQM1RAclKuIA9V0eukLFUjRxbD+POpfKtbtBBs9hqF3GZwxSEmSflnOFdR4Vct4UW6HV
/Q6H6ZIQwiW+csco2peDp++Iai1CwhamG7tQpm1e1eZWU5P2vegqYgdagY8bvP96A4Ex3l14shXF
Px1ZYNkoGBCXrb2Zc5DYmjvORBR6BwJDbyrywqy0uZdaekuJ4ONzuNfMkmKHklvKoE7SwCBF0UR+
TPL8Hun5xlSjrW4Qrls61wJmRIacbJLDW7ZFJLPRTuH0bSsXcjhff/b1rtEggbBiF3geC6JHsTRG
yoRDAuFjr7i5589V3V54Ob+8Ctyu1d8FKeW5oayYImm75IEdZqu3oHHpC5gpJ+zff4Jzs591cK0d
llU/ijEBjN3TwRWjE05w9UyOQzGnj71W2PGuqaZhQPFctI9Na9YqXrZZepjJHZChp4/NXeKqjRPY
uVkSPNbo47Kpixr2d7XYQm6ENy/Zhfv8xdtY2UM46MHjw9T6bA7kRVO0hiOiA8idwqkJAYo+t5f6
M7+aamuPcKWerTzN8xk9Vo1KB0KJDpxPtf0g0wqTPpVUOszBg0yztKBqyUjLQMd2CwKQYO5q/a1X
5+VHS0/nUCktoIQmSTnWlN9S2E/7cSqXh4zjgG8nA/YSvW3celVLYMIyLGFW2bB2esJKZd6pj2Je
pmvIGvJCA/Tlxs9mGtZ/pJMi7Kf/dP7+SpHqer/w/lQCz6+bmSfhWPaFHSjfoYkkjk8Ww7afsE7L
6ry5Kx1Z+1hvm09rYOh1r8ZKYKX5paTEdes4uS1IjLpl0y0Ad8N587xVAILk9lkXH2Mg0BvkOElQ
KKpx40a1vJkbQwYsa81dK8hD+/3AZ3t8fWV8k0BByai1ztX1nbH0dppk8VG44rZEiPLWUbLnpkTy
32UUX7+/2rolnT8nXWEsSXAlZm8+m2WgGLlhDMwyr8gblCzOEtKKjINIijasak7yelobFzaOs340
xl2rBQpe23CvqB3OvXVi6kZCajz3EEFbu6ev4ASlYZZY25Tyg5N4zoZDydHol2VnDeMlddqrtZ2r
s55gB0WXmCiHs10605acVLmK9SsegDLs4lOiShyuZxquv3+5L+37s7dr0ycGlXyxgzxvvNMo1qzC
Sr0DMA5eCUnd2jv8TscvQ92TlGiMt87oOnttrL/QP5kfo17bL81khTR+vw8qhyxs3uSDkeqf+ila
9kptfqSucraLQqzLrOdDCCsUGoSZf89NL73HdqYmiRIjCjpJeijTqLmxeuO4qLO6qbys8+dZNzda
rzg3eE6lm9ltqptFU6MNLlkbkI2HuvCaKxor80q9FJ9naXlBp1rdlWxGjP/bSgm9hjObZi5Yfmjz
JZHyL0akg1ARMQ1FJLYBZzOvdazJGADmD6XV4Nw6FPVGiAjYuhbL9WK7klwmcSng6BcjEp4r3Gg4
BKvC5awPnVmxWhmV7R0MQ9q302AboeaUyl6wll7JecbNcamrEGaM8wZntf7ChPjFkFwbk5RQdEjR
Fp7Nws5SZ6MrcsZJYuDFKnQsIIz4URNSXqgMz0nv69wjt4gCAYo2/31xy/iJsNSkeWZ7c+IdbLpM
D/h2kWqVoktq7VbSMbLGbe40I9Ti2QjyQba+3Y3zBSrc60KZmzAIlqBURrUEv/B0b18N6UfFksqh
kPR1ms6Rt6LS6l3ecIqMHKO51pfCuNXndN7HU+dt+0Qm+1atkwte7L9YbPno9KrZwPFiONdPpflg
ktZbOQeSPoodbRW6ZJmU99lsPXUgaZvfLwi/GNuEOa2UMUYZoq2zYgEVNPanpeEemnSyiUcso23m
SnW1TbF3RTbr96Nnf/v9NV8VKDwWroRUhAgXid09G1tjMTaLqY3uoVXpd8xp+Zkm3iUHuHPJFsNq
1dawiawKSYbV2ayFLgtW26FwpzE9YLtbc9YnyPNqHG37KYI1A1PYm65jUbOfwaHZJZpOFGzqdfei
7s3NoIzVpaF+2u7neLhuoXBXkYNzTuWQeDrKiLcpO122lBZ9WW5sbR5us2FcQi2Pin1nzeouMcgS
i9I6DevUHa/bURt3dZf8U5nPeidAnUxuTKmo3c5LZim1QqAcSI9OaSQs2Um39yQ5SRxbo08gHcMG
m9pyR5y1t7cSkV+Xw6ABiCbd7veD4XVZA8mGNwOOzL1wSD99JdkEvW+K6vRInhGynhmly7taizkK
t0UCf3Mt+DokUXFyhNkkL2kkX6ItTjdEOLAvAmKIxOvZ8fT6JvYS8eANwzHK64X+KylCo6QX4Jpw
O6lOx/2IHP0IPYewwXwpd3Xk1W9drXSPWWROt0if20+W7VVvclOP3/azOvhuVzTX7cJeOJSteEhb
t10VyopPGI3jD/PU7OtCXwIATG2XeSvOlauwPTBhDSctv8Txf72kQJFmRaFWR2OPJdjpI2oSV04J
B+1Yy2gKq6bQd26m26GsvWHXTvo/pNcxtjhYU6iSFAQJFdH46fWsplha4DQ+qQCra4il3xkAihd2
qNfHMeL/gBQgr2vryfLcQcOuixKjA0MeZzB+P66ta114OjXCgs1vNhthvUw91qOl8kZYY7yr0/bb
CBXla5YX6ZXbiQIjqzY96GQ3Xbi317vnaryAWeHqaYT/xllBJ0WBwlwv86NOKklYxjIPYfgYj2ql
VME/nT8mulRnPRBwNUjWpy+7Mfpq0qVeHgkKLx/GRlZf+jmrfVTS4y5p3fRR07t+m3qLc+FY8Is9
EwYzp2JszyC10+k+vfSIz2e7kG56TFHQYCHNAmE4k4L7Io1F2gASj2laIVSO8lsXRRgHuuDXcUuj
6ffv4PUAXw9rq9sFawm60XXD+amCqEcrMQfTKo8KmrJAGyLiGQl6cEpwcAxNL/m3vhQ/p2vGehJb
HR7QBuqUaKfXs3RRZKUuymNqLNOxI+p51wq1w52rzXzsGobHWoMvNYhG3SR6BrYyiZquN6GozlQs
ezWyONkknI7LRCjXaTVR2WRQOcjCi+9aKE9BilJjZwFWh5mIiE6c++nGsKvmsarH9MIQel0DsIqv
fFwVZA7+4dnriyV2CZpok2M7jcU7/GdR4JixGw514+0GvW1CQoDcSxXX+pLOXiKyV8y+eI/89zwm
T0jXTZOoyI5slvkDqXIOApJB3WXWJ+gNjVo2G6FkM0nmYrjPSucf2t2ySq3eESBTP3L6zonObaer
o5cJWmgWbWVzdREYk2q48G5frwRcBS0ZgxNWCHqL06EyCxVpT+3kR1NtC3C5abjJibzc6SZZDr+f
Bb+8FJUrfGOdr3kuJ24S25loKhbHQkrht7S4QiMzEC7YFx1m1rs+/XY2Z3Mcm1b7Oqr2s6fCvooW
7pyL4xjHzlYDG9gqfd3undEYfTdX7F3f9h8Up3K3BKF1D30+EdfQj8mmsc10Q9tn3P7+4V/XlKvP
EKsARigUV+dOFGk+KY2ZCe4oar2dAMOD0aBcOqi/nikQkVfXDZIDeHz9bLF1tEibK20UR2xrUvJ0
Bzuo3Knc4pUs9h7OPqEymeOF1e3Vd8Ww5sWcDewcIfK5uXDDoCoWuHZHxTGee6vBlrnN9c0Ut93T
71/i66PY6o2DPdt68sOQ7rx9gfTe7VR0QcdeFOlmsj3kE5kO/B3X5XWMMaGvLB2ekcbU35Y9lDCk
YJcCGl59SYzbWclpyJDPQGr6WjD+tJjra11K/oh+HB09C0tnmPy8zOwL8/LVl6QzQkQOoDGuNuge
z8pOYKC6VBWjOg56k2LYr1m36jSPIWqpZRtnbrTv6iq7MENP9ykgRRpNqxZgFfmBy54/Wq6ZY9O7
Xvs+tuxbEr0e2zEbYc5oh7QU33//LfXT9/jjYquyGl0wH5T7Pn2PM5wkoVVx/56wngbSfGdVvmI3
+Y6sDifopDcTx9fZYY3j8sZrNPNNLNpykzuKdcUmM9wsdhuHKtaAPuztGY3m0O7wS0aX7qb5punn
4UlzCg9GT5rt3HJ2dzUswqBu2+nCXmGe7hU8yxogwKfCv4vvxgJ3+iwpU05ZoqU/zJUiroWSK5uY
MXIXFbXw3TrVN948DoGh1GIj8RXbE9rU7oeUlohpFc6hc/R0g5NNtSndbNi4NntoLsr8gOyx3GG7
2dwzpN3rYrLcTdeO+Vu4dsnGrWsnXMyoIb8kVW7oYXyfMm/a1WVkHPXMqQOw8eyrC3k4gylbS4Au
J782zS66ceMmxogVo4C0UCskbyNKKA1c8fef+dVX5s2gClqH1loFm2crUtGN2ly7Tn+A67dq+OA/
VCOX+v1Vzmrt9QNQ5TFoOU/DhzfOA0b0KBGEGUTqYR5cneefPd+ZSjPsBzl8WGb4UmJJEZs1irWP
UrfgCDSnlD24mOqcP25b0Yht09tdOBtOdeHuXr8DE5iYOoKBi77yXJruRkozC3vk5rwyh+U9QTmI
e+/C5H2ZMP/Z9H68A1rOqOxp/1D3nr3qMktaLe0t9QDJHIMA1rDQHHqI3oWJR79D7eZrcKI3MCkr
KD5D/UnVFfgBOJuSeqNKFEC9HcCu1Qq/t/J72gyXMtROQcP1FoHPVogBjhQw9rmRqpmgRUtdRTvk
mWWFnMzcQElHjKg0awisvsTXu7aSXa/E33DXUP7RqefH1SmmaIzR+F57T6eztIokeU12rB8Kd8oQ
2E6dn8ZglOiLuwsf49VKCl61ShyxbzFUfEXPlu+oq6DRF6Vx4DAhtiYO9SFlbBkYlR7fCcryC0Ps
rLH/8mwcoSniYIGT7XqeKQJzcZrY6Q0g+sj8OCPbuFIbo3rjadjtWKAI2EyLZW3sG1eKspiB3iDf
Xfo8f4DzfSnR4lePD6bg2DBkUQSuApWf98hEzZWUl2Mc0hHzMwBw0gA5APlG3pmkdDl/k1BOpEM/
99VPS5C/n361P+Jkz//OAzR01DtxXjvGgQU+uqEuZAzJSbtHACouvel1fz+dZngXrnsyC45BNXc2
zayodzFgYwz3rXTeLADD4UB0uD3GcIpNcn8TtVKPqpM5W1g82h6x1kq8NGeAmuadLvkK2Rdj10p3
2Cg4ZAfJpF3akH55j8wxBELQPaCdnL5/xGBJtUSmdhgH3XwyjXKCHCiLzVz1kLzp9SKYk04o4U09
/H4lfr3W8XawKCXyG+srOkanVya8q4ghtWqsdbq+HXN9xLxzaa7+8VUAMMirQtnM/7nrePipBrOc
xcyXVDEPCFA0/MIAULFyyy986l88C8N3JWvQR7ZpsJ1ehdCzzEviwjq0YJUbU5bvGnO4hAP/Yuia
1OsIvTAAXXH104sQGiE1OLTWQYN7dxWrSrw3e1ne2FmpPv7ztwbX1mBasjC9MpmccyhBxsKlOoym
N1VJqxIBY39hx//F2AOz5bus2u61GXz6QBy9ErtvJvOQUujslthxdkJm1uM4j/kNDOHpVqp0qo3G
u2TtRjAEv/tsbiLIcqnKARRhdpyN+0zaJLhiJnDQ+slLNmqkzBE2G138uSgY9T4xAAqmLFqV3aTp
kL1vOsV9Armqr9EpuF8pieu7qrC9o5bETRksgxZ9VnAye4wNq3rTVQWKJaV0tp2p0lPPaieNgrLI
li9iTjIrwOA1/7zAsdOgrqfCDfTcBhegW1vdeoseb416yNgERi0ncq5ym8/4AgFBKqnl3mA1am0w
vioh1JNLB7AcVUmI0SnKMK/prK9RGjlfvBqfBr9djATvZaubjVscAPTAKIEycZToK7nRnNaub5oC
CB0FXKN+No3B+aaYXWVtpmUa9+Q2K12QaxLTvzjJ27czCs+3htlXJj08GT1ERnuXyFwW0LXnUr1q
OtP5ils8DZi0ascNBeOY7rIlXt3+tRb1RR7J7Maz8tHzCbuGJWyXWneb11FV+jVgeRNMaul8RNrr
EPre6O42KVMiEtPZoFaOiqFdMJCfDJS+0ijuayqxXdWMlDB1ay6Q+7HzP3Y5Dj9+TQc82Y71yHZq
kZD+GfEPEX20x+KrcsQLDcHRbHwbpg6wi7KOxbct7fuaFl66LUi4a4JejBOUfi/DoSe1ZcMOuSRq
utfVPno78PoL387L4RAPiv3d6wtlnxqZfLMeUa5YVTVxNcRl882IBNFdhqhkHkwEt8OLtaP+vV5k
UxlyLuneV/Uy5rtO63riFglMyPQJQYhlNM63nGy0WwODBrrMFeoTX5PZkPlLV+aU7emc3NcaTBzU
I1ZdBJUZLVfmsFS0o81yfmhEt3PmydT3c8Zh2zdRMgp0Fs38YagV3Qkgk2rXRWzIyZ+k1UFKyOIJ
6YIe1R91xiNnZK3z/EVoWPQ7StPgIQUT5vsoJ/A0eMl656vqYhzdqsmfyIrDaL7JUvO2i1U8zYY5
c/LQtCf3jd5VETmTTvIBA1a8Syd3sLdxV2Z9AHyNm6RcFvn99yvZ6en4Zb9np4cKQPeMBKVzbIwA
BWUAxoRGx97yfpIz9DYP08sI5msLkQ5e16YvzXT7+8v+osS26LSD5dMhW3tlZztC4bQVXG8rOtju
aN3VaVQfvVLRc8QIzfe6wfIuggC+iWnkhdXY1yEJdtE+Frr5SHpoudFdXI3nmrMfU9K9Rh17ybjg
/M3QS2QVR48O/ZTd9/ys0TeRbsgy7w65NaT3edwWG3fInMBcWnwDIcE/UY5cApx/dVFCAliPV0tn
0L3TJV+lLnPVXgxUuw6yBWSogYz1ZaMmm9nbOkP57fff4XyZXx8SVHC1DuUjWOdUo6HSCcGAaH2I
lnrXuJzsp2yO4T1pzR4q0IUN7cyxBHfStdJgK6P/B+wJsHj6eLVZ2rMxWMPhf3J3JstxI9uW/SJP
Q98MC0C0ZLBnUNQEphaOvm+//i0o77s3GdITSzWqKrOcpGVKQSIc7sfP2XttULHj1rDAT2WoWW9l
GQ/7hJPBbwF4b3Q3htGTJ+Fecsfzw0bX/KRKalgsBJbbEmgsP3i9KRg1+qLMk42Mk/bkhvYcLP08
v1O9/OJLQbSwVi8/hmqXsgUja1tXmvF4TrXZ2g7w6+9Uqam87IW61+o+3MiRbPs//mbAf+gr8Jkx
Mhrot4+KzsuY4YMYz27d1PvZEWI/oPDzUJ2OAUym9/L9frESVg3hGlWC+gU+wdvPG9Ksw6jTTmdQ
k6QdazUz0Ai6aeUeI2NuvN//dpcFIQthzWynAbXe4rnivf20vFvkSIdqOreN6DcSO4lvgWJ454v7
xe/E70Mzieqd5t+PZtM/ittBR5adTvV0Lro1INOc82M3Wg8cB90VV/T3Xt5ffpzNd0UEFHlMl1My
yjXFjmJtOi9Jk/voTKaNiQj6MIvqK42n8p236RfPkCYZehqqNBp/l+rFEtvUGBIodh4dA4debZTb
0o7U599/U7/4pTgdQOTxINV1gP72myos4YRFbs5npTM/mVl/52rDt2ievtnTUGx+/1kXgswf+wPS
Xp3tiKkyFKmL20gkHXuq0Iycc3vuAy1NyLG2xbIZktbYzXYl9yMVlyecgbC0IQ49ssKnwCYNzsfD
ofuVYkqs7f2H3/9clzcLGm6EG3BBpT3PWv2xrf1jHblxRiDLrPZnEQ3DtnISPeiE4uyVkiP/9x/1
U/th/SzIPwytVCIGgUW8fd6M5EgvCJ3+jLMWzb42i6dahsn1CNp8o7clUgV9QgEKttAHqDofJ6Ot
dvheskNHJb77P/lx2Bfo1DMGYgb69sfJ1BKBoiEH+gGiPiwaRy8CjREbsDF52PHMoB1KHek9Sj0t
nIwg75c66NWi3cd9Mb4jmfqp1f3j6ZhE6bDi1+Lh4ulUQ5mDcRe0h9FXXykDDgtzopR1kSEElgaM
zpB5sVPmzPGqPB5uphhoTe0k1LLzqPhN1RCTAPvPZYLrOyLVbluwwxuzMsntbovsuOBI3kK0dHyE
f1PQS2gDXVaO7wiE1h/0n/er9RdhY6elsOJKMEu8fa69mw8EIQEM1bIl8cHu6liyuWJJ2WFIl7hQ
M0YIV0ZinH//jeq/Wsw/SIzwThDi/GgA/2MxK4PecEKXw5mtoyLMa16eEKVSHk+28qgPiYuF3DC3
o4kZtdWmdDfnLnlgoXbfL1X1Uprg2QUloW9ESoxdFRKIm6rmphkZdTu6EHgRXFauaQCZa6QBR2II
/dIik35xZfnsZGTL57xsTJ3ihqD1pr9SURx6ui2XTWUZow9BJrsTmtbu6nae/7DjQScNQRYRjDR0
kPhfiklS2RGNSGjP2XTmZLuAWuDiGZvvfL8/P2WDDYMG6WpUoMa6uLsDZyALJLaWc2RCWBINtnDE
R8Wh7kbxzpbx8znAFZ1hpcYYby3hLzQKioW+wOwU5dyj49y1y1BvMxCO75ylv/qFyNQl8IhRmqqb
6znxj2UTMZTlJp6qZwQvUGZwPZFi4945udpvfr9Cfz5x0Ef/QEHxRTFBu3jHU91umH/UdN8Hda+k
Klw7Nb+vZvNI7M17ePmf38OVnIcgDBkmDb6ftnY6u2oTtvoZlyXO/QjTcj5bzUlR6e+F8AP2c6mU
L5myvNdj+cWviRwPDTXySAbrlw90EU3PHV7qZ3eM7Kc2Mj6pUlG+itjtAwBS4zs7+S++P4oShMZM
WmncXwLQW6Nwuiqa9bOSK+A1mtjeYfrNfU1Y7yaW/5iOv93dyOKmDKJ5BF6JMfrbxaISf9jMSWif
pRNdtXVVOJsY1Ml1V9Kswg9i2E9T0rWEiqTCeSw7VCPBqJKS4y+jVRxdLURTXs4UoX1nUPRyB1rB
LrmTQcOeykJyr1cAAqh69NzYGDT2raE2YGwN7q8rNLuiN56v+SiNM1ReV8C+9UFSjThMrWJMNoag
rOAQhcnkOU1vHO0xtR+QP3J2aZXrtUwaz10XI1Oco5JuL6UqknRB1KVdPthh3mEHj6WJVaUeHqox
Ky0/GnnwOGWTAmrtIjWCe1V9OtjTrELhqR9Gc4UFmVqXZAiGRPaaGGnS7xysBp0XcZRmAdlvaOir
mJ8tmlpx0FxFbzyZdXFgVzbX4V7p7s0EKT49l3nQ9gZH2FNPof6VcbS4G6d86QHHVOHzPKcuZn9N
GaRfI9g6KnVJOSXlEFIKr6xKE9QGekvE/bA76GmpHDlZZ3h16VZMGWJzRTTBCSHm0Rqn+5lwKbjB
S1ytPZwIgn7WqcgZy/RV7Wfxmd2BBhw2sIr9NLP2arqw72uVBcTILFOJRVdL8o/og+jFrH1P0y/n
RbwWSECx0hskVYCW1cjE5eREEdQs7TPt2xHlO9KpRwWwylUnomzXzFH32MIu/qjaYmx2rSwgtsjM
aGi6GeNi7Rykngm5lnM3bawWW+Yz6Ls6vDVHME6kak7yRiSD9R5O/Rd7Cd4Z9BTMaTnfL+cZKr3n
CgfNci7i1u9sq4IOnjrbThIcMvOekXeYqYGtJO+82j8fACbd+1VVi4sJWtl6f/3H1lzHZplNUrhn
0rab/QzpkBrxXW/Ez/vVanel8bpORJG2XbzTlbGEYig7caY8644kVbQ7bSzFyriRm9w03quEf96w
+DzqX2ye6wXuklc9klZmx84gzpWDbjks48kbWv2mxWS4/f2B84uam49i3IXhCdgmZ/bbB6iGmENJ
pxPnuLXllXTVZaPS0QwUu2O0U+siiBI3ekjghNx2Rld8j6ooD1xz1IPEqsR7trS1Nni7e64/DjGZ
yOWYr15Ofpj09ZQJmjgDU5iDTtbxXduE8xFPgA2nJKzJ1NWktxiReWysiiYnq5uQjvi9nsCvFhbC
T05hbpnMbS6KGLUgFyDSouhlFCINemOhURmCQPn94//FF80ZzKUHBdAKT17/+z+WL13qJh7tzjpr
UuLv0Uk7bGfiZK2qm/a//6hf/ELWGmuFAwznxU+Gv9C0ZlGGvXtOst44EGiUBhXZQe/8QhfiqvUa
i0iDNoqFYo7p5mXSd+6OqTOkOHoMUEqe0sftFYmL7ZYteCZjhMGFVcC1WqJR9dpyMQNLzuKd8eGF
ZvfHD7EqRoCIU+0yF7u4uSVQNFM9auRLKAe0/C3UuWtuOXO+zWOjjBAvrMckZDXBVKSvnheMtNWR
t8B51lyBReT3j37dhC4WNWIvbCcY9MEgXpbddVorUShLTI12s2hw3dyo3mpLZZJZLMJY31RZ3ynH
to7c9+Jgf/5ohnSc5XAOV0P6pTU+0pxpKtg3z0K1+gC8V+IjVXeBWOWvaat/I7dLbH7/265dkbe/
LaABAgGxGSJYxkj8dk0nolesZXWn11DlvmVIgVdnQ1uf4XEJFAxhTRJoprld6VtmrKV+WaAS++OL
AfZltIsoXxEwIph8+0NYkG3iuNOwByuGDAxCTY4AM9x3Lga/aNq8/ZiLDtFiITxJcj4GGAmTKsuu
PJut48quNfXOFnl2m05O85xn6GC1oVsCbiw2IJtY3lSNhfGvn+vbuU6cd65gF76g9Q3gReRoZOhM
zg2mr7e/f9+G6tLHijgLDWoL/1t2Mgh4QIYnq+vMWtxNiiUpiOO88Yuoz2joLtNHcFwTXuQkCdRo
fA/s/KuHRdt73efctYVx2XBvajdcomFaLS76uEuxpGzCtc4V2Zz4LTg2JJDqsOuc8RsKYve2MkYr
oE5kz58MYEMrFbdznfGPN0bubz+mQJy5LpvX20dVhpFmMWFiDDToIyl5dR5UWPHeeSt+9PcvXgtu
jmuxwsUAkcnFgSIJZ7SmuMJHIPLkSdSL+K7FWjVv4lrNFDTysJqAinPe9voCoi0s+p2uJD1AQwlD
xtOM1r1zGffeC9QidtBWsekBAYUL1IWT/U636Vc/LqABHgz+FrrV5sXJpMrQBnnmJC/6nDo3y8J4
TsB2v2F3h6SwIJDRbdE+tDKMj+ZMwSDnIT8SLwae0QL9X9ZKtVMsPMxm3ySgHOOh9yaECu+86L9a
VfScoX4wTVPWrPG3X99s0+qS2uScq3lpPJHlFv1Qrb4xsNR/jqZw+Cqnxngto6yDztNRu5vthAAU
t+PKysCsa5b0cegX/ZlUfX0H2XARUjG2ot31U7yKsSS9MJLJPXcpVkoT2mYQGSL0q9KV76zhC7PG
359FEfejUwup/LKQiIl3B4i6hOdKcfJDqjUR015Qm/goiBXsO7h9JWznRs7Lro3MfNdnYXSLbmDE
sWw5O90uRn9SG+EpAy7BtpDymNONeKh7bfYyKphnwui6nemOCooIhb85cpKNa/eCgK48O//+DPm5
WGFUpkOAh1FNh+ey814NslTAp6QvKeKJ/WhLh8jL8tPvP2Rdwm/fyFXoRa1JKgj+qstnZoBHm8So
pC9y0ly4YpD86Hv2QaM683tl9s+HIuIfxiIsAzYBRLhvV6mWxMUsojB9qVRpeXWvaIFIiua6yUso
grwbe0FNdV1WkFuFPilHO5wGWoq96km2r0205NYtVkt1RX7B5I2SaNNCMd2ZjMceI7Jk3nmvftwx
Lp4O/X7kaUT6wgy4hJrQus2Axy/JC2WjheA5jLMPAFFrDULvAIYTuUl9i7aiejF7jmJPcUH1DU07
IZAxiLn3Y6PaVlMpr0eAe0/maIdkA5tJ/sA+AmxyMpf0PMjQvR/zKj2JiX3IW2aaFhvga/IBX4WC
dT+tBeraXg+vEzesc18tO5g3UdvGn+hvQhSLo5hl0tF0V3nGpKXl8eTb/BVHshPzjuv2kD82hgOz
V+1mtfGtbuozuuYavileXlWgeBi620LN+leljgqkNlk3vOdgW+9Rl4+TEoz9H9HoWoi/XQCtCTCa
YzF5MYFcbl0zb6A+d9XnMS0J1lCzP1Xhr+I5RPHQoOi8rLLyt58nQo15mCESjD+WFeh1RRoYZCTf
MBp3o83T9M5F/BeFPyPNdQCIs4Id6FK9Xk7CXio16SB3tBqNm9lxX0CXzU/DOMh6YzPwP2Hox/ib
Z5lA8qPEsHuGIoOr9vv3+iI4Z90MXZrbQE0Y6zNhcC/OLv5GmMa1GF5orDSHgvC7p9IZ3W01VkcL
8xAplqN5h21A8Uon+lJLtNuxi35d6ZvmsKhmtFFmXjV3UiFRq2W7oy2abJJx+citJ3+HHvTTNoTA
keMBNQJ3M9W8DMRyEJZPWdLBQMipHgl3LdPFG/N/VcT/X5Px4c8jMVyL9/8ZoXb9qerkp+yfFLX/
/LG/WWqO8hdTAp4yyxM7OCPW/waq2e5f3FTwftDVYd1g2f83UE1X/gIKwUJGAMN1maSEf/PU+E9M
Nlhl5AFzo6Mx9Ec4tR+9hP/sDdDZVmUoSScXlWfL65QOdS12pA7Xvt7CrZ0cTOhpfCjwN3jIhF6L
tt8Zs/o6sdYhVIzX9VQdzKGtvBB4pN/r5auq0mjOp1erjD7M5cbu06OjfZQzc+Okv9caxIODmn8P
8+WJmeoHiMlPncpFfHCXYFGgZ9MApYXb0rlDBnFDQXyYBITzJmGj6tybfiTwDxryLqsK+Jv22jmY
2+0o5k8GAkJZIAJOG+t6qRqPq1zlL9l3NzFp+cXX4TB/pFe6rwy5eIv6pLWW6+tqmPqUcnurM320
lg9FMzxEavNBttaXqUN5rsTfeldezShdPBwEL8mw7PtGCfrO+ZzVYvJ0WuweZe9O6e3bxMmCth7w
tcvHqeanaBEZtgP2YA0eJQD9TzQfnyJaDsFsNt9afXzICHglbJOyu0OM6d5rU9EHzpKiOcrL08yZ
4cWSRndUEIWnSWs718ONogKsZeqzeHEcfa2wzHpcqgKEOjv2V8jwAgbmsoggrIWnZR2QdsndV30w
QS37ZkZK22B19w5wcYrkmxX1e7BSfScUWz6n0Nrc2H1tQnPchJrqZXZzU8RkeoF/dQMMFulmnudu
z2x8H7FnIIbsnhjojltoO4CkKihku9rGhx738XQtTcKJ6jbdMSlejRz9cLtEjfl1cmpYj/oXOdXO
vqX5sokmXezdMNSDmHIQUuWdizTFr0g3At0K19uZ62KT2FmKd1Wr9wacT9LnUuu7TEv0CbP79+Xj
j7aq/z0a5FOZ888lMPJN5Mf/HRkfDF2ZHIJgWENnVW2VAP1uU/tfn+dv8T+3tF/++b93txX28K+0
D/svR9c49OHnIY+jbvv3bqYqfyGsw2u4xiutfWVOoX/RId2/6NU4q4qGiHHEXrb2R7vZ2+PM1rlE
rym/VE6rxglvxNvCY4rMcBRV93EuiMjeGENm1Y3fNpECRH/i2qX6RmkVFekDwnnSa9UAQJrmVeM8
tHDss9DTmyFbo0RbYAKk0cQp6VrAVpU5CmpFoiH+8WD/aLH9v5YYs3ZV/+cT0V++fWFPe7N8+AN/
rxbV+QsKCaJTanK67BT4/716AIgytqRZCEITzRPDy3+vHlP9ixXD4INxJpMCfAb/Xj2G8xc+rNX0
zZSNus/8I7QoFu710PvPYbi2238sUv4iPgf/8cX6maPUEazjwo+bkvlokdy20+LukdM9J4ByDzVj
Qm9OiGUGVV76TQ8lPtVLT8zNS1MotQ83LT1kwk2CxvmMSeAezgx7XI6ez2ivB3I2PNEZp6U0ixtc
QFd2zlnYuCnj4LnYmW15WNrJNwa98qJ2uspg6FRSNVFwbBKT+aVbnpqoPIki8RJZnijlP1q58qUk
2Nromu+tcE92qx+Vyn6QGgg9YyOzs3S/ldPVQC+AXFkzPEbjsUjiayL30prBTqLMXk1cgVLMiHV2
7ip4180vbvU5nRhZRicFKblHT2+Tx/ld506w3NMNEEYvrs/ZUBw4D8gW2+ohpYBJCg3BgMnyuGQn
DZ1Jl4ajZwqQIMrzYi0HRoE3xEl6U53vhfs0couyNPM2aV6XwvSrTPGqGYkDBPRIHoHon2bDb6x4
Z1ufaabO/TnKqx2PcSRawY1Pk36jdccaAGnnFKXXmt9EJJ66mhiZmYavKtqnJvrEtQjnoB9ljzjo
fGLD9mo9bWdVAxoT3o3oXwCiBzgNTtKo9otC9HCOU+1UtsluSacvSTPtYNGjioPTNk8g3JTxVqLO
nGaJCTb+nDbbKf1UVqnupUpOvEIGWDkOmKbEUXWPnWLvDgL37C3dYLDKY94dIEwm9xEfKyPYFPpR
H+4a7ZyAqO9NkhXHu6w7gnYkPXOAyagwn5WuPMi+vB5SVfNTEflm2DxEbGG2ehcW5kbaepA1zV1k
DY+NA6W9NpES6dBLq4R/YwTxOpVketnWfI8D/EofFFzLMVEYzrJV1pzfSTG4qCgPLSk33pKmH/Rp
TSgyubot6ndV+WaoTOYIuTjNyVlp8100ZH5r534zvFRAPQ/krPikhmBqTklimLXnNqReIjxlxMWQ
zwQkEVbTDZ7ZFVexwbB4aMtbaz7pVv89saeb1s2CojG5Lpa7kDm4mb6yPQdDPwatk1/FfesZxdUs
H1c1bk3CSG9+mvvsuYncfURVBuw9MJXhDlh2xf3quu0Yy+uYWVpI0/KrJMTBULOXTusfw7g4aPDA
h8Wh69HcdEm+MWLznmmMr6LqywyxB7ZAoaZ8cTPzVc4q6+CDu+xbgX6rI8Uhbw5Gee7K5gr6dlli
4C8TD4nN1aBNAOJd6eWKcTdbw95Jw/twyL9LUoTAp8+xb4yqyvrug0Uzb/pl6D7ZWvPFbcqj/PFt
dNtCKo0XDyVxCQa4FVkfEU69MrR5cfHvIfTSv7eu8g2fHxh6Z3A3GbZXNySGckmuNJFt+iYKkii/
cxeMRJNzP/Wi3ubmQpGcKsVWHadHO4leMb0sQVSn9q2YdQ3+gHOQpbH4c4Simw4PAECZ3U62Wwbq
0DzPvEjNxK6gZHtlLL2ieF2qTWyaH1Yn5kjdF5L3W+uPcfdFJWrN6/ALwvkl8kN+Vp36Rtqzp41D
78se3WCaEbYTC8H+ExrLbdab0wP7J1Hi9nytFrzTjaSidsqMJGLtSsvs+hEX7HXMzfrAdm7s6vm5
L1J/MbThro7sD5BWuHSUxmNqQ+Nf4nhjdC3IqKypPSXEKyQzj1xd7R4z/m0yWQCIs7EnOaFa9mFj
429XhbVdJO+k3aNZGdP4Y6q1V6XjbvoyvHWGEilseu2Uxvxk5spLQ7ZOmiRXiW3eIMD0Q+MK/+8S
VEP8rZPiYRlDw4td6xvWhsSf0sQJ2jmRe8jpxmbMnOTYGPlEPPN0N/SmeNU7d8C/Ix0iVkyYj+3c
d97QMIuwahA/M68RrdzrcFygydf1RHZ61HqVkV3bZljvw24eUWHORXfT1UZ8ivNQIyC13zixbnmK
LoYDOsTSUyr9maiG/JCEigWtCeqoIH0nsAkGY8dWTrTOwg9dX7Rbi+nBuemqcWvOsrpnYSSbtovi
axrg01VkuGYQtUZJkHZb4pmp6k0WiZp8JLkE9WyFHIFJ6tfqcrLhO9ZLw5cmeO16uYt0gZFL+0J0
S89IoZk9RkfpI/CBGgJC42wiWZUHFZ2tp5Vfqy56VJHk67Uo0XY8tISSXYdGFwVaU/Wbhq3qrrG5
OliDaxU3pK10W112w2dkGh3BLNxmD7ON6JEqhCutqRU39ugsAb6I+rZFRLKZrSfBlekwJWtG0Nzj
+4q+6+uBF2kfjUIhSMfRAnfU82PKoBzCQ8BDJsDLqMmXmNL00NmFsbHg2zKWSF+7SSpbmay2O1e+
ZFHmzYp+HU1VfzBm+zFO5+Jk2En6pVMKASZ6TI5A0ByvzE3Hr5OpCmY1nz2jdh2eTKbuRiIlyR+J
KQQs7XOeQKIyIpUFC65rK8r2zjTEsDHpbflGJToktnm3zev1b9N7xQs5xm6LQvukkyK1M3FzYzyV
+7x2nkZdu6WuH30dffV1r1Aa2GeNHjYeSMiQTTItuD7mz1pS9ewOU3zlmCPOqdYhFtxajD1xD0zU
6tM87WifNvHynYgXNXBFo/hMIV+Wovg6WNF9auIZkw7GTWjPJ3VOnvW4JQl7PslcvV+EvdX1Alpf
/4THe9UWeXW4fJns9CNxHWwWpL/y2Elz2GF12llOD4J7GxrX02QFsBCoksxj3Jo7F7ytjNfADm7i
BN6MrTwuODxoL/S7LHQ4oepTaaZHdyKNkkTobLytW3NfFOKmrFB3k9QnBjjDIVUaSreNACaP1b+6
4dlTOjwyYnGPuOTt1zJs4XkMS4RHSbL+pTKot7Qae7/Nx2TxcoLtuGpgGfUXxQgPXImcHYlY07Yp
hgmxSSl0rxuJwtp09YLnexndbIPnqao9vR2IibGJbRIxcbHM8FX3WFe6fUVpbH1OBSWjVMLyaiDd
AzBDp+zKapH3tGk5EqVWZtsW4VsA4EPZWVEGYTVHRT4MnYmyXSNVauFAItp0uVpR+g+qdJNdT/zL
vpepej00ZfJxjpf6oeRetJEElRleGy/ho1GM5eipK3LPURLdIHx5Gm5NzU4PdWUq+ySb6pfGmBbP
GHWY08oQD/4MXn1fKdX8lCyzempcsz+2Rmd+z1VZ+uR9dPeuIj6Z5EElBBUl3Y3T0UWaopJCJq8V
cZPkMt32ThE/Kf2oHHR+dW/AA3JPwqQdkDtrHmBdVfvJretNCYbXX8LVDKhLPUBRZ/ogH/Mj6Uuc
Gnatz1v2D13f6xU58BDHj4Mbf9BgrMCe7xTzRc20eDXSkjRi98mda00pLam81Xv2aDItksoJn62h
dw+GKBa+1L70ooYkI3K/Rh/sl7gi13X2lsTVX3RgYx9yvc2Ouj6OhZ/nCzViNdufloFSWNRqtG5O
NN5GO+9PUyGSD42bOYdJNaeIczN3KS2zavi6ZJWxnwZh+EJ28BE7hQ0RyZQteuOklc5D7MI3m8gj
iKI4aCxnWzda0CviCI4R42k85TuepPBw65zCgqCsZjobSO+xOd9oaDNYSiAZrijY8bQOxeInMz2m
Pg0/6sa4zTDGQEMormNFvXYlJ+DsZAelL5+cMX+Gp7RNOvLcSD/zjPKJc/WoE/CoFEMXTM2Ubcwo
eRUMb0hCIeEotomtVMplMybtndYzZamxCdFfJ4KP/ZIIxvCUaeWJCdbBbT+xBss134/IKis6l+mE
6SC8bfGNUvkp7YEYFXlMVhZ+qtFN60hp8PPIeFlGRdv0g8bDtxs/1ZzP7kTqTm/Klewfx8eEHNwn
TasVT50W42nJYqIQ6RJ71sh9j7hPbVsmKuOTpHkmns19SNMUbxiZ8n6XWcfcdoM+tlEwh1l5W0Pw
8SoEzp4TpeiR7LCinyaOkW1sEbs+zOrHMoZGXXW+OTS7UCl8TpSNnbfsIYY/oo6pou4aTY9nMWtH
x1l5vZh205z6jmp+L+Z4A2ByiwX8mCYScXFyqlWmfHX9lQS/r31rJp5DqR3ITGm2WczSV01FEILY
xQ2/MQ+AywCmdmXp4WIOJTQimyFkTz3KuSHyq6KLjmBQbiLR9sdC6e8qiXYqpv2yy1wd+kgrd5Vo
ArM1wqBNLBqtYcGIO4PXzI2F1IQtp4V9Sgcz3eEfj/dmrOsvSsMW0UqLLCM1ba2tkSvmTdYV1iZv
s5oYj3jYqGoWMxONnKu2RwvH/Q2DiBZlCVGhmbF3TF0eRZwVz5MQpEIQpHeXYVz2kX3aL3rWzztL
aZpdR3Kf8HCNuy+1Ey131mANz4k1Z49EeWp7xRy6LZ7TLvadzDVfNLPLTnKokxOMbfexyAQyXsjz
Gn1d1eJeM9YHwmChoFVz8xRlRf5psrPu80C9ceyWXhwVS6rttq/V7tkd7P62h611FNLJPloRwxZ/
SIdhR4jFMDMBzN0bd7S6D0SahI8pwVgPao8LCcVlSL1LCnP+1OMF/7hYhiRogyECQWAaCd6IyKY9
SU0ofYmbeDKbWts6RTrdpGalAPeOuYvZLFTLztVHGqcCLngjToURzYecrvxNmMam5htWxdafZHqn
YNSvrWsOgYUkUYPrm2M2BY51zk3VJHlsUBrjEWSG/DC5NpNinSb/S++aHUliy6SdaSFMhyZKSEvL
ac0KMzlAMosPU4QE3XO7RntAgrGkXGihuGnFnPJoBg5qp8XCBKnwTOIV0ZJWEa1eN/m9J8wSnV5k
EPIYluh7oUTLcLeYdNs1mtSwX2yuiLao5qsUBGaNH8Y5ttOAh7osNkXd6ozNimvJqo3d6aBOxI+0
i8echmiUibYEuWhPyPDuOHdBEw5UCzijvaQ3HpUcVHuYhkEWcqNhVE/WfS2kR76M+hUPkUWnMAzo
/cT+MCX5t7mPu5shSw4x6SU09kE39KbqRaFwNqmbfqB3ne00G9e/a2wSpNiencb3idky+3dGyrD0
tSgnwjBn7UOT5zeVSVJiT8rSk2OAFlNM5tdD0fTUEdroMxofrtaOfi6/L3RL0JJ6Q6+89DI8YPbf
jMaamtYORORpy9FRwjDoMv04FTWRZOPCn8vG61LLtgPcbw95jKdXecCtdL1H3js2fFx3GYc9LAA3
mId7a4FxSOJHRtuBjpJjAFvt5ZMSd3QJ9LIMqFgPil3uzaYhLXJUI259anXSqm+ddruUVF64xbws
ybllA+gCwGsCjVFKX4y0NOy68iwncN2ruN7qWp3xDpEM2CrRt0Qttkluf6umOHsuSP4FoImTrF6t
4Hlo7FWtperWuF/BfLzlZnXgUX4V+Ok8vQ8ZLxDqmUbTJ/w1d2xy7PndQgBb9XXGRKlUH0KxkMlC
3yQJGT8UxOB6Xb1e0pLBYUNIzZ21KPz4KgRhS4hzF7UbUne5mLrVVd8s/RWqb3VbS7lrQ8vdNMRL
B0uaD0Ga0yo0Q767JtoazrVOmGKSvNaWSu559YVwYsa7PWdoJNKZnInQCchKxW0Z05BpsgL+W5n3
W+IfUwqJSt/kJWm/Na+QnwO4vo8WFZtF67C15F6ltk9pOV1D9qHKTMtzE9UBeq1PjBgHvyMJeqcq
6WlI925vP5IqCE0hXU5qo3gyh9+TuKcoVHSwEl26r5MaAU/Ymog8Kvou7vw5zJTr3g2tG/bscRMV
7ZUBIsNTm9LdkP+YePR7IXDJa4WG0MaKjORTtCQsQqsuX5Zy+q6Onbld1ouo0iA3iBySUDvj6EZu
QFPjUxbHyrURWdd9Kwo6aKp62xeWe8JiON2mbWPvxhLNrJyvyirc9HGvcSqZ3xWyQhhVuSemHgSE
2URqVuVZHxd7Y2R0cUfRkSdZZcSJDUnjKZLc3Q4C3bWg9fSIEHfwo3qUftd2N0267Kw4us/xrHj6
oJ3RC2ibenFviBrieRX5otCawTuDpWebDymrJXqGf5Dt3KK3riwtpIAv5KFdyq0TskobOd3BADef
cvqMMQ69bZQvmF8yae/Ksra3WjknO7irGXqW0rkXMv1Sj9GdthhHfpIzZ+JJMP3MbeeTmxU0uAh/
4DLD2RhG8cGMQWCpBvGKVaFsTFHewc2mz2ii4yVjdqeFWY/euasJ1nD+i7vzWI4c2cLzE2UEvFkK
QFmyWPRk9wZBdrMz4YGEx9PrqysTkiK00FbLiZlpdrGAzHN+excyAXX1sv7msjKZ9bPdBCR0PxZ0
nkLp5MlsrPpxQqR7ZTS4mEN/h5DEJhjKwWU6509FKPxzn8ofqoGL3eRtf24C2sgzZfCCzJbXvmie
wNE4JPUy7mWpmyev6ApmjwbJS0NZ5b4vNuvc4vm8X8tQXhthZcfeDLN9RtJEZKx0BXeILbm4Hksv
bWMqQN/tsTjMazAklt+2j1w8h7ozQiovA/c6uBmyHs5g382vple94IngvCI6pd3+cyvxjaRrR5ko
St+S0Sap8+7N9ZfiKB1O1HUghpelIreSYezebe93hiDsKhfDvtJBSU9k4ltPk6LJziBFRxkvQePe
Fp6gO5t6w1SkTedltVZqa4Zteq1T+hS2YBmveW2LHb19J51uxsVVI1LLPPhFlTKDYqbfO3AxgHYO
XmLq58ieS4nQrY3bblV80qW9z42lSMKUfzlaqrhTbZrUxnWy3OWcC6J7NLY5AkRQ9goQ025neI2z
KxQvRO7ZISPvWjKogM6O3akI05NhistM+9gEXUGiamxlbwzBVjxp69hpke9cd9jlGwsy+OsHNRIE
6PTKjZzKd+O+G82o6KeD5swtcmw/KaKm2GL7t6ujJrESvg3G4pNi2jpyu8a9qxtactJsdI61EyoQ
BMauZuj7C9elGwXTyj2Yt/+UoMOzKbpdRj8vLAldTZ41kntTKuGejQJugoIGY98P1R9L+ndFV98D
2VHrNhafOJKMu2n09Lko5lNVyfZI8bAfjek20dHd0iVmbuhZxt78CYxyOMzWeI+QgLyiirfE7rvz
hN5qZ67rbkLoZk36OzTTHEInXchFcuf7OeAhJ7bovMy53leBMyW2tuS5Mvs/I2kqr6Tk/KjaTSbp
nEeg5FnRzTKNihtJhnM85iOXZD3g/VuKqv/uAveLWrMwLsLJfm2D+ZXH4HGsvCzBi/vD9GPdt+Fw
tjG13S2uuJNTXsWGBAomgDPb1bQlMnKkO6MsjMTMnUiNYj5JeiXokWahbCr7UuTLI1vD1cNCIsYV
CMKpDtST54cut86VzOpId8wChKzdo1I4O2Q7xuIWPBQw2qJ7Y7VdSBZySneHm+9c9KQi2flFjWe/
OvrFa11chlZfWVsTLAf7dPU97n6v3PvdwLlYxbUvsMzoxsKX3kRgiHtSeFCBq+vkmE/0SZeR0sVu
0BuiTze84mVcom1eln1Y/hDpSG/4HGEAFXGzVKj0M/JmjOFxGfIXd6jkyR3nq6m7s56bNXas9WEs
II4642/qZZz0WeYSRj/IOOc/uPqjnNE8oEPdXIf3zF6T0v9taOMfo/YR40UNVzTuxRpQnpXfs1Zd
h3T8S/qOfR/0TkiNa9Xu6Pyer+go7/TKRtf628cgXTzjbcPF/YCv8CmkDBfoMM628Ey7x7EeaLfe
wv7gLeF5Dvsw4defxSaFon23Pk2BcW2582bjjRguxjtFv/V8qIo+SNA/4sTrX/haIwalKk4nhqQ+
DR/XG9/YhpzMJm9cpYsrhdJ342olPt+mlABk1AHICMXjX0vJC8VA6LcNGpnXsjlJN/zAEFRHAwSk
j6glkI/eDaQ3xcfoItc11vw6NfmWYP4CIM2b7ZqZvFKz3aRJQYjVCYzlM+yap2bisyxLeKpHWCnC
/zeBG3ARh8oNqYwGKeCZnm3EmsP4d1Lcz52RaHdfIj4Jq730EPj41qVL8Rl3al+yNbYj7735ixSA
Ja68bzpBf0vuNq+ddxvRQ5b5uuqLV4uLs4xnWGHCYcVxpLqY5Ia7Jg06ruI8ZwTM4gpv206Dvb14
DS++01hBoroOOM7beASM7SWE3n3t+sV9ocI1j4UtzVdM6bT59q5MpwgAq7ljWT7j4KU/PEyrWI7s
d6vjEmLMU5yzf4BYY7e3ukFE5iZOsiH8rjODn7DmaDShb6OaVpukbEgzyKd1JnENEWhRmfRerdHU
5kFc35YgQr3KU1fRnj2N1yLTTFQGCbC6LHt2H/FUjPosSvmELAp83bkqgSBGq+ogCuMmMx3u0ICo
c+iIeb8E8qNo1XXVxcmUukxampJ3wHlY4QGW4rwvJ34/yx2RDv5b3nT/yPung9xn78w3foCYwxef
EzDJmgHQqy6dg7Cd9k5YwzF3cMtO23NlWRh4q+pp6p38SQ0KJi0UfKY2Y5jCyHTfqn5PPcx1Q7Wr
1pwZZzsM658h7a6G+1w36ZG8pdilI4K5HE64bPaIN9Gb1c/0U0UW2V5h8bcf1J6x/jgEBScLR9cp
y/N9PU4HIwz2GfBbh59pdLx9mNtMGajAWiOZ3XvasWO/uRvqFo3Uq1f0V5vjXKqOVFiRLAMbmD23
t2/N+RXadb8b+8KJh7Gw3sXgSTrCJLsMSS+pH28jnw6D9z7zXpVc40K/O+W6T4mYVY7cS00JeVIu
966vDo78E7KGj9RHdUwDYu2hbix6B/5Z9H5OBJWGRbhzi+wTLfDeHv6Q1GDY7WeZ668UN5ox3xQG
diLxD2+UAbdFtdPDfVlYsZF91YokNdbNnGO4G/Z0w+0G6porQJnS+1VVJccFMXoM9DEz4BkdNX4S
o0w6N0tf264Z4fFB8kjRojFxLI3TFrBqR2nrGc956csXLfvukSg+fjB9Pie0WOEBQYdFh73Ovo0w
dQ7EkpdQN5xDse5ncwdXT4dzB7QAD4lm7K4gOPqmJuCjrmq9tO3Ynylkng/D5La7pqodnLoWyxtW
ax45C3wx1E6xW1R7dfLa/OX6vMFuuw4AuaX81zu+PBHIOu5zUgs/RnOYVuZVtew0wZnPS5kSRV/m
11KaQVSQDci75gQktPgYr3Orf8QRXbwuDPWxrMvENnuIPfcTS9DRr5qXXIs3f0gZtMPyV7q2u7ah
IMsvOUQba3zqDSfgsnqHOW8Ozeo0UTrXaVSxJtSZQEroyQisOj1TVtIRI1j+sXLvEfLu3ZrwOir1
b3YLVowW2ZomjxD5GiPL8xAE5zAF520X9xr6YLuUVl8plAdpCkO5a2HC2vSTUz5LimYEI7aTiv1l
cqEF/ZTm9s7gbZkV1nh1dqxmjqhvflpnHIRBUz3qeTjS3fIgS+fauT72KvfZnsU5t4f7rdSUQMwa
jGAu+Co3cZRF/oiZ3mculC+LkWPAGD4dbtdbtTg3uKPcY1uKPXgp/c2OeukW+7EyVBIIUOrGtuN5
gX8coW3M4pKmFKxn/vjtFv+0iU3DYLiP2VLRkgD52sVCXf3o/yP7FGXJzNUmbWxgZptg7ivjdWE4
LfH6KKEeHHt8CogEiNItPdhL8XsMizxqZfszpurbNhrGay8768WqDzaJyymhkvRMLMdamAfb6fb+
Js+hBw2Uug3MtrzL05AWwu3BNgVZbzp7XIyQeXN9wBUdram7RFlFubjNddrYAW8fhhbPv53JZpV4
KaboeV2jugchaTo+aJEWn+3mHwI1nU1nuRGMadTWYWI0bXloXVaWFE1aW13zFMVrH6gXarlE3HUB
PGX6jOcqNkrrd+2sJ2cYryQP7iVYRaraf5YjjL20wtesQUTRd4C9/k4j506csSMTPrCP/lqv+6Fa
7B0lw7dIAYfrunQeFibFobIfp6qnexevHcskWRdVEBme+E12gAPMaP7LzTWM6zw4w4LLqAvGR+J8
r2m4PFiGvIo5Tbx++LREf60nvRf++uyH3yF9N6XxAH3Yxv5Q7PCdZCwwYVJSST+w+xTGdCzz7MeF
HjWbqDN5Jw2ik6yJUcO8lBDWTg/EUlmnHHBtMcvndXwJ/NOaWcegrp6W6sUqRDIM3k0P4EpoM1fH
LKmsbWlxkuFy161+QQScRWiCcuFh6uwOBWq568z0mmcNm5AJakV2I7QSmy2IMsOtMfTLvu38Q+6H
Ou4KNvewVLGRl+hyKu+v2Kp7ZCAvpDDsxGZWUTNiGTVA6wYEyhF9KXssO7yH3GmxKYfPsl3Ppe/8
lXo4e6H5DNWW+HlwAeM4s66uyIXhOdkvo8Yji0xOlX+wu5XunOawtu5hDPsAbogUjXwYrUONgDPK
BB4QaIebeAW1QtdM92Ng/HXyMcL+/Na11XfqV3dIhX/GsvsriA8l+FMm9Kqr2Br1nyHIn0gCAosa
9fMtDVRN3imjV92z5H14a3KsyngZcxi+f4YYpp3j//RF8EZN3ENvrjfEq7IedNndD8NwVfNGPAvV
WS2NbxSGco6OW3PXKCDIZinBn/LykyH3ZHT6qxzV59yn9oHN8W6Zzfd16v7RwmPSi1wJ4G/xavBq
mwBQh2392dx+jPCh/JulFcRj4H0BH3c3L8K4y1T3yF18toL1MQhUzIBxuKk0/NLcQ/LPiVOpW/Ig
noWAb9Rdrfu8rq5Adn6sCtXgFmrvRYWESRWiiZW5/stGeCzNpDrMwZiUBkxt2beJFPJe37KsahCz
qLcGgl37rIr9EQSvWcUp6CYj8lDK8Cgv50xWTTw5ILcIVMx964VXzBXGfVoohbS9qt56r4wbS3xv
w4AySr1Svnkws4k/caJFwC4CdZeplV9fC0smSbzkeTRJ0EUSpTvZxINuwbt5V7kexKFF43PQ3uTE
qZX9c/OQwNsRcDq3wO0I1ZLT7wGLdeDc1y0UzKr5Ras8S/xJ/671cu+wJxBVR9BV5LRINDz3PSTb
BNLUBeXop9064XRaa/UldP7mLo66q5fQSgqrdL9tYfzzas2Zan7NM3tW1ba/rCy/z9alhI2QN1bq
e+itXw0KSBcmNUdaL3gXUBV1nHCfG1GByVwyRNlWdZ8uHcKG7EQK8iNf150I0aRBKT3mpZO0Bk8T
HZBxiQaiTNtoVdexv4TqYRneMz93EkJrTjkOK7nR8dZNz0FZtiej5dVyTaxeg4dYYkQUsxLO24Xz
2bOXTzfvvAdjsfwERvdla9dIhtWduUwPQ+a/dha/Qtva+0rvHRCxaK48cRgEU460f6XNkxaI3tpw
2ws7NWAm4bMq9dyBTQPJkXwWPtFpchrk8iFplu02ZZPmm7/0ovgzoTxM/R+bsaGH9J2J06mZ963h
IOZDW5xWlzzVDBa2KC+31yJv9qUihSZ/G61xH47PGXjAvCucZNXstQYkR0vGLoiIvaI5XMGMBuqU
z7U7GudgLu6VjzQsMHZvKozNKxGqzPo1kPNTpzz1mpFp96wNPih6VONsrUP24xf1dqxGW/wUyOx3
pZrqlw0d5D9bBdww1rA3C26iasY4ntHztiYWAUtQr+vwUaDUekBLWx3qwKBxehvzu5WgqtO6dfY+
UHV/vzIC3Vduob7TWuHNIgwgslPt/cc/vKd6Sx8FFplohiP9nD35RfzyRbv5l9/BJVkDdaS2HiB6
hG/t0AW295Pa9KXMVfHg25VxMvvpva/5NVL6JZqdLep3v0XOHVlY985mGVCiMxZ/NWYCztydkmK/
mU6yjF5Cgs21oZZrDSbEbN57n6ExxcrX3ZaoR4x8OCVrzjcbsv21yz3xNIYAn/ZXw2BBXpAfFaNx
ydvisSvwnIzpUQBAHMGRBK5WXe06CnOP2TQ8dpn/jJAte569lgJ5MPDeqpezRi6dLGWvIr8cHxrP
/CQ54K6x/uSjEWcTGwjMzAD7PMDP58WhWGW0wFGlRvYZGJc5DaNpvjc9uffhXKT32PjTEZI86hjs
fPNHzHCLShxz6uxXu/tt598b8UQUqPPexuDBIeKh7bfIpnVPTjP/0AsUIz2SmmDdcDmmdyScAel5
BC2lEO5Mi/658OUOpORB5tiBLEjcVSIctLIPHabEO+d2x6kik436NWdhbMpr5FnisQnYGDj4rCxx
LOqGq8fOd6Z9kI07m4K0zwKd4568Z25ZRI9zqZJlaz5UfZja7K7J1qf8BiYteZ3uZhH0p7UP2XAX
A8R5einHEMNPEEZyCOtkC7LlZG0YVXGy/NKV/zVg+yktXXynhgjewQbV3qa/CgWcKmKMxfupvjEB
KNmKlrKViYgJ4sCCnVncphadeTFphmiHF8+PynKOtasustj202J+bIO+6wdkurV7yFaJYDkP/4YW
hyQAi/jlm/SlrMqVl9zD/xKI7U4084GO+wNFXhubcRFEWb5MTFoWKQDbkkZ+mP5VhDKNA5JXEU4X
yqPv/eEn6w2kOg5DkuOuWzwu5ReXLi/PjB6uWT7rrdk1NWrXgEsdsryIZlpHo6ljNKvMP37+R7c9
InQrvMw+G8DIP7iIR4n0Hp+wPmDlMXow17LMOUpm8sPsVj2grYs4nYlw8AlrS8dmR1rI6zoQ0XXL
0v2pdFsnBohbIs32jADgojPjHY5bxaNTzoiv3WrdFWVf8beAqP3/30XhGph0/+82iv9SD19Madmf
/81J8Z//6X9YKfAm/DfnjcAB8T/dEsLDH4jVh5BLvD4kx95+zn8324jAxUpBtQ7OVMt3KQT0/p/c
NtQXY/f5XwwTxHzgWnRu1mLsrjgz/s+KwZbQKwsQC+QYiqPstYUqsoDRCczqLKHIQfJAUKN2rqpq
Gv61fp8NxmNKLhF9I6LLCx6Ghoh7PcdpV1SOtWsKaffiYivZLvCiQTjm3RmAjpKoByNbHCpvgOeU
i9FubQYbJeC0OctL77hOLnab6KiLPde2V1fqQXInAf0itljhVJkKVKzhBJ1rM9BYcmnTHO84w4ky
j7nSq/5r8BZXO7pnQoAqZwo4UuWwVjssgLrdjZXUFvt6uVXNuSZXDyn/kPaConI6h7AUrq5TmUwe
TsqKGrceYpE2JgIPccW0ViaitdDd7ks5dcVDy4udnfusbIOa1rCsa/70i10NN7o0febLC5NmLkdf
JagXLXWBWgrnj6J3150ZSJk4CoFgNEkcKQj/Rds+haArb/yE+isMu/ZhQXOiSby3VRVDTnqw8+R0
n3tzg+Suyd1Vh1QP0190PMQyr5XyHvuNFbmK1r4h+NbZRHYobC+YPgei4064vcF6es/5Km4LMUme
nrKi1eZkFJXRhIdFCiMe8f68T9OkIbzw16x+rItZrkd+WRQ2LINNSp2BdCEuuCNZ/SenPw9KNx8Y
QcjcItCuSNLttjmEI3IlsbHR7eeeWM22aOp9SrWzsTPxea1H1BPDdljELfn8RSuen/ceA2T+rx8D
qZZYCGEzn8oMYTtFxzcHl6BQTMN6WSdoAmLu18qW4Z0OrK74NkZIkmCAq4UDqY5r6Up0/FzzcvHC
F+QVJfcmzvIG02nmJ51XiOs4u1nSW0FFhAwnY7AK9BykUD1u66xntkZV/WZzUPulsXKHdVEZxIc1
so0N4XJvLYXl94m96I1ZV6T7wl/t01KO+sPqu4b6Dm9FO5NiPXurgn5Ge2hju3HbLXvd9IKEXnBi
L//I4WsR+oJeT0+166OFBw7qr91q83Xu8N1SS7wDgEtx+6t+PfYru1Yy2PiSStMezHuThQHbQKWz
y0ReEA9MTlI+skX+iLtM+9rbeQpjDUXtCosGKJug2a7FEDTyt9SYFN49cL3pqzJLe28oAyX9vLrq
PAosF3ENUWj98AZXaAeW9Fzx1Yl7lTZOf3TWjbWmNnrQ58XKNRHUlaceF4USsdOpvet9u9/3JTUi
u651pp/ZbewPNCvVEa2W+JyY7RBBpahMULQ25WUAcH8Jic27NRnUZpKGo9o3eI15OEeySRIfQeO1
UKCad1rVxN5aY0qzihwR3yHAhEtO5pnuhl04Qksnfoq8L4Y8ayYAPzRFqOOC4zYjPpyWDCooHVnn
Lk5rSuPJQJGaQa4ApTIm2vqjtAEW7oKmC5ajFNRK7lciMIvdqDLS9dSmtuNssUPGSyqs9H5xsvIy
0dv6jDuj+egm2bwNZC5/rMUaoimZXCPhkACe1lbhkZ7U3KJ71sYJql3duJpxxUjP27Q4h80r5ONU
+pZ5kGMPop0H5CBGoiUId8xFQN7Hkl8sDOpDPOWhvvRTOH0EVHPjDZhbcmMI+J6YIu0KfMrLV//B
d27EiE69ZQ8q4l962o87lnCcVwf4026MRliEeBo3rBbBqCE3KFN6CIyiKgExHWs/tKK2fmtnw67i
rp1oIck5O7ABifY6TdvgxH3tbztRLRuRTHJGXelyLSZUsuT+Ze4m9z0NOL4BE7appxJsBS4hGKS/
APeFU7Qs6eL+spAsP24tkm6kSZ65xi5dWpR3ka2R3sNsVC+Nt/b3uU6Xl8YPC9gnsZA7WLrms+qU
c63JS3mv06oT/7YK7iFZaqzPFF9U0qs5b9eN2uG1TBMXkRjOJjqJYBQa3BCjTOqpIQynr2zSAZ01
NLrHDlNQF3W57pv9PFvD/ET6X+4drXqmHxy28vfW+KolrXkgLNuQVRHuvSrvjrXCAGDW8kZIkN2R
BC6C3xr8XsDxZ+wZ1OzwxmfPkAnibrPbuviVcj6dRVqxEYdp4y9MdOywHng62A2GiGQyVuOJcmAv
iLHbOE+hLzjJg3aVv3ySgt66lLyMLKq7cvvp6e38VJxLHajIYvA1l+XBuL1MssCGtO95PYtdHigg
MXfgIYnIl82vrYuVe5cuOUPy6IyspN40h5Ds/tDCzmy1fQy7sjGONJANcxRk+kaQocNpvjuvv/2I
oeL2JYleHq1Ct+axR6+CcN8eLfT9/LuWptTaVWj4LTPneu9dpy9p0sKWUIWvYTcydCo5yUhr3ykb
+CSPtDGan+uYv5oGNZnBjrez70PrBuhv6iQtRU2PpOf2/I2Q8eJaIv6BupPaqGZOPluxHKrB3lMV
vu3HgSPCAuXAjOF0eBkIGAULcgpzOtMas1j8rgTmIjkaIFGDNVTG90xJfIEeBW1YG6elStc9d7z5
uFQGoQdrL/35ysy0cvzl5WEGPAKaQrc7RDm1eV9T1TrBQTXj2pJnUIW3NanOzaNd6+wWqQBcExVc
hHgkalIU3sKyCpddJ4yRXNQ5zREwA2PsXb6yBzFXdEHFmC3xTKgaeFinWVGfblXDRsT42N/wiWY+
ic5uiL4RaDO5k/iawlJKNtDBZZ0rLNXrc+el4XBq3c208Bwuzp/a3LTEsnDTYyEbH6bnsahmEA6C
eh7rkGMPJIj2rmNt4DXBqFdaT5ZqW3Jux5CT26yd/AOTElKl3uGmfUuL1Xg12o2/2pg74ZtBRGcQ
+2VZP9MeFfyep1L8yu0sbC/pNLn6Ci93i3KnVAlpeJ6j+9q2IoNDvpnE5q3iMi5mWloRO/rZRyGV
/K6y1GHJRayg47VIpXM/Cmus74JNmDf/lXZvBgfDG6NQCvsvfxKZQe6SwVfil0GW7UumErI2nc9m
1gauPLjZLgfSmmv07paxLfga7fU0CMOtdxmuCyT24GUe5rAZuE+EGxwmcTnO73akFRh6TS5iPxuU
mz9P9oB3yKuCZX7ZLD3/xdi2fq7Q++jPp4UCehK7obb9Ert9pNvQe5pEN7vE9Jrt8rbmCKF3vQsl
tLdR2YT71Aas2uezDu/5iombmEXhHTUv1RNMvvW1eC1au2yyTCMuxobN0AnwC0c21F+ZYM8IRESC
c4f6CulnSOSSM3m7AHeUzZyb+2RaektF3W0VhM2dNjq6Yw/2tm0eW2eInP5QttZMnFTuza/r6MD1
+n0vYn8pRdL3PX7ZssYLGROy2DKCz0PwMlmDMM/14hSQYuASDVs76EtMdrphP6xbymgCmNLhGugD
fWlKCRpWh1PaXwbTab5GXXjMIHx8FeP+ld9ofuXw6JI4lp4HlNOHtRwAyHh63EPjVn771QGvUcNc
4TfZgWka3fOCt6t7KjEzc0huSyHMeLKCDpNrWtjuW7cRWYJnVivc0NIP4skr1+pghwsS/lRXWUeM
STCDhtGdeAZlRbnT0veK77eZwrdBhSECIhMdkMvIZUMNSERd3iaafGcSZ9QnAjSzi+dhlvBHXEnF
XkoX/nQlj++4TmW4nPEtzNiX3NZ3UIJURR3jzNmeh6UHj6lvFs+uNg0IWsegVNX1jMzY0xJEnZqf
T+49pfEmKsnOmot9N2Xtv6wsEPTMq+e+NrcbNQrDVj7k42hnvzxoEjuynNrCBu62ynpExoXFQQZz
p86AaMF3RZMDFh43Tc9+WSFa6jATyh23Ml1HjsjVbxsZHD4ZPnDLta/9/pGkcftHsyLW0LD5eOkW
9oQTrLeP6HYT8mshcgXLlfaeqlyIbI96VmHzDObswtoJPMefToR501u8FmAjaAfKLQude2sOavMO
Dh1Kdewb8be1FEhhMEqj+HZKXU9/yUytgDxabesmarKZiXP2qu81n9eD6qYSq5Wdnb1SKQY1Kb99
LG1dNPSV+2EvwYC2zRDqnVQq3CV521RP3pT573xmdFzIWeqSSr2wg+GteqJinKrwTTxuzfA2GQSH
Xkp3CP0dpxL2Eyk0ki4zFO4K6bGU3Tteqj57LUZ7UnRvBGbxvBhrpc8VsukGcFGy8yECCshEW+Rs
ABPSEjzu2qWXCMjTjvnO4zL7pBGulwfHw8bq1JtBjZsJXhh5mgZnHEBe+nvEB8SYS8bhQBPduK2S
4gkkiIlo/Hz5mQ0a+d4WfCT9odqWG4PlTiBgnXwegajfySOz3hDLj6fKyLb23enEhhPJGn7R5ymC
p5w42DGacBHyTJPJk2BowCCQ4hLOAbBwLBwaxOTBSfqo77Gpt04cWk51RQFYHH1dBwdqMJDDOkhq
NUkDF3NJM4zE1CUIgy43CO7UJdgKLwCHzjj1iHAY4RLXr0LEyaxvj97mmfUOryJuFmIC7A3hWFZs
u8JbcMd3BSr0nQdXiBoyGH8xhiqJsqlsjka3rrBjTEFYoNE8Yccf0cIxPWcmWKGGS0/R/nUxlyBv
dB2SFv6Bl7WqL62LQj5eelbeY1htDBeB5+avVVr1KwV/zk2OOnu0bTtOfrj5aU6VCIo/DTN/kqay
gqCvU+MB73K/8zEWX6HZuotjDmgjnaXyWchvpimP7tj0izJkNherlv218WaKm8cgq89u4ywPs9ks
46/GXuXZzdG0WuVKDncQYGUcy377u9ml7+8GDKgPdKJOhyWUZPiWtPzR4VKD+ySbX2zPNcoHvAYq
C9HSh8vwUix5i+iM6jALWdsGXzgo1f/dXKXfUtufvHOvGxxObWHQD6UzP3zzUku+jMrGZ1GwvcDa
OoaM6J1GWTbSF/hFgrL5InA2vGeI8GKJcnDboasaDg0Slgy8WM2Mtp3FUGbl2wNZgHyjW0Cvem8V
uATywYNO8ErJFKw9zMZWh8r/gKwXWV+AGzOcdBYmfjaIPT+wD06DglMPN7CDe8gYqvEy7dQA465V
qJglwozRGk6o5ikbjI2276lPVKkooJswhh4MJI9BUmTM/k9mxxT7yFIdpD/1lMtPObvsnAtPKdoE
p3nOrZSMg4HLHzFiT/ngtTElYH++lKEFC2IYOFdtQ9P4XbV/biF4/ucgJuL1cjhT556A/va2qlqX
gq11eeZGc393dm6cAgTR1POQp/RZhw2yGG3qDJmHGz4FlkNH6Fjo4iXYrM4jl3dpsJr2Ykb0hCj7
zl1TKsIAlz3nlMKefG54TbqoJf7kUW5U15BXSId9HXKRMCFz4yM6mYK3JeTl2vWzs5Z3hfKH6VSv
SEKT3BLTl7u4NokPkNYUeNoPTjZPfzaq40vkNZ6iezCUBz+b5IdsU+jA0ZpX+kFNudzLyXSPg26a
DSB+dV+q2dIJfrv/yEko9iTWqvH33PeheWg8GBEOVlntMeUg7+ngw/WT0WZzd6PFRfZS5jVPjjmI
GVX32qmZu/m/cnQeS3LrWBD9IkTQm235qvZqmW5tGHoyBC1IACRIfv2cmllMxMwzkqqLIG7ezJNj
EuNnND1b7wk1YYKRJd8rnz2bz1cs/FVKxH4aFzI8XTWktpvf4xsNPe4+PC31OYjL5hqVafEWiyx7
hVJeOhzOOHwvwmuagwXJfsvjusdDPQWKFZ5qvolNdpeum/AIkSDmpTu5lIYMkofjz67IWv+7TVIX
PAymV5rDIlIVjhlnrxNHVbev2rscsR/qPOOXYglz5l2Zv8uaspMdzga8Qc3Ubm+FlfVPUcSct3e5
4UkXLcN/HuGQPAmbY5zFGTJfRNPWfFyO1QVXqr67JiBx/uB4TQ5tPw3lbiZs/zILoW8yChaBRwgV
kptDjgtq7D1c5ciJ/pMkVBMfx1jR00Fquu01Piv6S1+aTSzbP6Xc8prxVlqfSQKjhiU98pzrwv6Z
ygM5/6hrUsJ7EocsP1NPwAOgAb7BUotdWR/pL2rNc1qHFnsbOurTYHENfwslXJEdS98JmzeHFOtg
rFxrxrZOJGi+QaL/Dn3n/ZQ5u6jToL1uOcnIsEWEjd0E+dtmsICz5YAv9aqGyNpDtxb2BBuIKTna
ZPx9rZKUWAgtUzsdzx7ppYpQM6gy0z8mmLQkHt8Jazwq5Z8alYXkXsr8e3LTBjpI1Xn+yCV/uGDG
wLqD83194VFev3VF4b7gREMJAM2PhTwb0vlQeXJtT/5wDwf1mYQtIBuMLIWYyyM5g+hjSZPmsamm
+ymYmGnZ+7jUqqPLZZNdhsGBcV7QoViIVTxqh0q69mMsA2xys8jsa8gW+JtsnccebCPbdc3CdchJ
YhTV105CVYVyM835QW/+uhy07pL5sbrT+4fZ8362pqmiIxGjerqsgLQdgJBs+jkPWffhlGf3nQxx
0kUt3qpEh+tNeNBXsfy66ZtcLWfm5I3eegzHLLtUCdTMA1n6HHCN4X7/VjQiN7tylWnzRqYH+U1g
q8eeno/Zr1oit1BSY6uSU6AdXoJmwECdDP3PbezLR5HQU1ZLmg5zOwDZSWSOvjQnLtyhgcSXSvpL
uV/RwhsmprT5M40dAd8ok+e2Bo2YhVY89hN1CHM/xddE+zHm6Nz72Wg3P/LnGoiqBhREyi1+qFUf
pGdQ2mI6U3cQ/+1hlhBPmu16mdZkOK8AktjfZRHYpa2XT/1CleDOuLX4UWPcfKNsugbeYTEXFrk2
N9+E7CzLQABZ8fINBowyjrweYCEEhZB+W0PURma/CVtH/41gAK4h8ux1TFIu29Va1aewgdNTsYTu
A3acs61PGBXUzwAxnscoVf4bxD9Z3ZA0VXSrqCmv4aBP6XLMKTcmkQa7Huvt7JMmy1YAhYHMt/Bk
sbK25zaa2c1DsTZgh4SE+pQo/JEYZCKZPxRrmPyArkQ+fYk2h/QX1OJxYjec/kVoJONcLFleETvw
ihmj8IT0rDnNdlK5/OwW7ryhWIbncmyxUCDHlu4ESgRwfy1CUgPM6neThyAPkkwwJWaCFrAskn7G
LL4NCWSZ0lJojMG1fVUwgT/gvZd3AwRmQRlJFhGxdllyiH1Ij6+RnOpDBiXdW/bbEHWoa62sqtfZ
d+lbLHlfAPXuSK5os0rvH+de8UGVZaIox8LsNddj8IrCzo8g7MQFRlc0HgI/THD4FFFwi6uhHj5p
UM1+TXHaPhEPTzEBN+MHZRCN2W95xg11oxP44ocAIw6ai2d3mt1dtvQMpIALB414XBtDrtpvCwxK
WKMbvE5Z+0YLzdrfxJh1cGYSYn8hj7d/bOMQA00xeDi5h6I5xfTPHVg0bbzAjYjS/Vz1vqGweSR8
QZA9493SRyqjH8iZZmf425d3m5bNuQuy+LaOrfm1bWydeUpJiJQBHZWHXAow6zkrauLJonpol0J1
WBom81Pa7KBGd5zpcjrNgHn9QwP/6prlG7YZzvD1RMeM+HtPOP8J5p6DdKs0ogxjNnY5AModFi6M
8v9lXHIADRiB1iuG5cWnlfh3GUzqso1i+sK5ArYgarviVMyQceJA1O0xZXlDLLMeo3a39QgFR7w2
9b5p16GGydPTpzeHzgRwETxkgq0lH7wQE/qmp8Ic4Dvk/7zael9KFVNEVm7yVNdzPvyorI9RR3Wi
a47e0sVvJhMBmKLB9/7pKFmfkM5DdcNuzL076SlD4jRsoeOMednAQk8QL/f5ivL2hjRCN3pcS8wm
+BDMQ7vmYN8k3UlwDoSyL2EuguxrD9V/fI39wRa893ORvNKbnJ+RO+CfrFU6MtqTTHuwUYzBEnZO
Wp6zO+WhjiquAMsUk1DSrF0wFFpdlPQc8LBwCBesu5Imjk/ePGXhp8yXMT3SxOhXRAGCeTjAQgqJ
MrV+7QNAje0U7pEqkgf2+x02pTQ3+JkRMvHnRrgZoyfHHfl3sWVj9dzq2alrNKShd2AezkjT9XwR
OfIa+SOPRsMCRszTezjUM41WrSBfbwemrioCM8N+l8VQMjf1O14+8KkjyFLuvHWGTwJO45GZ0OJd
j9HkiKt0KkaTFmEdY6AGMB9VhwU7JMYGkTtMUCDZBP0vcnRnx9P/vnkZyQnJrz/vCANrzEG0XPFN
boL/8rAiXKvlSNLFVdMXAlEAgTK0V3ZL068tsMEPLzfrVxwhrKmiAhLZrglLYGMBTVRkjABn9Dfc
Hlv7vXW5E49Z2svxjfgRW8+A/GrCoi5RX0UzJG/YQucegkPUYVzZTPqIYzJi8E8LNbz1eSbSy1AE
RpyLbiDc7qohnT4LUwTqJ36drfu7QSlcOYhSxv/Ir+r+NGJiad/C3EHz2ShWqnjrN9b90eSWZ3Ao
U5QdHf7PBBOo6tlmxqw69muRF7/RqZDLuLA44Me0aF4I8oFpiFL3RODByufV4V12vGpQpSY58YYP
TQ8b3l/j9jMxY/IL+yTDGQTr5qJEof+j3ZzuQtyrA+hgq5qtvmpkcmJcaRfepjqYsPsnAUuOPtA1
QTmbPrUJQVyQcRNEwRHkFha23MPQPaCKfOVFk2pUniQlDmGBB7ECUmr6hvOg2G7erIi7rfOSPJd2
yFlT1jjW7i4uO8xPQVAlOaYx/nPKGnPX1tE9vlVUth1qOkKmf8sQkFM1c6/kjR9q9MCywZ93Y0dn
8sGQII8OeRt3/lfYIWq5OTXiwOnFqj4LNvPopP8X3O+/0w0TQDDZ0+Lc5N4JxgVHPBvrx9A1DEZr
FWLdbzkt5usyVs6/As2U12QUa8K2Dp0izDqHYym34jjlQ7Ac8PIE0TmZVPO0xSHVXFNARLshk3X/
KTDLa0TbB2jv/pc1aSkJayRPdZbG8yVox+g4Ued2rbh1YkdcGBEKnNDma5wWa3acWvIMT1r4juRo
IpZ9vMw+fDLfe2AjO/xYbUPBHVHqNV8PfjP6T77T/peG7oH5oBgfuAcTmk4OQi7m4OnINXtv6dtv
dvEEPCg2tPGBtms8SQ32vI977POBqziLsyXS9dpy3U3ab5h9t1/eJDeeHxwL33nvEdXN2VB01SNY
Gm/zL1xuPIcfN0KL/iiJMVanrg3H5GVjumKyT41aT7XSU/XOpAoGbki5+hENQNOBDQbAYftpzBbG
64F10VA9ltPSTUfuEXWeHE0hmeIeuykg+HyM9DALg2Ww10l+rlWSF59pOlOoEYvG2Oi/Rd/ZTVxY
0GAsauf85kneEzD1JkNUcWlUJVPUSjtst4jAsOH0L6N4epBzazPsWrDyg/4qeTLdRxNXZfCq1JwS
EKqKtcUEYBhBKYzUdUK8cwsgIAUBk/XBJONsz6uKy3XXVQA2z5vvjQje7Gnyz8BMubJ7jA6MvPs1
8LCRCszmOFgqA9FGFwjTJxdNAxaceiFsOLKAwfrGoynrr37YlAUxlwYq2nZTcoB9tVdxHNn1MA9O
ld5+Bo8jiCtr7ntE7xCl8ear2HeXeBXc8J77OkzVfz3fGm75K2a+Y8UVgYQwW2m0JL4uEZmstuC2
wIKJZRkjAhr2+NotMeH5uZE1mPFxpC7kIB22nPSwRF40T0R3W2gKIAWR2S6C2VXt/NVryYqXMNK4
JC+I8z7xgtVOF4lkvezBiTTVQxOoUb5wclju06x2WQfCPCDRDJzLKMILfIwGK6fwR4Wl0Tnc4ae8
t041t6JdBhKpODTn9K+KUp1+82HqlY8MsmN3dH0iy0NTpwQTKyTs7WEsppbXo1dkvuX5Q1/+rkTd
2WNmwrY/suzncOtjrCPXYSz9htxcFhKBtdq56yYzW5xVW+T5X41ppzP3yEes1CXPE6qfozVe8ztG
I77bgVQpGeuPLK9cekuIGsc+7hqBJsiauMy5SMglY1Jf1paGvQsVf9I8YCCz1CUkDMVcnfGPVH90
zW7sflnvzf+z7EUXxOcWj2XsYCQPpb+9554O4zNWGnbx3JRs5J0lakzIbRyLicZaPYZxD3kRt8te
pX0NgSIj1/KwiFHWR1lg30qvbC+suqR5uaxnmygvPOqmhaow6rJBjqJpY83OHr5LXZw5G5xnLtrj
ITrQh806uG1W4f6ygmnBa4QZvEUsuyLWV7nhJXlzrlq8f3VWCLRtnorhv7EULFb+xRUJdRaDfU+Q
kcDrAPUU82p17+hMB6/kTeTFvEHFHqyQFn/1QorvkLmwB0GPv4QEjFw9hySMFMxSDl2PLNKKeTds
qUM5y0DL5TZnawKnzKyN2i+b3+SveZj3vEbl0Ih42JvB1ep9TGuV/xMmqdaL1IOnHtuq44YaAxdd
2BhXMvhVJx3ZkwP229J/KBsjAlapsU7/mS5dmx3nYN8dA8Rl0xygKwTQRdulmZ7gX/ZfvYBhea+V
n7f/1YtnsYjaNYsbUqlEGtGSCM40pQ90eMGJAGnIdoUFIgC7h1ZsaFqneWRRcJzADXpnodSQH/GG
TeUHNM7AXiMpFvHzviNIroYXdvrJ8QjNKnPt0HwvyArpZzMOdJHtOuOXdMq0Q7k95N1iyEAHfaCG
01Rx1vG2mO7+V4aJDI7RVlaDgkOfye2Um9KLDq1uV8GrcpPLrywxZfBpEUPjR4QoLs+7HF4Pcl6U
iPbcMzwAyfL9wWzxPtlMTVxxxnmILEQGO2eLCmm0b0mdTB7UgikhNkl5U+9ltics5pfteJy49uY3
tBxlrxv34+1jiJhrbyPmV+HhpdIYaod5HZYrPp1gfJqnKM7+8d+Ek07EaRXYOny/Y3dFGmE4W5Rf
u2MXrHwjGX2KrL66ugMVUKGFFSfMiU37xVMenDJgpuS92YImCqlPLDNTRdg6QkJ9wUfz3LO+yn8k
vRoJbk3JvJqbS0t4lAbrQnEOKAoQr0vC/7iknhdGoKKx9NYErkZFWBG2GA6CVzvywtxvEbZ4RJ01
0MU1caWig90BLXkf+qEPv3B+YKo4s2ffui81oYcWvEZlOc5N23XrYymyGYtzN1fdSqQo7SeCsVao
v7DsoPckwzg1XziRFZuoITLFQXPWBI9a2DE6IVQ29jsjWFZethKF6VeqC64qpyZAm3rhS+7Gb9sy
5JBzVhfp5Qul8DZ6bH1n7ZErJvuzNdkqomWQDtfuY60UW9RV1Wu53baJjrJTZIPG/xcB1Jj7nWez
t5hNQDKwY3lJyzmABhXUMb/Jl3oFJwR3bfHHpb926Twtp8RaT/dH5MBx/jUPvsVixh2GSNBhnvwB
LiRcLFk/IIPIecTBRQnIy7pl/Jx2G06TSv5usmqb55d5Iib1OyhShkJkqErZZN/O3PvDRz9r4oXb
C6oV9PCR2F/QQBnb+VOaEKObSVodm8BvfHGEnxTZL5FstyE4kyMYCiJyKhsucuJNihdnaVv6Sftc
9/VnMm/FMByzyuHWBIMn5205NR57HtgfJKzCpzL2p4gIxdhRDOxLjBuvCl+fj+0D61ZzwX4yQMrl
HV5+FEGwuuY42G4tWenPBtZzPs9ptpxMBKCEULMM3mq4FwnRrQBgAVsNSr3GsftG+cjq7/Rmwj8E
xvTnXJnorROQhHahFPZxGockOsRRYkAXaK/OnwWkRgy7HdUBYKtzkE3nIouz7aizLmTUpuhzskfw
bp6ihaSZ5ZeCeLJ/In3QdH/tjOz3gpcrcJ/B5AIoP3YsoxTQacqcB9qqSLozlsmJL+3WkApkpPUi
aMN0tT0vnapOuhjvWX2yliw4Ggxznl/MzJWiEijDfqRfe1gMF4gD7NC1HeVl64HxLvjCul3vW7tH
PlQH6xrAdS3dPV+iuiS1b1hbsYoZ60/d1Mm5msPkFodJFaFn6vDqx0J8JknEP14IFJ5kK8rvw0Th
XpVICDQNrSoUFfgPPj+NvTcPgMIX3kSnSbH0S/o4ummPyLfY6o29jqnC137u5hf6XUWwa7eJnKto
SEuHXB6ey0WTywi38CmHo8LiGA36qrK5e/eWJdgnS59+CQKiSfOWK4LLxgvuVUqEA2dOiO89k/Ex
BYLwkWIjBtFR9ee0G8rDMGbV3hXO3ATNhxY7mx7eGZrAdzJcSJayOZWonT+KnJ4PcGAIju1HXfes
ldN++eelZbK+sNopuaFpUH+ygWVhjGvhJPIdv5+WMvjdRpte9/RZg55IVqtP/P2YO0uZ8lTE1XM2
hfXPriRAsfO1ib9hmMWXEa0Jt4N5Cq866bN9V8jiMUhCJEZRYkwJXEV7udARjCQ1QhII1YSFprCE
hybsewc5gAmf4ja41P/35iKrE7UnCAdwjC/vc7gwdu5cU6SvMqhYo6nG6a+ejfHt8huWT2SfHTVm
FV9E2AzdU9Ogy8A3TjC6hEUfshRNN/AHwJHcPtN6A5+7rs+JnXFKpHF3DkpPHn24Tswc6k6WQgcN
d7LoiaMOiBSX3o0JQSFiT3WQYufODXoiW2Gk7rplL7+XYVMxqS/Y4WNJipFITRycdSKjT6Ss5hSa
ejmH2ZYBRhSIhVPkoxM4InsLnoyXNe3725pLbuuUeW/ok7hY7WOw8Zgy3HXvrWBpj2KQ0bCbjnH7
AFmOaXfsydFLRsa9Y7mLUCk7PF5JM01MNfQ2stHZFowEGRTVUxGgG+3jMjBHNoVx/4wiGT64IGJL
0awj7OhgyMSBYb494CYMr1XYmMvsNRpeI+LslZThCKtED5d0a+xVjqiS0BonGPJWf2Ce7d8roBvf
sg3A1WxRhZkZMnmpuhAIMMzvxyKT+ZO3FQ7bV543z/5MyubkJQndCl2OpSyMRXRRsxK3Il2i/zwU
nobjhSLW6LoGqiajh8HhmypE+9VrrPoG9DC/BYsOjq3xWYz661ZeuLWy1ShmIsyPdsq+p63jkrnV
ZLGsvz0S/wLTBRZVsb7x/UdSeMNTdY/6ZONIIk53TXjsu4S6+HvAIbtENtcNtexgjYkP8BT6U9e9
6NZiKMp4yciIrzv4Al8+auws1cm28BCXOZumW4TjZc/FD0BQphf73LDR++hDzPxLGqsLg3F/0uum
WKDmwQjOwvaffJ+bh6qA3ryvuW0ctcibp6EtUrrtbJ08W15OeDvZc/KWYCd1ocGZxw0yWfEVKXp7
BHjJLtuL2htbbX1UmElhMynUwTLATSyLdr53j27EXUNQVMi0pzis0+eIK+pjTsPvIQLFWu8rn4vz
q3F21EQIALypNHOvKT+HPW/toDz5nDl/V7yswHw2ZqsRq9wv7l85qJ6g9w6qLsWXnmDHhXIuhlso
8abeb+NS/ah5z35W7VoRaGoEAP0IlvEuT3PHUN1CRweUZmdW+Un8e9BF8S4HHaGVcHG5Bz/HPLiE
bD1AGwxmXo5IIVF/SNltvTI4OeaBmMgwXuGHcAjzr1MWgL4waFnnKd2cetmwuRBLzaPlW1n0HjhW
vNZERwieoiFdvUW7K8Dqhrisg1N6WguPpDR6818MmHH8uizGvqNAGhh01QjUceLuStrfh0h62NY6
Kg8FVJiDHrv+b+xv81Umsbjx/q/1V113YX6YyZ6qa20w6h6HdMi+ksXNg51qF+L9SyUlv+ocQ4Vh
nZc8t0FEsEwFvvlvpg7m290RkRGM2eSVfvnuWJX0I569MZfruQwKb/vo7JDC2l8W/vkLH3wbHtDP
oulPuUhS8bKt2AOy2cftQ5CXZEidetXVrniljyLKW+PYd6iIy6DMTd1DcKpn4u44EZu3wmP3cJ/w
/YL0XjytjJGFV+YhTP+ZdFpepR1Gg2KdHJcjgV/FYO4GP+tFQ4ANuduqcgr2Ksf+zo1xsWhm4RpX
j9AeCeuiwuNhFnzmww+M5B23lWYapwduYDkgiCkJX+OF0NybyNvIA6GQ6ewKY0RGDJCchTfegjRq
xRMOkCIlRnCg3xR2GAWhYEFwwKBsizLWNLkIv5AY67DPnyyHDpVfdrozUJn/8CLmufmMKnLkZabC
+CTqarB/ZobCPTTE0YLVTMQvj6sGlLx44k8vFJcfg/GTh2vkENk149xQFADkJj1FdZTKS7G47YbY
X72V3T0wstWejT4HO47jjwy4egOpXEAFkFoEiKMiYyHLe4orcIpIWz1M+DNrAOrR3Xm4BMU4PlSl
M+lXGfExnONgy8d/3QwWAOsAnz931ZFj/5JbM6Y/0WrdCTED0yvRQ1rZ7Dq0zXezthhuc8eW9mDL
Pj6Vdw7+bzI1A43rxZr4XwaNSPjI8gUkSZovJvUP3aJSdV0BBCeQqCdL0m0frzqOr6iQ+itDaSAJ
fTT9jRLpRuJN93wDDaO3cGiHwtE6k4y8/79TFQIacVhJKvyOAQH+8pq04weysUFfUdBKSu12Oqjy
C3cQMXCDMpxQB9oyKpTiFFzpQJoZPbInX1GQdxuOzRI6qBXY3E6x1c1vHZYtdnXP6yBpzsysW4WG
ApqNzhdyVP2XdO6X/WrrNtm7pjf5RfqVOk2T1yyPAvH13rfbtJQPzaNxv2kTBD1c1EX3MCxRnb4V
2G/+YkB29TWx3biwseMFfY/HEb5QZfm7M5HhD7c1yHiLl1yiOKn/1sK4G8u1JLnY3Fsfcf/+9Uya
cVDVaRX2n9uiydAhf8WdOyX4VIFqRFvK7zll68XBB0TXe8ZiRQ2P5AOkAHOLYnMGjwBP/QB9iwB2
TeQO3tsqCyAKsAQF/nNGuty7TBGj7D4h2+Cdui4qgBaUwUyKeU+ECmtWk+Vt9do79s3nLt9s9yHs
sLKFG3W+NWR102r9WYG7IrjNtX0Avx7MpLWCkVxukyr7d0vz0ewCGEULqT+HIQftfMOwQ1kdx084
ocUssTFMe1r3vwdq+ZYHfNEp+Q74b7H4RtYjDzouM27O/wwsH7engYpYvhCuwsOyYgFrnmQvaUAH
iNIQ6i43a9TZu1OUjx5/OeEuatqcPTTO++VS6S7P7X41cf/fuFnEvJtb8GQWB5cEnbnFwAyLbW9q
T6UexoCtibr4vS3XaV0fklRoVBSuXdMWHEboxLjrUTX75Vka0lr37hUdjRTzrDaKCPCgg/cwz33c
wCidoKOSalt/JMYM5j2cSBQfEzre+Bpze0novejFrNsrFPTo98Yn1fJLeV65HOMxE/qz19gOdvHG
il5j+Q8xNek0WzEuUVY06JNxQ2+PchYdLC7RAf968VXk+GWnIK79JzsNi3jzlKyT6BtiVQ2hLtMy
P4MHMR0TEq1XuKPXWOlxn0kCZY8lLmULG4MEaffPNpJuET+X7DEhQmP4BbLAXgU/+9vYdmV4Y/D1
430A72x6C8yAH1UFoeceloqP510jhi/HCOcr5Kyiia5xgwVqB9gHfWp0i3fyNQIp7vilY2HZUlUC
2zB94Ewq99nMbuqGTx8X4VDOvxu2iocGL1J4CLgwkWmi7AOkNeFznffRKRxT/1Fha59/6cFyBgHg
rQt9Ah/q/Py0RJHhJUoqLb4LH6t012GQsQAlN+GanWqR/NlqRRxni3X9MxXWnmdHtcM5CO8QzylB
yOBLurJbb7VM7klV4fv7EvoB8XMqcIbWUnSVtvwAjnE02SfdEnvkUFD9GxZYEFdDrN5XrLE0LTFP
PVOMNn5YOBfLQQUKntBUkuRlUTu4l1BoXLKrTnzsTzhgpyt+i+2hCUNCJXhxge7ME69JJGIUAhL3
Xa4AVMJs5/9qNnvVraxfmtwwhNklqF5R9xP1EKli5pvvueotjnM6MePUW5+CEU8KQzRr05CV6LxH
/DPeSz+xSL2vPnGsg2YRXwZ/zgi7tjrcb3jygl1J/U7Pg20a7xpKKIHHjmDMeOoBo49wtiS0hhSy
QejX7d7lU0YntmzYpLWYzcVzsrXm3E642I4RjXDeIV9wwGOBydt9laG1QHsy5XDqI19OT5uJmOKI
uhkaZ6KGVRRBooU/Lne3/HORYviawmcq9yA9O87BsTDbtQvj2T/zMnG/VkXWgAwOLp2hneW3gG4E
tffsvQ4Ow0mnH6hVzQiCbqAmG9AfB9B/0RWxN5SnwoDgCumKaHdw+sfviYPVRrh4Wv/KmMTuw5jm
85dOuthc0xiare+SFJFFTDV88kKqEwS8VJ261EYXU9XBwvjsd9GLQUl5pTd2vI2RG+PnMbX6Vrck
BWPJrdp2erl6W5tfnTXJNU7a+DcVgKBRjUQeBzU/vDId8+PaV8XU6WNCsuM3zM760pHGvPCoyCPT
iuMCZhDdbtXKbHf1iYUQ1Gz0lj8NGpPgZRQ4YmDprdzf6LVgTypwtmKXKRyL9S6X8Tkdpb43nkO+
d7Tf/gXZwmjLDJ+g/G1uO/hjNTzU6PI8zYMVn7lkbfMOLAnuazEbBI+ISBv5DcnamPd0wNDQ2/Ng
08od3AxtfLHlwK1pboL6GMRYCFAL8umqJh+Qd8514F3DYv4+hGOB/tWlYO27oYOAxoYuf1GQk7he
E7TczVWYvK1+TYxvWdb+2PYlMFw1iem1EDAQt0Z0t3UuNLj3Gd/RZNe3jvDjXtB3Schj1vZ5bRty
LTx2FDKZNnUHf64paxi5eLAvTscTjOvuZeQ7tw8ROIG5ehVcyTagOQ9fL5UxSuDdTBDNwWIuNvw2
cTAZlNQ0Oku6EqlAr+bkvn4v4cz6YYurCKFHeVed2VocEgHqdi2mYjhvrL9uAmsOd++JAPAJNwwG
5y2teXyrBkhXRySR6BLEPrDkHqT4XTAl8XqpMIiTt3ZTxi0jiPKDzwbhYj3nn5qwQSeTfiH+EBSX
57xN5M9Y48ndUXYTXkEJY4jpTarSXYCaiMYSFtQ4yex71HSA6TSuqRsJM3WS8QRFOerz+tN6fvge
B3G14RBgS/F9FP5yNWPkh6eebRGTYRXQJ8W3AywAEOr2j5imBAD3JtpLRwTY2wOAxgw8NO53Bx3+
EBF6fOvXoTl0uJn7vTQLvoZBdMN+ZEN7HVnmvtYNDG5rw7b4UrEVfRkm9i/YGRJmqQbDEUJ+D4Ms
mE0ZHymBYetZ+dhnjacYAF3fhb8T16/FL6hUxSPbBJ6yvg/TkCGkTAhjI3FdbI1rjU4UbKcvU6ds
TegdK4RYF1aGnAb1Vzl6PWQwWsGOPjshLj8TxTG5AsqK+n2tKTJ5j2KfAdgSzcII1i3VP6eN9XYC
2ne7a8OSQ5XwijhkdyK9pGTHOwX4Bt5XSsVqQLZ0FGkDLZ9jU3UMOQQtfgNGIQ7mQd4f/dG8eLUP
kLZUHBvwokSPCsKV44mEMY2AKJjF88Ld5bsbPf6AiY0lH1DhLHZpFK4AYBXYoJayn6SZvzD0yuwp
tba8dkqD9Q30UsNfLDvqyEAM8y+YB9JJXtQF4w/WJDUXVLZ0+rqEeulPBIc6bLysV7OaWi+LWYFE
ABVpfD9G2siS6Rc+gvbBpGt8z4PME9nuPAYbVcxqpretStEJ6ugZrweobxndAVjloszF2boHJ9RR
uIFsvl75y+FzCMIFSEOPCHhLEaD9p4G42rPLfTpPQkNzpk2HD2bX3j6uY76sVzfMMQr3wFuUNEka
OdJa6ViiksN3uNn7sNqpkayXMt5cX6lRsCjPXvOvMj3TxbDE+t+GQzXa4ZQZCb3mOUmtnWjn4AYr
sVZfXWo9LgoRtC5qWoaiIhdAedmtm0e8EFgn60ub6eZVRCoqz113T1s6ipaQX0nWjd+oe94qb7fa
LsFd1q1+PPwhNDU+QPgwMFUhvo0HYzyAOC2WVWoEwoXbiEe99AgUuR/SHciBhstgN5kL+7ucTA2w
kANvbffC5VXrDzIjJM8xqIXqmnF3yi5bNJe3bRXLz8QgF6+D1+ESyouPdv0fR2fW3CquRtFfRBWI
QfDq2U6cxJmTFyo5pw/zKJCAX38X97Wrq9uxQfqGvdfG8XNbh8jms5PBjBuNLW+zHWNRfOUz84sN
7evy5qCo4Ylmx4t6MaYfexCw7OxdgZ0BkRzcwxN4IREevGbQd/yJ0BfoEPp/ZL7Hb2JxYJlbHYq/
vMyEx6LHgUmACLMgCaAQgzxKdiJA5lDGJfg0kM4k2BDRF+l4lauB3vvicMzY4dCVuwmrCdyzLNzZ
eJ6SCcf0MSL0ON25tUZ8Fy42tAlVeq7ydt2IEYLUnaz/FcHY3gY0CWuKh8fQkUeBzX+JyPRWhE7w
XJcq3mIUHHdDPRN01mo4qBRku1mEaHUHlGTTq6+RY/hLPhzR0kXdc1jbSXpHBlbaHl0ugJypa0HC
p/FBeOyTGc/vjvWSuFcVWyoLb8y5cVN7DSwB290shu1NxPjXVfxh0CXGxxip3SVhMP7HAiHz2aeA
CLi0dIxROURlU+E1OtjaXo/NFJYDDYfXsPHJrEOgfBWcptzTe9xSnDrGWtPj5nnBTgICBn8M7KQR
3e/Id9dgl5j57/Le+/zRDeuF3ZiMYVVu4nCSFaMKGDsEkePjG47oNeYfGStz6jsNVIByFr6Nt/qg
GkQP//EiQu9mRz880FYKdzOGXvkMVzL+a5zJ53li0Lrp61Ifl0YPVxQtLHeViZc9joD2cWEGcwZf
qI/dtJQIc8eGAV8iWF7u+V6sl2Hw8UynC2rVPGTjz2hnIP58CPheSzqBvY074dNOeDf/zXar7G9r
RjIphgWhtzNnVOX4kqudluQcYjoKz8qxGSIVeojoohIbOHSWRISHlMvEzIbgsgEt90tPT3NSXarp
ZtI6P2ZMhBHz+zOi0LbvSWIspUNd0fn49Q8WNrhht4CrbNaMF35ZX4U+5VOx8JTxj3G3KMPXV0bV
Q69rBSg2Le7RDWEwK2PH57nrMRSnc4U5rUuwmshwqC60m94eS0j4V40+jtRekRKBCqcHBKZstqQA
NyJcgMog4MRp8OpXvtu+523qsVIKpSEdxu3Kky9bjLhFqkrOhRCjPMviOgDsKt0sObSOB0CAtsYU
G8kCoHx1+sEPWajy67GKZ8tw0q4kxcyRtVNux8FNo1PFKLnZl+BZkL5Itup4YXUQdQ5ybpPiDxKQ
VFg2Q3Q/tlZnO0/4TEd9HfGTPBJkR98bGob8T7ZUKPgRSXqoGtirHR0ryRj28ctbmxD7KnDhapi2
eZ4vRFQYxX8iwMiDofpjYln2Sp2JmNHz0qC6Q9acmXt7nAsEemYU+bFqhzA8NKFvqXtSPiLnvl/s
wGNbCYgTFX/TnXyGNx+IVfPvKSo0VEcRIo7lLmrfeos+yubuztDxoctTR1NbKeQDxz/ikWX4CHxR
431tJ4SJIr8rxrj4ykwp/7qhF9zKJPLFdXGACN7RDyBk5HafSMhklsDgldnzQw1r5k/oltmj4ue8
IWGHUAmRMA/ZiYlp1ttg9BwCjnCgujeJFtndu2Lo4TMwEx+gzGBi2AYGzQvLi5K1kE1HtibBjo6Q
RDDEhA6AQLHPUx9bFOvRmhnpxP+V1RqyWyNhT/YyyUZ6gd7BypinA4jxOaPiw/WCxORdTsjVj2GM
4GUv7Sg6z2MewhiGW92MXTby1azYdD7NgKUIcd5Z1Wbut2Zexg9TLO0/kkOmZlfOAVbmOqBCIwdq
nB+TBlHBdrIXcAkNCqh7GTB2epiSxfDtuA2KU9n0bJTDVDLIjqFU59clTMqbJdtSXq3FRcni89DK
I5FK6iIWa943sxNcSjeM/9gTYgdO4UDJO79BsnaFeUUs72zbndwh3y2JHS4H+7HM6n7HyjK+Nc1E
phCSYkWKEZKvu4b6IoSYtHis6AqkfsHS45cih8kiHInMI+ZmCTNt8z2OfEHlauSMkbj7nV2d2MKb
RwKa4xEnUNXsZzKQTv5Y59dmEvYJ6tIsPlnWh+iqCyqHNEeXTFE3dMMzZH4F+FTHIVhJcqhObLWI
3oar5P0fgxo9Io6go2sbbL7XCP8FgPPKApet8SOoKWIXLhyUdRdjkW+dWwJR1ZbAJRF8lc7k5q99
reqJvWgNgAg7ViSojxv+Xrbljudi5OpS5xU3DwcDEgch7pwxCh+KmOBOlamxYkYfsAXBlhe8IPGP
xhvqfEmT7qQcAyFTPDYV8M+6W+T5S3eHX7TQJHfASB/4Vfrin01p5725VWtF6PECn7yNQYNSNyaB
79OkDYoKLPkDSYx+GNMiZgAY/jqeVgcZljZBQR1gfY0XSvl4BMaKFBec3FhVIGtCkoIkKCLXzjad
HOcrL0pH3ouCUVROgAFFhPw9s8fxuFhMFDdV50ERqt2oiA+oNXxiEanHRSSC+wpjB6aK2U1u+HZb
9AUORUJA33ktYxH8mDCHBE+9gE/lSViYSk4Ao3AMgD7ACNwAHIRQgJmyakp9LWRUi73EB0XGN3N2
kA/ObLL7kQ4iPVbuwMg714y/Ng1Ra/roNhZ+4Hzo5H3RN7b5xibjw0PGf/XT+XzQtK+AZ7cjhyAm
aAVhrTPOeuHIYI/afZQH5rj2cvaYF0GIHchYJ8cStyMRzf796MJ4h6bieOw5gGP63+NkAueUDJKG
G60TG45UBdwbdl6P8985LNqXngXXDD7KKMSE27osGNzPdVHIfwQaNvkHCwg7AXFak+OyLr7RinTB
5CHU90mUCVuXbpfQPs/bKdLLQ9brsjt7VBRspEWrquXQI+ji1V8zn0PbVNEdTfCi+VvD5Seglb1v
xqz/iNlKZU/S+PKB4dBS7Hrdhz08HrZf7RY/hvVfZfreQZ8jCcxhLXEM2Q1a96VcCGxEGY1hVKJw
dvLh1Ksi2AETamB/IGDPUZE2nnizRnitGw3Z+QdAwdq4mTxP8i8VORNLyRlt2zhNFNQBrwbxSexx
4MtwhAiBj/kdTS3KLzBdHM0HuE+oRDvGt3If2WYZT5Mv4EiVDJY/CBZlrMJgsWBARMgwEqdquS+Y
/ID16lBR7fjjG3y4ccRcZsxZfvc9Lx+Wi2eYtNlR6aRqAbAZxhKtY6zmrBV/J9lEiY7g4GBJJWJs
FsPNcmSMSDIIMlSjin8lyJxV+DKoG6/ydIPF5FxyXZVPvjFy2TRgZv8w4Q+vaMUHYh/CBY6zT2UJ
ug1594ryUsGn6MZ1IpKte9B0wbJ2YS6cfbltRFgflnqXjD/25YxOCLjxf1nwI5KK2a2BAPaKR7eC
5Ipq25u+oZAQz1agn9wTSj7ZuDTt+Th5VA3HqbJiD0hL2/n7cs5tQLgVLpTG8yD2JeiAhxMvmlxT
oNOsQpuEaKK6LL5R911e6tc+RD6MoyQx5REGDtBYP6+qfgO5qX5e6Je3vknLh57F97SJnNDfxghD
wEWgTZOIBo8DYp29Rav/H68/rihLCaovBzcowKoxjM/tNE7haSw6tuwYv5a3dtFmOgaVZ3nPJF6y
u0sQr5bbIILhQoqYDhjHk0/efGEvX3hhVRJEN0WSz7KlMW8/Qj74BOzC5oSrKCkuQZDGeGNTiwGo
NymCP3Soli9E9cMPTQK5w90A+VrHEwQpSfTGJUGudlhoAF+ctFiYF7BYsA8DBrN8X7FGXclGyMnj
g0uEVrchhTAi7HZJ0YxzcfqHgQOqvbWJzFCe2QGBJGHdXSeH6++GhUmLa+SU3sWrCDalG2dXdkbq
3rt3wI/hLUXkE37nUCpCUqEor7AkWH7VHlLZhelDiU46/4zcJjh3PsJPCFajkhAYMsc868Gp3sKG
mo8EtRH6fV+0d0XdLPlOBnBsZuBSnv1h0mb6javGOk2qESSJkFjwXFq+HFg2q+YfdPtGb03Z9+IJ
YwHhhBSlFprAUkJ48lLY5HvCK9v7klrmCjmBnUHkeqpjTohE8hxWY7yXMQOr8kAPSsk1hKZqj/1A
M4kgf/GY1lqRfSudZXXnzm4J6l6ZidQPrJ6XCpX9Dn5Zm9F8TMtZx0HgEqhC+ukGGgryIRtuH3lF
YMhPbhNlT76P9ggsl1O/Nkiy/0RuHG4F2qf7rFX9f5NfuESe1hrGRmLbVy5Szfqyiz5srJbTJu2Q
I/F0eeaqEa5fGiaWZHfYCgNnw8T5iV0NDkHHsJO7RCnzydeZMG7UTQLuSfU9L+QwxBOOSEr02OZ/
TVISmyvRst6gH0LQSdEOnHpKbLilmcHf0zHjAFkdRMtHWYzV32Imf8OubRYcXef5KMx6StLIIlyd
TQyhOxnLifu2aYu3TI8IiPnyoZz5vBA6iO1+V8Fikq+5sliCtiZw8Sv6SBlX/wXCgWGQ55ptdHfr
UMujk5V9+Rc2AnaJ1JsYhrq2XA/Kme0YtLr2d4nI6FuyeflNtfTerMiy5D2sRgKWGJtkvCxsA13G
HrVr9r6NxubNZF7I5cRsZcWi6emOxb1sMfRwKZ6rTOpzwgQwOMx5t1jg9cvxyMWagou28/GRq7hj
kw17/RCWFXz2onXyoxzLMT/kXW7f+7rgfrCog0A68kRZIBaj+pcRMcTRCOMFQgi1zsDSQZ2WJWKU
aGvoEfgtyzMv5oBuDPh0j9rT25TRHIt9XCNIAl3VcxXCN8Mqk5RDE+wUpI2UvYyb/7Ftk+6R3Ms7
Fx0AdbQXoe0l5Q09XD8Eu6bqMMfxMEiWZTFRjJsQUOqFhA8JzgbYUY3hFlMNhRu7NNZEDk6pA26R
CVJzyPTSTJl+yesuxcXW4s65lelAaR7Pc36wR1zuwWiP4hEMwyKOTl+p9Lw4mDPgaMFsb5lGg8Yh
7iy9UmskV51iagFHShHBcb/YG6+NovqJlfHSP8JXRHkFEU+F91Mv2e/Vc9W5l4atOs8u6EUkXFbS
zXtv0E13t8xzlaHHsWq8bW6EYT5m1zVvk8DFSU0W/ZrFRNMx7dAOD+4WZAYKychORP2vW8L6IeD6
giuuwufJ8vTJswznUpEiZHZsMYEOXxrW9B7C/oe8Kbv2gFgmJLrRqd8XPy/MvtWdeWGeKNPnCC+L
JLyrzmz9lSxO1AAXCyN2D4HTMdkYRizr2mPu8C8kg8H79mg1/plyxpba55P8kg2hZAkCkhBLei9Z
L5Wje3Nrn+CxHjnN8kqd7K43FhObcpcEapGnkgarfSOJpen/ljpMsl86jAx7g1qS4hIuPaZzFkPc
vJJ934JQtgy9A1z5GlyIrMJ/rfGjdz9JAWiw6ebaR23Bc8GWVelXhoG8mfsBF8SDb2mySZAcIkTc
VPbM0njOQv8jCEvvNllO0Zx0V85n16sRQIi5eSFnFWGV7UXYF5WBHtVFcUuWfdbPl7z1w++2A0D1
p8aJ8QtvOybaLSKs4Y/xq6h9iNFZuGdYhn6NsiykF1CYQZly1GjM22/aum7+i4WqKXbYksV/nSP8
6kmulA8S0EcXPSTRNfWxRy2ERTykodzAhA8vOSfv1TezCuCASPGjhQ5ObuQiMpFtHe7dOOApV2Nb
b20pjYNyw+1hiYc0YM0UYZoBgrGcc1RR02c3ekH3BW9D5NQ5M2EWSnTGcCtnwQdaA6OeeVKc/h2I
YAc7YoqGIdxOTAExcDfFE2cEAJjepEg/FCP7LuiTvZLkCXfU4QMANAcgFnY3wiirYqqIHM5F8g9J
u6x3nNTiicJ1vETNIte5dzT8Fl3Vfrb5hOkiJ1LvhMNjeFaAAo5t2Lc/GujTQ4duQr2EdpKhXll5
6sEgCLvnU9gsm9FDAqui6sl/mcUbJz6MOUIVjLQukQpY8GZ/z3bUj8G2IvnjV3Mr3/yNl8wFWtwg
Exx3UQ5e+4uTm//lQsEUM/uJvYeOrLXrTOUkLj3RhxHip8Vm62JsB968D2/6vYDxUTB8y0FXYDaR
csvX6HxR7ElILGnZkWIjsRTzRE/WmO4kSGFzyBN0Kp+YGHJEgJb29M2uep7+jcBZ096PmADbXa1m
mDT+kKpjlEvNwKxBM7TDfphl0LoURiwv1LXz5Ge6pCAfmAg2vU/bsGRlaOGxVb0PuFW1ojnb7lL7
aF/b6e9QU47f5+RmuRdNEPr9hA/iJ4vYtSf7hNUdGjVbsEN1wZlOwCdiwGmqXNIbfTpKKNUXbMPU
NN1iF3i22eJrsk8MUNmg1FgBfpqwT5aXrPaIdurRdRzdjtUTOzwOHkhuMQklopu7U8qli3CZJ7oa
vuuiDq45VpSapWGT+f8R0FLZXKhxQduGqJRnZoVCdvENE1ZTvlUZFMd9T5WWH2ZRkD8g4BMfkrid
831NLkANgqKIqz/E+/nOhxssDhIGD0Lh24hvofgI0SCwFkUzG5PFuhTihaUfoYSYQVGJ2TJqNw1H
197zYvYSTps2x9rlsG3p6at7aSYs1iQ2OjcSSqXaSmP5T0y/42xfODBs/wwiHXlAIIkGw5HSBr8J
xEWaXi3OMYWN2LF2QrEXTn1q7dxoxKaA2gjjpU/chY3L81iXdXumqrSW0yJCy3qtBzDex3BMk2zd
2TvJ/UIKh3PnVpPX3SnDfP868PR0x0KpiDrQYzy7S5JsuOf5Xd4BbRHblCUtYuRuQHHSBLbDSsTJ
ut906kfS5dw6J0QN/yCvRei5xP/5wKv28+gYGGj5jLnCpVOHXFTP54YAswlOmSj3EcJvhmeYOs6O
60NMl+HILqUSWCjJmoybfe82CXnEXv5S+S2KkNz1qveoBGJCh9OkP2yzkl+onjYUErMmYKHh5LeF
RbJFFekCmbL8pKrQsC1+qb6Ldg70KZ/o9ouA2edegts5JOws8MCWZPFtIh+83/uKOcupnXmb9z21
DgGrLrtQnqlG9HtkoSQKGi7xMz4LuEsMmNZlPMRIIF9NTWCnDsL6kUE8Bv+srBlHhyi/0AX5BESU
jsCdVTMr8DF+wtYkcm3p8DgozUQlDmZb7RfB3JLnqp+deBfmiwm/CJL2wba2zDJeIApa2XOQMbx4
YZFIRRA54NlPVB1z+rZwDiZEoqYYo2iazhX7ROgzsT76acMuvfDmC1J8wG9QRk8znt9203k5S43S
0RLjzPom2za0+iOXYeYTg47+gEha2cNkQTgymd+Q73C+Zwi7gGxzHBxtqO1rxZZ14Gl4WXhsi/OA
HgEX3IBbFr1sEL6FZWZ+4KO47YeFoQIzQ83HSBjqXOpASgKiyuIfnWWMSrFXJfv4oXbf85j47hPT
bVIvaJXpTwu3T54QpwiUErNhOZ2Y5Mq8iH1ZnrDY9fGBbRhfewz4tOfdhtoCFek7E24jj7n4nhPL
/0QxYz03hUAZ6ikP0i7Ykes0Qj5JwbmyIzdt89OA6LpTda8OtF24lTy7EieNvuE1TUHjX0P8zTvQ
EZYNncwj9huNS/mYdr1Y8GDjH94WjmH1z+5rjYnv5mbPH6hfZprbV4TwgX0MsDzyNZmiZSw+FaD/
fVlclN9J60CkunwM9CBZas4JGkTkBWJ4T6Oq+WMcJtB4jHsyRCw7iO8yOYNTYf0g3lwW6fV5qhZD
tJywVXaCeBBfE8XlhxtunZ9thggX0fq2KeezkZANf6hCvehxQDLav0zJWMi7EF7l8hpGfaa+epCh
h7qNgNJGxGd7O7FQVz0uTHx3odPPn0Lg7VyXX/9gHCJMsjvAtHWAxCoe+/bbq2bqjLYelU96eF7c
Q0kOxps7uUxMGoobkFe+jaaSMLkTxtpEnPueUmMMffbmXcO/uCmtuf9urWX6JFeN1lWbDjfSoI9A
RfyAp6Grz9oSNeM8n4/IFm4OuwcZavQ2S1fmVyeEQvMMCUPEKMECceLOWKoEwSsalj0Dh+DLBmlx
w69ZADtpIkZJixL0i0isdxX1AtwcKxuP4Aro68E9F/+lkTWxUtZF8mCGupp+ujxEZDcFwSwh3Yzq
6DmklB50CRJ4OyLKd7fUu9VXFwgYq22DY9yUfuhumNV5/8/0fSnpXhGeuCmeDzJufwHUdleA3hMh
hchxn6AY57sq45zeU0ksL56MCmKopEXQIm7+fe3FmEpjZy7wmKwponVjH22K7bfUYFcnjkh7X8OM
/5tGmJ9poq/fORb9Hr2jlb3bJBO84Gxon3DD/KBJNb/Q7NPTBG2G4X1RXkqkMicXmCAjeI/cq1EZ
/yylBPSTrRZm8qoHu9/CWzd3jsoidz9YhWTUUyX2zfMIk1MdhzXKn7Q/lVUtgV+M4kMwTGBINHaC
42GIg1MgfBbb3orxQabAp2RUnP5bMq94xaU6/4KZtKBb+LHLjg/zirCRU6OZzKLHydj1i+Jjf8Gu
7Z+oUCnFPHBBuNLs7FZq4//kuSB6z5I6uka2Dua7xE0DecRoi21lsqbgaDJ6PxRKcLIkrpwHz6lp
vqgU9l6Kln5rd+B3Ya6iHNXzchVI7qk0IT6zSkdipqO0Ym1lJ8vOs10d7NAUZR9N2qXvJV0/h7yK
HtK2VC9tm4HNop4pPkY5fGZ9SZqULhA0KOXWVyeOva8GkMtb6k44IOWQZ6dgYqe/ePPfNiXxLk8W
f00KygtyGoNk73LrDZveF/Kxq3tkNwGmu/vRphHfmyEYcW4F3XnuXL5V2Q6f1B/zvscZcxBNEk2/
fl/ZwcGCuXJoYAbkm6TLWI8i+0YlayGSU/xaBJlEmnStqSYvyxrslzDyzIO9NlnoRnh+UwOGEoFx
dCeqPH62mSRsuKTKncfWi90GCSYX1brZmSn9fvYKc6hSSZ2FxbwnBDRtw4vW3QjSxLvpKQUA583N
xRqzhPzC4AWrlXUQ8PmuNqrnU1074ZPETH5cymbWZ6cBEsBZRD5rjlS63jmuKy4Zvw8EI7YHzsZz
jccmZnQoM7yyfp85hi/g7vht2TSl7Hj6LPxo2GMuJw+Zxs3jsjrlaWx/IH8gugLRM0tVCfYj6Ek8
3BnXCz26x+EHaaZ6jfIGKVAZ5B8IMcW59mEQl6PQLip80JBIvNM/bIrSfVYP5MiBydwEis9VT7Cs
8tFBN01TtSPIFQpWIU0AgNcwDha+XTxibBh3Og2j55RlEy29zhJkYVbAxp5A6JScHuhdCCoq+4Qm
y/zVUzv9uLlTUc4O3+gNp70ozYRWtSJ71Qpj1GqJdVvWvxQRZDMThcE7shJgsF1Uco3UBcENqJcO
lvRM7J36VBCxswVXJ+6QU9CIhnIa151nbm/KqcnI9A1cPuoCLbfKkHHYglIH7OmWRM6eGQn0RocE
jScWVMCimfvkEwVTLwqX4zDpSURQ7Rn0gSLnZRzUU5QsJ77raN92C3JAabH+w1L7I5AG7HpHW5cp
Mxcs1Uwr22DI/4VOSlbXILj8FN/qAl25eFnmKAx3Y2DIPYF4oLAydVvaz5ILDSDXZ0K/uxZsY9+v
KyHKQ1RST+RohF+W8q+p3+k7cAGJuESJw6HqgLB+sEdk/APUpy3ueAimqGquFEvl1Z9W83mA1OI3
bh2+b7/EgRQVYXAgKaR3oG/wRFuO9V/egQcT2QxoEZ/BgbmLZuWIFKzsXFlvAYhyEYeyeikaWcC5
LEpxDpk2f4Wya+4mOWJBpxz+pXKv/1RV81iuDkteXfKyp4Gwo43tWM63acvHRnXJZwjHfDOwEX2M
w6A6QEYnpc4kYF23uR9pG4NNw6Weeb+15ZQ3Lqzp4lNptRsDlmcz9mT7nDqX+pniFpKcK8GFELuz
XqElN9a7m9gAdJnl8g1Gw4kphc0Ako+5dMwuujmbLyh7UFunOe4FRCHdLi0l0wNq2w0lffTRTQlW
grGRJ2RAADjyEottXnavqlQ0mwQCKcRH/opMXUy2bwKfUGH4e+sbUenyL8upqN57c+I8dHpJBIYG
ZkZDMkCb71zYXCarfyGuDGRAwt5G8NoN6VsRx+KBHJf82WNtvivVFEIep/6fSKc1rdy7aklzctPG
lJY1aVnPwmzYsOHv18oi/TPFYnih1/9qYzc+qhzsMY56KgRWpEQQVN03i3iTUfi13Z1WeehtU7bY
sAEY0H3PUHbSbeC3tb6zFS1/N/Z/mQ7HOxW6BpjVNLbPWWCHUKeibBWeVyiAZL6iRUeQ77jDxavv
GkJ2/L4tv7vcSY8L6ntiVj0G27DNyLmFZPaU9Lp9pkvhLAl0q/+S6KE37bggJdB1xail9f10y7kg
idsB8LNXS5AOh1WusKWrNFttAQtq5i7eWRXhnMuUYEUUBb0PWtaabUZAomXMbLfHrLVDTKz2jc46
DA0VVlU71/02mEYSIfIm7IZ9trSUsg3qKhK52t0IsJLjZH4HNof+0TXWsFUmwtpqPto08dnjr6AO
1E6wb5JPbfCVQtGLMPmiVE6nScMzZ88ecJzhqXCsVzGztnFdXdzb0hWfzGjSLy3t9hwNUaCPTlkc
IUSu8qOC3wd7uEif4pph2EEK+It9h3NnS9oY0pi4J4fHYMDOs+4M1s06Zywem6M1MB70tAxeSlzZ
L9L1012E/41crggGmlTio+yU/UlwaWody8zOf0ftranGs67+FL4y1ww1FsF+IzFdW8G8f/WLU+yT
wEESazRmD/UQlHeeCUlL1iGjfrgPGDqA78RDQLvcYBfK0MZ7q44dUmk2tqcsDzEKZKy6Kpl4KP2m
/5IJYRRuyUtuYyxvqI5RVOWfDF74n43RrRrYnEZFdcEkEG3a0KiPHBo9HpVpZrS+FIl608X8msRr
jZDzph0NWm6EwJ6/m2EK7YMhLM8Yz5KnjpXDVx67a+pGJRlrr7sGMaUcn3icKLmArh9ZMjDVCO2K
fB27fehDyJ/5XHSvBj7Ftii0228RJjirTjF9XbV+71ge5uoSM/SgmkrShkAgEK/3Cxj1PUEo6hcD
dqRZZiU1B1yUoQTzpTvTuwnL3bfDNP1pupzd5chf8cc3GU9WVsVbq3UA/Tt4db5bXZi7iumMe6QE
CsFzswnHi8YDjuA2qywmuuhK4HL/gT4xfTA/sY9hGfkdQVfKvY1h06fnwmGdfVCL52HkwQi3hm7r
/p9wPK6iCTHpbkzt4S+Pr1MfKzb2byLPTP1ta10/Lv3SPkmYD08G2Qm9XRc5OPtDU6yYfhA2Z9Rs
HqlSkQ2sN4fFaXYKGjtWnkD0QfVM4+j1TDtabnBErrk4SbdeKXpxZe70ZKboe6TPkwilFO4NVEvW
y4Lsdv7bZbwCi5SQZpk2IRMZlxSw4aLz+i6bQ25efsA8r27SjBoIx9IWl0zIFGZek/3OInW4VdFW
+weANH75hAdAmL0BJ/ZBGh21lsYAd0iDuj7RHaKRzsdaPjoG9F44eDmNLbHDL2lS+ADlNGK/F5vR
b8axAc+GamJ09bhH9lDv48GxonsUMCLYDmXl77Pct/emo+9GLwi/sCBStTrQuKaM6pDIuFELZdMP
iFDzuA5R4TfR/ZLWtX0c9OT9x960uRTukNEBEuzhoKAW5p63cEUeE0JwgFqi/mTINR+Z4pDlU0We
h144dtFmQnRgARliLNI73WsmQDasAsY62Py3o8dQ/eCHcvlCc+PrjfSW4E2rcq53iV0H3aMZMI8S
Utejxh025eCDC/T7LF/JcIJOL91hde1IK5zxoF5dwHj1K4ssa0ads7p/v22a2OYz9VAXIDFoWabg
q6Dv519vBbZTf7IqSi4SnNRWKKZSHUreRM1negU+Juao/AWaCfOoLbsOh0/HPhSXV+oVARwpUKtb
/D51fHOTIk3yHeKqdOoobRlAZyeOBitxmJC6ifscoanAMow+Mn2Do5jH73E16ujLYJIfLtog58e/
0lgaobaGRtcYbiNyCsURdcBgTinval6x40m1BZyjIWn3KuLYtYFTw3WC5haSAVGciySTE4lWy2IP
ZCx1/VQRmTVkJSUc/yhHdR442NkpN5IYGxhtiM7+sY20g/9MCQfFAFrIcq9Fz1EGpntOy7iL0VfQ
Hxc+ODzYL/2B0TIYcC6e5RlZyP/z4EnCfI5y21KnLgYdRIgK18mGJszBctfa0a4KOlKREnQOBIj3
zMXSKWGAjEhafRXJtO6lSqGvdLgxSHXIF1RgOEy8zdD7XXEaK7MMBx151RdhGnZ1tgqSChz8QONO
5HaRn+imyU4MZrMQAczWWx7nTrrheYKzFiPprKk5AcqIi3ZHehQoPSyefLrXF9A8azCz5bXDcFcN
MRMctPlNDWMrzKZnfE0oh2sd0EILbvbxoRgm6Z+qvo7MIbSypcNg1+gvIUb4vBsKpsm7p3sxJ4U7
Ejl+2cv+pV9pHY2zRjWieXVonFclMMGLcYZJHlWD2uLzSMi1huX13WTjGosO3pq7pvLFk0z9eWVm
DcibVEByyhlxWDif+9YN0oMjTFnd878MOiJFOwS5HAcBkabW8N5bs7whgNLmlYwi9RhI7fFHEUMD
qMR1u2OtKheoXcRExhEdDb+PvIyCtrQNZ3vavFEs1OOfEebPHwLqcEMJluMhdjIM/FckCv0HwcUt
aFuG7bfaGod/kYc/5ITnFUlriaT0gTmimz96naDwccNpz2OX/uCukOpsMV3dBG2SP+YcB+VRk7Fc
HGqi736DgJycXYYHkZgLRpfJqYDrlmIDzfic8IerO4BhAVFVlsi83VK0Yv7HPH587pOuGY/R3Ie/
EONsPNUkKDJmdAdq6AC4hr1Lk6A5N17e/FXARZgr2RbZdGox9p3Nlu0bP+n0PE+t9c5rS/oTaiES
zsIxH+VZ+bHzYOhavEPt6OIuHWD/Up21HPX88rl38LqCDXHPwADLBrZ/FhhdHl1LSGzWLsGWQavI
CeTcmXJp3nHoBAz9aZRQVTsiw9EySYe+TQQuTRIJbf0DSQi5JMKpRThSBqL7iQnhuPf9IL6MPlZy
Luz/cXRezY0qaxT9RVTRhAZeJYSibTmHF8r2GZNDE5rw6+/SfTs1VWfGlqD7C3uvPRVwb0SDnVD2
7C1Drzbky5pg6+DvwAVCVGjSgFcahXchTwGvlDQgB94cOqlmhFfKKkTd5hZvFVz06VCNY/VjlDPi
tJHZLM9sNgvsQwCKfpwcjyo+ehF7LzDMi2e+0ZqdQFf2J2I/vA/h0sMdGAJaaJB6jfg4q/0x6urW
NSKfHrjZrzZD9hBnCt2nbTrOHHVI4DQ+VxODX4/n+zNbp7g9ly504BMi2DT5r+vSKt8ZwzQkO2NS
qjzGwBkzSLGEsGG1mMUzoHPY25Jd3y3Pk0JtxAT46HWjYiAiYkHodklJuJn4MEGFtmDGueWm4TFH
v3U2IW5me8Gt+E2EIj0z+1v5RFUC0FSXt594GE3mFbVRE4fj5iWu+GkM2F74JpWDXeYz2uJKcG7r
tbW8PT4XyM2clLiLe07eR5wE1YdoXDJveXoxFCQaRlJIUhgkNq5E4iEUB9FRJ1mWvHQLo+fdCD5r
3DI+sK8Z4LAmVPwOL4mGzhXOtpNsQceKO2PITLwpyVpcmqGm9OoZulafnWt03Svj1PpiDOuU4N+a
2uxE2+fsFE6NYc9kjWePdVg9gwCFE+kgx78wkTNPIuHUEGmsv0XllxhpypXZp8BDxzZogX95e+aS
+qjYF6KeId5MIKHE3ZuH9WR1rwDD5PKfFVcEgmwqwQjvO7c1MgVKT1seKAi13PSdKdBMw2JOn4ai
5tMoFjGRfuTIOYDGEzBJmucm6HfLhKN/I6CeTtvSqPSyNycjzvc6I/V7PxiMwyzFs7NpJzX8+IL9
diTLlkB6RDntd8s8uUDQkHTDkem4kVxaAkXl3ta5lFRQJRCZieHCUznbPuqmjpIba2kOlU/iGiLY
hK0brBNmsoKPWupkMg+sBYbsiw3vqO4cid/8YFlO4z7lDJvNjdmN7Xoom56MMbuZavewmF3uH7kt
Jgbi2Q1qOiT0w7BoLPaltglSfWu2rfdSY4skbwooVPI96LFuTwm3/x9BLexp+LK7Z6NDvRn2UELW
eyepzT+UyfPDmExApdsMsgvGB2FeFwXNIJwnqDGnrrG8P3QMbOmkY2be1kP26J9IG1m9LwU9NBx9
JFADFEOqh6rM7r3O0eZOcxMb9EWY4QSy3u1Spt5p9QOykCmtmDfkXQrUD+Z7WBEvyWFARLKIcpN9
57MNcO1YgsShfJjq39lDFL3R3YCGRLvwnHciqRkNDM4IILEu1fDQwQ2hoqw0JXGmMveF3yl+nl0T
LBx3dmCCmYsJc8p9vxkfM6SCx3xly3+DqJn32N/TS6PEh6lY9YYD/MaHdZrhrpCFpzYuEJedaswV
O75hn3wggwkHtUTpXvuxeMePOuSPy2i6AKqYg28tzl3WIIb14EEXMnE+V5JBWGNcBRr0S848tdhW
DPqi1sgJJLzlPnQ1oq1dyZj8iFwihTQyV8Ee2Rh7fTvIq4+10vhbK5vIqP2kZ6O4dIuNUEkLiGGD
CvgsdByvYgctTbXsueK1LFDGrtiRmtz6Vyg8UWk1cyM1TX2rpvzPGyvmnp9B3YNoY5dqs2ltkTqV
hbXJpgaWWV0tX9KuOsC7K04VE3PKybHsl4RR9y6u/Bu1SosTyimoDU0VfMCP+Q/WkQOGVU9X9Ia8
//m48hIwt3UfZpqoJ7DBMwceE9UI0WPyNhiDsy98HsNiWlJyLqpMwNBPaQPc1i7voBigdVqC4V/r
DsWpbk3J2rVAqrkLsqK6BFZcHPoyl2+NX3IHssjGd9RBCt5MCsc4akE/zTfcCd4uc5ElAx6Kg40a
AgtoGgaifTqSSI0SHN/csHbEgBdT491lAo8zSA3EaxqzDJsUKCW2s+7c2OEmBWZwnxWpfEgRvl18
QdQQ02noRR4jU7SWrfoZqTbGkLptedGrDQaJSjxwvhvGqzYlL7/YdrYtRlMNlwWDsnZf8giYEcr1
uOHTU9wdS68g8NRtMXe7wRqz+cg614xDXVYD4FkqC3wwvBvPvNbELTJaLtpIe+lohp6j2uK7WDR7
BNeYOXJzwFsABSoiCl8ylFHobVoNmwxttEyBdxD4BoIA9dgRSK/LkHo2G0dFQvD6hTQf1fLRm21a
b8Xa+93DbCTDdGHWgrFD4thzePYDlA2bJMaSuk+MG+eSkwBqVcsgxd6W1oQigKFPgIzSdIK90+ry
xrAl5YfrJXHvoVPc1mhD+i9IcJTBDmiXWwAQJwgpiIjmwX5YMWkkEetzgm7RS1SAygJy0Oi5R45k
uzY1aXkMzUiz6ys0MnqRHr+8oPu8zZGRK22ztFILt1ElRsZXEM9QmCOYDmsr8Z6habFJ45/P31Xd
cJwtftB+2TFrvi3co4AbBA9v+9Tjs+XrnYnm3M1od/F7YUfGlopfFnSI7/VjhNzSeYZGFrCaQ7mR
oPPL22yfFpQ8O85sVpT5kAY+xNwYZb3HfcRrTh4zVM9UT7AYU9BBoVNbznLAGzTpbVfPg73Ho2oF
exvE0bEJALwg7Ei1ZnSiVH7BHaHUfijYsexE35JGEci+BZPiG/2DM97yMXzS598qo0XJN2AbeVJO
AVsWpCCy4Fz72cJJ0prmnhgZJok8SWTOZiQS2+eObEULK1fdpb+gOsAw1/4Sf5lgzJCbDCpTYR6U
JdsnO+5eTEIJf9elB6BNrhP3PYLdhgbfc8TtZ9O+97YmA94fqs4SR10HBfeklj4jRZAAPjtqlpW8
IFoRh47JonLjdSWPLgI0OawhilhaROTJlIGk++o1hNttweez82k+tIAt/iy+2K+asa9/Vy+5MZ85
NLFHkwrnYLijwXrk9cbP6s2dz84qIO6FiiDIDIJq5I0PgHLhMUDrDH0uZq/D82QWx0mBw9rqfgk+
jdgyrK2X3zxDKFlrF7bp0lmsGvr2E3kpoDYqBDMaaSkIwrFQIxBt3QVD5KBxQvBp+0uDAmPsfeZN
9DO7oXHgNVklqKjN6JcwNLSy0uLcMxxxGXw3bnZg42aYR9eSKPh03FZADbX2/d3cDjxC8EjkuGXF
1djsbar+yc2RyN/co5MJLI/DjzPFRlRc5zXtraDG90PWWZw4pRCE6CT4HCX8afJwd3wOTQGZJm6d
I+IVO3l2fKR1D6zaewI23MadP11hNyoC9mmN+6L0rWCLeES67GWRYxG+5fffKRdJH4IK8G4jV4L2
tim64+c5KwmGxMM3uPtEGpO7owjv7NcMPL/5Imi5DAjRXhZgXuD5DBGilMVlRAYIDolC+FRIo/ud
7eGGMq/mek8hmDyPHoaRXdsIfOWQaWb/YkqR+RVMal3CaXB1vezk3MCb9dADspwfbipVKlL5B3OY
ZR6Vg+uflsqK/2Z3zMmkKu3sd0lFe6kIr2aUAuWF7311ypj8UOSUSIICtEAdW1WWLHDGPpHhNT1j
XAvmEVZX5GppYhiQMrzsm5mB1kxqW3RKsZKnKkGahaGiXZ75M+8xQHjb7lYbJV2UMoi2tpjq+x8W
sbMRUqooNxyNtB8fGNsWKZv0oQbCKiaXbrJHlXRnJX7lfhgxJp7jUuQMeJxOE/AODXIstnOcjxc9
4fAPF2Qn9Y4RU6u2CU6/JzQRdL95B6HPSF3nrVzc5dyh0e/ByLbeFVIz0TRkb6jhuFCbctB2LFtA
aSErhDo5pgfSCvo/c2zyH6PPqIWnHhnl0cJgLA4ut/XLArryD0xRrK61hVF201rVej9SxDx0fe7e
10nLOiLmMAVmMzXGY7K0jXGpelV+pyTD/3OGhAAw1SKOZTDQEstA/qcTwu+XSPJ0T6Bk0BlQ1bRp
/9zEg7yuRpbfSxaK/8E1Er9o1OurnyyI03LMfnvLu1FrzcQmQYyFFSS4jqwRvH/ZDawVeHJkjWYX
1GuOEBSzuEDtd4JbhnxL6ew8lgrA+a6oJYq11nBYbXYtiK9n2JlWG3aIDX9ak76cIAqzfROEjnlb
wjGyPkot9VZwxP9n+czjgKGl3hdWbAK7XJEnuMWxrAIiyZDX4RfWphd6S5qyWcWQMLRV8B2rrGOM
AlpptReqOsUPqdjWRFkr5b00eucVTOZT0SwvsBivZZbPV2NeyG/oZnFBXgbup0uTByyzy33HU5VB
t56LY4kW9ygtjeoCwXJ67HUvIy6a4oAeWz0T8rM8sdBfdzR5JFXOnvGFhtE8k9PLEW2Nctf2xHbl
sKci4ffLeyKHl6l2JqQLeb61U9s7z7iH7mTdI30ufONU+7MZmr37ufKs7GJ3eFYwa8Ia9h7yBMLt
EPPU7GcZPrKSVfhoAi/VH3gV3tnZ+78lbqdHYwBWQImfHVLElEQ/l8FXK6ElJUKzO2uZ327ipiw5
WMc+WgJHfrlwld6NtL4BrEarutbCM+/sKY23KLq+Yp98GoiRXotqtQUCwTREXXA8vaxc+psBgwCA
LaML8WvkBBvO2W9jAphbltE4FSSmPFY5kAaz7JYr+kECMjqDUCHf785IsatzUYz5T9sm8D/yKj90
xAI+GHpc3yXvZUgn62ESctcvuvblyBWKuyGFPPo+Z5gXGe27/7zWHM5glW68yy7+zSnmw8Rfu3Og
fHWxMCThme/rAzqu8W1EJcZut1cPgfJosDuAkYbpDS8daXGQNDCdQNdZ+L3qHx7GYDt0lfVqopvc
+q60jmC47YOjB/stzhP5b8Tmtu8sAoJQIYirJfri1XVz9WG7Pi2+1YgXRur1SeZuvicqTO1XZeJp
wCi9M6CiyFble1G1/8hfqXeQJJjjlUwlzlqDBo8bxNGuth0Gvqi49jHoBBwwTk9CDwlH+6VEH0u1
gjzMRokW6qIQd6XS2RtYoBK9NLUjspIxGoUcDq6spzuormB9R8kMgDgiZokBA0YMfqwvmJwcASAs
aF/yyWfLM/sbKubgyuUiK9DWi3c/Of7ziLnkrkhXJdkyd/JEUHvyiST3CQtJ+2mPWHGCdEQp28xH
Iprit6YIIoM52qdLR3Re+sraN2gi8JgysMVC1x94gK4Yhj+ynvtZlMb4hxMQ2yptY+nM/ZVj7tOr
1+y9cJ0phE/LNMoCA1WTsgiouQcQxZjrbc6A16c1BiAaAHdvOYpzAcgghlW79+xtTIDSUwlJSsPS
qHaiCcoD9GB1JX4MM2g1eccVe1BUiuGI385EONIGeUjwN33b0LuvC7KQT76KidAF47nFnfdpFHQN
6CfqC9lwBNU4yGrg+I34iWrSng+tlToHFxobCd/ACtkz105YB6V3LJQChynSBQvAoKNVKOxU0/gu
DBP1OKmykq1sAiEhnkbmlTQEXHNTtjxLIsKJwjWSd9mpeLsQ3fdS6JRg0NVV3g80lOmhsNlGbupu
xaqAN47JPHpR6yfpezeUcJ3Exm2HHOp/Yrdfa1s9pq0LXqCXFwV0FMlNRVIGf0eBd0yZW4Jah/c8
rfUzX4zccG97e4H7nUGzq/8zHTP48CYEkekM9V4pt3J2a4KoP4EmBv8X8UxYr4l4sReFmcO1MHta
NfGnBGI/ibxBjZ3DklsRdHr5K71Iu/etag7LtYSRh+C8PcoEcHnZolpwGiaxEjWDApL5ULoma9G+
WT/NmTyQOUaYz9LQOrOmHXbORDqhsBBeeFDXjyoOPiYXuP9AF/WUJX72x/ATHUWbMQcwiyaPvEx6
IU4DPB/UhjGz13b4sTyG11S+5NwwoSfJR3kg/xobyVFPwYpJQGAYJWcIMUS7wvFV6uSn6G8KGdAD
MgHfdnGgDslU/b8xxZtBb/Sejab+wO5HDc/iqjlxJKdfZSKtc9fpf6ZGpQAn7StzhH1WFhHZEwEB
UQx8bisGS0P6qJN7VllYQm125yGqLfz9pblE5jDU93hWwFAUHQuVPsU32uSyVlimWdGB2VPfQ547
d7mv4wfhzjlSQSPdmqP7BhI2eWMQwyoa5duDYZTZ58SI4XEWHY7CCla8gkl5R/zAA+kF9rXUnth3
y5xdbUPod6tElDsUYvCoF5wiukV6X2aj0/sgAN5LQWjj+wItcY/BBAewHPWWWU/z0jgmqthiUrsm
iK0tfCcdMXeT14x3gqo5JQ4R6TYuutXr/4oYGBhyn8l+YksTYyjX4qAYEIZWOcRPa+mDbEhIyUOv
GN9pj5hh2mpSkhB82d94wbDXzHNPueiMHFm4NM/QVqDfoNaY30CqNUkoAzrPjWuychsS27ksS9be
4WJkpy8SK1wZvt8bSSsu0Cb78zz76oSnQr17HY2kFJ7aMRFevrokfQQWiaI28a9gcr9Mx23RozK0
21QWVh2Z1tZTDP4iGtylP9tWyxXEXRhJOdpHsZRPN5PwjkArSPWFZbBDGab9EvCBTF45qm07JXRo
vtsHG40S7CHDVnnS6ByePXcQr8PQSejxpu6HXYzrc9jUkkb4zL0kD35fm0dKeHGYl06Rl0Gbf6R3
Mqk9GutTrnbMYdXVJ7XSAgWsG8Iulno3IuwQyJW77nFpquFQZ/P8jnO/PvhDDdyND9aDNMhi9HlW
7XoXdKzWzdlIz13Q2C+55fPT+n0eMF7iC76BNcYHoyuMbWGkL3MG85D4AAChEm6Ss51MgiK0hjU7
Y9xC/uonLPcdRpIgWp30W/VxE4opjj+0OdyDEXMfrezGM6u8OD7bvUwfymasXuvVtU/zTAQ5NhTr
XjQrxlRaGTIRm5BAneobTYAT0tDj0VkxeLOC1BnHe0PwhTHGT2R8sGIEg/xDDrfzDeJlP9HJ3mQI
ffHFaQzuA9VjBKcgmPHWi37rJwPFUj5VxOiUmpVnXcXs/JEXHvNMG69oMtS9q4y8o/RuOozacVdt
JkfaQM0zCycmz1G+rXNhL6gxuWhiRalgr7L5TVM97N158N6GWWe/iIZRXQD6Cl3s5X9LLRAHcIJ0
m4EQ4X3m2e/DhOV1EyzuNIV40MsnhicFFHHXNJ4t/CmfY601ugnXiCPZuPF9NskU9TfNw47I47d0
UANBGtK5onqCR8Z5XlAEzjXZAQ4OjZzgDcw67G0+YuIVXmhUUcjZQxKiWfSjrnKNfVIJ8RfkE/CP
G4adfICUcj12XxxC37EGWeoZUXMHczBedswPmF1V80BGMMk9LBPLkWJ26p6w0KyPINYMev7FY95X
lvqYwSOiyFs8Eh5aPyRvMEbXmYzfrl2ZUWO39VOTySDjPjHTMBGC1iPxCUFo4oaKoctSWM2BPBJ+
HdyrfOi+By6my1R63ivGrDFckoFVAe24S+6TzdOgurUINoyYm23MTPu7aMmUZ0E1XwQj5kOG6+Qp
T0lODIuBwDZEacF0xWyZRuRisn0rzOHat9AZrCLNflvLRhxljLdMrdg5o+LL79dgJstyMZy3Gkls
2AzVGCWB8G6qwNZ/H5vWf01TWu3Nosb7plmH05DD9a/JwflJ6KV3mD84QZbe2qRwNG7sFAF9xycY
WhTGcEIt2f/zej1G/H/xi+GbdMjKJYluBLd/sqgi0LuTIZEl3nKRsZiPdcIVfnumHaaS1nCfUSe1
5MneAF26+m9a6vG+Bup357oYytB/Alo3Z1yHZZX/IgLgoM9S44bW1ep7nMmVZcZ3muFnbaBAJ/8Y
bhUPtAXt5zJrwmqUFvXrqq03/HUMNHriCLftQPEdtN74EABALm5m8fqsuwxGPQHt17yKq2e31OOr
gnJ24DdfTzif4kfHM6Znq9Xqnmd1Dt3C56+xOqrEriAMU7qpd8cKrO7DxG3EG4pcWtABr/pz/X+v
m7LW/mn2E30awJH0JxIUxwPZM9VdByN0Iyf6rw3Q3AFCWVkbnMVZ8lm4I6cJJjW5KZO5jLIpofVk
XPzm9h3nQ5Czw4Xg+lSA9dwTR+ZDjTLJJoVy26YhDaNVwbajZJNxOSxbRzXIk8cKzrjwmDYXifI+
254x9yYHBvRIeGT8uEJ7PhJEND816Ok3es7kKUMxmKK0n8xjyg78n63y/AKPurln+rpEKMeDR9Ip
4mdoHZSKK/9s1pvLdmASzSK68XeJ06ETNAsbZOtSMQylC3iHKGZSLGX1GW4JFRRPgfQRLcb6cWbM
+dG6enkh0LsKm9Ja/5LbcqUlK+sfa0ZQ6e3iPoNdADzRp3B9fIip4W3VcM3TaYoma6U5chCnqWS2
93DQ+rNWBgQHtWiWuRAcNp2niXFvFdB4L55e5JTH59XrJMZIe25eKvJMYFSwTkNGm4Cz24IUMUHF
xTVM4KRvJiThXco+moeIAZ5Lbotl7X2mYxgmxHRPF0rVwvbz0bBs2FG4yYNtoWIJoq9y/tqZthxf
aFteOO4CRpmNT/0+zjatK4KSCNr0Vz2zV8K0CgZFlVMa4QppDpW2/SwalWgjrE9AjqgDXp08wCFq
mRh/8Cxd495DWYIq/ojnyj6aHG7vOBENkEIeEnFyAwCfAHzfGauXXLGfYr0tTP8dEa7zNbTp2+Sn
1tGCz7mdfIAQw6SKP2LQ64e0S9m+JJhFNn5RITbUa/BjuaU8GsOtsmqs9jXBGo0gQFdDBEqSlQEZ
EKeV8TK8s6C8z10KgS1BrJjbRjGeAtW7T4pPl62IMuCEUxrufWggB0xT+XqjKrYH+5bNBpDI3LeY
kt6G0RL34D/FKZkWY9dWiHNq6PDMjvs6MhfcMylru4+AwftHoXJrVw3L9B+1B4CDci7Ja7c8TJEx
m0qPrMMkZFbc7Cb0XB5zl254Jq0UD69nN59m3Ru3StQ9LuBM3ucRKg4KSmRppEq8rrQ+nJD0C4/K
H4qHpV1djkSSPnxligfRS5KzdVW/k1JZh0Ps/AfxqyepA8hrX/XGtzERBzTbOjt40NVuNob6s58t
Nhq31I64SiXDPDf9KZDCsBuprbMk4pKP186gE+DBg2CSeEDeAHpc4xQN2QaQpjwmWtoAjur88YYk
2+iUoC058Y7mogU4gvGsJxTAKv0rjvLhBQN3d1fT8pJwWkTthLB5tA+EJXhRgBlshwY5eWowm71a
eoqhaazsP/JAY0K5KXBrv/kwK4Cpy2Abh8Lp54cqb8kN4Nk7YNrrTrwtKYkxrE82IA/FX4VRK1Qe
UyYrd0xwXAFtCsrIz6DuBDUU2995IE2taotg5ccvCJUJ0N4jHY7fND1osAFS947VBI+6gYfnM45b
fY8LfHpc02Q41pQGNR5jolgciVffhlCCbhpYBqusyd+RerFGYyXLfRbE0ytomuFMlHj1JG6pLgBO
HITErMzldhUL0Bwbb0G+4wZycGIVIn7sWL1dUvg+n37ptlejMXG7adV3W9N0+53Zwo0N5coGrB+x
NdcN4PKzRE4vIstAzbCB9rQehFrTw9gCoab4cT60tBZ761pd9QJ6jqdRp7lx3xE8h3lnzlyWG302
/sInERbKO5nyJSJ13HVNhkgqmCX5IjeLTuQgQnuvb2ECj8zzhdxB37NOyPlYsTHlr1xSFV3XDHbZ
0o8vrHKZ6g2Vx3I1y8nC+8ETOj2yYEhElDaTarcT4p75bKc9kmkSAZP8irDJIqCKtvHXlsK0t1XJ
ngo0ksmijnQPJJDLNHqo7k1P+2gTUtQDopjdalu1iN+ZZsryqrMOS8uSVzamwGKCN8niAYtDRlz8
EhPhhA48oOke1tm40+UN32PdzmnE+ORgsbAvnovAGRgViqxi91XoPCXzKEUnUgVd8jih9nqCUYUA
JS0MrOZTbewgM9JMebZdH1qkM9R6Ze336B9Fx/o0AEN1rAxx45N6wfoPYwi+LH8dplOnV7GeYIW2
L4CuAe51iAGAUzS3mjb3ROxfgejykONSo/RwUlhOQOAKA16NO+FPDehaGSzWeEXPFkZiXDnZUBER
ReVfHjRnHPECM9A1HLYtWD0I+OZ+kj0GoLwuPiZEwBTYmBLlTfNN5p5u2uC8Zh1fS2Zy0k7G7dyG
dGgxl0QdgUKZ0YJXBeyUtZNCUlEG7JDdvPjmPwJniZrBi2aeM5AL9PBNC/yTXxInU58tAv5g5bqn
ie/Ru8cJ1XKKtIKgatPwjPMidBXvLCnqKuxAz7TnSgTegcg7Ux2nooQy6M2Z+L7RY+kjdNf82e7k
RZUkamSTs795YbXdr0T9QKWIFBF10zkTpvNn6pGWsEz99g7IhvNABo73npCVxWiAIfNLH9N87gTS
bmKTgcHt3aoBFhSU8A6yyfgEJmse4f9qpthW1fgRolbh77yKhXXITBHFCzlS+4mL9dlimP1rDMUr
MczgcZKAQTWsABwjDmQavXyDbj4hakbzHhfWgmxZzc+QbPwzrSLFW8LI4x1zAgEZASxilKnEiBZ6
FwA73ZSW/U5HzuBGV8aeniV4y7r5b7HzLCKbhiZajiwunCo4KGwMJBtgI2G1MKSP6FqItkXhkf6z
R3QzvAyAweXPwuH/DjTr5HIyb2aizBt7upKYsa1dHPjA966YUJ/8mx00oCLH1/wuexdt6Dx1ZMbD
Hd5V6NhCMUpskTAlibNMrAiFGiZi2eYHq+9LLl5/3FuEToL9lFS/KBGv7cB+YxuTegYaYpkifDwf
CEinO5YC5jlPWu9our74cIYhPsEhJEHMN4Lmc21VcFfomxYtdl7KkdpsNIPsv4WByd7Ew45vGZRL
wyFRBiz8Hb2xCv/iz9Z8JyA6bsvGlJBZcQiiGUlfFAtJd+MM6G9hTD4xuxdvTFv9O+agzW8SC331
m/437uI7sE4AQlHI+GevFO2DIcEmbtB6rQfulxZHb/I0W8J/TKHrguGCS1EJD2lQ11ZgC1YHGkgJ
TAwI93vld38BuoUIcFD8tYCp+heTdc7EQTtXF2hkVMTtvLF948C2kZ1C5XP9m5ifLqMUWPpkzxWU
1c1rYriPIyiRo4BdE3XkcN4DzShYV3NEsUc8JAWunT6Ijai2SEHJ2QZ04Qy0/67WbnUmn4/Zpv/E
DjZDu6LkGQpzjNk4NdOts07PYi0XZ+N38KHLiaDYmhNnx7iehQ5KyD0CHhpvdoPMkUYUn4v72eE6
2Qyj/eazu6OmYtkLHuDBa4P43pitu5xibzPiaY8AUfFR9eUQLqunI7sMHJZK8nV0+/YHOOIQIRQe
ot5x3tMFoylx91u6IJCdVNIhLqUbH9jzL6h25cm9TTk6QThZF6Nk1B1+cksHL2UCjY+AZlg78mfF
WAouU9f22UOifqzTVL4jNji7KxJ80WUZ2dMuU+pRfC6L/s9SxV0PXaJX2rIZjJjqbMdVvrc9eUQH
7ITSdxumZHF6QPRd7hLq2o3fuEvUDJ11ZZPin91sOYMrZIRPgwCqyKGmWnc6dZYzCtavVIwehUAH
dhwdeISa7Bu8JqvLhKROBLKAOIhPuwk3Eyy3q5VM19FkOlWmAbaL2DyRc4Jeam69sJsdgXvRXhy1
8dJafQrU3NGkGrjLakKPfSYA1ZNb7XEr8E6AuxViM/uIo9mbuXtoU9ajuqlGqkRWu2ApnV2vQXpM
NwIhBxP69K6R9wpVLUp/kYYmScMMKpsNlyrUCvzl+Ays4UAHgOhvEnqT6vJfZfPg0MkZTx3V5Mk3
u/4AJmfadn7WXGJ7eA3Y6j4nnc3wLkc8qkl07WN733r2/CNMt2JW7F88Zop0sMCYgId0ETQ7cGXY
IA/wpIr7Hh7Pvh2MHw0WelNM+YD8GheLL2VPBgmH0MHLOu+H4Eb0N0U5NWcOYX4FzVqvDIS+X9r0
Dis4Ce6uSf/lL3Wzs50lPpaewdCACjw7pfXIiMiZqCY8U7AZwh5SEa8AkzNXJAOTAeHgYCaUPBcE
SRryE7/8MCD5K11IJZ4YIytA6LqBmjZgzRXZvYLlFIHsUqEK2uw1FcYPGPxxOvmZAZQU3/kfQm7z
sRIQwfe4KRoU6Rnx6UY9u9HaEQvMKJrBHvU5N2Bjj2c4QcYh98b2SspN/slcBOVZphw+SyaYWbs0
V0I2vItl6yhYfp0mc5izdbT2N3QbiI817P0GA6iUljzqgNFPbo7F1S9tdxP4lvHERYMkaPpWSJry
/czI9dOxB/mfHn1USSJZlq3Ok946slVHTZN9jr0TP0juozOT2giZhn+Hf+Ti2h4ptnntJGPIFua9
1lgcuFsBfw20GxlpStVcInBvRsy5PPvsHv/LeopBP1BFyH8EJzNd2+Us1jp5zwwSwf3Y8rZI530S
l+T3Yi//1KT1o0oZsjpgXjbElf2YPh1Fk64Xv0jsB9WiojOT6qIq1bFstgpk4YW5qwhC2q6rzzXm
un4bUYf6r2zb8cmUo7Owuh2NfW513EfKCy7+Tb4wZoRmk1t1604TU5zbuePqa93qhY0Vab681rNj
NhBR0uKVNo0DiUUmJkEOfoexhpe7rO4c7A6V94A64iG5FYyA98q7Yh3Vya4HK8Lu0DwTeh4TIU7g
VWiZsw5lgnW1olD7QqlGDvw4vHYGcsOq9iWpiQ0kqtajijJZ3qvgxnFhevA0C30yx/ndV0kUDIjX
amxL62zPjCnqluW+Vf2X2EvbkppiwLLxKAbZC9wNWe69FSuROPOSP5iu5LJSnXuqpzgqu+KnN0rg
QeQnBEAa5cKXiX/PdXXyX2+s4xmvFESrifMaYo6+d4LAZvGRdfslHW4/Q588SCu9XXvSdi+Gn/T7
RGT9C5fosjOnBsSKUw3lhyel/DVnkf8i64BVk2bNLofX+Rd78TXLsBntxv9xdB7bkeNYEP0inkMH
gtymt0opZUsbnipVNT0J0IL8+rk5m+lFT5dJJUG8eBE3hv6r85bbGOTdpTTsBdc9lQvpEnT3wFV7
Kh6/fdn+SXB5r1n+5UTRjH2YRD1eWDc+qrkfqJyCyXJKx63AJLrmFfKHu9sJ2Ks5NgsHjU/g/ei2
M2kc0yfZqmuptxtGVW2Rseu9GOyQhN7w2CCpd/Zqr0FbxGRtku5c2HXx3rEmeB7kSDUqSvPILrYp
3huPc1VaCSFimMqHIYz2gO7/1XmwAAnvtuXENywrcK5mYNOPPCb+tbHSvZnJ1U1eHeebrpV609Yu
rPBsmCy262yKhHpvcTmtsCMArHG47hq7An8qaEQq/EdLfbmIJ7KLk73Cg7Uu4+5XpMYDgJOKfVXV
APGJnoucoJuMMbYQk6LxTM7ZkU7C/MzFK9kbvCiXsf7CJIXBfXizKIEL4LYo8lw4PzzGK6gx+0Q2
IVfuuhvpwIPdasEy3A8TRs56Kg52p52dln71MpLE3DbZQ3LNK7q1upJrcBXcEj8/OEQjCe2a7jfJ
CL33fGve0aPItduVUBCHQV3HJb2HSAhcRmBlV5Cy1WOV4Dqi+UP6O/vpiu6VB8ihD7U0b7VPlIC9
tfgRLWiXFYKlcy9U2V5dUp70tyK/u+Hw3QpBjGg1Otk9nVz86UGUPERirk8FKFO45dk6DjJ1ifrx
hjvzRTnYyWf6IFfQYP5EY92cAfw0235OuSeOjz73glX8ubWUPvZBFm1MQrZT1tzYsuTPXLGnWXzj
7/C/vKVOfVOq5VU6VPy2fprIw8R16D6wHyaBZfB3s9krJ+TpbpTWK0HShwbO5t/F+vx49p0P7wH+
yyOuOZhfy4Ml0peFhRkGp6LZJLjSX6y4fy4L+MVcKuwtmo+9VaHO/9rYMzhmeHB7ERV741T2lhOk
hYWF+WtLgahYG20NL9kwjBQodQspNtqe0clw6hGiCDIkWtJAlKM96tL1OZlZDgNY2I38OZXy5Y6o
DjNeAuCY0ResORKbXx/aPIWNFUPvCcL/4i69+LjUYcqyLSjC3wwCwXGB67J3J09cJUf73srJVhu+
F3XMyxE2jLPFDc0wiyTYTzsVh9NbKJJmk4kwf6NV4qS1rq6e1N4/EkssP4c8/kK9mR4QQ+h6agi3
bCk/ktAeyC8zDoWrwZkNJqhmYTERTfPEQhGf9cZ+XDo2VsytFeQBJeVJlJyAOz9Flj+xrICyU3iU
UJwWEufXkmaCk1yAUvLNVfI7qmR3by3vScGJQFdkw3EkS4HzM4367JyGdB24XDhWpAXy21KwexoG
+hpyno531nrZ2iin+1pYeiJ8UG0O7yc7ZUOSBMcKBXPToIRwi7fpMKFJavoNFYlB0y1Tb09mrdzw
rDV7EBItWSGIiT4lfoCvJTZw7p10UYF35UMxxrpBB+STEaX1xS2UmgFCeWsMqE8PHie7bbc6Kdym
5HZmXo1nV5rq1TdJ/z5qoZ+aIrF3XbpMbw49CwlbPmLbXYBCIar5XI5UFTVuxd2Q5uX/wINHXCen
R1pNUpm1wXAJWqxKsqHc0WClnrTqvN3QOb+LqD6JsJ9+Rqa3M9FKh7OXWJFhY+h1/6V80OW+qPwA
x6bWEBeyfIn7Pb0ZE/vqOH7GGD+ckzEJ8nuJTOPvJoEOdAycjmNfMSwTnUV/WKWq6xw2XI380ORS
tj5F3M8yszB3Lj0eeqyktc87oOhepAx/nCFLUalab19CKtuaYMbtXbiRgHgdIJUydO0WLhJ7NH28
6oOETWWIZyW0KpEM0I+dp23ADJFnRvT2i+Xv2Gf691zJv3PdBftybIstjoK0wKFZ8SwjtB0WoDwv
uais71A1MeVcDzIAxmzCu6FL0zEcac1IWg4rsL1/oSKTXHV52zy4deuCbtM9g1O/1j01Pfzh4Yyk
j4meKb45dU2ioBYQ2fcT2u8wp/fueonyo6gzPIi6HTEbz/rCkQnlAR8+Jnd7mD+7wW1AN5FP47Ck
QLR8GzzWvSc5TTlGmLbmawo3DBtozxIpQVqgeSfjE9nhgwrkPrRNdyxrnFfrAF/eHkNgy2o4q9oP
+nYITUPr8cWpginRTE8S1xvLc2sY08d9DCvKSJi4yfA32sNlwRgO0iaQYrtU8S9u28vdJ6Fur4j/
uwfEqfE4AK54Iw4uwbbgtfzQcqQBAYdndbfHadoXaYSZtec/t+0u+Q+y57CNKBk9ARv4JhNTHxai
AQ+PItp19Wi8t+ZcQBlLbM3iRzb+ndt7fy4MTDc8bUh30egktzhoA+RrvpeECLC8qAmZ1s2/aODp
TimbkgMDbgsQVib/xxcMJxuSK/YEFEisFJV9jK0hxd1J0SE9JER5/pDOI4XspaG7kj1WKMo31iH5
IGQ1tJIVakOxty3Hy7elgxWGmETqvLvF+JHPNQLkPEMPAqjg4YUU+r8urQCogn/NDevNSc63ggbj
1ZBi3OL52RhY/0+4l4JriwcaPDT4S+2zPJ8FbVW8D/5m3uDs4mpOL0wCHwlLr1UBwQ9GDzPcUS/L
gKlGFTF63CinUxqXyypbxvLBUXKc82CzRu24CB8I3Xi0HsF8pQiAkiINWg1P4HQyTkYCTkJxL6m8
X7xmQUU42JpNQB2l6aEPNTn2DHa6X3bRpkWBwb3LyfvN7YqYQNz773HqfvKpPsRvXM+rxMovSyyX
z9qHDNl0E07B1qWodMnqZ6ewx204zjjVc32n4RXjQwww+9El4rCSlCOUxZIvPsqeA3IAxge/yWPJ
gF7OmwpcKrQbyenLt2duN2GLKUrZDTelnCY4uvQieg91fabfZaDuMw43vemKbf64icZwICkdMSEa
CwGGDZnjVePl3CKjiT4uGOw3lcv/WAv860EkEFWC+dJbtInh+SoxsfY+3tqF4vttL6TL7CSw1EJ+
hHKa5c3ODeuHF2mp+QUX8U66z6alQAbZL14kL8Rnaa5wwAOAgefCT13a0msquaz4PkNbIQsy9+aJ
969+MWRe5yNhfo+QGv+Y8WnMnBqofz1lPP5z7jqnHkPxATm1OuR5T/mKS/1hZnAO9iXZFUrzcEC7
SX42fZnfw8hsUojNe2l7AM1K+8+SWPtRt/SDlvAr9VSibKVu9DJPNFZIQ51LOatjqGj5wlZnfSXU
JAPTbO0YGEiwwGTUznfdDana0dsKkGWCwVoHot9zCW1P1YJ5jtJRdQvb2T202fTgY1DDF7kjAQ0v
ugv65881NezPeWTdJ89tNj58YWzHFuptObmGaiVNgKCdOsA8PV2l4QNkO38rGu0oM7AisKYVHJtH
2CT8brxRzFuTz0t1tqHJv0pE2uaE5wK9Ymy741g1E5jYNoyfxp7H9gYBrSm3pilgaKRzNUw7ESwE
jjfsD+uOQFPlnk37OLz1qF9NYe65a4uNq8c/xLWMWs8jJlb0IW5+aqFhE5w8cWNMRDNOojTBGiiA
OmwMk+GhyiJ+gMYWf00fqVOMTodRFNGvDct3yyLTmcwo6DYGuxQo/aoFJZAQdjbFujAmQZUs63Vc
2AWOFbuE+hQTtEataZ3yHC4054q5nC6FX8LTc2Si16UKK962+WS7azwf1JzPk/vBsd784xawfCqG
S7NtF2leUVnHV3+B654TcD84aJGn0rI/HuzxLcUd3Tax3egNV3lPiCqd8Nx7fceq01anwNbhkcsE
MJHCyC0ufgQ7l/qbZ1gVc0naW+ckzZP4IngrFTfLG53pTGfSfIJZE2CGC1V/wK0yRSw5dL3OmVMP
ko3o1XEWeN29LL7mqgx+K2qa7v5Seh8epMEV7GY2YC7LQ56ikVKmNWuqhPRNTMN4hSQQgY4A46n8
9j3nF/7UZaN2w+hvUStYqy5EoHf8EV2uZeOjMI5TPF5OgYyzewbm7jqF4OHQxGCUAd/MzS6bDVGg
ahLFepZj9zdsZmvdSY38xEm1CwOG7IbvrlVlc7oF5AFSX5P0OwAH1HwHGfFoBMYoTmFvnm3AcuEw
z8J5YxPAOWRVJJ+apfgFtz3ZLgS1CR1KfUqD9qnqlrcGCJg7siwCd0Xxj7W0//oE9TCSzUq1wQRH
PfAlq8WqtFZBUGlgG6kYHr/XW1xn5U9FfHUb6UHjZcuihXiwVeyGNvYPNuRsXLBl87kE+d7Pqucg
zf4rAg4B0Abk3PuczAcLCN5fatKPwhEhKV/PrHydpNCo8gGgcQJpdVt3CGhEJ7vqY+yDgi0ZYHN0
WA7YFj/YzmLsP9qjV1yXEY5Bh/qMcsOKSMXRAW9CcSiYEiTZwfl1CLLlmULqhi/NjAo86HGXRb04
I98wOstq2DfkxC8J6KZ/GbQGMM3gtJCTI8YPPEM3Oc/Rgc20i4uNeP9i2L13MvwnqVI/U6/ElQN2
/Z4jB/atyPkQeIx30nBHwCO8kK8Lmi/FDiGk4HWh2KcfxVq0g3NoQvfdiUzZkBYq9S+TxIJkdMNS
cVdm0n3BsP9CPYZ36h4gitgNn0JliSdcl+wx2SnTAOwU1AGk8UvKfnJDZSj2CQIKPR0rgxdtoWzO
73ronT9JgK3aDUmeDXnj3NTgcL/R8LLtQx21wUa0TXWrotxsPDJjd1CRItrN/Ot61XneCIEcr9iZ
9ab68ITU7W4c0+m1GEv3acljvq5elh/InJYn7oLsRgKX6D1Y0MdKncstSyOasycLb0Ogy368T1Ko
332b+L+4x/SnIpmtvRqd/BylfR+gd1j+HnyZ84OIn/6zZ4ccASJ5OXf1VZryOvnjrWGFBKQgIow/
lVl5X+qh2NGU8mixIU62jqbAg3JsUQtODdixYuLlf/waoDcd3WwVqDxp9L8sA7TkthzrCLG88AAR
sB+skXNWS12D352ce6sNvwjPbBF15ZeTd3o3Ma3kWAom+AO+jHcE7ylooxsF6kmETZCd51EoLfZg
Fi1WIUGz46r7N+KT2hN3Itg98Qcm9RUX5BSX7Jzhb9vaJs0ZQ83yrPupOUJUTsD0zakLJ4K75tfC
/h03SjBOn9IS49E0erpLK+peLdhCBELg/og5+tNGaKhuDqyaUG4IByCfJU7jmCHDdPM1CfPho4o8
gfG11j9BkvsnN0ub//IE79EGoyibv96ZwHQE8HsJ4E5eTG7QmffSWt6oZKIWdYSmsqFdNjsQAWbn
78MLwrQnzd7pYgzZi+B80lP3/25jgoV879msYF11flL2pjcQGNS5K34k/6VyKY9DOUmLHRPHbm3T
ALOdBFi0EFPgGR5ZtONJKJ/nSvwdyXVuYwfadSoAVRIaafkwC148xOPnYEz5qIO5/BcJ4oJEgjAC
9GhZ/+UqQZjvnXLad8I6uKIqCWjWLx4zDhkHEisIS1RyJCrFwwMMjtWEwzLGCSx37ykdX+hHzl6B
6XfzilYoVFplgI2xWt3hwASVYmq8+8EYmOtCIhtNSosYIRnpEYMpyq0XRrDQ6qA5JA1rDBzxXrS8
ib5Lg23byu57VHZV0sZRzdkmNoOl12QeefixZwzjB7gszEN+M9gXSU/6KcoLK3qlby/YSkcD3K0B
5GxpBHf/c4h7vwR+EvMDd9A8R6wNX2kHVXFVpL531fHc062HnX+XR9kS78ku1C1aVDU+WiXxCRSm
R8cxbtdnrwyixtsCPkVWr3VYbTrL5F8idYudxzQTfKMLTMPRGtWU73y7o2wWYhpBpYC3x9mdM/3S
tADI4FvH8puGA1k9pwip/msnfPZbYDya9GXkpdRsozhS9Q2cumD8pCl8UKeReK/ZjSK3xEPMSy9d
RlmnmrLce2WzSnLJs5OwW8G6oWVyzTyU7LKYSDpyEVXhCHQuFeBqKS8kgT3qymsrZNYwYh4nRBUq
nNmYIaQcK18WKC+YXLFqNyOctIzW7VD5I6H7kllwJdVi2vMcuE75aoDzWPs+k5Mdr5xRN+gyyfyH
JrTld1vRP3j2fav/TQjZ3ZW1SJYbNtq83bZxl8zvXBlBNKD3Z/VP6HfihctnJfelH8aEVweErK4S
3ZNV2oWzBqo0BV8k1xt185Qjlj1rCfw1q8VBo1zPKTQdtUL0GmBbFsBdYysm65e5Pm/ehp43tbaM
Xxoevx7JnLHP5g6I+Tqiv77xjoRRxW/fzymujzrup7yqaPaNc2d4ylholpcEIDFeHoxuxyVvKx/b
PcDlK20Y9Z0htBAHBrGJ478wJMNjB5DsKk35s6+KEDIZbKABuufEa2tG1uCtHUVVydPquxRJDLJR
zgaXTvbFNdWjNNNW1fvcFoP+BGEoc36CBB8AT4z7Ns5Z/WsZyvhES5ztHKu0T8yFVf8saHRm7FtT
n5B+NlXbcObFA+GkkQ/+UmXCn0546OoOVqAXHrCjde4HAW5aa33KYfcBd/QfjJDjB0sZLX4y42eX
SfTclAW73C14nuIEpai/lZNTH+xHTKix6RtbWQqpH2EleIQ2wCB9oOwVVI3WMom/G27O00uAk5wz
jP5wcAg+ZT1NVz/G7mogohZ0cTb9Z4i0NxgzU6l3WIBM/6e0xij5k9NjP51sd3KLS9nL4TgGKLd0
RbXlgzYwtdjLrSQ+KTxP9h2bvbmTNwX32HYjDehBtVBbQNVRyhT2hH3KxYqXcVwYL8OBtgh/yC61
aq38ya5cGjqT2c1PHvZ/BX8o9dnWMbOPJUImLR2H2s7xbTs6KfDpeMk9GSO6J0TZYiIeqpIe0D6f
LxaG/J7Ft8g+LVyE88qv6b++aS+2CnBOYNIC+tzlNTcL7vcBK/jKMlVEf1dXfGilxKY2sX0PG1Uf
RRb0vxM3CiQEG1c4JwY99qDRAkc4yyAYwzWcx3qgsxflBd06b7I94hwFjNOY2PiBPaIrHOwESThx
6O7p2xj7Pfb05tsLksHjxpKPZDoNnoGjSuzpJwpSXrcFympKorEczBY2PLpsm0A2ehg/nFgd4067
mMrKbsHcb2u7OeWAV0DoFsmA6OePL5Vh/QM1HCgUMARvcZc/ziD66YN+kaTb5abJH0aTNKOlRZss
zPftZPvXFklguXsORrwChpWsVySqBGQHmpcorxqVfk5n2jZwslHLuHIGi26nukaM2o7sjNGC2TH0
587qBx9hNZHhk03vAu9wJ3N/NQxVsDQhFjr7lO60k0ZbN7/on7DecTlDm6COZQgh+j6I2em6dVib
M052LpjgU1gQuNBIWTmV6WWeYG+w4+ZRX+7UkA49qNDYJXh1YxTVb4WGoCG6uI8+1NB60X8j2e/h
Rpy4oTFAjMSYLJasmHGenLmzkVUbW5biFNLWu2ti4qjrdoBPdsmmwR1pzfDq9KhCbgiHAb/BFtNk
/+61Geg7lTQM0Q+rz1H6MDmsAIrQTFWZ/GEM6ba0+2FrSsCnPkcuK9SzcjAP3vvg4XHssYFCnm1Z
seIupOvpaXDKkFR9RsafPrS+l7REmMr1GnKVY3SU9PHo4+g8rIn2w8uzy1WU/kcHihM+IZsG1ROO
Tx9OSuSEmqy3wwYASTQXkphePvHqkandOzuP3au8eVGSsuFhbbLxCC0lGy7LxXwxPS/YZ7tpUd+w
OumzrKbmg6yO4apUW91nabt6W2SVcr5S6VTHjNsJG3CRBGB9LN127wp4QMoCyMPu37IZ3btJDGct
SMNjXrXxX0kZA1r+oM6A0OMTtdzTRWZOBQuJP4FPZ3XntThMeyI8OXtGWLACW0PHQMjSjX+APfTS
EiKEHA3GsgDuA5GIzmz8VIB+xMXlY2DzfBbB5FDTbeKQAz/XVZQ+Ok36YQnPge/i/p8Gckg93wVi
jY0Yyn0Xa4JOZADt97B+oLnBnCFxuktWbQu2pdU60jOFCGRpmSdLTpV1PmpZ0kfYeuuUO/xHNsjo
xl+T/SIu4uFhdJ3Tm2TJ5q7cwevTPQNARy0ctSri1k6Rd7RCFsRwBAyuR6C2uO0SLWxWJ9784Tl+
8OGmo/NSDAXr++nROXENW6/trzZtNvW1RwqKfyo2jZwcruQ8hThIddmBURflE82LHq5EZqWVbSIC
sknJa4Lv78GaMo9XDuaYt8RU8iJlP1n5inoiq7zONrMX/LEU9L/h3FerrrLkFzdTx3qxbda1XzbM
2D2Wq/JjICo5/eALhm3H+9xLv2TP9QRqUaume53PKQU/RuIpCshsbFpKIB4dztInbyWbFw8UMVGR
lhl6E7g9ubWuISRzXqp8xIH2oPJ+DlabbxnO1Z3vRDxeyGC6b7TL0DFv5310zNjySnbrIvkqQbHP
Gzx6EY8WP/L4HEMKJaOr9BbQC37zerLk2utM7bPtckUaPImRQe0EaLMSywpgzowvSyfZAxHigXZ4
R2BJsI577AXmOCLabKfV38AJ+WVdbJhb9mqTh/eMK/SBvEp0pNygx2rAY7K150EnZ88w168LFfvV
LdcBdA8kNe6+5aQDgJa9yzrRtQtILo0MOgunmRCStGToCqT9DlcwfNMo2NLUEZjvCADtk+Xw03M3
KNjTx1D3lldviIl0X9DQaYXX5DOApvGTOie9lieEises12cP0SLw+cL5ud+SNXWgioYrJ/Td7Ch8
WB/HOs9ksSZFmHQrtGAMkakMpi1RveWCFL18JZ1jt/th1gESUDtT9zQslJWRM5zW2Af9Sw0SEZKj
SOucBNuDvVUucWd94DeNj6HEyH5WgMm8e+PW2rxkJHmbfF3CnyLzV+gkFDund1T7UqXzxAoF1i1j
qMAEy5dAj4BmvPGILjxeMIa5lGLP0GMsIS4Swk+0wSwtYJDkTed8a8oDgs3Qcmte59BnZmwzThaV
QMZkPZ2c6LEra1KX4XnTwI+JGOflJOZhk098J9nC0Sxe0rPO48D8tXMfFSeJGcSfHKjCNeRbeqB6
XfZUNy6NufuWzVSspxjUfU+oB2R0mfvQE1oWA4EXmXYjZsiBZatx9eLrnv6wrErTn1DRKH0l/14S
KXbpf9y5CKoxPtC8K/qX1B9Y6nt9WJd76E6OuKPV008wSa/epzomM9PpmHgEm+WrGmEhHAKb3PA2
b/LmjJGh3I7alofEYHzdVA062GCI7KxkncoHVTThY17aK1XT3KUTMXXdFoOft0PSn/B+sZHUkI/y
oXrrTVgUF6JCU4PFfrH/Rql2/iIYwWxuLC9y+M/BS35rHhixWVpQRYnpAcKvsqBixd2X/jsZXX9D
fGMAGFdbZ5soO5c6NMrG2qgydGqof2VZ0msOUQM/kVvHvxfTTdsRCMvgA5xLFtisfW25J5349iNz
yp59IF34HpSWCn7bXdpesaQvYLVUs8cmQb8N66zcw380Dzs4cgbTQTOgH8GD9FM+j9wdtkAkW6Ya
1fU7oTHJo56G050bXN68Q+fD/cBbdpTkQHtuNUrMvAX0GAbhuvbxkM6NwdlOp0OybuhHxUWtrLl4
oRp8CffjwFXt2PV+LA5hkzjqjUQXZ4TJgQT9NuNsoD7WsMTyh3dbqdMChI6gv7TdgZlgSbIXfOmt
/wIibaL7ho5ehvEotaARrRrie9MJcmba0r9Yc+15gw7IHLVxgwfqtIkssRVBNrDzXXg7dow1Kk+f
w56aydUw4mksMHkXzYRri1UYZTCUjnZbJaf+n18+9vE5kt2plSEkI0ZSis3cXr83WRLtM+F4epe4
ThpiKBP+W2W66LUfiv7NaaP0n4GZYX8L2BsPmH/o/MX+OOFzL8T4zKU9hTiTEnsDiq0nXuQpAKeW
X6WLGgRcq0/SN2uYrV+1O8z3CP0opkokhGAMmBG22yWGGPgSM6z/03aEWMRZELwBPA+LP2UxDfOt
BH1/VVHPXx4chkenrj9WydZX2ndpu9U0fA1B2rTbyiHku/adcj4Tr2ZjkmhnfDNE3n5HOMGcHS77
tHoOlQ0mOY5Cu96iYXOq2YZ7ROIO9RsAUkucZj8cDPeeEvQ65DLR1MDcCypw2MCwM7SHKLoSt1GK
6l5NLVQV0Ht0rrACk8vrKVIl95L6znagmeXsKhbhIPpoUWenyHtviy0xNs8ElKIvsijlO6vxady2
bNGPsgpocQD5dF9cVkAnRtKgOiVsYP+kdjt+hPYIegNxd0bCCGfazl0wsFHiTP03vaV6UudFowk1
mLl4Vz1lIxtI+qAtNf6ixgijDGaihdUdIMmYBG1kY2IDZLwgkHGsw7APMeb4jaXPhn7kZo1BgJVU
OnQT+0ndeRQ2izBo4UnjEzRPoxONt1H38snNmuo1gFYZ3yxT0EDsxqOhF1vJPnI2taM67n2xipqt
2zPhU6ags0M2KPGR+rQRHjELyO6t4/YCTqB0U2cT0RIkGaUVfOQVCdUJgpBFGYNj7PwQt372R6SO
fhd+C78oH+2fMi+jE3Yc/V+f2f0lz0L/rMokKfduNFKBFRHPQK6bquxvNXcPMK+3JCOVSlbwJGOW
bE8dmaeI2ZAr8XkWdute8F53+uCN/I1xjvnZOkrrgtnShJmGd+0G3rc/9tYRfEI3fRCJjmzkfwZS
MP0tCfJ/TcjL/1b5FZoz25Glif4Kv/PzazkNOQqTC8CNqgheKRj+Ys/wfnF4929qCqKdVQRa7jCO
SzZeGTtwdUM+YEQweQ6kkqpatVANvXDTPAZBjjd3mlVEk/08JvdW0cy0HWanABa/pJ53w3RjDVhj
ufKfDKUo/B5zTlwn9sLpaeT18OLKZb5REB2oZxqlyl91nSCpTlESwPLIVLZe9ONnB4IYx1RNKH3T
Tbq07r4LyqQ+OAnVMMD75zZSL8ASAV1buQCNuCIV57jNo/g5p2BApBGwFhmLBnesnJgSVixwJwsu
ixIGeht/3lMMy5aCDqGGavy02EymxOp6RUINOSozyWEhXx9QHbc8NtA+NbYXW3P6YKVEkENGmtOP
BGygghTQLO2G/T55fqQUI999Su9gvmNhIQsddbLPIELCFFIrXllRexGsvj6D2ABp6aF/lCglTcKQ
X80U4ebQOgCCGL8hsg7in8lSiII+mJ6EpPNZVW0PSWIe08S+Mkb2WAhLwMEs873GL0hpEF3Bshf6
i8VWIKdTE7Y7Mir3XcOH1zXBoXJqsiJJaywqD0Nx9AJZdIBhuJXA+wVpE7w+wuPqHzDkap9MQu09
zcj9T5JgxyxLBctRRi4bUhKv1Y/JPTdnuHeWzUiZvdzQ1M63cRo0QiswjEc+YyptXE4N48dTZknV
3FzXGvSuxaKWrJ2x9suj1Rk7uLvKr8W1SAqMm/QtEn2hlelg+P4DPvWmwP5HeDQs92TpODZzRvtz
MCVwkrOi1DfA5LzK40KZa9NH4JBXbZ/o4K0k/Om/kqKoSgKlgbG2WOywMypAZRgPo+mTjaS3oULQ
xq6PYpTgKVGWey25er873EGqlyWvs9cAxZbZDd34hyoWrnahn7QvTtfmzYb2jPBc81z/InG5QMWe
8YoxkCEWsVN1TLESjB4GVn5TBeesSfgX9BhAj6RXIwTF2lmtemLNl0G3TRdPBx+BI+cDmAmf9G9N
DSVinrcaZA7DuS70sfNUYd06ZiCsJI4nzK3hPGUzy0qhWjamk0mA+yby3jJgjzizsqguyewXy5ps
uBrUZqpyt73i6s2qX3WKi/fbD4JxoKYS8/06iLt+WheZbcXPqUVEiQ2/zw2BfG/jBl8NgWlpEcv2
XPeTGBLLOsxlUXHEBKWurvHBFbFrEL8jOgBjQlF0W1PjxGkU7K0F8aJiykG8v1pOXMT/ogbdChQd
hzLg5G/FTzQ48Fi1Pd0Ule3oq9fRdf0xCgTwXT64yiEGaku5ZS1Gdi/pp2VLGoJ2ack+jLh57y/y
Es6ALECNLPJa06IjWQPNSB/RtkTPYX8DuvQNvSvFR8c+lktICFiBLJbHENUQxpDFcMpDrEtHDrQl
uFPYrhOwN1bccWdW7DNLihm9W7l49VrFDtZKLoxpHb53qFRM6qqS5i/yOXZaJs8Z9wRyoyqQISk9
M+M/L+JvuHb8DI0iMkP3VpRp7a8r1KCvmbOYtawVpBU3sNm8dVyun8tltHiyUv0JIck/aOUMy0UL
ErR4qGs2P1A0knffsQ1ixuIUwV9mDJ/4HOst97VMdfi5UAKSJDvXXQCyGE5/EC7SKcCe+XH+VjdN
Et8GC2swpSgg8btieR2cnJ/+xnYBLbz7pnTSbTTO0HEppdN1/8JrJ8d4XQFx+HR1wuNJGif9xRET
fnXzJBFcyoWyYZrm/WfHEpFNKEKPI4pauWDcqHz/ZWY+sI895SffTTiE2SdGJwB1RrQFHeFh7N3H
JnbJK+mCkSid/C/XTsgthzOpXu6rInnrwbGFL9TPMm3x5ES/59FAjPKc8ELHRHVunYf1H5G0/OQC
Ox+Qf8lxhl7Qb6njBoZJdUMP6A37wnytxNx+EtjIzGsRltPcgqJw+X8+FFJER662Pz079UeCIKDX
DPoQTKxBEe2rq1ZuFyZmgjcJs+B66SMv+xeDFL2YmS7Ok5NHDbu6og/U3h0WLqBAF9U+zYacpUyr
5dFxubQS5GXrRVOzCfx1PXXhEwXgXLlJorBhLpoq/MXqW70MvjsCTKGKrhu3fPyWfakjObW/HMhN
1vtEYN1aLyTP1opD2j860mkhuzXSGmnc8Mb0r+R+Wh7bkUYh1w/JESFmj+3BIyI9wm4oKjxaUVeo
WxiFE6k8Ji1L/I+z82pyXDnT9F9R6HoQk0DCbuzsBT1RXdXVZdrdIPq0gfcev34f9NwUQQYZJUkh
KdTnKIm0n3nNH+pPBtxyBfGK4ikBu51vVcuCEYnwKRroEJx72quGkviPUkG8T4QDbh5oS9Sl/eRH
FaRWYhhvTYsTHRdE2RAkC+HuKVt+n1XcF73IwUHb3Mw4ZiA+mXuk9RtvMuyfEy0lzLg5Ba++1tTg
PWKUteF1KFijEhVqybqe0t7ZkBNp8h8ng0K8Rh2bLjGKTuiQAF0NS3pNKDKsAgEjkXIBLbJn2SgY
kZR0QbewyWlT9lq6NRBga+kpWeQByKyBfdGCWYXYEg2UGCq7/q6X0MQ7JGrlWtKNewGrL+JdRHQy
d+rFaP/IkBRG+gPB0mxHU9qDQovZrzv0efaaNlVFwyNqRx+E5yzMSnYLsnAXEKDCMW7RyEEx0U++
t9xgw0c7drT4To3asKmRtSgs5UuBoJr1rWgdZDcbn3fHRU8NlGCp8t8p4lE+fZlMqkSfA4Lnj9rQ
inha6RI42W8hzIh542JxkJxGcW86QCtobHR1WOKvBRLn0xdYC6aPKlKUBu1zji/kM73bwcckw/b/
IKHexp/K0tYRcAcxsU8U5pCo2AJ3JSr+X77j6KXiMiHD8cfY4GAdJD5dVoipcmWPPlhwS/ikEDQo
wPKqvh/dF62f/04826EAoAJigLAamjvT7qg1ze3v0QVmblRfqnDwftPCs/MfPQ8FtqDgywmPFK+q
XjIvkHgDUAN88oyS0kCM2BPvh2ZPP1AJKyDnEdhBMMR1HleigkvHaIHH3puD6A/JJIq7Kui95gXQ
0SCfZpmCat9oDaoJm6ItR/xiWo97RA/g7D9jSJUGz7SYNMYUsaGtpYIf0X5EAfM33lMkopHdBLSW
onZXOrb1sdS7+KhZcbkt1Uj8Y0EvhM0PQwBYHM5F5Qdz0nAioywGUGziSO7gSwgBmCuc9mqekQS1
nA17QF8DoyrUY0IKTgiECGP6VCnAvTZ6avRfMz8dnH2MNemIDpfn4IohI6oRa0T3M8wmuTxQiMCn
wdOG6WtGEwzAqppN0Qgdg7d9TU/KnLVNiTBWnWbYxQsNOns6+hBRY5Ke0UZMj3uxPARGV9E6Got7
2pFZBTXIyOTPNjCLV1tpVR0dprE3JgBACn9jk43do5lV7QfARNYBTyQFDlGsAbjIesQQRsdy5pJ/
hnySk3XTF9kUIYJkYui/CBjZBhUmaKqiS9nCIfOqHwiWfGwnM+eZBhNznCp2pHCROQY0U5zXDLjB
aaTmz76DRMwx5IoDstnmxNeeyasPEpbqoo8GerIl3JrAYTh6IdcxaOBsn7d0QX2w0DoK+OAcD6k5
GDHnvquMb6A886ih2hCV1AWmCQCnPOjQHhghGkVgfwKJG95PdZrkSCvYnfLYTXaPZV3pmOLjUKqN
cLnLIDOShVXfK9yNHmOhFN5nq2gV8DKScs8x8DRtV0IIcVNhjg+6PtKTVULzfiS1qlELoQe7phKn
/aLKkoev+G1Mr6ViEbWRC1rr3GZaP+F/Gb7WdHHW4HEL4xe9h6lwcUd17tIW56Q1krYOfagIqyko
zXhX3GGqED/yLkCRIiWQyja0SofudZTCr9zVqTVBpelDjujgloghIvOsU/nF2xDXW7zCVRMBl7qg
PB6t1YToQQPo0gVCP8SNMK1o43M+CXVTo7Weo57MEpWUqSe7l6PyWNijAt85nQvaHyZg7SiKRTCG
MMpyjO67iqBm/DLWQ+wjLihqyhJG70DXgfBFNRl9JwZXOtxUxVpiWJEqq1Yv6MOUNm4v2BUUmjd2
T5AS/Kn8Y4mq7aBPdsUInRN6VjNQt8zBz2XjpiuDDDtq5JAjHN49hdZ+/RJKRBA/N3beDfcAdZTC
/+UQbEfejv4ZBwzsOYJB/t5uwT3joZdCLX4g15swWtEt4fgJUhpIURxwjIGCYYxknw/U9O1p0+Za
/j2s1LzbR7pS0kBSS6m3+4iHrIU2OEBUytZWCpRUHmgXBcG3oNO5sQ4j7rBjsVMzcHpG8+ff//rv
//d/fw7/x/+dP+bJiFnVv7I2fQQE0tT/829V/fe/uNbn//n463/+TRqC/qhhISpD1OYYVLj4858/
nkJc/Pir/0vGftrAAit+eGZTlhsyn36fiET9YmrkE7AO4YtD4Md2vRbOSPZS2XTuh5i+Vgg86fqv
sU5/jGZR5MYNxIFbajpzB/X0x9C9G82ed/9brAL32Kh64XxV4dY0W61Lx3SPVQ605DIOCCneOTLi
AIahCUuaEl8GqZ+OrOn0gJRA6b8QK8b7Kh0x3jEB6VmW6X9oe+Wn6mXF/vqYqnP6uRLxQGmrOjVz
5PwsR10MCmyKUpIF7hyLl76+t2VrIgna6Ea6oh9L6wmRMFwHVhCnDPXR0OC/YnVgOAmvs0QJDDeQ
lk5GmufiYFKmjShiVS1BARaqM05SwdA8HqKie+7V1rNdPyWx+XD9IxZLJoUjddrPhqNrOkgrx15M
HBM0GX4nnkZL7YAnFcN3lBC7ba0J1M8kQc3XUdP84/VR5//XN7tWqppQNZua2bxRDFWfd/WbXZtP
dRwYnpk/J/gtw33M7PRDF8NwhM48NWvKwRb9ZTyFj4GN/8qNbWpcGF3qls5u1fgPoZ2O3oLZrepa
5M9e3jdPcSqNZ7+e4cJoXd4Yat7xyw+VtqFJgHmmo+vzFnrzobUmFRoCev5cN2SWGcCPNaSmatfG
zrCrLGG/Xp/Y5XKqms6GBG9oG+xLTSyW00AyqBygYTzhKwp/InDmNgt1jDUA0+xAwZ++kUl4fH3U
8wllVIMCvq5qBOGGOP1Kahx8KM23pzwmRF9NivlPUFPBpmumTD/fPRbblMqYbago2i7vGIG9oQF/
znsygx7RDBmhnAItLrxLMlmK910r7FNdl7pq2Zqq02i1FjtFh4xuUrqerZ9mWQEEAX+MMysIMSIN
Hh3JOsahSaiO2+sfqV6YUQa2TVaRe9SR8zq/2TeGAnhUcxLvCfSVWyiySnaVRGXZp9aCiXqNA0HY
T9WP1FS/6LML0zquG5wkPJQzKm5bEwJGTz5nZqgoSF0L7q//wPN9zavucPmZJgVHIRa/rwwKv68R
0HgakTgcV0FqUpKDs63fZTWunmGSl1+uj7i8bFkKS+OOYo8xHVwfpzMSkClPdqDoTyyZCigQDkND
QQCMtulQyUfD6qCbCp17KDDNLsT+eH39B1xYEu5Kld9BZUs15WKTx50KVaX1rSezHbRjotdUkYrE
A4jbtTeGWr7q876b4UDcsYDZkOyQpx/rR4OHCHxhPgVZ4GwKuL07ENnkg7Ty91lU3BVEfSs4uHKj
qh4g8jwHGFBN6eH6N5/f04ajOgY/RvDlwli8cA1WPXAJBuNJ6R0N3eLBVo9FknyF0U+UnyOp2yVi
3MDTDf+DkTF5UlXb5jlnGk5nwJn6yjEKXX8C7kH3UzEGazNQe9rZE6KeNKQ+Vulg/A5Lu7i7/s3n
62zwKvEiqiqRBCCL05F5mGwoC7X6pEUEsGrU5wNqU8G0kWHd/XN9rPNjZFqWwIFQ1zjtdNhOx8JJ
PDcIk70nAYpxJ2pnzuMCYw8yullnYoj218dT53N58h5ZQCqlxd0CIVqgYXU6YArQorNFSnPPV9Ti
DtfKSB7QeFWoCIeeUe3MBkXZFP8i1KtGH/9CrDrRPsWtcHqsUc78JwdjL0Fk5YGLICjMgCCsoLwX
RRA9OIHhfLz+ixczZJrA2DkGlin4d6k6ix3Y1WNbTZ6a3WlTNh0QKqsOuZKqG3pwyZMfiFtH73w8
KTSTJVHxQ6NQuxhPgDTC5z4uaUo6WA9nPbx5r6QVaff0KZCLt3fXP/DvxfVmSfhCYErCtpARszn4
zuIq7YBJ5OCWyjvax82royvpXte1bG0GYjiGcpJflV6PMfgbQIEUaRPvJxrWG0HasjU0bXi58XsW
GcX//h6LQIENiaCiszh5UFF8IFmoOQGTydIAs9ZK/uqjwgv+eAWdt2MVDLPEkEiifQZOBqnoMVae
dZynbFdiY/v6H/wgkEe2lNyENFMWB5IOnQpKsmFJ/DTp1mh6g03QMeBicxqR+IgvKNhh6rFoKWHB
Ocqd0SriT1JAaNl0qU6D8fovurBHVMtxHPSnNXveLqeHyBFKT6w/NGAAzGSH1Nb4jLTVuKfcIH8L
lTrR9fEWt/C8IjwFqmOaAJw1oS32ZNxiatRS3bgrUb9O1zkiUv29Fpv0tEsJFP9gl5U5PFQUtF+w
Te2qG1tUm2+FxRYlfOXBZ/5VQq9FuF63CT5AdVDfBUMyHhu8B5EkFcNnJ6weiPF1VLyCjzmGxL/S
uUVD1it5kkqq5CaOuAc8sNCHp50zIOpLVwUrLfuP3xGZ+Og7r7zADJ9HaVmHUCYAQFIKiyBlf1yf
xOWi2WTKLBgqlDrJDhXV00Wr9VhIkvXkWPDT8TAyDbRzrPAjL5+1VvGfeLo+3uIZMW3b1B0DZrbQ
6IE7f2/iNxFcoFWBFSeecrRtpxNwTKk5D7QXSx+q3SpJR97tG/tycbkzJEkor7XkO1WhmouTa0JJ
oMRvN67eiOJgUejGw2VELqnR67VplMMWkcf8xuZYxGUMalsG4b9qasYsIbnYnNggjikoTwwmbMum
YZhCjjM+mgldkkMpimrcoTemKMehVouGPj1whnXU0vC58fHy/Ic4AsUTjbfUsAkYFgucCRA9FVQv
F+M/0X+gvRY0Tyko8pSX22zrr3qrmrCKW+p8G+mjEZQi89YM44vVhUb9oaHPKj5T0DWoiyBkLMJv
vZw9kMDwIvX5EIHti59KBEG8jaCd5vysdRQ/typIfS6eoK3EU4FabEDiWoKQQ08DHwLQ0E1AcFaM
iAQRsxeqONYoE2HXlOoDrdIxypU59QxF6PZt2nYYc4aA6tfQoxT/RfboS79GQOqTR6Jq1BAHxLBb
bdU0lZ0er+/ZszNCSu4YUqKUQxanmfMUv9mzGii90AtBJpl1Rk809npzRVMRMR5tKn5RSrFvLNq8
Od5eLOx9+mhCU/mXzcrNF8+bAeMa5jgec6kr+qH5hEhv8Ww7ln9jlGU4zR6dhyGb1jgUvLSL7yoQ
j4mAmacuEA38uakVHitd4ryjdxIb70I7KikSjxi7B7Cd8J9JirReW8EY34gtlzc5P4RM0gAVo1J0
cfTFWz/EErlNKYF+OXr/qpdJuMvwG3czbB+6lYItEf7zeeHGXVnemIQLx0OjGGVSILBIKZZTraIL
mBehigcMhMI18vjhxxQVpW0/78IBKscRlI+1Fh3G0glFmMfrW+vCSpPKSPYVwbwu/z4xb1Y6SGsN
lwHwk36mAnQFBZr+UsI0fP8O1oCyCZ5JkLvCXMQKXZ+3Fg7zrPQEIRFJ1cG8l7Y3Gjs/6v0vAPhx
brj+ZRcODStqodJIzIRszWJzRXUwFEEaBG6tY3Gkd/UdnEGA9C14MkPD0eT6cJc2M7rPqgD3zb/Y
zqdnphLx2NAEC9zeTHhGh7jifvO4PIYh3iEy0W4gB6DwMUbFB9+jKTDajfpRVOXP6z/kLCpgM1MU
p9KEMcXfUtrpD+n0AcxA5acuAq7adOwHa7Bd6DlD/FXHhHZalXiQye9DDVZvTfKkhRszp0a8mmxD
8X/F1iCKj16rIfaKUEw1mcqKhoYhN5Xq+Bqa9MSSkRuFOGc8TACRuo+laiE04Agklup16rWOPOSZ
XoG7AUiLNOj1Dzx7wXlMJcV1Qk9CYakvEn40KjEG16i/2GDUf89atfum6xCXBS4EB/v6YOqlbWQx
oQbIYeopy8QDLENmhzwSaPYlMtsFqBr9hNmJPHdsj+aBS80iG8VYddppoAXK2Wmte8EqREs+8Ldm
zxoQGG9t2XV4jxM6NhSYM2s/I2JY9cYWvPBTycmotFucMJPC3+nCQ9wSUHnr0EWJc5LAs/Eg1n2r
fjUmzc7vG3oZf67PzoV702RWmBZSQKkt9/xgRhoVdiV2+9HpNvhEGQBhrdCNuMZ2hdTqD7X0Ma8s
/Oj1+shnmwCjd4mKK9c2DxS9ltNvrRMVl60yZB+a2AdD3tH8FLxnG96lgLtvVNUuXJIE+AbJF8Q+
SUH1dDBpwAFQ8T5xY2kPxwZa5Vod4//gEeKeomFk6ZpJYrWI5nt8KroQnrNbTzFFTHDNQEaFquDM
iqQTOg4tnlEj8DcvSbfXZ/PSOhKaCVNwX8416tMPnIDjOI2eRy5+UAmVOy3fNygebwKb4dMariqs
KH3ta1O/vz7yeWxMp2G+p9mwvA/q4jADXZd968Sx29h6bn0MFMo/2x5417Pma/RyB/w3cejIB+/G
1r0w8BxLze89WT50ndNPLsDwQwfzIleMlHggeqkPwxCZvwfsBPHy8HPsDa0Zg3T9e8/27Vwapxwv
aA1SRpPzSrx5bwGL+6HdTpprQptb5/xVnybNQ4QwEumNzOrsC0lu6D+qNP74Pk7n6VAGKI6M0pDm
YtGtwbnDkcsCZL7yzXrYjoj+0eQV6XvvIOZzHpUHCEQ/IevpoFUCQH8U0nITVEPuyLDQz8LLaZVN
Tbhv6HbcCJ/On11eA3IcExcxKna8CqcDalbazGUYg9cOsgBcSAzho+hPaWJ9EI8A97Mw5euLDMH4
AG4H3EZtlw+o5Vxf2AuzTR3MouxAW4AdtdhPuhnFuud7uls3pbOvG7CcCFFkG72y5ApsrnjJYKTd
+Pqzczs/hYTR89FhSGcx26GHGOcgPOkmdWQGwHXbCXhMT6i+cojaXaQV0cG2jNQ6VIBV3xvUMTrN
SYIMjciHa/h06nWhVlzskYHWE633L5WFYQF6H3n+AAorRhXDr2EXvH+a6fiYXI+07SjNnY45Kdhx
pn5HHIfnGxSUMtp6Su58tHFY2fuzyBwQ2DS6sasvnFpnDiLpbemayuouRlVpa/R+o7ujSKVAB6vG
4yjyPeqwagBy9vo3zlvlJPua5xUhSo4Q7zgvz+loaWK1kaJkuqsX3AwNPmJr2vTqLgzGHxIZRff6
cJc+jhSApisxB2/5Yue2cNdCZKckEhFjum40TMaQJ1a2GXoEN7KNS/t1LqtKjUiZIHkRk5dq2U86
bRU3aXGmELJ1Dgo64bvMyuSxAeT+2oSquqFyiSTj9a9ctu6oks1RObcT6Ra55rJzUSF2gHJt4LgS
yffUBs88FfkaLZyhWpUQSbytEwI822LvITBLxoxZx5nCd0aH0lcjTdwBPDj6K/7eCHVOBP5GsZsy
VCZewVN42g0AwKVNYKGcwO1GeZVr/HQTeI3n+VUI/XeygR12wD3RxrDSQxaRzeCvpNyYn7MYh+mZ
sRJsODImx5rvtzcP0wTsvihHH1nztGl+YcmJa5fhpQ/XV+HSXrNNodomwER2wmJr6409lEJUutvk
ZfOMq1N61zToSoX1pN+4G8+HonChSuqTRO/ENosPwhPBQDIptohNO7H2gkbbtqWOynTYyRsX4bxt
Tw/sXCMR8Ixt1TxHucS+UVfw/yzA+jYAKx8BZksLm89Awjss/zR7C3be24yygBEjkGG5PqnnTw/D
W3TDARqBQ/67898snUReCZWJzHHHwJ4+JIV+HxdI7FJd81bkLDj8BGgGXB/z/CQzJlgiiz1KUGwv
IkZkIDO/G2eFCqp0T2IaEFCzeom5ppU9GDmW2XXfQbnOlZ/XBz7fp3PsxM6ZW5Azsuh0n9Z2X5Ql
+B+c31NTvy/0Gml2hJrL+PP1gS7tnzmRn/MpKghL8ESHilc5Su6LAEUIVwNq+CE0g9dKMLXXR7q0
fZhGfS7YsoDLFDMOGhGOmm+7RVApYNbMBjvRsIru1L5HrC7Oyu5TnFjpt74V0W+Dt/HT9R9waU7n
IILajKkR/y9eANLWQlHS0XTRipo+eggTYp5Eqv/+O4ZUjfDQ5qTQqFnCi7rI0hULlQTXCKKoQ1O1
Ke19TGXx3bcM4/B+AsCj3szNf7pHqNxO9lRYpkvMa3+39Cm7gzxUkb6JX9dn7sIxINi1TQ2o3/yP
eRO9OXqWHmBbzrl0hwJfRU+o6Y7y9rDuuhKjdNBmxNj4PBp0SW+s2aWRCf24ckxLsnjzn78ZmRbP
DAjnzoEknn5DJCnaOFkDr4P3FLHcyEr3CAq2G1Bkt/pOF04GZUk6X/QigVwsT0Ye4i6IMZrlBk4G
8UqhsTU2SbxpezvcX5/f81eQcMuB1sllI6ilLN6LIFK6v0xLF7YwHSxvDPtDqlNPoUSMuoqCT+H1
AS/cpXyWTW+Id5d/LqdVQYaqKCKuF9VHxbkzjq2Bm6kTSjwg+7zaWAh9XB/y0jdaXDIqW5VdZMjT
lSRv6EuU2KTrdKh7+0Bm7wAGeYix5jqqMrFz47q5tHygG6hQmuSggGZOx0OLexKjLKUL/ghgAb8I
2bEJK5Tefv9dTUOWZFdSjDqvaITNOJSF6KQ75YbzRe2CbmMbQ37jtF86CYh7GNSDuFKsZXtNq1Vk
/9BbcYsS3ebSSZXPuBBkG7/LgbMbtVav0YD8HlreO0GaXCyUIKRl2yD7dLB9ixgN4fwYU0ACdRWk
b7aC+Gp+rnPni6aCqtYHmBDVnJa9e7tohIMIdc5JgjTny/ztwc8bKyi6mPIntap948f+Rndy76VF
hmRTwsYMb0SGF/anhv4hRXuHhQRtdDogegRQtnuSzK6pddzJw+6oZZp3xBKJLrtRv17/vjPgxTyr
SMySUCJBDL5vcR5EVI1G6LTSRcanWRt+hKhNB4Qw7HuICAOxwaoLJRIbnY4iZt5V9/lM6+lp+yLm
ENT9jQm/8DxrFBjoD/F4cTwXqzxg7jjmZi/dBrdcGuZ2jygucBRIqSZelIeqd4pdDXPhUIK/erLN
KNldn5ILJ5accwahoJQDjG5eoTdLrnuT7YVtpWHC03v7kEa6O5RVvQ3K3L/xsRfuP6kCVaXbaIN5
0RZPJ4KB0kAiUXOj1BZ30ErQYm1b83MeTeHv0YrG+0Z24sYtf2GGgYnT+ycjmG/dxaXbOIbVWYOh
u5lAQhgtc6edcKRAtWWVlA5tiA4RwQe/QehmjSq8dWfpfdDe+PL53CyCeN5TIDwGrTDO8mKZEZuM
kOkjARpxePwW1rPBdxdo0/tPE5AZg0rr3KFHVuZ0LfOkR3MvV6WrehYtlxYF07yoNbj4cPBkRpP3
/XvH4fYFpMJqclWdjofHco9jLY2vSlHTX4Oim66nV8pDDtngxtt5YZvOPX5tzu4JJZdQUPT6fKXS
E90VFG3XyLsOmGU2KDf7WoBq+vXvunArEXyAvplTEODy83K+ORNOHE2dLHg1U6DpL05HVreC8Ye/
k8Q9AmtZx/ZuDHnh+9ic5FgcQt605TaFAxPxnNmaC1tLfKhyo6DYV6PXZyJoev3rLpwISpkGhen/
7TosdkkdYifnRR4GU+oMzzHQ2uhXvqPCpQwnSN2yG74psjd3PSoGpJij8XT9B1y4B2DF2fTZOA0A
LxeX8BgmVhZ6BWRK4NwKhHg5o96QuUFoQxtUFIkA7cRrqFh2eeOEXCjpcttCagJmTVJERnu6tLCW
y7rMg4QwyLBGiIEe0nLCxPdpwv0b2zDFRpEvDOKHXlOjdWfjV25Pgf1bbyxze30eLtwKdFFJccE2
s7H/ck3ebLN4UARZtYjvJiVWf7Mz0nWRRMb7g/m3oywrqR3aQy26/PGdISJvozmDjuGI760aO80/
W4bzNIVF5bZhdgu9fWmZeVgsThLNLYgfp1OtZ2A4HWjqdz0kMP1urBBueHF8Q32mX5l8bwaB8J+l
JtZwI2i7cJbmvg/lEhJ51LUW70zUKJqJFGV0h+hDdbCzWttHkYpbhh/eer//9pAWN7tt/410bQtC
0DKAaXr+TOKxcWdViY6NC4BW/ILCNMVZoy3apjjiG9h6Ox+DSryEhwxw96EsoRhP2FXDIbrxnJ9f
XUAm6f7MNXuNa3LxnBP0xJM3puldRNxfYk5ajeFaEPN9Gguj/9g22S1ez/lsz1htLkuoGTOAfXGd
wIPyDaFE2OAGQ7rPEhFuSyOtN5am34pVzneUNBzKMzPzCvS0s1hYzGEb/I0gskVmWf8I1DBDu5Mj
ioZP1sAyD7R0I0YHncTrB/XCJ84YQl5woDxwZRaXRmcWbYSDrecOSNBVvKRVet+GQZavizimW399
tPOcg0oNnWD2rgqVdjmahKWK4QnAWqRs7YcE8bOtV7S41GAsjl7u2LbNWitmiDrlbu/n9cHP9w/t
vJmCwPdaVBcWd3MOn8Pqcb50jTClwpe0I9ryRQer3nRWiR+WN0KI8ztwzm5o8lNi5DU44zLKFME6
7IDcxispohqJtu8BsGyvf9X5AvK0mhSG5zgQutLiVPSWhmgvvunuSFD9mNf29KDAGneTJnNupTSX
xuJZE5RtKHUT2Z9ee1ZoJQVQp9FFVWjGdKQIT6P3DTM5vlWcvTAUidOMlucwAfNaxF9RnykYBsjO
HVsr/IHLV/KYRUqyUaYpurEpLw+Ffh6dQCCny3sOL5BCIG/VociZD49oiGQHLdezLULit6DPF7Yg
7IgZbUIQOzc9TyfQrjtcAp20dzv0vfZ2hV52GvbAPXIkAae+aW982l8CxOkdbtA2n5FNFv16dB5P
B4Q7LILe9DoXJ8MUm0/bCI9jMHjPuV4a30TlqXs/GLtoVaWUTkyfd2xTpFp/0BJsbrjKC0xwsfu9
vmfPLzuDC4fMBRwSNbhlJSytcKXTIry2UDdAR0Mb/a3VerEboB6D9MawRw1UP14f88LU072iqgKk
jet8GdC3qd5nCVKcrkSy96sCmPnzUAZoZaL/sFNrbPKuj3dhV82hAQACyF0m185i5p0BMZ00bN0a
gJGboYB8pMY/HSyrVvf/wVDQYAAukGvTpTsdKlTboQsStXFR5kpIt33vKBVf3wUkZjfaa5e+imtG
n8soc21xsZ/w/m6Ruooad+jC+tFWVGdPwKu+UOiwb0zghU1iUYimcEJOZBnLpmeIrEYhSqtxRTmg
Ma9UzqG38HK1gqi/r8oRdaopf39KTcGN1SKGBuBCxnk6lb5TV7aVisrN+wm4yQaBEw8UWoJhZIox
doC8MtZrQ7CndY/6Ve7IxPuFFEtR32j5XtiuxF68yyp4RCoTi3igbRMMlqsc+DeSvuOnBoOD4JhV
JfJzJDkKqqet7iXrd28kW3IxzXgmxl0+z1Y9UmiY9Nq1ZDrsRwy/diGyLwddQSrp+lCXvm+eYtJQ
h+jSmf/8TYKAH9gQ41hFdD5L7HjC+ZVNobcFcjciWqB0u+vDnQceBl0vXkeaUnTQl0Bare1IGwOj
ch1OPvr7cNpHHDIORZZ/wtkoPNSzSRiCPvWNs3nxOwkDSIApIpwBL5AnzEYFW2B3qI3wBS2P5Gtv
Gv4GvYVZSLGottc/9EIWSIV6PjVEvkAClk9MRJhRlE3RuQYELLBnUYxFeoKP2XrsG4Rl6gpPEn8M
bcQk02kgYUr9f+JKib8PalzfuHTPrwvOEqyiud4KSG15XQQjEuYI0EzU3cre32D/Nj04XVyOe1Gr
+a09db7I88lFsmHm085763RPdUEVjXpSClctc0zUohjl9w0eefJ1RDX8xTER2cbvKoo3VRsXN8CO
59cVbYG/3WzuRd7bxYEFaqTOcnDCpUdSrq06Kr6rfRX+zjMFHRlnNik2msj+cX25L0wwKHQCakor
UKmWEMsIdVbd6PED9lVk5PSosT9mqVZvbL9Ob+zkS0PRZJ1jWkaieXY6u3ZtlIFuUJzq81h+z6xh
PCKTgtygQG7v+lfNc3UatUBOn+lZOvVzwWKeDuXzRs4q+qPrA5be0VY1EGvOjEMC+u+A2y7AgFoB
AxMVA7oSRXbjDF34UgvkO8vJW0C2sHgEbAR405lP6hIy5fuaVGTV40SyQkfuVoB2YSjQQ3RDAEjB
wFs2lWqhSGLPuHQLcPBb1RmT5xRDJFyqqvDGFXhhg1IUoi9IcYqUYdkvqyj/4Ek98FVooYLsH5Ta
Be6e1nsfXegvacFBvqs4Lvm7nzL6regoqOSXsNnteQ7eXPVAY8MxCLCdlBiCAF/yrdEiuLamadOg
jvezcKo+eSfPFpgzeBlT6oT0M4dqMWaDG6LAiztzU6cv0v1UCocWc9x1zodAH+Nxk1P1vXHZXZpg
8Flz03UWc1hiOKkLFl1iU4meYoxavdL4ESIQvbJbqICaWfzKFOcWBOL8deEzkY4A/jC/pMtOmjrM
fkOOl7pVKet7c6qLXTNoKfyrMt33Sn1LNGA5Hkjjuao3E6oo6tnLqERtEdA1B1s/jmqS++jRS/wz
cdYN/PYhakTSZqu5RSVu7KDlfTAPS2thbpvP6kDLHFfkeRZAlZZHnK3q7lCMSNOuU1mZyF+3CMVm
vgoHLjXsTUADf9vbQ7+9fiOdPatsfpQdKUCBNeFKWKKCqxL/3yn1tSNuQQ3F3HLI+pfKAL+0c6aw
FI8DXqHmzlMcz9sVCIVglpUUsX/fF9TYtwFy9OGNWPysQMdvomAjZ/gsNCiYkqcHK/BNHxBrMR6T
ojRWue9XdwOd1bUBYwYoRYC1DeTWtY2JFDW82N8XmKq9N6WdfwRP7RzCQVICo3L6I1ReeCWESHLs
gelsLZsBsTEfXMtqfgpslG+EqMs3fh6Owjqpx0ylJ0w9HY7Di6NRqnXHwOyH6jFOnQRiUjCiobKr
2SaRhSGgFWMZjc9bONLyxAfhxnacP+nt88RvADZGaYJDLkD+LZ4nNOpDbDP07ogpnvbHnMbkc1IF
yUNVB92Nz13WkBiKAiQ7D5QDBc4lHXXC20/UvdEii5dZ2EuU9dYkAbvxNJwfa0ot9A/nOIILbBkz
OqmR0Ynvu2PXFeN9lcDoRaACH5pkECsbPbvV9dN0YRFnsRUe2TkVp+55uohOBDUzU6f2KFm9/qWL
c+LxNpXjkOJvmJqJC7tN8/BExDJ55SeNLm50DpZ3NS15oiVCGTjNgOHEYhuZRWyhM+7XRzZZhCtB
pGdjsoNZB48kLi20rjIlbDG/TCXu4bdklM64ZvPwfDpPFOUZAp1FLNVmTmdhBz8dsd7yNefQVST2
8crG8SnZIaBd2Xc2vT/xmumI41FOt5vC6dfVJDr7W4u3ivrQT7Yt94mphco3BUm9Yic7BM+3ikC5
YF/DLfOrtT9QLvgZeFWUPKptZOHGkc8cqO+2gwf0U41pOsqZYYDu5ntXGFQJz4RKf4Zjsgyh9NAJ
wfv69L7C8iULWkyoG2xsaiWBTdF12V1rac1OqqFyI0o9PzASPO4Mx+OGmLP4060VS+yyB3P0jkKA
JI3IvdaBOaaf3/15jEJnWCepY/cs1q/CrzjX9NY74lKnRSu/bmd1KL3rqRq2RmHvbRNw+NYaYk0H
S5r6z+8dH0AJ/A3CDHCzGJ6cfmVg5dkAu8o5TpYHLZSbqlq1HT2nKYi9HxgC+pvYT1oHdS6zuUVN
P78t0LEhnaF0B4uQcPJ0cDT4CvRsJuc4dCqOQMJIP0SlnT52KhKPpc2o1z/2wngUYlDgm3k/sBfm
P38TPzrI2nZBNFjHOi5xU86l7LA3reCV1YVCAlD75Y3o8cLLilQOAQdpyIxpWD5qpukRgJeZdfSn
ZqaC4LM+5aQfYqRHbpWeRK+yDHIaGYBpwpDgeQwhqvZqkN7HtZNkN47TpSkAW06BmtM5iymdTkGV
IAVAk54pwHTCVfzhBX3wcut1Ir5PCyW8Ee1cGI4OiQlnDGDrTDk4Ha7PIqvB78k4+kOUroIGYkju
j+ZW9dVhNQq6C9dX+Dy+A+hG0YL0XZuri4v3YNCZS3xofLfNMS9YTYWGASkMePWHmXvZh7IzTFy9
Rr17RfMdHyIHg5LscP03nL8IvAaMD1cRgYuziyM1aSR7sgafNaj5oa3xiY/DIMGWgSJJ5qNpmHDd
vbOdSw2Vdi5Sj/znnG7Ot9mbrZ3S5KJI0Psu+nnOJqVnundyK9vB6b8lbHEetDDUnJ7M+Qk9sMWa
SkHdGZcY38XGXNF2yE76+dYQUDS3XVI77wW78mXULecEHrGRuY9z+mVqERe4F2kKRW+lPuJuqayy
1Iy/YWR8qzBx6bQCCqK8RL2LHWssTkfhSRxD1RaTNsOYdjL+/5yd147cRpSGn4gAc7hl5+6Z0SiO
pRvCsixmspjD0+9X4wVWzR40MesL2YABVbNYPHXCH7DsLOxw9oWGYHg9DOYmGdFCRUAOJ3WYSHju
etH+/vF5Y3u5cSirKRAkDHbxvEGmhKroPe/Udl25HwbrozvNyUMAAuX9sYCMgeSFwM/uLls+ceZZ
s4WCzalnPw5uXqjCrw3cEDZFn9WbLMzjdypMEnWQ7OFSpftLEU+1ef0y49lEjX9QEEsbNf0RxIMF
KV+rjjDK2hVJiTdepmzg0WZiBi4/xsU51cMh10KcE06zaOgTVFWj/huISvvL7lPMUCoo02dzakdc
nadOfZxNJXnB+89cCUm3IfCVQsYhBppFeSND1h9fpijn1oCxXJ1Gobg0alsks+o0fXTLuj5pVPiH
++fnVdL1uqiAskbKQiHFqJgq+3rBJGdeOyCbjMFKDJFN+pQr5RkVcsf+MmNAwQMbQY4kuZSlObSe
WSmfRixQqgdrUNPqd1Apk3W240mxPw3YoeJWUze58beTdHaIF89gRPHGDLo4P436JLq9pw0Fksxx
jXORn+g6zp1YDWLl62PGE8/fsRGK1K+R5+DWc9Dqqon2lpn2wPWhUujfVSzi/kFdC09FF11wZ5cN
SZg+u0WZY9eH+MY7xSs5hEgWcyi4KeBbkF1eb1BhlDr7wM+PGxEcsJT/xMB0PDIXyffNBJxXHYNx
JfW4/arJ1KVmHy1POYRarKkoJs7WdopuK86N27jGr1ktLBs/K3qQ9w/A7f0DWoqsCt4FhR6z78Xj
JVNeREqencZq0r+Z2FWE2zZ1m3ETOHo3HkQ/AlGea8Lpysq31Rgjffg6DCr5tIGvXq+ce2Fe17hk
nGy0f0bY6qEK+EQJcWyhF5LuXTPGKLLqMWudCXErgfON57YkU4G+Dn0zmqDXq0P6qmpurfFk9bmB
FDdUQhoJ466nsfNYZO78sZA87Pub/cZ79ZhIMFij9wphdHFjdCClGbljPO3oY1Qd+wLW4FHVywg1
7Ob9VyHiao6B2qYcejPuun7COMTuYdKa/qRWqrWzGwzCyW88f06MtTbVzWa+YsJ0VAEcqgJmXddL
Oag0T2MZtScB1BLrzKzaYew3PI2hqp2LJEuxT03XIKU3mymhJ7R+GG4BEmOqv1iUstIcyrg5tUGI
zj3dMOvJqSZPoJwmwq/335w8DldhEm0lEnLASuBJeX2LJ4ynBI9NnFhOXTN4u5Hx1lM+CM8PESfb
TRAXt1NK8uh2hXTlrsyVy/f2epJ1lwRSyI49TgGL6ymNQUXhb1SdSgO+OhL43sEshgyF6bmOPqBg
nG0mxk4mvwAH8S3mw5WOj8i7se3k5sD/aOYzPuAk34joeSWWya5Wn/LZQH+i7SysDnD+9jMkbL/c
3/Obu1CuJXVDDAbDtNwWUbCzdIQ1y7Y+WZMBkLXAJTPxixbl0j0RxdqbURVoK1/oW2sCKSfRYaaG
0PQyLJhoa9R2UJ2qxhLRUeRaNH61awUH65Ku0CcH1vx75z5yT00mlUQiOSleSqUGTjYqaWdV9PW6
8l8bCtXGnkP769Sh7nF/S2/7yaxFbsFBJrUi8V7sqUjiwLbyrj4pvOGkYzgriizcZHXb0LFVgkk7
GpHu5TtXCO8rebqwdlEa680nBcfSIPEboyrblVj8xqaTV4K4AvQum6yLH4WeSNtiY52fEozcXkAk
9j8o7yPFB7XXH2hLhc37XzM9bOpMqUgkv+vr2CGK2XKU0shPXZZXDcPpUYu3EW5s84/ATM1vRotN
5EqKqctv9DqGQHah+whnwuBIL2sTNR2M2KJLdprBdeSOP/PhxGJj4VA4oWEiu2R6lIkJSVgDb6KP
tl0kw77Ckc16miodGZvWmobyHw1XHWMjLK0NX50VE9x8OpsmiBeHqtfthsjzUJvD82uw/EhgUfZF
dcaxPlazLdrD/RP1xruTKrjkEK4N5mg5oIhKo3GKscoA5ZbxsVAs/Zgq9bjThfVVuFGyMnyQleli
D+kWU7FKXW/qyUUcFHleaiJOmpPKeO+cjm1zKZxprY34Koa6WAZ2H9gJrjRu6mWrvY48tLXmajhh
s9I7JwrcAiUWFTuRfeU6zLgDBSi/vR0VXBG+VCilaueQXA35aCMr0u/pjLXIM67QQ/CN7owXfUhM
/N6mreUVhr7DPDDE2y8lUZYeraPAhA2jTPtkDSMxHTqoiwr8VGXGzorToD0Aso+VI4xRGm5FXVQQ
AUEc6MdYmL2G8bNwLD+ds8n5iKCtqmDmnXnzj7bElRbXS2y8fhaKpka7PNBN8RR5WhzvMvQ6hk3c
4AK0zdxqHr9lponiS6zr/W/8JvLpaS60trtkU6QYCNQa0azF/hQVhXKuvQqhIV/TUdVIfWAdlveE
2GHg0o6csB26f8hur3rmHuSKUnAZvvQSzwGUhd9AEXBqkdEdj43QR1y5wyjONjBmmn/vr3aTmIIR
BnFALowCBcdgkVhAIA8nj5n1abQzp4q2aIib1TPe9I5zKKYxTv9tqzDptK2LSZmzi0fMVD7d/wlv
PDCobPieEJVpLCzjkzLUGWjkqaK1MBYvBoyKlxqTGWxOsVL5fywlvyQGPhA5ljeeV+TOZMdFfWoR
hNZeZvgSw3clJUP9PaLQZX68v9xtqsjWQk2ko/iqLLhoYQ9dlQhwAPYJ+7fmMa9xf4Pgesq0unvE
ZDXzAQ9aK5H3jTVl35iqnrgLl2sRNMwEiCouVNjA1lPRbfWu1euNrZj51z5slA3aNN3nyMPm5v6j
3rxEyRwD+iAZOdjELGt50hqbubFjg2MrzEcHg+tzzLAaA0tM7+8vdROFX5dCQRBeraTmLY5snURB
g36GfWwipfrbbLy53uGrmT7raKGccmPuV77INxck6Et1d3rxS5SkUUYNbXrFPtrm/DNA5/pxwJ5r
q7nzr1xX46/3H+82/UU8kIAPIYR3CBJAXgt/tEVwopnxk3TMY6kq6Uets9TvZkcysUvSwo4QTi5K
jJGToQ1OuuK0mq8GaEZt8ZrVd/d/yk0hYDDdodMGOhQODlf59S9R3aAJ3cbRj0OPs+6/yhRNjbPL
XXdI2gcxWkko5cgy9WlOwLhs7ArM3z5JjXx4uf9Dbk+XR9GMqIYcdTnQfq5/iNc1zC9j/FWHuQn9
0IjUg241xaEHSnN691KUj9Klh+OsAo69XgqvW3zrBdafONy6JV2bKDPsz3od2uMLaZrrfbm/3k0A
RkRJKv8A0GT8whm7Xi9hZDyNqtId7MQedk1uRz+nFvcoWj/1ITIFbG23DS+mKeLt/ZVvJ6R8QpgI
gLRASES7mXhkxezWKNy0h8hpMGpDU+RTjL3vRTECsWOLxBaKKwI/mtOCc9YcxBLL+aFp1PhkdyXO
cSbKoeAS8i3ydGh55aI8ZWg6U5h5FfamfWd9tMQQntQBV8MsqPUnU0uclYB383XKp8DKCv43ZHcm
odcbGINWCU0MDg/sk32Jqqo6ZaWabBJsH/ZYmK3pxd7g/UmAgIQgp0otDjJhGepIBuxiEAmYLtOM
xB4d94gJuhF0GUKT81zp4ecRjdHuXDtBGn7oANpnZAqgeR5cbDnUL94YucoBI01abb6ClpK5Vtm9
ZqJXOR2/kfCBkgJlFkjjRYxUUAe22rGrDw3GDGetmXS/rqPab6q43ESDEv+0c93YqfNgPI5lQJGJ
zMO2rRK8bEWSHLROdbeaGeI+FUXJRyy3zX1jWdW2mcv0hI5/+oDfILafqCR/9Vqh7706tjYZwfEk
osb2LYxU9yBGlCMGwdPKyb2JS/LpuL5dIEvorS1VyND5Qz+oVOpDHjrFFnZV9vDqEF6KWt8Gadc+
jkhGbdW2ax+YhUXvDRFyedpNaO/I+fvyAkprDUHiMWoOeTmBOK1i9xDV1bzpbWOtjrqNDmBLGQoY
pCyUAku+qQbFbxS2kZyqXPXqfquliRPsB6sek70xl0H55Op2YvwIwqiY/55r2n/v7glDQuLrMhj9
kMgA0Vp8X1Y6qFld8BPSbLxEYdlscAptHq0hr86NzYeutPN8vB+bbrIYuSgPDKdLBvylrPiAdGvt
2mF68mq97eNN3aIxjqa4XTpHFWOR+Z9U1/Mk3RSpWTdrGuM31w06QJwuOR0B9EuueP3I01ALvdTU
4KgMSIF1lgO8u3fSHX2mdOUo3y5FJ5ERHk0cm4CyVAiJKGbsOJ+8Y9nY2ZEWov4RAQ1nM2O9u3Kb
3wRKLhka3xR6sr9PL/r6qcIJx2PVCbzjmMbhXs3RiHN73b5AB/hWp3r63ukOy9FrZoRGciTHodfL
pWOJuVIEoySDJ79T0VHfZGipHZUIWyxFIE18/8gYi61khA6ggIz3dXxBfbLItuljqoFpDMqDCUok
BxxaVsNDjtVMuo+63q1oH+YOUry008Larx1VFH/h7zuohxRHSPviDqaKrizOJEjMQlhU9+TR3fxd
UJT+pqTEljWZLSDLM+VrsjPt1J4OFsiAudliNJU+jEOq2nttFGnke2j+V5ugHccJl6s5GJUnD/Ly
M6IkZndMJuiKGyS4mXiYAcCGo5MIa9zOogrCQ9wGTk4JnmuzsQb0WAQUCLbAO6TZgQTuyHL/+q30
FjbzdH7CBzUzgkNd19/61rK/GMHobByzs7dJ7wDnmfq1vtfii2ZhCkzyN1ipZBqmuVhYo4p97Suj
VBaio6Fqf0OxUXZV2uonLTKHo9Ty2N8/Em+siR4nMdqQBx/tluuHxRw5FtbsVg9j6NrHMEauoOiE
e6kTc0JePEy3oO/WWMavWfEfdy/i3+issqTEa6JduSzgw57r3aqt+UIDx1R3fe/OOoY8bVYyQ9Om
6FdZB8NfVaoYGCiXTWZuXJTIP4XYGaPfkECz31SV3TT+hFzok1lVRb0P8shxHkMRut+sudbDlzLJ
lawlEoPlQ9g7iwwsyfNoqp7Llq0QvhdipfyETFabbPupddwvaqW5xbZSy1Z8NFwxa9/qoezzBweb
sJSWSjCl5abIgFDnaOJ6HSdRSsWHqAPW+FVg6TAAOv1EZw+5jo1a2QKEjiO8sdpqYVPU2w6noUvT
QF3bc4+kL71Apc5nbD6cEKCf1V3MtflhhEn3K8XI7l8PfqLrN9hfvy/S8QbgdMlzBh6cgfpStc5j
WNKM8FAvoqunT5aYy79avasvtsEw05NCdvfP2U3kQR9P+geAocbWhFLl+pzlBso/+iiSp7JRw31p
JtllniNoDTXKa+9cisuQrwiXP7xiJFPkeqk5DaoC4mzwUFGMflbrcfJx9Wm/Z+O4RmZ41e758yAD
9aAxg9LGq/gNQLTrtdLcrTTqruZCICkpUAyzzc+WPig/DCUxpQh1CEZ8SAzvE9ijodsoCNV4WKk6
w9dEmvyiSDbG0b51afPCDkIQo5o67aWdWm0Ns7y0KYOaCf1bggW52lQ2Sd5+f1TNLUmnimSEuKhm
1XrgNIogOwTRqH3qzFaon5B8cf7qLETfT66eGvZWJEqhbtH6zMttPJki9eu5dI2nJBqcvVCh4/kk
9I6+b+3cTY/GVFbpSny6CcYS8QHyDVQLAEfSjevfPIclreqqNy5VaU7fwR+Ic98beNCrRgbIEUb7
pBd/K0ktVvpg8s39+WbpDcESIYm14K/R910ExiJt7HwozPkC0qa/qLkYDlOPTN79s7pI0/kMZQlC
N0h6UkLykeH5j1dSdgK/yVQMl3bO623qVv0uN8t568zKz0pk+VETVvscdnG8N4fRWdlc+cIXzwic
APU1oKokV0v17WTqQYHMen8xh3lCKURo3qZPXeuAMG64L+rSXtPxfet5ifySh0NhAKTl+nnHqZhL
pSBJxpYel3TdHUDzGMialx7CnGGVqY0/5u30QQ1xGOonb+083cQhXIxlzkyLT06mb6AUGrr0kNK0
S2PN/VZJbdunivrdzt6aDvQbj8oERAYgpu7Q4hahoYVomRZZ114iJawwk2BGo5rKsJ16+DcpSNK9
pvb1UzE6373RXitvX40zF+9WBnlGlrxfxuKLnW5KLSCIJO2l8uriWxWOSrUDVh8Fnw1j8DIfwIr5
09HmOvH71uxLv/U600OXVQ8MX2YL2peQYVh/rLq2r7ZmZ6VYdujKC3ehV+7y1urOs9diWmZrcYim
Wl1r5oODVTpjK4YCyc7J++6nWdhqukGFp/yIBqqe7lVzmgRiyF2dH+wx0uxN147BO8EAPDl0fqoT
bBlB9kP1uT5nkPlGS6tq9WLh33bIURT1eyfon5hiDCtJ9e1HROSWVETp6we7d3Gz1U2vWRNzgEvp
9L+LirI/GELzlWWf+JZQy3/uh4ybjI2yHqwIYkZSgIaQeP1oAfi+AZdexCUz3fw94j+069zBC/dW
bDw6XVh81cUcr/R3Xxke18eJVYE+Qz7Cl+wGbe1MRhDXpWdeLLSft6Iww5OX5r8w/gGPVYbOxmqr
/FETmjJsHKlaPM+T44NNFz8Kd3A/1no2HwwRrambLFvB8oxDPAL+LvU5uPLlB/9HBM0ZYJcTXr4X
M3THc0I94pf6VJ8GO42/DFo1vNAfeHbt2voQkc8+BLFlfb3/Rm5jCjcUQxlwpogeQqW4/gnsQ5Jh
A29fgqqbdxEWOqewG9xdOMbzSsR+4+UDOXkFKeMei+jv9VKh1btmqFGJGUGq7VTkRo+dOZI0CBQz
VCx0frgK9rX3n+/2hIPjeVX8BZ5F7rAIJaUXDd5MlLvknlYjSav9PU1B/GRC5D5OcWKsdCvfeEbu
I9k4QrSSi3GxXA1lIhhhv6AtbiWXJuhNPwYYhfBdVu3nzvpVeHxf73tEmRpBYcMRFdCFhJle76ue
o3RgTzDXYv7y5GPRpa62baCp/RRRJMTzEA7WO4c00jCWziM8Qqp/iXNfxKjZHa2+t6fqEqd99pP8
0c23St2KRy9JumbvBf30471Pyc0nkR407WGNLFFLDlzbbBqD5lL3VfmoN7N6pNtevySh2iEUaazJ
dCyTN54QfAkhEUleGANLZWrSxl4vcyw9Q/D0IaW+Frfb0DXy4FTWmG1hpK0HX+1ZKJtB7+aX+0+7
PEevq6OwguoBICmAfdfv1LUK2mBEgEuWKKMFnAMdHXdOkCDwOuFFj7hfdTunRxzgeH/h5ffCwpJO
BciOwRCdG/nD/ghJ0lI7DxwLy7IpK7/Fo14hAN66qm9pTf4xdpXm0/0FlwGI21hOfGTDlwrjpohv
TJsLWFemi+TfHjNm/fvaA7jZZc18uL/U7bNRWQG+IvbQobhBEYrA0xuEScbLIDRjV5lmuSknTz2E
RfjPTA90JRa89WRkT6wGpE9yjK+3UqJJBgMi/KVAYTPa1PDvu+0Qme0PS8TvVffEc10mNhL1Led5
OH5er9Z7U2y6oLwP2TgPO0fPXwZobNse/b6HtO/MlUv1VSruz0uV9SBQkUoxpZUcn0Wkc0lJBgCu
1aHUhgjOMmVi/tR2rtf6YL0yOFt6LA6jwLkSb+jCYNSmoB10zGEdfca204vQlhRF6lcid6HENPrw
0dVS96VS6kb3A3RWP6uNpxSbIldGZtwQKd0NvtTZrjeTutz3wO0+2hOCDv4UIuC3iRyRf71/YpZ5
8OtDyr48z0n3djkKIHnEG7av6sPQKfVT2CQRYGm12jNuK5hA4fEz2vSRtcLMDo4XTCvp2fXySNdI
EUrkuWnkMe4hul+/00LLWt1l2rWfRjs9BnqunydlSHYGnZ12OyiKQPAtLkByWOJ7mKprkuQLiN1/
PwCICswQ4j1cy8URdqzKC1PQhXuDXse+0GFGJ9qsforAF2+xW54fR921PrR63p9qrQl3FZjSbWIr
YuUav47G//0QnH7oukm+Hr/meifyKuoUb3ZV3MgDEAe0x9CpDFHp7aqmOwewsp+rzgn3UEjMlagh
/+r/O+iECtlKJWGRpF4p2LbYgxmXb2AdkX5IHTv8kgZz8NBQKay86uvY9LoKY0duuNex400YzOJy
VjtzNg6uScOA2t3d6nYQ7LRJr7deEqx1f95cj5k/2T+jaUq96w0NwG6VTmQah9jp9A+x0nKN1dr4
PQhHdz/PwVoedh0MeT6GBFQ06Gsxz0PVa7GLrtK3Xk1b7xAXPZQbFYINZqfKfqCTsbn/0S5C0+ta
XP1yus8rg9O/+GyskPscN0L9UFtt+zx3XbDVFNf14bRqB7VNfqV5JE7U5+NXTBZnP7Qi91F14/SL
XWDtpECbOXAYwWIYpbudSLzOk423uu4k8VMc5cqn2U4BSw3oRtfwGQ996ObwraWRJcIJu8Luqo/3
n2kxlf7fZ5JaHEQjWZQvnkmzmom2dqcfKpRZP3NFJ4gSOPPRSI2ahjd4bdUs+qPe18omymbnmBV2
zdhXqXeuMaGe4CLjev833Rwh5FslXpIhmiwdltusikgzeiZaB9dIrQ9IPX9sp2Y61gUasmU5/76/
2jICcIBIEOTNRmLNJiwiQGnPI8NawzjA//G+pB6KaZwBeuNqox7EbGp+BU3teyKIj+9emVEXqSDS
d5QSy3o8jeCcQGExDoLv8xxpwHMSIwp8xxHTZ9WIlUvUzPopUJq1mdftM0OvoBEDqZKgx4Dl+iM1
rKAGBzuFx4xqY6u1Xb83EgGW2MxIBN263GVZjjdwZ6ypQN++W7JsHlfqdluUF4vd7oVV1GDp0uPs
YfssSqfclZYRPaYuSRoqYGt978V6DO+kUYNMXigoCIGL9bLRRN4mFHCRDAFRfz+kColZTj3oeigs
jzO6qvSr++P9V3u7LA01qHJc7hwqaIfXG1w7MTLOdq0d88BQcJrEGgyD9l9mNYz7eA7XkGaL+5yn
lPMDl5dqwZCl5L9eDlpFF5poWB/xPau3jed0u7TsjRejiKMfluK1x3R07S07rfo5b3ulUFwcp9fl
Eadz/zNF5z+ul7dxo+omVCGOGZf6uQMX6bexMhwqkXyI81bdZXH6Hb6ksb+/y9fFDG0legtSzMeR
BDRugsW6YaHGXhOa2jGrgvjFxYdyY6ZD+IzImn6YDZI7Bs35SoL65qI0aYF5SV+hZXTSY6T3XC/X
j2NtGXslt120HwiYZhNB96ek21attuZm+sYLRuOGz4VKFd7FjeoW6GJ7zk39GAFkO+CDGPiJplUH
I0EAw6a22nhB1xyDsrS2cIH03/c3+vY40+/XDIpkWGhoYi0uiQFxWT2eHeuI2vS4yzor3+jOkBzc
yEr8WY3eZ04oXyw/EqYi2T9tyhvA/BTrRjpUqX1M3NHd2KXrPkXARuCVVihcrlzrbz0ccknc6rgT
ypL8+vQitFEoc9/Zx5QzfMQ7un7SB4nTHMzhW86Hs5L3LTgO/z0dZELoHEReGu6Lr7Uq5xHxldg5
zrSe/Sox5gcxDPlnvQxqX68141BHdnHQMxMrOeCZh4k70E8oXA993s4PSaD3n5oEB3cKhfLZEEX+
3DqwUoSmRRvQRznAF5WUaAjCIV/JJxf5lnw1lGfUZfwbOMgSUkkXtzfKIMEmWhvyZ6vLrY2hoQBc
1d2awM5tWCFsS7sUFXUFUnX9+sXMfaAVjdPbx6p0k6Onw8HRAL48D40N2AEO7qbMYncfV8hD3j/v
bz0ktDmuKOpFgMmLJNZuuCEjF8wQVi3WX7PHD/Aro0Llp9C0L/fXeuP4mX+utfi2BPKwWJu3ztEJ
NWzJHXjxk9PZZxvWwqY2e+d4f72FGQ3HT3LhQZ8BRuP7ol9xva3xLDo7YNh/5GrqPimify60Lt3q
TdR+GWov+lV5yUXvhHXqkSnx0YJjKiM7J22qVNv7P+Zmo4G4Azsnb+e2RANh8e05Pe7TKizu4+go
9gYpaesMM/Qx8hrj83tXIsmVWrUgv3HAW2r+AnYzHYXslvQcQQUlmZXdIBz9FKe6/c6AwgiPJWBz
sLlMmpYP1bntXFaFp510u8ovRRv9rbjiV5yN+SctV6fd+x5MDgxJYSXvkb7pjZoDjkKVE2aGCc3J
Njd14yUPXoE9ZNbna9Zly6uPpSgSuPIk7ox55eK+7eup7p2RgxGrzeSLqbXlmZg3eRtou2gyfta5
6awUKMvP43VNKiFpVwgHTV2cEGtKmI2ajXWKUPzf64zwtriYFpvYruNdO9Nqu7+dy6Aj15PkKRoj
YI4IltdfR5NhKlBQlZxAsFfbThNMKEfgittpGO1/egX9e3XMvRk6YM+nen9x+Zf/0RJAXUEuztrA
q7kClpNvNSicrh8tC9hmpX43hFC3XVDjw3V/mbfeI60Hig74hPyzCDllLqzOcwfrhDWcsren6auh
QBZKHISwUXEJH6vQqVZuvbfeIzgLOj7oTt2ydWy0dkWbxvYpMdzwglx9/zGxvZQQPpUbPR/Un/ef
cRlZ5Fb+sd6yD2EWQrdT2kmnciy/qvXQP6CLOP3bx467hiF5aynKDB5ORjCOzfWRobEEt68eoM5U
tKuytsyfHC6qreR/rESxt3YRdjzQNACSUjPmeqlEHYrABYxwcoM+TfzADt1NFWcpeQNyWn5vF8VK
uvvWw3HXw++jWyXl2K5XzMPGNDI1sk/ML+sDgUZ57PTAOqVAYd+9FApScgLjEqQ1quLrpabJ6Kyk
jpyTFue/ssyYntQEsy4RiHFlG28fisGAzCsYkFIuvc5P/xhGdP3gNqXTOSdGCNEHmPkG5iiDlIKs
1sAdt98aS9F/krfuq2XL9UOlXVJOQWg4J0PvznYm/ZndoQUT54KPc1ACMCJ7/nr/7N+eEiY8sDJh
3khEydLhZ+pmbBDdOTi1Ya37Ngzas1prUm+gMQ/gRd8n7EYdz5RfViU0UaUo4nIgkQf9ODZkCGfu
Uns7FXX47JipsdIWetXpuY6OLEOTCrFREjOwetdbaWhhZk3mGOJN6OUHJ8uaTTNn/adYmSZ/SPL+
SVTMDZwkiD5VZpxsSFGHaINeerxL+MNvml4/wv3pmGLqvbMSVV9Hvje/jwSZyaVEMC2Ry2Y/ogWW
acopsfvQb0Ai/MJwqn+ou+FbViK1pGS2sYfHbWyNVoAOyAvvYFlFs52CSD/3w9geizE1j3rSGFLI
5rkaZ0CoVRYi5+8aG6aU9V8W/ogbbPsI3BmyfYpihzvbSuxfaTLYj8hzpTthmsOjYg7OqRjz8diL
xttaNbjtIXHClfvyjU+JGT/YZ9lR4rNdfLSlnTck6p1yApw6nrMIecYpKaxzS5W4ssFvLyWB9UwG
mH8truYyrRvTKiflZHFBP0F5R+AaLNE57It6Zambr9aW6AkmlYwFwKJ7i6OWIS2XIrsSn52+ibZx
ougnL2pU34ka5WS4MAdNE8Wq+5/tzfOxKKAoJm4sKM2Nrs83VETCiDEmZ7TOmkMM6PBguHF/KMxk
7TZ+aylanlKdmMkeLe3rpRwFik1kB8lZaUusb0Z7fBz0sd2MTV6ssNFvghFP9edSi9uxy3prskY3
QUfN7fw60ordFBnRlv3/GYZMMe9v4gJ9SjCS67kS4MU1Qr64OJDeBEPXqVAg7LvS2hRKWW7DNBI7
fZwxFXKK8GGwAIdYhePsJ8Xo4BkoM1BlFBv0RCs+eMj7fJnCXiA9Q2FSiix8b0rLL3Qw20PJgdPF
S7je/MAphJYYCL4Q/vMPSWe9jLoWfs9Yc++ZWfk+xcT/doRpBahNJqscMON6PSxlwgHx/RRLl77Y
J8VcPyVFhyxK4Sg+kgmV4g96VG1mUrfCH80mudh4z60kgAtQ0uvPgA8EGgx2DHjDJYRFdyu1KBo1
PXvGjFSkoqLIO4pxNp9mPY2xecpq72+76eOWjk8+/9PoAQMWD7p/9d6YJWGOr9LjdL9htSyOJIgn
lGWFm547FbzjHKqxj15Avrf4uleWWjbuOI0YLJBGwCKh+lziLeq27JMS47+zSDP9Kcwzx7dAuu8i
zRkex6CyNy7+C8+RHamXIMRZ7P7X8MbH98r/ssD7vZpqX7/6EQnDsh2q7Fxo/bh3GzU6l4na7MRU
Tp8tJpsr6735kmkQcSUYYAZuJKPGYQ5mkffZubdHgwOeDqBY5rbyB8+OMv6MrM0M7SDczFmnb8oR
pR4+yjXDxbe2HXS5nHGQAlnLlDwQtdejfpidndEZP49gx/YhPm1nM+u+8X+GF0Pxso09NfHGBmX8
PjOu/446WSUABgpm6h35Wv7IL9u5CqdAzNnZ7LKAplHjPjW2iM8gKNasAG/fMEeYyp9OKShe+ijX
S4kerYB+9PKzUkWTXw7OQHvYU/5GHfSL3sXpmj70TftIovrBfoN7JBmDJrqIXvDbAOtqXnMeS8fd
qAmyjg2yxbCkotJXigLNlhziodp5ACoMozughuN+ZPxovTi9uTaTvTlwpB70IzlyfGTcZMutrorW
ziZlHI+pk7WeX4ETOWZM1jccNYEcyZw/xezDaRK9+Z1Zf3WIY+Wf931ltEJlnxIZCrYDipR+/Q7c
OrHKoYSj1hne+KRhNeBbThldUP8YL6NTrbXHl9kJrXEuDzoEXB6UZctEAetkkq3C0s6eWVhbE1D+
1tDrzscJSUf+Q882aVjYK/F70RgBpyJFJgGTkn1xkSwVmMwqaMvJSpUHdyqNMwjt6Flp1R5TgY6x
bNtbR7Bk0zkvirUG/ZsrS+kNSU1GXHARrscxpD00QdDTUks9l6HnHvAkbE59iVh1rQvTb1UtorDB
K/D+i130Y3hmNKBo4NHFkxF02exOkDCJeqY5jw3gqG3aa8E+Gep3zijlKnxUIAIpRykTl0LyVuM0
rVfM+eM4at0xUlvDD9sxeqwbdd6k2qyc7j/VIvl7XY9+hUF5KHGzy+Q2B/QzhNaUP2auk2xtqw6P
9dhiPD7ra+PeN5ZCAI2eCPRB0HhLoBGU97jPMzd/pMrlPYkycBw/H1BI9arEXSsQZdb6RwEmH+xq
tcV3CAB7Vpocl0wGIYaziWtot91gZ4zxy88k8sYzN3T1RZi194iGmeHjHa2t5J+LePzfbyAcU/6h
YwVC7zoWDFjEpFnk5I9lbebhNkcjawM11PhcG+bFVHIUOO+/zWVA/m9FCeSgNyvbGYtaZWp5ZGdi
j61wni6pNT3ibOX9LjqlOnc49oF+I8sViffSek6gbkKLTgfSuwU/TqzRNRd8KiKTfAeU6NSDSKxw
RVw/fxc1TYPJcvGYzpbC5LfO7E1fNSaU7xRUW5vwNnI9POiDk2+UIGtDX4PV+gi4uNlZkYmctUGX
MBSu/a0r0bV00CMwtkE+abuVjXvruGj0mfjq+BhoBl3/1HbQGJsravHY91hmpnB38RoI7Y0TmOpD
rJCptIDkflRuY35tysTYhW7v9iuvbxHLX/dLlpjowMuWl7ooVzKZLbuJXTzi0DWDiBisnuG5LQ5W
1ad+kLSK7+jpO+fJ/60KcdyR6l2USotTGii507s5bylMDecJ9OpfxaiXgFz+h7ovaY4bSbP8K2V5
Rzb2ZayrzcaBQCyM4E6J0gVGSZRvWN3hcAC/fl4os7uKoTRx8jCHuciMRjEcAd++5S3LupkAJ827
kL12g5s+rWpa39mnf3Uo4Kr8n8EvoiNbDTMELXR76tHIux6hGVgoucYH7veffj3Ff7UZEX752Bzg
rUEl5e0Mp71Tsa5f2tMyVO1noJLlJpHGogaEi5o0yITKXw/481UF3QHA7dDTgqrIT90KFYveoPDT
nhQf+hvFYKxW8dhs7TLeQhmdQz81nR8nzPQ7Z/pfLSNgXdDTc5FcoUPz9pu6gV20K7L25MDMZsvd
gReRBS/XaxJ25SbQ5l8pUCG//rZ/OShQyAm0INHLvuRAQHMZPZCFdifGzfog4qQ/BhTOh4lqorIK
qbrjffyeGvMldvTH2kV+cVZmBDgM9+bbr9rVbkXl3GP5sDp8WaD8v8PNtWz0IPS99qLv8HGNr1Pt
fBzAmj/BKkShiBwH7xG2/+rbQ0oEVAUERuce3NvnqGZPQDlmaE9NnXlluMTmm8sydKZtzT/PWVQd
F2PsO/N8wTn6cb6eS1LAc6JIBPHji4kGKCGVy4Iyv68gGA8Hd+dhMBGkBFIxPwWL6445Hdz1pQnr
qATwiG0Tni2Ykq7bV1XXl2j2siMm7r06z1+8Dqhjo/yLix6ZyGUg3sdorJq4YSf0cqDpZNKlSCIV
bBIFkt/ipdV2WWq7/Zsr8HzJIBzFdgNS5KfmZ+X0tJHw/DnpiVFYawFXTVzTwRYCwUBzPVkDxZpI
xe/Mwk/fFcMi7MY/QB4h5r+YhJ6GTgQOOjvVo+d9r+FZvQdcRR7q1j7z86EWzMt7sejFmIAhgFKN
6gkWG1orUMd4u9z6WcvA1kN708NMhm9VBQZZTYCq7aIuRzsvGW/dajR1mfnjEv+9khUGP9d2IWoC
3BNURy793cXKGhSsEnPTDWt3hTzuAypcohhm7RHIqczvXIoX5zagkEgu0QQC7uNMIfvB4/y3/Nn0
Uxx1YTSCHz5ulVnYJxtJCMzDUmcH7GJw++tVdJlEYjwA8oHEPFNyEOlnF9eh6pKwzQIb3rtwaMtn
HylMIyA8EEMVDpHiMm/ASodQj0nBW1dIsWVnnYdfP8TP3/n8DFhYyOfPl9XFmgKSADz5gIf3OljF
Jpvmad+hH34zukDnzyg5F78e7/x5/xYs//md/zXexXcONA1GRvvwPhWyKzSktu6gNJ8+/nqUy1X7
x5sFKwa7BGKRl7VHCk+JcOh1eC8y6TyrCTxJB2lmuaQJ3XVDnV01MEh456v95auEzhLKExBbAsT2
7VZRmZbUpWt4v46dLeFOFxfxCDhzDbceYmz0XpHv8kr68S5/6IhDtwPb9LLzA1cA3sZrHN4PU2/y
1ouHHGZrkL0PuqUAYYiWsVCirCEi8thBQTf3mavuBvAy36m/XYRW5wdBAIDDEOHk2aXhPOn/tnGk
Ts8GASK6ZzFtN5EZ+MHXYJKvXfeeIsxfvGT4dIHBAt4TcOOXYlrB5IUqTE10H/IR1XWz8JeMB1B6
Qu/KTvH4NwPlP77aWegfKSvgrpegBUDRe2+FuOy9WQTdt43JvvsNFUVrwdKvwiXLY1Bc3zmILuK5
H4NC8gYsyLOlHA6+t+8THnmBkL6J76O5+Q6aQXLMZgOZ7W4MT2sFQoXsuvvQncHT//W+ucyjziOj
Uo8Q8lxQOiPt3o5cWRiNmdaL7vsFrNk6HtC+DSHhXgEtWS6Va4tOUr6JEpgboU1uSsuaKU/g4gtZ
al5vutVvc9Niv6GDAWWetnd3mqr3MOxv9zcgJLjzEYWd0etI9pCjvH1MT0jGULaJv505E9kV6p61
f1VxVw1ZUQUBsL9TO4rpQ2M6Gv09q4Afg2NYELABgQLj5BLJxmyAQius077NfcJLCQ+IA94pK2Sc
vEepzvA9/nVa/jEUWhZgpMLQMQF87u33DAWClzSY028LEGvbOvFUaf162WWxgR6Ek9DxKpOu+5TC
fowImKb+rQsY1VEMDuTaue4GmAkYU2/Hj2pvNqh0i9duBndkl0Hb0b3VA5vij3Jgnq2IA72C9b1V
eF7f//61UVZF9xOy1T/wV5Cwfjusz4d2GcPBf11144Arl7FYbiCDFQ/7pFb9pAtgiVzzEIB+mN4C
EeqK60U3TJPQr4B+h6pFtRkrJNPvRGBvTx880dlUGRrhqHyj2Qd1qrcPhuAL6L2Yu68ATIJpE0rp
laJqx6mIdDM8p20/Oe+cBW/PVpS0QacHmRRwkTME+yfcZOpAO3BKIvYdlQ8Nm+75rFZDZ+I1Dfv2
691/uat+DHUOB85+O4hrL45xNhpsuGHh30He48FRZAawNzCd0vrR80Vyu0wM/ofYa0n0zoxfvles
dODpwZdArQ56IJcGcihzw+gqmwUlckrMFU/bYLvAUyAgPImdHeRP2vd05n96r0D4QmwJJRD4TuKc
vZjKqYIVVZMxeNY6CTruDh2jvKc1BSOyo9tfv9i35znmEMI554McZQ80ALGp3i4bB2dY4oyDokRE
cbXr2gYt/rqzZOk9fmPXJLyBYJskLFmb3a+H/unNAm17rtBh0Z7VNy6HVuuEkiFUKWFzHqbLdYf8
MYezWI+aEySm/AFNwV8P+NN7PcP1MxC7wKYCMueyEa65YwByaSt8V1OJz1Bc7GMC9Jg5NqvO9N/d
HVCXQvUURCmU//DvxQEpPYEi+iotQwMZsEOgjmRDtKizjFhcXO+M9tM8IhtCrwe+VzifIHJ5MZq7
hnSlfh0z4tLQtRgNgqVERawK0Q+pI3kG94KlkEVLdwqWMH3+9bu9yBiwkPBm/1COQvUQPd6LHWpR
ya2DKagYQVfEd6FnHIil6G2T1oduzuAspjoqYBvuqvQbS+EzQOSYuc/jqMe/5zqGZzk7DZ/tBdBy
PHsxXzwLQwC9JplNGDFJwLfGr8ersesnTHnSwhRpfU+k4ae3j24jqluwjgORC4fExS7yJ0NnFCpB
XmjtqO/RWTUlJLwcEtZ1tWeyM3c0DmwRITB5Zxf9dDJiEwEBji2Mr4166fme/rcAF84qiUqbCUPP
gWg+LU1/D/vn4KlrXXSTE3/ZSyjev3NqXCgeo/OEOAwBIJRMUS4Fju/iGpwqjpuoC1xGQoT1+sEd
rJ4LNTdLm+Pn8DGIoaSwm+vZ/xSPDb8LGt+0L3HtTUcNSUhLok4uT3hQAbiaaMNnwPeik5fo+VYZ
Bg47p5F1thrUy/kzDkN7HF0wkPNxBIvsNvGpNH9kCv/xdf5f9LW7/eMS1//1n/j5K0qcilM2Xvz4
Xyf+VXW6+z7+5/nP/ue/vf2j/7qZXtVo1Os/Ti+9/kdp2m8vI+/ay7958xEY6c8nKV7Glzc/bNqR
j8udeYWE3qs29fhjODzz+X/+3/7yH68/PuVx6V//+dvXzrTj+dMoHuu3P3+1//bP3zBN//Hvn/7n
r65fGvzV//5O2UsL64aXy795fdHjP39Lwt8heIjYFr0BaHqjqPrbP+zr+Tex+zsazSDLnglZwDad
g4+2UyPDiOnvuDlRAP4B/z+jPXRnzr/ws9+xRXGjw0gFcEnUvn/77yd7M1f/mrt/tKa57Xg76n/+
huDvbUAan/FNqBWj04J9D/r4JcLB9NSFmr0DIndrxRFONa8Lo0EBZeYjzOHivI7sYRgFOyBoQZ1w
Yp9kKM7KrVHu+ou/8eArduriGW4CGnY3JUyfjSGGgr2Xd9X5xDapym5NBD3HDUA5CSd2pLa+lSLS
02ZgYTS4+JQBRXVFxAzT3a+RRmvtWxRBCWOdDQqwfeZ39GMvxuZ5GpPpNIbJl8R45q5uG9clQBHU
LUlZY5scilgbauJsP8RZMYVjJQvXoekdXMWd2CPd7Lb9yaL5W2liOwW40Agc7TFLebrueNjkBnlO
AX1Kc+hT9FA0kJgHIPRNHg12zkeH3ybr7BZRpSfi8uG6wQlOnCG4YpX5vKi4gw5l6EOdcObqACHY
o45aXpOVeklRzx0STV/F27hdJfGAYUOae+UxI7a1dAddTsPYRiRzK9PlTtaCADhVUfdBrxqyXn6h
tYdaPD1bbU4hpL7cNWiOXgyo0wAtmI1qMkBSaR3fNCDmELfxvhtnOYlG2wc6NNcogWl63TcWorCo
mqkPSoUkgkTnSeMjDUHtQXp73O0Yd3EZzK6kz3FY1ax51csURjkAcb0tlQ9bEzKzkfnFuTVrcqaj
D45Sqc4tpSvAsq5d8xlSorBPt2nZGbjpfFgWjz2YLBiv0NH4MHAL0cPYhE3p9a4ojRv2VxFe260r
+r0Z1gJAttuuNeNm8Qa/qNGAK5AylN6kX0BLhQCYp91thGsJFSOpS1ZDcBygnFGQ2ssIhB+8GxAh
TLSRfmdj0mPJTAc7RuyWppQh3UIl1EIvvF6e4JzqAXLM+2sdJbtqFMAH2JWVCaUhulhr3VcbpmAm
BGNRZM8GykxEiNSeqqreq1GOmrCws/1d3bCVHUA9h8Qeiv1WlVFtE1VE4CuoPHRcAjVrpDWijsgA
eFyU+zrhW+3QvZlthebSRHPO9JRPykwxFKHmDba1gIK7uz4AGdwo4swWhI7aPHrVmgD4N1EJsrff
IX+NOVA0KXizkPy4QYpJTNXibunjK7tSU4w9JCracB6I4stn9NS/t7jpe6870H48rqtALzf7Estg
LmWfjKRS2THxePUhtCCUoyHSl25PLe6hFl4w2EcctgACDr7jtptmp3mF6CDE+jVs3sHfFf0MqTJ5
iKO2LZls24cQymWcwHvdQCEIFtOE4eiRh24a5ltAHQWUmcWULiQQ7bTmnHaGzAjMinkV+uD4bnMP
2nfyQCf3GPu935Kqd5aDURNAb1ZcdUGrB9INWd0RhibCTHg8gV1rO0haLwAQ1SUqWHqbwjUA1J/E
ZfV2htncizs4cNxEc0o3+apn2AaFfI4OxjfyzgVhEjBsrfoT7TruE+0u7a1vBtORfu6Zsx1RbPoy
UY/KMlF2bkiddEmELHfJQxqmpXAa+n0VZ3dltYwF3DVQSbMyvnMWygIyOPX3zIbiuc4gBbGdOJuI
YcZriaOETUhayXnjtIzfV/P0ks0yOwyopBS6hg7uIJnMHRoEj4AL2EPiTHrraj/YNpyqQnipBb1x
4K3cOAvs3da6y9zdkPWfzxiHQwavqyvIBNCFoLc3WhLOtdiOfRXNJFRDcLbEqjMcfaOaiQ9VCrxw
CDjU1r6MAAnlgQaZCi8Wy+xcK+omRRZIP01XTq8M6HHSa1tiY6pWiOl466EzSXMtkrB/Fom24CVm
eisNU4WlXO1A0H0MUm1YMUePSJPPfQlNEX1Xs3oCMf2m7sETdqZ0B3e+tCUMnFqEmM84X9VBgwp0
BMozD91J6h1d+lPSoBsxkBr1kLM5lztDD0eNtEqLZoBIsJohEEZ05BdjHJkjWxN15Tj2JsrYoEgq
aniKLKHPed6g8R7ves7jO+lA0CDQvP0E4gx7Wg0IL2Tw/U9BNtxBhKcmLWzASKP6J6xyKCNOyR1g
A8iDvfAOTP7FJSsbTlUWvYpFfvMTdCTyBAllAV8Z9xo2gnEM8eR2xkHRdGsPTpMyUW6HoAWLObzH
FZUeeFsnhaLhfBrcvnlsGx/I9TBtNoHjDsfeA3gZuEg42q2VQjgvjL++wJygmKD33WnPFNAkFmRU
La5c3uiD7TLohfJh2YBM3cAsa5qKXqlgyB14MEykh90NDDTWcNNkQpFK22PnB3AJ7u+hO7aOpdVw
SIyx26rq49AiRwfWHYKUpI2zsnLabQ2Ju3zwHShFcC6hCsQ983n1pvZxhGTXno9+ewPnis7JBaDU
CwEpT8EdC9i/NY9V+1glXGAi2YpTM4N8bHfneOtMIFQrg7yigxYH6FaJl2WE6DV4hAFTW1iaLg++
4F5DuAC9gPi++Tol2LhliI5um6dg6XxYTcoPQRsDTY5W3Md+8oLhMI78Gn0lXCyrrixJdA2eeuYe
Z04hbmTZcU4TJyMRA3NPiKh1SAzs1SeJqo4HIVIgMUqdVc1tvJgg3FS1W59G2cTjlevpeSZ67o8Z
mCOfEiqVf5y1f+0pKW513W3F2dVS1O3XVrgFn6agzismB5n77TA+rly6M0Fx6YgiUgNNFYSIcoMu
4UriRtAt7BkEKvUQIAnMPEd5ShtosPo14Nq4KlHMmvlxYME9r3yA6LFM2LCBYmt2y1xMTsmhrJaR
qrb1F+qN0hD0kYVPQPVVYw6nk6rP0x5QiIJnDb6H9EMlC/CHgn47zrExALq44ZjD/aylj3Rckte6
ne4q4Y4g+gfglu/DHpFVgRkcfbJCrLT7EPZJT+HerTtVZk2avPjcuqfezElDQgSl1TVDEqlA1BTc
kB7gzBnGm2eTNOtnFaj9ijsrmrUQiihnFethO0EJ9rvwEmh3Ocr5wGE4WyxYSjtHu34JzBqKbc7Y
TkGpoy6+mXxsWkjEQMRO0OPSdelBCwCaeDd9VIypsvd8yFjhMGUm97IBWHLehmTGSiskdK9g/QmX
HCeMhcFUdf3HGe6kNF9id/YKNLRutVcdW+hmln0XVVdV40+lU6UOK9rUyHm79sZxC8oaF6D5ho05
DAoWCKPNEa3JoNZ1DyMgfrCC+Q6MBofdaHxbRi62vMfr15qHMYHpkX+NanlyqpbJAoK/UFjqOCAv
gvvWTl9QR1KbYK31yW0GKCHEuhBJL+7Y3EQaGwEQAECCryIJtRzMMoL2oAlPSxCxbWacBzW7nBZT
wvWBg7m6EUI9+TSGHfkq2deVLTtXNi3cmbX+kNh2ZmQSafAFBD+7M2nnfcfE9jtai3gLA+w7pBxz
RnjL2xQxePURJKZ5A2xb9nkYoNtbsllzsHFsap9wcqfmMLIKymKRspuusekTwz1dk8kF7qcQktov
kwMbrKCqm892tRNg/8G4raY6gldTHzj7rAvqFxZImY/uohjxtdd/XbvWg4sCcB5RgChm04rhIB0T
dlBrU1CGW+doqY8mSHBSAsAZr0VmRf28zhNIhQGkDQ/TKiCr1lqzZvvU6eFGUzke9FtXw0d0yox8
9OJ1ykDDB4him0IHs82thUwhgQtpTE+pv0bRiUWhAY1BtjzYKYFu25QFs82Xdgjb61DRYc7FguOK
sLjrSAXG4Vjg/03BA0BCODQSr2lfUZuJPITemQ18gtbJsJIgG/1lCz5mn4/NAEVyMFgmIOWsKPx0
jr+IqZlua8BuwpJZBHx2Q7HF2gU2u1ytD9kEU9bPqk4QXoeD2uMgsE1LsqE3Lyu8Eb2dgfKPPOqV
d8Q0wsld48CESUVyuKvhHvJNJsznBBZOZ/W8KowexzDiiCtNEvWbfqhx7y7zcmqGMNSPuEbOnuIu
VdXG6eoHTGvSHWQ7+etmbtZ6VgSdQTTQKzXqbwOD92ZpbX+T2X6bBKwBNXfRz3HkdXXuaJZ+jPwJ
B7tQUKnENaHVTZ908qqCQu2XBgZmCZlgf/RpCut23DC4EEalhDDIWDYa8VSj1C2a+djEActeeI3s
KEc8fAcaHbB9SzyOG01xohSTiWAuGbRyhrBGVPkIOzNnijYNHIoYYKo9d0oXdxcjnoup37pWQqoT
lyrsqUYp0LqGklmcg9kQJ+VghbBwiMjinDpWhuWIpDH+PE96CDcSPqawFOrH8ANQd/EEkPai5Vmg
vVkIJBCjuwb1sqFkEMY1R85A7ounkcaEKVDcoVHYoPEIW/e67DLhPSGAUSrX4XSOkqjctdPUXlcN
7b7MS5IOxHO4+zGG8SbSrIm12dENZXcrsz6qtxwNEgRxQQcMkBtMZQXYujhFSNSyvQD6Efe+7mP3
OctqBsSU1zunmtN4B5x1da1ch1Pw33j31FK28HKh43RXV974RaEumfdrUH3X7TCV0ltikmTMbbFa
ZgSzaBQFN7VrQW+avaGj+DfpGYkZFdfuHAz2PrJhnVMvWgPSr5E7FRUgPOlm5FUrTgYKlANC0gQx
5MA0CPiVSZEcoQO9hNAfq1K6iaoxrEoDm4CPMApV99lamRj+KZbvgglnwHOXVW51AG/QaoT1gHUW
DGRYlYvIPyUOoAJwzjzU1JVbr0dQQ+Jh9m+nrAeRc6kWo7csQlBA0AWU86nNUFSHycroFp5u+Uex
jnNzyCbuyL2GXzNiXrashaxXSo+QnkEOZNUcoEJtIZq8FKvi7CEF8X0p5gHd35sg5EtHBs/Gdu9M
bgK3Cb/rxxNbkaPdaioyUTiZ8BUYS4H4SlvoNJaSuVWJMBc3mbb9+CkLK+mQ0Tjx1SxSH5AViqhG
Qej1bmG1xiWFFhYuwuU+PisXGWjlFVUYoF0peHgNDbp4j0KMvlW1PCvLtB2pnbh9TmDVd0QEku4z
pCsPkKdhn2sKKTZ0o1KPBMjRcZWe7Tex4KaBErjfwXkp9WdbSChLHqfecxHlNN0m9lt9gCj0esND
zANMHq5Hhk525sCiqsJxUMxttbDrJBDhuPM9tGIe6r4OvzOwItFrHyaI/2fCkfBkGRKGOtU0AdCB
Za6KNqZxe5uOfIWoQN3FoMmSMZnb7IsToC0pca4O8vNkm/6oBuy7m6R3omZnuQPYGnFbswurdAMc
ZVWgiPUAy7oHKPd9FFn0zTGV+9HWCfakNzzOXY/6jaNu2wgf5dZ31qW7JkVfJ63EcmMQ7j30iLTR
zYpOVd/sojR1YOlDP4wS1x6oscPUfEHMCoOG4S7T/b3yvdfGE0ffuEkuRbPp9PziM4cDOjLuabXe
o5+QkVHXL8PZFM1Noo8OSGxkirpblXYAeDefIhU+cNe5sbCsPXa0YqioAXcXs+6mmfUZinplMywy
5a0vUdd9AifNLdKER2XT9/AXmL2RsCb6OsTS/1bDrxwHXYbuhqIvsy83XSuPTtajQpOhjFIncx4Z
ysmY6QE1I/+8YEZYiiCjJp4G5wkUoF3T80cXsqwowyDoxGp/tajZE2/y75noPiiNhCjSK1ni3iA5
h3E25VLDdrtHmrNzhdtFHKupttFT1vbrsGn7xeARkliF9EmuASARqzrifr6uFoU7LlhGkq3zTTRk
EMqK71HTOXVeu7dtDL9glD3qCOeWh5QCbaGiWuWuH1y9t84EgLkvysSdrxzdXgcI4SspYrLG6CID
mgyRWHa0sdOc2l64CAy6Gxe+F/kYnx1UgrWUiptSDjzb+2LGk8z9DeItDdPpibCotZvGpPHGHcen
bElulZd1gPHRIwgsjy7OJzInsMN5GsboO5pawREHW3qwE7Jc1GyGK0cO67UXz9cItXzSJckuVR7K
aKObi7h6pW0YQQ18fUH3+pMH1YuNreW+4w4/6o7eTnMHhq9/PY1LeB/UaEa4EYAyPRhaoPF0/V5D
YWUHT4KJxD0KVIlJA4K0p7/yYfu3B/ThOWNO2fd4QNz+BHHrAUZPNq9W6Np7Q7Kd6/paedG8j5m4
78BnKZBDVlh8Az92TqSDTXCec+jMghs2fYHtaEh82JbAExlvs6vXvoBafEX8eh73gOLdeI54WJsa
VaSpX24yOS1fdJjuoej8AdSuz7wzhwb8w20glxsUEwYCOeR7D8G7u/Z8t0yAQDcwWwh6L9oJtJKO
zAvhi9REEHPRq8E6m9abaPb7nU36Le+aieAawnLC6Z3XfqMfMEwPfUBsj3M+vUuU9zLUCH6BNrdE
9n1CWqdxd7H2YI6o/FPrW3OToqBGTC8fVdzcR6L6ZFLIgGS4wRFtoC7gVq81qjAyc09xg8C04nzE
e+W4hkx2p1PVHjoWtohGahig1cij9caenbtBXYme6eLOJQogNyNLPwfVcNV50Wf4K0CUGSTXc1xk
8jqjlqBn/0k7jcopX6/TBLT1xdNHGsvxc8YmCeo63w91eHDHISXwLRuzGxgiWqSRIvarDR9C5uw0
DFqjHcr8qJO2EdBkX4PWH+pvKvPsdmUyO3LgsR5017lk6Jl/p1gaPMaQEj9OLfWhSu1+hIWH3LCo
Bj4VKj4FXRzBcqsXu7MQb/gII1iXtNOSbBKuktIAt3qvK7Yegr5qsD1np0RvOyJT51ZfTIN6htYC
gSQQCEz0uGmmeXgQldeUCqoQQNyxq8Rauaft4JWJEC0Ze9TeBD90sntMm/UOHMpHijCfDGZIriZY
5sJSDQxwBKR+CMnAMT61Z9lAF9uqYJxPJIKFAcB7zOKKSx49OQ45ykwtabnvXQ0IUnZpA9NTl11h
48ZEojBHgEr6qNxV7KXmza4Z6YrMRazF1CfNxuPQVm3GUxKgONFIfmOE+7QM8c7VfV+EqJ5dga0+
vDroBO6omVc0mBtbpCo88lZDkprN+zYze5vMB9001QPtzXKkEKpWRSKDPY2RQFaB1M+Q2kTFcBXX
UILeCdbIU1DbcaP8SR45jNQ/QTjta5iuEYF+OaQN0vFpheT2IzpBbsGGXpY2VYdZzJB9YfpRJU2b
M+UfYGNJeg77kzRo2o8+T2Yym+4LdeiXXreFhe172UTzWGS1/S6xSTqJDhtx6q4peYiTdkXSiGwy
QHkDGSk+VfoTtpLRtKxpqIi1sIJFUvxNwDIqAXOiVt42wjmy52H9DQkOLngHTr5DsxtT9jynVR55
yxNtBiTQ1DzFYR9/Aj4gKLH28PCppm2eTfJ0lhxYoXv0zUbrls3J54q3Hw1eKESL8MzD4G/npd+H
Mt7PsjpN1frquxPLmwF9/cLyAK6h/mzoHv2wJtcmQycJNfMQEnSyK4cZVqhR13a0QHOtOhgcUx8C
1zyLMRo36ZB+SCrxCdnJ92A1N/LsgzH44zXiwiWfgggFHRPkgP5XRctQsMFnPqTxiIQH7vEnpdaX
MMQBZMSQ3A6JLOH9dJqCdEQ1wQv9l1rA8hTowGCuSpqO8IfoBnBsUMfkLWlMootQIb3lczziYJFd
di63JTeWjZjNFNkC9N+iI4Ce6WYenS0KMMmGsqx7rtMuPmWY5W+RW+kXz4me3VVbnUFMYUmxq2uh
b2Dp7DjoN0YVL9Day64RcbXBDsogFQRsQ3TKN73FK8grWakPM3iVd0yIEj6o9jDRto/ImibrE7Se
F0EsbM9HJMVOzE0+1z30352gnrqbCUUFinccrU2VkrDrRnE/rcMcbYynjCiRSVl23zh+VOfRiG7N
Ek3pQeHo+C5RwT+5xopXPx6pISB/8fkpkvXk4kRI2l06BPog1WrhAuTZOZInfLuE3TAoyUQHyB65
ZYPSFiVMjsEWRTOgTmsJF1kK/9qKp5+XpjlJqGM20G/CRVrDy7H3lxx0+xrAlK70W5mWFsppAQEf
rr920ujUVK3zlWOt3XoQVIOhmi6Uv0xlZitUmmEODPHuAzrEVelR5xuOm+t2DTZ1MkaFTimY1myY
i6ljeVtVIkQBIZMbMY3+t8i3rMDWCYu5G7pnKMjgEjD2ZqgEWNodhZ7hChptHzQ94m+sMEjjAr1N
I3RMVOSgvPSdxe7qiCO47J4fI9kMOouYIqClFFWdSNJPK4A2pNWBnLC5fTePErmWBlVRWvbhVD33
q5Rf4JYWTgRt59kjrO3ijYnrPA2rP3Br/y/gDP1r+zCq19cReIb/D0AMwBD8AsSwvqovL1y8xTDg
T/7AMEQuMAxgFJxlCABeBmTyvzEMYfg7uGIRkNTAa4H1cCZV/4lhCL3fwbkA59mFmhlMZ86yun+i
GABvAFcZkdVZTALOMGAf/Q0UwxmX9C9w6VkdHtr3uMF9mOZ6kJW9AHGtDMKxi2HuJlk7vnOGyvmE
Ol7zjmfdBZL6xzBQozirIwfwgscV/xYy1GaT5/0f9s6kOW4kTdN/pa3v0ACO/ThYYuFOivsFRkoU
9t2x/vp5QGVWiazKzM6+jI1Nm1WalSVTjFCEw92/d11h+sKceL3jAokVWhXTIXLx6WHRje+TmAh7
6QR7VF8tV1YWN3TdavmLNRfyHCgQlbmsUoAQM+eZK5C2Y8D/K4XxR1HV+9tEx8b70NEXoW3dlE+/
KJtSrMS9yCsRmrrR7+c6qXqvXN34dJDzW5wU0XnqQO9IlCd/Iab7lAH/20uDKOIw2Qx1n0WfVaZN
6eLkIuReV9xMRS8fJC6uMNXhAtfB5litZfRSRjHzX6JKWkST/sEYGKlKqwu1Ylz+Qt77b5YGsejE
aGGwYrl9TpXKEixQKvL3cOkEOVKzouY7qtLKb788LL/pan7V0fy7l3FNaJdt/W1r/uNn3vaaLI1e
zmGdlB0YGAi8aUL9/zdehecFKxOqRepdP75KbTVgwk47h2mxun6RNMrO4Ub75y/yURj3/h1axHdj
SWMJodb+ZHWN2nxy3DxdyNqO9HMSZxdK9ar6RmBHo2Y4ovOVbKHwz1/0owiJF2UHQYOkY3lFVvsv
ykOh95vkOhIMnNNzk9fp1eoIeEu3ip9FXRFlv+Tlri/1hvtXbd7/+av/y7e3vTo7CGF3XIvopfz4
ua4r51TfuiK0yB823dq+sqJxuPnzF/lprPuwTaG536S7FGFtklP10/4RN1wHiHLMwrZWlmAyk+k8
s2LyrFa9ALzg6v0UuQtjFWTueTfp8X4VpcEesxZBMfRvrpjlc6Mu0BitCkHskaA8PccDs2kRmdNp
kk/FCWxmhoMhH2mo4W9kc0lGsuIs1G5pmBy8aB2sp6gdJ5QWuYoSouxNbnPZmIajaQHJwOmNIJ6x
OtwN3ZKGndTFad+ZxfWGsPpZ0llPeV6v+yxzbfwyRfbDbg3lFgx42Y3DNAYLX/Pi52zKYdZaI1k5
dnVedJnl60Qz7kza1JiSizcoquaNpEbGiZlbLoTREk5qVIfIm6OLcq57wLY5s0/VqXBP9BYVpCdH
ff2+kr5zQqBkc5LAZtz1PP8AHArh1ui9rdSL+aRKz2ka7WmwsgmtYPUw2rilaiYV/huExWdZmdZ+
Ykmkanhd4OMWAKQmFlx6+74JHCiOnVss4wOZFMtGZruBshbGhcoUABLdj+tLrC0oVbu+3+LaCbf0
GyNdCUQY6htS0cbHXi8w3LRp4yG1N80gteaDYw2xV9YFSOfStEfGOTABSbm9bSj5vqtNshbIast8
K50fk7obQ0vvjL3ZzPGhYRP3OKW1Y6fU5J9mFhG2kzMeB2OABOGN4vFRn5HNrlfI1ilJ0d2gthR5
ReWZCwIkrVCq9XiojVwNBCKeaIy+LoNyEw9yObaqCvxkL8y09W5N++psoIzOGBm1I7UEeY0a49Ap
owCCRPstZyP1E8IFYCbMg1xy+gEzZIRKW/fP9iAPuhVpfjOwgpoIizz6CiTf/jClDwUjZp+rp0Mq
GMfBC2PDvAKxu8msbMVfnjYwdrF7ZaHQPdaKIY5VXZwmdX6hVZkZomAeD+R3PBPmXWf1N6kXZ70y
3FcxM0y8yJNIrR5N3K1HJ+YTKyzKILTSHAMBPeahY1p8E0lwiiKDgJ24M4cw7ba8grlHagUEaa6N
V8s5o8ZCfK2xOBzQ4agHd3DjIDewSFmJ4kWLvHYWM/IMUoWpHNUvVSe7SNdJBJ1qlITgVpnX5FDB
RLFn/YURwSL3mnvsnVQPhkqsN70yi2PSjtFV1OWvFCsQ1rcM47lIkjGs8nim6X1QvE1UEowVfS5l
uZwDZBUe9B/X5KYfD32tny7tdGiN+alX1ZrmhuqR2OYYpaN5ma3VtQJZcefC/V0JihSfRoR1R2aJ
S8gu96oqzcVP6dWmgKajQKYbv5vEuC26zds2mysrnvdVnn6PhjXyaEDsAkbKPhgVs/Nhp+5qYZzV
5lycRjkfmqs9j2kzEjSxvDDTLIFSOQzKzUHrtRFoDB22g8xEyK8SBRuDF/mHI/WagWIY5TeiZPaA
I6dx26hgW/WjhvzlQYFJVByoGUayNSgK5WBM9nrRz8o3JdEjv6hc8sD0TF8uFy59BF8sus+qyrxF
ZWlJGSm72epfowVkvbSS/eQmz6gHLuu6e3BSpDgWgU/0L/Q8oNsmuJhHYcKe0b6TkZiPCKS13X2u
RQgILSU05uVaW4uj1q7mrlbISBqX98epuJrV2vFFppvsBwglEpcNvLf3fSdPpjZ7zTKUavagn5jx
sBpeubyMrUIVgQEf1fAV182A3iDuvLxfngbXvhgYOMN2ctNA7cwoNPTKeLVKted9EAqeqsld1WeP
BBr9lS6fg54j7+NZtVXbct3dws7xZX46qwriq0Gh7SZ0FWVdMJxOTbUT0Lc8FGbkwmHqc0GtYWJ2
7QVaX3QYU0dywdG1RvK0G7hUcKpatNFuljK5ceD6KVTqrHXxi7KuXydQj5eIHiBzh4izCqdRTrcD
4Vc/YgNEwtcURcFoWLT4Mdt+WJ6X1E1elXRVY7+nzZ0LVhVH5S4ezK3TUZYvRAUqQzhXlvmtojL2
KqXhOfamUtHmYLWd8oddKPnLAKaDc6Z2JC+crU0bqGpWM+HHNkmoYzqXryw/cSkVtbtSzRiORhAJ
YO5ozkiv6nqoiSmPKZ4fI3XI8GyReXKS9uNk+suaQIA4DtmXAVRPfoE+y7mBsV0puOjF2BxnbF4v
iTIxkJPMv75MQzHHHEBmul4nqh4NodqCdwY19m4ncI2pteEIJrQ3Mdey3uvLLWySxN/6W1TaLSmP
oyKUYOoqNjYjkuWlY2RkUoKQmXf41wqkokLmV4zJOqeLOfZ8mIozO15cCPdMyZMeg42YIdeJekVM
2EcqhRWtnBx6hl11vNGt2i4D5HUGyXvCRq/LDAbvUaoJ0Cq5HeV5KjIKjhWrQ5EjhT7LE/rRJzfs
9Mma/VJNwWeaptLRAVZZ/kBAvyAJdRjdPCA0dEt3EMQCeFFcwpxgVS2XU9cmiG7XmTI6UGmGsIEw
WhtkcTBmC2KrdRei2YaC0au1su9qvAiX9ICYPcuyo/i7aVdjglwtbtHNjUvtBoB+6Rt+HvZ7MgUB
3xrgIM8piorbQkLY/AYCquin1akpOcfRVnsyQzt14J/xGYxGWKdpScJiOAjOjgtrVcr8zDY7JyL/
xah67aRwxqpK/Uqdu4jUuqzOg7GfF3qwY5Ees1GM673rjJRUu4yoD0oPCIJeCI9XiCjeOMms1uiC
udD0GZibZCQfksbQQ1nOw11XqezRtR3NX6eRhIgg4XhovNacqIm3WQzXLVbwgoTSuCSOKk+k9Bsz
Rxy3Lr0WNt0qYj7FWJ3RYVkdOzwOWw0mw4kblljefbXqVD4mmqZcWyjrHvmV8eDTpJ1/G5jeXtql
gEtcWvOKdQ8VNyqpORwWYc91oMbZeLnobSW8YYX69bWho1SksQz7KW4x6qEGcrvcGycbGpydNIVv
koiN+TLQxKXDNPN15f30rU9NdjslGlCH9XoyJWFpap3Goh3NmzS2OwsuGc2xl4448Hbs6baFljHO
HhS4eODbtBtShsx1PHPQA78o/dhHwWwJzjQDZfnCg9Qr9/Te8EFg1ZvHsNDa0fFqdFdAy3FNtKNm
yvzS1kiVnGNFoLHjrn1W5Xajc8BNUe23k0xWr3TcXnoKQTXnnasuEDyTNJCwxL3zPOkVJTM8MKiR
pZ2Pl3WcT51Hgkpu7ntZQi0b0YAroMt193FV7aw4RStEsjcaM4Mjf7UScD+nRnyXD+p85KbivJjg
n3cEzAok8Bpl7hzc1Fbu2CvM+3LJEE6Nddnke+iRlV1skKUnJJJ+sLXF/l7QlhXOSkcnLr3WysW0
qNHD6hbCOqGmHgs4InFj4tRHFH0yGxni7HWOB6aHdGY3WliH06HSOpdmoLWDACAZZbmcJ9FDoyx5
dN3aksweqY5kb40VzwycDPZHf+mKTkV3oawrhveUBou5NITXNMyRgdQIh/J6NzW+6uYYJ+ECoXGF
VthwLka9Uod9jsHyAtjPcHyiQ1LVI/YUz4dacSFFNbApmxugjlvXTI3bYtKV1CcdwkmDxJlRmpp2
O11a7dK9umiMoQpjqy08dZHrNWNH9hjFSUNf42jql4YR0WWorVr8arFEjiWqCSgeB62x75Jzhmrf
7Tv6PjOdy4A+Sl3xNNF196i97ZiHceuTmBm+OhidSc1Q+ifTa1I3SokKRzHMwG5EH7hWFSMMUWb3
pqpXXfcbqxWcSfjUzqaiaa8dV0m+NYbSfB0XJhk/cqr+JcI6cCxzx0CdpBIE6s+VOUq/42/2pMzJ
KnxbZm2LkKRo7haRyiQctaJIsdbxNoitnGyESoQEm3utl9E30c7GmyosPKu6roxX0qmVN9dUhoIR
EFVpgBhy2jt1zPFZNbr5rCIOkmGLiuOhZPvH26q2Yx3i+UBVXTnRWp+VWmc9r0Pc3AyTTDuvoLyc
wWFxWpBshMTkaNruip520Tif7CoFrp80rpLFErGPTToR4HsouPyuYIqYYM7mJj7aoGWXWMGy605N
Wg4DRJsImioV/qbJBw2xoTZwu4i5z6zH3BiLFz3u5108qSlPQOxwOlEMgibbTpM7OJSYu5ZFaXDI
HlIXPCO6Vh6J7MVtkZOs0fj56kBurA14kgfUsobtkky3IlWAyonnrG/Qi20LaxtucF/fInOcbqQ1
6HOQOWV5NUl34tLB6UpLOz5hnEYWc1SQpkXxmow01vk1Dvch6Pquv88xbFzqWWbofmcTYgbvmoyp
l7rTlm5Lrc+16HK79/J547tdRBcMNXGE9zifk+W1GSkz4e+25g9ylAw3sy051hVlNHBCj2PR7ivU
FcmtVRYI3oYseVJKzZq9OFPG09IeCvN0Up32Ige9uOnmCgOxEBHyYMIphsQvBqOIduWIas+Xc1G3
Pt4p5yvHBbKn3Il73VdsULFdak0SYa0y9J6t2lHEs9FkL/M8odWs8FA4D0xKaR9Ezryud32ki+po
pn18Yk9a9ESZdZaTse/Es59wQC4h8CUKmMyERx2GTFoPjjMYzsS3U1Eg7GTj4lGyPYFJzHbX76Qm
IkLtDU7qEoLymtz43AltbhGDBy8h60C0cmRJc5Pb66PbKmFaL+0TUs7U3S0EM7jnzdSvChIUokM8
6J9NbxTZ4rwnGMsMsDWR/V8SflzsdP7FniI1Q6d0FvYYQWbEoJBOyRuVfRyEE3XurlcnCbSoxaUO
abDSofN0e6N4Q8+dweXmqEo96qjQrscQJ5cGlprBQwja/cZqfPBo/opPvjfqfL7P6zRnE0tEeQRm
v48QF+7nGfNnjGzRMKtbYcQuongzJUnRxu62q1tDu23MUjvLcJVhF5JdOJTN0KI6H3lcCrd3ji1Z
QkdKoul3NCGheIwhlPUwTxX9e5Y6c/AOmP0PE/OfwgaB/GMu5uvL68uv7tP3//wnD6NY+hcsyza5
bTiJf6NbfppJ339k8q9cgj3MLSQJePg3Jkazv2B0ETYEDgwNVAnj3G9MzPYjYgzAe0m3BiOiCeZv
MDHvePo/1xkwKnVAIOpCh3dwHBDkj+tMyxrLXiNHBKt0lf2S2weuhS56/emH4Pjvp1uriXs/07nr
xTgN7awLZ7u4NuvuMsUsGiZtf45nQJxjF98Vim6cm/Lp7y+syz8j7z54mP/fdS3zjP/xIvvfXflW
pR/WGf/9z1VmWF+I2sGjTiC2RdTExun9XGSG/sUwwCrpGiSSnKQNFtI/2b4tMQpijExvk2oEKMJ/
sn0MrIRoYf5gR8S2/HfWGHlYH8EJFZJAA98zKIjBjgIn+XGR4fGQCxEfWYjQKQWvbZIAFGMMmzWx
feD9GL+aDjGX2vIOzaazF6X1DH8ZZGl+nii5xRF5z+XuiEfsQV+skz6hSQoRbU7RqkSlVTftYZpo
gF702djNRuR1cVXe5wjLTzE1osfBD1i6ka93RIJpblo866UrAYf7nV2s15HVRIGodHEC/YdLKn4h
TAtCruMmQv7OpuTLkOrNrzFBip7B2OEr2xUQHfvX1hkPaUap7Dr095Snx77RYFJtzUxcJZ3WcyFZ
b6Q09zF04nlqVM6NlZXD9ZStma+2sgjRi2uUirYMJ5BqfaTUl0P9tY+or8KNrXOPvBZ4/byqzTgZ
h3n05gj8AI3REUl6TfwNs3rVWe5drzaXcdSY+HLyi2bQJZK4uNlRdFy89iNd55gCjsS7YOMsh97X
qojLqZIep2x5whJn+poO3r6W89kouKYNGpppLXd3RTrJPXKbjEEnHk673KWcybnrDbr07FICgGV3
RGF1hxJt9rXoByt0dXT2I14I+qkQdz3V4zJ63cwFD5GeR2SUHaiA2HK1Hxqlf6MkacTx4AqSO2iC
bxv0RAjuUIPvzQnDYMkFTkvW52jzHpUFIotN7u1V5vBVpBVHW9XHtTfX3Z2tYr0wFXSzji3VR7Zh
iTJVvXMdAN/kYiEpyMr7x6rh7mQxSmlYXjorPrNk3/gG0nAv5q7mZUQBygUbkzGlrYfgUd4z0rkX
PeDXDrXhMzj49GrUoj9USnE3dvaNgm529c1svSozjA81qSgbgImVAC3Vdj05E+ALAZktfI7oZeUa
2We0WeLPE1zM40q50qLsrXKLfb7M3JVL60SvAW8chm+MRflFpOJrw66DiWZ4zdT7usvuOyfHCoin
+DUhlMOL0lx6czdZntFO0aXYYllLtVR2uTL1B3tOxvsRVueENIMlbFmSO9Jcb9DoKH7r0DekV2US
ZFwe4axy0x+sKXpLC1ZMGs13BFTpYZp1+oUOB+RDmsEQIxYPnGoVh3jqkrAxouXGMUHlY7XkTg+s
rPnUlSH8hCY5ddu5/cbFNT8fNTy7a4oTdcz8MToSe+SeF72V8pAWdyuhJz7bl19g801I2bomWKAh
rNiZ/cJQizt7xK+R1BqLU8syn5AuFgrBL5Uel8BHw83YOS3J2HFF21ZbXptieXUpCT53jLo8gTrA
/aRlaag0sm18s5BgyqCdyJ+RyxSBWtnteWq2i1dGor8bUgMBYyySE7Jwqoecrs0rOjUYbhb4NezK
zeJlvTl8AwUtD0j1msrvMrM4x1q7XlN0mwWpJlE1MfFkd5oSaZd51dpjUL4PUuU6iG3BWPMNGZ/W
Xc6njjjRrm7s9ykMRRITWe62eKFSpmJ/iKyk8+ZsWPfjKswQ4HFCK72VMPWkWD8zYKYnQ8M91sth
IibyHVZQtaorBU9mp7+kGOofOrsp9B2a4zrs6a4MtSVj+scIcxBKzqo3nLk89taM3K2qVTfU5j65
LyniDRBtad6oqsoZJQy4PvSIjz7NUvM8c9rpagY7+9briMXTYh6Oq5nK16ytYXAqGU27ZajcI8Yf
dhilzV+NwdZ8aXdInWdlwB+yGZrwg1gANXqZ7FYTJwjAqDXek7AYk8+A6NqPV5IibGO1Pb1cDRIJ
ao23Oa1roOuddtoNoLoIPcVRbZP5Wl9n62Zu1e7USMzprXWBPz3XBrBaOtKRVLciUiBtlOP0PsHb
En8Xzx09KUD+35c+aQ8qJNlZp+O9KLVJkAwAoKUkWXtaaQrCZ7biC2EqziMS/CJUKjkRCFzFMQSH
CXygZCV1h0UZvbQgeQIMshifs4lJUohYHtpc668BeSeki2Oxj9jiKJpUDViNzV9Hhcqdym8Ph1Ub
jpZJ49ba5NEu51wFJ37HMRaNIXQppfmG51c7g5Uent0mxyhRamkalIXZ3ilMlj5cM6wO0LGPJcpL
EixkalNZZxIk/DzqFeiZ0l2Q4FuVcI4LgmXfhfnxEoEdxkwkEkpgCBgfBHCQilCNEABJMICb4ihf
+7M6B26j39Y6VSnbe3AS4PLYVPPrNIpfZJRou3gZCdwoCFhAiF7t5iEzgr5RNCSItf2IRb5/XZQ0
u411miX0QYhTwlf47SDsuUcAW7MbLLM5JtoQ8+yjajy0qtnsUNIWV0o8kF+xjtMFASB3JlkbmGpM
osXsCBWtZZTX3IjsQGbTtJ9tQwZ1yW5XNGN7lg9wdVFO8EdCJNiBBCVG/tJRDk6yFcnktf684BP0
SczAmKRLZ6cr+KedePlBPhDBHtFqHZS5HO9MhXRAEvF3sz6FWi2fIoUju1nchC9iF43VfBwmSqZs
9ZY9LMyNpgkp4agDluRedzlgE+EkvoSzMWQvIAu0APF57btlhqKTwiCvbAU5Jh2pkEDuewIBH/EY
zl5tjRHp7rXvmMNjv9kdjHkI3GEjsxtRvI39mt9UIsru5YwtZGDCf4wsm49HqS7LxSIdIdP0czqx
VZQ3RvrgzKN7s6BlRccO9l1bk+uTNLNFG2XqCTeGGwN4NJ+4XaWmvrfmKtRsZQSPsi9LI9mVneMj
alCDfCKLoU6sXWEpN1bZRd7cGjeJYjwtqiIfqVx+KpVZOzPh4A9ong7NcNAjEThmvzPQbh4LqhMb
Stj8apmKncRH50DhHPEe/VDaMkgY3v22QqJIvL+OrT8iuqGvfMvIDoYc0aNYkJi1gVrYas00dMr2
ljmrOdiKzZUhj8KcWCeMQuQDLO2bw1OKMOhmLr8O9nRwDOsJH3EIK36BB4Q0Ffr3bLi2sjX3g/t9
rpebriOwHwIQlIAtPhhxH7XddJE4zcXAFWtIcfxP6njVc27m2VjsYjBKTtK9bDGq6PocWoOwg5Tw
1VN6rne5ivVM9O4dUCw4mr38UHswvdEqwC5GYw6oxkZWQvJ7YILdEx20d0YrrLgznwDOBmSa/Ghj
wQ+nr5TTgOvYomkvCOPbNeb8Y7aWu4H2gQAD/MpNCH4ijt8F12eWWUa42ZvGr8Z+OAjL6oBFBLWF
KTofTjrlUZVaujdiZAkIuPcrvTPUxASru+ieEefrQVFX88ZJ7dOmHyaci9F1LdAUe1JX1b2czMUb
DLzmqVZfxqZTnZhUhHlVgzs1XYzTtoMRKRO2bx4DxZ4CsThaHWptcbsqNcxVRJHVIpDk1dbAVS2J
zwqbMBug9L2rpj/knIMAidE6otaAPimgenE6Y72etYmDwlofYpeOeRdm75w0GzKQVqYO3XJOXSVz
DtKN7VNzpNUGNY5SP9D+gu5hLqcjHBKyHWNc8ZAM+rHuqEftukrxWbvRnRoR+DMWrn05EDbgZ05e
n3RiSQJXzCBVKb6iptUVxAC1QauqxP1XJ5e2WiOEL6S40rCjnuu2SzbXMLQ3UWUmjwaH2U5IdT2F
IV3RlFhOib9G5QSr5uWW2I2WIN6R4I3GxTgMO7SCUdu0rOmRwbUZu50xIYjul9zwjY6rZ6/hZ4R8
y8a3CVP7FmKAu7Jdr9q1hRwH6dMuahcnpt002QkEpkZUSxT5TUtFhJxU8UBCRX6G9SG7qrhRBVol
5UWDfyuUCuaOhvrma7vObE/ohfLIFuA8D3luniKzj33XNoZTR/LxTEIf/GXJX6Cn8b+Wmx/JbpVD
3E65Z8rvZYxA24oGf2i0e6ep9llClYLYL2v6UKfWibP+iNDuof/8IdR0wveB33cQGDOG8qyDjhRZ
fB4Jtt4ci3ZWR3sHe3SuOLeyHN+4W/fHWks0zzamp86I0l2Xycskv1q09aBZ3J7GetmX7SbJ1Jc8
C7ooG/fdRBZN5KzOMXJhbPuOU3ScII2soeSyv46+kO0ValFJc4i7FqHVxdNhkwQ90luPtqCkBo92
OMRGs3nVpQQ20ZrKIUyAE5kFtXI7RkUGN+pY8XeV9I1w6CWuUmusa+7cecO8Utqhnq7FdTok1mWq
jLcmkhvd6xRdM7xO6O3TIIg38ko5N35UtO0rrGAfupVaoqrq28decQmm0Ouo2jf9nO6LfuhCPN3T
mygVpuWqiVgHy9SfIXTC4NeY0bnSZPMOo3d931C6dSba+i5XM/kVYHQOWg3GyKviuT/T4Zxg4chl
GEgQTfFO6RmeushlDF8MewHKRhAHJm6oL2k/qBp7NQEArdYQ9OKo9c5qJ+fH7BjoJQcDi0qHI4Ce
r7KnMg6m2sRGTw5+0Z1VKbDmbDbDPimn6mjLpL5XmGY9Lavtr3MTSSDncTzkoxz30kXsnqVRdGiJ
Y3klXic+jSu1uxFEuUH+UQkE+J50J6NZFntrU3lpm94r35Rf7WQ9YmbbY57lY1N1vG4m5M+msXHC
1s2mx7G2akiFegWJ3dRl+rvSbNJQBOWb/Gx9V6LBDOgXySZPQ467sDPn40PPTrFTOmRsJCZHu+hd
20Zl4whEDxiuSK6ORZM6ZzW3Lebzqel8OykeSE0btydUe1Jw3ZbI+6G/KBtBV9f91NhtcjsC15qT
ZZPgJU6pfrcjxDaeKjEBik2sV64muj3YCeVi3MR8KJyNJUT9F52Uc3FuLXbzhv/rzdhkgOtmIM7f
pYGbSDDd5IIwbFlIAhMawpVu9CDdhIVkpim38IXZj3STHap2vO5psDafkDpwGCiyuK7oATwVap+G
wyZezN51jMO7pjHZ5I183Sgdo0306L7rH91NClm+qyIdpAnX1rtW0kU1CU6EfpKkCdClTVSZb/JK
8tbNA1GdCFTf1Zf1uxKTD0o+J6J5y9VBXLWbatMw3Pbc3ZSc86bpzN7lnRXiQBYCmk9isJfAXZYX
Ea9PoxldwUqyWSr1qSxo8MVi81OW/T9A+n+6yJb+GOLcDy/f3/B2Nm+/ounbn/kdTNe+oJYkyReI
USVdTAOy/B1Mx7vABODaeI4RtKPp/gfQqVlfTKBRfQM0XXP7Y/8AOjXzC5L7rWkCaohGF0P/O0Dn
Rw0WIKvGQ0Xn49bgS0zs56IOes4IENPHIZhL7SHqxMpdU6bBhEyR2/xfpVIbGzT/K3S/vRy4rWuq
GqHQ5uf0186oSBTKBeEiEbca2zUdGYLBojAul+FknXqCNFIn02bPjO3kez0sTXVoOl07ymiG2q2m
Vvue2oN46kRRHNIqUm6yfMxVz+0Qo2omnvFBTt9bDJV+7XYGnuOqsPZKbhRHc9G7vc1Qtyuilvi6
lMIBMmyqk6IQ4jYx8Zb7s3T91B0hiudSPS7kjFEPQ2DDECxwsbvYIrgSp8PSkLhCq/31lCTOZtcf
s+tfltG/U/tvhpLPH5XlbAsGIwhfEOvmV4uFEpG5DELFR+UW7TMoSHNnTRbOEItLlC+IJms8ax5t
omQq5Zn/Z8Q7AYsKIovoEiY3S7ibrpkeVDZ5lJ6dE7wSuJis77Km5BKZpymZrQWyVA+yU/MssyVL
AZX2AN5JADQjoKV978cRbdVAXsimL1yORZuZ6E0q6zCr0iRlxsqc0zFR69NaFfW+YprS3MkkyUnv
6zcs77cjUgSJlqfjNMUo+ZPB+2PW8aOs/30F2wy/wHgCu4L22Q+yrl3RaJbbB+q8bkloTDkY75Cl
EMjpjLiJs+bMRJCz18AXpYZBA/FAKJNS9UWqCZCQef7K9dDc08yOTZdkOE/N1XslL+N92c9/ZUP4
1L/x/oa5LFJ1TzONi4Pmk4+jwL3c5MQeB1UFOM2bjg7j7D5CyM7cqUz8/hsoos8q2U0psWf4akyC
O7vx/C9W2L8uMMgNerjwCrDO3E8LTBYUe+VmLKHRuPSZCs1HlcYV4c9fZdvfPq9jfr/FV8DTbFP3
8XEdZ+hFnCLPZJDHRE2Bg82BM3dawE2q93upEx8CERTyuTmYkePoBGBe+MgvYl8rONv/4u3864YH
g4SwDW0P/JPxueSREbEixLLug8JY2jNRF80x1msxITNnKoySqbxGJGmKsIItf8nEeoKORJwOeVdd
2kJC6iPb32X8drLBxio6n1Cqjf6fv8uP5NO2RHT2SWE4JvI10xbbz3+xV82ytUUXqT3Se4tMUjc9
X7XqRAIF4L24lKsUPz+Wv3V8//9AVyLBwTPGE/fHJzpVJN/r//hf/3H7kr/1SVq+fDjYf//zP093
/IBfHDKN6a6xKA3lMP/9cH//iWXg1DLAQPAe/vNs1+0vnLmQirSA8PRh9PvH2b79SOcl8AiBjOr8
wr9ztn969Gxnc8ghsMb1ZGPkghn9uIw48dHgkWhwHZc/MuNuVju0gH1g27Y/Y2evu9ivk8anHMNL
CIuqoJB++eT+zSH22az3L+/g08MPmoX2sOMdtPgzCkI0+ioOaicLpvMFUCIPnJZx8Lm0JPEkGgjU
9/c38LfW9X8tOPy2LvnfZ4vtB5b+D3/R9na+QZf8nlv+29v7v5kmLiDN/3iNey9VXHBx7ZNfF/f2
Z36ua1d8wTNrcaSyiFBz/PPS6jhfVILBDfqrWVTCMtlffyPnBYw+tmuukVSvMTpt+p/fyHlBCDkl
3HQAmjx9aEr+zrL+uIOjL3JpF+OVDVuDlrfeV/0vm2MZC4KCFDc9rFlt7GAnMyIfaNC11qrYxzqR
Zr98NP9mEX/cjG2D1h5QbJQrXDKocfx8Tla6xihcVfFh+T+UndeO3bqWRb9IgHJ43TlVjq4XweWy
RWVRpOLX95Av0G3XNWz0y8VpHPRRbQVyca05x0RUtnYtFT+6vSiP09xnV1MoTFpK8GD+flF0NL/s
mv+5KMIIUuwIjiQ0iEfz6w5gq3Do+tpNDlp6xkUVuaBd5Tsrg3/8x+/7vYD6eSmEDhic2Q0XD+vi
9f3lflY9vqTGt0HRQNi7RLNrbBCMu+AZ8nwHKQe8hQ7oYiz/JEJzePr7L/10eU5AhI8i+DVxyVr/
LbTwMDuBOgrbQ67pZw5F6ex0PRu3NmJJfGI1VF/abu416i/5js1I7f9+/Z9ZJv9XaFP6LCGFHEW4
Eyy9vNe///584Hzc+ZY8xN3ykPPRfuqUkb7lcDM2YsJtRadBuOfGlvAjZLeHa0V9m4w2c99eK+sh
8LtxH1rd8DpMTpH8o4L69L7//PvsJcvGZUvgzPfp70trj4yCwpQHGQqk36BlNsob/UNY9ONWLxP4
f9yQZVH+dENCdgvLC/hgkWwtFd0vL4TRapAculMHzIiQjV1U6taKX+aDHItrph+1zO4zFm/sl/G2
DG0dIyAPpstY57n+R8H2s9b59a/hgGs6Pxcc9lSLGPnf/xpaFXW7OF0OSFBdRnRtEtUrCLvqJG0L
nIvTigxsG1autGs+fDIK9mrw560qJhfNQhyKexzF5huyh3Ypq9uEAR7Rhc+J7ppju8y9AXgGFp1n
bdHqH0I+uJr15VJW0jiWIhwQMDDmZAJWx1eQMM23v9/wn3Ezn38iNguLp7x8h5+/wEZri2wF8Dse
mgaL05hUzkbrZnwqWj8nKaQZn2syyBcshhVdmwW4G0lb/dJ2uO9pHOkjnF713luecQver3govM58
G8EBLXypBXRpNV/I3kSxoLrsw7EKDedM21+72cC9ODL4NSEn986zi1aE9nA1AyAre6ITkqh4+PvP
pfL57fVaHihnf3Q7vgNDYCE2/PZ69UPMdEIUh3lxqPmkfq/V5P0r5vDzV8NVLKooDoUOqTv/5ZYP
0XN3I3/XgclC8mosw91Yq2Pfzt73cOEb//1HfVqvw5+Xw+C9LGTIPD4H/gUj4ue55XJOWSdXmMtP
/GEjk5rxX3mRn7aj/1yJjc9hr2Ub/hzfWBL4mThKFQf04ckVhLvxKfPN4mE2pDp1Tlo8lBYU97//
vM+L9PLzFqM+56WIJche/v0vSwIFbmQWuoJhxFDznTF0yJgll3yJWLItB9Sm7zxPkOS+5HqZl7We
8a8H+qc7TOuIugQzLD765YH/8icYwzL5MZdBQh0YNGzNmvemq7Db2Bzq/nE2/sPbw5NEZIr0D8Po
T+viLxfrnQxzU560h8YIigc3HVhp0yHY11QbK1Fo/e3v9/ezdnp5qg5lFh0MVIzc4E8fRU36UCqj
sj6YUs7z2kXMBDI2qJH1u7ruIa0b+XxrBUiDhJHFJHXXYXpBvsasrxe0zI41+p6rKk7Ve+e33Xtp
N2CVxBATTJD6xiV29b8Cy//4RHzfJ3OPb4125e9PBMFj7tvMiQ8ICD0GVFQmcVBU5wh35ePf78+f
XnpGR0vpyGkbKNHvl6rCVCrJT6IcauMry1bWVafGgbQGGZ7AglZn4fT+4e8X/cPvA7Cw8BSwIfqc
w3+/6Dy4Mrcrxnsjpthd4HDYZ7bkHyovNi5/v9Qfvi8ye6B7cDGHUvnz4xcT+aqAygkFGUS1K/0s
uxDnG257V6q7TlvTEbS5RnTa1d5lCMvkHy/8n34rVyc/cclkDT97cTtzDgYDSMChdAFOlRia4To2
0Q1csOgfjJvlt3za7ZCHg/ghhD0gHPVTaUuBDj9dEFnnsmedxgqUlfKhzIIdmJ3nBDdztgmR5JwM
+c9H+of7bBHGboMK8ih1l1P5r4uIDMHceoPfHFJp9nuH6em9kLgKEevCrMnmibUrHeyxWIHw5tsr
CCbY/P1R/+lVpmXgBXTDPOu/HvWsQkCwodccXGFi/USlcBx0bG6ZcN6ViQFCsLCLf9V0f3i8rJie
TYVBABsxLb//7hDQkCkVi2eSudF1DGCB+TF2VOxCfpzt/v4Ll5v46QHTEcEJQPnoB5zSfr9Ywwkp
zIcQfRO12nVatk+9+meV+oeLkHTGu0oBT4P8M4+pjJwWsppgRUhw2K3gP0ekdiSMBf/+Y/5w52yT
fQdHBClu0ec7VzCKxYwCc2nEOvucp+ijcBXi7Oxzp2r+8W784dOw2Us5SQV0S9Gf/37n2pqJPAYs
Qkr4xftSRKm9iUwq2hn1xBnHknFLZhPA4sHw6Vv9bwPg9j+P51f3zp/up4tq3lt+7MLg/P3SRsYO
pceqPRS5b2za3n03Mna9v1/kD+++g3mDl9+iE/dfe3hEcAiziKA8SMPjNZwpGmaG76dED0QK5RJg
TBol/ype/rCZ863TouOXsVV9PkDNrsDCVsTlgTwG97lCf3gbIu56DJ06O2R++a8vfOmbfP4AHE6y
BC2ye0SUg7/fywSIU1nMfn3IHAd7N/7sWK4ycmV/8DEETywMEfbbKBqe5iaMb6NqYF4DrBx8ReJl
8kfjWsXDkNmcAtpqCvbofR3MsYN499yU2j/39OCsKQuQFIUyglgL4ONQS1s9Urg0L39/aH/4AsB5
LRkI7L0mffPff43jm0q7FdQPu8HvRziG72wC+GcvaO76m//3tZaFkY3B5llx9vz9WoEdNkjYcopb
30jw7Q7zbm4NhulLL+L/fynwcKxPKCep3D9tQxM2BsLOpuLws+Oh4JivTQIzNm4sssPfL7V0vj69
ECg+bNoMrPiMWs1Pt5CUJGMwx5iPa0w4UWvfwSJo+c3eagvzrdJkNGxcuIvzjS4mNp9uCv0P7K/F
gzKGCnYj79ntFPbzRQdN+QSNGCcKjwQ4Tm3U73//a+1lM/h9/XZZg6i0TbrXhCp/egjSnZQ3QQ8/
IE9Jzs3gNF8LuBYXNDcCl2maJu+dKdpH7ckEkRKBFOuayfEdE1sJDcZN1sIy9V1ba5waQPjv66Lr
N3CQ1IkYt/BuCKtxj/IJnWrsl+cBcuY/Fu1PiacB5TQHTHZ4ChoOm/9VzljNbFCwhtXBsxHfFl0d
NeuMaJmVR2rEpWT5uSbrig6GFsPaTKz3qcjm49/vI2iv3zspNC2o58CNeR6GOY9H/2lRDat6atLE
qg+BRoC3zlqZiBsEfS2o+6zBlWB0NwGr02rWw3OQkRqwQidO7h9S+B92Xj+PbZ3JNe04/dCNRsrH
wCANoSy62KnN1tjo/bOri5u+akFHwSxQyGqNwXsfRMowqz/TvNm0qr+XIvlaTeLJD5bXyxmPSRnt
0wjssCSsAAfqklGQn80KSzKhimbUEb8DaFCKrSuqm8ZqYTJne9VMTyZu8T56s8knNAqcJHl2Nw39
Gev3fCTDDksyujSYJ3003xCVNGYbv/KPYYZPGf0KrZTpOLfymTATZOb+uvHCi7JTDL/tUQNtcDJ7
q7XcZUlx7FX5vYuNLWD2vasy2M5i6wX9F0eTJ4NryaN5IYhhSxrw5pmxNVA6rYrcOMwDAAKI+eag
kq2LaldFPeaJTDuIOr23DuoPYv3o0TXjTV7dOkQd5hyXiADJUfuq61RbyaGajcvkiXu3jXC4F9WX
KiugB4M+8+J3J5B30+Su6Xe/Gv2waWxzF3iXXMcfaWlwE5NHOfVH4drXTTDvLHmTJPa5D9svIzxz
5cMEIwJp1Q753sii7VSm4GjCbZzE6OWnc2uM+WbuAaJo79RUcL/l/dCclem99v6HO7v9yg68G5A3
u3b6cGsDxw2t6bXf2Ce/Mb+H3Y/ZdtCyoTcm0hGp6b5oF3CtdwzAW/mVOqcRXJjJCZ8bCz94RIt3
Htoru6gDDpf5yZLWfQFiKyhSue3r5NGW/o63GB6Pi5gMipsp42plOvM6yXvu69TfFJ3/lPA6F0EG
2A11Qdls/DgHcjAjZLa+4YrfeUSrbawxvg6g4M/Kf2py9WELot8y2I2Fkbj7wBMrx0egVaovhmlD
qCeorAU75pX1tYM9bBPHxt4lRrE9D1hnmAasI/KEjMw40vZZAyC/zMpB38s2W/nnBFS2A464qodx
jZ3sJNvCxv+R7froCcPVGh7tQzgaHmjY6ioihRbqzIiU14Hfn6Zbx2m/kEzyjVkEaCxxrqBT6YLA
Ad8uz3BVrrwam3pSDtvRIjeDZfIpm+WDySyZ1NBvsyX3MzXXWsffkdKtmxZthebb/pZa+dn18k3T
Z8+Z+VotmnQ+kzQbgUL1z5GqDkak3lFbYzR0JWxn8UOF6hjX1sox6g/R+xc7bjdly00YQTj17RY3
vgu3MTx3Ezi0rj8kfnysc4JYmB20ZxABu8LRQBdtzDcByF3vsfB6OL9EguIm4UuR/DfsfYZeG2bD
fcWuuCohyukGpi6QDnsoVxWAe5OerNmJ+5kb2Mj8XLCOQAbEw5ZJML1933xxJqHLfVELB+zPSNuR
qhnD966Nm6tCeF/sChFQkW0Ji0TF0pA7l+NeQlGyAQWzKhNnq/yGwEAFQSFGzNEwp1hFUU52g+8/
FAFgaznV1+TgvfcA/J5DJbec6HfSjL7C57kgQr6X5LjRzfQDbazL3h0OmU4IvuqDPfT0xdxzqSYA
IolmCTK65AbTORyi3P0A6vSIfO/aE/zBTXKYvUMnJamJVV5vZmSh1MurtBF3Zv5h1RmhZf2rihYY
/Xg3aVj5ZfCasaySwgfIrf5GCk97qLEAbaxgbkHkCO/FmwPrONlu3EDBODdtW9ygr612kdSka5RK
ouEtwXKZhVKPSd9KwYKT2DdZwgGasMlAzusWjOCwhxdTv3uCAJVNHfvpRgcIiMMJPEM3Z8EpjvLg
ycJRsACO8Aa6dbQ15HiIbUttR2mB3EQdWDykBexm4tccqpSs6L8Har6f8+qHadUEw07BvBWwkdMp
jzrk2gmEFahtX8ERGUcA+S5RDHVwXdjGvK2xyzwCcfmIyNW7cpoI0pYyyaVyGUQ98YliW3MK4R/t
SPVXMjTmbk96IwJlltmbRMgCR9cENmVA5PUo6yl9nWxAP/grodsKbzR+eLYi94CIJdDm0ET1xUuL
6DGVTnxTYRygdHErSI9hC26j0VhMdaO8eWsQqbXJugZfZxz0+gpTFwu838XkXkonN3c9Gso1oeFv
5Pd479PMxVdonaYvLdaho8okDDAaUvm+ix1BrFvre9tqUNk9DZQCh27Rf6GMLr9ZowbXbpKRUZRF
8xwlPaE8Xgem92coT27nhDiGg/hauvGDCvjgy6IknMmdIxctFyzzVYaX90YNZbDKxiJCQjXNXb8C
EQM8pUiLeidMGD0jdqKNPdvuOqzN+taQlbqkHOZeyNshgqWN01OI+eBoOBXJrKUbXk1RCc2kqnX4
xXcNIjvVsvYYPvvp0L8GDTk9KNvFCdDcR9b23i7Wo3MoEUVjbQkf3LH+GmhdHioOBQ+6z9tHLwuc
g5rpR3Z2PTqrui3765K83RxXpSO2yvLZzlppv9O9UnckpcnV1Lv5iamOfUyAbOExtIztTFPzYsZi
S9bg4xz32abDyXtidAcVxycsalOhylkBkCKoDZDyNlUxWcB1PgIyy/woFTvw6tMutiQRB2EWks8m
mGyuEt133VabYyPZ7QqaaeFk6ngNYqlYc57ZW9oI30eZ5nS9CFQFVDqv8zHGhVWRTdTMITCyuUgu
3YwxKAhEfyUw1pDClhb9JllweTheJmhq0IbOjkuQXpUCa7J6LyTLJ6Nux7YA56bDxsw7bh1LikA4
F71jPAMMucJbO7+0uA3245ha31Mk/D/ixEueDNOv32d5F8NA4chHEY3Grkt2wDKzm3GOmwuYGwHP
sNRpsKb5Va89X/J/BwMmG8xBZNEOzXUQWeZ706bjoSLA6zRQI99DCkkohwx72xeI0admnE9u7wfo
KT1ORENjUTvq3v7udwjmqFfjjTJHvfMq+0WZDgNTo5LMpdtRzzgKhDmdc4wJAgRSw+2q4Q1Sk8jg
KR6M7sXN6fgl0PP6LQjEqoTZZvaHUdvTt5D4I2TiIwfbfDBlgUYcyxDENXYezIfOzeSFkBe90h3v
qjiaXwB7WgevGu3NGHR9c5s6eJpXnRyNdyubMAeYtkBk3ZfPDRrN8wjjfy1b3rUNNhhwQw48zLU5
wANa91Wu96JKyeugyD64nGtPHtndj4YHexDmEmhhXmK7ufUqRxj4Z4EBrfIydneJqXN2cwWVf+UN
sk93HI2jy1jCljM7rHhp0jiPXhNRKvGc8yMPz5ZEVTf9PsnL8sOnb/XQMx14V9WPcciZNoOe/c6Y
ytkGGJHy4YKas99EmevdKYfFdwziYC0wFK2LwgwepFVGZ627cBUQKoUDZehZzIUj468+LL4b3WQV
2as9gaPgnqAce2b36g/leGWV2l97vTh7bVIcyjEzEQA6+c5p2ainKFjyclq557PtdgD1uu08u/xW
z0YtXPTknZS+e5STXnYQjpNvA4ISsMFMah5wSET5a2EgHc1RzR0sdwBY3nVNuZJ6+u4ZTXdljIV7
nEDUfvE4lewZbmd3duO1exUGzUNhewQRBYb4mNxqfm6IRdxKWe21bRd3XeA+q5ZkE9MYBkRyS30o
7BH5pqhjqmBSofmlMZ3WL27huldd6CWE8HQ+kRv50KxGzE2LHNjE3sg4j2DNmbzwhtAJYm4rK1+1
ysgvS7VwIye/rU+dRsu15f/BA/A69ksseZHczW62OL8hB5RGzc7mRbjkTTCAj/YQmLs4ccbHtjbC
fSzCfht66Anwsl0bbg+2BygAQ88q1eHDHNT+tGG+FRuQZJvwUQRjeQfFvJHrxjZEuh+0RaNCBc53
YbbJzi0cZW6qSaaA9Dy4dkSsWqtGAG2Kp6g5eh4lCne/uLimcZiYPL8TOx0dcXlmNLVdr9/78UAQ
mejb4tJPs/oQsRQCHJWXAEB1ZcM4fKBTt0kCoBIjdRBEyqL6URiddd34wnvqo8pbIsD75NIXqVNQ
CsEpBXaFmByYQuMTw+V3d7Ac7MMc1vXRxgcG7SC1z1MUBkB0fXHdTM7yanfzuS35mfAK6ZQRMG5x
QrJgDLjOV0VLaB1SmK8nQ8E/InYj3ww+YEZAgeW9SSG7dT3RIM1p5HxmwfounKjazlQrZ+RmEn5v
X33tx4QXPkg2TW30R62jaOWGsr8k1JycOR1YtTpItowEp3U41hnBag7xlUP7AheVs8ncWa+pwlar
4+DZIk1oHebSXjFQMMkiMwPnmI6Exk7I28GGRdnBn2uxTfpBb/DDGYd0mKKNZVXOJaZEAIxco7Km
i0jhaU+Eo7HvGwzxMQZL8YCiotxnSSuuZo13iX/dVzus985NDgT43smH+dpoJloXQ6SZCS1MLWLc
HlqkGZqEGnAbsL9Q05hTeOTdr1+E0xobPbTx85hJdWcMdUbabR3Uu3K5RSrIJ3ol0MKC1G8PQTsk
Wyd/ZfdjFa/sxHp0rXymAwR+dcUskCaClVTpVaJ8/EZVciKp6mso7HblKBzGNuTlg1URBYrTDcu8
0ZrtPQXOD1LJ6rd+rjiHiPalI3L7S9BG77QV+jVQvndFJORhyD2s3631Bii0vnVYF7ZVUs73Qa4x
SsXxLrON9E50M+C5JkumfSIJYSeeegYK6Q+bDhMdRQg91jbS5ZXpq2jr+lpuY1m25zACtCrqItol
8bAuVdYeXQ55V/SjgBoG5ErGzmThkJ2TF7BzCWZyWgBO+VhM5GP1SjcnzpUQ0Ny4ukQOgaJ8A3oj
Y/e9g2NBbTdCErH5H4pNVMRN+iWtfFLIKB43VuvHJGzP9UbOItwaGTxYwBe0FfyS9NR0VFub1DwK
zfZqyjpgIa1+hpHKQcXxOuIITaANJtzAtWWlWY5LLY3oO8T4XkljesqmciYhx5BkgQZWQ34wRu21
ypNoW3WGf5UVWqytue73fWkYe0gWYCT6MoCAMJY3Y+Y135oKU2xQjQ9dHf+k15o70aXlSzck/X4Y
yYyx6+FRRqPNvL/xnpeo7as2SYatyof8KiGhcGNihXar6VSYjXm0i8G8xpTR7wVk24Mlk3ClS9CJ
0mjUaeaQ942wInOn/UxBzgwozrpwfHJdoLzcf+SpjQvCAkALHmHnLeWwuoENM28LPfCGW3FLd7g+
tGU2E5AJcJ08QFoQ2kir62jQzTZvgW/bg3RvQiJZj5Yovlkq1c86lu6BFb0/xa1mggQ1ZusStfo+
ENK98mUlkMQ4+TO9mu4rbr76LgLe/Gr3QKWlV+27MnTOeojVBtFgC9My6k9Gb1URthTayrU7Ntup
cTDSMHSEqiL66ge4oRSHIghfLL+iY+KYmgfTbsV15Au5dhM2XdOg42WITp7aiWpa9HG/C6za3PDI
irVojJYSHJBoNIR7h3tKi8gKUetBm5FKrw1E/VsvgwaT43GxeugtxlS0u3LIs7WjouZ+zAtA7ylr
4VDm7bZBKIW9lbXH5wxDLHhZX/lwALe5GXJmjtK82llaAg9Aa7Yz2sSBR05hT0Ao1purCef7beD3
/pl2fbubfGfmPfVPLQAQ/CbOUN9YqWfdVFSAB4Oq7hjmhHhP2ol3Cu/2PRHy0G40PQMdhji2CY0V
K/jBh8JQDGbNhl6HkiaJlfOlqNN3czL960LiwwavdN1XFPi9MX+4UmfrgPQp4OTRyh5s+0ctyMPq
ZDXdgYAudjbd0lcnnYxzAfKBCOOxAxhh+t1T3NvVBU/ztBFeda37/o3xMNAkZb5UOSZZo6uLTbf4
oewGqbIy8cYWQDA5y+r8rulr9m3moTgUgdkXjUNfL3a7E+GRKQdzGe9NOxV87SMJc24cPQ8W/MMi
S7/l3jBfpGJ0RfbSHKzJlktXbq+nvTeL8qOnttppBG5HC8zh7ZDVAAZt1tzApFhZ0S7AcC4JN35z
Fw/UUBbGFgR8+WQoFZ9DmI87qNkAaSfitlwdY8wfk4kwQf8dJu+06eYUZFIrgvdcNvWac5N1iITr
Pnb4IVdV6Tcbi9457ZYyc1apXwRsH9kMep+nBcBvhqqfAmiPoouVdzSlg4H4RjXq6wKXxFNJKAIb
Sh2TJufkpwFZFA2dCVsSQNhHmA/7qR7UMXIFPvyob7/qDnqg2Y7XdQGFiVTXegVHpbnzE8I+zUI+
2+5QEdkXkDg2gWycwzE9RWXs77IA50rup8BIRl91lzau1cOU62HdlZwf10Mx0rpsxjQ/O/GUQ8MQ
P2aTYXuHc5hQGN9cz1NfnsyYERu9sGbcaUfYO3hA8yYrCQGwKuBfISMNm2DLVdIpumxZlx9sz51/
jFSkFyMOrO0w4zlOHf3gkG25Q22AQpJo+Y2ygvrDiaFwOdJQVAd8eZEIFwcVs/LbDKUY4k5Wx5cg
HYe95zanLhfyWicDbeNifIvy9rtIs2AXtAwUBq+dQDpFJlnnQ3kaMfK6q6Lx++8MPqxqDe6rf8qi
SbwUYdbC2/+RtQFnTQ/Pvh0zLaD1Vq4Dey6/JLVMN7bjd6e2H9wTvuj+drYntpCB6KGtjQX6EGdW
SLuTqOe9WVruelzO8o1Ialp5fnyfDCxecTLjyMOB/MDuCkOrqeJNBit6HTf5WK8gR9a7otZ8STm4
d4AXUlEw1nnzFpfDSG9Nx3SiCATVXQrNx7OgqATRe4sP8tQOUbzPsYQ/M6QMbqYKdvdKZOYFE0Vy
GeqCMAvXrKNdSxKdyQm9FVBpOGFYAEaBYq7IvyWL2Z3anLQLWaO38NyJHGcraU0CFwzZDBtlT/Tb
CtQYalMP86rlCPJIy7ja1Qwtj0Ge3wovcLZ1QgkuZgY67pQz1ckBq5j1nB+RjwLzlGHzPJc1jnGK
WaIeOeCByIZ6Me183eZYG63Ogg1EbtC2S9N7elYMh/Gr62aiHAyCHK4/aZQbxwegkTCS2XGZ4ToO
VbwH/9Rdj3GBeU3M7rYog7WFKBc4CBlwXfq1B/+yIjNTH5g9pTvIDFs5+0Rtx0R6zDLqzoMTLZwm
95ZY5pYuTUv5ibf4yexdqNPmaGPT61JjWw/x+MKcPF2XHifp2vTlDyLcq68QM7K7zOgneu5ElgNb
FnsQR85VxyDztfIJVlslVNrOqoS2/r1JEmu/8J2ipoEkEi0AbzwER8vMi2NgWOek9l5gDeOEL3GT
p7J7qi364oVLAkcE7WDjSXfellGov/R+54f7KV7A0C6odYSqrrcfgOQ80DbNN4XTyb3TFN3ViD75
1GAr3wnbFSSQ8iauYH3RWVbEkdtFrLZBpJiyhWl6bfSSfDkbAIxPxXfqeEvPVAb1oW6C6KDcxFi3
2ndPZTmb1LDaeaKlQIs5rO1zK3x15fVjcBtFCbP7IeItrEPq8I6W9s5XfLIcp0DxEBh7hwXSvx0n
B2emoKPjJW231GLeWWHgpGjLne4r9CsgfjqCRo0LtbQfTO2kBjjpxP9IEfgAJ1Apkc72yIbRMmTS
1A2nuEvUFZs1w7swDs5S+w1TKzBPh87Oy+PCqbNXgaS/Iz0Vv86BqI9Z0JvHBb/8bNFj2uVz3kdU
EqJjae1njsiIHt/wJfqHLG30zjIjcqECrP34EAZCG6sgezFDp32wWneJaGipuYtsmJP1yEpWk29s
QFOPkpxZSZKBikzqif926/dlspmg8BIt2wYkPhXjNy1AnvhSLCC5ZSAV1/NwMxtGe1fHuX0u4qp5
zKwkp5qoJs6CTBK2Uvj9GfCYma2TTHewteaI+cmcW9bHQKDABbx0+W6Wfh2RwzNmt/0k6MiDwkv9
S6mx165CWWcXSGIIv3JJBO4mGFP7xU17+UNh+tNrEFXV2c5CNmbQA6GBvdaOb6sh7dh6OXFfTBI0
5FUbVIa9tgbPP0hpBh9TipliZl38kUx1gkV2RIxtOS776mhYIl53kbXkq+ArPDc+TMBNqgz5aCTC
fY6KUn8zq6ahW0iMGeR4jVxmYKl66xSB8+QS8+d2GZnJSYf0Nydj45k4RfkDNKb5xkMOAJinUbsd
bMMlczwjrRWxSoLrl0RNeGuOgSIUnXm4Uxzp6N/n9iEWjv3QFK26nsiJKNkZ06kCeE10p1AlsoXB
1Ip6CfKAsxHd4hCJkvGpmkO087IusWy4P/8uJ+69tSJ7OttRYMovahq9aAXugP9tNCseNEB+CQ7x
G8Jl4yuvE2QQhZGID9MYjE91TIjMfiin6JS18yxXtt/l8iqpAugxyD5TReL5gHYuNkH/BCWKmbTv
hXrosya3dm6ZubuSKEdBOIhTPDCrTPIjHCaRrjUDWGdjMg2D4F9WDibuyKWzYfPVx13mkBmkmLay
IQj08+VkgasJ4/IcwJd+ANKu901XEuGpg44boibFLbVQniaU/43lYiwnn26HdoLKolSoeHJGVx2Z
T3Q31nEwFw+0NJJX2vCcoCOjcXedNZhvtQrUif55BgQzK57NMetzINwu3ECj1vu4mvQ3NXT62prG
6eR7WZeeI5Q/1zRk+c+DCoUEtIhXQh3xnnKij6H48WKusWqhyY665gsRX/FVlMGWCbBp7Ijnyg5h
7KPoqYIpebeMJLtAwFFq1cP+7betT+OJKC4OSOCXe7tfN8gQCGIg7OIhKJnrr1NCUsoNiEDexiT2
kKyokH9snTi9dLTGn+kIgCFv06ZlsSgIiq8jTz5mQ6W/AQ2xA1p0DtHyNgp9r3bkI11Ng8PdVPub
NMydgEinfnhqTad9AVcCCdyqwmfODP514CSkDRd5dFW3PvUBmVs+m3xlMFBUrFcoaKjHY3KASPZt
km6XiQzhsPLstTka1JWahfSa70CX65HmbL7OugI5u2ORGLaxm5jhQeeEkDbgaJmvDaEAIVxHxOB0
sHiz2j5zn0M69BUIIocHgS2eoURrFjxM8K3nPsWp4Uytiu8R27Hv0gwub1KMDhvZh+IqKqLiNtJV
XOwgsLnkQox89IApaxqgJShOxGyTOKEV9p4dWfISMAr9Utja//AdkV0EOWK0IaeB5cHUCOC14Qbl
quBkzlidrPKJGYPJx1PUi2Qxa4h52niFFz0K6GXociLeQKORPISqY3K0UyANyVTIPIcEBQi8z0kf
WeWBHtXwZIDBPJho3W4cBgYPSYqOoxh4cdkW4isR+MXDgkd4zKNQqFPqqeCDw85Qbupe822kGjcK
BcFs4FcwaiozjbJ6Tx0NyrMmEKFez/QRX4sJLuQRWLitjjhnxT1bkQTU2eZxdvSnLju0YZCgROH7
KNcDI443UfBq50yvrtGh6P3k1fkO2Dirbj4lr0ynuJ2BZU/VzaDCiaJDJPPWZGIE02DRMHVokX/A
WqkB9cU9y70PrA2+VbZ837rhoHMdLo6falL5btE1ehyyK4IvrXxgveci/EejaXgpYEDgkors9kGD
IGIUFWd6ly0rc8UGsIvmcbyYHrHvUVU390QVjUyOLOIcKerZgXKff03HmajorJqufDNsuQdYQG6B
Y9beW160BeTPTPg0UemrLx0qHtJYFnpfA9FkVy1LP1z/D3Nn1uM4ju35rzK472pIIrU93BfbEXIs
ue/1ImRmZ2rfd336+TnnTlcEO2yjCQwwQKGBCnTREkUeHp7zX1Y7c4s3ybBMYTu09Z1pNDVOZ4Z5
P2wJ34JDrnH3fGCK3CjaY5W38L+HZMP/mwifRm8KB53JQ7oJ4pwT1QQRszXEZ66UZlhkAHuc2Eje
d6zvN+3JeXqGqYiegjMdjdiiWbaQU+/LemOSsIgohwdvqnsceKqKSmtl+JFxv5Zmse7qmgVnY4oh
sbdCo8q26bkeqrwl2TapkoYJ7RoQOCO6DhkmHPjeIIuS0TEtYLoMY/txaSz24klG+M3U4DfKPLjH
qA2wrRdl1x7mrsYSxumd+5p+Ah17H4SpbTXOR8nqDnOM52Pystr5XnCgkCUj1HNs4vlVVgKaeqQV
ypE1uPBNKgkQnOQhOwYL8kpjtjgglByWykSHdt/4dD4AdnFemMk6f5Lm4JI3dhxSGKgCdRdr8YFE
y8AxzI9ZvEMW0KNMGhwo97NXcGCSHdoPXOPHN2s7Ie3UJIAikr6H0ZUtFu5tw5sR72yMG9CeckFM
7A1jgQ3TLMb9OM79PaUJ3sbBr6zfUxo3jgsSa3gJeBMxHhGO7d3I5QhFjHrpzYcs4Nu93iILAo0x
U2O7WRYrNV6BPKgL7iwNnfYM+7H/A/7/f0DIDn/Vr7+Xv/qLlGwo2/yj/l/+f+RjAwn9Fxz7RAz/
X78qaJvr6RX/+79erd+r8nv3jIzNf/A/IgOm9Q/Lg6QamHDZgKuCHp1/9cN//xc0bRCl6OnDUHJQ
8EAu4F9kbP8fDlUjhAfglUhEAAB59kiCJfxX/3Dh3LrIEZlwmxzk9P8TNvZz3LgBLB7erHQ9BeO8
bdXSCWIJum5F/RiReDxKwMjXkJwnZOzfWNS/h1cwqFXW4EZ2YntR+K3vomx5xPw4P67zjFQh6RIi
7ItPy3jXVtUVLs5zsO7fP3l60yecr8SuvanpveaEGcWEtOBS8HVJchKBwq1b9nyLH8fbAYOWfP/k
Y7+9hr3/+xcVCDJSZsictFt9BMAWSYQFreaBA63artAKFMmZv3/ghPR98kpURCEuF2t9lP04jXd2
QycnnDtklIvYducH0mD5w6ntN7iWtY/YO/lvG2MyuIv1hnmF9vMcRv73MygSEEYhDVbo2B5duYCS
m00ZmzfZXIyfYFUV/xGo++8fUYgTyTQ41EK9+ihiMX2oZt/6nRWtL/dubFD30fpcKpp3oZHuomrc
HNu0ggs/i7Em41ndVm85qDTgUw9/cejgURysKIEu7vzO4RR9uPz0Z74DHhzP1gJlmmEaMHU9cpOV
n0jcN1qMle9hQOBtlh1e/pUzYcFVwoIZB+gs4x14xIuzvjGsAWFEqqtX1tK50ZWogPdrZaVe1hy5
LNBanjryhRIt2+7m8tNb5yZJiQEWdV+5GnVzBDe1zG/i1FnNu2xwwe04LjiePY5nGIfGZj29z4GW
p3cWrejm3kOIv310yl6mN3M0UFgb0sA1MMlzF+xv8sqyrj3ic2z5v5a6qwSNNa3nGkZDc4w236DI
VJt9ghZzLEuwYFlmfkuHfPtlNRO4FE7+5B59j6BGBKzhEtEjNTxpfgwluDiS9MjPT81jYwZeBawQ
O4FqDH5c/hbnvrUSN8ZiQzFzztpjXMfVe5r+9A3XDtyi5m5TQgYGwJSJ4AUcC6cAZRhZVfnJg+3/
WevxT5pDT0PvMKMJARkHEoVZZJ+MpMt+zmtbXol3ZybHUQglIyk22J+8BR689hIQS8/VJUs8T28b
q9TXYus8lPn95uibA+bCgRW3X2xgd8OVyT+zz04qMk9nhwN2i5KIQ2HtBvq8szdvkrLc7PdogcbG
78vf4DTaC0mEc/r1J8efjR/RWnhQLeO5XV7Tsex/gUKz/IeepVu8XvoxSq+cDWeSB0cJHIj9D140
mCcpYNBIe7h9+fDBQ1rOoyYbDdZh5H3RqB3sNpmvhIJzi0CJBIDtWks0UXMMkDQObr1habEoDeIk
u/JS5+ZP2eGiW2ZQn3N9jPMGkdzdaosa9xSD6g+K8NwcuDG5w3pFDuPc6ygbfqLXb0dL2x7HvvGr
GyygZXSzjUn16fJqODe+suGXhvIhIiBkrLntAwBu+vqfssBr/cpsnRlfKjuegkcDFjKFWxxQogeZ
yv0T0fMrH9s6PeYLi1ml4XFps8sOG+FjAJ8kFPPgFz+T2EqXGxOPXfsb5qTo3CZegswhfih59apw
onlFunswvSsh/7RxXnoGJYcACDRJy+ITGc0UYN8q7H/OJgae+3LwjXdan0kqocE1DM9tu5U0HDps
vM82epJz5HlXYsLpa7z0CqdXexITqoJGuSfKFg/zNe/3kj5ucBMDNYh2cZ2CVRJ92ja7KPKx8h7z
Nf/mRa74efndzmwolX4ORSNfW0l6geK6XQIxg1MF/D8ZjDf4eMzGBy8Z6vr95R87tx6V8NAY+Oh4
VcEVqof1k+auNezorW/RlRh+bnwlOrgtKKx2GdojnEXjgOkJ/fUBHurlpz8TUP8oyT75TmXQJCOu
ys0xcWUFdC0YJ+gl8VTdj23jzntaYt7vaXGyQvN1lPCwOmULxHxi+yLvjNdR+6kbcau+/DZnPryq
+SmKKOvb9pRXzlM93iZRvHygYFgm4WZsy4OB6vzh8i+dWd+qoK9NyaZOgReDEEAq6hOECvOD7ZQJ
sgKVmX4F2eB/Gowy8m4B6UTlHnY93enLv31mRahSrIC67Bo0bXOE3iBBOo8+bmGTQP778vhnwo9Q
QkPQDMA8TK4wzRqfrJ4xPcGjE+Yd3dR+kc7byz9z7jWUEBEXogGAaTUIcWPAEPQu1EgW3ZWXODf6
6e9PFnYNV6sJTtsSo4PoA+B964MBo+BO79nF89Ejd0iBbXFHbeJuvocn/sEA63arN7iy4xNILa1h
Dwx+ksHpkFK7hdFqaY6unv9tbeOY1jHtvRAPHu2tvagxFNF7dmV7JyjFBKXB2kxB1XyHP4VLyWS5
vd68qwJJdJF7fN6px2blWr+pHQOjssC+momdWTSqPBBO8FYDVoenX+ffAjkvuDpddqM1Nara7Frl
WH/UFTehrqwp8aO8u0Fr0LtK2MqmzeC9UzcJ6uOSpffVhBUIHuCf9J5c2amDxGR6oWV2TDw54ltR
b8iIQvvVG13ZqZgWFtDjxhp3JCcGDgbubmq64ofe6MpOHYChF6nJvFTGiVWPNsUurcv2oDe6slXx
Ykk70ZC6w74T70C6PcRkVVdEg86tRmWnVm48AWdg2mO4cQkqXB0l0coyx2viK+d+QNmsxuQUvUUv
72j5HdDdEeIX6bteAP5jL/skALei8b2kt2tcONu3smtuENrQm/U/Kl9Phk4qqIiBi1hM4G4ToO6B
1f8IjLKb9ZbkH6GJJz/gOy3Ih7arEcsEZ3toIgMQuAMm4ovWslGVS5xldawO2OURmPtKIK779+Nq
Jlcq7Gc+65+q25OnR60RTdOCRQnisC9ezS4MqoPbW821BOHcD5z+/uQHVlApm0CL/mjnVrsibt+u
806OFvrievOjbFqnwxPEOoWEUlTiiD05zl+ZP+uFSlXZFseeNCnwuD8K35VorNQZDdi41Xx2ZdcO
ONBg70iJgsWZgUNxHq3KKa4IuJybeWXHNs3imTP0naNN+zPcsqH4CZEJu8vL836qa71wazNP2e6T
D1tLMwmKeWFm7Mhm43bdjtvB1wpmgDME7zZYaMe8HZwr2+B0frz0c6fHePJzZT8JYPcN50raZN5+
XWAU7vDxBAkBSvWaAu2ZOTO957+yAWGbspg5WwxMvcwmlnB1pKcXKk69wafvMPToi5U5i4kN7UG0
rMe7YIiuqeice3bl5IVSDDCkIog2vtuFy1h39x4cEr1kzVT2sW3UzigsAsUqU+vRRfbgbcTs11dW
07mHV3ax7aFcJNaggJCOBEBsmRv+4FV/7eHPDa+cvfT03V7kaDdY61z6B/61/WpAQBpvphZ5R5h/
yzTeL3Xk1a+zMu7eYbvw3nCyE2AVenFlxQl0AJlu+WFFBhQXqhOZZd/X9ama0wfZr3ybkncDFgHZ
K6rkFJpGv4pg71W5D2FkzKGv9zAQUmgMeEke6T4s+SdIY8UnWOQtHM1e+M3BlxtdDMcNjohGOcYt
OI3UxMcNwGO4xNgihe4yrLC3Mpk7PwPojOKu9wb399Qsvf9uwTtl20m3gye8puiIJImdj+aVb/Qn
6P37HkSH8/n6RQvD2ObeLI7o89WAPgQoo1vwEDUqJptXtGFcydXZm4Bfm0d7ROQlzHwsoQ6IRwMn
t+c/3qL0r6vuSuJw5mqtWkcgfyRyuywxpIm34eNQ2elrClXfoxmJ6moTU4adbi78HTxExM2waC2u
zMW5BaUE13VNUAdO4/roZqUZIhF5Y0OauXLonObzpXlWQqtTzXMx52l93HpsJ/Ye8uoHEvbS3QGr
vxu7bf54OYa//BZAE55/0L4z8YZDqvNY+DBULAshlS0AWaY1SU6gRNOlBwaxyQaJWggZB6Py5MEs
AqF1v0Mm7/nDF1buIIoii2MipwV5n6GnEeWN/jVN1XOTc/r7kxMHxfMUAx9oY5J6TIipBIYIyXDt
+Dw3uhLwcCqaZw9dtWOGoPS3KDaBblmdd6/3YZV4F0kjHeYe0TbI/PFtNq1d6FSBey2cnlmfStoy
IlPgthZq5HnsVVA0+9b+55Sswrgy/stnPe4Ez2fegKNRCHvrj3LBGHBfNMAzdzLN/YDeall81poj
VV7RctI5lyhLHfO6dB4gRq4f/CLdrozuvjxHqqR2UsjFAT89HKFvI8YwWd2G3UYubHTZMw8nrCbr
xitR8Mxa8pV9VqG7No5ZYYSmP+aPEFj/mQbYaupN0+kFn2wDjKKzPqmXKIRBuYTgbjoUu5PpSog4
86l9ZRPnTk8vDpe/IwRm6PpB6cfODfDuEwS8jGDRXH6JM7AbdCmev8WA6TGePU137CGgTHd5PK52
aBZ2/g0CTdI8OKisw1ubsKYMCzvIq4MU6ejcL45jVa9HwJzblUc587E8ZXFDLChHejP1EUU5/C49
mLJfOMENeeXwODO+ComBK+fha4dEsr8UX3AKW0Kslq8Bss4M7itRyyBLQ+qnT3BWbeVHq63hpga6
G1INWnUquKm0DF75y3H1RXpj2cOqN+9/hAGfrGOn53N6nYiP+cbm3Ati+bcCYGupN++qs48/jI7N
DTcI/c40geebLdRXLG0vL+AzE+8pKYEF9aJsBxmEkJXk13mxgnBBn+nL5dHPBCtPyQOWEuA//qyk
azW65PEC4XBXZxBpD3Ndt9OtQMv3mrDuuTdRglXQuhNeA6YftlXqHhboP8c4ENPt5Tc5jfJC6qRi
IC1BExxVtBgrvMhJf3kTLNp7q26qOTSg7ww31Pfm6t4zDevz5V88N3dKBOvLOM/aAOJsarTWvuod
6exEk7YSRJ31x4jQneKby791bu5Of3+yhqfFT9Boy4xwjjIQ2Ekwd8W+FGZvXQnH535A2d8IIkQQ
j9Ah6CpIZDvpDXl+KJe23DR/QNnj4FXsrkEJJpzcKP06I6zwzuzMQHN+lMSkdew6W9bSAFRVczub
VuuQ+fa1fv+ZyVHBgNu0pLMtVwQA8VN/46xzcNuXwf/Ytp51Tzw3urIv8rLNXbSY0Ee1MAXpyMVf
YUJyDaN2bvTT6n2ycoK4KB0zKu0Qqp6zcGGB0n8jRSu1oIwkHM/HFy1gaMJ2eZy3GXG9xovmH2Q8
W71fgHFpxg7Vc8AvEPsPTspI0ZqlRw9lZFgJaaT5DsrirxDKQMvEyxHch8qMTM/wiFCG/TGOt/63
1gZ2leXfQPEUE0HpKOe0uR88F2OBboi/642uLP/Ink+67G52hM03jbdVsSDPRYqOJqDeDyi5S9mN
Ttss/IDZe+NnZFHq9xMOr5Xe8CpAL0vhuJdGtIQVnMzXiEehvVKBqfvP1PD/L04TmP3zRVrb0Tq6
SZ9hU4bBFVpz1fYA3R/Fy8vTc1rsLxw+KkRvWrbGdYsoPS3PCjKTNIuDgXTJuq9r95o6/LkfUXay
18UeUisR38CqE3rhckQmxC5aB92rmJLM4fK7nAkYKlAP5Ghv2rAej2KEiFLPrb23e0uvA+mo2Lzc
ReOuXrrsWPkrBBwnKpEXy1r3q97DKzvZnmDSzBXDL539vU0oaMSt1Oq0oTH2fBEV8TwgMY38xNwn
zVt8rLIjol/Xdti5r6ts4XnZ5NZ3FAhR2/QQT6rWcdlXsEU/BpnV6lWv0MJ+/g5ZLLe2adB1cs1k
KJBk9OMYHhhObnqr59+Ad8vsJZnjJyi7jv1NO4LynBZbL5NXYXeNl/hoM7rJ0YpX3F9bPDIXb9Ur
dFPcfz43TT7NgIBEehwnFxAyfoDOQ5VkFIm11qYKpvNMxy46VAwhXxgf1zLA1aXzrwmdn9m1qlj/
AiB4seY4Pdq1ZSD3xXWH9qH4ePnRzwAeHRUsFxueFSPzlhy9rQ2Km7jxk3rv5dxgp7YJ/H2ajPIH
2lZl+hFCpPF9LS2zPfHrqFEfLz/DuTdUtvaQY/wxuST4Wz623515yF9XceZ90htd2dyWQFc1p/t/
UuOwcWZr+4NcoTTpja5sbhfCHwrofnzssjh4ELPjhMGaXwU8n5saZVfXhSFMr+CTGzILHhzIvYdh
imqtdiIiLs/3xRK1TowiUXy0gui3g7T4jppJcqM1MypErqGrIYeEq387Uko3I67+C0INV+b9TFD9
NxDcuA6pb5oRrP2TfpGLPNHrpDUkFIN67MWVXzkz/SoUrpPSBovSszJRNorD7CSUguBI0etld+L0
dk9SeFiHbibizQg9VCppL1l72c3ZQe8DnF7q6eD0JlNquQjQJT1Eu1KiOrZGertKKHu2nQilmc/g
EAfh6ddN/lCv0tFcO8qexWt+nqzMCMIkbdNHsWzmXWsgXKs3McqeLem6bXXjB+E4lC52AquL7jLa
7nqjK1s2LV0H5Xcke8VQ//brot5j265ZaVQBcHY2QUUxeqa9CpLHupzRrqmrNLz86Gc2lYp/E21n
VWO0Ue9qPAhVEsWIAXEBOOIN0uqz3gSpQDiabNsM9YAbvSvs4zQhglkju6GXy6lAuDGDRBpkdRB6
WYbS8BDEaJzY1ZUmzLkZOv39yZ6yfASYhyiKwiA9eZkiTILSDCDKyd4llTVrVv9tZevGm21PCZQg
VIErD856EiK3phnU/vgqPXkHDDs5ztv0dGTlaFsOMyrQETJbl9fQ6RFfuDDZytZNq2xCcpLeAoIh
89cOma3jlojhrd7oytb1NvgYaSaicEZ1fgeT+Eu/Dpbmoys7t24cxNw3Bl+MxEZ8MfosM+OH1oOr
cLiTnxgJwkkRcsOpQ4g4eTRqEBJ6B5UKiQvWekAb245CaVY/zbW9Kxq6+XqPrmTPA8IgrkjTAA28
LH/sO7wad2ZqgU3WG1+5/bYiRi65XY2wzRfnc5TK4HuR59cu8GfWo4qGq6ScgyVxg3ADrv9YUCk7
JqOtecZaykYt/XVel4VjEOHT7q7MpYHeJabJl2fmNAMv7CXVPMuuEGK00H4JxVKKwwoyhKCMus5t
k5fzoUhyV6/vrkLi7DypgFx0p2MFsm2E1uy8pent5bc49wWUPZsuTDdiiEZYNPYSDrn3vhyv3krP
TZGyZ+3Gz4wM4DaLxxy++cOKvKw9rWJApxqOxqPTLqiAab2ICo/LkByd5jGNwqK14j1Go9PBA/+i
9w1U9zI3mFYJCYI38Tp72ZFBVD9by4/0cn0VBoeivx2sHvCdKhPmHeJW6U+KErHeFU6Fwa0V8U2i
jxRKx8W03Kz30bRolohN5dD1MKzNg5JWFiqC7U06WukB5+1Vb3mqKDiBbHSRycQI0YMVh6wPUMor
BqHXajfF84QBecdWTCDLqH+K9k2EGuuuq+tYr7xt2s9HL3G4afyW5tFmxdGEZE9VoJy0WRXMLfwL
Ms2lqezgGMJ94kWsHWuyo71I4vluwcr3yso8nSMvRDnVOBLl3jrYoO2G6ZBuJZfE0h4eBiRNeyRh
E+Qaq74wME0o8zy7Mm8vhyQ0+Z/P2xAYzlClsxEm9jSgKDnNR7Be8/vLceLlF8Ll7/noYkjFJqF2
hwaO0b/rbXU+Nr1rvTNJ5sz9ZGFSYxbFcqUw+gc1/u/zh7b1859r/YgAu3H212brouaVCKSAAQlV
0dvGbMu3lltSjOqC3rEeE3SrUe2eNzu4Rad7+1LgoYElU7kVuKPllTm9j7FlGQ6Fm+CQB47CnbWO
eczFnz9m16+U+GJphOUQy7+6IQchaXpD/fnypJ/7pEqQCCz0Na16IUsx0URdMQ474sSiR5eVgXLO
y6YgIZdITJfD9DuQ2a+5zRvNiVFChPCRWUM1gssunn9Hc+7iOxsTCM3R7efT3pam38fAcEMcy964
hfEuSiu9mjMG5c/H7tE9mlcPia9itn7GhfvJidrfep9TOddnDDtK4edkJNEIRnIq1rulbfSa7nhk
P39w6KHpgrErF12r/5na2cfM7a7kbGfWoQoSW/OOXiAUe3Th6vQen6sZEWhhat1upQoLqyfPdyOz
4pxNa/lFeEbwlgKMG2pNOpJVz2630bAOc+05QVjFQ7crraXbJd2mx2uUKi5sWYfOoRsehI3b/cIj
7C8sBjWnRdmeBLyirxoAKBaXrC+VVblHOx71jj+pIqT8BNcWGEwn6yo//ZQmUf+lTSNPK0NAROz5
pGdRTzPLRni78N3hFfW6Gh/qQtzofVJliwZeXAE9jvzQ7CrnwzZ09RsEQBrNBaPsUhvS+IwgL5f9
oR4T9OyS4tXQmJVeWwi77udzU2KHlJcTUSB23TXslmZ57RayvjI3f1zMXzg5VYxUOtERneMC3NUy
lD89sAjFq22sxV+JsfYN1jDrW9tsbsBBlN+jKZhu3WJLqxs7iVYDPVMkBUJYPj9TdIG6G1ciU48a
Pf6x4PSrco9v0zgctq1zPuJn7ssrT30mwHjKcZ8hwT02S4lAt3Co69ZGgMOn2y+VViovVbjVshhj
maceRx22arf0oh2MIfEc0VqPnnJMF6KNUa6e/DDG4Rg32vh1NCZ6tScE854vlxwV3s1ZrSj0To6G
dQPEqXS25lbv0ZVzOp8sxH+xvguHFb+52IowjEwdPVky6SlhYBq8DD1uB7OGZWleu03if0jEtr7X
e3Y1DGRW5UXNyLNbq71LY6zn0LzUA2FIFf/q+bFIy4Xwe7IB/26m8XBrN0n0QevZVfTrKOvZcDFz
D9Gm+hzZLdZtw1oc9AZXcvUGa0SsFsgEMtPENW10P8yR1EPGId/4fD32roEt2UpmZ0ALuPVQ3Hm1
bKPzSe/RldNaTIltmxmZXYBmY1jCLto1TXQNd3fakC/ERhX9tWyTgTvGCAYymoYvAk277/Y2Gg9t
Z7R6hAmpYr+MtN7cfg78cEF2965x8NOsHUdPAkKqEm4YB65VXTl+mI7uX9IqvnmlHslTqpivWVpO
g+kRie/meg9xMRR32G+YWtdt6Sqb1YdY0Lo5SV5TzsbtttjxyQDaFHocHukqp/aM+PTgGTiTVzDe
DjiZPEKXuAY3PQMokCria8QREmHUnNza7Iob7JMWNqyz4MxYWZs7h4Uw5LjvjCQfEaEuiurGsR1v
RmIUB6qd1tZQUWFIrnAn7nBumo3AvKFpU2Fsneo1UKSKCTNGt7MiY/NDqi/d93lYt6O5TaveBUIV
bSsXa0k9n2UrjeLODRpxaHGM2utNjHL8rpNhlzKnlo9ZdA+x3f6Isn2mObhy/BrYRCDMTX1Ulrhb
jx5E4sVtoiuqWGfyHkc5frfa3awu6snx23ihuVraN4mbftabF+X0hf8ATd4evHCayz7f4xNfZCAJ
yr7TXJHKno7naUV2fPRDTE/QoO2T8n1S5sNHvcdXdnRjQCPdbNxVHL9LjkBcknBcRad3Q1GRX1Ti
ljhHEzyckzq9xey1uMF96ppo05nvqkK/sOvGxdTluzpdl4du30DigQ55pbh4bnT1CK7Q/kWJl3n3
/LdLgBNf5Zp6ki5SxX2VgGXwSW29sI367AvwbvFuHptGLxFXgV+dQJqgyVwXfPeWvsMFJ/oWCHwq
tJaMivuyzdGcGzPhdMSZuUZEY5m+uWVK3qw3vrJdzV5wuZLCDf15GeOblDtovEdYNH6vN76yY0WU
WJ7EgSPE7dn5Vkir+4ircvxOb3Rluw7x0MrBTrmmcCp9sL3Cf5tMzaa3XaWyXWtPBikGqzjW2nW7
y+a+38UTzj9az66iulx8LhxrSbywRof6JihX47Fsou6t3uhKwoztssizRHrhCVF/aGNDHDYjt/TW
vArrmirCb386nxpHHEoXZSfbMVe9JamiuXAHWIoMX2cAIVjgYVtqJ5iD99gK6k2NcrhO8ZhvZnM6
XLPm89q034JS/Lg89JlsXJzC2xPMRh6dHCjyLQqHLq2/oDK8ZWGQm4UVBl2imdWqmC5c5YvZyKgV
zViaY8tRxjuZoXN5+RXORGJhP38FKnMdQEnXC2NT5Fy1gsrssd3Mokkv/RDKnvWMCDcovOrDFlus
3ZSUYR/oXuWEsmXlIqp5XD0/HKSf5Qe0t12BTLWP2YbW9KjILkyw/GLofNI+b0JvvzFxHw/GUm/y
VWRXLoCH+DERp0HFdD/6+Vd7Nq7Jwp/5siqgqxcjfiUL2fY6W9ipNCD2kFDVKxipeK42H1AFwFAq
HDajxKnIcA/x1l0lEZ/C1gvXXFvZs0i3ukWJSXeY4p4WH3t8WYf73naXN4bf5NG9b+G7gLp/+zle
J+y5s7XPMCMySvNr0NBtskYxDJ9Q5LS+xjOq5cdI+s1dBn7u5xLhwwSgHde1y0vkTBBQURrlnBkb
dmscG3MxfXKwRMHiM21xxbW2xfh6+UfOfUwl0rTlKKZyW/ywqqEIHmhlrMk+7qJIaC508TwOYODF
jXYmV12qqf9kr071XQ6THtpbqvAzH6OWMo5ttlGbvG6dpYdBs33XmxolwPTrarhNX/mhPTrbreOl
3pcegR69e9+fIvWTEO9bnNYmWJYwgcKHKGO15h72hA0oE63HVyFoVEHsokE0JdzQwfjmSNf56ldi
+qQ3upIXFBni4mjJce1ftvTHlJX5XR/5egAlqSqyReilAIBPqHVFeTzgcggkeIcxgOPrBUhVkm21
vW4Jak4no4S2n4rORt4Zm2u9yVGiTNx6QR6N4DnrHON4+tMNShh6Qyv7NUDwYPTMygmjtilxrW3v
8W5wNZeMsldFUi3xFBlOCEV5puFgtR97Z2uvLJlTF+eF2PtH2OHJii/6DfexZPZCTGyduxnrmV/2
0PXmXjj1bQVPA2/KD8loRWjklJq16j9lqyc/Ci8eTe+tdULfmDdcjaW/7OZlnjVbVipIbM2lu3Ui
c6iF52Qfvrk638bCKs0bre+twsRQbgeZ4TNpJvWVvRA4oAqj0exeqyixVrZysU9QK2HW7i6Z65+d
tVwTmzotyRe+twoSKzBNW/uawaVExX23jPkid2XrSb0ijooT28YOo4wF1kDm+c0bBAO3ndPY8196
E69sNJ82qpx83w37GhPeBPsgK+kTvTubChMrN26Dc+Zh0L2uVoi+YhEOaItpjq6k3u6aFk3nSzdE
C7vBTFz8M8qDa3pd576qciqmg2hrMVgyHMuivSmLGKybmPRumyo2rFlquQ6I4YTOOr6OhNns+ia5
hkj6c3r8+4IUKgysasm4E6y1w6mRRX2k6TncDy6GHDt7a9r36DkNw85JZNPsUjs3op3vpt14OHVA
sAGvmrzd4TpdNzvPW7ZXGDVUxm5rjOhNiX3cvMsnP0u06lhCxZQVVAxKo90oULrA1rIMQVjug3oE
SaFCyBzw/2C/8Idv5+6WY+9zLnvNB3efp3vwUoNpc6isYtluh0HSjmFZOdfKqn9ICy99QuVkdc2q
XeVGTjYJ7INu/DUv42+IuPXx3kc4tN1hsm29Tc28jWFUO3FyP6UVt9v+ZDa2G5x4NG9ca8QH3ABP
vRwmr50/2PZgDjf53DozRoDxMt9027r8MIXvHQwbZ+mRtG9nVUb53atKs9NCJeLU/nyqMJGmPO+Z
bjgHCU7vpYVY4a4Snfx1OYKdpvyFufKU0xz77SrBgNENN8QTDezIE9/by20L/ul6tfy40tP4fPmX
Xo4JQm1myzFDkzHpnHDKq+zWxen6r2Cw8MzVG14JOYgpemQ7NrVFwx3vHGT2qdNpEtmF2s2u/KbH
OdPmBJ9ZqPt8sOrX/mhy+9R6ehVL2GHWGYAMJamqPVxblyXZ1bajV3cVgfKR05oFFGT4tdfd+NNi
U+8oSenxkkSgHCT5qaYbb64TunEU78ot/hBY/k+9aVE+auENwgw6KiyT7/QPFcL6bEnT3+uNrtRv
qBXbltd1LnpqyfDGHgzn94KLzDet0VU8oZNiP785Hp90kvaPOee5DzFAsWsUmXNhTkUVQkMdS+oP
Lg1nr3gU+Tx9ywu7y2+qJEqCnQWc9iMQcP91uRSrfKCIUQ1fSqdCeHWB+/6h2Ozqdeb6TXegdjG/
Lbs4MQ/bmmPvnMSrb+zpOfY0as1xfo3lpLPtp2iqswNnRV0dhg7ZoCvL/0+m/UIYUvEcoItTF9cr
hzCXeYCR3Xj7ndS2lDuwOqt3F29xgd0xYmGf6Qxtj8BganhqqVXqYWKJ2s8DLeyuOJURVG3bNHAQ
ZxkPxEK9laaCKJc42gCJ2V6Yi87YdlZRjtbeSlJN/w+h4ihrMQUgeums9IOUITbu803md55WrihU
Vb0gn2I8Pkwn3Hwk/Erkh+8xscz0OvNYez+f+hUZQJKuU5XDzOKfc9NR4qT/YeqpVAgVTenFYzdM
8+KQIklvxwlOtaZMWs3JUWJUA7Y8Xd3BDaOEpBdvyrj6ljRRrtXiFqre3OqNNJ/7gbkv4/ZOJM6w
99yh0kwvFDBlg+2OuQw9wbtYaSrSMruvW03ypFCxlDiUFaRCvuTmOADvQE90h8NLfLgcYE/p3Asx
QwU9+v3U1kPFspG92cn9klQoJtswn+P73Bnd35d/5Vza4j5fnCCUt7af6eeOdjt9WKYkEShEW8m1
fvHLBQ+hgh9RiXS2IueY6Drve1cvBcqhZm2u+w3m4H6NEueXZ9b1j9yhggltnPRM68VUmbPCzwS5
5OqETdb/yKLge1dqijBinfx80kbDKny/mZ0QFGz0BtHmKqSlb+rtONXpNJCyJGclndlGK3n0ZWwd
x8TJtYopQgW5JX25TFVlidAfg+n1nGTdh8CPss+XZ/3MolXhbUK62VrFqQBU0hTrPknSejnAGxm+
tQh5L1oFQKHC3BCjGpOgjnkHEstd1KYf5NY4mgtHSfgKGTtbFk8ijLI6uomzdD1ajdQ8a1SgW1RE
izValQwjN7Nuy8msIVSamsFahbk1KFTXRlHIcJj6st0tm9EdJyvXbCcLFejmUi0ejJjxm8DoXq2O
CRocp7kradKZWKRC2FAT6q0kzmRodJMLIEn+6k8epJdX5rnBlT3Lk6Ms03HQzOmWPVh5+r85+5Im
SXGt2V+EGZIQw5YhppyzsjIra4PVCEhIgIQQ8Oufx119L+32bbPctFkvKjICpDP48ePe5cwM8b+M
7K6f8l+C9UcG2zLA414vgKRDO6i9MIO0cQEdow3aYDQdo4OlznxrFzr//N8/55+AnI/KZnUNF7Sd
pAyUfQIUoNsst/mGDZC/V2jqzg2pktd+Ze7dgax1PAroYAIgLFkdMpvvwJhIZbmmS77rQQ7PLp3U
jaxF2OeoFhN/wTYdxuH/++v+Q1z4qJTWina/uh2yo9dkXvMYtJuvISgJP8ep+ZxaOPvIlrN9smcq
9IgKcCcvJ2KjItB6/Zd0/E/nh/7/MZ+KKBh2vrPj7ulyMsypJ471zM/FfP6hyup9mkA5KKRHaJ1M
JXTm54ueTPe5MuijUJofWWOmIcKnL/2es552dyz4JNGefeTKMQfmUJxodoSWCjszmdGndM/+bd/m
Woj8l5v1kSu3CMxLDLS1j3rMFLAbLcc3vZte5liNcUMZhbH9nLcV+yiaZqGcYp1i5DjtA44+rMDV
z3Rh2+eO0EfuXNzMtVjrhB7TFrpiVdRyONGNc2//TYb8H87oR/qcVAPi/vUU+SwTJ5gK1GULasUn
v/71r/6fMZJy4ZQ0loWYF6Zp0YL7X+JlfI5Jy6IPXVLQGQ08E3bxvk3maqtDXvZq+twEnkUfbm9v
18bGGMIfOdJ7gREYJDlV9KkxNvvoKNoHfWJ3WNYe2SD1u4BdX57UbPj6v0PnP73UDzDOlrYyUkNI
jrERy1eg9uJOrurfnKH+oT7/yJxbdAo8ZLDk2IwT+OrrZPXXpInq71DHmIJ8tkHt8sA24UvYTsty
bKBs+imOLfuoltYxyjexeAK6pMe0AwqgBYbG8/lTj+0jrc7zSEVezOQYzYM4Tj0/YO3tk3XWR1rd
Njdp2q8jOUrj/EvUCX5YKJ8/V6J/lEgzQ0KzROGr903S/Q4Hsilsd0Ok4XNP5sM93nmkVziAIBsA
8n+dhXVYT6X0x+c+/cM9bl26jKhAwiPckPuDAmaAoaH8nIA8+8ioY0jvJInT8Gg7kDFz2Pha+Eru
/JMR9COhrt9SKFoRFx59T+oyWVsPlZXsc5QO9pFRl3DTWLCXyBE0gO7n2MYcc5tPA00f+XSwseLD
MtQE0nrrdPHwTDpaIsLPITUf+XQJF+hCtceLDcbkqzGs/7XLbmn/5VT+Q57/yKhLgr4ZO4Uw1ymI
VuZhkPVrvgRgNuVGWPEOhDZeP3fBPhLs2sgGDRSjkMk2tp2hh7HdN9Pyb5ypK/3nv1QsH/l1eycI
/KOC8Ij6fPW3jIrkId6jDbL6jC9NUbtET1WIJRRaTv+pVT918z4qqMlFyWXUOjx2sMq7D9ne3M6u
NZ+rUP8D0/+f7L8nyZKGDaTXoaXWPAwWzgP9tvlPHq4P+dl1qoFaWAdh98SZauLtTxjv7f9ytK6B
7b+9kA/FNZ8maD7vuBd1tCy/7LarFz73/+bV8E+f/iE/TzpllqqGHo2KwhyGgUORxfrfaFSU/CcV
/5ev/5HEFmCwrqDeSo8t/DgN2ADLsPEcuk+idzlYVn6q1gZ+LOdwgzBLwVe5rFeOSdCX207j/YuD
HjOotRAc+532O5vzLtoAPnCfZLTYjFZLVU86rnM40XZg+fE97m73bHBdDk59wstsnuqwsAk2nQqg
dS4r4ilNHIzjpk4U6SzpVjSrCP3RCjHMhRjssB05W5g7ZQ3NeOU8d2nOYZDnIEPs9HDYmAJZZdv2
0FywkrqYG9Pb0RVSYJrzaBoYcZ94B0Sgat0O7zNJYx7nXSAovXF7CzXbtln2FhPLSbrHDsYibyGq
vPn76GBMjQ/mS1tQ54O1UGIP5S+2RPtaWLV0S66gL9g9Z50NuzzcSBwdJdpfn3uQXd7BZoWOUzxP
PcvrUM7bJdl2HFDY1WE95UutCZTI5Lx304knQVjfsDHYaaEwxNnvOPzURLmF+1b/0Hq8siYQ4lea
rzJLM7gmSSN/QBNe/sGLS+sqY9SQn4TWc33P0j5GTuNilfkUzAHJVRhG6M9rO/UXNwMJLFYIOYcn
yO+z6UwgGTrgK4YmLUgyK40yJyY/YMYYbUUAl8OkEE1AnikPouxRwXrqDENIw08bRNGbMqVsrV93
GoXLnaFUYCgLNLDjFxZYVxfd0IRRCbsh/bsbvdBVE4wig8ZYR+Z7K0H/LcItW2Q1o5Z4aLyE9xeZ
d7ad9n1Pl1z6up4rqJWZ/TA3E/1GZBtPl8ZHkFqjdlL361i3r/iGHfhcUJXs38do3V67dv7BUZT+
kAH0j8pp3HCjxo2aFz247VnNffTqNzuLim4RyCqOCTXkYy8CSDkTqMTlvYpp6ZI4eMogN3vqZ3QT
ADmyyRTTTLdnCi4JPdXdDMTE8tjzU99qTUtiOFAhKJJ1Nu/arcMceRvi8RQT097BDLrXLxHkmrMq
m9r5DVxJ1ZXbFov5m2Bj3R2YT/R2mFKS0mdRq4Ue1lHU4iAxx8ShtaHXzyltODkzOFutcE/sjS3X
NA3Bq+fB2pURdqeDXNnViipLmdlOg5nX/gwYF0cSZ7fpoEM9kzorUsR3jNIDuY153yZAKSdh4TS1
zpmYii4aSQQiSO9pGaDzv293Z9NnrydxmdI0k783s9DkMCQqFDdRC8MRlIOtxeDLxH8FgMSfdIr5
AxmZWqtkx9s9pU65uybaYrzPfRVTZbZoXJ6WPaLuHeL4EpfXgMKbU2Lcdqs3Gry7RO4QhICyfPwA
R+dO5QMkrYZc+XEI8e2hbHHfznDMLLnHPT9kqdP+rjdzFpZ4mXVaEdsmv+tB9+59o0CqSzDd0uRA
MjPeJpkDFglmRPADCxAkLtpm7YFqdd2YlXQkmazCoF1u4faE0W+goP9/owYjs4ern68yuRnZ1Tyz
mbA9sUXGfuF4hG0ZpWEfQOkULNObze1bXyzxukJmigTspzO44tjRma7RZCBxW13VHKeDb/Hkn+q9
89GJwRLX3sTR+NrKoFLdsv0ImwnvRUMY1JdpA+cAkcd8uKpuDj6haRW5IIL9ol5jdYEAcyPxylJs
BDnIa6y3qSME05+aLvvdBD/sn+mauvmmA618eROOancnVCfWcx8Q7u01OyQdyaNBG8DAaQtCabjX
vSrWZF5UEc91/JZygJZVECrzO6ylL10A5APv/0qNmSvd11m5dvN8TOgI3/YZ+vTxPny/Ughy4dhU
tEb+bUMwBHPYLID1n/JvNTT2DmzFzqfGPlbZLQtayHTMilC5rtjkYnJ0Y/wJMEVQag9a85rF7uc2
cw29E/9mYF9G8wSX+d6TdCqgQKXLBlPZom89ysE04BWOTNvgUUQt2myVNDeiDRZfOBMHD3ApBT3a
pjseqx+w9Z3bMGqhHAQKQQ4KuzsZ4osGhrhIAaapEuNYCd+2r8hg7WU1Ay1CqCo2edNkd/uq5yaH
5QUpOaa1C1Tmgi/etT9oROofcBOiT3Efw2F9CcZ8CJFuWk8R0cO2KyJlt+fJzvYdpk3uZhQ0/NaP
rX1nyVgXpuv2IoyS4dkYhR/YB9mJkfWbXpNnB9fRXCVGFVHcxiWUYGiOQ0kvPbhRoOGvCUSEhfgK
8YbkgSzD90B1gGw3BQcH4f3zqrAAEGeBLdsaWizTWGM4NWcnuQAK5T0oB4zVT4Pon1gv1yJtovkY
DPPr1O3fuQlptWIL8KihL5kHcraXWAQ44aPq/gRzzXOpmycRRz/MHD/AiOomy+L5YFb9sO9rNuf7
Ena/IIZD94o7mX0VWdQAJYKOzL4sFVdTeuotjJbFiHkNm6a+2P2u/uBmx6TYpfk1DDs00sJUXVCc
mKpvzW24pUhWsKl4j2AY+71245nR9aFXZi1IH0b3se+PU7Q/SZawMxJFeJvE7X5YODV56FL/7NZt
eTdSbrkI5rTAHXN3NcNzalF95LqT9WGI0cmErUsKFBvtW6227VljzH1JAhzfDhrR5VQPfR42UPxe
FrMd55F+35sYD823Oc96mw9MHbYBSkAM4opHNrLtngQZw2pTbZscdLy5aCih3yGp5H62jv2EZhYr
QFaxx3BM3sB1FCdLAgitwJj+1MI9NQdjbj/F2zjKPImgGo2Lhscz0/e2y2A4AssFHDrbPSS12JI8
zdLmXTZIaHNs57wdtckqnJEqbQZTtqql93PYih/RZKe7PQ5ouajwECXNdB9RFJPz3F84CrWCxHKs
wliEsOVSKJHoEr1ZDLlPRrdr3k/qjM6Y39be33dt8CJbGp1weSrS8KTa/NzlqiZ7vvKQFnJqL2au
X+pGLgWDTXshyWrzHh6FmFKI7uLDEJHbsW+Rdj8YJGyKEbTDPvdknSrMDOYf2OVU5ZAGXZM739lT
IhFpgy0N7yE2ljww0kZIFLt/28F0L5d2sPDGYVk+d40Zi31zXhQbpfZPB95FV4bODl3h+6QtYTSh
8xlSgIgtmn9vojVtjismZj2YOQ2LjtwF81QYEvQnatKl2Np6zRnhPF9RFhR0X76jl5wjcIxIGucD
ltF7UF9oauDast5wYSNdKun0XmRLIgpqEBLJSpqLgx/Teo914S4HKTEuQ5iElu7K34QkGcWyILt0
NWmPfqhN0eruOzSXZA7NkwYyhgkp18SxlwnaZUW3wWIIf4Qm+2lkNXWQ1Y+iQ2bkdMOVu1+27Gu3
9/eTUhcHt6NTnHWzeMWuaXaLejAanjT0MZDkUj9/gwWz34pwZcrhtowghi7+aWzkJkpST0gOnI0Z
JHlTQSoFSK27XXabHfRsyF0vNG9zeBPFacH8Gg15FOgMnUbGUF8oxJq8myFzbPAobms4an1rzEqK
CZX/M2x9Rc58GNzqPa3aLrlBATTdBUzZNo8W66s2TL+5xl6GfoapRY8iTaL2e4DmfFRNwXYcrVIP
kHp4nxl4y9mostwuezLlML1PiyWUaF50FxUJTyyOBreoksLwkjXJRE57pIIkn9ZwuKA7oQpUWr79
7SA2c1xrpadSmq2pYJMz5QHVGzssknUoXrHTWaRpIw9dFI2Fk9H9hBFaHjRtnyd0kgeTTMkrxVAQ
dlbwHJ0gqpX3dYR/hU437zeNZ6fGOTy3XWfLGhnUFSGX+8lQnFOIUjKODTyl//SsM7ToSDM817sA
QsLRg+XjkqmsrFcICZwNT+TjLldXZW6ty15Dx27auuF9iJS7HX3qYBYlG7g57GOpyWIPphcogrBF
cCAA7b5qOtoTooauMjvqSiJfV0G7ds+SZOSJoKZAqbgFugiSJDt366C+wmscRDV458L1tB+7s4tm
84gebbmLCEFeTPdUzzBB1ayI5IJHvHRp9GUx8/THz9BsneRAT1SyPsxrPSbnDoX4LQRkWdGtU/hs
lZdHJgkWZBwOPgEXEzLl4zTlduUkJ9BiNHmnx+F3SNDSZvvywteMl8KIEZiO7i/gbgpsrermta8h
7YntvqENK5eQIM5jIcUv2/jhC8aQ6tb4BdVxYu2FJnrAEWvaOc9SEpyznbWlF2twYfUszpoMSQWE
NpWPxk9OVFIncYKInazgAUE+rd6ipi2hTVu/ei6GNMe1nN+zrYUhbJSS4Q7UlO6rr+fwG2cNnl1r
ev3KmCVopAMToPiPCaaktH+LtTblkl2ra6v6eM8TPcfnsLHxzbQ043feYNCPPgd1E7rKtKoz6HNZ
BQ36AOp6t+Om+XyqrdM51ULNdyuDQmoOeamgmNN5kUU7Bzuyk1A1+p2YJJgB1Oif2Jqhf/F2uayb
Tu+BBpAfV0ucHMaXEw5zIz1shUxzWVYy8Nzo2Lwi6aRjEccWFEvoZDZJrjPsJSo/D8cVm6FnhLj0
i2gT+UZ66mHmENzVFiT83EQ73OhXgghYjz4ppc0QMaNp1QekYj8WonP3AXiTJYrw7A+2bqehwqm0
4l4ahr2p6z5T4ScABiCpJ0i5NLvHOfmJlU4PK/nscdwczu0m1orHLhtysY2IcG2yixeYCd7sCgae
zTy8OQYQIV+XMNTQCxMjq0gk6RNJ2Li8Lz3X6wH+xxHW2SSBPdCwF9534ePaK0TimE6dK6UPOfaU
/Ey/j5nZvvmgWWS+DUMWILDVGUh6XYPOpA6al5Z3G2AQFoCHv4xNcEhZnO253bm9b6ltXenTCN0g
8BAe5kkDYeJ8AQB0iLYAvvCgoI2v9bTbMhE1TGE4KAc3G+1RxlDGfw8oRIqxr3XVIrLcy4VKvB/L
4LJWkyY5pVG9XWosGL4umC5VLYuWG27aVzCQ0puxBWAkERNyrI/JHeJyAHKgdTOVA4S6z1HiJR5R
R5uTGmRzRB4Rd8uu5jKmmy5t1EQHEaoYu1ph1OS1D1w1K6PvJwyZChTJ8tXEdDwY/H8B+EWUHna8
12RogDKEVH0HTLp8B+HQHONJNSWzXlUbAmbBxrk5A2NDe7cBRwX0AkLwuF015Lh5ElCCKJM2ll+6
epxkDup8OxZtOL4ucFLI2bLsQw7p1vgAm779MElE5IXYsXQkZpWCVu95cY7mMyLKA09dm4M5jBNu
ey9yqCEyWRIE2dLSmpzryPC/4I7yEwql7CxHNI74wKdI4itBx96UqAB5RVz3ir6VHox0yVOcpA+J
Hpu3YNffXCQwf+llyVVsIR7V1y9wGxNn6ET1c96vMEnNBeSLUfZFXYE1DDQ7UUjSm3ZmohAJnM8G
6hEFPbRLgdzpO6i/qJwmYilmB7LjKrsNW+RO/lw4GQoLb4CbgM70IIOoPsQCGx/TXI/vjRUoqFe4
t3RBw8udtK6CuKN90sryxxE5+CtsBiH7NTF/miiAit3Xp8S03b0wrcKOOoSb1n552SMS5hGYZojh
UX/pYGz/Nk5dpVF8Xqsxme+djSui0bHPmCUg+ssSbRNHs9U99WNiClgnt9Xakt9x3MTHWeOIdHQ6
iZVmOWUowcjeLxXkVf/uEJ/9kaKpuMQR3NMiKft85KGuME0wD8QkRyH5WphEvW9TsFy519OBE8qK
fuBdHrjNV71gS1nP+FmhYNsRyDw5y2x73FByHY1tEXTZcJNE0a9NeXccuvQhTDx+QTM+uo7fJxEa
Rc8XwEZx8N5kPDxGmQCqConA+2WKFYARQNy5NM2xDiiWcFKHfRzssL54ze4JuxZQXJAC6s2qAkvp
Wxx0KClT+Z0t6VyQOfnZiWEpKczE76NQetwSa3Nhd/eth5RYlWzYwOokLfw28MJjA+m4aS2LZoCq
bbumUBJle3+H+gTvFMkBRvR7qCrAAKi6Bo5eApKAeDlzAIH/sDnU25oWymDvbIRq9RUXJfmgDH0T
QThdQp925RxTnaN+2MBZEe9maoA0rZJXVkcP4yJRlgr9QtbxLRuSARXDJIqloT04gY0+LKY3lZb1
9z6UIBXHUbVAafK+obBqDBbyZGA781RHsavaZUEF10qR6x42bcykh6BZsxKG9Ompm3qSt0S8i3rk
hyT2Kyt4VgdvMV4CoOqlfYF48NnhdedZAAowjnx8IFGNeDAOqrC0mw5QJ39OMfa2olH53i6bRg7v
04uDZ9pjmMms6HWIkMQXbECt7TCdLfzjb6Zs4lXLG7RHg4HQmrcYG9aE2oLLyd2KQLoxj6H+8w3V
znfUrPJimdjuR+aCIg627QbbTu0jmSaL/Dfv+HFAigeTB56ze4Cs8s417M34tH+YWZOsV6xYr98m
8AEKT3WNLy7ZPTTffL6ACZOD6bF8X0WH/ZdETHhUM1Z5vAdYbZXw7KLqDHl5AVk5AOTVJo+8gcfA
cYXeBLaoZycEUPB6eWLtbofDKqSlv5tuN0UwpIxeNPeOFqIGtpfXFLVOHnckG+6V73x7GwWW5uj+
VIk3a3AFkXPl96sLSXueWQKTYQiVa/JlCTPxc6v1krxF2bW8yH3P0/tBk+28iaRZUKYgAX6fVb/Q
C3D0JSmwknS9wCB9HgK4qe5YXnZJhFp2CMcyIgva0Ssc9xoPLjEl8lcEBh4P+G1LQiO+1EnS62cG
ocj1sDbNWD/CQng8ukCgR2ZWotV0apnYXbdzc6lTkK5xEfhjGLrQ5RlGRe3TilVEDaTOq7spiow7
bpTMprSTGZpL2O3z+EWHDnm2l5szR8uiUORypWv9buuImAoQKOYr/Tx9BdGFoqO5Vln5Kgic1iZU
AsNTaCnHhiP28h4g8gSJzhwzHX9IEoCtv+0M3/ebtQvsXjYbfI/zNtjd8pfIHUkYdyT2h7TrzFeb
Zc3J1f3wLNmwDzdpYsVDg6yEixHzdjrPgele3NCg+Y+yLXpJlYq/GOqH/dgs1+qi6RJI++I2AhOd
4snDFxfS8hE6ujWLHlU8kwdxlZ4/mLgeAL/P67BBrw88+3PSRkLeIXdP8kRHqBifFe3ICecL2Usv
YCKJTi0PPfCCXwOZxS3WEkdMtHqCxQU4tKcpLFo3CeMD9Ett7mJNBRweeiFKNfBanxiiBUBScMVP
+LP8i0cnw84Ouq7sGMTx8Ei5hZTM4OoNi+5X5WJEqHr6DSXY+UVgPezZrIquZTPiDWHGb8zvmbsw
KNF20+ARtuvJSUmSACMaIv7FRI0Wf70eoH+C0hE+OjU2am1e49H3RZ14BuPaFTOISajGo1Ib62+d
G3R7J+EBHJWZ6SZckzYw+kYHUlyyaZK3PXQgwwouKqPL4QJWx49JbJeiD+eR3Y9BZOZya3U2FmPQ
/mYYesiCkVqMFVzZ2+eMxwzb0pPcTmhkKckdpwB8nMmgod8jueWY1ci/DaGYirTZ6Evg2rsvay/X
v24zyRcsQdLtIDCMu3DS9sFfRYAfV21mDZakO9EdEyxiXyS63OlKZEpfQ41Z4+3WzZsvRraS+dew
dTFt8lQIb+4Dtw/BOd7jkD1JvvO28hpqeQelRnpBrE6Wy9hAgy7PiDe62KBVyYs1ZskjXgaXmLWE
EwqRPsUmLkQ0UlMqwZ/hO2MkAl1LgDCQPQK8Rufh5OJp0YVELQZi0uTrTtzMUR2Hv0NgyvFh2FyT
XnU3IbL6i2PoIW8wPJnYUxAAASrbmfb9o+53jAhX5J5jrON5u/6O9sB3nUDmLwoRO4WRTBcx3Mxf
QSnd3qATr+7SxacHp/blKwgJALAtkvfNlnA7FFjj63we6FrD6ida6E+NkvF5xKzsZVycys59Ny5o
70mYhM+GG3sXbHxUJe5s+wfvYP/mRcqTE4+DAEqPetUFDWT04FaxPfUr5uytQneZB0qglaCKse4c
yBpYE7D9VqFCBWBTKiKS14xY94Dinz1iLFTLvO2EE9ACXbLpjY1rlxYm23VdxIBwr8VGs9g/hKxL
cGCkg81pNtPsqRVuPyboDGC83WJfSfVe3scZxwCB7NMh9HxjiJprCmi/JWQsQsH74DyThHQY206W
SkAsowzedLxQvLsBcqjw5nVpfYtpsnKPmyEJUPvdxeGvjg/d9wyA7+1cL0lQZBC/iG5GTVew+4Fb
i2IFhISRokjpK/o4a6qtF/xlDmJ73tABb8ckFtkrGzzaWmgnjeet2ZX6IyDLCdlnba7DXkwFTuEa
7uixtl2iEE5589JNzOQ1CcK22uOrDPK4EIzxF1/bL5DX2n9k+G+d7w13LGfY6/69yTbUx3nGqa0W
lKnPI1AI9GqyM/kWSOx5b3ydyKVBDEMI2FJAYiPitKggdd2HRS82rGGDNDh0J73w7Yv3TfZTCYny
XVM/f0Ed2n4hdY8HUbtVYyERg9hfCqyRLpdIBxbz+DDNKqgAorvjEUYufVMP59pjpz+P+m14REe/
3xi+Jze+Z9Cqg/2J5LTsJ1bvxTD25A92oXhzoH5sJRwbtl4XHETy363S8y86jHS6jte1O+9AU/9M
uhZ1RRQg6YMl6GCBNCvk3sHKEKk2WslzrycA1yQZzVhinj7IQmcxwoViAVLTjol9DaS6y5a8Cers
DcBc09w0EvEDcNQQNCfw6SbwPjtP0NhPTf/XxWL6KYcdKQDTwPX3MmFkWfBw9E+023x6i+SJaQaZ
FaaBrCMMdezsz0Gg+J3xQ+suxhARFW2gYLFj5w2zIyJi8XXEhI7iRIP5eITEJ9mrIeztbw7k81eg
EqZuMug/1+VmW+DGQacRwwGwNu0xZBAmLrIeQ+0Cd5ZEZaMxDkMZuXdfVR+pH7NexvCyq1qmh7pP
h9+Y1C9JvrusL5hM6e9r+5EVoOCrpRiH2j+E81zLwnJshhYYpCPWh/X8GivwLw5Tnzp1rF2AtBzx
eoQm8h4DBA4w7Ea1lWCXtGxCr2RlIATHqlUDAKtQnav3FWPmHNElwlTbqvGQcukRacWq7xGEg5vQ
B5jopsv6E7hxNhQkcjuAybAev8B2FCdmsmGAR+qXODwaYrFP7XmQNADjepu+dJAe4GcEWcZzEgcz
2NikE18T78JXEwSu/5VMYHJgIWHfLWALWetyXy2Wv50a07vdNosvyVTP97zNlp87sIO92Dq9kcNg
PDpEvfYzBsSeQ/98h5lPgR0yEtyuLlzR/gJHOszabTfe4J8+ALsCbI+1NZGetOgHfSvx9TdERYEb
0SbjiGlGP4LsMWmcDPTl6wrLCR/AvXJBnanRZ0Om6I9IAzRhk41WlQdrRvhBp5n+7WoOOCCExk1U
RrtaXjA89uwQtnJZDldtnaYM9sSBIcP0+Aop42Y/1lhZ/dUsoXa5jDNDq2VG8VZAqFL3Tz3pLOYS
sgPyFwiAEjjWUgOT6SeQe/Eq7qwk3e0YKdDcQxnXW24J1szOdh/tjPHIhLp9XzybqrTV/SvuRxi+
LOlGBzyn1KTlivabFpzSAYQStBlvqd5Jdpp9CBGpLkVFk9dYyzPP67ZHM6pR6ce/ZFRbdsCfMN8Q
3OCM3YoeM6tJTRFoGUnjkwqq9IPKoRLQJWDwcBEdCCbQrgB+Mfyy7P9xdx5LkmNXmn6VttqjGhca
Y00uIFx7aJEZG1hkZAQutJZPP59X1TQzw5qsYa3Gxkguki4CDnHvOb86kzaHHXfC6IHlMh1DnWCy
QiPurSqQisVp7e01p2i31+UtFrFunvOGpo32s+7XCzRlzcOVDex+dEtYMH/WtawP8xjCY6suUX09
4c1+dCJ5yQLpe+NrRnvabTpUIWPQ5LVZBQNdiPpMUl3f3YpqmeyjbCYDWzIgrWFulD5e6L3Lxige
ocdL/p/acorvii0r9QoWwJk2i4IPtaIixT/lgQuwMWFCK53nJKOMQHFCMOohX9hdAoa0GTT6DnoP
34rZaK4KiHAFPiRRet9EBhifl1Rh4dRzpbk38tL4Wmnz8IIQdNq5WSVtft5aoSXQtGLcT6Iwcn9Z
CvtCzC2O9ibTYtTZ4XsqupVqjzO01ZNMtKvXq6tThOWaaU7APnnhI/LmhrmYzUNSSihvRdeaq1ZJ
OGirSqQEEx6Hp0aJySts5vZpsTQ9CRhn0q57Jy7qL3NsG5Ufq7NcfS44SymD2K2ZEr3QJp8oE0Rl
6jjElHuTYRi3trDV+joxS2fcLazgbqj0SSV8doD67JSp43gW1s7vYDFT5NuU5AAAadt0l1lBRhdo
w1z3p6FMk+t0tU3Fm1qN5ndiuQ1Yosr1yL7P/WzSLPZeagEYI+dz7ybU6Zk/1Laa+EmO08Gr5hX4
qtKpVQ9umaoA08tYNAetG2gHaT1Zdp21nnMPDIm4wqrm1i6EYuBPzLv8bIxLvmxj8lLLL30Kl7eH
PWRTsdEjLR5IrChDx4lG9TJpY8yD1ciFuBo5F8RzR1rqeqrT9OPjMJA5UHqJS1YV20ZqyRtGicRo
8eK+fyBpStzWjp7dZI6cXjlVlMUmtoFh7wyLzKgUausVEaGOTMEy+wVfdFdb4HDOBOTZkpa3mWYp
TR+8wH4RbrzAjGblzBOXKeupM8bmtJgpzIk1jElYaZn20mr5cq/aRVo+iRbGbte5kctsyry3292k
Mj38wxnSHI9xxBULO3UorWOslmK+dhK1/RjMdnlzsmqMEDddWnSFZSDeDJWmzSjt1CwPelvXgkgt
4jJUyJn5cIQB5W11Rq147LHqV1SDK8dYpBaTy4doiH3mJxq7JY0YzWXZ2dbRzY9ynhgiM1qKWjOJ
WWG/0zuiSDydhAc9yJB51DdR3znpWePJtsLc1eJnxtFUzYMzRIDnJfMYzSBTDf1I8dWod6hkKHC9
aDHlxxTV1VVsa64RrG3MFleu+bM6Gnrly2UulLBs5XJvIxsY+RExjUkcV2kRGkzBjANNX03br61k
ZTFodFkxqc8sW28qLdBOwRYlPQE1aoJGW1W073sl+6rCV87e0DWZALmaBtJh+rSZw1aq8DkTD+Ix
UVV3DtPe0c+WbPLnttao59UOhl5T7WhF67dACE2rrqm+SbdyH6Xdou9TpZMRxE4TRTs0LisFmy00
GOgYOvINa0UFhOxyJ/tGu5r6Iasuv4IOP78rZsW6bdwMuNHUuT5qlAZVqiWQ693o7OsUvRiBT33D
aQBYDZml3k1s37rdAnDNerbLlCE7U23102YkpNvhIF3xpkdm8lC3VQR0MSstmJ7aKRu2nKTc5K6R
o1Wo8Q6FUNTOsxzjFobethuqMCI+G7hQM39RanV4yusLmoTiuyh3pVxLyRyUGlQy7Zyk3bhibNuN
HBQ7CXRohBjJip6z5/VW+4D1AFmpTLv2ct7p8B9yRzb3y8Ac+9vI1HmiHYu5WV5qYLjzJEqSMrDc
JnmnZOsZu6Y3nP7elFTqjiXpsgELtSVkeQDQl06WAgZ3ivFC0WrAYEWJSeKdk4uniIorATkUvQ64
Wmv5Zu3t+apk1nrqd6PWvU5IIZ+jQRcF0IbeBwYzJg2/GRuGQ1RalPVBlpSUJ8tcDfBedI8sQpPQ
H22lBy+Os3o4X6Zjp1vapLhj0jdU8wZSbq0OsmyHOYDeMeAd89pQd4KyMQ3MRbkEwK958yEHad+N
Fn0oKgSHAPSiXPlaRW85+auWS9c3o9TYKwwGaI5utli+G2OXCvumAoCb8FoXQefE2ruS5fP92skO
KVMrqjUYEJ6+58ZYVH5jmQw81E0Jdjasc8RsWlcZOvSvaweKIvLkWqIhvpx6K3/LlKx7iWqbB0kd
TXRXpKEc0beVedg51vyRdG03UnTVZLF0S1SdsyjXNV8ZGkUELnOUxo2u2VUTxqNSUaNRr1gbsK25
2ySjm5f096tdbyd1bmaYVb11cepXpX0VOV2UnGTSsyppZWHOMIZGHUNPZ0XGvNJpvatIQEquBqes
NTgkQ5s3apa6PZvzpcouzCE2/J5sj+qpQDg6/4lT9p/IyT+PtY4GU/CL3IsPop4prpGrfzOcsnv/
SyYB8ckGvSjrPM8qBEUv1uKSxDSeirnS/8R09duY5v9Jq35xd/zgEsAszyzNJVG3VkStuldintJt
76IC8JhqJpug0A1KUrrf5Rt9dP0mmtxog6RgHulG0l0VIVt7ae9nU7H+ms9MmD8fEwRiUtkIbllE
UEQnMl8Ckf7ZiI5/YlsRl8v4ww+m7tcyxwQsaUqj+JIWU/NtBi1fPaNvaqJwRAPS9Ncu3SdnVSwb
Oytdfd2KaY6Pi5Lz3Bmtdv/Xvv2TA0Oo+kS6X7tutQX/pamP6l5VqyT4a9/+yYLhlokaawyt3i5p
rYZqL8oNs7/EX/PziE8WjLx1K9XJOfZKuAVpjxazxhjAk8o/cff/k2fyc8Cpcpmu2NrTsoWr/6bm
ozc05e1fOjGfs01pMfSKUajrlkfxa+q6IUOkq792w3xONq2bYUAVe+H+MitnJKcmQn5G9ddCOD5H
m84IKsxaTdctg//SYxU37aZZjb82nUb/HGyarXWeUGAs26Zrk+9W3ebXrV7JP+Yi/Ofb/L/i9+rm
9yWp+/t/8e+3ql7aBMnOp3/+/aEq+O9/XT7z3+/5+RN/375XV6/Fe/f5TT99hu/94+8Gr/3rT/+A
2gYcvx3e2+XuvRvy/rfv5wgv7/y/ffE/3n/7loelfv/bL2+UAP3l21i8yl/+eGn//W+/aJf87//8
8fv/ePHyA/72yz3nACfn71/13+9/f+36v/1iaL+iJ4WYgzhQHfTDONqm98sruvmrjdlStW1Vs8i7
uXiQSqwHkpfsX3WeVMfmkyCj1sXu1lXDby/xfUIwPNVlaquu8sW//J/j+unK/ONK/Uc5FDdVUvbd
335hxbmsQf/YVWzNdDCVW0BymumqhvnZ09vRiMxpr6CC0zEGotRFldJLwLT3Ml8m2gu90FK/TvBj
vRKdRqwy0plhoztxWm1yE7qedFygUD+yMkRZOgN357Co5oGE6kKl9ahiDuA4ZQq6VUQjzpszM5Rs
M7fZtNbeMPSOcnAHDCupL80xMfeAddGjZiBIDeaxVZFE9atTt6gxLEnQWzWogB4X/5RA/7CIvinf
rIJEEMsjnVa6xUb0bl+CyRW2Mdwndj8bMF5LP+Oc6S0rtz00SXHxodM/j7BNVO1hQ/7+vIOqGrq7
OWrQfyAKxSnQtK0GwuL22Wx+6GIYmT6jwSfCI7tzq944ioi+pbZqQuyZi6YbVMjAy0i/yWsr0dPM
jbZdAGgSj/1RaH7u0no3FFsObKBXwIC9xPG8POSp1V03A1jzEAlfYzfa2aWQb/AvT1WkX/V0XESq
mSct77eLSq096+9DIm+bfLITvyvz2CuHpvJKrAyQiy5qy7Q6M6drelwlFrfG6dqT6wo9NCt64sJV
ThzWc5QZnNOkboDHjMOYAiD3/es8XS11vClLecwK9H0NxjTViZZ9UhPh1jLG/c7qzZMbw+dozgl8
PFx7Y2dX2QbmXQeGY3LJ2pxrzrB2xiSCdbbtrtdFGiP2HpTA9iRvJ5jATZwjK/aqfjjMc3dFuKu5
6WyD2QjmMIR4l7IvoJHMa5WmcTWM4oRi2i25MSJ72ckMupKD9MQQP1lS6rtWKtltoSEqAKkAznWj
XTy17baYUZriCuLUGsYjfG3tj6mdegVDWIntvWCzfXSAFG35YKeRBoBtbJcQFXxi9O29qolAa4un
OuvjwHWbEtnJgODLAmppLhCIfBxbrTpYFv2XWBpHek0sj6r7jiwJsb5l2oWHYwKd9tSeJqXxY9yD
uqpo4RQdKgevbGmlZljpuvFQxa4Sh/RmWRsI5JMeQIv0nKLeJWZ7lxhrS1BwdNF7zFeJjfTX5ep7
6VpdoUOofa59IDGVVa2s4L6WOzLPdnad9MG09hTvrvEo8mlTxEqPopwQx7YlqZjJfQYaa4t7AebI
U0y93ZtZPS5eUyzDGdkjAlxzOch8WI9Raembjn5rY3e2GV38HDeDEqXKXm3ElQ5j57kL4fq+SOpv
ouzZJ5vkWztnyHldmX636wHNXG+sr11n6qd+qudLQiTibDdLjrZVG2crmdA7ZfOujvQm99wBfRuC
OU2Sb2bUxCPDa3YlcCghEefUFBfhqRKdAaZcXysWM+BXMdQ6iUES3VRY1cbo5tdM5N9xu5ebui/E
leFoebkj3Wk5VWMttqRMzDhqJJ9miqAdTCinw0lRYu3A4IA+ZqAyNhSlMEwQin6fav0UloMm4Hz0
tNMDnGDbpRhhq5pyGFgJHK1xgtVdoNm0LB6H06SnKXrqRvnAknCN/eLDQhfKcIlEsfSbpeofunl0
AinnhwyE3RcDfTeDQaBPYSVZa0+qGR3i1viy2GWufCv0Bt2D5XitU+1TQVh04qgF0ElU6m+dC96K
P865Ajhwz5ojrpKKpZC5SJRbUaXc4IY5tEl9lZSdcWQ994Y6N67zMeVNDtSTiYmMHrI3PEXlasYW
M/5qXXyUaeUGcMsZwr/mvZ2K6KOV9kuOFhOIfvSY7YTqR62dzTJHz9G4nFH/K/sZzcIjJRP4e+Q2
+3TUr8DRdeSylVHpflcX2WsVKeV1jI0pECZWwNYod2T/3ujKeIXMmnEKFZDCBkJTbJRBcGcRygRs
3SIHTuh18cWmSNXaoM6mo0jXM+CdHvI88ZI1q88ogzASuZ1UbkXcmEcCXXOWGiiUOq3ubRgqBzB/
QLKdmbhC6LLR/UtUsJ261Y0auSeb5b4GMAssEr6nXd2wZFiT8jEjEWbNQePHTDuP5GiUeot9jz76
qxlNX2yzsk+L+9SXza5yms08NoSQ591pjSJ/Sdc9w+uGL0UaIUh1h33Znsx1zygJb8yb6wzjNitH
1zDSgHu/YopMq/bHOJovthJoS6nVx7nDejQkb6x0uAxkDMzsasadPhvxd318z+s8hMDmDCqMxrpJ
WByWLL91+8nDVgb6kZ1sW8OvUzfXyWpgJiks9cXsmrvFLU+51O8s57XuzfEU46mYu3bXrtE1Qqsz
MGS3UzBL+YRh5xuCDqtvbjxc17Z5mKQ4k7pxQOtwm2l7VUEuhF60iQ4CqJhpSNQB0BjqdFaS4RQv
YvBLoTziNEZ3qlw3vSx8GAA0L/E7iy94LZFX8PimvIaHyzetm54c5aMWtwNGIrvLNxQHz6O7KgDb
ae3pDLJ168wFcs62BuMYkwBv81vNOlnVD5r+jbh8ZjwZ5CF8H2okrHN1TW2wuTBianuOErxEBoVF
CavNWNEWyZ47AJorsd91wldksrN6gL37Qmmfm2GfaOluYKt2uwjt5rsDdd7WuW/ZSjDMzSZPpx2q
0StrZfF5QTDhD6wotsXebtm+7VxptnHmkb2hnvQxY3lJ6+wacMgJUMktWYwxQmfMFI+T8dBp864X
zday3/LWBFbWb2RxIXpRGWoQhC6eN+Wrydg2HbReNKqgJBiCdXTPxXBZFZ+z3A6sQmBIDjXjO0Y1
1iktuRlG1G5EYs7MDfTb1YIJRemkdKGjNCccCbMXMYhyZNN2q1t0bT6Q2wET1kZq1B+ze107kd9l
BbqSG2ZI4hiMK2YMyVQ7o7wxUZi43CuqVt+mbkYtQo3swIS2k2+RQBs4rqvvkJPtCQYzF/JzyA2U
eReImrslX97qKh4P04C+1Y7mLczQNeh971mNwBvt1jXbMDag27VRtL1pTOWhUsxkB6g/h86wmZqu
O1dpz7Nf9l+6xQD2rcEyAMzXMvOsKGlvtSm5Q+hqy7TajYVowOLWa83pjqIdj1oftrqzBEBkKvKJ
AkpIrbI7Uy/gKVEz7GCjHSjDEY9b2sAkGB/2kt247ryP+Yg3GW4wFcU9o2gI68QathvLJQEuJ7ow
a4+tq4KY1svJUeV9g4cDnubiRtb3eb6t+lTvfWOqQ/6HJrLE3zXJwzR13N1GhG6yRRripeqMlE+T
r1Kz9radPlcx9s5y0u+jRSKXd7c6ovDF7vaGmT9o/GVINkSS0NKp5jwZ6O3dBSR31a6M/rbRLne8
ngf1oG9IvffZi4NCwe1VLSeRqAQnxJwYLwMdl7YC7zj6ENK7JEFSv8Z9GFEcLwkRURM3azLvcksN
wIJxBFDiTZg1ZVRsakX9oifUmrMIoqW+L3Axp4h0PMXWH0lrfb58ymrzJ3VGhJ4qL66Zne2xv1OE
+oHE9nFyEdq0lAQeUgO/bzLD66mkrtepvK8XaJY83RRzc2ba3QEH1AEvL3s9vlR11u6hVh5ntQz0
6luX83jZBqcjLY5qbnEHWC+im7+6w/TVae1zfMn6X0sdpM/dKFq8LZP6ca4QEQ9oxqrY2qQg4zQj
pRnGvao/TjY52JalRKHpmAufxT5hqgiPMHb6pszyvZYYoQ09qCqDbABsrSUoYpMLCcaHZ25DU5D4
zTxvDdd96cekPUptbnZRK4Kair6ZljBfknCAXuj1/DaOoOv0r040H+Ggw36OQ5wolEhS5WC10ALd
2WChOcQlZHmBUcdz55050E6l8uvqWItnlku3A9N/1VQE6PAY4ASBw+rIoD0PbVgguw/ZGwd0yIHS
uK/g9w9uZD/E+bi1KgErlZsXh/c3Mzsiz8bdVreYrYUMSuleW+k4BwWDHyN9Paau6sWraR6UKUuP
1kx1bZj1DmUuq5BOpbyTpGEgWDa/qETluPUSQutu7Km2D7K6qDmXu8ROUE4YV6ssT1FL90ClwioT
Nl31kmdWWLOzTwxs1WxcHePoO2Z+qiPzINdrBK/4QL+ohhrq/UdcKeGwlrfJMvrJRUxYtRR/fTBz
jozyGs81EH9fBSaVMfPezlqs3hIIsjPNcWewuzFc/uLxDdQifany9own6KnrcSbM940pzyhePBG/
TtSTwYwwILascybHADPCU0X+hC9zdo8VCP+hXhz2B71dBa75q7STpNwkyoelz6FSJ5iBrPgKD+xy
tMRs5kEu6atoXhoIgNg1hlNkm5R5Kmx4dEnSXeiGdCd9tocM2bNjzBdr3VpFb7kkMsCLnWFe7xQ8
OmghRGxFWxMZL/xjIaaP1GTT9WzUQ4ekVsihiERivcq6LV5ctSsMX8/74kPWRimDSocDKAj8Xu6N
Jbd13L3L0pwlWpy93gMnBUq8oKIf8VR1LP1KqtDbZOJ6pIlT0HkJUj5TixxRnzKrxeNPOx1o0sl1
345iQ/GyKOoUr8qxYNJrxfHEplXIF5RBBV2J0aoH3VwIO1WHAcMXyqJsRozYKRhvm6GPN7Y+2KFa
oVy2IX/RPZo4LEM0kVeWNVfP+rro50GT6oveuDGEeKHS9OfaKqC5kZgTpTPj/WmpkqHKSKHn8JkO
7CUDehfeoeB+rYs2CksFUuxYcnYpr0aNLH9FN63HmKAq1m6ojiszwSEbQF5RA6L+a7/gKbRqPAJ5
JCFHh87aZGMSn1aG3/ZB1KRQJ6jEH2JlqE+TpuiZlzLM5b6wLwxyMpbZQzrX2UPWuObj6kbTh2KK
qQ5WtUUrJWSJXVMV6iXOo7u0FtOssr+auZmWm8ZggKGvVYhxvJUI5jVoGpvxMPGI3TWwWTEIihzp
N+mUW+suQhfy4KTryNKyjKiSRG1Oyint3CL3+5mMkE1nlVPLU0cqdaiv5YziwErMybPxH1/j7Mx5
/IfBvnaa/EK119UAQY4a0V+FPSC6mdktcfYt+WUhn0zGtSUivRe96RrUBC4cYZ1UK74uZ4xfoZgU
mPh8ibe5nSUqCkATQ1gRGepXonqEiRYEX0UwKetblZg5N2BWJCamW7VU/AXl8B+DjP4tGPScvLXk
8nz0n0HOn3DR6/q9vO/b9/f+/Fp/fuf/g3DoZWzsP0dDPTn0rz/Bp5f3/46GutqvQjMsA6SR2fPC
tEAjf0dDHedX23RAQrGNgGo6l1DzP9BQzflV1zQGGWuqKlzoZD70BxqqWb9aRPzwH8tBAQlS+u+g
ofpv4/n+AYYqGpp4w9F19xPFFkdlhObc1C5a4elQmYjSEt3F+pMoTbGTMOQHrVHt71j1kSk6pk7r
a5gW+2SiF6J/TOiFnxTVfJYGkk+EKnUPIdfTkoGQSAdLmWnL255UqJygTHu82DwVceugXqzpfnL3
68zY75dJ48lyFBeuxQMZdlVf6IMgPqeqnft1QtCIgQ7B4KloU/PQjXN8F9e2qOFoCbDxkAJbZD2p
vePFmLLtgMauPpijFj81jhYtaKDxacKTy8jApQ+5IIx6ubNac0lucGAnkMCALVQ+Lc1DSJptWvqd
RZJIMORd1uLtdsqHDEX0LVks641RVtNBJ6UBCX/e+qoBUKOvVnmWON5eRiteDqZhuCdt0miT5mHy
83pS8N13LO7sINW3aOjKDSOOR79hVvs2o3U8M9N+PiKpkCHqLEKxUUTFNltnYxfIikVPLpin6+uw
NZtZ22EU9QYiUwNXMZ9aw4oBOlFFZ/Xk7CiuSXnMrcT6midKtcvi2DjN9kxgTYNyobfN+6aZmLUa
xYNvDOq6RV7b+gBHxEUY5hmUa36LLlLrXFuWKyPDuGvnPbUWlqeH2rFJ6DAbpBFYt8atbiluUDhj
89znqnmg3GxxcU+9vb9ocVuvhpHfo2ybIU5Gcc1AKO1RRZ++sdcBQ0OVrberTlGLuCvvQoOeZSbz
Ku3uaoQPmClHpjg1nVt1WMIkDJGSMW6dsB/uH7U5Nmm/K4A5fIWZv8hNnD6oxsw4SnTOzzZKu2A0
1GdiFcbjIjLjPJF7BDIzlIG6Mh2UIWPkwrZ1g1ca+6A/ylbuDE4AGgNJMG1hPadVAtQ4SWBeC0EW
N6VrG7j7bbpFVEQTyjzs/ghpTdhhAuSdaMLUyo9BslAZ33tZUkVO8QKDPVVUmolzmTptoP2ocRme
CdtQjjpmuhxl79ASRLC0RRckzaRqO4bfsqvGKRp31OjRHa6ist6spog43girC9KtRr8elhmbDTEB
KLf7XLMpns0UMR6x+RMRaYU4x4wXfUITR6td5cVY06zH4kT7rD4krqVAGZbOFFo9OnkPQscQdy11
ij16pKlo/UZpUtH7CsoThU828cHKMgswXZrVARBz3pSxc3HVCkO51WKMUzBLjFhk2+exmxr1jGC6
f47dtD4nWudQyyzV0Phs0g6yaavf6pFVFzt80GUoJiM9K8Mk8dxN5TEfVRrHCuE1HAGXiIlizKbd
MHXGAY1cZI8cWyqPqtDLM4LEtsdhrN4ZZqWxKDXMKZelAYigl+60t8wRmiWqBZ2pG93GIiraYKl7
7YG0OgChCWedCKRYHDuMCNFCdBdF7TVTUAThPbicTVqJWsu2ij3Mb8gR8r3lIN7zul7Jb2RKvNtA
gujopaC4sTd3nT1gMTWr61UTym1lkZKFDvHiI5YxQS3TUO1rq7BMb0gnBmTVaW6r6OHTeWIdjsVL
D5eBaNalmScfcT2ouoMfrqcBA+rCzH3DzbWcNAoWDGHVWgOSWKitPKxqbtCwu+BZIlZz142JPOqY
Xm56LAPnyGowT+ZlpQs6hlE7LWMGSoIzOw3L2nGmrdsV9j5SpsjwOuYxXZmRsE8qsvkCeEZY+w67
16VVq0IcwBf8kXjrW3RE+JdcPIF7oYwwAmnpJEeH8U6nwrngRP08LjyPmLe8JFruqk57tOlg7i23
mL/WjtWQkD3FxNCZirYbo3l6/21D/rdKk/+/GNoLbfkvSpJ2KN+THxnay/t/L0nI9vtVp2TUcVL9
VpFQePxekghh/KpSlFiW5boabOw/ShLzV9VgfyeIyRWgooaF9uKPkoTPqEwYg0kjVcC8lDn/Tkny
SfSDJkmHstV0eB9SHRijdJFP/KCFYQykKg0xAYYls+Xp8aPSZktIwULgv7s8TYYDO5mesnFfq8xK
thGokhVYXy1u+icDS39W4/xxJJRakNXY2NzPidxDJzOc0kmxB1rfs+5GpH8ZyVfTrYX3w8X5g6X+
iZW+qG7+UYb9/qc4h9Cl4J2Ug5z4H39006W6Kouh2PdqxOpVhtqsnZi3oO/0VopNHWFWJ5Ipv1JE
3PorOBMiDOCdFfQSjV7nhv/6gH5Onf3teGx+OdeVGpMa9fL6DxfBdpVqcVUVm341uWFsul+wgyRh
Wxt7aZGsQVaDDHrVevzXf/byMz+dhp/+LAKBH/+sYmU6XOKS7yfEgjh2IZZE1um+cJw/Ucr8D9f2
x79kfxL7DGKRedaKfC/l9A0lO3NawHeH1f6eJ3/6q1Qejh9+F3cxm56jWr+dTC7vZ+lP1Lqt2iHQ
3is5dAdhN1BtRpQHpL6AmplPFFvbwhUfbbQnzS+Ms0MtDS3sDeeLhoEIMnfLY7uJnFqEA3YwjLNo
Ord5nyxETZSk/CFcB63RgjpuSFhaKrpQpboTpiZuBiZCe4hNvyFlum6wYnlVKr5EXHyuYMUKLnZS
jo8ZUmc62O4xVZzER5KOqIGeH1bKAYlPoq8sEOMtKWme6YJep2JtgMmcK8oYOF09qp7anlhPbxjL
r1qnXC1DWh0WXT6oeJk3Zjo+KyO5NUtih60G/oi3lVicWJ6xdJ/d2dgSvDR4EeIcdpeJdKvsgPh0
41Ap7FB5Ec0xEwPSxjyIBJo8Wrm87HzFFFakhN27en3EZ5tdY1EDre6dDQ1C513ARaOl2SZyZdMl
/TtF6PdGzPAKHZOCSR3k+Vr9QZFfndUmXm7YVNCwlsSI24I7OQCdWKO+CPhCzzKEF6vbqnuztInc
CiWJdpS81X6o6hoLVVfv5s7ddRVZREbyZVz6a8IU3jNmeuIkt6qtQ7UGDbn4E2JdYnKos41h2NVl
4rCp648xtBQ3yjclkorXNaTCDPmLUyEyAWCnumm2a7dScgOJcJJYjlqLwCFwlS9qH6nbseN5YaAh
oHBHMKThGPcthg+i6ZqrLsag7iDZDEcY/VDtIlzO8OqEnwrY7CdbcF+4y1CEalI4T/1AioiGVEOr
VFxu1GgYX/BHujVrzorqmJNOGM0IFeAi4D/Mjmn5PAdPinYRmlruc5ZOj+YqZno0msalALBL9c4v
R2bNupQBtT3vVh23mUW3kzLNpVHnsIQjtZu3OQ0X1/GGDNeqUAmPopaDmkClI/VAkf0B3Y7wCAM5
4qeIcRczkdGZ7kBdb2c5ILHp7Ouic24dOgOsjApmk17jqSnQbCR3K2r2ZU6mQJ3zHWDZk8VcAqIf
DqzORMsBjjZDOKeYndpjJ+41t9zH8/dYaqdcm328H1tCQ+qByRIKQxjLb6qxAo62eydqzxpzI5f8
haQzkkZ6b1SVXSzuYxb0ajJC8hA9EgXA5lRvtr/M4rICVKEGOchcDH/Jh7AbPWfWPNesn2eWV0fF
nsLjF1c3yN8B91TTOjDrbqsj01bODtyvhZHHyK6GvDzVJDdZ8ioetrFzFxPUC5Yaqmug9vSq8wuF
59Dz67LhNECx1iMuuZms6RfTWV4N+VoP35Wl8wdSYuA07PR7r6hhLm5igaCGrMs5mMGHVe2mZOrg
XM+QxcTaEmkVf09Lukj5Ma9IjRK0Bt8x3wTEDq2Fcuy1cePUh7m4K3XMy64IJ9g/sggxBvmYvAz4
xLI1Q12xg7lNAZM14j1aJAZWqLhf5PCSzwHRKXQkBCtkjp88c3rdbr6bUc2QoInB76oGiYxyI8TL
4kmcjBVBvDLfr8u9QtKQph4NSPj/Td2Z7UauZFn2i5jgYJxefR7kkruGkEIvhEIRwZlGI2kc7Ot7
+e1OoAsFFKqAfunHxM3MiCuRxmNn7712UkJ0U+KU2zEVqe2p8OiaTnmEx3onCc9rma099e3XZrt4
IY/RHiTzBuDcLqqzJ5ctOnPtNpjizdBptAfkRjo+8ynYwdfFJcVbiRVBCULNvKb/mGaKnVe7z76C
/JO+tKHcgifYBO3dTM4+3Mt2So27ltV7f7czJR81QVJttiam2QVELqns0wIrwMld2HHBmhDBOXK/
kENwQsFBsFY6th+GzDkoG3JWgmeiERc3q352LAJIy299+2Gpu71vG9SuDiYofg5uEg30MvoU+s46
wNNdK+tKtNgXwfPdWD3ZJbhrd+savROTAlryZaYXDEn3M+XSALwJxFPhfjpEFWrU1J4HH0GwyLPH
uPua/rEzEHb+9mW0i4NuA2AZmjccL4grvp1vyEWz2X6kVGrv1rYPgdL37jf9hKUIf23lV/GeAZdf
WOHHG6+rDhQQHCcqenbSyT+bLgUBCMuA3bnX79qqBwmRRh92mgZrtPcF0svCHnnkzg94RHNomMVx
dnN9N9mnfxUAsynNzAmw8Qtmgfic3OMWsiprIOKsJ0YqnaO/njtekZtEHOwtkUab3OrO0rZW8xDt
W1qaN6NV/UkMB1DRgYnzpzMZn99y7JwDYfmbC6SBeoMHB+z2drDT/X89KsG7+E9DBZQGEWOkBIIX
O/+pDtbpffiDsXUYlLWZKFEHF33A9ti83Bn+2zIz51IPxYYwCSkdJhRfbGRk2+c4QJZ0RF6fl1lN
cjUAXoUYjc6jjmPV75yeLGROHjEuvhbuxcTioDH+TowSwSbi9IF39KMeQ+9VWcE78ZFsG/PeOu3v
topgJ2CW4Oyritd5IIVIt/v8mCDtkxl3L6I4xouV/3XcKbwG2tRf/HRC9dO0T501bvNBriX2ilUN
ug2INnwRCJcPhDqdPH1Pvbhbp9zps/jRgkUyOvbDJMJuVThq25r4HT0byS3lc8r+h/j9D+Iiaznq
Y4DR5ZcE0LmQ1H1xnHk444JS16jmjxkWJ7hmqisuC1mdtY3lcZXRYw/JtVt+ZUsh3/NF7jA7XYZ+
eHS9sLwNQWTh66s/Jj8BgDoBQML7zl4EK4w08b1YdkZiAmkwjeQtjfyFXZPkeKWvSdi+TegoW/QP
oNB4KSfYjHmZ3RelnPDu8uTGyMAAs2CGTlm39WEvkXSLk3PYNdguI2qwV21cmjU+Q767Y2Xv6OT6
LEgPAXajgoctoeWvrWniU+L2p0bby00Ozrt0ATtpBKOOTN3F6gzPa5Q+hoTa2CLFv0OQ+eyzajhJ
CisE6JkAxh1jSd3kch9PS3Ri8BJ3ii3syc5KWQVwInOEcDbFyj1KOQJy87qnvhpbTGUg+2ABFHH7
yDn4MBv/bTHOqbHF0XPzcrvU9acX2j+6bPiADC/WvVkAaSwQGbyB17p0XbVPbaU3DkPrBZgsPtWJ
VQ8G5e4T6yTrmXh2+A3M2Af5TRrrVsWT/h4IGr40XvwuahrbwbAwaIuPNEaXBc12pZv8AQ3RAwc1
fsF2BHLdt8V5lnO3DsfkCRF/LWrGEJCNONlo5NOg3eAropE6KZOISwrFGih47sP3ueqYMLzxIyoq
1XySZEPNNrNEQK2XMj4RvnFC4F8umPvIwgo6CvKkWJh8Eu8Lbtz+hoAKIJYb3nfZg6lbuWE9/alc
0ny6yV5M62Cg7JQLt5wnxva/CvtUlHtHZd8lzJB4Gxbpqx50+9XYcO/n9olA92oAOszmq0wPBUUA
2BpHGPlCi6PffzYT58N60d6yQmiSj52j5/dwdk7oduG1dBaohsoxm9YA+tYELa3qXKqtbGRKvHQ5
tgSFT03yoJfoMFdcFSxxcSz/QxCJxGiR+wAzMDSv3HFSm0h8ukPRXbggMTXpZWuxf95WYlhX6iK6
plnfP2gmphWEqaA30eZuQebFPvZssxN56uP2cpcIJN/LCrxKTDKTdz/2/zrFDuI96c5R/PL0HkG9
wd/8Pjq/JIxeZwbxXqMJN3t3lttmdla+Ar8/4dd13gHN5XCVR9m+SFKZZZUd4/yqzEL80Tv3Rl1x
wF5Yf03tuxrPwbKsS6YI4X5F09UGYFJF4y6m/BB+4RdWLZ6sfuPrbz01EErLYY8h51Xxwja6f0gj
ACAu1L/U/ZUbLDoZxRggh9P7lxGsZtAGh145K5V56wLfICyU2BxkbqstPuWdjb8iIvQS5yUsI+5I
1Yee/tT92Rto2c27ap2qYWVxco02qiKQ1rIJtiqY2EtSgdHJeH+fqRijN8hOq9Y6Kqh8QIuLEKR9
fR7y6iDEj9oJN0kudgLU2X0FaKk7+aAqsHCAZDRmXy2vIUeELp6AIpxZ+69A9SGo//KiP3p+KJpi
gewsqn075i2YzeKxmy9Wwhg2q3ALUbxaA029AqXcmNZElxlheybUw5K1/gOzz7un/TGLTN5j1zhn
0WXrf76b/683gf89HfP/o0SH4/+XGuYF2qas/mOo45//yb93hvG/sJ+4tv9vSfLfO8Mo/BcbKyfk
nzouG6O7wPl/ZEwf7VPEbAOcIIz/t8D575Wh8y+kT9tFN/QAV7I0/J+sDF3iIP9hFgr50+0g9gTl
LT5/C+xz/PP/a1+VDOQ2HcLpl0xk7joFpcjNae5cpHlll/2E178uco/JW8Fe/EF4H36X4ZsroRJE
hMTfMPhO9p8gY9X0xLs4LmsNeeaXqwhVfJVxIu0DdFsRfJVtP3FlVt5odgXWBnPqm6XVV1BCZbMr
Y4KIvQu/e2UNVbK3FYU2hHGzARGvbTvHuS6l12JuRTfs1/No5a8VlnD0UjXVr30/tNM1GAiTPliE
nZ/HAXQKSDRT5VvWG2h4EGJ+lA3sFi4GUIHfBWkCFJhovntSrQSSz7a0atobAEaFrPmBaNX5hbWh
fwiCUgy7ZOaev8KCgD141c26SEnhgm/P7huGiJSUFT24hTMS1q08eEVoZuMZfwbc1ATKocZy1gzN
BZiDlud59PnaQwayl/IAzyQMzjXAPLPtClkPH4CX3fCRySLPjm7ng1RPndbtf5fsa9JjhuGMNK+e
qs/UtAOGutyanhzp5cSmYVrkb4aunA1XBL9du1G7fAdi4hLr97gg62Fq1iCsxetkD6HiipZy0RdV
dVRYgdGsU78F9Z6RvbkDBycr25Q+8f4/ORAtDqmGAjtKBYa7zaLuDcKEmVxgAUEe/dP+0CkoJn1h
HtNBJ2ZVs771HoJxKsZ8DVM0t7dt77NHQNECRUDTDQntZGWZbux2ssFnhGWYv+mt9oI2OYmBwZNY
CTJaOINH8CYZPvMkg44tK47uVzckLKC2C2Zg/VLXUbnsdUTgFHUUGmd39aM2lY+DX5NoWhfDCLly
k3m1ZicVk91GO+mjfhoeq6h2ynflicZfRyqJB76+JFYOEUmH2D4kQkfR7zElBXPEoDQv/i4ay3Zh
WF68agesNtG7APpRuBlxRE7P8KmHB+OMk/jp8CR471Nrl9l2bDrWULtx1rViS+8A79g2Y+l6b2LS
dnmS/UCMBn+cDU743gHMDsWasmvo1J7h6S87i83dWPuYwhv2Xp/Cy8iQgNaY9MuAAwmzNjgQULZB
msBrHsXdfmmbOTzESX7neM6Yrbaz70JwH2zKVA5I6+20HudiZETxTGc5Hx1FMID2tIxTRbQgihbQ
sn1LxQQMUcRGO+zMDL5sTiMIGFg12uwU2Chywd2E2SfjpobkyQ02bVriJuuq1L3wNiKYOQpWNAT4
8XsMjJJWkXkCkPsnzAAK/hpCMXWcEdJHXON2WBboh7Ya6XYEwNr6P9oI4TsCJB3fkcgCNk94ySIn
tCBCxYkrdy38lmE45dotJSx5K6TqeKWrufZfApNH8x6faOd9tt4ydwcv7umjCO3eC15xryl7rZwh
MPdY+Vi9jajwPlZqr8+3FV1JA+mdIXmmGhUdVdCAUh+IULAKTDwaQs8x026DN9fPy5NiJRNfU7lg
y4Ms1/5O5z7a2sMirENJooDJsC0shnbgMWxZEiFeAVxCa+kbsK27PLd91mFhn3sfEH8wwvV+3qk9
M6Mdfkyoz3JTIvJi9k7a5SPILZ3v1czIQyPBssDvLj3YsazIxEctoaWo2ZmPdyZyd05KYPQ9DUeX
BdeeeZh8fqldoVhP0xyf+lgyR+Cnd7cTqmgMTOjZ5KP8UGlqHj3CgyuHwfvsgxt4wmLQSV7/0n7C
MG9SSs5mMKoN+tNaOyyCsraVOyNzqLzGGn6WvfKOOawwqEhVF3pctoLoN2LU0jGhguqga6Rgb9A3
p2ByxmPUNmz1nJbwgIkj2mRwIvyIljDdlEArg0Oy9Gqbz6a8Tehef8ooMR/4DT1uwb5Y2p225Owf
telwtSY8xN5Tr1yyMiKbWYQgD9v433Xnc7kmiICT0v4oqRvgoter9OLmc7m8uJauL4GT9it7UDgS
lqZQQJArYSMK9xogwpoaxmg4RlOfNaeyTazgkli2lk8B1NAXMtFudZSkQvi/8r1nqI7ZLnGx4eqs
7FiUNy3NYYskOgmTvAqYj6vXstT8SBYrfLXTwSG8n9SYLSPQvfMKcqQ/0f5j9W+paxHSCHD6D++L
msofKetUveXfwV4ncZWHa2ws7UW1zvKzbhZ1nMJSPaWYFDfY8n1W4U72PA+VdapynT4ocDUnKUbg
uqLpkhdkC+sMQow3MrD4gaQ+lMU1tyFkpjtpd99bBXTisvHN2Yah/hOKVvegyVVdE0cHp74aoss0
ZcupKyswqezWn2qHZzIaQiAl9aK6c9SzXwsw2r+Ni0ao7BaWs8aiO27y3XMghhdsmmQFcrfkTKEf
dLMAQJM4C6dmm3Mh51nGMQO1gJgyW1Xs3sRe+rS8daBXX8qpsA9kE4aj8KyYk6AresqCkugj1XP1
011UsLUjwbNDJ8kJM3n60zY9dzttpkeXCME5mUZslhCkjqLiA4IdNz9FIc6DHOsG6HjXBskUVlRh
L3k3wXwbCTwaoyGLBGrcTKEJVn2n7V0SwipaYeqhAKaIMOoLiQud+ifrTirXPKGVHb/Y0hRPNsVl
KzV70XkqjDpo+J/7ejDlW26Ncp2gKuzKsIjvzTs8ltp1vpIi5zCIXfWSxAHZrnIs4w83LejUyFLn
MXSL8qhKpidBRdwmll78mKgs+kqD5U9ZYaDCQBvehlSIPS4yGpPqu7gV2vGtA8H8DGaF+Jzw71dw
vKRPoyfrR6pUs03bVFeVCwBXjJqbxUlyqljo/2idsaHKI4wPY5k1Zw5jC5Diku1HKezdspAF7pGs
zgWprmZV0Ex0jiURGTxC4WvvpDC77T54mEUd3izoXu8uDDus6l3CcclSnp4iTGVOu21r3+wCKcR7
akAH8wPF2dRrpda267zSZ/S4QEHntTHEEmQTwWcHV3AYYEYUTlttPCV++sP4nSWLTQmWl+y4td2L
gLjAqU47K/qovge4Qa9R54w7rD9sBeqCyqMZ+a5vPV6yTJ1QFO2Hduh2Ovbq62Km/Njj58N3WjzC
NBygDHshYkvS7vtwkg+CSpoVP0D2UQTN0vzKM+HJnY+XsIL8CQr/KouyIyiQpH9EiETvSS2fwzrk
WisBsY5BtjwUyQzhCf49fiJtRRTc1DKrfwOb635wl1R72xcxP3z7Cq0PLF4x9y+Rm1vrhpNmMzRi
hxknI0FDqVhZV1TlmClc103Mcsl4U4CJKMGLlw+iuHIPz6ACDcQ8sOZlD/iP/LM0etnxsQYO1Bn2
bVgC2Z6hikbrNuvis1dl5oiPSGI8Ct6Ye4vr0Oc2Xy9dZQcKEBkDe/h257rVrM2HUV7EYohAFzyx
VBcEd7uNIv03DHMCZxuKMxSRZp1O2V8wWGwKPIfvTjot/suA8R239GhZXxpC/zmpev0ItQD8uTKt
BiYYQVUjev6dAcHHLmzjzFGdeuOxhso6RwETaT6soCAiFRJs5zrU353PoftI51e/pXWPi/+cyov0
md18xqE9FQ/pHzfjDpDTikRZrhska49byx77J7/+AGE08GtWmtj1Vx0QIJrq8ujct2X+Tq0OG0ww
r/Rf4cWaeee62RWbsBH90cqsZAdgrCeFR8ciAER/3mC5SriBcLGgByegMYmd5W5yS31ecCUSFRzd
n1Hljke7b/h2gLBmbRI25C/sx7IQyy7gw3Kpm2qgmr5bzq7Q9S5S/XxGlX4a2Jc/t74uDgI64bGO
TfTBAvutyVS0ixK4i6usooHKRDZ9XFbzIBm9jqnXkKWz42YvY/jCmO7EC+V5GRbJnpWxUB+6rH0S
Qkz2uu+KnVVrDpw7WpV+PKoqsvmOb6+75zQtqoOvMhwMPf7zuSr6R6XqiB/SlCwb/HVyPcExhzeO
QOOmMcm2tqbjLqlntjrDp4qz6uyXeXDK0jrgJW9+DnOeMRUa0iCVDJByvQkcszeH9mbwTLsrgjF6
GObaOWd5/jyMjoPEKpPg6JQ8xG7hvtAc2r5iksVV2Iryg+P3swl9tqt5Pa/FvXGA7iks8PdQGhyx
HQrwFw/YcgDyYLbBIuTzIskIy4qfdecRx56DpLyyX8vWaP71RWgWwwwDoN7n9kVgWNiknsARO0Ap
tbv7/bcW4m8FiHaFMJztFhNS4bE0SItjD4La4jMeztbHyDxM3RIHGLq3X5ybqkLkKDxzWMy8bPul
9blykPPH9Fonj9PUYDJ2SJLuIuPrk1ONBgnctKj+bPbR8ULWY/6QftnhDE+wncpj0wfT1qti9cIt
38FRGf/zWE81VyOUxjlbbl7RpreUvrCXQYL5NlYcnwe7Z9GWePA4Lc7SdZXASrey+IukVHvLJfdE
bqhckemFlOuI/uafg1WXO9x9KSWCQ/bSAlNez3WlX0S/fPciTglztOXIKkEhe+A4rTd+OiEqtZ1d
PlWdLG/8l+bnCnrVgcO1OBrwum9cdsefS7TY1yQh1UvO3CN+kdZErMms4LGkYE17rAXsut73zZ2H
CYH87BXzu+BeQJ1Cnn2SBsewOzvhllcTCyyfmG0a9NXJeEbcpNSv0hluTkewjFT+fAagq77KYDQn
PjP64Nit+Jlrip4q/N9P6SjnHy0vy3s7YutdxR1TXZZpfWY4+KEkoJ7c76tLXXDsdtyjv4KMgSBC
L6K7UF3GUIx7gHzpOWB5fmhsLtpNdCcLk3dCKfBv9QwqlILAEikP+DgOCNAJngw+uKHMl3kk9L7y
eq/bD5zDp9aOlsuQda8mHsB8+C5nZwrNI58LypWH7DwHloAV3aVHwvlsO6QGgFklGhONl2xgEDxS
6AK4LjRvrUfZ9oCBmVOKdULeDU8c2NMf0wUDV4m0bfZ56kVHrwVx2wpC5LjpnGM4D1dRabrUXTHS
SZvXW6e9f1SCeN4UydBv80irPdVg8lXGwY2so4Nb3AXCvjAjZ10PMD+iEDBv3XjblolziZ1OAdTl
Xm/Ztr52oO/IxBR0ztLaAQMjc7pAER9RGBI0Acol9h5D6d9f2ZbX2LG/lJ2khzSizgV+AepGMQbY
WPLuYMLSg+4sooPO5ubI91yf5dwvNxOH+Y0eke6sIH/RbOd1DBqZf+JfvsGO0GI79lrF4Om++m1P
/NzWp9wp0QCkrV9hk6BLT7n1avq+frZtam+iEvuOnyrxOZWLWTdtpTZ5k1hnC20Eq68d5AcVpSk6
UjLuu7D93VElQ7CuWbaOjxnY5br7pww9Dxy6RNdHW4hPqIwTxdQMbRsZZik6gRvvZt7FszD9xLSp
xYcLvOKrMiqMdxGbxg17mx6gVKCuXdcWjxy7GMGasMQCwWkJlCQtqQRm8fnLDo2/rmYI0A0IRcab
YdxAbSBReIdKn2yGaODLstjYS0C9UIZ3t7J7/V6jD6895pBrj6ayr5ym22PDTH7wSU62lheUX4WX
QOIzE+Ih9BxmeVmc7Wh2DqNNLsnKI+SbCIo/Y3KWrZiAuTD6TQV6Dnu7mIixss2i+1Ib6zQ5xaVd
oEBQ8ZU8xcQMIILTbkYurTJ//KC8004Tfr69mVHydPqTXUq66w1dM5XDxo62lri+5jPhIwxU2t/C
QVw2ged/dVnrPERTnO/U3HKHlsajMjHmvc0L1XwshbNcbFAXB7ezLXgjarj6c5Nf6FviTZ1pajPN
0uwE7jbmZn/8XGiCI9Mmw2jlDtHyNIfGfR+8fNpRbyFfRc41cdXZxAorIAE4MHP/CawpQFMHl4yj
x/p3AMoPJxgBvI3qTfmziaz5uS+i30noGrB0Zjq6GWuZVRu5eh/WabTLq6XduhFhqPv1nqYjoBVL
TL0oXdF44VMr6tjnTPdYZoLho/AsSqAXzR7MDaabj1j7ko3sfNg6owxC9XjE6x/k66LGbNMGHp2V
PSlJsNLD2SIG90wp8fwQlyTdyAfOq0mh+LQxfuiVlZYhEGq+hnFBwDng3r6bqeNb1+A/8bkWwSfe
kmHTFyGOGHo66G6iOQkhyutAozYOfTDVmGzYzus9oIjpzclpVyX56AH3TgCabjqdJTdSPshuQ2bK
lYzva87Sj9FOe8+Kfks4nLTNjQTL71SI4GgnMOE3U8LWddFSd3BbPHszYibeBjOfLtbwZHH7aCaw
wetbbTE0VXs35Vpr3Ho4pvd6yWVBuXZrTRf8Eo79L9zu9/l5pgHOwrj/GiwlaA6+NNNbRhECqygZ
7QPIuWd4Pkx+fgteGu8eU7QKWP4ks28zKdTI0qlaviiNdB/1xLxJRwYTpRXNL6AWq20tTPVHWsP4
284dwV8jdD7TfCB5wIb5JoI2fhh5ialFpzxgH+Fq+UEENlsXmfCebJIPl7mY02MQWKzHNXrmHwcA
6bpMCOcXGg2N0jwY+7K/RZUMd6QvK+6pPn2eATzKIHE/ayL18KMYOkb4t+/9OM+rvCfgVyt0/EGZ
h1LY3E+8HI229X7f+fUkfu0/EUQI+mTaNVuj76jTjzm/cNIhYedcjdcKCA+OQo6ezC4rSpuAgyk3
bJ3dUxmYbhfwPALGH0kILOSiEn4YuSbcPnOgz3xcmVnam8jlqc3vH4qKxEaLgY/h9XUMmk2zzL/S
1PrZS+gtlTH+z7pQ+N7KkmVFBJzfFO3OFW79ROkIkQnBT5wxAoMly0w0X294sfDwYCOUUbWektK9
TFaR7iw5cOUNSu5VQd3+HSqnejdFfnB9Ds3AYy2eaZY6Y31Hzcg859rfeB20fN/5wgxMUDMX/p5j
G68O+wiPjjnICMnFDIo50O7vnJW+vOUjuZRyGSgvHO2PrknnH2ipA/aXgHjtQLFy0LHp6CyTX3FV
tA+p7yeXAE/7VjnimR36m0pxCbWW9eYTpALuqS7+1JoN71O+ifM5uoJZP8vAnh9Z20Q8adxFZz1e
SjAc34PgQNRhS9F5wUbBTxuuQYnOj23KjZSiM6yItPSSTa/q56goI+xTM4OVGzO5Sdkf53Luaepy
q5ZmJJertp+GR69vXjycX2ezlP3R7tS0E1z2DomRFDvUi7tDMomvQepU5yCsEyTlMnxq/HiiaXLs
n21fW6ukLaZnKXgpJwPPA9F5+JEUZYl5zFTvZNA5ZBHFMX05E9s1v3Y8ktcpQn5u8RIrSm8P9oIp
ZG6TaV+0GBpWMD+I/WXiM8KbsJKLzx9Iwc9KOY31q2clcAtCizBsfY9DxazRSJ3311QAKSTCXVyi
xCfW60CQ1rYXPPaJR2CkXyAsWeaeaanvVYoqLq5TRINcPbQdxdSL/4oQJfctC7vT4IX5YcDMRLbX
94+1wzI4keUDPjHadyM20kKaek36N3noKjI0UD7KU8O/1h8ThX8Rb7JVUSVhj8Kdg5ty0nhLmLl4
nmXGuVboYGflU/JWLw2b2kL1/A6yih41002vIYBLjHGWH5/7yhu4S4y8CSNWGag+DudxQpyOokcS
6n0yabWqTbHcUQ/2mgkZc5IoWkoNCcesXMSae+yJpUsNuqgqfRcYFt129K71P8PBkzc+JClclqgK
EP/xdAoY2yd7nFlz9zq82l7E4RBEd4gYUatN07SXpuvZxdn6EePjS+LL5Or3iXNmIZGEbM6G+lCW
MgdHFBO3Ujp/JalOB3cVQqAOLKw5XqTGbajZrhOhyl/zcXihEap+knk8AAVymI96J2HWJsuMc8Vn
u1kv1P6NxSL3Yw7YLR4qeRnb1j+Ubs0NHp2K9pu6ucZDJL7c7J4RZOUxPxeAwlbjEKlV2EzjwdJJ
+DB3Yc0ESEX8qoyzX9aiv5pSlQMeiqz7wWKqoEPDC7KnIcjHje+SVGxbPoVU9uJPLOUCRsnAk+He
FBMHd71N52KOqlj+ripnKm5dMuIZTZmEDpFyb7J1pm9VN3Dgxthie9Z9xC6XkRUNuYq1e//LZCFB
MoH5QmUMSWDobypA96Uu4OL6TPsGBMqVR50uSS6ry7x1TTZNt5E/iOVN19VdvjXFhDWUhYYLgc2Q
SGtviMr1c6FS5v+4FN4rF/tAPDS1DN7pMks6OBiUqNA0w2eTXol8BsNGNfowfNfUrYGzwIwO/MQv
QvrRw3jwPxqlQSEPSycoO8zpyN6konP6LbwL99upyxiRdnCT8SpGh7kwS9znDjRYt9F1OKW7WRKh
383+ONfrGH4mlUt9MxU7yr1ZJk2u99wPqpK73hrkm6ST0LCplKQB5qW5osQ1tLQF6clCBkuPuWpw
HWUzqVoKqbLoUwuLTmW0df5zoyceGNqT9vdf9DusAlpXjAWmQ4b6xpHJfsGJ4JFbtQt62VbVCw7l
7Dv049vYmvDX8o9/OpucdddE144HieLWPKo2PVrHM640ir4SO4HaQkYOLdzpvVeLcFy/A0YI1qrq
4Eb4WIz+yEZMN3v0eetHbmxUwICTuHVlKqixmDz7qIu2uBVcYEuWPhPsJXBgWYRTV46PYhqxk9os
mOLXUkQdW52Ms+HLExi71pNOevKtdNFScVEgK3D+cn2tZo8fomaDlvHpFmX72GeDxUaK0OdLqAxA
gSIU9vh279SyjtVAG/D3YAnNJc3i6fFlvXBFIYzvjqkoDoHg52pwmT2NC4GWkq6u5eCMffNz4eO1
I7iJn60e/GrvS6oSMAboXCK55yObU2t8zQPL3/EDc8/4vrtNmU3s/Cr3t5g40O9Hot/F4JWTTB3A
IvmPPleF4zxM+hcjbwlHE3JThDqyERM4EJdvA5fuEmgd6t5emsk+UJdhLjKnTqdzBQ6n0Vv+xnwI
XmqXcpM1tgIc734obiVD9bcdGPFqpil6p9iLuKGVh3CCSpTcpBHZg3YD7Lro1d/Sb4cdyW0SDIH2
pv2ikGqR3n26MvtKPQR2HLH1Ip/LKc+qGYjO5P0ee4Luo0KcKqf+XYxg9QNPnXyp6gyJrlevw9y2
qxn601+2nvam7+/j1eS6P6Wcv9K2l+c8cJy/VuEPx6yMxuuSZOx58pRplxPaXpcZw6ZbDKyEuyk4
2ckYQXjmlcUTOr3VPEV4KEd5o3ndPdBsIi8qnXmErXlxNkBXYMo72BZcJoMLPdnOEX/oezVn7qcK
XOdXEfD8lJbMXmdEaqzXIj60hNOB8YGrGcVCr6opytewHA0cS/3C2E3dGoySaY8ngV9xjgNLWDEq
lh6X6OzlXnTg6Q9fNC2rb0ClylskdfAum4XPbN54FKNYbZWt0hEPQ64g0XFE2Y+4ZrxVh0b7HrV9
+Zp22Xyx3Rnm+n0Vjhf3jROJrK1qspOu0WdhNnJndcFsohl6OL3jIibyDV8QwwbraRP48q2M9cme
wvDFqrS/XkbznCj7N7S3CadnztLBYduKl9Rormh+jLyYO7A+lwTzJRMM726DK+ROk0d1W4EBIc7h
4CmNwujQ20F2LCufgkTpqWAH0HxZzxy6P8opMbshlN8mdTkyOBxpqBsD9zkf6L0NQAC8LqEX7tJ5
NGScY31/6QjKKokZAEReS622x+uVegz76eQF6C9Zdukc5W5ZLP3qvJQYCPYYZ11hEiZ9TjRZLwJZ
p/YBC2TKPSBV0wBxH+IrHsQn7ZroeYkgu2Vtf4Mu691KT+sfWVXlfwc5O9EaO1L3Ox5n9zK0Sv6a
IUK/TBwBgPlj53VshvEvPoX5r6JHldg8ze9IfM/C0+rc2sn8YFGmYMep+5y6zrUItf+WAxPiq2Az
/nnVsUziX6mEyBO5qj0DmQzyfQNU9AkpCiesj//Eu9NZksm4z0WxdFdcod+0nH3hE2fpVhGjOZiq
fA0EZMrR6/8Xe2eyJDeupOtXaes9yziD3GZE5KxgSpmSStrQNHKeZz59f1SdczoTpci4hd01660G
BAnCAYf7PzQP1C2Ra0c0KnkKOwOA5ErT167d8M6fZ1g8DRKJl1sVFiwGLdaE8/O6NUvQxqPo6AbP
9AJmVOsgrVtkIOg632VR+qcXx7GxAyLSf8CtgsqznTlPLA1wxY2dYTrmuugisGNgmcAjjau4H8CP
UfRzzEsMjuwD6Bf/oOsrLqpjYRnEk489hMmt/I0PHv+hKdIrr+8gkFv69IVVr+1XMrTHFP2BQ++D
OIkn/q8Xh9O1U5F+GENvf5npGVy7Vkd+hdk5Sk+0zB9By8aoBq3TE57b5k3SQY5u+5EMAeMrkDM4
WuHLmpTmR1zSkus09/+EuuXeYqpn37XVCEIzi+IfZMvUY+NCwyGEQ6ikuVJNTvy9soscUnVSrOW9
N9rhFbqRN5VBzN4D5s+CWUM37h4UDnYHcEqzDfaPown2jagqIDHBKqNdBRL2kdUSfur7SuPl+tgK
2sHtKefZJo17zYpdbj75cO2vprgxmgibJM12rzV33eQz0/7edRO8q4t+iW/1FRsb7KWcq6zGfqLz
TeeN1fftm9IYnfCqpd2yIIKAccxtJrIYt2pgPRhSplgkIby60v/Zjya6irfrJg5xSYekvHbRsoOe
hWHPhaHN7XjZr66VfEp1qtkxexZ0L/yfscP9WXiD6yLnBLrpYlqwynrrYijcv3G7xnkSFai8PT4o
A/qzI5ca/YM9eaH31hBLZN3DT425qdPcxRTHL/SMFzV7f5lvK4SKtafJShwPe2RQR3d2YQEfsrTc
9A5tFhf9134xbS0AS5ZHb2nlThOWGLbdf1tsf8yAgSWYzv25ak2YwnrFMQzAEzXOVAehjL6XiL/4
tW5kP2NtQleNpi992Dxbrx0y2NsB59riYqkpa9gjEnyu1q1HnA8RWPPSeZdQXH6kHrOOO1w6i7u8
LZcjWrxYrnhdG98sYeE3+94APTP7dXQwGuzwMJHI9uPGlRp0O3zsTfO6dCdqiuBwHCO7T2mV/6SW
1H4W7mJ9gdiWg/CNTDfbgwKef1ChWL4jWwumXPfdL6Nh9eJ2KjAOfKgWLluXJd7z9i04edbc0jnm
9zqJNfzsfP2ASoNHyybsAXOGmaZfFc60/Nw8UC9mZP/YriE1WUDMkwmrISoKJMkoEUC8wtQKppNX
JT+qlfbTTdaXwFMyzrefAJ9XpDhClNbsnn/r+yJEYVA028HuzwC/9ibGPvOVJ7jzXSIijmUadmgR
JFnusmF87eRlOwZ2rkFNyJFWQAFyptaLzMeYR7nzMcEk1Q5BJzh19h0kaEyJjS6ou0B+1abSbinT
guVsA/LFlCzRyU0dW0VkS/uD3eD7+LXviw59xKRJnPTS8/rhnW3WupUCNtSdfNmBGoloAMSYHxVM
UwwrY4nm/KNozc7b9/UwI/cmwulIgXsCWy3KAsGb2Gr7nRtGn2krjJ/KahUprD18mi4sn5rSsjcE
fkDxoVrsIoLssuTZx67jKqbrdgdJcl7aYt9ziayup9E3qDKUmoBeq+dVxAmqWRaih3j4MDkpbjnZ
E4giq8dxvg5H7eG/NyGDfwTg/n9DZ///pjJlA50+Lenw2Cb/dc8d94Xu/vZf/kJoe8YfqOdbQKMh
UdgmOg3/RmgL/w/HtDz4ETaZrvVM1MH/Az8sz4H04vG/AFEAm/4XQtv5w0fn0PVR4tcxcEL/4J8g
tCVevw3Om6fahCWQdIDWvP39M3h2TT7KdRNGudGOzluf6vFdTykTzGqKOfWzWfmNloLE7P/rtzxw
OqxND4n/7e+f/VYy55ggoj54EBA6IHho5Zu1RmImHGt4P6lp/EUoQK/s944Cv3s34SIEIzA9sJGk
efl7YsaivNzKfl2F3dw42UDCiqzY2wTgmZ+SVBl+vZoQLsYFkP5825RezU4EjlZwz7lLhv6DoXXt
Vzyqhycx0cgCTxGGb9oUoCVCnm0nDq/P6+9+HAWzX2B+06Kg8fI9Zy3xu6XR2EudEg9t0Xkr3md6
CRE0qd7gB9A96Gbq3VBSS7+9/tOb5MczWYhf7438BuQDwzB1XvzlT5uRYWmOwBUyBDD+hntfdm3V
Q7J//VeMlyoN6KA5KK0BBtOBXei2vXlQPF85Il+o11X9TBcM8YFq7Ad6XVV6VReN+ViTCx+y3qtA
iOeo21J42yhV/QJxdsOxvP4sv3ljeAysJxJKR3iyF03Y2306FzDiG/KwvVahqjzFVXXGiWZbmtK8
orZC7Bu8uGv5kghGZFZzglvpfFj0ef0QL8liX6a2tnyG81rgNzt1ZbxlUi1CqthfPBle3htnZl1i
bvyadJsnYLvx2Id8SWnEjlofWhrP4A8dlbixiD5YC56s5hSlPxPOyX3Jmfzun0+vLdiJUDz4xU15
+aU9r5m0esXDAdO6meZu9MNY/LMM3d/MLl/OcjYlm40A8/JHfCSrMi93xsNUg/fKNmopG5HCSkFb
xGXb3/Qi2OFf/ko70Eydsm2lWH58x+UaA+DQzW//8YTRhxDo4PiEoOdJ/BranqE7GngOzlkW7jsP
hBrkGv/M1v2btQDHiN3NE5gfoHwovYvIR8c2QhLjzrMOhhGNtK4pUr2nLYAq9NxrSH/b/ZkVuI0q
RYFlCuEYNk1SNhnp3ayMPj6JGzM4LcUl3qpYl45sNgC6rTMbuCxutK12VoK91SxhK+mbitLzLSZv
ahtaL8ZvQ6LBZ8TRyvrieXgU7Ockh0i4dCF28rMxZskVLqvgJiqxpD+Mru6CqKtK5xZh1GhjxxhZ
fPX6N/7NPEAoh0m+qVG6qOi/fDb6E1YSmfQyWgf9+mLyy0ujGvzbyTbjMx/61/71cs75kDZHmW/r
DhuQ9KX7UR+7aqYl7bn6TrPqKw6WJ2DBt4Ye3TsTktaUsw9FzZVeC5t/urm6/DR2QiZbK51rT3rR
Eb+ZxfBQd0emGmCQGRaHyrOjM8tqO4xfvKIL5peThN+wbMezpcAcZ78VVKn6w6pZKdr7DU7S1KBo
SETTFY2fw+tfz5SkPDm+XI4tn9k0XbAYROrL78c9qbN6La2Qp7UxEcjp1IMeJpkYLygsI2gPwYY7
lla1kAawe0n2Ri7gzejQLpERmfTYuog6VuOl6epLdGtioAhSlh7HPcpvJrcminnfOrwOjX2EdxmG
8TlOrxcAq0Y0IyjFDofeCQeEsqC15diqdDClBep5yWUy1aN7L5xu/B7WGTfSFTXMt+sMjuw+py77
ZzHkeAWZCScvXQgoApd9Djxn1xnWYBxSx0Mxrm2x06bB6cCuEGW10flGM40fEMOslru1rFzvoQGU
aKEes/DWyAnG38yWTfMAXjb8Wqcj0tRrnNw2iFX/iRoFJdEZhV0YFzMuR6gCoCEI5aV4LMc06VD7
GEzrMx7L9DVrNP/SfeNtnZjaa6poZ0cGrkl9h2Ez1eYpD7w2oT+1VlmNQorF9Z1SQ/MlD9FlBOmd
lPoO6dL0sYqbMN6Fjki/gACjY9VSnPrRRQWwNHAU3Y/Q4KJ6GNhw9WstsuP4BvOQ5B6NdaA80Bcr
B9CQue4XGEUUtDIvw205G6joHM0BJthd41hdde+IGlgzbUHK/3xZkNv5sYpaW98POLZYF70/muNu
9dKaxTJwaOyFg7b6xUTUZzejFnb6jQng6rNr9dDj0JNBdqUu260Q2BnxDUS+TBxosSYbHFTvb23P
MFFHmMXHvof+e9E63CoPsClS793oN2N6K3pTe+tpmWsAf69IoKwZktfe6+CsYTBEvrHLjJ4r8ex1
A0WctknARHqR/6V2/SG/anFnrTGu96AojPBStNsxa2yMIwbQObuyN8I3djku4d0ykueBl4YTgj08
iIpqSu30knt/CAhyxE97b7LlDPsZc50HZFKt9lYzGwf/DGbzaclBIN565YD0qbVmbX9XCXsI4N4B
cY0KtCj2s9BqRI5Az++8PIr1A4ADM6BKltzPOUQQdIqG8ifn//KRjS4GH+jE3SeEwBGNbOpQgNEz
B8u9jLOwia7awqMtgB9w8q0H/75BIJb+i01vEVDXllFfhDQzf+ZEv7/vcDZ5TNyZMWbcWEwc1uM1
vRZx31w6nd64jzOIJWvXeB49Z7Pi01LJxUb2YZ3XFeIaUBtk6XtrsKGv1zU1l9rpUEAB3tpttled
5uz10S6KnQmZZrjobaDlN5WH8hs6Qo07IQyRN9qxX/J6+CYizG7fd7Pvaxe+O9Tva7dy5z9h+XRv
8fbBuatnB8T6KwbXdVHU4RpeaphL5ztgT9jFwlhg5Weuo99Q1HbA+5hx2N/bfh9+BM2JDjtJDcIi
jW7Pj782zf+rJfz3dsU+XUtAkKN8WUfgn/+L6W3Zf4jt3k9ubArLtjgd/1KHFNYfDjcFi0SJa+5f
FYZ/M735KxQlje38QVL6l2jjvwoJhveHAZRsy3+pPPwD576XV6K/lKrRyNjsBJ+nTBw3BVrYfvSg
l9N0Sa9IXFcTZurP3v/hr3P5uQLjqdGl5M8AhsmmokUPob+AyrdRr2rTNj+T75wafcsRntUiNlhY
seHqAixRs50YUiyyQru+Vnt2KYmKhEnQIBcd1CHyeL2WvGmGVpxJWU89+vbnzx4dMcquFvrsBE7n
v6eK9J6EVihOuvVybC9t3aSxTTso4vhqtqq7KTt3rTz12ObLodfWQgAwtewAdPSTE7JxZgUl0dcn
XEpf/3ctSun7VLl+KkbNDhb0xj7GW4Oy1fsST4hZXFYU2w55RdMK00jzOmkAtovKTc9c2k+9mZRP
0s2kYkZzPGhRNtmhjEXvyvz2+oudGFuWkipCv+5CKDuBM09B5PsT5EIRq31t+V6hZ5pWuwh6BNC0
sz382qCkRKc4uBS/QjMXYNK5GTiL+61uVnQhrR9qkyIFb2+Arcd10EQMiC+5OtObmua/2s7gSrFb
kactCUy0oEdHBVUzTb82vfRfYicna5Onvuf258+CV3eHPKKCZAb+ZF4bU/Q2xi5ObVak2K3RIshR
ii4eCgzA9jP+JJfmPPhn7qKnHlwKX8fC86inafawTDkkChPFiIeBXD5SfHopgB2rGUcxtvFDitsT
141FQBip378+NdIt/z/bg1yLAbdWOnCNoofSSZ8AN/hoAxYOXNEUrVNDK8fLSeuMH6SypK+p0+58
r3cPS1rMj+h9g2LTatNRe1NHug0Kw6LHqPVNEBrpVRtD6jChaN+8/qYnPpMjnck00/RkFTFUuzx8
RJsBXMQaKh6acj0mMqMVt7LaC5wGnySnqb8it3Gn9uBSTGOG3DdYS9RBQiH4vQ07D3Z8eOb7n5oV
KaaHNTEcrUB8q0xcsLP2Gvr7FEakr/hJpagG9k+xGAB8ILIhuQUlBqR5jK0ntamRApsbpkv3MKyC
EplqcC329MaZreXP10ff5uB/qyL/CQ1HCmxrAi3j+eiywkPHJSGyEhz+KGc5LUKKr//EqemXYtuC
YEs5YUa+Z3IOIddmXDlVP610+FpTHGIVYbvB4PrxFUYp9a4zsdFRenK5hVQtFhhgCC1BI8w3iHje
N1F2Rsv8xKTYUqSWVL/NlftVYKaNuxnaDsvHNqwbtf16ayA+P2i8Kd+ox4YIcHS68TQUH8+1nU4s
GFuK1BA0fYPJiwhwobQPIZjVD+aYo5GYDMaZeP3VN/vNopTbkq7m4bXbdl5QCJpZuW90t03UP9a9
6IFmJ3jzAZApPyQVsjJr83NNI+sK7MP6Hs0RE5WP2rjqo5prbzqW7q2RxMjihqj3QTfK3kZd9xW9
ZazD6urdUCU3HuYNO6O2+5u2AfB4OyfmB6X1I1f+gI5mVtLrRjAJrkhOmruXSdWmB6XR7W1pPU8m
xAjiQAvLoDfXZVdkZr8vdaT/1EaXth2MUca6MVdKJ0P6DVMVhP3Nt2pDS3sOIM88jrDqC4Q2fbRc
yh9r+V1taGmvycsSIZK18oNBN1Fr1OsgFACK1AaXNhuwJ3aczgweOeLOvZuM4szptwX9b9a7JeUE
aMeYHhBrEQiR60cH4dxDpBvrBd8Xsfmpar7Q2EE2SjPs4PVXORHFWzHh+dqxep+OVFaLAAm55b4J
8+zWX3sH0OPs7F//iRM73OZz8fwnPBvYWINYYlARVrDq8jdizNXuXJa0CaH67mQxRnABjYz0CaQS
IgAh6DK1J98m7VlgFWZIim5xJsJVuW3M6nNtxme+9Kl5l2LWAq9j51HhBVgcJEfHAjeFEIN5ByFw
PHNoGad+Q4pcwM0DcEnLC0ZcdT9l0LXQiUBsFQGC7qkvneotKD/UYIsh9A6xUa9XWRJiL15BjIJK
ZjwUS9/gJCHcA0Ix5Te1SZWC3qHwXkS17gSIa8O4slFJdeuPamNLUY8gA85hlDIDIB/Xnl5GuzrF
RVZtcCnqSwufNshIpBhZa17alZ5exqN/Jv06ESSmFIergXzRpGPChbrIZjmh+x/R/Q3VNlqwQi8W
sjUatWaGiRkMm/tCtkRQDSsEkZQmRka9lPFsitEI3QAidn+DJ8V7dBsGtePHlGIwjQY7azH7DEBr
vnMx3caA2lFbLqYUhOCtAMOl1CbQysfztQYW2Vy/PifGqQ8qBd9Io9yvosYNUvQm7lpvir7ag4gf
3dBud+mQCusCxfD+nZ2HwNerRDwC+vvmR2WxaYBAYnNn72PcIByl+JWkuPOyYZ4tXB4CUzdrwLOW
6UHJtF3F7ySFHpaqvl9gYBbA+YQxaH5d3eGcC8+puZQiz2gyjz61mwdRKdLLCUDsBQ2PWW1iDPnQ
hRGroWmUBwkqfm88qOVVZHdqB5QhxTVyjbQfuekHRWk/+sK9QjBm//oSOzErvyRXn51OmlvTvkPA
HZv1BBH7C9rd/whU8p+74K9G9rORkbmEWeIaeeDr+dcVfngHmljtoaVwLtai6HqxrIGm6V/L1oRo
0S/nOvunZmT78+fP7bWp3i5mHuA7QZs0RTpu8tDXUnt0KaI7DDVzy/LCAIZSuKeP3+yQr1kUv6YU
njgZg3lIkjUAN+6j2I2kS4Si45ntaNvof5NY/kLWPZsZPcbbvgl1Lwht/cdaFv1hyqvyXSPs6tqC
pL/rknVVqz3J0LgJSTZ7FsILlqGM7iozKg4Q6Tq10WWnJt+rtDx3iiwo0eC/0ML+CUPKM7N0Yv3o
UrAOEViRsqNAAZVQ3Ji+HV/Cyx/VtgJZAjkehyxbYd0HGophVwWmK3pk6Gem5cQH1qVEGPEUw03r
IQwE/pLo32BV88ZBt9e+qJD+pXNdJ96WaGHSoxQNMkBId9ZpsMKFt0Fyd7pAHBCpr6U2+53a+FIs
+0sT1kBA06AfNOwysb5a0L86qA0uhTI6WtkEtSoL0AfErqGPl93YO/OZZXSqC6VLsazHNnZxlUbR
BXjEAaxzsltXI7sqOj28LOKuv21gt5ByI0lYtb79o6/gxit+GOkgbsMQCUPbQAJz8wFH6gVPjqPa
tEnncNY0eqPPfRbgVbVHTOzHHHZKqZjhS4dwocVNNBndCnejwTMH399hAAih8tyGDGGNV222jaJL
AxybETUqwQNN5pnA+/2eYfhbQD7bWU0+nYm5Wng0dfs7PMhxVzW4fKk9uBTVGAOPNWfZHIhp7FAW
iI7uXHhKEfY3MCcbfjnrVZrS+47h4QsE4T71yEQoDY9t8MuJSZMB+fLK64642n0vkH7c4cuUKg4u
7Q4rS2UaESs7NlY87xwvF2CJukeVWdc96+WTG+htp4XIquOmQg9GLHZ2ZhsVSt8UTPXL0W2nWzcQ
cHUMfTx8h3xv2PqV2oNLoZ96cd86RlIdE9y16uGL2btKlRAEBV8+9OAXhdP3jNy5c3RZRDN2esJS
G1xIsQ9ixW5A05fHGaLzfZFNZrob4IYUSru9LgNUYADHw7ia5dF0l7DZo0jfLVfUhtdVbTW6Upg2
eTRCdllxSVvzW2eF/x/7k+LsyI3oRdf6KTeN+qivoQPWLHurRf731xfMFot/Twt1VwojbYIH7FEc
PepAvm/D3rK+gX+uoQpPldpZqwtpg1y9Ds3mxiqPfRffjUN3LD39TPHy93uvLqR5h/LXjRhOlMfc
SrtNWCIEAUOLr1LbCIBHvdzb58jKNacpjiPe8tXOaufyp6EL693rs3/q8aXZN9Yh5DoxVUcnH6sP
Wh26FyM6GmcqjKdGl3Yxq4B8C72xOPpF95Q5zffBbpQOa11IW9iKxU+91OlwbJbPZad/s22h1A3T
hbSDrZ0TannGyD2KIc4KgQl9HrXZlrawudQHu52S4Tjq8DNLW9+lESJWSoPL+JzUFehOlGF/hJNb
fhu9ZH3v29WT2uDStcSLaAmYOss88ehlRNaCxYCjlL7orhSdCMlixhba5bFeGv9QdPl83eGPqzi6
tAZra/WyBKuFI5qXOM+G41StQYIrw7mu9YlFvnnbPM++woIyVteu7dGLNLDBNdN0WDTb+q4289Jy
XCxHdFM01cfVjQL80sr9jCS34qkhLchqiDGzT9fuiKb6G3PWAhwTlaosuowt8QqnGNK1IPca0yd/
xF3SadW2FRlZ4uTVauZdxjaeamKH1N1T4WpflaZbBpbEaY/ig4kZLmYimDauFrpxjaUWoo50WKzY
FMaaFTXHrLHmt15o4q6GdsWZ1GuLl9+cpDL5UjhrT+tOq499qfsV+l2j9xkF3xnH0V4MO6cdMBIs
3Fwx5di8o54v/LWbmzBpiuaozYaN7Ka1pHghD3O7f/1TnGi9c/6//IE2BRhuh117rBFlFV9Wo9HH
N14fln+aCAsO7wtcBzzM4NJIlFeA5egO06bU6w8T50V7a6PUUGDFp3X1bdaKtLxorBayQw+5hOzC
sHA/8VPqIF42ak9hg8vrEZeFJ0Q4/Anbh0UUd4kGAv5qLHGcRpEGOVEYEqJSXA7SzjGYolrq2ayP
saivfESt27n78Prcnbj/w6x9OXfoUYxWrNXNEZ2v1b2dMQLwPjnwc1N4YX27gY6W7n2Fnsd0Uw9l
k1+2YQfkbKqQ5n39GU5sjJa0uWBMMVvdGFfHLGwv2zL9Ss1J7YyWwQyIzGD7A9T1uGbd3kPgw0Bz
4/WnPpGPOtJTp145ha23NkeRtIN/6L1hRj59RbuW6wyu52rfXobz6FVloIJkNUdv3bzaS4xsXLCA
r7/DiZmXAT2NhqSql5nNcdHr4R0MruYQD+ioqI0undemawBdzPrmOKRx81Qiqou+5JB9VBtd2iNd
Ma052KnuaC0hUsY8tUudW+28k8E8k+fZST+wbhrHR4w19G5zoamtSRkCs47aspr9wqTn4bxrsFW6
oOSsBnhErehlPKOcgE19OTdHF3k57GudG6FVZ6b8xJKXqfMoGxXoD4bNEdkZZ6fHWnwjEgGErZjD
MyvyV7PpN4eTLe1HZo6LECAzDovCL75kZfdzLLCgZYunQrhG8yfw2eEddioVEoH6coEX33CNbzVO
w80QY5AGybvP68q+mFPR3aC45d3GlN+RweGvzkzEibixpIcs/Rolp5q4QdD2Z5tvRq7hPF+pLWxp
Y3FFX2Q6tsDH0Urerlgj7Z2xUUz+ZdROIXwtnQQxKeb8RxzhvdqowQKgwr5ceZY1Fmu85PizoHg1
uNkdXZvvSlMiw3KEBvnC6armiKxzc8/C86+HDg9RtdHlnWQ1qgK3hebYpRMubg+ho6ld+q0tkJ4V
XLMZ3W1Yz83Rb4wnMcRuoIl0eVR77G1xPhu8nYbZtCZ8/BILx5hw8UrcQbIntcGlbSQcYsqtGUU0
v6wyXLY8hHc9guj10QWP+Jsgt6SEJoZ9j91z1B71YTBukEgb36SLXt4ivZvfFrZVfSCzGs50Ak7s
WjJcBbuvrK0cXNUhcIa7aigQiNKq7mKxVzV+E1S3l5+iQXRDtAg8Hm1DQ0J9vmrbVe16JANWLPw5
al8nOUrE6HzAdFJ7O7t1r7bXyIgV26niOMv5zAD7tV2VUPkeK8VapgxZQbopmSeNqE1GrbrMJ/gR
IvK+vr6EtlX+myVkSguUMqmdxGFRcV0X3+1o2vSki0QtczGl9TlVETxSxEGPLizxPZ1DZONHR/E+
ZEqnh5n6GiKSQ4VoWnK3IiG+qzqu62rzIp0eq44dzNTREKjW+M+aZBpSuNpu9jfwCTmRn81jfnQb
rb/tKti2yJKprXMZfBLV4YwfYF4dPcvewwn6iC3tmTvOiaUig0/WuHJSG339oxsLsU/y6Fu1+mqE
NF3GnzRT34Q4HnB50cEyI1X8uVtNxfz8F1ry2RZvQZzTpoStq+o7fDBs7cELq3MaV7+fFkBJLzct
LzK7eoE8CdwnvqoxxFhFpbStGL4UnKjhZE3Ecgl0sWAQXlgoZ1wYiaY4vBSeYh3zfCkiYN4z9f+1
9x+HGVk9lQBCweTltBhtmsXRqs9BnTkfejfPdqUxq6GxDVkkqY6J9lCL5mDFYPdgLpN/QSOgVop9
ZB1fPnpc0xFdDcMIcpHa32eRtZsvmqcURoasdOJrzmI3WFMGedz+MMwmIKlWOqKNvykC4Vo46vXY
BzHusA8hqc0Fwuv5+xbZwSelz+pJSZ6fu4Nni6YPUO9I32Ld6e7iorA/qo0uJXrtXJnFQgE2iIFH
XrdFjRTyhMzB66Nvz/j3s87wpEiN0YDWhN50gYhL+wvaW/k+ndIascZwuMJzB8PR139InPghKW7d
KXHCvq3aoOl1nP/qVnwRaGx+mL0letfbDfK5FS4mZyoo2+P/7rWkMPY32+5m6bwjWhmYSGo7DSmM
11/k1NBSEFup664x6hKBPiwJMhweF21nNM9M06nRpTM2zSYvRbjDO2ZVc18Zj0aTKqEZETp4GcF4
dkKwbWzvuKbDsOum+Wq1JzV6syH3lpPS88c1xhUis2xEszNR4GmH6YLSlMu9U7vEQK22LO2o4Yta
dd0OaL7a15R7p6VFzXPSTe2YiuraXLUHvLt3ak8tBW6ClehcAfM/uvhRVggf+lGqOCHb6nl2eGue
KaYBA4KjO5R42EI7HotBKUE1hBSoOg6NcRXr2jHGP3kXxwLDx6I6tw2cWN9yzzQ3rcRtM0cDm+EX
aCUjBEy5XinRQwLy5bQ4A5Jmohu0I5I/yMBXONbZqav4OaXIHEc/wWHc1o6VNr3X8CaLskipmQTe
/eVzYxwcjgvwrGPjVQfddm7SovyktAhlUQN36Ay39Hjqrswujf4DebDafMgt09EYfGf0Fu2o68X9
iK1Tjf+u2kNLB+roOe2yhkSO2dtvx9bde6JXzMFkHImhD9kwdjz2HDVvZqRe89r9qfbYUlRumnRL
5fcajDUv2hXO8MnpDLXd25Wi0vGbpUAdn9WHhhuKl/ODbQ7v1Z5bOizzedHyqWP5oSPxbihQ/Y9G
0St+SykmXceKMpyoWIAUGgdHv06Wc2qFJ/YSWcbADds248brH7GVQJJw4a4x2ON6qTQrcvM4K6wG
u6GJhVLN166j7SFyqIWO3DzustZCVlEPj70oDy30bKjsZ9LdE3Mi9445wcwOUy1277HENOkRi9sz
meKpkaWgnLIpGvAi0o5LWjkX2ymMrHGmtkrkvjG+umzbnfCPdrO8Nzb/M3sdasXpluKyiezJr/CI
C1YTkzFjsN4bmnuOzb+d5r/JNOUGMZatJZbvaxsAjfqADWSOi+D6zredc8KJp+Zdis6u7Tu/ngt+
oE7w5zMdVNVd8iu1VS6FJ0J6ZCaYDQZJHIM1KPEeAtmsOLh0ZDrJZKxjIuogxTZpV0ZtjqnLpHZo
yt3LzNtUH7CUDhJnyA+x33o3m8f4/vV52Vb1bz6r3L7MMeKa1gLlECOdh8+On5s7nJmGazPLnAv8
FHX9zOI8sX5kZYK6wuvZ5voTCCsbyYigLxzQofOfXNclxl5/m1M/IsVuOObroo9LHXSdlz1QnBZ3
XpJ+LZPVOZORbp2Y383X9svPMtKizrDoQOULZo1N/du0XG+/4vZ0TOvVeNe0ubZv0AS9BH+GcN7r
b3UiMuRuZ+Khnqi12nYmWk/YumPDrLXf1Ma2Xr5PgjcihhpNGZhojF8PjZtd9pieqZ3mcrdTpI5m
rWvIrSOa/Tu7XW+adFHjlhlym7OmuMRVG0viMsfPp7ZD/d1qpKsSfQdQ9suJMd0o1EJ/HSl2pE/2
OH2aBqc4s0xPfFC5gxghqFRYZtqhc5E9NGn0MLq4Jyl9ULmFOJU9DiVF2wWO3pgXdVZf6umq1HbH
ivflnPQtWCDc0LpAj4ZvoW4+GHmuOLQUucNAHQOrzS7AuS66t82m2SN7MJwpk5zYF+QmYtWNvhNr
3og70ogZb1dw/8CpucdIqoctpTbz29d+tjVUtZHj8Ad7o/a0Gitg+87ohndqY0thahiaiUVdswS6
IW5xwvs0uMN3taHNl4+tcaI4U194x7nT3ItuMO5dIKF7tcHlY7dpYtcYkxhq6YJ7cJm9Q9dOcclI
Edqj2TKOUzhBuR4esjX8jJptrfYtZdDT3AwiSmfNP7ZNj8Sx2b11PNVajNxN7ZN1SIa68I9xwkJZ
MMTZJ36uBnzEQOHl9yRZSLu+Lftgdb173Vvu8S96UvqaciO13GTYS0urAlGxt9iLdWFR6VTbFOU+
ajOGmts0fhvEjv8psq0IjeCouVR7cik2EQQnRXPXElmB5iGhVprG50LzRAYld1ErvmZm4LYe6JP7
oy6NCEdw99OADvV1JVTrpXI7FQiVg/uRxq8IOh8pTB8x2JPaMS13U0sDG6m2D9PALcf+2jfoYBdF
eSZj2qb4NxmTKYVpmo/4C/s1vDPhWleJhql5EWOsp/Rh5YZq0Vlxupk3BSaNycsKgifS3oryhFib
voyloqq8uKz6BFaq/6RFJn6Vuhpv2pBbqjX2PNgS6EmAo/rV6oTfsBqb1LYvuaOKJl2Ot5iXBGYZ
v8W56ic+KorsSrmhamYGTTExJkEXDuKNn/TlJzu2NMXvKQWqXySFptvMiptq7/Ri+t6X4z+z6Pi3
zoHxSyby2QEtuiTTrKRKgqqpNU46vb9AS95WW+eGdI52Vo10nqXHQe7pHz3H/jDknRqWkvbjy3WI
t59AcrmJgmxBU2mKkmu7CSO1jVcm8OudYQs8BcmjtSTceXOEbWvlf1CKT5m/j2CFmZYOT65jmIop
cjFepLObqT26zODP1z7uRm8Mj/4wJrsWOxsMURbFeorM4BeFVi1a0VF3S/3PpjfcNkbxoDYtUrqr
Rd2aV2lFHShxr4DKP4ncUMxDZar+OGJvV3eJd8QIVz+kcx/tKyDhilMuBahtJ0VmLJWgPOZ/pAa3
x0jivdqkWC9XeT10ODGYkThmxVRd5NGiXSSZ6oxL4QlmAIbWrIXHqtS6a983rrQlV2zD6lJ8biRK
+vqZe7TF7H2e08X9ObtUmdW2c106Qit8JuspTu3jUjfeJRZDxmHI/J8qs67LVPww7lJt6mfrSE/2
vVjqu7UelTJ0XJ1fflBzRenSnVzziKlUfVHtzBS3CLWnlrLcodNTDeWD6ajldnkYjRmr6bi4/B/O
rqVJbpTZ/qGrCISQgK1U1Q+7q9xjuz2eb6OwZ8bogdBbSPr199SsbNzVFcHW4aApRCb5OHmO3+KO
de57nWOUXVnoiIv3Abs8RJFXNQ/0/L8eSS8rwxYV2nO8Eflh2CPS32k1cc/xWxeRtEFjogUfxHQu
97pGb6a0mZ5uTbq8HspBu/DXzWOOnei9j6ZzBMHNNIr2f+VGPK+hY589VJ9AuEOnc9DS41ookkKt
y88lQkDx14331RItJAqns22mh30OPkKu86PfXXFsMwYMpltRSz53IirScI9UCojSZ6/Ff0MjRYKt
g9TTWRnonzbyq8TAgJ8FuVikclymFSSZI6YcoP1OE30H7mK/UAuSdr8euIRK0F4rPp6niL3Uc/3M
l8bPqbgopNoOQwes+YVogknICwvAn7cpjr0CUPIfwdtPQeI42Fw2ETHnZebtcUMoeihL4dW4h3jH
r8eioBLcxdBrPGPW7Tsv1HvTc899O/bTxNWioZnenWVRRPd2VlFKRce9MkTiBqBlYEFet4JTIawB
+y5V8Gj6zquVB8mtXw9l62sbVcqac9AdNGMxsEZR7nfJ3fCTtUKMIgH0myzmb12Mj+UGmhwv43SD
z7EYQLsjMS1cRZASy/NsUH4PPnEjz6Jc9iSIgcyeR/4lpuk+5l/9Nu08bTWSwSU0C65JQmXaZ9Co
lZ7n4TxtOVTBTVeW+iwE1uymXEO/5YbRv17AhRror3dETLSmyiS4I0pi+IBX8/pjmKs+tRO02v2O
xjFOuUIWjw9cIyaf9DEQ1Yc1tv3Rb3HHPDEaLy0k8PTZYAg2YPnjnNs//ZZ2Hreh2M0G2er2zEX9
LoJkKMSs/nl76WvH7pjmMCn0fSExce4wQPY4MdNnFSY1HxnffTZPpRt9Vi2Z197mmEGwIz2G0O07
VV3nhVjF6k4A2m4DaTD63Z4HMd+xZijwiOrSx+NiceeNC7cgxGis6s5Gxfd1cjCFFwQBKztGOg9B
rYK6LM6IiCBQaMZPU136eFus7VjpbJJ4QfOgOwf9Nqei5x/GMPB53rC2Y6XlBP34cIBHxFjmV2C0
T+UwfHn7Jl6W+K2KiKUd4xzri2Io5M3OQs9f5k18jIfyu9/SjmlGi4imdmgvrA/TkkrZYXg9vnEi
l4v22rYd24y62tZN13TnPiRdlkRF9JGHpLoXySQPIs4tCOpJkPUKmnNv/5r/WhSv/UnHZuMFAoAj
F+1Z99P2dRstYA5FA+G/WfLyfVNCfkQs4QABxWnX6dDI+qPcCSZSWt79WQ1i/ZiYac4wIDh/qMO8
ua91tX0mDXReVck/RlDjyiCpuGejlPXTBGhPWtfdfBjGTtyX3QB1E2vFXbXl/2vHJrgn20q8QG1Q
J3ZuwULyONymrTnHSfKHlvLvMA99+r0X4WPnhYlnxQJiunNEpiZFO2ZOBzN4xQpY3XFEsivVUCa4
Y9OI9j3Z+Z5WgxdsGIs7jmiRqCQRsLqfE6VAJQo1qi2u68Pb9+mK4bnhtq6MojmvzXnbwiPfKJQP
JfcqPWLnjjNq2wVyGFCIP4cNmCqDWDzLqPzXb+OOM+JVCGVOFTdnFfZfk1g+bLTzIlfGvh2XIfqh
qYWA0fBK/a2C5ju14ui3bcdjbGh9y3zGkVRhPN1B0HPFNOGd39qOayg5BDmXkSuA7mn7SEmrn8JF
junbq1/xdb8B73mwQH6kbc4VDfX9Zjf9sIP/p4MwUVZzFhwCZuLULrHXDBOVLhg/aE1dLKAwOA8Q
Ti2O84yeYdyE8EVv/6ArV9+F488FbzrSGQOXQO8jjnZB0LVeGTI277zx28aTKW+QCi5l+RIwOx76
YveS7cLijl1teWcomJGrMyMQll0qUqRl7NXowOKOYe072AMILepzjynyNK+pBj03/8PvzB0Pn7Bo
mHSDQcM26L+WK6OpnIxXyQM7d8wWpMdBhNJSey6qJUda/7Szbr1xWS7O9pVn18Xkj+BfohQaq+C7
yzd2IONcZiis9lk/JPSRQb7xfauMZzjEf7Pket4YWgaoUJafiuYR2uZ/en0AF6MP2eIEjIxTc96s
qdPIJBbCOs3Htxe/XO5XDslF6UOWwGwNpyCp2+RdIeUhrsQ9kfqvcL9F9PNfH/K1v+G8hqaMS+gj
M/yASZD1aJPyHxOb8jnQ6EEHSxF+3q1K3qtQTCytF1I/RQC8zWkzR/0zyzl20oW23LIwL9a/lzHU
t6qQV7fm2DxQZOFMQBx3LsN97NOlw2uqVd49lQbwy6yJmpbcDYyWDx3ylPuCD9ETg6TiV7OV0Tve
19tDYHVxajlPDuBy67O3P8sVR+fOCkiqymbpg+a88y0+aAKt8Hr0mqaGSq3jLiayJ6xieIfnSMq7
2FKdbRL0in5bd/wFBh6TYGrHFiMlS4GWjjWHHBMsnqs7DqMfaBLNpkPZIQTgZdrVnK6jZ96ROC89
lH6jCWS5SH2J5WkC8QiMmkY33NG1T+o4CJMX85Zw0pyj3WatJj9yGngJgFDpTgyEskJRoEFVQI8c
V8WwKsUAy42M6fJEvWK+7swAWbohSFoDOgUF+c29oGtmtki8X3XjxWiF/TseQhtMIbE2qc/NJMRh
mJp3y1beujLX9u/YOMYSIDa4Lg2amMI+CgxRZnUfRjDmnvulKu4QQVlGCMHbqjn3STy+aFs+R8Fk
vngZlMs0VwO93hDMbJ9BMBKCzU5+UdBovxEiXrmV7hCBBbnNaozFzi9kyLx90iJ49tu3Y6rFypZB
5E1wQhU8SStS5SkX4/e3F7/yuEeOD6O7sXQMTX3W02pYprqa3CVhVH1pe+AlZ55sT+scab8UwIVj
5c3IC7rQ+pxvc5P1ZPg8au53TC4aa2uLSlRocJ7nrYDIO4tkNsWTp2dw0VggATLJVllYFiPRJytR
UQBd+i31rytfweXZ0w1qQGaAaUHp7Zjr4b0YzUMbiWOJtiFNCr8Q1GWl27pBxiSHBdQq/yqVfJJm
8homhKKEU2WAsDO1kOi6rL38y0jxoGT8+e07eiW2cic5lgUsNDHIBVHY61HaL6LOPBKwet2bepZ/
KibqT2//octeX/HQ7iSHwRg9hMilPksVQz1HJ1BGgVq7uZ92Yh/N1q+g213bIRU5qUHrNS63mtv/
Yale+dMuHk/GxhR47htU0bvltNqNfOQTA5Z7UeZumoI5BaOTzEpTYiQ2VkFGTVV+Tgwvn5o98GL9
wEd0XTyBd7EJPqIJ6ddS1/+rO6+JOSztJG6rmTE2WKNNwHhzVzeANZiBfXv7u11xvu4Yidxo37Y7
1t6D7Y8qmqK0s62XDAU27sRhfbivJYTm4Fd4+z5XcXUQZTLd+e3c8e0oWbcL+nYIIeeGZPU8fQOj
i2ctxx0jERgYGppBVOeyoCBBTDAVEJXdjWjm2pk7YdgcVkXdKlWj4bv9bcNhynZbe+7cHSMBISsN
wgn+sJro3TIF36dy8SI6oNIdI4mLorfJiu8piWAYZmi/jir2a0G4YyTL0tpO91t9ViuJ7vI8iTMM
tpb3XpfF1YgMJMXgSgUfsY1D8AnkLe/acNlv+L4r39MdJOnWcNsahgeObXvx0EqhH1Hiv9WtvhI7
Ro4RadkWPVKA6lwQVh7jBMPmYRKr41a3nrVilzYu4lztC5/rc9Rj3G/VH0EZ7edfXEbHLjbzKNal
RK+j+7wO9fdtbv1abS69ra4aS3s71Odx5cVxGds5AzG38oy3nEfZmrKFqhFujF3nJC2ZfKcJ6I29
rqM77AHtWAmiJaS/lLXvJScF7nrshcWGOomTyRBUc2kHvadzXAIlIEmVkhlvv9/OnWcOEn/t0q8o
pACEED8JqmVK2uAWs92VcOW3cY+w7pERxTWG2sM0WOI/p3w8kKF5qWTlBYPH8Vys+Ccsz1YwjaI/
q887hC6GEuwhdfmX3+E4pgqObDr1nYQdVeYFI9wmWzS5xcZ9xcv8NuwRg95WqglhdF91KahG1zTP
J8+ytjt4EGoWrOMMctQmZAfop75slPmdSuhcmYW1lI4C7jHZl69jf9dY7udc/iup/fQpbYiCc4OZ
rHO19o/aVp9rbW9JRVwJaF3I17CKcVroUIGGoxma933H+YuKTHFojcGMJqkKwOKTaIxTbgr6fZ3n
3C+Td/FgIgpWOlZrA9IIBnbQETPv0NH84XVF3YGEnkWY0JARrmhC+T3qHex+apfZzzu4iLCmlxp0
XWt9DgL6sAy5SRfpG9m4kLBkAiaEzQRhU71En2vasgMdl+VGhHDlmXVBYYka4jhOCiRh/SofkmJT
zxIEqj9GDaeUeR2+Cw4TbFzJ3C74BYMeUzNrVPjM6nf2LjwMKthsYAPi4S4u/m1ycbaYQfPcuGvC
Fo3qchhr9HvR3ly7+6pOvHgSqPxtMqEVezKUc3MeVNAdaULvQs48X3EXImaXvaNlgxhhEBd1baqe
e7P7xR/kN2+/aGsVTMnGAwC+0DeqvvUzoA5+l4X++k61bCsHViF1pxBfyMZklm1aUa5870v46/px
soVjw7rmXCbsEymtRtIuvYbZ8VGdFIfjlS37ErUx1YV1xmhg0lj1t5rKr9uq+A0fpsXcz5fIj0IK
67HYp/0hqBuaxTUN7nxOX7ggsWiicbXpSZ8JK/p0AusaCW+xAl3bvhOgKQqQLzqBNWr8gzYp5OuH
Y1+v5o+y6JYb2NzLWr8XRYSLFitIrsGsO6DUT/buKPbaZrMJZwRruECW86+z6r3omahw0WPxZqFl
HYG/VirCP2yFaB5FyfySE+HixwYM6GrdIBVfdHffVt+SYfUK8YULH1v2OigSG1fAo8fzcWFhfB/0
+YvfBXLMNxpsDGIppG35xNssoUoc1nD1GRjBiTu2C3Zg2zcrfENOaZMRPplDEM1f/Xbu2K5pNi1F
vlfnlSV/N91mMcAgvSgeqXARVaSfprpJJhRWoA3zoFk+vWPaeBVWhAuoGgCPZgZy7uduzG26TPJ7
EY1+39PFUwHoJCzlpDrPYpKPK+heDhspVj934wKqKj1wPsSAGdN4/dhTWx1B4ufXDhUuoIoPZB8E
QVoCPUX1rkiG5nks5Oi5dTefAnlfNxI0zuzY/iPo+r4Vt5hiLuHFK07MRfbNtk1IFVW45j3dJ7Ra
JTrhewiSSkhLjw+mDZMbMfd/ncTX/pRjruW+7iRIgLDatNZpUqo8rTkRD8s4zY/xAL6HSa3/Rp0c
m4zpgKUN4WMKAZbxoQFT2tPAaXIHVj16nw+VyMKYFM9RMrPDNpP5Dwndw2yr8vABjCbJXTuR6i6f
kRdl8QhWhgPddntUeR7dWdnpo5FLTtKyn9gDny0UTSYQChzZvr0UgWnuhmpt2V24tt2aoX2e9+m8
WgxIKd3Rz3VJoQ67TkGzHIDwDE403zHeBG6ZIyEXOvQSc0/3zVRB9NgWOxepKGL9WCZdaEAj1yf5
VzaHzSdQkKHBEaL++UXQcXuGwAV95AKBDiYTumdMv5obT9Xria0QjjMr9qTdmhpPLfSYzpTuBzOY
GyHalZfWlSy1YA5OgnBA+2Mpx7sEPPxg3dT8GAeLevTyli7AjUbjsNYl7igVOyY+evJn20238ENX
juY3MBtnFceXQtzNucz2NWqPtW06H955KlwoW9NDo6pHqnluMBicvhBGvUZVsPLFoH9KzBexQwZt
Q0FxrLfooWk3sCridnplI8IFskFhXLSgg0YFZxlNJjALd7RibP2iAhfJpoal6qKuA0yOtiaL5vjD
CNEYryRNuPyyccB5hSIrQr9APSTSFBnqLX4RvXCRbCHVqM01LQRutvEuqpYnAHj8QNbCRbKRBZj1
GADi86Y2cBwHRL3IRbHPbxvRf7WNV9yvC10DujpGaxLd7ZIp/j5CXPwv2tDRYQUWL923nHypm3HL
po609xGc4Z2xJCqyPtySx8rYtcT/xP/yu2Bu3yrWQUUS0ZSAv7fVE8vp93GolxsO48qj5mLpkjCP
FgZBkHMTBBAhp2KjGBNFx+nQT5fWKe3BBel33VxonYgamyC9qM6iyJ/auHgWKwk913ayGBlpSy/8
MGer9hrBVoP0tDWxnxW6csoGdR6CBKzCHM24phjYY8AUrV69JuFC24punWPFeQltvoiAOUPh5WuY
XzzkQtvKwtpJc3inVrZhlhuOV3S1t3Kta5bicuFyUOdJPfQokbNt/FRWa3y/AUp0BBJ5FOmAYt7T
Bpq6U7M2YGNptH42YhhTyIvkQ9bFev6wDja6cZevvK+JEzVZ1gi1z5fcTIr/jQUUx1VnApRI1/HG
G3XNWpzgYEGTJ5BFXEJDqtkyghlcgBiUwUiOiJc6K9rODxwnXEJdtYb5uscSBd9kf1rw09JSRzd+
xZV33AHHve0jr60hfn1TedcmA1h+YcuJRSnLVojc6tmr2CRc9Fs8o0ksZ2DDwZ2WHGUfb0deBy9v
7/x1LUwqXNnVak/sCkhmdQ7H0GaIPyF9VSwLlAVBGQbEuB4fBtnrKt0521JQ1g6noIYY+dt//trB
XS7vT8EIBQtMM3clXElMv1WqvofjupE2XFv68u8/LW2iTUxJgiRfs/kPvoHnFTymXmzxODWnvqj7
HrFqj29ixhV6qdP0srY3i+n/oa9eeXFjx3QLu2xbHiDMaTeiwU/b58mnccU0WFqJ3eypNXH7t+b1
mGe5RTn5UEZV3mX1TqaHsNvZfTzlwRe11LCTQecHmkf03QYYE3D/k0jBGdp/H3JK/CoeLmko9FUt
h0ZXeYbA7Z2YWg3JK+UFfxMu2IPv4FDrtl1BGDDiqWSbSIPdr5jiMoZGwDHsRZQUOOY501v7wubA
b2kX6dEB/DrpMizO0DXcD9PUV0+oOHlRB1DhYj3EaPuAa+SPhTTR87TG03dd89rT3zhu3dKODsG8
VedkmT+LyrRZtGrmF765WL1GRXGByBeYgzIrV0w1xjG9VXq+YvEuVo9vktkK2fN5tnQ7rpQu0HVW
NxzltcUdFy/Coat7hqneuGn+2dDzyzHO6BeuuQA9RJ3rLKA/fGZBF6aJUB8mQv7w8rAu9m22DECv
FiHtVjWPOR4pNCp8jdPx3jGVw16tujznvFOZnMKM99b63RQX/cbBALOqWZbnRY3fRlotaaSi5eh1
Ki6iCfDgeMTnBPg4Tj4p0Ty3sv/ot7STX9e1oSZhK5bWpstk1IrDGAlPv+KcuMAsP8rVSXCSVdNl
a3PfrePkd+AuZjrqYlqB2Sw4LZg0z8IgL1PWdZvfHXehUgUn9YoYCTvXU/gUw4o+V/My+T32LkoK
8u1RHi9rgUJnfSy6gxy9ZBHhax1vWO8RXstiKM5M9Pd9ax82Zr/73RSnmM+aPgJBqy3OZt/4gSXT
hglzsfrFtS4jbtv0e0NCbLzekWOwELnOUDIv9U8qXJQU2wcUNDU+51xY8mRZRTJBk9wvLHRhUtWA
6ftqqYLT0JT5PTixt8MM6LDXsbukuIpfRFsmnp9q1T0HZn6/9InnLXdBUsWOaUXw+cCGaoO3TWNK
JegGv0vuoqPWeacJhouLc5DQhzhs1UO3yuLB71SciFZ0Ci992ZVnvu36WJFSZLHZbklcX3k9XYCU
jBoQbFqsPtoPm/w25T/8du1YJwjHy2IIEU5EClooyXzqy1vzvtcyI3fyolt4EyZhgPCwHtkfsaFl
WlOpDn1bi/d2SX6o2phTnxfLOZjnJZuX3rOv6o5lTHjpCqBcCki8QPQm3/blqFZTHbwOzQXlb8lF
3HFM1DnGoY3FVqf1rPy8jotVC0J8ZWi5gQmFlF0WBfu7NSJeCndUuGi1xChtVcDUWQzloWNzxvwk
G7C087DK2XIUgkIsnSdVWpn9r6jo/VqfLlyN9JDDDmqsXQ/Jkyz7H60B5YPft3TMdrZJUTMxK+gJ
qjI1ZK0eLKIyv1TARaRVtgnWmg1YfbJLGsrkaPJ589y6Y7t1nWhFZ6POTTWStKiCJJsnMDb7HYzz
uIJ/H/S+Kw5mH5ov4Fd8kVPhJaBH0Z79tbSgoBAH+J9GiAek+gPLzUvBuPZzxL8B0UIz2IYsuC00
QosxeGeBG/M6ExeG1iJAoh0ReFZXNB9ystPUCj81I5yKE/jGyvSJgrzHmQdbnHU2QhBZDPENp3Ux
xFdqIi4UTQBdC/4OGZyqIMxTtAyh8yr0ethBX+R58pfH66eKEUgMpK1DGpwmMBYCeqzuhhxitX5n
7xiqCFqZTFqrc7vEJtuj8tMY9n6BJKG/bpzOIfrXmspTgUBmq5YHEUo/I3WJcutIdVWL9vuJg/IP
81Nyfpi4ZX6VIxeK1pRisXWxyRPUwHTWDCE/9Pn24nPi3EWi8amEetE2o8sO2eG8XN8P3Nw4ldcr
39xFoDW0BlFZZ4MTUAXmjo2tfazyaHpckin+ikpVdef1E9z2e4CpmFwtgwSBgDoE67aBjcUT3Mld
OrSttFzsSPNOjVrndxUYOh8wXnb02rmLcRNKiiboEGTnW0OOUw8SvcUEtwT2/kszfvcG3IW1zTtX
pZ5hqijwVgdCSPuu3qCoaevl22oHuB9C1xO4O8vU5vMzZ8MHbUh+2ORFpkKqj4VNkvsV0oUZ2rLA
c7T7pzaKddb3MbmfdfGnnrX6FJf9QzgNH8YKNDIkBsoz5kvxFIZNBWSXl8g05S6Kzq6bQh9lz08F
fhBde7DcJ/1nv+/guJ2EUgC9wkCctpL2hyIvngGkGbx8GpiffvU7e6VNuc4bMinWPIkVHFkG1/OG
jV287muf2AkPWgMhl4pE8pR3/Gli4oIO9vQMTmwwmaAImqSSJz1Edkz1SoIu69jY+M0QcRdJJ6Wt
hoKG8gSK1ymzs/wf2v1ezp67QLoonIdw5gvEthVRyWFaSltmoQn4jQj+9YcWyfCvHxUah2gWWvjk
ulZDloOc5cHGc3UMJ7X7OQcXUUeLlZbDlMjTkJCT7g1wtqLxSxK4i6jb4nLfFo2JDxDGJE2KAXrQ
s6yyU8yrOMFdZfJKduC7yFd52qekB/GcNncmMLd0z69cexdXx2k+awYuv5Oa149DQL5uLPbcuGOu
dl/gI/cOFkW3Q2OOpCs83ynHoKAYR9uoa2FQjN3FQJZi0CG81aC90lYHmurXGwkwg6mXqsIXXebq
sJazuBvpPmZNvnbvaFvUB7yR+htaRYSmekjyR8u74Nhzqe8rjfdyAa36jav7X5L8iltyYV95EvI5
6aL8xDsyvutEbd5Ji2JbWu5EHRuhGWQwKzV8GeyQNxlg5NGSxhZoqAMNk/Id+nXloY54P6cYNt7e
NWqf7i4t2DIlRVnfh7W95YWuWLKLZkGSHM7F0IuTmSJzzOkUPe1mTT5HRcD9nhcXxNKwWpeJjcSp
VOxvRbtvfZ9MB6+ny9VxzqsGLJdDg6eraBlEgoY4XdbEK9bnLoZlXHfgCcZanFRLX2IMZWYz6f7y
2/jle/yURyQSkFKghvgJ4I7kWOj9HuM/o9+puMDAFaxYkZqFPBEWvJfjfB/G+qPXvl1kIEK2gDOO
aLPf6YsZpi0dl8FvPh3cr78eStHAEnY9ylM0s491Zx8bGKvfvi+u9KfzXpKIDqyd4DJz8Zw39Nsi
6Q0QzWWJ16zdDZ8qOkZjiKVHur2rcvEjqLjn0o43XqciBo8UTCeKTZ3FfAJbIWix/I7ECZ6Ksh/b
RQtxkomtD/kMnPTa1zd84LVDcbw9i/JmbVFGP60C6CxSNzsIdrjfJXQhWtIqGxGgSE/hns/3Ocjt
MPLKPr19LFfyNhegxSCHt6IFLZBvJsu9bSqSMp7vB213eJgqlDfy2kus9Mq1cbFXYKHEWC2bBaL5
GaUEWytdgCU/7A5JQuoHIhegV4vWL0nnLjEZZA/7fas7fuo78j9pIAsXhl4VQO4irwT4e2gRDPxk
0HBM42T+sMf189tf48o9cpBX/5dIAWypCPlpiNdP3ai+yWb0C3VcUrKEF1OiKop3aWxzaG8W5cs+
xl6KjZS7iKyEMrmvkFU7iS1fDiCd+7OPuR92k7uArL1aaJfnWLzud5E+SQYw2dvnLV6/lS4NmY1Y
QYsqwTWpIvY+qlj1rqyq5T5awW2oo768q8M5uDNEdTfs7YoduOADSMQUq7A9P5UmRh2zL9OyUT/4
Gp04OjcHqpfPb/+0a1fp8u8/PQG6lAJ5KOTtNogMn7tgDDMdcD+UGnfRXpEA13SRLPwEfWrgnvsL
i+oa+L0DLthrr/sZEK4qQYVN64OCCN1xXG7xd147F+cdqNpiGBLeJScAKZ70Wt+bIf/H78idVyAu
i6UG4W5yikQpD3sln9t4329c1Sv7dqE89Tz2O5uTGJUFeGtkiMUn4G/UjYbMldYed6m3YpBu0Klu
cV0kI21qIG/5ZyHj6CzX8a827LdjW+/TEcYyp/26TO8RbPkxiiGg+vWqzoKMKyjF4hNGldRhMlF9
x6hmfm+zy0c1Ly1V287jU7jlER59wj7spI1upRRXHlAXlKNpMRBQriYnORSgGNmS6gCOamQs+UDW
P3a0ijzjRRfnjyHZncaCxKckZOPHOBnXbI11d+OBvna/nOCrVCFpqoolp7iQ4jiAN3Elnsnwb5DF
SYXbsk/xaTHDO9VF/6j51izGtW07NqdJiclgjD+fyLjNx5hu0eMY2+7gZdEuaLHGlZ8B7L8c+Tpn
LWvYIZbWz825mMUliJK+bhhOxdo6RWUveIwa7qXNSrmL51KD6YYlxG3hYavvhnoN71GA/tvvXC7G
8NPjUi4lhuQrCWcUBJ/zlp7Q9fOb3eEuP9Usd63qAo5uTGqSdvt8B1FSTy/qIroghY2h9XaPT2oM
yCHXOWYAFuEnNMBdRFfcr+1WJivO3JY/+JLYrFOYlPE7c8dA2xwjJjppcBe1qcaMTECJJjmL/aZv
uAvr0ijOwjlqnPuyfSSo36UTY57xoct+tZllaMPaxKeSBPnjNHT/QKJx8vPwLq5L7TE6T4DLn+S0
jY/5Ito70H/cmsq84mFcXBendTlRTK4jlw7/R1j4tPbjX29/0kum/0pS9Buoa5wwxyp2emJ1Tf8w
KzGP3ZAPD2qtKz+37kK7ECLYHoKZDH25LgDjGE+DSCXZ2/u/djSX3/WTG2CYegrjJmCnKATtj4rb
u7iKblGNX1v88u8/LR4Nu2iI7bF4aacU1I/vErP75Vmu4HlAUXcJ4uJy1wlUCyzq7VovniUSF9oF
/FUeghU7PhUCpEWNzoBI9dy4E73OcYwrk7TxCZI7/w5V9VdN4xuZybXzdl7SvFBhNGjsOqrFh32t
7pfQS3ST8t/AW3temK4o6SnSbXxYbd+lfRv44Qi4C97SeWF5xTp6gl7bX2EZHEbCfnhdcBe7RVcT
x30JgZ5ZQp0D+lkmbRXbD36rO6/ostAdCOCWnabQ/CljjVsOkJtfvuDCt7oZA7AL0tsT2gFrWldK
paVgnpbvArhiMXVgDFnYCQzYXaqD/Pu+Nl/9jiX61fD3nqthlJad2ob/oAP5Ifr4xW9p5w0dylbI
cknCUzcQ3abgqNRfDBOLV40x+Q0/QIZ2UaSnp1G1ccpa8r6Wk595umRlAxXJgLiI4gUlh8TUJNNF
4YeZg3zXr0feTrYkuTLRKc71PwwtF639LOg3YBiILkPWReGJ7OwZ5LHvZQjFU6+v6eLC6GKrXPU2
PE0MhBR80ajrKpH79UNcaJjpZSk3NoSnWuuMbWB1rPyoDLiLC2sBOKijsMfSLP5XquJjA4YMvzNx
nmRD0egDOJ+eEggCgBAj+LebPSufLj2ZGIaljOxGT2E1kWPTirtFFr6LO1YfNFJVfa2iU2HMS7Q3
YLqspj/9DsUx+y4C184yYY6yHVedrkPy3KEMnfkt7jzJW7uC00FoeuJtYr5HNSk+qbD4129xxzD3
XvOtamd6GoJtfYhs/Uc7rX5dCzThfrX6PCeMqCUMT1sfbHfR2AcHYf3mT1C5/nVxFm1RX4HG/TR1
5vPCe8j8TH6aa4kLpSq6skGNZQpPi6qHTEFpMt1DQDN8zjxxkVRqz5tq6pDU6rr9sSoLC2r92G4T
F9gEkqcm2StKTmXVxPc8aKYsEphw89u5Y0NqVKUqwo6cmt0cJk2fAlZ991vaMaEC3DQdNZrAG+6n
IhZflsZ6DXEkLj2YHWjfr3G+n+oVmrgZJmXZyzSv+ee3d37xfL8nWYl0TKiZWC7Y/3N2Lktyo1oU
/SIihARITJWZ9bAku9y22+2eKHzttoSEnuj99Xdnj2y60hnBpIYUieAAh3X2Xj0vm9epbM5hNXZI
YeYB+bsoh/ZOLueGrL+w+SaAsotuj8LLgkbx/MSCXv+hvQbGkkenTxHkdeONtVAnC3lEffgKwIty
IwijByn2b7wvy8vvf+7rx3hhy6p4Td3LgTVHBiWa/TEi4sswR26yo8ImrSC9XwazzPesr4ZtOJkR
GrwxbWkEC448at30xYQNXPVbIELjySNr93aDYMQqTo3rsVvYrFXb51NvDOZbs68/JAiUE6vLOzvN
9ej+ymSzUat2kXIPN3pkoQTGzypffynnwr/sXsPfzGNXcbelbiNXHsajUH54IEvG9y+h4uOJQjb+
3nPAdfN67XdYkaQ/lkFFlToyGcjlggKW6h81ROIbAcX3LMK1xGf3hvHSLQc9Cw4LFhZSAj+wowqc
TjLCNqgs/LE0EFH0soN9DxGK49FTbrkFYVPEBd2mDo8nXgZZMn5q4AMfqHq80/F/y6FeGzwr4qyE
hj2KdY9sN14BMTMIYGxQN0+ncu/OeRWpR96jMHDdmvaUs4PGWlbtqaYdTLqUrGNh8g5P/L4p42gk
wQUytnhLLRf4MLFy3x+r3guac96OjdNFVNhySevSdL7R9ZZtgZkvRuJd+/B2t2M6HLt+PQn0qhfX
KnS03hZljJf55QHvT6tb322kyyNjk3ub3q4UDeo5dx2XUeG4Xdswl/aBIZsjWrO1xstUqyEuCUMJ
t57bEB+IW1mbHXGIUJgQ59VThz9u4cFm8uR+TKWS3ZEtbP970EqDJ+UvbjuM9VzXMhGtBW2PDK5a
X5eXo66+uTV8Dao/ZfwmFJuM0WEQmNtmgBeAQDo6nuF36Tjg1t1Ie4dGRXd5ZAyig0m09v2JjfM9
12r2esi0ldjmfGn7Pu+PTLDJj+Fc1152v7tHKtxq3QrI9TT43TCgdc/neSzKwYsXXrudwGyukKAO
YC+12LNhKvjHytD9RRhD3OaiDRZ2PGKNT6I9a8tOX/SOelTJJreaOWGrY5FKs66lw5KNjP7Pp2N1
7hR10yIVNnpV1BUwumFD3USzVCez6vwR3GJxZ6N4nT6B8s6v8x0nmsBvy2nLqKjDhy3XgT5L5YWp
rnn1lYf++GYLC5AEcppcf5F1js+jYO0h6DZnW4lgM4yo9fZ2p4yJsKErJDPUwEwxZ2AV5uc8oPSB
o1DY7WBrc1cBW7XIoTKa+SOFzaQKw0eKN2q31m3yau3pDnxDmKxu2ZOePgCPdwKvhA1emUD609Ex
k5k6/+6pHwq2eG4ry6auWLOFS46bWdby4wHeaWM8rd4Pp2BsQ1dkOVBt4k8GVG0S1lsfA75Sd/p9
3SleOSDZ2NXejhVHiZ7JZD+OD7zfpwuAj+ApgLn3m3bJ/a9hsdyrWr8ROW03SL1QXIpL/JDgiGjM
G7m834yp/nYbJmsNazn12zEFI2py5uMZfPsSw87KDVYSNgm1i65AHVYzZnAJ/2fNvYyjXtqt41ba
KmhrarqQDRmqZf7kZPtbSeK4WdmSRlO9yIW2mPKtMV1W+aI/X8OO21K1SaiOkyAnZBkz2aFWjXte
LDflJlchbA6qrcp53FD4lCGWVUl4ACXRpHczNRc26RSYmmzFtEIwrjoqKHLPKITYpvdOX9RGCwHL
dYeEb3rW19MD8Rodw7zSrfZM2BRViKu+MIsYsq0KyZOpZPO4a+O4Rm2IKiC0yIWvhqxt/Q8oQjg1
2/b196NyKzNjY1MbypzwKYchC3wjnvItfBrWBVtHd8qD7oVQfhll+EUUa/lGT0WVsBbw0741994R
buzythbcXm5I+azbkEVU7z1KWjR7NEPkf2vLckvhylrQeNXB+lUNZeU4FazFDXNqmLtFss9aakza
dWN/aVs2fvz9kN6IqLZK3IxxqyMcdTMPFPd5IdPnXjveAWziylvniho99Zlp/9yQ4Ig70653tp0b
/baBq7Dj/iBb1mUw/zyPdEJlxL28z62mrTvRvm079CxqDMkafXig+OM01LYT4NiH0V7pFe2i4AcO
83XMCHMrVhU2adUHhkgutj5DmBseQqiVXgLK8pNb169D9dNtruZd/u/hPJvDnMZ90cQjakwdG7e2
3Roaa7MmtMvWU916YWz21nHzsoWzwCpMOJ8EXTaWXpuKYVxSv3OrsxU2ZNX4gykjxZvMKPp8LNOn
Zrun1HxrClppFshpN1UeHm1WiehvlKEV8bCqP5y+pU1Y1aLJQYPsXcYi/+NCtrTiOIO7tW09FHWg
Wj2Fd7mMMFHpuOmrIoWQgHILhTZjJbeZedoXOou2eTgpXe2nzdsdt0Ubryqjbs9bX7YZk/lXovIj
nifjtvZt5Sy/8ktVRoHGXDH0cgTEnGuq3JI4tnJWl08MRY/XUR+9J1xR/hzL4PH3H/SaTnnldG/D
VSpgqqJ81xkqHcRfXUT4mR94JzCwSb1TkX1jrtuEFfR99iDPO0RyRj7CzAKCs5K43dds63ISBn61
iUNnbFuiMwnHAoho6yYpKGwJLa8RMy1o0WZRu+ynsBneHDBlv7OUboy8zVnxqRRbS7o+g5SDeT8x
fz2HeTQkOge17/Rxbdjq6ryOmkLVZf6B5XSYqTqJoSsvavMOJ2QR1cO/bhx9sRxrNFVYU6LLYJr8
NB/iTsblxryx5bLKzjtwQ66bbPMblcEcNL9UW7DdGZtbrV8/y087XlVPW59vps8aiBHXfS5jwtc/
3cb9+j9/ajtSATSESNdkpdccz8XKo7Tvt/wM3+d7jyI3buX/Fpv/9C9WiIB4C8+bjJLe+0DWVas4
qFeTqCoCb0wqcdlLX9yJEq8PFrdfwk3Vm3GAoFy2t/s7of5nDjf8kttGWVBlEEWx9U02HvxPSbr3
QX1PQf71Tgtb/csbCx9sWtRlJjT6Mo3pMfhuiu6oR/z1CxMNk13kpXHu6LowbqrlDaW54wXLBrwm
5S2DXIMmm7oSChBkqeNiIG6pBJvxiuA8RFtIwWSc/tgj0IaLEo7JY5vxqselN/6q+qzec6S3pF8/
m3nhd3ouMLavbFU24zWhbsIoMuhsAgITvWE+L6sTqMkVFgshL/7RvHfTyBA28zUCVFv2vtUQwfUe
w2n50C9u5m3CFgJbTeTXQbe2Wd3UX5FN+6snkAByijs289WtAKT7DoeQUpZ6OGlR7R9rU6A8soIq
pttp3rNO882s65xSnNE2sy6nSB/wuMvvKSPdWLO2FBhOIiiD2X2d0YDJExVzc+mjUdwZnxtB01YD
Y4pw2UwG+7kchmRd8xYWux08rfAaXy0n6of9495oeoczubHD2/Jg3HTeegxLi7c32sH0YPWByaGI
kWr1z+8/+OvDxW0ojBWcatSoYoskdRz58K7weeGmS8BtKKwzuYHzMBpfO8bShs6Pg6ju6cS8Pjbc
pm/b1cht8nosA6i5XGQ5fG/YpN7Uvq/vfOxbY3MNIz/tkI0MYVFjaJNpfz2ZHO4DbGs+uo27dXiY
5Lor0hidLaL4pyT9J0OGOweq1+cot0WpZlj0HMW+NtnA1+kPAczy84BqzyKuaz7GnRpa+IZGbiwx
t3GupVnyEQ/n+Axc0UexDeosc1Y6hQpu01xL1B4CCXeEisr8o3zzRKES7XR+4zbDtYit6o+918hY
l+15K4N3op7ai9P3tdGprdWomoNvXKZDPzpL0YeXGmordzayGzPTJqZmBUMSX84641v1NsCdJZbj
9NWt59asn0tGS0AsOus28dwZUcYFnN3dvqcNTKn28MIu7+tsZVGyeeubZpqdbv54Zf51tc77XOFo
QqusHUpImg3dFlMzPbgNirVlEV+yuQ7XKoOlT3MC7UNOBT2crqDcRp+Qjtum+aAqG9v8zxr3xENP
d5q+EQts8olMueoNyhMzGJR7yEarPn9m/Ti9Wb2OvhSEULhx6/pOgdutaWnlpGQoRZvvs8q6aJZP
8I0sTshn5nfW642AbwM0pSm04PWhsnnKu7/XfRofCp/ubyb4Tt4JnTd+gM3R8LzaC7VNKmtVjvIc
Ux0nPVB2dppEtnLRlOsIyrYFWuf789Jt5WUbhHG7YNnaRbtZt940okBNx/Ku5/NTbg43sx9uSxdR
sU0500GRVSAeT7oQQUzgoewWE2ySpkblbLuEe5Gtcv6rLmEhGpYf3EbcWrbhrOfQB/kHtpt/ys34
tgnav9ya9n8NNzkr+ilSGk2v0dOsu8++Jt/cmrauhjCVzhdTDEWmZgN9HnbgCifc8Dz+Hzwv2IY+
7whJQ23Oa2OeF9p/duq3zeb5ZPWQQ0PTOfU/+Yfo44rAEs2tcStvPGCvXkSliowgZXfZACRDckG5
YUX8P0gUWeZO+ZKk3GtfFNuyfI7cTgI2D1W0qA4rNp+kkerDd9Pehe+KOXfb9Gwcyp/Xopn6ssjm
LljeRSVbL4OMmFPelds81E7Cle4dL8BD0Wv1uYJOrEfvnDNubE02DlUqrJ8mQNfVrEgZS8KGdxw6
zi3k/v3pccaL9plKcu9m+/q7LLcVqYBeLhGdV5LWA1H8tJFOnbtCTD8iPYkHJNvah70fyOlgvHQL
yTYgRQls61SoSLofc/eDRGQ640KRO1UfchuQottCi83M+EG0/2rK4iWEyJnTWrPpqDLveAPpYOwl
4gfk9buz8rl/ZxO88R1sPooFBkeRlhRZG0GIqRF9/3DQqX6jNV6DdCDnuEFZ/xu81bolmLmNTYl8
lu00GZK2G2ZxVMGys+7dinq5zU2VTC6Yvcit0a2/QKLzpR+LO2e3G4cRG5vK5RRU4BBlOi/7p2at
3h7V7nbOsSGpclkVaVGykLF8D+N+3T9POXecPNae6607pOVa7LnM298EofjRyNENZ4Qz2q+bru9v
RgmoT6Vza571njexT6nntsNwa9udGbSQebHmaV03z9qwLzvqV90WlHUwNmUYTEsRkBTM5Hfar/2j
Tyc3pRBuA1Kwk2uG8dhkOnnNj5KCFx6RTzs59dwGpJjG3PbzEVtAD1mGSC9/h97s9hbM/8NHyX5Q
49rKdK/2LzCaeb/0q9vxzKaj2DSpfPN4nqoDMqFHsHzdR17cCb3/zrf/JpK5jUfpgTNRYCNJIbbT
ZjsNp4dliua3RTV78xuFS8TjgJL5GAa7+WNYcPKCENc+77CmhDfkOK9/UTkVLz6FiVEMQSN2mrZJ
RnG/1NN3hjKYj2EX1N8qcbAi9stavJ+rNizithHI4xQymH8o8IF/BR4D20SGWoN0XP2LLiJ9miJv
/lpG/fGABwYUBa9N864sKZnjrZpWGLPiIBz3RE5zXGLKZJ1gB0yzff8kiqiFnpL21piVJR7n1zFM
AF5UX7aIlJDnjBb+4K9HnRYN0Y8EYrrPYl17dGmVbtAct+GwnpXwhQgCWELXRsVHZfCU7+bsyG04
bOcGnP4o85TDxKVbRRfPPoLI75fK668L3Ca/+rAt6/na8R417z9GXPaeYUv6jwqb4m3hd9PT7//N
jW3BVtcyWz/ygYk8pYP3mEf6w4oj/Z2fcKttK04poSF/s4xRmnt41yF6v3A2uJnGoEjs1+Ctm0gc
QCbyVMxBqnL+CfqEbgdVG/XKF+RntDRRqmmUxwH5QCi9V3p3I+1gK2tFXdh5WDwyzWuUwE/BXjw2
Zqan1hxuBsfcxr5Es5i5GeCCPgnTxoLtWQX/W7dvamNf6wE4tyYiSpGUeaZHRU/dQiu37cEW2PIX
cNBhfUTpxJf9fLW+Og11N7hdnWyBraJTEymh154OJv+uOvoNTq9//H4V3bh92NgXPyYIVHlTnpYL
a86q8JdLGMBfu4pg3SNbcjwfEM+/889uLCsbA9NIy2xQS8/Tra98JOHaF96EbqlgW2oLxeVsLBWi
zj5JcxrkdinW0A0ZhJ3pr0t24cxELTfoeO7ph97r3xYmd1Pb47bSFkpTfBgx4+subcQgRRBVFy6a
6Pz7D3xjzG0QjDebgGoATkXGiPxE6FDF8vB7t0Vlg2CmD2H7GHKZsh7PfvAAWeKDVZ/cun6NRD+9
OxUVVVf7a5mKdoYNi/ddsdwtUNoc2FxuY703GBWoGT9Fw1MXDm63FRsD6wu4x5GDyhRGTxlKbCHo
wUe3LIfNf4VkbGe2XnstUGDt5fUpjIhbCQC3AbCopkc7VIdMO/jOlD3ZYgZPA8d5Ym2omHZFkLdM
plsn37bNPJ5Lr1JuU9zmv9QeGGgKFGG6qfaxrYLlVEWl49K3yS8TVaWuVSFStakkaPLnaHM89tvE
11Yq0QleijRYizFu6froj/Jvp7VjI189LSmcDSqR1ubPibXv6m5xC+K2wlYDHW0vrJRItcJql754
9lj74tbraxD7acU3iEw02nuYI04kJcvfQX18cGvZuo1vOW1aj17HmggvpaQiT9uIdJtb6/6v/dYN
vMvGvREpcnkcwgDrdqojeueg++88fuWWZSNSc6M3WD0AfYNYMZb73s7eaatE8QwbFxzfufwuSVjG
e7TxxOON+Iq13DztBrGnzIdAxUXtrRcRTBzPjMQP4wIb2rut90uKN2qdn/ZqoG6B1QZDgjAKxCo1
TzcaXye1cXt4tAkQUcwdrzTa9YRYoWPSeXFb3bnG3tgibUos9w0ueH4QYh3WCWotg9gPQzf3cm5T
YmvfSl7SXaRId3wTXvNlxmp0mnU2JNbCqhysnuTp3nrrWXnj+hDw416C8sao2JBYXVadoUXB02Fh
H3jdVzGgH7c8kE2FbZLCrEf4PFWNPOF8+U1uh1vCw6bCyAwLbU4YTyUuz5ChWZCtqSPHTdLmwqQs
cDIzELWAnN4/SwRNNxa4ef1yGwc7dA298QWQn2I9gWDO0EE14i7lcaMgjNtAmPaDsdMLZssVQoqX
qxFFKGBbFFPsb6e2iIKXIvfHj14Ow9RTPslRxfC1ko/tPq0nOg2707RlNmqVm2HxiMz9q1HcW3L0
KSqrnCr6mQ1aKYX0wrjPLDVlkDZ9l9K8cGz6eoH6aWuK1D6Lto+C1FvAuhEYPgdTdQ+ne32tMVvZ
CzFNeXMb+Gmv5nMg9CM9FqebKbNlvaae9wZwpJ/iIfWieJmUG7/T9OsZAfYflpkpPChIjLTo+hY2
qfuPwPDhfNS+drr4MptpHnzV6okRP8VB+vmg5o3ramM2HdZVa+VBJMtPpwZjIrz3vZaOU8VKoFMc
BOS27DQNonyOQ6ISehRO4Y3ZIJjHVd/3lO4Ib0N1luUcxlCwaZ1e6piNgpGg91GOVHppv/nf93HA
u4i60/Ebk8UGwfw5ZHs4H0eqSrknfXOd5NNSxYtkbqcwZtNgXG9HOff+kXZiaGKZ51/6St67R7+e
1WS2fNY4jq0qouHA61m/fGxZUb3X61B+4ZsqnthQjW63AmajYQeSj1jF+4bHAPkB9ZVgRSengw6z
0bDcb8BDrnxNo0XvT6ToulM4h251IMw2LPQkHjFoh9ZlEJ6nyAwPWnnMcWZaJ+wp3I+6WAxGZW7W
mEzy3YB03p3j+625aS3YQ8/1eOASmSoEm1NDW/1kVFQ8LmXt34mVNyJ8ZF+AA7y+Ri0qn4sOLAuE
vU5j59+7Xd/ov02EEY9ov9+9NQ33EK7btG9SqKqod0vOeqfzN7OJsLysB5hwmDUNymF4MgQy1hUy
2WeXkyyziTCIy3SQyMboBMARYu37X4JwdjprMhsIG3RXwepLbyhaqSBqIMN4hG3TnZlz47PaRFjl
z8MI254t9Xi3PARwwHn0GtQtuw3L9b/+dOZoPEmjvo6WVETteVTju7U1d8LxrY5b9+FlCGTeN/OS
tmR/iXQZnfxiNm6T3RZjRLrOTKz3xlRP5Dy33+AL4/SoDnG9X0fEZ1ws+thMyiSF22fbXdaldntA
ZjYStgxs2vydjCkjXXFiRfSeVKWb1S2zobAhZE1UeZ1JS/mp9poZ157acbxtvTYiFw8FDGh7Zt0X
VZg/UN3qtjJtIEzXfT3osjLgOoiKIec5BJN2Wzw2EVY2AdJfvDC4YYKOKH3vRMQQuW0YNhG2b21T
jMu14+VynPoufyOmwHc7l9pA2FZ30AWBq08Kk7Gs9sKvu6w+OK15Gwc7Bsilbii3S3PIu8RVML0o
6bj/2+zXPMzYRqNmTOfG+ydfxEdPr1/cum0tTGSOx3qd0HRu9Nt8f/Qm43ZdtPmumedlL2ETnZZ0
Ls66V/QEz4Z7j9U34qCNeGmYKg89rFRTg1ewLGipeLim8N0CoQ15IUnXaV6QPt3l9tFvaVb29Uen
AbdpLuZVsNjoij4VuzgedON9J0foVsyCoPprmD2OfqgrVAGmU7H9zweYMk93D1u3Rvx6iPlpUwtz
KdtjV126hWsmxv60r5tT0pvZOFfFyxq6+1ubzrA4TKSQy7NHG+6UnGa2+V8P3mNmYJZSHG3VCdWH
Z7bBqM/tc1rn20ArRX0k6tMWysiXnnXzJYwG6th1a3Xmq4ZDw+YP6b7LZ87TYBF3jijX9Md/c9PM
1rxqF+ZXeMNoU5nXZLoMSweyx3hz9y2Ese17upTRU7jqo3dbUTbkFdYSlp50wjgx4V3ycJan2oxf
nT6CDXn5vIGOrwh1Go7k29CGTRwNeeO2Z9iQV466UXoQ2aTF2H2iMChWkrod5mzISxTeMaipa1IS
zsHTbPhZ54d0O/nbjBfflfTzaWpSw8EkTwRFwpGHjKHbkF+jxE/RAPEx6ru5alLeeP25W0ZUX0Ke
37H14NfWl60vG2hqt+lRhF+bbk/zGWqBv+/5vy+6r0x9m3MCfxRJFKG2KUZnfhJ5X7bx0I77eWZN
8xbKXuqBD/R4GddwzqbK7JeGdvSZt6RC7Asn+IEp3ZyvwVDGK9O5OUGKcUjyal7ohY+gvvyh2THa
UKM+aYbjQFcVSwbHWTfcn9kMlTfDsGlQWL3BHn5fGH0c5t0t12CrZZV+WO0U7m2pGfK462GuyWfm
loZnNkLVsGMbaIU8kvZzOHAN7/La0Z8crqK/zhkVREuAWLYnS9c8afjg/ijXrvz++0lzY/OzISp5
1Osy0+pIiFq+N0aeV1+6sRjMpqdmlg/IUtdHUnoBZKeogaYVqpPcLCeZLQLRbXW0RSoXCSCEt+Ao
17jqqj/dhsU6E3jdBgB7b44EAvXDaUPV5aMJmZssHLPhLLHmJJL5tCfhvPlJzpoqhqLH7AR8MBvO
QhI5ivqG82Sb2+OZBpU6aXXsbucCm8+qZI5H66IOE8KXjyGSOnEpc+IWHm0eK4Q5UV/yQkDqJODx
ipNkXBXcTXeO2UTW1OBFchDznoAnHx5WU9YPa+7m28psImvkEFkzIQ2SlYdfilY9MNO7FUQzG8iq
vBmhnNdB0kGmdZef2rxz20ttGAvPAJEQbeQngcTaD8sxOCGt7HZRslmsJTA4YMAwMCHVnOQzPLY9
WF7d2e1uBC5blatqRd7iuu4nqJzdz0aG7FwFjik6m8aKolB25WD85BjoeNo6ZBhyiOI6dt06BEQt
6rjpkm9Jx0r9V+NHq3kqD6/03DINNp5BUA8GjQ0dJGGJ2rZIxY1Xu4HIzEYTyrAjuAscGHbRjzFd
oYR4FdJ0iro2mgADOC32tt8Sb122uCtNeB6xQbkFFxtW2xYfTg+w5EpqWqgYkplvdHSPWr01G637
TLHCUuTQBMG8U3289uZp8JZPTqNiS5XJZcfWGgV+MgQle2gJigAWiaSDU+s2qxatQQ3tvGlLqmn3
T7U/PefEuFHIzGbVWnWIYy5CPxEnvQd9LIrRdSJe738/ndObOQj5kUs/KTb2BL0s2GU2955fbnxN
m1WT+xBG9SBEomf5cZ3yB5T03RNuu9W2dbJYmj6si3YNE1oGL6go/sD30G3jt80g+6DVY9XKLRlJ
oYvTWPlXiX++w4/Dba5YgUvQndIxZFhBkOXEQ/7natafnZq20SFPt4VQOTYipGNgTjJ1Am6WQrld
dW10CEqcQNbgEJdwH5egAs9GL2rb5ie3vlvJqar3g6DtcJLryGjisI8eIM78h1vb1nQpNNTSiZn9
ZN6WhE7r034cjtH2OkN/WkHDwcUu98VPICi6PRA24wkzWj3HRKZND8lpAwRLMeb9DsCjy4PqYxQG
xHHMfbvzEiLeot0SPYXBQ4Qj76VuNu22kmxokBrVQF5o2JOppCzGO/satx5qudy+qfX0CknFCmaw
aksasVZAPfzxqcXjgFPOKLBppomFk17LLkg8r3w7r8ubfQndeh7YOJMcvc7fBVkTvnjyjSz35UnQ
jTml7ANbOKpZ4FAEv7k1qQ64dE11qT+FbORnl1EPbKSJStaDc6oCbBjRWeTeBa5gTqUegY00mTVU
TJlmT6peDDFBXucE8yM3W/XApppwaxGD2dFxOQ7+s4z25pJDKcJpIQU20RQMXFYFw6B7vFbPVM1j
kjfHPUnCa5j6b0oK+rW/LtNwWctA4waHIFBMD9QLg+9aiuZDsM/jnR9wjbKv/Qvr6OVNoyaQFKfJ
GLbRuyJS41mLUVy2JiLYQwI3uDWwQSc5wKx8WEOahF35hYXDS54Hn5ympk05abIQM7SMAoWrvXdB
FLRxMQnhlPgKbNBp8Rmudera+hq+9yRp4nn0/ufWc+sUNireQ+Bq3RK4ltafGl2u79YwgM7475uP
Xv+2NuMU7rMXgoVek4b0+4eewtQmhrFzf9G1T85H0IwvaixQ/9CUZXMn9XPt+ivzyX7vLDdsVRDu
mpNOU/64E1xdFSEPHiC3z3D03V8mOiAT+vsf+PppMLDZqn0Kur0eGQIqX/5ADcDXUCqnPSyw2apB
lCvvW+wy7Rqd5s78r+gPx33AJqsquIIPcE1akDbQ5WnpF7wdRG6+IoGtusVD7UHGf1gSvxbzM6zf
lgvumoPTGTawhbcoY/0MDZklmUaITlwfomDJ5rqQrZ090CHSBOBtEs27II4o/hTbnXl5Y6rYTBX3
834jA0XH6UrO25VkGcPGTesJVRG/BurKC0GDeZj1TQEdnJUs8eyt23unWW7TVOMG2w0N++QEF9jq
SYUkj+d9iO68+N3YAGyeajMaRS69XpMFmmofJx9qc7Gu8I5LpxJadlPlKHWEC+avg0QmsueohFwT
dfhfJj7F+YK8ttsYWadxA1qubluxJIsyPIYqSg2OdvjLrXHr4tZ3XIP6XRdsAUULA1yZbfPmlOUL
bLZqwVpq6nWYExlu+gJ3kw4pyvC7W8etzb2ZO4AEy7wmY8HMo+m3CBoasIpxa91arjAkWEUYDGsy
FIU4ecfSxF7ER7fWbcCqy2Gcjoe4JTnUMMe1gfZ7I7t7EurXOffaNmUt2NnMstNQyE+QwGUPHiJy
WrAuetpFXrvtIDZqBTa6XJeiMMlKgrcoBvixUuHm6BnYqFVLi0oMNaa731fThc/eHkPDx+2ZNbBZ
q6mRUz7l+ZQQtndv/b5dnuqJh09O08aGraQsPWxSx5rsY9/Fmy8/VIp/cGvb/zXEXDdskU/VkqzM
e66av5fCrcolsEWvIlb7AkU4a9Kte3fap8OPj2Du3MKXDUVBtDJo6IoxCTy9XLx9UmcAK24i9YEN
RdF68ckgEXg9f6+Sdi4hhg/jILe+21DUOgc0NEuN1qE+/qAOM56GyLhdx20sStay3oinlmSI6CeI
TL4ND89tHtpQFKb43NYVxrzzm/ZStflL65H9wWki2iJXrFVQtvKCKVEooj8V3tiehvZO2zdil41F
NXyuQW3IOYG14XZq+lE/bpOpz2qt3HJygc1GQb2mVMWkpqQKIu/BIOv6qDR3PLbbcldt0XrbcERT
EoFrSQk5PtOl7e4gxbdGx9rzjiXAlTb0tgQZ0bp+gsyffl97Q/VsCl/c+yc3TpM2JhXOXQs7aDol
fjU9tZR93sPS7bRnE1Hz3jB9NfhIOjoG8TSSMa69/U7j1+3tlW3PJqIUxJs9eAcjPiqO+vpxkZd1
m+HaCpr5A5389uT3hXcacpT7Oi0EG5NCRZYPNerl/5ydWXPkKhKFfxERCCSEXqXaXOW13Zv7hegV
gQTa118/x/dpRtO+jqjHXixXAYIk8+R3xktbtywbBC33VK/XoQL4VinFpmgJgAppL9Z0t3MkH7n1
76TT3lhHW52UCcua0R5pY+FZeEOmBtL3gdW7BiChdyKEt37FJmilEmKDMkbBTuZs/l3RxO6nAW9d
2vrkvTDqjfv4Fg0lgcOqWI97bNLY4edgc7ofOl7trFmCGy06fooWWn69arK35U0yYI7LVReXZa1+
edvYvaC4aF318K0+K6FgsMq2Hi+Oyy+6nkzaavS0Xvfwza6RQ8VK6Bx1qBJGv9E3fkbT0J/rHr0J
kysbIo3Xvx5h0PNUKfdj+aPp6uA6UxS+FU8VwuRBncTThZWsfNAqh+vnWF3VbYOGl/8NqLytTTSo
rrvIOZ1Wb361paI/rxqYrXgqhhfH6IakRXqq+uKYeWoruV43n/z1tvtf1RkOqwAoA5bqMpilSzsd
3TQFeycj+MYmuiVP5f1rs2kTVRetgj7j+YVRb9KxLoK0iKYHE6v1EJXXVTz5Vu2kPJxSCsDjLlDJ
mYwHeZQKWZrTdXOwudomNHFgSC/DZeC6+oaECD2NAYjY1z2dbWZhScYq8JiFDi7gD2op1DEY5/yd
DeF1Lv9ymG3lTjMNh5EkwXDpw4VXaTVJnsVwkNEQVuAkczEjV66mzSscRp0EbZB2l/EVNFjBWSpl
avHZv4/SG8fAVvskhCNjUa3thYpFPRsPC4Gy9sGhl0CAvPM7kr+P1VYDRSrih1Xq6ZLMZZAtMRqi
FubJ3cQGuyuSXB8qZJ5TOQUMeEfcWq8bua1CCsbvtC9EF5yjWdX7FZ7ZezJfp4/gW4VUO46smdcx
OBOd81StEfTMV3aS8K1CaipDlBYjPLzMS58C71dF8roTYauPEi0XNQ/w6ESAeyJ779Ie8q5/X01v
hKZbYJVf1nGsYjZeknVCKMEBar40RTy/U6x7a7FuXunFGKHjELLmcswHlTZdld9qH/OLmyV/J0p9
6ytsDuOCsJrODvnxWZg/qBVlpgfd4t+H5x8Z1192ja0eKHctPL11114gec0TDDxUzMtr7SCH2+ge
XYL1SemivZkW67Je1+5AR6f2vHLu979/hDe+3lYzFBelGybM0iVyoKRK+V2o5vt1j94c1wWb594v
3XghwQwvpw82vo7ajCv9/27ltllhmhj2iGJc8QjQBx+vUwvyrVxoiiCZ9AkKFlFEnpD7/B7q68zo
+P+xrXyu0FPV4l2g5o+I0YvcyeLHdUP9Orv/FWH4UcHTeVmbV3f17938xEh/5Su8tTAsy8kPvcyD
s0scArp5z13yzu34rbW3eX1VwOfSLxpbj4OsIa6nLJz8l+tGZPvaJt2ahwrP1oOB/rDzaIAQ12lK
+FbciIYPy4PKFJfB+xfuoovh9DrBGt+qp/hASa3ihJ7zYXlOQvIpHop3YsU3YpStdMpUYvK+J/Ss
eTOcyIrIIaxree8GGu1ANFo/XjX2WwITyma+WmNFz6BmpqpQ96Bbf7ru0a8nwX8t9A6pdws3yuCs
Ev/bdmY3wFr2nd34jeW45S9ZMi+RmCQ9owfmN43jr0ur3qMovPXsTWhLVC201xgS7ev7xrFoB09c
sb9uUDbvEV5PrEOGD964+tHIBjaaSXcdPohv9VMtPIFtoyJ6Tqb2QfPhNCzXUaj5lrsGPFziZIFH
y9lkkkfftaDvdVD9fcDZVjpVteFYh12Ij81RGk6qnwTXpKsWCttKpwpeS20kp2chi4++rD/Lyr8T
0bz1sTcnm5kYCFAtPjZfg5vRJMe2i666/7CtaKqFn1ZsmtcRyb9X7XKWXryTOnrrQ29eSuo8G8sA
48GqYi/7bHbmcM3KBmD6f193rixpEPm+7iTFZ1qs6VJf10PGtmIptoAY2hoMR2v1gy+L1PDyqnss
2yql9DLkEQzA3KWjY51KN6+7Ne/eM1l5a7Q3J9sKCsk0FJbBhVF/zMkCftq6XHe5ZFtlVJ6zidPW
sHMyqBc7Ji+ymK86kdlWGTXIZpr5+PrWNOreTyYTnl63tLeyKFflSTdOWCZqwH2u1wbEMBXvrlqD
W/JTmehi0Wg6vrSmNifQ+/lusPy9u/Abs7mVRZWQvFPiArzwyfAylu1+rofroElsq0iScjW2KtYC
akMuU+7CH/U0XxW7sa0kyRomFNEugCSVpP04HNfJXfnozVnp7ayMHIm9MPghhTadu5frZnJzTsas
coma8WA0dWCDrTI3yKviEraVIkXgTMIVfljPYzTy1Ip2Rqck6CPXffBNymcmrFBRkNjLONi7wJY/
G9FcJ6JiWy1SH65FbJT1F7xAEFBRSGl5CjxYf91sbtVI8LkYp4J25WUs8vUkNHc7MV6Z0gE69X8P
iFkXXRJ1RXWxtv7W8vpnG0/XQf3ZVoxUEuVKN/v1DCsSkS5spCkz4VUxG9vqj9amGpmN3Xp2vN6F
Tn3iPH8vrfDGnrI1+2ukoy2k3f5CePGiVrS9dy667hoLN+//HXHaSVlV1cDOQz/PZRa1NgZu347X
eUuzrQZJjQabVdCWF0WibwS8DUvtdRE+2xKe5pLQNtCxRyVZgflYd/OBm+S9dtrXcOf/kzlsi3ia
OtoBZJZUl6Wuq+9TEdIPbTWYZz0m/HjVRrDVIUkwQkO5cn9Zp+Vbad0dM/Qq7Rfbcp5a1lAVoM34
klTO3IV1TG+KqBneWe7/dOb9ZXC2AqS4j+w8T6W/gOztdvHsmgOvwuWgyyXIWBSOmW4qqtLA9P2n
Vcj1OGENf5/I1H9FWUB/ZTjf1Q6+5upYjLn4PrdIcYigzf0RjMo+g4NOoPaMRu1Om04c1i7y10UA
W4ETzwcwATHuZxSfdjDsK9J2Lth1l4mtvmnhZonCCexUOaypdfWx6N/rB/ynkftvg/66QfzXbdmu
IQwrgqq6GIItODNQQ+9AZhzik4VMps56uMNEGbUN6G9w/TpB8krqjBA1Z2Oiw31XhMgKRr0lO1bK
wKZo6eg+8jKgF6VHc8z1SHcFsCbHGJ3kX4dGxvdoUkcjuUmSdqeCBRMTvEY1nofB52lQ+SFiUXvX
MpSXnenmG9AKq4tqmvfqF2/sfVsMlepMYZsOwyncr3ZKLnS4zkCGbcXkMTxSBl93FcKSkD41Yz+n
rE/iq2qbbCvpMv049onG54Z5zL2YvhZXCpnZVs6VwLcE9wN0Jymhd2h+fJEkuk48zrZirqqAmaSK
SHFp5vY5yRV8tdQ7O8YbE7lVchUxYSWaCPNLbaci7WVrj3Dvua5Znm2lXI7Nsa/LuryspOF3c1zN
AKhc6brCtmouyJSiROWJuQgb3wtKITUpr4tht1ouRWfuSsC4LtBF/lCk/bQG4XVLcCvlqkfYvxJj
zAVD/xgTZDRjN19nicu2Ii5nTRXCx8hcNO4k6eJQHqu1vS4BsdVwQYkexMRN5Bxa8q3okfFBn8yV
G/TWslD3jix67cmZL+YL09UlLK9TtrGtcsuUeVjoClf5vu3s3ezNTeO4eLwqVthqtzqylCKXYw7J
b3dPvRtT29XXlVLZVrs1qDkK47DWF8/yeTfUHpYJer3uurOVaXGvQw3/MlQ7A6P26IFcMuf8dbmC
rUrLczjSEWRjL64k875iSqboBnu+bsxfQ8P/OnDXvpbrjLfojKxVfxPJdd25ll1XYmZb176lklM5
5IE892vY3DkUZk7UJdfJ19hWnOXyBaRp2Iyd23Aes8pGPB3ykVyXydsKpnzVBsUEQOS5C5Ii64J1
Nzf5dbo+tkVNLTruglgs8kyqSqY2jL9Fdd9n183p5vLdteD5wAVYng3h+b0i/BsRfXPdatzqpWQf
lI2kwAaI3D6rik/7Mlrf675640Ky1UvJvGyBnlbijKbK8BCHPD9DQdXsqpqP103rVjbV1AEp5pyK
cz8PwS5o2PIxmdvk878P/T8ihL8EsP+nnFrXhtO8jM9t3LH4WxjE8fNUJjTNVxOce9iIZIIDGjc2
qngMfQt7pi5Ynpc8HJ96GM3+6mEIUR7CCHRPVZb8ENlu+hAzRR9CBKsHmH7RT4FLiuMo1iQbQIi+
QUsA7LFXeNP++5d4I5DZooqifAzCsSmic8RdfQ9YGb/rKgGUy3WP32w54HNDOqNEdA4n9bUh1XOA
EPW6R2+uDwHBknmNZc6kDJbzKps50yJ5L1J/a3VuEgleJgDVNXN0Bp3Doe2zEWvGRBt8CMzorwsM
toSrnkVw1pqHCMkKvbzIQS77uMzfS8u9Jpn+tjo3mfiKwtvQw1fqbFAT/1A0er6x2Dx11gxJxzNa
t4ANiZC9x6cUf/99W20Wip/DWK1NdJ4SmezQ07occ06KHZAm5uARpvx8Z95ft7a/fLGtQIsGa9Hb
CfUhVg7B+FyF0rZZ3fpgJ8vWZRUo5OnCo+pZu4iGOzhGMrS4BdWAGexauBUkr7pb1kbhjShs+MVE
s/5YFEvyBOlXV6VhM3K8j45CubFOKP/Bgf41qH2StMwfbE/0EQSu6WMJoMrN4Nu8S6n24oK0wafV
hnpf5VVxdGioactU8jE4Jotfjg0n/lPJK3JblaKf0ijmNq1K033RDJac7wzOG2OzyTh6eAyXplHr
2Q8eJMXAz/vY8HeSpW/N8Ovf/1f8wNuxRe6iEGeLt/oIEIE9RC6s9q5o6w+dWew7Fap/1Bt/m+HN
rpEvnW18UuNoAJ+Y3tRuamD4Ab1EOsGCaA+Nk/8CVEHzE80R0b5g+e+AFWEauKVMDQohxy5f5Duy
hDc2yP9T84RNUGjohs9dtf7qQKVJlcPQXjVdW0EPaSqw/8KWncNBfJtdWnb9O/v6G3O11fNwogsr
SgTvlPg5Hb1pM0qnKI3XUGYtTdbrFtwWBQSjdGEC1TBMVcEzovqjj6/Ua7P/U/91ugF6OA7OeJfi
P3Us1aEFrfrHvw/+q9Lrb6tss8UPwwI81xCE56hMks8x7eczt8Ldhjau9p3W1WGq5XKOQzldlyDd
gsFaOi5iLJrwbJF+PYdYqjt4KqrrrlRbG8sgb5Z87V14bpKwPRvvg7Q1QfL876P1xnuwFQMuleB0
iTg/+3X2Pm0rRCR6kuzTvz8eaJc3jtyt2A8J77o0SBmfKypyHWa5BR+2zSrKScjSBKAT+mGdRtH9
MshjJz61q51BGmB2IoAJGcki1aZrgfOgTmFt56141CgujmXWdsEw5vBFFxJlu7XqlqDISMzL8HP/
zyuY9jPKqH/00CR6TlFGGNZ7K4pI/wTMoEBqatYwjgjSenXW3zMzlft2SdhRg6JO9h2tcFjM42BO
Do2+cp9zEI571bRHlPFvWbFYWBF6GDqPtY9oFro82gHfCDBckOMATnq0wJ0aIqPbEmzBp8BQFe7o
avIpHVSRHwBM/qMNWX+pV8ROOfQ2bWjSf1HxrO4rXYoXl8zDQ5N7eshjUNGnVTn7Z+mWtkrLWZTq
oQU+46uTkpJjji7t8iEeOiyPtEP057DIjSVpwYPmITFFu+sctSnoLJjjpRjlrh0ih7sub25NYHI4
MTd1WojyuS7W8DbBdwAwOu/nrOwCtROksFlhB/cUtzPsGVnbxIca0/lIgZgZ75NSzVWmIh89gBGv
HoiKzakcXEDSASzwrFhBBD6txczqZ8ix4dGeu+QrsUC6yVgLtuOOfQq1oT9VyP6IpajOtTXt5yiR
ukrRjkRNBv1YsYOCO9q5uut2bdgPByt1BwmIIQrJ5BhAwXbs6s91VzJ4gJQ5XE7bPGHDacpXRh8S
MkOEn49TM51sq2b+qanqJt6TyuPnhyWaX/PQoS+yMRbu1BgR3GACKnxKbyGuv6knDTBMPSH706cG
1nz2s9JyAnmsK5Il32PbrGyfEV9KfxtI/GjKTTVma6vpo3GahlmJjqqD0pWDl+4whQPZ9d1U6Zu+
KE3+4OehPRis99tygQPiwOsOFndxHe98Z3ga4VLid750bf0UF7Kkh6hrYnrwCePiYKM5adWudity
AimS6FX94GMyyLuoUU3+2TeNoA+VDNZepAqRI8187oumwCdpSnJE8pCtPjMepaSzCP1QHtjSTe0B
DbSafx/70ayPRHn4whjI9uuvbFyKCc5gFWdTkyJps45pUY+jv2WMlvx2RmHK/DSrDsxtYDr8V4cx
iZ7gYkNJumAyokNuIi8OvGsTeZq8amXmqYLALK0pXHSysVsSead8nOiXGNrY9gClO7g8ssIP7FZX
EUAJpjns1RM8IIDzgthbTIe8qUPzG5CvDrU8XM5G/VBzLMSjHMZRnKuqtnB5q51BvqHWA6rcPQxm
x8dCDnpvW6JQ1G10M8Zpl0yT+FJyzuuXZoF15JMMXYSIhUq8nuEQ1Py0+jCe/1iWkxHdlpNpAHSf
ib7hDiiGXZBbm9/0Iq/73zxpLb+T1Bb9S9EmszxxHhnySbuwRgBZdfEsociwPMxkPNXqM37KD491
E600TidOpL83Me2GI5CLYtiHrqP+YxmH83AXB1jXwAI7Eu8bJpb6C/haQ4SbZpljHcMmIznWxZA0
dyvXfX5KrHXNV7pK5u6WsO50kI1tQwedwqSLi5sYCAL/q1X2tZ+kQlfJ0QZgk5zK2S36UkNyGZxE
niByh457LtebOXHjpLMiiiqz6+kcvu6uQ0DGL34VVX+oh6bmtwy70RLtK1Mpey4MWqq+jKEQIAAJ
nwiWej+pUKdopYNsp8Re4W5mfCf71KL3qNqrRHXRDRqWo/LFq6WLzzlsJg+mzaPyWE74/4CQr5Xa
gwYqmyfFYFFVpjYoWHVCGLNMbhf5kZYnNBya2R/WRAKpvpSYmHsiQlQD4TA7OHHEQYS+gSAxpr+Z
qmHyv2O4fIoTq9AamRqAK3TataJtd3VXlMGvtR3JcHQB4HU2bdt4XFKRR2Snu8AQl1FXNcP3isUz
ffSlLzysy9EorcGZCmijkaYSSCN1ZWLpmq5BhQMqiZxRP9DJO5EPcRMEw9mDzDMfQ1fG8jYoglH+
tBULgk89kEb+YAXv1VcetBO7c3HY9B9Ci0X6Z2RkjG9ylG8bmtaEBeGPkLK+PfE1JPTS+XH2aQTF
f/M7HsdxyVM+wmDzS8xMFxwqA9n0XdFTMd9ODcflKC1HLYvvQz+o5F4GZZe/zHgRxjwN46lTn+Ri
FDlYNTFxYPEy61uDBgKSNXwJonznkAoEeo9M5Fi0QxNdJlSxzXfkjljZoHtpDGy3U4YlyLNQHCb0
J5zwqNnhF7mi2L2+HN2SqRCloCllnrU03qO+FRW3hsH222QriBzjr9U1XfHd+sj23/vVkBjXs8Uu
n2Qli/wjr6AS+T2Uhi/VrpVEDNFBGI580r7v60DegiDn2idmCe3ykwMPT04Zekn75jTkzcz1qU6U
WX47yNVxPJiIh2qPxs/EmVSWoo7mVKzORAJgZHQdh2nPajLeMtkYlfpEhTFOW6U6gHBF27dRsIcu
QMhul3MfVeExHsZ+eOkMQDrRcYIjAnCcSwil3Dc7RE2/ZGIYUSx3i0IjWCoXr0eRCh8QOaINyMxH
VcqqK44K+Awd7IxIJPFnpOcH/sRGwAOnjM+JaL5b54e6TnkR5OZc5a9QqSw0QenWtJRTXKB3aaxX
sZNj7+M8S1CTpEfrCbyUQKvjNroBZHIpTjHxwfgnorWIjxMzpD7mSD3JXbSKdsq62FkETLPp8sgc
gipWukRRZhR+L+y4LsdSTAV7ISr33X4eZPjHrrEPfsdu5MWpnmHY0rOQZWVv/CMjc0RTUQQ2PMJF
WctLohmdYeQWyXk5RWvAzxLU6wXn9eSKg2rJSD95Xuh1LxKiInvUbC7I7dKRMfgpHaMn2AmE9ijh
U2v3IHB30ZglI1z67kxOA3ZXzQtYQRmydAxqomZSj9ppj65xN44NGiD4ckOG1u/1NABXWw8gHI5g
CBwThFHtN5RxIVzDV+advGmLZGqSNPdzEu8ll1A+pStsEfzNhMgSu4axZkgTEDCfJDRYvkkRVU2h
Py5Fz9iHYBWzJgce02Y+O1EZ+0SCDgi7MGIM4Rpe3QCMjpj7JP+hCW/akzTxOZBhdZMzAKawwybV
y1QnoJM13VqYnY0XJm+ioGsl/q3zpEsJsnDmR7Eo9F+sY07yMyJrwb/2LU6uB4j8HPug6pUWN2Mv
sQAF9AkobPQ26t0RXuQNPokswnU4Yf7m4mkVEfxOO2d+oeiEw9Cq9aRhr/gnjrt86NJp9GP9yMHl
Hm7jOl/sA0dbUvSwzEjuPi8cMtwTdIrO5OlY5hHw1CVflgMsGbrqdxIEJDqUuqfyJRziYXqOBgi9
n5V2rfpp8VkR7xRxvObfVB/DMh2C4TUXD6tLbIXWybLsKb4ZFT7NaWnQXNGFC97fthvnIEPG1ixp
RcNY30jktw92rqB4Ar+pNkdWjHGHvWIu7IMSgyaIKEsKl0vIGkziIBnZj1LCiDgSFB6PGTWuJc9D
1Zh62qMwoaL6VJa2PCaxxFHdx0omedYmnnAEZ2sU/1JAsPEmE2M90XsxTpG5YfMaVSkD5/q4utA+
x9ZpmCwXMe5xh8pWoZHpRAfq7kLZ+jpPCytdc89UUVZBOgiY/+J8Ji3rMHFE2/UOxNJ8qDJbL0uK
vycQV5VRPjx1OCCw/UFIq9o51Z3xO760c/0rUgt5EmuI27sDZu/iEab3K3Y01q7I14VEf8SqBf80
BtZyuukkgugUrWQLvQ/6RqIYq5Io0bcCZoAhQoaxksMeDy5PBUAG88c8rpNpvmuSoG4ep0ot8a4c
ypI+IVAwFK2UxdLrA3FUxB+GBNHKwbdikE9tUufTsRtidRvKHm3DSaSPCLl0gdYTWiTuCAk2Dx5W
hIFuXzOsq2rfose4a27GqIrqBhH1a34vD0ZyZwbbjH+6yfbxjwmohc+TYPI3LqfYzA7J4gAaHpma
h10N1OivBRZNmUEp8dB3YM2orJVKhz7D5sPHZW8nNPA0x3BAJqO50TB0bva44CeF3IUDd9PHvM71
1O9Qke0bvSPhKjmcAIaWDY9R0k3sEWa25MU0k4RcRuNmIDO+eFPIz7gZgycyFDU8BOFABW/aOLOk
FQTUKKRWw2iXh74HvKtP+rt85vR7x0WT19lsiWVqx8aaBHHqLDoBvjZBSKYd4bMfCliOT2q8a+bJ
wrClV4hkB5S7aMn23axV/U2aWk77Am9E9EHiSwznpImnqMxQ8ul3tqmXIQ07WZWpI+LVus6Distw
3a3L8XvFoyA4LvLVkSeLZ9KSz9hknWhxdyXFsl9z2KJMadKyOYzSpgZY8SiKPMrvlrnl/DTBhXSA
cTmQKnnaa4dyS7eiMhE9w92naG8dsJgsAQVwwEmqKE/jtqhwPCJHcBblq2tpCDLjXk5DtPNcc7Zr
Czq/mEmSY4zU1YMfFkJ2ZMafkXvnvxt0VdeH3jb2DmtFXEJZJChC9QvJ+rHmN44v40c7i+p5iKNi
TsEzS3BdQyKzTwNUi5aUorewSj6KMJxRhvD1b247PiG1DslJ085rOutEPMkRVyyEJMDQBbgWHg12
WkjR1hAtfFPx2PEWO/ysVn42lWsveLu6IKtgpYNEd7LeFEBrZKJfe0Tf03iKaI8AZW5h9L1Il0FF
3R5tPepdEK3dqeOROsZaTWdrsEHJYKyy2lXRXRAgYRPktUXABmGcDFUL+v1K93HXBimYfEUmGZ8y
eB5Wx3EM65du7LBpgSy2syoO9mBRCYQIPk65nL60fVLgWhYicOpx5V7Lju5ziz1jYPGaFb2YUlnB
ynThSHjAjPwzz8ceSw7Cd2wUak+QP2EYA6IOfUFb3Jiq/mYh80+YcwpEjRoXNhfj85iqmLNg7hTG
X7Ogy1zRNxe42zPcAsLhT9OI4FNdYvsIDRlfyqqbsiZsxSPs2+wny626gdmiOlvZeOwnTZdy0ojM
2UDvF8NBbwmE03uoxhE25UlDTug0HnZLYxHSwRCj/zYsVqa1gnzaQifyEV1jqDYJrg8SpsWnokYQ
COHdvIZZRJwCtA/X5gXaoyM0XuICxXRVpxG2hqOuRgF/Xc77fD+rUDrgq6L5R9i0CIBxuQ0fm6Iy
uP7Hc/0b4kl66kKyfAjR+HmsdDwWaHlYMWjaRDttG7oveVP/9OMkL4MQ3bOea4aVzwyKKQKZ5ByL
4dBEGtxtW4enyGq3XxOOhd46fypNu6zZkvTTwZGmyFPaqPy3Lp15sAnXX6upECkbiXN7ngfV59Kr
eTkUznbibGhVHIzrxbALwtI/R1rXT3VYRt9VUJs/8HMjsJYSCMwSKT+tFSH8DsYF+cPYenUzsTwh
6QzyxA6N6YgBlmKojgZFoO899sHmJFakuXY21+poIwXHw7AuaZ6tRi0nlQQ631eUkCmNaWGDXV1V
EZJb3bi0SB3Zwe8KHF97taoleOncjHM5NeVCL0EYr/1nFvVA7ifRSMy+xD2m2+O2HoZptyb5PV9j
fccDUQwwb41LJJHc8pPSxb0I6A3uBAHsDXOHKyKulSPyCTgnyb6PZfsMihoYn+0Aq5M/ytiizihi
qHtt2SwgKe1hJR4Xa/eoA4SY/WqH8zIwOH75QDb6HtWwurhfEf7qfdGH+gG2Mj7ZrRoevvj0iC8y
iaP+uxBzfAOdX3VggrR/VE/bFTnPSZ2h7c3j1CNWjTKsDquzksK9LGMQnT/weMJrNI2vRmZxEAEC
ULZkig5sjuI2beMkARi2i2uHPk7Lm5syxum3d443r1Dy2iCCdNFTzppO3JG2l79obHyeCVhb4Y4H
E+MXWocxVjEqAHQPQQzClBizWu1LufTfEON1X2D7pn5XTcujNJBEs0xMIULjfPAj1OAzbpnZMibj
gJelo19NNQ332BSC722TT79blOUeJ4nmwZTSAmuSTGt/N02JOE+5zn+Kso9+IGSLv3jqYtzJtB/J
ZQH9/E+uEL+lrA4Xu9OIk+7HtcvXLJx5cgl0x7CZ9x37UPSI3lKK9Z+n61jqC0MEkmeN/Q9H57Uc
qa6F4SeiiiTCLaGD7XbennBDeZJEFCLD05/P525XzZ7gbpDW+mPnjqdiG4/uJEd/0dfA0e2dcb4g
kJC/LE74I7qJubMF1GiMalIPJ0T4jZZuv8mkmBEau5gMRDqvdBA+TsKuyQoNewxpz+MWcrJFPuff
83HMhfV9Y6q7E8M25TXhdkF22BuIK9lHdZwj8JjeiEkkRd/2t0hQRVPI+OWAa72AeLCbcSjaBcBQ
1OgHM9m2ScNut1DmGs4LpU3gflOyj58Od9Pv2iFVLDvCqRhSn8afIZtMMR4z18E2mrcm8I/f00QQ
22ZHo59be9u9etSQ/7R0G571EE3l/Ww8xj9h/Hq87GtZfgRH6S2ZzT77shKm+bc66qa+ILE75nTY
gPZOQYttE0NE0/5okEM/Yb7qHvsQ105eCK2GHMwiWNKOHUTeSVD5+cLviO9cJEbd2QudoMr8YNB8
T3ZpZLpF9tDnQYDGOFV2qNg50HxM2TT43ku87nyh/NnKJKHqjie7RbucaC4Lyjy8jStLE5bZ3a+y
Wj9LMY5DYvYGPiMwfnS2/WECQNl3hnB/XFEhL2W9hoCzUmWKRuYjL71N6rvyaHhTa6Qa7pXPTQa5
8KbqWsYwfGs3OfbV5aP7tOYV6L1hMLnFHs6EU2H3434N61r71y72w+/DrJf6OQxKKtjn+uh4IbjZ
AnMFPFB1PoQAZJfD2pYg9ec2ui/UtuMsoacEWDtYFueJ2Wuf2BKWSaXRstklK1y1rFlhvK/71y10
HF/kJOtvfmmr/iWeHGW9hLvj7ikDut7O1tiT0V7vofM8L131WU8Hi7Qod+BMIl1quBXHd343KmQC
Icp6lLkz9Yiw7WHw5ptv+2Jip13sLStNGT71lbX8Gqa5JKGr1nHOhgewgrWnbyiCUs2nWCovC4+5
cnnU90VlXcBkMLCY6VMUr+o8YLcMk7oU1u9jCcMbiEQUnHfP7Nev4srqt9cP9usyyJZdaCjah96e
W/McKs++AkE+q2b1nhzKKO9IhuOT1bvGWzm4RQjY2LXKO3fjhmS1K2f5o4+bvUpsx1uubTBVfuqW
mzwfLgn23ycKCXLbjAMDvl4fer/y2dLXrTOZ2IS0z1bo9N9MP7pxxtQ7aLTreu7PZl9qruSZxSzp
azfKNUBlnLTaoSBk8VV/c52ompKRybJNfK+dXlVH4AOny9qetdMcf5Q3wwo3ioDXx95dhimPY+y+
d8Jw9IPyRkwXouzGr8wgi2HNdg2BI8kkSl9lW3DoJaddPq4udWBHQQo66rUn4pjaNevsoIzTVWLk
D8Y1gPPYg10nQQlikzj2yonq+V38KCJrSy0/Kn9vXl0v7BilvZwqe9AhrZAbM4+9y1PgdnGVWDFd
KGwOhPAlUul2uh5dv5us07uKkqahwzBrDRI2Itz7+hrOXvAEbi2yqvHkY1T4PCduGX4EkwteFbHm
JkRfFO2HtKZRJPUWN4x6Vfz/Wi6/qjMB3fj1oyACSdZ4liZZHW86e1132Ek7ek2+CdH+KGY1ndx1
ZulXYwvPssTD6zzo/aewZ4GzvoVASNeBkTufy5KTAGtkZD8r0uXfm+OoyeAq+vrVqqljejQRdTIs
6ytBHxpqYs9FYW2go0iU+7OmZtlLefHCLhl70uMTqLT9VUuzzxmYPveAO4P/JVNv99PVlk34KWNV
d/8Or1+rhPUStMDuNR9SR0/ufTF4lZt2nd+hxy2UdTybQBb1edDWYpiQp/gBrf70XMyEp+VBV0ZR
ViJam7ItjOsjHQojXzecHUu6k7HwDrM2/O2dcKc0pXKqi2ic6sw9z80kTXvXgothcmJr/GIWFvVU
rjxThNXtjbhXZlXj3V6GQQ+hBs5wmWXcbnlT7c2nAezOpS7K76sfLD+IhN3/7Cw2dwDwPHXevr2T
3oRXsMGsE53qwvhPM6vNlVerXLPd802TdgOGJbabJvSILvKs8d3R/hScg1Y3/fVLIr+nkAPrY+ej
C7iHwOrin/t2OLBxA9M3B8bQ/u37Yf89HMqVp9VenPdKwo7J0jhXlAvB/bw6BQWjvRjP21GUTOiQ
MX+nYOApkNHmIJ/x+hBiODDsvQVNrSIA+FvwirxH6/rkFsLPWuHXy4UBQSeVuytmCjP9ifU2Ljfa
Vjs37wJ53Nd+4F4j4w0P09qKs7IjyoeB5ZQA86VNKaPSd7tqvmgAUnJ0r204csExzZVj0m7+AOwA
XEqJI0aJM/J6948ykCrJYkHOTGW1/Fvw/5Qc9UudaFkWH3tjtpDHawx1Jq1h4eBZzXQT1lb+a/2Y
IViQ+C7oUvBhWUJZrrd+6oy+6Cmq3zZLQXJiGvtv42rjMh6PEgBz8yGCTdTdFW3svO6WR0Kisux8
6V2dOzZcWcUZw0HnMRl6kQpzz7Xl3dHP3Wn1+Osde1KnsdRgfnHNJdNC8iRdGKkTsHAvkzVcSpPN
IGuvdR2ziRGzCfU+2MWtLzUj71Jv0+dS1SYrBiG4VaymTfrIPU5FScIfnJUsUr3E7mUNu+Uj3Oa5
SaeBMwTHSXhb27C/eHvR+XA7ZfDEBgbfDWmWdo0YAAEK6f0Ym3I5Ta2ULygHomwKwjXberF+m61x
z1wo51cTWs1TS11KCsypLyosrA/eduSiNhn6CWiYc56Lwc7XEQCBu1CeG2+ueYPKgrUkohAtbduS
97I9Oka4Hb9HsKpPxzHYL0WkWd3K+XFo0XtGBXNv6kBtXdwRDMAeZHmbvc5NgEQ3Vs6JsMRt8IeE
hisyl2Pfy/bWvC6oQjLXw0oltlBcWl1sF9+BjO26fX9g2dhPG2/E8yKs8oIkSVybRkenyWqPM6kj
zcPUiDjvTPW7w8qW8lsxZfVDUSazrqla3XW5Zzre4ue6EvbHWmo3g5i0nwB1m8e+bJ3fPOxedvhK
p563FEW2aRuWQ7oy0Z6yk6I7iryol+rTk2CGXmvLy1g6KgvlMXKKW9YncrMCQLP8dPagPVObGp2W
CD0Wz4X/J8R6OKv8oI5HZhUl2S8qLKcTiDS0aLFtmTeE8zmc9tBKymL5RdQe0Ew1H1ej/T8M3H+N
XINXbLoUJBMr8LhVcFYrOP27Le3wDO3rZqW1xdcoHqzHcTWfQa/7vDYKdkUWMQ2fUHusIBW3ZRX6
7yAL4xnQqr6zBaY1RIeGi3yv/rr+pC/gkMFLM0zvY9iUH40dUMs2MwPgUBoL4tnq+p7k1OjVacow
OwbwiJMVxG1SqyF2E633Ntmn0M6KzvmNr2zk81xEdsRDi35F7UGYd7h2hxQlS5fEq1jWVKGeUFz2
WBcyUyNrMtsknzer/OFWpIh9qrXzNpJCQ7sL/FzS7ZjO6lCtd16nmYuwDiz4mGezV7Z8aOfR9azT
HmCtApWaJnkIXoBWLN+WI966C2Pbvr0BpVYasmof/Pg/NS7+b1HvWj3ZagtNrp1oH/6Vu3dMdbKt
tegzNSrj3o6YOOXPqDS2vuPjxq4uXJQE0NxDr55couK9h2No68yXS+t+2z3nMHdu7bTQjd60KvMa
YykbuPYWh1vSboyz/hfPgzJ/I2sNzJ50fekMyHn5BaYNAi/XhPTpWaWzX0kw3d2Jf85Twwzth5F8
hP6snXxYuuL/bsQqd8NpelfrXLbJOkaDlReLqfYUUDdktPQnpOPciJTMoiHttas+d1P7cF6F5QfN
YykL88FC2TMjNRw3bVo2x/5hkw0+vMRltKoTwVaOncaN6W+AKi5yhrqo+38L6r3uva/E3r06BP4P
aVxy8W+0f6xDlZS8rNWDHnvTprFDwiZ7JzSWn3Atd91TN00Hn7Q8QGuTegewTpvVGaAaPB/JzF0c
e/7+gN+zkN8nS+/RE9OWXX7sqzj65Jj9fv0oO8PD5LpQT07u7av7A+I1cp5rQBb5TxH/928OUWIT
MYdQvcwWYUdssxqE4aqH2fFSkKbDemb0mWQ+Rsp6j1eeEvJv/VoZG2FCGdYFtdlCUJ5tzWVHo9tU
ghtPYiHZOY1UNG9vk4KcycoR1ZOVhBqhL1paPW0ttK9d2PM/Z+1R8OXwedoXD1ujqAsagwLpA/f+
NOR0F1vz91pY3fo3BlKKXILzho2mbncmy3VLDdc6mDLXUwn5N269/OZVFow4+SBeZF3bXo1Rm1U9
crO7xkVyVEPGUzZwi3fROhf0PsN+HQdrbHUWjm3UPI7bsMXnUFVRb67UR0nGIkp3j5/+MrcyXW0P
t6zsZpimrG1Jwf1PAW15LxuVCL3JtjGcg4KwDOrXyU11DvFIkUc8Q1q7KDRsn09oSUSBYKBPLEtu
D6PjhV57z07Ktpt0LmFpf8QuhBhP3hKUB/IfpYEs7jH2Sj2ctnIBA5ttGTQ3Ax/W/IbA6o5vIweW
+Fc5kw0xGZTNWtoXGxuo3zIrhGjl4LZqfvZsctsycvLDCbqO3UlN1kSC6eFYoA3nli9TNlfOExY4
au60e3y35RL2mTdOUVm/Qhbsq36MbDds7Yz0EXP8ChwZbJ9NOKsahnsPml8biMBsTqXnSXXqo3Iz
fTq64jA3eUBgkzcd4CregAfa8/HlnX/tD7oGIeCXyaTwoZLNiDhJG1NohT8hITnR/QfeX4c5b18T
LVk07cMNVXrT3RzBaqZP3KVhRPPvLNhPdo9zgk+6bfpfvMyVf7MntzSJWb3VPznVpHj7aypa08UZ
I/JHpvifVHb5uTD/bBM8lxLRmNKcGbfy3PvyaF6LYOS6PmxqrDhMguoKudWKtzoq5+JptZtlulk9
6tQ7gipoTyvGoc3QrIucpnnBbLKY6I+KqzpONq8yvKKSsYKR0UzWR8uZrXN+/mbOS6TRDf75yMud
wD7mx8IH0PkU8gj6nyi+3D/G244IaAECFVh7jfwHAUnNzgG14Z2LYEBw5ei4eY36MqZBbAvsIMiW
xnYH4gT85rtCZDM/xawXewoxGpqb0lQPn3aP9zfvY0jgxJu3o3dTo0i2+Fj1tHp57NjbmLA/HE+7
1uuhkwWDx5FWFfjrs4XqRZygmClmqbxd7Awkm7k3rpm3tCiaQl3IjFOwkmqnL4eXBzendrdXI63V
/2avgb192tRbO9k+s5ADji77x+Y6y8BwTGzjj8WJ9XlaUax5MgivsTcB+wm0palbNxT8RK7NqwSQ
UfGilyEIdkyLRhpzjx2Z1qgAEnGokAh9HgD3vagFKFHfWA0J9FXzPPqRCZ5Gpl2GFjXNG2xh1d7V
dRke1wCP+xX5evBbxJutcgQb9nc3CJc3yTdL9OBqdjJb2wA1aGgPrwMagfBPADb/qyh4Wy5b3a1d
Rg4CyGBoMwpeQ9h3/w5RwvLil/4OyN92EWVLwl4e19qq6vuqVpppw2vnT7+Pve3R3uL+J1ze9qct
wrZO475QfqJn34fVk/hELNSr6RoXS5RWS6VaLg6aVIAZ+c+ZSRiqiS9LJuVhNbe+iYK8k+1yFlG4
VWTNr8AQ9teLrN0YNmTvh59qnQ48V9Dp3BVLL0OgULf+cMdF/20gCv+QgKyPt8MX5uduYTt4qahC
Ku6HobbIGN6tJT4VMORDjnDy6LO4G1sGk9VT3aPYiUNLuxIQ5YTnq7JeA/QdmL2OevgFJfelM/6C
68dk2/QMor+pHsqulvZQwMTIykvXckYBJ3Yv1lR4RV7NhSrs4gkAF69Xgt61Hv/RLSWdXCFlYdiy
4zmus07srXO2+sFyv9u60OaDtypcv/wPAFyroUD0KQbGHhK+uDb8O8Z9/at0tHF4ho5Zncjh7IN7
NGRc1eWI7yuIaxOmh+W4FwRK1Yi3EmBhGnX/sgSuAdwckCqUz9LVvnwFqApegWBr+ScY2SnsuVq+
a7IbX7CYbl3qBJwPWKbmkbPfmhvrVXJ2vfjFJsM0DBcR5cGmamSnobH88n5teq/5Vvt9x3EplSUu
KwtYeIkjIKNTGACPnFB4lXMm7RWJSrtHeHeENGh8wqay9zfDr25DQt+Mz7kU+l20jzntA8RteFIa
973dAHe3c+O2h5fVGPee5USLQO6jSuK5Otq1TRUltcCzqxsjXEkIhg/1k9prVfxsRFOJBwChpYjS
oC8iPwFEOkzumSAUt0gyGj/RTTVcW116PiT0YDiX5ioe76ZoX9/78TCUDQt3VElsWlgHDcV5bvdZ
XsOWk/6y7PO4UsaIgA+Cg3Povt9H2s+Rj9r1m+ZWQtTe+Ts/nuwBKr+LY9Z+vsa9zz9jWZchW4+S
nyIoSUAN5qJ7i7c1fLfjIP7mGp7klDo32/q3b73iv0VX/HUnb/gZ2UuoTxsM1pKoot9k3hxAx6nF
WBb8djn7LJXMMSkjr9EaiCNfWjWaDx9nv3VqyDYp/nSMGeG3oxfLyyDd5t5i1Hkd+8igQakHvq+m
EDscwzyHiW351QhwHO4jT/3cdEY9+6Zr7KfFQYf60BST9dC3KFq4Obv9sadk3kWdXdX1o5kUnArK
TwxXrWqaXISWIgegmQ4BW+5I771DN3fVzhTI564dVLqyJSQ9y/SSrCKIL0OHvnPpLPOd+qAxThrp
qqfeIXrnWXAqquyoJv2DzUQiADA+U5cGxOluddsMdI7RaNSgW6orldqRv3GIdW5MLIy3uZxRkTp+
BLujU2TL4/wll3efm3G05Uu7VIN+iyj0rK6DaszX7M+rkhy7B7y0L5543YKpRHvtIvA7K6b/dkrC
Yj/QvoBVvrGRxDo3g7s8+m4nbrIvzDVmXkBoEVuu94qiZfMzlq1x/DgaF3lluAZt8172hd3lpdxQ
7DhwMCCCazHKR5ve0afasTsBw1CP9UmuRRtdun4R5QMivgqAeDFT8Q9KoZp+mLjp9XtBR7RIGKQm
voGjHW8FgKx/QgM/RUCPy8wvjpM25wGhvOIigmO6xHpa1muDsve1mt3aPfVuXzQZ1PAun52jgOpW
FmLMxxYyjICZ1mE3Tzzt2uvrYc089n0tpwmXBDefuEFw80N0pYtQseKtwikvxiDpimMyN4/I/Pbi
14c6IFgmtJxg5Md51FZ7atD4XM3KUZFU+C2WlEF1ehzpvL4bIiJ5Oq3lSxyO+m5aXNp1YytADWTt
qKcGuBaRC9pNbxL+K9WzRZOmGQrP+85EsQdpaPnau/qHOP5VPW/R+3o05a3ZXPNzxHIik0rTcJay
rq/7bZriAH0FV8eUQsSi/Ot326nuZ9ihNW+NNV5XUg75ZxodPoviKwrXmr35cW/68tcQB/053CYb
f9LkbfYFCb8YTvF6hKQLHgzJafeF8tyBZRbgOIU6zj6FpsvfKBYiTP1ldbp0LqfuigxheDXa8hXz
5u7vcSY0V1eKDGxVz8t8oELgTZxY1UL7H9KJNm0n7dY5f7nxoRtM4N17xurj69iaocmwg9FvV9Ts
4L95quef8tinHJ0XdgQ/KPSQ907Lbu83rbucXDn2DITW9iTMEp0qWdV7uswzkWCTw2GVaWNPZ3OM
+g8TVp0vol4fhO+0JxyTc7Yx3j3MElxT4zn4uca64oHsa4KQjl5n/ji1z05V9O25Kff6CWqkvShn
a5+MVXo5Z5kL57jty2lgFkqq+Igvoq/2Zz7lac4ZCZseNUlgTykbLupSr5enWcIXvPRcNgNfIFXP
b/ZGR5Af93OGpIIw103OiFX9IUbRretwABY8Vu6LcfThRPRw88Uhf4je39z/qsGZHP+84iJyvw9D
VVI6UK3Ngzva4s1VQfStQPkmUzxGxZJEFiRxiHl1TIa2cv9uqKOOxI6X9aaEXi+NVyOCaQ8I2m74
gg1IT78nQD2SfPaD99vTdaBPkKt4B6C3mzZdOqLpr/JAP9E6ruwvdiFij5HAJbHKlv4D3xhjwDYU
CKtqx5BrbPuPBc3HvF69b00ngTvnaVP7dOMP+Y5si2ATggiON7yHmFrraKidtFCzfTkEaqNcNrWl
0wG93EEqE3dFdIzyKldrS3rWrwvy8fFN14NXgCkFy/4aRh1Aw0Eyn07qIbT2RwSz6MIZ+qz/gsWD
Dl+H5euuP/TZcUU0nSG69i3vuBLtv7Y9f7U0oHSqU4AJNIar5zVHNrHn7k/gwojVOFiM6HPrcNqV
tGmHu+LA2KPPm935VmZgR9Ur5BK9SbMVs1gkkHuGwbKyYyu+KypVDIh9GrajGMWRuA+nGYZ054K+
cAwizJq6vmDBXPXyzD7vf8b9GGA58he1URzty48AcdudHVrmWZDm5ef+MWjnkXFzLjJHI5H/Zpe1
BSxoW1EerhvTMg9tdDE8E8xtDNgqFayP0GIOfWEZpq55T9ow0MPz0a2qAMzbHAPyPcoCRQfa2jcm
lWXm95YSS0aju3diSkPrbu3Z+PIxdsx/vq+3jANFvtMfwWhLsF7J+F0ecUBFG5SUStBpcxAAJ3KK
25AAj6TjMXTByi8537HzabOY5Gr2hThxVaJVkMiG4LxqJulkWGuUJ+uOwva2MLAGKbfpNj4QRm+q
k4MIZH92ZjM6kCbU35y+zmF6b6Al7SgRDSqGFC+Jo3J5VEHwvG54w5M+6LfgKW5FeDwh5FPrFV3E
V3OBzVt1q3hV27slFKN/2WVfsvvZ2+qfY1046q+L5YC8QKsE6lAQrmti10X0I9aRHzzTsjv6vNSW
cnEa6UZmgbKprJu3og7SiUOhS4d+wmaSGLRv5mWfuHs5+mWDCCslrdHu0pELBDJiLibUnOnuIbZ9
iGczCES0gNnWf/y/i3/dsB1TjOtFD+2gdXFzBq8p8rXb5Ic3d+oTexhwt6/EGmbDsAvg29j3o/kD
Ntbv7ts1hPQBpkS2iZzVoMv2zHjqbTboZMEy5YKrogHIatTxgEXj+J+Laac/tWNY2ucuCpe/UvXx
SQXH2F8mj30hoRh1P4WoPiXszDw/Gj3N7elY9mh47Y65thC9lJKiiEL1g8qXuKt/W5D442OnZDTm
vh/v5yC01j1ZdaOspPpyGTAvt/K0F2WJeQSzchpsQfQHnZn/aoq+fFA6hAGNlMtmG60lYpPjmPbT
wCixpbhk7P4d3paP3pKhDQpP3HOVyGbxisus+7Z49KzD/nJ7Tp2HoNxGLXbzCSjsfuh1LJ+6rgt3
SoID8S566kfZ0e2oenAFrsnbOkJO/JV1iM/r6FT4NnzJuCDo4JDvfBDt9uRW4oCOsrbjxoPkMEnX
63EZR1E8NwfSyreWhf3Z59JFQ4CvLivEuB0PblXW4SmC5v7JsEWmnttxipYJOufjmz2JeMALOKC8
jnZvAeqfSz+p3UPw4GjzY4xNlw0wP38Dae+MKuTZXaxlVd/UOnbvvM0Ql6JwLzMs729TiuNt20Tw
4Hbj8Wsvq+ZEJlL1ENphQKMGmgbYBwSG5VD9Juii79LGFTuma7E9WAjzxnQezAbrJ4fvLYYGVtN+
Dh9bnKHcENydjtW1OBNrIPLQnfofcRlY0GnN8YGIcXs6YB+vjRXiHWyLuMwrouzvrU2Xj06zsBkf
hQX6FRqicVjF3BCFuZxPxnGXM9KR6Se6MutpVSUMO0rMe4ylJs4xtHV/kEbZKY4Z0Ppxtd4jtQ6v
eu+3T1K5twcHs8rzFm53NQ/SmVnJvNmL4e6yw2E+Iz6Xd9EyDFdtuairrZoZk/gvO3fE8htcAjfO
qKoHVGG4wNzNobwlFj8QDvek+Gzx18XYIsqh/VVfDynsi7t2+y3kFEZw0upvWiKqtfhGfqul1P+6
JsDMsk3W+4Zq6JU8g/WhXrb56iMCefC8avhT7551Bexbr/xRbDaM1eoWBXX8IJcvRd9YOA1KQgeb
58Bc3Cz9kHGSRQCPTichw+w9hzOFhUSQLYDHNjQ3cQU3iYseF4ycg/6VTKZtQQIWWSZh9WxfXBeB
o1itLnencv3eLi2QK+CWirN9GdRlVNvEWkxmfTpULH2L55dZH7YuV6qN6JRi2pHMGwHCncqGnnYg
r2FGAxgaeRstgxRhKHST2rXzOdahdaWgorgroi38sVm+BygXiRscyPRrr6wZ0YZdfaxOCOsyr+4D
BMt6tZZjvscI02VFPES5JKDxrp+tMrMqas+hRQlijewtmZh8v9yHztljeSWLdDthkPoM0ddepiNe
Liyz3mdk+ul+PIR+ATQEffVGZm2S61KrD5cGusX2OfJK64w2tsaaYMenDRMmgZ7F8ftwcJpVmMG/
BVM3/JI4aF6gxjE8rxCVvdUsZ0raJm5IHiPUx8OcAWC5Y7p34fHB84toxejovwJ+q87cxZb/9rqz
cogAdlY460eHdw7ydi7sianU7m7jXgsnFZ7vvElLmA1q3m7vdln3LNLV5t7Ywuy7HsKTy4Y4ZkTM
sDaULtA7D84uPtQ+TGltZlkmVIxhkY5WJgj3GLPanREBgarsb5M199HJr/fmWxT4oLBAcDn7EFq5
cBmrZzRhoDoABdZ17+P2oj04QGr6MA5xRncJk3+d4bmbfwddUH7HnzFCeoQrQWN+feulal/jcQ/0
S+vjIlCqb7+PHT21SbyT1pKoyY9YcPBF46hrUBS5U/3Y1x4SLoRl50ZU1d3cFsDeNN9vcIDbflf2
vn2PQ3s4W3Avbc7sW79vDIXo/3C5YcawGhhGisiE23vfWl3/7KLA4DueZi7COahoBSAkBWIy8NzU
WRFXX6p9QKSrZhcGGtd2xlSxZAGYAvKhuT371S4+XUR5jyNeksyNOm5avtaAW2RlBVJwEylTcZ3y
lG0fNiKzOYEaw38X0Ap0FfaGmNyMbOjK6srTihoCXzt8Q3iHH9J70WswvMjj2C/GaesFdlnNqJqM
848K3vYOi7qNnr+10B3GPgsYoiwT/zUgqzLZv6x/qeNRR+v6c30jAWcK7yF3K4E1n9XwgkR9R92E
tqhKGHa6IlkxpV0YBaObUUORAwYjJxl6L20pCfiFrw0iGSXYlNujmf4r8GA634gyiF82Z0eoIU05
N1USeCseQMwo8ylsJ+faDkh1sHzOp32ReL6UaYs5XewpvDONJJVPx7rb7hyyCRjNJqc7T+PmkI5r
98ezCBja67hfliwMmuNbEagibRW5rOeaOJ6fUgfjX4YKcdlZqU6HaOwc+4x+d4/IeT+8xfnba9wr
Yo4K7qUDym/1GvlTDYurkPe4/oNquyknDRaZMXiOqBO6RfhL5UocbFxazh2KixUccrJ+TjFmPADm
sP7PrK1/bafyf5ydWW/jSLat/0qj3tmHQTI4HJzuB1GTZVnynM58IZxOJ+cpOAZ//f1U3feeTvdQ
FwaqEjBsSzKniL33Wt8yXmkxONVe44C+xlwGJDYv06vJbNWNjI0KkWdQt8fcGLk2yBA6JZq/LZDs
bbmjaElBqU3wMHVTsKL7Nf903LTb4DiQfCZTPk6Q99MVI2/mcqh3H2CARTcm4pVTbDfVjnZbgx+p
1due9oGzMuKxSTbg9+qHsW4p1rKCVkyS2fVJp1X9vUqN6tYIXGMvvXZ5bFF/4f+kGbWEfTA0GV6X
jE6l6wZba8iLu2WZ7C0h25LmQx28u/iTABgs5kWMTVBwD8WIaNQ+uLWVnx7zSE/PF0nMyWKy/+R5
zvhSJOw+8FMtP5ToEIv3I7XDigK2ONBC06Gthu5goP+/u5gMsb0YXBRhG5jjzdyVmGl6a3lLTNu+
95BaX0W2X95m1jJ8t5U92Zg33Lzmac+oAaUvXVYwazlDAIq6DguE4EHoeEO0deZoPKHkA3IIVq3K
QqfLaGYjjnBRRsV+/eSPeGY3rDT6HPdDVm068gQfXJNlIsff+n0eHKRFc8Ag+mTixcpe00gwZxIa
lXhA7+SnidJw46ihWN5TUGTbrncG/+yPAl1RbxTDUcX4Lg4kJ5nPXUebapNIs0UC2DdedpXEaExq
msJxn6+jLkODk2ag8XY4r/3yAdRKIDadTuoblMLGk9XQhN4GldMm29pjgh3m6B3jLWYi+aNJIrfe
6RanzCrxWb+BIVml+ZwL1xU7RTabFeqCkwBQYxwX5aL6q3Blz4MRHTo9zkEbNiwDcOu0FJEOKfim
9ojKThMXGCjsVLSTslHi+UkGTQ2KSXrrDIad0Q9AZjNvVd/LK8PTrfWtZCAf9kUkxnsWQa9/nCY/
Tq6W2pqcO9Bqy7zKW4M7l2LOvvb07/LyLtJnpF9+cSwjo4DmxkY6606ya7OZsF/EGFtIHUjCZ5U6
/tpo2tGot7Z02zUidIsQHeWZTcOPxrUezLVOPHP6ijj/Mi6k0jWwHDW1D9YESMyxgL9nP1fMk4JH
ZrN5zZOxyPWXJqEDm940bmejaajaSWzMEpSg3nWLpt5lLJvLG2gp1hTS3WnRRgaI8sf7uc8pg3IX
8UsZmU4zh5l0OnXDGM33cZuUUsXoyDzUdysZV2q5bobAru4XhfLubLom4u8Qu+Gibm2fuh2Vs5TB
o1mZql/NozPMR7pt+lXWAWKQFT6ZYVsnzDmDlYqQs7Gh9qQ7rgZkQvXeccW0tjqDgX25dOIhwDV/
484+/gwahLONRaL2nmhG+l90ubg7hoXtwaZ4uFOzfZdYc7b3Kjpng/KcsPWk871l+P0txsFyGFrH
2WjHoy3QoKpi1K7FV/Z5BmsH1JoU6+WtKAUbSYnaUPoKOcrUu+VGljn7ZyuLBmREQXGjk8Z/ZIkI
dk7Ts0qlOQux5Xe7FKvAC/QZnh6tZNuzKiUdJQ8Yx8Gx5vkn0gYRZuoik+miymL87Ra31egnt0tj
eAQ61NXWLdC3d11WSJqpUeGskSVZt3ox9A2dwByJ7sVvuCIOvvuqIg+pUNLI5NXuGuzgVTpvl7nX
67h0m+e5NdH/O+P8BYWMenItg1lOISvxLWjtaR/YE3ocNj7DI8TDDo98quaQccrMtVFP0+kSsftS
2zgLQwrKYGvnvr5O26F4dopm+paDK1Jhwl1hM2PnrRZYBsfFU0gQRVk+99xxa0lIHLHa+eDd4VIV
b0ZKeA9uS+dxsdLyJje9LF6VzTx8KTW6b8w69U5SZR996tZ91yKWXmk8Pi8NuWT37aQV6n/q5q3D
44CqDoM4ubxJ8mgadfytSibBrr0bnHUuiKItAls8NGY3GpvZh1upYgMDTmW35zzNedho6AZfnTnD
e5O6S/zQ+l17QBi+rMdqdn9YhknngNaZH7J+INduO/swMVi76YRlvdhOMd9WHgplE9vQUVnSEujX
+wjRCv6Mu1hhUMUPmW0GV2VgV6z4NuAjnjpv6X7ivcRxacPBUBpDK7ZTHx1DH8fXbgMybmUnxvxC
q0GdelpdtIGrYQ3vInvuMUw8xaNw19AL9daN4xKDOUpbc6V8qdSmMCy3XGMF7U4p/Bv3hB+BfBka
bbTl762pt75lkylr1AbIhtZY55W51Ua9hCKfxWOZMw+cuE7mrenZzfiVCaor9haCpGYLXKJ/ob33
gvEOzaeN7bBdEYOHVUt6ib/Oq9odNyalYXYy+0bGN8mlRAmjrG3Xnc6qJRyjhhZQlZTNtrJRmO+G
RU07gNB0oQf4iBeRRBB8c/3YSLZGMGHaqC09Xua+Tr3shTl2yP2gn5wacIV7p0r8bW0iVTxERo/1
GZnVPRgeLDzabtgABF46Loe+ruxt0FHkjamhGI/R46LA6Ace0QP7qsGHfFT2Zb5X00VHecFvbFVZ
uHS+AicfQp5rw3pk/rBvumn8nmr8JrPs0UkxkbMFF3VAq60FrUEsw0j2p1G36E3tbPqOogVslUU/
iA0FaqMLUjdrQ8HeDJG5l2uMrFGiQJ6oTNCFrVA/luyJjFGBYQUUtOzbZkRNTKl04HOhAx31xWRh
YmGmS9psIi8qrlzkxAfQSdO1neCLnRPUlp05sx5YFAhcYU1NQDw6IDTOUTDLNwSBU4cHtW+fRtqb
PwqWo+8JCR6b0rLLs1qC9oui/N3MetIhbeZqV5kebs48a4xqrYvYeMhk0Lzr0io3SO2ZQI6GqkPL
ownvLf4lRoLGkIMTNmoZNxrVjxIuytMSeUzDZe+2bEsWhM+RREqeJ0JtEn9E7BVZBnon96UjiJNh
rC9OMA1z5OiZ3HUMSLasR9Ft52n9FNROxbwmy55ox/qPQ4mzDOlIWpbbseP4IRBhtJaiDLhvYKtx
p+Paep8oXrZG56Dgw6n7tsh8QaHm103oIZikMhT0kRGVM5mqVJyFYzYaB5PB81pNJltgtBiCiHCL
qGWC6tXat9Dc7kwbEdcVY0nML9ZsGyl99JrpFtMGZa5HDynb1ShUuYcEW9zZKd0j2F5ZSCWALyVo
kB7ORszudgBi9TosFuqpAOlISgbvPust2DQL05Azi7P+Qs6FujdaEA74DSneKtFgKwvsbN7B7QzE
lrJoia/yrJIJV7YSN3RkL+oQpjZHybr3DLuiV9tm6JKemadbvpiTv1z2mgvExSVWVn2H4MU/yiDt
s+e46W04OXYWqqK298p2Gu+rU3dLyXMHI12YpnWzX1xc65ShEA0mSXBFvtTDfJ8hZvbWSWlay9pe
TNXtZYUsElWe8GnTJmbvMLUousdCD1m57S8Qn13fLrDyoNh58c41q3GhBnGL8omEgTELuzRWF6Fb
kMVvxRSlXMlVq5hPepCwoodRg04xQ62blMLArkpqaB3MpQOZiZbr25hmbfmzLz2kMkzI8uJKX179
0PraNPa0L4xyjU1ipjPq+wprVA8URh3dwBXWNxAAnset51WyuQ8qM3GS0KEPMR4KZ5q8HTnDQUn4
KkckTFhm3TDphXcJx5k8tYfhUd0zngzuVSPGx35qZmujPI2CjU3uXN4YfTlM1zQis7uKlMgvy+jq
IiQYfkq3tltO0baA/rSvG6e5TqucoQa9NKaYcF3EYebWDJO89Z/TXmHjcqgC31ISzaODXbNl/5pB
2XKxG8HyRfyq9atmGNISPDR1rzgo4BKOA3XbtVRB5O2Y4sho06L/volzkb7OOPwebEM7X3oKClQn
aMhwJsgkdQ4DpBK9UuBh4IpRPvoPjOSm9iGL6hCFFT3ckodR4wfXEcCOjZ8NWEZ9vE7zBnAhFhk0
W/19zUxka/WLedKQPm6YzkvkVUiH+h2OxCBeFfQvn1AFZSwDeRyxL0mmnw1D5x09D5mG5SCHqywS
clhNE6A8iA3pj8Gl38mUzJ9eGe1kD2AapnNA2z9ft5LuG3+s06y1Vct9JOy8WjErb54H6H670Uvc
6zKCx1IQqvlzaJji7GIxTTymDWbaJa93Cnrfs3bF0ncngVp+3swu0rMssLpsk0SUaMzNM4zhAT6K
KijtrY+WXB6QePGzPI1qcw0t1GvQmSD+WPmLkaF6o0G9s/tKrocWYwSQJzav3No2SJ2m5BEVtDNm
l56B2/dkwYC2Ak8w71TrmUydF30154z0mBXEdC8p3Vdwu8fX1msmUBV5H0xXQ6C9raJ820qVVWf0
hICskIkVhzojK4oJ+XQqyrw9uFGUnKo6ixCk9faTVxoiP2RFCRthYMZ38vs22NlZABDMkI/CrPWV
EzmS8XaUB4ecnQkoJj3tvWzu3NuqjYLuhmE/Gxk4IZln1etWz7DZAiPxyC9aMCy1TXSL02650R03
Zj/49bbrRAlqD+EPKKPygO/bob6rcGgkUJpuUqapTMB7V3wDvM/eOEqT8j1KLv63ZFbfYqcvwuBC
hAqrtvC+UgeIDWOgZQ2JozvTTdIo0ERkxqEw+kFsYjujpUmUWH6ckOLuagsco9nK7mWGEGFeZSym
7CWHZj00Qu6daVAN9oyi99e1lxvQjAp3g/3pSyFxc7ui/VJajTgJyGmwf5ZpVwWLfBxSs3sjYl3d
KhdOEvdG/eAsi/2QJKD1WDZNWnXkOnnpqqVZuvOsPONzFshaGFT6SiJAL99gguhru5unjRSUOitu
JsFTVdsW/TUzArmnodycUMOOXogI2z+UYzszxYAtytbPn9VjYM3llu0QrYYmn7rvNWyvo3YvIKd+
0g9SwIEOu4YVbfT6cdflS3PVzU7wsBiVe4YaIx8o6I0jM0XnWmD7oZHOia4OZk97t6URlO9Ajngm
hM+8uK5woYhwrjwvPTpF0by2Som9g3CMkjOemSLB89phXGXl1wrnN5HKw2pJ+2mfxH107VfRtPZ5
6L1JAgUefbeaaYlU4D9s5oVrQmX7MClHVuRJY1/OsmBvkX6GfTAqcExBu//ayRaLS4vbbiUR3u8Y
MnD3RabX6I1Dbyfe+3XePnrKyp9MSAYrXJ/G1jIaPK8dsIa1QlTWrMZuTK/qDlv9UpndPUxRefTF
74qiyWrxuRs8KRE2WNS1vVmdMt/uUWhKWmbRguciyUagVATRIMJ2ov56zpCfVI0dHArYRU+KLrta
WYyvz3HjiuM8eNNL15o/9GKnL8IVyb3XJ/nZdZN2HVvUfmY+FHtkPO4NYoNuS8acC1fcj5p9w0Bk
xwiNfSvAwstzi7kmSuH4W5RAzdv01NXgXTNcSMhQL3NTbkp0Gl9NoeWXqRuMrTE72Q3tBagCYig2
no1OOa79EaohOLEfLLzem2vgutFcqWeaGgI/lBymU2Io/ToYc3w9LH22gaoiMIrVNDXaPWzjnF1m
mYIXdq4KC16b3gbkiWQQSVKCBL5nWW01x4zFKsG6N8m2I9gJP0qxgrBXTtZKGZ6MTmaS1/QPCrKk
hnsUyamThbCDSoYElD08DrmdA79EGA1aj7sL+Vx5SxW1SKBHUdLjMqV6XroTM6K84ElgURWcWV9B
Aaxqt0CQfIMWhSjd7QKPJ2b3C5196y9IQ+8N9Jj1+38GDP8bfrG4UKD/AV7exxOKNY9sbiuyTgH6
4xb4w+de+gNIGuhJ6U26sQ4cnK9tNx8qZf4Bcv3ffeoPoaAUacIrikoc8BPjn9x1Rf/JCCvxIR/A
EEi58lzJAy2Ou85Z3FVnTs0nweYfYkliI6JRqHLrEHfDmVr3C+vcH9Dh/80hMYNfT6SOUBGiYbUO
1D6QDeIHI8cd8akz+THe3p1MhFUWnqK6jL47vf7mcal/8rU/oPkZySEKs72BlgiEK7sWV6nxyaCW
f8q0t/EwW4yIDgkGlLWdWja8Jl997mSaF2D3P9w6eE38TJpwQ9gq4gjMtygFPxeBYV5O8j+8dNk2
UExS2VBaw9Z7sTP9B0f78tn+Bdzd/HBPKlGbiZl5zcFFqGTQcSLwmm1gv02hLX8ylMj8cHc6Hn1J
JH28ich/2k15xji//tyV+OHunPPBzzpRNYci8L/lqr5FEPnzcy/98d5s7T4v6ZMcWFPPJiVcPX4q
Gkt8jLWf20ExfU31wSS1wZ9vpc4/lcIgPobaD5BSwQrE+hATALp2xCWKKIinT13gIvhwa3qNMFv6
5DO3vW+fkRa1V8iTh0+dSvEx2j7pEOJ3/jAd3Gm87kS8M+vs7jOnUgQf7kzO5NIqFKCHir0GWWdf
O6//5BH/cGf6NrTMXnTjIerydoMqTW68VlufPOIfbs90FKAhULodhM6ik5opXcl4SD+1aoqPEfc5
pJNW2gi7uwtUoRnc9yiSn/zkH27MjK6HmhR4ZZkgkwmMmtqgdPI/eGxdju4/P7ZE8OHeVEbZsJlc
ehCsXo97gXZtlIjPndKPGfd+0CU5iN+SsCQPZ0t8VE79+qkL8WPGvRF3fj7Gqj2gOcKPUuTeqhXQ
7z736h/uTyeeJbx2MP88wCGqGPFTNmfTp5YgOmS/LkHEzi6WzIfmEAlx8W56bGZzuGOf++gf7lBf
oLtavLo+xNXiQ5UZTwys6vBzL/7hHq0AhmWCevmAcypfgdHZChzhn3zxD7foUHRpOYwsbqlZPIJC
ooqshj/Kupa/B4z9iyvd/7B24nc0bZ1JDgyG8kfLyHa1Mzwzcgcv2BBKKoRRX9T93lXjLYe5ZgDR
VctR+kG5bIGvxM+4f/OrTDI286IuoNa59MopdNA0dD/kjBwMveNwiWdQIbqQu0hNSQjQBOmVgRFb
aQS8A5JcqS15aDVZCNP45s30ErD6rqj9/dupCvJzYSL1ReY5n7AupQcP8toqSYyrYnAeUhWcM+Lc
hmn8MuuERtWSI0Kl1Fsq3rbxKmN69Ksq3/auGW/QoAXbXAWXtnBzl+PF2hTxIBDPJ+OVQE0r0fMQ
NKCv59mLtwt1XvdEWsbeLtRUr/BAGj/gZXtEmMgRuRDo6hGCEIo3e9cgSDli267pOGVQl5P0HLRR
dAYeuzHjbvyaaQs7cO+uNUnKG8wv18JXLwvahitnKM5GNXZb2vUG9Xk9v84BOwPXvC7pMrRm1Hh7
YUCvwoBMf8hPL1hsT4xQUOYRtbLRzYgOK9RaGNsr3GzOqkyiYxoPqJvra9EUVxSu1cPsR9FOGpDi
XTwfJzh/+EA1etgRfKZj3Y7Svh19OW0pAksc1t6M9bEP5rBiHLVh/DOEbhYUX7IUDWLaGzuBnuo2
hwYHsPDUBDCHyzp7WorSD9mdVXrLMHgP3OexMfREdwS/MfvNdVD4uV4DI791sKyFKKghg6lZ74Fs
kPuQJ/4RhOmEJEcfDYzJGEVlKOIoCn3OfmvY0mMO6867CAzv3rUFjpzK2yJW7J5pKaLdGZmIEpAx
CAx+9LkfATenmH0h1YVQgMytOzFYDLGhY9x0LXXt2503M8l2WnDkzLR7m+SCptX9MQr6U83FeCE5
b/wApuXOV+yygE5NMixHvafHdJzi6mnq9U7k/lBtamYtrhO4xX2HrOWopXmTgW3ddKC1w8QL8PcJ
OLMjUOZrrIB92Lfmk0A+tTVBxnOhZbTcpV/mBwZP/s7DhOL62OKdeEe6xI7Z7UUE4XNAm+FnwCh7
XXrACzx6UFcD/sF1y5RzFbt+SfzLAkR7MN8XZ7nrezLaboPY62D+dwoQl5iPzHs18POKW5jxqoXk
bCX0fKNJDgQcpNsFMzGjMoaN/Wgf4rmQL84wYBlWvvkAw8U9yqlm3gnoufwygUbiIDhTyPQz0A+Q
nm4kfQ3rKaoHUkHqq9x2zWMK/5imT2duByu4bY2MYcuUHeHfrWF+Xbk2IphgHrfdRZiBF1RsWqlW
g5NnnAKtd34aA5MC7gFchGs6vPjgMIzNdznYrG05pYc+t69psX/34tE/icwCddYr7my9NMvLkhYF
DJE0lTtyMqywnkiXH9vkUJq2+5MoEA2PBR40kSwBbgtXeumybcfUPkqLIf/aGmZzC9z8RqaB5a8B
9aPiXEZvgwQpMtaVbi47q29JQgIMSKAilAz330VUGRlwo/Y5Tc18L7qKESHm6OO4RM9F6l7MlMtY
nh1aP1urrA8IVrg3IFUHw6WPVTtIbHGYrIBM8ZiJnD2WnFfcxOI5MCji8HcQn8yQvF0b0P0QzKI1
5+vRPEuoMJt50gaileaiBPSUYWx8rGNPCdbCjd8pb+3nCrCUFyvORYITVadmdex0cUaFFt2QcXI2
eIQ3FU1A2zZwMiA4I3hngsfH40DA2/8q3GZf5WrPBWacY/xt28hLIIRHzAJmRI21KpHSyBbkHK5Y
bueoXX40FSrCvLPzB9SOFtLbKX6hPwU+zJ1TI1TVYNyYNTrhcBp6pulFUA9vBtIRBYOqah8jNbwj
8zSuIUWiLNacS+YjwyE2ADhqTum67b3lnl3FskXI0SxrBPMoHBmFvY2OoqAeXdILDexaZolfTjvF
N6F7TQDwmGM1baxNsKAESQJVkW+gbvsJ22reE0xpO32MKkvNnBqndgNA+sE3+orx3uzb9Eth2n19
GA1n1GGPXvWYTWPghXbQf1Udqmkb7P5hLCfEp3nna+Y0bv86gOsJq6BfEDE58hHzPnqqHrsug+Vy
DQwI/yVEb7xSAJuE8GHTAEHbB0g7dktex8exmK5GKdQB13wCiaB1bnPPLNe2S/vYCMyrjsSojS1B
r4e6jG9pPBLntTjDhF4ps5OtS0LOWAeud23A2G+/eeT4hPms4p1sPOB3gXock0J8MTmnqGBLvInA
W2qnkc0TpLNlWPtML+21n1neSzEGjNBa0/RPbbnsoZfrvSNRys2EpezajNkAAPX8Nc4TlB5QUStG
o/ZPIDT+fa0Yi/ZF+sM2mcGhQRX1y6Ar87oZg/hlVH25aXHDrwueyFBZ6sTLVmxqijBJhx6TVAol
JivEeDYGNANDVMJy83rfZpZkPeJnFFcx2tqfmpisJ69t9NnISma1lSzRzzuz2AQWlk277JkpgcY8
Z/243DrmQuXBvIsnWgxgtEB0sm26wsvIfEHtxNDWmtuwNAvFmlXbOBcCgaOkbKruOk5m4G7EmA13
Exbhx5pm+RG/T/WEtXDY9NKOnxFxN+wQhmbqt2Ro6T3qork+5ILMLFPYiSSbrWMeNyQVD6GsqFdT
Q/VsLA52JycxkBwEmzRqSZ5wtb2eaudmAivNuB0TTz4VT04XTQR7RHcMVAyB1U8VO4ullI0dZCd7
4B3QISFwS9uniJ1YiPKyutVxxpkrPeNvCbL/9Tb/d/xe3/5tt9n99X/4+q1GxoIJqf/w5V937/Xp
tXzv/ufyW//vp379nb8+1iX/ffyRX36D1/37+65f+9dfvthUjH713fCu9P17NxT976/OJ7z85P/v
N//0/vurPOrm/S+/4UKp+surxWld/fb3b139+MtvwqfO+K9/fP2/f/PyN/7lt9tX9RoPr/qffuX9
tev/8htNqz9zWeEaciwTbSj///an6f33b7nWn10H5MplNM8/gcW+nTiGPuHXRPBnC/KTMB0W99+/
+dufunr4/XuW92dILbbPiwb865LJ/n8/3i8n6H9P2J+qobyt06rv/vLbpWr636LBdfA6YIy2bekI
6foY93+t2Uh8863JjfONHRcPlbCIprBLO2xQfvxByfmv38n1Aq5r04WQ++s7OWPuCpAF+SZHHnNi
GC9viaRkazyTFPsP5+Dvf+Qf/VG2aVqWyxGUbEJ+fSvLcYbegpu7MRMBUbYjxE7Ieybn5//8Pr9G
gv7t4EEeMhEQC9fjGP76PkHArKfOg4wkBouYmm7O5KqyEnHd+L1cwXHPv/znN7wco49ny5a+a3uu
DDz5sTkwZjGMGHa/G1kpyCS1j2IuUzcG9M0twkFjJZOu+4OqlX7IP/2dPjNFzpnvmYJd48eLJCq7
1gg6O9k4oNlB/OjiHUJstEnzKtnbSeI/jHMDfQEQ8QYcT4P52C9QfIzeKcLFtZbKLtayYU/Jhr7D
nq4mjKOme7tgZwydUsljogd1FZhGswck5T1kI9bOWjCH7LquiEIyY5CqlTWbgmYs/IOLsugrUhGi
FIHUXxRzVd2FKm/6tYk6DQVGMYuXaBn7UNm59xWnZrkDTNrDj586A1G5478xWXG+4R5H1egtDMhL
lc/xCoyePnpR2b8yAfyRQDsMTds7jZ2XXadsqXGjXOInFhy0HA8UknOKp4j4kPnaVwj/SOaCZ4qz
4YtwEv8kvZbImXIEp+0ObRpCB5ufK08iy+X5es4J/qRMd9MrZhr9Xprlq1m31j5qJ1aAduziZxP5
yKsaciSjfQxDwZwx3axKDfAeIy2unskvcG4wJTaciJqqAKa2JsYCeVWQNhxgRPvDGXoosAyXyfr3
3g3MkJSI9pgQLIdkaTDzdV4a6mUsuvxeOMX06CWNuPJpK6wtY3HxyVfWdxc+VwhIGERuFadQsKLU
OM5WjHoc5yAeZH94w71jYFuNxKNh4ytb+XWE9EX3ZXbEQp3vRxAmVyr1L/B54lYiheUgie38nBUq
vu2LNroSHqyhFQySfE94HotaVhbFWtVabvM0c8hQ9OcIFp81Hpqx6x805g6SHspqgrqUlN4BxETy
NRY2ddPio/GBEu+GC5icLRov+xAQ0vQKMQEBed1n1tsIlHKAzdmRVxn5GKuTnmjrwlL+XqT40VZt
p/SGMkmsnbIeaTqn5/SilQ3bZfjR8wg4lDPO45XpThe5sq3EfW/26n0wze46i2L3yjU5uIt07C1a
7JZ9aD4BikAO34WoagpIyn37giQ8hjCVgQ2AOrIZLpKTtY2EfV2MIItG8KPEAI0opGchkduO9a3V
IFVMYpIzI2qBLz5xBcyFM/fFcErzQMmYP8ORol3WtgVcJp+EQlItd9niv2MUqrZ9lXovombLLN1e
PwK0i++rEX+rOzrBU1TmFyOP6+/wWsfUJEl1Y3L3zSg2hPlkL4l5HvDinoRI/QxrVjWjs5AmGt8p
+pGyeTjPEqvIor38Gq9kfmfIrnvx7cbr75y+aYsNytiqezMSB9eNpXFX7ftKX3gc1dibgMaDpUcf
h5uqvleUFdCoRouhPFm/c3k3mlaWrNvBQHFQwRQqtvY4DtGuWlq/2kWSynJlB3Zd3yRmF+1zuwuy
pzy3QfDCRTZ/dGMweFttQo3YoIQ1m7BFVRHDlbA53ks8534Y6d75tkAuAMxsLZ63rfJy6NdGRF18
cKGmdSs39m/NvkRCZAoJGAm484pAJGeC9Ema1r6SfNhXOD3DYwrlEP51gIl0Ix3LufGhNhBWrZ1y
OmBBj+pDFWiCG0vTwbLr2vMrOhF6YK2DIgTWYTe/DRCylt1QdfbzhC2McsNL+p9ks+oHlG/0Z7I8
Qv5flS6eFrylS3JFgZhftssI2q/xMol+zY6guFdxDGwmjZ7SKFc7giHyles4Rhh1/VGaCtNqjMVR
dV60HmC1b8cxQlYaAAJs6+kQAwFuI9jLAg/bsz2maiCtJfvpJMh2cFHB7miDpgi5nGZ+EK8GCvka
hZq0DwrEWZgPgXltDIhTIo4HzlTjPZPeeGxRrtwCASC2C/NVhu/B2tcXrzsX/0PO5VX30M1ike+Z
MWc7MVMp9Enw2A3dWbnuPqpKn9gpstS2ZBHumpgclNgfN3pAZV1Fjjhbjn4eLsdoSXasQBtKHFAT
0zVBT/AivetiLp6nqX2RBIbt5ki/yVa82nhTst7ZCTUeqY2ffDMZn1iHdq1296YLMdFVhP0UuPjw
L/YklVkwFeN4uKqrekdnHPqzuzznmttmFcUxurrllXCXI9qBi9d5hy/oZ1eLXW07ZwfRHzCrh7ot
7iqbkg5cyG5y7V0KBuPbwLPh0hXs1o5HYOgI6zmnhX2CfPozcabHVPVnT3CRBNVdYw1kNlhqUyfB
Fzhn0H8iXWMUjIC/dN2d33AdjcveM4kQKdpdpFuCc7PkbTaDsIF9EQfvwyVPqpXBOlmKZ0DxPXYN
7CB5gT0qT8EtRjaq8eooJTFOrrcHNwfXASV4zXMXJCsRmBfa6qsa+cSLOCY5xBCStVUCNdjQ0Eab
ZuEn2m1Hp9DLvHPfTTipTfcUE7S5KskqkI5vPTie2sjA37Xj/FjGE0E7UtU3rR/tcUlyHVnlXg5i
i6sWyXehv0aSQDhQyYdp6jeoNmmqQozmYYm1l/K9pqAynN0wtwh3ZsNd6WpyMa+i1Kp9HPie1Csr
IDjbLwgmQUdZtwmkDq1ujSRrvwgfwF6DFeKMvfXWxlREWvZs18cCNBxNEafYEmR9cNIxWGeYGkha
ASMl2RoyFrlxlRHv8qLaDkt6BbT9WnbJa1HnEBvM9j5xaNp4iV45lnXI3Jg7yl7FqZs+YPK+1gQD
/x/mzmQ5cu3Ksr+iDxBkuOgxLAe8o9NJZxMkgxNYMBr0fY+vz4XIrFQERKdbcVQmMw309EA4gNud
s/fat4SIZY7VS/aOP8CPx3IH5wp1sArqjfwU9FDYkbzxpwaW3il1A8BGToljDGYbO2aBlYH6944q
WHETylHqgpMmsVuubooCZtZAUuEdXgl7b+f6S01imdPX48HGco4bSN6XUypvEV83pDlgEMzzcg4o
8nY2+QvfgJ8HR2oW5lU79icvxOApU6vSKmU6xpK+B7eS78J+2ld+PYC8l15V1vqdaAeyCixx7Cbj
Lht6XA8KKeK2FkVf49k1JBU35CrULwEnJND/ibxqa2U7ev19ltax27ThCy6selMNwcto8Bd7/gDB
I8MdSrgnqvv3qaUd7B6OlK0QTOLb3rboFeVGmNKR2knpBAZQn7wJHkjruBFqt1dTkjfU8aqFWoNI
HihmZlRIXIOMkkduHdFSTmtLTl+TEo+MVu3yob8lmC3bkBt0renDYzHiOA7RmKrlfRlQH0yMe1VX
b3zC0swkOMV2223w5a/FiNAukVsVM8DwfWYtjqO01mJrD0hvRyAe5WKN3ADKupoFkr2Oj3ng34B0
i5DShTd5J97UIXWnNtx2AF5W4cgURDjpq9DKe3xlVKI18zYiF8S01A0s5tuqBp4rm6krgkm6Rs7+
iML5LYM5ugJp5GL2CYlJQ8w7b1muapVqasUP9y2o6ABCQTMleHShrMXY8o2KdWm6Rvt/Tapz7dYV
tqg2p1JKeRYDatncCP4hUt1W7JpYapyhsuxVUahUdAFhYDVQvtDS2Ge5RaulmgjHA/+5J0hDcQhI
/CFbvMSYmCNbIs1DxNL3ItFI4wbHcBXhO2FSpMuTaw8ZlD0Hg00EpI2YjlrR7QBHTRXe6VU5OZR+
7ZWvKCSg5eSjthbVQzIQHNIwjy39hKuwl9YTQ5tPxX6pk+wV4rBr1hGIyyEhZUyt5BUgCPbO6AY2
RY+tAWzrs95QHWT38xWs5DFNWG9MWJauwH/sSEqNiBQEl9sMdfRD6cw3pUm2Y038UZV/I997XA+K
d8s0tdbASOLfSQhvhlmxKoEIb6LA8DeVVRDJ53cPBHmwuBTGnt/PTzHQbobFT+KADhacMlaaYXSw
+4dOWHu0T6jIHehDsX+LiGfR0xp1tpLUB6+rtQ08Zmk/JW2NwlTg6QKnkG2BnEYyIR1FxJ7VL91Z
NovWiujdCVlxDO5qlak4kcesAHeRlOW2AZsE23TmzBEMNQDPG4erGtn1d9/248fYrm4oqVE9xVHw
MLWpilgcuw5MJeWasDgOIjJBZU9yZoK7Stkfy7Rl3rJKsXxHoV5IvENuPYS0O93c58w3j0W+Ot+n
o2LPNfkhmK6lmdIAb8X+ZfpBB4NGBYhlpBEaehoVUKmRl1MiJ5/Fp+h/H1iK8S2Wk2FXaSrkchjw
vWzFN8mohD8Bz5NOpNq18QrWHdC6JuksD2yrYUt7MRkwpb3PrGBQVkEtj/uwFTPRZVAo3mYZhyZf
pMp14A3RVSOjKNV6zGZZSDXYs4yOvpU+3BCN2Dw0Ta3fqmacHqvY/ppPxLGEjaz99BIhPMTizRxk
h5EC+zNtQrvJrytmwS2I+vgap4DxUI1ZhLut1W8aIoJXuZIMG49EMigaJZnNst7dUkA1nsYOZSiw
o5ZD1FjUR6PvzEMdChJJI6v27grbx6EngMqrOFdk+igtfp5AOWSSEHcUB/AA2YEaHxVClh8l7Jdw
2mSgFxQZvXjDF2t+12g3rwsW0OeBr/CXabYERdH7eQP0klyTpVU4rTEWhyCtwnhV6RF7CzsCKc93
3ZPSpTP2r+K+97eK39GUQHd81L0mWSeh/LOtS3Pjy+AiNC+wCH0c1FvSSsuHfsKaNdY927NU7AN9
8kAzWD+6SpBuwkRyhW+TFz0olRvIRT4eICm395WezlUNxP8l/i0FFhA0QBEiP4VGjPUdHgfQ6VMi
892O1/jrVc36ldWjatFn0fkcTibZUmN7lLUyxCIMUR3zPNgGsm3glhkWvOQS4y3Mqt7DsjskZpJT
8ZLEsa50TzsZsSWeGy2ly6sPEQbHTsv9+xS+u9AhbWGqqfdyAJQACXMebxultEBG6CqHrRCanden
BJQZ+drg7tmIBuoGg6GyESIpr0nZIFkmtGrXGnDp5SPgDN1KxrWAILFtU0PHxWX0uw53dwSFbV2p
Y+lwDRedckaCIBGSpB5pNGoJFaVOaF2rQiNeqwW727NbEoNd4+Gzhy3xfN5MgFag25i8rrjotvxU
eEGaVWw58j+M3dDPL9jaeyO5jF2DuwLm+DGqh6/grH8aqNKAnOi0olSS+jroMldB4W21arq3Yg45
iiojcEh7emd+d41BqHGTSeibYZgJWUXb0iYMKzjnVr+FIJAcCCFLrnBTCXaYqvri2cZ3ouU5f8i6
4moywHpcA4C2vZbuUKY9egqb4BHkehtGWKyBtTW4jsHBEbtmHBols+BcSt2xSs1i4xVZtccBZGBh
88ilx7Ev3bTp2gCyvxmaXHJR6uPW1qc3G87It1gbZAdJnLEZsVfKoBZaCJCBcadr2qHSR2NtqdM1
96MjorBJROU7KleQPXK3sOQ9YAPzmqE8sGCaqgPihwcfB9ptVRQ3Q5jbe5qPBGlog31V2j1uJ4pY
0XOdk+NNnpGPoaZK3gqcAC4BfPHasES3RmhE5wYX/lqr6cn7spq6IWarEKfnJiA62AEHLm0Czw/3
wWSVt2Xe3kcIzl2z8p+6GSBtjj1JZ+X4OjSY+eGee1g0c3vHeDd3/mCMa6W0Wa07eZOnlCG6TKgv
+BzLjdcFlTNQJ1iRs3xDqXO8IZGvdjlV0hgrivZAkuvkqHUssSXS9XFDMuwqZ8fhpIIP0wcnt6pK
wk1gN3gHDmq4neNflZEdAoupuZ/S5AY8lnUMbe/W0kmd0WG+flVtKdrb6EsSDNTqLwFBByC8aLMv
escsmKT+XdHQxwWoxqQ2qfamk6NgZ2m6/FUwMe+LWCZ+LyvNI1N85Oh4s3ccY0DaWkFL/KKZOLgk
lPVYmfpervV2jWdgeJkor6IZsMZr6uDpbUQDl4NOlL1JntffaZTmaXfZevRVb7J4XVjCA9WBqacG
db0ulUbDJKXxP7ZpkF4pMu4oQAbyvV3oUeKMlVQ6firJXyxsEY4iqcYagHz7kBFofeAsXqxJdiif
fcnvcRBBVI7Q4+wlMjqJrpoiCptwyDgcReQ4o5qxvBvJwMCJ/+FpJNtuP3qx6nRYjWEnVYWr4OuZ
AS/fFADoDssF31taPk2aeiP8Qr718xq7nmmzKzNLEltXvtonoRuPtvmkRFLihpPibwdCQ65UlBV0
s7BPhl7+xSZdXmbfOGQjNnmPTG02i5KEfA826TgQAkB47gufQ7SrcYOuMUWQTRPlNjbmji0oZip2
Nx1fisZGuRavqZbnOxX15QZ74cwPyE/GgKclsFJr05KDs4oEoHPbKoxTVybpjVapN1WRJTDHzVF2
7VA29pg8vjSJ+CLw9FD6xJfS5Zj24rEk2DFDmzTwScBlkFcq2a9qYzwha8H2qRFTicQKc5/TxxmQ
4WytDcVXM7J2kaee1NF6TYfuja2UzhY36rZlbzW3gTb80IpJ20Rana49zeTYUddvqGPcJoamQEYE
h7xSbvYESOgnxhyRK3ncXOPG0Xbk5dYuiRDjLih9/IvEJWz80JTkU6zk8RXJjwgdxmfy+L5JEYgh
fM/jA7lr9b3WU+AoMfqPTlKl2MMa5bZoMXqsNIQZq7QnQkiDq9qCeIEFltnPXj0Oz7qKfZuoYemY
t2yeSbxamQVtbt8yQofG64PRWU+mbRxyMpU3ePbcJNZZ4SriHaqh/JoZRM0pXr8tuuHKNIMdmwYA
sMY13WfrtQSRjwEbFcyshTLbB3C+62aw3DSe7o0CriwV+I0eUQoh6/ZoTZ3C3pe4dD1qnKwKwzts
Ri4FcJfQO8w+fItRS6hHFu7Rp92Yof1iV/IhQv5TaAo5FNEVMPSdNaWPgyZbmyRMCY9vdy2ZfLUd
3tVSS7+8wPlESGZu7aipboIhXbeUQ+yU4K06dJPA2PSe+Eki57oWpjsa9SmTJv1VwUxQ9cJNBIvt
HAeEbmKd+zDx83F6jogHmPBR6rRsE+LpCjbqSSIdqpLRm9kH1RSb1CPVharDZiBcjC/jZNnQA/T0
qUgnNwirr6Pfo3ziaDwfbaDyEdHtpHqxYVhtNNImv3YE6eEmeTDQHRUVmaqqrNhXo2188YoWSK+y
TrSWr2hyAdlvxrhgQxt4kIAkx8BMbxBxDocAVUb6I1WL8mZI7XrXY5Nk1bjqlb54AQt7BZ1lC01s
rwWs6qE37H1S9wIEvooWs0XIumu4B1sOpnyrnnqdNYDphsAZgtrpuNPYz78WEQgrYHCsH26aFSe6
oS+woYmr9lm0ZeOa3L77rKaAZMsNpZWMydsj6RVzRdEJXkbrRKZxPZj1NgC8Rs3jpKrIVnyI4wk8
NrOxoDjE2TWP8mjr3mPTVOwyvquQ8moQmkMYn7ReO5RRG7s1FnDDS06jFVBdJgY+ovrMYceGvdz6
PqoADN5VmD54cnlMRqpfrOgqXr+pTDsiHWWI871658N5diaS7zCzJgw+n8WD+qi0G5RojYmQqF1j
uI6r+lhbBfOFdYQkd8CG5iY6Y1nK95nHsX9GWKKEx2tZYOxcscrfFYl/jft81qvQ3EdLFSrNlQKV
KsC9ck9hfWQbkLi5B1PC0I1j26JykaS5gAl4kcTC4U4lOwvmLmHmeOBOLPh3idEcsWpvJjmmgKBQ
WuPXx93AZt9uDl0W3BMbAqjC7A5FUmP5pBCb9PI2DOxNoYnDkLZgh3rYQ5SdTigxrjU1xTDu9/fg
pR6CxHPNSDmErUyIrFr361atgMLbzKaeVGSrIFfbTUOGTRh4nD35rjjbzuy3V9XyLCoS7ddZ6VoR
8rKVEgAucW0eNAWLv59UgK5bVpf21xAM+6qP9lpuu0MWfu0C846O0RdFJyQBX/9ronaHKbbsPb2I
R/BhzATWd3qcx8YO3kaiXII5vCIyTiORnL7lMV3S7BGhjcuSSDFTVPeY/iZH6e3QEeFwKDWx1+N0
C3H6C06ZWxOu1iqX8A7XvvZAuk7teGAENT85Ek/wMyKOeihRlA7SrW0E34jZlRzqLnsPielqPsrl
/PReym85m7iqHB/0JDhAyrhHHnYPmkZ2Ar2+yor6ZjYT56ENH1tYX2Y43DZVGvZPJqRHuoIO4XW3
ZhXDhMG76knTMx3sVZ8Oh9RubxNSdzlXAMuxyOt9EKhSHRBWww0hD4SBWzlkkrFT2ocpTB/jqB8c
wJvgFmXJBzzHSWsfaB4iTRu9ppDj8bqHibJK7OmmIBptZ4HL4yhaJvt6LGERDFAKE+aQXVOa4ss4
9wVlP6BCL4j1WUE/tfcJ8F5HaQFGr6wqC7Y929kXKRqBZFVobA6hrIqjArCDIPs6KTd5KSGSqqp5
C2QZGxrJNJFLUo3jJgkeYBpGb7GqRKcEXAolcxvgq9p7skt6qHLfjaF+Us1A5sdAkNylwNd/dp1N
JUYSqGVLm7RwB+hzsSnl4I2cNq/aeUCC1VUe+e1XqS9HVsg+70+iRPDjDLbVslgpsYKKN3xrE6Bh
IDiqu5Lu4S6PFfMBpsn0bJAfeFukaBsluyTzgLrRTM7zZ/g0oqegAudD6VD9CnJTfu2pJO/yHrsn
3GaIIwaSYvRD+NbIJrDLWRSVotQL+/uSN7Me2d6sPVIzXKGwhhE6G36zS1OlYoG2yxiawaGrrrIf
H5l9omY46O2gbmgnAI/KPfte95KEHnPNuZHgbJSIQDBmpB3caCL6+qPWKeHRGnWDd5Qp/e/4ecfj
5H7V6b31LSAfa6MrVEH9uNVWltV2bg+g6IvcNnCsVB8oMKtATnAzCbjklDpYOYpdrWTtldVyJurD
+kcUBK9IwZvbkOrBWmCrhaeiEU0I5qO7toc438MIjx8qncJq0YcUZairulMlZsyVnjkxrRT0gDZP
IvFpSlJABWr9RuJv3q8CG+DAINXJtqgb5h9cBhtCmotDmUOWSSmTrUtfdrVc3OTU3AlhLIx7W57i
Q9joW4QJd7SG1PsgBYaF7I//u4yqB9xglq07dtvPA5ziPUx56mR1k9UYCln/dR+xKqDTbt1QQnUV
lVJTp1JsKEPPOnq5Kd0ggsuNldkNeQGacqBykXfJrTL2tMwyzT9o1dCzdvTevJqguFj1hd/ehMQ/
Oa1OCgKQlOhOzs1X0i5mxTF1cT82ki17J9tBmAr2R85Z2FtCIW7kzsxDvoCaZlNs67D/9dh+mNPM
u1Xd5vWPCf4AWNq2SjeQK9pbq0CHyC4vC1yIMO22623E/ibbN474pradwLU1bAsimukVhEnGGuWT
I15/7aq2/OZKi4skZHxOUASMoIi7TToASgP90EF49CFlkOVUaY8CHmvh6oM6OXQMqQAQY2jfpqhE
SRIdpZEdYzPe4POjqyX85kUAY9jFXRiAiezBnzaNfgxp1HFNybgpvNp0dYl4rpWOQ3pl4d5e/XPK
UOwULQD0CLsE02A9oNWI5Eqw6Piy4jF1e5wqcih8L7YRGcGLapqSTxYRTS7YmoOs7v/ZBKIUJV3J
td+htaLTYfmCNlkz57eUZt1s/xmncVQbkEgJBBOw6yaF5dAZ+dwh3BVj8OR76GA3v2VD/0+yvGP4
vcrr/FezFN39pdK77X4S7139/MfxW1H/YwP4+VuDIm757/z/KNSbHa/nhXq7PPP/cZj/6+H/3P+l
1pv/vf9W6wmh/QvBHf/RyUI36az9X7GeEOq/LE2mujWrRC2hIG77H62eovxL1+m+2rMoT1Eh0Pyv
VI9/JHSEYWxNFcOc/73PK/VmspCpmbKiLtxDrIlpH1SdfPAxHMTTlQ2Gi1rnHw/jomLu3xfn5v90
DXdjTTFG6eVDb5Ai3tZPRejvSeNdf3z5WQj3b93avy+/sPhB40D6EdcyXUPKu/Qo5XD18ZVn2MB7
V15I/Cz6EgRAtvKh9CcqLMOqA/YQkVyB3YFWuxN2Pz/+Q2d+grIQSGaqIGFy4g9VtPro12mX/Gx/
6yL/99koC4xC3iqgBhWwy60CXkshvF4iD8eaPmPGQwq5kFuGqtWxI5kf0OCiVjCLC/7EeTC89+SV
WSz4h9FcikJvBAwqDkKbNpqKLsgnApA0tx5Qph53ty0JyvpA93/wd/DgT2ZVOlZDpIdeXA+2futT
kpcS62CVzTFiw6fIVwaU59XQFxfABn/LJf/9aOdH/sct5oVusZrJ8mHQo5fRk1cFOqEp/oW+/QqW
+PZzX8b8xfzxVyDuC5iKPGGRvapwVIbowqg592UsRrwP0IsDJyPelJ9G4EnoZ1Lr+PFNnxk3v9/q
HzftD/nQGDI3nbbqGmm6OeVORDoxab8VqsP8wk8wz30li5HvE26EfHKSD7r606ArWSaIcOtwDdrS
W+mIMRPJAvxlEsoC00nWN75ov6RskcZ4RsrW657qG00Yjlj0KrJiIxFCUhocucLYDXQ4vb60Dmlo
RjNrx4r9lddXu1mzQtoQ/QBgOGyIJpgylW87agdOvHoaxueibSjY6AevOJKyupJA7+tdcDPK2e2c
FGjhK6F7hjZpuCEchjvRV9gD8lzZJGW8ZnuxNtFKMfG4oWLsYS04ddzfSO1rZ8M2r34QtgXJEUgP
ux7P/AEZEJwuEji8sJZ2H010btTq7uN3ee47WcyBWY/O0Zoi+TBmD2X1qkXXlGIvzK/K/LG9M8GK
xbwXRV2VtgljyJjDJtjZwagiqHSm6tbRbhj3Y1Ovfe0UwphrFRJeyT+joun2YXAoBlofKlkjifSo
VrCKmvYqtjNA+xT3JbCFY9td+NDm23nvNhezKOcZzloV33PXFeteeYnJ2KvGVxHCXEZySc+BbOgL
z0SfP973/thiTmVYDmTkNvKB+sPzGEGotk5GXXGqpZdtQ/NPfoILZmjpt42BAmw+r3MIPUCRd1F8
0fXy8dLJz36SYHyd5Sd88JXQD8g4AddXbBWLHdJjR+EI35E2n4OJg9Zvq4iRtK863xa6hmvB2Uwv
fgkuUlEPFAbgzrhc4TVB9ZdvcTc6jWHR0HnATob6EdQ/UOlHK/6Z0zcitOqCQvzM0igWKwFZI23f
pjx7BelGJA/42C5cWTl36fmT/2OaykUyAeYXvFY6U0EA0S7Dw4KFlWoVgrKBngBQzgSnoyxerZEo
G5QAYMWUdnTot62M6XnAETsKneVFAGe6y9BQtYKkU6UJLnwP525ysQAYeaSWpmEDH27GHQy3YyR9
/3hkn1nAxDwo//j5dhi1dBgVlhYycmx1LREpo/5Iyx0g6Av7gzOTh5gn7j/+RNH7EWndLDKNxIr9
1PXfVOnnx3d/7rks5n5AP11cj3wXNtKVbjfqFxbcc09lMd9R7Se6U3Bdg2nEQ7Mt8EqX1d5qgp1W
PXx882eeyxKKxFm8Jg2aP9J7p9y4icrvRnTBNnLmuSyZSLnRG1PujwRtVG6m7hrd/fiWtTPzkryY
l0q7xLnRDXjpwISnUbXFh7w2xgT5DnqKyNqbISZFNATVlzDa14KCUa499k1Dl9oH30hJQksclMCr
vkKi34UQiXVEEHNaT7XhRIo6rdxKHL2J41oFlYHU5VSHwx0GDwWbQZ1+q6HdSuMeUW3RFPvQX9vy
hih2zY8u7OnOPbzFZCN15pCOnsmmqMIMV24qW/rklRdzjVHARgvDdD6k3EfjtYql4uP3cuZ7nQ+a
fw2xwEtSTRjTIa1pSPfxRkbWT89/oHhtJvKlt8/V3lmUlnymspkmSaFWeeiCraTsK+3CQDh394sJ
ok3pCc/8iEMMo3vyUfQ9T+Ov0Z+tEuLCEzr3UhczBbF4jR5G3nRI/O+tOHhl5nz86M9deDlVRBWq
TmQ4h1kcgo+muHDD788O/8Fl6oeAfiNKkYNRU3pF8TNmwa3kX5iT37/r/2Azqbpe1UCC+WCa0G26
DcHzF57HuftezBB+LHu5HFMyz72HGvGf5rELh4Px8dN+/1P5Dy6TDI5eA1HKZt+G2xk/DvIp0Cif
sWYr/Y+P/8a5X7AYpeGopq05zH+j2jXaFzOGm0B75OOLn3vw8//+x2IY5knVji0jNc/ckjF66Yx/
7rrq39cNQAA0Vsp1228JkSmXtkfnLqv8fVk0ThJJRfp06OVdQFDZ5H7uMSyGI4IMf6hAyx8aDTKt
eKiNCyvfuZe3GI64Dgq9nS/s+7edfCc4g6mfQTGhQFycU5KW9Piu51lkBRYSSuT3n3oWS6slLTtq
/fOrsznXTDtdvzASz7w7azkS08n2CSDgfoOteZ+368/d7mJ5xLRZVyVAEWbrY4hWZ9p+7rqLYReX
bBKrmusijBrU17L/+bnrzo/njxHXIOL2MEUz85vfhvgYIJH83IUXQ04eenwXOXOoNbia7wbxJx/E
YszRTJ28pNOmg2Y8KNNDc+kAe2bupEb814MIQgI0zYYHERV3RtzctfjBht535craA8L55FNZDEC/
CWhe5vyVALTsKF3lGF0/9bzNxfjDgVl2JJvKB/gUDWTv4XNrobk42KcBSShhrPJBJ7t8JpZ/bqCY
i/HXSgUCII3rjhwaWnpJn9pFEnP393tUJ4HoK2a+6NOrTEMvcGHqPDNfmIsBiJFMtFNp06LvXTRQ
o3Thi3i/cCLMxQAkiQSLU85zQBfdV7/gVm3Htkb3XbswQTSfhmFz+twnshiSsUCE3VUm/XrQ52n7
KLK3jy88P4P/3PqK38XHPyaRtOxxkhaMSRmFAL6ArTKyDOibj69+7skvRmYMeoOcAPZ6A3gpkWhO
8Pq5Cy8GY6TKEMdNHn1XIajaee3nbnhp0yeys8y8wWJzalo0Fm/DT96wsRiLoNpxsTRcWCtOarpv
2//GhvxFDfmT13DmCRuLsUjCTRqZAe8vCw4JlrlgjC583We+DGMxGklWrlV7nj1srVqZHGxb5ZT5
l2bT36jrdz48YzEoZRNrpzVvwET0SqTcaUYQBHNAY7YSwlyj+8kFYsq4dogwXI0A8n1xn4gtaCsV
R6IY0TSh3//4cxLzd/Pe3SyGctiGuaRW3E0NQR/T9kpDlTVAuoZ2YDMymih0WvN+6KzPzfnGYkB3
echfSJPx4OFeK4v8trow6Z97bYtFdugqPSgSfonZQvPCyOLdBnhMP35O5y6+GM8NFsawnb+2RsUO
mYBGlx9CjKAfX12ZL/PeW1iM6oTg06qulOGgVNRSugFEvb/JMF0G+auHLFRCWOEr0pUytgdDKHMI
m0skDGoYmBMFsmVF2eQCE18muUkEQsKUr5qxu3B7Z4aavlimJ0PUmEkYwoFMpEC0H/AAf/zDz115
MTngqSgTNivMOiOKoT3svo+ve+Z16YvJQZtyD+Yk1w0JjyHYVUMmIgfjhefxuw/6zuvSFzMEPDP8
ivOc1pOeMAd5xxjmiEaJ5xBPZdrixvllR89yZ6+j7i0zH5EHkxG/0jPDzcofCdLQTsNp/KxN6brG
e2qk8bZQDDcCsGUn6r6on3Tp/uNnMd/Ueze7mG8qGVkOjujxUGC6iJEhz0GEAgmhUD/5FhdzCO2e
lhQ5eTzkGorf5NfYfG6O1xdzBVr9grSObDzI9PY4mHzyaK0rPKo/1v4JgpY/FlTtiBp2pBTzEO7T
j5/2uS96MVGESTGQlcPTJo1WJ8Cqu/AWz113MUOo6L4wxAomIBMvn4WSO/lcIU1oi+GNc8HC4out
bXZTQFd8/tSTADX110O2O3CkRqKPBwKulRNK9c9ddjG0JXq+I6S18dBnrn7z6csuhrQdxQ1ERm84
dI9T2L2hSf7+8f2emYq0xfCDhec3FdEjbNh2kfR1sAiqU5PPHRy0xcjDLhvqQT+MBylx6BlWn9tk
aotx141sjcmFhn87i8FX5SfvdjHsBq/xeX1cVr3W73FTfPyAz4yM342NPwZzL0thUWl8EFlwIsLs
NZGyS006/czuSFuMuspQ/2fUeXXuiO6rzdKMYrjMwRhMe2mCcFH7dzJqeqkC2oVJYUQoGlg/yUJ1
mrxYx96DJBExmR9sNPGwC0caHMpjXD0bJYdpADW4Q1djnq3CqdwP5GZl0fe+kvY6eETQFHp738CK
sXagFLzIwhfakhcswC1WZB+VKtygddpgOML8n8oVBlt018GXSn751MNVF3NDo5tpRTjzeCDWrzaQ
nrsfX/d3N/KdVUldzA6mHYbl6MvDwUdXA7TLD3xnNpqk/Ysn3ckhiTs/pfSh7J/17tVn+/Px3z3z
saiL2SMY5MbLcNoeLCJysx1e2c9ddzF9QGiQM82WqDh863JSFz+3mqiLycNEnuzDIeGyv2B0Q3r4
+G7PbAnUxbTBiifGZH6rXvRssJlL8EMZ373+c819sZQdqoQHGZbKbefAfYxVqF2oZ8xv6b2PZjGB
GFqRAWmeBlrbMK1mVi/iCS261zO8SZc24+c+kcUKbieNyg6cIqDoIEatvOLCJ39mIVAXcwn5dXVX
afO7TIl+lFdRZmPjuNRcOnPXS6lhPFqYsmPumsjbJt/3xf7jT+X3O3vnmS+lhl5SoClrWjZ33jVc
tTuF9I9ec73xUQ6+BIixJmBVcqdvkjw6hQLHNFlwtrQJZ9pNXe70oNphR7/KaFyqYBXLonXRld8J
SXcliVNKscozKEG7KnyUReBmAr4vDSCyOnH7DRe27OJ3TM57v2Mx8rVOdBYCWYrRGJknQkvaQnMR
bjt9+QO5uJNTX8JpRnuYbFPZWmPzWU0YSeNhD7aMlEFzP7Dbr6ubjjTaEtk9JBJg0wn05R069bUi
T4h5IO8QcK0i3SqU7NrAIqZrJLgzYQNOscWXQfuBiwTNzYtZSA+a6DA4pLd5/CY3T2arrOuBWHhf
XxmSsVEBQ2dduBq170V4DeweRYuxafJTQPge1BaY2gLC20C0r6XvM9h63XTX4bioG2J88KFXOjJ4
6wuZOFgYvyUJwGf5a5IpTi2TTV/JnCkrh9zLFU43nPoSzrwvE1yCHLNJbG71OFoB23L7ZD3J8Pot
J/U1PDv6jWE9Wep1nNuEFtuuPdprs99KkMiDSD5ZESnChrQmTnaVp79kQycr95W4m1Otkjlc1p+b
c3+XNP5Y+IGm+6By5i6L6tAh6y5FLogzp/GljIOmspWYPXvtonjMrWvrB8wMf2XBQ5k2hdj58d7L
LwyvM5PCUtYR6n6AopCTpJdcgZ+DQbg1ABJ+PHZ/41Hf+eaX2g4MJG1uE7t7kCWxMqpvwNvD8Vei
XhfJY5JjEsQnfteQB2eb32v/IS/6q6QmyWuT6gAXCK3sjAqXOjZJ7cihaWcl5YPctrtAUHowA8cq
gFZZsODyp6Da4PVxjNrYpIpwFBTVEpnLRbxFg0agWd+uFVzxit27mnIVRE+heZf528bcSiQEX/i9
7y8P8mIRbjQT3pok80HIxGRKdMHvPnfhxTLsJVVY9USNY3WDrnSqusePr3vm7S/l0FNgiBDfNruR
+jqqrjCw4Cf9+NLzBu2dVz+bDv464iphOVtUOM/EGlLBHyVEiqwRqyyINh0z9miUV70VXljbzmwo
fkvx/hiKnhrnY++NwyH2Tnr9WMVHDEOrprvwY85dfnEesURYTF3OGuSFA4mI4boYX3FUOwa5hh8/
rjM7i6W0uW47HKHzjkXODhrQJxvWSH3Fp2vEF37DuQV6sa1QsjkMvmGB5qiGNTX5VGqWLJTFtkIk
Ie6wguvG8EyCTdpcWDHP3O9Sw9urSgsdmYqnEe/hj/j6hUPgmXe5TIDMiqISxI+PBwqqwEAy5NOp
U2snyCmXtFNnvn2xWOorqe00IL2U58qnpHzVJEhJPWZ1uCeUwORxFhxf2lice0yLOSc3YhLgI0pU
Q5NhN7W2CM0+N+uIxRBuxxK0TAA2zxodPzxEl7qNZ751Mf+UPwYrKAV1DOauIAHyR9GP+xzzXtmC
wZCTK1nS3I+HlDrvyt+ZgpZCVCMPwZopzG4mLn0Jn4p6bZt42OXThON9TPJtYb8140lCS2+FgB8B
CNakfPSrvpxgSmWrZtx4lSBSo3R7KdxWoe0MxfRYlF8yrdlOIZnS2U/IVxK5S1JYbcrKsQxr8/H9
n6vyLlWuYGIz1aoYWVnzkow1OcUdZlnO2Cle2OAtIr10MIj9oclQFneFd5sYd6b1VhUVkQMl5GFU
x1PsKnF5mKirSbbtdtEGtDir/J2In9I5ruXSDHxmKfm9l/njpQ6DBESkoeEII7bHDUpu9eeKsEsl
ohWISGrnRcqv3tqhdSO4fB8/4TNjZ6k+9KAtykE5fyDW9yw/Sf3Xj68rzkjAxTIScmrkoJ1sDrgV
zRKlylf/xdl5LFeOZNn2X964YQYtBm9yAVytqMUExiCD0NKhv77XzX6DrPuCQWsOKqvCMgoEAYf7
EfvsFTa36fCa41lYUCebwle8prHOfr3BehqTcUvfZtWjEr7ibcJEAs4RFDusWV7pauyG0+cwsTaT
5wyzMqYGkKm9KEOJ56Uv6lUSFhjGMo9s9a7aGn5v6dj6KnDoGSwZp9+BtM8arHOxALtVqoOR7yqs
9OZDZuza6TfejJW+VKQXM72L57MkRLzM2nshoz6XwX/bSnhrNTgk243ylOop+d22MV+m4RTiFmbY
r22zByMd4vuLeyyYOufiDuLn86fV3uptg7vtYTYZVNZJUHQU74Zba1hD684i0sQhYsI/bu8t/Jur
szrc18PtDOG6C89ycTcDS2ewXjqmxTqE7lKfJsD3+s7UtnNsY+gaela0S2p83YZTipnO3Dyk+q7S
PoSeLUxlG0/BKk56zxYfWTsw2myd7Fo8TQw9ReZTNPSukG64db37+Pub/2pFXR2yPV5BdSkTqDFY
krTH+P8xKv63zWb56pDVYUfl5ch1B5VhlMP83Vb8Txb9/++R8jWrE6YrvI1o5MJysKQtupA6nHKD
GwyZFpHxkOHZkD4nTy/B0sCf0HrBEDFIZ6zJN479ZMa/jTG/rZrsBh8Qo0/XkXWnANsxyE7LkAG7
nwmj5GvwZyC3A57KqDACQLyGtZPDbz7VS7nvT7//1VFdz7GWYOOGkiQz6LV7Ub3qxwdt3PayN7K/
/2RZyNfsz7jW0q7BbXOX1/TPPfKTn1336oRmfr3QreqiFEj3iYXV+jdH5xd1Z9m5rO9/7eZpZhb/
I7DpmU5tMOd1rLeoX6ocKXg0ep1yO4bvmvVeT1v8mhaz6LwBJ3lAaw3QpZF5WYF/Nxy4uA8Wyvyr
mY6UNHBfXzBOzlSTpxdHSRyx+moUXCaihRxgAaF+qriUFPlvCQeZrijw3ggWmbJNR3y97RkvqB7b
zQfRnLLAb7uDFZ5wojUMXISMH76pq0jfMXF0zgNy+rq+TZW9RQHjZ69K/c8nmvQjNLKQFayovvne
xd8ECX/ecGTnasPRIAVK+aUGgUn/IjKfAypXP7vhqy1nsrNK6qSAZsm7FCrH0Wq+Eb3+OVKQr0Wv
mAWEMmbMKD5sKGFkypF532Od/Pfb/ifI/sMXfa19jYpIkyNDJxXEM62JMNUZGKbKZJWqFC6D2m8Q
Im5QjMKF7LHI04xwBcO3uE6ObaVyNEuvVhH/diT5R/GLfC2axYDIyRlymHa52X5oT5Gmf/z9V/3i
3V8jS8MBH39DGWaU6wts7tXvQrmvrnu1q4S2Gldaw3U7wtnIi37/7HYvP+5fe0oMBW1KUvQxqvnU
yNsfipJl++qTLbXcrKWS24WDNmKM923v47LS/7SSrj5ZvBO7Kuq44TZAVoEdD0ZjNs6/VbFPrX4R
9p/FRGLRYkAq4Ut7QyHTTTA+tcfbwn6P8OcLhol5X/VUJkyhZM/V1N8NjFG2mEdxygQY1RXKarSV
hdyW2Mac4v55Vo9zeQ7rVZatO2UF/gNTvtMgnrVQ3vzsRVztGYkKDq6ueGB4UVVbnM9/dtmrDQM/
vWSOZx6XlJ5CSCPim+/nz+mifC3SjXotUVpFo4+vnwZY4ou0pD4S4c2m2xHh5c++pmvNbjhoU8cw
HtuSWni91S6Fdf+jB3Ot2i3FbMiVdfmexnUnPOtnXS75WrUrlUE4lzbXVeR99zx8N+/w1fO++vxH
TQMnZ/Wo25t7k9neoqRH+tCFfinufvZArnYCrQT9IocdtcE2P3SCEmz3TTj3xdliXe0FRj1BR1e5
d1N7qXEEU7X9xaT9Z7d9tR9oBug9cbk4ANZuWgr5m+t+ddNX36NaAV0BmM0+nryYzmdGOwUAqf+z
m776KjEmNUasDQlomMbGPvu7m768qz9sjtd6XUsmbrZKVA/tUh/XRbX60e1eq3VHB7aN2XG7VvAW
Kns9/FGvRr5W685SA25Z7djzMgpxflf/8H6vym/2DEu4xRd8JymeKnA1+0ZM+tXjvfoIJxyYhWYl
VJxXwbl/+NnDvfru4s5oZJzxp12/b/zvDD++utOrT25wdGfO9P+5U8o+f79T+6urXn1rgSjIAZRx
3A0GEBRc1hZzbv4alA68p9hmuQAFvWtNZZlkmptiQhPndD+LkC7iucIMaSEge5ZkGMmNhFitKA51
8ZhXz5keroGTebExe3E4vCOW82tMIrBcWzQgN4xWzG6mqXj/h/iWPdjxOWHipNkY/VFTKaGcgLGu
uspwreYp6+tNrlGeTl5QiLiFPGubNDKQv5oZACBGY9xRthZSWG2CNN/0pdhGwHWNcaoOoj0OarG1
W9ADt+NIQWUXhWuRqSsVFhD25CpSVyP0KFxiMxqf56HcxVji4XmucqIsxMWvL5/hmwwbxylWeqis
bOaWi8G5d2LTWFRRaK5LLXP//ka+eCH61QspQxDVwVDSKkq9oFxU+s82v2v1VA2eLhktsoG43Qv1
2bRSnCd+JkqQr+VTTtjFVaHxdVbGR6cCW7v/+8P4Yse+ViUJfLSTNpuZrpiWva34evfcsKj+fvEv
nvS1MknkzTAZasgxwxxj4uGL/PfrfnXTl/P+X/F3k08N5rI8adASROJA55aXKOrvF//HN+MP54F2
tRE2cda0GChxzozSYtYUbMYddtrHJioXc9G7TQfWXAm9PFe9zv6UzOcK3WsqcMnv+xtd/87n5Kun
d7VxJpjWtYnJRi/bz1L5mP8wZrmWLMVyrDghaoedWj0K+6R1P3vb5tXhr3RizOFgkmYvw4fp19/f
xhcP4ZohWmKrqkVOTFNoGR6mb9bP5U3+4Q1fq/B1UTl110fTzpodT6emPbcoZEApzN/Na15W4p9+
wqVI968VarSBVg81oxlaYC4LbJBkY/Qyov1Y3GfT84+ezbU0P0ZWqo8JDzzbYCX/TY7yxQO/FuSn
SmDq6UUDitHDQ81/wp+FysbVcpaEbADilehW6i0MmduK4Yq/P4cvtgPj8qv862HX3dCMMOoI4JpN
N+q0kJDlQ7j5+9W/eiBXUQH6PnVUOu67EIhy7mSm0P5+4a9uW/3P21ateYrCkd0xwRpUmm/srLsg
Y/JvnspX9331OeZBLfBXZ3XU80lA+v1O0+N8sbSvwnBpKsdUwnN+FwAPrFCp0RTCijqBkZ26ElSg
Ro395rv57y/UrRg8/udTCjsISL2gK6xFq7lyvLZ8Ham0GfK4GjKx0vPexUrSr5qaoixdme6cBt7f
X9AXT/Badq+Z5TDgQT7t0ltaNt/Eg/8cI3/YGq4BzA2wnBy+A+vJDncRgPK0hHxlnAoq6gF4hnpq
1oVu+BWx05SXvixjMyttKh3VSVGsJhsIgPLCFdyhWKX2Yy6fZlDmIfPK/WNid5uQqZQABWGg9L+G
/i0Vd6lYy/Omq/vlaNmgIz8k6ztryX9a3X/6da5OyyTXpkIzmnmnKdR6tjqK8bLK/eHCKuuKHSoc
Pd1M6YnphVzAslBuMHn++/v5YpO9ngdIIgyERUK2mUeHLozhV26E+pQ5Owi4P/uI9MvS+NfWMgGB
blkHSEIe59t0+ff7/mpdXe0oTZOILNPscZelvEvL76G5/f3KkD7UP3+e14JhvPKLPCsLolsDmlvn
quUvc9iH8rMt3gfUhbm2DvtTWjluYb31EfDdZIuGBE/Qxu1Sa9H36yjc2xW4ruBpsJ5sczsoz6xY
IBrSCtKxJyRmGbFbc+SzIvaWttH4v3TnIkBRb7iYx6/mEggyAr/SXOPvuhaYobXRBVy7Bbk36sG2
cqqd0rxbmBrHFfhIULABhLtW/10aYqNa91JjH8sWFaV+pMQO5MlejXK1UmNcIMrY68vpdh5VL622
bXAelILSo+kFReDJUuA20jqwSK1MAEHQ9zqtOJRYcoeDuBhvg8SsvSa5zSlM5FCwRtzLerzwowqC
nfRYVL8rS6GhzZ+c1eBYbmZnvordfLgNMnUXDEAJtPM87xE2u0XtYde6gFpYltteV9xo0Ny2/5yk
vRrFbglqLgEXp+c8TXiGZenXwW95eBtGAE7A7yYl+ax4RGbf4ek8+JJ8dPK1PCTgfMp1qoQMVDUj
SB+8PSd5M85iNclYGkq/sYs/T+y6dfFZy1uM19ea/TpclLdxSQl3adBLS9SnvIKd9zuWNyJ+VC9s
t7yi0Bh5k3Qc7R7alvEogtsUDX/T5LdGzvAvHzAMFVLKJX4I3pCantF9DmXlFS1mzQCuZOPsJN0i
1o51Ni8ktqXFMC2V0IE8JnuG1bgau5EUNG7rtNz3e5oc9EpZqTaEUaYflLHybCjKunVH1YyK0UKM
NsTT1u3izHXo06nqrmnSRZ/+tur4qM/YZzHNOWh44CPQFQb0NSTQzls2wgoZvKExV3OkLCzQTxyk
qEEEqBLH1/1EvzPUs3Duw/G+T/Z9du6n5cgf28v/NqSLnaRb1zhLPlTpkX8W/LO/d1adD1CQzmnj
+G4aeQl183yAb2GtBHQtlTy774+40tNhxjn8mDe7Wn1uAXeNtHXH4tNWX0T6rolX2171wcsUvCjd
Z8a/s5RVivVdbOUuWJFDlvhJdgjm10BdJwY64Rwi3nnMTlV2VLMN4TQW4Q1u7LA+FNSYXjAccgB1
sT+AHYrlhckkSy0dA7QUCYAheTpRx1mGUr2u7dAT+XOfFJwvTEoRXTSvebIpuuYQZBNGheNSVqFP
14grGHqJQJjaxbjO9ROCYLeVjkZ/GMzWbVt/yBmphp5s3BdT6Vki86amu8fT21OpSeCSdyBO8lvl
lMOtkcS2mSU3T5/mcmO047IPd12pemZYL2ID6nAPwaYEn+UsQPa4EnA959KYrZcqG5HFrF9iLYSe
IsnmkQ9JCl3UoTSCwAToh60Kr7ZXWpDifI8aI+sOTnw29JMln3MbXbaHIJ2emNJFeCe8Wc2Noo77
UFdvxwwVCnA3KX1MqKvOKJ3gx1jk6XZxByp+DQnJwz7CxyC1kOgPo8LNutu8+mjG9Awbaptk5SLQ
kpWm3QY2wGgoKqWESQgNklFoKM2HhZob5KOd5wz3jjMtKqH7Vv1iNimTrejPq9Brw/Eho5jSlY2X
KHf48sKUGmBVP3QCDRTfnh3qgE1H17KPKU/Ayd9igPNhbeFNnq/p8bsSTh8dw8yasTdR+pfNgw4X
SBPxesw2OKhjAO8xb4DQKvUa7dEx7wL1sYubo4r1ZMi8o4OsQ9WqJdJ6vxKvYU/dpRDPjTz+UlD0
WY50GIFeQVTLLt6ZbmlCUm66dSJnbqi1m4aMqU+ZQZCrlxIJfDbWCxmRRJcZXmVfvJvSpS7upxpm
MljaceqAqcWeVRjLZNqIrIVVsozCZYt7PF8vyPK5Zyw18YsO0srzoJ+6+tFUGeC/kYonSqhStTUI
ePgbo5MvNOm1iG4GVlAdOKRvF8vYfJEgqU+1k8KKgY8RlvTk1XBp9quo8e3ylAwUqh6T+A7Q2iIq
Wlr120B1djTH3MJJPDN9xeN/y2btMHMmaREVOhn9teJX8m2vqKuEk6/XHjTrdhaILTMvG5g8q5/K
gFlPJ+UnbWDpwZn24V5RVot8Sx3vY+21aLaKRLk2AieNWz1Ub3oRZxxopeFVVB+GutEEQV+1KY2b
KnxXZsEXscdEZ53U6zb7pbTbhFsqwy1iqY3Zt0SEu95QoQ3fD9NK6jsP+DcKIrzsPUdXYbkuZQvt
Vfw+MmTnDDcGTDdx59TPjY2//0nqt50ab6AGU+zhCM2m4X3WlUXfJL4qSatsZhW9mMWbIJeKFOg2
EyQJttikwlAh2agJU9Wg1xRcFUqCr2YdltMiL5fZdCy7ZFEX7F6RJ5SzAt2uwA22FjM8jGShhKEf
G2eGATdZeJypYGeQi6TfJh6GiHbkkq9fofDZuJQJyYwMHPpCBvyKYnIruJSX/WYuQbeI9r7jkBc3
ebqcwpOueWO6jxiztOKVrK04jNGOuWlcLeLMk5U3WYbvszP0h7k7Kfqjkp21rKM9dlNLCLgYYO50
yNWn3raXCj0ofDASjsMhempDrynWtJIwdbiN+weJs6+xcVJvK/yP54biLT+D0Q+nCE9heKE3gItq
38Je4sPUF0PfbNQu8BKEZaXs9w4BWb+2yu5gwzdr2tzV4VjWc31SmyBjQcNjoQ9B1JKnqYe9sBu2
G7bno1XtOnYnsHxuDG0VAPNKgpilWgOhFraqRe+rjMZ31Z0jhcu0By8nVk4h4ZAHFiteMkd2jihe
RYLyLG3fOPqUp0Oq7vLyN1aRknLOom3b3QV5tzDqFxg0fijOcc0ePB6q+BHgjKvOMNY0v6Vsrccv
In9K1GU6YDfXLTvma+yUHSzkeO+SpYVXSwlkcUg+m2TNoJIbFzGLyPIEOczMDjA+Oc59Zq3n9lgb
pVfHxirrdqWTH5VqOKYhOi2MgUYp3td4irXo7aWY88UcLTKj30wur8ZS3FZ17VZBAM0ug3ZVvbdj
vR473+KXDi7U8KDe58OAM+4NwSFbgb1EbWNCzctLgMjAnVvJE6VYKuo96p9FEabubO9745eqbHIw
5V2hnUUA0IxvSLTpruURmGQYsbQykx4/6RV43mWRvs+cbznRy0xMr9nUIFjEGhF2rYGzTQ1PnX5d
GD0mbsBdc5zCN7CSEHoXHbi1madc1AKE0HzqDNkvdP3yAThRtw6Fc2gZdNKMD6sRy/RCEZKYCguK
TTsBu2sct2bdJFW5zpTXsagucEkCAVc5KK22CAzVb9p4qcSm34t1A452zBgmlC5eGNu0O6Rmd5eY
n6Z+DszbND8TgLZCrJpy8IGrOIC7DaV2y2SNSYxrAi1XYWSjLkuS/JAphqcn0DdN46CXELpqYsNS
XecVpKs5X5UZB1udrUTNOJih8GmUrsr23Oo8tU5lrEpf9cbH4OD1N9F46K3qSbOO2vhQTc/EDOte
Hl6BQfDjtV2opC5zKWxuA/qt96layaEBKST0ZvM49tZCUQnnAShahOVV3Z9jMFdCvSkG2KtGxYfR
umCL4N6OiLQHEoJxpVhPUQ5bqyv2fWEAZYd6V9Q3DW6VUaOcdYMjZ+hADKc7FR5wZlt+mOzi2guo
RTiZ4wqwgnWOSZipUxEuF85MdNPYrogt15I3dUO0mHKBnIcCA89Il7M14ipdnafuVAN4rVJxiK0C
LGm0RkYOcsq4sOVcC31GUmEUbc40+ey1VqX7HsNvjcc8S/PeKdCP6cZLxobaYK+jEBTN6mfLoJ8Z
wPAu840YNsaYuTUTRGDkWQWQ34zM13KYVfOwKvg47bLHhKVb9ETyYxqdbWU8zC3mG5ohu23xYVrl
SY13kLGFBvTLVjm8Bs+cxNoSqPSjoyiZcbJ3VSoBn+x8nPTIbZlzK1dYGy+Czz6IvaB97ExnLdfF
EvvyneZs+T0y5SkyolU0LZ0R6troB9gO9dpqyu3fSY9VjlP4qTV6UehVl4npfTe0y3JattbJ0rhx
pvqKAaF61x3ryvLN4VZVp1VLDaiU7QVOfLDj1Jumyvd1iyCyQcJqkziCzTQjmmMPLSliaD7CFnZr
xPFEjkkY+HZY+vEMFwtsXm/Xnxbe4IuhZWuzOnGoqjvcWxametOV8a9cj84TOw1TkEW9imewY/I+
z/FFHveF0hPcYQeusGvHkDQ3OcYyrVYeHRtwGLt3BSjILJjZKlEn2+uguhXNYQDrKuzn2PmFMV+1
qDDyTOOII40MKG6R8LOL4wmsdcpxsKnzzEC2YLkvFbn00kY7DHgMWIrm8W2tqvmhYFoy5OA1hjts
FOGZYlUelPcDHCgZ/+4O6DxNHwYbV0JZZYAyq1lapOO0d6TB7weQUdUeoYDbDYFfR93CTO6VMPMg
qbnglhclieQA3W7gExyDwu/mR0sQEuS6m5vm2kkUDnRHWhWIIHO2yrTFe78Zz47G6aooLTjJ4HFu
UtiI0XHWHU+VN3Kanp360wZkqzPAKbTRmxlPntGaj6PutiQLky2O+nQ/a6diCHZzq/qAiYLK2DnB
zUxSHkUt0DeyYHjpaqu7cGZWRWSBn+j3Val/6rjS49Jfl+dWW1rFMVS2eEIvHOVFjR/76KYHUu8A
8qz5TfUmPtQJZY26Qwm9NLHWN+XpXooSNwAklpbZmTYX8UMFdLZamZNzowGqDSZn06bhQc+HpRGq
H3DVF2Yf7QcL+HdNt4qIwckpwcyLuIEdmcduwWgsWD8MdqSV5kRbGSmW6CcScgoM+LZhDq0uNA0H
njwEuBRfmrxLM5B2gXnUyDSERTN5uO+sGT4Nab81a6tQO/QmA7gXL/tyXGRm46tOuTDsyk3Z7VRd
OcVSdBhoGQ+gtRgFk4h08pAZJSiEKqCByXwd7U8H0l0tUmh7v9oifqArc6IqgnmDsi0iTriss462
3tyLNlghtyNbONtleaqim2S8vSSmbk4wHLeamwyHrKDBbKlQzyfX1lvCs5m8aBeaDVQojoH5DVtE
1yq0hVpI/my/JtQUB74i6kbocbOIFnk/LzI6xMVrmTG2fqnkRLdt85ZQrjF1ncgs8+rwE/oFda3Q
hblIx67B+OZtRBip0vU1nffAiu7snhU8rYzOXpsdqUqt7aNU8yoToM1llKbxo/wCF/Mb7swaPkvL
XEhg44zqSMXRVXj1WImvQnsdQUM2s951pHhpUnrTe50En28CLEBrM6M9XjaejRaKNW5FRvsUmA2b
7OfMxtky8pkE4TGX+nVI0Jpp5BNKigI5cdU4+xwr4SJNBz5wcymLKJxjg97eJeravqA/E6ZgsDYr
fsc11MIAHl+7UmrOHWU61xfGZvYpzSsjN5ZqsMlsbTVGjhvNzUpm1SYa8edorA2iB3JjRZv9CPI0
60Hb1JZNXlt6SQ6HL+vPhfNaKN2xpBplAD/vwOwmoXycL7hIxlsFKIbYes7nrWw99Uh0Qul3OZ0p
a0z2neGl/hB/NODLHapCqXWchLNMiamKIWXK+1U13vJgO1Bpb9ZDW6yEvhTMIkvpISWS68VzUmwg
UcI99w35EMQtCDyoidGvAiPlJDIXFR9TE+vLef4cCVhmsssRM25N7FNlgB0Xkx9y44w7UV9Dtj2c
8kF6ajC27NLimLBP1xnwhDzbRDUTLc68UBLkaNVN0Y9eGsMXJC+dRy8n00b7vQcutrcibZ0TwuVm
CAv0NW+7nRycqhigWnEqQ9uT6s5rnTdd6LhmxYeE1oXM/YayydPvN62eniSjJjL+zO3ebYPe72ui
v1J4ad97fRjD9QkoVz4Ec7B27JVNj8uE6hNb2S5vHqsicJ2Z2Ko0dp3NSA3YxKC95JHGoY6mrSNc
5gLcxkKbbuaulCEtETmgM3a4VN9XI5u408B9E35ZjpSaFIYfBliEvTvWOhU7hKgAV+qeBVgrzL0w
qUzk1JS/RVc8WuHFmj45hZPlywa7hunADA68vBr4q50XJbUbqcN+sFkoeboP4cOp2W1Sj+dmLJi0
ZxNLpKWuxKu+hCNOHuUUwzplq2qsV8tMFzX6F53losqEIVLM1dg3zKeWuSxFUm5q3Xk0cHWhOvHA
lK5bRcGhnp2HtAB6K5RDq/eHKRhXAimtTGVblTYALt2EAuTlrye6RDRe+BZ43KyXNhyH6tRE5JiE
Y2F/aKdf463daru2bV/UASmKShbaBcMyVANKuqXBPLB0F3WU2Br0aArFESNSz3JjE/02Mwc8ngxW
H6+HqXmXnQqM4ezBjHY5Ire5Ivmw66XVkL/Ogb4zkBtMBuiS1FfjFHhmy/C/HHpT+TIKRNH1dFQD
xYPaW2LSMb5o1rhIg3sjfA4bZ9tV6Q5vu5doZud2hlUzT66R8IGYTzb0+Vb5rPunGj6HHln+LAHR
aQM/Sis/V4eTAG65sMzolqQEdYDXFyTqznPU2tshKt7GAemuWR4gbW+UtMFRQpbSRWK1tKToQ5EI
DWxEaYIOfmB9Tf6gS65V7wF27rWGZzzdhRMs99OY8MrWIsojVw4fEssvTcJ8pwVTAIIXfrHp6UYD
zGWW3bq5MfBw66QkJIgy3Dk4ArqdPyt9VTXw0U2J6psgz3CadjmQ90fOg9zcWkl5A1rdd1J1W4iJ
+nW9FNj6hHALs/HOIVwVtbNtKpXcjBVm9w6GQdXCjF8HcZdTuAgcdSu3FpXNuly0jUHMNJeepB+T
dBNCoL9U65ZhU65V9UafjxFafHsYoFqrja9ldYac+tYIGWPpizf7MtmYdsvIUWmCdcvLn4HFLDV6
VTX/3dIkuPz5MisalLM/EwwOir2oGFNr4+KS9+CWxIXzTiFEzPCU1C967I2MXYtW71sCBjFHN5YK
9N6IqKUan2NQ4i6EFY3IbdcEpTmbZ8YZvZS2TrobcoowDaH0qDV3orRW4wAKmq5zMMrLsKP+5JzC
WPNkRC+dXLvt1N2BcnmDgw3psnC7/DWg5Tp+Gs29FbzPHcekZC3BNq5qnXIwXh999WFV97W1zZ2e
M1f4zXAYo2Ip4LBq3cm0paXFX6/m32THfm9U2050K+HoHmavzFA4CwKAXdvBkTrUTbIKp9di2kTG
Lod3nxd7B7K7LPxqUBbhLHsSVYNE9m2ZWU1FdWPTYjT/TbD2K0q8Cj021SEOLykYT8xSKKi+lGgV
S81z3KuP1WDA082HFaWv29zeStU6tUJ/aDeTMb/JhJ3N2GI0xQBkuAmGdVDX607C2LOQl6C+3aHr
loFiLGU+hImH3UUfY1q8xUDjlTbzJHPgqP2wp9EtR/sx1rCZdKz0zk4UV0kR00voz+ZEPWAIAxZU
Ibbe9sOOY2PDAl+1jbxpFPaBtP802aVKUa1n5T4EXWJy/zVPf4o7SowBgHNbf2vbHqVcfOOE5kLr
OaONAjetkgLSPBfrordzz5J1b5xvAAUprkO5bxwnv9DiPa4tNzBj9oNI97Y5r6NY3QSSvJYLm6xO
30dxcaMg5GpbsQrICfpcX9Zpv9Z7yCO0LZTsEGoP6fRUJu9O8p4MbyFHgIK3SbpvtbcSdq/VnkLj
OJg3PTkbdGw1pBJJwUSSMj+d3xPx5ExPafc5Mm5VTEe9X1PDRyYIAZ4KqhYZvpkypnC4tK8bJWQE
80xDUWkKrnAO1RuwtmDIN1K7HYebtDmE1VHPDkp0iJWDPL2P6sXP+45l6PVVuuwk6QZT0IKtaZYT
NwsYTE6H6TlisFNYx944ZZcT8L6O0tsJHnVX535W9y4P46Ms3xtjWWnIGwUn7uiPgeOPsctOZOPg
Et2ZxLsGRfgiwuMz9GqtcmekKRgEbi2dBIxZWW2rZcdLejk551Q6NR3Vo+IgBdrtrDV7gyMt1GkF
rrElp/W2EgZjw0T/89kYNkH+iUkpcot9J78rUrjWND6o4ZDAupcex/ihGV1V2VIqKHCNSoeLT43Y
qcaq0hwvL6ct6X9mX973rrO0oxQfRXsydKxL6PbSTAupXu6GdFt0tvaSzCqw2myXla/q6Oy17lYX
I17MBVTkxHnryu5kQBr0nP7NkB+hry7JtJYhxHizAnfV+kX7iz3/Zg6dtS5ph4s9Ttbd2NFT3iFs
7x6k+BEUe97e2ZWXVPZWj7Y2oflatz6k4c54KZKN1AhfTPpKyEclPzHKT1vDFSu7R24a+mGAYY/Q
7qdccTP24yGoWbdHLetv4vRoicjHIH2VqcGLGd1E7AiygcEPMSINAxI/O14U1qrZkM7kpu529l0n
ZRtJI/+R+UEVZKZ7lJK+3FGVlO6q8CMP83enLv25d/ayFu5Mdd6rFa1nITS3ttD2YsCaEYc7se0b
bN9xvTRpPkJCiakC3KWkpHqRLIcWhE5rd34ToVuKNE+FBS93+AQLes47uX1Xm2GJbmqhUvrIKGQY
uey1inQ3Vh+MX9WCWkbFvymSh24o7+zuTgE3/Xc1wRc6hX/cCN7fbuMiFP/3/yj/pUehaLoBoWAm
PKmgf/+N99hX171SJiVjXnL+cV1bLGvnUFk/U8Zf24LJcSyXxsR1ExqZ3Vr+oWDy2hCsAGGmVjYK
sKnBTJpX9I0A7KsBv2tDsDCvtbHN/5u581iOHNvW86ucOHP0hdlwEfecQXpLMunJCYKsYsFjwzuF
3l0f2C2pOm+xKDE00KQjqkkikcA2a6/1/99S2JQMaxuFz63SLjVLY4+lIquLdR8Xc/pTr1L3zfH6
mySoZjn5V98tFz6W9+zViuNP7uWDd/JObvjpXePyN5No+o6FSWlqEX/tVZ9jedq4s5xY8krU9GKg
lEUB/Etj8xzK44yW24ZpimNIWzTRMvxM8POBNPQcvxMapRN7Ov5mNpvMTNeGc8GxfeYl4yfinw8A
1XQS/rukKFT9WmlDpYNiSrqumDdjvfZzYmyK4622tSN11iv0IDSMLSfGfWiaS6E/eENCGHqZudRW
WtZhMiOaJy/Usr2s00+cGh/e2qQp+mkQJG08qoGP4jgl6027WLzqG9gDfp4f4uY7Neht0Wyy+g61
j7COOQh1C4qFUthgHOJZwhmCkxBdAQ9eequbX7Tvvt/tT3fF65AkE1wwtemCnDOdUr82hM6EjIWT
NlWlonStKc0O+lvzNS67+l94P7KUdjlyYbFW6hk9fL50v+e4H7uLNaG4FshGfa7SW/6LMsdzxo9d
irjowpLbHfSFj/rQJA3ytVs+EwfSEU/PxgYnYlbv1WQV9l9b6c95PgHtBDK/HYa99m18kN9/f7PG
B3rC/0LzCXXFNgeb5VigzkLm0ZoTjZb0ST+GFK6TyzA1CAG9k6tMNWvAICX1xS455OKJEoSiHES0
C4km8oi2WLrYUolYxXTKLcbvWQtWtusvpup8qLrrVntUvZe2uHZ1dW0pt4HfIojaaaMFfpjJlGrX
v/9ak+T8FwLNc3aQrUeBppPx3yfdzQCrpCtbejFU3ZORFy9hzlcMvP6LQ/RsARliM7WSgqFkR5dj
ubKd+99/hw92p3Mkj5GJJtNEyGrvH2Q0nRV+f90PVvtz7qElmhzWJs+mVSQLMV0YFY/EkkMH8M8A
se/e2F88/3MEYhuphlqYzIFID+ZjdsrkQRW3sn2uE5cso0cBedsah0oe7OQ5qy7Z1mX2UCgKQrd4
RhaT1HUyl8W3tH12lRvPfgj1J9qrWwMJWzpq0Am9mqqWCpgdn9SOTFayeDOok9IJ29JztvO7ML43
wwVa5plDySZy1xrwJbsI5rV91Ju13V2p5BHV1zA6mdo3d3wi+zxvg0utvxqtqRfbVVq6F0q576OL
UCI7kAVFxuec/I5VlFd+ZqCLRMHjX4MzdMqRHrvyphfqIk/vW29XoM92d37ziev7I034OerRwhRW
Rw1MoonNwWEQ4ROlGtiaQ0+i30L86M5NX6PjhlzknIQFyXfXD76En1PPUZBV70qlw+i174uj7226
z6TUHwzyc+aiLn0RKOgH9s0P5zb/ZE//aFF7h7j+tHsOoSKdtkCun7UPJu1FkYKSHptD3RI+zt+K
dFxTrnpfW2iDNVPVkQ7TVCR8e5FX2yDectrv6rWZDCQNedhUNWxTP/pyfFTD6tIVGWoD6+RkwQKy
4FojudyH1tYfN6lvzIM0PAzkk2PjkNKbJTQ+c3Z/9Kym///Tt6pF0mVjrBET7CAQdF+k0KhnsVlb
Uc0uAy4bXlCNCz8jpnzg9FDPlsWp2UCcpowYz6Qs9x3jxMYqv7gXqmenqbDqmrKAPbcPRxgMyzT6
JFD96KbPwiNNSXFc51w38NO525LpQEzSfaV3Ig3mzmlNKu06UrUBWq59ozr6hdPGdNEz11Wl6FmV
9HhF7Efv1nr9/R7xq6E2XXSKFn4aarHlV0qLTGdik1TRovrKiWu67llsZHWV9LrpCYyP48VnpI9f
bWjTRaeX+dPNpo3jusJLieXcYl266NHRINkqMgmnXnzteZxNPRGxoHSJ0e/lc7PI3r520bOJF0Fj
VkOHwVY+FvaSLM7XLns28dIytF1VEieiYqTM5X7CZvjoKZ9NOd30S6XTdY5wRrOxEQCnfj63K2Nt
JJ8BeD/6iLPZF+uwNR2UuHDlKUq8tdYpolG9G39CLvpVqMs4OScXNWoUGIpWs34O3aH325mbdHuH
dOagX2Hm+UKYPn3K2XyMEtFZfQw5V0+RmW/c2l996b2eg4j0QrTNUGl46u/9W+VrA/scQmQJScFW
pURgat6WpD6e9t/f7a9W0ukxnE1Ky/NBb06nlTDexIiciK9kkC1/f/EPlqd37MBPM153aSmc4nac
srVdux2MLz6NsxmZD5FJZpxHXFWrYdKLz35/vx+NvLMpCcKg0OGHDbSEQxRcA66P0cydiiFaemL8
5EM+mD3O+QS1YsevIz6EtOik66C+IFB9GdXXNhrnbHYaJv1C/Aqmg1VU4cwS2kIiN/z9A/rghZ5D
gnzT0eLG4YWaHjQ4yA+fRM0fXfdsMjrwxNNh4J51c9F9U6L172/3ndFzfr5hdJ8zgUTdmW7sdv1e
xRM2wASM0KT1/iGCzqr030e/RfGIr6jCqzEUC6VXsXBtLTSXqj6zKGclEjXXpaU7CICxeRTBOsoN
ip7puhvvRDZMlf594OhzxJITHdTIgzs3FUtnsNZyJCtrrDWrXZAwmwsQGl72OrkjlFhFqvA8csii
m8PBAtjXj8leqDVSzZsKaXdoUT+HJpvaL5TolxqnLJ9Un0XJJUiy9Zj0W70ulzV8PydbKKN1SPxh
60b8uHkzKabWd6PmrwKcSW16VcHz98S1o6NMSHX8qHcA7FAXvP7+MZv2NHZ/9Zynsf7TRMcqrGnE
ph3k7hqv7b3X35nojRQElNK5kQPPx3vuImWtu8Z2cOtVHZe7obKoYezseqAu321S+5h5kMvRpwrI
5b1LqTyftc73KSsRy11pYybS5XpCkPTGMkYG4Ks7pIJrX2DY4afDeFnE3yP9BesDDofbjMJhJjYj
tee+WfUCHcvogzdcdEW6CNF5h903ie8LhNFcVNUsQSxs9z0+oI3QolVMdWNElJRQqDe/0zXa6vZG
89Qm7jp1urUZkCRBoT28Sv01olNJ320jdBnaZZ2sFBfdDTXbQpuX+bbXf5Cmn3dWcxdX2WWu1Psh
pqjUUqnEpFwZcl4iKfPQmMQGDNjufqhQSrdXA5J5P+VJRBc2NTkMamikoKCFYPeV5roKCjRgYpME
Yt4PyrWs0Xy+aNowazhs5oFcxWN839P/Ownv5dgvZbk3rJVUqdXDc2y0cmHzwy69H2mF3JndScFB
Xgj+WA9bFLKKujAQjDeDPmMa5NYFHKxZn2+svJ6V1YkGGvMsbJaG+JYUB3MwF5GVzY1Oe8iqApsi
mnTuqg2NVwuMO62mNqELdb1rm5U60tkaT0oaVNd9kU/qL8Osroe2Xjg4KRpdWaDbWPfhFbppO82W
CYByW9HmXdhuW1T4vp3MaSs55rSdCMatgsFKXNBgb5EgR3fNmEYZzlzjFkw+ukDJ0vpIsaYC41IX
3kJ45VbzqlXbWZBO3Z2G1dP1ejxV6TKw601Dra0Og2WCWCEu+3Vh/ahbbxWG7iaDrakHxrfMRzqN
QcunQOuk6tIK9UWW3AylMSFi5pYC2rdMLhL9e2hfDVgZSJLOSYcgTXXpn5fOHbvZ1oE5Hybf4egh
JnpM3PzkjDCZqKCYMwU/gqIc3ag+5hR+i36ZiseB9rtjeLDB3zUbDkJX5MsunbE7aO61Frz1Pm5N
DUlCjrLdlPNe3Kpdt3PjNRkl6qLe2kRvwUfPen9Flc52rbmLBh1ZkFvRwuHYaSpysQwRZrHskvG2
cTAEFchGVTHLeGMieyj7B5WRiDSqp0jgtd489SRSqXRW+cq8HGCQ0PZldO2Z0T3APa7CYB73WExS
lKljuuqMnYrMwaoD5GxULXPUvgkmgBcZG9gKt0VkzALboE8imL8UZ2N5CId+BQUK9OAyim/i1EE4
8NYazowONVq1UzLM6eSJ+pYX3lpzA16QoV6buK4x7oAP18FnVeZzJdNVQDXDiW7T4bpSEZj77pyX
gcZqr+MYdjP09i7jmGRkHT8oaQmZyMCLoW+Szjn5pnvT2nvkWymy5zzcdRDN835lldaxYYG2q0cl
wRMY4xUNq4WaA2uOCK0gblE2QT2bBPEyqR97k/nZINOh40hrvEFsnOsqBqxBLHLzpUDdWvf3dZ+t
1dCm9nqKHbCZzgZxkFbH8yagd+RkfmzjnRwvNbYwLXyoGlTx0YtriU2eW8gNy41rq2Tn2pnEypkg
/FRUJh2Gn0srPcmYYdybMwddv+puBvfo2bRrq2yI0XLe1neOhnoTjf1CxsGbGiU7P7hJqa8zl6YN
sTMRQNkPostYIrPlWPsPHtWuGllw6qZHy392fKTwDLga/VxHf5jZgGgoZ4qqzn2E0iOjhY6Mxyur
UO9SNPFDir24z1iXI/c5VVgRgz4u10lvLay6n5cmuWezlE9la21b9YAoNYAWA+MB6zAEUitbGeG+
bl+18hgmR119crp+FUl25Z6iZDUhc7u9Ltj2vw91sa1yYx1H12gNl4OXHTkBzAXvjW4wZXxj5jCZ
sQHWLvramuKRl2402z2W+rEtXwsq8n43r4HXWzUcQz9fDs7WLPtZYd/VzjO5pUUUtovCujfTH4Z1
00ZP9A1bCKwkPkFHk73a+BhGOu/olX0qo6u8ol2KfxOV92m4YkatO4+rmUl49OPhqqMnWKjs4s5G
S8cKjAYXtuqcigtGPFRNcVThCXZ2VabOuxTxQFpFyya69mS9bzN8GmhxLGTeBdpNi8iEwxTh0pM3
XKtxhg4XAYsf3PrjDbexUBEdqU77arTeoVRPirjrwnVNThgrVR9220TZ2R45YfcYU0LKEbFPuJR0
sL81kh2nfZN488IhWaVNf6htrG4u87d49Fxt2wdUWSuUnQqDNVFV/DLezKRIN7W0VcKeULgjULs2
m88Ier9kWvClzhsxBzRP9DDEdHt3uKgrbRGyNlclzvDih+iidUZoVSN0CcuMJlDY2fEP0P136VvK
vAvwvoU/Rj29jj02N++mTNNFavrEefpCMj0jSd7R2dZNi+gKw3tYz8tA2ZSNRBXu4tW8cROUoZlc
WTWiKoTBvw+5xDtA5lch19nBTdZBE+dBS6a3Ra+Y4HoHXlOcAr3ZVEqxCFmMcRpvOmNd5OPB0Z5K
5zsa2JmeWAtbtrNgxHuJEStH5dFHJo7sSzqMzEZsEd2IgVRZFqLZIysM+1OUJ8sc5LwVXzUZptVI
31eTljAnQKXUVwtc8XY+T7LbWDvVgA/Guls40liq3rDgrPo9xYTqxuMq9KFSUTQYTjRMX0mMnOG2
wycW1lcmKiZjoAeReteCZrQxk0TeMQm+IaU183bXWdcR+1TUZUufs6TT2McoRpFGNt8jssLARp1B
xrRJ7LBOVztIQdosLUIs5asSy31HdbpEFMRyMJbPY7GH+UMkhF3Zlg+qAvqaVOKEoW2Ug1n41zUL
14AToK9WbnF0zYuyXNThSZfjRo22A++9ws3l+aiKFbkxdH+OOI24YOflay/Z6l01t6xgMbKcmTZ6
TswWjkCcreVL4VxmLMpq0cz0WrKKI/nESGS8iOa6S68D/GdkYeWUqg5POUI5iBlu6a7CmADUWSsW
PjVDPYTJxag8s2WgyOwWBpFT3l4PEXVSf6V6x5HNsyxunNFZ+Ppa6WfdtV0di36ceVOtRd3740nP
bm3tyozLJc2OZ4IiedgcG/uxwpeZbHuWNYtw2dQYyZMuHp5AzHsfw2cH2ESM7b+68bp7VT0F/mtb
7sPowcNbHTIWUsafYV7k/qtb4qXiwtGtLMOp4zWxBguug3Wfkhb9FTzfuQpw4fQ2umUaoS0bjIhl
qt72yUlSV7fpPIDQdumk+tbVtZVjedc05V7G7p5GGE5crvIc+b2uH2oZbDNOPx4ScZlYKKd4Pe5A
uaC4l9Vz6t1U4Z2WujtMQgABjVuvbx4VNd8nTGlpfxut/tTS+5POC7R5W2Q0PqvIPzXyVtSsECpG
hkDuPNSfRsgDwC0dKv4NAq95hU20VdkEhpNMPVqV9bPWuxjo3pmjdCtePO261eWsxIjh2vALxJ0J
oDYNccuq8UHkd22ybvrHKB4WstmBK5sahRK2osISLIyaccyYikZ+ouvwjEmGBx4fM60bmOwvWnTd
EF6ovH33Dn8XfUfq7qX09gZVYf2KdAnh/lJHSFyPR1McwrZfO467gABSq/uB/SMVzxFOh969F86b
Rks/K5RLv5XXtvDvMszaIZgRGCg1GPhF4yGND9iBYs6fPmzvNf9TS4A6DME61b559bB0esIAVOHz
UmxEsB66Aif7XqOImVicfauHOJIYomN0cw2mdjAMbXXnKNVelTSNKYKaM7PlbUbCa9lUjwGAbMtt
8GAFa+ECMqBKZOFBbGt0nmm99HEdVKK4tRp3C1P/osPVbw+oWpNFaoFP0zDeae68o8VONB3FO0Ih
3P+NdWVi/g+8i8lFAzzFc1Z171KbYxn3cSsDFkjHYIWhqeAM0E3BHG31XKVfBch9M79fOJgm7GoX
qgdd3vck0IxkwCgyzmOPiBwvh2Y51/lIn5DpfbrDOms3VbudNiE9KX6EItlEnjHHcj53SgwR4mYg
hZCSbVKwZI2Jv8DwAbJiGzbIoK1N3++qyLm0RYqxNjwaBpDcBFFhUS8Dfx0BXXGq9NrTxLrGCeOX
zYUnjB3ctPUQIJ3qaPZW9ptROFu7UfdVwnhkRXIAMXfmk4Ltx8tYoKprH4F/WT63pbeyU/TNt/Ts
yQfvMGT2TRJ3G81BeQgI55Pt7IP8wZQX+il/gHOJh4Fnej9gLMQXHZRvv7/wu67lV9vkWaqw01qr
E3rR752mvmMxu/DA9PQWcagBGIIeUQPxv5Mi+nTewDUQg1hzzGX7UdEu497ZqtV4Hzg/Ite/cL0f
v7+paYv+1T2dpRnL0S3Qz1tgwxIxiwmCJolyl8tPsqPvSpNfXf8swyhip22LhJJerhqLelTvOn+X
6bQq6n6Eyo3faBTmt1qH0rjedeyJzRBdJPZF8Wn73XfZz6/u4CwHCaBcWoxBviF5lBGHvT6k+EGK
JUqynde5uC7oMikve/oohDidK/aqVGeXyQ51vkfq2kNVcHT1a7n+c4pygBEsjCmM7wNlrXV3Y/hJ
fpHd9dev8hykbFsZ/g32qz3m+1lBj12ycfgSN0gjbjg8Yw7J9gRAtPJI5hlV/yz8ViSA6rWFOlY3
kh1lDMSiwKTGXrAUWKV7fAtJxvH31OZPhi9WptWsxCh2Qd4uA+VJoBCXhnPpyscub+eDHy7T9L4Y
7XkX44bLt1V18Ib7rC4W0I1cHLFafVlG0TwFKlKSaC68K8PZOaymrGnz3Drg/CuKh1htSK/BtqGZ
UI+hjNW9khiC4nFu50+gQhIPN9uubiFyqwtUIE1qEzxik1fqh4CFssdx1Mt0yiTMPaWaTZSBosmJ
Kl7igGAxRqgLQCOpcYYGzrG2+q0iUPRPpI6lkxxcdYmJVYzYFYuLQG6rwZubpAh18hC9kW4iQFwx
xwJZY6bXtiKPZwDd8KjK4S6q5aJsgq3tOpC2nmyDsD3cxsUuJ8VGq6XQfxn7H5n09zlGnyJAP42L
EUKLbqzN7uCCq5b0NaBEdhjH8KIMQ3Zj4nZ21U6LmCvpwu9xgHfYGf21t/JNDdqUzavG+to/RUI/
ZvKHIYtN4gyLpJnc/bs8uA3L8SnuCH4sfIOWtuTIOc9DdhxselV228ZHPT4iFAXu5EUrd3g1Um05
qNG1Xb+5wTehB4u8Ax6X2iQ+Is5a8azU1XmfbZT8urbzxWjkP7oq29TKyJntyRZ7hOTYXetDahhL
eCYc5MUcqtKstdKrETN5h9+obPtVJz0SSMkBw9t7h3E/SJ4chAVBIumZ+xiTIG4meyUgRXuMSCPZ
+1S7CMZjTfRYDv6dqTwMUbl3szc7wFVrpoveKJYDvoKmcy9EYOxq33gNDTIQCDdc9U1pDbzHtNWq
TLC1OY3WHyJ8W9DFmnzlwtfIUnEV2eondZAPijnW2Z5SxFHLkPE6oo6WrOFN7wcLxUFCEuCOGz9T
OHywlltn+wu01kwHItTt6/gupc2wWR1cbK2/3yg+KItYZxuFO2YcUoik9lLdRD4N8/rhs/PjB+vW
2RZh+1ooyOx2+746Nu0NO8AnF/6gunXOxLVcQ3aZTaa8AQ/ReiNkMCByNDvO1M+2tw+KDeeEXNPO
kioeTV4sTo48rukhaJEu20UgS8LoLlDXQ+awzoRzVzifFOs/eM3mWYEqGzXVHqavVQYvhj1Fhnj6
QAD8/j1/8NDMaQj/FP44cRCkY8N79k2VTuT7Xq8xoAKh677//gPeNe2/2JDPybmRV6OkNQ12QGuY
VuptWIYXcS5eNZ8kPa15Q1bWWvtmtz3H2+Qi9R6dkiPJ1AkPwx2UpUWTAw7zh02cc6JV5atrpdsa
vyXFu1XZassoSvYZ0fQnd/zBWz5vJaBag696eU+pEYehFVBWsOShS27i4KnLH/2+hrLmP40guQTQ
DzeG6WMrIM3qmdKh6sqxdlaYkRypUlJ6yZRvERD439/bR9PyrNpVeZEGXc4hl4jukE1kID/4+yub
07Lxq/c0jb+fRkLBOVhrBCOhzqKr1BzWReov3brb6tawltjSFC2fVTJZAK6H8gONI5P3LgYhjaS2
n22cqJtH1rMWoaSUxo5q08wL0KRGc2m/+hErd3xTTKAS0pqaRphBT1AVh3AHC8qvwGmpIN28eFM5
9dIInmLvJTbzJf64TT7E93LoNzFy4yS8MijmZ7RZbdxnzxPzyl1nIeiHsX8VvbimazRZAuOTp/LR
9Jjew08PZYjdwC9A8u+1RJIESeY9wGCavVHJ/Uu//h9/a/1X/fs/+fc3mQ9l6Af12T//fQy/lbKS
P+r/nP7sf/3a3//o3xcvLcZ3ef47f/sTrvzXJy9e6pe//QNfWVgPp+atHK7xoyf1++X9Nzn95v/p
D//x9n6V2yF/+9c/v8kmq6erAdHM/vnXj7bf//VPWzdVMCKWpju65TpCTJzi//j58/765YuXlOv8
t+vlzfL6frn47/94eKvqtzL7BzWr8OXTS769VPW//mmYf7iGphqIl2Bm6qrBhO64zvtPkF9qQuVu
NMtSNd5vJss64EfGH0Kn3yCqMEwnwrAZ95Vs3n+k/2ELYWiuq5m2rQlEJP/z1q/+nDF/vj8e3V//
/kfWpFcyzGqcYPr08T/NrF8+i58HU1kDgU3SUpv7qYfT0TQ3vmbB/5D5uAnrUFAUBswgwUuaiXKK
RHvvNRadMrVtZaKgVw1aS5RNtk5K8wLIxMw2aNTnVhdxUSUANXtv3ioCIOdgeaBCyby1vfVglFUA
SySSu0FDuemUg7ikYVm4jDCNk3x6Egoe5GF0uoOSAI6Enj5Xk/S6y21QXeTdTk09AJhqpdjmWpLP
3VrDMdxlpDXdADqBG0KtaWVZXJc6uImg10CoNWFP5iXtZomt9ZT+opXs7WWZNUfc12LlthlpmCC/
EqGBH9+pOYyE5a0UxkvA7pCl1jVllZbFHlRY4VDCi4ILCQFrlOF97YanSNEOhqoeceOuS3MYl2lc
NQezdco59l4ywFE+zk09Aq9ou2uhNjqMW/Vo5OkP1QPBUfoYjUWvH7BaHoZR7ReGIGWUtlhlO1V9
q4LkpYIgQ+dMPPIOLToMocRzp8fe2tckWKPK2Sa52Sw1e/APWW72S7RM86CK90YOKs3L3JuYZCxE
1suGXg/rtJb9W1kVP9CDTTwz34STOWxrLUE7SQY3c15yr6eNCMsmCX59TtdT8pjCXXaefZmBOyHR
RtPivKnnVgZRS7dxYFqjxJ2eUB9lD6TpaqB29Lr262qrDzAvkhJ/flZyxqfXWbkWPEJCa1EuPbXf
yEqzbzrt1c7IHTVBFe6GMLgJfB23vZMBxDXrsl30vGNg49FDGI53aQDoNfR5yo0F+ijr5dUQCHmo
y667Gk1Mo63SKTuCx6eqChAr5Iw4O/nWZkaxqnGx14HuLYXZ2juCjGhRFn1GRXM42IoK84mWaVWd
Q2iLJ16VnoONxcAvsX7lekJFMb2k2nTraeOSFW4RcWyMyh8ZrRYnQFhk1OvC5QtWDS6gLFi2OYES
nVkkRJpyeKZzFIe4YiFxBFRDdqrpzFbCb26BAhW+DiPkqZUTYLLHmQowF8Rdb/AygKZBOmJyuFe9
k6zt8koNSMiBnoQd6F4gSgIgBCjBuBehecz6cOk57E4KWRxbAAarMeKqsGqztl2Xd+/L4/+bPeP/
w/1AmywqH6//2+y7zN6qvy/473/z5wKvCe0PfGOGoTsOhGx9SrX9ucC75h+6yjruGLZ4X8aJkv9a
4M0/LEc1JjGnYA03TPN/L/CKpv7hqqZg+dd0V7d1Yf3frPDGmQjJsnTd1Awu5NiG4zj6eTSdsjtl
ZhFZRxEZQwWdV3HLBnjuUGIekJbP+U+iTyCOygWtTpuwMWpAZZ2OfSAVVrUcdIbnTvfaFiFWjUSX
wqDj06JNDC0NjysLXIfigMSe1UKoNEwNhPcajEy2RaxX/mvkNVQOuqoyMe3LPp0wm2lZ2FvH6HBf
MXEAKynPjSvV/NVGxFAu6YCq67MuDCb0zOBwzu8pWQY3ydh4EFkc3UDGYDmIcubT92er0pomuZ2+
hzpTLBDbOr1flMy58R0vuvembn6veWdncjy2dayle7+XCalM+hIoN5Ebw/hJYZOfGjfKvWgp2Ln5
HdNwWRI9VS+h2GVdq6aQBSPVknCJtcwCE5kjWDuClmqUG9NoyBeFfQ/wQS3U6U/i0BrSfZm4mUqX
rijCru8pgdCfOjvq5Inb5P9YRRIJfGwFeiERl2RASp0/f+xqJ3eg+dm+uPHqwH1qKoW2DbGVt2EJ
J8M2gaDaTRQHpBLjrnkzgAVI8hGZBv3QyOn3uLUtw6B1MecSdakqkeovKQPG/cnAO1+8BkUN+csY
RJwfvS7R4nUbjp720JSm/1CIJIZBqlai3tSg0itIAb1ZrTzVVAnj9Cylmsc/cCHrVrS3bH/otgQL
PNU0HZLuUhnHKHqjU5QqjqNWZZhTSkP267ji0T0VStgpN50nrOI1M4VG14EoyaC4S97kvrNHv5p1
TR6lK3pddR6KAa+4D3wZpNukNQCEyThX4lUQx3pM0lSGZvZoaA1ERUM1c/PCVIuheUvCnHedgXCK
vxtqWYEMa4SIXnjOwXiqAqt+f7GVSpI9yR1b3Dc4uagK2EWaVE+l8NlTKHIMDLSYHBAJh9hS0Vml
7OX6JcVjN9hkuuciDhtcdnU/rAPydAGynmSmMcvTfeJA7z7lXlAZbKFBElz5VcLDazOJEwddIGCy
urfdy4HiWraPfddryejZ1iFUwew+qO1E7dTdLHE3TWKx/A9KXDOhnEipt1ZhYtYKBoVv2zoRn9fy
tuvr3DGxoGcVR9GFQmz1QMsPUP+ZaN2VlhtOcFRlJ/U1bZODfBOYXasduhj13FqrR14zvmr+G4Z5
Ot4jL67F90GF0dGXwowJBaebzqqR4dtYBvhvmxDLQppSjOq90+gQ/DoiCazHOI9PnqbyFlSyTArs
QRpcz1sELDy4Vh2bN+19RPp602X70bO94kmWcdSfhiwJvSXo41jZZHY3WDuayHXKcxUH4XeZAEaD
K+eL6DrzE88IZo0ZUhicWRmymr2vtFyCj9LN7VCw6y5LVUFtEuQGqNzciPuZoYVxTw1PH6j0eYOR
0DEh9lX0VJ1EnIM80/a30gqj8f7Pbxr3VOZOjYiN4jUHm8/4t7Ra3cmhVpepH1XqcwsrXz9oitl1
a9jKPCrSSnx3j7JGuo9ok4BCMhOesXZ9wQNzBlGrj31Nta/0XXinpmpV+8wTery3wwSYni0zViIn
94NmG/qNQX7UIGrbVYmo3VvplwQVtt4ilS18oz0hwQRfVqUWCIzaNBl4mjbaPJ1q8EEhkeN1ODP2
6BrXY8OCvFK8UWMGhjmjqFHi3GPit/HaQ50iZ1GjjCRvu+b7mOsyuA4LGY27plXhKpStXlQbl7Tv
DChpYaw7GHaUIhMm5FFzR6W4HoQfBi/NaATamkatvsdn6tqLH+YJNY8gLrP+lER8qy1BG2NZ6VPW
UdG5A5MHYIBt7Mi2cErAGhlkXLubAGgZhYM4Aa4xaCzE2lAowT2Kjd5akTfK+ovW9iKAgK1i07Vl
NorG96+ism3ag+nQLLYDbakj4kjgmLaIztMqm2qHlpZCx40V84DAyLDWYZPwflrF6km39DqhdKrY
vYGMbEBIPutig1UgtGv+6ydKyPo+GINerKvKhxXGkLRc8vdVRe0yFApGPRTRf/56MXQCgvH7/BpK
Gn/vtc5Lkht6cdb/g7MzW64TydbwExEBJGSSt9qTtmRJllS25bohyhOQzPPw9Odj0xFlyx1W9Lk4
faqrbYkhyVzrX/8gb7fvrmMDnK9V6CS4j6KU1I9FVSuwYuF3ywdTu2DGVVZ1/f08Nan92GcFFt6p
CGvxrmwTfh47CHy59CoMOzQj+0onfKVRgMzb2qNkGoJH3euo/0wPTQm7wD1L7+wxYAjlwBQImGUI
LwmvY28IFPJUVfN+to9/SKuBo6+8/MR6qViY2z9TJg/W88ypzpGaCmQIS1Li35iUMq3eOfCc47tt
u8ouB1+mg3TBX3n9TKIh5AieJBjVfMSJfv2gp5RcNSaRrao7Km5sXvHq/6mU+y/976v2N5Dala6U
2tOK66FHp3j7uf0VkT24gogk/MfWzUzXivuMOIzVrjYxFga1PVa45DmmnfGbmr1q50kPz0l/6GPr
kAwppr1dXuISlPpenOzFlDvi1hsq3kecKr76sk+c7oD9NMbOSeiyLTn9wJr3kq4+4VU6H3TYVGpf
5ItTHpcSBSwml26QHYcw5dsfVc1PmfVUfY4WGbLlWyN7z58fhHtxDfkXYsMNGC6VkL7yfVQvjv36
SRRLFGYmxaowbsNEnGjaqvRDFpFa9uShSltuSs9fTdoxdicuIEv5RuKYTGf/Coc672NiN43Y47mW
JgeCMlHQWxjcQ5uFiJM1uzqVHKGEQ+V00IsqIetXRpOU0Ix4Pi3zCipEjdf1XyoXwObFMh2N+thD
0iPPJktu+IyWZ69kOzeD+oY1LDo5P7tPhM4Psy5rDCPTpylZXvxh9erjyNmxD3TwDPxd0fn3Tll+
ypZVNSUtfLado5vGxxK6MFvKblIpQe3ruCeou/usth77iiIphbrQosruutnf5ZF+tCcT3Ikez+9c
0wRW0hvwupvTG8fXx3HpSYrpE5CYa2M77XRATf4UhgqDDnyo4MngzOgXICKFOxawcNPhkWnUecmH
c1HIv2U1foSPO2FRhc1XEDlPDpaIlh+oKyjK4LhSMm6T8LxtD3fo2JHtd99RxHWPkZ/I/egu0fss
LIbuq61K39zHzBXb3Va7OVEQdM95Vd83BeEHs/Sviym7m5R6r9AERMK6Y3r4ENnQ6RNh1aeqmr/0
TXorJ+jzicbnedL/tIVsHgF2WKCNx1o3o3fl9zi2RQKKTjxjHsuvq64c6LJ2PRKj59r7QaTv46F5
tpYE0/rym5iZhEa1aq+6TPzVxHCOHToROcbwhKIbREfvrRDutcz6G9chHWQazNdYQH6vSanJDLRW
3TAHbet7TmisoklxnFP1Pprmv6UlnzGAaG8rsKET8aHBjqpcfEz79nuA6mqRXnCYo9V9P/M/Brr9
YbcZXNG4/xZFzQdX9EzfhFXhXzz+cMPlUSrY2yH2W2LJMWDXB+aB4XOVUBlb84vqIDBVFWxH5sI3
o7+4e1PXQ3ewNF6wp3bgCN+NtWNdsbPdO2Fwsg1sad/+JqQ7vKMYw5PeGNxnu/EOM5dj7pm7mICA
K9OGy151OCrnvo/ls1L/GM/5vmTVY52KZz8NX+aRp4QNcUhQQeKow+gWhIbl/s62SBpk/N2zBY1e
nXyBaeAmLPKmJL6sFUt7qpllU+J4kuqWILMufFfW1oTXN6ZM6iFrQgz4CPlJ3sHSbcmHcDgA90no
OJiXcWYdrDw135h2Q3htIr9LRmrd1eEbFkn3tzK5ucujBcQpCDtwv7e2ql8hyyCw2b20BP8MlKOc
14JIFrgD4ERWTZoM5DEZRxN8hbUH1oXkcszxdW1HAiuEWRL2gV2l5dZfFnbOiAiGxHWvR+jD4RGm
tQ9QL6dYPVle0b8wYO8Yzw+WQPLtGbxnLcwS0rthmfB0dagHmDjrSo73KOqhN79xV+vI7N/9V3FX
yhb0qpxCtK/sxL+eRDb89E4FJDkhv6F4W4wPizFvQmPvHXbm+vMYW2tFPidT/DSYzCh8Eyon/Mdk
i4ng16WZ5RAUIx0tr/M5cYjIlBMnR6dGzvb40nMolK/fZ50R94bXKWYD7+akoTwICGjjz1Q4ST4N
6DLqa2dZFrKHrN6JPlVo7dsHyr4BmY9ncUL++d6dX+ki3LvjuCs8DhrvCM95HRzYLUHpOAM0ssUr
6InS1NYK27sZeZfnd1AsMXCGwxaqwPegnaeU+WM7uKge5hI8640F9tubkEHgCZuF5dloXfQrtg7m
8bqGy+tSnfd2+VEIAfXeyjyycWyfXvQYZ52Jz2lurAE2hcTD88/P49cLCCRIjQgEv99lPbhowH5d
CtLXuSuyuLjxUBUbc+Xrfr1vA6x9SFxBtIdA9TY/dE0tBzzgfN7vn6/gVSTdeglgVspGwBjwrWlv
HRv8NGNqjGM3Ftl05940KvhgW3PRAQAs8/RhXkZAUxxL9fBUeOnABdZVbTUUQ+A/1/FSOUh8kkh8
bAlrlzeZUzOYw3V5pHgyo0N7deuPuCBc1TpZ7FM6tk1712azElhlK342gk0KnLoS8ey98Wh/nZmt
9xVQ5QmgNY+iz/+tyqE5kWJauyUPTcwdRv3AvjInleymbSisPoSD7tw3KBcXc7h/v22qTM+VglGO
4zG74f9ePU0xxrgw5qF3I8yARXPrjV3+ZVZzEN8kVTs1J21MGN8aaZrkkTrrUssHfO3E3VOVbvhU
tVT0DfZU419YeWjbjD110VNsiTa6Lbs5Fn9FeK2V8JVK0h36UM79cSiLtvrsYbKtPpS5WYaXQaWi
3FPeWdE7eiOVHUY1RljMDNNUvjERXvesV/cN6BEojFeANJV+Nchnb2ET17Z3o2fDalGdy0pFPqDH
D57LyPbLn1ftxVvo39/HPiI1EzGIcAz3bJ8q9tdVCwOoTWmuUeLOKpIvM7JDVieWG5i0BXZMUsUU
1tXnxS2hSGAPnHd32yGRmNhmRICIuhzf2E1+vygFiMvujoRQBd5vgguTgyEqp0lOG+wDyZIN1DBx
ao+xKdl2A7/gVTtV3kVfw4IJ1VW9dEv9A8i5xaoS3JDu8o0n9etAnSelwKyVQ5lBuoZ0XyuBO2tO
jOOkyalhmtx9xUOzaL7V8biiANi/RKeooR/dCT907fehGJS5RvItind5wWDn1JJFRgK813PhTUqK
1htfzO8nApNJGUjmtBzwruu82gKdwcH4fYrSk51rssk6VSwtwF9Z4DKvIh8tSaCl2/7lz8Jnghgx
nCEdSqLguFX+pPr0f3tg6yfMhsCSuBxQeKm/ahQZkYIpA/RRBOLXhMvK1A76fSai6hHTng5FF4wk
hf9e+U/sBinqj8y4A0U/psVfxqGiItylGuj2BKAL5vzn93lxIvx35a+XBxZtc2JgQSY4tl49r5GR
3ZhCYr8ReSIOedDZxW0wuvDFldW2zXEuQ7a7jiDjFn0t3qgNoKRiSIQM6jA3oa+J3Ys0s8ekrqZz
iuN4fG4L5TA1SvpQyIPXhCOqsKLK+aEZrsISL6qEbM3FFSMphl2Yqb/mNOzDw5/v7fVpyC4tmNQr
PhKbl/B6fiFkbidGwdXJwNU4X2SNom+qRiQTculxKpekxyH6XYrJP5QghP0bNNn/shgF37CvtfCk
Vt7rjyVJPcsNU1AxiKbSvVe2isdzN/ZZ+VCPs5sfPFvUUCovIErNH5Ent/To1PG6yv8/3y7VgbiM
lYRaP5Ffd7mmZMLglo45JQFBQ7QzTUw44FiIO1r7BvkTaG5b0fhkoQLGYAuov8jF5/3XocNV9ZHg
M98QlyXwGGD8+YW98kjlkA0cG9KDstmNtcNH8+sFRqSqeL5hcNwTzej/M1p+WH223IEy3RdOXFwz
QcHdvy8lay9eMN5ru6Q95GM7+uchzsvuquXEOMWgSPmJOTnKwaJkBZQCiji2ywXJMn++5vXz/fn7
YXbno3LRQtrUc8Fr31glczcryjQCapwBsTShPOC1Utc9YoDYjo8M0fJ9nXWUhflC+FLCHKbd/fki
mA7+dhksNKVdrsBx/N+eXKq8mvLEsc++mRmtODJaY0tnfLzP5Yza+KkpMw62tiA8wrlyajbBG6io
1EwV4CH+YCJr3QezTAshc8z9OV2qZOC4Dbtg7XkSm/+0knDxJaQKBfrIeI1knmNZFHVy5xdBrNmz
1j9rnJmabtI9q6ewe1kfGWQqzRgppKjrnZ4SrWkqvshGG35DkeILdOabWCNM9SyIq6q76r3QlnSf
WTLKOpnYTcuvdVmM73kIvfs+nO2GZIPLdUbVxG+NgjVy0wGyDI+tyKfoGYTZbxEwV/anyZNE4vUc
4SX+8onXf5gn32pxl1hvIWqBdT84dliYH3bqdevJL72cBCbPI+ugF3ZKKlYatf77xpusDFsEJyFJ
qo/b+M5qYX21ly4jgjIwPFUyRtE6DdIjcZGh2alKmtabdwXmYOXRToclvWtBQqydn3lFAE8R1Ks8
ddLnuWxFhYtBmftQ9VQfBwP3kzIv9WOHIQ7+/e9ZVm7DwM307kMjE+6aPMIFlHtsShD0rWtzJkv7
L1G89qGWrgc7vvJYN+/0IM0EAc4a4Ng78FW42cRP+HtbrzC3I6vBKiLLP4y4AMgXStzauRKupLo1
KiLvq/MCfrYuavqaJem4yCBMSc20LhVw0OOEc+hsP5mPYNqkZYRONIXkeM18xo1F8/+w/V03gB30
JODipGBjLuuP2ozXhwM2C2V7lbCxaA2mcOA9TWpiuehgCZsXXXKeHXOnqyVWI2HUlec0C53qurw8
tdySXJwTJJX5MU59ZBGivsTuwWllbn50UWUb1iZ3v++9Nbq0JgmIvMmF8U5G4hzgB5SdLEsOCoPs
5C6OsmKNDXNxVVywJVEngvmG9LZNgqK/obrs22cnV2RGBZMsJoiVS+oj48yAwPIaBnhhI056DrN2
IoCEMfcZXwf9OJnIx59ke9FYf3CPFhIadS3QGa0xcwSMte+aRrX1nTCqER9F2qzRgLywPr4jG1L0
5xTZo2aiVM21+SHrJPRfCmdyx3O6DLK4i20JPQzvXkVvsBSG7z6p+0E9RHGCNKEoBF7jjqrI53AL
P3OvWQFTQwKC6usTE0ILrmNSoLeygrhID800IYfHVDcanpuy4fFKNbACpNWOipykOGUs62fAZSjQ
128xY6mFDFggYEOnovYenhauCTMCX9cVIVyBm/L343hEVtEyZOw+FUHDpyC8wHRvsakvgMCv2zX9
KeQ5jlLqV/HaUjrSfhUkoyfOS2b0l6D3kGsGRnUEKnRqB1YM6iTkwH+2tV/b54Lu5sWIoskAZQv8
NsKI7I4Tw/NknVGCE5cRy+tD4QbetJ/qCcLCOnLMb2bBd/NUWF2YPlmtg8v3QseWnWqrnIcHkfdZ
vWeQtZCYMDj6q1cXnToJisX4M6KXKiFicrIKeVUSTEcQVp0jSZOF9Oa93WsnJDMpAxGmp5sk+j0/
b+37OE5g4JGvFaRPWeFOGIuznItzVeXEvWWTO8kbtGdTtVvhA0RtEa4TAIwDIRFBKe+zxlTyrU7u
dRUWaEf7PGixEloAJl61sIG7IMaEsHLeHi5fYO2i8Am/Tj3P9qpjHP+lTjPEEKkFYFDlcfQUCngM
V8YZFuiFoSEWoBIViWmsTQfX1pJzvVz/BcYipfce63HVI6HUGi+eHFk2bxgbmQbE1bwTUyyiXTnn
IrlpPZXhWN0nXe/sctjN5V0UD/H4ZCxveJKlQsqmBrtq6HJl9xwNQwBg7/eMVxX9AlCD1z8OYa3/
6dLWTs7uMEOga+xCoCShQ0WMzxvep3HZ5Dtjj2F34KvN/5Lkpw07OlqMiJq5zzHlif36bgzZPm4o
+cMd0NY62FkkYSPhMoUw/SLfK4FA0uFLkOn+DD+u+fvPVcPaRP/yLcAEdXk9OEZQUPwGLuQRsxNK
A/9cTtb0ObGXdNzpyGFEUJF/jc8nhwDcy2Tq2n/+/Jsvao6ff7XmhWtNcyvgr/r6dWne143I8ykX
NyOn8bif9cj4AHYyp5VupjUNtw/G4LoXqif7QBPPdEdDWf1TVZKtgSti3EvoC5M/0bmkzkPB8eqP
HoVHcLTtguwtf+0wp0vzko/+jDNtFcFuIR7bqiG9gjKB2K6zNqVne1ozWJ35kwG6xMgUhgxTxCo1
cnh2Ayv5K4xSJrhZHFMEQ1ThJxs1sBsOTl1h6ZAheX+X2l1Kyb4N6kCmGM8iSuVWCtUwTVcTpIHH
NgXBe5J50nyLW4bKO6sp7OzBKp3l2e1n/bmWPZGJ7RCONzME33tHFwiiHC+sUPvzrX8dAmuJDnm9
8BziC2lGMlCfzxUVAhYfSUiqSLqqmIOZ6d8180U9/x0Aqr/8+RXSQr1aPtToDOn8FaPxqTtfF+ud
qKt2aSrGF65VtZ9VngNPbCPGDYlOm5aL7NJmKb5SthGk7PSU4w+mbJkWRzPY10l5TPbOPoO9H1Y6
RGsClA6XA+c9oXKJCZFgXtkVzo5k+mXtp8zkk8/QXwpz9JAiatRuslAHU2E4c2XlfktUUu8xOdu6
lNIy/ngwI/dxBRjuhQ+6mkT03PbaRt5O/xftSOqRmK33si2vh6nEZyC+tEcbbQtCF3gL23hTfVlq
kc83kY/xrS1CvvowK9cwx2zphkMDBdS7tzPPlmcsLJyVieDPLDBvDGi2kqF2EkZ2gKB/dQX970dY
nQIohMn6gyqx9joFkHPSfRlQ3l1JGbHKxkhBF87DJP/G8urJB72QQoA0poiUO2uJd2HsERdpuWyE
6NGaXh46zfDknBpn+YfVhIDBI3Yahlggm3w/uAbWhlrIav+ewKpKmSEL3lLUjvzzRn4p05rf3ZKG
+MOIMfPvJdTrswqtNNrjRRU/qgar7tPWyjs+NmsxFxZBtIVhg0jPX+r1zcL4CJlB2+2Io/A0Fjs7
bxifmgYXYjezwROjOsQ9WLvtEfBRnq2lcc0pIDAWBaMTzTH6yxrizFsL99W6ZWTvBT7sSBcglzHQ
K2wRMEL2Q77Mxw0QYFKCeLFowyZ56pmyEC6TQNW5IykNH+SMy21vB5kl50qxXSf/Y/u48gdcTwVS
OBKa5Wtlmgz9HvNqPR2TsaAMotce3HYv2sA9uq1w7q08Y8xImyLm64QRTUF6m9f37huXcYm8+HlD
9skSA35AGIAmV4Kc8dB+gu37CgA4j2r/OOaFBatcTfiW+FX+4I5RiWPWbPXzSfZ+XDwI3ACx1GHF
FS20Fj1ly22HEzcURbtl5W0wtLpwDdRUsUcbg4vKbdgu4r6X1dzfhTgitffN7PfFc65cUYs9Sht/
vtdzVVdf4DYV1VvA4CXJ5udbXDEu7UhOurXfBGV4dYtDGFlRR/o5hkK0t3asieKmzLUJ+OW7hiMz
RYRQVwWkKOxzVLeqZ70ux5OEdg1zsVo8VBlf/66MHbLrTDJhFiCZwjLLdxBBXLu68p09H9RYXpOQ
+uCtpf6Noc4yJHM2EBOLerLLT9BSNdFTZWhBz5+d9t6np2d6MWp7gMzgNJ/8oZAWAaYUMimZvVn2
YW4pmm/cQvfVO+EOH6Kpjj4j9MAfDmZItnxiWElxdBEjvutkjDvwkFPG6iWmvKP/azvitDI1XBd6
mcYrqJvmuSPISu9kUjcBoW726n1gQ+jCko8LNF0j8z3SP4TGQaq5QMhfbsG4GDIY5nZ2jcQuoTSN
rJisPNLJ2IhgKEn/I5RekvwANzN6C8PiOcdOMTAODmxSF/s+t91jtJpKhGmydIcxgoB329QTMWtj
bdfl3s0pBs9lglnKvJSl2WdWRkBv3MXUhb1Vd+Y5dm1KphGRCZyt2YJBQG4XYioS2OKvgZub+2Im
UOV9o7PFBWhbsz4XqAFnmYTZo0M6L29fNB5t8JIHwMKZo76lsmHHLuZWj1jCBXrZ23a3Em8utca2
KbvVEiRMhw0MTsbpqjnnYsqiO0Z762lfy6V+J4XfwHVZyY6RBB96mGXm11/YDXr4oO7CoRbq6odw
08g6ZD1tHhJAY10DGMjuoVV5S9nQy/FYtiFhcp5VlPNZDtn43jKNGXbJIPHfx72NWMGwK3oi62ZK
vbtyShB30ITmDPPr+UNXWExoDKXF/AbkdDHv/vlz0nDPgRN9j3bKZza81v0/7Rg1eqQOgl6Nu3CT
f+PzN9Nz4kJJ3jMBrl+25jcIalmf5IX0U4wd9pouZJPhbrqw4Ebb8sCRwqw2Z3sKBqgoUEWxHrqA
xM6GhMYQbj8WQQmaxOOy0tupqmwPKyjA53OX6MY9QxKtsw8Wf/fUzLY738M4R5Zk7BdcDUe+o8qC
/U2w3+pHkmAzM+2oKHnRTY3J8zPli1e1V67DMCDZbQzutuoLjVnyRKfgijkSR4dHS6Z9FWGqVA7C
Z8ja5NiJhFEdnPx0zmQPMjbG494PE26iNYjtb6PZsAbiMFwroc5jDSThXOhdaJjJ3wXLLL4T3Jzo
gxA95lbEJBM4ZjQEzv/UDXaYwpPbaKAjNxrvOSrZa8tLJYw6B7ixgYtbfDaaYDKMEVZCprDNiiVz
tkLX9JdiIeqzCcb+tnZheCI2HOLlGteE+JMavAYbiSUC0RKzncZ7Jl/D/IVOpKkgfOJ0gENBkb0M
iLPLI8MJaoMmsGJrF6nKrm9l1GkMfILR2OnB60iCedquM2wrSopFyMycJstiXlgNc4t15WRqyNMt
ckS/2Dv9RLScbGa3fQP+/y/zM89XHPE281r6jdfECBc+JZtakZ3SvivqHV8dcCUWtfZDYZKWt0iL
0d4QdctK2LiVoGMualE9hE+sviW//XPp8Yoqtw7PAkjudFr4+q2cuVcAvAr7eB77uD7NjVKUXpgC
kP3utQvWyDbCs5BKrV0V19E7/A88xpHb22QnydA72aWOoKDl2ZGIwTm+gjNjhSfaY1ZFno5i17Um
sQ5T0DmKGrRDLTQb2z4VFZP0XRRMwr6uvEkSlJl2iHxTOy+bE3ne8bGJsuYtt+pXLyCQPnwbxl6Q
fJjl0t6+ut2+AhscJhMeG1g1yVNVQ61GRIJU+kM12H59HIwbjh82HHDD+NKsTbq/TFs19UPTyXl6
o+f9jZ/gO1xU4AfSlnbgwR//ddsarGDo506aU87FhMfK8sDA87y1xoPO0+ZRlVmhdvYyTd8lVEXX
RSTr2emxhJjsvrDkRfRDt2mX39lLcCmcV6x8VnR2xz5hqrMrRUpT0NdZq682IhCh7kCio8fiWDVl
2sAl/vPKemVRw6PmYStp8wNcn6b+kgzy027cNU0rLNsuT9sAQiqr+txeirI6qKhmu6Gq2ptSpYn7
4vQBlErDPJAO+dKogkUFDybQ1Xwzx1A9T/Nk3Bo4fhUKvHGlrwcmXCnsFOUy5eH0oPz99QU0Masw
hPpyysslzw9dbCHDKAMou58tihuSho1sOzy1lnKV5wVDBmlssNvHUNNnX1WD59y2ucATtQ/gAZ7a
TLrAm5lbHjvSeMsHpBKIU0y/Zlq7qf8mWeCCEf578l2+Yoir8MhYSJKK+dXJZ1wQ0hFRxKlIhxwn
l0u/lbtc9pHfPJVnU1g4cWk8k+ls7CCb8AhdW6oBRLTBRbwvkSjRSCX7XHM2Hxg9ELVZuuNy3U61
JM9GzZTNOi819ru5xCrQAgrkqEz5kk5R3SmGDhRAnD9Vygr+VkI4G95wsucw51X8e6OM43Qg1i2L
7Qr5AHPUX19VC/t0mIokPJdE0rKVO44p3tV4oJp3/ZTm7WedBTmE/G2Vb3qOxofs83GCYsv/IMZm
pbmLoizvptm1+4914XPEDJGb8A1IE4CJFAp4Ys08ldN8jxnOyuG3MtFyRlTuQkm1XLjuvmorec7G
yPHuN3ZLe+EPbAMlK5eQxzdthKdRh4DEwKpAhiyGLBq+VzEB5E/opTCeLgevH27yIa/NwV44Ea6G
C6ZjB4xkb8t2RKYRhdHIupQXUMOHEA+9XSzWzM36g27/g3NkVb5ebb8ss/fegVFZf2282O7v7KLt
0ciFIgPxu3yAMsQPP7ryZ9Sdf6cMtcoHT5ZJflvRsQxPYdN4wd8pNErqxoVR32mDDbZFNEc5i6sq
RrkqyIqeddWvviO323FcDywF6AsrGyRWQdl+jjQk7EOApqz/bgWlVf3la9lZ+5xFgBStM451RogU
Y5iWhWARfITMECSG0uawsUrmMIvMPm3b2RAPvhIIsZ1hURbxSC+HDfyKV25T6u0D2IbD21UDqPPe
y5QmHPXtjEclLUXhufduBU3+oLOOfWV7WYIsdR50dSlqwDxbjJd6hXPqMg/udM2MsleEX110Kak0
AE0oPrJ8vkL/QC2M3+nE/aYJ/NiTGUdNa7MRWCcjsWRMmP0HR2fbqjf5yAYzwm1AoKSGQWMkDcPY
Sr6LKkSgViyzA00DSf4Y7jOFh9REkuy4JNOuaAy6A/53J2VB9WMLI3ftezc6S64UTzJVIU9eCxMR
fdDbA1tR56lYP4h41HS7F02XbFBT3NgoBstDxc4uT8j00vZzn/j9ihsV2cj/Q+1W8RH0c7T+t5nB
rzxtPcXcGIqTrSmpLi9/nQPwh7btvIAs7+2abETWHUU5Q0PmBw3Dsh0W7h0pHSXVRYoNZasnPPut
tI3RFq/EUPciwqFiXCs0yyY7/Y7Dssw/B2Vn3EeCHbi5eHuOFkcEfyorMcP93PeVy7vuKqJAPrpg
N/bNhNrOvwua2MtvvUwFQKp2P6v0bnJDtogyhrtRXs1ZKIOBLtH1ll0DEmBuvLrH7j22KkTLuXSt
+phXxsWao3fpxqeoI1q4s1Sd3W3Lf+OgSp2rVYyXVFb0zc17b3nig+myE6fJrK48Sil9aBNrbh9H
QIjsihBOMRMH3GWUzRZD2/JLGeVEkVtlM2R4Ort9Se0ukoWrndNqFeYxsPGaZ23n41MqoiS/i2nN
rrbPsxNVXT6kbe98TG0rUV/CuGbrH5GNu0+MtxRjuAiNRk+GczFZZHpXRKrVKd/nbhbWIhjIqHkg
zm11UObhJst1z7QTIm43l8EeYKJPzhuwjamxW94SWj33jz1Stiu4HXjQos6RuAesU92jglnoHrdv
oaXSPtVZkbI/CMlZ0ytK5it07B6Gr51ZN9lVJiIvtbCHk+tauBdcPbO5viZCnCrvfvv3KCCZFivg
RT7bFGQHNDXoh/4ag2AvqdD0+26+KxjfL+9R5KIkAm+Y0F0x5q9epB8Y5y99YQ1vP48YTQ4BRFFh
8LkR8xDfVhZSqMesDJzltIGwG6RUDB7vI88Gav51qXTTOYadDVsmgD11NgbpB3aRmYv14eLa82dI
JsgEddcv4Qf6xKi7coYouqthOe1lkhjEro7GKXSTW1ZSDCjgst5kJxF70mJcuoqb1htdPurA1uV1
ARfEubGTMBmBTRq3I/lsHQeUWQM4ikLQrC738/CJLSLQ5/98s5fnuf0zqgA2wxgpq3sMOnfKP/Bu
6vAIQwytfVSN2rrZNtqsS5cfE9P8Crs3eAgEFCRWfwvlte/3aZFRwpWpk7m3ZR64wdVw4VVk9pwC
wkC1h++wsWEDG0S6xOItWKVRZrQZnWSDi9o2iNTATleOA7sxnkz8xKV0VzloVLoSq+MhHG79qsUw
CIuMVeE1qJIHqozibxtv4VAEMOUv+/DbUD/Zi6Escwpa9htj2QxzZDDy12Yefn4rbGYvz0GBpPau
vmz3KDH5EdtH3JWjFSBgVp28nquFc1Nn7Iw3Q0V+MqNwl7aXKISsGcJPVuRwRG/KIBdlNjfR23lb
H0Io+JBRSj/o328ixnAhRu5OQiIW3cG/1GJ5kEieBGl3PAlss1ObLBJrqqurbXsL/FHzqddB23Fs
hWsvvz2ckR6LulnZXBy6H9biOKd0K0OIXunKWBlv9o1i+fWMZU3yWkcsK5fb9/zX3UpXWpbtmDJj
mkzxgZIwZIPw8jTHPMVzGvZ35hDY0CNUnfoflCErl2HCzW+8ArylPUkZspJdMAdt+27rsCIx+d71
n69Tvb5OqLg2rR6oqi21771mQdlNCTtaiuZmU4hOXUp5UGeoe/B+Tit5Yxy/eSwjQc2LsKln/g5r
uzkhn3eI8TZLs9+Kgqzt100UHWazh/+TR0eVarw1VlVufCDvhUIHCkI8njrLzuZjtLide13S/sBR
sTtRnGj5QujP0k5PKGtnlCxlZAc3JQoFzRft8pIG49Dyl9ImnA23pr6sj3ZbpHB0esnZkU2mOaAd
r9oPJq9ClnSdeSReZEExnNoq6IsnE1E53+TQ/kISBFsSQchV1qyqGR8pWBJ2GeD2ZClon70Enf24
Me5WcLQ9epvIeytrZ3g3aB8vu0jVheumuo2NprynLthEjoUTWB7elzoZD6ipl3aP0rSuT66NgdvH
YSlYo5vS8j9EPcU2f+qTkvVaX+qLgMoPAp9XUEPQmPLvE49R2C7Lk37e/3k1iLUB+rlvYK4Mu1BK
gA4Mihiz/No3xJlTLnXlBTe223OGFJfmZ7nULxu0F17qiLHLC/BRP2Tj8dJJe3+XXVHmX/rC/9IE
EGdxiV75S3PI7Ioo5FWzFYfzOwNTHutnpgpiP81D+i5J2vTZ9PmCgXmcOiSwyHK9/0K6DzHoOLaY
OSfpztFVc9W2OREypg55T61q1xPlouCsHd8+4zxazfdVqPy/HT/TwDBD5MQ3wMtOAgpbL/qNZ/X7
o1IISH0PrrsDM/N1HlnOTYU4W1g3zPwt/8UKy6g9gOKS/VqHo7lv5Go0M1emh6g1Xjh1f35ZrzCp
lfi+frxwALQMIE3/hpI11YwxQZuttjH5dJ6Vrl/aKIhL4ECoKv9H2Xktx41s2/aLMgIuYV7LG7Lo
KZEvCNmE9/7rz0BBN06LipDuedi9O/bupoqFRObKteYc8y5SCZ0l3TUt9BZUxnASMNJ0h8WR0C4r
7dq2TZwQrHSdOgN5HErn+7UTS/fPeVkY+qbRK3rfyxarkklvb40R0dWqqdpYHRgZWgZnu+xfBWzy
ZJ/gUo6RfcyGjn/8xvPy+2152h7dH3QHs24TE9wHRXaUmdZo5TI5w0NieSaBQQdnsU/bKvPiGQCi
hwmWf1ou+8wvIF50XqG3P3pL8S/kk0eYjWXL7Ftfpra+/1V1X8uTuNEpF9lhUH2vFy2eZsSsYgux
k7tlBWr+eXkzU/J2Zi5IzR//91/xj1U1a5wMtLSexppCr//hBdQ6Ll6m20G/0wOxyQ0reQg6mp77
UGuQgSqOaP3gpK2JEs3Cl/yP8+Cqsv/tK0YSgCKAKasnUWB//IrZHzCtjBb5kaWFqs0JfPSBEvk7
etNrx62O0lZuizYQUOjGknliHUjvrphEED+4Dgr/ExY1Cs220Pn7v389HyDWrHl6GchPbJ31riEq
/NCD8v1KmIGpi1N33SIXu/TSXJl5iflTIwp1RLgW9ZvaHhn5pVKLLosjNpB6B+ZgstJTylBruDEl
XtftOIYTZ5mWRdOlAqajncY4pwW1POu//wIfMMnzLzAbVXRXx8phOn+8tMM4uL1AA3g2lUxgbhlC
0VG/olXSRNP7XVUkjnkprqWd1K2xQaZg9cDm3Typv6fXl0slccf9Rib+KY3zSt7/ejmvAyuBalQ8
Lc0V9FLkF/lpg/U2FG4De+t6Z4hp/qZnkZvyXHNNIugpncLoDkSPmJuh8+kzQQ+xT009OF///hXM
S/i3FYaww/Vo86Ee0h3nY2VkpCHiPbeSJG6nvJ9aVpCdoxvzUBf08ywXbTuRWg+qGPT6H2XZxxYm
Y2TDMpEPOkCW/mzjtziry6lyBFyO3Op/NmGVNHecFhp7tMnCrtd1PPBShSokOjlI+GuN2X0K5b8M
Br9/C7QiXUsDu2XyYdjOtI8nrRWygzYzF5wQhiF67AXuX6a/upzZksg8zwimPB/0fW02735N/bD2
zbFILqPZ28nzUBlj9KWs2pQ0KCSdKDgXUXhQlfmrULQl9+2sVPzXCzh32f/79JjLXBWYtOK4rPEU
f9+g0pRbv6BNt1/aAxmB8khkSsqyo+vIMnz/JbuxRy7HJtpC57GxcjHttMAi+MJRTfwvSdrHU4FZ
Of5ZicDDmn1nH3WKVYnMKKjpIo19xJmz6DG0vHHUvS8KO37JkzQiZ6jrmQdsOzyG8qTqChEQPMJt
yzXDPDDB7tDP5y7wwdWihu+u+5fsSrd7XKT2uKSmKluVCqzgy+ILHbJBUbIvUlg1CJOwvatZkoC2
jBn+LIljgtcm7J/OVbPuDZKRgjXO7tvlD1pqpaYNWXgVjxrQUTrwzzhDyTDRJv2O9zBlaz31GGMZ
8xljQ2JXHGj+ZpnAMKsZGVD02MiHF3n9FxbZcFe3JNZIv/bNG3ApbfSYG5GLbCJisLnOirosbqeE
FtpqmYkIX+dDAFxG6r28i4FIAwygrZodyjKYfHUm2ifybwoM7P7ONvGk7xIIjP/a6q+P7beV5lqg
LmfvJEXOfG78vtJ8ZVUWL6jY0/Lpsue8GCbzyYo1anJbGzmXxVVjtOyIS0fCLs3QI02wRCa1bcqe
f2hKAEQ91CidaU+gt07Wi8IvrZjs7IZYWeRsdANyURHFcfW8ADwqH2nBP2aIADV+f+lpy2Mokx7N
VsPEJKO5H1wydTOMTdsKdVRc6pNxXaZ63ulnZ9AS2IvWTMp4JCWJ75IxSc87vQjw+8jhS/auVmgV
obPdLKaP3jB5NssoDqYlrgKhEBn8LKaKJZMiXPkao14sLsyH3CcIo2V5RH1ivsV4/MmYzObqJp7M
Lj5CRKGBjKKeG2bscxF7GqKuai40KlgK+bXS8DqreA9tmplb7Edxu1k+S2B76J/AdKEf5z+sn0kK
TPqM0aiLUUhZl1qblMNLNH+s0PXs7jGmIVgQSoO0eOsGMJQ2k/Q45PpeM5uHpZiundnFzghv7rJf
3xptCvg0jiPB9zm+bYqf6D5HubX4a/jUkofurJePE8f26L/YjZpXZ5wyP/Y9e/5GF9vD8naOpMjx
EgoTn0ZsOYSCKKskWwWPisxfMfsM8aMjBphBWtbgL91KG3rdz8XHuvjWHQID+m018Qvvaq0R+met
dYnZjINZm7c8sqmyZsWCTFMdbVrF0AtRauOdvIj0slPXCb9/TsvBf1k81cslMkMMwB2o1NkO6hHV
35ycMNgObWrNnW6TTguTd61JtfJrZU0RjUgV/ihU5mT3OoUioQma+Izcx/OOy05VWgWLRfMCHhaT
Ma85y9Qgksm8VrHLBrb4vGVQMF+tQ0sTt35b+kawaq6elaWm6AU2DhIzG4qYYFL6d9SzXbr3zB66
PUjQqIDcPYe9r0ynLPhr0rlHcC11+bUxWB6PXNC98ZCaAR1lhYGXX22x86RZMKaHKW607nXxgXS8
GAD7yRmrQVNdPSwRO67cOWHrhk+qalzUgBq0odvSKhkvgHQLIvuzEfXsaYu5x8SHPELvG8PxmPjN
zEbrOz6bbXyiU2kfocIS8jQZxlPiWuXabCcL+FFhoF+3HMLzgk2C/gPtj3+JexgzVeqZP5QhgnXN
UbLti5nK6hYOLgGiaLJYBOc0HIsb+vrTujEUjya2oO0VkOSaRDYgc5p4uEdu7HIzlbU6Mj5T28Sr
/IsMnR8TAvJd6lYNIuXhMe5662seCVwAZe0+TWpoUah5w6mUtn8O1KDditBFCzvDVzGTqy3YkulC
lRzsytppH4p67NeaNo7wlEROaJc7ms4tdQY8c5/Yrr5otwz9MO1nxPU1XqvBuJpaMqVVErzXUTqd
HBQlG5OO5TYbrepWD6bA5hZVWJ+NLtS+WtFAkJPmeGuN2EoUtyK4LfoSa1rZmOT/DtY+0nmVV53W
Z6+tNY5HWZbPaICJfqSMyDZ+UUbnll39nAtpAkGq/UvFsQDG3k8RmhAnPAhl7Cp8NwYpVO17z3G5
rrXRffBLEX220ModUSXrcy5d2a79ETZ5a7baptS5CdeViGMMhr2/r8VwinXgqsGUBFs7zPpNWeGz
nZUO2kGraEFN3piYG8p3ggC5cX5jE6blXgFHOQlQvjvKsPpBNEZw9EzKLC0ZSAPpjE9lmqs7NyiM
nWciN2W7vclFeA/XnngtrhtbPxqBGzmhNdE2mrKdNiJs2QQ5KaA0N1S7rXDShni7XjRUa+sxIAKO
u476OvUgv0WvJy8t9F7NT+AER1SpkZt9wdCmEc/rUEs8gfsOjPXoy0+x06mD1MmxxIvEbsP3XBOs
OaTTqqph5KIlXikAg9h6MwOoPWj4LfP9ad+OeWNvWzQW1WYcUgxk2eQm6wov8DPJycB/jHjydrkq
TLyek8t9iljoQDI2bxvSnPuQ/W2qbRRhJuPGbgqqA5wP5x3XnraReuodvFz8qExNEeMk7bXvlONt
JkiDM4Ql3vPYil4w0kLs68rmhuFV9CkSrVMwbzKys+UTM8ck5kvaoOJWZu7uM5ATG2hGbgm1qYVR
6rDz4h0lLaowaLzTGve1jeNWzkOOqbrfBKgVH1EZqDW6Tb75xPC2yLV1RUFElofe9up7H1oPUaz7
39PIGe5lQSYx/rThMxivTKxNu/e2uS774lOrxcYnf/JoENDksVesr4hEuc67wb1qnK1GPAJ65tnT
Wt8Q1dCu2sC5Ew7d74PRWuS9UX5puAkK8mlwOMidgla5H4m4O7qJiC+4Zco9mp/pM3BZid2HlJiq
c6YX3C3J2U48n7ebcJXRGSx0oiK5KWwfPqgovINjT4xCIzlfbIpIOtEqSxL+T6dpyp+pctRd4zFH
0vWyOqXKhhxcmvcmFUlChAXXzqzeoi7q125LBk7iEGVYmuMTZBb/jbqNPL2wQ8EZ6+T41El97zPz
gUs5qvtg1O6tMobPnLTVMeqL5pjWjQ6KE19ULRQQlWzyunVixPW+c/NwU4zd0xgnwYPZ2D/cbhzY
jzrvKH05Hsxx8A5+G4dE0ltstHGUDO+xk+1q1AI3fRgCac4H/Ytd6hOg47bv1lhTiRuyO/Vsmmg2
TTkn7zV9aryWctIvqtS6l8yLqhePk/oxNVWCqwT17yXobBr0RlZ/q5Is24PHpf3BawBcyYn3he5B
HLKRrLoyN9cy7MZPQyzJWxxam+DUUbrP0MfVzvcZgU5sJ1RZKnr3VDN9mgrkILMGO9l69CxZUfie
PmcW+QV0VtgKm4AU0EnkjOd7bedmRf/U2u6ti9nzaOI7vPeGuLkDpBLtybTyNyxu807i110NXVDs
OwNSENGOTncThdJ7jUNgUUgLjVeILsFOi6T5raUVfmS0nX9v69Y9O2WVZ6R9DdWucrJsXWhteEFv
YZHdPLpE0olmnYiuZJYadM1q6pNmraz0S1ppKbk50SgQgXriRowVOV4ddycgMdHeCHpM3N4AnGoo
ukuLUwRKWuDdZipQn6yGJEeALNOnlknuW6yuuXDBtOdtGN8JrYk7RKKxs40h8ZF2ZCLIiNPE+dYn
xgUyQfaWjZp5TIueTA67yj2m44qxedq2wYbelseEGEbNTo9S/YtUirrOF/Y2we0yrQwlKrTvbltr
2NQSk3ELmdrw1IL2LjbJJS7HMn9IEsxFWzyqoeL6ETe7eFDuk+PQB8yL9pD5ubX3qWY+aZjYpTK7
bTISBtW7A5d4vfDWmS7RLWZs7ByTxQOnY32A3jlubADsNzG16Ko1FYHXepzuOHSSXW4mOy8lncoK
GOcPcqKObnTMmHYd7fmeLgJV0rOO+LtZ+SiZLqIIIRRP5OIyaiI/NsJxsU/b5k0yZ9y3+HOOSLm8
beYFJrwbaHtxULwNbDHYZMdpE0qbIGW7kfVJT4d3EBr2LTXFZezZF1AuiF1pG8diDmpKS4fSmfJz
jXa9PjRgGb9wk0F6TW6aT3G2xi+Vbx1GtzuvRnPXc6EiY94CBW+r+q3M/eQCgY9IcMNObvOuFhfW
ZUXl05CE29g03gb8a5xxRshALu/rn/gIs73rjBMAaUVOQSzxc46m/k2qSPtkp+LVNuL3Nm/NQzuA
HyO1oCpe2iTqZ19mF2whumZf4rjNDvit3Qcrzu1nhKsh3DICMzNmXCvlDNwIgry/oxMlV+Xght/w
a8m95+vthpw8lFDRCJbRJTX8yMGYXZgRDwccAWAMzZTzKWgvUPU0Gv0phEgzri8JUMiziwbn0Ws6
fWc7bWKs4qHynpAfVeMh6rrwVrOUdc/PiuED1SYTaftNQMNdZ8A7KSZseRJNX80syqydVtIbKC8H
Mr8qq9P3Y5j626i1wkc9tMtLgfRmO5blW2g57NAljsVGpva6KD3t3rBH7aHO7Yq4xyq9q2K9OxHg
UPKKsI2YjGle2GymW/Jx2Jk79aZjnUSNIkN8R/m77RJHSLKbWoPwS1jRI9RErpF16ac7oyO5Sklm
71y8iMx0ITzvmiIiS4zBDBGPUUHtGbnTE+229JtuV+ItSzV+gSz1zoApwmfTK8lxnLN/1pHODSHD
P3dowQN/9ouRCDLsFO8eesDbXpbdzRQaYkOHMNs5GPNnXURaEqlN+u7aSntt62XCTlaaq6o9whu2
s9C/LdKC2o+b8ktp+MltOtAM4nGIeaKRYuCIJfYYPyIGIexPHZPc76LMWadOeNfLsXgfsjkiQdnp
58wIJMU2dUNc9gAOwx6qnsm74hCqSbw5qRheZ5ztMSD+dyKOKWmSW8ld6hVuc33ShJltqNKdryWO
bAbivrx0QQRqW4Q1meVu8iYscgl4HUjuyQLNA1JIDuwk+cDlYKJhL5j5dSCQnccRnfIF/9bAlIP0
Zbt33ZuqxdORmwam7bSazoZbV+Szk2+pMbA9MxytQCBakPwi3QYumnmbsc6+af7sa8wsrd65BlHG
UtXjxmP0yrhxcoMXPXWTU6QJfeNXk9y5k9PhNiuwuyFD3fRT/LkKnQDNZF2cFZtYRihy1mwao+EZ
mp33khodLvMQ/BxSNdmcdAxuW/rCkIOnQSvuAbpEz7HhIAIE/rqmeU28UtIG1m6I2vEOt013owXV
nAgcF+3bFFsTicolh6gTJdu0odpDbNWcrCAvg8e4TeUOo0K5UWn9Ooaau7dDx9j0TfC9KFXzkgxp
9AUfmbepEXqtoTIZa3yE4dHpU7FletCGKzI4aRc6yDUsp4AVOiX2uJ1wSJ4CC/3VVsUEPcu48OiM
XYmDSB45+4zQpn2SdqzaR6929PJr28FtoX2SWN6ZSb9NRG4Tg7BTXUsWLr1BPrwM49DfV17sZZcF
hqbhJErv+3gqtV2BlTlF/O4S8YT+XJGA6GM63PZTZHqHGHYeYs0i0YmmtUKzXrfckZLnhY2w9PSm
fvDFOcQLRe0fR5G7g3o/L/g6GHXtGUlG/qIbdQRdX1QieykHOZLlHVqlvc0GzS1e034UN3VncaUu
PXydj5WX01GpaAYOLzRPaAeYoczLvdZO3nECkK72odkE9p0oA4/s1Rg5+dEhGuS7wXe0rWp6q7gh
ZKidF1HDgpVQrBRjb2C+yS5LwzN0Y7vexEUJtHmWvtM5whZAiwkdpN+ccjOz830fhCp7agYkx3ei
bvk0S481W7qoarC5YATRIO7aukno1uIjzbCH4wVhPy8BKeyUPpNPOL2bN29yyQ0Ox3R+lNcmTOLW
nbseXCzDfMloqz4v/ITh2j6arnzAIXFp1ywNkkEGFHKiouF603GqWgc7HVkGrTaM5gnbaGffLewM
DzSJcZeUBjCudepcOaNNZIuz3YNofiomAjtQ8xTDdvDhWEpCrUWbvUi8y9MRC4IZbWonpBlNuiXt
4eb6iJan3qCh9JtVgRIw3UH8ptO0wJQQLtOcCyNt/DLj36JLpOJsOJP+0wKKGvDXEvzQ2fSKRDjW
5Y80oG9UUEEP6FCoBcXBhMUQzMhRnJjowfhpC2QmJ0lAftbHdm55L/SIv0+O/pj+uQwPuIYz+jOl
jgf0w/Sv0otctDQNj4tASlMcYrdqlhbtva7o1bpGZFSsS6R37k1n0W+45Uivv4VOWU4HJG+pg3JA
msXJR82M55uSWUMx5NF2ZF6S0EC/IzDL1w7QTtxg3xNWUO/+/ktYsyHzv31tSAqcHh5hH9BWmI1/
8DEMk9HD3zTC0zKTLnSJNSpN+6DdlTjE3QcZWsaDwXKQxFjG7bAtGYoPn7WUC9wtZlQPOPcMlms2
KCaZZxslg7Q9ji58fVNMSM7D8pNZsHZ6q/oS/nvbeqi9lJQJvzVQgaZ219WAL+116vRZPnadeI5W
aBAAPBbjRnXSeFtU3Caa1nYXezrlYpLJyjlaWmfeam2i9FvDQ1tRQx8wGTqWoRh6fpeQ5p9SAsVK
fZXYm0mu6TAWBvmPed4HThfjVObUJgwiGpaayz33gyKAwZqr51rF6XptbIoy1BmELF3rZWuOWqVr
m7iBHkaGk5oHOIs2QQsRp/xjPGb9jjXl8yBxACfF8N4A/vjHLCoq9CxvKjiLgq5JdckCJ1M3dMXy
eAddW2O2lEq3e5cW/aCHLgpm6a+GoFF8L7MSQer8ghEVaVexfBBgWYeHRV+96C6TpAAvsjaCKBzX
xkDNccg0vCNoqZn42nku3/yGbV4zpODmgawGA3BnGc42TCxUIGlXBMYJNgdXxtwRTswm4nrRrrby
8TOmGw27ggHAa9NX7X2n04A/NpJIpI0YwH7eooNA8STHiLHUssv8/dXQ/3g1ZrDEPFgEzTVnoX14
vwvXrie7mbyzTYISrf8wadMbIm6q+KgPdkhqQus91rrt6hsDHdBz2ZDPs84G+Ew3XWplNEHw49r/
V4sOD5VRNUhhmBfXFfX7JCoepWwL0yFNXjj0/2sGP/kaZwShOSMyLCSESdQ2Xw36F+ohY+RISENU
mM9mO3C+W8ppGS06fuw0tzyZ1NphskUg4Zay4Vr19+/wT0AHH1XTgaoBr9N03ovfP2wXDt18ryhv
en9oo1daJJ2DIr3L0AWpnkrnZkFxLIEesUmvno7nULyh5kQTYF/DRZaDDMcBYsBfitWrn21BP+i/
JEK4rPaCfOtxzzzLqaC8BHFyIbGGKPeOqsM/tBTJ/cb0VDnNV0S/BNTjVc1eSc8Qa5K/Tu1VgBSU
GFaOkk9X3NSmmdOtmDdEnJR5N/7otTLuVzND7UeGv6fdTIY7vfI2Vf6NyfW43CBGQR2IlJWcyDxX
dC2QooXNcYwnUiOnwZtjpkFeBGulWX2/irJ+SGg4OgERaWFaJztbwABbm14GkxXRTbjuIl7ClaUC
od0aVdSRdm9o5Zzu1tNDWE+hy1AHewmbZ0hn5V8C0j+UCuhvSQmkhtZsy0JF+vtj7GEpMGQb85OC
9TBdYmOYomPPdwcGvtS/e4rZEU5ZvIMH1ia1iipguD3+fTGZH0br7KssI3Ru6BNgILKn/f4p6jDI
ECMI47yslihv7eik9KJo7yy3U/bGEZSva+zVLB3FpTE/EdqUvE/M3PBweanuEq7JHXy9+CGJqCFa
1Q5rWTwg76ieFts2+RW87k6sMRlaRV4NKBinVvHVbLGynhZcRdpxGN6axL6RbgT4cYBNLLUviy9m
ySmye5VNd1M6IAutUHobT01i+/Y5NbVu/AeV4Pqr/+cY56uBEImUBeYsmghpftirqJLxcMaBcy5N
IdK9bg/mfhprF1MKhgRTP+gkReh3xqAzOE97X3cutRN0ahPhdNZ3iwWKLj4xEDz+gkxqE/FBTRsA
2hpBdB4iTILfUm/NXhJYwBQt+nBjN5R895k76Zsq0flfsg6m4ib1dSwJGNk7dTMylDxputbQflZp
L/gyZUu8x9/Xxp/IR8lePfM55wWKGe7DMLstBbp2e+zoi+RxcNDayn0c7KGoz5TUxkDMURvnhKhr
6VEP0uGHGCw8s1UDe2HtQpcjT4SNatY5y4ljsWgiZoJt3+6miUp4MwpT5OIfu+OfJ4zmotrUUDHM
oGv9mg78H7fl7HWBbOSXp2WyPkPf05umIIQEspU9uLtclH6zo4lJFmQ+MExaYflogh1kqqzZ5y7d
xs0y0P3H1zmvl/9dT2xeaIHwC0kNNuEsCPogrFFVyR6aGu1pmarD2KrtB08pTvdlCrxwA5dS29PT
uDiWLM1HsoXMN8rJcC5yGOau/3/g4H/I1uCbcKyiN+O/pKd/xFlXHuY+TBn2L5LopAGG/2TZlbHD
iFy0eGOVzG4R+RIwH0Foc09B6Qz9bad5rbN2gdvNxN5kkts2l88FgRqZWnkl9MGdQ/8XS11JgPtr
QhlPH0LOfjhNFMy7HDpg7/GIeNUIJpZ7j2oqP5O4geGL8qsKzBXpJI75rUhGs/ihXE0wCeQK+a+D
FV/Mb09orjUdnhATc2QpFCcfkfW2NAaPZkh/ahEb3/QeZKX7YiodYgdEPzIhMrqEoEUVjBmemg7t
HZehSuHl8UiiMp54uoVxWFLQCOYr6JilkffmSeKaXwm6t+wX+hjWsANip91xG8lCmn79VB9Qk8T6
uUReNTwwcQdCq4H7rN8o3av2hiumV2/6PoM6zXSpnPmzIwNJPGd96ZvrsvIT79wS5fK5gZSibRnO
M1XHIBRpazAHZfcN67RdnmxXdBnm+oxEACxZ5aZjzfL12q7aublU2YufF2HLDx/TbBUGWjZ+bwpt
MFAD+KMgFLuIARupKhHmERYgdyoS4RDSOKXEsbxoauvB5E612Ejq1IceBUs0+uKGzsgV7FoNxFer
iy2Lctpa2A9CgKdhXq418IjpxmZ/GPcBeUv8nkmbZ0w8M5bQQVgyzLaxKnHodHwuDbFLRMufUiM+
uUMxih31I9cgOEKddw4dZ2J8tRgUBZW4s89F6gNmWu6GcJ4beqU1fZBXw5x6dZklheEa4bwg85vw
M0I7NQbSZ5/tY+5a013bovwhDNpV8KPWIreh+nW1Xlo3ocTGR3RVOFZntxDJoYusujo0XoH2PXWy
xiDcECMfL7UNoYaAuWQXO/RPjuzCAmPxVU+NGiSbNhM5YQ9eGqXNPpxskzNXNeWsaw7HBxS5WXRA
r5aBEBvrAFZWhLKJHOzGM/eLUdbAVIkoiP4rDGVIyy9jr0/J5pdXRrYT+W1VPzDz8msA0LkxZMl7
OMk2fMIjlporcl9z9w6qZ/evU/UP/TMOeEKJtJlKNu+HHwoO8H4JNZEHRVtl+DSSvC4fJPf8Z6HN
GYTwPvrwwBQsEW+Nm8Gb8fV+HHgmXIy2dj8ieI8K0rk2YSj0luY7LczbsVEsTjCudbHBBRin93Ri
8nv4l253XPTuhUGJsHYLX278KLMfrF7IHSynPN3n/HEv6GDQOVZuzgXo7xv/B67BvPFzX7GIF/WY
j0CW+FBIyMksqL464+RejVxF6CkHCFhANWqHTbEtaRzKA31KXhugQUhzF+9caYxhfNJdGT7KsazH
g1UOZGikQjTyCPbFgZHA4kL9GwxwC6XZVIc+mbr4AYdiET8lCf39TPmh+j9fgk1gVB6oJm6WOmis
Dx2OyujN1ol9/dQL8saOUxMX+Z6YLTg+Jdy1T4PLGy5XGq1xXsYxrRjQQpe5rYq+pfuaTwBPmE/Y
1Hu8ou1Nih9VWwVmFre7ehTq5BDPM20L6boAGBnpvC8oNNo3s0fo6qdDZgU/oIbcQLqYdHHB7Sfe
xF8IhexaTHqj4o+YtCa07mwUD88YpcycJKmxyEk0avAybWl+1cw8ke29iyQY/e+8SM5EEk/f1Hd1
nObiH3WV8XsLYb7FOMQp61JHHQvX6yPQqx/tScdsrqNRnTMj46sdL9X6tLpFeUaeJ/eBMjwxE6dm
LKqW4F/bT3T3WDRVD7D2avOeDPJ6LsTuMczJdMTWBTouCT29qpg7J0rNicMs5vwnKXwxgwEU4bQi
/r60r0v3f2sa2BZ43yi2ZmIEJyYJt79fHwr22RQ2B/E8Oo7Fx15HHr/GYaXMbWiyhaxspZGztlKE
HDUrTYnM2C9o6Khwze4RnjRayIhaiOzkPKwc8lX1mQgvax2/HBR0NLageUxs/6B3kNhKTAA3bcB+
sPEbVRcrfExIbysbCM7OatgJCIKucmRvvZn426VFXGWJEEcnrlV8+X83Xy2qt61hN8aTgm8kN//4
Zq7V8X+/Ght5KKWeIclR4qJO4u9vEKapdoTFHM7fj00BJskoEtPf60UrPi0O/fJqoyp7K7AORhFG
6rIYF7Wx5T5hX1+OtmcQSJgXLd77rOQmvCFkrLlFN1GEJX6BUqVrawjIOAt9gKHoZtwp+dU7lbDO
5KH1B8KBakPVX7uptcxtLn33YQllzK/hI0spFfb6/KZc77yDNcrxEXtmPSJjZly0lYWWv81MIsAC
V2Ri3Pp0rparTy487PrLwbt0G8Db8MBgX3IUg8dMh69GjSSP7HA60fNgNYxba/cLjXDVQC/YUAA8
c6cyQj73pkOOL2mGDvyMoq+RuwEJ7xBDllwAoD5eX4KF1ui7EEnPqebX7gVS2IxOudKYlhKJ8A0c
rovUmn2AunOhgUVoG5hQLa63IHe4mS0112IWX4zjC+NhaZMsiLEMY0xAfrCCJLT38DTExJPP0mnK
1pnoQOsmPVMCl/WbbzRsjn3B3eghukZPLphSJoQekkvUX2l2Xv7kqcBGLzaBNQ60LcprKO+SD7os
11Z4/FrsiowZUya2ZbwehRVqFCuqMfR91zg0KJZUwaWnCzmJj6abXQCdIg7HZpcMc9Spl5RZTgM9
64MHl6GCw1TX62teMzy0MfELVsOhn1BvFA+dkdF6yRpEVduiHx0SMehVzIvZKJAjbiRNKvRuiF0n
42eqU6C/JIwjnE3gqNY+2otBd2JofltKl8epxYyt680Aycf5VEgfyl4e5PCUAyE62jsF3ulZPNna
N6YwbcbMNC7ceotfKjG6laNSRm4LsCW+ugQJNeYxuAiD4Rxcj4Xu6qP0g3jCeZx2c7wukdFvoTDN
5muAg+Gz1dZRy+gW0x90iYkTioMWR1x2Jaks/WxbD2dL9uJJpcmRscD7OgBd4g6Uio+l7VS1zUQ5
7bdYGbn2cvZ7hCCkrSIIRjQ1eb/ApDE+IxfjqoJViRfGYVb9poa+OOBfAW64rBagZ457aaEbf9Po
NlZ3TYnyfh8Zo989zbyJ+s0S7txITq8dPIOBbnOeYDXAMl508R1eZPE9i3qJjLWKw1fgaRqZMwWC
zJUngPocet+O1Nrve0c76ojBs5PT0Y3dQLCosHu5BH/sM6qHaP1rh+RuMNurZZ3gt8sD+A6FoRzj
eQCXwpq6RnwOWRXzNtRlwLmsXXcPx6/mF2RZw8RXz17Rfu5zBxGA7hr6UhRar6ku6zWzHP2eUBoa
2g6kiPG5z1hLDwpzMrgI6ZqjDaNWJS82xBH1oPd9Z6NTxb7ff3WYmIxrVom0fi7UJEJRASG62XjK
MdC4ELfQQCMims2Ki2eVjPRE8r3OLeXr5WX58iw8y2odBkof2BtKIm1zqyZ2zcN1wyLg3hBAG50C
cfC7MhxpY0mKxGosTP+CBnhwHvqBAOFzYFt4Tgaf05Kxs+nlw/skLSdvVzVpOtWn9LpnOZVEqwE/
O+36FVYfbnk2sobpYvJzzduoAGL4ulwG4mvSddi2untLtG3+bUSwk99qmkX4pem4KFh8fegORq7P
q7U3qtZYFRYisnaNDKQMDjavg5whMaYlV4Ue15BodcAxIXLiGfTCTU6mezqRrXbjxBWegaFry2HP
TmHXe5v7RnamMZ7mB29spoSNwwlKCV8zD4hgQh4C+d8yq82y5yRtPW+B0mQRLSwKYiV87VZCsSy2
zP7GfC85Ct6plUcIaEnrTd9D6MQ6HkMSlIcDXaxGW7nssQl90SktDxWzAeQqDfKPfdzBItmjRsaT
nrtabq0hUXnVBtX8aHLTmoEcjNbA2q/iIku7G4t6L9ybFu/C/3B2Zstx49jWfpWOumcfkAQB8sSp
vmAOVMqWbNnyVDcM22VzAAcQJEiCT/+vVNXfLcGWswMRFRVhS0YiAWyMa3/rhYny83bzAfLgB3Wt
TwGFHezeVEPdgDRZAy5+YN5qSEbgMVVScBk8TCJ5qMLuwzxibUSCd68+tRD0lHs/gnTuql4weI7w
/Z2Rd+gBR7kDEibCiK9nOQPcAo5IimP5GexTG4h45gEHoxi7lfNsAG0ylkmM44dlEv+LcYjoD4AQ
tsEX2G2cw+g8x693cE8N+w848UQ62zzYAsCsmOsoAPQX0Gl+h9R8mne34MrBo5205da/Bvxo4G+A
fz/3Rb6BUZQIH7vkFFYdxWqOEInj+SzFK6SIv3OyLFuzC6dmMG//yr8ufYBgdyXXLXaVAKFuEdYl
jIQQ5O7zzcPfWcQP25S/thB/8Rj+cv5eCC4/IOmC5Ps235DieFdA4Fcf2yES9M2MZZNmQ6zUheTa
H1hrMWZZJIr5/IzyQ6KKdcfmzyOX3tJ11wkzIcScoWiuCbBX9yMyL5t3nMIXHE8OS3nYkq6qrmAy
Xvi3kMHCXCqQddW9+SspSuLJNHiD7Ljl1V8pM7/eHf6A30tCfr5cxX3CGX2LQ8fTzSGs94Dx8WBT
J1QMOQMIu0iUbKEnFjcl6/FAH4UrcmtWpDrgb2a4Ib0rYPfgf+ENrgW+/7WrfajT/3xd/7f41r/+
a2s6/uv/8OevyJTHK3c5WX/8133f4r//O/+bf//O03/xr5vqq+rH/vv0y9/KvvW3n9tvo/1LT0rG
p/9du/3n6fOTPxy6qZrMnf6mzJtvo26mh1rge5x/87/94T++PZRyb+S333/72mvYXqO0ouq73/7+
0enP33/zz43/P4/L//uH5y/w+2+n7s8K+Yp/FfXv3//2eZx+/y3h/8TtFN4IQJzC8yF2O7/9Y/l2
/gmL/4k/40URBH28FJPzTzDFT+Xvv4XRPwELQVIo6OTwp374R2Ovzz9i/4TwAX+JUcyxfcSr5G//
v15P+u8//fmPTrdA4nfT+PtvT592vAdjwvMx3bphgUst1vVm5YcpKhvsYTZjPmB5Xm8fNcPfH/ff
FH++4Hl0wV5zJNosK8DuSERV6s3CNlLcF7it/P7r8s/no/+cn/5TfSuEcZYQUKPn7IBAB31TIqHg
fDVQI0MDsIQ2gIp7mPJLmo1nPsw6pI3QXdR4U2KHdQR+LY1JWIBbZlj8x6+/zLnSP/sy1hMKrlgJ
LLEN8i18SW98JMm0bxdSE/bSxFO3Zh7fsBlozSAvPOw91/n2gTwmcoaymR3mJuHrNdSrud7REc+0
FxCu51H0s29kzVwx4IDA3SMPahFQD1xjms2DnRRjUMLcoKyDG18LLXZIBusMhImgTIDg0pWzusAx
eGZ42IxKGJQuERQfPGsbSFTfYPMw6Pch6B/kevLKhN+BERCy06+7z1Kh/Gcwnl8MHg12yVv4WI1I
QNQFFIc70JwyHvrfpQghEEWe8DJD926497IH/BBAgQB3HpBBFoBcX8gnf65Drau2pjAtADQL2hsZ
0rtQ9d95hBvSX3+/5wq3vDV7TAtLbKYIhISRfyQ9jKdycAYv3Pk+U7otVGjiumJjiMOFCKvqG8Gq
8rLzcPS/cJ/2XPHWRNR7C94Pyig6NBOf3/sQo4MusHG3aS62piEQ+mopgyE6APS0bQeyeuCDMtn3
l55Zn6u+NfUEkMPHpqkx9fQU9BXD2EpTXAU3lzg2z32ANfdgwwk0+QgrHgDKOXs9VmM5vW/xpv3d
afDE5899FBtjTDRZVhiZb73fwrGQekAUVGJUF/r3XM+fzDSxNdMkSBRrNM7AeLTBxv64QByILIzF
QAk7VCVNHD/GCvGQgm6HFE+eIbcsmK6gN4V0dOv8Zj3IalpWt1CLrTge+hkvdWsbZxLpdfd4Fy9f
dXjWu/91XzzXVlYg43gd+7hxT7LAA6uuGRUP4f1p+uGDiAByvdBUz4wobu0sSrD8gEeVcaagMj95
7UZewZRIXbpVfq54O6DzCoR46HmQ2jIEIHvWK/3Etl5eWLmeK96KaKikegB1Gd4PGvTA1BTw+NTQ
e124E3+ueCuedRV2pjF1nNFxFugDEwMkiQRWSPZ/3cfPfYAVzyLxogEyrjiDNmDoTpCVdkhMr/m2
vHb7gPMHPwpoHphw9D0kvCbgH7/n4NK9XqtiMI71twKNm3MWLlApmUSKXHUFh4I1SUuBtA63EONW
iIHMNeA6X/EM9/ySnkbkJcQpsmjUpeXyPBB/MiNxK8pMUeM1Y0EXD3hAUvu6wC3e69aDmd91MeXQ
Q8GlxHQfQYAP/9BdsXSO2xBbBNusBVICkOmZgQ7byOsSLBnc224AAwOuMC01ndJuqjeYT5RMtshl
Q7rcntEl7N/OZGLarYGZFaAGYBgeC3DtW+7pfVgtHPlbyKv89fCzDsf/3mwxK0CjeVqrIRiSLCSb
6sG0zmeAIfNta64kDtTmVQFzqu+AVC3tFd3iLrpdwWDqbgLAeOqPscDFwIWqPBNqzIrluKsj2SND
OJM8Pydvbck3ua7L4DaP2ly3BpnoPjDuPIMIfckKJAE2aQFS6p+/bsjnam/FsfYVw81+QbNCrvGn
CKsb+Bxe6zaNPshTH80SEOZ3NSwjkixqcJLBZXGMlHN4t5nxwih7Jsps36WxGgyEOCrOJpBnAlyK
KUW+rNI/e/8FQEEAk6EltJobk8VX2W6Aubm1mzV/hHhbwyBSLENOXKtTOQRwojCaQmHi9gHW/LHR
TQyaKX7QEHYdoKwr9hvrvb1T6ZG1OrM8AeBsWLdsxBtEtnVIBmdIOr8wBz0zqCIr9vHaWXorzlm4
Pq/aXQCU3j43feA2qGycPQ4iQApX/ZYFODempPQ/dKADufVrZEUzZDwdhQvQlhXcTDfadATL81D6
tWP51sJcQhouQ2W2zMvb5BTMq9jnkL9kbt1qRXMo50hOAqVPeUB3SwjQ29j6lWPdw6drftxBKjQD
mZadcRc7ESL7kMGx2m3AR8HT0pFUqGC1OW4ZDPaa45h0xW6O6Hb8dcuc2/cny3FkxWuXR+W2+d6S
QcrzDSdBMUMAgIv/bFr4pRSB54a9FbLhDDPJWuRLFiJwke/b1wef9sLthGwLDmGlFtJlYwsenCJ2
gnWz3teQurm1PrVC1p+Acou3WmfQmdAXVdPyG7k2jlW3Fmss1LkQfjhlA1hhYH7jXWfHyxUOEr/u
3Gca3pZPRHkxCu+MfpKgIl2LqZhe6jxv3ILKNsjE/agHFVE9HZUulvFtuAA//SpSMSsd296KWgFt
OFI5A+T1FXrbCRl9MonpLgz859rGCtqo9gSFMmo+ABYHtvKIV78hQcaPW8tbQRsivRsuAPGMlvc+
qQD7uy5Zc8dutWIWqH7leSP7u+o0GII0mmHP5VZ1O1qjONdx6c9nVMvZJQClj84NE1oLLCBYEjbh
KH2Fv9xOx0KnjAUXfbB/Pps9kJsf7atKGsU9Es5QOg2+DfCnPRZV4XjZZHsQCYgH4qpA4aDutxnY
FzA+E2x12xuE1gK7TkidaoyYD9EEavfqz0Hqy3xyW6JCa3lFeipQOiHRhw5IpRS5wN8AJffdRsxD
fsyjVh83BTuUctEHiNiA16LRJ28eL1l4PhOntvCT5BFcE0q4qpw17vtxrT6P5xRcp7H+IGZ/VPMB
BiE1dsL6UCMdG2AwUJE1GP2OpVtxysPag/MjnOd5ov2bEc8jr8HDbi4JSZ8Z61acrhqP9BBB4THb
x2MjZDZQGu69yYtHtzFjpzUFEMq2cG+dM0PPIHMvlFEml2D66tT2gb2yAu0GV48WK2s+NsD8jf5+
FLVx2ww/YMEf9axWOeQfBk/9EHT/AcXD3UjDO7eK25EKy6DWGA+y8tK7xfT4yQTIHXQr24rTpELy
tQ8rFXj9lDFQBtF9L/LesUOt9RT2KJ5KYq0zr4IRJGT0L3kwEMeah0+3qXi+haHAGnsHpP7/WRn/
A3I4L7BBn5kCHrThj/oSSUWFh/XaZCh2BF8pGEHWM2NYuE29dq45bLl1KSgSLpHVQj5SuOeBigja
tdtO40HK/Kj6cMoLwL3oNRzh1LbvV/4FDkO5W7M/wAAeFZ7H1cDnSuksMsrs2lai6uLSy+szDW87
wSUdg+ONhwQKvMonNzFsa24aL5cfnMa6rTMJAD9Rk6owHEvQ1sJ2+QhDM7cu9a0Y3Wif1NAv6kxF
c5j68foJFoCv3eptxShd6LogExP1rsd7qs0NXL0uaHCea3ArQvsFQLQpLKYDEBbezgNAuNqI4/2A
rZfxkf3BYfLoHRhJXrWGf4qVadymloeMwkfDEPZSM2ZztElTdvBB6Y/Ip3CbyR9uOh8VTSGaDVfc
qR/6bQbUE+makdsK+vBg/ahkcOjg/QXriQzW4C/jHpQgwEWdxoidoVM101pCcugdZPsOyRlw1Xnv
VrC1ajag8clNoBNpKb6oNbmLN+Y2Tz1wmR81hx5msZqFTZkZa/8egrMgq3U47t0qbkVk2IGAVsPw
Ohs9vO4HnbhK8uSjW9lWRIoGqdLcJ94hqrC79Qj7DK2f48JGrJjEwB4GwKSmrKzYmkYj9fZJwme3
wCHWsgloDp8oZJDAl7xVPcB8jjsJEjxdj8uiBOu3NFOmY+grlnBErs7A7t0a3NrZLhCPGFBnx4Nf
SqRL4bkdxnaT40ixNrbI1SECgPnxEDfR61DLrxU1l/JUz53243WX/4Oui0aGDHEyHlQbvo5QNoj2
rmVboekvFQ/D1ce1cRCSlzou6uuBrsypVX70PBnp3GA/i4ESbSzdSP2uYaXTBgu6uqdjBWxMuoC2
OGVraKZ6R2iOZHlYmPqV09QCVd/TD5BLC2FyjRgqqPyMRN4PeHx45zIUwTt6WvQMzIxigF8etC6i
/QD+KRABAXfaR/g2a0WVM8d99IqKr+tr3RO4Pg5uEepDqPjkqbhukQ8Ge6Exi0V400BweIhhyOHY
4laEasDRWKLnKSOyuaMAZwFu6rRJgb3S03qryOtgGN+OWRBEwW5pfbXzaf3dqTttvZPBi8IYtxN4
tw37VIzrdcWjt25FW/G5qikXceCpzPjNAl9PPhzPHHanbYpva536CJnlIIsp8FXItu+2/hZJVG7P
/nAEetrkADKMAohRlfWQv4AbqZX3wpuJeePWMlZ4Ll6IWREpPVkwmz9H7ODWMf7iVrQVnhMWnlIi
PyMTrHizSnkibes2Dm1t05wDe1c3VCFldUAC+VIEe6/pvrrV2wpOuP3ko1rBXU5KuYO18W0bX9p2
nlv1J2uQrWJaPNwHzxIkoLKdI50qzuqbgUmAomGWbZz2FbDReDpiItDqOgG35aypwj+akn4AjPLe
qWlsBdMKEWLDkKGE+J/Hq3lUyNifqdtTnc+tKC2AD61UGKDi1P/QzqB9UU++d6u59d5SwgRTKFKO
SKCp6HLYQm1oCo+RUrgt0tyKU1oWBfIoGwzJ1bur2uC+GtzO4kjOeNqhTRUNODCj6NwkdxOpXuUh
c3qG8h/cLx9t/GGWnLfDbICmytsg8+JguvOLpXIS3yJ19GnFAz6TaAbYIcvJBltrNSCXyFEw5nMr
TMGu9IC0LFXWzZKkZObHYSncbod9Wws1KaqBCEWTY3p8MZvgRROtjjFkhWeyFPDhHUDg5UA4pHwz
LxIFcLvTMLeVTglGCXAjQmXwzXl9NlhQZHKrt61eUhVeJ+BEP2Qjiz9UvrprxOB0iPNt5VKOzFpR
yFplMGAaQL0pkGZl2thtPrTVSFNYwwGjTwa825TDDhbPd0gHfufW3lZoEoJzVheRISuqEBTiBRcV
B0085tgw9GkA1QC/IKPUIG4SA+N2zdibpiKbY49a4TnXoJlDazdkcH0Mdv5Ib7GSur2e+7YMSSNr
uI9WMG/HPoFFEeZaczZjj5NZON3hAK70tHEG3GPFnm5lFqo6/gOWPch/hJPRlVvPWrtoiH9JUqwd
erYo4ZrU4WoOVh50cHul8Jk1DRgBLoVqc5nF3igG4ABl+10nfHE8ktpyJliRAOSXeDJTpRn3MK8A
1BtGlEen1rHlTJyvANgj4xpMWBbsCINqHal6jrOvLWcClM7HHX8ns5HCDy+FaYX4LAxA426zpK1o
WivFgO9B2/QlXM2rqX23Nr7bihpZM0IT9MBkc41272J5ZUZgw5emL91GpQ0MmcP57HG4yKzOo+0D
XJ6LK8pjKRwbxpoRQszCUWDQrUmXDwAmaHjjplHes8HxA4KnMYunPtF3ckbLh+NyUip+Vw6N280/
ADFPC+eiDaBgVjLjdHpbFePdIqa3buPditYiBzipaYoh413yR9cvflpSekm5e57Nf3IqsIVGE0jR
ZoMDS4ZYSlIG6UvqGY8fnKpOrZ2vArh7kg1Kj2ajU4BfrgEsvTDYH6TbP6u6tesFbw3yOlCgMrjC
nN062q7GdMCrVYC9mRQChHCzvNUAiJ7CMfRYNpVIgL9HihsfXoNMNKq3CW/ZlcC7ZH9Vi46ylDcV
LuPhwwc0UbrRelDvliGATxExQyc+92XpDTuGjWWALHLctR+41KveA/YIx0CGV+r1BPZiDJcVjjT0
U97Xi9n5BLcJHz0oe83RRwY6jDf4ijKXppq2YzEk5Yhsu2DTxzYASnQ/zm3Y/YHsfJq/nijz6i8j
HEuGLN6CZM7Uiu+7lxNwfTWZo3jX8cAH5tMA3HEF+GuRvGQxaEww/NqCtwGACyBpM3WS1ai2jPQJ
XNlgwDDT/axoER1mvlBcYTflTHdFI9se+9kkAW9LVSFPW5B9/BcLmPTJqQEyBCxrtPayAxhkPm2b
196KBmfrDArQGjYnoL5ubxu/7rnbLsSW1qi2mGfk4/eZiAv9XsWgzqm2iye3OcEW1wxdNUGdn/Rw
yIORTRTUL+Ga55Zz49vaGoKWi2gMvBbsz2GV1pOlztYBqA23zaWtrvG7ygdRoJYZbEij9RCMZzsS
QF/FsHcKX1thM7XDknvl1Gd4H/gOg9bryBvdhPRwXH46YUq9qHkwvM9K0MFpOo18BcUgqYPvbnW3
Zvs5GrZw1oHMmgGuASnvkbQPV5EAHh5OH+Bb++OFI1m9a+GDU6nV+9LWS/hVeUvtOHNaS3m7UpjD
6rDPWAQ2NJZ1mCOFiVvVqVX1kOYGB6hGZoBTfQNa423OK7d4pVa3zniBXJsA9Y40/PyS5hrOQm6X
4tTq0WiGIgtgC5khb35Ncy8RadL4vWObWAu4IkXIBB6rswKAkXQVw3cYNt47DZUHMP2jm44aad1z
x0kPAz8tb5GYWF2BT9667ctsbWPJKqK7AMyXQgn6kuLchowXWE051f1MQ3icWbaA6+STtcBJh/g0
1RwjvKoqx5POA9r2UctIeOfWW4ENAl6A1A56NTgjeQtxkgqDp2DVHcaawF53PdJom+aahXM0pQx0
U7fsAd/Wko01mEc5/NqyqNP8GnZN5A+cmI3bRbOtJeMweNxauLFkuChbTznNdcbJxN3mdhu2HIQg
+FTnOQDGG/DmWIYi1VPbukVTYE1fvvJXveIUnnmmC7+V0LJ/21rduulKYRv/tGOjIOzqshYyi8AJ
9U5w5/F3BHys6MLL5DPwAD+wpjEks+Y5QFRdtjV+qO5BYZt7uGF2gdwvY+/dI53t1vOSpt5jjyiA
AU9wGD2WXhT1br1vy2bGGtaD4KG1GbZAt3zeXjRDcYFscW6ln2ycbdUMbGkH0KH7LhvXoLz2GxWn
IK8sjkFnTdNIX2ZE19iWL2Yo453X1gUwGWUnG7fzv62bYwQmusFw3jnAMDiHn2+BdDwzmIm47ats
5dwGWjoSgYMuC0O/EmcnqAX8Q0Fnx/XXVs8B3YZ9Q4APMDqAmnvTH5DU8NVpvrbFc83UGvgEb10m
Faz/1iL8vk2Ra8Wt8xycIkAgE7zNZkKP8Ae9DoLxwnHuuUFpneZAxiXFArBKNtF53AmP4gVm2d64
NYo1HU1lowp/mbss1yo+6DIo0hZkM7fxYkvFFhiUxbMI2wx4u75IYdsyXIO+1ZWO5VsXAIDC9SHr
SJvxqKt3QxJfAQhr3GZqWzKm4Hta5EnVZQktl5ejaumOT/V89+uGPzfwT6YaEj+dqJNFmBmOZrhe
2OiArQ8Zi+TQEB8maQy7285ts29ryGLDchjEFD1MzsJJpmU01ecxRJLebbUkP4zOahzmpMJsHAVv
9UTeFH5++HUTPTPwiTU2AZeYYgLPSqT8RtG+UrjK3zRsa9xKP3/qow1Wh8HoCagCDz5X+ZvZePJt
V0Zu2UwwV3paelN1vibB2Jwnm/hOtmGUTVUUOza6tZJI3C6QvO0aPIbjVqIfAL+lReXYMNa+Vpup
M9pUDRQCQDjtkHw4fNoaeOc5lm8FLRgxeQ7oc5NtCqaSnbgBivKDS5/C9OBpq8M6Da/VyBBE0mqf
w35y1PO3JRzcaBiAtD4tvsI9Qlfm52aXcY63jTE+tSzSTsP9ByuNPoC596ZQ+RzuPQcQmGUKyonb
VExsSVnCYD8Qjbh/85fJN/uugh4BwP6unp0OocSWlMUwOJXYezaZXzKzh1UKed0jn++NW89a0WpY
hZP+Mnj7wi/WHs6ePrkFsDfSF2r/cDX043xMbGEZo2GwMqYxdJiO2leD78MOoxLzoI44KungGMFz
fNwPUbP2MI7Gvv2l5DAv/hT4IayxWLCdOPVMlCZbrkFXMJ4Qr9ouWoNdOwxgk25FmW9f+txU+thJ
7DJ3OqrXr2FL6YsZ9sjXBmbVxzDXC4oAA6NMSVvR7b70kd9yJ86civuuiuW4x5GKwi2thcV5SaD8
vIXTjrft8dtjdQMj1X6+sGP6+Rr1g1cOyRNeBMAyH+B+Idi+nAY1VOmscJV5qhbkC104VPx8ogdB
8mlcQT85BOfE50OR+/XtDE/Rl0EVwETWbexYE1rviaiH95/IwKH/xoLhLvGL125FW3MZTp2m9dgi
snCDnrcJ6CnoYcrz68LPS+hPhqQtvdPaa4ttXEU2SDBBTmrcmmWfwB1D7RdsuYsTS1hTfvr1hz3T
B7E1t/lDEjE6RyLzJFzHqVia4yab4p1b6db2GA4EGqfFUGRzT8s9jD0/TCAWX2in54aptQXxSVFp
obTIWAOvD6i36au4LNbPa+17F26SnusKa/qBPKHQM2uKQ1FNQhx1tPpQh3nNoWo3OPFC0e127wMI
59NYKErcbuSqwZfp4DUnKPuAichxAbNNGjwAR3BU70Tm48FsCpfjFPpvft3Dz3WCFWQ8hJZzQw7u
Hk42fDolzRgd+zjByzwr5oY4qQvgnfm0dSKUzaqKe8B0gO2HXPfiYzJwt9RWYgvpRpMMFZxuYFzP
o+kIzXWc5iWY2b9uoWcizBbSzRUuC0PtlxkcPOlRzqbdx0nldHMBA46nDUOY9JuGN/nen6trmGOn
tL/oEvrzacjW0BmYRI/9hKK3jR7yZDjCKDVza5LzYHq0B4dnSF+Nicj3ogpe8Mh7AevXC5PCc61t
RSxkhWgkVuV7WS/DdT2OUwaG91u3eltBmkewxDOhh8Huw0hCSkVTkzT06FZ68LRVSCJUHhGvyngF
d3KoXj8MhXGDwxJbQ1cwXnhzoKusMUFz1MkEvv/QuElRiQ0T88yKh71WVVlVw2RBlvFLj6vx4NQu
toxurcmgx7BP9lNLq/UYBMs7qYRwuz0jtpSuhEfe0FD4y3fzgLfbPqtV77a42lI6U65r0RbY4DQT
nII63ZHd1kQXZt5nRrqtpIPROrzlih5BNM59CtXYTjIQhd3a3IpQmCCZEa5kFbKWWrPrCtkPaa46
eCK5lW+FadIa5FyIKEGiVb8Fadzk6gWsqyq3PEhig73gH5N3fAiTfbtseLu6gwrgQs0fnjN/sj2z
tXQUhkeAUxVlBhf2cH5BqjZCglEBluc9SEl9VkXJFqZ8mNvowHCfvOyGSUQzCJmSmeOgEzIcNukX
weeWRwFQ+3FYcac7cmKLbraoXIZJz+Oh61izA54WjAmau3EUYGH2dIJqkinczg68h4qv6hjlEyDC
nnB7Pia2ghC8+BBGrBMMUpa2hIZjukfC5nqh154JFlvVo5cBEB5uxgM8l7cU1q1qx4Xj7GeLeiI4
A3jhgFbfWgAglsl8J6p0y076wXrJ22Q75E2oDwX0+PtkKWFmHyA5zCkObXbQBmF1Xs2YqrkMvoxt
+LYtA7eETWIbq63eALPzYDqf3dVUnKqQxPoAw6yx2ztV3lZtwvNgglldyferKhlWS1PDureMmB9+
dfoAW7apYN6zzbnUsAEt5QGedsse7ndO9/sweH0aTTg/RKEMW33wzxC6JRqADaDcSewPEOnTwiWf
6ZhPKHzWYHs3sIWEj1rgJgkltmSTljBWrnSnD0Hty10oYIqG67Evbo1uLT29iGN4keXTYQ7KNo09
D9mEKyVumyxbs1lA+EyoF06HHjKvFJ6+xW3Dw+m9W92tDSJdpAx9NkwHL8FbExVbcahM5NgwwdM+
rdTiw3qnmQ4ApgavYZshvjCycbc9uS2BKVtcKfeS6kNFFDxqZJAfYMgjLswz5877yaJpq2AaXwyB
6MP4CPO/aH5d6rZqj4YFjTpSJbEKOrW/rYjJ5zCnfo0vEQWxt5+DqNh1q3ZTxBBqnXVlmfNpYii9
KLpqH0MOs0t686db1a3FVdRYvKFnVAcJ79dd1Q71HoazbnONrYhJJCVTG0XqMAs9H9sSxr8AGG9u
k40tSTRtyGDVuKjDVG7N0R/Fu82vI7cutQWJW9nSrcdtJFy9Sr5rm7XeQZLqJsyHmfbTmOo4jOA4
POgOXuupXb3B4iiUxo3cRGw9Yk5po/yayUM1DeVui9pmF4Nc77b82WJE7RtcOasiPtZ1t91vMCh9
X5PuEkr+mR2TLUeE4eLia4iVD5HykY9ynuNl4F+6u3uudGsugzcUrqtNkhyph6vz2Tt7Ot87BZKt
zxIw+MxhacGP4HzBy27eIJOd4Iv60a14K05hZw1HU6KSYyRbmA8u9crKl8xvutgtVm2NlhxjjY2T
TI7J6Kd1Elw3xHHxs+VZAHENk4Hd4bGl2KyeH/47N2UssbVZ8Geo8pIPyXE7o48EHDh3tIQxrlOj
29qsmjTltJme7kHhuuqUfE2YG02Q2MIsnHJwqGlbumcQ/NSd95J21Z1brc+D/9E1VwSMUAm/NboP
mG79jMK9T57KpdXv3Mq3dhud9OH2pnt+pL2/AqFOR3p9TtW7xBM8bxZ/smjbvK/KE5LGsFo8ttIb
r6Z8ntvbkRP4DCNPleenot2W8mba8v/icP1wmPzZh1qLLDdB3s310OCksC7duvObqgnkQQhEXXMs
81XAu61v4SCTwnEOa/taG9VxGPBJVrZHHKxr0abNJmZzKuHznn8OwwXCuI5AWy3SsDbbsqTY5Mjh
pWB+LG/mMYfX72n1KB9Eqram8KqUhEkVFqmauMRGqGfoujRKhr74LFXZaj+lglftKdwEcM97gwM9
L/ZmmBe1Eyas17dAyC1zlUYCrjvAfJtqHbvUT7THaJoYoOHFlS8FA/q+xZ3l1KbIK2jg3BaOvO/e
yaDF3rHmdfy9lS3+WumBznsG3XkI79huFrt5XoIq24xe4bokSDh2n3tc2nKdrgrGrUsaxawoP3UV
FcnXttDw3kEi59arNgXtqzYfz2o0eK+3Zk07QKPG3bJUoy/2HImT+WHDU0pw8IJ8HXd5jJGW7Ga2
mKjdB/MWkRd+PLPkWMF/Habj5dCbK7gEdDvO5MxuaqKreE+qEA7nJWcDdmFxG+9h5N5V6ToUbOig
sKz7sthPCY5YfIcbkhVuupMaOsXTOGAceSNzleXwnAxjzCWs1dforb6sUhVjZ5cmvte0e912wR/D
1LL9YraVf9XVZsKjVH0kbjcVxOx9OQSc34YTjEZfbnkZaxgNbshRocdk0T6ICBvjurlBhkaM/pJV
JVG5gmwwAz8SUI2xG2tJv4krw8J1+TLEbdUXu37GZfCJI9kxuffhLT+aXdNROIkVsXfGQDa66RYP
WSwbZIog6HA964NBX/b9KYhwkRacmOjiMhVMJEcmym7XsxX2pTjAGm+czzvLeXxB9CgOi8Icdcv6
Qtf36xoUHUwXdR/oYx1G47rri5IGoMSWptnjFqKMP8VT2PUvknXDNU0ZEb2qdJETLvPTJI54gB3U
NIVhuIMLXFjf+SJW7AjAilhfdMHi41abTGCrbXhmnuYC2VXEjGyCZJEBskYa/SVoPOTMqJlT+ZZH
rR/vy3yM6i+4qYgbBE1L+3k/1lE/3gpNCnYPedbQHmvDkSaU9KSPrrfIC8RLv1wEXDO7ptd0T5XX
09sBQVseOlma4CRhtz18KL02JgGmN1GwKOUtTeQtmSbhf6F1nscG/sVJW2QwVJ2ja6Iq2n+sF2ai
HZj3BNnoxRL6CdDOEWu+5tNSiCIVg4i/RCEb5Adkl2/lDq9LWLugd+/NDRIZxhj/uPfo175W83Zq
A2nMvdiI7+9kiUj6WlMM86tCBNvtlJDiSIIhrl/FSnN2IHElyzeDKNft9QKhe+DhhRjcgHh/JhGz
07hMXfdd4OWmfFGzITRZ39dNng1B4qsXeoD77q6mcOP+FLOAJn/6i8hvkULuXeMZafsKiX+bwhy3
2BcABHn7tdri5RoeEvN2BXhQ+LFJKprsZYNcxDtuyqa79Yu88k9LX2lz8IayXq8SowjLOFsF+UBY
LvI35ZAUcifN5IGJWJNkRDIB/I3n63kbI3Uzkm0ip1Ay2byDcUfev9JRwssjKUXP99Naz5g7lyhW
5REKZ1/dDMnMvjZgAnS7HLc0y6tyJQpTSdmvy4FF/aSKPcFr1fxC1AAcH/NCS6QZeHwu7st4TCjc
bqVk6ZR7in0py6SWu6IbxVTDFtfPCbyHaLie4Do/TvtpCYi3n8Yu8FP4/i7yUzglqME+IoUPnOGK
WlReMaq0Xr2xO3RnJE8KoN0mbocFiWlwBVfLHwExC4PjWQEvxh2sINgNtkvFtxwh/P84+7IluXFs
yV8pq3f2kABBEGO3+oFk7JH7IilfaFpS4L6AAEHw68dDXXduKUtVminrbmuTUhlkkADOOX78uPO0
agrSplFrWf/OjZQxCBy1LSTPElqva3mwGnOsjw7+dCpPilHzBef9Oti+TyqNMG0TIN7z9LkOtJaw
DV3FCT4cClGhhmSNuG/wUZe3OWijNkxEaHduOth9w+t2Hjq2a0Qg6s08S9q4RAY6Xk92mSSAxgX2
UmLv5w6JIsbZiuIwwf3MS1YFl9WHiNWKwI07Ml42+XMgMu7WtXpW/kqr/axXK3am7b08Gy3J3ZnC
fu7WD6aqfADYS1ydlE2jxRbS8VIfRY0y5toBioi3YV0i6Ok8ZyNYzWGxnFvpV3XaryrQaTgo7mG8
QE15aTFCt07BvfbrFjMTXaj1bbn4nOx79I2ra5gca5jAzy6Eiw7ExZPRKhHA2llM+oZNo9d9JOUS
N+eooRMWWle0TfGFNvGK5dBCt23a9DIu5y2+2VJtWAtX56eonov8OMmyogfMukbNlVEExlsbnElN
lMEvieavK/SSIWw+FRXbT30pJZi8GEfBQokhpnQsKu2G/VC1FAxZAsasv5kGWB8ms3Ydeeg8ER/n
thHPMamBsUEmneWPYVA03leQ4R8upNc9pFSI22qn+APon8vXfhp9mwUeAmA6V139dcCU13OLQQm2
j3A8B8kMJ3a3D2z3rlZhlUEOubxHVQONpNX3YEjYwE2Yp2IhWPqtD8OG63lY5nSYkKzd1gRtw63U
HslsVWYEqp53Ee9me9WsxIVZWVYTe2jFGHvboveGtFh6ksBNwscyaG2T+oat04uqCMqyuIKQSqpR
C15VGnOft0UINcUMNKf8ZPEXVysMrrMSuROwBVLTJatC5d7XSkmdthjxcWdIAtKPhVJLElbRVdHW
/mGeJo/uMGc70MMIBtZe8Dh8WIMWYjCFwK5/9APsxUQQuB8jrLGUEMR9X8DUNsOpM43Xq2fizRyL
LjV+fh4qr32CZu98ww2O+Iw1Lc3Ksf+8+sWYuDYvX+CtUp1D66B2DvPzqd7XkXIhMg699C7zFaP6
3RhIjI8i0VoZ5As1FAeh1VdjHSS99cJHAq8YkpV2CLrP8Uxx3nuYYToN1QRudgXSsDwJCsf5r+C9
6DIR6LKume+RmZ1gBb0uX3jX2q2cNajLSQGB/pt41FGRjotXDHdFg8PwhfYtjOknb6BF2tbOQFEl
lyE8nWvFB3lcSaBVBi6QNjs7Re2VbZEMfu00v6V6bYOsqwLZ4lEVGHpvhDfmt2QY8mULYmTXwQQ4
1NUD5A2ic+GX+bxrR+fcNbys/SFTCxrzhxBSOXPSGmJJQpdxLN6bTkn/pSzofFNRMt4OSq0w6IYE
+zQD912X6HMflGPwoOGR6L2naIV578IIJylkm7RmmKINm4i5lJdqJqkc4EB7LMpVpeNoOLpTkTF5
ylc2b2NtqmqH4mQdriw4MbcCwZarZLYtKFCSXRPRdqnjMDFUOWh5OL9N4lUmB/24MClRK98skSgP
ri1hD999aOEolvCltAcLHl3Vd+/AxnOpo/DbJkVYRxA3sbBLUL1oEL4wchVXuQ+RNuMy2YQDMvtp
gBXgLIIznGs9lxWq8PfMgn/rcjRFwy7SmwBzv2nTqDEpKYO0g4q6J2S9L1HNbkwAY4ZAY4uG7sLE
bsmC/DN6L0txNVOR9iMMw4GH+LuibuYuXasKgL3nhw9Ba8cDoP0aDutVQ3d1OIjUYNTvdvKb+OhV
vFOpL/tr1Bl63pGGs2jGO/Pb8Xoo4GIvkgBSsNtBwBP8iraD9RAroIFwEnDxzqp+1MuWBWU43wSd
ryDojMa9eAzjzhbbuYH10u1ICvo+nmAblE0w5RaArzwdXbtuyPnWV5UlN2ho0u5+0tF6w8KmCXZD
0/cePNAv8EUX4sTFaAE4kPFuDgbUJmsnxSnHkTksaRyG8taBWeWlS4Tdez+tdsTAPeaqiU0hk5nX
KRdBOdzUEzBMPDzZjBvqMLfdwH7bBps4p12XKT8nQxqURRNchWa4OAVH0yW5jkHdLWQq4pmRrDWj
Hxh8CGbGu1bzTRU3kOZK1hYjgo8DRnnps5yi/qw6g7Q+LWTlpXCznjmWbrzMCbcRDglioH6xl5Ed
kFTyxUctKDU6udAJUBYeSzSE+3mJm/HvTI+NmRIWjVntCtPt6gXx5APzlZ23hNdNAA8cBXG9ICxp
nDneFJ/FzGQy0WDdmtgs77suLwhKHpZX07UBiw4nnkJKXx5pOVj0/nN3E7uL8e6qVnqa4rj2NzGc
kxakb0h1M7WGlD3bZvbkoY46ph9NkwfzfadMkKIdMpIX1+R2TtlSetlQF09iMSaZB+/V1RhX6tGX
TdRSFftCD5BeCTHXj2SPpuuqxZBwFOQjaL/1g1Y+2ZOa2N3SG7GxLaenmgrxrkFClS6u+iQhZH0T
ANK6LQISSdgU6Adm52PfIzIcYyvdl2CoguexY3GxJ2WB8YK1mlZxNXpE3foW+sOQv2dXUA41SRw5
6JwYf90hbRmfJSAndTt7AwjmeuGp8UC5yD32HMfdlLg+vkLnBxoDsMGlKpl8ecIRNx+ciskTTne5
qQn8yZO2XTS4NzA7Icx6qbRwgMhqbB08H2NxZuTlvjRcXmzOYRgWSXdco/hLHEt9F5IwPEZ+jQVH
G5WWfnTXMNU+BWuz3MTRUN1Jf5hApDJNXY/J4pfCTolE/ea2Dn6Ibh/NRD5HwTIcdeVikVXdGKXt
atZl26mKHR2IsuGT9WL+IBtLYTRAdMe9fd7y2TZJjr0SQ/jBFf6XUudOPzEWRS6Zy3aJQU4OZuuy
8qJwcWjcskIIKFaBG+AVPY4TVtlS0r7KZDQH3nEOQsxZY2Lf+kdVBLm4nrxl0tsZyhX+8xo1JEqF
C2d9MuHA5AtqsXaEaQbxyH4ohzI8V8vcwFFYdjOO1mBQ8TM1zeDfjNTQYQNpENdBZGOKikPvzaL5
4GFnwoSNuZKVmT9VhU4MK1FcCW14maoGWbdNcupR2iSOOVN+XmJGx/O89PP6CTZrFgl+oWOG6N1g
I7MhqTDrVW2gC5WTnYqbsrpbAqBZm74LabvVHAdfhhpd8sN4oTxvRt4SeoN5qIqdwAinQRaIhYlD
gIm35WuJKNremEnHg586IefiOI0T9aMEIjYx8r+1Io27A9jDCXAdkIPX0zQ1E06iouPIoYYWW/+h
BvxiP9SsFocQTu+AfFrLPwQTrb2XFl1aAD9Lz2DribZKkWJ1IPNPcjPXcIBRZsnmVqr4XQSVCv0c
28KP30/TKEiVMT56SFbyjnnzQ2TXapGJRwinyHJy1aYipw25ntZ4cV9DCFg0X1SJQcRNXMEb8941
xSIgocF6dQvXclYvm26GXvFOlB7pbyPsT5zBPlWXBAH2SBzwd9FBMWJfUb+we1oXtd9m4aoW1SdN
FEUSxgY9KmqUL9WYOiSpSKyR92h7V2mkiHYnalmr52by+nnbV54Wh2kShuGNrcKqbCTNMr/UgkFQ
ICpqMb1oW4/zdpB+66WiNsGpHGUepSO66frsqiqUeCW8xADqhL5RqoZ5RIU1RpAwejZrKGJoT4z5
uZdk3Nl8ie9HSpyeEs3WdbhxTdMkCga0Ceb5pKFwzIurfutsjPRFwrPXHFY6AXIohOHJpC3y50Qb
bac7HlhefJ1h1hNv1tr3iyyykPPqEznBNWW/Ri375GD9WFYJ7T2RH2EwHkZhOjVr5aG4cr63W1as
4B0nLOBHjchSfRRrWWSug/DJTU8mtSm9cTXg9Hi5d0CxRnXqAxnHqRjrMU8hGEaf6KzBqJxtIYeD
KC7hCU9LB9Ar7vsyRQwc2meGppS/rYqi09ngsdJu5gWjOYAxPIxGrrwIyuu4sj4goNLV15hsMIcm
L6MOOzI3x94HdHcliNTkgHy7eYmrorfXXW2nox551xRZ7NySMoaDA+CizF8g5IJiRLY4TctK1Vda
+wLDEVDWsYeGx0U6rA5OO5hn8vclV7S5GjWdmiuVm+lkhqGvPhK1xPWmj2v1CBiFblqPIgvD/UTx
wa08VGmzhPaZQV7nVZHI95MCgjIlFjESnaSxvN1SWJubdESt2qcxiDUzzB7jBf0KnJsT0lG1pI0B
BpJC2EksKWa4nEyCAot3dDVp0gHUL4xFQDGHXPWi0wAMtbeK9sjtzIr3i53H9byGCHZPEK7pybmN
SlNOqabzUJ76GMQwiAIuS+ZHVW/gTx7eEJhyZnPPlwqSHDn8oDskFfwuKCjgmHxCnZ9EMHM8rlXu
LSDMjs2a1WiiI0vINcbiPucdzGYOpAaEmOSQPYlfew1YDaEMhQvMJhcfjKdV43i78mLR6we024g6
W0gNIO+1MEG9Dg0UoNI4VoO9adEN/RSuqGxfOsl08a7oJablaj0MDYiAbfjYEoHqBpbAKAJqmKQA
A4IZJM6+eXhXlEA9gDFP23oyLkhwRix5mazAollW86gompOzHMBJggGz4EVNQ0fTHtDKfOMGudo7
fxg9/t7mY2duzFyK8hgXAiXNpjV5XR5mWSxBgfOWsK+1RU77Ujtp23mzigEy2XU/rk/oHLQgHM2A
mNolWRDi1X6pJoudTcZnQgu6RZMnOEH/AIEkZtA4TzobGf6E/WCbjSh0gaIlDrrlbGPT1R9sCzQm
QQ1rwqvAI1H3OlRC1Fnd54o8emRt52vnx9V8nfeweLuLAamSb0CSuR4mSruvrJsE3y+BbPw0DKGU
fUYgkwjWcmHEZnnEl3hIYZIF3m+6BuCqPcyQNfKPESSa/BMWFq+PJqLhAM8+f+muxACANYkGaiF0
PhTq1We0LK7Jmneg/+V+3e2hOO+RWww88qhPYd+0WjRuOjdsYbxo1RasoKFN0Q5h5lNn28mDs+Gq
44PXAAJ57zftiAIiQuaYBUoMFWoX5LPttQHwV6cYjNCTSaDmE5CTHxGGrJ1pr9uXIEjMnyxxYsK3
inK9s7KMbabYMNSbhtJ4zAisZHSdjKp1xRaJVIOKIISyGViTzcXXCzZnfVYVpViOufZ5nGIESQqW
QeTAnyCInrdoRKOH2ctjNC90xdGsh3CPc7JHm31ECEsAoAZ1gknPtcrGtjPNNlxMML7yktWNhxQp
CDWFUS1kcL4OddtgEKtGa0tP6dwiHIap1yixi8hA3HKog5jGz0bBguV8WXPLgC9ehlWYVsFC+xvG
y2Z55+HbCC8pUOz1ZnuRoUZ+P8frHF6bS2lyyr2+XhBjQHRdk8rlUt64NpiQkylDI39GTwk4E0/R
JGFWJ/7Uiu5z6XBkgwfleOu/Kj1749ZAlRZ5IbY5an/YzPTqOInexDesqGaJiBhX65e6QBvhpaps
X29DGXYe6uBxoB1MlCNV3oXIahAaiOAh2w442sfXYgiZjRMNbXd3bXlo4scAmFoJ3xYA9/qTgA5r
/Tx4pvdue4lOzd0sqnHCTL2LG5LyeYQgMebdBtUcihYNKyyScKBbxZHfRRsYIJrxhNE9yWy6ovnT
t5BXU7zkGRhmOj7ZAS2gM5KIODrXJgynh66panXkktr+4BmYnL9Q30d5HnVLhGmcvvVM0nBivXPv
Q17nzjOTKd97KwwFU4EEoNs408bqupw0JlRa5vP5cW1A/0pjf0J3pqRNB/UWJT39OY6mIX+kwIZS
0sGYoJrXo7fCd1tlFJKBzcEOkroEaUa1pgFftNm7vhN0rwCP211TR6v/HBSasWNZo4WXDn6Lzv0G
g8C+Qm3XAaEHbj8tzNuOihCT0qitvAR77ioapgsU1TEIOGz9AJzocVt6ARo1UYfejEsaeKPFiRuX
gWWq4Czc68WIdT+Ei+d30GIj1oikphImZyi+gurMAjVNz2yCHPorl6Fpzz5Abb5tWGHEg7XoqWSN
BLyHsULwPm/LrmuiUy6brn6wMR7MyZG4no6+gRcOgApQy2FF7lZ2WxneyuNSKVE/IZ8FigTEMHLl
CEQhbgE1hxBXK/3UYDMPXgp1isgNGRp4PBbbGqzbi/Yw/wBxQH8KUiGgLdluWvRwJnPgrVV4sJpX
g7pdFB4amp1YCXAjJ1y4B4rHjqkowYp6fULbA8DWjJ28FevKz6gVIu9EvBwIYhL5kJ0jl/5bTHZ+
FUXDrq74yM5r02NkOiCu1x9saQSgu9pA3GKr4TDtiiSwwGDRnCRgS/njFM9Qt1Pt9NLOYUxueyiE
TGR70WgNULotDK7ssVrFXKWitbbOXKsuVnB6iq6ZysPuEGIE1+7HbjA0k7MbujOZIAGTLHntB4dw
HRg9e1MQeFu0FXWZNbEUyKuHcRqAjNG2pB8XDuP3U77KarkHoBxqIOVFrtYvtGNUfhrq3m8OPsXU
4MEvrRuvMOiv9GMDFeniqe9YuJyD0JvcVzeyajiXs2n5ZjUsBvYh0J5O0KMzaIeU0wR+3qjDK+O3
k021g9fnQeEWqsyshNQp6OwR2txheCEhzvFWgP953cww833ybS2nK6XXoDtyONUhIwDinWM8QWgH
M/eJh9UngCYekCcWe8MEdBApWDp1WOftBn2kGkADjtBLHWMvmYjw1ExT53mBwjaJR4UJh4Fdnp0Y
UKbLBKCtuJn43HhQCCh5+cVcIuMXboCzYfybycPYCyQhPk665oEqRbRJQwnkXiWmCaHBYCmsnTig
UD+jhHkgxFA55tek4NpucX5CvXBuunJ+1dUyLOd+5S17hywgCpekGitzdMAil3cxb4f5BuFa0v2E
PCVpocMyJrDvkUvWUWDzCLZoOd4iKxb8OBWYDbhGV6PFiDoMC1aU7mONqpzBajJk+qMx3hgnGAUi
FnDmUAOwUGNxD2JDILN5ho3yfQUuIgIiXDGgtijmOBfPfPAF6Lidjw4UEK5cjb1OSkzohUkfo/NP
U3SrlXlFoSwBh6Eg9fVHVGNr6SWRBvehShiOV70msukxn5FAVn6wcrtg0BJ2Pt0SRsUHzEQDlE6M
he3MuGtRa5RVakcoftsjCuGFBZmiBcgX2T/juLyhW0Uu7Nq+m5qNL95X4WM0/zMe8FvFGdbQeZlQ
m29oeR+j5inZPxw9eas300PtTeQl51tEKR+lqpj9qwmH5c8s5f9Cisl/69eGgptoMLmQd3vYBGPR
l/rUWq+HhtoEVgvgsLmCnD4XI7ldJgBEKWxwPT8FKoua4+9fS/AXhN63+h+8cjSanQy3bSwKlMKi
cxYoD/7z6gIdPYeIjfibLgy6aFcO1WO1lo+BaSjb51NpCmQTstjA+OzLMtNiIInmODR/cncX9uYP
OERvXefkAgSw9BTf9vAobbIS0wFXoASOKZI59BPRC4x/oh/wFxSpb4/nDxQvNU5uCimNthjzH/mD
dn1uskEiCcasNupE4POF1yBlXVz3k5nkv6BOfptL+sMlK7C+EGoI20YxnDY0xGQ2I/C2n3yhv/r0
N5yyAT59Ey8EAx+k/VSr4NnGQ/4TEvhfffYb0idy+LEdZM62aMKhmlDuUGJB/MMPf8Mb00Ggu95E
bAscbgM6JsDfAOjL3y/3v7rzN6dQvqDDwkQZbaXvTQj4cw5UAKnBP/r0t4pDpB4oOD94Lqgjobir
Bbwj1/7h7z/8L1boW8GhSKGNNCwVlkvBBfkydWVrUz9yBG5BMWmHZDDgWO8xLcKGf2S6h4Hb73mP
RSwthxIL28LklL0LRzVdVwGwo29f6H99Xv63fO1v/7OPp3//F/78uR+cKmWh3/zx3499i//+1+V3
/u+/+f43/r177a8/tq/T23/03e/gc3+/bvZRf/zuDxukxdrdmVfl7l8n0+hvn487vPzL/9cf/vL6
7VMe3fD626+fgenqy6dBQ6779fcfHb789itsmv7wTi+f//sPL1/gt1+fHn55Ri1Sdr+A1fKx+zL9
6XdfP076t1/BIPwXg7sz5X4YUyrQRfv1F/v6nx+xf0HPA3bEEJ2jJA4udNcOrqHFb78G8b9CECpQ
3aE8Yhg+Er/+MvXm24/4vyIeEoi7iJCTiEXk1/9+Ct+9p/95b790pr3t0RGdfvv1+03EkFbGEYRW
GAujGDNfb2eTLpKzVnYkz0SNLljpdi7+mXTU91Hpz5d4M1sFOAIWYmgLZaD2XJFhQQSC3eYsfrKn
vo8v/32ZCG60eCaCvBXe094MSgxSpixv7LYP2zPA7qxm4tnrzU/O428x639i2X+uBauwIIwCn4fi
7XikACo/wrglz+J5PgFjAJqIyiXwszF3O8gppSWGUXsndzCkPJatu9YOiAgS0svTFdbtYITxk69/
eYp/uiUeoSD1GcO90e/3OVpRYMOvS571hXc/0GZfWLTRAnOSlxcLOXnZLD85Un52ycva+kPwC6EO
A2DX5qC9yHedw2XB1Fo6k6JlC59WmbBF/H9Ntfz+4P/wLS9r7Q+X1HGNAnDEtxyaKq384gjawE9C
eXAJTm+fZCRigo3BYxq9XUgVd3OPDiJebt7frn730sXh3sO1IOx5FbXh1RyZ04SpT6H7Wz8Mf3b9
S+R9e32OcWEGIiUK8rdbUoXMAEBWeQYGyhCqm1W3IJk0+7oT5zgvj06Wx4qJeyua/djCJwC0rD8c
Zb8fEn88FMhlsfzpFsIIxhQc3B4Y7H3/mEXuYknnNkcFLbfRWn0gqoXUEuB3P37qBhg2l6j4jN1Q
SY9hgFnGmFyw4SYzUJ7rRpNKhveDjYelcG6EOUEEFW2cej8P4EKb/vbvbxin4Q/uF++MRagPgrfD
YCN0AiO0EfDKHGiCEzi16CGHF1jHigdvAskiZFeoxT79/WV/dLLFPqTTGRE0jN7OvLY56k0QW7Aa
O4scur0d+nmjouL+7y/zbXjo7euI/ZhQTkA+oeJNDKdAv3OlK5TvPqzPh9sujKekXekGPOKtj1Z0
NWPYQIL5WnvnyxGDjtBGOO8M4PeMfsXd0K27dWWJV67ZwuVdVNtNqxn6JQYm0w7nkVt2wJ+2Xt/s
xTDeAP3PotVlFmvPX+jRD+YNLu5Ysfv774b+5g/eXcx9Pw4594n/drutBVgS3gUS7ALxWPD2lizz
STJxFU151uRRxn1QAQidt2upD6jAJboVHw0as6KtjhVsOFBtfVgWuBeG+WZgOrXLDbCVFDw4UGjn
bZizdPaAJuWV3XDV7jsOCEBRnJDRHuTLe6ewLtElXWtvw1EmTIGDQ0KzX8i8AaCdyUmCo8LA4Z83
lyfpo8rOCU7WCRtisp/4BGRgZHuFJyrx94Ww13BEuMnbF7SPruFmeaiW9uyItzVLce9QjGB8Yc3y
vjVJDbSqlu0Z7rkb8LZTMVYfllhuLhcM2/4Wu/xsnEw5TIjk0mQ6aj5ATfbU8viLpd52mpbdWEap
K6rjupCjl6PztILqBiYfNAS34Ld8JGF5LKvudi5lm3qFumEBuYqlgzdFsQN96gSseMdl/rCK8SPY
bjQd1HINGPNUh/FzG5T3vNY36HaxDD7LjwDO+kR1zW0lwr0I5cZD9WikvoGa4wFeo1/iroGV5LoD
uLdphhkSBeRdWeGNRvFzdYkL7DJ2ITbg48DXasN2jF7V0PmdcXhcDpI++lrg2V7O3cuzHtAlod0m
HF9iQIdpCZlRJOlfFhnuuzHHsMa67DHqcB9U7VnlTdau/MGz9tSU3lZhiOjyWSAl7CDkdSPq4siL
fDPp5rzM8thajU4HczsDTiGy3g16Wmha26TOy7T11qccFJeIYeF564GW85VGz9ILmzNakruOiHPV
RfvRg/scTh2v9HcyoFcwz9tdODUjeKwXhntoinvbQRiEDhfGkF0+QbFsC/755X/J4HUImwBcq0Y8
gCPyNDXFBh3gBQcmFogN2nM1gmJt0Gbh2LfBdJjQcfDzMG2q4ugBHevq6hgxubF8PtF+ToPJZUOu
D83MEmXh2aHxYHl0KKW5z8MqBX53E+PF9aHLKCYVUAtmHVofg8Qi5FZfiF6fp66tk97HfA5RB4Nx
psurLuASWkJbsI69Z2/WBwuWKGiZe1/OKZjZ8LTy0OEAElzwGEAE1jHa9OD53yM5PtZuzSDN920N
6AiRLJRfXb3uRsw3N8WacSIf0JXchJhbuATWiDzGgUn7oDqywG4kHqu6vBpZp4EqP0wcKrytTaAF
sJ/bds+C/AmMvp+cUD865EVEYhZBuYSLt+F4VSOktjURGY3VDY81iO/LzjDyk7D/Tbf57SEvYhpy
tK3BwY/epDZVHjYDuFQis6L+imZSoiJ5Af9uG+ayKQiPpWv3povQ7e3NBizs27qT7y8x1Wf5u2LG
SkKr9T6K9TuYVZxzn6XV8jPk75uw95/vMhJIjWIk2m8nUWEZV3RtDjaUFwAhHQIfTVuxfrboglSE
Hhf8vyeCYxCZTyslVyFbdhy0ahCrfqaS8U0I/E+3gvmLb4lSEL2dLyessQ1tIpE5W9yXOn4Mu/UT
+IA7CMVnEdcbQvWps+PHkut05Dgs4CTz99Hrh2vjD7fwJule5tZrJ45bYHS55qOskqIfPsJD5/Hv
r/OjxcH9IKQQAOTgBb+VFpubEbQfDQkdwNMfBj+8ijCQgLJur1fxbY90c77h3GUGx9BIi/dO3YTC
21KcQiJXBw/gpxLi3Kvy2Bps28L8RDfyR2kz4je4gjzCCobi5vc5I8h3quEKEw0GE4iemzeFwsHj
eZuqtknUzNtA5RsDf0FPUvCxEN7+/hn9oP7jPg0YR/RAe/0tEgsGLi3GxUdrMXjBCAHYqORziTyo
6X5W/v2g7uEQBQwCFoRIy95OwXsDxuBqGLdkpDq0hm6iimRVHmdoT+8ofGg8/RNBOfJNE+DNWscl
hUCihBMIJP3vH24TKbAoMBWVDSESMQQOwxg8kOT2kuhiJrxAP9nbXH54qTrLVW4NjYckt/X+siIc
irJwBGWR2g1ogtt2JXvmmn0UNedVsOO0qsMEHb8Vkl5Df5k9mDejnTdV1GYLfqdd5g1HFqSkvIqj
9tyW3vPQeg9LXWzQdb4JHKYnYnEuawS/gh21QpNJsmM9lcep9Tahqu7gQZPwme3HqHpxqKrcwp/9
Bj6cuOnL74Orv3VVsdED3WtEG5gkwrTcbGyIGLeAz4NszOB63WRODN7GQ6MPcyevlqpKA6NvQpeD
OGUTt4bHAETUGGX2ZZcYgZ9P6sbHiQl9uP0lWbLWpKaW7yW41F6PikVXR1nUX+e43lPUyqFZ7mHM
c2vQNUjqat6i77Ofy+kQIA++ZFocwVbPM6Jbs8+hFFz43n1cyx0L5A7R7hi65XNI9Al2TdeX89up
8JiTl3LM76HouUHGe4LmHmI0HI4vqQj6d2dayUOzXEVF9xIYucu9Mh37/BnMAzCU4jNgCLD2GLh0
+Nmq02nAKhDlnUT2OSLr5b1EViPOjodJo4qjBR/t8gxnPd74rbwX4IAFROwuv1fCzesSUf8Pc2e2
HDmSZucnwgiOHbdYYo8gGWSSmbxxyxU74NiXp9cXNRrJuno0rblTm/VFV3YWySDg/i/nfEdf7AOa
javm899Ze53b7M/C59fk47ny3jo2R01mh5Y/7kjXDTMufKNYo00WL0VTRr7j3zfXj7uB+qkso1lf
949CBgn3u2fBP3OkeUWpilvA/YL99yL94cmt19uUTWeALJGb8zvlWUv8KcCNdLGd5Qb4d3Pze95R
dPefjsA6OFfPj5mRJymr7HkvlHlCZXRUa3oyuYUGa4vSrHjZIPwmzXyuaU6xnL7UNKy5z75f6/jY
+MvplFMkqxS97nJ7PCPOspJLs0UTEvDHM/i4Yiu/P65ucVn7bW/pFc/rHPvWcHQ4XQfJ8+mxjCOr
rEvt8PG76bQxdiondFPt1W34gNA1m1l5sBdMxR2V3PzGK/3lvz7s/vnyc9BhME80WdQbvvN3yJ8v
gA7zs/t8tNrrox8wrPG8UVU+HoM6t8AmJ6+uuwG6XPe9pAw0/X/Rlv7Tgcu3wNDSYWpoGhyEfxv/
NHoLnMZc/KiHyTrVQwh6N5B2eVj/ZZIKne7fu8THMMZxTUP3PAeR1N+G/rBStbpGoxVZAN5Q+aH6
JJMnAOBxd4mWNzfK+N4qXjQAfy3ncN4iXU+XTzwzd7W2I9t74ySVdpnSeUcjE2jL/MOxcBYuiRNi
kT3jMDmInKtpnajUNUe75EWG4bIcg8F7lDmPD5cmTalkP2b2Qaw0BVnD5GPeo1dDku5fNocqDLn/
3lErHlhLBk1VHKQc8SKZp8Y1r01hnmyT+ZGb3ek/8GqseyDSN4QJ+26dMSsORPvhGXj4765NmdSP
jVnQ450JxzT5yD3sPkiRb7VAFzQ8OtCSM8o0UFUuNafgVl1QtF3nIf1am9mLVjTPA5l0gbfIuLNp
KhTnJZoDzlie1ZrG0ZD3TshXvXAQ3mkx5/BfP/3AxrCstVeNyzY0qvQ+GokRrHp5QHHwQ+vS3+vi
mEHhmQenVs+eMx4nXl+NUUSfaPcih1atTfK1cexQAAcIkla7kGb8gf4yzugc66lWsWwnQMfbKcFe
MGf5SXr182DT1NlcVynNmlHTAyNITtppCfskubcDYlkg3QV33QDb0vBfC74mI7MX8VDsbOWl1c2T
4etXj3661HxQcPTJphaDf0D1t0Y8ZqeVZp9MrYOgzxhxOw0qPYEp3QGhuj+OWVe5XzD9sQEaQ2jb
XWApLfrrX+7nh2wp8QWNGWEUdLNteRgMLsWtOzg9f4BNHA308Aoa/XEFo6I3/V+uMyTR6NlHkfZa
MKStebAM2wvqhkBI789YEv/dK365lkxPpYYlrl9uprdG9mCHvV5/LwrvNevGG2mbL1iFD+4AA52G
NedQ3miklD78SLvSCx70nKBA4XVSa/kyDO67baT33vDuLYdz7I+QyByvek56+eXRYqd5iZgEUb/W
jQCDYAosSag5RaxkEjslN2Vjh+M8x56it24wwir3qNMnY6r7dDLaeOrtUrAoQ9gNE32T50aYJ0b+
p9J13vqe6qTdllvhLnbQuC7I+xbTgOnl3/x6SndmDjmAFcn5cdN3dfIvauf/5OTwdJea2acm1P9p
Vj8w3qoIm3UB/c5UR3yYXLzO4xW06kvBdOK/Ppn/+csZbAWo+U2Twaf3d0CqnjnpYg4QTLVyPD/q
k5Su2avr748nXWG3/q+/3H9yEVhMHz1P+J6DYv7vYD+MKQxFrNmNGg79kga7y9wpwB6/Z2YTZqL4
1NcUFVlxydgsZv0YLn7+70yV/9b275r9BKXQ/Bn+vtv7h3Xg/8OO8P/6L/r/cEkoHpFw/+M/1m//
tCQ8r12CJ3H4/g+bxb/+0r9vBz393wyD29/BUuj9w3LQ8f/N4Pdp2YwEuPEYCvzv3aBl8kcOzQB/
5z/+6H/tBk3/34TLiJWpPV2xQTv039kN/uMFzwrENbloEUxw4fIo68Y/Nh1JJkq8jUl7mFoBSYWC
J6oqxXFqLRKSSP6vQjdM8ZdS5f/0OY8vyYvDkWu7vK4EWP2tz1m1usBxbKWHvuvqJXAzzKWZLDWi
kQzjYKoeN5GDaPS2DNt4QIs1H11UxAy8W+2ADEqdCe4sf5XK0J7KpM+ewU8xUhL4W5WltfFAXXAc
SmM2A7Y4wxV/Z/cHg54oMYoKGdl1af2eprLnAqK5340jGvuiXl3FhC6dkrBa2m5fLeZ7663gLIhO
zZ6BCzDwJMsvHwJf1hZthS9/ogzRGMyj46dKsbCY2ZMmn+pKiKB3bA76SSd5rEkOOhkmO8rnm9uk
3LnNYBsfKsut3yLLGKjNaY0VpIJUsvjLsV3crgwdMifijcnDS5ViKPIz4xE86/ZI/qf+iPbS++o5
MwYY1Y1BNpWKGZFhDRGiVL2OxlFP32ycISe9MXVc13P7s6+gtnTAy/Gspk9rumFpt1YDl8hWHyAE
/EDknzOOYvfDA5+iK8szak0Y572T70Y3v+gctLCD6fsxj+LAdj4G7WffVkyFFySDdjl+apigI8Iy
nACx4cCdknz2BEPcsu0qrEPSOb9nrChhm4v7KtUn2R5f1QCPRqP8CJyqD5zUQBA3Zmila5cJv+fE
W002IBEfC06Z7sfsY6EfnQBuR0ul05TfMsSO2DE9be+l2dVWJjwHvEhFXZ07BwOGW7TruzWMxPTZ
cW08ACbbwalMPsU5tvT1UAIiCcGInFBbWqe6Tn7N8xBNOY6ZYmS1ULWfIs/jdC32felplxYgfqit
M6KaZqvDEgvIWqFu7l5Go28OOOK+j3iHRWthJul9mxARUq1MU/rBWK2HYk6/+q7+Djo1Q4mo8Rji
kvUOUmfQkEoR5nk1H4lBKRDOCmM86NQT8UzAcrB0LnbqAt/bT8XcIg1Q365B5eg8Ai9YhYkymM19
btCh+T6uPou9nTUic23KboyqVXQxljkeCAvl517adICYm7N4mwzUr1Zx3wygTqKf+MDaOf9Zppjt
bGA2hDnn2hkZ7rjTbEnXJbvMPGNluGfkXgX6anoxu0bG3dqAuqyoUjpn5upzZ+GMM9av6BOW/TIv
x4w1ob02/U7i0z3aMhtunsErhvZbvo+JWX0M9t3GQbh3WYjtE8Z/rxMEoYC9IP1Z5WUdlvghj1WB
X9u0isd6qKIzD7Wp+7I5KEUR3EaWXtehqES5Gxw1nrpciD+unJJjrksYBu54aLw+edJTfYlQ9mNn
HtDjsnfKX5TeqpMBKDv0Zt/8rjHdjDS1nBdDXIzRrqnbqvuciJKRo78eJaP6q6/LBESzOpQ1Rwi8
5qvdlD7N6aB/wfqrBXnV9t9txoc5eAW4y6AOfDcyzDHcRv/W6etwsCf3oKHghQxzK1Yt4S2pGwYJ
yg+W8qmsqz+9lrJhIAWPp59l1UQMdaLPX/J10UPVRhw565HvdLnOfvORDSV4EzA5Zd5+S6DohVU3
nfo5exUjH2QyMdJSjPTr5ZSuHmvcOi6ZFbnyhcDBG4bVUz+6sZmk71go7KCtZnlbxRJmefqZLYkf
zqnXBFWp3rN8ikynPA0YdbSUxVyQZk5xBYi0Ua+0+6zkcPYnHCi+/s1x2uScj1l+N7PQIpyN190d
cH53eTTo2lVWubhMfm2cH2CnaLC8GNs48xAE3ZW+9SFvK098BSQgqaChqbjRsojNmwKGlVZ7zRIR
tRAuB3JcAsOrD1Vp1+GgK+rWJT3o+ps29NmB4LCN0wBjd7d9VbrWRjX84X1LMmLQr/ZXPRs/HDI8
cImryLEwEwiYBV6J01CDxHLWamcLqrH/VrT9t1UDzg0OZ41Km6AgGkZ2rnQzZmb1h5ndiFmtELus
rmXykZyboojTtIN7Rdn3RjD6R0WY6MW1u5dF/8q4igORtNV+UAxNvPW06O4egGMsPO+q5VVodhrX
jO885ZOyQ5TcbEkAFFEFrzvFvu1mTeNwqlpeIb/4NMo5451rY9yZrHVIBftcjarEUyP+ALcxPxdN
OIHe2EentQsmHtNXX0hq+ML+9CrGrJrUgwGa/lflnDur154Wp1p5gFN1t8V+9uuTM/zp/aV/5+3g
IGR7dFuwokYQCzDh5/3R7W0mZ/28T3Rfcre1N4BLz9uaR3Wl5JfGN7+4fpEfe2UvkWEXfZRPpvsh
9fm89cUaiCz5SGft7Cx1LC1syRPst0i243QqRjXvetUaITwZ+0vVLdazOVjVM1QccsMxbUlN9rE1
rLt5RVPfFcPXVpeYe7nzrD2QWZpaJ06tcnj88q6JdEHqoOAJjWyb8aVtXQa4uD9krSuYuaTDHodx
WGQ0AGkmC0Tc+RhCASmCvnH3nlIfpW/Mlzov7yb9btCt5tkxCMbo1+ZHodrP0Z+jFjEvrgJFuife
il2adLfapWPCDQ3mHlN4UcKwYaCVsxUOG1v8GQrvaDbsuFOGYrHrTBZfy4tywrSANoEikYV4aUH1
hbUA49Lm7Rcl8oNIhjGo8eheG+Uarw5WmF2zJFlIIzlGTTfpF8FpGzq5CLWlNu6J3tYXCZMHzMIA
FFc69WFbdPXemu22T1M6S7UGQzIPpLa4B6Pq2M4aa6ym0QeJk+/M2YqTxstiZ8ysSDmb/1TgYoAh
SCCXP50cq4p9vW8CXyu2Q0PCrKGRhVTO9m5jDkKLipsZ7nrgtIJNIByPfZ/I/dLVu4LZH/ECWx9Z
g/6BtymPBMZigwQZKIBitzjcTIanbpaVvUn8x/i4sGH6Ex9hgkHKtODN6KAZIr0BtQpRjyN86cJ+
k8OhBioyMJnCQjO8PAxkwaCwXIu2jKzH6pqV9y61ZBk34klCYIjHnPrB9eWxLDIZ4lMeAlYGcEq2
IrR6/bXTlgs0KDfQhLgZCTsTUbf+BUkuZRYgMCiSJTJ/dwk6lmyH2VzrOKEeuSYOVdPo3jLSybzM
P3hySY7uTLEwj6sXKHd6kzVXVjVXnxPdxbHX2AJXU3rH2Bm7G+4V6PWQeDQX0KGRJvoRmHIXWuwf
orrsxUeStF24NN0778wBPQoe99LAdzjnv3HzDTtYEO7BhjEAegj9SJoZP0a3ae5b2r70SNNCkqvc
mPXxmaY15/7l8HXhCGqvFKRz+HARB5uZ4bBz9mQ3/Gm0UbxoOFk5tevrULbHrf4rKwHZsOr/KnsA
IcF72eHi6nZiYf8BjfIIo+C3s40Dkan+wdjGz2owvLO0ZRcv9As701/S77PrEA03OWIH2A4YmKGc
icVyoyeB0rdPSAtWYKeL3GcJ68Js0NcLoxMcsTOP1Qbd7IvfOj9NafR7pux6sInMpYJkZZ93+sIj
oiXDq95JBocmuvunduq+2W21zJECKfJp2Y0b2JlMAs9CuZMJbznkzPoowI6DaBnRrhfyjliRwNl8
JT6ORYvw7F8jJu6wa+z6ohX+FkL+y6MCKGPcqwS0VdlvLHAEThC4TxhiKqnYw3b9yXaa0zqJP71n
/hRbM0atSs4MpSIp2087a+RzA/k0hgbo7ivfbA6l/cecuTVSy3z2vPVjSHQP22ZlHbCoo/2gN3Fq
BzRiXwOlGQekM5bxI+2rg4+0/0qRuHepqd0c4UxCrl4gC+dca7qIe9uv4rZs88Bw9SmcshveaY6b
isjtx24bvephsbLuqHua9awhb0jL58k306umKpgUbpm/5MXwYAPx/NvrHSfc28jHfbWZ7dm++vT0
7342gHIbfwmpxHM52g3mnfUdUMmPzsvvfWLeRJvAj3LF8izdtg5Y9XN5qS5jRcxeurVmmHhrUif4
p43lvAob7wxVzPPmjdsTvIwtFkOSnu0Ee2HOvC9U2FSjzqv02ziLXTu3f4BNhaWor9WWkRdJOgEc
BSo17vNk3ObI6sAh8TXMh4Khuc6jnL+a0oNSlGrTG30jIIcGSgKN7PgnA5r1BsRV3O2pnn8Blinx
5XnzzVC6MXIYOOWPpJPGJZXmqOLaGWW8ttlI5TWprym2zn0uDfNnZk/duXcMg2IcyhEImRc2ZsZx
y4pd05X+DoBlAPvjj6M0JudIktqccW7lee8ss7J9MTHQqyb1zRJMnkmLi2wM8UHT4SmvciWjCTQE
MMV8O9qWHT12oOXjUy2pD8OWXJaHEYleUff33mhMlyJXx5H9S8ibN94mPVE7a3YU0pMFFCMnaE08
3QHa40/WOXlAdGuE6G4LRgeoVJt/2TKBCc40Vct8ddav2yRuZQNcCs7BHiyZezbGH2b9zcmTS2rW
9A6qY2BAGWZ3aX9V/ng1ym3nzQZAmHmN22T7Vm99j89Kc9onXxb+CU5WrGbT+vDm/NW2/OqIydak
+ZsBNlbrjyrlZYQhUf8qZPdqt8uOWBtu7NwNQBDFfgK2RdMK6wbahO7gmI8HzVjDpjg6WnnNanVc
bcf4PvuGHdup+AA7djDT6UafuhFG1P3uKh9SNsflYNBdbh2dm1WOsaj09ZwY2nApBrZ6hdOH24RF
ORfmvN805yHsc7uLVaWMyPUaMA9rlJ09VmG5qqdmqHclH+OrcpieVIaDF92CcLpVx9qpzrpNCTNv
NvZuEuLDTtPlx7LhvF021euh21Yibky7YJE4mM/Yi81QTIl3MgefzlIHCJSPtJlFY7Z7MDcvGT3J
D8x3y65FGB8O1ly8wRqiKiCVZwmdhFzb3Ww0XZwoaFsCaNqr7yvimCThaTGjsumytIZ6q4ZxuOhr
l0IWSmZwAmTU3qELOXEBKHBHK0mKu1/UR6+05oOP3S2yWay6/IgCqIDH3Q8GDvblOl5KjcyZqE8s
3lwBHwJcw/Squs07J8LpjrY+UKKY5c5I0yZORhvH7Vp8mKQjDIoskBJ8whVcRvfauuqCR4qSlzc4
8Dt87dWiF14MO8M/21N7msYEXFbzwGHKzdprK3oslP35Tl+8Fv6pyN7lSr8NjEXbjzjNf1k5FQ37
bA84mvmZmNypbKjQXonHIF6kxodTlhSbrVMohM8+iRBZ/bnIZO9jJ6w9dsigxU6uA93LnjNBwz7i
y4bjgjsdmltraQjdFjZ1sN+MvbZV3vvarh/pQplWlk5zmKnDHhoWjsdR+1wU90yljLeGveJgFPV+
7BjLsMNmwi+bq7HxTurCOeku85yaBTxnDLZPWlRttyon+9JzpHlda3Cp1pAek18gQriKkqnGEe3V
Rz1vkwjmhQpEYXzRRwVMPDHKIPHsBRu8vR514V/nnmsgNRcj1JRR8v+FuBAMub8XEp+shxvx0ojm
a58mKAfSXKfnGPXAFa0JiVldDC4bI2ezXD9W0aPj3xpHx+OaVT+WUq92cAiGGDtlGuTgHLTeNwOc
3RAz7OwKY+pnIusXqfW/AUQhrE3eXJWn751vF5FoNRHa0EdRWmbGi74kz6WO0wASCpf9XAJOzIBq
rJphR82Sar8aoeV7jB5fXJfQyqZyzbjR3V2Se2ezwq+2IpuhnkcnYBVncGzQgQCz7ESSvIrJeKqa
5ZqVCOPGXtypUlOEV3AoFHLKFnnFbslois3kIqG6VImVRZnynkne+9r2yx0R2JF7/wYiArSms7Pb
BqWKdcB3x15vRf3oGSHMECSU85ssuxwtibO0O4Thdzzaj0eK+ZdT530wcU3wjqd0syYFWgIhwG+T
9Lu0FgaHA86mHXTM5FsCljfCvL9yQomE1RuwnGWoqCscQK3ldhdsCL9L1IvXba2j9CFjbGdWNKnU
3gXT0d+q4dYZxurE9gvgmgIZ25pmupPFr2qpgTYXAlkuGKANbQb83bgby/cxnw6MY+rfVjrw7cmk
xWZZopGprR24wPoNQ88ULrnnPkrPjCXkyP2BSuy22EDK2swU+8pd3lTFhLLuu+mDH7E5Nqb1lQkv
310NqY+csDLU5qbeS9d3djgr0t/YLe81I4iwWLi63EnbPT6RqGVcEPQG44Rhm95mxZgKIrJkbOhO
UTOiVckmBpsq4zNK1/rJ5PfNfGq9GyjOoUb2094EllzU3S/mMISkl6sbmfYAlIPGJrRrwRB4LqbP
lvMwKJbmze6sI7C9e+6qlxKZ7mFb3fYFyQb91Gp9QBd/1iSTmimDP5vOptx3C/jTcbaqOykwxj2b
oaB4dba3ZvmtUcl15PkFAajdR9B3Z7ff0he8oScYez6sx/U4b/UUzhL+09qQ2ZEswdpnGhOvqo5T
MZ26aYhtXmtUX6n7Q802hN6kZMpnMmq1Rv/i6HP3hIa+Y5LbHZSmfoybDHEP7kUzurtNcnEa/mku
ty1QVfbJ9PhLbS5/8nksAvqr9tbUU+S5AI8xS1zYtbiRLdTyUhslTuJEtmE646d+QPTaMGOKEne5
vxwIChsOGpPgzO8G+st1fm6r5jz1+RAtQGzoI+bh6FeqOc7zqUIKYKc2VJBGWwNi48pAAL6MAGjM
QSIZNRXyknomwHaU59AL0ZSI9lNr6zYGA3SkoNVCoI3WiZ8QMA29sw1FMewM+WiEIH3wAyLampp7
OWxDAG1foz5v5y8akVdnv2FDPskCn1GV3CgTe4bLxZd0ZoiYklsXAaJ03/ruUQlgASiKodtBFjtk
k/+JYjB5Nkx7L1v71vrWFIKtOkNQ+p66w7Oxrn98alyZjV4EKuvklBkzt3WxQ4fh859aipe+E+eB
gaavqzS0B7lrq8QElPbHGl0/khqfK906ANBevw+W8dRss46tdMh25JCV6P9a5uXGg6HSybNF0uWT
a+PD7Vuz/lV57DCM9T6AJXSceY2gGFCvrwNMAgVZAkIeYscZxPQKJSzeBo4nC1Z73LTdBQqrtbeL
gQNu1jghehbVrTQOSULdIpvtqaj52LlUs10z6+HgfhvcRl3qdpaYU+ZQLsuuJHUGnVLevTqAEJ5x
CJtxK2lfqiodn8ouO+uWeoy56GPy+jHzMuAEVeNrabg36eMQaBiRU0iNbGDKw1g0zV7J/lSTIcx9
ztyu4GTSxxfXeUoFckzRQ9EjD7EN/CaHNpqYzxrwnbMPQ2TnZMw/Wsj1GRWxofWQD2djw2JDIgA7
DWeHnqOJBpBOljlee1870qEyY7HX37WZ/zYh38E3L164L0uY3Qn41i7KSrc9eBPGCPPdSw2dFANZ
0DQA8KL1y357o/ZNUgbBNRDWsUsdPewluut+omIosv1cai+anai9mbfHoRBroLap3E/IAJb8KXfd
gzk2F5gtToSAC7ydLsAtubQPIqv3KoVrMojsCie0hjfI609CQnow7EleYKIkB1EnCOehoPeMnL7W
uZGcRkY4IMMW84uifw9SMz87jbMhMd/QzIOvh9vdXmgsfgKhfgWJkD4okq+T40UUaaJOoyIBkoSL
dbjjz0ONmOFF6GCfSA90RZqmfTRT2EBKo6Qac/m9GlYnXqHexND72tgQxnBA08ApNy/d+7hABOcg
sdpXfR3HNxa2cI7HJwOMy2+ay3tbbeI6DnNWYf0Yeko5+D/fM8M+NpROy2OXuTbJpU4cecc+4cRU
mpAwpb1xSC1gNLZs7fbysShoq1K7T0n77Pb6TwifZbzkVcWofzqwJ2iCqbVeFRGdDCc3js9xb/sD
B2rj2t81S7+50gh1cfGAKVoVhoylLWlLupr1z1TofkCIxA+A/rzyy/bV2Gr00l11ZzTLWTAywc0m
JmFpexeG2e9UVSGabMAJMimdTTf00ELFeKQPAGeyXEXMxe6ciVrYt4BF0Oe8gX1HL5ovZVgIFJKG
N/yCgznQ5ZnFOx0B7eqU76axiPQBjndvVC80fKHsxEK/lrBL0PLnIrex7gNOnB4kb3NMEKNUu2Vq
DpoSfqj709M6tGR8ZAbAsgKGUY7GzU62nx5l2ykpf4JmTnacg7aCRDezOtHVbe0Lba+hj7mtA6b6
Lbu29eIfrJlVgqWR3xowKhuDfJy8Y9EBR3Hkdsv0qds3i8U/TwcZZNL3oWvxe6g45Sq7vUmv/8B3
mgco4u1Q6703YmAAXVtOGbh5RkfUO8U+q+SMIaJD1bQBsxOW/66bpFGkXGhhgbupcZ/V2J2mxngZ
2PcGXDkGYBeoEmKbvHAdXUH3X10L6d+UZzwVI1NtFI3RRkekpiSy+lFGs+kXZERsB4H+MwIIhu2u
k/SLkNaCLd2YI2gm+iPLM18l/sNoGfxTmqy87G4FG1rPIvIhrvT2QUfSysFZGsV5A4QWv5C4mLX5
p+rR+aEchedTsxEheESOjbQiH2naEXJLSQk0tv1umsd0D68usQCfzMau8wrsQt0ijlC0k4Dlk1yD
laI+iURVFs9DjsLKa3PjC+tXbKvGzllE2Lv5M1fmofdAj8HNBPwyJiso4sxtyiCDWPSarJq+pxfh
x4UyVdW6+mbgoXy1k+rrpLb52dYh+UcVrrkYPleehEMi7H3mTwCnJ+XlsbeCRsTN5L1oefaUGi55
Nsh3I9hjxrOc1frZOTTuQKn0s6dV78xrVUSJqoWp5mZnWG8pm6c5jaYtvRfWkkeLI78bmnUTFCdz
/ZXfbOjDkp7tGsXWPFV8C+xns/ELhGsgIXmsuyvzmMo+UGletvaxEBhPtPZsgQAryr5mOoqxTcny
vvaLurejziQDpB7Kv32Dn88vHz5AWGZ6/s3hXtLL6bnclid/LYoiHIcF6Oec/BzN76PTslTOiilh
ZIk4evhpW7eFcmqy3R1smhdPMR7Ic/MEP2k7+KLPgrSdUH4/IlkeRK0dnrYr+KLzMoKLWt0hyphv
3bPG+OWJdr5qS15Ef33LxfrLh/pBAmZUAhl94Ag5kcb5WcoyfdifQrWpYNLSn2puPhIHz9q0JyKD
25/OtRLGN9LO00j585HMKTKDXDH7u5KPgeVDTZ8nmP/5E+sJXWMyYmlHH+zgHunjFCZmwW629L9V
2nzvWnLlWutWLstnZVlMsdHtdAp79lDH89bc81l6J0uC7rI2NJqKz2NepXkmNOqwNVgiNxaNfw1a
K+Uxq/TtZ6u1WTaNEJNq3dawLzl65OstRyt5RUGVeeP7Ws9+5My+xf+W9fusZ0MobQ2umXDPmT1c
F0IJPMJQZtt80VbgSgM31NU09WOiTegUFkdAM1c7x2wZbDSc5PCNIk/L3gHm0rwZU3Fte/PkgmRC
WKIp6IYuu8vJJ+8BPL94EE6/DgZhem6BrhLGfBM0JkEBLmQ7LdDK7VddpF3Ud0m3MxEuvBEkhWDU
AcOO0awx88BfZu+Yda35YRnwloLVmRKMboZ2nf7aUJR26eRh55IhEMBorb7lAg3LMm4YmNLGuXUW
wo99JsDktJX2bpWZ+7JKt77mPWPGXe7QcC+mybPcGMMNLHZ6SUZHeyaupf9W5q4NEn7xf8kpV16w
LXNxYQRBSsnmscZA3FvUAdwtvq82rY4sJGVMHpB57jPinNmhSOutn+xmL6bFZR/sFrEL3jKs7HJj
cbI6+1W3i19kSc+hKQFQBS2k8n2Tmx7Nqp/OyH2n+Taa5bLXeRh3wsycpxJW5tcEekJg6rO6ubZF
veN29s9lyS6LKaafDHKLcJXprmRlVOnq0C7iZjcthmgH8heEFPNTF6v+vE0D+nphNnGTTRQ7ZUIj
pVWhnIyE3GgMcus6DAGhtPYdR4T4VTm2Hou6IQVwlSslYL/HlcEGgJb3Ikvnw7eHd1QEBqtVubOy
ud2Ro2D9UFZzdPWr7i/X1eJZ4AnKP3N7pbZwn+2lIkJj+ZgqZsaLnbr7Rbl64FvqsXR17rIUa5zz
nyIYplL/Uydz8lTnLT/ktMiL303FA7sZu6XvMzNdUODsJADXS61/6RUYkqhftCwL2iyHgQSpcNam
PlzzdmJzkrKJaEk1tCqH/qSslnMu1rNueEnItsgHcdhHdsOFZmppnP1P5s5rx3Fsy7a/0h9w2KA3
r/IKS4XPfCHCJe2m91/fg1W3z41ih0JoARe4L1WorARFUeTi3mvNOSaIcB62ijkweq4PXS2SJR0B
NDMq4gNeD6uI+eXvUGWT2/Ztx+6uwg0WR9rBJpENjvYolmEd7ZrQb+nZgQ1mkGjuaeHba+QPChsC
21Iegixp4aaRQrWgSjMhUENiK3LfDj+DAtP9ACmu3nV5NjK7KyPaOX8vto1VlQT6r9boW5QiOfME
Q39vCQkBWCZ29tSACUa8p7hT0hUDN3bJsp1cdDXDMau0/CsBM/YCuZq0b+PBfi5K4qpSo2B0bQ3S
RRxb4iBrxK0sdSENN2UPaJAJAXEFSTksxop1tD+a5JYO7HwWTV2mw8Js1PTdj3OBBatoL62uGje5
GibbJNX0S2DK4dquBvkZl/gHL6vflubsi7AzruhJ8PIvNMl8HULfviwTGP8tbZtrWn4mM88kvAJ9
ZVw3bdHfZ7Hl8fM6Ev0HXXmUOrXwVvRs26u2ybOPaBiqnWLZYoJgk9Ug0vLSHxuqTSpF2XWuWWLR
Ipf/iOogvjfMpsH2UxjBSs+bYVzS8qR9r3aj1658Ug8eetXsIMCX4Y4mVrSy/PouTbrygFtQuQQT
oe+Re2f7mmJ9CWKtvCKNCQGSYXjxRqsEICo5lT6CCv1WGTf+mxzaEI/VvGPOJ/caL+U6BJ0H2vAu
DdSCDBfgsuuk6r3bQE/VjZDgtKWxnRDShRSfvBuaJWpyq4T88nV+rbKkxjzSWk8taSasDa1wD6Y3
WgvTyw9lTq5sbaKB0a1CuR8UEeyNWtSMrdj1LHoTCHZKO2XXoOtFK9Z2Gj54/zWBOoWyF8dFE3f5
3oj05BlNXrHU69LhnI2PSgrLpZEX+bWsEGOlSFrwyCABlbA95elZTXCLWEueVoQEOS4My2/3qV9j
ZW/S/EFBenkNPaXDTXONkI3fW5GlpTdqiTs6YfsLv0/yWWeORTqKrTGB0xDz0HqQg/aFuK50XJoS
WFpFCWgyp82fAD78jZeM8pq2br+OSgR0hjCjO1XXCMlIBKKRvo0ObWKwuaxjEe2iRqED4JO2dVA7
ylAl81jLUapc8WxVq9GWLUTOdMEGx9T3WlNrE7A34deqepuzd/xfQAWG69SxkInRNcFOW4Z7GVPi
Jqy1cjkCKtmoBq4ZuysllohBsApaj++cVFBqJas/5OA0n6QiFAeOFF+y1zPfDJMAOEZGIWj3pBTK
I6qBiD6k0I3bwDbdwKqedSKmlgEooFVikpQzZrazCxrFvpPpn5VbSVbjW5Dq7bUg//A3weCMgONR
/DJsD/dVYh4MqCQreODSreEjj1Q8KdprcSlu8iwz6Y2V/rKVTRqCkwdAsNHghS5It44yD+FcHLia
jcNFcfJgN3oq8LuwEQcPZPW280W0iZSUkcKYWTdKUoWXoIJJiCgI+Y4qDX6sjgSuGYKrSrG5pXq8
EDBXAupWHC7TSldfnFj3b8Gcdb99o6dVOBSwu0u8Z2+t13v3wlfLx85vk1VWFM67HxrQoZOkPfTa
4N1WRl9gQiT/bceYgdAKbnbysqJiWiHZdnIAbxwQ6JzmyYcY2/AJbxr9dGkSGDplfCMF1VPkyM5S
ihPrNWr6CR4Ods0rC9tfeUrWX2kKdnYAnLRNjQSOvIbFohIlfybn5qaTKPXkFaoPhNyE8iIipA6G
IussiP4m4is2url9HY6ZvstUrVtBQqn/wM7TN4NMYGCd0bijAnIKFlj3nUjDEDh2b66geYFZVhO6
pgRfskkM5Vt2tEG4k2hNERyjNhbZOBSvSqj1JqodvHPpUBqLMKPN2AZZml+0Zk251iu00dw59Udt
t4W2IHtOucx1RqAtrfE9Mz9Akz6KvdGJJ/VcgQWoaayL3DLyTQ1Tco8ru7nSWy9CDIu/hRFera+l
LpdfvNwZ1szSGMhVB6306e6zr4XfTogduOzCvlcGzb81SMF+GEyjuqpAtwdLsoMmaV4qDkOChTRq
U+US76fAsIlAT5do2CMYlzaZ31WXCsh7Nw01bUXMwQQyICHU9NJiFydlXi+U3vAvhUG/ngkzFkxo
dKBvs+45VHtzkRNBN438EEGFcvqhRaZ9gO0p3vsphG5pQQcYR53uSiXkj8joVOaw+thtDcTEG2Z2
rNoSpkAsjiAmL9JQSt9rA0qLV1eYxdsCRp/I1Get88brThbctbrzQlsABQ0yQz9XIbe+Zx1QZw2t
1NDH0Z+oUMW2KbFaDoVZVIvMdIoDbZB4W1J9N2lh5E9K0po3kedWod/RrdXye4c0BHbjUiw/kgqN
N0YlWuC1l3pal8SD0fD0DPyllhd+wpquykWiGOM9yXMBuaWi/8g1tAqKFclvNIWDO2ZCdIzHLEV8
lUnPYUPNTQhoRHOStAhQsR0xnTVvYuFbq8aRms/B8NRp4tWroFDAee9k3DhLKSvR9MgMeLj5Awul
AvpdtFUY6S6AvtRvimSPd75km7iIe3nSenFN4dvkK1XyjZVva806GTqWPcLr1x2SNZPZGwhvs+11
3iFSyTYoOvS9tpI0ubgbQla86IQivhzautUYElnT9rCIL7sgYqNVdKOfrfyM9FPw912woAnY3Ksh
3VDSvirjQLiXtq7KoXnEBm8+6mEdb9uRNFAQyjVdhD5PxsWQwgGBH3+hw3l+b3SWl+ZQC3aLVQOr
Y4wp/4XzWIrG/JA8VrpeMWylLFDWCQdc+U1fXbKGQ9YPA9hfmBINoSmz6E6ODWkNvp5muxWSxOUM
3K7CNl7QLPlXbDiyOyUZBU3PaFpU9mIkA6J3Dj7j6AOW+xAwB7I8YA7JnVyDMamQ2A4jSzfLl3AD
twXRU17WM0Spw6toVKz7TJ+GmqU8zfCr3ESehfad/RLsQC3pohe/Mi+ULmOnGJoApnPJ/NXmebRq
4zr8RNjV6yjB/HqPy3q4j0qF1AujVki09+l9ulGK1gmNgHSVJF5Ci1yrMLWFdXZD1358LUQQPhp1
rtxSFtORu91U3hR8qO9GYldvyDyG/dha5rZhhvTOY1e+xOQ9buMm9e7NehyDS68ET5slYAflXL22
WpjUWOnqxhW82Z9FbNR3PQGSKEGJemeIb9yi8hmXeR7AYZYimbqnvPVaIx4qODTdyiKmc1j0XLll
btuagdY2MG5h07eX0NHRShP2xS1qmw8j9sc7QX5qudCmxIO1ktNnkkKFhw5gMT4Bx0luIw/i/iIt
maLYdK4fzJhatmpoYrJDUScBGHGQUn2dxmUlb2Kv9i8VC/kkghLJu1aFBGiXLUGwG8q+km7SgAqG
Y1MmOCWzrgEoN81GL/34RdK9GBiHVBxE0VhuHybI4RyJjSTcIqE8mM5IGILJkGEh5x72OTbQa62x
/HvZI1WvVnGOEz5QPXoIci7xw8D5L5L6hW5yjLirQeCiIdEkqYLQwQq7yr0WxsrCttHo9g35BRYJ
LNuiE/e2Wt+qBlmBTRdq6972xkuITOI5Hw3sPHU2eXroFFaRaq06nx0m+1Is6sxQXpuIcOdlPdjT
EF+NdqVsVGulD6NNliLOimn8PCSGHizBEsA1MoN81cPQvFVqKdzD3Wovh5BDD+TIbpoRMXZQWd6S
aBO2gSMaVkFfSeoffNbMl7kiSQtRaeqj7uQgbui3ub5NTEyTO9k91GzxkbWYnxZCbkMAI6BGFxXi
obVup+Y0g9KtRTASkqehULoVpYd0RrFhAciGcYgUvaGdEsq/o6prr3Rd8MIbGvnW9g1/WZWSuNWc
OnULQraeMeTXmyprgisnFeFtxzrigvk9bWe1JLZAY3PGK4Kxum/L4ZpegL1OY8O6dTqL6MVB9R8K
FlLPeU4LG0Kvd9X6+bCJCtP+IIE2+qUjOf7sUizDPhqcpTlqKXslXWycBMvRAsS+eUO+mvXbJG5p
0etxjDdmCB1CVwF87ezICh4hOo2EYXg0hqUOge5gVKSrApTc0xL2fpHSmBx8ze63eRmFL6MZA/rJ
rPHNLzTQYbFeX0ZSZ+2qdNJZ6aM/0Ftu5UUj0UmUQ05cMqToXaBWfTDspLlqc6W8GDItvwjTkTc+
zG5X6hHdjJair7BxwNgmp3nJTq/+7II+uuz0JnrvWjzifVwiA9INw1myOAkp7ZUTxGuST9lbN1SV
N1FqBn9DVbAFOLQMc190rwoZumQjxXcs9vpd1RmkHzOTeEeTXl3GTRTvITybFco+nj/eprZcLGqn
DV7tImu3Aak9C6eysw09uvrCpnO0pKoyouahvK5wvSzTGlVjbPbavsOk8puVe/AJs7N8VBG/BltJ
QMiQbd8aFkSBdsvJkuSg5xP+gx91DPBrRXJ2mtXrhMbxiZql20wGu37Lfjy77lW8Nn1JyMLKauBt
kS6Ssfsx9tJAFiwvrbFes++w7on1ZoiH08zXOuW1Uh39KVfMetc3irb0zTB4UMKMnX5fGfQp8VcT
vR6gNQPaxAVt9N61Msv86PViKFcpt+y26wfoTJZ3QZFXmZ6rHhAvvfsj2QVdkJpkVGaMHeaiogi5
oRVQzeRr223wERpYpSFJ2RsV+TNTGCfFHO/nS4PnhtU0aiuAczZj9aAR8b6c9lE0ToYLoyzad89R
vUc/MFIQZg5zut6yiw+ina2NESBMU4mkWhnyoNyRxUYvRJ26wGVf3v5LE4ECx1p1trrvMzk2zOEq
0xE7MrhS32SzkH9Bax92LbnFt2OjRs+53/UvWR3jHylldBtXvdrk+24YonVXh/3adISGg0B3VlaB
KBlvzbBg/pstkL5na4P3JGFmaa69aSyirlLsD/uI/pK/+Bdja6fM5MDfNZ5T7kSu1X+iEQEOwmZK
pcgIKxCwuz5ZlTdrVVbQajXeuG6KnryJppS2pB1W+wqd9iqv1IxG1vhZMuG/MZ0UvWYnOiY6AJ1Y
99mKxmRVF8lDwyg0gfAyTDbBlCGxqPWc2S+TH5ScLIuuZKMBsRBL+lXZTRvnOO4uEh+idVRrIXtr
n/mLTcrm82jljC+5DxlasT46sKS4tuuweQuduN8Qllyu4fkHD2GNKnmdWwzbew0pY4RZ/0oUqO1t
dGSrNuURqWo/vBe99GImLCBJp1IvLEcOLrKwrB77MeixbAj9QDyafZGWega0jzzLKBqCw7+0umUT
rlvhrhqVeKlBS9vkhmUDJ6I9FeaIfCPlkTcUA3kC9CbDQoiOqzRG9hZSUb/7JGZjMI+xS2i5GAlc
TrndLEstf1Mf0jUblXGT5YO2IqBUzRf/ClHU9JDLzG3EwmZLtBYKj4rN7b/qKjDtQEuCXY/Ozo08
JMWSOcRr4pm6LXmaxbbBLPQ3muj/gT/6Nv9MCWf8/KyvX/O5k/r/SwM09NTjBuibDJrxf1xm5efr
Vz6ygi/5P/52QGOG/k8TfonDbGTCHE+O4L/xyIqqT2ZmGwYprn1mJ/wfWhsTAhkHtCxTgUGfUIL/
5n3yHp7+l2ZBRzYV29FVjmjxz/+NA3pCmPxfO7KkKjq1WjPUiQD1BTNLhivdDSaXd45FL6rwfWUb
2KN8gp977OgTQuDL0S3Tk+XKK6RDGhm/BLfkYkCZ/OU6f4NwPXbsydP95diV0uDjZit/R624Rb1k
ryp4UmcefMKhfTm4xk6/EGrrHcgC+p2jLadpiPHsvDOfvtHXg7cVDROPM686Fnf0cy8xnmknIGHT
GX73g8585Y4x6nQpEv+OPgUUMgIaXpMUVpjPtOMEHPrYlZ+55Ts+QRpHPkIZmv4y6+KNlcje9XkX
h+fn68Wxc0o2alHvQHuQLpeuP/W1zDP370fzm1vm2LWZoXXIjokgJ4XOwWoz1k8lq0yDxNylHcgn
7pt/gtP+/ThNLIOvZ19nPUnDJtN138rH66TL811pkDfUG2HNC2wSMSvNmyRb8fbnr3Tkt5jHfiQ2
w8Q6EfYhapobUtFRbHj6cOJeOnbw2eNrELGcpnD6DrJvYmlvk2VWGs8/n/hfl+SbG3WelkFUXd5Y
VdMeqkJZqwWdgxHEkLdX6yd7fMxKzL0sruPbuIjWmEwRU+6S5t3z9la94Z+Z846G6MQXVaei8d3J
zJ73IlPI7WTucGgI0OlwUo7+pYS7Obo22Xwa2hsZkAvAqItW3bf2i9XFi5RHNimKC0++EnBW/s+/
ihYOmboXTPhIcGZsMqyl7M9keT9x2Y6d6ax4yHZJ9k7Qtgfmg3tNextoXZtcEa2/xBmodNjgsWBK
sMDGYiM1+RIawsJK+qWcOgzUiuXP58Fb5vsrNqszKLcjqVQH5nNiMjw4qJCLhS3qrWJyhfBxqewx
6MAe0HnRql5wfbJhaSl4OZCleQCj+hrdmbmP4w0ungXroJ/PzDrylP/FkflSXhFpxIh+8/BQiBZH
VmntO9zEdqEjPorITSUKsSszFQNpfq/AriG0t0X/bkRPICyuKrn4E+YA/nLx4pDSow7SNfC5l77y
H6WKvAZM9bg7LjpWh2UwXNqKdG016D36oNrXnvbI2OQtFvKqozmABxUwVyuAyRYrJwguG4lhpeft
sGyhjhpvzLq/Z11wgapqS1f7UiI2PJDki+mKhVA66CPcVC3JXrpyiAjWC9PiOoVFiqi42DnItYIw
OYSmw9xSwgeT4ABPkqdO6jZJH0PBiuhmMxMnz/bCCPMLzMjbqi0ugVfcaEp6N8kt/DYm277xXPq9
Z1bBWQ1XOuHjIIwLV215wQU9yIrJPwk5TxXXcpXqDIW0imzh6MRvfqxQzQt7P/LqH9igM8Mm26Gk
9SDWP99ORw49T0khaz7EHqXmrt5xQ4y1ia8y/3XesWeLLx1kmm3mWuEWuIAWgend2HZ49/OxjzwF
8zSUVqrwrllG4cLWAeiAzDk4RHgebunKOOK86/4X5ObLo4ZGbrB0f6jcoXMOjZ5cRHLs/nz+x677
rCJbZaU42LULJMNSsyA+765Btrb6+eDHLs70oV/OWyKuVoo0v8KEaXdLyYhpCVSxvI3RI55538zq
Y2/Y0OVNpXRx87qjJCH5MQmA+/n8j10c9Z/n3zj421rGfi4YbJrBhl/uujI+Raw/dvTZ48tUOaps
PancpE9+WTSViNT+PO/EZw+qcIIhlIOmdBWk+HSWRleXmWefc3DdmS2+LFtK6raj7CSeoi8dznyZ
CuusZxX+2D8veaRJaTa1eNy4d97HhH5DFson1kLfX3B9nnqQqOUQ6eSpuaKyt2mJULtisHuiGB87
+LSQ+HKva+gqyADk4OTDbWjPjJhYqlO07GMHnz2lntGX+EZtqkzB4BzvmwEfGGzTzz/o9MP9z1UZ
jLB/nrpomZ4QD1m79PyaBTCjTZvE9yQGXjKE+tPB+k9rtJ8GXdUTuSDHvs/sqa1McxjleLpYefyH
+2mppQg0f/42x449e2idzPLjDuGKq5Y51d4BFJCdzFQ5sh7TndlDi43W9kHH5m5bW+krmQrSr9Ei
op2YTJLhwUVvYm4zMDeFemNbDnyAAofjMjaUO5YMxW3aGt5mtJg79qOp3SSyrSzSHH6MZJJ6jC6n
u2Io+YEjF29kq5ir8y7KrCCggLH6XpJrl1nXp9/jp2ja+sSxv9+M6fasHniN8EoHlZGrWrG0E0Zp
YQMHxQx5gHzp8qrB90Jqg1ztz/ou9qxEjHVHcjJtPBfT5UIp5Xih1PA7zjv4bC9mqXiqykbiVTuY
HgBLq15UNrX556N//0LU7VmRUDScUlh/axfLZYimzhCXekciStUoylkvdN2elYomMio+Ny7dQMrY
MfSmDr0FAdXPX+DIw2VPf/6lynmFRiQTQ1PXqgeVKVP1YQ64In8++Iz8/t/behpl/zw6WLdBhMiC
3SnHbC/XGTaxLny3QK8utCIf11HfYlCyg/h6YJzBZFEryHlgePLzCRz7drPSkVkJVdYsS3cU1V2W
l5dN6vw579CzupFJkV6Woq7dzNLf4e1/MMP8+PnQ5nR639Rve/ZwIybUGm8ClUVZ3+yVYjBpuacO
+1UJo46PR3WVYzxYEZH8TBoG4ZUFYpaYYgVZfmwAJOG7IEYDGXPnNPeWSKVrtObepsMpwO5mkOBD
eYyqRc3r2IvL7aiaCdRWUAwMzR+K1hMrZeyKFWQ0dd1KY7EIoLYvqOoIy5Ra7Gq65StU39rGBs8F
GqYokM4a+T7AjrSoYffcSFNYM0PNaiXU0X6JHQleSYDaWcNaeI+So37x4m64UJDGrOjtD+vBlt+b
ARq93FnRaoirfDF2CmnqlokFwnRerFagJsEwBK+vhZrYt28khxbLQoRnvm2s2QNRdVIyDH1WuCgk
yIcmfGQh1eJEpTvyYrZmzwNTb1tv4zZ3ISiJJYNaa9IvfeJIpecAIAhzb+4Rah2x8xizwN/+fEMd
qVLWrKC3ZaBXvmzmLqU8ADqQYmNyRLHv1fbEJxx50KxZCVeBU8amLeeuV3pXklDsRaaWyokiOxXT
bx6HebRFrHaZ1yJ/cGnFN8gmSzRujiXROZCGvTJI8Ylf59iXmBXzfoxFLltK5VZ5cduU3m85zR7O
+wVmRbwPY2EPgGBcjBPaL7vUxF0qj7B6zFhe/fwRx85+VuuGsYhTKxxyFybhFYakjyi2T6yzj90/
s1pX5oMadT5rpDIJ1cu6QSA9wKW4Ntgcn/iNj33ErOQ1mhpbQAxNVw1lGFcQqZiXlznJTmh1z7pA
c+5yIzXWUA6q6ZoMzRFLDI+R0/2v0gf//aIzZ/f/aJlF2OYcW0rgqTZReZ1X53X2dXO2gomHDgMg
0y83SpalsQ3O2wwTTvfPl7NFQNNggDlwE/jgwulefc05b80yTypS+94sUEWZrhU6aMc8P15EHUSO
837I6Qn4smYpHWkkfhB3VREQqOngvFwOSnBx3sFnJVrr+hYSrTBdQ8qiVZnUN8RSnAomnn6ybyrZ
Xy/8r2feF7XaINZzC7nNbzqPQYrv4E1oHAWEjaPjNrRwrvz8TY48UnPuN/6P0qpazXDtvkA4GOEM
s+1SukGCmW5+/ogjNcecPbWS48QI5BXD7fJw2ZnFk6Q6n2cd2pi9s/wQ6VNeDvzIhUQ4lFyB5zNQ
Vp139Nnzapu4R+C8cuKD1y4UO71vkRWed+z58xpg8ENzWbpphIhEQUYd5PrLz8dWpyv7zR1kzB5a
E1VEEJHY6/bRVVpbW9mOcS9v1PTBC8AX5dd9aKxkZduLT1V7S7RnWR8vNRObF3Jz/qu4CMcYZsaJ
uvfXvOy785luvi93tB702RBHwnJtzMtm35OWkUC/wRLjIJL2rhhU6M2tVUT7uL1J0xIVK/Wx0Lfw
Y6JiGmIU/x01/Y+k6a/hpEfuRmP68y/n0kVRNpJXlLksDjYoSzWsWVFzXtExZnUh1eswZyuZuZ5t
XMN3u+hUQhRO/KrTr/fdVVT/eeYBRDx8nyQu2AAC3uECNBOa4ZXmfLjJx8n2WEA8wqL8Fnjtg67k
T9Cw7Lt+GAliNKBBoWuqFnEMwaA1mVtlrRKutFztbltF9w9Zxd+ratvaZVn+K6wAg4le/c2w4Vor
iuTEtzh2+WerBDINOBWvTF1cPn9UFeOlY6MR/PkSHbtCs0ozigxpl6IIt+iTa6hTKCLY2MGsEa+q
35335OqzmtMxQcLH2SWu5fevDW4vs3v6+fSPXBt9Vm9QsAI/k1rher2zFk6Erig/dd2nMPDv7h59
VnDCOhgLkAGJ2zCz3Aew6u9zLYuuVQlOTA5uCUhNlaMptotyVftSf4O4O7kDRwS6tMuTTYckfAXR
znwLwqy9srVU3vghrcOanSBaCOXBUHt149XdZ19qUBU6vA8rYbBrEeF5E3ldn1U2PwGi2pCWRScC
jIEabNlRrM67+rMihSQ61RKk1i5P0Rao45NRJycK8rEfdvrzLzXHsg12rkkdu7Gdfjq586KYJ0rr
sSPPCo7c9YolN1nk+iVRYnpllnicqu15V2RWcAyrJGx37EJXNJ1YK36hrOBCnnpY/0pV/qaezdOW
tVQy8hH1tyusTQv1g1UNzbEDOXuM3MXkaCHWS85etenVHiKlBaulYzHDjkxrLlZI6yJJFo8r/QNy
woINMsyF7xDQ2wWEfd7znC7H4GFyq9v5M8IG1siLWFPvvbZYV3Qn+aTafiHEbQGN9u+PVXxred7F
m9WiTpZUVOJJ4vaj/AbVcFnJ0qmH+civrs1KENNoEqbiLHbLNmNW3m+yUD3vN9dmNQhNp29KcRq7
XuFfZWp1m5+KPTx20rMChBErgkItprpJy8eGxuz3yeNZF1ublYWEAhPgBRSuYe493SUl6rzjzmpC
JpJU6UhJcrUWdLGDrGyPJNfanHf0WVmIPdIj2HBy9KwACd680Jd7Pu/Qs7qQZoWIRQmgXB5j2B9N
nG8l3ACr844+KwyBkdlm36oxNl4k2FUW3yCuds48+GyFkGeqCUm1idwh8Z8VM8BKMkFFzjvz2VPp
jZ2tdXh23SFP442PZFqzsvN+TnX2VMa6jP6NVa2rRE61bjv4isIBI3bWmc+1pCNdJ99UQgEtRIfk
n76lOVv9n4+t/NWC+KYWq7OH0/PzOG7MNHRlVdpSiK947A3ziVprFPZeTojIE/uK3BhqNPL+dVA/
Q1lbq4O6HMh4xzGxcoR08EHAaY22LcFWdtWHFj9whITGsJYYVypHMWuM2mazo/e7IB5krylXWE8I
lOEmzZ4zdp8mtV2LAaMSy1eOLgU8T41d1uxbeTOV6srqFrkcbfmTkdtC6uQ97w+yaqHQ/u6zzFqW
9TX/U411FggAAuzhzfY+ZPtR8ZSFrt+y2b3iZaCN9kfZ74lzWFH9JX4sG1N0QXIob4KsmZIH9C2f
Xlg1BKBi0fNFwvwuEvuY7yMFn96Q8/u+Vw2IIz6HQyr0grErLdromr9G0iGU0r0BnNYWtHDF35ex
wuRfattaZ/0C0A/nkmjhGG8i77NpCSgHjmQ+tXJ+4SX6qgllSJEeBrPigrw6x/P5z830jhsQ/Ys2
uc0UYFt98ew5KC3zZ9XYx51/1bCtUcRkJjKfOQef/oqfiJ2qvJQVDtrU+IUl8tJLQScUKSz6YD36
GAXqa9W8shggBYCVTDqoTZUsfSB2/ahOzPzddAkVckDYlDXypilN/J+buv4F0W4hd8MlHq1VEiAf
zFdxjhOBgJ3mxY5N8PgOjF95VZzZVPhLa/hlSRV0jHsdIIluFfkk2HjGb6yMJx6H6ab/7mGYVX0f
YiYWb7YRVt09wFDumECBh9cA6S7CMiAObcDN/vOjd+StqM7eAXYGT6BFE+LGgX8FXeZR980TkcrH
Dj17BxRxgemOEEHXbAJ9bxP4sdB7qzvzxGfvgLzpHRNGGvtoKXsRHQyMWpzowf4V0/XdDzB7BRQM
rQ2j00I35d4P+mBJaMAFD1jQGDjON9OKp4oPcNPqNtgFo3Kj1E8//xzHfvrZ+yHp6zTpIy9ybS35
w8xLcj2nyh+Eacd/tNBwbmy8ISfeRce+5lzPXA6ebuajGbq27hSXnYOxMK08UEMYVxZNI/XXqR2R
RYtrEugnXEeeScXZ56RAQG9Qmn1o+cqJ18uRLz6XOlsmeZBlIlJXxrl8jR8iuQE/mLyEsg7JSh98
kiiS6rx7Z56xjZ0ZStIQpcCCutcisV/E4L/+/ANO69Rvbp258DmptVGUiFhcBeQF9dnyFw5wqOXk
atrLcemQK58MK7iM2XlbMGVWLXByDp7dx4mLK79dInBh2picOWhU5uXBMlT4UkPixl32K8VCK2T1
RCr4kfLw1135pYJqQVlJtt4k7pR0oJjtb/qdJ26mY4ee1YahkeI60tXIrS35yasi0EPGqTbYsWPP
akMWVWUtZ0oC1Ut+hra/SYr6xAJOnSrjdzfP7OlXPDtrEkcP3dJSxUU/yJipDZL7KrAR6yBSQxLp
U5vpciYV6gT7PeAZx0frGCJaBeTJbbMsUAkzkMRKGgjq7PoMPrTvFCuaCsquhKq90FvfJB62RsSs
KmkMrLrwTnyBY1vquZ62rAayrnIncBsY7LERb3AILnD7L4ELket7YD0zIKjgXzLRhHHLPIGlVmc+
ExWPTdKdVlQw+wFtwP111RiG9UVE7F4SwUnAlK7c16ZYx5YgfIfYAX09LR1a21tOq61Q+y3iu6Zq
Vxou9LHSd3X7ITcvbXPivXDkp5enZ/7LHWsKS86NiG/Hwjcctsqph0y17CPlby7oLZ2s7OiORm6i
kOs9hHmzoXk6PupmZ5PYnphrgjTLdawIiGmQkLepBMNiovNoW8WWsRwCf2WFQ9yWA9pYXSKzEE+x
GtCvkCqdlJJKEauw6sqbrgxpesNCWLTklm/B9BPx5XTtTU/YONAZpGFFbhAV1KoZhnazVjYQveLL
rk6rZekL9UIuc1YiVZS2mwDNIb+QLj3amXMnJ/LK6JXboCaLQetBdcK1INh8HBJwJ3m5sIJ8YqSm
VrZI0xbsahhqV1LgaKzkB4zcDS5XvdPHzaCmUH0TKfwjNV30Suat+dlmbf4Z5FF1O2JhB/zoxGsH
bvcGCTe4VTICngnsIzZ8Wu4SMJnSXIYJH0a9fOUh4t+YeZ/stUiyV5kGQ00x3qJAG9YeTv0lIJ8S
62nQX6Czs4plqkYE2jj+Ni6K19AuW3AurX5NHPynrqn+UzAGvxwyaJ6JmDEuiSD0th1Y+Y0h52Ip
C0JMFqnWtbepnNTbru6b3WA25ipBoLKcsncudIycK7QVrFQ7AJwiC5+wsuY3kQT+Qkq84ok9kUWS
gZ2brzpE49uoLg+8rpe1FOi7oSCPl2OnC0Um9SseGoW/wFQaCGxHMEwWrxPL8m+9uApvQ0Ih2ITX
0oJIut9dDz5tiCkjg4CL2YpBXZWS0i5jsCr3UmTxnOb6H4RDpG+pfnrLYVF6lNJjkyCojv0eleB/
cXRezY0qWxj9RVRBk18FyrKc4wtl+4xpUhOb9Ovv0n08U2embAk67P3ttUYwI6dshKCxrFnCpH3u
GT+ggERsK40Opc+Gg221xiZdbb3LKl/EfSrHQ1oo65g7Ft8O49Ow6IYlPZqq9PeeXc2fJvzIOGwd
pCNqNvdDSAYLexs4NcwyWxMy+IMRaPVzY9gzzksgaFfrBt82vpQN+W5OZf6yvJSqBKVsGpL6PpgT
5v9LL+g3HWsr8THgO3oISSDBeoL1YDHPvgH2N5UR0Nf1ErKHPnaDk/4bvKRmqL20f5zU6SruhQl2
M0iZu9AAwI5dz9zXiQjiJTTaKxyJPK77RbxWbm8zXW4kw3de2v5RTU267ZdyiXJpIgIQeuz/TMfl
Ca3N4hQwb/cNKXuMnIXbpb4BGRbLKPZwPMRu9NIcQAGAFSq4DDO7DYq+Uc/DYQWpcuxgzH8nLkDe
ZvIBENRlM/NGDM5p8oExdSMXXs2Vym5xfYkPF2RNKOSx68C8VjPcuTbzV0ZlwhAgklQnFa72Z29m
9p216psQcAmzk+bF5OhZwmMyluFR9uhzU3aTvTkFfbvNB796s0ZlX1zDgTIM/pGOGZh/yJ2l/c8t
gsqLctvUOwIm/bnTlGsonGbWVcqwSA6jdROrNOZcnFfbBQTBLI91BIut7oPWLMKtCAXZUdet3ibl
5vuKiZrXob/RWF27rZkOl8GMTaAq5KZuMwvsXc0A1SoFdzOg5OszGCkvmuHz/Ne7KxMrQdksXjy4
s7ncUCcMIQRBZRF+DQy2H+HUIKW8JtXkwOfhNzdgG/EPufpNhwVFraKb/hrIypAk9c1uMgpbPwZr
721HIap1W4YlFBanneCgtlCxZ4SPqCRXRgcT3VyhMI37dajtrdtopqscH135mgp1ylHg0rPgt1ES
mW/X2/hCMD1uu0XaqNn74dz2lrGt6o4iZh0gfFnhViOBmtNtqCb9aFIgjOfcM7f9QKqtGKcwypSN
wy9FQQNXov6XD8P63ZON27jLmgCAziLdtlFSM8e+qkuD1aZGpUOoTPHAzxilDP+Q91rEvgH/cvFC
KACZOzmbZERDBU3JlD/Qf5hkmkz3wU4tb92wVDgxswXM0jUDEjMXrBN8PijgAs+WdjUYLw+BUGnJ
NcLEw/m1h4rYyAEBZRZCcnXyfvCuVl+LG65h+BqmQb9PmKguKVHcQ+vrGb1WEhTPgIeSRzlkI1WT
DuC6i4Qm1iKUEFgSprI2jjJndE/0bLAnQPgLS+BdmWd924s7/CxQxCIA9O11ANDCUT2tTs6Mn8OW
MxUESyHVqHmPerdtYHDY3j0YoH7eFF7N8WahL68SYO+yG2EHidHZmmGlXqHhq4N03OzagET8y6XH
mN483wd9wrkl6+17fisbAsM8/UuSZXkcCTlHA/bAnyp3gt26jMa7A5TjOOnG/tRoXnm6wAdCw2Rt
g6K/SXPzy8ryX7Py72WOfjfvLfuxrJ114wAIY/5VT6hMkudJsAFUDhzQoFc4HUI3j7FlNzx5s0ak
7H6vzuJsBLyaKBBziWuEHkYgjRW9AUwWYnLDfV9N/cavLH3omGl/KW0BPIaBiU0jJeYSQJRIywyA
NiXBTBjjbqR9HJ+cVTdLxZ+n9nejcugSVYQWtoqwqDWPnGJ+TeWB8HJv5NsqNO6Yl++OFZlYTFxu
wFF1JuEidmFbHhfZZfuqu/0e6ZDuOmmhv0yxe5lmoBBhDv61M5JxFxaN+TR5pbWlXVdsCyexyfKa
hb3PJtBv3Ofh4ykI2y/YGm17V/dWyelKGxA4bV/IuNWjeUxWUxHfXLqd1t4UIeHxdosdfMIx/a0x
uMGzFcm2BBa69zixb+0qM+IStC2P/FydgH3wHvBmJlsh5mHnFxpWflI7w7YWbrgbVfoPkyDURT8r
HahPasyirAIby7xk1r14SwCznPN/LC2EokD/in0f1ste8HF+jmK2tvltGDOzjPVkWyNg8WZiTLTp
0vA4lq19Iaz25GQImZzMbTerY6DFZmKZaEP773aUvTKZqzeQ9gGFYtFIwVE5XB1qkQ5xLzuchyY6
vMxt3L1hQyFtlATtWvMSVzoHG8LWcQJBB9cbLP+5NMIPuebeUWWOcama6TU1RyD+xHuPqNftTy9E
oZA7xV+3YAEuhvrNb/AqO5zcqJUWBEK61TVe4WYZ35Q8kV8A3Dp1rl8+VAuQJrcLQeIuO+kG+rPn
B4x6x1LXzHCtQ1C3yaunYaOu7JfxbaATjeEzq8cUD8Y8vrarKX8DMMTIy+b1KNq03cGX7GNe0XoD
2mXmbejDbG+XfbhXQPkipuoN6OazLS5qGutdq3zoP/bIaHDYDfjXrGc4VpwMQ4Zhm973LiiR0nOT
ewUFR2Wfcg4jqA07FcAf6uZ/IQJKP5r6BcNxoqAEbAwc9EynMTreOOXkc4QJuTQZwRLpyS2vLdqd
i9fOHHdTa9TI/Obgpe46ULYpqLBfLBjWzhu79AxF7p5DonjJx/EN+0sSTeT8obOlZozAqXrKi5qj
BQERuO12eN8lnf5nYrg8pWH254WNubWbTOCWroEFMsuOTSsV1kFCbyXKn/t3ZQ2uFaUIpXZYUssl
ablDRKqU7W2Tbje1HpcNi2PCBwMQ2MSbZ0B39tVnoRAHRfRsVFTB1objCW5W5iG6+Ky/Lm3qn4Gi
Z1+OV+d7ppq9zVpVZexncjnMQfVH0Z4Lje7luWChPWtGSnbzAKQ8SdS/0vWHiNzFHPOByeti421I
LI54jRg7YqbWsutyd8U6ZodMPBTdxsE9eLBsm3XQkQ5t2gm7rNbrr0zWBRRWkM/RYmRhtgXvxrop
Q9Htws50hkg6c7bS4QbdJJuPykyCCyxXjoOcWpjFLX7rdgRIvNSYN/C48kSZQH43o7MySq5MjhNd
KIAFptUmD7CCpbdh3tpf5q2RFf8cUC+Ptt0tW01FdjdjVxmwBBrVCwSxipmHilI6P/d/uqnGIzJO
jNsi93dz13h70BDVsS39kAOuVvDqbnKiYWo+Ww9Ad5MhhbX9FTsd5XBAW9l8YJiuj41x0ntEKv1l
gjZzgLyv7vRs1YduGEHfJgu6LELwUe5h8Naj7bx2WGUv7tCBaaP3vwkHHqmUCQqMkaxscAFLTv9I
vuqa/SWHBR/lY43sG/A4G3sSRLQZ/KNnN+otQCbFQcEzLyY/AmybzCNvzhHYWzrEfarsrpZMB66s
NMtaB/q1M9cyhsyDWs7XxXO+8BNQKvePzMzIjO/OCGEIQ6Tb4GD9rPrBsbdBnQZv7eAP+WZewHEH
aPLuumRa70tOG1HZ+M7fSiEBriW66pmLa9K/jAtegsCcvf9SnMMQVP0OYaHpEB3zIdamct5lrvdR
6ymIRhPghBMaf45tmjsIMDZsqASIF2NgkOYYk34JUzY8iOjVOXW0d15q04qbOgQrVsLl59dbdzBt
b12hwTuZyiLH0ijxU4Nv6xQzXh1XBO4zuXU/rehyNq6jICFm/R+Zgm+3cMcavHMpt+0a/jclMttW
iKs3pWCz7nusK0MDDtLUvXnl6gsJEWRMVHStu1sKVqhA98v9CKwPcwwg2ilPlyfuTuHTIgx0Mbmc
t9qYsliZfEGMOcCIheRJ22lFh5H4jFw4QX2nbpcQV+hwi1zTPBpm4G1tCM6nOvDXTYhW5LkMuMOz
CnGrW4xRRQFP31PT13KbMNFAxGf0eRM8+1nBsTI33DEhqHY1I2qgCqOAFN5usCDYjqgHI7ya7Vs+
zwQ1WMgRTWd/aboM0ThgnJZTYMWMJZU7gI9qnys97uvRs7ZTziiwEjN64nFurqPoMhjuffMn6yT7
wHKcntko/de6HYqj4Yrb/bx1NiCGObKnSQIituO6uOr6CPFrudZhiRe5RJFoI/y7Jvyr+9kckT4X
fhtbAbnH5MYjazTCAmaLpkeasnz4tTQO/SjW/5bW9mJAinRrm3B9yBb6PaOqfiFbGY9eORrbpqu9
12CtkkPDefvcUu7dBCu3h7kCCRnMKwcOO8h2Ts5QFNOx7kvVQO9dSyd5HDvVxaPLwEPFyYRjfSkz
bGiW/YQZCKg+gaZj2q5AJRd3fGWImWsEV4vj6Izd1munj8nxmKODTEjb0A/oTPr9YWCDwtCV6XNC
D2GTLb6PFJeWqm5VcNebWl2GGafE4CGt5FSZjofFImOgKqfnuVBqb6F+xaE5Zh+i4mNSvos2pvAd
YAb6K8lgH7INVJ+oPvudwuvTjc69GJdwPy+yjMF/5dee+buNX0/iAdX6A0Yx0wNoPTsns5a6B/Bo
Yq+Byyl3Qxu8ebVvwWjMPgIIkMLMB7Q96z+uXB+lTD6Lvqz+oGsDUdN+nPmzGetZo3bzYNOhRJm/
zAR1fMDc97aAXRjZAgD/wD73QvsZLxSVm12fNcW2lvPIFNCYXRbXYO7I4FVOvaHd8rJ/L0IWG4oU
Lu9U+C8B/UVtDM2iNXBx1XafnahsPRbE7m6kPbVFUYIUSwzYqEpORVstYVeUunRfOtGJU61YrRw1
HZa51U/WOhu7MvtpTC6gARnKfeEsD9yH/AM37THybzwiXdbvuUzvnWrkSe4AAcOen9+H3vT/Q40s
eCt0EzwVtJrPIjfEk3QyBiptXb2hPXEekqFDTWm3sJAhMW5RuhNrL3BoUimxMLpxI65NmJi9GX70
er3a0jknDo37IClrzM8CmVENLzeRRRZPcFleK+oLdyZH0/9yjYgJYUR+GIcl3Azobos6f+UzA5vm
NP+Vg9VSPwr1dqowOS/18LYMwTMHsgfgAdyTLfGdheXLUKn8SHrXjxCmKBypLgKMNWGrmSfKDot9
5ZoybHhZ7nCeRsmUK/yDa3mE/V1bG9/08zudGf3FYIiHAoOaH4YyWL4QsN0OGZ0VDeiQsK51cVu7
CFjCS6hzZ1Mow0ddk2j+DvjHVS94BTxo8aCzqW6HWr5ZoYT+HlyGUthb1AEfnuu+Oo47v9k8rofM
qruLV0nvhdp+tjOUHPbeAKq3q5KAr9ONE633dR9U/+lUozHu/AmeqW3WJ+mVMMHVYB6c2vYiLgNI
WhcP1u+kyJts3IoM9tQgZ0GbZKog2NoqA+IOEeVkILY8TFzg8ddneCaBN8amDJ1DBdof1VHl7oCS
ovMFqLstOQfFnmH4ADKdJbLauXpvZeidtKDBqyXWiFzl11X0y8aHl3ckN3Iym5sTrZfso9a0g7W6
XABeGo+Q7/NXO+dT55sOz4HAM6jDgVOAIe79wOKS6Lq8XkEFAExxeeQ08OsONaXs2umjm6icdcuL
WzbPu3Z1zjqpL76VWegtWtIUauxQM4EXTOzle1wKGVUNhxTXR+Rdz1W5N5xi5ASw/nq3shPxvme/
02HUDAAE/QC+NI2kDL5G92t17YchbzlEM7uOM9k++hsrZVHrcS6rs7ATgASp/bZWPpyWJgS/61/a
iekg0etL13WYZXhMNpCrL30Ndr8IRzxOo/Vrs7W1cwOZvMIcYo4GdwP9NVI+sTmDWnPy6Lght/S1
Wg5m1WXvCDcMIhBK3jdcKKBE1uIMRc7FDBh4kReGN7y6PPmrOHk9TVxh7VvEiRZlTt9qX2Urggdk
K/hzYCef2hAZuCG4583Ib2krjGzLgRkXnqcxH4bHTEIflkhJMO/c3AcuvHUSpfmvpZEWNeYrTwRb
oJFlKIEGf2MJ8zANYLGA1HDWO3hjeVnN9Lu3k1Nb1ldcW/mmMmYowI/96sFYnPeZzFr6ERPxDtdI
48D1up3jiAMM4yryjXCztup27vsgDwwZWIUxlOKTuVRP45qcgsDA+yqh8LccMx/LYt22dnge2OCG
IdgthIFTtY4gWhUKqKq7zxv70hkK+mOlX+mWPgDTOVvJ/Nj3fPvKQctkFa4TVeU6HcZxekjJPm3q
PNPx4mbqoSjCejfN6/gcpB4l8Gz9SJVodpnx3TX592pTyHfAG9yUAxQOC6CptPCyXeB3uBeq9VQv
43iQEttalvOoSI5pqNjCsnnTOn8paXJ1g/9aOipuexj8s6E+/aL9l/Yl0Wk2i0SV1m0M85Kx0ePu
su4MlT7RU4nWan0UMESPQqAKGATds7UFQR9U8m029F8+2geI5aBKQ3TqTvdEuaDY594UxMGq5Cad
xwt3uks5mQNaPOswE3yNiiKRkd+HxZ2cTePqS358a1q3Tm6eW6LLLD1VgcpVhs/rYEqCQ3xmYJOp
fALqWAenjNrWBWOqn129qEhnCZyosIpDVFH2JJtDVqTEYUWFsrZQ5UaVenhvcblsHZmAM+jlpWjN
A2z3D8aozO1kcUzijKchYPZhNJYJhadlvmsa0rrW/NM5w4GDpAH5vEIok/96XYhmYJCawld3CGa1
V032mbfZhfv52V3Y+5NBNi+JZZ9b/z/XFe+12Z1sM427+Z6jQVxkFEO8sMjOeT4QA6YWz71mMic8
IarP3pWnfntElBx1i11nZx9TMvhnZw7GUzBQ5BNpa9/hvnqieOtuyKi/FJTUN920nvqhG4ikMvds
WJMRCX/6zASrS2sPdwVie9wWD85Sn/o6/aTYWSOM+w5VTe0LBjU5+XYDWPVitlypu8yyjrITN00m
kr0OnnfGNMuoxT1EUKi8HaJN1qb82GqGM8L1vQrNHndrs19IsihAVpGmeRb5TtPynAnntKJ0ReEM
xQQFy4M1ca+dgy+W+7vE/jf1KK3JUXPa0+twN/swnp1y/pc6ocZLyRKxOMZfYRsHS3jtkaGUI1ce
dSTaldNb0eXPlNSlcRqtJXD3zMPkVK7X1O9igmAlLWwU4hzkbb3hmv7aGOHCvhLYKUumP4eE1/zu
qxfTzRWz3Nqa9qMU4ysKab5o8Mp0DXyub1bjcFgxRqI8TUhFdsRVUDCxbrT6unRc0auWEwTX/eKF
gv4/ozSag8EYaQuuPi6LBjk211+kgJsiYy5Tmqa7tUfvk1q4F4vG+uvL8MkjL2gpaHCpLIeIema7
tZO62rfJTzbO3Hh0HSNN6Kk8Fu+LlQWRU1aoXS4Exs3IxDJZ9Lyz+KTSjY8ky6CnNZbNP835zxRA
zfzEajnJKkJxi0mrx3R2Bhl1DDG451zvXOJLr1MuV6jPSmZyqvPIRzQuOvLNDMa0iTCJ/5VxXhyc
pfl8285EO5+12an72ZufmI3ZSnvY+45+98PM3yh/CP8D7bk3PTa8hIsQTfDftLJgq0/Lv7zoNyYC
jF8zQE7S9UyoLbDPjPIh6NIns+XK3djKpwuJCctLdmNQ59slyQ8Qh7EjV0reuZnI96EY3qa+86PF
U3c0NVGoz/RF7BGSScKBmurMT12SftPsrevNBpUils2s/JNSF7UxTxag8Oisad3GvYHBocbR7nly
Ye2pno25eDFdm8+nv9ouiYik+Rp4PqO+HV4CZARbqfTKeOn61VrhD/qdLxH2PzQV160RiCay1Kxi
Nhgvwu/0rFdxAe1vOZ1PmdTNDw4x6oueinKzpgN+JBU6rzOH9a3dy5MFDi9WAV2M3LDbJ8jvbtwM
9aHKBq5OEsGfEpTEE2QGG8Nqy/+yuXOjpjTfm9EYYiQCDrj0qorclTRaa7NB+UI1T1pycUqBeHOX
XLp3boFPCdioPToPMp3+XLAqLc4hSIwuyvyxiUzHKg6eHt/c2uivZpIl2zWwyJ66Co3gXMzPpdMW
b7g4KQw7sn8OfEpxUqbTHa0+b2vMgffs69F/bGr92Upn4fwRWBAOZL0+zPWAUIBN87kyMvOFncB+
8lN8vyEKIpypM4ifDmi20BxRPOl/mOvY7v2qV3zWrOWJOdlPbaMmaNYcVUGUYylntEdfGrbACwpe
4oP9Ur/YS+1sXTd/qgPUigYE2g23EhWvlg4fJ28NzqJVrCSgpzaZk30zu6r2FYdkyPQT7AKLvhWR
A7GnqYCnucXcu7bVCw5WRIOWPT6WnYtxfVbFJtQA+mRN8RvZrzEY/d3I0eDsNX4WGQwqHGojKeLC
0viK0MYf1qnerRZP7yJzY+t1dvrBio2eUvdfGMZdBEfIapgHMwCHu7XYml7anq2icY7GLMQWv9ES
QV44l5XoIyjZ4bVMQ0ElMNFMmTAr9yItR12EWDOAJGAo/WJ5RMdD278wmbCzrRwso5uzUSZA8src
vieJMD/K1rjFbcw/e+D7QlNhvzi2KmPXGOg0dnqN58p4b2d6A9NQdtwm6MpPYfLsew5lu5GFs4l4
PZA3ZjpfYuoLxiuYDApLM0PNPED4rP3eRRwtdHuwRmoGVBc9N86CYD3Pkg9xXNzumCYTT7IfhKmI
MXnRZuid7EUV/XKqXaOJy8mdHib/VnJwJh9/c6k4SGGJnDQozHXpQzxa0wvVBcja9M0d1vNEHxAs
hdd5DdKLGDClJHNJgGCauv2YtXhAkU9jO3ABYzV2ltzNw5wfvTmzv9vMWeMVzvslQ9fc4ZOliYXn
gE3BlXI/ZFxFCppqe9q8Nt9ZUznnzEkyyrBJgO7Fq/5LegcW0FhZHBAJjggi4auZ/CCiKo5e6Irj
0PbrcRLaucCPRnUjvbz6nXit7vmfGyeSrbm+eeMArqkcEJV5vfnk10P55RTCPmFQ53Yqk+bdCSb7
h/6YR+gFiXBO6y4iz8VeQcXUibN1kXdUPtNoTlNxVUEXblzbrKggexRTM0ZeL0LNuLM07tYm85mX
K/r+2OmSct4yBnvazvZ7V5nWw8iXchSDGs4dp5uXgpP8U9jm3X/pKBb8f+DGY7Myh1ufjQC+RaYl
G8jKWFNrxKuh5cNM0ezPMWS1t1bKrSjv6mmMUL9T+C6TUMV1XpTwYVqDSv6A8DfDt3RHnhqtlyaH
sLGQD5/Wsciv6BvX/+xVDbwjHfjOsdHfndlyv6hVeCgWk5URc8cevLrzj6ceuUOKfILAYvC0jkMf
obO/EfwBQi3Uo133M0Vafdd1gdoV48oV36rh625oyTrMZdXDLPeLL/kZJun1MeK67jLZs3wYVGpd
/D414irz622OfBVJLd06iqHBvuX3JIxj+wTe2jn41o5XHayewnWmkRhFPmZtgwK1EF+eNyOPClS9
/EtKwqA0CumTpir9Hg1/Opqm7b/4bZn3MGWcKRain+nXsPDSgabGRzXAMzFXOSFlwDpo/3KeXCtX
/TX3+TLJwTnBt0ub9ZF+qPoWmTf91eEYbPI8ocAmAvdh6HwW+nZO/2bPKZ6yofJjX9u0/ZJkOuEK
9SOcD3RyLDvfVQ7H3JTt/lI6PSM3y3QuPbs7lp5DVmIuvPZ9rdl8wvJHpn7a3yo35cEQ7RRNbQeP
NXSSQ4GudCLWjq57qakqGQwK1FPAaHsgr/TF3oqGnRMlG0+JmTyXYd68rt2CbTClqlFvq77yfp0U
21Rv8K+jSyhPoWAdzpFj74RVWBeEq2aEZW8ga0ZuJ6Ha/W0aYXpt/JE2U4FLkI6vf69tB6ZJ22HW
69oOJ+aasSbK1f2HuWBkno06S56j8wwDBK+TxRktndKh2DR0TR5qcng73Qv53PcNmYDMIB2ApoMK
nWKpvyW1dz3qpJ098uMYOq2PDQOqsQxcsTWKlqu6X9tnFSTyOy9oQpqyfE9rZWyQ76AnhALmZnFr
qfbLT736feIz2fruzO7AQDEkNTI/y0iOZoMQrNi3sv+eCkx6vdN9ZYE/7xmW7h+KdurRYIfiIEBV
XkvHs9/8YugPTrZUsenYlKbmhpN+7y7cbzprZ9aY8/yxJNrhllNUrQ3xNCxL/CgcZtt6+RLu/x2z
U7KjixNwdQ78rZ+jK1C5VRC/p1+8omnYhYFBv3gKh7t+LTwaJvSG0gTmsjXZw6alcfMf3veRUjS+
KE3SZ5OVDLGs+Er2djJT6DLT4i71XezOg22ne2E7PJSZcmOvD9/cLOBNYH8uP6Xddff1HPx6g9ld
xJSyKPQ3YTzyylfW/HErPWqew4sJ9enZWRpKBV1tHxONnsGRfnFeqJFdlKBrPqjRiCj0/FWVV0Ge
GqrLNOUtx9scCOc0Dc8TgUz66u705s5JToPTpL8BE5wJ5IJCja3q/m4VxRJbCZJSAEbFzivh7glQ
VPeu0+H8MP0jtq855sZWHeaqNz+LIBlPi5xoJ/uElRBUmK95ZxDdLJonjmMNtmss6mkijfvJ7XHY
EiqNiaRZnAc94lkNxkSkNxzVMXlEOu359XMynHhKvnQ6rSSAPJvXolNbX9b1dgg67mtNE15J+ee7
wec0bdDdjhKv/E8GTbAfQ4pWUprVwUZNdGAz7s8e21BNp20S57GesMdiFH/KxIKZtJ6TvW0kH0ky
iP0sC+MySy2+k7bjP9thuRT+6B4lc9l7tOzyWHR1t2/qMX0qZuoCm3FyjWvWjlPkjPb4O2CTrLnU
Os8hzlQAw+NKoEZmzd5PVtr43fgb2JrUMLf9ByQhSxN5RWBd3NTPo8WlI9XalnNySPfgSu91913U
ycxXqLlH4PT9LbSlzlizvAfAnCTxC+MDE3t5GVraksIR1bZNKDgZ/jigy7GnPVW/5brmho7TSqlo
WIf1w04lfYKpExfLWSVk31zsUX90u6mznSMMThFP7A2f2aR2RNyQ19cjpRMZORkpC8PUTxTSKYP3
toOkqGvvk9kqtpnwRLqhoe3HfFVdNFSS5dASeKPpQ9Kv2zpjNu4aLF3kho40wuMpWCTCo16dEJDz
aU3m+DKWS7s1xiV7yVZSYn4q9G9AjYqi29qd2qVxt/6Co4uiBh0IzhD1xp2dN/5qf3LZcxG1il9J
bJLPcxj3XpKV3ysgvNfJKYYdC0Ny6fQoz4q8J4QJO9x6K3MOi1UM3xa5ii/D6QOPN6dP4mo03zS/
1Z5P13lK0rp7Dr2glZum09m2rdc2TmZEv7PRbheMNGdrhC0mBrE8Mxm5AI1z7NhfSvXYWQ3Zp6Ih
BC/aIL9Pw8A9wD/j7N1Z+kRwYX5ab1LifF6GeBRteNfTlHrnqswNUyJ2+Z3K3ixierzNrsl9Stta
DJfcGpd7btCvvl0te+ip2MStVLeX1Jpem5V7rWjXNhrt4HvMXHFGV5PeBMebhcZjQSuSGCTjhU9A
c77cvP4NkjSnFJBRX4XOQNnCa6Y/U6y0fgocqSyqaoi5qyILltwxwPOZP8JP7H1Vu/nRacKGWTZa
hslGpKmNIbcXOOCqij8uy9o4LMhUD4Ht+ThE1ZcxLYQ+V6B0By/M0KhmC5GogNFGv0GG16lG0X91
H+3Cyx6spKbD5Wfd49Kv80vmQ6Vr6NYxY0fHXFbFtC9y46ucgzwihOUe3IbWSXGDRe7BJKbnMkBi
TFPUju2UxQHK6NheCSy/LgZi8s5pyqMClBmNaCIxzbufLtGVc1aN9ocbEEfJ5Sh34Zy8eeX8k0Hr
i4uqcrYEIpj+q3mkusROnuoiOJjudcIMLb2s+TK8Kru2Qaee3M5jowy6mPCKtWYGg4JyBUpPzD2l
d7HxSuN+LRsU5o7907AgR+zufzkGyMHdp+2jaffDVaA+vXqMI67aS7cJhqxtkMrwziyXH1TYKraa
kWJvnwfsXVqx21K3KyufK46q7OA3bEGvIR0nTSVXx9suttnv5qwFxEedYju4pD77kPgdo1UfI/bA
iNM/lB0z8Y2YlK/3jJO+u8dzKR9aEhCfmJrWP7HU6kWYBDH8QVtPBDsKFiKtqLcb/sZIx/zdNXrm
PAn6Yawk1RiTsieWaYhDoo3mZITcAPFri/JxKGeyRNRsW9p+id/+hIKBWOI6zbYhhHWwaMESzM6g
Y2NTIg9cWhHBV7aP6X/UnVdv3MDa379KkOvwgEPOsADJe7FFqy3SqtqSbwhZttl756fPj+uc91hr
x4vzXiWAYcB1Z8mZZ57yL7ncjJBRGXFpxV1Aa247uEZ4PeLryHBH1AeEwEkpcSDw6j7dJ0lvYEXY
eozdfb9/bMHcbQB7cWP1iYdn9Ng9lXqerMjqx+vCi/yloNd+CELdXwKboOPTUeBYzFMWJ1VaT6Mt
Iaom2QpdkCQ3Hp02W2j0EeNJc4/9QCbe+5G7cQHafSsZslKPTyCdjC5e112YfSotmYM9rGiGLFuc
41bKKo0NvAHd2QdOzPwuobi4iccaywcoliFwG0vdh3bDZYmqQ0M58aOmj3/byijESdXqnB925oBR
awHuOEER76rQfRwImgcd/g1JVZg99rPhPCw5WpNNNH51waPucg0SYRHTQ+wUJBwv6qLnDvQUXamu
3zdVARrCc3PrCnvEfiGwBOLLgPvVRre6qcGr0o+PwBz4if1g6ym4Eq0zFtEApI90Rd8URvlCBxI3
thxr28kHOD4F3TeURNKvrj40txTi3nNKc2vjllO+y6d44FILqUwKdmkVWuM1ZZGxFGZa7dw2C1ct
1dGnKZwwbai7hstIIKEZWNi853G966oeCoAdAegYDNVtHExabzMvc9+6jtZeZdXe2k6H6jqISWny
Lh+wrGDMsZv6zriGqNGRwVokNS51WjCCoRxif4roETvla6XktB4IiAsrCoeDHUJPJC2ygmtFDoFN
AiNOU2BDiidb870xtCFcyjrPX+hZpw9DDfYjDzGGLBE9WtsmA99J4PfVZG1/GFrAlEiJwpRJKUxm
My8GYYn1YIvgMdBLb6NnEUO5VLyCpmmjZcyN6JiVdw1ONt9kvSe2TWED45K+GS1y35KPJs5xhxHY
HAegipclh2lBGSjwnY7jdeBZtPM1jIB7hIM/c9KjW08CPqVSTj81LjoDC6O3Rpo4Th2s3dbsj9jM
+198/nwZOR2lccQNmhce4h1j2O5EiqdmjTDwunB9TGx7iv1E0drw0WNDx4rAS9P+UQFoX6GayTDR
D8uvNUYZFAVRf+0D114KbWz3ncDErgz7eJu5Tn0VTu7ww1Ye58HlGt1wBxXLnPucCWuPh4ZWdzBR
6mjy15BwCM51mNCv8cfPGBLaS5rE75PetuvOBF6pm/4YLFFr166lVX7Bb57ZJSijNegdjBBApvQw
Q3DdoFkKscMuh2+9moqFHzMDbe0uWEV9GGxKTuGtHk1wjFq9eWFunKzzGB7oRMW61UfH2iWFEwEn
8LIvcZy8dkKn2xkQSKQNlcPLx1dNyycIMVKBCK+1ZQGe9yGGtwBxPuE4j8pWMRASLGosv+U4SPwE
TzTQf8sy7SlP+XHugoZQ2HtejBCSguY/Nt/z27f0e33+l/4ftEqbNe7+045p9da8/bfvGX2wcV7/
//rvy5G8rf7VJG3++z890kz5D+U4ynSFYYKAEMr6p0eaafzDsKBwIDuucEXkRP2nR5qp8FWTrtIF
XQ/FYecf/dMjjf/PMiTQbkHNI3BX+3c80oyZuPkv0qVtKJ3PxZDAkcIwdPdcYx1zxQ4gbjgxUpoq
PKxd9IoXOrDZdtlhGfpYKXx5NK6PA2hMGnzMkWGbSFF9hW3haQtMLYxrO5XFcySGvoSm5TRvubKK
l9pjzLwoIRo16zJqimppd2GQXWWM+OQF6uVH3vH8LWwd4JvD88I81rZmaukvHMWqABGiw+ZaKjGm
yyqsmHEx4FhGkwTeAcIP5xAY3e3rL2/57udj+lXN7k8fC7jRsvnJxOPgjBXrDoVCvcoVqHGMi56B
xzy9NPT0OA3Trui6m56r4QJvfSY2f3xhtv7rZ56xfIeh19AFnz9TH7bCIz/2egbq2K1cYCgb8/90
/kk8TTn3xtii5wqSehXaIVkuXEJhqg6unpF2q7CLYZdBgtSegCvJPfco1qood6Dmh+b9goHMWK2H
ED0F4pC6BnbaAwWODcZURWAyxO3DNt4KIDFvsHw1RsLmRB/SS9z8jhmOkSwK0dEl/fubOh2z828j
LNN0TN3hEKpz6QrRZtLI8mhidlL7CVwhOwTcR89vBaJdDGupgkzMGBR74C43qxCB7XLCHoexx6YH
Zb3nMhc3gK+n/orSa6BN45fddwZCnBimqlG/1siO6ea3Mm+BThYayc3pKzLFFG80tuNtExeklBNg
NpDDRT6A05qfUj8/L5e+RcVECHhJZsJQSE6Ptp6fcjg/bxjjKKIkp9cAgpqyWHc8sbKk40PzKPDF
XHVBKr+PUR4P0C11N98p0I8z6KcdyhUYQA3p8Gn4IQecV5cBHyLWQS97UobGNX9QZQIH6lPROAvy
DI05LI7GFEtm5w0roI0yOsA/QElySoesWaZ1haIklyw0NiVNevKNPwFEt4WE/zqMZuOtYkP4EUS0
FsfZaFhHIjNoNmYg9aFLDWqd6QbXY1qmw+dM2RRqsWGACHb99iFhQvMQFQA7AxyTx5tA2PT4dN/t
xarxkvQhZXIAMAQVsys11bDcyL5rjNcg37z7iRzBKMVpSWuh18ISo/Z6ZHqWT3QRLCQwKTEbz99Y
CTI4tDEjcpkRF1eb7FvZdCTbSnQrZ8aetCrNGAH7IXPfmJoWzOMARbHOGmOtAgt/srDucAIzHW7W
Za+p/skAqrsz9DBNN/wrNkjigRtelk069YtxUvWjhUP9wKjHN34EKA/2CyKx+T0PlRKrMjKYOTVw
Lt+kcnqchPNegh7hPSd+mTokJTk3PuMgBbNIAPEfuq6s9ikvbVia0Ajg9wZF721Aj4RL5VQWs702
L18QH2go6MsBh7U5aFtz+O5PkTybg3peG8R3Zw716HCIQz2Hf9tUzeP/SEdVxg39reXkau668Atr
Pfh6KBYWlDPaMfoAx5g5Dphe04rdp5CSTV6Ifiddhw9ByQKJyNVnOZaEsmDOVPJfIn0vGWsF9HaW
k2EfSfi/OdHYrVKnQS2/DUl4QdbYhvGjYLriuU29mirrIOHQLMEoP4zTeF0m2frvwWWWmDpf02zM
6UjcHrhOzwQM/vVgwtrmGxunL++AHVqo0zNRp+dDahhAMp8fG8RZ9+ca/q2U6yZ8r/I6/9GcJ1Qf
sq7//1xqUSL4v+dej7N17J9cavlX/3KpdQ0dY1lSLdPlLf0zAxO41IIQlCRAusP4VSfN+j8utabz
D4uMjVmlyfYmb/slAzP/YXDfM55SJpRtF7Xy//ifHxRw67Nf/5pDnMnzAtphaS6rk7bpQv3Uz3aP
AkfsY6bl32GGN94FakiWnUqrhWp77Rbb6RysFyVp5TTmIvSppxZa0STX2DA2B6sm6Hsykc6C49rf
FNQdK9qVeGZ6ro37uYGxx6UjOC/ol+0+L5jdLqWtkzzaujjLQKoiwBG4qfw7WLvaPRBeBp1G3F4l
leEvrTZ9KQfJpD1zoZlrDHM2JeKGF9SVPipGzA8NsqTBE+MHr++kwfxLGGgAqDfSRudRiyx59Cbb
eEs7UW4l+gj5gn5nvZJlE3z+ZWfd/fyOH97VWfLFx/KCDJcsE7/j+Rl8jD5BONSlb9T5XVBnoXVs
4J6/qtQybkcjDzfIdtqHqSj8JzwFZrZqlwtj4RaT40A09OLwimvTuTea3kugF/vZGn6NuOBLfJaT
zkt0dUESrFsUEMy6Pi4x9cx6bIssuWvcMTv0EnZw4NbYlFswCcprvbTFFmUGdWt2wXBJGvPMTWZ+
L4br2LZhSc6aLd2zRLzWq8i03Tq7y1Mz3wJe4jG0iAPfaGAOdyhAM5PGuQkLdm6bbV1ydblJGO3i
MRCrv78sDujHbcoH6Rx2wyYx53CfLSWsUPdoPc05FnYAKyMtinCj01fb63baPMeSGf7fP/C08T8c
DD7RERbP30ShwbDP7qaurruIwZR2HJFSXCdmRfN7wDPhmzBG/TgWuXzQSPk2ie+4N7ATZnwbi1v0
ZVPtrNByP/19QadT8NuCFGkgoY9gdi5zhs2jE8BCpDvMaOLe9gL3vZrEdKXDA7tq6vpH0nXuxjcd
+uaULGjr+PeQC4ofyN3Dm+QItGDTCpgqmh6th7ry9nqGFskiDJ1n2WbFddu34ebvqz5zz2UPUcex
fWxBvsTLk2cBUe/ozDaOYR5pYcXrqS6aa60MvgE4YchZ9nh/EH7ufHJIMJdW2q29LNMOduQlyzb3
A6CFE2QvKljaiMBC7yq9qa57n7lnVnXi1qELcn9hyfO5//igWTL+T7qrHEz6zm25chlnNOMCdbRj
O4GAXJtXXSDjTciZu6qcWu2bfhi3jj+q1wEs5FXs969ozozrsmrCzWDpML7HMbggjiV+C5Pzo6T9
IGxCNas7CwZE0YLRQSWPfVBHn5Bp9DaRDNvn2qbCAkRt3KdDtIpI6fEastyd7ZYjJUbUaDeinawd
fHNxa05Rt/JMq35vCS4rlEEuJVC/hw3WqQzdYo2mork6n+VfwnnaJhomJqFxjKOGiFHXQ74NxxhB
dJc2KStjSo08w9askrcsjGJEnKZxo+WmunCv/B40HB7UfFbYgqZ9fhlreicq0D/GEZVHcaszhv3m
Ml2Dxe+nt17dXPq8s9TxtNctRylX2IQp0znrIDCt5w7tEuNo5l6kL+rsHWG/bJMXkbyj6axgSiIL
AJ+iWzS4613at7/dZzx3h8/mLqP3I89L/JBJ1pRkHLXBExBOG6sHgms5t62bgCdrup0tp/jgpDKE
19AUkD/K8l4FmK3mWaq9D3nx5DAYvB/IoS68iZPI2sczpduSl2HbtmWYbOOPe2KKbGaCTR7eMV8j
HeoKs3+fZMtbcYc6vQo0H/0G5jfPuVsaoEGRsiFiFePB5wn6N3FmpCDyu7F51i/fsuK3JIhxOtxp
UzdI+KlGzjIBpUUqHNrGOZaFngOry6dbpzfqVyG6cHOCoTktOBRzks0+iSJtl4s8/rdvOEcAuWaf
mtKiP3O2hioPcrortXUMk755DgX2zeEQqX0NrP0V3kn9/Pcw94fNSli2AabOV6ppnkWT0Y80ifOW
OqIVFF0rVHwWmBnkj2mSR1ywJr3mCoGTZHZ/VlLZi79//Ekb7+OOcLjHlE47VXfnW+LjjtAqWhpW
4ahjrKl2S8vev86cJHsvZ762iNRKjIY86rCoP3WTk90Yo/NUu8g4RnFvXfuIAl3Itc6r0fn4siAK
AUvMnVzr7A3QONILs7Cso8b7ea6i3CffMyP/qlDwqMAg2j+kjOxlUBFDMKu5bimhNyIIMqjaBoNJ
2Jzh1173+3csrppL5n5/eGFzYJXsDZrP6vz+L5j+a75pO0cw0Bj1tpXMt3Wb9u9RYOTbWMTDe+MD
0T6F9GGYNOvCDv3DMXEUlcLcciPK0OX++MqaIZduiIDo0emi8aH2Z7mVKGbKMsb7XDXNPvUBjQnI
59fhMCSb2JLFpYLlD2kQKSk9P1camNzSAPy4iLYtcmvi3rtzVbtjupjdaGJoNnCo7LtEm6YXZ+jB
tVZgvhdGJ7FsCe9jK273Jj5v0SqpYhCSRv3W+ozJmY2HkDZFe7Q0kS9KxK0RZaM9fWG3/+HqJmmV
ZNIcF1OelxoArqQGYBKp3fkagN9k37dUJ3tZWFQPtjOia6EuZjK/339ENMMx2dQO3dLz+y+FcA4U
xKuPYP+K19FNUM+HRM9tzFN8lRmZzIVDPd9wHw+1OYdQql+Dcpqv/PHlNLaYb3/VH6ltufpjPOR2
CS6tdJ2JZ7mWWSsVMp8IdbtbtAxMVwPiFhrs/Evp+3xYz1ZC+TKnccJGQeTcstgDv4qRmjMcAx1V
4Map3auiRY+l8/zAXFRKD29Ap3rrPk7jQ5P1IcyMECJMl9tgztEPmUiUXpzwknHvbxWdSZvBmncv
XQdez9n2xX3RLyh49aNt9eFGDF21k4YZoLWRW68ih3Qp3VEs/HwKry+8nN/zg/lmMYm3BkmkcX7L
CdX6Dso9Evmmwn5mopGA5c/ybFHhz/YO2kjcSqakdyZsrKWPdvZiwnm8Z/gCljYO9GI1Zn1/PQRj
fu34djNcOCS/Bzi2jGmZwrQIcRg2fdw8pV6D2i3noG9yA7aNyVi2bNsvHPLqEKiwOdpTHHQIBQgF
hSaxvl54QMbve2Z+NiYtbZZBG+njAnS6xxacJloQuat9rscU5BLe9Cth+PhDzLm9XYrwxq+0AEZk
NPqfOt+LEBsWbv+M/OW/5zA4107mh/Wc5ZPQBdIu7gN5BM/5AgN7J9zox4Xv/IdNwR3MpqT3QzZw
vikc0UWV4ztQlasx1JfO1LRXnkfGniGwcmj9xD9EMTZPmY6jEdA1de1PHRy4Lou3ASypdimkaL7l
qA2thdu6FzbtKTJ+PMdETMtix859COPcXC2IGrQ0gSrfDZA8N5Zqi2cBSmHbQ9++rzNBlFFugyhd
HHDjUrXF4Ii7AIa/2+R3YxCA49GixKbZ7yefRikfwTQMi0IFdblIW4QvtbkQAGfVv3u9sO8HWRZL
rL7RyYqHp3Joe0Ro8J5FqwOmpheV+14XxbRq0TENF72fpZ8yb6Q1NM7pq65PDTpN47QHidAs/AZV
g2By81cETVhq1KONtSiiUaymODSuqzwcj66f9e9/f62/HyX6nzQzbUXgR87oLJVJO3yM5cB9I8Pe
OqhMj5FxG7qXQBoCRjAWYUEeCPTZihRGUp1deGt/+ngqP2a3hmGRq5xVgL6bTOCd+/Cu1gJtB9Eh
XgnMRWjWVNV10efww+EXlldcJO8FdjJ3f//2J/+oj5vGZZDr0vE1DYdx+FmQHTvPBeLrJ3ekj+yK
LkAeoXSpFJEZnvp34cji9ZTqo08sbpHdyX6IykE9JysTF0tVvCHvC3hNKGM6CvEtRHaqRdHWAjAS
2tiL0Rh5jdIL0CYAvVNutXAQtw3jmY3fhvyRQEmqXYIEz6cFqUz16GnD+Hlq6wKVRiRIBfRwNwBI
qQYWpaWZuGUqxkdzD5G3ZFPDACudGxzYo+rDMmuz5lm5/Foj1rwjlar2IGjTl0DvyucGNs3OAka5
D06tSqvS7XuMZ4rXNCz4///+dP/0ch2DZ2TNMfq3VlynajPrKxXfaTStkUYxdfuuEKa/ZSossDeY
xq94poFfNMdgrY2+vLC5/hSxuL10SjaKSRAPH6M01tWT21nQwrg3m+eqr8rNiCxgukgrKtf137/s
H/pXJpwhl8DDD+bn82p+aWZoqhmMzEG6ZVQdLzYs6u4TALlg76T18J4Se9BgRZNtYWpgWqlQuzVS
mN2B7fXsAA/FGMlX5ZWPaOEKLg7enMKvUAHU/XozS4Rd62PQZRde0anF8vEAmHQJaXq4+JP8XtBO
ylW9MmpxLNuihzAIPntZsaEPYP1ZUuZaiAcVldnsbVjGT7aU39x5p7RwxH40vdXvjLyd/UjibGHV
WvIErqR5vvBo557t+SINWmxMSRB0YLUfH+3kTII+OousS71DWxQaxW1mx9mVFEm78ZPC3Y6u6z0l
c/cGamQPyS5cpTka+qoLvytddpfwGH98cJLxNpU4QhPivHfFZ6KcVAJXrydF7V2L5nkQaIl4YW4/
YnsY7kfkRLeJAfbA1pL8S9eAg1locM8cPTIftaY1D1HecFpBGb7LIPgvPbbTnMukG85Kz/Y/eq8m
7NBEMLDoxS2Y9uRORd5nty9gQdNsW6ZRkVwjx5rvdVd/KKqC5G6ynC23VnPU6Kn+/T3On/fxNdKZ
n2cUDkgmaZ0K/V9OiA84LZESN0h/8IyDjGVTLIIQ8S7AaXqYgIl1YfrYmXR29BvMCyXH7zUOWxwU
CBiQOeKrOaf75dOtJimnhHkEDTYc2oFZWM2zkzj6rY3Y69JuZiDF37/vmbQ9aRlqNqbJuZoHMuQm
Zy8gANSQpE4b3aswqZZt4EtznuGjlJTnCB7NlQ7jqgI9c9HcJHZTLZMS8YMqa7W1XaTF65S5kNYr
W7+KaxeAyID8QGBP+c2pK0giM+x7oCeeH06fTkMl2t/609+/hXMeRtnlts20jQYpqdVviZWN9gFU
+bE9onNdHNzKKPdKlkiW1PJxbBKyFF/EqEF2qKTBBYvf27h8rsREIekz90bxsVFbK5TRCv4YBBwY
KkBWegs6nJve5FH2EmEV4dBUiqcv+tDmG2CxFb1Xp3xyArP/HiOndne6zvLIyreuFU4PA0nVN9TI
8DvULfQQYwDKX9LJMD7HwCqh23mkaiHCf7pTsUKnNK+NsUSXAaD4Vdl3mCX20FVQVHCPHioPKBhg
oNiMyll3llYINqabbvIeDx3HHcM3JDMlOLkxaVDFQ6Rpc2q5ZZHe3zk2rPxpKj5pFCIHmujVulNt
+5hKsohJHQ05RTAnJncBsV57S6G239ewNtdWOqm90zSi3cSVHiAOE6DWYDTxj8DVsmeOdL71m8KA
HzZ0+TM8eH0fwcA4NG00vTuBIV7D1LO3BM4SuyIyj6xURnhhF5+fGwYJ0hbMFGFZCPHbXEa5fTZG
otKPEM3JKoaWzFfNaYhU6drtouFCRvp7B4QPMolbEPPmueLZOfURZ8FpohdHt+jpe2Rh8dp5BRsi
CeAej7ZRgUUm5P59l/+hZcXHOjgj03wGhHneeHFp7SSzSs7Rz1z/q9EiHKnaLllSf9ZrzZj6+whS
+75yC/veNCYQSKcM6r+wCsdUlstipHTPbbrduB98bUD5MEaJIUFh1KkhSVrBOrKEvwDK/1UvJ+8N
mS70j+ffz9rmkgPlHx4F+AYhqGvBSLg/MXW/REq7rVrbHIzpSNoe7POceCMmR77HoRS3ttfnMOKS
26lPwlWvFO34Wjqbvz+IU3fj413BGsAgQrlnIRKwxYdobfeigM8r9eNALwLxP0snR52vdx9MXLLw
EJRAoT+OratshJMmg1I8DlmZfwcOFEyg41Txisk5OT02EMx9USXYap007m38HvZq7mj5YZdvK2HV
cAZ6iKvJCC0BbZwkvAKKRGcvb0LCkmPTBzuN7bHnvJgj81jPDxglNV+TNy7YeqZ1DmpIsg75h5bh
0ymTSICi30qbqTUkXfsetUGxr3DvXOV++RbB5Xwgijj3wFLVHj9DemW+kptQN8ZDlRmPfmjJ9aAh
Q527mB4kSk0olMr+O/J35m3eqJfK7CgJhqlHlQaXaLTf6k+kzx3MQuDtP6cuw2Cax3KCb7fqXCTj
4IuXcBICiY65MYwPCM+WaNqD2iQSofss5gENIwJalKfpHBEzRm2yAwY/afuuicpdWyPS5saNWsd6
n72UqU8xwJx6PQomfLlbxfdKDj4bX7C3YsQGGuGKh1PxpfGqthbCTzsUpMun0S3aH1ODKwyMNbiR
neHfBGSnGzeZUXqDhtZyp2lfYUDoWH3P16zJr2lioRJFeZarDr3dzNxEgV3eeIkzbGjjsFVo1Dj3
XZ/lWweYyX3posKbFoxyp9jbSd/+rKNSyZxBbnzdR6ZYK9rwPbfQuDtd1N3E2DQShbNDpz/aVXYd
bhRDqiGNgqsYouMOTcQBeVOj3BheNwAtNeCQzTVk1HY9HOxy/J7ZQXwbRoyT0gz4ZZwm/b40yxqv
aal9drL+ezbF7i1e7FEBdcbD3cDD+CMw07c0bt0dbRrtqgVEuHAiERwdF7WWFIYdDLw2HBHMU3ci
YbILj+gQxhpmF30r8i0KEM1zWprdA8rx5KmAkz7ZIilhwdViWFYBAsWL01+SeoJsflCpx0rECP22
yHfZEZbhEjjrvhrc5GdGiwGJAeqWlknVoLWkQUd/DaJSbVMu8TuMsfWNqaDbLUqFaArtmDZduHM/
KZynFKeGS9mWPIbTS4PobSw9AFtfoziWNzRo7U1WQ7hpOzeDJUSqcT32qF729b4p/PyL6XU3SSds
WM8O+kQq85akwRZZi0oXHvZaq0QHB6rk2DwVuCQgTaHUIVS1s6viZFiCXM8XsVHWkMdkGu9PtxE6
eyGaGeVEA0DLzCfS2eJGjDH2iNLRdkWSJ2v0KeRtaIT5cqSR8rXPy/wuY7y79ZUGkHqAdtRloDHG
sC9Wduc3GzjyNmrYTLtRVa/dmzJzHzrEzg+ZWw7XFUTUVagN+pXHTgY74sNfLmQgXpE5QHBNH1E2
blMYsasGPbWllHoAvdOm3TiGWrASsKKWRlHJz3UZwnyBPaMB9MSfy4UiZhXookIiWyKP9EnUtkEo
9d5SP4kfmsG23/o2ePFqX6ydTKYbH++SuwQmESM/pDhPUTHgmD1zDV0xmWVhYdau0CtIlxzGt4ng
fFvqxFJAMl9AxkADGrK8ewccgWLInOBEDTJ/aNR06A82nfmGJkr9THHcPMu5OfGzDzaUCZsQLAa6
RWMevMUV0U+LYIDxPefpje1sRIku0uSRsI1j5R889Js2FmnXc4nT2toFq381zEKgdavXd1GPtPoo
G/+opY2/hfGDOq7K0r0GE89ArkIb84UjoVQtmIWPayhjEQ6mTvnZiXTv1iusgD6uTXgJIwVyvBkf
MGXFgl63ilcoywTCZqCntyzY1+upt8BjmYpbpq6i8jUoYaAtTs3T09NLRsvCDgopmmhK370yzOHA
4jm/QZIPVyzyTUZXXfIO6km9mKruv6X+kN8MWugcrTTXHtGhGXd1b6iraqjNrW7X/RauNnRor6nX
U5gWV2jZ4qEwIhiXelGBbnAFFjhKmufTTAkLGQrrKaB1ewpl42A0z/DmkRBEU9+4DlKQREaEulXZ
DmrHlWN8slKiumvmT0ao30wDt+yUYTa/KLRGLYwQzb42x2NJE9MuHcscUPIYH2onZjf7I582jqL4
JDVErAYYtD3fM8c3p21QBR3cl7SRxfei8Rjv2wWiAMj96a+5FT5kvQEGpAeoAMF27wDRuLbiRF5V
yeTcNDABtnBeYCBgBrI0OpjZs49PHhbN42ggTehWjlobsMtu0iC9s6w+2ndto+6dOdt0W5s3dxp6
YXUpiiUZob1Bmajv0+7R0E2Kl8ldk5RO37Ezmm66Mcl/TiGiOTmKQk1CoWf0G/KqNkln0vM3fQ3U
vR2jleejWGJpgX6gK55AFHPrDXragFzKyOdu04IXfCoOlqYiFLL9fq/3cKpTSC5PKbC9jdOU43tG
3reiEvTtVTThfrCYnKZ+RqoLJGLrluGq8ASoqaH+LPMCMH8Vwb03PWEs8e2hW19H485wZct02k4R
KqpoSHtlfFOFOK1MSLdhHBTfiqE1oUXEeI/SZ9wgUA39Pu2/59Yw3Ag4ObuYfu7aLKkJEluGj0as
Wyg9trOdVeddIf3iPSTa0OwNu8mPSTbS9ZdeObsucOpB1evP1ITJEe1f6A3BKLovSNXXCP7/REbR
d8Vx5L404/T75JmgO7MMTZM69he1ZlmrXElv4cR0gkTPcpgvQxyHlGEfbeCIi0xC823cfvyUjJq2
m4qsnunC1S3u3eHmhDSy9UwuTb10+Dm3WhiPQ46+nVlTYnLAP3stPjKMHNyb7nRDltGEK68s8YQ0
57E6Y+9iUbcRp3xqXW6zfELmGZTYTZQPxj4wSNr8Mjcf2hnCk7kILOK+sKaG7fxVnPCkWsdhahbR
KDI5Zo77OJq9tW+RddyQBolnXcNfIoYwyLZTDhPH0AYM3EXOfebnc1Y8g0l737K+6Mmg8fXjwLkf
DMGZcRPdeC1IKygiqoq7u0STKEI0tSbyoNjN7/R9Sd9pziORCy1eEcLgj5CwjDgBltM+RDW/O83Q
Sd8e6xe/9tmBroMgIlYfckfFGOzCSFjvLoYft5Ub42fnQNjcAnmv90gCGHCDprr8KmXJxyUMNmjx
TAhawXl78gtHOzp5aF2V5jQgwyqmbJuf5iOGZuOq1SE7jdRPZ43yTsYU5euxRNPzNvIg24ZhPDz0
WXiMPbOcll03KxCEyu4emTnX3/RW614a2swHnLSQ07VKxjeOPkz29tQLxpnC+Ib9p/aik/XCVi/N
+t5si/J7XhmMcZD0TzDuKujaIU/ZostRNyES3kYI5d+4Qp1lQkO8HF6JPIhZdpZixgXnBlle8B+I
juhfEMPwTVT/gn4/TMZzDbniAbb+3RipZzux3OfRHJwtcbRDraNn8ULXyLoyTlnOYMFjMGWQaKxh
GGkr9jqEdfIVX4PAIaplkRsoMyEouTDt4kF5erxlMAausEZtMwGW8hrYRX8QsSOvArPrr0zbs/ZT
HuxkpDKSiBBxcDt4A85L5hYgsn4cUepZGqhNoE8BtjtuxnIjA2wuEhx4bRSgzOp9cIpZhdu3Jgj5
IAy/IrtQIlyQNN5tholstmoGU35j73nuFsH2NrrJg9ipllY+DvAF0YjLrELdIrVT/MjcwuqvtDEM
PpepK6PPyajPNwCdFiSxBrN6cbqg1g5YxnVYkURGWh7sIdW+ICNorwpRu/5iGMZNUifOEj6Vv0CQ
6Zg65m7s03ZnOP1w21sYVhhRUt5Env69DGvKoSgKk/skc7i8uQfiNyKiOSJ1Objp0goJZmurVcZh
xCPLXfSFa7/VHbk8yuh1UO/iLJOfEh+HUwzt2uHY1bXb3iFGGJTugh5CGW8kmMdPAhkP/j9noMto
A6xfKHOCUWbT+EuQ675HoNlbopUkARAkVACTbmZqeZrc/MwfEqusnYVfW96xCM32eBrynHpCpYYW
HWOjfFta1LHGOJBFp57G+Yarx9Ex0pyjc/prkS7CcYW+f77VAXKxXwIBLv2UexRzqI1SqpTTX609
8q1kHhj5dOeclSvT7kpWeF4Fltnc4cTtrCo9FbdcmgASLFrXaRqWr2FU9e/EcxhOcynHNcwnenPV
7KcFSQFmiZ91BBPx4LSQwVvCnSxeIUnjUO4OofUD+VxFNJpjWZLNBUHmt9HetHK1t6w2XiXoRf9v
6s6kt3Gk69L/pfd8EWSQDHLRG1GUZHme0mlviBycnIfgTP7676ET3ajyW6jqWjZQQE2ZKUsKRty4
95zzZKRRpPWXfrvwxuXE9IYBLnPY1GOvw/LFPZ0ET9q6w+zx1regpZs+t9l25sbtGx6qxu+x2/c5
2V/efE+yYXdr2Kp/lg45Ya4f8xgmkfX7x6ibjj/QiJuPXdLmU5u2wSBpRtBzSo1itlBaHATOuRvi
UuqIgIyK6YmJ1Yc+O+8cTZG9SzytD52/zqelTH4No0fMgEYPzHFwN2mCsEezrS7KxI9O7A7qOZ6g
gCfpwCHFW9xR7sYnI4+KszH6GTnF1FaGV8SPXV1a1zyz4KV9f5yDzO7Nh7of+me+dj4/qk0YanMS
h30OxQF6Tnlf2tG6BnKV4twkxmEaHALh+w7qTmXwD3Hx7aMTYk4Ol/FOjPhZ82iPDFfuPDOPf/qG
t14vnkb75Mci+V6lxBvtsBATDfgxNVXetsSqbrxjYiQvZ0MC1lrIL/j9xRLn9GzOJgMGlbunkhOd
20kx7ulBOQ95U4JZ4KtdMyG4weQiKsLK5m4/dX35XVF4PwLcq8N0Kl+MIuG6SgAHeemZWYa2mblP
pcjNC+5/pMevguZHDiGuxiVzA4OQxBgqhEcj7Tls2QdZH3GUEjSZc2soJ3quHys4y2nqxaQUo4UF
o7n7OCh+n6iS2HxMfFRPeutYJLOaLxg2LAQW1s+JkX5HqencZprEZU5Ae9l7FlfyabSGqwk/9M5E
VnGPQbb9QTqc99AlOpdsDXxgtvaN904xhwmKiVE4UbAoCyY7b27ihYwyw12TZbdm4I/IjhVEOXc9
RLdtWtKUev5uAoahryUoE5chKg5kBRHtHEPksJNCXHiGKsLJm/Pbtc3aeCeM9O2jQRMXIE+QJjY4
Flatli+/VQc40glnHQv5jPf3xS420k1OOMGb0eWE0veSSfTHfB4vQ/WzmKPo7mO56xgmXU1tEVPu
8nTnRe4HdEPkfT8XT/k25RJuHcWgoDUhZSge2EU2kbmeDHYjmdKE065BTJAhgaL93o5Mi1BHtWLY
4Hns1W7q07XeFcgm3K1vfBSZ1W5Zi5DJSRWlA1K196m9UMA7xtQCgCwKhpkr1+6SDLIeEFAbk5Uy
R5piR0B9OPQJyu+dFVnlGxicEVKbTG4/djcbgdXJcpzHtE29m7Gj5Dt8dAk/rkh0OnRKEmVh3kWy
cZ7bTbj+cb3jPKJZiBKFSylSunuSgklm5ZSMroBfevcT4qTn9WMjbgVvuoqSy6zH1RkkMxKBAYHQ
GQHgeEnMfHMzW+AHyKPkP8FU0vCWvjutG4Uy1eJOiDY5ECadvzrp0l6ksx1CDHVuaI4ZD6Doubxs
nb5GomPozYqMf9ZaeT05Tfta2C3hGOhkSD4c5oePzrZPnv2lW05caubyMGnHvuiJ+r79cE+Qdg2/
cmtIol2pXwobdqzbxaTFTosRtE0Uh0a9tYhwxHYPOVSEmwKp3f3oj3Az52G8GRCQHT21bayNcr5J
SxWXYjv4SDUabhKf9DnkxYRHjZmgLUIokWhn++BI4tB2ZGlGxKVSQc+lAElJsv6p7JeESaX0f6h1
oWeD22is1PB9KcVw4Sz1jSlXk6DHHkStLyKqItM7GB1iIJXhndg5mqp89JaGPHBc4DdOysTKnjuW
yIc6tiOKlVt8X6QhhluSA+mQAXDL/WL4aZJMaZ+HBawXJ042/RgcRjn5h2bn45wH/sgZpdatEcBR
wVpzVcH3sI2Jaz+Ngiaj+8MBfO9E8XQDB3E+0kFSNDDA2H2sJwxl5oGgBhoH5DufiUJujxV92AsM
ON7J005zoSFtXvh6CpsqElemGJOnMW++EZ+SXFHUUJg5WX4F++VE1KT1vWvs/rnY5Fleo2wyVEjb
BXiRXJvcEHCuz8tTbvnzEzSn/Mb3KQ5cUDtHJ4OvWo6jdaht70Zxsb7ya8P6yZpKX2H6OZcfq/7v
BwB/obFmYq3QfHtsNTgkP0nsSNP2aqgnCBNUXzzRQP/prSmh8BMxYqPpVOe2Ft5xKuHlpMn4Mo4j
ggnL8GSQ+lX0/tsYoJFvHgt3iv5BN/Tfk2wGRJ7A3rCNsdXnMc0w41Evmny9FazZIEd0l3+MNm07
sQgEq/PsciB5FjBcoyP/n+w92wTsz7MRpErCpqhxPUSanwX5UeFU7qS0fTvGKTld5Nk0rx+7Mp0q
iNlprq9FIr5MVZFxk+gbeSebOnnPRVEzZS7Tw8dX9a88yGS+8NffGpD/32zK/x+Fw/DF/2FN/1c6
zOW39VuedP236o8JMR+/6bdB2VP/QX+KYBEvB8gnhLb/x6Bsu/9hHmQxAHM95u1MX/+vQdlx/kOX
D+0pzhh3U9bzM3Bd7pP//b9sQUQMS4I7AF0JBvb/KiLm0xh2U4JbDhMpLifo0LE1/nkAVyXkvPc9
gL8alC70hznK380GQBCR0YZ1Cb/FuUEzmKa7P3xId7+X8R/Ntp/UBr9fd/vhiXNBZ7p5s/8o00gR
9pJsIpjjuJAKBJ3qA+meHMZT4Z7//qU+Dd4+Xgo0IOJvmgLIxD7JisqVduvQA0Uem0mdCzl88cm7
PFjrinTYMv7dnvH71VCg+Dy0SN0+z7UnjXk062dE7GrE9qdMYBUcgHuQNOmhmaYpIMAKzaVbP/7r
t4nDDssQ/lSkp84nYVo6mXKjPvNNeqDok84Vvwa3XMI0W82wK7r69O9fz9+sJ5ug0sKx/edvsKWb
nUQ57a0yKcqZTDco6/u4Xcd7l0BA/0DwcF/+w6rZZKp/2BL5cLFformzWLA8OJ8NJ53bM4WbnPYw
wjAC8ELf2qvNf5pKf34VF7GXsHEJMJTm2fisQ8NRSYJ0q6aD4xVu6DV9ctJZ5gZ///l9fgJ4FaKN
fLxWNvJ2+7NMKrE7o2KDn7e0zYo7G27ql6whj2aHwFlc/PsXw06P8Zbz5L+ton1CBRW5qNZFxMjZ
Tebn2CIuTabW69+/0F98dvj6bC4+SBvwuH5ahY3MqiolLe9g+OoWdXhLmrM//8PS+8sXsclK4drI
Q/bZQ8yKpqLoeiiE0v4hbUAc8Rp5/7Bt/NX3w+nPp8WuyMT+U2Uik6hwY493YnrueGzWlWxgv74q
GL3/Pln/FBrxx71we1L+sKqZJ2zuMu75LoELVByf9mDXWibipQsK5ZCe3T88Mp/+cAwD28lCcJaJ
/Ybv/tMfPmFyhRZW5gcEZR0OjlRE7YN0M7O/r0vopKe5x6YeVGuUOdgwYVl+4bYRzQ9/vy4+nTPb
j4F/6cNvwjtkuvbn3cIg5tNbyQM+9GLK8WTVkSY2ISVtAVdj7jUnVSXybR6Jn/h3S//jldn2LfI3
CJaxP5dRzrrIoiWT6UAXqTguNHUPSwaMuGVxPf37N8m2wSm/aR/NDxn6HxQ1tFEryQAArmsCbdOI
u/YHzrXhgvbfelytcnjItTf8g03xrz7Z7ZF22YdRt9uf1IdRRhCRGtviUKcmsaOD6vuXEYjBReX2
4Pzm2BpgiI21fP+Xb5b918VUQPXO90kR8edvNLJEXeWiKQ9kO/aPhqu4siRV9doVkz5O3cA43Crs
l79/0U9PvnSYauBmxpEpJX5Quf3/P37Ck2WryjfLg15Mrtm9NxFRNaVy/Ien5tPD//t1qLIQ7PDk
U2r9+XWSNPKnDkrxQQxxdO3ko33XWMrhFrvU//D0f/7+yKBx6RSjn+ezZIV+qoRo4LgMeAYAV33Q
v6W3f/+BWfKzYh1EK8IjNmPmoS5qK//TliwH24QaZtnHsU8cFYplrc5jkgtkXRgAgVfkI+gGboik
uao6s2jFVh7TEDZYs9pNZgyYsgBAhO3FBmWumiX1d3MW+1/t3rFpbybdCqWoVvVGMPahXJUOXM3d
Wmv1ihZ4OBfQfOJAevNMwrHsgNjKMf3SYCtTQWNU5SmbwJAHXd7K87C2nXONwsfAw8MsAA1Eyu20
NNzpRcWKZLW0sZKHKve5jXWO8RrNi31jZr3zA76U+ilGUd0jAB6I2Kad9JrmTtwzkJIE8xPL6rS0
DsHEBUkXQ1ppkMKkZOwM3alJ6DCisUX4EpaEGDzyEEc3Q9eu3T6TPtPRqFz9k4IS35BduiFS8zmt
TzKmbRdKs09JpTGhQp3IdwYAYOS+QqqO6jicPT27pBfGfPzcEWb7VH1QRpRvLN9ptllfk4Kkwd1S
mWWxQ2QPitOOLX3O2NoJ+zJ7B1fBMNQN/My4T3cKm9HXOI26EsiwKO61chumZRrOG+YCWtQFePDo
FPVuLHfa21KnW91tybvEEQyn3NEEbFPn1HB0J9U9RTly7Srljr73F0Rju6IV9C6d3M3mU8T/ILzA
7/1jIcEKUZ+UxYWKDSKAtdsb+WEqvOZnhOL1lu6KsA5ywUlwYeRNcd0QXivvgDlMd0xK4KVMMX3C
qyFdq5mdnwb1blraqjrZ3mD+XFO37qAOwEEgg02+WWY6EZicEENAXjBNHbQjVQIFAvVtsydYFpom
YBxoFrkD5pP+/DjBCPUkZHuXPs7DmOdterChhf5Cw9p4jCe9qgoS6sfXSKW1daHquMnumJ7Pl9ou
fONIy4paz3Lm8pWiz5TH2kyz7oD+wuhORWyTtLtMSYkQyu34CWc5teEiocdvUfSROpayZzgaDxoI
YL8mDgmvbqH3ba0NAQjasejkl3r4AV/ABCRCSEMVzHK0LhvXStShMYfcxN8ziHt+nIx2pugGtOPR
gAN/ImwOVo27wkNrNa0jSCINlupZudPtWuEDD/BfLW+giBq82LGau9COqr67yqOlb44k5QEGM4DN
H1ESqm5fmk5XhzHBNuVBMu6KLqDE9D0Ts7WL74G7RfaeiELrzCexZGFOlXoJJNYHrVAPpkYj7RTP
ZuQ7hEFVnajOkbmw5LZBuROsNSppQov9iS1FJookeriKhLIDph13Bp0u9Nd9pxnwMUWNuEPYErGx
3dFWQ1VFBl2wij7+3rbwFPalLhwbQDlQqUAX8BWP5ez21ZNPHiND8ybvvdBeR+ZPovfMaZ+0cH92
SaGmr0ib1Ro4MhleTLjQzjPdUfUlJXEPdK/Ml5+G3zvWbrVFb190mPU6pORz3e3AsnXnWSuHsNEO
P25ENH9/EYuClmqt3PalYH/L9yOO2J9pRFzofnEK12DKmLsDOxeahEDpwSaTe2hI5fGKdX2xqfyv
Ki3aJXQqK/FIPmbOD/BAxPZhEmXdB5Wri2O7LEYSOmQPMut1DTs++E0y/JrGmShUIqPzm8hykPw4
XbG+N7ril9nW4JAnWJpD4NUVS6DpJLw1pfrk2+gn9cOoUoAiJrgihNY1jsPL3N0cvzWE1wU1hdvC
PCS5krxkNwFxEUe+MSJASEvuyvDa/Z1rRu2wWxuMC+cOKMOp9GYzCjHao0Gg1SgKQh7d6qKfPpZa
V2r6iSszkDgfRmtvweshmhvO0bAvkjKyQiuxozvX7oofYz6De1oUv0yLjFAYveZ4exDb9JJTqnfe
B+Ea6gpZOCufEGLfDw2NypqAx7UZQ76LhP++VGkSeO0IMriYBpdo7XQElmFyDrgnU/u5c2TabrI2
Yt94EiYLa283g/noFpn1RjL+a6kM87GJu/HsAmPA/o1KK3CG3sCf55MvMPbpd9L4f3JHmODQReK2
RNC9q5D6HeVawDKtqSwIYNYPNHUhQNeFANJJyUIHb2uuBFUREbWvuMzyiWL6uO4oEepdBfX6knHa
2Bx9OB+b0WI8R0w5rwbKMDaEOhwc/1sFSRh9ox9WZfkThSIi0Jq5OF/1T2fo1sfJyn9ZnjokgoyS
1Hss9FCTQCS+opjbI6//CpDkZDfWgxPXdSB012FWzbJrSSeb/H/wzV6B14GJM3uavtJJu1wuG+6y
TnmkFk63QDkGPvGpP9ub+NbN1ZHmbh1gu2uvWviVXxjFJHs7L++QfcYh86pol3ctysExJXYKUBzQ
BtjAIKK6c7bw/QxVfDCadbkw6VXfJqUar6alWbuwS9jwgi7bqO/C4VkHPKjfpTabn25XDsSOem39
1GJ8PJdqIT6z5FaHdKJYjp1romfC/PajW2tr5b2zxkhp1Nbjmkb9g11K6tfUX55S6O2kdzc0ujLe
yBGhrjiafpXd2hqNrN2Zb34eqSuSfMZbABBpTPywmX6NyVpl8kdSya2GkmFQR01lGkx9b//Ubklj
hASESDy1iIyxxtg5kpBpXL5FDsiexXlwB+w0OTJIrPUdYELrsfcE2LRuth7ISXBIIYgWfeGOUj2o
dJLMlzt3jxpuCQUJ60THi/06cxphhSPVmcyS1AzbVrTfI0rYLCDZIloCL9+0HuvYitDJJRrZir8Z
ewae1pvspLhCZwLtGz9VedKqA9hST90dfjgLTkmvb5hPyu8Z87zpS18ukwwxpLRwJoa6yIJGoGde
rW4+L/P6XjtqCOvJ6K8jbv6ImUrnZSRI9Cf6Eue9G70ewnhOQTEk9ZeZ0JX72aMNsj0iLLdMYDUc
YyLuSOyQSJvEOFz4ky1+eXH6NvuVvLcgHmNIWk6URUVoGqbxywBCclX7kd647V8TT7cvmAxJxh36
s6nJX9nlKOzYnuK1vZny6iKDKhugdtL3up+AyHgDnKEp9ksgJN6vcWYkrZcIATFylDDv1RoyvO32
jNwQaqLhZ4Li280+R/QXShueTsogIxB059/xy0CibojaNYW2eGGzenDT6eSL9dYzoPbu0Hyps3Zq
eBNx5LrvXbJUHJ+EYSBax0D/jQDBYgxkW08h1ajYuS2ZuYs7+uE0CZK9LHmYIgJ4bCu1QpSzBfjR
FsCWRxzCBdY8mQTYpJpztJY8smYzHzQctP04uP4+HyIHXVEnLPRakRv4yfwlGtz8sak7xKtx4y9n
LVA1+JFAjTNF1auELvTUk413RRorRWo+u3fZgCy6Apr3wHgW5jdXeAJR055w54Cq9jZdSdZnKMGi
Kr0pv7I5y0gTb4Zzg3f/CFBo2rsrydDkCLOlOD2PHPYj52TAOsjhvBHoOy4B7zk5zCvJEwCtO+qU
nvj+TpUBioqFO0c5VGeMs90txV8bOGXZBWRmg5CKSkIpKaqNLliIY77LELl8sZtuljuZp1pvZCgI
Ew3aLqbNuD+WcWnCsuAgP6yrFd/SxV3BzMqFyGA/G5FbWfXCrkFtd574lg6JbyZGQPHX8Bwt6tCP
NGV3bVWQ/z+tVlIEjmtEK2nTU8L9YyKNLXMoxE84GJwfpVmP6WVZRuhYpcsxeo04sO/JZNbjdCVL
z0XAhEeOSsWsZEjbV3ehp2vqDi/nqEtrw3yyEwMKqEdBy70rieMAJcw6IbETa3lYU43uGX2xtTRs
bERq8h6GzM36W/htNTVr6VYCIKYeNn0RUDPfa5MnF/nDcK+F3ZAKYrw3jSBaY4EmIDtfIKp2jIOU
dcmPEffPPrXNu679AR4wWrsHsABdWKeduCVM+nWQpg2HLb9NEf8iuUpMDmfKsUDFHljcCYbfsGu9
BrwbwosBwRYH8i4eKLR2S+zPr2s+MBgX2MuP87Tkh5lDtgjQV1S70WtwhGjurVVqGCjtt43WpdGR
xKa6qBLzulqzl9hgfJvECLAqmYUuRc+5SBp1rYSOr0ajGh5R6XrV0V7XgRSEMgEngQJgzNsKKKjb
pAFj4bS7wzPUXKWDnYc8PNYd7hLPDd0GueGhFTECC4KrrlK7c2+cGUKX4bSn0aCkW7NYwGtJ4/iO
mxQ4iLoFlMxHfAKNuiD5norsNoNS2jZdfZRqMX+AmVm+ODJPuI1Y3Ioc9CwbKAltL/uT2tP/aQ58
Al+YMQgNsggzJ9wUMhQOq5+X9m7CdyZ3BGT7XBxJsL+gJFRH2WobwodTE5mRJVdt5v2w1tgHTu5f
29VSWru5GOMc4Fo6ngiGf6kWNF2paYw3XuSJO4ThVdihckCYMX93Z13eNqSf35J8Nf9kZX2hw4YU
DWxmjY5bJVfj5LtnjCa4oJPxganIhZpSIw2WOuazBeImLswqXoK0ql9RUW3nppiPZuEhAU5Mc72P
FG0lwgRWzJCx53PNHtwAcWIdVFVpvVA8pE99MYBOapFyzLvE6OMmzNqomI5+N8dPXgmZfXuwY4Cz
ESkgW0X/xskIOLRCK+axl1JJlRQYCmRNYca3s6iiiy1O++vUaJEE2dxXz5i6BR8r+K6A0IXoESTn
iL7djdAbqFK5YWMCdkkkmGkEWcazWZHdv0Pb5KXBWJbtfhrE103r9FjUbjsHUzF+WzpUvwPlfpzD
LEMYnKEbxK6UVphtyHyYmoOniqt0BASM4zaitqzVrDeRO+ePW4onfEzTezqm6Qn13Uu3xQmDO4qM
jFnayEGaK0QMFTXHe+O3myshgQ103ZZzMz+LtgWL52AJof9bvcIlt1/62EfqKNE7ElqZeN/VvERQ
dF14v8THb9iipnWWQzwKss5UVYrbSLIn7720fnczKH+NGRvXrjK88ozw2bjXxXZnQBu1vEKJLKnC
KSJuotKPxiP9tKoMy2lxntPE6LhOUN29CS+291m5FO9Wh1BdR97yZXJG8SjNRu0GGkVTSKqYX0DC
Jt0S9VU9HoVhIrZfs8q7BX1XwWDr5WWUSPDFSbLCi1WVBedl8MgLbbLV2DeVgVHGXxNF8cnHgUyp
6xesKXNn+cgNtzD1MgWrhLDCmg+2s0prn48j0bbL4PZfBi+m1Ccb0T13nXJf7CSH2JkM2h3Zsb2h
DXGeOHyf8VxV+3HFeqYQJMYHFkgxkYdbltdkiKMCxgJcARjHyfhtkFSUQYoX6S6CAkPKe2GZguLJ
NLN9uS6EoE/mKn6kHZv6HiGAi5Bjon2CanconzJfFBShjbAGTBbgbffE1htxyO6BpUdpr3uY5gxv
uoXOrgpUMyJfIGDH/GV4AjTR2vU4YJxOaXdHfG8So7gvBGLMecw66jvqr73Wdn2klZBvBPDMFWGh
VPMrYj487aOxLJogps90jXbEu8qWhetvlil2dQ+Tz50v19zcE+Rn3m0ix5mInoHgpkm3XCWo5eb+
yp9jEEtQnJmF0ePlNmhlXE6SaLSB/+VcUVB0rTJoEQ4BPraH9SuNmhHa8tT1qCblAIA3cubxoHJc
Zvw6BxoxB/h6rGdiX7jJzAmVe+sroLHTmjDyQIe1YagKpogIyobAJlyZ7IZeyw2cs8TVBQpjfMEr
vCogFrHpXNVIUXz6T2q4jzmqDBowMxc8m612hiyvCjgDeaGMS10sKgtV2zfNrk3q9qkoOpj37gzb
YaeAOX8ft8AO/AUpFw9afiOdbFmkzt6v3eZWZIJDk6RQdiQXsEa50yldin2OjTuhxBrLN9TCmg10
HssxmMfB+SWb2PmqfRuwd9f40LrNwhkVTpR6cAIpxXJto/43SaiRmugstZZBbg7xd/5E91edWJSa
0djFr47Ve786Oa8b77CaDxJWBj5k7NTLcfHzhIvf0rk2MVcMAtF3WroJa3eiV4tktAfshLE7PWCy
kV8xiCKPb1xDOCdXV9AHUuKTsecIoK1sksNy5fTa7LfmF12NqFnjMaSjNd7GyzJ7geH5c4kC2wA+
oInHp0/tlDMCZaoiHvsKq8uRGB5fX1SDjh06fYV9n8AFlBcuPpN1F49JdXRIX8X2NGvSdszayNWd
cjLZBgZNrSJEmMcsCkvNBumyEhcMg3SXN6VS55n37D+m3kLsibZk7AZz6rftuRpG3haBvwsHp2py
+xJQZk4MSN7bX4VOuNUTzWp9Ew4ZpvtCuSOyShSrj+aMF2RXQ/DFzQDtvr9tQVtVgcku/9iZuq72
HcPv+AcW0hgDGoKp6VqPOVd8y1UDXOxqhUQ1dRsER9qz71wRPGHKIBMJ+UFIk4uKIt+UsEVxeaXX
0C3EDRaOzL5Ymx5H4C/KVKPzAoGjrVsDN5qVqe/i3MUQfekjXAPrQ+CiP9WhGBH+AjN1mB/2pzTn
c3UDxIG1EZ/q2ikIbB7xQi7BlBNWegdQqEIPSb+d63STc2e3BPlJ+4JpzkZFWHOUqgNsWMSjFPf7
SoAzQxwnJPrzuivLF7Tx2Czqjbd5jHM9qmDw5wLUAzuYGbg09BoIu8Ib93muB0pudmtMVT32BvxP
RarOHZGlZsDnFW898JXY6MuS6GUdRrqI569jo80VCnjuZbQcuWvuEfnSmraMKUtC+rcj7tQ2alp/
b9uje0zkJOuX3s4mChDSplPWf1ZZmEBEnby2zpSsSDixA4S6MZv6GwfJIC+J7qt/jmasYcB5uFV2
y2QwbaEXjHIBkAr3+7mhrD3mbucRENLmMn6hedBGN/nglVS79eLDsJcC9LjDxceASM0Anz7BGOv3
3O5wDilY307YzKX0X7G5MkHNtdlRYDl2BYKSd5Sc3SobXrKM/kiACN4mxoxzEfSNkfVYIJdlleex
jGzMwWq7bt2uyRZm4cWR19O8cuwn6TSItyGRze/96IiHBkFpvRvTBbdxVETzi0Weln05jQNJV5E5
V/6VndG5YVdL1Nlw5KzCdBzVGHQjwSl3Q17HDzR8UbLukrkzjINoIgtUa+zFPmuKbDVAeLVvof1D
K/M1Ipo8BvAx2sOdTVMhP7oqMrCDGjaUs6Zyl2/4JMmWYikJl54Z0oDQjjP1K5sGk1YzzQ0fR63H
ebFDnura+5F1Is6kaGmc367KNed/To09mS5jcNFnWKhrWXn4kGKZVkERxXN5avoKNHo0l011QpM3
/6LuTm0OGeCI9+k0y/ktreImCuPGFPMeQUdVhzm+OMlMDG0/AROlksVPixjFhUpnATBLE9Po2GE3
8w2mjqnC0wu4z1s345hnQjPhJjG1LZJn3STvCIs2rHEtu0dCQIhatRdlPq42dn54b7hD1xhjxrGu
XLwCPejg7mitpYJzrQh+25s1xpAdMNksvXCnPt9HFU7Wyw5kkL3rxCrvIMbYjwDQVR6Yohx++jHq
pcuVkVm6W6Da30EKmjiACR98tLkNf3OspM6ul2SNf0lBXsOOrL3GeACk7T7A8Tb5bX3n+6+LJPjs
rmL8AyrI0u658Vy9XvrEH8SnceESeTUYiZ0fil7U/lFKNdScK8U6QV9E3Ojc6jwtHudYjeahkwsM
pRGQzRd/6wlxm8aH6mfR8JMmGVfwtU1W7zi3dEiwUgNGvomSIeYuz0obA6dYbeKlq9Wxg47Vfbt2
UXtDIYamHfNrWx11U3lku4vFna4GCJtGgEjIeU0luCyurtxlQxNtudh53GV5JnUW/aB2GS5L0g0a
bJpFvJy9tk3GwxzbyWOsfY5mvxIUkEZf0h7Xhl1zHFCehpWO82fdZcABSeJoqVIGAbFwrpKCdo5J
8zlH1PazieduCeJERPB+0H6l9d6Gz1Zdsqfm1g3XYsYhgl5tz4NuyoPTz+UvWEoi2Xu97xQsS/iZ
h9YSY7knvqs0L/IlK4qDM5A/FLgI65t4xy8vxxP5UfyobhOr1bmSVUbVn/WjmsllRnkczLUm5kCl
qa4fq8EsprAldoDBxxLJIaj9qQWEZFXx17Ly0PD6JdPpnc9SHS9JFeeerWhB2FjunbzgXj50Bagm
J3vz57Ux9y2m+LeyHCheBKCTJMS/DKqMEaAsCx66KJ1uYiwZFMGI+MVln5MPAZ5qdd+dVTgQHvn3
bB+JdujBtw+z2mGG0QLatirP/cKwdC+FnL/b5ZpdMsHLGZ51ubgssQHyyE+zfsXCoLhBjzSuqQun
5NlEsF7d+AkDa4Ia8uXIV8LYJmLRuqFJ6xDKmNGtp7QvXGb4Ue0sxAzAUQqHslTxFeRXSmrEMV22
oxpuyZl0kiY569mR5XEF9pjhDsVpdZzxl5FysJq0/SfRcIXuOBPJAsb29mZNJaNfhh702Wn30Ehh
tmmQ0j0U63NNfKI4+5ntTWc72uhxq6coD2OEwW2IOWLwwg7Ma3beBt+oPTP6o7Zb0+6byd5d4V/i
Qg+TXjTMnOypM3cj5p/TVEzVu+jgfO0TdJzANHWSYaJqGjAf+Jnr0+TElMgtCPiriAs0Jcoy8I2N
+BTrEzHqNr1Uhyr7UDO07XhSNRV4VNlLHhawy42ATU58jXS0RSPm1RqfS2bc3xc/nvOw9glsCtB6
bQUYbZgyJMDQNa9TDsfmgHQV83vL2ftguVPl4aGmdNsbi65cTAgy8Xepz2bO6d/I6a4YG1YkzgNt
vnaUbk8tRIkHKUCjn9zV8fKgI4XS4MRanXrfZ3nZP7RUOAzMotJ4Xxe3sk8ozp2LotLWF4qS3NkX
HOslwDknerZra8n3fNbbjXTN2Ry28Ngh6GVkL6GXW0t0GuYR41BBPGR5QZu+plvokVnanXLW24ti
7L7sso4uUoiaA5d2LwosLWVhJvljqhRukx3I0QlXouus7YHIAaf4NvVuhMWAuMmrKOUqcjVIj2Yb
LjCHC51hpfOWb+K8Vfls9vs+lzq60I3NDEFPwh8PFnEh7qOTtf7tYDnjFBaW3T3gul5wSTVFg1Wi
aLCjMmhsJCNrd3rKTbFMx0T0jnNuDduLTgayQJ8I9IkfkfJmIZJFYuk84JmQEEjMdWpuc40H67DG
XOVvxgLa/Z4oJOwQTEhkFqQR+RbhYMwmPVciumpcPRVRW9DV1FENUaffGp2T2R+UFS0JvKp0dL6i
Beje5uR/2Duv3bixtU3fy3/OBtNiAGbmoMhKqlKyreQTQpYt5px59fNQ/c9uiZJV4z4bYNAbjW7s
di1ycYUvvKEzW4d5pFMfmflMd2pL/JC9SH9CnSz6NvH1MMSJR1XSj8Jgz66RwTAvxsSHbWQbY05J
l1AalIzw0nYbouSr7bEHNg2sXgUloLU29giI0VQ2f5SWHkc0SmHnw01N4U6KJMoffUzi810G1Md2
xqRoo23HTVqeqYlEXXwqwUOeTX6gy989JaiVoxSIVuAtaXlIG+sFCh+35qRSJT6CLB4GupLIgN2a
QUoksrJ7f2iSVWR1te70ZkoCpqhh2h+CaUztVYcYR7tB/QENGRju+PANMXne2mynoN8Z3GldCsJG
V3958FygSgZaXKwEWkvRvm6oxzkwi6MnLenpjEIZwvKX/nplHHqCtZ+x6JPKDXFX61YJdAvzusVP
WXxFgaJPViPW8Ih7D0b8qwMbodGPIBE7Q8FF/dVUkvaTDidFmAomerkDntIWW6pZVYsyxWQaDq54
/Vk1VGr7pVe74YHeX5CsERDATLHuupIavhzoz3UcS9IFWyq5qYdOvgmE0X83m1BcYc+OEKQEJ/YH
KCaI7b1mwrHshUivO+RIZqGosqdBAM0scE3kdkeosfTOVqGqDM9GFc0SMTh31/vIF2q/zgYa4ucR
CTv/YZ7gPUNrQ/9OGEbBIUdAJD1S6yRwAmcDRYzNnN4jAcs/SnQvwVxXFi730CKHgF5EVbayEyMR
Ga4VJtw4jqYUWRt0RZTqHFwkim6AxBBogEpFcVQbQkg4IKFr3ynTtub8K2HlbgDyRS22KEJP1gVl
f5y4NLV2ayTyGsfqwSE5hqRqGTG1yTGM1LFv7mTfj0loBfz3VRiUg30Erm0orh+jGLkjaPbuqTTU
RAUxCh5rAyThT0Pg/lFztOTkxsjNrhFnqKE2ged6rFOlxMcMhf9yJSH2g2Gg14ty3CV2q06HOsjj
Zg1JlHBCwhKeLunYIWU3qvh10KY3e/UwJZ5Oyb4v8oNPjT11Zb3Tv9gSXiZOqtvZga8f2Y4U+Nzb
MTIAPzFZRBQiV4hpV0OZTYWThDZkUpNyteRkIfVBJ+yIwp0pKVOemmiOGtbEdzpEOhaV4PxDDww+
RpnZPkADRWyljG6mk6htcWk08mQ42MCqFj8fJ4qrRKgooHQUl6YjVRYNfVvGF7tHsK90ZSsJnqC4
4RE6iTa+M+uRKL9Kagzj64i2phNVkXoOUxyjSibtBlAE2g6eHifPig5MZtOUFpW6fhB8slqM40UQ
ZLZ6CfaWQjSPhewgDOZ4BSSgDrE9kYyroSMCdLMs77+31CNUxyJy+tIUfSJWuWmVPpV1TS3QN0wF
7G8SnqvOz4yLhublLcsYQEwf9TmJoD+UPoayAUkWtSy6eHrvyw5QgcbmaG96Umwjz640uxmoXCXW
HNIkoAVXpSF39x7Zfw41FXTE3DCtLwNkVQaAYTELTEV8cxMa+viEH5C4NrVYeyhFQr8mkjyCH5si
62U8DYW+9v3skZKmuY/7dhjvusASj/DG/V8mRdBsJfJGP3qt3MpukSTqF3kwk+AyK0qJ2mHL5nIj
Km5POJbEmltBGSPl9FPjSaAbJF1Vttbg2qoAg9rpkWc8W4hRpY6E7NIGW6QC9NPU5YRhoxqeG0NI
pR5vx8ImgZQU76zFw7b8btRaRTXdi3Dz8IsYR4Yor2mdp7FX9yulRDjhupwk2bwcUKfgv6l5xpUn
PPxzUtQ/1COdE3NylbhGEKrAooO9qiMCRxxfiHMrFroMNAVG+Qo4MUFGNTXhs8oW7lacgHgxAY9p
ig2ALkvaV1ir843rkPJM6uvUk6DtyruI9LtzipTS1rmApgyZIAttR41M9RhEyPhvRjtQ8WtT5Gdb
ifHRrDscZIGG1fk53h5QJ328wZ5FGsc3SF1xvCObUP/kOmuBU0hwF1aN3vfTuhGTkoE3aKLqG0on
OmDPWvjaz0pPovI4zSXo5zCM5PCptMowXqdpEFdOo+dD7CSpHf6gP5qmNM9b5HJznwh4ZSYdqKvA
HsbzuUbTuGnbR+clqKcIfKmchzdqawREB3Ugpq1ZBL76BLyga9chBbrpjl8cEQaUB9IcDx9oGgOp
jJbj1GfgcvLcSgGsQAzdoONjCVdKkgb/6CatR33He1AM7ERhoVJjmwOl/xo1mLNU+KQa6BpVpYYG
gc1fq1r3IoivVcCGoMBHA462TdA6QqZ4D07BM+4Kw0vFA6yS0jpKWUIvVi5jIkmo0/ZKVSuBBTfm
1ch3+OAXv1n0Ec+HoKkwta/zJHCSmoNwV5eJRQTVVeqm8X07d7EmAJMQU+nJL+AqJ43riRDCp26g
vrCKCi+QVpaaAcVSuzEs74JK9QA/9SP16YKSL5U0GLE+8d73MjGnadfZvlzddjLCIpcEOPCvIi6y
9AkrbZGfpZXCc0nJAFv+fExCCoiOEudD4ZGY5dbkCr/z6W/GSaGuLVJ265gigefvAOjl2VFCgo1K
iqjH3MNITGoQlGwb4IJEShYkmsKQJdQhbEv2IYMT9yEFgNS6zx0Zi45jb0OfLtKdrunHUBBESFkO
yAIMVv0U6LiMn8FyrmvUeIYejr9fDdkToUhXbapBRA8lgprxpkXlrdoNrA/ElICKuA0tKCr20lA9
ylPmJ1cK38Rc94B10oONc0MKEq7vqf4b+uBfj3lf9fchOi3t+ZipebsD5wc5OOsnD4QpiF9Z3Y6x
LO4j39eeaxZx6pTISwyun6vJ3JTscOXkm9X0eGSuw4qzSiqTLwU7EekO0LS9O0yo5B9l7uw7Vu9Q
bT2aLL8SIw29A0K6HZjMsc7G8ygh39t7kQEJnHc0LHYUkBonQn0OlVSdJPMxHXxLd3HFMy0nAPgc
yNwhMk1/KS24PsJuFP6FjiJCRFLrNXcA2bDR1aKYdjjy/6G/gxlvUZWV+LpcHVHa/hAtYoZAl6bC
AEsRIB5DnSPrzpB1MSzfgdFm1rtJLYREANyFmXkNKiWlKjHp2pNH2Tday5Guy5R3MiaYSoYfYlqc
1aBf5SwWQEepiqNlh2pVMW10szPvg1ADohClgAE2ZQwrnDq0UXRnIrGzcWP4AMw3DZWS9AzJrijb
eTqv4xZpnHDXS3HUu8ow1jb1uTZCf90fRrte22KU2q3ZQBQ4ACcsuOmmBgG71BgzAEJqS+uy8ave
3no28KoHvIMIYEh/xmqnwjEPDoCyM9UNkJwq6JyEk7+mv2RNa1COKaHRSMFzlQbk6Zet3Bga2s6F
LAP0aqr6HHUw8JB8ajk6DGqPqHAJNJZTBn5n/5XdECvfZHWYG5SIGMjEGniuempRGEdF8mSov9VU
wj+1uMv2pVS12DFzoePHPFkwoFAys9h6IfWsVMvuPaPyy0NOckr9pkyl+LrAqTokkdMoAeVqIaV3
dT1Rpgf37tePUkSX8Gr2LK9vMZ7wlaOtRiOkRbsYUKpQcsSqfoYVSusoxgfUwxXCsZQqtdrrA/2+
Psuy67rPlfau9TVTzaB96Aj9rIBBN0ga+T4aBE1udXFK5IJijwMbNkFmdCLGEUeJJ0/vJbUJmsTl
RPJqFzWxov3G+pc79C3kxG46mPiDml7osBYSZMwSAEFS0I6YZQuqj51rh1JV7SO0RfyzMTFBc4xF
UVGioI9v/cxDtKfuULiUpX1rkIZdT001Al8pvThQLqceFXkQIvXUPuRNrKjnhRxalutNoYneFDBx
0PGzXig94CSOpmY85L7hx/FBz/0aFeHOTjAjAxEveZWLYmcQbwsdS48LimxVfqRlKcI7wwRGcwjz
oB4v+zoHsZeldm7PN596TCcZybgaeaF9CA+/XM3u5ZztdhTBcYfBvyP/pXEYEsSBBKkAK8JmAC24
kkmKnpKmADeIHEBJrY3SL9p2Ojlw0/F/HFqZ/Eoyd0SGvgmCSQAN8LYNkjH6sPV6gtXiqx2FVJ72
EbQGke3og6hp9WjJYc6OjBNQi+PBKhQoAZPoqva6k+VWpZQkUoTMbztKLRodojSOivEprXOSvw1H
myE3Z6hiBqW16YeGKtkgAd72XU2ZEIPbYImIWfbohWOdrLt0NACCFoVnE8UGpQAPUNeWX3J6qvQD
uYz9ClmwJArSsXbzAX3acRs0nW+H617WauOL53lBVK1ocVpavQcgJoarRFNlroqOZ7O/akbo9buK
vgoyuWbpUxZFtqlCG622tk2uRbdl3NIGDmVfvu61KX0OYcNg1RD14hfXWqcTkZbWnYn04XcbkG67
KoATf4tay94OsjJVO9zZ4+9KVYo7VHzteyyEA5zLRYoQ/KbCyYOKWIP78xoGkQJ7JcyRk8vobv/N
Kv0jlv7/HQX//zmn8Fl+4fdO4eePyc+w+1W/YeHPf+RvFr6p/WVAvjfhISqyRsEemlX/q27+53+Z
6l+4TcDGhcJsqgZM/f+w8M2/ZidCLF9R91d1Gqz8of9m4UvyX/iHCnw1oefzB4HG/pFR+EJqQqej
qjMKsY8Nd9Ve2oqE4zCijtPIbth9sY0vOTJZNKNKnGOSRHNMlDsOyimFiQWZbuaDahinaKoC958X
XDBcPXsIspyA0G3KDEMeMniHiKdZv/oMHzD9zQ+H0bnjILfBc1UWXDoFVXcNEKTs4k20UtFL0bxd
jQRhvW6x+A0f8vguTnYF/ZjkDCU8eFph4cixS2l79PflDbgAyTwzkguQll7uNOSjqP4oKxlIFyAE
5KSgAg1gE13KcykYdIX/0cxdWUflYoAuk6/77lCMqw6bbAUkFNJiTvQY/9Qe7XxLZC7RbECQjlg4
dcen8amEA9G7+DxC6AQR4IbTwbSPmf91Qmdz6Ncgf4t4bXa7eHK9v/fvb7nA79YB3wS9dRl9B8OE
6L5gA/YVmj9KxzrAOhat1JiSfG/7hyjqvsQkZY6Y/MEZJ+P684/00Tea5f8V3D+hJryIl7/iVWLJ
h5SOz7BykEMSnwg0MrsuTlBVtQUZ+WXFmarKi2HpxtJjq72mb3Y1lIISiTI3MPdd5Zamq2fboD7v
sXXPuyeSzUKNVkb1mGa3iJYp4hKJO3BbG4vlP6Ib5qBbqu+Vb2UOnI88/y6mDZJhnqeeoQEdVpdQ
PYDfevuhp+14g3btyuwe/BbV8h9ddkKh5cPXAcdhQNlWUEBYuhtWY4BQoYmQkW85inGZo3pnJtEG
f8F+lBGjBccfNVthJI7ZDe7AlS/6q0jwr6xkeZdbW6pPqbwJIH1MjyJ8loJ9V+oARpDirm8M/5hU
9bro91hUwh8xowtbd4UmVkTHbh9fG+0GaAzcohOU6QUl9eUzWXDROQtZhIq1OBgIhzwyLCDIJOj5
SiunTThYiJRbpBBe27FbwAN9vgBfVDhekeBfxrQVCy4Gh7T6zglAE1MaZOosY6+r53b4mISxdxEI
/QhXC8e2ErxlGLe73OY4bAst2FqT6X7+DPPeWjwCKAgDFQ04Q7z34qDKNa8wq8wY3BZLAmdSj1pd
rVOSTPJpefvnY1mmrLHT5+1uzzvl1YbTSX5R0eMAseB3YDuKLLJpbiwvD/jecrf5fLQP9h23GFef
zUKVgWW9HW0sZtFawUBqox3zqKxWeaRDWFRFSZ+9uo1NExtdEOaRdWLLf3CwMLKpo5MnuGSXqiTD
QEG1bJDVGiJwY72ObMfYGf6JO+aDUbjYUcPBz0JWxHLB6q2sZugNc66Qy8EkKuGm6Np4Yn0sHTPm
NSpk07a5yzQF4vtiGuNQyzOtlSfX7uhPjHGNVQccnBYBUbNrIJdGl5kUC4daA+Xvpj9xSH9wNwD0
xzCEg1MnXFkw/Se7Txrd6CY3TCc+lfxYNvbgymM3rC36mch1owptVidG/eAwEArRwUxQZ9RlZGIn
tW4KumRung3xNoAZ6tQ26X34iHIPqCwKsSfI9x+OyKlqyqoqW/JSKyJWMMroB7BhUd4Cc1FmwGSA
viJ8FgW+OOkS5Ub/xMf9YPNj4oTGlzYvJJwS324ROm2gC7thhBJ7KSp6gr4xCrez8+cRCebPt+OH
Y+nYMbLv2YxLyr8HqECKY8byimJDrUta5wM1I7phBRgR5cQW/Gg0RpJflEw4bZZCDQ1gaewdRrg/
Nx3i6DBN89BRAcavJhgan7/avAUWZyiCVcwjkgME03OY/fpc02R/gFiscNKESB2poF2B3AT6iRXy
/pUQTcGkXHBey5pqL07q1p/oWdiM4qHMsBbJd2ThfoyidFDzDE/cTO/OThQgqITbOl7Xhs7t9PaN
lHmBsytlSlXhTUWrcNu2PjXWWL6l2rTqvS6mB9cbNNlOOpDP8dCb2WRsYxYvwZllPrhJZ17PJm22
otV6dQ4wwqepym7qCAAROsCJS67txCCh6WGsW1wdNgHecsj74Pdd0Gj8/Ku+25E8B4xt9IpMG1z4
uwU7+EhE9vjZQmD6qbI71oWsb0cv3mKdEa9CCVzP5yPOqmjvXp1wlEAAjK3Alurtq0elNaWgmmUX
+hkK8K3n9qV9HQHxd2C0nAdDf6aqvnDsMrZXra0/Z/DjGrwHTj3IPNDiG+jMPMkfAjLogSyCIVmy
FIAvFG3CeKLzkDa4uKqYmIKIAwIiLkcfXAG8FWtDC+TbMPTSupOtM+w8LyS9C07EnO/uAPJNckQ0
SZEG5Dhe3AEykIxwUqIJVj4c6DgI5sMYHNXo0uCGN6UGZ2kRPH/+MZamuxxVCBPZCKjNAjoku4t1
qPrGQGkbmyAZYeA2fUYpf+X793nxiy0DMkGsNG/jZWv46rWxsafb1LjAXUCuvyfdbdvuVdS87Yuw
pIJarK7DS3GW9Du/t90UumAG2ZYGwC9Vdwd2sLU3k69eAFt6Xah0im6j8aELnlPkXuJz+oefvxqC
Ge++L4HuHPehJkvsLBYLbQIEHg1QQ9yo2unymUTyaYqfo3WV9v6mqh/KzHQ649Ibv+XJwbNIWr9Z
8QGGDlwRtxQXVX+rwDD1y2u9hTXW3BvttjHvAeRmZLU5/j6r0d6U5RZLHGDKtAITR0q5xxx/XRpX
PgC6Bi3mjeixutgn2jFUr7P2WvJ/qsk5shBa8Zhn53q/wW15p8lr03Bb41pTXOz1tPvhIVE3bUMD
9WuSXKjNTrRHmxSKrvAPEdwP4X0HyFt69gOgonst2uihAy0qRXbDW+PwBAFigoe2ywBVjuKqqQ60
H5US9dIdVfIy+9Y/RRGEmC+Ztw79LZg9L3LVG1TKMlhh0wXROCi90tjU09rG6MbekGUL7VD415Zw
6myTAUVQ+hvT+1oiSmAezW5L9CJZ+zkSBSdWmodZS59OwUNdYgCGR/wKnoOfu92TchQeuieXSIrQ
OgPyWghoHGeRfRGNT4Zyhf7cJmz2U/cjDX4MeExBhSvOZVSRq40JVjzvI1iBYPG1R9k4L/cx/hHw
fru1NxzKZodruKdjuORk1h+fl6wpjCEtKksyMm/z4fYqure4nFIUbYhHczwrIPEciAgjKFDpHfhj
mvcc6yeuxHcXL1vUIPwViE5rOkpfb4eMPSWvqmEO8fkHBx1X2ieJnJ46DV+KQm+PQwJfmbgMeTzE
FOXFUYC3EGgPyRzdvrvEplK2HEO91jy0I1bTU42CpPy9qL6N7ZdB/6npv2pA8F2N8HkEmmEf4J0O
VR3BAICynQsmUSp2Dcq79rZXtqYaOErtGtZ91KqbrF13GFRfa/HK+yIdUjQ5vFW+DsC5rYCUtkSB
h+bon5nnsBcDYxMcmvNGgG5b5fx46dhbcV5dlF9VExSDY4zgRNzUWOXXVBRy2ymVrQ8G7Vi0u1Tb
0LPf0/aFSQvxqPlmhV8zG/je87TxEWUrXeAaUu6y6QuS+HHWwAmBdIu7YnpqQDl6h1o4Suda40WI
AV29sf37qroogp2qrG3NHbqvFARgajbxGrREO7ldf65F7pSxRVZBucELta4fBFyoa2+6y5ObVEea
nF3WKd8tWJ1N2p81yrTqgBgZ0qNuId9wiYWJg3YzvdmrLj2bO5XaNWImnx+Q70ItUkaZq4YKpT5r
1M3r7tVSbvIGEfwSzGJvRKUrwu5JVILsRuiHyRs9989Hg/akYZ8iIytmLVYXwiE68LYepAtIc0jb
Ehwx7OfM2lOQfYhOjPY+oaPiSynKAoFjsmPtRWhcAc3QkFIYXdppoCvSLkNawaw28RSf6y0rD2GL
YQP8yvFq5atdIf/++fvOs7fYTUTJhLJCQdDVeKmKvJrdyESxt41532Gyuc6TMHKB5dcndu0H3xAF
WQ1HXJNiNVLCb7+hmtgd4GOf3MYUm2SCfN12AM0aBWKpaU3qiWl9H6PMY1HG0UESUnJYREwRjPC0
7coRzSOj3EXSmS1T4PIALzcig3cATNsEinzizF2+JMK6OrVsCvLU45HaX565hTeV0P86F8D0Q0EX
35Gtc3X6UdahdOIFlykBQzGMSkSsERAjsPZ2PqNuyHyjzyk4K3Z7zs1XxJZGy9W+0QJK3N5ZF1au
qYXj5vPVsgzD53q9xatRtZ/BaC8x86vVokhwUQFj1PTRspo4v3WVhrIDVswdBYj+IuugRn0+5Lst
QskDaWBBHkIETFK+2CKA7JXW6kxK3gJ4TCtV5/RmXbMfEVaQ4vWU1as4UlWSonI/yJPyh0uX4fHJ
MCwqLgSepGBvpzpM4NGjpJZDnEWdLkLjqM2JaKqRKkAz2V8+f9v3awhBVrzDdMpIhLnLe1ulcwkA
HD4nePt2LevZCiuMAFUSM10Dsp5O3Nnvvic/yB4xQWMTe8r24uUKAy9lwkv0w62hgjUBMM/0gJ6X
UhM4iGU8x2kenvigL/Wa10cOyqwEJKCkCc1NqnKLfYL1oaTkrZe6uXU1QdOM7bXsHa3qxiyBMIAM
kQviOEDc1YsnslMUeznFdHTTSVdT/z2ON5O0A7I6yd+D7iZS0KTLNzROVwLcOaCy4jjm0bq3b0pA
eSZaUTO8tbhqlRt+A6QDP4BVw4qIN4nnPyqBClO845Tf/OG35D1x3EESE3li0sjFe1pdrovRijN3
LKqvXl8hJ1UAxgcb3a2EAY798+HenQkUVlg0c2/DtikXLMoEQ18AMA/S0OWadscWOlGAUxAQHBWa
Q/I8aeBCazm86jL96l+MrDA8ISfaDrNc+esbGhUiQ4HCGrpjFP8KMF/BmxLBsrILpK0tE9tA87Tk
tTrZJwZ+t1vmV6ZKRxmbKxuo0NuBWxVcrgafjNahvB0xJ6GYbZICjSBJgWOcON/fdQg4xuZ5VfS5
IEIhdLFbEiDohWimAamgmu5R7VYoP+zSetiL3hgv8nrYZHaXXdC98l0DwWvX8k9VCV/q1W93j4ky
NPMMlo+b7V19qwBbkFZg8zUY88ggloC8/O5G6YgRVWlmc6/l/ibdyYr/DQWzOqHtGe71oN5mCfTg
zZS3G2y8DgjjjfFjmh8lcLjA6rDG9B02SPY1oF1kNRvZuILVTLpNdoh6b6tgJpHjxhttvPKRjogK
aTOb/84mVLAKrSg7FP5+Sm7BAzWQOohDVlrBYEcI/U7QECH+cdOGTyLmr885QueQAv/bFdBFiuWn
HsIVeXYRKgM4LJE2hylC+6fyTMc3ZvSYAnXCzg9gRbRVRbfsxMZbRhtzvkMMRWdf1oigrGVFBERk
U04E6FhnSrO+MXKbiCt0tybUXidEZQ++yYmL+P3K5xIW6Fa8NGs5R9++d2IloBGB9btTM7ktwpyz
dw9ijDrFCvhOn+/vd7eERvkJuQfTlgk76G8sBgP1nDeAg+dow1hFWms56ISqq1Sb3Grs4JFP4sT7
vZtTwgtSScE+k+epXbyfFcJMN2utcSO98nf16J17g7+BQkT7fEwesUVrVtFYnlLdfblf3+yul3FB
IyBjQ8PLXnxLf5hGbDyMBmszOBdAx+SzPjF3OGZfo+AIghTE6rk1e47KE2rVFZdNRp0QbcgQ+b8k
wGqZFDNr1V/plFlnXD4IXQBcCjZNKFG6CBvPwVZjOHGnvp8uzkE+zhyh6DLwjbdfaKKP0Ul2XyIE
WR4qgcBqjLhpz8UHSB+kQ5/f9dGJzOHdEsQShOroLB1uqsS8izEBctrkSkAfyHCas0T6kUjFCtle
Cc/o8tvnK/D9+80135ful0FALy+WQ5jnXW2GgJUllve2lEm7zYESKAzHyGzdzLftM27a7MQqfL/w
WQIyEHOQAgY1jUWYbYeNDasPSQSmt1zVsAxpq2P04qnjOlHk+ziCrf/5m76/ZDQ+31zcoOVFi8Fa
pEqZqBWBw3AOlrTTVhR7keOhoL4yptbb4xaBJJSR9GfADbtV06rlBqnkwOmU+MTd+i6c0GxQSoQT
RL7oqy5Dw7aINSPGP9iF37saZnXS1EbOQg8RvC1RHCxZUIMRuIOYrj+fgvcL6+3Ii1lHGgUJcWse
GQ+9wfLWnQ2jwKjRLoZI8/lYp95yfpZXCU1BoQk5afiTdSl9Hy2yh6DVgDsBQ24upuaoq1G5UZCv
ODHuHCq8PWd4R043NiYNJJBdb8dNEYG3C9TKXX92/23HGrUalJVP3EwfzSSRAlELSomgnxZbFLHp
aBZJhhyYKpkTyoaL8Ss+rX7oWAKW3Odz+cHStXXQBCxczaQHt8wOo7EW9gT6Fxmi5Ck04ud8Vr/r
FO+85wBHcH+dc00jiGvuaTH4lD+N/eeP8OLWtJhXHkFgKgNqToBgejuvfkVXovIblHi670Uw183w
uac/F2VHr4B2Ileo3uUSlMFGVx5nedwVbucIwU6ogzZKf6zIlRygm/kaCjSGwGjpWwEMdZTuIuxa
sxNz9v5gY8pMNOM5vIljl9FcqyEDo4B+c4NIuiy60lF8vdgYFXrFxrgh9+1XIqyUE9fFu3Wh00ci
vwRzR2kN9ZO3s4RMV0qzOYrdxgi7DRo/36V+cJBDuNNS/Pc+/yYfDqYBeYRkhj+AMW+FV1ss9yy9
6eogBihd+VsFjTjML5WHtii2Nf2ZPx1sNoKhjmZQ0MJwZ1H5AZ4g91VAYXPwqx8ojme7AoBsm5pu
hiPgiY/3/s3m3UtARAlmruAt3syr26CREgvujyh3SPkj86MjkzPqKSwN4/nzN3t3F+kMRrWQqIjr
Fin9t9M4SgPYFYUSckmRcINCOIJMtvWYdTNLwuyw96QD/PmQyqkxF3eRlFKU7ULyKwsBHNyH4y2q
Y80qzhCUQ/RoTS5Eu6pUNrGCZJgSVDvUA+yzmDgSgeG7aRoyF70p/WB6VoLojnnCIeXd7mFOaAqS
+VEYNuQlHmXAipLjTw9dG5Nnt0XC/lJtfuCTujXydoTaHaAJ1BcnDpkPRuVwoXTBsBz98mKNpaGh
q7UZ04USNBRCMV6aNoLbSF0X2lle2L8ayTr1JeY7759zbXbI0gwTeC6lsHlZLyEUcoKtrF1aOAUg
IrlRk0NTTxGmQBgms81v7NhXdqM0Rm5rKz/ruL2HmXMIghFsaT8VezUIHmsReidmYr4/lk+FcRjR
wezvAqDy7Zpsc73qPchyVDiMc81OL5rSg0lS+9G+mGBbag9B6B9DY9RPfHhl3lpvRlapxFGYo5Ss
4Ry2rMrB2dJbqsrshhBB08GAbTyMu6pEUWTEWhvPzmZbCyCDngLvZxyCdTiij7LPRFV99/vp9sRO
mb/54nkMm1xsvs8BR4l5pl4dckMk9aZcsSZCXRiuVmq0kV3JN6u1jUVCj97pdmrse3rrqIbG1Ko+
H//tRmU84lMM1KkI0BFDumxePq+GR7dA7rqI4VFPy1FCGb5BdAUtLF+VtT2bZcJa/XzEt5vg/4xI
loTVDNStZaJUDK0xUp6MgG6rvlNk9nAZwn6G8uiKYNR2ZWfuNc8Ufx+5/59d8F/KHKt8yi5AlDN8
fMsu4I/8zS5QFPsvimEagQQIIduau2R/swts+y/uerC0FLE5Q17KE1lezUZ+5l8vfR+IB5aFMJEy
403/m10g/2UJUv6ZloDLzhyZqP/1v/7HGxB5vfj31wZT6tv9KqlU6XQipyVuJ+ug0k+wk/dwMcPd
iA0CcleSlH4xx7Y/NIhs0MfXVenOGLrCTSt/RLgSKtF+8i3lepik/Ewzm+ooRZq1x9dHAAXQ8EDA
tqFRz8FFWY8FAgX7QEZOZ+2hXeaMCj5+UOfDJtz3ZnAq1X4BuPyz1f95lcUeQw4fnxu91feowNRI
KUVW8as2FdTkPCHpw1qoM/TLCA2pdWOtFke/KkrECSyUU4BKtMWvPAyt2yk1IO+0cEUtZCCbWVnV
BmcBe1d9mE2KL2AjW9/51skWPmJmOBoSa4/WNOHuMnRp+TD2jbVpTVm6aztLP07If544Xd8e6/+8
4SKe6fsGGS4RiX0c2Mh56tbUPKk6UqsoaarSj0jLkzsxTZj7Vb5tgd4FrtyfOFfeXnT/jL0INQaR
oSdr5dNe0ybpiqBZeSjt2rvvhhIe1qudc/X3t3q9Gt/Gbf+Mob49JT2pGIRR9xOLSxueTG3MfoSV
JH81RxEc7DwckhP510sB+qO1srgYMUHWwqjTtX3I7D2jA2R9qbxKvmkq1ZpTInPcFVFLimvIvXSd
DLNVnY3F9ArfIvnGskuZkmpr/ei7oNvR/S3w+250cFZVoVJykOR6XOu5pfxUpLBH9Qh/oxNz9LsN
uwhucjkIdD/smu0Uim1mT2dYbx0+n/7f/PTyjmyrHnL4ODXbkfKBH2Q7RL9OrNzf/fR8W726/6C6
IiLRt83WU8tLRQ6+yDBG/91Tz1fvq5+2g1KLAq3kqesYrCOK1zmH9H8O8g+W4+8eel6mr37Z1Ee/
Dgx+ebYIDyZkmLPq7+vyzTn8eqX/7qeXZ5WRgKPAx2WrYvmDUaKTyK377556HvLVU8cqMnGm1cMq
iWUsPSJw4OOJbfO7p16cAWmWQnpETnFrl9o1VPVflaf/ywlZbP0a+j+CiEGzzS37B54Rrm+U559P
yG9OLrHc60Nv6ZE2L2sJcwIjm0wsB9Sk/obUi38iCfzdzCx25dBSLsT8q9k2uCkGyM2V9iOuRum/
+6bLUm4SdYqBDn+zTUcK/AghzcrISv7vPuvSHzCzrURX4rjZFhGSYFa/pnGx/XzufzMvyzZInehp
3RUFsf4ARBmlodWkl1//3W8vtmdt9BVW5eQRplp/TQsB/PoUK+Z3j73YnhYl5R5xu2arDaaLLKZT
S9WJyZ6PpQ9uniVaapLCTkNjm0MFUM+dl8bKzqti+zbpuunM9EX0BVmP7gQm+HfvsdiwVTTmcTCx
q9DxcSYU+sLxVIfvdz+92LB6q2BY4ftMEclS1utbJTgJRPjNFC02LIrouoomfb0N0PSzjGiVFu6/
WzKLbZoWWEuFVV1vKezfNogVQVH4o67Lf2KXFybgq2N3xKNqFrWqt2YQiY02q8826DbuQzssHdOM
pd2/egVtcZNGahd2eKNyBo8joEXk1VetKQ0nVudvvuoSKRBkvYHAFl9VLXH68H712Sn369/98mK3
erZvTSPAtW2pVrO22nCX/m/OzmzHbZ3p2lckQPNwKtmWhx7T6U52ToSMokhKpEgNpK7+Ww7wb2Tr
jdv4fRoEblsii8WqVeuZYB5420NZ7VfZNbztBzwUDus/SWUJH7HdbR99/j1/vFeSNWCFyF6XCmY+
IEuGGQawl2uNgEtPZbVBvZEEFjIjXcKu58QAOuFOduMzWW1QIzC3HvHzQolg8RvH4qjEcO02cOl7
r7YomUduhRiwkbKpSGGAaOvxtix0TVWGwWY9T9OoS5iKv2V9+E1W1yY2LnzrNRy815HfLcbA9hhD
q7DNLZQ/b25aJuupC+DTBDCKeJFwINxK/58UvlO3ffIqvxXoRhMC948y7WBZ78JZw3648sn/rRX9
G7PWTS4HhiumE1jbU5AEUHtVSIyQ5xbzTPiza4PsTsfQKME5r0fDjcEi/tGDXHufDLULjyU7sREW
/3X0eUxNClPGszF+G8MCN/OSJ5G0FSlYI5OvpLLOhwY8VlBtYvrqagAMswazkRHrN8bLpsMSAJ1X
Q0y5U7DXw7hHj1Y+aWYXhhte+0P5sGTWsADbzz6E5cYBmMBBYflsEiXigwefkp8Nj1LMj6Z6hFeu
9JOPBtzCbZVx94NjYzFAiO4MH/xhpEMOgNB8W4bjr0IPcHFWZdAalQNGjSr01jQc56+8n7+fg79r
Nn+EHhgpwn2vwk6QWfqhEu6H8+zWbR+9ijvBMoOWe16uVXNgPt/Egt+4EVZhJwZJZ4BppC4XiVnF
qBm/keTaaPSl/buKOvDPbyG35rqkrMtyT2O8NqvGl9seySo3SIbOLNrF5QYAvxOMjY7Cr247s9eT
F4uEM23bdVgjI9p4OoRMnXnsmvztwlNZN1kIdCzdSLCL4Qy7pbE9wbD8tmXyu//05wrEqZSh7oeX
OQaYEfIKvza3hTVvlQ/AW9YwwX1djnW6NSYGavra4bRSJv8b19ZDkQDITH3guro0YBV/reBnlYNM
Em7QRM4+csQCjEss6fTgcaqPLcVtChbP/Y3P7Pya/nhmRiu6jKDilCnx5pMbLBhhAWD+ttNx7UBA
tezCBPVNpN3ZJjJ3s7xx4677lzhziRWDhxei+V5g7iSrgxvf9WrfNuPM4IiLZeSFzUe383jeNPON
D2S1bavWhS8Tw5kO49THpnFLeEzdFsrcVc+IwbTYUFiflZ2vnriYYPCIs+WmaOOu0nhoUuGkeP7a
BsKlvj56/c/bPniVLqSw0YZ93Yzngcn/wYcD7dUS8IVA4662rJy6Di11fLSGBydoigGIg+9/6fMn
/OVSvB4Z8zzHmbGwh3NHatoOMZrFkdWYWE4C8yiBnb7tPrwWBKBDvUSkxxtNiQaYoZqeU4o+6Ps/
4vdO+duvWB2qvtPJkcM2rwyWJd5iLmjZorZSob4Hg0NXDm3hS+seQalNjnDrVTA+D2GNDS+0X2HW
x7cdNu7qAJYmCFsLH9vzhrgnbgfH2ebqb7y0BNY7OZDgCMKWpFw4HIfb4Ul65MoFeiXx/Ddqr9v2
oD8ryCpwjg0zgxU0ioD8QRjiA8LEql2D7pmbL7Hst5A4oHM0T2zbG+kc0kZnL308qX9gkNUde5lp
0KPi7ClxbIRcFo+ih6Vx4QaAIy9h7d8JAAVObaKqK2/+708lWTf/AZmaaTdOqvRk6x5hg1ttInjM
3RSGMIX23wNFWTAomBr7MnaQYcImPprdK4H5nKT+74rF/Pp/P9qbRxjkyrQHJE+kL6HRw5F0cfC1
r6drE1EXns3axgbUaL9PWrxVTOltkOrn442L8X9a3FxQmKvAfaQMAHa32Re0AW57oetRDdsQNsQR
Dqx2CEwOP2QC5+rhSj360hNZhVFQEPEYEoaroo4xity9hOl426U/Wc+dwQ+Ao8mL/aksOMLp0JWx
jn+8H98ufe/zv/+R2PAa3JTQYjfhCDhOcF0vWmL+/3SX/2/zQ6/13w8PIxJhNk9OB9gIi4+Dmfyi
Qe/tSkz8nQv/ZaGvR316mwHfItLx0MP9cgt2ObzeRucfCyOFnfbH5ugZ1NAqCs7L2PoaUgnMtgM1
5Baj39kT+kvjAc6y6d4zrnea4Lix6aqY7i3UgTfljcl60hT35DntIzseMI0UlC6WYGFxYF1Z0X8v
O0M0/d/nW0EHFMdygTHxkpgjdPHtgTqDfBwiaJac2gdaJfMG/8p5fuGvreXurS+ZthQ2yICajw9z
5segNzbhPfj2+p7EwblFOifmio3NhYW5nu+wpJGOouhfhIlIj/44ZZsR3PLN+8v+Qoxcu7tUaLjG
E+RfB55xeZa2uwcwTtXGTmT+9v6fuPQDVhGBuMrRmMz0SrVgdH1oGXwsu9uizVoij8EnGAcTXGuh
+vlVN/JzJdhNTV0MNvx3TTlyymTT4QoH2HXq/vTtjY9jFQuizAr0RlOs1a79ggyQPaSNTG98Hv5/
v/SwDKaDmjsoO+zcYTh76xM499/2ItfpUTtHaNDhdtYKeULJO9c0vanOhLHF/35vunRKTtCEH5xu
8Enuouj/MjXRbY26ZK1Ez3xTxYNdsExq/2HGpWrTY1zxyhZaqQL/je7J6raj+FBJx6VBGfCMHpIY
l+00HestKG7ekfEQoAUyNN8psuKXvo+bslOpc8o66ezMDLscPSfVEUcl3AVvelHJ6pYUaGCoZhgF
lkMDqVA8AT0BNPnh/Q+/EDHOnrB/HpR16+Pk8Kk+ECXAMyX1ND4DsuO+pSHINO//jQsRNjn/7T8O
46BuxWScTGHixOVlH8E9/pzffgjBINrCiBtoX+Grl/f/2IX4tHa1izzbAfZRB6VV9Std5rIa2JWP
Pj+TvxzMyWqvd/AKQSM39kvs8KyUMQ1z36UPcIGut12KSH7bL1jt+sAHoxA2dT4wJOEvN2r3aC3e
FgXj1dqu/GEBmYKoMsNA8cE1MKidPaBZ3v/iwflB/OUBrQcmGJy8Fh9wHzCKoT6+o1PsvLYCuMiU
ONAjEeqrt6xqgidc+Ro4pi8prNihhM2XOgye1JJwsFL4Yu/hXKd/edXY7SxAog8jAaEbZ3C3Q+2w
BXbV+YcCELtrU1kVaE3Dfp8OpN4BXkd2S2yDu5Em9r6LM7ELWyM+AUtz5p+P/id41Lu7JGNxf+VH
X1hva1GiBF2ot7RWZd/ppvQzBl63f5vS5H+cqjoVNQshpi8hNwHjlTRnP4bkWnt/Jc3/N9StpynG
OSOpBc75gF5wfGRQhIJC1rOTVZyUHFaaMC8iXgeSXb2A7J4ulQ8np27Z6q7Xp0rUzrLxkVp2d5CD
VrlPAk8DRo7RORp37m1KnuT3mM4f4YOGAE8FkTuUoNNMdxk5axc1QNjvL9oLAXBd7w7nRYNny+ay
9xyvHNXUbTlAGTsxwTzg/T9xaYms4sYyc9/SpenLHn9qqznGpiIt1Y2f7v83ug4NlTMZiF+eh9c/
ECcbT57DrlWhLsTutSqfpOB3OG3tl0mTmd2CqYQnohHK477KnqGnTF4Do7tP7z+oC+8iXuUNIerg
2TRnywGMAPppyoL5xG1vnlxoLK+87nOk+0uIWusGgeEhEhO3CxgLGCUZ5iR8a31DP2o35Ac5G1zO
QWMtCDBbxfs/6sITjFYxN6GtPw2N5x60WoDZ69msMWtvZLA9a1KPthXLR3hc9Fdvp+en9befeP4i
f+6XUbvZOMXLIYomAflCp2CeNbvNoZ9Bq9+gnViBpe7XxyZAC3Cc3KSQ44SBfFi5ly2YJ6eEDWLb
ZBXfiJl3eBj05wxaHJBnzdQCZdq2/wCX4eXCWYYHuKn0884Ntb4zDTFvYTXHjz5GbOcCEE71lKmq
fhwE9LCq4ukOyRW7t0MNp5VFVVVRg0xbxIPjFhm8B7ekab4MAIRughm+iIBFZLv3X8Ola/V6Ok44
BAgSCJcOPMXuKxaMufxSzoIZirAlzhfsovrQKQ+ukA0mrsOAAaYFg8gXIjP25syxfALXLM7jKhyK
2czA4oU1eJ8gb5Bfw9hem4m4ECzWFsNUAss1xbhax+fLL5qf913r1VeyvQsZzP9MurjoDKQQAx+A
l7f3gUmD+zoIhy8yhCGeD9j5bSnM2qIJc/yuQyszHmaj+CbpgROyqPdceZWXHtEq4kUD0GWj4eOh
9kKgt6tgAdc9UpbeGCNWN6PZZ34mRj0ehOf4Ftb+ofswSMWeMQJlCi4CsYXBlUVJybfX0ohzFfNv
m3YV+uQ8BH3dwVyycxL2LfBIJ3NfAOJqRA1jyZZn35meXVY4fVuB4iPraz7FF57mWq9ZQV5aCZzW
B+lmX0wf34MJba+cTatp3n8zjLVcE4y03piajPDKa6uxyFw6nQbQ67+Hcmx3dVuP8Cd3swqeQei8
szaO7pdBzl+HoYLI4v2df+kHruJhhrQ0TBu3K7FTP08IURu09YZrv/C86P7y4sLzVvsj2mZVOgV1
nwyHuQ9Q2A3YiSa18jcSINw2Vzrke/BE1amaqNqg14X56UBA9AX4IYMB3jBfOWYuJXPrsS1kvISM
3OvKtoUdC+YPvH2qeou0G1oSDNX1bN8JKrcueuR3JiJVPgVW7MC49EuMB/ANHELB/XPwNdH0B75O
kznnia2vND8vHO5rMWkA0WEnm7kr6xR+4nUAaHvnWJ3PPr9m2/y7s/y3l7HKtAY9SB+IrukwV8j1
00r7w4Z3gEHkETBSaKhM6TGw0HkADGXNFlhMXDHIRJat0AQvZZyCF2WgELo2AXFxA6xiFWdyjjRB
txBeh8tPFWfkDXNUHs1HZeZNWIsPBJWjDePYHZ1PJbwC5jZSuVM1YG29vwEu5Dxr0zMY86Mao4g9
qOGzN+sdq+yZzwsk+zd/SMp5uIaSuJDqrAem9VRpY2FHBpSIAyjlOO64ZO7BI4A9ioU02wRcritB
+sJyWmtY6yUhsUy1t/eZHXbwV56PHDOKGwxuTFcCx4XTci1fXZYW9bdQuXsDP/miruBYOfjpWxtB
iYEOabV9//VciE9rHeuSoPIyLKItqYVZhIGpV30t/l766FVwSrgysQPCXjnBNTDzDia98VIWnF/L
H2EvHUerljnkZZgKdei1YXCXX67ZkF1YSMH59/zx6VAKYzC9sbzEALOccxafR8gapcIHFOTtvubw
h9+2ifzx/hu4FDd+FzT++HskVDJoac9LdJ/jUrMp+QFmiHqLY2QuhrIK1mMa2OS5gR4E/1MduAko
BsMjvZlgkwa/h6y/FjMurexVyFhCldZRrObSCZsc6DlECb4x1bV+xwXFURKs0xtt24VUmpeuGzg7
Mp/T7gDkvSw3ba0aeMo1snTHrnpycItnOzmo6Rfpo/la9+jCIGeyls1yCxEFCqZzyWcBh1AYII12
ynXiIru22yx+hMX/VvXdYzDbA0SSW7SuYO0HYicsWv2k/oVyaKGocxpgIA06Bu8w/lnpe3iSbnwa
H6OeXanAX1iIaxUuHBRrHgNVCvR55G5AehSY1WyiDn3tBr687mIf0ri+2py/dFyspbmNGwB+tyhe
ZiEgB5sxGt3v/hyI785SD7hBYtiggFdS9B3j7MsPb/a8KpeEGn30Jq2uKE/8S7/6/O9/bAeehqSl
bjSVNsa0eB6lNT1yjvnsaoroN1x76jJm1DtAb7dZMlgmJUs5Z+g+wySl3idslACVcm1yB5Y3236e
gaoaG1vnYQ0HnC6QwWsSZecJOFxFmRkrAvsJ2b8NjqleqHVRC3SN9xPYZNNv3t/iF87AtfBQYT2n
piIo89S6faStTHbB2EPXq5dluZvGMTq6YdUWMOyar7T6LuzjtSDRcXQgh9jBQMuSSuimYg9oQ0ym
nuqu6T+8/7Mu/I21KloK+IkKaceyD3E1SZDwbSlgOBvP6mH//p+4cAquRcO9AztKNbhjGfewSiWR
Px6WiLO7xBD3wUllcyUIn2P7X3K3tYIYcCagVAEiLlkdfR1sWP/TmD59ve1HrBJDtgCQHCi4tbtt
0Bzh6bP0eZSIscTgFH8KtR2uvPRLv2IVvE1b6YCg+1pmid7BCBYkerp9/zdc+uhV3M6AeFyAbm7L
s/cSm3AKRlcSxAuveK1vRRQGDMephpIvSbVfOI/um0jUbu6ayNmzFjiP/P3fcOnwWctdtVdXtR4x
EqwmLfwicEbAuLvGnELcSwBJVslm7MQePYpjKj8RmCBv3v/LF57e73bfHzGtgs0PQMmqhVrBuIfG
dnoPe7TltnezlrqCgaN71Gs6vPb+Yen5V5CAv972xVcrCvzNJo67CTjaWgc4MY17HKm69kIuPZbV
oqp7KWKRObgcR/AOU7wJIW4mn97/6hei0+9F8MczF9St5obgytfUU3K/hI1b1DqMXnoWeF/e/xPg
mv09bqyVr4kzIxWPce+lHtx08iUAMxq0Os/uJI3ZgWRe/VZxxuBkGnYPErDlE6vBthhhjdNuvHmY
P8E5Ysyb1+BIExQlA+dRMBjyi4qIL27Khl3CMjhUdgz2eUHjpDs+u8PPjETjM/XBE970sQt3de1l
y0/MWKDT1VCsg22A23eXh5iqd/OAj86mj5zpB7XU7MIgmj4xEphnv3YcVE99utGE6v2gKkuLWvR9
ThwSlPXos5dRJzhBNF/2GgU73X+CVb0LUvVMHmG1PKLE21kLy7Go2fdhP3k5qpXLQ7fAlYy6H6fF
uiBvtj460m6aqU9NNjYjXIotO8EhWcl8jqjr4m5TwwoZVd8H3Bi6ohpj9sqFqB6chZuXzu0c0LdD
uEiPrg23BHrdOnfnyX3xtWk3KaSMr+hUkzIT1MFvhTPNU+z78bwVJKSPLanpPQCy2b7SugpyR2dd
cb4Jp2hBwuUCZh7aPy0qUhp0WifYZ7/Bh2OabDIAZvc1JQbUg1rbn5wR/9i0PBRFRpwR7GDazGkx
2TaLn6Me9ANgelt0Wpauf+LWht+rEdCK1j2nkICAj/ewvxIwqIep8GsUtIAcIsYZoAtqP8ZJCh9R
OO46DoWNbZvJIvXgEUJ1n312Eh6fRhqSojOjU4BrM8ucwcPHz3WbDOBzs2AzzkTsUWFim7QP5o8U
ALBuZyKJqnuLsShABzAejem8rj+FigeyBAnNTGgdStnlTVctAWzkBhiqRePYtDtKhJg/joMXzrmT
htj52jOQSsO7UxQB0fbjuS/4wUd5MDnNevTsc4If8rOSU/q1rQfkqV3iRAdcBacHnoABHipYipQO
mQAWjSArAdMiwQV3NE7dFzWJlFf0CfO8TYoa1hfOag5mQcLlq9M70X3qLeG+s7H8uBjtFhP8iwrY
S4pCppNLctSv4x0U9FDFxvE4hOWMe+JXz690n0/UDnD6UHO8EQuM6nKukjNOcuncqIiaNISdoAbq
fcKeaNEpaKN9anpd4GLvnYYlUDCx9GUdwY50UO3djPGoQkiDy4GSKHhtGpOlyS/ptx1B+UGOeWyY
IXuyWLapdDju5RBUc0HrTu0yx6sntJsnQ4FtGWFdZ7kLgAU9YzHi1DxQIJT3cdYT4FHHbNfGYDQN
Y2DTA4xKQdXmveMBEDJROJV6PG0eG3ij32dhH+Qyi3UeZI4GhUE059EiIPb2Jsr4aSRmgY0x83RT
KMWa7407VOqhkxikfoTz0/StgW9sVyZUd8N2Ttl3jhndI+9jv7kXduqAtIm93n3TQ/bLBdb+DCPH
+PfeThUQOvDkjh8BhqZ7LRT7Z4B65aMKY/oY+T4t5igGJlrYemnzyXesl9OxAR82wgD5Gx2YekQV
rH/G11c/pjodptJBp/5ldjL+MbIcHh4AvYPS0cKpAcbgsKbLPOsdBI1hHT1P/TEajepzXFjAuAtD
fPLSwGwIy8uQu9qBaY/fW+8juvbpo5CT3tatNR+mELccFCNZ8gxlpSrqpvadDYfh2kaIOHuMRoLG
rO4lfDWNOnKvUUXSjD3StqS/x4Q033QGTBJYGwJkFi7uM+qXybZByQuAJqcbc2dy4o1j8Q5i6HD3
GDnoHzPHkJ9uz51dCrb6Tx5GyXdIRZBd1aT95okEMcBtQppjTLcrJhLgmgkXx8e+E+GuimvRbkCi
AwopYSkGNOtl2naOVEfliW6Ll25O2SzZsxvO3TZOldwpOP9RKOhDz+SsVQ8BqjxJ1J/FjAmTdzPU
JDHvtvD9OqQUNy4MqnfBtlvgx5uPbKruVJhOP7IJnKZRgFUz91G9mesKcF0aJm0+BBT0JZMKgtga
xUXtmulRu2rc+0J2L4IGPnJeRP4hJyYMdoKK1hQSkzSlGw88QChY2KdUjMNH+KChsZElwi0CkZIo
rxfSvRI5dOgUIiLmTV2Rp4FjKiqHBBsooE6BpqWt2i56aR7OnMw6R60veY3mRP2aQAbYoLkLhaiz
AFI0xPLMb29wyEFH77yEPcfVoop48tUfdQDElHbYQbBuKZbYye7hTQi80iCbtyFtDQ4tOBMXI5gV
r66q5DG1aSQ3rr9ohMURrJlCCB+w6XGE4AjRkjfgLNSEPEU+i8VmbGCwVkTEMU8hmdGZWkAyzzGx
2e6SmoVFN/v6QS11cu8qfGN40Ld+UfOwu1+YxIFOI90+iSXA2ETlZU/Gc6YDgTcU8EFRSpEBNMHW
gXPovUb5IA8xYQXM7yS7ruh6l5VOTNMvEK1AKJJE6rtNQ3YPewLzuanpeHRGVn/Nqioos4yCDLzY
aTtH9ZxiepBihCHpB4AO6ez/dFVSH0FI83+S0Ih9iLziwzDHzSbkgO5m3Beo3k9BaeJEDjueiu4V
nTNVxtUQ7CvmANMjvLTsOpqeVIaSfJpoHNsGzmsDcjaUFbibez4X84Pouz59zjJ4T29CEWJtxIRl
HDaVEYNLFUtn50cM3dzGZLUZSnqWe+VhpNJNgxTs2dQZew3SSn41kHieajINLz1KJ68Iqf6Aw86D
h7XMMuCNERcRfkHLfSLiJ4uCft9OOH0mVw/gaPn0jsKsexM4Ne02SVbHdwyIugADK5V5iRlRsMrT
CO5chf2x6fn8bH3Ddz4ldbXtapP+HD0WbEc3rtLjTOf21AnkZGBaZT0M6xsxosetwkAWGYw6nofG
egwd+9h9ZNQV3xypnc+D7pMPg07EzjN+fFDawVxw5/inscJ4PFBKFl06KB7VWwhbrxSltQwpVuAZ
+wUGTGhFLJlJWKGibvpC/azemoQwGFoy2oN4lwQSsCeBFdt0Yf9UcztUWzGNUalkZjH8rPqTO1d2
3yjGHg0Kpd2uDkOnXHxHzfmMLjb8ZUUFLFMSs2OsprdRpMHm3CSdUNpLxF0XJTQA2q2LvrkeJHgY
KBThj6Hua0CKKg1X9CiCrz88/zHR7M3pvYMkHggnTFKdybSvfei0406FtSN3rIePVF0B7dSMFnYA
PcEkc24q2cAoUEK2kctUYspaa1iLAfXYCH9DxoqmRwOQEP0xIsneIb9CbUlw4Zzm2AHMDfYF1OYC
89w8p+FS+oEjsrMFIxWFH1DaloMTwMU5DL12C5NKukAA1pD7JFOmpOi2YIFS0k0wjZyiI3R73Xcn
UqicxdL51gTGIZsaGM8ud5xquofbk7NxSMKmAoln0+SB4/VFC6eTTRulXG85lGo6byqO+wvm4PoZ
p1uk4X8MovoWI74QZA6Ee6/1EkY/agkvtmxIh7NKs5+fQGHMXmlv/XYzGIHcxiBVX0QIQp1GUfUY
WsTyZQihhDTQ+iU8Qe1zmOLuzne84JNrB6CyEesgQh/ce9iRmjR3B5LB8I0FXBbobmImtINkCRgk
xpJd7VvI6oK0rfdZO3uPHScMjK50V6ea/eRq7svZmuoB+Sd2kqLjNmL2J8z+TPYBuus43AdSq2Av
ax1/tdUox8JK4/nlQEMQ2JR0+rRYFgr0meM27IE2UmIoFb3pGVsSgIUd6TBML3Dj3mcGk2NwO64h
LGmknnJc/xYf2RrxnAczDm39UANw30Uwr9pa5E/zNsv6CCI+DDUPOz0OJ79NelVi1G75Dj7r0u/e
vzd6YIpcuDiuhDmpGfwem4Tsbe/gh1m4TZ86NG0fGtUARe4ldjsO/niMfJJ+GWeqg6IX43RAB2KA
m3KDO4/Gtk+SxbhF32tZOvo80O9FI1oDnLQi76mHPMEmZsJtw9YUq5VZELm8xeH3eCCzu/edKm6L
oKrR+oNp9ASEGx9AQee8RashgIeCX8G9YgddPH1qmJDfmBNU95mcQyd3hECiQHTogBNX+ZAXBcMy
fvRFx94IIAdwfnZStRE4Ab5IbYBKRMljPnSsbyGMTMPPVRu6z9h4412ncTfImxTKn8EzYGCqyU/v
RhOzBS6IqA4VEaIorONsbOmRzIuD4O4xHIwxKsCMBvwZuoHslat4/uggwnyc44rsEydZ5m2fhlCB
As4FU1mvirC4krg/tL4i9+jznzNQ2fZxMS8Ez5id/69ADf9zD7BNVwjTml+KR9kvGDzOVY5xvvjO
b4B4u68wSnESs6e/YC7Gt0WTifBgI99+GImP4FP3SGhzILBNtQ0WMX0N6OLvuWjcfxRaOZ+zCEJq
NQPVt5MN616N0t4Xf/JxZ22SZhdEVf8YItA1m4lh8ukcGWYGTSS4ddAyHRWIqXXewz1XoUc1zG9d
KrLnIQrsG67Ib9WM8eRNnTD2Peun6NCnQ/DapmP4QLXlm6UJLF4hBwAGOXkYo1OvZPVxtnFUg5lS
9/eGUxfNj6jyoPwXrkKyO4eHvs4CXviQbPBcLBJF2NYdTqnwzIsbB2pjMMJ2z3FHAU0l8mhUDD2u
+RsRBueixuSaBq6xdezuZvBlTlCGoa+CpOCfaCD0k01b6uVuFSdfKh4MQQHo0PADRQGB23CDGt0B
NXwIYODf77wlzhDxHC8tgVBXuucrX5iG9OSHEysD1FstcCJu9eoMPnIk+PWNDxN6ZjOYg4AOFR2s
QnBdFq5nEQtpO0IHFpjPlRvx575h3knwVh0Nw3/LTRb1j6DL4Pqderi7+40GxSppx/BLD54Lg1gm
kX6e1E79ACNthndPTXWKQKQ6VMD7PQWhActcsWmGBg92no/Q7qiXgTveXnm+uau9IHmETVcD/+M4
HXGgCGww6Xj2MFMn2YEb3jyrBrnhZsLtFiDVmj8kMSw8GXI/FC50+i2ZqXhx6VwV/mT5lwR4dQXc
1tR9xKSF3MJUVZ1d0oMRGByMGOQtWgJwHZaaVnk7i7DeeE4tn1OID79jiqc6of8Mhp6qOn0HMqd3
nABrRGoq+V7pxBZofaffsyqrPka9HFANkEsGfLINDqwB57cA18H7aMZwfBy8ZnlDSFV5Au/Pz/Aa
SD7jdNZvfhAu/ebcRnjKOqfSaNHM/oOTgUyMDNCVOkdePWymJAv3Dm5zwDPj2M0w8dqRb6079jvr
Rf0OkdybN14bghrU1p3/K6j19AZpYRRs+t5L30wI3VKhJeaM4e46fYsoj5xcoce+bTW1IGglvf1k
EsepoatCicYhYfYpW3rzE9AyXPABT46Lxdbew+AP/g/jTjq3A8HAOI9TmJgPaCoGOLBx1U9Mlb02
YRN9z8aBn+DUEgMT2wD/KnwWvopg5MiZjHpI5Ji9hHKa8U3mJvsWaeDKlEqbIwA1yQ4zfUiBaRqi
0KU6Xv2MXNaDVw/T1J2AkJwfJoozdSujDnxLNCHjDxi/RKoABzzzyxAn3ktPj7grsHDbo/J97zDF
X6lpErXx7dC8hSiw0y3CoAU5ydoKuWaA4khFOSbth+CMGHadUTt5L3yDU9CVZsDFr3UxEM7QVttB
5p7eU+I2TSlx9dLbCZWCV5UZf0/JOQdhCgSK1O9w1YoqGzRIIxp659fe8nPow+iN6T5CoafLmjxj
VL+EukWEI4tn8V+9yryS1qnvdT8s9yasMFuaGG4PUwAsc462icWsKXKPDR6RfETBprnz5ziiOaxz
ANmLp5jHW1ifBB9bbnDAzW1jcFJFQ+tt6AwqHQoIAN3kIZRf9348LbtGkOqIqaTuWzKyuPDczlUn
BENLkLHG4ARXKF+UlnVCFEzXwT7tnOGl65kQwADTdD/HmVkgQhfBEwvDZQchTfjYdUl74FKjPiUE
cePctcr7LHxIX3KYnaCexTKbW0yfFRhHqPYJZuMPAQn8D5Nk7K5rhIatntseWGs7tHVIc7fYOd5b
UgGw0DEOubgLpu8Uuic1uvJRTa63/z/mzqy3bWTN+1/lYO4ZcCkWSeCdG0qUZHnf4tg3hGM73Ped
n/79KZ0zJ2HH8bSuBmg0EDtW6GItTz3/LWzLMqGZKazntALtZg2kk0cXYIJn0MKfbe2Ky/04pzP1
Q1Gw3dgwz6OOmiGIHGs/CwJ+B0XU63rI6YZU+Xyryay8H7WZQzMxbd+dZBQ+xZL4Mi73TOSu04Pi
Mipy2gthl6loyaUWbYg2s6MT/FHyCw41NI3EgE804ABkY88MR4y9/TrVn6VDtFal2mKPjVK3tzrk
T6OYg3RF59z4ktt8QOErM9cYKtm1WZGbueKljdkGYwTq6MwY1kE/Zxd5RuVgEfdzH+FYQoO01LVy
zVR0Tirm5pfMPCRtF8DcF0pSKcLtiyrZJDBr31K/ljfk5QQeEYzzdRPq1gmXsojprE0j78icpxNI
oOOBTt1DyUgGYcFzQ9XHta26qEst97phDjaV0mivfTVEV7FiD/tJprSqyzboLw8pA481LePVHMDn
sWBdbWajy09ElnYTOxUSRxIg8Xeqbe7vCIoJDkwNFxc0ddfiq8xlV229tmpNKtwefZ5B5nU3VdEW
pwTngRxUcVsXdnPr6LnvImvQv+TALTu8XipPjuwbdlI/23Fi36eVWuBCnZbVGhKE8FexGqo3TV2p
F4VziJEp7XrPic2p1jg6xUeViq5Yi1IfnmdTU67qqJwiL0XU4xVO4K8BRKJoFY6R89hbkFhWsxoI
mxJX+J6kCZitrX6o9JtIxm13N/V1x/XDV2fLmyYCVXwzJkVWKc2QLGK1DQRBjnZPyViIKt7a5qhZ
xLV140lXk+/qalmhGXsxtPVzYQmlvCWrLNqGXZ29ZN9ffTaQMLoe0yrlnMvDsXdDgl0DxOq9ctsF
atusQBsLce8QYNt5YwfS7Bmp4LqlttGuMdvOszVf3BYh3S9tDitSvoUTnSW2Q5KjDZ7hSnJAbOqP
Qx7WDBvMpRdfPBqF1m988qzOqQS02zEnxnuixeY1djV6lGek/NELOM+sUD2bykisuBw6XzorsFyN
x9tFGX1rq47HnaAZSYsgyl7QVlurMM+zm7Sr7MvUbqutNmfJw8Q9saFeq8v7qUuaqyTK2wdLp9+j
YAOxzXRZP5BOeqtQx2/0JjRPSi2CUqJxluzFWPXPVUUdbVXxRRg6+pPesuXQrVJWsdaHT91YgOpU
w7RR5n76UkvwbFHSZXQDds1LK7Jn3W0bG4il6/UTUevBPdiMc6+1Zb5p0EVt0ZWh+SKlSJyDGsBe
khi/Rq7os+k6MWvxGrSi+kI8Q124xHbOnN74IXuZHkf384BwLx6D4o3GO2cViRlm4RkdQEFUd+al
zA/zgtAcS3HlFFXFusVR5JKAXP+80erI9IrWKa+nurVJLjeVam+FukoHB64Jm2CgjftZ0fU91+ru
AkFgeOY08GFgJY05LR5HqbFCGZIrLVLtG2AC/zRDwcStKdDsm2IcnBNh4vueakn4kI/6+DjPfuM1
xlzTntO6TR/rRrbCKm68R7bZuHQdws+FUlfkwGq9xxEEsb9sxD6jxfPK15o1fZDsKpWZcy4rothE
HVZrPOjj1yAwfZojMl5bgY2+vguCk5B5u22NBPUImCppy1Fp7o2+C08rNXMo83wrddMxms/LjA1k
FRIvdGHRkJ5djrmE3iqvxCuB1DKS4xsq3Ww2yNzoaUw0apk9R36o7su6HXd57cizfCq1s7iOUGnU
dn9i44Z9G5kRJioWSRkj5yUIQFkGBCuKxC9PukYi9QNuGAAnKCiuwdow5Mwtsv6aeiCPPosbLjIA
CRtaCdazWSudNw+FdTXC9nNgapGNe3DUrwc8FOP8NWoUCzyIbT0M/fxxABvdKfBt1yGds9mdtQp3
kclKI7zu4l7R0PnpzhP9F3keWIS9tf0ICu+PIDXxUBXQvxp12tIaSR4Kxwl5bruq14MlY0xhM2ur
JInxBQM9JsWcxlBdmMLahrkYQVLLaIMI+JopsUfx+LkKDhhiGMwENocqxRM53M21zehdlqUSeZUy
TdtBdOEzl+74vjPC5Is9dtGLZvpsTTTKh3UeAjHS5B7zcxHrFZMnJefdmXzzXOp5TFxwpOON2/q3
Uz+iBi4pu92ADuS2nUrhiWligUFxWHMgRTsnUeQ3pmB+QpwfhKnOQS/IfDgNaIt6g2FXympIcn0l
/Gm6qxy9PWtCrSk4mMEMVtHs1FvK0Cdunf3Bo2cOqRwtdT/rkcWNjXZWYBcTxZ4SrxqakedZ3LI0
ycUudqGWJQl3VM2+qNtBq9wi67RzrlwpUSKZs4HTqO0xp5mepkY4T5Y+tqwkmUWYUFdhqRFCMI2P
hjM70lP45S4jC9sgLk65Z0TGcFEPOvpLo9HTk4TzwvayIGuvSSydXFXrOi8MTOcmRhl5MgiDs4L4
g3OBI8ophpn1+TA24x6kLruvzJG7RYKYEIxXbnTtcGJgTuTWYait1DHEtT6JCvbwCnxfn6etPg3B
VrdT9XPAsQuMb2qoC/DicUgEp53vAi0MTw7dl9cEjwzsFssYCNDKg509aeNJRle7cnOyALedHWsb
WvHaVR/mkUvxlK81jqc9iuJwN/LLXDlpXlIo9km0JS/IOI25P0JeS7kiZWPq7M2avQwwPjiZaIBd
KbDedFep5vIpTxL1Omh9bY/NsXaSqlp77pNzdWmacf2a5sUQnzXl1ENGkK3YtUYtPydd1j6S7qx/
Heq42bRmgHTWbqeHPAbCPe00J9I22dSogQu/qT9nc6dzIgQHcwwhYeR9PI46lgrbxjc13gdPW29M
OPJv/dTgKddFOSS+ipWTOubBrTt1hrssc4iwy0cn3yk4bNLmyfqbObRszaU1V69D0WPEKE37tE06
7aQWheL5mH3vQaGGR8Py002poLxt1XikTyCUjd9CUPSxf3shHQHwvNac2gMOK9ay1P1vo+k7Hq4S
0Vsx2zSRRawUdNl6e9MXiaavxqbvNpPRixdh9PnOaNPuXOR9QG1dFsZTEZu6lwOzXmmDzNFl1bV+
kdOo2amWrpyFXT9ecCso8eoSdLvD2mkvYUwSlmFPSvW5wzyHWT7Zyq6OFLnttGA4U4M+Tt1By4mh
iYrkEqUbEdoRwY5MKzJTSlrpAMQu0WdF6Y5q23duG9VAY1lpFA9sfwiWOcJOMklC/covaWFgIVjc
wrrQ1uasl8Q3RApX5so2Vpzz8h7ahJBugGskHa0JOGLi6W99R2Q3Jv3YiyorVS+ZZ/PacOIY3CEN
9hSA0R5IjlQ6B7aGxDmw3RC/epNzAMA5jFq6IerYnFCHOrQnteR17trSFfAsVh3YI+qmOdVuSK1O
bxKziF6DPBOnFVqFl6Q7dL3NcTZv2xxb24IW5cYWk+3S0vNf8ab4Glh161VqT92bdQB4lBFeGzY+
3fXMOCzebqsiJQaCA9+voz7ZMKvpAMZZs460Ut9wR+beFsf5RCmXB59R3zr2arRbsHw/Hu6wSh6v
8KtFcZyaUF7qLlV3GG/pa93GyENhEcHaAL3fJtbQktGVpRe1IoOz2LKTmxFTUrrwUsTghmN/2oet
dhvhA+6vwkyQKa3Rv49iO7qLsmy4SFV5YNyW9ONHto8bSTq9xz4xe+GYZPauVmngkhhTsnFiof2m
Sds66bVcqT1lxobpdHIS3y3Y/2e05iXJrQltr/WQ0H/RtAnvGiy32h2bXahybVMznDt9pT/Pcolv
bTPIQEXdpVv3ErTwHmqJf8G9QO9XVag8+Eo7bAw/V3Y0+4ad4YeG4fZzFe9j2pEcHIUzfh6dIXkI
ISacFKVWn6c4VpxptWVe2Dl6slWqt6kXyMAn5JlhyLZ50kSJW8ooeWJTlc2NTpJ6tB5k7GyJXG/U
NQ65ufE1r4N6naoFAGmOHW476w0NsR7zplWWloO6rtviqx1XvSDODem4acz+nRzKyblsFTQZWj9E
zZ2BHYCzCSnf4hWarzjf9qRl8jNEYcngln9j/GbR91+Tf5D30Br47dat7QScuHP0oLMLBxtK5fZF
g5BzqSmSrkvB8sTnwRoIswOfTsPPLVZ55/hmxm4tlJ5wYZYmGlXLLThcV3Cnq5MRkuapBCXjTWum
AcQvhnOlNsMVOcHS9CpdOtlu9hOfaGvbHpNhhUmG5QcnhxdGLrPPgl2DknGD5k6DB0FS2fTehRac
V6bl5zeaERX3flWm4dqqQ4cUy8lAdRMWcZ26Di4Gr9RanUqFUU/1id7RKACvTGgx95bP5dXILIO/
Xg8UQVMoJ2U1U9N3BAAh3tLjzL8f8ika4OlIc9hKdcyHfVAlQeEGmMgpTwX9mV2tA2lzDvev8HiE
9ZjHoANu6JQE1ndZZMaceEHXrhgnIbZAENZLNamEq2OLm9Be0It03mo67Pa5DjuxjuZav5yBheii
JKE6ubIMhNcKUZ+OZiKfdeJmc45SO9ddYya/wodRdJ1MvrxrsgKGSQipyTC1cW0N3bTPbHTFwjlw
Pwq6hyubLYxqXzRmyKuDZM/FElOwNFC1rWrLFJApjPOMprbfb9Q4QJmA8g6eTT488sLsTd3Vxj47
SIwq2NZfh6lFxmbQMrvwrUH4O8rdUfUy0VePdE/bN/q8+WMUSPPWVI1ad2N4VadAOtDikoZdu1RM
Mqm7gAIdWriZXqTROH6rxOjsCpoy9MaxufgaqTPFfqMH4bZudPUcyVOzbmjScSjbgbONmdhPDkaX
1ap3FLGO/bJ7QqmWXIZQum6ZyuFFkybqo94XtlsY43iu++Z0qRmjJFVgmOo1UVTcRapJ3tpKo6w4
OeS3tA3mjYiLirO3UO/mYu42rP9xZchYPxOUt2+iPXSWsOfJHkp76phUoNYMLd1VKyBQmiyv/kVJ
IsDoJmxBmWkRWG0CouwXZbGDNFM999BwTpUmbk+FHX4Dg/LPJgwfNBeYM/iCLIc02ySLbfKto4QI
BDW2zOfSvBLJTskxDNBNAkYAT2uXSEni3CqtPKVH4Oxr3UYBmvUDxUtoFzEsITMITlF8zK+DHU6g
kBrqFFrqtw1ZXWcZzPNXs1OyRwHUiB93VNakhcN+dzUQmtOaKbKhiI68XlGcaxagc1OUqX9ZdaJZ
dRR4m3HS8nVaT7SvseNOHTgfAbdvrBisOycu46tSKfLnQUnpgM5+Af7jt8V1yv1ErAZkZcZfjPp/
lD93V2T89/8OP/MCUb+GXdR+z0L7z5+2b8XFc/bWLP/SLz9DgNqPf3f93D7/8gcvb+HrXHdv9XTz
1oAe/jtr7fA3/7ff/Nfb90+5m8q3//6vl6LL28OnBfQRfwmRO8jV/yeu6PD5P37u8Av893+dF3nb
vNX1c/u3H/oreU6R+ieNHFD8DgQOMYAP8JT/ip47fEs3yOK1D4g5l4SDdcOP7DlNfoJiaQggEI1C
52Br8yN6ju9IC+e5wxdNfOrUf5Q8950I/x9tgklhZ2kgU0I1bEpze2kQ2dtDI0c9QbMsjebecDTt
ZZSEAa3smszsYnCac9A85es4j/IqUkg0zY1Y2ZfB0D3KINFPWWzdKYJX7geRnt5IzcH68PuQ/qNZ
dR691EVTfGuXc+aXaXbZv9VtV7/96/y5bP616fLX55YXuvyZ/4vz7OCb9/48u3qun1/e0n+dNOlz
/tr8MtkOP/nvmEP908FbVSeVXQIOHcRWf8010gs/8Z5NGwNTyyQCGMrAv6ea9UnTVQvSjm2Q10rQ
8n/mmvlJOpwUziHGVxDIbf+TlMP3dNzLeHrFZ9FRwjSHu+RFnGDE62f7pFUvkkKs55GS01C+JFZ+
MUJa12sDjx6dsByDCGxfdu5glC/56K+U8sd2xZQI3oqrv6b5z/lf351K/jP7/0fEv/RSHs1WLwZr
avZxqe5tpQrWYQGY0zoZ8HHYbTr6TzQpMk+BGXFmg8K4lWjIJp271yrWP4N7c4kTMxo1YrIR7Lma
Aq3banRzFWUWyEGe3lkOiFvaTjRc5jhZQdS80S3k0Zogr97HqjbtokdhzPt5Lu7mLL7gyT9jAhe4
IGPDLk+bYJfVCiJvu2i9uOIBOzG/AZGc4D+2jufgSsWtM1TTuyrrLqwsATFowtGF/P7FGGiXw+d9
GWr1swbpYZun6u2EBgbAnP91rbyc52b906T8zYAa70kWDnqJn3QRtGORhVVjv3foH2ACYK/gp0Ol
CDm9nIGz1TEgoIcwFTVoRyWN6fixyK2T4tDPEGNAMmuzBUfHIozeThbIN4yi3Kx/6iyN+mu8amNT
WdtJGmzsfMhO4IQRz40J0cohk8cD9QCKm3toGwJblrmCSJAKeWdpnOu91V9XlfWB4ch3ldjv5s5B
d/LTrypHkosSxen3kz9cpWl4WufxtayNcwZ51/Y5xZ/o0xU1nfXgG8zfyRoesZ6LPYJrWtdsKxC9
eBOVwW08pFvT0V86u/W3MwUXaH/6xeCG5DLZc9w5gqsuABr481vS3+MHHb7+06PTLQLNVdRqj4HN
bsJJLjP3kaqvHZKALYNYYOHf2PUmQZngWk762Ev1s0xIC8nCdUKLtLSQDGMAACOoqtL1wKR1M0c7
cwxMsqziJhiH2z8/6uJ8+s8KXWiEuNyFJjSEet913UqL8nUeOB6NXIw/O7lux+ClNpk+dnGXGvEt
XIV+5YeBuhM9kEZRnkGjmN0Rq+8/P887uh91ISqSoBWaacLdsKE6dFwxzY6V9ZFDzjvm29bSfDsP
HRkHal3DnSvPqrQ6a1r6OpWkCWf2urPqrbxdgfIm1LraNu+Y7WGIRjvVs9sggyQMvHbpB+1p19Dv
DlK4Kib2avSpH9U0udX0ZlfE1tufx+L3Wlq5LBkg/9Qj8UPwWPIUJfebAwM/iREeQPJJrY98t7Xf
mz5x2/l1sprsf1EGKX6vFcOJDpdIVhnjE2xhcblCK7iGlhedgEVrfmQBoB9e59/XNpnRv/6bPmKc
fEzzao9l1y2NoVOwTDiXIoRNPchvoF/+ugavvUdvtYrQJMTS3Iw6pnFK3bZMDO7oY2+2oNDql7iC
OtfU/VenGNjL8KVbkV+erf78Ft6RNEvnsBX/tJilOSloy+1y3w79Y3noyuoR3bpKdPjawUl0YQtv
ZeDc63qzCU3EtNA+Hmo91Fw7MOmdNIE3qe2XDBmXHwQXLXSXDN+agT5SEsrTYYxeqki/GaZydqk5
1DXXF6/J1A+E6O/sRhQav/4CsLmqIRRGtYe/Aw4uCO/BjYo4zjt11h9Mul+V3mHflax6mjVkqBPr
i1TLVC4RZp1PabQiEf6aJG931rsbjPFPuQ2+sNHuaPnAFw0q9YON8x0bSIr1Xx81z5V0ynyn2seN
IlZKB4/wYOrjzknUXyDrkl4AARV4upvcfqBPGWjJTSFL9dLUAulmqT27Vq9GqwTkGeUd+hm/Dd3c
zwyvTZpml+pwyob4s+Fr9xMdYEfrCnc4ZDEReq02WkglAo0doWexhuZwamdWt5amuDMQg/x5Qr1j
GSGXJuA+uKhdCK3cQy5fyTw6BWbfZ9J5w395V+TdRVJ/4XXBQDM2om5P1Vxu8jT/yNTouwHf7xbf
YsvP7baG6WGWe9rKKgqpKVv1GUUPlLLwqqSkcASEXC3PtJWiDl8TQ7zA3G1XUUcPAE9zhAAC5Zw9
BeuULhxNqVeA1sodTY1WdkO6psgAP1ZlXcEwHStoE3N7TZ9KgISsrIxg+rI+zdL+VMDvdXHePOBl
tuk5duVs8k4/s8sh2TpKsEt9/Rl6uk1phkwMYaBPAUg1parz/WynJ0aDdQCHEukPlXpT1PqwQeXy
ZPrQ1CvTv8K8U7hGoVygnr9PUuuBQJ7Hnk3cFWlxlkECKkNo9IOsN1UoHv/8gr/bS/5ugBeHmKU2
gy17+L/qIV27Caq7phfVuuxF6XYGmWJjqMMDrg2Q8q6liTjkuifZFNecxMkGy+Bq1Sbi2QlLyvOS
ULDQD0LPb9t9jT6RZFQK4T8/63c7rd8968I9rC9gi/ZG1+99EV7U/bnVXxhlfiWI8mnqAHwfewMT
mivcUM2rqQvIEc9dhwaKQ8HQBOl2zAy3COdvcV5fJkDnQXpuKfa2KhEN2NUO4cBqQF3bWGJXz/AI
RMDv6u99p6bEkeu66rykePLhHmSGroFd1DeJtE4Lo9/KHnK1r3mKfp3KM/ZeaPdnWf866pDVJd75
Yer9eRzee2dLL3d/Zp8Lh77em4ojSLCK0rskT6x1C/3gRLNriwYqEG2hQhErpL1iZqprZXYAfcz5
OVLqAB0N1gBRlqdeo1bWGtpU5mk6gKshQrFrJgiMHzzsYaX+5qUtreCVydZUuvDtPs4SU6fDDGoI
IWc69/PQp1a2L4O0GgD3WYCq0VkrUaB3DJziTEgtuAEvyw4M3zC6sqO4ux0ymy4x7jHn0Hr1Fbmw
7SqfVWXFmo092XxQz8jfl8VgHL/u7hMEkEgxnWLfQM5ZzwLuDcJouQNL0Da9U86egVLMq40YloAo
hnWf5RBzOkJGs6A6wwj1BkPAy7KbdkjOw1VpUjOXaRzC+5Fi1as+2hcopisw6dZLUyvdSNhTLgJG
6ZZWpsL5skgm06LHzgmu2iKDDRzocPigB+wQuelupRDJAAE/AOJBuB2p8BTLtsWODY2U6VP0HapG
LHCKdZg0O7i6j3YdXkWDti1Fmp2zik4qP7iwldyLfRizrtWFpRcYCEQNKZoTpNMJ6+hQ1av5uG16
+dAmLUW1VQRej3vaSk/TwSMl4aNYqneKXmkvChhExLLj8lruQYIYL7gabtMMJede5o+rvk2CVQAC
sMLU4m0Ueu22SjkjzG1Kz8mhdxVGA7BRaA9aY+6T2bjuY+PMgErF7cQwL0e9PxN5vsI9W/vgmvvO
rYQG3K8zpTjEJFlxme6TxH5A9PXUIst2TXUI1oUeXlmOfNB16yHTw8sxbXCfKGp2Sqnk7pwfUHU9
umoy7RnDnZs/L7l3n2hRmRhsueFo5XQyKi261A6xDwRG6u2tb+Q7+LrDZ1N3qjXRR6ZHdx72RJwP
OwC1PSh3aG3ZYEzUOvSMzgN/jrZ15wcfrKt3+j7SXlw39X6yQAXUch+EsNdUo6JLbTTB1khBpCii
xpMEGpSlyEvMU0kXclr4MtLEASnT+tWYjuIyhEu/UYZOp5+AOLxkIn5wwrx3v7APm9hP9bMG1cUu
O63f5yI5wfRgC3t3rSr2uWWD1bPU7W7e0EBdZVp4feTbWpzAmZ6p6A+nYe9H2hZYb6tmQENRZJ+G
vg3arG4bB16Vaa0TKIV+7N/jLLDVI/SJJdrANeypKztsP/AvfMdAVi5TDXjp5lABPe6tvr834lSu
jLZHppaMV348cqtD1OGaSf6WKdZpzi5hhMWt4Na/QsNmekarxN6kBS9FJJAk1/Ez0WEfuM6846gl
l5EIzEu17JSx23ch6Bw9nODJp2b+pk0aUEtfNDs9qOBvUIxGUX+a0A1Dt/akmsVZHdEN6DVYrb3d
lxs6BtGe6nK4bgPEpIaW3pi94c0yfrQsLnTITjyUYx8Fab1zb12mLfipQtu+tbu9VvX3JoRBr4lH
d2wV2y3r7FFL2qch4IAQk9gL0T5b7M9uUOIYhSz8IpPKeROBeorOMjbBzHxnEPQVAp23IKeq/WAm
/t6dVVqLMw/Z4Bwqg9ntdW1A9K7G51o1JitMRV9J2+H2VASX3IPALefqzBbFmVZw3FkqynCY8ejA
DPNutjmwKv/BqinOugF6rd5uvz/fP2r9/y8ApXfRgf+Lnf5D+s+fOv1J1LTPv4JQhx/5q8VvWZ9s
w0JXo+GGYevqwevurxa/VD/ZttABBUGFHEc/+L7/aPEb1ieVHwFIAhw44EycEj/gJN34ZKmwEVCM
2YLv861/g2k/+r3gcO821A+nzbLwkwgrF7MJuWqYyDmXXqHC708drFiHOf1A2Pjehy/qBCnTbkxI
d/Y0JfusO+JeF/Vf0+wfP/fiPG8LQySxk5keJOvOJW5ScZ14lkd++uJsRksfDUVXSM+WUDSFc2pE
3Ah/mhw/3sDPEMZ7g7I4W6fJRrPRB9LreuUpG03MERA8HPfZi5MxRBia+B3AQ6GLWywRnpuhO/Jd
Lg7AQCgHW7dMepSgKkEXvrmGhpAd+eCLS6PRN8ogdGaKX7bpKrCKk2yC1nLUqCxdmYzStKYeCqSH
5VYAem5+q4yu/KCb987rXAaSOs4wdAknh4ecmDtPpgDI5spxg77E3yyd+EIQBuE5XaFc962K4UvW
4Vtz3MAs1ieR8bKHZ2x6ZtY9+v0Aica4P+6jF+uzGOihZCUfbWHQcoBOzjJRfQDkvDfkh6//VP+l
dZqT7cIVAkI5FTAMFbeu2w9q3/c+fLE8/bgb/doveJ9a/hpzNYuy6uq4MVmsTmaJY2iHPSuYYMqk
9npo/A8KwsOw/mYbX6IcsyglfJ/Y9KBVKW5rhPMltDq4UIn/QdP3vXFZrNDQCJUYIZ7p6cRHWKpy
GgyvxwzL31AJugTOPKih6UGZ3ddm/1wGP4qRf3hK/A2JIJoZY5o0oBGYqcNJZsOh6zT9g3rx9yPy
N8gB6Xnlp6o/er0hzuSc7bKq9Y4bksXCnIfBVIvDuke87IXoUJIPIx3fe+rFwiTICNxQoTdaKdLe
B5bSfHMMK74/7sEP/+pPS1OYeq/CxmKW+NOD6OoLOt1HjsliYeoy63CaiyZPUfXX+SC2MRXtgwbr
e4OyWJlhMuXm2AUTJlfjtEG546yh+HyUp/Depy+OTnSKkmDYZvRSU175jrklf+fuuPFerEoy7eYK
NYTwolK/H0zxGvl2vD7qs5cNzFQkRoBF0+hFlXkqUvMC8c8HoOw7I7JsN2az7JQ0IreErigOc218
kQ7O63GPvahoiXB2+kIdBDT8g0VE30MB7p6P++zFutRVbGAkxEv2E4h8leV8U7L5yDFZLExUTxAd
ucR7tTq8lUrzOTA+8KV8b7QPX/9pUWJCpc1OzGjXWnbRFd2FijPBUSXE3zpFWmwIMmnq0QODwsEo
kt1dpxcfGeu/9+SLdSnrCQZsWZKOYNgvqSluyR754MR876MXi7LG1GNKoP56OoxmVw21PU4x9lFF
4d/aM/2sRYbWF6Pnd8NWa3Qa5OP6qCm47K4keO4onVNOngGGYdjYXPjhcbN72f9IfXSpiIs50CzQ
UOR76FXC4MjnXixLUul8xC315GFu8iWX6SkOqcedDNZiVQbQ8lP7MEsS0N61A8sAxIHciuMGfLEu
Ybn7jc9M9Oygx/0OySUikf64pblMiDRyPbOTionSd8pJlBtfAnCG4557cV4GStILRWOCJ9gZe3U+
hisjTY4qZcE8ft1S4oQME8VoOdLK9otaSEztVPUDy/d3VuYyFT6t5rAWFltKUYPu5paBO01y5KG2
DIWvCkvVqpJDTU7lTRuEX3B2OG7Al6HwsQaYGTLOnkExe6M0Uf8Qp/Vx29UyLbMyjETYmF16iFvv
zFEigvsokuWd8ZaLlTnGhdVYQXY455MMPaH9JszjXuUykFLkMJLxxBxBn1BDOMhrUuPuqOktF8sy
NNh18SMevcbMTXcss7swmY/87MNI/XRgBomJ107EiBR2NHtpq63SFMHRcQ++WJdUgsI20YB6XW19
i8dWc1O4h0d++GJdDm1vJYERMQf1Hv5FkD9X+XR93IMvTsyQWMAB00hy8ZCLGgl+vU10XP29DFtE
d2OkoY1EM5qVN9TzL0Kdj1s4y5DFkFgUK8Qdxouh8ax9S4fHoXwE4r2zdJZ5ir02la3J7cGz8+km
IS/ShWP3AY7y3mcvlmWdQjbCkGH0hNArPJslXLpsUI6rUJYJhJba1rHtM8XbkPgaNAHpelLy6Ljj
YRkcaCWxYpTxIdEXP7rHVGudZ98fhqP6P9wgf12escQF1W7M0ZsL816V8Y3VHrd8vtvz/bTwW0Pr
MJUw6Sor7YaEHcOtDeW4bhuKkl8fu6mxVgGTmT29FNco5tZZ/VGW8qHS+Xv7R5qLpanoxBtHajV5
aodrQ6966DK/YlOw1qJofdTqNxc3TWjQYIoH9etYhch6g41qf5TB885MX6b+SSTXXUBysRfouI4r
ZXc/0FE56rGXoX/BqAdWORdYHXWl4olkHtF2KW/HffhiiSZqPcmkqElsM9rPcT08VeX2uE8+vOif
JiLuHCHWfwb7+JC+pq31xl32mAx3KWHW/frZoWqj5kAV5KlZ8Vjo/pUafj3uqRcLc5rjUXVmYpMw
Q79q4pzMjOC4/UosTs1UrfFMm9mvGszcVqPTmOsJqcVxz71YmcZspBOmH7M3R9NtkJe3amsfVxQu
8+6sEIMMq1TAqctsJ3J524jyuM1qmXAnMqzh2VF0ryKryLN80g30Y597GWnXo5X2zZ41WVX6XvXV
Owe7zKNGexllF84tlgsm0L059w8UzXs8Jo6bJcv4Otin9uDgRuLNmXUbB/J5Lqwjd6nvApqfliRW
iRNWUnL0amB9V0irdqP/z9m59daJe238EyEZbMDcwt4756RJ03Q6N6jtf2qMARvM+dO/z67ei8TT
TCRrpLmoWuL4sGwvP+v5VeyLX584axJqAQZPDhMdY7PerJw87tnklbhPqLsoJXgEhGEGwi3gOejh
9SWm+SNazzuh24XV1Vr0zKzRdgRbAO470WUgxie/LnEWZTJyqUmLT4dd9Jdk62eI4D+Shb/XbGe/
lBUEyVGMpbNGsoXTZ32f8umrX7udjXImFrK8DURPLbefjdm/wR2i91s6LgIuy+AVtSrkqbMNPiCi
nfMNFx+vdru4N5jAsA72vhF2yubUlfOlodUHkeq8H/7hePK7EOL10uFwzzfJjuNJ3dAfEnxvwK0v
UVEHpCArUP/suYxcBFk0bE1g4VhyTGnzbYmmA4zg/+fXPc4KLcdIkX3HdCS4eCcr+7In/C+/T59n
6avugbp73VKG7kE99pNauwIO456fdrZNkUxwpOPIFgoyPYgkA4G29/y0sz5rJjdrJVptpIEnBRyZ
AWjwS4v9rvJ51SMDrC9speodjihmPdTNtl51Otj8Mu2/Fduvvo7ymZk36YCIGGzjN8jl7F1bSvvB
ZD+P2h8m+1nM83o0VwAgwlTgwtkl4U8x1qhHmJPvXjPFJQeyNl4MPKrR5237OMGsLl+GzC9uuUqg
lWXpmmR4zkSeE+QBAInAkOhyv4Y751kLvSEqXvF4l87pXQQhv6DUb38LnYVJUYCTgPWIt7sGfhBz
YgC6Vn4x0QW1LU2yL1NW4UDbfO54/x1eeX4ZDxfShv3elimFn8+4dDCkn7r6pkT1/gd9cu7WP81B
Z23CQqYj8CjF4wbcDcBFkrE6iapZH6CcDUyxQQDtFRZjt6SwPtdiwyxjP8a8vzEb/xoa7nUHgtvC
24VUGTogmoOHDTvl78EQ3Ndb5JdbCZ39fwM6JR05XmTLHi4xM9E/p036xcXfquVX0QVuPC1KJZAa
jwjwIyE/RfSj7N55Sv9hWF0hU1fFJNw1tn9ua30VxxIsoDVPk6D0i4yumAnF80mD4khkmbX6XEXB
l33jXhMl+ZeUKVVryCpYoqHuLYaDLigEAYzBvOYKxJJv5wqM3ZkwDdLjTWX/ySTITQ2Aa37BizgR
hi2w0SjBaMLWb/q83LsvAqpbr8BIzrvIq9lia063ZjvPRJk9Lg18tdfE8+WKOJs/DI86vSWIjBkQ
ZjnI5z9heyP9rlowM3nT8KiOmpTHaHhbbVUh1vrUWk8dIzxT3n58nCYdig25d5TdoTAQeqDetsxz
OJ0DehVk41zBPBt2NAvcTNsWEYAGXhMR5OO3Lbc2HPWcYPUvBGzwDo7yw+yVVIUk+O2nFwJyCwAk
COrEFH02Xc+qfvGZhbFb0As/qwhSfJy3dhjtFjEwWoc9qrwy8L8lzK+n+Agb+ZXi3fo4lOoBdSX3
Q+wXr2K38BXgnLjpOvR2n9Q/wrNLF4kf/brEmd+Q03GZ9Wi1qUqYb2+XDQ+88teAvb4dyFB1KMJP
l/UYbpBEb9MNZA5eATw+q89f93WSzGsKRyzMbdjNl1bdT3V28uoQVw6kSysnvnVwbA5ARUM65GZO
G79mu3qgYNBQRsp4Q3J5LlqAty3KVfya7SzIsrUhIyFOEfDJ45dpuVdXfFq8giCsqN92t96CdAQs
DEEwDi5gMXjZB+Lo125n0wELd82GCiFwYSvcEmiXniTcY71iIAoI3jYcZtp1yCB1PYKUBU/MdkNJ
e6f9FrxbPYZrRNDDohWH/T4Et667KfXg2SvOqgTme4r6geIERFG2DBX9r7Tzu6PE3FmWvIZb3dhj
Epolvh+lvckga/jvwfxjMTAK4dx6LaCTqgROO+sxToBnRIF7MwJXGMrsmjBmP8+sIXdgN/FHMF6K
ZGuWuxBFbF8rFi03KOqB73sM0lB0mlfKpot17szdEi32gZIEyM9hJCVcfIfqcVtIoL30rbFbaKTH
0a6wqkJfp/QriwCwMd3lf/fHeZr9+yAbu4qdqJyTAXq3+ViHzUs0jFelGv3qK+LUWThbZTrT0HY+
7tkP0yePIEk++7XaWTRLiFfeESZ/x60NjyCvwPi19uwQ56jWwDZqUuFvj1d1a3oAME3it7e7Up1g
ll0C80vcjwOYHkY9oHIwqPWLrq5Wp0pHzDe7m2OZ2h5m4RxwZ7n4leHErlgH5fMCpczoFZjWt6e9
RJUnV9EHJ7VzjP7DHHTlOlFTkhB2lea4Qsf9BOTtV7hZFwpGAG0zZF7Pj7Er27Fp2WsIGA2s60dJ
jks5ZvdIIw6xXzx01YBZuih4r+NVNlnK2yaer0UWfvDp83r5Q/+4akBoPUw/EoRD+HzWL0OAM0tu
ew7CSdSh17yWlKs9AqVSdjbqDUo5xu0wL21yNgXy0xzGrvxIZ7VlIEmYoy2VBIF0vNCN9AsGrv5o
Q/V1GCm0nEzBhSLRqav7v/06xYkz+7yEEqhpTJoMVLXJXge98Up84CD/dt8HP0miej9D4G0scGnp
cC4UXSGu9Wu5sz2XQxxoNJxBbpgyAIGrsWiD6CPfgfPv/4cZ+dt+5tVduZciGdsEym6AQr9GKM2t
htDvUTx2FUi72uFahfzqcSfDbVjBRHAnzG88XQnSJkzMO65Qr6QmeMlVEhTxNfb8uJMlY8CAbePQ
wSMAZDH4vu93Q6z9Liqxc3YWKVtn+F7FR3DTf9q5uwLWxW/jcPVHPeyI4MSAUnQRBDDQXSx4sRbo
Na95+C/9UUsblJLj6zJSxwCMSHAhPtg23pmErvhIy3JP6wmeDCjj/FqB/sgB9fVrtbM4Q5um4Jqh
6rTKJripiOyfEn4KfpHWVR/VqGmD6QzaTSZxlY7p3Uw916WrPhrK0CqqULxJhyg49jCmr9KWH/w6
xbnRAiA9Tu1sgG7bd35JZPR5AabWr1Nc5ZHaoxXijBofN+ZlmsOvezf7nehc4dHcRzVwSJCS7Yt8
7pMQZjl+Lx4xc5allMlM4OmeHJMODvkAvZ1Y3Phlx2LmXGnZniZRa1HBhUrivaBWfYk0UJFeg+lK
j+JdAPYJ1PiRCAIQADntAfEcyvN6fbU5LNgc4riHn9uKPNbVOIwM+tQq8ouyrvwIg0lmJtDwtZxf
kCT/aobki1+fOHtmNcdbFCcRPr2kM9CqQyGH1G8/dtVHnDdm3Ri4h1KbG7L1N02feva3sy6Xjde1
rReUsachfIYG9Tg2UegXv131kVBrM80afaL24EamwGsaRvyutf+SH5EYgvQJDSd8VweC5PWm8Sbm
NZiuACmVomW7XOPjtoIgC2PkuNV+6V9XfzROYOUJOcN/Z9G35R4cVeonYwaD9O3aqQJVJjuUzEeg
CsqLc0ARYIT4TRRXfzSKprEVQ5fEy/BSTuQiGlq/HK2rPkrg27UxusRHFOl0MJkqwJTUnlPQWZYp
8PJqmdEnHPisR2DhXuaqNX/5TRMn1QTqGa+aFGM5wCsJPj1Auw7mIx+bd04o1FmZPAy6eVUovQcc
/Q4spOfF048gdvVHBGV4um3n5NhO+qKu5SfJud/hx5UfBTIlAbTWZ8MAA7PQGMb7KDrV1bVXj7sS
JCGqCVgqDOfGxlO8kuYYiNCvTDF2ZUdrEKZWb2g7C17AoIULegDYsl/DnbUZQkYvxwYJg61k31eF
/PLcZn5K+vi3hdOrTTPmI1my81SZgmV/ljJOLggRxm+3/20f++rr2NNWEgfwaYBR1T1lzd3u+YLy
25ju1ZfBhJ8yLCLw34bpGvTby3I0fuc2V3pkgTmytJ6SI2uiuzkSR6jTPPvDWZgEz2zAYmIoUwDW
LyNq5QnGm373Eld2pFeQqO1eJccmEjflVD+rrfHrEld1BIa2DNNR4nwPB1+q1JbXSli/HdOVHYXn
8seywxEllTCxyyxoFMPwkRX1O6Hwt/feq3ky63QNIoMe7xKYy7d6lT82GWR+pytXeVRpcNYrBusX
Y6q0gEFe+wmPb6XngJ5/p1dtNzpcK0HQ62G9xacS6cqHSen4h1dYcfVHADixZYIkAMYBNCosVwCx
bdYvbxA6e2e5rdVq4f4GG9byJ2xeJxDld8/54mydJsI7lRS4soEDAWACUR2KC+OPbm3nqPqHFJMr
3llZkOIZBQGxZbS622UtUPLb0jP5NZmN30nOlfH0hvX4HVB3qoBbqnrYYxLr9/TmCngSMDqwWZyj
wBCHRTuIuViS7SOb2HeWk6vhiSKN3LXBlGwqHA9VCcLjtO7M7wTganhMh4+PIQwm1QC4wZg8r13q
pbaLXQWPakW6AamGCDYn7L5KWgM021J99lpLroanRrFV1ihMScrjbzNwqqazfvlaV8JTBw0OLQBW
H+GwrYtGRjgtGu2Z9HQ1POlqUoF5nhxRQrsWAK0B2ZLsnn3uLNRBN/O4ojL8OJVTfDDRCiEs3yu/
6OhyFwLAvlNY/yLtWce3OMdcJrGfJIu5ksYG6ODlt9FpfM6qhHDlxdN+6PfiwVxV47KKwWYGOVVU
ZsFbGG7/qDgsvQ6LUOy+3TNYA05gJ3AQzQQThzIKvzfa7x0RjoNvv12vSbUDOIXL1jbfhHBoK7eP
yhf/HFeYKz+qgnj6/6mStad1pr/IPD/5rE3m+v83ayaCMkKrVVICGVnJnx2Hd7Pfx+nbLukFNXPc
UFxtx/0qk9Bihkz/+u9v/3knYpmzh8bB1rYQNsNJaa2qF7N35S12J3nS8+znUgJQ1NvmrxGu++Aj
ItXHUEIfqXS8zoZx8Do1MleKxLM1kV1H0PNTea9g/rYm3Ot8wVwpUtWriAY7Ps1Jiuo3/gNUYC89
JnOVSGEKHZxM0SexJXczEn1paZTX0YW5buWEGdVNKV4lArup62Xd+QkWvX4uKMzVIgG8SgGjQac0
AX9ZOyRCMpL62fzAoODtVOlE3MYo4MGDSrM1VzqCjBR3Ges3VVw1UlaXrI3OoSWT9LtQy4BCxqj3
/LizSBcGoqMc8fGKjwc50huuPtKWvbNGXSNqIychYNDKjkJRmuYdi+zPFcxRndMRqHO/KOPqkoAn
6cvI4qcsoq5vhw4gWaCy/GximKtM0qDAgouGSbnSbSumOVkOIoo/OOm+00GuPEGnqSLtgAC5BHP3
tFU/0zo5NDZhH3z/nY3D1Sg0qUFavjw3XkyfE9Nfgb7odXxhrvqJga7bivmcWzQwsNd9dFXzzPoN
qat/GgTQ2yDCx8fRdHeZ3i8ryh//e994r0uclQq9dGtWEGKPEohdCDbGHsx37pU7Z65dUa+hddw6
5HJLCNaObQccfbD7icIA3nwbY+qwH8dFYzAnre/GsHtImsyv4JO5IigSMdBZgRY+dpm8T5i4TP3s
5pirgNobu5ORnIM6Z09T3N7xLlWe08RJGEWh4JYxpInXyqR5PfVf1w1kKq+J4uqf1mAYULCPLpmX
7XM1VleZNn5JS+bKnmIWmH4L0HC77mca4+dAK7/57SqGwhDMwXhBNEy76CyO3U8BzAT9dmhXMEQZ
kDlzmrAjQNuiSEhwnIzdPTvcWZlh1a+87DBThrJ6nNvpwVThF7+xPAeDV7ki3JyZjgesS4gRnjZC
7LFGtc3hvz/+ThB3NUNKtZAjQLCCJHH0tYyqHBVxF+2w++3PSfS27ZBnV/MwwCY0qcYNzgvd+GTo
ovyOiq5maOz72ZQjRnQElOIwiwyCrSpqvdItzFUNBQnpFDl3Tav6p5jSq4T4PVgwVzQUdMB2A72K
47MyZV5X8ScxZ9xvKrq+RRnwv1QuuD0DG3Ndd80L2CteL+XM1QwFKzTLKsNwTi2YdnJfTLEC4/nf
U/Gdzc1VDXXAcw7hgLOcWYJDP+obIGL8htKVDCWBxm0uxVGF6r3LqQUDtY63f/za7azPBuAeklG0
O8rUnej/6hj97PdlZ9NUCZn3+nyH43I8pDoGHj5d/BTxMO99uzQJp0EaIk9xNGFw13YvKzPPfs12
rp6IsQRkC4ovZ8mPekj/Wfb0h9+nnU1zDhu2DLAlPaLOK8spUEjH2dOoDOSntz3SACJKhWbns3j6
hFeok5WDn3k/cxVD0zwnlbYRAiFQtND2qCiHuNdvWbqaoSqb5zWZ0CsiJgXrxoduSvwCuKsYGiM5
iGgLGbgsoFOpcXi06+j1bMtcwRCpqgH4c/Q3+JzgZhmab1R/BOJ8J5qc+e6vd03GJwXQ/HnnUf3w
WCvaPPNtLH0/7yzNYFbhWBr0S92C/6iiuzbzS8TDAO5ty4dZTG0I7QPiyabDPADY4IYvkA367Q+u
bshmADc1jLAjUMP3zFaHrOJ+cdZ1LQoHtitOBzzJTYHO9V79rOj24rX0XdnQHmd4T6XocWC87meS
kBse6sRvKrq6obkPSUZWNHxK0nswgT7Dgvzo124nbRuf0X/DBGEz0GkzyQFQnK7qdK0/Kj96Z6K7
0qE42USclJB+pXZ+AXm4wgt06zlXXPHQnkA63VZQI64lP/ZU3JeLn3kbc6VDsH8NOtbjbdj0c3Sd
TCUpQtZ+xAx+51zrqofGAIDsxQzQCUYVA43c0H9EJLXMs7GqPEfWWajVNMDWCWQQFNQvINGnSz4H
qfa7rZyBQq/jF6m2HXdNqCBI07M7HcCZGAUzfvWezJURab7BbWRC9yB9drMp+iPr286v5a6OyIZJ
LaXFC2gfD7wgil8NtZ4PXqvJVRIRvH+2WYPD7WaTw1yVdcFU8hF+652l5OqIYkA1eEXOFQ4qlCav
rUQ91SQWv+joKolaa+e2j3qAHyZ5IqL9vO9+pUgsOi+DV3dEM4fBAk8dPCWWXOVCtjovNz+XVeYK
iVTbCNAt8ZIYZNtY8AZEXcul74g6O2myknVeUuAwklQU2ZA9kMTvwZz9S0nUIz2sVIh0WdKIHBPz
f8tHnML3poqzPNt+UUoskIe0ddbne1OrYyMCvwdQ0MPeDucmkj5beYrIwpYqp0TeBOPk53jBXDFR
16h0EyFJjqC/dvesE9NxSMTgt/pdPRGY9hON1xBfj8YhJwBx63548lr8rpxo71ZAPkcoFOd2Ax1x
H3kuVzn4nQFcPVEfV7Sm7fmIPvyM6uyvhvsRSJirJerXLhF9f1Ylb+X3JqksUmeVnyUVc22McPds
+103yJmJHULZVG7DbZCs2Re/PneWZ2aCVg14H0J5I8QsZIwvYQtk/I6irpbIJKC8dWV/fkKgF7At
PU4fVoC+s0BdF6DS8A441fMldIrLu70df3BaKr9bkaskGnG4UOGEsyid+uBI9PTL6nH3Uj+wfymI
ZivGclBIskyZPNZJX0O9kflZuzBXRKSAkxwyjq93rT2omm35oj3Ls9m/NERjpTf8h9TTHo55HdJv
tJq91DLMVRBpPakMcGcM6EhuVB9950J59rize4YAA2XxOY8YluWn86eTePHSPeFW9TaSZyLryNgj
ko9rduCmvhPM+GU/XflQQ7skiBeOq3k5j8WKo1DWkN4vjLvqIW3bqd971Nl0qv5Udv3d8tE97typ
/1bhwZ7jbY8IYbNkr3eczCUlR0Dq4h+TDZDN2asle/YKWq6AaNMlCQJcsY6QPFyVlqpcIg/q823q
KogCsrRGtRVGtFLjY6OAKIYcqjv899f5H3uHugqiru1jWna4nDflWt92Ziif42GGwBKFFkGTZ02U
3jYpC3+tJqF+ySnqKovGtpzrfha4Wtv2dj/nYErYnH0Q48/Zs3+PN3WlRUNCQWqT2FZRPEye2yFu
o2Od8QE1oSuM2Y79ssZB3g271UVZpgy2hzSwXhOBuuIjvbWZhSsesMJQCRZArb70Y0w/GCv2zm92
/vNXh24iUVI8txgrEyVf9TCqIgxLPwNo6rof0WloWCZKelztokACZ9GhyabUa3lTV4CEh/VAbhsm
cVyTB2b26DLZeuYVmKgrPYJH81pmI5reb8PVbKD3LEOvjZe6uqN17VgXhPX5xQcJJkzX5RF64eYD
Q4d3Fp8rPUoA481MbflxRWFDd5Q85F+I0njynUcJMCe2TNKf0q7Z8O4xtXzw2tqoq0siVq8gRiKF
k00sBjKEBdltGXaW+E3Uf2mT8B4JnAdWQVLPJu9MuORBqPzioStN2jOw5NOySY/UtNHzzKb6Qc5D
XfvNVFecRCURKpCYTGlSFVbwPbcm9Hsqo642KTJjtAiBjmmWpT5sFb02ovLLJiCT/TY8JEmQNXzD
x8Os7k8kaL+P++anG6KuOgl3rGCYg3Ngq3h50XQvlurO6zhEXU3SDFmJqTZsB2VmH7Vq24dQkdBL
g0ddSZI9B3cpGsBMCZj2S8L/Ptfh/Pfm+eejBXUVSasOt0aRDPq+qp9+AEdUkxwH854eRtNsn//7
h7wT9V1ZklWmUiRA76hgfcEBeszDLvS64AIo/nbKEIsyom1GWCbJoIpWQpjcNbHnbHeFSQlpM71a
BM8kpiLXsJA8DVFbf9D57/XLeVBe7YYrbWUyAmSFk8vyIyrVLbzS/eKXaxUERykacNgnHOc1LODB
fK8F87r0U1cok4Z4c9YUfbLvBMlhKSJYEVm/EiVQq972ycisTnWD3Faz0yXnuJmHmx+zl7paGb0T
0pIaWplgtM8wNHzQaSA/OLO9M5auVKYFM37op/acHlYBakH5UZbTRwmL35mJP5wIXXedXY5jLWcG
9UM78PZyEmRJ8yCrAnbRNrb51JGy3XKdIYIWvJLplwAK0vkQxnBCyPtWVdNhggju/O/BUTotpow+
8jAIw9+1gH9onSuDExnfiZjx5IEaJF7eCpvYMZe8joJ8GieR5nJokycpJlUVYaJjfdlpumpzEc3j
NO+52XbY4UIYVW8h/mxFVUfNwupKTun2a5NdmuVQT6uDENl0Nesx2k5VHKjxYLYOauQNoPsJZusT
7OLiJejgsTPJNC8T077ovU74MVvk2h7qfS5VEU1d+SOeN9MdpFLLl5UYJe4gP0ynvOR91RfbNk9P
yzbv6a9ItWUFA6xaDdedbpeHDXA/dl9Xiie3MOPaxe0eJyO/UUFXCcBs96F7wetjutxsS611my9h
PJZ7zofBrMChE2AB03Vs4RsJDBRfTwBs7wr6WB1CQEibcrwErFXJC70gAfbVbtGWXWwbb6JisEMp
voDm2H9qNS5+DzuPmyZXNOnkdUZYTe67eghpkRlks28DXbXLp3jou5XmFWxxYgSwUGdIijZgtrZF
oxo6305Dtsq/Fwy2uRKbSqYQRWTJIB8DCtbObRXtE1yXwomk+nFikzB4tg0h086jaZnDx2Einb3C
iV7wvF01t+D+NNt+AmMW6O1DPJSNPbJK6PjvsQuWPs2Heoqa7WBJajmH77myC7gHU6uyn4vpy/AX
eAtD/0xTKJ9uTRMv3UPA0iC7GZYgax8mvs8YAD6rcsrBbp67uEC5/rafG4lnvLZIUdVQPc/1FOsH
Uce8ZgXrAd4yeTuGerwFUSDhLyoa8PA0WbWX1WVN0MuoEZHixKu91CZPoPJ6ElMcLg9j2yIJkXbV
XBdLu3T2f5leymE6jn0Hh3869PYGSmc+Upyu4YlJUO68zp+7ssa7AkyamvC5KSsaHYwW/DBYQ+pD
sLchRj1mBKy+jumqIPtS73ieacf7Po36ezFLBktE0WbfSsaNuE54OuCmZ0sx7PiFgrrB3a9nukh4
e+4cc6HRC+GBhstgD6OK5Veya20vaNYG18hIDgHStFVLjttg2Kewb8Orkc+0L7pW11Eebu2UnjQV
iucZA1Q6530DUmbG4lLn89wgN90A8vCtld2y5VxwEeZtgPcqZclwwYHKOMFCLv2G0m+82Zph10VX
jbI5sHIZtjzkrbkYzEL/WoZki3MbG6MgVJZ8OYB4LKYLEzP6PznOAXiodfI5HTKtwYau9/IQp0zo
S90bvNLMwy5yMsfZM91ie+iyZFlPFnYn1f0qsuAUgO/QXUFeaL/1fSiu5VRV3yMVolVKwa6waJZk
oVdjVkr9ZAKAvIoqhKfOYW/aPstD02bDY79x9dho1Mnnw1KGn9ZS8epga0L4IWl4DX5bq690tpvH
0gS4rG1xUM6HsbNPje2Tyy0FZ+uw0nQZTkHbbeY0DuG2HHF6jlUOq43pn0F0lNyRSukqhwKlr29E
O+ENTaNAbLnqaqWLoQya7pLuZWeP2HM3ewdV8FXHl+GfcBfonVbUBxvMQiDO9PRK6XB86SqGv44X
i34sarwTPVaoxud5RLb40zr3qboGhSmGFkDUNj5RtvLPqg/VdMOsQSlQpc2iTtO0y+BWN/VkL0Gd
WW+6BtDknBu4MhWzoNHyKaI1PA5pvzendtjWFfxnsu1fTMfXixRvJLeSVXV3CCkKjGOGpMZtticN
KdZk06iW1MreNsmSdL+GpYGbq4indM0zxYcoD3Qn18c+q/AWIuje4v8MFct4AVQ8PIZLXKrD1nYz
FEFrJvcnHVcLPcBHGJV1ZBr2JwaXoACgicyob1M2wisbXLyZHmRXLXcl1L144Obj2hyXLaJbwSWs
oHI1JWq6kE0Dwm0e07nJKSq9b0Ja0dPc1sNLtoFouGwDHy57BUXv9bBt2/BpaTtT4s0JIt/k0eit
nu6wF5XxnR2z7cuWmVCegh2F1xc1aAMj4lVPAUcDqib5JdLEon48I7REOaBU2XUzwZzvqoM9r1J5
LXpqDtMIF6y7cZaZBBwqJPUNZlR/V3EpUda+tAKvrwD2HLe+CpfH7sxKe6BxrWkxKRP+zVI4zyGd
1wp4zJ99U75wk/ZVc0MFT+MDbDBJKeG6MYYHiYKI46jFr9oE4wsS9vsBxSiY6FWW9UWQwssO1wOW
PjZ4s/qaWD3/zPZm7fOwntKsKLMyvjKSGpjwL+sds2R6kjVqcwo9wBLQqJre2Hmeu5wtur1BxkYU
I8roitA05IrZLrtZ9T6Sw8IT8Aw5/lL9zdjK/M1Qv/tJaVOtdc5Kk+gD05j3TxCIWXY50J10+Zpa
Up3qRmV1US/NHB/6aEq+hWWWILMejOteYFWzINfR1IcvWFRTeVgzFfS3otkrWOjVuz4pW0p2AZlV
bXJMPXvTMAtLdLKH9VVFgREuAj6xPof1Xnqpq3ofC1hRDNUlV1l6B5ZcP+VaBs16EVe1ZNdUzqGZ
imEdtnHJB7JZ+mBUlbJi6YAtOmSqEY9Nb5L+YCyRzyIabJOTcqFjYetmzLsJULB8SBK13Ad1lk6F
tJm60l3Ttjdrmu7NxZiqwD5FUbhPBeQ4eO6jAkcQwTdJT5ybQF/Kuk6R+ZlYm8Pn539tOHfdaYjj
2h6yWITXatW1vOCg2PRHvRB5aBJuC8pmHKesivXXGYzjOR8t9oB8C5tvDR+yG4mK8BxeuJ9q1QNn
K2kdIdKjhEYdqjXk9hThxJGvWIxlTrcQm/RMeH2/NlWbS6IWAiL4fDkq3CHSJUxzqkOa4yfpw5CV
D+sk/9oM4MF0jenlKmeOLIxJ8OZNR+xjE6vh7hms0KU/jmRq4+tyqmJRzKux0924D+VcJFYAq2T6
KkhO1PQoLxUo8YumHIcYsVyFpEv7ohnbWuVrtK/qZHgy9vd0rqapGMeWiku9K3gKrzKr0usxxXkk
73szT7+2qImznO0NAH8zDuHLwZYLbw59L8AYkSHODjBgX8nwlVdlYA99yMvpoAVwnWjQap+RJzOy
2GE+fYtDPWr2aVzO/1smDn8azUoii0VhNt0kaZ/dIyO7lxdBjMPVRaNtvD1nw9DEmMvRQopOjFv7
qa9m+peJTYQ1sgUaJ5SsDPqCw4K2xbt4pOXBWli8XdAALgQnWmYsvAIRsskOyDoI8SRQ+0Tu2yze
0xzHAXHZdmEQoQfaaLznES4Zh2pZyqwwTRZ+ndJgVci9yUR1l8EE1mbeSZxbiyyWLb1voFCoCiUt
6m7m1aqHORrxDFoxmDjkyQ6p3mWcVaq56SsePiM3P6cF4mZ3kUYhf6jXjYyHOjHSPu3hsDyh3eQH
5SVMETVMD+QV2QFDyWFSy+ef+7zx6AimN/J0azsu26FOpU1fUFycDJcJRl+lxZCGmfgxtSP4qLvE
K20u1i57jrlea5g6Vwk5BkDjymILRtKdRAd33cM0jNN2A4+paSiY6KL+0Exwsitw6Ce3UnTrjNOv
bbqbFj5XX+GUwkmuzQTvyd6MK4xFU7N+z6JuDSuITJalu7QzAvSlbcZOH+2gUB2Hts4ZKPN1XEEc
ia33ONE+aB4Qx9X6WU+oMbrZtwp31WjdVHu1rnEWHf6Psy9brlvHsvyVinxnFgaCJCoq64HkmSWd
o9GyXxCyLZMESXAAJ/Dre52s7K6ysivcrYi8ecNX1hFFgsDea6+hD5HclKqFrlFKB+b7yUqDzt8X
M4uw30wsh2X3MLhhT9cAbeCskYH8gmfOxQl54nX/3hocoTsR+Gv3VjLIixIe0Gy5OJE7es8nb8w3
sAlSUWo0qbcB1D6vDaPDXc5x9qeMdqNAt1AP0D9wiIrTyu/UmkrTjOO+tYvmaeRr4x1kDrbdPQpR
PiaI2yz656he2/a2hNsbKq7JLIA+8qHfEnzynVErCsy6znn1rJmoxxttRChfvUr4zevEahKc6TLM
0d7RiD9NXPAW66xqz83Ui2LfD0UuUpTVtEw6GP6bzTJKwxKIH4h85xzcwiYu6DqD9udG78YLAzUc
/RZjj2StuqrFG9M2a9xpIcHgDUG5C49Y9RL3HwY+3rkgSnkXpEOhHNDKwxuEh63zoIKcCs9pyx1x
M0YnMD+LaTCMBHoFv3/yhyrAooNufGm+ts2o5x8SJpTqx1Aquv6UE1au/cUYXlRyTWyserSoMgpU
MlaMjLELm4VvbHcNiisKOZ/G0vY6rRacXnHZZ2hus2Io3vw6CF5VRGW+hQ3gEAmExod4AzAlmrPt
WOPMdCn38G+FFIBynJeT8ueucReKnMvcJXLi5dSm2Atyg4c6RrBE0WiampRpi+5lyB2DLR9mkHID
m19bprwonU0QhMBIDCZO1mJXWOASMqHZfplKiM4BQkOaWIcpykYCs/cgVCADx9FUOf+VMs1DVBoN
9RI/r4rsPNGZZ+/YZjuTzhJraZuPXRgdIjG1iFsQcunlV5n3zD6MORCCB9OEbZVYEZgMXUY2Ik64
4tj8QuyjaiMozQoJgtfA11s81qA4rQg+eWQmKPSOTnzqzp7llKUTdhh9bJpufkQMKnJbWzPm/n1b
lBOqU2AF5H0U3KebkEBauAepaVqTHiX39GidJVMs1rqujs7OatrllnKMuVb2C8yemcRzky1vBCKC
x2jMRshBvNb2cDZFnEFaNaPfnsJ5Lt6Nccq2sWXwFkMJ35RYhRRBh+V2rkio8VtG8Pq37V3dRs0e
L+H4mpNKRTGfxmjPgjX6pUmIdjUgVSgSh2GJ3fCyCKvbAU+l1XHZjUCpYzfUTRWveuZ4EuMqLsjA
hujNrf4SR+j72nhk8wLMRHTsEsiBmRPHvI6j+MH5FmeVET0YnNXI4D1sceohAFPyLetgqrqRLePl
j4VmZtzAWNT6SDnMqcTLhQobxFUszTgPsw4nr6jEmUmk3F0EMrOahAOHNsmKLrlKi3Ww+WldCmGx
wVU5j8GWhkq8QAM6HDgc6G/dOGY6Rq7UHN1Y3/VooryGFzZGuGzwRVQ2+skXjwxfCbV2OechpHhb
oLpwlWWNUPgVFiPOlQA9LU8C5NHf4yM6cTNFXjRgI6J0xD2HjRwMhetOl3sSzDVy08eoCXgC8wr6
Qgmgp3iB18RjSUPAMgh1UWg1l6CJDjhwoCf0wZY6AFpvAuSblVwC0IEHQ0K8ri/AFcA+B6eXaUEf
ELTETzvVgMg21lmnTj01KwLJaahYgh4vepjzToYxkXNkkjayxWsAV7TD0KieJRmro2c1RqBLd63M
n7qsC76UY1iKhJKyeIP+a32MkBOBi5xxoqP18WU85VxegkkV30IyVjT15tIc8EPchTvubbCzlvdl
pgeGammZ62RUkd2JbBnIodYOFGo/wtJI2lIgskRPiELaBswnWTqjDA5S24/In5oV9syj189N/phd
mb/f2rJFncMwivF/QZeb5Y81+PWY0VAcUwBsIvQOhQLSdlfKobqxTpCNHj34+BS4Hd2m73UZPcAV
l8xJ6DFsuwrHlhlTzM+FSvsR1X2HBeZRYGle1cdiAYyUrEtew3Ua8EgsimVTyuaOidA9z6wc91kV
EXcassb0P+xCFE6Lehiyo+dsDRkkiQoup1hDU3NZCOdVIsuu7mIoeD3vwjuX3w48j0iSDW14WKPF
UwdrFhiAN6XKiuc6Q4jeBQjeGN3okEUyGYssuychQwZTwdfxqQ7FOGxRLmcX5ttxPFaqcbcL+usD
7+bu5BTzxwRtFAyHhMKZOqA7Ky/G96PvtK6qIi1DFClxIwr5CIi9PGIq3sLRapx6FJxTsbwArjEo
pj1oXtHl6GY4eX0YYEbbz+4Laeb5oLx+5XEllb5rp6b+VdEw7AwgCYqNQ7lqrU/1hN7vNPWR1PG4
0nFJXLmg5Rem8uATJfD0dpGuJpvHcNQp1GMosjY6edorjlVbVnPS++XiHZkaxxb3NRzeW6V0EyOp
i1UpXX3X7Xz4TX0do2WZEpR06lywmd34St6PYw4eKbzvoiXFDrreWl607KbCvPsdmvrwPoIXwVcX
oc84mpxWat/Tiogd8QM37pD40g/x0M3Fg4BS8d4fVN7FvQrdVygYw1dmZnMsB242xExblwN2EebH
zPFyxL618ytGCX4MogwKNwzusYk25C5Dq3nmgMKRo2XBFthMqKRecrouhw7H6D3kNNY71MECtLQK
1HwPn5P1ONlQFLFTsjpm7e5Hu87x4JB6tvhkTsPdIOEykQRXUDinOntkVZa/0gjLrIgKAxqTL8Yd
wiSh0OvBZGyToS7xKDQiie5cVrG7IFvdmwLe91wLZc+ulQPdS0NfJHGxm/tfIpue1qqiwJiHLDtq
sZYt0D+Rn0SX5wc8GC9uLfJWQKmZa5cOtp/rGLdfPCtvXaY0QB3dJ6NXFaANAW77xVd4zeG94ICj
Ee0oHyT653Mhx+jscV1bHEAuszHFssUba111r8m8TNu15X65yQsHCHYifvcVgS6E4RDnHEB97d1T
6Q0HysmAlBc1mx++WN175KaWAIt0osPhUEe/DEzRfvpi0vjWoJvKRGEHVoBAgNIDlMzZI8uAVUNt
N49fO2ZqFs+Gw9eg6vtBpY0MdR+zTKgFdaJbbsZlKXQiANU/gRDDF5jyeCZDf2rnb0ALW7Odgi56
x4vF9kGw3hmP13dS0/KWr/1UxkHLx3MXyOwWG3f4vayRTv4HAsb/MHf66BIAi+fBtqIAQz6c2AEy
VpdwcKQ+RyUI2e/TuIoA5WClAXkES9ybUHlVzPv6uanwR1Zb0RbdpK9zRKr3esJ2RNn8udQbJEz/
fuHd5BeNRYrwZlmu66dFlHixjt6nZAn8owSc8sblCgfqBrabNNoXAVmPzGIo+ikKJP+oAQdxXQP7
BrtynoMHom6Y1K+fuukf9d/OaaAu+QoClm/jNQsuXsA+txI/ir8xZ4L2w2CtZJn63s71V9pHf+L4
/Q+r/KP6ezRhpXiOzxaZ+mKjNdHh5+L4+Eftd2GLSugFg9vcM99EjZFWNn371M3+qP0GF8txmATA
28wg1EHMAcc89P1znx38vsD50OUSDSL02TV7XzFrkR1dPjfL/qj9xhQJ2pjuqtQMve8IjBtSmlX+
5/hoHwMj0OQsNRfQasIIR6cavfQLpmnd58gJ4gODiPsOWKK9LsKRqhsK1KLl62c//MNuiATeca7L
BrzM0d4FTiestZ9ykuEfMyNgGwkMPoCOyh+WF6CMiFTPv3xupXxQxkQDxmYehYZK9Y5fijL343nN
xs9tKB8V4JiQBnLNcwjuPUx15s47hDr/nBkT/ygBFzMhMiAtPLw4YFqMMcBiQIv9qfvyUQI+ZYsK
Vzh5gYUnX6YO4ylgdZ/87A9vZ73ApB+gN5gmPdtX4bipDP3c2fNRAj4Fa6fCCJcNWHc7G/1Nls3b
5+7Ih0Ozh5NmIK4eeyEf12TmpdsX1q7p5z79w6sZOXAMMgWnRz1KiwTxPqXIp/jDiXmle/1fKCgf
FeACkA7ceyGLqeYRtWPGFUJVe7KAgcFbjIiBcOmy3dcBXf6RpvWvP5Z/y96by39+uv2Pf8effzQt
0APENH344388NTX+9+/X7/k/f+f37/iP3Xtz91a/249/6bfvwef+4+emb8Pbb39A/C4Is/eYC7uH
d4tAxL9/Pq7w+jf/X7/4L+9//5Qn177/7S8/mtEM10/Lisb85R9fOvz821/YVcb5r//98//xxesv
8Le/POVvRfVmfv7Tt7y/2eFvf0Gm7F8DdJWUcMLgWXFVhs/v16/I8K/cR3ZHACiAIErlyto1YHnn
+JHkr37AqSQkRHyi4FdvDduM1y/h0yhoMTIICXpwZMb5f/nfl/bbw/mvh/UvZqwvDXofi6u5btL/
tULCKJAs4NJn1+tD2vtHAitpx1auizfsS124i2DTeOsJDPeTekQ3n8JTwct2g8jQVkeCLCK+Ok7V
O7/gwN8xZol4OvdD9Cf61O9c/+tlAXgOwRz1ach8mH38fp4LcCQnTG5xWfWo1IkVObgcwZh7S8oA
r9zA9ra99XJV2E3fcTT7jMzdH3iIV77hf781oSCMhOBLh4IRUHs/vP9hM43hNDbLLvNqHuwyntkw
FkEFh3PXkj9S5f6u+fr95wnOItimCDxhRj9u76WUjhlEo+78RdkRAxD+WjIMStKqoOTbXIBvVSmg
7q2ZJxQ4osTAfxiX/k9G7n939/5wIX4oMIeOeBQw3ITfb35b0gipM8AGqmxoRsyOFnbxict+qkHR
O3CS/TrhOis7DC3X5RvxWvNY8TWDH9bAaJ14cspUGuguLP6/Nku8CwGDkAGjNYrwYhr+k/SngwtN
E5XTDq6fs9r6eR5g3K178ydW9Mf1hx8kmMDikyIATfDjs6fSoIlqu3FHK/zATdYRn26HNmJf1m4W
IMItACM12HxpA26hitVg1J9SbK+n4m+PATtAAJxLCipRHH9k27JOFmpYzLRr1shFGNkzjfiLxbF0
RshtdkPmgv3h/v5+XlzvLzadgDJCYGxM5EfiNsDJno05Ae3DVu1XsAaQIFWHC7g3UeOLE/6p8jTK
eb/8oSf4598VO1mAJwqAD1vkx/fdFRiArW7sdxyj7AljbYINp/TAWQT6rcC4ypCs9qdS559/Wzxc
xoUgPsNO/FHkhRnJ6gPC6ncd3FH2Vva0jvVUzj8B37Q/WdB0CWLopuoP6AG29Q/PFWm5MmD4LfFv
+RFFyAIJBH3Qwy5D2giHUmrsf4U1VtTO6awYd6FtQR5xI0bzWxkO7E95qQxb+2+XEMGKLLgeHZid
YX0H8iMFHemdCjteM+0cKD0x2DWvdMr6I58acpsP4qmdoVJZmxaTLAmqge6yI6b2ukiB6C+nvs+A
NAaY0iBmEVhh39lDNlDkW8uleirzkp57B34PdEc/6lBnG254sc9XM28YMhpB1CtULPpqSL0yByvR
OQwdchhKHL1GtTqNhrXb54ieNkC9WqCadV54b4i7XJOpm/Eyrt0v1jVAqeh6Ap8zPFiauWMokQSF
CLFiXy+lOlmMK9JmMPVr3i75gS38F2TO9CYEwBvnJd6oAbzkx5IE6xalUn6GU9tTS7L8knFxBsMz
OBRRJo8FTBeaGHMJ842W8nVAc5yCX8duytb0iQFlq0sZqD0xRvanphuHvVSjieIQcZpJNJPIJWEJ
jmfMpX6cFh12MQNRM2VjM78ua9FvCLbRtBLwdFhCnABgR02meDRDm4GtYDEaSlakAbUY0IsAJjZg
ykAQmm8bOusS40kwcVWMwAYqT9MQrXLrom4EqaiKgCljnlyC1Rdn4J/WOlXaFK1OCrOUQD3G3vry
EgH2di0G4lE+RLiO64gUJIsVlyNYD0am6tqvJT6xvSE+RgI5WAagbt1WoLFgmkBkZtZLg1z2ftM2
Yiq/YNqHbbmSEDmmje+Wi60nGuzaJsf/Q/uti3tfwMt/xwzLlueKYqp7LHK/KbdFsOCgZ2MEKAw3
tJnCPgachBH2ldqA+91FMC5N//NEXsBTNDuBUaL/a8goPhZ0an96UB7Fh6xyab9mDjP8mIMKi7Ez
rUWEnOqKYBOrsut0UitNKEa6Eled6RbXawF/5mlPNEZocJJGGKeHNVSmqgaTfSvNTHBhnTTdUsU2
6019h1DADDPyyYGOWmJ+GiUqWEJzXChgt688qMFwVIhzcWkxNWBtRjg2bjCW68Bw6j0R3fkNpo/b
2StJs+160vcnm9WLPRoyYS3DITdyNxWIsl+7EXy/A0E45pxwvG+4USgXmrTMzQ28tMdtYHSGwc/i
QHml1PXuIKiuHmi98CqV0hPhTQ0/TLWdRTWwM826xXvMpKqK+8IfEX3k+rI2PwqPvoNo6sBGk6v/
kwLIlbdLKdpzGwg2JrMfYsUFK0TlKQIlwjC2tsadmnibpR0GVr8Gi/sEnNcVWSoavxXJlYcoHiq9
mmbvZS5qk7qMJgztCq5eawamZhxoc+qvRH10+xWSIt3aI9mtE9e9CGwU+zZmRUtOtOlDt68IWZ6g
6JIM2RtyUtueiDXxuiGi6cQaHV7KqhDpNRUNyHQzFTWGN3Qt9ojnxD5mMc0tErBL5mTUVTtuRSV7
i+HhuvRN3JXg6+00RhB5OkjMppJAFAZJHIhqbfeqnvwLJ6ZrtyXk+23KgGx9W5sMXrdj2XlZCiI9
ji/gIziydCFY0vozacoY4w/s5mLApBJ5poXcmbpGGTOWIlSnLFy5gH+JQpA13ku26UNoaHdNFFqR
0qUYY7OuOKHAP7s1Q2j2EykGc1OjVdhSL1IPpSTeVorGnAFYBcdpqWadDILWvxBemyedlOWZWX++
WSWxUYy3Nv85RSSgz02rpE5x0xSoUwUcpAlIekUCmYXdN0GbnVWGSTP4voUE+yLK5SaYiwrEt6po
eviLYc6TNBBmbbvcF9/dbK7vUVcvW7liiEdH5Z8X+GGdKtP7cS2KQwjX5Duiudwt7cpBJPEyb9/6
y6iSEjgE8lVy/jxyFuhYsPUeZ6jdR/6sd2Yauu3kOlUdSJmLA0b+WQyDU72XQBWPFdqgRIZBs50g
yDtYzFW+F7njWx/Ovicdmey2oesXQjGijOXYgzzIDWzQhV3dbq3b+XGqYaynHHqmJDeKDLsIooxr
cO68hWwUVZ9FUbRgW+7olAzwrT5g30PKTDkHLVgCA/HfRzQrsYeR21vJ2Rdig+kOAtnukAtQkxBy
KQ8LZuWb1WvLDpNgf/DeKk9he7LDfLI1bfJN5EC/31YZl+qu8OEmZrxOXMoMnGPql+0mmsCx3AxF
GIygrVKcnpAvXJzsmyypNaxHetBZ8iNcPTKTWIc3KzEy0zfz3PDhdoms/OGsGN9blFybCGNYi5lu
GG1az9Kt6kx5EIMOIjzxFjMkWblD3VAbJNyb5gJaFpHHCrGI9/Oouz3OB3rjeHtUkoBrh1mvviuW
aThLXRUxaVacWJMWF9xDnWZ1kG1gGItDWhfmUXK/RqjyGBwdxvzfObx74Uyf47ePUS54qQwreuFm
aN7nlrmNm7q8BLWh96tNCQovRnBy1ocSwTaPyIOvwPBpMQjMuuHAgHAkDGajqCGGSsdgCd7IkoDQ
i20qeg9Knx9sZym2awv7CkTt2XMJmzVI5EfwbkBAzWI2Nc4Hsydvn6EO8fawz8K7oYPy0jNwoTbK
+vkLgUBkL8zSb0Sns52wqBH8lad5bn/OazunK97OMxn0cp4idi+CpkiQaTXvlhrWsNh8WUpq8MRQ
6awGAtvS3GGYD+DQN1UKZgX5gULQ3iwoeNKRYMdL1BiCh+8mfkZm7xF8dnOkLMcjYd0aDxGYNFEW
RiI2MMzmSddO5YsPbYCJjcybu5CV5XluZsPiBuD+gKrCzlvjclki/q7qoHRA1Q+OGsiQhnvx6moQ
XeFmv5nMOG0xst14VZ1DA1GefVXSL7CrAe+0W55Y1T5jJPo0RIGJ66mRJtYreBc2V/ZudZjtEhjw
HQUwbrTuvzRYfj3NfgLIhOQlZ7cjWBn7HhsjhNPudpnyN5GtDXoeXQN2yJ6L2RPxtLZ4X6P1OejG
c6TB2CAdwQvZt3caFvu3FsESSd4ve3DpqlsWjE9+W+RbUMFc0gxT2rjoykPNpi2Di+GvsYQsG1XZ
BpPDfFN7ucV0VOfIPmcGgX0hZt3BAMZeS/DfTZD4ul/vChvMW9g2kSSHv+qLjxnrMEbFoa+qr0id
8Y4DKBcmqFFoQbaBO5V/qYh5k53P4gLkdrBcZ5sGsp5flqb6ji34Frv6peYdSTV8J+GhDNPqQjqH
JWjEFtSr99xNX4pq0lsBvUmKE/521Xm3KRHMEcMDAwxB1BUQgvlbU649oBkQv6CyirEPFXuQMX+A
6AJ1DCCGeMT+l8KJ60rz1CrGM0mUU0PK7RqCzZbLXYACCLC4ze4WtCfQYFGXhlI91mMbJF4h93ND
7yaPrNCCozyFoXe9h74POhjwgd5l4XUxSkrQskIO1Q7x11eoYgTobTa8XYBZ7IXw7xen2hM2Tx6r
SmD8Vk/kCXvis3a+QnBPJrcRUupSIicoh7BtLs8Cpr5xAK5oojzwAKVf6aQOlAcuUA0lxRC+dbIX
KXzLDwuYNHEzQzvXN+EPVrKLMN6jcFfZVzRqPPyOwtVPveQToUg3KUEwaERwCedlz1uyJW0476cW
W2thLN+tXt9uI4eUoiVrvQNmoEeHomRPg7Y8eIJCBzAEz9aR/ZTh0Gddl+9dvg4slorItBndmJYg
fx9W1d6FM1Ex5rGoZlcCUqSH4CY0Oa2bYmNyB4VLeM5q+zg5ru7YOq3HFkYqyYhC9AaqPQ0CJ2+3
fSBekP/ofk587g9eT/hDiFPgYR5K71jqnG6BpJTQ/yzZU94Z82j0um7AgOCv4Lz1PwrSNFBNksCP
wXhYvwjGyc7WISoM33x3C8jWODpE9lab4KXGyXJeyAoGJ6uDhNTRdKpBtbzVNoBF38rYdmwyaBLH
pqu3cHoa4q7PXp0I6yuA4CdtD4dDDRp2GgR1mORzTvYlnbxNxvpXDLrBc61p+wArgCqF+Hrnm86m
NQQPX8IJYunY1qyIZ+bXd4B/zNnQcTvAnemu7EwGESO4NSnJSXBYZj27BOySJtFQ48WEFgRLi96D
t5T6MMA4y0j36UDKXz0a2MD0G/jeoQSAlro6o2UGeSdkpLNx0VH0/xlHEBu8tlD08yxPhqzMr9z9
zFhgPgW9auZG9pQX9taf625rIXg5DqMpkgFOgDFYp/1pyLPgbiHSP4GVYh+z2eI4ale4NMVe4Ooj
JE/Zd7/o/HQYZVQnwM0QD+wZyJbU2ocHiMGUSmDe7EBLdE2QDHbFBj1PWXCtKEEuXYsig42h7qD6
aKS/qyb0X9Oy1N+qrl7B7MJ5olKMRENwwDzcBGC2nh2OAoKXbms6wm5JNaijV/YzFmLBi/tJzCHK
Xr9gG8hlm6eJ1NrslAM1NFZ5hDJuyUO0v5GdxY61i7h4Lc/SkOfgA060z5O8aWY/hleFOatxaS8l
WXyTuFxI9A5Y1Rs0Uf6SzuDkp6OP2mXrpuBlhl5FJbrN7JH0QffqJr9bkdybdVvEvxi+g0qzEQkI
XCFkdXXDDhW10bxT68JaaGbbGT8tctBydFAshbIMb1xOsreITv2bHJfxuNSR3HQgTnot6+Aa7Bfr
SU1BdKOsVx5Q1uEWwNUensJE/hqc9lPlEO1hyqY4oAlEv+YcnSF7Ewgs7Yue6gSvmNb4Tci8bb0p
ehd+WRzZUtRfo6z/2drQvuHXig4oqcDbiqBiTGgf7K9LFYs8smTv5UwkWIjkPFAqLrU3hDcFAPvX
qNIdTnYcPWcUL/kBbbl/O5eC4Uo9bweXbNAzQQcvof0CMhqXZo3Gbe0qUIICUJJF3Nee3eceHXi6
VKp6gd3Jsm3Yor9iyLpscC4v2y5bfRED7GEXzaL1NrAE+2Q7Zc+05ksfj64Sr4229KZWbZNOuh0f
vCWaf5ZubN/QQZ59YFr3nTXT3gQDeMOwYscdpu2EJeg/lQiSeaTMX48RjCeewb11T2SJzGYeS1Dx
h6xIALQuCSazemMJqx9hNECOOkezPZp6jTWxM0uQoCfmpANyVMKW1UJltoJOvGsnVhyguBHHKYcg
Me+h2IWmFHVnoBDDGaPfFzzGdLOFBc6S5Wk7gy7KplrEay9+zFP0ULA2AkxDWVx5UCfKVV7aCtoK
eBkB9fSh+R36oAD2OSkNLDJ8XGZQU9Gtd99b1aPJ7QodnKic5nvhBdGxxh4Cu1X9Vgw9KIU1Urlg
NtzHEC27erd0As26bPNxY9wanPMVVUJoJmgigsFAOMQYeeqEGNJ6BX9UQloy7CS36meYW3tWbegf
Q+g/IKIMQSHHcHzL65pvpCZui/DVYj/poF5OMgD9nnKwYAPEsm1oFL20tt1D9DYlFTU7KkW1NwNj
Mc8H+UXQcpPp+TJjw71bFg5u4HgDXmrSLNWlR/EzZ6O/H4bhm2sgreKLYSegtjOkcH5gQSvF04K/
ok2aOcrSlfgGWkItxmcoWva6I+q7hQQL90XTp6tHha6LBY5HFPqRBoKbatfBjHFGGeJCe9dnBPom
KIJlv6dmqtC/Q0c/oBW1ClOoqvRIAulsQJNyxUpImxVo+aWwKLlBYwYF9OiyrlYpSI4wvcUAq8x3
0JLT6eAvKCHOeUPA1IezV1iD/N6O5QFyrehXNuTTfITIRCUQlAPmVF0AGaZN175HH2jC0ygWG89F
+WU2fpEiZXCPxOUCvEPonlv+vaRrPkAf1ZEpSUde3+TAq9zCjsvipW2xbAsRvni6PJTr/GrXKTj5
K8QqiFm2N6kpZpssTVbHw+QHYNvVZ4tjFMOOKm4LF97oQWUJ+H55CmuVfRRpuQlz9+4GecuZOmHp
Q/Ba7aY5v+mbsgCl1aitsk2T5KJGAb08qI6bJKzIFp4Hj7wG4R5Tjbey1h0alQBaejw0f/Ef7Sqh
Gtbmygfwru5nQHkGFSSrCgQ6wOmEOr26y+vge9NGsF7UVZpLX+9Ipx+6znsaxIgdq7ydo/qGWfgS
gOy8fulydwjLTCWWFsfamp9gdiIrXOXjTRPJLRokjNg0qJewFKwTR0YEtyPcatfVzcliw9mQnteg
mvcZegQU8iRTiEh07tWDAjv2u6DdZhGwua0xgZ2Psp1/FLSDEy+wXrIp6NLiUIYpA9QkAZidwP78
4eraAaBHEdxQNpRxGKKObsGQ1vIxazO2YypjL7BpTnyAwrfTKoaHsfH0aeIEFX6NvcWIoHxr67bI
YEIXeUEqtF+OSSW49DZTbpb1BPBEfwGw3bhfMMPp5LNTWv0AL3/IUhSrNr+bLXoNyG6pP516ILQj
emeJO+5wGLotDevsp/baYt2GPrwML74pwuGtgrPAlWK8Vt4JUfRAK6AIb5Zh5/UaNyATNPeSQaMr
gvEFUc2GoOJuD5BvPPd2fjC5d6HR+AIIH6JUTfd+1ZcpnfM8xSmHaxfRU95OQTyp/0XdmSxZiixb
9ou4QmsGUzh9430bE8TdI4K+N8Dg6986N59IybuDKimRmtQwIyM9/XDAUN2691IpdyY26g+KH38H
ceONErHYDT0qI+7WJ2kYaHau2V9LY7ikU+I9iHkpnX2yqgkIgNcZYVzxmgtVMlbYyijCtXatYEuo
wnxHvuWJs4PZjaw4FfkhqeL+kntueewctu4i1CT5UyLr2+dL7V8JlxJLdxEwChWlVE/eNDQxJ5Qb
nGxzMBxq+mQ8mmlephw4VJssqeHi9EPWHYgEvSt7EQuZoTi1T7dI9CvBmD8IztNdLLU8Eevw3Kic
TLvbWUky1tuWhp4+SSbouOb84RN+CTWH4ZN0xnGXOKo9trr3+I7KZIc8k9+tpZyeZN2PT/ncEbFg
w3pU2P3PUuXjUZRG+hlz3jNRNEhUFmOBAxscArK0WXj+3qyC5L5s1akr+wVpt0PSzxVYbGzHTXWX
JZkTzh6IQh5GGCiwGz4ZK697OeJQS9eZrPlQNptyaj45H/XJoEc6VLyxQmNJCMoD2EwukHFsEREM
x8DMhOy+BiqCb9qyTkFqISmUfVVvqmnJTmswtuS+He8Yw2m4xXTmOKoWKV5rpO+3bqxz0qIxGYSU
wtcqK4oOf6ijzkLEhL/ACxDIYZTfYpdTZq/FJg8Gnxs0nU8ObziSULW7SyUZurqVDISMqqzrMLET
VW/zjJQoG1jw6GeTuBAMrT41DtbnrtNfnW7U1khi73F0AnLr9ZK86DlLI26xp7LW5cUB/PuUl1Vu
hUFL4rzHYbEfMN79nrUuT04qbe4qbt114t+aGcrurIlmlGZW725xhL+DWNNzWzftl8G7DyrApC/G
MP5MCKCPcWVcC1mfDWCpBXz4gmIQskj6hC9/2JkMQjbgIsqDX9ErFUKZ7KlobNxVFjWytdFW/pZg
/iExS/Brmytv2WPCzO/sZJVvCmNHOBGw38glHVHF/DysfFR4PnX2oWu0D4BP0FIM0r9WWfyp0sra
ZhiXSJDPL8uqzUMrevHIZvNlb6s1+D3HTfduB61xNjwWkjcEd6MqEA6KBKJp20oj5x6BciB7R3wb
ItGPknBylMRG9spUwdulE3slIC4A805LC3nUFuGajf1TADOGI1C5f3u787d+2i0RXAV349jGfKQ8
8jcVpcqbt07t3eixS8dvSx2lQePu02nKNqoFXjO7qnjtBFZxq+6nD3K8634KdLNxKpckYZtWVxL7
06Ww+uJpKbtnexLpflQCVzo7BLfCYR2IQYH3q3aq/J5ve37yRee8zCzu4bPZ/vQ6McRxI7OxDXnX
E8LckjtCAGMKFbbNRIMOV5it8Npd6Twcu/mBhkC73LcliefJY5+OyMqe/o9GeePmKc1G49hBWC1u
rze5Mw0/BITJvRh9LO5guWh0mtZov7VjlO+1zaY5XlEY8Lu0+lk6G7s9Ezz7iXQJy3mDqrUqcqYa
tMzotflxnJBMGeUlW2+Z1S4uuobR2xTfl+jD29imVvIs0hRBIZoxkn6WfU52Gzhno0tmI5yZnVSb
uXSLHXwCuAyFXnigZIcKKe1rxueujjMbX88iMcZ9sTay5knyx329WMkrryljk81kpCqHuSvJgu6N
icbyZLEcdmMarBZBElCvecNqLlOMxpVQYL7Lwe3aQF9Gf+fYjox0NUjepss3HB86ZKlynvVgvbQt
y9qdeXH2XtmvO8cflshqlzm02eAW0qA1oR03zbEoqaP81aPdiJmW1u1oPQ9c9KioDHmPlgzDOp/U
jrFndnCD2QlJmTG0NmNjyxMsiS9X79rPsx+Tu5xkc4NAls6tyykpC7JZ63qs4pKcURM0OwE4wOry
6cCADoGxjh1KxGQ8oNYI8rSljOiqUUWnINtBOPCj3Mqnj7avx6vIXPNEJkjvERSMyKZ92gRGURwI
sKbHtS7o4RKJwDXF/iMuKBA2csouTA7Sq8fi5k0ZT8v7kJrNXvtiuEmofvMBySDg2o8/1FVWNGSi
+ci9YSBz7qt7v12tO9pL72+eAtmvM+Ft8ESqA54LbkIx+l+j1Swc2eMbAG65rf1UNOHMnbDHTa54
6PwXol5IsX716VQk4pdFV/tsEb8ZZJE7pc0LdUAqiq0ybkh3hCXMSF9cr76NmTp/3/vN+DEOCf0k
Q+FzaVMWr4oXDtO9/CV1dMA0tUQ1I4ta/bVyX4dNSRM7ZF55BCZD0UEejUXmllXv8H44EXFw4gpu
049Hva75a4lMsoIOqBLaTNEdWKGzPCwjrpZwSdXU8SFyAEstAvXWAn5AarLtyziairo+jnHV/tJq
qJBxcMJkW6nM65T1a075WpF1vEltl4roVljreeZJs9KPiljkUQ2DpEocE/JWLGCInH5cHj2En6PZ
DuqtLUY+pL3Oat3SkGUEqVywENWNfLARCU3+3zwnn3kIRt9L9jPYGF6yTTxhPb4F1dXUkF52nPSs
/ET/LuchQHjqCufocx81EVvXq5AQ78JbSft/TTNZXpvUyyIHv/HJiq3brFq57jFjLfQYAkMyPxSG
uBgmU5l8EW1FRG8S+752pfmYOlW87RU+2fMiimSjknZ9ghq0KjJ7XH+QP6ngsYCNELIpQ3LADkzh
2QjHw+IMY3rQ3KIfgj2FP4U7t1ubyTjhuukrlenPIi206CVJ8wcJGjYcnBvgwU5GgzNxTMIsN/Rp
7gmSUgh43d5eZvucFEXwWrsknkktOt5nbbX+Q6qqYT63aeuepmZ1z3Fp0BGllfx2qhqRtkq8gzby
hXZ+GtV15oQpwjJ1x7PdYTM22b27V2XCkMKBd8HX04h32Q2kcjM9g8Uoh/jZ6qR6cZzCeDALXe57
OylUuNSVqhmwy/U4pInarFy7NARpNlpRepOCQCA6BwvgCuKqr+ibgHNFDYfgMSGDUCHjlcG59600
6svZApRAqfWeAQ5oGabI6r4ekgElfkmLSBRLnxy0BeGHJ5sQu9XW6wZH84bIH6onyuXez1BO9q5L
tCFsmeoSBy3g0oedPRRvMr9VVclt2kdfIw99yffYCRt8xpIYAzFCm69NLMKmHprGJsa4s/pFZDLo
3N9QqybxMvzY/rSJE7/csi/3pnGn7bMPyrYIDb+2CKt3lf+4BsmY3KGAGedBAmFBcPWc53FOsj3R
7J7yPjMBrlRj9TLEOTKpdN10hwypN81Ax8ZZk7ColDdysN7jD+BBz5RYAP0EKyqF7Lpdm5leTe2h
9Ct7tp2JxsYjN+jLLjtJ2ymXvcMQkcl4ndQnFTNlJI+82MQLy+B5mpispZ2NSN1bHFEbf+Wl1nLY
DBsIuQ5z9o6hSGID8Kld0e+I0PjW0zTa47dRw3jLtZDLhs6QwAGzdemFy+xk9+BrAI0Vzbo1mBrg
XDImBuV9XNtzBFVqTakHWlAVK2au3GZYoPWwPhnVoA8C9pkKvTLh6k9LPWO8Me19ly/iaNM4zbvS
EUATGqfb4BPiKStzQ0HZcFRCjz5md8OEVcDssng/FIrPxT7JqyXVezHP3mcFBjCFgwCgajDS5ECp
sp7ToErY4Vamq9jkI0E9Jk614klANQEeZX+s1pKTQHeuvoGwxm1fR8XsZXcdHQ2dKO8SRI+JMDGj
lBGFjfI+GoTzJCp4/zWf5Y24XrkrGA3ssA3gN4Ga+liZa7pbZ+f3DeKJ9qtS5krNsGn1kO5G7k4y
wM+5b8UHvUzoN6BtLu2qdp3qf6Q26Qba6tkTS/baUuw+5g4jOdNyxifb9ZnVp4UAomxVnZHt16Sc
lxMNL6MKsC5Cn6qEKdKWPgCFLwTNpjEMElzHg9HXFAWHQBNr35Zpj22l9KcMslMn4/lptjL+xPM7
6R7HujHAH8JmK97/+ZMqXZC7rKEw69ckMLvpwcVJDSFAU26iH8KDw4FjFvxoYxqwoBL4vLkWgXD1
ACsm8ceCzcSZEccT/qW1QjY/tjc/lJV1eXNaPJ7HUBcBTiiiUfwm4+B2+hfPttN9G6nGFSSk0X76
dmH0BLKqVL8aPCzDncF4SEfzULfeuZ0GTrrVaUV8/sdPUhLdcA/DSEWwkbrDjTGZpP6ryPLyW2qf
gZbgZVHQOD5ZoIqoPOvYVzdmJP9LU7NhcF8lEHwjebPmbWvLx0FWSaPnK2DF83gEAON09xXvJPs+
NgCoWdho7PZzNAQvrU5xGbAm3WKpfqW5bVf7pownNS7zQZhhzGzoMivP+2koyNE8LB0cEgdWJcAE
JflneefMbcWYpFUsl1kH5D8ci/ZdPPbmUyp4Q+IOS+cjTUINP0h2yY9VqvmFbvLK6i6eLz0W+bzt
e2FjkSPCsHeG2vxoMzt4GmaV3REQBhdD2fLSZE0BjoAKd/LX9A60RBYZKeW132bln1a7kMe6zFIT
wArK8YrVN8dsapcdbgD3ax694ruhsn0dq4wWfbDlrfUEviOZi63uN6AZFiBMcXnPxmyIitOSn4vc
nu/EBKRU+Uq/J3O9a0GUgMpyeTxChp/1oRuNp7QpHlZDMO6XVt4d6XdWlNtEtW+2ZX1AXyD47+ru
MikUYb24zr2KDc7HxUIZyvsPcgfxXk6V/zI7k7sx5FS8LKQo3xh221uaThdHimwPGVXlr5EgxLYU
VC6qtWBOcXIOF1v5eJhskZ2yzGiulaZxz5rgCWQXVBYYLBtfq/4ThfarHMfq3BVlcSl5sj/TKn30
qeyInbkfcBrXZAuUEwT3SpjdLUwsUBprnMgauVnBRmERu6nXQXsWZW5tAuzZO28q7UtuV32UmgE0
c6Mx9D/5zP/XeZVr9tM3Q/NX/Wdg5X9kXP6/SrXgS/7fpFq+cg6AQX39RxSG/+ifXIv0/mUhXwrL
8i3BMhWb+MQ/uRZBrsVxbOn6LtFz3wsITvx3rsW1/mUiI/kYtiyBB/oWefnvXIsj/iUkYj9/GADa
uq1n+b/Itfx7jdv/Ms+LwHf5DQK6THI0jIX+MzPsVKkFgNy+WezcOQllsaijy0jw0tWI9GBHKJ9N
4g3bfKa7LG4uEL+b5daFbLQRqbBfOQz1NpFDvg101R4Hs0oEuZMCVaJEx/9YRjt/5+/M99JI1sMq
OvMzNwP7O5lzEVrOUuGxsBR4yLkHQJeU/4d4im3926b9Pz6kJCdjucK28Xib7n/a9fH7mHJll/fe
nnHOWNnQvnJx5QgHL44xcpkYimJCRMtGxEJNO1CO1Pw1BKh1KX+GWyC5GU3nEYrsvGeFjXwL0jV5
JhgwjOgfs4PM56X+zrWz5DFtAvsw28706BcBCMDR83prQ9+RYjkBe4COrMV3HGPywvfVThGJwguG
SpTFuOaC2EzMq7T/Fq5WB10lzo6y1v/S5c21ZKjZsnZTBxAKXwODr5GOLD+B2whXD39FJKyq/qNh
Qv5VDQaQo0oqq98vc9I3yGYIyq5ivNbLoLy0c5xcLQMfZ82qLw7swm7vHYo7FZZj2/0EjIieC1g1
7ma0uvSHQz34wLpVb2W5qA2O64Bpuko8gnMejF9WVxaTtWldT74a8zR8uOVs57uiXNsB60s+YMyO
idWvWmI5m3PkrYW5cIQHPtC8NudiK5fKvwJWq4+S0ng7CZP33Ui0B+i/whuxGAcIoPkDQMZmH6PV
7EAj53/9djbYhJrGd36cM091E3u8eCOCja0cY0M+Rl+tIG5fSpkZu3k1+0MRF8XD3NygJ8NU77pm
cnDyzPpTeVlphoueqt+aou9jjRPrzIDFvU4TZqgld7o34CJw8DzGvirOb9OqNUHsAXgRolGau8z1
bhPmvu1+0y9694jcN6UZ+gzv9jZD92uSTWmMSGi52Z8M8mZ37Tg0+4VdNBt/tNUOysHwpfxg0479
XWD2W8t1V5C7MxBsRw9H4ZvdowKVhMOj05sbo9Mr2+Q3JxHuTtmAMFutZJeyE+lcGxWCMQG1IzvK
rTff90mV42/cNxnezLw0q1+Fq+TjQBXz92ZqKPFILNlzu6b1inyyUKtlLthsa5kuDPv8Eai1uXzK
Qq0ALvHQhRltMvZxj8beceJqV9UJJ8G6HFfX/lHOFF/6hHk4T8J3x4MbiooYtIM3IXKnVIeWQaRO
GP4fx1fXNO8jTNvN1psQSDwkKW9IuvtkKrbtyiWLgbM9zD7WLPgh3rnTyLmJ6PdpGp9wtz+14JuY
Nq2/8bgfmU9itm9hwQVDtatZvUn8ijmlTfG+dNP7bFvYMe2fvsztjWMmfwzrmdzz3YrJsyrZ8oZm
/KjL7K1Ry0sv+lOcOS8GvKEiq57stDvk6PCBAw4pn/dizK4OwLQ4ZvJJbZJiFuVhKmpWdiT9S133
X0Y+v/XUmqCr4xrWuBcWiYWuBO8VE3YxfaeO+5IW9q8FceoqDNHcGzAto8xTzgOy9+8lTRieKa3v
WmVcigX/MkMRa2AiNVM7938qBMXbYpNTS2qK8ShO83Vgwl9CjoRpx4kUsfeIm3DEL+G2/gXWMiV5
DmhuKS+4YkLH1Ft8d2GyegezAz5K9IWLmmYAy5SD18b5KQUSMkxNdR2dND0yZykOtV+/uEXsnXrt
MTtP8+7HAY6wyauk2GnLw+293Fuq+TDy1P9jBPhERe+d8nl+oa1iE4OnmmfLm7Z2XSbvOL1oJifY
gkzduzI9TTRhbv7ODjW1F9a4bQQ8h4IDk0UUqFe/vKm+rbVOoqTI/wBcfGJfNFCbgONdibtlLuk1
MgbGjHflbVjn391439CYqNiL+ndc8PM1S0PD1o6vCqq7q7C35uP8JPE/YFLc37r2WyVIwBMQ0YTL
NDWxs5v3wEKu8gZA8yeq9dK4TmKetkvWgr5ibNH7B5T5loZBpkzHhie1InybFKtDM5D0SbeNoRiV
x+vRcLNrx3Jkr7EiL/MJrweaAF233tmcVKDhH21sK3RzGLFs/Hyocx9JJj7str26Ad9V1jvvuWKL
QFA/jmmFU9d6tEZM6/BTT73AwIsIfckNfO7sosLB3zIISjT24zy7zx3jnof62YAil0l+WiLEgL3y
aBGQCRuYp6Gv8UmvdrVVk4dNF+Rs1rb38zRdWmP8bOf6LiYVw/D9SzmASBf4znEayP3CZs3VHwwi
IcOeyOTVWqTidhXQ0sdzidkPPw69kfHmOfXFQomHfcj8qJoeMS3zVmswOMplC+4RVGDjHOdkxm2L
z9vErAI6LYSBD8lTH5T3ais6JNpehqEgHLde37EZAFX2oKz+oivvqtmHuHfbPzxf6QaWOEZTR8tz
jCEt8hI2jKYc8JdApNal6/xiX5jDouCHmvVD3Sj9svrCONXCfcLblIRB5WKxIukCzclZGEmU/042
cNMYVcBtbfL2k9yjMBUP+crYcmgwZWoKilNm1st+0qkVDuOyVc5XOwvW47gT3XZggEQNFhmhahRn
dmtdZbIY3C+IiEOWAw9Cpnk2kNpvgQy9fk1yfIqb6s1S4n51KudNy1L7lyX2X/1mQCMud3C9SebK
k4/DrGQ1zBDkO1A9TGNyffWdi+re/BY7BBQCZqxG9lCZt0cZKlez3LlJuZnhP0lDvoLYitap8PGW
5p+swp459NJi58G8D6Wuq3tVwiefneGXFP3DqrEgQTOPFtwECXawfLUOEui438UB91/+ReqFw8r2
sU23vzuLRJuUxRQySoGu5eGlk637e6rla7OUbth67bQZ2vKb5EcUKENtMnwZ0aD0EQNqwn1Ew0cl
+Twm9rE1xKHusgf2yTynefpaDtk5NtwIXypycP2gpVfe1f3ziK+h1PlGVwF1ikYirV+WbsTawpCD
GyTYY8Y8FZgueX11pxy8ZdjE3iu/8WcAxHaKG8Qqc1fMKuXamB861ZsiQ78o1N88bq+B6k7kdvas
3v3UefbUGgYfy99aueftgdU9OQ2EQzKHbpS22a/ULwf6XMRvYchTIpezhWOdRVwcUYobfjEqZpKm
eehSzA/9akWtmW5WVMTk5ktvKi8iXnUZyF1sSKCtUcuNCkH7mGn80F3eXXJ/ZJM2B5foMG4JKnw0
8R54XP3do0lEC9aJfdL248bIcfe0CxxRpZ9Jc9mRPcMpbE2xw0bPGgvIxaPA/OExIc7H7Inp0rSB
0d8ezDjht2Y8MQ04W+15Io9D+oHhsbtzcdGAgDMp/l2R7Bsrf9Ue6E5R9rtxtLazN26twSz3fgPy
MLetAZ01cUJzsOxDhg82sqmxt9WSfiir3adleYJ8/8gyYsnIH+zUqOSvoEcf6XW6EYtThknLgk+D
qmIziazbkTTnImfJdxG3XihKDkg2mGwDmK8MB803iAqP8bpeLdebN43sgginCde+i//oFgh6tTw2
CP5h20tjXxo5+QCbC6w5CvONx5GULvVHxXrr0+xQd3NvnS1vGd4qKrZDkvjHOMvMaOph2LaYRZlz
R+Oa/mWR1U0b6d8KY3xopf3muv4hieuINQ6cHHYRqdtNyboJMMgzadxA3msma02TFsfFUExZPBNA
gWCgyDDH1pS0pm0GkYlsxzCpTsK8FCCRGdsgipMNggH5SHzwLVfpweR8Bv4QeaIj28S8M5HvBGE7
jrbJ2ae2Zk7fYBTRxatc4TA6LSxEwl6UVOqNvUpX157R1lcQJtM7GLmoqrwHewwOWadfZ43/KDf2
jfIwNZ3ZUpnvpmFxQ3YvntdJnzPH/NMN6OwJI0lKsrMdq09noLohJXVe2Y0QDR5Wga5Dux+84asd
461kT8p26vBojP3yi8gZqkm+fvG7fvlz8uEO5l2XpWSHGkjmtmOgb9bTt1+Vj86CBWzw9Ab4mgM5
2rvZVbxE4TxFnUuknZ0M9MHYT47KtS6ZaYbAazGA6wt74+rI7ZKXGv/gHpyaDgtWCKZ9D7PSXa55
whK4FrtBgopLDT1GouJwTcjFOk84Xk+wEzeWwKk05tBit6Lg2MHNy0GfvziFGiOm8JvVc/5aJoGm
aroQrNoi1L3gRl+2zGT2TpO99U7/VBYk4DKO3PEmiw/dFLqG2s2FnvZj3qQvpZOY9WbAaMU8XgTN
ATouPj0sy/SJlf8RyGrAxjYWe3TteddMdgC5cBKPHdX2tteyZ29IY+mjucQ1biFZ7WzM1Hss1s4f
rCL2u9+kDKKtWa6s6UkOMr3tMKaFCHPNYAugeXyfDy4sBKPpmLTowTROqRvEP14pnA/TmxgHUl0w
Om/bOHugkbKSqNYdzeuASyoq60UShvQ95wVBkC6OwRTZNG05fwoaDM6MzGKtDSt3/s6CORdHPXNt
2nLr2LhGt53b1tI7r+uNe91P5W+WsTRnJiHGwbB8doxN+XxkMDkeCLgYd3IULibxumCKhb3hCfHE
2WF4olpsulp8ZFgjIq8QOO4ra8asj6F2VwcDORjpd789zvpLYwKgDo3Ajl9Z8jT92Gu8nHxVtB/C
FgKTwYob2SxZsA1oANpgKlktA8++PthZHT/nqvF3WWA4h5Gw9W9bryRzyMkURugYcwU/zqwyDrSg
8yNsf/qvKlLjnrG8HdoyxkbJ3hCiRdV+cVkPyXHXi9/x6OoHyonxNldN3TsAy7AXaVe8ky4yTiu8
uy+qAE/bWUIdlB24b3NnWF+Nw8XHqP1nrQP5vNar2jJVw4jV6eROOc6xTIs3PzPbsFOZudfD0Bpk
kBt76zRpczUCcqI9aT4aK9L0+TDcNAWDfIzHoJvqQhjPKslvuyBuaEeLnhLbRY1TOW5HO93H0ulf
b56AP/M6Tb9yoZ1j71XTrq8WKmW3M67riLsI6iqvwnhWpzSwml1yA3EH9PZ7QlLpV8mJjitfLNRr
61TKw+TL4qEYZH60Gg/s+chIfpmJS/azh5nIavVh9uM45Llp3rukmr+w1r4PmvueSXRCC7Wve6hk
4ZiI7NuEPpzQKUGnp0kaSdK6JtD7pWBxTainEoGEQeKPmzb52W3ceQ5bh6LRlJa7yW3SwbmTxw/C
BKKE3tCepmHqrp3LBiufPp9fW7/kohb73iLbKRO/Z9zk3XUOLVwz4BZm38odgSrBY23M8jCQWTs3
Ym526zCs34ZrwEZ1GdU3k6WxNOflI6to48/c9pwj3iWmoxiVn4bYqq7k4hfaZHB5rwHHx6FfMvIe
ig3ZZrSIlFnkMkhaLund6QK2Z+jELqR3G6Es9YDF4haawkZm9p8q8/JPOgf/N0uglt0Sz/Glad0u
7JJ0eS8WO3mJZ8nks/DkvQudfUsuMtu2jsKfMBHbX+2+NDgZrI66JilOcV1l96YsOLU1tOC+1/m7
G6j6obDN6l4mbHLI0M/v3UbOj2yJmi6pXNdfhcWbTqSj95gCQd3bLPY5u9Mt5tIs6y/eDy6VsV+L
DaC28RZ1Ueyq8srs2mLttAlxN/XvcWgpIalZL8AW6gcvaIFT46t5vUUMwtRW7fkWJn9hRxVvGRq8
YYA6kBjRtBptJDyXlXdZjIHUHKYzTUp2DGQr7ukzyEaXxrqpPFYfsBXNfmlxJx/SuMmxiHjDVugg
P4yLPxIpgMEdKdPCYTexB4RXqbkdbvb2RPKjVaNi3JjkYHxpVu+LH69nkrKsxmTR0Fna6r6dq2cB
cWYfxJOmxqGosDPEm54tdM+rHKbIJiyDxc3zaIhvWSUXZ+pHuq5sv8DCc+6bWr222nRxVBDPBcGZ
Pq9wo7eM1yggffx6ktkbuoFYrJfYMAFTBA1GLew9nnwwTKN77OsGt2GfFB+FwpWwq/NGXkeey12T
dhhHKzUadw1uq/Rgk5Qjp6RSnm7JwmQG9cmZvVSDicujN9R1aTAQhapbmNh5ZHsYYve1Yv9xU7xm
7BFzwyUIyvvOW2qWxWW3FtDhgbRljW490vjRuLs0on7vi5eqXYlOSldu0hx7sSQRcV9SnXisJwFN
2zugwMOA3Weh3zcd+fOC+kdotp/IuClPJGXaH2ttraOTQuFA2WzuQavwUjD6yJrs4q4ucEVjB7Xe
faXGh7roOaJimtgru6293Sjyz6ysrPRcuGv8DCW+3gP4Gj7synB+jMwU+wZc79Eiwf+tWTP3M9ut
/c1GM/u59TPjJBgr40AErleGvhEQxhfIsu2ug6z/JgNGb/gXOJGROnru8Nnyr+xno6fMYBrn4cIk
/pdfJs3XgFXvG2pz327zuOwPU5A0GFYyFdPr3Xxj7OAIXsrKWHdKyyFjmaAOUJQkyI9NLzHUbKdl
pHMrGZoe3YCNvrjQh5ainpV+W3pg59m39byfAfA+pMRpXhg+UAR02IQv9Zixb1BSODLSDliRjYqd
H/opCd5EV0i2EjvWbkUXJ3QwdpoDo22n0+ox2KVnSsFtDHg4bDasTPZ5Xlm9pEf8kyXegj3WA/cX
GwzsT9eYxj1Xuz655G/BD5BaQWAUS/U7sfAz6dqK7+c2d98MCpR7D3yKFWb8/KhqMv84sPumwgbU
Oq9Dh2y8C0gdvbQlc+o5zbomqlgjGGFV8PArWFGHZXDPClP3SKCL435pvf65K8sJJp8gR0qkcbnv
19a4ZrXQP4mT2shVa/Oc6bYBOKIT+24EavWQLJW9qWc5sLkBsCRrVUqiKzow6iB04I68dEZgHE2z
HF9tQPfHRXMihT4q6oefj7+TaSE8PjYBojEWB5LX4mIYdoQrj9xO/RAnSQt7wly3AUtsjovVDvsO
vrl2NXPtxihQ3mPzrhCtPLvaxOcJjqe/dL1lnwm3mnyjFi5N7okmMjvtbswc4YcT7DfLC1CiWdZz
dTzdvwxt17425Fe8KDXm9bQqVDicTZmxtQpELH/EXQe6y8UGI2OJtpZO9q6emxUHEvn6wKW+qsH6
b4a1YHiPJvxKUxefJzE1ZxrMfmdDh3meA8M6aRLbFsKG4z2imjUnp3UW/G4umJ6AgEupoG9sQOng
qBwq7goHSTJtO/mcNHFCzW9k40vbOOK9bwyxH/lMb97s1Qc166gql9HZgPpK/4u581qSG8nS9Kvs
AyzaoMUtAkDoyEhN8gZGJklorfH0+yGrezorJoOxPVdj1tYXVVbpAcD9+BG/+O5jECEciwFC51ED
hIUgYh5/AZmeu+iO106YMnmCpR1ZS4IBCLgnhmhuHXXyWqHRPb50XaXfUWJI+XGSNVlx/HmaE3cu
/dHLBqLOnRrVxR0oFHC2SpJjgYmIZo2Bnha/0a7CRUBHrHofLZA7ORbM+y4F+JY2Zf42x2X+O4Nm
4pGKdM9Dhrtkmlrq177pop7pX5E+NsAdNyPAxm0VSDRgQT4IRwRo0ruGyfUJXy9h2yBqDSpJDe8K
DQnMCuCKXYuLsVoqlnd0mdhZrSV/X9w883XaTiR5sqq1bhL0/TNtsSYBDB00bpAnygqypupSH2Ye
mFr8O4lK+4Sc55n98bPJdRIDuktrP7baB6G12qe56Wm+jNCp7zNCTYjmu8JWgG2f35uInBxEGpaO
lJMw90UNgxIrrp8MD6r1kE+oUmipNLlCJ3B2mqqzRFtFmRwJeJr1vtHd1x3dL0kb0qcWPruLJoa8
YxoIbbs1ldRFR6B4DhNsDwl29Vq1zAoHtAnuk4YO+g9tMOXUlSOuB6mv3E6na1Qs8B2+q0JJVra/
jIHRftsKIu4Y43xqRUP2pFCWga7r3RHtHIon1WiA/YqpRq5WFSRTQ332fRB4sTg/WZH1VMf++JAZ
ZebCpGtHQNMipO2RQ+UFkGCfQd3oOkXFMHR2pGU1uTXQVQTK8afYzjODUEQs4H0VZvlQc/nBazFq
JzWD/FsWmc03gsxwUDGHPIqxr+xD6ppDlKvzcyArpd0i+/8tCWv5C6KAMN4Y/f1I40J6yv3mJ4wM
mrNF6HslLZWDrDI6A52lpAjc42G66vqs3wP6ye56hLG+I+G1mRVz3Mk1vzVNig5eft9UWxrR41nP
TbVdga1csq0qggcZ1nF28KmwZgRwzrGGiVusZuU+Ew0ockBYW5drrHwTcr1/JgrR7KBEXVNakV3J
8x7/n8IRlSCn/af8TNIphYGfySFDkUSps1U9ThGwwKj1dOR9EptkpXgRalX6pQOwA/TMgA4f+cmj
vB2O9QxHN16kuQBiImdUy/sUIXi2if6qqLWxEZRe8aZE8s/RUJVkvpHqrytcH9qVoYnZqUMDBpSn
cEqjSn8LdPE7upLhi1XQ96pBo2kZ8ioaNB+HkovR+mIYx4F7LZIOrQoTdTRAlWDpsAiiNxKN0DHj
maTLLBURAJf5giQAgiLJDLC8jVdG320VsahBs+XHAc8O2v7CQ9/Uyr5P6MdR/g526C/1eyfdwYOc
XnMc07yRxAvMM49tMCt1IJTzqrt6bdSD/oiZ0bZUAFsyiJ+pROcVHneObGTPgV8/V+kMqVedxC1J
xm5SwG717fLb01a4D2LzLo3L0wCHjp7tQSnEb36e781KtEc53Y6S9RCP+X08wDuJ54xXocARsfz7
oKuNF0mZUyRoen8VmMII8UDfxmSeui0Oo/hK2gkrVwCGnbcPgw4VqtcE0auF8Ylig7I+LdY62q+r
1NCzN8hA1W6OJwCysl73IA5JBX8Ag10YloFlrIQxKtaNqmWpXZD4lh69sGk3CkoN6r8pXwdC33oO
tXI1R6byakVJuwqwhl0xeltaTeXwAHFfyxYaI8NPiMs0s5tEAcE6xU/NBIGRVrwfH0YdFzgLx5Rt
W2hMf00z+8Zsm5o6bWqvwpTeoUXB4H1UTyK1JbjFqdxY1G2djSXB77gceQix8A27mCEqDIpAlGzC
9B5chnqiJKXZW1sT3Fbdn089sXA9Ghl83Ll/jTuoO5CxfWdOWlr5VOZbeQz9F7HSJU8fLAaGwKgp
GhCFQ7pGRtLAtkxz8CQcS7wMlF95HxSgtTeizKSqruqEl1QwUxvA6cZmPLujYkGv15ex7EoKhpb2
sthi8GUqMzjvOdlPSjMdqBbRnJ/oiuaUyqktYH/yxWJs+BP7U/pjUxW038RJKx6A5o+MirDcwX1x
2tMKzkVH0wqkj2YErjgWYX4UBRStweA3B67q4RkCXn1owN1814WuocdHlmGtNKltfi4ubLsx1sNX
RHCb/QiAiznvFGlbixnzGqmOXoGkrC++gREAfIwoAwCDYGGyFeQd7tsZR1Bsy8g6aLBMg/RI761/
7vI+nimsM11xG9XKD9MoCYUbtKPs7xBRwHpKmNU68xjf57CEmcE+gsSMYXMY6tEwh4RZfyJshQna
pGqM0gMjw4p2Qj6vyUlhtuoy8O9BDbIdFlZ4W02KBBk40WKqqkmO3CRRzRctNKbcZhZZcGLysHjB
njHx+oJA3FdVfi+NEkZNA85N4MEt6UjCqG5pXAv4lQYF3ESrEEnQQnGqLXyuB92le1sAClLBDqQW
LuE61IGdWBpPaWrSoNLCID7V1KV7wOyRh/Iccyiq22hqES/PoZnpfoJxdp1E5xn3Zka7dancKR0H
cNUrQsd+1NO9kUsR86K2uothgr4ydOsXSong6Ekkr7ixeT7miUz9ebxoUPv7HvixDAmvEkBHD9NT
rnXFs4522GYCTGGb+Ll6s675JxGHqo0f3ocy5sx59KpVOl0JM8TWWBP7x0yai41I7vpFnQv5nMr4
iJN79d+aUJDh7cXCoczx6FuhTqevytJKz2AHo8cJeOk9eMkfckTXzqXdV9J8SjQRb1kJ2idEvZhp
l6DnxYNEqvmQ54l+rtTEcAw4FAZW1wYW1wvzI56KnrE3Aqv5RAwTKlH4DQcB7LoWhy/Yw0we4UDZ
BrUqrpIgU6AlKnPIVFTSj1ZThCAPIOuVXUbpUtbSDxyI0bHpNe0gMjPYwenMT1NWmVtGhYEHh/RH
6JePqS8W0CqoF+muska17CUoMjw/GgWEL0SQ1drM3FqyfmOMPT/Fcigjfxb9Usqq2Qv4WrlU4NMR
vaT4jq6x+cTEHHiq2XX3E1OdI2bKtD99PFHHjsnY4juOA5FgVKrdGbH1nQKf8qmi+oU1mOn3o5zT
c0K4oEa5Cm85rqUp34RDYsL6MrVfbP+F0dKqL02QBxuK/JBWk2B51KMbK47mTadlaNFgxGV4vQAi
W7FyhmtpKSFWEDIO0toaYL6JhPIpt/B2oVGu3+MazgyTwg7yaBYZqyhR4sFOESkIVlIn0/xLpUDb
0sSSzlluFucuDrsT5N7iGA+hMsAfZbaPlLW0pcZnwjAkNKvSqvmdiVH42gnaFNm8QWSVrEEw3SLN
nmc6X69042idVYV6CCgp0bcr391WgWoHtFUYdhqIYKTtXTzAtSjhLa/MFvqTX6mlU4Netmc5yQ/9
XPjb1EqZSMqYgbeWAT8bauFJmVD6q9oWpB/Onb2doIQGCiRjUCGTyA1zhaBKZd0roYo4o5UqD0WZ
TEfkjI3VUJrVizG4FZCElV+2Z/yJRrsDpAB1TFyVQJrwPTBUFMj03qKlBhJ+SU/AYM90WbpJHJEL
UIwIw9w+3et9OwHrj2IQDEvJjDwTGibquKvRzHiltwgyBk5uAcJpj0pXfScZZbSmsk2e51lp7yYN
LT88QLERocpbB8VcffEhhb3qkaD/VLN6ySdgZQFMg6o2QmxfPJ6e0bB/HprMGakj7sypqXZi1hun
TpwF3nGlHmW1Hb0u6nDRagphzUge0g+U4TM9f55VUtDYdGgbiVv6yj5sE3FcJ4lYooQB8GqN+XHz
HUy5PDO/t/yfYRAaG0mpWvR00JlEdCOJH5GxZGQJ/nA4MsUYNvgtZR1bux4OciBjIQZ/ACuyyIqU
nyKAO4cW/9HqM5V+ixoYIB/o1ZTyMjcXYB3sup7ksm0WOtKgleiuMuZ6kiTAAqqQuz18SyyFxiWg
itH4swCrc4YdjTAIUhAo78CmrJDdEG3gj7/QRBVW4Tw99eIEokXqd6yj7BP6ay7G2Nj3wqesvuGF
Wa19YJ40PlU5fEiadmVRNGO+zQAcb00ZK/us0H5qUcgcXyOfO9FTi089YC8Xne3KVaoa1yvsibHc
NTMm5Ko6QrEMcAVn+CuhQylo2KJ8wOye/4KC/k3efZHq/usfL8r1wGANuuyiolsq6vOmLF84LyCm
PEaEo2jT+WGwGoQ6L7ZRDPeEZES2PAAptauCL3ALarWDaXZhYHc1KLz/yJ6B32HiVi+JaLqLzPQM
8UJSPIowUkV9A/HLcITWF+KJESlNvH5/3P8Iy/3/B9S+K3/lj23961d7/F5eQrr/F3oQIEIvIhZt
KpplSUhyaQZi1tfR2/QoyvJX3Rb5/9k2l+YEn/6tv0DdAh/nH5IFqltTUQiU3nHTf6G63/+VrACn
huXyT4D2v2DdkvgPdMMNPqxhAA8RFcyr/gnr5l8hdC2rItsPIquCqv1/AOuWjMUG698b+r/9dHPR
9H77/hDlweJu8H+toIkIVyqE6Gwfggg0pF9Zz0Qqh/BNviFNJzIMeXDA8UzzcxV4ItjA2kEmgesc
E4y0AIxAE2JFflYkG+MN+okqbi0d0RJi/Gm21iWek+nGmF9N4JXGzwiFCUjQYEHfKvVeUg9+8NT7
2zBgMrHCU1fSvkfho5mchO5klLtK3jf6uTAPanzuG5ge537PiGKO7hrYwBhUpv5eghQoR6dagGw7
zXBkT4aKy0CI8MMPhF19/2GwXjSYZ8KvhG52p57qebIbq7Yx3yvTYxaf1X5LzdIjZ1zgp/SEMQMN
J+yYhXgj19tw+C7TomYWCperAe1Ha/4xVJ5mcSskr9L8rU+2Rnj0m03WbpHBCIZ1zd8ZPL3cxOla
sw46GcOcvoDeXEAZEHWTu3Fa65GnanehBZLNjdM9WkIjzK7hOPVnAiqFVYjoaP9VKLyUMljsPQUa
KMRAZWP0m3r+4mjBBv7n8j/Gd+prON53yVM5iAA191l2zLVTrT5WzaOfHuNwI2ggBRicuRHalahy
zU4br4GG1sKGaYycHEvJQ2e8Cv+yHfqP4sjnHib/C0MDxPk/hYKn79FwQeJY/oN/mpPI8j/wGBE1
Q/qLdcFx++u4Uwf9w+LO5uJgAYUx4X+ROGT9H8DSLS4UWB9E9oV78c/TLov/0CB86CKybphNL9SP
/+S0//2wC7KkGir2C+LizPHhkPcBhDNxFGEIHqS78WCes43MHNTW9+2z8D+xyGGNC3cPNcAOJwTH
etDvu1P4YqPve8PJ78LQ498//8LaBzG2SBBm/rRyMB78Q/9aHApP/BH8Vk8fvuSn1/vfhfz/vcRi
6/LhDQ304dtZbsRDHfbJuTUmoEIBzbm4q9EFNoAcOzgxjrt0EDaT3DTbbor8zdCIo5fi8ACYrVLX
WLygaIEa1ypJl/6d1hj47CYR/TjFBBSVaZupqnWK3EpiglKmHrrvuFqpMnJYcly63UAgC1AdW1ti
iDmnrhquDpGNFKJB1C8Mw7VEMvGKx7HmwSSDpIfZ9e8BkYqVUWoq+MUuc4SIHJCcbuHLMLCbYkxQ
aKGV9Vpn2JCD9aeT8kBfbQPhrnQXUhLofnjouZmYdtIL1ZYtZLnBmKVnMRXfELAvFIC2XfwoRwjv
mMgqgu5T1HXPTJCR6tD+FDEtc33aq2v0knGxteQCDoip7BtEU9cIiOUuNjjJyW+owgsjoz2WIJM1
DsK6bU0kbNpGOvYhoZfJOMZWmNnvkRAvDwnYG1vwA2UVTI3FEgTPNsvMNyNBgVJTU3GV4WKA2J8Q
bBPRyNeRolV7OfSHlezj9G4pSHxlMRO5QiHxTX1J2ULO+JpJUX+MZeqnHB7s+sZO+rsP0L82EtnF
3zdSLHS9X48VtgjSQVCPkbGv580yZxwbE77gXtfvh2hrWls8xG8kp4SJD1f5v5dc/vmHvWv5uRYW
QqocMmUYaCP2eNFPSbyqO5R9dbmSmcONvSuEUnODMvX5irq4xJkPK0JIMbpu4kDygBvdgXqorGUn
EW880Lsxzr+Tk389kX6Z3RqIQqFWz99HUJwutX6MO3c8Q4+1hW5n9U78EOZ7ZP1suBFA2AJHglgV
7XLElfuHP39I+fOIoFnE64/PCK2uAlqNmIpZRS5p0hNTZnduLCes4iNzOTfPrFNeKEyr4wRHZOOr
piK2GNZzsatndUUDOtKAl0qv4dIsAG0M7BPAr1F8HYRyT0S58bb+brHzr5fFZfH3H2q0rZ6qeTMf
aBAgLXXP3NxWHQNF6ajZaz87eXPjjXx+i2jWxS2ig6jVQzSUDnGPFPITbW8/pe3X2V+MwW50TwGI
T2elCPfGbkhXETotEAeeDeHcdps6eyyT859/yefb750P+fHTNC2l9TwJ00FFzd/pBidXDnr5AySX
aw3bP6+hXnvai0tHkhZbGbypDtjRO8n+DnGKA9pLjnZKjv0W9TE7WmXbzkFOxBXdwKZP542rE+DX
tXVfeY+ZnW8n97FemacdYz6729+6aaXlhf/346FZ8t+/uImKXxc3/DQJVTORnplN4y6Dk4AIdvEb
hehZx0dlxywXxUO7+vHnNyJdeyMXp36cihytvng+BBGqFDaSvs1ouQVW9VpzKp7hQM173YxvWFZe
OKr9e19flLhNJ2Ttwrk/mOtgE64kG9TsyiLOKLvAu/Uur4QazbyI18jqpSHCHPNBX/vr7iXf0ulf
AZXY+I9IqGz6nemVK+Szj74LHWF141X+3abpv55toe1+3MHwbOGf6u18QD8fQuZ3+p0oldWmh+R+
i3IhzSlDe0KaXokYS6HmAHuM9pwq39jd72f2ky10WfahYV7k8HrmQ26g3tOlL/hWnJjLeaYW2xgO
rGJj2yO6UnxrAuS2qxS9XgwUNIPiAExqDPs24rtow1aMocbXCu4/Gj4TyT7Jv1qMuUxrgsiEFBVO
Hma0IvXF1sPwwpoapm/dqtmayB7Eh6Z4gA8mGz3krX01K6uu2AnlSyM+dDFHSLmPtNd46iCZvQwi
o0bzXuYXYtWDX4GITlfwIE13ykDPB/zjFL0ZU7pq/K0/f+nMdZrIeyktznER7JBn34cCVi1GS+9o
3c6mY9L5VrAnUtvt2AxOlBueFG2D5tjmOqI8vT0OD6Q7w3gEKbwqfXGrFQv7SZ2AvD+iw/PaWt23
secmRybVVVoNlYXwLZS6Y1Xe8rWUrxy7S1KyZUZp282EXXMd7TXZFo/pXtok+y5a5Wdp07rzd/NN
PIzP+iuqPY/yobkR8K/FGfPiBEbd1HdZyMqBcJZpBA82Cq12vfVTV38p5GDVBOhy7JY3NVVHUfk2
yvd/PiDv9sif7E/j4lgiycLAJavnw5h2Rzg1K9RvXWuxSehCamuzPwPE2lpMZtT+JQeaZAmMy0xm
OyYqPE9BU33BFn4e93ndfAtxGKSZ747GE5M+u4t9T5QqD8EKexbpA3TrSnTTDExuzYYEIz6q/bqs
EjgCELag6JkB7lBDfCTm7uIqsWtgmhIzJCM5zcFB8ndBXdt+8rUeD6KOXjaw1EfcM+ys2ACqdoGT
HjqZhBW9IbQv/vyKlCsJyqUhtt7LgJWzQD5oGB/Ruv0yIZ+dedO6+y2XK0Vy2b8ufYzqEQi69fU7
P9G8q59RZEbkH1mXF2aPpxKiX72Cazwe6OE0JqzIpz//vgvlgP+KcZem2tnchYYmCdJh7NahN8EO
zty+8WIDhYw92pbqCgVT/XE2n5P1opk/vhLiy9XwK0DsZDNsC/BCzX2h3wkAck/5rdB3dVdf5Esi
03+zb4m9XVMAXwfzDeselvCQ03HJjlL2tcU1g2hr6TuTnrihwWmEMiBkN5zMr1zf5kUe5Q9ZVCOe
Oh+AZa+yEYTeQZGEG9vivRP9yckxL+rwhLwFaHklH6K6Er+NcThvaohLEDFR1IlrqweW4WuYnQFI
rWP0/4xQkXYpVmw8LUwI8KT4vKD9YptzEnmSrwMR97seYXes0soA5A3E52zV9GjbzJbeuUMrNQ8y
uByOHmJBbwlqycONx7l2UV5kYTP2WmYb8K5I9KYexU+oGjOCNuPbn3epdG0B+e838WimXa7WBJpp
N5wsDzKTK6yEVU1cldzfws/IC3f5rWt/+QaffJtLm0CYvpKKW8F0CIM1BuLfTFV3xeyemtVngIB6
sAWouHWYf6n1vojvkCj482Neecql2f0x34jCQSrTiYyxytc580vm5IVwV4+3ahBleV2fPdnFocI8
YbFGwlgtc6tvomt+fWu2g7OVbP3Fy3bLeYevQzwyN7l9ZlS0kp03adWumez9SH6Q7fz884PKywXx
2Q+5OFx6X7aW6BsTWqZHdXibCk8qNtBCo2/ZS3PfR56+Bo0KwtO067WwgxoSPcVHQVzX9G8QxIEj
/zv72gebBjTArrsxtpGvffmLU9kHdSD0ajwdYCsB6/iWmC8tlNq5X8+/8UpBZ3lcWRDhT9Ww1srd
3DlRiJbfZMN7FfxtMzpas2NGPxnHiImidivJXq7yz17XxfmqAsgoXcx3mz3igfC983o3c+RXnWz3
xhe59ugXJ0y29HkR72LTHxq3PQwPzRF8JdPpfezkG+uof6nO8QY96FVny2ukbB3FDjzpRq24eEx/
+oQXVQuNVzGHO8UBT1+tcN3iYFNgToMYNTQ8XV7PucBd7ihIhaMSGJZv6QYXG5j3wIjUrQmpp7pX
o6+WoTm1bjc/zAqpwUN3I8dSrr2dixxLQwc5G7EHPvi+CEDz2N61Wou50x6ydt8/gziElKHUOLxg
FdXvgrWOL9YEiHMtRif0ZLAqwJRmzF/wAdSUXaM7AvoGgJq2aX+ErjVkCdzMc5OfQrzisIS8Ecuu
nXj9IkPLjRzK2fLDaw8tEhelYBt5QRs4is1YwYF3bWNtZPtOa2erYAvYeKs7a1wBVjCMd9RUNmDN
G123ax9Zv6ineqnRJgwYSBejcF/r49owv2bIJBj3kbiZBnHVKae6sOwcscMSrsAEDL2JkP8mG0Jw
xR5bL4i/zR23CwARDXIhiBaQR1RivTMr9wOmDSKT8BvhWLqyKfWLeJwIxoLTXY4duQf6r55EewGL
hx/VCcwM7qiKQys2P4nGMxCxysKvcPfn47jYpH92HvSLSJ2VaQVzjLSsyJyO2RZfad7JmQOi0wKF
gJTjGsT8yn9pXpOTuokRirbBCmb0ue5wnp022ezFX6R90Lrj4+Tqj9l99ts/6cK5jF+VRnLNGzvs
WqKmX4TyTAH37pv8UnOtOLMDV9QDg7BSdvzmu8TJd6GrOX9+K9e6ffpFfFbpaMd5x1rRCV2rneak
T+UB2xFSAWGVPQESW6s27Ppzsg2eypWwtxzjxtpXbiz9IgQjy5KiCcnS+k470EFxRjfezEfjRrZ5
rW1zqdwFzwEhcLiZBwuOxNP4CJ3xVfil0zQ6JgLdqT+/watf6yLORsyxDKBr0tIdgjGeGXgivcDD
P47gqlx5C/Os3ZOLkurr7o01rwTP9+rxQx8aQu3YRDJrhv0aVzB1vJc5vY8a/P1Oox95F2Hzt0dY
r8HPKflxY9UrJ0i7OLwZpBYkJX3pMOwmxGcK2WvQBg2CL0PnglEhYL91/TnS8m2h73HOgql07rY4
AgyZV9xIKJZR42fHWLs4xiGEDmHUefQCVVTopdUOtwbJ8hgdlU6JCAnVrjsJv+Wz6GnJSkBlIXA6
29TWquTWx7j3rP63KJ8BiuoqIKp7xKOrbFeWCAFQ7uC1Y8PwD+BaY9rz9cabu5JtaBcnuhV8lL6W
UwZN9bl0uu/SZvqK/nl+im9siSuHSbs4x/IgIi8Bjedg3kvO02irdzD4b4aka91C7eKsGuDBg3o5
q/FWRbf0UOzT9ej1W7xcjxHgca+1adoRJ7bTWXIhkmU3Np2yvKJPEjXtIovya7ggVsLKE4CnU/SC
N+xD6WBqvJ42gPe2s5d9T8/SHnWUF+EIYGIdPY+r/sXa+XZ4Yvc7gxccad9ti8ebEfra+bs4821u
TRa6sYSWxwV6QWvlpK9o0hKgv4hOsSVc3t3KlK5MgTGZ5818OOyyKBZiscQxxIQEgMMr66F8QVFL
cuNjdCMWX2taqBdZjSmpAkZPLNI7iZvtLE92i3XqlV7umOvZ0R3dDh+mbbtXneqALu+xXYt77Tyt
v6Vu+fw/OyZAfP7+pEGt9zXkuIPiYf7m/jLWUJPWwvbWbXct/ViwCB9f5SCLXdosrRn0gu3luZq1
7phP0aq0RQeBXbI4wfsZ3jiT0pWAqV7EqiBFj9havlzo/yhNaOZHWhHRqnHkdkXOquAevmuFx3AN
1A+aQHgU5rV144teK/DV5UB92DahkORDueQ7wUvxfXiYt8Pv8WBs9EfxrXgCcenNL91j+uvPn+5a
90W9iD+BDzejVllNXplrfff0gBgfg4sHlf+bHcm7Q6PqDht7W3Yyp3FfkMxdmTfe85UrQb0ITrEl
m7NVs3Ziq262IhK4t253ZflUn4Qf9SL8tFMTm/qyJVsPHUh1PXsmJbxoV269zdzsIXWaVeBBQF9p
G4QobZATHJmzbtffZafwfJJH5LT2jMgovxzxxsdVroT79+Hdh4+rKtHcxn8dV9HNvfHQvfR2v5Ns
Bg9bLJHt2FXXHXIfbvMCqdMefxcH/w4/v8PotusNlfQWMt0a4jW3xLAJt4FnbG9sheXVfPbKLuLV
nCZ1oi6HrPZgSxw6t1vPm9JN1iLzQtwjj/UpOqtf6lV6DNf62lxF3p9Xfs8BPln5/W19eCtlGoV4
ctIZFq3TYn4br3zTqWJk1uxRsHNI0NmxLCDMejK3/51VH4XiPGBoRbvhRR5wsHcZqEPIyV/wKJLv
R2lFJwIsuVF5gyA4TeJFmafGX+EbBtDoYxQdz/DhTWszNptx0fSxocKK8a/Ox24iAdeCXJuTdeeg
BRRyFzwUlWsqaFHZf35i6co+eC92PjwxWt+I0Gi8626leXD415LHgMjtngP3lW7TelyrnuhJu2Z/
66Rfq3/fE7MPSy5oCiMRWRJq8RYQ5PpF4jtjX+LIq5BLMPSAC9i/JKbBqLa7pg2uzm2d59Et15iN
bEP78cbDXwmv72f2wy8psUospiXzlu7mw+Dqa9xh76oVioK2vG0cYMpb4746l8f4eGPFK9HgPUn5
sGIijGiKLSuWAcqexl0s7Gb7rPjrsAGC4wTNd4mdB8NplbimCkrnxnmXljD62c6+CK+iUiJGsXxn
jFbc7JTsitVWu3exoXQfbx3cay2Z94HLh6cLu2jWpZJF5LXAAOk4I4P6lnb4zrozXxh/0uEsnPrt
GKM05dSYXm76h36lZiu8GOUXCVudrwpSP4kjnrGhb/DOI50+mcO5Iy9vb+35a5/9IiQbfYCS0WhK
h/lN+DI/Mdiim1H/ZLLyHRateldmaMna01Z5HLbqj+r1xre/tuxFzidZYtnWy7evnexh+j07JUEt
XEI9NAyn41qLaeQFTn1rsy0X9Wff/CKOxllL5wpY/mHm1v7lK49ddZ8wB0zte61zOFu0ze0Wz6jQ
sZ5uPOSVNd+7yx+2gIxmVJwCvz5M99Yd87Ws8cKfPbQju4NP3trKt5qImODloh+j6EYz9tqiyxv/
sOgAO3RRWAJVNX6TtBcrQhMD360bj7R8n09e43vr7MNfb7HINOqe16hJdqbb8jF4KL3kqD6KXzCm
ll7+vMyV3fGeF31YZRwRHtBTnQM6pQYFuYDUf4hNQIu4pWUi3Vf63CRjfGO5a/nWIpr+8Z35Bkoe
Ysx6kIugr5/QHXipjvFdQl7rdE/1pjnMO4zk7eh3s5E35U72GL047XNI3v7nR76WYb73/D88MySk
Geosm2X4rTn+kcJQ+RKfYxjSazRjyt/KrnyoT+G9/vA/XPAi0cN9I9URuSKlPVlvlv+EOiML6dgX
Wrb2S36VH6MOXZqV/jPwS0f6+udlr/XI5IuAE+YGxtgmO+iufywe2uUdN8/p3eBk2/m3tQse8zXG
lvK+cJPZ1qlMqztkOzZ/Xv3a4bgIO62PLpOfIqxnYHkw9A9h9dI12o3Dca2uf//nHz5hNVhVOxZs
I30t79pt5CL4YC8N7Jnmdfj9+3dxM7uzu+SI5Y27TL3SDHnPZT6siYpEMPUYdh54l5jaHlRworjk
UdsjZXjOvkFqpNm4Gu7EV//V2LXmKi9foq32MAwbfDFA3MwMZSN+ZHQcfysvqICWO/MH6iTDKwIV
8j68z25s8Ssv/72w+/BTi3gOYDbzUwGguMlTdOMuuZK1vZenH/6s0HVwuxv+rK598UsvNXATewi+
ir6DoZI0rf+8c66NBN/P7Ydl4KdmyMwvke8tepBPaC55smbHWwikvps/KbKtP2lH8061g2fdSW2u
FNo4p2rBT7THwhOYE8Y32u/XSu/39umHHzNbQqhWDTttcoHOsr/ClbhKPYRdbd35payau9CNvOrG
qbkGHnpPpD4sJ0xRY6JizLGxIzei8Ji90IP37enOGfexFYoUNv4MO9Se3PwY3Njb11Io6SJCpVOj
CsbEl+12S6Eh27K4iaJVcgrR6t1bD/2+W0t7+av8hIjRWXDU+/qt2Yff0GnZynQAdE/TPEzXdtmx
vhtdf68GN476lSL5HW344YWoTY8jeNSyGdovKapQLbAfGbhdLIpMeMIbq7wPcj65bd+b8R+W6SDw
BrEoSYdUByIXJj3u18IRpWQ3Md589M+M2DyK41YDud6iOhmDZDZbeiPF17p/bGX0m4FYIj+CS+ZG
jNisAIhb2EwZTnI9kl0ptOD2hGtmGz+XTHFQYrkXADMpaC3P4Q8U0jI0B3LKP3/MO6fCZBSlmk1s
eouKT+IOOZqyovw9ZZiIspSmbOLgxTJsHRAv0MNx+lbHTzWi9zoO2IO0xjDKnru+tNG4QaJkHaev
SXWXQIJEI8TzF4N4tafNjA3In4/t+1757BVe5H0lUplSNzSUNW8q6helI/xAlr1+bHdyt84wA13N
CFfeCEXXzqW4xKgPHyzrUmx1EHA91MKPEXkbYXSBayCejIdY4475WR83zTHVbYGedbXthNQGUJWC
F4jlG3X7lapKvMj/xLY2tMLnJ3SLSlfCneAZMnTdKr+xwLUyWVwOxYeHxAsSC6KJV1p7vTO5yQbX
jWO76X8Irrp9ix+WqjRdy3vcxm8BeK7NhbCh+duaKkaQdY43B2BtZNlP417ax4/B7v9xdh7LketA
l36VeQFG0IBulvRksaxKJbNhSGo1vbfg0/+nNP+im1cUJ3p7o29RBIEEkHnyfHAZ8SSrs9ErQnfF
VqhfOeQuG52yKAOLREb3xcjTq0gDVwgnIHtja6QAhib3BERyqCNicwqsV6hgTkGMpuxfVJk1oROc
auz1GBe3rnklEIfGEtLlaF/5eUZ/HUq/mdHLFqm8IDXp4bPhwy223QsvsiM8DMcEOjhDyF+l0pch
kIMPvl9CWi+a/QMkuRxsUvT5MYDcHIo0uL5sTPj7jfm7v2URoeuiS9I+wGdR6FujXHu4Xf/8liub
Ors4JcZKWSYTMG0+SMUBh9ZCwBCK2yC6rfooxqWZN+bPD1q5arCLE2GeIMHWTXiDFhrpCJ7N8K4x
E3kHEzE7i/bt9Pvn56wFomU3CnyOJJA0MalQ5TiWb7U3PoZnkL3elOf5NrymG1/k6xz9309Clq1D
UGADCyli5IjdHho/cyM9MxRj1lVs0xL0FLhSDBoMi3bVY+Ygu/C0tV+vLFI4kf29SAeUEuEliUc3
JwE+KhAZI5savsqXwoHb1ofwBohhQLb1799/OwB4/34e18RTIt5fddSZI66I5mxMTmRlSFnBLcuO
jRcYmuiTuVXXWXveIgjBdp+OAcXzBCTrVO0K90h/q1tppTBFln0xRGF6EXZ2yI1DpUAPcPfQEmdC
y8dWDeM+Kt9NjPsa/iNsRzDiRSsXJmCWvQrjL/FcuyNrRMNG3mHlkEjURSyISdmN4T1ED1bpTU5z
zD1wC4zEQpZrN+w6szTGI5gUZuTBr3bcJfXGMUn4/g5E1EWwEOH13yUCIiK+yjOwE6wGgfsc2Cl8
VEVnhr0kB5deLXPgmysi0ZOZLbysXkIgR3qT7uCNVMOQBCVQesd+6LIRH4XTxrK/z43vRn0RX+Qx
qatgxKjXEHtbko7z0i+YYDMXtH3t1DNvDPvBzg0gmzYeuPaZFwceuJ03Ss2xuBDeZj99FYwuRkVZ
3s928ACdtuqiNiYdOjt+ya2NR66M/7L7heKgnnL3R9ZmcE6d+9eGTb+Hhod/DGrLTpc6hfNZwOMJ
mYuM3Xju3NwTnqAJMVIfnbVO5VCj0UUPpgu4XLO2fN3K466ty2WPixzD0rC+n6dEAQ6l19K+O2/B
iGg3JV60izZudN9vpDCS/XtxsikNGLXG7TKdeJ3C4isbnZ+/zkqGgCyF4snM8F0S4xYFqE3yAj5C
ehE4vTkGwktObdjyJ6XRD/AQ10UgspuHkFxU7owjvvw4jFfegXdOduiPaE/sQdI9c509EzP83X4C
mADUTxxY0Nt74Aa3jngHCjz8/HevDvwiXpEwCCm9R1vgQ5BFCe3E4l0IPm3l8o9PWESsPBGqqlaL
ezboI8gNIlTanXdSlMYA8822hwrjtt3Tu7IwlUWUyuoxAzh9xHdAA6g5PMtH3IEunVtYqTufo1vw
0B2gJqzeyo11ubJdLVt+ALIFsItN7kmC2uMKDaAnqE0+NxOI3x+TybKxB3bGgBZjV0GvPqbUU4T6
bLVnDQQ17dfGF1oZs2UDTxLEpCAMIvud9IelDttv2Ipkkg0ANbg0bqz6/ANsbfnRw+5skROAI6gv
Os3Gslx7/n1o/9gzwUkgbA0bZh+pnvF39jB4QaYPWzWJlb1hqafnQpbC85dh/fk4HYO3wR3hDHmS
HsdL6I2gW9hwQEbzazLr0vvPA/r9sZrIizATwHifVcDP8YceTknASKHMXbqw4oJ72D9l+Yi8yKUD
Jp1FTIUhw333PYMbjPbzn742WItwoFARnOgGvxvAS7IbWm1gDhG83lPj599fScATeRENKlat1GpS
YN4ARtuhuCrnEGkPXz0PeuBzHmMXZn5krsGW1PH+h39zMpAX8aAFLSqmqcr6wD0Y7XSuhdqAtSHw
cSAV83DDRB2cQ7PkobxG4rXozz+/59qUXhxIOH4eYvE+jpAFPWLB7OvNi/OKSBT+Y38vF0YR+XwK
MIThgd6SU3kTUNeD8fX8lh637r8rORY4kfz9kKxRgbACWtKPXGKiMXwnP09u6vEVwFLIu8J9KNrV
R+yfSgjc1MbsW4mlS2k4XDzmnmUxap2LgkX5CIqi07/D7uafPspSyU0DOBOzI843sorcFCvqaNgg
77288fMrl0+ylGu38EidpJTeK5G00WBbOozwjNUgQIav4SWAX7/Vc0bfbcSAlQo7WYquYQhdg6yC
rUdm9ty7uB/RuZ5ooRudgxylbKQPfWj6Np72fV2BLFXXtCvkAYwLlHZx/YMWa+PgtLJQlopqhZ3a
hmMCRGep1Tp6YwCbE2+iCEzehqhaWNlBl6LqMh8adUxlbC9eBaGHiCan2OuuxUneQXziiefCqI6w
rJVKrdJZtDtIVmxEUGZB2n1Tdq0Jwz53S/i1UgUl0iIyoDyjjGpyT7dDgFVYrMfbKTJ6wbXa9T5q
GTo1Iwusm4PkjE7vMAbOfwaB5Eh8+XkVrIT4ZS9qHIhKx424QTYUYBodrcnjAOd0rImff39lES97
SQFJa+OaKZGC0QSfOcBARWNOweXnH19xGgB09++41JdDhw0Evz5nr7EfdbsJkPfXob4FvAGGTQaN
Sx9pW/WotWTLUj9OGQmoVmbClQiNHrOpnJOk0hrOnSMdxbsYx8tUMVg00ejZLdoqca4FkqVgnOkk
Nm3v5cZ6fH8TGmvkrUGyajcBUwbOAk7fPAWvuN7/PKYr+nSylHpLfAfOcIHHJYo7q67I/+YLPS5M
kpqlqLMwjs5wFxthCA2DcK0mHj87bOpWkYbkZwM+H6SDuZE2fgw1sZjC/5bzyjGCa7MWJLKe8kaN
Jsa+xsxmfPRnJd0LEd5ypJghya+r559fY6Vvjyz15B0jB0IJ+2Q/8WdoHydVKy+yBRsio9mN1qRV
VxRFkaCTTtPv8GV6gysdjHdu7VYSYuXYtxScTyEY2CFsofzJYm/9rT+EnnBAqdIQzdJPPCSOPyQI
yooLa2T/eLgV+b+Xg9TCz1C+p4PugjZxV3qylZ6rXYwSZaczL+yuO3d2sJHFXVEVEHERu3iwEpVq
wB7AWbfBwpVk311rO7nEe/F98gO39COndCE3RO3HDvXk8P/RYbSS/lhKytV2FGYS40CCTiOHgyV6
785AimfaXOoRNXMYC9X03y4kS2U5B39plctwaIwEANLMAZZ8L5N6459+nqkre95SM17VfSC3LSZK
MIJ/BZQRXD0u6B2jW4XTtU1mKRqH+xIc0hoRH8ogj7PLP7KpltvBSXi6H7KRCINCnUI9jp4xrAsv
uX8s+7XADajfCCor5+6ljhyYynoA7Y4AFJEMGnyU92U7bOzoa8mWpU48D8QEUQyvB0AhOBBucWV5
C1c74gqq0anWoDwGcLSsb2NhzOgKq8z6olCQJp5KwHBBlipyUHPcSfb6AMzbEVbyAxyYvQFpG1wK
RX8QtZi4kz0CG8s4PGqIcr6rGrDXgZ4bNmbZyka51J+XUhHjGofj4nzswkehu9ydomPYRsIQcuMr
rN0VljpzqWJGgYMDrc/eoqvgdMjlTbjda9kexxv95+m8dldYCs7LVurltu9wV+jlcy+QDy565FGu
F51chXHzb6KmAFMAiV1zLy0Y6zCoBs4O6HO054rlsVK3Tgdf2/I3t72lxrwvFBHGxTjhs+lOpGil
YmGAf637S02PEuydmQh4tCdy5NHhFScwIbMbOlvlQapsAQKGCDZYc2sU2d2opsPKhISUdZJjTj6r
JLNg1ZcAkQ5YNawEVcDkS1aLIFpjnnoVtBI75iB17AwVr5XpIdif/CeLXkwODC4CT08Z6b8x1gTi
FfG+qSejDw10O5g8mjWVzmfJ68/fY2Uf+lo1f6RTsnZWxapC5ZjVmwfJ+xy8wgOf0f7511cW9lKw
TglwYlzQIA6LH2z3EoQbi3rlWLqUhcNJMKzzEJ9uzo+oJwBQCIqfFm5aVK3sH0sN+CyBiVggveaP
iSsGRv44eILHmbh4AJewdQS4ZzG+mX9LeXc/AQwmD8h1Dha8O7RUq1zOyd3ECiwkHdVTtrHkVi5j
S1G3BJ4h1wDW4c8CmlSyF7mJNCBgfv7Ca8XNL6XQHxNILcOWxSzCBMIt9sjBNRIudThG5U7jQpW0
QxXAxIxvnOIG3bLX3Ro7vW6qrlbC4lLSzStNF5EyQgYX8CcdpzhyAzjGj9GPfq+vqHpsz2ZkQlas
vsgbd6K1tNRX58Afr1ymADYoImZ15g5WYLc2uLzXeJebiiHaigVLGeWD+vK/zpPFQYpSFsmhAkt0
9Kaj4qV7SIrIibmAVK0DcHOil58/5dpivS+GP14rasohyRVMepLBlR6SqUS8/vzLa0F/KbueurYT
lBBBn+v7fSq0SAhH0L8ER1mAm5g4mUIr62XwOLGSWc+ohAeCITLoLMlb3LQ7vyICYKC/N/6alYX3
1SP4x4sG8FyF8TyuhZ0xmu2l3+f7T/C+0PekOMM+2jhur0zNpS47jeqqbHl8toZLfZYH+WoqzaEG
jhP4bGDg3aKdNhbh2kX362j3xxuNBKbiUBncO+qJhyYVD7ofzQdjGy1a4sZDVlQu5Ou///EQUK9g
bX5X2BUub7b2/SGhme5BUTSgOLTRLdTs0A5uhw+ZnTwC9OlGqkZxpVA3/oK1+tNSkA0FEPQa99eE
9AR9aYCTQzeBblR9Kyar34fkr7vMH69IlWRgG4Cn/RSMpRxbtwMyYGtxaPPpvD7a2BXXcnFLwXUz
wzFXnjCSjNNqwdcnQ0+Nh3Y2eGhQIz1u6abW3mcROmZmzlSBR3DuWhPykwrGYLEbn5rzltpo5Xay
1FeLQQAakYwHSF6r4XR8nvZbwvCVn17KqLsBiKykxE8L8qNAbkNgCSk6yo9VdP45Dqws0KX4uRbk
XmYmPIBydn8J4A2iIktRo4NNl4KNvXdFmUe+IuIfM2qai4TB/QqDn5sw1uvLtyjTFaR6PaA+Unrg
cMFoYZsTgnYN/4T6N68acEOOgZzYKjqu5TqWOmngnYV55PA3gMoGexwQveTMh+xRht9dqo3sTTFK
5lbGo5FMdt89K9SR4CiQ7xVrgGoAd59qz/gwUfr188CvhauvBNofg0KDGNiaEX/Q/DAYzK488GZ8
tjlbFDX0U2wkIFaH/r7P/fGUJpKAyx1xZerok1i6Dd2xoF118BOcpddaoRrpnRiMgwKdTSjDRrxX
Kg5ldvJ0Zd+KUYvTLa3kShsC+crd/fGnMIUsh7yKHIE48qc+bKz4JQZoVJUlZxCtWADwRdjHAmBI
moRDRXKDS13OuWyHq8Q+Z9GBuQuKaGNOri2sRRqor8pIDWr8MQwt9L5DuxMPm3MZfZ2w4vxfQsDH
9H/Dz/L0/46x/6fo81MZFx3IEisn9KVOGrdV8HMihLhKduYZVTvxUkfI9WxsBStn2q8d4o8B7ecU
dt8V3qHo0Y3E1RoDd9xI3CoErpwQlqJhUMWAGb1vNGh8tit/1oadcBh0dDmbUOsg/fHzQlgJz0th
MKMim5oreMxg9W9wltbu7Qmsv1WXWzubL2XByKcOBPBeFDNgLHUKH6ieHVNPMuTn/G144p9lOEfC
pijcc3oGziv4XkYIh5WtGtfKHFgqhGOuyop+uL8e1C3p5MKWXY1yo0o2qkwrAfw/omBwK4FZvr8e
OvLrA44DuoIK+sYyWTu0LlW97RwCq8rgmK+kCA7aeCss5QGm6KYyar0xe6B3XilSmOI5c36eDyuG
CuAR/R2y+jmay/J+XwaYRUFgcDinZLQM3aeJNqHUxDtNYkgAKtrpCVDp5kA3nrwmFVyqe4FJZuOS
x5OnD/TbZY0BLJSEorcZ2uSYWYye3OCKgTdV9+k1hV0Tjl7m1jFlpZOHLCW/ahyqNIVzBapu4SuA
nN5sET1AgHwIncCgL6lN9/0eGlkDzTvFhTnPjQYX7H2yk6zS6UFA06LPjW9wPxt9cy1fqoLDSCUR
LyByjXphFNawm8+tBcCj3Xpbpi8r3xmYoL+/c8MREF5FSBDzg/pcALgW64OPpXgLjFqHXbIfWKJJ
LDQZixBxbSyX72OmsNQC88XcsgkAZ74S87+ZDtpDhcJqGFTon0fu++UuLLW/FBn/qJQwcOoxQjNm
628pNlcOMMBW/D1c6Qg/04Tgwlb4/BuS4FgZT92HYCFfVvnDqd7Hj5iiZmxjx/L5xsliPfPEF96n
G0O3cmIRllJguYZL8JeuuYHHwRvcgoGtQPcBsOagyujTpwLC5FZCfiW/IIAN89fBhbZzHTUiKicD
tMBA0OoVmgd+sScw3MFIR57rA07Z7dPojZ60mZe9//h/pz2oNX8/dJIZNqD3Kdk957cabRw4jn5I
Bujjbmeyu9TabKv9PrkmLLXBQyVwcz1BuNFfGJikaLI9YWct9jXC3Mbde+1lFveeXqEDN8cdSspK
3jsKD5xom9bNxra9cg+F0eTfY6XU4LglHOZj+AaPKMYcdNgxh/ojtyU+WQnHwlK/C9oLjfq+Zn3g
5y+oIifX8Te5QZEETEEco/UavYTciXoAOBvgvVOj2G8yc+7nwG9mwlLZm5Lkf2VdMy4BXmPN8jG3
VbOAEUFqyYnZGPXGslqJGEshb8tNSTaTHnorJMNnttWodFB6DkTaLTOF709YwlLEKydyE1L+rgAI
LJh2N4xBI/i05lAkMYXewN4w2bhNrk2KpaiXAiY0dzLCnzw+TLERNG+gXuoyDPD78IV5ZqbneMuj
8/uDj7C0giaBKmYkhA63iA0BnaaV2+W/etWaZGtqM+OfwrmyCAgk5xSRDWrBD7iIe5OSKtezKYEX
UDNGvVbl6rBVd1qbBosLyRDxQchV/exHejJCVpwmIJw8Z4HRQxKZG7CwNgQYUpa1VhYumY1heCma
yBC2VtvadryU5cqK0mZyMsz+EHhjuQOTVCvg61KYLBoFYV4LtPsML3kvntw8cOkHwn4ffuaZX+Xs
xvT5qjp9t+oWMSXo5FyFLz9sV5sr+gQ1rkqMcX5hZTMS/GQy5wAObMp86KtD2r3SOsChgehc+ZyD
plyX+pDVj+NU6IRF5ybQ7BWVL0nmCHAYVqfQbPrazIVazwMHmQ6YkGa4ktkSTHO5fMdXlZknbyMq
UQUPi0DW5ONrK/+ivfXzXFrb0paq4ZgV4npKMcLMLvD438UV6gpP1qmVHRqHO5fXItUekseNp62s
+qUdd6yOBVcMYH/0euiwMPUcTdR9rfBungX3uugNuV5YVcOdWdtYLCuuQcJSOFxygcIBQAW7X3R/
89e2RSapKI58CJvC7LGV0GoSnogIY635WiSiDUy3JhWpmcWFL8nzsa6vsCUBqABLAMa6kmSGAtQK
EWjwkw6v/J4aFSm1gStARJg0OTJJf6CdtLEGvwRX30y/pQxZkdNuloURDKCgg90EyikzsWbRSRMZ
mYirgg6etsW6RIqm56nNR79S5lCVzS+YXGth9jGnb33J2TT8VLKngkNCyx0JozXE6ZInJjn2cLmG
97H6EKR2iqx+DCcLMRl3OVa5BI/qFgKwIDNq7klCIYcViyMp7apiNIYFdvgTLic6SNcGHzFaXjxP
TbYfGDtTzRagDIqfgyOOKhR7kEF1uTEltPCO5UaJdEVhJSz100ws12knwtSXRS6AM5gL5xQGEra3
2o2gu2M2iporUV2+H2b+yGkkEpX6WiTUV+6cThgqayEwGGGJ1mx6VYeXnxfHioALyMK/HxNjQmWj
CH/nwRj34KaoVvq7saFBFR3ext7baqgPzpyi93biy88DZ4JoJcoar5cjWJJ+iuSldWHu6KPWGSK9
b5HMhI/GcOjgGKJsTMjViLHYFHqOI2AcYEEhIKfFOyzFd+Q4m+zdiih9Bpa0QyM8emV0LjG2Lhor
bWvCF1T1j08gBlLHhlPCIiVcQe/fnsmM4gJaFqVj/FQpRlgdZ+46Vh99a7HnOtCpok3KM+Emre3K
Jx4tluhg++iD2RBQtWJjCyxnSvUoM3Ik/USwOqWNG/valWSp7E549EMzAo6IXOvV4WypCcYE7oSw
WeDMNnxR0bUPwXfzwtZbKZGVGbrUeQOoXk0pi0fCj++SWaErOe1p63q6dstbCroTWrRpcW9TGNBg
YeP2zR/ECiPsDu/kijQ5zNzhILmjO/Gqnovfw6XJ9PnEwULbLndbVa6VrLHwH923JKhl1t4X+1ny
khewhuxkz7mckXrDLjvme2Q+GHi/5b8I/pSf16TIf0mdvom//5GDKwSyDmC0/ShProRVzyx9rpj0
vRj6M/jZnQxVSMRpXApV0QyPAq5/FrhLLIZeE7dG0xb7sg4NHlGwONPgpMRW2ZyH8iERgQosUr1G
2QHoRE0A9SmcplNQwSc/p7+ioPe6kB4aMXeUEtX5pAL9J4HxMg8j6bTFAajBZVMN9LwGhjJudnPQ
IQszmmEWmiMcPrPIFAK0+rLdheFUqjWqBPuR0lJ5zqgnYsAHX1N4t8j9rK/3o/pQo9lTYF1o2syu
UCK07h25wOwmRWf4N2x5RheMVq+Ub33ssuKgc3hdUXlJEgJJDtgJrBb073kJmkmWvVC10gv5d9iq
jjK1ejp/oX2PaWdV0xObW0yHnHqpNImehbBFSIdY4+kpIlmuCVx1CHMAthU6QucUj5U1d6nZ9ZOH
w5LSuMBleUSUXoMw24Hb+TQkmaGmxSPQ3HZFyEukZvrU5u/RNB67KXI51e4r+J52Bet0naqh4YFv
E7+KGxgpEaxCyicFHJRIXPRaW4oIXCCjFzO4BLC44l/S1M55Lwl/lW1vEDgAsQrRokRB9C00eUCr
LhnQkdJXbHeuR+m1VYSD2qiJ3ci9lJtyLiUfQ87X731Z57BlqUE6KNQJIwg3LUCdmKkwQgAkXSYE
mSKvW1nDKFJtaGT8y4GXTEoGTRQQvNDobxYqLK6Z5jmSmvBZLIunJH/tsm7wxVS0uUk0yiFVnIzQ
V66lmVMKYvscRfCkVknxey5rex5b+EuaSfcQRMexf2ykYxS1OtjzcKOmcKKoBwee+DjRy0V0iho9
DVRTCO2U05PAo0UO1EEOxKKi9qjQuE0EYOs5rSlazX4FROPjk4B24miXhG6eOF3lTc2xxVE4SgNd
6CsjgN3TpMEzLxo1tjPgTYupGyEOS0bO2BN8qrvYJ73PUr0nZxiLZ8TBRRQGcApzGSY/aiFpAYm9
0ZHAlk2QfAU9SG/svAcrIh+hkmxYo+G0gKG7jK33AUxDctRRYIV2UuboogLYSNGQUlaHMX2oMG/l
Z8oCMVaDb/kggppdNp95/TlhzZEGcAz+rZowSYTh0naRraTkCeU6dIjJuJIwkxGTBHI/NoLNZ6/j
lq5HWONcdS3IaQ6u5ciXrlywR5iNHLOG2zd8Y9agfLm0C596TrFCCfnE+ZJyhxyNbdP4OqflDq9B
R9QmGRj3tLegnvVB7XaUDaG/Vr1RCFS3K/gHgZILmLbCVQlGwLCBwmUigxGmbCcmSEpg8VZ5AfBQ
ASMrTA2CAlYDr6dEq0pWJ9mTUEfGRJMrTEpHim8eAU1by1ZZH4Z5rnVFZl1ZMEEoN6cUwJDGyqf5
aajRoA7U26AyOItqU3joXzIqYVDz4zCCocvATyoakCqPIS8H4oQJUcjqTAZTRcxiC9czNI0CCDNe
Jy6xGnk2SlHQS7nFR2Jrl6uNgjfZe68XXF9Kv2CKEP6le0Y2BmRVWFhGm6AfGfffIaBCTn4hwu2e
V+0kFlWrZtvSESIo2lWpeqkrcqp4Gvh5+DCOx77+7JJGA3m4o3ZaXxV8dSlGtqgz0HeA1ZFLpS73
rN4KO4lxYqUIjKI/zLBwVeLaZ6LMzZHsD9k015tYvQaACxsDdkOBkR74rgX6i0k9DPBo19kemSc1
NPtOa3wZke3IInUtn4YOHqboXIqyMztoTPYKZb6iPoAcwg7vkhqIGgO5xmum2ix1QNAQOy2R9C7T
uXf8n/XsJp1eAayhaNyoc5AyoiAgaAMc+aX4MILDU/rsrIX5peROMTyvCrPDBSasLYXbdcGZmX9H
OVr0ig8uh30H2BcyzGrTPnwcGjDLk8yVouyxS2oY0qYlb7e5F6HQUbe5rQyRbAnowhNVEIAnyW6x
X/UCD7P7VG/7ZtJTOPDColTEliYiCt6tHHehcEUkjymwQBSWRa8iSgmhuFNxvyLFCAsKudJF0YnY
udOLssITwq7b14Ucv3MPTWxNohlk6PWTAJ1HeRZ6y9zGVc9GMxgMtCdQ7KVYw+Qxw5boTAkFSow+
pPA0irwxy53GKEApyvsWoB0lRBCd3fx3NsPbBW0flwpMhhQgNLeTAIovwahLivGFtP1x6kB5A1kB
qQ9qFpkPlFzKw64MJLvB7DmvEkwmMmsBNWO42nR4rqLq0Rh3aLHAqL3F6aGFHW2Ka9GIHsx9MbtC
irsk+RRYOA0Qg5aHhH3MZ0YrkQnoPFkyuRYlluYR1lG22PohMcIIfYF1fxbLQzWYLSy7CBIBAKPm
wDt1D/N5gMAn6S5oxSyCBuS8wgRcRJHNPgZdgDxSinhUTJaE1vOW7/WOTgBWGz37qiS/ZBAqOlxj
rPizVxAk0ElbIk5B8ALRLMB2nFuqgs7zFseZanNtwkex9IR7qNCkYV8WO1SjwvwgUbOB2TYy1EQr
Zb2qEOdemOkhn68lLi2kN4bA5dHT1ttF56ggfyLH9zyHO9QfCRbHHL2BImUpvOqrUr3HKQ/c3hGZ
fJnrzL7OEYcSeqmo6Ib4olXIHgluoVkVd34CbE/RNChHoTynk3o21XnyEpiPmCHbYouh6VFSkDfi
IjORpDflNWrMuJgxaRNdkHgnbLMdrKi84T74yOgqY2r1IITWM6h4pTUg0Ff4FsjcdNPkwbdD5+re
KOghQ5V+qOVT0+lq52VRZ/BTbdN+KPS6qX0ReQAJJG0i1Me683nmIRCyXcu/Aa1c0ADd+d1wEmLm
hJYTvYZBKFwmr72MnBLjSQzwpzUsJqeR08ikJ0qyH6daQHgqJDA6y2bX83KpqzPFyYpz+PC5l5Ey
6omMQxXb4rCHQ1nEyxbNp/x9HrDhJ7JgJLkF8TLMkNXSJqFkUdLDhak1+lnQemT/kbRk93KF9Zu6
2ARkgibycvYIVSy+wLWSl+yoHo/T+Ix6sVaTVmfhHdjko8GDwUhLokeir2YidNkF3alzDTwxLEWw
scXSQzW2FhorwY8ETRa5AJXJgU9mo+cikG0meGORMkC2TZtVT5XPoJzaasgDfHqfzGgECgqiKeem
scU88CpV+U2FUDCGhDnlhRtU7BuXgMMU41OLQ23z1YgRQ2b+sUPZabaVBwjJRVHRVHkHwXeNU8jc
vFI62WoDm6fhlquvPHvr5huhONaZVXaegU7kOosC3AF/98CN4FmJo4DOS8ll5IXPAf1dOgsQCnzf
eqjS8mMdV/tyUHlNKBhXqjBjmcaRB4svbTZPPohcm5HawUL3XlYsZ8DjAWdtCskcMynR0D0/gZcU
7uoiH/1RagHFK7rIjejkDTDc1tDMexlKbi91NHIEdngpsYc76L1U7bJ54+bELBL1c5rAWC0TfZBu
iYTjOyT7yLPHJ6DdAeXk8vc0wcVkyAG/G+H4MtRGm0G+RXsPp1m3DphdwSVOVAU2MKM32PftCGFs
OuKIMxTxb0GFpXII1pwIqL2svLJUxiEN004CnxzREiqJsjhgc94JUBe3jT8nr7H6wooIFQc5VSMt
xYIvBkA9gShIzQpJplZsTaZGKBkm2Oyg3L1r5wl4Z7RiabHaR/7UKU4TCMdKbnwRRbewynfzpKKF
DZeBJrCyMDFKrsDwVaxDuhKF8pn6U5hb8RzrIn1iifRaTbimccUu57CgkHFNxM+kfYlwQuryCsR4
dAKYtSiac98e+bjTWcGK+PcWtV5FKB4Y7lLBPKUZH8FE9XOSnaYuRKeBgl8C8OfQ4wl8S+H2nlEc
2oSntilfqKA6ZZveimi88cjPTPyp7v2piD7BvQD7EuQzMLIGGmBfRP0mZ9BMpwXVNQQZk8MMfOjA
EsFaSM20OiDClqXJt7sURWjOoqqdZw8qrgM4a9zXLqm8TuUdrgC7DLt/PWKWgCB+lfvarWOE3Vo0
KANlKPc2sleJGn2CziHCffJZ/yyOvzAJDdzHED/0IM/NJkqMIJ2MoP6QZODGhc9yMGe59ikOcu0Y
+5zAakz3KSmMxoFKXTwKyjmPjVyGIzlS3SVsKCbkUoXiRRCTkxpwYBMxqUvRTlJLFDEOJdSxNHjp
eY4yjyrlYx1DPdDmDs/qOQtDazTRZKIhq56Mc6LwkYQGYmuXvhIZg6THaMNIMHK9U8Umia8BumuL
50gwFBh4sIyvsE7+jgJjI+ohLMOLl1F4FhUXp4R5stMWmQzOi0dwUNvIk1VLrLFT45qyE6f+NI/K
PoRhBvqN2LYwGJR7uw5HWhimDpI+wM2qS+GZijNR92uawXYCpUt4DqidANbQoF08zkOTTw6kfpPQ
vqQMCcCIuNoNFivtU2RuYYIJ3liXWrXsSeUB0bPBDjMkvoBeTfbMw1hywvqpOkNhAW0Fq5Aohqq8
hrDUaf6HpLNachzJwvATKUKQoluLDGUou7BvFC4SM+vp9/Ps1WzMdk932VLmOT/SjK3udDjI8L68
xggTmkf+cKH65vo2Y+nrcqcHdKJlRNnVvFDNKdR8PTxaNgVFDptOzcTXS+5gnnqt4Cw65D1pt6t9
spiCRdZ4CnlQAMJDm7lKNtBcxJHNlN0V0S5i49LszIvYFtSM11qGU7suJaBv79ZLdCToLuh6Noq5
30t97NsKmZnJA0hIKIlqvKj/DWkVTfLFb8aKM67aJG0wRkGr5yRBvraCjJ2gUDwzD/kh2kOaR26V
aszGiWvI83mqzJ0ewbcL7UeOCKMq2i1X+0WahC/lfkjC4vwR4t9oy3y3yJ5m7Kviz+TomUvWDk8B
Lg3TnYqycmNh24bJ2Q3NP1PsRsT11XLv6ovA9VFu4Jd6mn44AfIN03c2evmyKX9petg0lfFWdDs1
PvXSB+3egTTRW2YREkCYHJ++1bv0uFr2UcmZjMKDzVU7VpjU0roCJ6v05OcRDcm2bJrDc1xN06fe
yPOnCJsOqNIaxF6SKl+b5iAtew98onHiOPMN2qHDns1XxfKdVn8W71pUtgSyT2Kft/N+ipJAtamO
MNbLqqg4pjK/X8ZdqbQ/q2EkR0bgF1uOyi1SE4fEppdeq69NMf1FEYsbHOYmDGMz6OPyWlv4p0LL
vsqLbWxmI2Z7WUJabKXnSl2cjjpqfi5XXoYvKx/jIAqVP8lSvGoIf5bpmjWntXPqf1rzDUc4YP1g
5xlcLXfyb4OAsXRsvWV4DHBmf6jeJZUeHNLoiKizggfZYrGRiWOdYPDzTIm2LFeZNkvpKbPfV/cq
4W+/EcqL6DZ57cTiYU/Y8caKykvyvaX4ehc5YetTjgbEsBQf5FMyCJZIft1ePiggdnVDGfyOvgHb
vhQVduk/40s5izftU1p8yr2VQBlcxXDrzs+T25AeB71zYI71S89lrUcuYAVOVnKx4zjIqlPLv835
8WbQtk2XH4d0VxK9OTplGjQkXtpnLQ0MyrMRFZem11DJzBYc7SUGnerVIFQqvI6N6g3FZsy+E8MP
UZ0rO3HUUCJWK2mLX2aabfIQyvOtwbXWbVPtUBT1LjUCSuCxuk79Vzy4arIL018pvofrS9R/j9m6
qxW/JY2qdln9SmDCqCUkeEMjbdd4dn2uzJXjFDlbBAaW7Rnk1rryU+tuj+kp18kUNvhlvB46RQc1
fbmidOaURyPbZTetjthAr03qcZcsqauWRGCl8RE1cdB08ZOwnoyzXj/hIrcI0kE2U7v2tzQ2bNle
ZL4VIBPluRt3ykojfAZVT2xYY7CHH9p0z5ggYduX6TnAVGm/Fvau1j9iBQNiPl0N8W0S0JsCMFFS
P3GYlR+ipdtRMjzRPBWlG8s/nUrcb/llo58r/urxosP+a3jLK4+gT0UH4DiqxSc4Ux+fw3rX6Lcy
O7b6U4V7Hgl4gXsecZMseVx6S7tT1B0DwVr9lKGX01ueF64JaNd7xKFuVLCqdO4fNkQS4ePRcOM/
rqSQqsFZvJad4Jj1BwmghQ7i4cg4UuMy+2bGc5t6qxDJ9l5UG+uLS6V7q371xo+al9zYCTz59NxT
q9Pj7CDSuNfs8RwW1TMNphut5sOkqF6+2mFAgWVsvfKzmNVzeRPxWzSfyRqW1tdWY7KJEydNylPd
s8ezVBtxgZRpCAyZH249hu+ltGKZpjFJ3wmy4rIa5OaQ23lglilvPBGBtqvEF2kvyJAuSQ5/Kprq
zeCWzBnC1JhlNn/Tq0u0bKriOex55I8G60wp+AaQBMqC+Gd6Nxcnsi5LdrPXlbHvCLM+tmfkahvT
fFqqS6m9NuFJZ6CtYMFyXwvdUd0W+SHBZz1ogIeZD26VlrvuWnEOEs7cqTyy7DW3uvRN49+w7gsJ
jDdo/nXZdsL4a941KnJkLk1sg/M/fi4zDiaZenbluxRbwM1NXu31xCeEhQoS2/SHX94yyfZ6sYUB
nZhA1ktivtbl75DfjaZ7Bm9HhaB1T3XviIzv7oO/a5l+zlq7aVooQ/OKWNTm6+tseRuDRdTV81x8
LslpJSEk+ujKaFNoz2kYlOzj0ca0X8XsArvZp7QFB9MCrdyhznJMTqqRRQwQKKf/xHxXmoOB7CiL
DyOjLOeI4bQdz/tTyr0/GKzzCmfKKrlAQ4wUbbljAmJZTngfKR/iWQhnHNUbktlBvWyMbLYfctdF
d1F9T/lH1zoCTxEhNPa5rEqHiF4DrEQ5dBU4inFGxDCWlBoFZnphdypVrk0j35jam8VYETrV6sgo
YrvnhizJgsvjL9MvWnUpcseIgkj70e3c1Y2XLHLydBe3wSC2kBxcw6PpTNQ51K/kBqc5sWXScSlv
HV3a9WlIL3H3rpcAuIdOmrwRz0Ca/5vtnSb/MdE1UuQYTCkqc0x8yFYsbJkrzWhwnKahFWNT8swz
vcjMI5u4tXZTKG59FcGf8PMR1EItq77pfqZqy5tSx27aBla6bVuGl5eukTZd9BsaByPcr4hgY9fM
g/GnSRnVSHDCpq978dtMD+/sqt0Z3zCzYMeCp77YIO5PGjXIFisK4JLMu5xwBQYGKImU7pood/P2
LTNoQy8gPA7pwNBo7qTuvlqmYyT7grzDrnJkc1sicaZpQ+U6DcxTNntCfVt/teRdpVJdYvl9D7HJ
cy4bpSMXfPv0R7lR6ZqcWMURKYmk/3TArS+LsMC2N8WjzIZzNKcYt/clDJO0OMEIzD+z8PoDaeSL
ggQIePGFG8gMSbBTt6rxnc0f7aXiYom3CbktjGnhr5G/TyiBgbJyjlrhaH3ootEZDcZzYEfwj83U
7RbUkrr5GWnHTpCYk/lTzIc0v6rTgSchb8AIHQ07XuPa3UnukXYC9rqqeE8AH8zLOLukP2nskcqb
BN8tQJKlxnDHGUgMMYa5MZvfKjxNxErbO/FpgOfEjM3bxTpX9GoNG8Mid+BtkioX3eNmXX4eeOAn
sl9TfpLn5xlJEat/XQVL59WpL09OJblh53X9jthqOflnjbssLd15ggmTh2dtDDeraQVRRM5891zO
vGGsnzrNBqj0zml9jUavrbfNtG9fG0pASZj/Y/cMkUKK9wi1ouWFtwFB+af5N2RurDiVTEL9VrU3
uHysaTvue/iDwVO5o3+1dK/8FoLkfsIEo1B4Q/TP6j9m5Vm8aMQQqONz96EtQcXfSPPWZQWqvJaR
smUGobHMYYsPk3+rJjsaki3CE/TS3HElg8uwLfA5BNkDsuPoPUf6XUk4Kb2+OADW2+pvHLl595Xk
AUgrDdnW/KpIh651s3kbygELn/EnMtNpP1PxUw93QF4qozfpP5WR+paVFg9Z/dA0aFVQgLznp3Bu
dq1xhMfe5MuT4NaVBlBYv9bAB2cqZu8DCQDWs/xXVVdWidzYiqjaNPNBr7imZ/bWnZl9N8qPpl8f
+D9BUJxsanH5D1h6PHJikz4l8ZboGNvRqy38ACouGWAoXr+MdCfTxCy/5nzlE795xSCd3cCbN3Ct
ZniTb/AmHd3Mxhw086ue31KeqbgmTJyo2ukqdn19qrXAXNxw9kFLEIRRBkAId4G6kV2Gt4t8o6CV
d43i87yZ87+BayF66nXPDJ0hCsK6dKmErabbGhN5cLCbG1Dx9D1EjVN9CHHja5c7Nyep3AjG1geq
nrA8fK3GIQ2pNaBimLDChqFGavjWljcdeiZ566TftXVUHhxzgfc4PIoIxEPH5thR4Wi1ZyuVOxQ/
pD2YkZde1vZdE+ArCjch0fsfZMVJ2ZYpul68Eb2UxPUftAIJAN3N7Rf1tbZ+yPUgzba54tjMrlTk
WKSL9YFlcUb7OasvpxC16VKxzYaAV9MofBBuiX4+4KTcl+23+L70bOoF3JTqjPFWN08KMj/12Ddb
W/2e+JfrbjR3dbYppfewfq3vpRruw/QV5uSx9NgDIv2WmK/uozsKIP121hwtf26NgzJymSvYll/t
8H2OEYVUDl8Cs5rCoL3qbgolxkncMTkbMOTjRh4fAUiJm1Vou/mnvTJR1S9iLg6zwdIm/IlnK8OG
upFeDMwOxa/QlM9KwXubg+XNEBm4q1pV4+Y4LKXbG/XR/P/1TmNDRQPUMk1OTEtTVd0F/Qc4V4xn
s1E/JACIjaQPDw67KpyuhbXnGrJAnvUiAyWirSbqXlqt2XdLvFPLyjGGetvW4Z+c1v/s0fqS1CRo
oJY3mZE4otsaWeYXk/BMy1ONkYtlU0a+YJu9IGRCQLqxFLeKf9T4S0WNoB5CK2AFp2yw1XZKfXjA
cLErG39Q9sUPLfTbRCN0G89edW5uQxN5w/I3jJqLAqXj4gJz3gr+y7LmKas2BHPfxA7xbf6oe63i
r5ZfQrXoQ/I3G3sV6mS2hs9SeCzjTecIazpmDRnM/XhYel7iAkxMxV4DSK0mp+pqd5+RLvvpRKxb
k/mRmT0DAfjZ8KjvUq/j+FjsAWpnKnLr9jEny8T7cwXN7exFDcdrvR7B1MJ1/FSsW6Klz1W4S/nV
ui5dhXQjW7TNuCYIur/E8ZF7c1r81WbGetL/oul3QmkdgQBsGPCJoDBdRRwmpIsaaVkRiVoOR+1j
6IUZ7h/owwLw3V+maFuO+wUkFrIKKkGLnu0S/gKeZ6crh9UAcle9OuMUXPfVAky0W1fYuCO3cDI4
luGL+VaSt91uQsOrMGiGtJgEo9ztquVU/ZhorjJzvAAug1KM40Ua9tJ17Z+os8BDOZqfuhXx6bq5
GhTm1q4jtA2/BlEp1Vm9zdquyMju21Fyt8mobeTUGwefhVu0L8K+onYhTho5gaTeVB595mS+o0m4
c3RImTJkBgTyWiyi1CCMIoKk6OAb+YWA191Xbn4O09ZUdwtJRdR1zT8jmsACAu88cpaLgWmt8DJo
4nAmb1yLt914LtI32zgu0ymDZQXo1feiR28HuNs8SgDnxs+HBLT/g2gc2JMbQx4jikI+4+u4nBvl
1v/ZP3libIbEM8LvegbASpLbbAyfCjfDwm8e4veqvucowezpMNLkJ5wp8SFFtd6VsHf1o2M9NaPC
KPGZMT0yRuY++J02b+ytTVNVeM6zIC9v9vjUjp6Un2W45SE70MBuadb78tGAev7K7NrgnkH9U4W/
uuVkNks/WuVMdvjcZf20zq7O5z07JOcaziIYXJ3yLZloS1IKL04+6+Yof1n8miHz5uInrN4GEl1F
dmEFhISEPRLiuFap2wvuTxyDnbKPqu4gWjhAEomgGAt5t45sEiDHQH0+73LP7HQ08rdshU5HzjIg
Dsg7X/Dx5u9E38xiOTTMcarh2v3TqpzzxpknQp8DgjZ8cQjNR8Wp8Jbmc5bh+R2h/S4POQWKGttj
+9CQrTQMG4/9JlMZLFCR5E4F4sfIgNLHxuibfnYvCqtJ7fTadl497WpfxvateU9th+cBEBSwQokg
t6S/vPxHKlld+PZnyaCpfLTALFG6lUvbXcpNhEK2cDVzU8eyq16SEjrcfcxun8vih+EWJ5BsfTX0
rZ5Bz7FYwxSdba6DSuFDnwLR7+uBjcam+0M9NMMXltwnk8xvsfoSNOb6FY6oJcqX6VN6JMH0TxIq
jbamxbb3Ew4NeTezKlUrQX/HSEMV+7hnYBXU2guH4xqdsuWzST6i2LPlfzIUXSLejcwO9KdZ9mYD
7vGQg8Db0D8Ud8iJ8Wor8tdQSIeo4aYJCXp8s8D2pfrDSDlm3ZhGd0LQxzuR+XHmsmuUqAytp0Un
4srgy0GoL37ncF+kUiDDX8fhTp74gNLbMDa+XWRBY8LhQNyt5xotXQQBihB7fKpDzonINXi16+o7
jU8JyHQUOS0ikqjdWm3hLLSzsTDE7ZcuvWjFhDhoQpOP3ZM3JDIZ3pE+lrGfriUzBLi2wS3VGJ6Z
Td6io8fJI4AHLTv3+bSpFfM4wOiT7yw5mvo8RDcqJuG6IxuB1IZ5ezRb1vvsGtckAoy53qKBAjFR
621mUG5jsYUXuR+zK8I8g5j071Z9t5SA55JlHEhRmo5tdc9tnokEwIXp1Iqrk2KpTmk9S537+KjH
Z9GfC/7AKL/zXzNTZIzWcy5+wpq07PdURp6vsICrLxI1u7Huz2tPzBHLLnNyiCqco6LYKn8qoL0d
+yAjzbIihwxV4ZbGu1TzoRxqjsL1XtlfXRQ9fsuB5z9FFWNErAlHYTJ3J44qrtMco/wqPrmyLQU4
0TQ2IxLtwsz+dQYQaj6TafMODoJNBwEZxMCH3D2V8V8HD7+w7Y5/q+jc/4Qq51U/DVDrETtaw5ko
W9ZHxUiUtB9jnu01C01WnO5V/uKRZR6oxTwUs3IbyCSY9qV4CbOLQMsYhW9yN3XuaivnoR9Dr1Uf
02b1GedpUByk+dNWwK8RujkDP8rwlthXVR39Od93KzxV+FxGIEracx/tKxXm8KpIW93yVjt0jfG3
rbwYdsUwd5S7Mu3q5S6RXhN1ZNL+NqovAcSU9DtdQLds0pbGyRLkPSMRtrj2U39KC/WaC7Bq6svi
Yq8To1h8ixa5RL/IsM4FTOd6nzou0ti+EWPNOze3X8acvEo2XHu96n6pjPBPKB+1tto1A294P+ic
a+b30IOUcAMrk2Rth8y6h/Gyp6fvJRr2s/pqIiuusBAkzbsuRc8doHbLgpGY0nhMYPeB0yzZKROI
3Yyhxdc1OfZrVb+aRpTcNIFAqImY6cu12gk7ulUm5T0C4Wj1rUaZp+raTmpQMxbr+yo/ICCOnEi2
0f2f8hgmFyGUCB/KQPZGYbfvhU2VnmSNezGNeAHIVduIUt0Odhw6TWpmziA3YxD34itqzciHCUW1
sMRHK0RAIrSR7lCF6b48h5Lf51uh2PjbXHwHkza9SdzvoX5ZxhfWzzY92BbeiSZxSxRJ5ZduCNek
CGHd6C3rVEaYvoUTxmmjv0S6apQUsYRilbG16ZmKJkg4BWFDpuAxm3uNmsCmuuaWdGgUaXIsSfN0
cjlUXlTbtfrboCeuUm4X7a5b8F9qkPc8Deq9nVnxC9QUdQlXAmdpPQg6UogrzTEJMlrr5tTG9bth
KFRujzBRqoeYXexTRT+PBG8CEyxMsRYQFqXHjMHbxIAr0D5FTEZlHI+7tiuexmkQsFohbBcBw7EV
NI3Ml4lhzjGtInRCqRObthGKF0d83qYNTTKo6eJC8By7sr0Uqu1YnCLSXJ+07p+dWvuCoJFmHCoa
nHR3ttGh6lr9o0tPZlXskmjAGzck4PtFIIdnffRTWlBsbFkaPfCLdNYsAm1JCihPqcbg7DBFmsqW
EgqN22KOjviUEqbOpXhdjL3U+qq9r/Qgmm+jdRC0mWIP4G3r6/6Zxzryewo7oLPEClafSuCRGhow
BWmW4qWzBu6vmK80BHPNl4Q0Jeu/bm734Ctso1XvFO1LTWtGxHZzht6WzIOIr4budURNdK6dgDNB
9CbcLAObRb5u2QBsDFJYWi3LG3A0aB7yB78iwHZYTFeL+HHrXdRYu2GJ/QEFwqCyWDZv8eQ1w7Bt
cm3XiF7AvTEypWgOET1z/r411wo4dbC+Tc5tht9+vOe9TWCN9lm3PwBnYVue+ig5KdU2V6en1f4V
FmB3wYbSqvtF7/zF4HOopZ0Vf2mC0hbJxX5GWtQ+V7rasUv5LtsBlY9uWyN/sdvw3pYNBTppiIgE
Nd6sCFeqjHtiKiuTD8WA3fDeK/JWTePbEmZO2Fi03QlHDxOUEJWEDnfslqBrTeI+52qwf8a2lr1B
XixXUqLEU/TwV6nQo/JSa0NHoWTdIxtOZfoWCl2r+D+gD+Kam3wtZCSdHY1gZmQfkGBrLgwgb0c3
FH6WptuhsQ/xPMPkUX6DimmCkK/mCGys1mcn7iofqK2qBJKzEfjGGsv0kM4NuFR8aTC1NcAjQ1Ye
Jcg4bVS2K0rEeag+J8X2Eys7I889ZUn6HD4Mihq408B4v+JbKVDdGIYhe/JQDr5RPxRip1k/yCK1
rivSzmoybL98iHbRuTtTTEx+GO+McbNaxdZG6q8zUAm2kxRvUoVKQbv1vPIN9FJYtIxsvewZ431c
/4lmq7J3asjJWpQ2MeMJHj3JjYxrp55m02bWqV2arUNV36g9f8W/rib6LzSeMhQILYNyaTKlG/dM
athgJMOdi/eyzl4VazHOCzQ3WELOav5QbyuZ5ubj2awvRvwmtaDUe7msHi9cmZA7WRhftcGDpn2g
afGHDDuajII41pq/Gil/5ozWRxJFgZZAVjSgcJksbGfprR21QTQv/XVkwnQzM459Q8LRjuex/MnC
r3gE7uQVtpZfRAYTE3aR4sfvQSkWWfFaw18Hv8MdIV9GEZjhc6ictLCPLxnOTQ0V4k2f15+kHqd9
2r1ZedDnxq9eJNSsjIGOXIwuPx+lfKWdjYnegDGHWHH72sn6l8RQHYN8WHNyctS4mdZv+4fyjrxr
tCGzjebX8pI+B2K4VM1xiRE8oV611AKWv3CNuN0aMUpsj3g7c6HJgadrMxEu9RhqS/gJGWZP2tq5
hHnyg8sX2QkSrhYViMzWXf9LSPYrFI5X4bXldFqnXRIeVOvc6akTccRk49vYXiGdoJanAiLVt0uQ
N0SnNrZcR1J0f5S51mBo4jH7N0rxOWMaF+1hlv4Nk+1zaD8novGl6VVogujVCW+C5paZpD/rzHpF
jpxh7Dhp8+fIsPRt365kgDD+e1U4wJsqz/z3RzV2EDExIPPSVln/lLCJFcV6jBSSusEpNECgfkyh
VZezlRsPFZMSFPI2r+7rQuLHLJx2VR1F+ezDam/POT8HLtjsbppop/iN3QMOhIdU/ooBAazabUww
+R6vRqXliQsYvi4GllOQjnzd2/RXq6tb1DEECUHehRVN6ApYe1Ppt7AMFKSoGxHaJ2kQR35NPkwF
gJ0l27FeLPa7XWONl1lecLeMXVITqgqhXeYQ16Jn/WwIRDG6BcxB88fxL25M64oyoNmMcTlchhhE
n2N/hteKYmVxZRmfhw1QlT7JQ9o4Yy3eTGQoGDwqQ7/UpRYk+Fz2La5kjCtSubUK6hwlBu9hsXhh
V0SUsxrG7iPR6aOuyf1d1vdsHSXEG1ull0suQNCRNukDNTrONDnVprA2jZqeS8nLEYgMFQFzmsa6
aEowC7KF6zFvt+ooIWmdwQAZxJ4HKbpFY+4us2Y99fNynyVwQ02XW9dSUQ9Xpn1tFKrT7PkK4pq1
7+1jU+7U6K+ySZlPlIvGICrqKXMq27yoHaxyflbDF1TquZel/xoKR+b3oeXSrJtbaD1rBFijJxxk
mgSstzn7Dlm+2uY9nj4VDrfYeumN91kH1VVeZUDD9KEIek8FZLHGn+Py2JzsCe9AGDfNk7lAMoV6
rmzNJFbvIW7VAuI0WuHkqjB0bYYrefS1x3I3QJyHa2ODpJq7qc3EvV8bb1IbDM3hy5yMWy003SKb
lRfZ+gkHyeFa0JskeUMiRS+DgSCj1WoTRfAkfbVyhAMlvXdd8RutMSjZe712uyYN3yTgBXl4SWYg
2dhAcNPpebaNzVnl9UHVW8luweO34RyydFPBCBA9CWOby99LTMmgpaEr1r6LxDoCXgyrJUMnM5tg
y0H6xjmuVxyYZlCWf1ppQDD2RBLNynCQ51ghLPi7mt6NAZ8QmLwQNvddFnRLsTVA8aLhXpGSPsQv
OLGQu6NCHPm4OR6m12FCGirkkm0ldXUQFXWFHTJFsu0Zo0HQwaamx0+Ttn7ZPEPL5mzytvXZmfI1
Ku1/RV0wQINfGkshoS14hDsgegyKon3rDcY7ALfUGI8EEqeSj2486ufAxBCFgllAiFhu27LttOlD
pk5FxiaWoDcgtAsN1YtuIP+uUz38APjlAGt+DbX+Gvlm0XEoMdJRwvayC0HGwCTSVRpOFrU0Tsd+
4S7NO7mOqFm0yCkmUE7SkgdsXcrAOckyV1T6c8E/lWz1+rHfDTIikNU60HK6wVY8K4haWsvJ+yRI
woUeY+AZ6X2J+MYa5VibT0CQx3YE+LaMixJVW+TTRTS1HzM9suVQ4R9CrUbCs9nzv0vYD5blZQ2E
iYqv5cXSiTas/6YQIK+a7Y8ha6GeY7ZuCYdzYQhwGVH7mBNmMk5PyNqbXZfb1na1G+DXWDyVKWgf
s5DsRpXdHLUBpZmltIiN5X2oMgynnZumOltdxFPYySNzKU6UTkebHtuwhSJ8NiYDAMnUT5Jp3cys
cZTwVC3tk8FEr1mx31mAxZbDMXbIbOYVCLCoe28yxCnTvK2EdqYUEOruFR5ywWMRTNOv2piHIrU9
YfENw3/x572A7rbFtI3GZpfw11I6NPzja6VMvp7+4+DfLlVxSGxzG3YBy3E8HPXXEM1OXdPtjWql
qxQnBNtdzdFBhr2Pw8+w5XTkQUFcEyfrUx3pfg+7LeYZKNZ6rYmIqyZaaYyLgdQbuzXUs+w0669A
qdWHw64p/9l0MRH/8JicJrRx5Y89vEviNpg/6MDi5B7JECno2AY3ke4TOd3CsPlRQTRaqiOyxZ3q
ERNZinoczg2IPxMXLf0MpwvjadWDYdW8xYguJNOXe+mmVu3WjjW/JT7eWR5cjDZHO7b0QLNQwC/V
dpTepyYLDJJs7eSgzm81ZiR1pNdNyI6VdA+aw1Dy1slHCTDy8dJPHOwpgS3Dt61P8Vao4S7TzX8x
/bZjkwezKagVx/BWYrwpEOSpmYHKDGGCoRwS5iCBeTPsomM33qYpCeoF659R7zUsBJgCPQIVHz74
QfBJSSNkJ7IrU2zYkUfs8xVoGWtSpM/7DLWHDkpXxLfW+JKSm2y4+IuQr30u6pdaf5vw8kpDquvw
WZUrHtB0+l7mCm99XX4qVXqpE0JsO62/KLP5Gq8y+QXF6tT2cpDyQ20TMdfRbmftFFCxlK3y8TlE
MX9NEwtiy/eEoUWO4h9ESdzHB7Bj3i1Oz8rMgqhCfp5BZR6H+hKHN5aZuIIUPhTRwzbpN0Pq9Xr6
rQOcTrdFemXeT5rwMupQVzMBAHI0IbYOe/YNIHn2/32foQPXp+lZRpK6orS1l3Hbs5xYVpJvVKs8
qc3irnqxX2JdvdKXhSZW6/FMJv3sWQMKXEWJOLtzJaj15Vu1zK9SvZv5ZbUGJ28lBC5qhySrsKOT
pc93FOxVZntjiIg8nGVQ5eoxHVVh8aq0oPmswG6U9gPPRflgwh/pDkw2c72w6xK7oZVQWQs7cR2Z
W9nylZaSxQR1aXmiL8fv1dYxeZvJxheWdsgKyOXeCvdzpt1EGvuZrrmRPWPECOo0UCSUpUjbB+Gq
bVCmJ8kKr5gh+uR7msznaPnQox+svlD5bKGGLrlqfFX051TSLh04e2vWJ2mWHUNYfmXIxtWcM5RQ
san5LHEEOBWTjxXxXzLhuppIaCusVNzNMCNtdmwoA82n/4/rUo6oVMlYT6xGgjhrsAIPA9+TPvtr
jOYIw+RcvlvWHeXfqn3XkAUakofRnSVmGA6U+s0y1hd2pp3BrVMqcCN2JJ9GTFBS/zWv2cnMD0sD
0xFVblLmWCtMREPLNpuXILaik4TWoJnTo57WezXS8cjMuj/Uquri//FyvQF1kvdNCGqQ1PFbm8ke
Lcd8BPhOEhTDVfc/zs6rN25sS9t/ZdD3PENu5sGcc1E5qFTKsnxDSLLEnDN//ffQp+cbme2qGjTQ
aMCWxU3uuPZab1hVcXvtls7cpbySDj24/CFYqJa5iNIWDF2ZK6/ZYBseqRUkXqXn0izmtc2OusHB
gcT1VgBua3EDMGCrLSKXJO1RbV/YeGvl2eq3msOgzaFZEuzfDR7yLaDW7wiwM/ee+aHZt+C5rXJr
c2V2rIcsMajG3A/GqkuvKiIJJSdpoFXr1nLuWV+JjJye9JECkle7cF5oNaskygAm2hlQqSCTFopq
VXPfLelgJYl3UdmiRUeSNwgWBTd311/k1Gvytt2ZmXGH+Va2KPX0tizve2+tqgvNV/cZGWJFfazy
lBDa5SKwTCNHneU5lLR0JVN1Va1uHo3qS9xW1OQYdDXE8WcobVtbTtauEor1oAzvnXHXEptlw40t
/Yi7Z8rhXNFHRiimOAjz6tYwd9JgRbk26nVwm9YuB/lglRvZU96aMgNkHO86EjEi2VnND1cdgJ/7
76aIyIVLnH02umBPVeofOkTAMaSz3ryBy5qjDnuNCv5ALFF3R/guZFH6Zc9B3h8lFnYj61ARlJlf
d9+gDFX2D1/9VIzNUJY3sX6kkkmZuIdvLOXXXpEsVBj5gV4couGm0KI1nq/LgtqRGt8WyYsZPPUF
5yBcc2sftWDZC+Di6nWBNlVYWCQpx3rFKjWhTvmLaEQhUp/VCVpBoZWDeSikTxXJ3AjesFFAgxlB
SrWfwc23ljCIPHTpymqDz9A89r0lJd4ex0QB43YF+FkY1txtmkU6XGtGwj+mIudQEPE5W6Wc1CJA
VCiJSbTps6tYXAniG3ldDTs0Y0nszwZ0kMwOQuvwNBa+3GWabWHo+mQl9S0JI01bV80xr+cxaS73
XnOXeUKQDTpb+8hHbywSI1b4KIHuACcBUsm7Akw+C9U3i/sz1QTwVVJD4bWAoStd1x5QFOxvQ8B4
NpdyoTJGVAf8IxVNSed4BVmRO/HcL5NV27dXWUlx4+DX+7J/6bVFYOhzEe6r4LbsDgaAUeEfM1li
anrhSxZrW9Oy6L13O7sppGRnmFR5CxtUJtRI6Y2wY8u1nHQfRG3ySMsy8hZDZe1S28YWEOIWV9y0
oq7d6U+y9qnHCbguY+e7w2OQv9pKHcNbgeqQt8oCduqiFxXwh3AtBQBkrb07flH9xjWdkQcvRXYa
6l+tOcukyh7lpr7yKcfUJsLRxV5qXGhi0tIr3Ac3GGeFf6vb/i6np4WjrKi6zNWi3lbqwZJ7HUVU
QtjALXH7CzdyVV5DNia4e7Dc9BtEDQAAFARW2LAtA7F1QoSSGx1QST8ki75503WVdFFNesDN1uhi
kU8tuPm3NUrl5lzY/VaR+36RtxqSnMlVGkQos3hEYUlTkV0xGrdbOVaF11rOtTfv6vWAQ5gaFrA7
yTzVXfnoFymrvXRlHO50NFa0SogbV1KMx1G3T14Y3O8XbqPXW1shceDa5BI0G9ym1QEThQIFJUXq
n/PhCLQzVL6FRTofSpQKwMPn1J5fTI72zr3PKQLpECfsYuUExatW3RQGZIkePljbxR9JCdm5Lx1i
1Bpkv5I/mVgOF3FN+NVW754qropc2VmjFkQW32RoFxmp5W/S5rYgcUxNbVDCmUsSzKJwbCoci1Bm
Ol1f5cYPzI3QOQq6rdN+uFCUbY8LnOfc2g1hUmL12TEpAKnBr2+4eeI/q8Pta5WjM94eM0ohqvwS
Kfo3pI+ktN7GUfCiuvBxk7i/M/ESuCdruiH0rDRyXs1NGwF8UmA1LEvWWlHfWcj1ANv3vfe+2gpf
WspiaZn1lurKOkPoKYview+9LOKmAaga2oKE6DgzgO7rte9ueIzjhQs8G1So34Nu6G98VM1nxNno
BwD99STzJh6Gudo686BcemX5LqpszVpaNKW3r7k5qaE016k+mhGl69xZCzJDXnev9QRmxr1F1nVR
Ov0wN+OIEBt1LCluPuNxwvkrbMvWqnEFYCd37lsNU0YrX2djeEHWLc++Q/mt25Xlw2bDn8ogR863
Qj3IxQoQkZVSpUbPKDWPMhi+gPuFEiLmbMA/doquI5SA8gZ/0fOjxZAknONDeW220siJvCW7kwYP
eb6CeAsX/8anGNpze3sEL4p+gMxXd66AN0aSYeXGD1a9dPo7BU0WacuyhNKa2atC+t5WAGuCVa3P
u+I7uG8Xf1/5rnR2XvvQK9vG2YSutOj8Gye4isCe2otO3Ef5qm9/JPHSTl59qvLGd1+nOPVUUUX1
Xzz2ivZJjpYmJlTtQZDglBLkaRLus0PJ/T6+6WIy5pYygjz9K9cksDmGbBp2c2voi6S7Fs1Tot1b
jXGUXP17xtkZWdfEwAu5uaY0Wcr1Y+7tavtZJVjOyINHjZMuS9twjlbdzkXJoPlwPGoBCYzLCpZ/
WlubRztH7LAEZZ9GprZXR1JtnltIflIWnxdonMdKSSRaXts60J4hYIsaYnKMsXqsCtBYatpvasmi
EpWWO8dM2RbqXqwbAFjzHNqVEj/n8nsU9OscLkmf4dJbDAMCOI3PP9L3vepslaDYFlm+iSTYUpG0
ViABWCjCxFfe6AfTLb3hh2fNLSc4ymllk2I2dpkic/NQQE+T1dzaFP1L0npZ++KFGNknggDGoLah
rJG/vW9SonjgwPtCJyDqoePl8Xd05648mUt0Cic48G4bM2H77dcWGjldvK6MoyqOQt1apISoQMrm
VcRVvewPlq7M9DwvdprpOYvA079Rm0BwhDJ34SEhRWHRY8QbRXt3hbUJ4HiFAxXtEAQ+VQ6vUVni
6swQcLIQyJKDt9gC9epRmumFtiZ9m2kEtdawK9TwEKvlva8B+ZWiR8n19w7YDF1yr/XSV2dWBgmt
Cja25W3EACEChbUu7RdIbTQUAJNbtH9mavGUBfAZ2mUqXTk1ktF9rM+zkX4UUiW+rZmqDZurOjKV
jZCNLs8N0N2GqvKd1R3ZbUrz6czhtuiJDrKAX8azOpe/SbnzIgWUhalMGQZqB57+w+CwLqKlAjDf
LredvzJ8whWv/3SDYJ/YINghKhBB6SlJun5Edibr2q6XJjA2T0mWjnHruf6hApujy2Qpxvg8goGb
GPZOKRB1ehAmMnImWKCQxC6VtSpfBHDi8TDXYReW0pMrioVNZaCKPAAbty5vBKw70PPFMFDbTfof
uQ0MRKIkg+hL00OIsuIrk6xhAcC09oEUgQqcqdQD4yhZllp+56TJ0Yi8G+yft11s3WT1IWgRVarr
D4A0gbSxpKMb6gskN74pjrd3YkOehx7kBKJ8ypD2jBzWIXTAOAUdgOLzclTKKAX3OzGqUUH6iwxa
6CZDbNotdJuZPH8bniE8z0bJxNt2BmfwgmTiCTlqYyJ3l4VBo8tCB8GnrTzpIavuKufpwgf8XsNb
NSYad7nmyX2kCmUvy202AkRFceiFFwBF1KkOKX2Wv9RhCzVWL3Qieo+a60ftWpSVtMEDfXDhPU4o
m07dhMNKJEVjg84ZuutRPjeCz04JcDUswHfBUxLLPJrjl07N05EOAfkG+ULT5qkuGP/+yxgWlWoM
hsnJ0GkI66LdZbiODCGvW5LLAy19H2LPSe0Gem1cR/tG3bbK1qhfuwqhg5IJJuXryoarCBvEr77l
kVgGkv2DU6z0NqxfEnMJvWnMcnIPWnkr9H4ueiI1m4/K77z+OWEbLl/VXNn44D9kG5J54BqvXvvI
GQr5CUrm3IJh5mQd1hP1JtClXaSVwOtRfh9qIlqI80xsFS5+PDPcBxxJzAKFs5yV/So30CqTTV4X
GyWsdokngUXSMGklKvwRcT8Q+U7wd10E806lint+SNXfu2eoU0fkJgujNE7kASNG7+q4iHfOTbr2
Z2+Lp3ITVjN5DbREnj1Lc6h1YGVnu3Z2Xy+sGcnpubv+dOfvcJAOMljo5fk3EsaJWaZP1OQ9SxKl
ZLrqlSuaDRpVMhgPKf+GxPy3whSzzFZJT7pLUndjEQxUK6hRP2hhKKnE5cg3Ur2IKqKzXU25qiH0
3OQI3r8F5bNPbB6jaKrf5N6NrUQbE6R37aK63lNlahEwlXVxDcz1pn2Xs8dI33efej82YCLYNWzi
5C5QnyRUErMlaBb3KHuoVo3wgGvRWhCcnhvweYmxg++q1Uvgjrc4Ti/Ne7LSg/fY6ysZeYwQudCD
REBTL0xCQCrQTKmd+1IpIMKBA0FOXA4anOtV0pLyXiNQeDfSKcnTfrYmWBeoh3OcXeSD+o4EXXbT
1q8q+zJnF5MjDvcRBZ8hO1Jz7TJ4/tIOQGZhdbMWEbNm5qAFlZD/IKvUPpnPlG919UrlGCNerJsN
pQsIb2W7NdANqsPrUaUrVh86xHSBkYkfZcYi4A7sACfAd2wAL9G+6Rp4ZK9e+fFwDUWRE8bzxEyW
DSa6exMVLpwg7SkS2o0fHNwUTIx9jIEfIkgQkCIql1W/LYUGjvPeEte184GZTdUd1S5f6vnbkOyh
FFGpfirgYBkYe2QsUISUYMUoZLLEfciSUvL7QvNrlLete5E1N0WdvInQXNjceRSO/DjhjodOHdoQ
/T7U7Tk3Cb9YdigFcNkkgptZwZtwcETvspVHjRWv68zdxM5rKV8nBNJc2zPNQrsW6SuBmgmwpk0Y
seuo15xhA9l5FehtwluF7Rp0KbC8IUDHJCNIVDFJU597yAAwtoLyseh3dbIXIAwKsM5g6PIA2rcf
sH/q9aeFaJsjQ3fU2jmW1MZANgCjPDgMZndTa4c4vkUFRnG3toFEjr8kVGxxdC/hoYUw49yXUvjf
LM97CpNNIs/t7DGsbrNELJTGvZOI++KmgfKMFVhizb0aZkmpeusuDWeAnzMgkHWc3p9fzz9lZX9z
+urjMv+yczNFGsvuMyCdqLFAU0G5UWpe/ZI4F7RiA5DVoOLnEbANkXIracdYgfWNciR18NYrZoBc
OhXmYUjOI3IObW5+Shr45rgayRivGSkumWslcXyD3Lp3C/AYgYS9B6AZbkVYA2A0ijk4ztwkmmF5
hFulLCnXHFppV0UHydo18c42FOAVDxEVtwhwTFTeZv2mD8qbhoRQZJOqz+pqHZG4nemed6v79nvq
6PPU+lE6ewe4jwy8P67uyQkvs6q7Dbv2TXWajdb1cxX+fBchFyzca2343iVbtTqYw3ApvjlxNsrj
3v6lhxOjdfRaU+JDfxtQl0KS8SPOVoJ4bgRYzEmCk0M4P5onohx5Mpim42V1ItFUGnjK1koKyPHo
CXVjUfHvtTAJ1vokszKvhb+hj+akw3tJRb+6cNqdENKWJzFaIhVtQDwUHgKxAKEogxmE7DMmkhc5
DKhLAuzj434z4+VJuKZFWZ9Y5hAeUhg1kjiq0fZ835w4GeWJiDCBv1YYfh1SBY7JcpbqzNTs1cD1
Xk/E0/k2ToywPorlfplMNWqpEU5L4soJWVm+xInLJg/iJkWE73wT1okO0qcTVrZBZUdSd0X5BRYQ
AnsFwmtATpGB1d1gZoEEjd1oBYrkkICNyMIryX93UB2XnAGYVreIm+sBBLD0Eebkl/1w65YUdQpp
ZSU7L2RLVsj6ZmDLS7J5cbPQY3uhAor1RxR/nqwdSnvcr9DPC0vrzoveFeXeC5oF+bA5B3ChHEpk
wNSSJGjov9TJdQo0G50MO+J8Ub4X+F/W3cqWnjLvXQnl22KgpBfEi8YDe6egsmwHpOKlGo+6p1y7
bXDSruJrgBRdhsFB9z3zkSTH66CmLNLbO4lRJHmJSU/y3g2PoqAc48XXRQc5hRseFdCAYpQfZeaF
dayc2DP0yTKTKy7aulFSOqjWnoRwHVzbb5LmPmouBJWdE6MjC8m9+XsrT5+uvCRpeyAT8r5yM+Pe
LMLySP0JmkCcpjbq6kmCNEhkLgBVhciiWaZ+c36unRLe1ieLUZYGWc2SXt1LZUHtbnCSVdgb91JN
jJOABUtM9gDy57pckfn6iHN52UglKM6Wy3JNbjMlZWbLvnVh8v80Mf3N7qBPFnHrxWXjerm699pS
gnsZVY6KhnwivfipjIaTT63vRyvAZ2uNSWHHEDLoBh3hS62KkPQwte69CKMRLhNlWwOddVQxkzLZ
Vy1EuDwUxW1nEuWI1CkfWtsIwLy2ClXzcdFB/veB4EUDii61VToXNm31hAmOPrme1YoIAhm90YNR
G2jwmeRZ0lWKlCLkqHntmBTdKM3I2XcJRKtupYfeR7mnP7qqP9ZgwGqU/ge+fPdZ1K81YMgxgDcP
h0kLn0AXLGlR1Ju2oEQD+7QtMhLyCDaa/jJ2jUuW9Ke+YWJZ0Wm2I4vQThF8ailNgaOZy6/OKyrT
Aal/pE8sFcaftdFVkkULoJAZ+OwP/T679ZvX9lHivkEN7629Zlkh0rMe9hIQJT4fPDkfhNUI4jhv
RoHUxsYMXslRIiorZvZz9RlGV4DKmYcfEYbsJFM4N54LrDu0pfROfCqBskA78gMYkVQuw12JcACM
Zjzo1iDHqwRhtFn+HSJzIc/iG7QpLW0ZlreIkwyeCy5wTwo9ueAf8FMe/TcTWJvcz0Sv5OmAmNMV
Iu0rdRPuKEtcgaScebhHS7MHC+svbW7s8FCdeysbEORMwnssWxnYMBncHcOFMyN63ZBXG39rEc8h
PS6QR5lrZGZe1SWktnU0h114hMZwHa0JqK9QOwYcu6YYuI3W9abee0trBZXqb85gbXLuGZbrFEbK
V+GiPIdyvxZr+RYqKnrPuH23C2STlsaWbp51M22BVun84+XRXYQrsp17WN75JSH8EzdybXI4+kMd
duz6AsM2qo4L2CPzsYuMGcHcHGL/zF95jxc2x3HP+d1QTsK5gu0hDMe2nIN0n2yxJbjp3xHYnifL
v5kX0yYHjV0BBClEb145NiDxPLy2BGi8pCPsOv8RJ4IibXK0VHKTW13YmleKNFIfa5xu8iBFH11a
2VF+0fLlxO6gTc6RRLUL5NYHEiVUO7O2Xmj9I3cJYAfmqjVwLSj31vAW2ZeCpBOxqjYO2dc4LG2b
3IkAvTc1EvIoU0r5Libxiqgc4intIhM4jiQXJsI4GL+bB5PtW6WyqkURFTMOjvUgv6rwvI1LXXci
2tMm+6qrGVkfaipmOa552+RQ8hBHPD/2p9JX6mQvMs3YSg2vJiNZpCgWhQUV9dCzjWoOfwKZ684Y
9KVsQpfNQNcclY5Kr68jMoV4v7eMdY+YEz9XRK5VNAPqvCI7ktrurBvkGnywQBSkBwyJVw3S6LLk
741SyNvI8uR9jWLEoqugrzQwuRGbSqwXTaDRiNOuA8jMH2zzyooV9D0dBwmsSLZ/1IjMzqOsA7of
aSm6BUjRne+JU0lueTqECsvMCvzw0LoB+mxG0vRHRUpqCqqc+orHETJgS7lBxDZYUt5ol/aQqBtJ
6d7CypI2itu0F/wfTqxIdbKVUoktBrCOeE6UyPGg881+NkfRYCb0C2fQqa/9OR++rA6/0A1IPjTh
qaG/LkDrzRIGc9mYgN90xZSXbWeWB9FkztH3inoXxbDcEHkNoFdlwyJgk70QN5xYO+pkD/X6mNK3
aXTMoZyMgb+zAFX1fn4hUj/VmZP9UzJUI5A7t7+S8gOOCqJbWTbqMReG6tTLTzbPsnG0tFMxB/Cj
gqw1erDloRHy8vykPPXukz1Trvw4ysHFXhkWKjKabH8vkUgVZfsWNcHn+TZOGdX9tLD6MhWgm3qD
GGQa6UnB1AGo8ThtdkGsEV16e8sejoPamzNUzxdCA5Byvt0Tu5o6WW856jJ57ogO9ttjHb+kwfH8
c8dF8put+GeE/eVzLJPqa5HzXFfZhckoowcqW4Fl6S2NYXG+jRPvLia7puFXdZ6k47tL1KatlR8m
Fw7jU0+eLP0CLQqziHnyqJNWhfetfMFN6sRUEpOoqMY/NHbYrK7A9iMx3CsLkMWo5p3vkBPL4Odd
7UunF2XrupLg6brpzbC7cATC8Ovzzz4xoGKygAHldG4wvrkNx1OGKTSy0pM7C80M+cLrn+qccTS+
vL4XO+7QREBZNAHRW6VsbCC18E7O8/wnnIhFxGQd+0k7uEjepgcDaLgrD85MMU2x1Rrk9PDCs5io
7L12RDU9Feh+nm/1RCAsJhGQFwG0GrQkPdR+/ZaGqk4mX43XYYScQhrWcBzQ0D3f1KlNRExWs1HX
KUfiEBzg3YTX8uMQQ0WeS7fdozrrL0yEU6M0iYMy37cyXEeDQ6WmXBiS3EczNrfeAhPsZwZb/pLj
7okZ99ML6st0iDrfVlSnRHYVEDu8msh/Mru91ENCK781XnYhp3Nirf+0n/zSTB5LkaaB7zw0suU/
5gz83rFTZ3N+SE4sSWWy4D03cG03K4KD5q4a/yFojvIlI/lTjx4H6MuLUzmuJEeLgoOEJmdsdujj
LvPiwol6Yq0ok+XemkSXSkOvxE+ooicwqFA2U5AQnA8Is17aZ0+1Mlnxuho0wDHHvqcs16yLH9Rs
AtwZnFmHqMbH+SE4tSp+Rl9fOqq3lKrpI1oJ0LQqFkGDBQJqCTOYb7W0c6AK5Bd2sFPfM1nroV+F
2BDTEkBekPAkT2HLWuUSjfcCS4YLH3Rq4Cer3MZl1glTdBx7+7mJXqKoRO7i/XxnnXr2ZHVXsW47
nR/HSBXcNLBb0cH2Kv9C95xY0fLYbV8GAsJVqQpg5AftgCh7DaGMrPeNnC+19MIOeGIxy2PLX1rQ
qrppmoQW6uoJ3TH4eBde/dSDJ/1i645XJ0YWHcruKGlXuMhcePCJFDbs1F9fufT6yMqjODpkEPVt
ynZgr6Enz+p351sJSxHrp0ughN9/hJh6zWeDUntWnEeHAFhvbj5V5YVZ8/szQUxN5mslGQbPsMOD
NUhrDRGOgrSzj4y6eWkf/f0pKqZm83WkFVKW0EItocleoW5x40ifVYGepRpcmDynvmJcE18mT+/6
ZJh1n+6B4Fpr96FDWZuKfDpcMr4+NQDj339pITTS3lA6j2qtiJ+isgKjKb2cX7inOmgS3HiBKtnF
EEaH4b15UN6yT+cbhMPzzz712uLX167Uqolg0UaHqjd0VLbEc6FJF+6dp957splViHC4pk+n15/a
EtO9J2Pl3Z5/7VOPnqzZTgbolQcuKwvTAOpTQMqEhhbIEBiYaqEv60T23+uhqTO8mcVG7Vb0EPwG
LJFqKPnnv+H3W6aY2r4nOW5X6IwxYypAH/tkJd/YyT57vVRLPvX8se++zEi7LvXEcul+XBOVB3y+
RhvjAk7nDLTB+U9QTkyfqd17k6W+J/8cYn0WX5ev2Y10R21B/a7O3RdrM3eWgDDPt/X7A1hYkyVc
Sf8zm2Rmk3RtINmYHZCHW59//KkvmaxfDR0cV4HARt1HoM/wFpVP5x98IhOEccyv4+DYZWpEZRod
dDFLr4EggwTHk6AG2PvZP2hAj/WF8+xeuJ2f6qbJgpZSfAb9nu8ISfs/FQ/SHVxRijXr9G82MFnV
nVW0FPlpAC2SAeWea+NFPKCQN7zqF/a7kz02Wd1hLimWGtCE+9q9J+/hp/ZZ3kp34JsrZW29Vwfl
Uktjr/w1lyGmNukAeUxB8TU6tJ/hMAfKB7EYNbM7oWEUPi923ke9OT8NTsyvqUV6IMmGbDlyeJAS
kHfm0lalCwvj1CI0Jwvdax3RRyOaw5NQwEldnNpKnYsoynLUZEsZ7raPN0USk2lu4c4tpMrMlpZR
1tdVmWrrNKrSHee8szz/qSc2HnNye9GMMq3UTAkPOT6ygO6+uY/6iIibwTM438KJuF/8hHJ92dtK
uYW5jpnhIXmH6w2EMrJm0bN4N2+db9xizrdyasgmW4Kdp6aMpUJ0MD0yw6TN06K48AGnHj3ZE7xM
bsG88/4yWf3YxNI0cC689e/DfGGOU/1L18ix2hfwf9j2B6ZZIsHsV5usQymyzRfnO+ZUE5MtIJVN
5CGGJjw0qHnBk0fSw6CEcOnqeOrxk+Uf10mPny5hcxxTj9v3/rr1LuSJTsQNU0PtWFYrLCV5dHuL
ZDeGOsWie43vz3fLqXh/aqjd5b4uWS2QIDwbu4fmBmzO6AZ9rL6Xx+Z7+XahmbEffrNpGZP1HuU+
8hchH4G/G94x/egdMUPGTFn7VN8wbVYvzNITC/kn/vnLVOp8x3Z8wLgHUChocOkVYoPr1pn579ml
+PPUSjbGSfCljdG8WkPtjuDWw94WwxUYP0QqS7NYAf5A49+6VK88seam/Ie8jktsl+m2vEJhStrU
tX6hn05M2Cn7IZCVbnByahSNhJQbtsrSS4pQ1vnhPvXa4tcOUlupHmwY0FdVhrEEAZyj3P188n++
d//lfqQ3/54y5b/+mz+/p8iq+a5XTf74r4c05r//Hn/n//+bX3/jXwf/vUjL9LOa/qtffokH/9nw
4rV6/eUPsGf9qr+tP4r+7qOso+pnA7zi+C//rz/8j4+fT3nos49//vGe1gn0tLsP10+TP/780fbH
P/+Aj/yld8fn//nD69eY33vA4AyGqV9Wr3/9tY/XsvrnH4bxD8OyDWEZsiKbmhhzlO3H+BNd/EPT
ZVMxbWHAl1Fttr8kLSrvn39o4h+mbRuGqeqWalva+BZlWo8/UvV/KMKWLVvVdc0AHvbH/3z9LwP0
vwP2H4CJblI/qUpe5peVz9NV01I1W1U0ZMlIlY4L9suiaRxXTSIdvQuRFeWq1VCo9BRbGaXn9XWb
e/WFmsavc+/f7Vm6zJcZCvoW041NGKWd2KicLuMwJ+2FwdiwsCTXuYSQmOwCfzZkKZYtq4hPmvJk
NxBBbqWSJSxq0R0iTUFel9E613wM7VyUFknzSUDVDVQPU+SJDEfZRaGtZjAqKBNeWHC/rmbeRVMM
6ud0r2bpdPUYYX/pZE3zLaHpWG1iXxxurFxxH4zAwmeyH9jYv0y/Pwf464D+usP+bMtiIE2ItSbk
qGl02CF3kSN2Zi/rrpPYznP5ptIRxK0aO35WqsLbJ97g30iiuZTXmQTZ/26aGSvzhSqqXVP4SyB7
oa4YjY1mmtJewR71bjkji4PRppwlaOZSw7IUA7l3pymPHv28jqBwPpSdDpxUzgwHnfg0fjzfIcq4
rf3v4fbna1kyhClVVWTxM9j90vtKlgSNpOn2Uk/zbGWFnrlJ1B72aC+QIEHiBd4RpkZqgViGhLo3
WglSsscsy1j0moOX0vn3+cuK0xQLJQSNfrJs5sIkYEvwgm31auTvDz1hbBDmBljdoAB33MZtu01d
d4gutPmXVTe2yVrHeIsFL//lxhvHvSEGHKrSDqPhKALGbiQoWZ3/sr9MPcNSZXPc6mSTC9C0jIGY
cGlJPk7cppcV6nWtNJWHnFlYJ9Bgpfi9k+LQ3jYiMbNNGsYYaZ5v3/iZBv061GwqNooNTD9bU011
WpAIJHjjBTaiq6yTDRV/vRDt7plqClng11DWr42w5O/dADgjx83jUQtlpbiyezvHQKLM0lfAs9FH
5I60ociLdcyNZL8eVjhyKeg3+SWSQ46hEmXHvuSJYyKM6NgGaGCg7Kn1D5Eby/ljb1XGrUD2HhdP
zRWfWmJ31VEq41qGFAuJ4DGAu55hpNfl5LWtpO51tCL6giuOWUVwryQvLAvEOIQFpTlvyPBqhSKy
OXLc9pUPIr5aSnWIDp2hDwh2iQrziCD0fbq4R5U/N3TskhIhq+06FaWH2pqU5qiOl7luGMcc1P6T
mpo+Mn/dyNTtyji332I0FNHCxeMG8855kUkmQGUvwRAvlcMWKFOJQOIiUwQ6kvD3FO2TS6jW3zcF
shObQS6j8sbLleEz7jORou0Re++57HbSSvV0TcYjLKIabLU+OHCc7CplxqqkKtX2lfjeaibRZ+J4
w3dfVKUE3arGj4uNBBR80WbVS6jZdsWuEXOF6jo5eGkHqdMWqSaPar7CVMGKKSNhWaD8aGF6xnV1
1ma5W2HpxWY4i3PVt/eyrxYV9ih2AMpQshFyCQaBzM8gyaW2KJFZjdeG02jSJtOFhGq4qPtDZbYa
7n8l1u4ZNy4Egx1ThyjuZNEmMlWDKBAFKvg7ZYXCu6rmGEdiBICUfp+WZLmd1Gg+i9T2kA1gWzR2
cqynnQmYJ0KoyAwL9UWo2Bvx1Ubr3Xi6nGJKGhUxPkWKEwCK8xpPfhvswuaS2hZpct9nvqPsdbNU
7ENqCts31wxPFyABCD32uab3urWrVxH8TbktLfRSU/YGfOT9nOTg0OI+oCD1xiZE6UnV9GxJrrnR
2CXjqp3nncOsq7SKC4EVmNCnUr2lBFaHmoOZouSHuzDqUMlBO3PUHOC0xwtDsslAdWUDLsW0RMaH
D72N6KENZHqZllnlrQc9MkCZlhGOp2WnYvWLtDYaKYUW+A+KORK++j5tF7Wt6eEi11UX6VHfNpDP
tYxg7eQdTjTIb1fwF6FUFDgNdWG0UKoov0aoi9qjn3j1lq1U4ls0O0cMJY+0CpmnIXr11dLo17hK
F8Fq6JBZg/7ggXcTSoCltIEm5MyQq/4j4H+voaPCtyVEUMQ3pqtRXfVekij7CvPDFLaVjWnF0JpD
hKtpVDbffTURTPDGbN23LnFxVNeDzsFBW0EqbN1gG/9im0oYLYmCOmltd4MXkNXMDDwVtQyxANdN
cXkY1FbuwDqjNjLuYzg9wLd2sAxT1WEhxy11ws50O7EBGY9wnx5hEhmaCbbGQV1lBur3o7x0kpuY
FJUQPUAY1zCll5FDz86TELEmlDoQPDcaC5eDPGqxxkJeA6usyJetb4Pr+9eRqGGBZJmPMU6EblGz
QH7WgW6GMOOPyNHEtvWhF3F8acpVOnjFdy8IVXUdDRamL7paSZ9S2riQf4sef5bcDexqVkqFiwCX
q0AObQO1uYpC4gNoMGYub/4fdefRJTeSpdk/1KiBMgC2de0eWjGC3OBQBGHQBoNB/vq+zqo6PVk9
0+fUsheZiySZjPAATLz3vXvXDqnsLq8zERV08jPBiPeSwyPb8kODRumLrnxposz53tdR8gDoFRmK
s3ojooa29UGL57KwO9OG+ZfEWxGGp35yXcjSUrcvFXgoypgqTYGMrYmFTuh5xYK7o7JMxEG1fl0R
Rohbfw2uSgnrjOkOjgu1O51rBh+DVOvq0BOWnI9JM8rhdgxFMh8dzL7DRpawEvZ9U1XvzVj5y65e
zMjNI5viY7UEzifLsgSTnmYOCUvlB79kyfF4y1GZwoeXW0ylmRuMKEtlByCuCYNmzzLs2Zu8gdJ5
MvMKEZ+ISB+c17hW7YXxESMYufJZbjbxqsLyODnCxAzcNqhS/MF3fOxOulkRfLSBug00Lm4oN41+
XgMGKK68hPjJRJIxnQbM1nAb9V10p5MpgaEQpmTZDf96ASkx4AMCTW8hdDbFb0doZo6hGaJGibVI
brjdm+TOzcN4deBTdcYDmjBWVt/MmK5RxeXzCG1GQ/KrrWZ8rh8XQKzuytDAUA1QsXJWP3LmVQop
s0igSo6TzgMcMQx3boqo4Vss00Kem9WFkmIJdN22nDeAKPRt7mLGVf3yEMdauzdL2on83TqVaW+7
kODGfbuWCjZhJR2zm0jurLADENQ3/gNzWdNVi846yehk7tUlbvhgkpi8jC1GNCqBgi9n69CAmEhn
RlX4NLMiThjQtYP3wU5hR0wIMo5uqOlpsjSVW9n5YqZcDR+B8AUj9uUYWCoqs58cy9Krz4BHDXKW
qbPLzyXu4+bBizKGHqx2BpQ9cddOTIEMjQsMzdP58KCLyk13E4/tu9Hse9tuChqo/3Fe4cyZi+nF
mDVb3qwSzXw3ll3qPDZ+3j/GUJwYue08Zk/a2hF3jkkrhME0WrAlqzrPXqTjZMCg17q7NW2Eoduf
DeOm66ir4sJIadb/TP2pw69czar/MJpRIliNYTM9Rl3YP6Yxuvuvg5en73noVMWpghTb71LyuIL5
sohp4EDxyr+34DAA1ZRulh8ScHEcDfPo2Xozn/M8AEA+uKWXQQnD/fewGIl1pV91xvKlZUZrrrNQ
mD2zVB9Kp7hjhNezpqRpCn1RoMUABc6ZiEnsKEkxR68uU6HtKCGZLbGWP8O8GN/mcmyife/I5JE3
3/8Ba0UhMHJ6hZE5Wn4xS70+SV2gqnLSwLwUnSJqsuZrd1+kUaxvsrmYq89wbLNnK6M1w/xRMVM/
DVd5gjuyIREnUM4PkBWc+YYyrjiF8J17X6fGRiTN89qal14o966IEgZmrRPSsvOMbyyALgspT/kV
htEqKFMOFK6qn3J3BKYwioJy/6j6L2O3oPeyVYLBLg5KmkFdKAXzOIlrurNY2Nv34xJDrShqCcDS
5KwFZOoNCXCSG7g/4szFpIufxkl2I0vdhNaUZQbTOOJgXDdpXp3KAmbxLqMSgevOJ/LBWh+oL1XZ
8NMldzW9OkOALo0p5/K3l2QeIqOlZpxrTNaPYoigEQu2PFgKVpGT4yfEF5S5hfsW5bH53rZLAODA
+t4HuGcUwbFa1Q+uatreZSunsxGL0xSbJylaeFRjk5YI3ro5su88D33yqwxJj3513c4fzpwdQXXs
TTpmHFQLqE7Fru7DQpyjOZUTIoFYiuWUV0K13zkatfdNQa+a0coAdmUdVoF8gScXqZsAu4UHUGGR
LhPkdZOmxzUhOcyCVvnCEKbnnC3ZI5vM/RS+TirIUXHKR20r10dWSsBeDeP0zVnLHEbANAxvTt5N
9b3kuAqw1TdQ8usA3Z5aZrDCxlnKN1ypc8DQWoADJVjCKtkKzq/tPqKEofaxV0UMXC8WXYrrwdeK
UuDtBwFXuOO315o5Tyec4Tprk366gm42ks1e3i58gBLm3+wOGyNiEENuk9anRZRFeQRqA9duqOsA
vU8u4t1qwuBbZnrnK5tNaMFrphWcKMU1ZFvqfPwWh8XInJi4IqSTPpfLFTUAiavOZnaTIGwUNIQq
NvYQR0uvdk1bgEDsElxuWeeQB83aKypZAr14aiyhtONSFX0IPXYZMf6kFbtyiYrTg3IgbbbTbhf/
dHlOIAtr3nJQsZaWsC+rmQ0qW+No47Ob/RJ5K2/DNJbptjEiQCrWrgPnSp37wJ10Hz/BuC/1aZE2
gRgXe/ZdNjpPDlYuWN7SIDfRNqh5mtopH9d9NrTep20boilt42JcabGYFycfZP9C3NSu7sU6TviV
al8QnlLe43tlVfxb+AXfAfDdBTZgIb3HQegrra3MeT7WUEe3Q6LLKy81K9R5YWrht9dfrXg9wl/+
2qyT+TEIZ//dynie8Ng4wwSlY+yrXe4xvHtCyVNDTJfBwAV+8qboLrcK6nptk5nPvgx7H0iM28MQ
SFgZxv0Ydprrkl1H7CmTusraXAY/ZumDo1zJs4asK7GDkoO/9+jFnpMffGihzj7nTuxuMvTI71RB
VLJ3ZsH9tWozHqbO5GO4SylNfw8K7wrzXqFPHG0zjF/HokTx20zj+qOZi1HueErBrS5LATaj6/01
uZLXVHBcrEvxLzDN0J/8xu+qX7WIsuanWyVzdY6EccVJwQNyTqqIfJzEGQfrQyPAcj+wNEXjVvAf
IKjacvzHzP+/Vcj+/1ap/1LZftCfzYs1n5/27rv+31DPvg7Z/Z9/Voz/Wz37bf3xWf73avb1D/29
mh0Hf6OEFkcxBUv3Wn+mCvSParb4m8ThJFyKTG4g3Ssy6Z/VbPE3wX+gJkS92vW8mF/6ZzU7/puX
eEImEfSwwKV+9O+Us//ajYtkEnPWcvmrroVtanr/UlyzPV4AFeC6qtOcy4lju+PsdNMxi5dy3/S+
/8q9d3j8vz6h/0fJ9Vq+/a+q0/UvjfimKeNz4PdCSOl/Le8SfJJxEcawdoaauYUObBRgMRuxWrRe
iUi3Ar9zVwZ+xqmiUj2ONlXN3r9Vffv7V+EHEQU+L/RRK/3rVzHNU9dWbnHiWHfOYamlPiN02epf
tb/1t9pfXyWW3P/5W/eiP7G9v373BBtin7pv4nrC+9dCe24WZ3FE3x4dXDJvg+hvF8wny/PIKD8U
oTSYnyI7cO1KIyN+5a2mzNKBct/GHq6mTVnMy09j5yn8hsXIf+dwjfwuL9YgeptVU5C1BwGld14k
GnNSovCrF1FGg3/LwREJTQftNNB1cz9KM+RHdnLusc4QPVIYvu/6Eg1t6rmzv2t90U43aV7arbMM
wXvDiPZWoCmh/l9R5OJn1xXnppZBtS3mKcGTkrFoX3ex60bg2gwWUeWXb1j7ms+Stim0CCfEkR2d
V4wu+Aim7FNGbgrBM8CCOkF/Y1pOHv21fNRyeJSTei8Xi/esss4TbpD0qo22LxQDu/NCfe+B9gAY
wKhxf1dODS1hbF4IyUQvWVg5p1Rf2bOudxUh8ZcUceHDw2jKY9wtf26mD1G3AilTWLG9zvzgPv3h
VAFJjTryj1IHLie+jPPpcvUackHn4m8rXH4OgL/RrwHjRCAlRFBFP+ySXLIakmUHnGsbrV7zqZNI
/ExGrcG8zqP7PGbhex0XZo/t92YWeigOkxPJaJ93M+t9w4H4NFRcU+6GoWkfwhhF9VKP3dHrnOVz
7bTtz8zkhjMspdFDzCp1Vj0Os9OXqGKt/wAXUPxuKwEGM6q6EoFcFE4PU2AFmgK1WH4oSxR+zGoB
hqWSoYgvMh6m+EFRipNbW5ZYknXbsFOb2WN8FR9B3T37+TqZF8EPaj5V5Zj9GKTTj3ddF/fs7o30
LxFVTeazJSDcveVFSxCWLORV13kCMQV+JL5zZoQPW0EzdbjJ0I29Mg0wPKuyqAHmOxQfoHcMiPha
SPR75bvS4J3Ja8XXWfjNMVY51ALgHPGzX6ooOMVQLJvzPOKzOJTAan/KOR7eqrXBSZjVDrPwwIAT
j2HcUbiIqIeKM35b4JCBQOBFD+GULMhCgzDnSpTUahW7MCyhAA+khkEOBUMNr73sKAM23SAOqV9a
A2iDmt5+Ua1+Lm2oxc6PiuZbzPp6NQzpykFmpgvvGOYKs0zEKMG5ahtPv44WSB/wpIVNuK5KPEu0
LvGKdiN8y21s6EVsx96Bc1QkKmoOsy3abO8N5HnwR5YKVoPTSO5ODmfLumZl2VVhlDFmU+RXxB2V
D/Q0jEUsh4BWAnaNqGu3ylYh1ai6SoYLNEhstS6TOprXN3MeYswvkEq5KcEDq4Mk3Sdu4ds9FX9E
KCaJwuVrMaiov53GVr7NURlUL/h6JGerwk9euyadIItHwYsU7sx1rxnmCmp5V/JBq1z4u6kxefmV
txoYeFb6AgBa0OFYzxdHFZveqESe6jJo7sibwUvPCrJUrPRFH70A1x3zX3D9+KNuvczxhS0yMPuQ
Mlt9I92wpy0Sc6rN4gY/behDO6eCqlMfrbG//KRkrtUNFheqv0Szm3VDz9NHN7FYMzHwKtdDUU3T
TdA36lnM9SQAQSVYfUIq3OrAlF3zc6XYtuwal2stn2QO15d++PC2FMLQjS384UXaDvZT62FjPRvp
lwzuMHbR3PDmBim+WSppeyqa63M426nadnXG2TU3KsYHZBAAbEFQj95+FWhttqN0hk9JnRsTNrpJ
nFZCjEcnrMS6W1iGfrpjOJTHVk3ym9cUy/cYnDxIfF9E9+4cj1w6dVoeNffIJ7ghBllVFEzxfkpD
+cHJZPKOKWUnb3tN8F5VzbCpopj60amcoJ/tvIrG2hb1Zv0zDir51Hpx31PcRea71XRFYfjH83fU
TdpuFqjge4fBDMRTtLY2cZw4r8Jb/UencWdMeaFCzZLUtQKOT2EBKOECEB2FUYQLbwJfP/ZSM8bh
U9oX1TKbo8mA5D+hl5jbO0+X03pn0rSFrq4zldOHyRGN+VGfP8TL1FRHp4tbA7qbuvq2j4KiJOFW
hOF9aUBxbQSE0sdSVPrBsS0DVK3WcJboqQAvR+pQ4tSdeZB2UFYYa3VaH3gsg2Q0HqyYO1S6ARZt
VbgGA3Vrske75MCycfYxTswX8o3FNIP764RgIbsVRmTtKvyUtv8I2xXnQs0gQ5uxqQE5t80HtpSZ
uTsel5toNKDzxJi3r0UW6AVHglOc5TSI+1w1zkM++qM52crreC7ifjVHEOnJsx2ghl9daI9V4N76
vmfu4UXr8V0WPnIon+aTOgDQHt5KiMiPVMEHUKyZjR6HKS0xeCuVuKjFa9Xsuqh3Q8y9C6Ar31mW
iivxQP8uF8twzybLaQiRrz/cusoW7qHrFhoDU4YQ+hiWs+nh4qbrdRKy+iUqtg/kK2vdHAUrDiiP
kNzz2RDsMDdu0vTqMiMR4RfRfk9J6e9Kt3KS+85b5mcqTbm5SRJTqsM0koc/hGUIKrsNbXtsFyj0
2wLvtrlroVSvgAdNkt5Ijob9uUdKxmEhDNtfw+yOt0nhLPNpgFkx7lavE3ds45Pcd/0Qf9elVRpn
9dpjf6i8FYWGzdNP4DNufTPkLWZEPBZ4KSODvRWHo8wmlgtv+iwQHECodkEAn0bEe8POHzjVbhbF
QAO7UVZd+4yMHJbR9NmMHTWnfhh/2lg8KO05N+2QmD0h1+QbZVmIod67DYO9FI69uJo4Ue4PyKgk
93/KzhDvPWyRtOtOnu09YN8dbYaIIqK75X7KPuk6jSBuqXRxu1Z98j3hFd5M3G1/+0qml3JSzZlQ
fniioAQl1FKxartJbxzHYiZsSvsZxTXoYtgRb46syq8Z4QPkahQ7bzTjyvE2dsfylmyk98uqurs4
AdkDLTu27xxjqC+L/Bv1a/etEPp5MolPv7akXVmnHBwmb3xeJTBxb2gOna5u0yD41l7rtlV9feMc
TYO2tD3AX+mfigXQYxH29Bpzmx3pAFy6fnRPQ5bFuyVyuQOMdjkpxsRvYusVeydy6m0snWKfQ3i/
r5L6gbNRu7NXC1joJs/GlhwLepY51L/bxJd3HUUB/KflRXjNsVSZPizoUnZJ1ZyGmop5KG7CAbfP
EE4fSRDimMoni4od7iQjT/kmrPtiH8xG3tFDGg40TsYTy8PvQbblkerQtx5Hkc2K9OTG8ovb1XIT
LcV+9sb2oUzBGzCUcuH3pJcF4QUk6/KjzTqX7lzjH8uF8XNBT0r1h17WT5yaIV867lMKFYjWhzhl
dQ8MJcKcBNW5uNAYJApracxnmpK+WMAn8EVskdhGl7QFMJvXyIo8hpSVbZ07foI4iSOveFZrwAx3
5wtFGH1K7yyypV2Ym/tZKUyqZdNsoxbEWCGwja5F8yTp0SHRzJRGM4tbLEvjp3LFa9JA+UZm7rdf
/LUrvvuTN99TPP8m1lE8BqqyFGzcdK/buLogDHv0A9zvvUhfPYHsPR2hc3L127pL/BFT0DUG8ShX
JPtde2FzFnV0VDWsgVa04hI4Md2tCW7KWK7HYAab1Aqg3jL7nArM1sY/Ota5mlf0h22IByPqkmiU
Vn3UpgyQTti7dS7OnppzekwKMQDSJeK4mB+YFiXcVd5J91dCv6T3CNHWjjppb3jVJmLD4/916Ql1
b+Owvo8iyK194r1zolmcTQWBcN/Uc/RhTfylmLByzfinBHTfIy6zeT+AgGc7yqAN87gv9oaZXliw
Pv6SoKqD57Cu2xs/CZ+WNX6m14+ZbvWj+2hqkh9ion8yodXD19Td8KwOr5EpbwnH3OombW4VLPBl
Ku6aIASVX2pameSON7QKgKTaMjoL8GH7AJRnhVRkYEYTU+F0cKV3NdiW0C+h30yXUJpjGIbPjr8c
y3xsTj2uHCjtFBCXpVYfyTTi3AhAkAZaVh9LE/v3iAMrvYfVFt4rNaRIgwxuhzrynqqrud1J0YwO
mGUI5+Tgjr2+OTrrEvyiXph/qXPOWHQyktuhoVPoSLc8pDBmq7EGiim1vpDMuLRuwZMapMOTxr1x
mdT66krM4C5pjK+zR8U9MtQHdNySrx5je6BFewnhmm3WoOL3U+O76XRnDiLEeTEP8ne7qPr7qt2X
BXHH6xCw6U0JdYWUPQDyfPRqYi97HguytXVZcRT242qXuhaZUJC3u6VMvxS+uekYtTksdYE9s20m
/GERLUJqdDb6mvlRereyjN8EEF1KZMYVGhuZ39WDyQ/U/I8TP5itO7VI7VTg7uNo2LUebpRSOYat
mXb6GjTeA9knFvzWFuDZnPSYy5J+2hDmNNI8ACkenpKLt9Bj3wCEG7/HMrNPRabRx+aMfLJrppsQ
yOxNuBTdAd/0DXfRfCeW2XlNea1LLjWN+BHH85PMrfxOgmFV3DthgRf3k9JJd1XKwL0fuuHsRe6l
5dXhmA5Nbpauu6VXIt5jfsh3oOdwrMW2YexBDxC64gRRa5DVB29xhiOybww1IrOvTVFBLWS2g8TB
FZlbhsQfOBOsa1o+myFCP1PjGGi7hDYdFY3NSFHhIQjG6FS7mFwXwUWhxtxxoxQtym5G1jtwiPBp
s6E0SNEQKDvdBi2dkbLLe7R20c+B2iceJtjaNgRwGxxXXRxmJNVAtEcj96lc9QU2un+pGh7WHto/
MYGmq2fqDAEF6WkkdvWixDj3Gpgz5fjHMHCToMchkiq64rNLKuI5t2MmcYiSSgghM0esDVfsrolQ
jpjep5UPJpKBGo6IoscEntJyyrYTyTK0R2uac4jeT5WvrhEfIO0/EpkOI9IApxJhtptni9Q3dNZI
Jwc3oLbIlt6j7ggOhc0o8v/0Ji+Tj2HfvdmpQX+b+7mgYlys/K7kbnLdgTAnxXAz0KAjJr2pKslc
LLenvB3jDxpzfm2+l0PRiOY067iP7BVhaRKOSblpciQYkQiD+biuwiNPMUZBnSD2Geg+rBS9ewbc
LvQA+6BAS7OOLlwj7o5z4BzUn/52QRc0OrRe1X7Leg2jrQt9ok00CDZJZZIDbSz8y/Bpt32Y9Vud
mqOs/Z9svXYrCWm8mI5JdkR+gbcPcweBbDhPlOJrLMyy/d3qUR9gyECSj7s3+hr7NaFjNkXtg2EC
vejgKhUwQTF10JwZ1wLKYYuRp2MN2JBiDL6SjDH7bubR7OgLE+nohpMhEA+I3Ru9K5xvApaE+LYW
fX3hVTSHTBEByIPauWOch5vkQP+2nRj8hTWYbGzrknWahNPtpI1uIB3lBL06l/eJ5CoqMvYRG9mn
fOgDvp1+1u/JWrRIvqzJAiTUOG1S3XGDmj2neJDNUn71nLTA8BeVhy6M225vOrA/gOZILexc3+N5
zQitVDuHYibIvCykTrF0ilvxSqNi3lCL5EThSU0CRUl1FLmfjTu9xMG7yslK7QiOqIvPj3ZHSw6i
DKpUrtVT9ebSjtrkysy3XT9FcCGX+7kPy7MdzGeHGLjAxrwVZjyENXEhuhB7NS/dOWh6XM6EsAgz
tetTuE7pqe1N9tCkxr45yt06pgoPTbWq+9Lj7rHh0PrbI4hXbvrJ72+NHb1bx2HqLCcg43hS7HqW
oQOi8bspqZ2D8YKd8dzmUqmqOsqRAy4DQhBC8+Gqi2UQL37mwivo5DHXkMHVeumCOfpO456Lb4Ta
vh8jmENT5h2byBkufe6/60Dqs4f1khv68hbhkMZVH0FhXREJukX3FEw9m/ywBrfuOv6mdYNB02bt
2cZI7Gk29ecwXE5F481P7YSeNOdVf1B5F53zUvpczPVCCrFtuXHHQeDcDT1W191EeeMxnWJL/pCn
4p3CTbonltudnLqptyp0451DfoJ2YZy+cmIszvjmeeh9p33sRv85CnGoVl5ZP7XSjznupPMFv5lH
irDNMTBEtd45WVQf8iDPtjEGMfJp1wyPg14ro/ip4rsItX3OiXtNLz4U82MVYsTYh1cX0VUFe5uV
vQNNs4Bnicto2Lp9wfc3GoPRqZ0s4Y/xqyti/WUt+SOikJCJ4j+RIjFBOnYgttYDp2Ijx+6FZKjZ
TAtAPpkrEInK88yG9QDeK032Y6gY3CkmzzvU6F101B2MtPbH4IbLZqKOeyqGliuCU687MacTLdWw
+1Vw0cCLksFhd4U6WiDC96GH/GSwaXVw5MriXy7DO/f2a0xK/T00tfxJUHkAUt0TOROSVfkMKp9k
od6nse7RjV/Trnz9r1Q45r3gnv/NRtQrtyKbv4imhAZXDojtnK6C8jbP7IVKdXvHInrzKFKPk2cu
KRmTdCtJYn1Z3Gbl043xClW45+B8h0fU84hUU+ZSLdMEb7bnCgy4zPvlr+Z31nNEppDcCFTj9fhC
8uZ5cTOzhdG77Ba4uXdpuyK0sM4198NRoplwgGZLdsjDoNoXRfhBLwIfx9pFG7OE4cGjOMApjh04
yTFjdu3o39a9XU/pjPnYbyz5nbVpz4ZBgENNbPNhzoJoEyQIQSnfyS+M9Of3sRGfw5w2j0GO7y+O
PI4hnLR/avI9hypwzP1YzVg53R4/QoP2gsRQdvJplDxNqf2YC4MWyyG1yJlOJNklvLr+XIIAu7Qx
Z56t5lkwRHlmVIgongcpnlD0RPqUy0/K9UfzejeJ7Z4tuk54PHGzn3P8tH1Zk4ta7dfaNzPeyETd
UjlNdpVWwZlGvn50hxSjWycRiuJPLw9OTRxtiTGHC+Y5N1MZa9r1gwl+RL5wjrXxMrVp2wAAPrMP
/S8KUuvPshTRxcSjh9GhWjj3EDbuVY8QK4qcB2YlxrNTOdCCKGLB//QWPCM+DYjtqjS2CDPc1l5d
31B5JDRahycyiAkVoOnOkNjeJhhzY+UsZ9v182OR5urULGn2nvxJQJo2qdQW7gRiy5n5gicSXA2H
0YqltF2wQs1df65ZQ7vZf8F62myRwL3BJIsPquGTmfz5fhnc4VQO3dE0Da2JUDwRnORpVmLFhzFU
bn+nEDD86HymH0jFeURhSGv25YGmZXHgj7vfqCEQ4lz+BDo5gOgTpf/43LmpY7aOrPV24ZyOl4Ya
8SVqiyY7iz/RUJzNu5W0DQkbnf3iULF8H4Rkv3KvzScp/Bq/WLRHTPk+FjV3ccBecdVje/cjFAqF
vm0DUe0TERJF6QWH4CVoKUr+iadi3HCyQywVUVgv5nLjd94WljKAAt/94Wd5cwA2Gn8uQd2zD7fz
jrJmc0/umtIxGdpLPKTcm4ogL4iBOeIp7ZFwlg3O8Y5a22Yex5bjG+cABuZGcy4TXkqh1TXFXCwv
jfY1j8zqPbVitvs+dth88xaKM9GZii8ytMVz6MxJtcvyifuqLewJdCgpHDnR6Zo96qSVG7aPs1O1
7x5728bXvImksYFO5YMK9ldG9N56TB6RQlSvVGCGA/Tvfjs5QXqTL1y+egKP7/ix4zv6TPKyVL7/
vDSueL7WjJ6o8IiLX/TdZfkTLkZKMuCtDyTjJTJ8GtnRXgFE0/uo4ZqeOKpqbFCx5uZbzM++9L/1
UVN+ZYSHxPL0J73sJdePpTaL9239E21WOYmRDV8RFxUrlm92NOu7VyYRcy0aZVy9mvrnEuW05MYk
4fngYpoQYaf+1gcnbtdJt8naPLwMQebcerrqLoUXjrdlgUg1nasBaGTj7sh9X92c0Fdf7RC3R1mg
xSEbxPtDUWab1ROpzJLhbArEf49u11GwZN+JwEDgT7aOsxDJav5EvMkzUWXCNkHajTc+CLWl4tkO
6zH/ExF3/8TFa+qB6dZwSf49zJaLzZaTNNW3xE3szewm4XioA10um271He8GMB2aQ1RfWEr+hNFp
s0XIPbK8bvaDZ/QLlfj1VMmBzCqx/0Nmgrg4RJRQ7pcJG3igmZnYsPeyKs1B5z90JcH2ibVnFyVt
cJCz8e8p13L0J15Dkf1POh7dsPoyOWYxId0YnyRx4Zld5cbjBbfX0aat4+6tnu1n0lxT9gRnKeyC
ynw1pc8RtrhW131idVPoHmXbvYxubjdVxFTCou6Lq5BolM96oJtJzHSn1uY1N/E3ab6vDIXd2ak7
JYxR4HriCd/ZObxhXdwS9SwvFmi2mEeaCis1YNq/x4SKKLW94jLRj9hkVXq7FDSlo0xw3x1u+IY3
gjDZLmJAyvjdcijcpT1E62S3Q4szDanhJm7DjSyaR+E0dDGQaixW3We6PQzzyjI5zMFpHPznGWsK
aRyMaMx2IpozSGj64mstYfOWEdtEDsFbEFP0qFKcEqr+Wa0QkerhQBKWX+cfqSl002E++wTEQofZ
X8VM3OR01ymXdNoHTEy9xNwA94WaH1wHJEqCMQYvI065kvTrpO9zd7gf0xhBztD/lhDuV24ROAZV
8URSamvG4eyL4q4aRbK78kKnRG07PZcns7jxI9LvG68axl3qa1JV1Y8gSR7E4lOjjO4xpHW4CuLf
QUGeYbgK70tS4k/14t7pev5ZZWbaalbSduLT1kF8rDUSoy4hxZswCwAO1bs6hnCspQ23XYL8+U1+
HTzh1k6eqFIxablB3WVS4XjrAhy9zaR3QdpVh5qCX7aSjK5Z3rY2CwANUnwvnbuyKZ7qgMqLMZxe
U9rUm5zD/DbL3Hrrt/js6rp/5/M5LaMi3xm8B1JptQ3DLr4xLCFHTnspewr9p2Ke87tkMtM7LwIE
fq9hzqgfeULXcKbDYaNpxp0lrtQnb+ZVrJKMV3kJHri7MiVchAt9Hwq1TL/oP5Mwcem59yGHGqq+
HkL0ui0IWTQMLHhD+t3Rtb+/1iY2dL6/DeEQ/L6uX9vBrcufKT0Ycyk1sxx865zBHlWhjL1LaY3N
lBQpSp1NOHGpmzo/Ch/iasEvyKywemGcSi4c7IaoZpJJsnhd+qbNs1u6RHm9zcTo/h5YTzf/YWt3
zhPgAifFrFD11feb8ZCKzuqP/zmg4v913I5YTCIF1URBzZN5WvdfqVOM10nTuio7BVaqpyqs7PPk
dVycXK4S825OGjfGED/yiefDQBW6IxgAvdLK9GsztGTEgyZ00CpXFUaLUIjpmeyiZmBlooaxYZgU
i6cBK1vsR+KWiCBlkw8EFObuNsB0/rX5T/bOrDlqJd3af6Xj3GsfKZWabqtUVZ5tbLCBGwVg0KxM
zcOv/x4V9Gko3Dh2R3xxbs5dN2wsS0rl8L5rPWuW1JR6e0A0Anfd2mne/g9T4f/p1f7LWtMt/r1e
7bz51Xd9/M9/+K7tv2xbcE5ji4Xj0l/D1b4r1aT8y7TZvZkuYi328qsc7YdSzQ7+wpmEckwgWFv/
OQqyH0o14fxlIguBpiHN7//sP1eqIT7yqHEJ32KTZ1qBfcoqq5bMo64pBEboXkcXA0aHS7QCVnQ2
+YMdfHSUwgYhKhKmX8O7/GZH5tIIwleZHi7J4Gid/skQCy4qTbFxmTvZp7SLab6/HeVAENZg4lv7
6W28oI37VZDn2Qh+OJi64vj5CdfhSf9sfR5KmhEoXAggxZG1b1v7OSXaYr8Usftk8bnfoIUdX/GY
v3hN9GCo4XC/mHKdEn66P8fIp0mVHlG/ciY2iGC1r5xg4ydD58ZNXut7t/HlK9f8dZr5fp/Cs1bp
HUZ6/5RD6vSdZ7aS2W9t8LPSdJl9ywQtCEMmeeWhbGL1CrDspStKEViBJyTCXHGi9xvpADdFwtTr
jHVOhnydoX9YxN6s7fHRNMjD+PObfOF6mGp9X6L/gUhwqi9skWrj2iCQu7Hjy2TItz4Gx5uG7uS5
jdVi++ervfAOA8eipCEcyaR6ymhs2qBN0wkjlZmzvKppBvBeXKfl6nmtnDPbTx7+fMFTizQDNWCJ
kPgUUbGi5vx10MzzFPvFTBEiFe67dsgCGjhz+cozfOkiLgoSM/Ct1al88s6EgW/GbZs5XCKrisN2
VJxxF+X753++md+fnseYAHrgmHRZ5Ckgv8ZqZbo2cp94bJbu4DblkN7arhLxvjfoBe40jqniciGk
c3Je0aGeXptpVfouugFmT0S49voMfvr6RJmVVZ00SzgMs7EdYt29s5LB3EetxREorZaLhRLDa9iD
0ye7XjVwAuZmF6u7PMUeLPkSeQmVjDCdsDiE0kVtuk18K172f360v12ImYy5myKTxVjx3ZNx0hGw
pxIPEVPn0REdk6R6IzB9v4JEe+kqgQMewxZImc1TGh76o7EwMAmFpW/NH9FwtDjOYnw0f/Mz8yzu
xOFe4HyyJp1+ZkPt6jhTyPCd3s2fJXMqLRarvDXdsr+sWMQQ8MWYwv/8DH+Dc2DNtx0oAayjq8Px
FNXjIweOWw65IcJU7VKeynd0Dw6usM9apAIjEaKR7g+m/dow+W1wIljn/TnI/aj28o38OjhlP7eG
ka9BafjFMdZiGkdmNG80lk5yhqRKh7Cbre7uzzd8uuJ6MviO/2BX4aNzP7msVwXDKJjtkG80M22w
xl4wTWTRXE/bolJG+rcw1R7Sd/Yv0kEGjnbQZKr59TZL1YwmHkAzjJvaCgtXqbMoyLNXPoXf7sqR
HvFk1kp9sLjQyV2NVeJPfVxyoqM5cTEVef9I8Su4Gxsnuv+bD5BL2QwZJhbodnzhv96Q0UhohEvi
YyUM2t3SBBMV+QRJIm5nVopXxudvXx9XY1do2u66R6M3/OvVejmVHeUjL2w9Mz9vOj/aLMn0GjX7
pccHKoNnCJiEswk7zZ8nSp0SFG8svhd6kfa+VKZSX2TWUlgthGGEf//58fVADXIAoYCF+fVa3eSh
WytcLxzMqNjVY5teO65IL5Zhml8Z6y8+PA6ZyC1WX4c4ua3Yyzk0kgcTCsJZLn08SVsMy+3fnSDX
V2QDU0IwxALnn+wrRYsLrc9yPyy9Qb0dKp1d0NCpXiOK8Fj+5W3gOzq5ysm9oOOvW9th2KGgNy6R
dM53s01GEQ4u4laNpHj359f0G0Ln+wXxk8CYtU3HP3lPjSFRFUkeXuNiptA6Sx/GWNmXeUqUrpXR
5eNvBRCb1rxobBR8+YAVbBH9GGb5KkgZ8r+F3P3xCNiCCaAqDJ0joe6n5ZyASc+bS0aO1w7l3qC5
dVWipd23fP7bxuyfzbERj39+DKcgmeNTcGCZcNjyJVvAX0drj35XTaXlhZMt8CyOznIIMEQcCq83
HmNb3cdRP153xeSd/fnCL36SDsZ7Ae1QsFb8euGkiWbPKPFCIuy2z6jSkrbdD8sWLoL3yoHhV9PQ
j+f606VOpmi/AtwyLtxjT/riVZJY96JPsXBWDoJ2myZZay4PdWqIPa0a9cpLffEbdXxBSVsCCz2F
larVaTpCLgibbISJGCy48QBz/SeTzr+u4p9Mo3U8u8k4eDhLKY+gTUT8QutqNd3I17DBL97QOmUz
IwSQ0U6eZrFQrmTTxIsTwXCoPE999MhMevjz8HhxXLoORwRO7LzCk72f0acxka08tslB6xPYiwfK
aoyfpsCTn5TlVBcc5Z2DjzDklUf58pV9h2XJ5es4Jf8mVKkganNlPDvWTKNPWWeumRp7p1dokmvZ
kMuekhfbDPmXP9/0S4+W3S77Qz6JwDl9i5hEtTEaA5e2U+9hqaS6SMmkf2Xme+nL+/kqJ48WCsKI
CmlBHKCtbB8ZRI3VVou5Ygr6V4idr93QydLRlUHp+QlfXuUN7XlWZ9G+7Xr5yh7i9Li8zmEexQeK
EMDucDf+OpV4ldkqLbihua6C0BJyDZRgM2Z5A624heCsV4bIi0/wpwueLB2m3ZhOlwoPQXxRfKkc
gQk8Ig6lHXt7+/eHBJUrnyIAfk77NEGm9mOExgHLIpIJ+4vXDPN5M4I7+PNVXrohCikehThWeemt
f//TylO3MoEZwDcN+WnactKNLomXL/eKt7f7Dy4lbCuAIcWGzz4ZEk2yioNV5ocE25FmVxrq2eud
8qyPku7Nny/10uiD+wb5TbKX/W1cELi+EFLHCt/ZtCBMXesdXI78lcHw8lUclmwpLZtN7K/PDu6N
a4sm9kmO0s4e7KO+AqrUn/8n9/Kvq5xsj+a85Qhj8IbmJmOWjwds47Yq/6Or+B5nNktyGj4dB5Fv
wo9h7lP1gkdxngTAxix9ZQi89MQCav7gNtkocx7+9YnlQ7TIpeReOCTTekPvyNxuv1aYWX/Xkw0l
9VZW3YDCNAzMk6u0wun7bNRWGAAIANs+WcQuR7ODwjeK4uCV7/T3q/FVsOlnCBwLFidz0OLIvM8j
B1WixrUIaE0My8HKRtM4N5XTVq9saX5/hPC0KMDjD7RWNOnJcLBE6s9grkVoNKW1ZyvVYKH1X0MI
v3BTDpALtqN4jdfa+a8vqvV7EWAkx9Db1TBzak/bzcZpYqB0tZ/n+d8eF7gzbEoU1NGwVp/W6Qeo
cSLIhRXCGXKeqW1hapyraXytEnP8vX8dGq7NriKgI+BLSlgne09tCWvWDrLFZZjz8XNU1W7t7SzP
MOfzPJi7uV6z4u38SaJY9w7mYI/NdkAWhLxTRJwlOAvwN/fUu0W6R1Pj1/vAoiO3UfRrMyA40qrK
vefhmaAybqLh63vcqK+se7+/Hpi10DbZKLDw/XZ2jlFYqI6ef+ih/vW4HEw2ul+yTvdTXqn7P89A
p6ssfntQBFSSmE4ln+/JoscbWzj3OKC6HMpWm7E08g+knSrkKPy7IFT+hNz0z9c8vUOuGZC9gFYY
xz9lpPXvf1qXeoTCqqhkAK9lCfxLPYIdpYpkGxlMuKp8rYNy+lX5VFKlG9iuTSGH8tHJVO4E6VQH
Oe8sXp2Wm8V08TO7g3hllv39SWLfZ7vC4AOfQEHw17sy/KrJFFqG0CiIag1dFDhfMQiITexE+qOT
99YY/vk5/n5j/tqd9dc1nq3SaaYRReCRMrGI+JDH5gysVIbdq/VfGY98Pusg+PnL4jjHj5cWMGBK
nfZpamnbjG1FA0jtRlFU+afCdI36zPPZvNynAtkzebbmBKJljvr3SI/HMOlFfgt90b+NBxsvmIHl
iIb2HFRGGKuke6izPPq0lKVBsoPRod92pHq/5PFlEFtvqxjPmiW8yMcRimuMURlEN1bJztx1y/GO
jW7hbToqL4/JUnc7nS7Zg/DNFvcKuMLNYiVNfJmhP9eXo5PDlWdvlZzN/USPLres+aaisV+ivE7L
t07Xjwc7SuW5WTD97VIvc54Q8jeHIqrnG0PUX7UwUo0wA98qPDfruczIqxytNvtowVe71K1X3I2G
xbJqqCZ5a/dI5T276sOI32SDSRHHvzN/zkEapugv5u5hCgpF/NQwVyKcUAjjT6gNdEtqxL8dzrEf
60Ocj268M5cSL4XGT4XPCEMy5Tq5nLlj6V/WnYHyvbC9YgtjAIaV0y03ZUtiLxpNFHdDq8VmbmrT
Btxuztf20Ks9gk/sn10eEYKLY8iEn9gS2JAaUXs941DNttDDzA9eNEyPYBucfS6Egy8ZqfOos6Df
G0lif5UCW+p2MoykBD6QjptGaRXiXe/OsoT97mOnPWQuhuWsT6rCw3eTZOOYbJ3RQPdexlQi9xG+
B3Lb0sTxnmy7QL+pgtp8HJX03o/JSDizQutdhtq31Kciq2peXlvF34rOqi5bXnH/1sBL0BFk7/i+
osml6C4C+fdbFBJD0uvxa7l4iXXXolcGctEIF7ewhf+OH9tSnFxywBTJ5AqoxoglYZ6NOG2va7sX
w27G2XwWxURi7bBPa/R8KsaeW0ZEFyJRyYYLSyWDvq2ZdJyDVzqp+YwkJNX7CofkE6gv46IR3ZLu
ej8un8SU3VvJjINI9e17MQsPP4gxwndCWqLtXdwtco3PUMGXxeryuxkNzh5MAbAxYcUkNRsiIjQo
a+RWAsib3zQtvBhmM02eCEXPOt7UVRrH+JTGUmFcTucZfW3mjg5OYVTkjhr2qYe7aFODZ9DnErdP
ua/SoLiJAfyZQCCndtyOdavJIuFiW5wTKf4O5adFCEAIz5Ji3Z2v4ULldnmPSyem1jIRk0fyZT9Z
fEejRn+VAVbDAFHWc3KPugauhRAjgScounR2D3G35MsefVS+aYhsCh14UGdGeRODrUX5weOA0zE5
cdsDgfG1A9DOy+Wmr5r2sR79GkBCGxjxx8rMCaX24ir39i7gB+NC+V17a7iEUIUW81IbbGQ8mwnd
To35kQhQ2iUDLuoB54en/I3hAWzd9CKaoz2epczbuX48G6HNHM+nltcQQFPfFHvJt7pq86tM7avZ
13f+sEqnk6lY7uJgIRghcoeKFtM0c9Sy69h9LqOmtbeGB+0krJjG0K8nyAO3Pg4X0GzxnAKoNHuE
Ur5p4MxJ2nx5NGIDHZRhB7O9I4g8tjYj0MDbVGdI2vym0p+QCInbVeieIm0HBIJzrJWIqDw68om1
pHboj2N+3uetO11qyMzv44bVL8SBBDhqOUKkFMMaGh1JgUHoNdHyeTwip3TlQ586gqjkEUplrHwq
t01GSUpSDLZqgTRiontNM37flWzlNgYkALtegVd094FfQcKdDiNOk2RrHvFY3bQGmDZHbFZs1/Pl
fIRpNTENKhL4VsiWPgK3NLHq0LeqI4ordafMO/fGFdHF2k6NljEAuis7YrysI9IrOOK9+iPqS67U
r+QIAIPECQxscuGKbZaVEYZ4CVzYcESHDUnsXgVHoNjgaOBitj9Zd+KIHLOapU2YYCGR9VYe3LBr
Ak+WYCL54B6hZfYRYKaPMDOpWxSq/XfIWSatr/qIPpMrBU147D23/Xc42hGUNnlW97Qc8Wn+EaXW
sWq8AQoHYA1EALC1ZikArzlHCFtXR/5VRMvm2ciVhxXVGvHCZXUHvC2uV5CbdYS6Fb3nfmF8gXrz
WYKRxS8Wd6CPOLjlOxruiIkDQWe/SY7wuOQIkqsxHz6rI17OP6Lm+iN2Th4RdFhWwdHp0pPFht4Q
mDpTtCuy7oivaxkIH+0j1E4dAXe2N9ndLlm5d2YDAW88wvCGlYuXHRF5adcSRm6t5Lz2CNGz6hWo
t3yH62kRXFlH5B7+0egrEAVAfJ4zEiYXNNKp8Swn0JMBjQPuK7E23vpHnJ93RPtRtAPzJ4/Iv+iI
/6uSGBQg7JT8XZcuBYDAIyzQw7vVYwMdp89LxDx944qkfxcdIYNBnowfYa/mV/B8gBDKVLOb6aq4
/IrQl8lUd10CAcMl9Hfrp8aqApzbstj0ZTeqrd1OiQ/gKGFpG4wail5QBqONsT73CPua8Wns7Cqr
q8OslhQFKg/b2SIJ5hbx7GkT/WJhLpuGzvkXkLi2fQnNwlsZ4RUo3cr2l+AiMedEbvOx8NWWrytN
4W0avb9Z8lXAWBw5jI0Xw2QUuaVukiHCBJtTXEC8uKRxwEEicGbkosrcq0aVMCyDsenfi4hJ/nzQ
uZXBRBgd8Snq5wzYhETcf6PwB/CLqCTR8y6thrEKk7iw6zdL7Sx5v7NblWSfPZGm6rmbDDei8uil
fXGQozss7buJ8027fIzaQdBMRYkisZO34zKKaD84Haj5XTQ1o+YkT1oL1ZZcABHeSB6c6nemxqSC
Px4ZNgS/bplgwKRFgm/esyqBxXrqS6ZIj+0I5AHoshDhPdjee4IC53lfVBBXQhxguC3TGHDubSRA
str8GmBX8jpbYNbL4iszNZAhr27IBkW4vzibqaQAhTW9VgL455h8bTMI1eRVT/WDWSJg2ktncQ4V
PQbieGhtwoLp+ZOQ71dAB2gEy+nA+9zYTHnxttJsga4bKbIA03DcfJD8bGPnJ9o42HU3jAej7DoV
+g3bUVzieJJ2UTmNb4qsk+7lNObG+8FifdzL2LMU1rtqGXdjmTdWsK8zZ2roJMXdg7LLrN+hFMvm
bWn4Pc6bJYsvzBjO0XmvsKa+axoIqCGrhfafCoXzDsKTl35Cc2+SupZ3rHtLMCzBPu/Lxt6OPXXR
7bjM/gOW2are8gSdFRQ75REGp6RPtnB0/B6HcwWVwReowGMY1zdCu5lzaaTGcIlUBiox3cbkwwzi
+kOWVSp5m+kqr3F3LdltMrXwKxvIDxcNuSk90lf4Czv8JNg9Sgo0H6BegMQRVCpi3H4W1oKu9yU5
jbLx7yqcs98wvM3etmxbGIuDtzhsmm0xilBm3nRfeLr6zIQo3paVNUMnFVETHxY7w9CI1MKl1boQ
IlFVHSJ+pBXyUOaif56NVpkcXnwKm5GeAWBmnY52iN+Kb4RXQ1ilRGNCGs674W6SOdR2R1nR10y4
HacW7LIwgucl/zr5LGTo7uvmyhyWudr2hmBNVl3RcnqL8IRVVcKGcGhtT++hm7DPzqkUhbaVASlY
c1XkLuewM27aNB/eq8V5ggyvt2aBdWEEhNSW641Lt2uDUM79t67GHjBGIz85KoZby5vS28bvn3UX
pCFlpux6iiFAbtK28fFZOqAo7xI+9bd6nNJvUeoAhU3cvgp9r6/3bpkAVGB/YIGG6Jb2MFP5B1Tt
GfssjwV743opP/fFUD9lhnyYOAJhm+7YF22cPvVhpE+WfRgGWPKrASw0m7TGdeeKea1wufjdAb1s
kwEckJVk0X05+ibsv6y2rkARny9AsMJxnqy3kjiEqyUHz91AWLv2E6/eizkIHgNajziZFd4er0Lh
3Zuj8VanlfGhlHn1MGqcJKBj5dtGjMObwS/JFoyC9GOVlNR/nMUYsdBmnFvX19aEevGXi4Sd/SEF
wLJh2vKeYr8dH0psYttILMONdEritAF5ckxZuRxO+XaZqjOr1yUqlW65EgNwr7Hhy94ky0zAsKmQ
Neu+3w5+Jp/SukjPLFVm7xcWkJ3R5QGE0bqC4zr5165BkYSxCdYGkDK3pfL5ofVYDpO6lxfjTCJN
Qu0aNKl51S3FJcTzQ+fN8wZhKtASsmGwHlLkC9yi3+Rw2DdoFsSTyeEaWNoEOEpN4sMiXZfaX5E9
VlVOdp8bm97tkizDvpn8y2mOqnez4Vb87nka5rPbXEKPujDow3ybh7Y+H4f0fVDK5MY2wbFoaWLb
TgtM2YVjPCWmXV8RylFhU5Xd/Wx0s7sfZIS1uh6FeSYLDLAmQ9FeBntv596HgYPmZpnNcxpM6qnp
KeguRZXtRGfAsh/q9pLjZzrTcDWDD2mdecleTlGKbyNwEeo3/tkC8yycR5Weo9JzL4u2XL75kD7O
8rpgM52LNAw4QC+j+dHVrnFfBHl0JuLOuMxSuFKpphCxAZOQba0pvlOd097JwkrfQqpq6+3Qk+xI
LBDpCMF0BhWbuWyYv5Lp0K7QG7Trmdu/pxJV7nSfw9b2W/wAeQzDiIbjFR6HTxVbL84UtrfJtCQv
Y5jTS3hb6ScjLtVbtL7iojKadldH1BowJ7s8Y98skMXWwz4D+1hsIyhmmFKoN+0hHmGS5pM5R3/1
Zo23uJQDWtetBD+wAW7IAK7yUewSd3BDTUv2wqwq40K71sVQjNG5dFV+2efOo4xs427xrWlTtVJf
OmZiMh6XST1hBvZuPFfcM2F4X8tMsja4sX3n5dG3TrZPPffwiYMHDqHSwds/FUFSYBtf838xbz2I
pewuiiVtzmxzvANgAh+yYlLFlY7b3KcMfocQg12X7MYP6ZAS2Ldw9p16fGZb2+YMwrpkW8m21Mif
NxzxVcQoL6P3mMXzhOMTFbLt3Ld62ArRuSAspIWDCoQRloQpXzmHabMixcyWxAO2b/19Uik35Bhq
QWFU5rTj13dA51TUE0Jc2Li1ZF1gtQNv3N5Po4Oxx28KcekqSrb406X9Xjsl8ACc1OIzMuxyn8ig
jfa5VJ6xXXo3u5nioAKDRI0i2vh1PMZhzdvKtpopotraRd3hZRy1/8Viis359FznANNHFIdimCLk
WXnOditqc1wSayy6vUllRTF2TKjzJIEBXihlDAH2N0ZTYrpPKBE7DSekDdCcTMNjsXvrHBj8iDnO
4eFtgGJBABiTwccEZyaDCuFMeXdGlLr+tl7wZW9y354/GKD3gG1lLrFihRHbT8oAT76hKwGkHdtj
ByPRdMZrJWtvJn+kDJ4bZbSf3a7r7iC4EFATGRI3+cCs/aUyUmJ4WNtKe981Qc3ARGAXb/3ME+0u
dZV8V2mDqQ0hZZqHo+E3LExsLfV1TwFl3uYd2Qf7gRNRELZzUWe7rHXbh2pQqbsJUGJ4G1bfjqFA
x+4T7ChIjmnZePamG7spQjTbYRiBE5dTgbJi33nTgWS+Xqla4BxpNxEIkmbjTeBA6WJOj3tKTW6t
33ndTMW4WtroiTCVifW2mdM4lGzFvpFr50A9KQf9SeU45c4nYSIYboiAhY9lr8fl2evwigKQUkiI
Zc5CI8jTFJuenX8f4tKtP2giRDjgzdRLg4GaEfy8nKcnYi2PZKVy3opJ6zqs8UpeD4AR75caUuu+
zCLggZnbzGBKQPSaoQcTwzyvhyVekBo04z6b8qXYzgQxZHurH5giicKY8IJRavQOQeW7zYUoGrM8
QLw2zubI+WA7pUh2ThFn+Q7znd8hQi5muKOkcSxQsuKu22EBmh9doDxf44yVZzu7dYV1PG2TK8Gm
Lgs5w1qCak/hP2uaksMu9jqTIRgn0b2KBp/gDCEWiHgBOp0dKLGVycFp610xYDA7ZwBmnPqA8iQ7
NF7qCCwD2jfG+TBtZCcbvk4x2/nej4LhelGkUVNLbSkdab/ELpuaFamVgtKRv2216XN4LL1evFUQ
2+JvWZbn3a6H6tmeQ+YKrqs51v2DuSipD4bik+IwUiOB3VWSh7H3U3PUmBPVUIaQLVlATHtwnDBd
tKsAmwYpLIZoNC5pDKnnjNbNiI9/FtXGajIcqTPCkJsat9sna8KQCFokmW/FNDMB9q7Zg8Faqqre
RdLpbvrEq9IQ/rLBiExK6+3QezFY8H6GFo6Yj8C/QiPL3coYgOsGU/wwXtSVxYsHNDvqDjdthFtq
p7FyyncdvZ/8TVO3VX2dIelx5QqdKha2bwX9Xx+q5jfQtxx+lqBU6SYqtYnfEvtfsZay+/md3xVG
sauY66jUut4aHULP+k5hCGdjXBeTvakDsC5gz6Cm7QJ3LKLrenawcVEQdRDaRG7QHiqdtyjW0c8L
NFkk9fT4UselSzdzBj3tzuuYRzdycBZ/WxLpp+/m3Gqsa3OuSpN32ylOJWXTm1TF7bw/uCiuOYni
x4YiA2fIg/wKkR45BTuFJ4zNKKN7LJLeHvhtjzk1wilkPk4ZUUvOfppoBVxi8c+mC0qYQ3fXtjqF
b1EXYnhwICzkza4XtsGbLMs0cw8qjZr6bQaIp2TkGCORtbNtxiRSmaVxkSAH0xf+hL98z8RSNw9g
BwWaNJ0lwWcQTxraF6g0GLJbi4gP5+DQE6rOW3a5QcEE5OoKImaZ1jcp1T74AIFOBuIgzJL+kbWZ
dD8SHdwtSs/WtoT9861r5fQZniz9lIAihzOHATUFs9n3WPhAINvKEckjxS5zZCorjcXQ2yqI3Boq
KFECVMmL1mrdd0Q/2dMtJEQvuAd5Q/6AlaYDW6JeJnNMW1jaazoEi15wIcfMcG8pnRfjzkhka6wc
g8xns50B7M1vjJl9VLOzOSAY9+NcWO0V2WkxqQVGDQFgdMYhSDlczpPLRg8zMYAbojCmduNVTlYf
dKK8eWd6jQG4K4oMg8yg2dZRELIHjMvHsp7GHlYz7GS4dazlXEWkMNlAICpjeofmOEvq0MzKDhtp
MwdqPLSRo4K7Muvm+TJSQRpfupzyU8JzB0msCk2ClN7+0GQFi1sw5mek3nT6nsZUJPbwPJzhpnCF
ogcf9LX2L/IILS0MmLbyq1vdKa/+VFn0uR7mAt6fw3o3GVofjn2+//Mm/hf931Xk8O/dibdt16jh
H5d99alN0uYf//0//zP9x3lbfKqef46a/fHjvrsXkbqszHzSFCG4or+1UcR9dy9a0vmLbqmJvSYQ
NE4ljdV/cvblX3yl+Asw12IzEqvq7Id7Udp/4Xa0YO2jo6dtLcTfcS/achVz/NRUDRBZrHZaG+21
5wnrN4uR8pFEW4A4nCGDHm3I69oCFeY62WfV9XqXAI0OS0bdZ5AQbLkrj61pLimHC60/EfMx77q6
WvapXzg3sxGz0TAI42CFd6+pUBUbYOaP4LrErsmrft83XU8sIjW2soznwzDZ6dkCdmjnmJGERTCq
Kxis8N+B2BwWoWQYt/INHjl3P1r5J9ur5vOyTbnKwk8rB/aXpasTahiyDuG/FWclWv/92nUJR0i0
1L8KTewIqUJaR/N2Ucml6pQfohDZezMJnUFcfaxbNWwC7JQ3fu40555ffLZm+41flVdpkz2XS/o5
9dbNN38QROYjirYBz3W599XyoS04LbaArvuguDJY5zewhdODO9GoHQz1EYIMOT6qA+LnaI1f3zMo
a7okQupO4MHPvwk/upDAeC5YgJaz1Mk/JzO1+DZRD7E3XE+6rTde2rGlGEDxVWQyb/uWeqdkg5rQ
wTn4Cb+/pgb0ttZWcZ6WaXLL2b+rQH8tTDlONx/ceRDbleBR2QQRkqwjsct7/mEF5W8aGVlXk3Zv
YIvPh9md7nT90ey4GrCbjwW6fM4Ivo+Gm6ew/pFyi49gbx7YtVxGS6d3gnBM+ucV4g0qgVt7ML5Y
KTVC3zKHbWV11wlqGIrgibcr6bZt4Im/7av02XBNPPJN8ZFpVe8xoU8XbdGkvPvJdKAlQC5UAC12
Q2PM25a9Kntks2FJtt+IIG7eT2YCLaAZaF3k2TfOpBf5vP6OffExoKAe0skn2cYESrXwPvBqACWp
Wv2RLrJzpuidAsSwrSv49uqMZqC8ofrcIlhvrwOIuJtADf3VFPX9lefGHHKMpbLiTeuV4r6IC/0Z
M1D9Jl3695qcZZH29LYC+0zV6WdNhgZACfWQuN10o6fqYxs1D5Gklmhn1UPLb5vV7XvCwe6sFmvW
Mk7Jvm2MfAcA77PX589sSlQoZQFvFIAiVZh2uqgUjDJZaVaCJKYqSXc3afQD+ZfDRiTcb1flz0I5
b7GavnGiGQByqfK9Slvqd8iPtmyA0hv2C+0apFBsXcKDHrEPV1dZ5PXTJsoNALhzcSca54xSehza
cfXQzHxnc5B8c2brzQAVnTJqwbBLq28O5QtWPoDmUpQMQtes4JLIGQQmqoqWzX8YlOM1ZQ0ILJro
grhSZxRvDfYTHmk2CaK3s4D+BUljc3zlLk7HEcshFyterpFNjIi0eZ9m6tn7gtw9nkVnXekpnW5T
AcpzaYmxonpSbDUd5p0KINGDsHa2o+U7BBDwAxwag2HtZwsxC6Dcq6R+TwdUb/vZXcOJohbYVJw8
d/S8oUbVF5FB6dGXB/A5ZEpwRColh6N4qJ07j2lxNZufu1Upw6JdqkMQ8wB6v2ip3nJFQjllaBrL
I08Sh1hgXheZKc+Un5vhICmMJY5YNmabPA/peD2V+TdScobHgp70RoD2BQtIW5o6D7bSICm3Y9ZV
hz4W0zmbZSqconmf+/FnSvuffHOAr2fX6aFyq+mipmCARJT/SOYtE59UYouNC+iwMzDTVoPYKSDF
5PKB49KzU1/0ZgZtya70LanDyxkaq/o9OnQYRr6ursqhaj5r5fabIa2JIRn66+O4ceBWrx8bZ1af
TypA+7M18mY+M9Gi0Ief0zMDASHtqzQ4OLL/7on7/7AN+bfBP+u1vrBL/Wfu/Y9r/2/G01PdXy05
/34L8qCbT10x/9hutD/vN3782x/7Dcv9C4+db5quQ3Qzbuj/2W9Y1l+BhXJqDfZeDdJc78d+g7+R
WNj4R3jyoPit2twf+w33L1RXSOwwaZkBKngsC/8MHbr7vo9oT/7/z6nmJ45RY40cwignT9VvTTLa
SBV679xuLlqnIoqQwpeI3lWWdTAatZVakd55S6n1FXXar3q4f12Qm/1Z3VeqNb+z5bNZTHuN8jkI
dAobf0kfwUZ9/ulN/LjLX+7q103Uvy5y4owxY2tM4C4h7Ozvx0WGsurC0XHD/0fdee5Gbq5b+lb2
DfCAOQCDAYaVyCpVkFSKf4hWt8ScM69+Hsre2+pyqwWf+TE48Aa23bCL+Qvvu9azfJ8Zf3jx4DV1
obzDJkpIF3A8JmTV07+4wndJ319LuP8c/dL9k+ipNIZqjAg4Ih86jZfwFRd5NdlSnbK4OIk0M7hg
9soB4ZLpVZY6X1z3fBN/deQLjatiCaGVlQLkWYZJM980VehqnUTw7bhrxe7Uw8YxYn2JLAPqVfSV
FHC+rb867IVKNFbhvWhmmbvjsLKO7SE5Ng8Be9r7/MQ8/vtr+9mp89dNnd+nD6pQQQrkpp5yz806
ZVlQ6ZOsfjNWR98alm0OUgpY8O+PdGEW/OtQFwLUcOxFq+yHwe11cwNHnXp8Rz4t6YN+eEoAPsF5
2jAMsy05awpssrRafXHozx4gW4+PV6mTYRhMUt+4dBU2nXhqeviYle8Qtm1T+7eLmjuq7kpTXwa6
9MWtnZXdv3p881f04daa1iCARZsaN6YvXSD6UcjgFTp1A9BhSQNl402yHfbqH/tWxnD/lQebgOTP
fvo6P7tI+efjdZo4mmUDlKF4LG7DVwGbPzZtGNsP1d4jE+XL9/KzA81//uHCCPiMTCVWStcSSNBR
zqlEIWW03l+fiRHNVxYlMDyaqHfilwMcNpBP7ufF6KP1rJh6rwL1utaJC76XHrN9HuyDW7qa6+CU
ufK2b0lVpue37L57+jawk0O272pnIOrX/u5FOykgXXkLvu5ADHp9H8Ep+9ZdCTYNY9v0lX35LT/k
NwkKi2W8KjeathdWbEzWFX98HUVuszcL6SEpkQw+CKvO/m7apbyMhqVZO42yrdUFScN2+NTcdDe1
uUcatMivTKhqGxxbq9HRXGHnje6wHpYq5cv1uKm2+YoQX3U5uplTQUWsvwf76lA7YbptnOpg3ej8
YkKpajinN8K6PZan0iCm6lr1XqIH5crfmN2mdPxd7kRELK2mVVT+SK7pBIvVsntRVQaMg7BFuDZs
qg0ZTtGuder/5sh4aQyR6Mj5CSUol5WfbTQzqC50jMYD2NxFJ8R+S8lTyCuVySswlyHt5S++6HnQ
+MXHdWl5pUg4B3OIMpI7Pl/UQ1j9lxX9Bk9+DiCT5p23qKvnUJKI2p02XVOc0lDeUG1HgPzVF/7u
oPzVWVyO0PrA4Cl39AFVqP25LZIL347msoeiVwNGh7ANFzp5SHpx52HJWJGdsJ2AeAqs4jXVI3+p
kID5ZTJES/q36ImRicghZd5h7AUWwp3llmF5gz658kHBsTLutkQdhGsW6asyrJbMie2ylJOjIIho
DwSRdgc7hrRva1vrabIDhUENjTzUfzDGkJdtvEPh6MIxI2EJ4AXt1fEJ4NwRPdXinT2NEuM0SNp+
BHcLpLhcK4SskY++HDPi24wUmVMGDTldsu++JcLa8aWaSFYpJYEjLtf0gVo2MNqBuGvg2fDnihff
fJa+Mtp9NpFcehQjVbEStSw81wudqHy0LP/FpBQ/hO3JKLiD06rRi5tZqECUYTW38tkB/P69+2RM
/5uJgtJup8WZ50pe+RJgoMhMZRkqLAE8uNe+sct5FWlGfDWmf7Li0i8mLnQ2Q6iLqeciY+PStBkV
yEs+z5rAcG+CDupfeBOg90ZxBPnV+OI6P1vAXpqiJipY6eALnkvCwimLWzsrTND1yjIoQC9CSFCn
XaeRl3Lz+xv76UO9mL1UJaVVSR91S3qOZW2TurrD/ODMD3UOYQNd2FXJifDsU67Lu8nfWl84ST5Z
AV2ScUYa03GNbGrbmdZutkCLYbdD6cxKYNwV/PO8DPriIj9Z0V0SOnIRIWGThLKbj+Ip8MStqZ1V
BLOtX9/Bz2RlRKBRM1HaSL5a+sz37xdD1EyT+zhZD1NdZXA8JLfzGoRhiO/6GxPgVxrE0GulXcho
iOft+F4B4FTi0fhqkJbftzu/OvjFwlmtR11JQpZ8Q7eLe8vxEjT/TA5YdlKbxpxHy4TyYsIQRXvw
KgviXZpYx5Q8jrI6QCbdTUnvJqX3VCj5lUKyehBvFPoZpAcshMaR9fXcZ1S2Zb3O8904MRRt4moN
iCSQ1kLjIZlDLiY7I1sSmZUBgCJyIwZGWQfDX+uRzTMA8KVTxMS9QOpl9zfKtOuLFzU5FSwSA/RT
m8pyM9PxRQdyw1Q5xrBGvJBTerUFCp8s6IjVGb3dGD8q8qFPUes8auoNvU9reChU5Br3aXYrdZsY
NZbx1jUEJLl4uEXIFxKaN4desDTMJ10HKIA2UucInRP4rq+RI+MIxZoSGaHoduFR3BMK+aozRzYi
XTQsjExwIgVoW9WeAWASwhFxWdMB88LOKkoXsrejj+WKispCCTv0hZbbwZvvysMwxmi8lFu9ajbt
6IridFDNB0W/63JqWuPoJBB2az73plB3dOHWATnPsHN+SH5kG+Z4ayVBadeK+SZk0s1Ym3dqc5Dy
yiWJ8wxQnHCc9Dv0yp0RDjeS2s9VIHes9VWQVEs/Ve0AerNkCStUvd+RH6wtVjlpjQwsyr5N4pwI
GQbXqOY240SnLVLvUrK3J7RaYcTNIP4zobgjEpAWn6PScMcIPu0rqH+baHq7LilAvoW+Q3B5Qi59
NyKHV/p90JpELJElkGvTKslIbex1p/TZ1A3WYqC/iQp02yuy6wtYnOXpNJIVZVJg6gokktTwIY6T
U7GjzX2N48nJmmFFGMfSKsMVnNTJZ7oJZKer89tkyI5R1y0jSWV5IrqEbfa2sfGGcr41R/aU5yZ+
UOKRaigiZKyHtAnmtkTaf6fzvfAzcU1KimuorZsU9V5PxNUYRURiGaDDQxND0HDbFvtS7ReUqkhs
imHKGqm+70ZHFsNt7wOdHdQ9lT94LMaLOQ0olxvS32SHzIb1qGlXYNr18VTGpHSU2nUn9leyGSO+
QAElthtYdxsllRzEcK6mUr43TEcPTkBswfBrO5MsvaiNiQp9Iuqc73e4DnzVt1lue1GHHCkOvyHQ
Ia+DigB6YEV8ZGS1Y8NYZOEJWctX8+Rno9zFQgxHGLp9uW3dcnSnenDMslsmQrUKcftr83bzDeUG
+R0sqfRpC0n+9wO6+sl6QLvYPhteMqlGrXTIJ9KF53t7v+EDT7t1HokHpdV4n6kU143dFocaj0me
3oLPXfos+ET9thx5tQiVIKlyWSQ6tnryfZp2aWQ0ANJykc8xC6wgkYelCvISM1rgx7DV7FxnT6LI
agcspQz7WaNbhFSVpiw0kQ2s+0XHEm1oaxrqWMGsa787FdlNbOD9IGDIOKf9tPj9LZA/2ZZd+tyn
oEMM3/mxq0DhlLOdl2wT+YybjRkGiScKhqGFEi8QijIQbHmqLW1hsWYVqSOL43U7uGK2mEXkmV4w
+aEUlJUrVm6HtNRX10HsfzH5vluffzUZXa6lJFTP6IkqNx0VN2ASNgTyUvx+k1WPjXojWodqImks
LBaxfF3JiGAzMhiz5kr2mjWuiUUVZjzHUyjvQSP3vGTyjv7zFmXFqg1wA8SLFh5HlTwqDa/bC03E
RZl4m5owmriEvhLpC1gaCz/O4BtkpADki7qDyqSJdj7L1YVVTaAhrUh7HjHK/Jz65NlPaA9qW1S+
J+nbvAXAXL7ALbOqcTXFPhBgJB6NmqKUExco/rmF34T+WfIxlclXhaYRUTJeN8qIQ0G05eo6btwk
cOXoqMp0K6eY8hlvoTAswDdf5Q9D0axz2VybFr2HWRHUEwAV1euMn69kRPqAuPxUX1jNU9aIdmqc
VWZvdBEGg247fUXIebdC/+ppXVRPBCPzlRi1hBsRKyltsESI5BPqp5FUSoyFdCBdrblto3sfZWc5
PJXBtZZ2Cx/X1Ki3q6k1F0lTn8lTw2W4Q55ax7heo/dNFoTz8VYrwSgTbukTbakQEdvGc8+ppe/j
baK4OuLIvIrIHmPowwAju6nmEazULelvLonLWcxg/h53XkbSLvIvh/yzRaRr9pSk29gyHCIPllHK
vKplq6nMV1FIlDD0TF01bJnlyO8/P+OTHcIlqVb1KqkwabW5WvLkkW9JfOyeyXuH4h0bXuPQvTqU
oXUtt+qPQgjPqHkCQ9zLPLjYTw5KRTyKXl5LlYuCGamrcJz0nA5pfFcH6oOc1q7uI9xqwCMgbtYt
8jmyeRPd+exJnqCCXvX+sDOF3FFk1RaTb+0MWWcunfx4OYzCxowICeNtHMlVFZLyWPS665Pxiyx/
UbatAyhShSoDydvuhnxF93BfGK07hoUTNt4GUchK5P8hg9IU1Tdi0C4jDInRSp93zPmtFxVIsghu
7m3dCFfEV2xiqAJDZbLz/2rwkD4b5S5qXrmP7N6i2bQlSWhpWujPi/qa8FKKlh3euiMuHCItzQ3J
MMuytu4IkLdZc9mJ1JzK0SKY7Kuig/JJ6UO7qINNY+fRnJYE14SvyeCl7MTxWI+glUJkmtS/2hfS
s64Soz+z/HaV6bZx/djcYZJg/KXHWzbXlW0QYTmBc0Nk+DAmdxN5d4FOWaFPX9J2cinrb2XLngnx
rmY2NxO2ta1S0rSznF5zm/gLutFn+773mfVDMdEoVM1o+kR3SwQR3hg8KlS0Cn3ZSAuE2l2k77LG
v6cHucuHna4ImFORsf3+4/n04Bf7E9J4pBDZK20aCsJE2c8gnV1eWN9Std0FpWxnY7cjqIJkp+Zk
Rcmu4rEKqvbV8T/ZD16iKBNEaAK8G8ONUuNYFd5OIRmVvubJiygF51Qr59pVr5FLEN3//po/WbFc
UqarmMxHYPwaIe8WsdoYV83TvK+fKydI05d9INpIW35/sE9v8PwOf3i6eFEbc5bjuFih73TGZo0g
qEL7QVTuTjPP+LaXOdw6NahOgjbujGDaaV9SJD/Z2asXEz6+F3hoJFa4ek9JjljTiWRlnYA1LrOO
vY1cfll7n3/yF7PVu+zow3UCqBmDCZU168+jhAkxMtM7kWuc76zQCpvqrcZAPUhY79VaWWZYbnSV
pWn0FWbmHWz4qzOQf77TmKiqRlEm042ZLVNZXRLHMzvL1jr3s+QeN41E1pO56Fl6xJzWF0/4k2bA
3GX9+ISTBCNkr46mO0eJx8bj/O2W3n0tv8cc7SRuvY5ecijiU5l/eb8/e7QXY6AVAlaZg8TdoW3z
BXXAOrufm/92RP1N0Axbl1BdsOS0llHrbzNTvR78RyKvnskePfnUo5UKrZX3VXPrk6/qbyC/UsGv
3LK3LhKsnAQD1aq2C0VtE3s4qlJxh5xnJwHZ++KufzJwKBcDV6mkdJG7wnJ7OXoxaT2mqMrxqc3j
lakEK0Iol3n+ELIZ/uKInzznSxZwrfm+hkXAcjW+nFAVlzKJIkr/6EHrCuT61I8Ui4vHEsSP4P/3
xqpLAkoatBq8R0tgxd7t/EnbRXTLWr7geVg0M2Mn0qyUmHW/uMbP7urFaNUCn0uqWBVcn9LfPGDg
dFgOk8LsPe7kSrQ9FSdMLS1B9/xxzH8k8zjnKf/7Xz/JNd7FBv8Rb/zv/0kaD4JLkHnyhXyu8vhT
aHobhNCVvmUITf/zt3/Xmf7n9/5SmoIjQxkqwzMCbslS7d9KUzSoJvCaGfxKsM78dfxbaar8F+we
xJ8SLsK/KU1Z84C4x/sEpUtjMr5QevxO+XFZ82QxiFxV5fdI5ZhzYS8/GOJvk9zPwumORKIHdZS3
Fcz1qJLYxyXpMtKUnWTOEWnKTo49gyTC/BW91K1n5vetou2lWU8W1dT6hH04BTce7kC/KRZ91m80
+IhxPulzFhEhVV7koGYdEF3OKsrcp+g33o5VfG312T09bdcox2cz13aZ6Z1HxG/sZ4QRAaiyBE5f
I/rLX7vYp7kTFXhpG+usRNJtKpS4hASnw4HJ/rSCX5Prb4znx7ZRrgZCLk3JOOO7OqMGPnopLQIz
dMo2cVpTcKohfUJH/5LlbAcGBe9YIGMZTOP8tZKF3C5ahFZNT6dIxVFnayEOEpHebN8lzaLLx+c8
o4gUDPGTwGLWriLyM5FavVALuYVgWc62/W6hMZf2HftP6Lr3Zi9CYWjN4zzD1hoQoFhubgQ8NpFU
r/vUuK9xFy4Cq8TkHEAXUT2HPDVKmBUGt17tb/2Y+rgwyVtr9N7knk6wxF0ROqxklsW9HSgiUhNs
ywWaMnbIGueMz4faNS5FwEDdhqS8a5mkNbssCZody3v+WyrdpuGMusHPkhSWQDzhJvPH5AEcULKS
swcuFF9WWS5Ss3yNEk7dwuax6Mhhtw01wIww231J58SnWZf3kT899Iq3GkXhSFFwl0TsUbOpvMGS
9l3LkdaZg1raoNlIZ6yrG6nVzyJAUoFuQz++UtM9hX74lEkxxt06e/XJKaMwtEYjOuKeTF9xffhL
gIKkfyHEpe8TYfJLCkSHdWQ5QzQ+WJFCPNjwrLX4NUPjkBggDzRFeGuDeoOV+tZXKXfVY10gGxTC
lTZajipknl2QAsUqEAV0VN6UkuBInfjQJeV9LLHTMPL7RGyuvand4+W5kaDgLPo8vcd2fStbib8U
hOk2hAxPKh0A6bBJFskYgRdTKmuhBxRbO1l77HAN2rLnOSJlTS1QryyZAqRX41Upo+o1lnjClYyr
Nb7uLG9FMX1hkFWHHmPbltVrZ8ZOTJy8GaV7KZwfgWdeDyqGFrOrIP57K8HsNDuibt4Z5UbHLx00
PUHFrXdU2JMt+MYw8zUbTs8etPFNlupNJwuOiF5bLGQCvqMnrxCfewTnJlWatk+ukYEni77HYiq0
1pmU9O9WIVE+19yiSd9PrWfBnInCWxwQj5gYbiFwc9ReulKt4GUUtbOkSLuxS/3l1KvbRIwdDOw3
dTzcQqxxtCh1RpO3QlCDFwLDb0R5eM57861jX96XylaU5V00Ts9RrrvE2D/3Wfo6FDIsL3Z9Hwb5
X0lU5sXoX4vUP8dGDS6+KjNDELrx86IR7V2o+ZDx77JZJ+qVxWMkoVs3sbGlhf+9Hyi9GPp68rIr
8AuPUdotKdOvvziLn0smf5wF2RsaiS0GhWzjYsmcokYqy6oSOYu0WCm+J9hFrDklPFBfTq6ghd1G
RfqcSv6uGL1tXqHB9kMyh9M/mnP/aPL/dGb/KN78HzX/G7JlKXMQ1efz/znEcipcvdbN60eF53/+
yz9netn4L6iyPCHoVECs5gf150wvE4ml0ht5F3iKJMH+Z6YXTJScIPpg58kkyoiGyUr2T5GnYM36
T0K0EBfhMyUWSP0ncz360J/e5xlHjiWLX4TBq3CSlz1kLIItwaKA74DdjQ9mBjTcDhEpvyVJS2zk
bGFYkgSTjQsfbsIajxdyBSxL66hgWgkLHW5GBAbPw+PgYq0MHkRvwqw+tbW1znJTfBx6L/jRq1Q0
oXp6bx2gHZpKehCtpCJLyIEMyI1eNGkQnJqo8rahzrvN7CRXLjPwtCcTjnNKrTo45YZBtTKbIUaR
lx5aXOCLFI/0io81WctA7PomaO1EVatrTUmGhUigcNW3yOW1NhDOmaXk4C84Cy8PCv7twkJEXyp5
ipxN9/kTKlRetaLMPh37cdJ/wLUwX9/Ppfbwr9OHI5xgRTO8WCSBOF2Tf1osBjgz11i7hDNpu6Lb
WUnMr5owOFee39IArVI/pzsXTnujMfKryTAGfHWAVX6IrcTFkV3KhaCwecT6F9NfQHFUx4II2aus
y2meIPdRF9XCQo1i0iuHciFMBqa8jI78DXgL/cqvm/TcpMQ5hlruPUmDNJCH2mLgXkw6tv6T7BXT
3lQJd7Yi/P6TCqMCz2XWrtDAIjP3eYjmSHS7XuTDNgqhudgdRtMHSc49VD+ydybUIkU2S2nEGSn9
ME13sNo8sYxvtK7HRYivQL33ujQ4AU5IEO5VSluwDBjqh4J8+OeoEA2nBplzCoauPkuSJzzAHUL+
MdWWG3d+tvIgubiilWKxqQd5ITP/41KdnjVKMD/CMdJk5iilPg46LWiov084fofD0AcTmcJqfzQy
zC+ErJNmXZrpSRXz4IcZz0UjsZef4MzHpwFSwFPfxkpr6yPGHp9sYCza4rgj5WDuG3ZrhE7BAYu3
uQcIlj8OfiM+lkEw3oEF0k8iOVwIk/hXVICA993EsqX1RPg8xjyXsrBa5b0ksFRLZXojprnBAV25
8IO6BXSMeEXkanc3ZNkR83AN9qnLVmE+KN/w2aOYC7wGNXKNzp/Uem+bWfo7g09sFoR8F0+6xapT
RLpGNK/kn0iz858n1AGbvhpZ6zR8mxTpkUhMVbwn/DbeK9h0rhOJcPYxzBVbwkcLR4cuSaMpMfTy
VtvheM82MGHMPTAGuluzEblP+L2O+Odb3cuL9Si3KD9aozoFxFqv0hBUVqZWjyDjwkWITXOvyGP6
lljZcNCbMdh7bHJ+eDr4DR1UyKKOItEJ4zDeE0aFAxvw230yhgYWT0FP1j224mjhJ1VXYJWq2pI0
9ypHS1DTBZD4TCUQkwFAKxpVsuEPJvKhxiDJdIgKrCax+sMqZV5hmWw/g6L3MhuI/9F0GCplOu71
qRFXXg9UoWJZVGdICW5CPwAMkJFRznoLQ8eM6fQx5iTpxhpomCXJsiv4WfymO1P/YUjH2EdX0ZBc
3zohIJQ43EXTN4E1s2QrOhbl6CZSEHifa7r8uXenhQtdQdgXX5W1kw0gPKZwAe6rE04ZMYvDXamQ
Op66cn6MhpcxCZyop9uy6woso5aEO/S6k3dWeABJMTAsEaBcXGWzE1sYvg36uvIBT+Dtp9XoNOGx
LRCOrH0SvBdF2x1mxCZSmdBbRFroxhAnkmUmYzuvb/yXwoA84zT5jdIvs7xfxJZLMpoqnuJMswsU
YSkx199N2YkYnFuIn7QJVYRrIVfmExMuffOgR1TGyK7EWLMkNYMHr6J8/ywpw8bD9lR0rg+odAKP
hJFbWnr4sFu1/TFE9bmhGM30hy1wgKGpbbuSxJVE/6ZnEmKXm1B7G4g7JTV5KUthvShvzJiA97x9
rgxLRdglNOA/YllYNn0vOoUZNKg/vGJVgR5ItG5ZWMpWMaUroUvDORt2kamFslBi4RyI6CF8BQ4O
2zIsQHaGTNwyhVXW4/rOqrMSaqu61K81uRQWUlN/lw2wHpN6mMLxoW+afVLp9yn0WP7t4dHSuqs2
mZZwmGw5wtduhureSIir1xVYRaGsvE19/yhm8nclQL6g3WS6+RRrFuHlyhnw3lIJzfsy/Cbyb9fl
nhFk0ek4JLO2PY5eTfbefr6LRt+w86LtRPNW7stdOQWo9Wq2eNCCGnxKxA1v4+TYCRFWM9B7Mztv
khYl61INY7TBrBWAvaAiJSHtGJwETG0lYDZ68ZR2PQTIcQVtW/QYEazJTgY4a8ZWk1xekqndxF16
CKWXIgyXSeN994T4qsjoJDX5j0AbQZ/qq6l/CdnkkatryJkzpLeTv56ynaq+TK200rUb3I+g7UAu
PI1auJFQeLcobNE8WpXtDdV4pU19htpX5soMQE+rKYUmCko7tLUS6ZKZhtzzSAH4qJaH0kqvq3Ym
5oyHhr1pKEf7aLJeZOBDZfuUimGJnlVwABm1C6Sf8srPjNuEzGYT9XG6bbNTnC/DOluM5otinJEc
y2mxMZWrvF93ZPdWxVWYHjvlnEVgo1Zp9pjWe9HzV6OGrTD1j2W7Nb0r3kLHMtz0JcI2Upk0gDZN
9hYYEpSnYln1W726aef+urVOlMjVYSLavvlDa7Q16j3b8F0puk+1Rx9eroZWi46tle4M7zZUrhoB
dIyyJjhj9svJYO7qBbhP8dmKxPEp1b1ji3JXy64KCE5Js9Kmh7Cy5ZwOFNin8VRhzDVXBiHcVA82
hq+t1OHowx9r58Z7uxzAM2TSo+CthlfBe2tzd4Lv0DzohSuLL2W7a8tzqN7jsqRJHEBcCwL6/hQn
sCQ2bOgelbtROmFyw9/uKvxYm5zNYjmkW7F22MCjtUzFmzE5N2L/HAvLgsemunBKOr3Z9NOrFe+E
mRS6nOpVor160bZqoWAMEhjam4G/ZX5CVbKThfIqUhBm09YKgyc51ux5x5Ny3mQAa0tmNxWxiAYz
ROlRF8ytvielR1S6YrHp6vWhGbYdQxVhnd201REq95iLNW/VyL1dJIc83U8MuZV5JbZvfQsHIUak
tUnzbdU9paUjJU4PZGWitJD3mBPQKmG/WggJTrx0mVWzl9nYCGSdEiYdRi2S462ovwZESYuUlUGS
2flYM62dteoU+yZM14Zy2LhQFd9Oo+wQ92BSqquwH5ZN1y7DErVc0a+M7jzlmS0WKykJrid2vLAV
jZaIJCctyHbkIlBNRG5LgktmHYISnMM6QyNUQ9NmPdZj0+j77EEsby2qXE1IYYZlYQD6WEOt0q1Q
kC4KbszIGxpPyG6OSUqWqnCtx8/ZdI1JbVWHkIokW+3fkuKuVB150u3Ed0R9LwffyugZIOaq1f/Y
Vn7uBFF+bke970vYg1nSnHeiwmBne/SxOUMNDLyrlCe7Ifd4Y6OqB2llmmSshFbJuxXm2VjYmdxk
x0odgX4Uhtg9Iyu3CC4Z9Cs9Y8nSEW7h5JnUPQINNTfG2LSPWhT2+F6bjkkqkR+wKh2KXsQnKejy
Lb8McnucBJPqlJQfmzasnAbA1TboxX6ptNz/uoowP3QRz9RKul2BoXJJn/DZbG6rXN4WKd/gNC/W
AlQbfbNuLP1gSOmPsB5uzdBjLGbIHrNyGUSbZFhVSn2Xc+9zIyOayiiKLYXCWU8KB4MEeY+FiQ3u
0FHScW2JMLLLEjXJG1DiZpPqmY+buJ36A2TIfC1OoDdYw8xf+V5I272OKmF8HsU7ufghQ+6gnrdv
0ht/THdjpc7BdzzJOGIQKdoV46Fm8e0E58Rj7V8ckyTb0+OFRdox4m18aM9tU9lQ2SPXYg7RLS9Y
d9ldw5MwcAGvmpEh8Xpq6h9TeFBU4TSq34AYu3xq10nImtZpM1cIxgf4tOs6jTfzy0RqwQa8h1OI
vEhlsyOg71airJlMig160tajcw7uqpu85yAvdgqKzPJNn+4lBHJGfueZa9FgAWoxI3/Y0H9d6zFJ
YKK6IsJzhD/EzkC8aNVNIqC7SisBUhr9A4xLcaEVyVVVtc+sN6d9LMGjnLIhXPW1X7B2MtQlaw1x
DYvpz3iZf1Rn+X9psvxUitm85odv6Wt92a/5qX1Dy+DPs/v/6bY1+e4/L8Ksq9fse/Cv27xtgtcq
+xd4j3/9n6z5Vn1vwu//uuIf64/FmfnH/qjLGAaoD7osmgZPSlJIBf93XYY4clJBqNW8hx3OsI+/
6jKYb1FcarwIKERV4oSp5vy7LqNa/2URvkGnR6Ymrv2josxPJRnCLqjrgFG0qBgxi0iXUvsoHAdg
ED6gVC2oz7FixMdmkvRvnah6LCI6hpcmFr8Ycd/7/H8VNjkqlANVxDeMu1gxrXeR5AcdgDDUXjKo
xJaQKros24OkocN5qayrKboBwrvoqutavimbaEVhzPatZClF5zK7VSGwdf1Tq6FHNgAxVjjey3Un
oZXtHNlzE2Nw06Bz9fY6qzuIAQDpVB8h9JVMsVgyV1nNZEuyrxVPZAsMgPmyTUfjoBDLVVRsZM9a
NEb11bf9c/v975d7WcetypxMSC7XuDX34aG0weja01JY54vqSEn1OrmnEg9L3/5nbo2/H/miAU7t
WBA9yF4LT2/RFQ/90asefVi44Pjf2kFz1frtw0fxq4GMfuKHovXfDzn3/j8821zTB+jaHLJw69W6
XK2bJRRAO1lrG8/JXXhy69vfH/LnsuLfjqhcDJ1gJ3ud/OhoEbjhKjnCa1v3X0SF/vIQoHlUke+R
zKX5oj9cFIC6SWpk9juD8X0yQ7YYJ7pBhDrcp9HT769G5sP++w38cKyLtwXEtFEy41OfOGRULH+Y
m/KuwpyZb/rH7OC/+lv5qKJu32XXwcZvbOXMIrR/+P1ZXAhk3m/qHPQ0J+HI8wrp4izUpG6rKGKp
VgsrDFwm61SbgK5uXBU6i0s7ZPP8VXL0L16dn4558bamUqWLjRxzTCVedWG7ycD5ssJAqM2qZf3F
Ff79aOzfRRJ+dPJ+kDhdrPpqUxBSIQEaDKxdpeKcDNe+ZULJHAOdMoWiOORJN+tsKtK9alE7A9lk
fhvLCmNoqZS7AqrxcQ5sPc4Iydcx1tV/9tYxPBpz/V1lsJTJxJIu7oekCRLjXyjYqjav72RRX1pW
iPxNGEG9AyRZen6lub+/Lz8vhk1ZIc5QlTisIfOXIl3cFhFeZiLJSJfbgKZ3avrVmuZA6Pz+KPMo
8GEGAGvFNUG4IlJsnhkvI9BJB+oitvCjo5ujFFM20dlfR3qmnStRLI5DPho7iJ4AQyg4s+QSJ927
+f0pXL7iisrsKsOegEk4p36KFyNVU8rAi8jycyj8NqtIHeRd3XU5ZgDAkWYfSmvy2+NdqYnQ533Z
4CUkJ6VuIu+LLMSL0UUjilqiv0Z5jsApWbu85VNuAZhkWbduFJ3OejhhFynK0sXX+KqERu80UL6/
mIMv+BAkRUP65Y0xoRGTqWpeBjSROxs1QhZw0JECSpG24jpsrfjOkKPYCRRlBoIG47SE5ojfX0Mn
N8zc02qEHtFB/ieFIvtK//izomg+JzZfvIIq6DXVkC7FIJ0sBnlfTuU6YLG8CNMx3nlGh08+rry1
6Jk/iBjYWnlIgZbK47KxqJ198VJcjL6aSJNFAcrLghzkCbSUn0d6bfIoAFflQGiLBdZX7UGw2noC
H9sOjDygpBbJ/XrSzDRwimLybr2gKr8ZYprra1y87DGCofRevjir+aP78LlwVqRV85LAcJn/eu+s
fZh/VL+vha6UuzVA0n5YT7o13UQ0ZJxMq/8vdeexHTeWrelXqdVzVMObQU9gAxEMelKkJlikKMF7
j6fvD8qsvhKlK3YO79KEogkAB8ds85vy1tAGEGyiOmE9qMSI2g5Us0y3MJRVopDQZddmWZYoTFNe
rPES2LYHioUY3Hxwl+921P101MFjyjr21qyc95BrbAkGgxK+fmDpRxcLHltP0kwjaylj3RGmVYKD
KPW2aVCA0jKg2S1i2F5vDjT3qPg7aqSazjZo10na5AGNkPEDZ+RfJv1+h3QeQTARO8umtve6fxjH
fFV6YxQl/VBB5oR4VemID7Q95gIdwN5ZWuYjGvlIdaXdFJhmV3pZjH5zoqK+JBrr/MEZ9G6v/T5g
zHqLHZfuuiW/m2xqO5l6LGz6YUzXFA2oCAk22oEfvJf3k4eH3lu7bOe7FRsSXz8/tDggc18OsXGw
tpj+4kZbTekQXEOb2v5gBuzj9+M8JXMFZWYQzGISaBry+xOrb9ulBfpIzy77Qq8mC4ZSSlxZqXI7
xVbvHm3D9mVEPtnWB8zP8qzrHJAT4G0X9GiMua0/WNDy+z1lvyUgbH+j3KT3XPQZwIJpMLSHaBiy
t6VQ1Btr1EIRQQYnU/I6yJK0PhUJMoZom8sP0jojjJ1tg7/MKQZfkTCeegTKE9uYzMGjylId840S
xYBlzW3LAexJ09aFfx7JX98Zd62QlmG1yPuT303UggPLlPsUrVP8Ii7QzELZYmzFQxGJ6wfT4/05
yCyUTCaHRIFKxvT3PQBcy2NLX1LNOtSNOt6bXRZnfmJYzSEv9+rXaA3xZ/a7/muC350vo+F9qNet
qfyuyjTT+fODvw9/v98Nfh6YfJoWaARrXzM/LNFZW/j+JEeHYezau3qO8ht10fqbJlloIBaRmqC/
ra3j4AzaJLxVrCpYJioeFBteVb0/bNnwUGuNZobTLPRtkLUJ4tjoFlu5Pw2TcjEiqfpSapmG2UCp
iU1QdhJJX9dk2z890PahRavTlEzdJJl/n+gOSdXC+eNhaLMafjniAgKxESO6sR09PBroBzZG5vXG
hrQdLksoMBpj8OcR/c1UIsUG36lqRHPK+wWg4xy2mT0LwFoMXNawvQ+iqdBPJUW6D17evrzfLX/i
ORMTxn2PRcT053eXiZNuxpsoQJuNNHdEwtaluNB72bpANVIBHuYgpOnkGM0HV953yl+uDJSQC6sI
mX2f4z/MmsKs5jXLAXD1Ykd3Zfe5qBs64nh/sMPnDUocZSV6ZYvRTt109Qcb32/GeI/ccHiVZRGM
7btJm3ZNkZtoS4RNHWsXmBSJ1xWTz8Yj8KMF8j5YZEr9dKn9Vn54UswiS9HM4zhkzZqHVky0cBTp
aQOaxOVQi0ZM14qPHKd/+3xIwv4FCNbU/eT/4aKlMnF+jHkcDrE5eVjhfTJY+5eigUPcn2frbx/P
NPD4oRRP5rPHZz9caUpktNFriccjEdnFX2xOt/TZ2KboqJSReqeJ2+c/X/LXsIW9D5gm6ncyNan3
Ow6Gg+YctTxcIjdzwNjeK2UNj3U2VYQA1PYfT1Uuty9EXURth0zr5ydEk6eblYG5smBS9cIbK7xI
Gu8wCi3QVdDo0ptdhGUUxlr09ZIPHvbX8QXupSE8zHagoQX4bnwXjIYstvUYHrJJfRz7RArz03LZ
GXvwiLeYKy5b+VHctYcYPy9P1gX4wT2yt9gM35VosswsJGk14xDz0AVdCTjoVBYFICG41EXLt6oy
4wd5oMEamnIkHYsVZC9Fvyp+rtEk+yDs+u74/u52CDR0nUhfZLt4zwthp16qLbesA7DvGjGmvjwk
HQGonuDjqbKROH3Vaa5cCFpo9dl6zBOyM0K1MYgMsbXxHYhuypy2yZBIKMQ2/Xhss3l9KvHARKdI
7L1yUXT0tLLmulBNVMqrPA+LCj+EgrwrHNYYgdclUs7DqhRHUUklL5un9risZuGk5mB8EE/8+trZ
FWUaDCRVmmVo7zaoWU2RAASGf1jGxO3ky62jpa89Vai6w/L583r6zbX2mIWwlkxg53v+PMGXrDa6
Et+DME2N5NyO1pMhxeJJwgwU8fjivt+KxPvzJd8J8LDpk3GoSGDTRdEJmd6XSpCHH7Z4sBADyaK3
RlLigz4ki71vV1ebONIMMiLLLhD/dc1BMS4i4AEfDPGv2wi3wP5PqoaeJqHUz49dY/kzbLIQh7lJ
p1TSrRdhbCEyr5vs6TPeKn9+5F+35O+G4gqO9fA0sM35+XIVUtcKzm0J5jrreMTdsj1vizxdFCs8
2z9f6tfDdW8T6LBHIYpYhvgugViHdcTNuUrCxdSPGNx06FuV0BFx5w16RpMwPorudHGG04YQ/wer
9Tfx6V6PYtfabdoZ33cDqxMsChMgOw7X2nQqJD3CNoa9VVu4vzHfwa6tpfDaTwVgdMwXrqpa+JTq
k2F9MLF/fcMQaNi6ydg0Sj/mPvF/OJuMDHidkZtpKJoykmI4FzyPxaycp7JJM3vdNQH+PPC/vuP9
grSkdbTgqUbsL+aHC6IgOKNxbqShlI6pI1hqf6qK5KnFBuzwz6+kSQoxGyQck8365yuNFvDNquXR
5krUvEJu5YPS0RRN6C5/UNX8zWzah5ASC+VFkS3i50tZyMuoM7LFYVH30xFV53s8u/NTHUXiQSKd
ctSpLi6Ab+o2BqbrX0LB/223/3fvkIaaIpMSUun8nn78MKSNVI95ZIJjqPql8NA2rv02gqGy1Eq4
TUb/wdJ5Z0++b0w78NqkMML+S7Xx3eRlm2lpNNVZKGwKPnG6sXgaDnMe0WF6KPsquhybKTuC96x8
jiukfkz0vJJhmOx2ROlwEMfIzsY0fRVHvGUGPFcP66BFLpFtBMhQQ65xm1RnbLKRX87iQAArdo6A
FTgRldcXLERuMA3oHv48YX6z4/JgbLR0KPfa1PsGQZxLST9WfRbS8ATlY+oleEhAjUlUxUFmdKc2
6cXjvID9MRd+uKTrR/Jyvx1cHeQte4IpasZ7QDkW1aMEjjgPl0hqcdVVJbeRFwW/01561DQ9uxLw
e2kpyWHajjEpIiWVZj6Bul0DcTKTg1y3z+Ncbl4Pq9/udXwW9VjTDpiyWReYRDWuQZh9rCSSzqnV
aD0KggrBpZlfFD63xEk96PVNvPjz4P56gtIh1QxCfbYbou53e3u77ydJsmThLKmZPzTSro2xJp5Q
xIoro3e/+x2uL3++6O82G0D5bGsWrGD6XD+vS1XKhEmjRhLuIF1brHdM9wZJ2+q0+oOz6zeLkLo7
zAKLQi+Ah/3nPyzCFPdsKRs65o5QS8ggifFpjHErlZVlCfIMYOCfH23fUn6O91RIXCw+Tl2VZf9u
d7PqDg4iiXAo9fhpKipowgSc3wepy76Uf7mKySElsb2Y7DA/PxUo+QaroC0Lo1mfDpRGEozOwbH0
BXn3IAKaEmDLYSLZRx/E1799Pkr4BlNGp5v/bjwBM09NJptZ2EvmeJZAMONUb3XXfx7F3701ulCE
8cxL9rJ3cd0ajwlFDiELs8WSPDy3o/O6TsJBMIT8Ro/65p8ft2zSAATIViijfNe8+WGWaJJedvPI
eE5p5mlmX2PqOcZwFzrVNvFG+PPT/e7tEWXQ6qQVSN/r3UaN96sSWwZXM3qpPCVg9oGsV9sBnzKn
kwB1t8tTLMS19+fL/nZQ6X+xykFikIX+PGksWj5dhMVQmDRyEuD52vp4UyChFq3C2UhF7YN66G+v
h0HYfjmJytT7qdJWqlWCOQw1PEFsOl3VRZTx6maLkuZUI2P05+f7zWkvQ29S9J37QxXqXcykVAXk
xJbkh3qngP3CmB2Wnrhx0EGyCjiPeNYq1dRareQwi0LyQbDxm03tLwYT/QidAty7t5pFlT7i6ZSH
Dc9mRzDlL5es+7zQ8Tv8+UF/fyWmjmpQ+KKV9fOLTOhZW3mbFPi2ZZEXp1Z36FK65CjB5h8s99+d
vQjpQJzeSYE6HbOfr7Vm04I7CEFFIg7Ja65sbbiureG3W9aGqT42YbxU5nmut8ghGOqfsKT/MOXa
L/J+u+Pgxwdvr9TCWfn5JhqFUkUkrVkoClrkiHrPmaqA71VKa6N+PEleYaCJx9yPnawCzRvrSsI0
iJqDVUIC/vPwKzsg6t394KVER1ch09VIct+tJFXAH0nGJ/KAHpcEDdtI6m/loEpX2JUnWwCgaVUP
QwN5o+iKCEKqGs0XSztrz/3QLBSZdekOMlp3HgCIA3IfFxnDYGM6avOkPK7qjDDY2gzF9WYuaWyL
ebImtjzFqNrlz9NQ3cpyN8KLQFPLp8dZfo3Sal48uVm05yVWepNtBIA84mDgTbdbeZTQ3R6K3osI
Km6hljXXgpIgfVLN5YBVriYiU9SqBKYoheg5VLkYsyNb2bATmPQKUJOaxOaCJaUCr6SjQ1tA3i36
YMzahphHy/HFw+PU5KLaUHypkT15xDKOE7dcxvnVbNbijHtr8kmlBZU4DR6dp0yHMW2Po0FTPhnh
qiHC1+oXIvJZ56WVh8xVsqV8knt2w66LFz2g38i9rUsMwnxVk96TcD58ade6fyyp8BiuhOAYGNp+
EO4GbnsHDMelBCu5lIDOV/HduOBAYguDnuPFLA7pHbjzRgjot2Eps41xjTxUpl3MZvN1TlEyM7AC
9RZUgZ7aIa3gKKy0XS8ptM+vrWgWXi5GOswjAhrJjTNDOezjbVyVC8JP+IvG48mksFM55UgM5qSL
avSe0sG4MPMpfzUSeRo8nZPmWa0NODzloK/PljTATKfnrRbuOMHkbpCyeYFmF1khnnBSKHSdgjRA
OY2X21D3lo2/DbZH+IZ3UVBptfklrcuF14evOaKs+hidrUXH+ief6bF0AB4kbxGiDZeXETctH7DR
Krk4Kmx3aFjTNR0j3GK8fDDgyBRISz+USrPUgaJZwwG6Sn07d7keQiajxJTp4hnlh+bWMDtq3dHY
0ngwpmm6aaD3ZU7XWxgAF9so3YsRu8mhK8bsYhM78Vrnpat2Hi15ZaOJky/Y/KIYEDSpGB9GvVVW
JypXJDhx6DvXeEJ9qVrLUh3sHKPJjud2aPEQEiHk5VopviVbBFZfxWXJpCofN0/y3EyvMT5HFqA7
A85034nNs6Kl9VdLLYY7RdtGZE1TxByjfkF6AcAvdxLP2VU2xKuGVZGmvWrDvOv4LS1gahkkz8w0
TAD94Qp0N7ak6JBSwB861ajpL32frCXCakn9kmc5kmgCINwnOTeyIN3mEkNCM21KJ8YGZw6KDA7H
BixIDcW5ll7rAmpWYPV5ckOTKUbrKq9VBCZJaVxrSNTHVDXMY9Wu2ewUqTRCX4yrKYWNo1afrZna
KpruqTbamDjGqafIhXJMOD5QAZTaVWGC5ApcCU7lJ2OFl2onVsNKUlNaVdD7Ejzlx2pcV69I0hGU
PeZk9L8yvbgulQqV5yxGblxZDDj/gDO+1P1SfhKUTA3L2sJGXMTQQcdxGx1da16Uxy2vpreZEjAI
rjSecC9O86h3+lyCJb9FggCULCnG524W0bBTAHx8jjMFu2Z53szWlywx+jJn4/CIh6KO/SvVUBVZ
iUKOHO47KfEHJcyhkKyuGB+M2fDY42J+WcztruTQ4nSMheeg3WbippB0N9ae51bdcp3gNnyf9g12
pvLI1PXHrpS/Jt2mvUHy3ZW7mxiWSdYlAlAC7I/cvoOOgVVok16zgccTNsLKNjHX1vhlpt6GFXoO
ec6tpyG/mLJ8ecXBNXk1VmlGVnQCZmJHnWhNrpJvFsK8s4UeRk0j6UR2pNwXo7EAz59jKuSz3osS
DIltQcxwHVEwVI3iphTb4YvWZKdhSz+Jm6aOfgPZsCehGWM1zI0OZ6sG83a3BG86uxH4ttnGP7np
wBOldXLdJKrol1JrVIca2/b42AsJ4uQ0roSbcVP0zEuzrbvFPTa5tczJep0ZzPu47C9KzfpE6phl
rj5y2DgDmzsg2Gq8gKO6rV7GBH6GmNekNnuW9SQW4AzIbWVEHMqqjDbPzEcZEHyepniHKvFzLrXJ
4+44jyqUCmkUCVzY/BvS+gbkOBaLTUmn/larkTza0iCUDyVIyIexL1qw/VOxYO+Kg3PjWoIA4zKq
iEUQkNaQ7VU2Rbs117GGg4Asc9HmKnN7EbTSrsYB/VlztrrYbrUoYjIlOfD9thqgB1g1xnFDkufe
2lUNrDSD+Gor+8mw0aQcEqoe5VjbuTXDQxHNxQqHvpae0VntgzmeJxOBq6bEXSIW5hOTGQtjQ8Fg
DMbb3DSuXsMytgulHi6HkSUOU0Kv4eC0/RXCK8Po0Cxa8J1PqDijD5rD/JjhLqee3E5QmRIN7fxm
s+q/8sh/hL+/ar5Wd0P39etwfmn+B2Dnpb0o/N+D51HGfqmoR3ythnRYw7f/87++/8FfAHlB0/+t
7p3F3QIKFSDqZf9ByAu69G8wYTtoBXQl/Zodj/W3SJH5b00FaEIpFnwEXf69Ovo3Ql76914QN/Ct
AuODgIZl/hOMPMWkn0JLgFfYcSKrQFsbqQQa6Tzrj/UKILKmzsaZOFDJwVGl9IEr9kxMmZ1u0Wks
VHG2fQYjrD5sTUJeVZlWljraxiTFXmaY7mbk3VsbqKPyuU/M9FqUOwiXbVIJ92u+KW/z1lgy1Lvq
2IpRczvvJtf2ICzzRA+wXU4KNSCRjRYmcR2hQOAINLBuxnHQLiQ1MlqXFas9QrLr0I7ZINniqYH5
oGOoK7aKRS5BPuy3WETgWkSBTo6y+KkXx+EyTdKUfW+OpMEXh5gnMqK8fyJ1jGacq5Sy9eRFNF46
JGJvcJOYMJcclfxr3CcbxPQ6RqMV7E430r9C0Efo+v6lExNUWlaUCCZb03tTDYQKGbJWjjTCKVkY
MNgrSn2wO4KG3IP0b0quPkvx89DH45lecwExDPl9Ffpsud4kaO6qgZ7M/ZHeN0TdspyEq25L1cLv
DVqptgy7FnM7Y5Q2uxwhyroVkgy4o8dZiTTMhpJ3HOtGc8lGoW52rC3Gs4S6UOyoRtwIu5G9lYTC
XLEljcaUodzKf2LM2aeUkKPt+iRAZMY6YHCda6Eya3c53im3QqbGYzD3ymjC7RukW6FM4sJtwUad
Ve4vdufBwEQnpkvxENPWVW1dTMxQ1Et4eiT7JnqiQoQBIHozcuYwhkQ7RSlYr3q3KATluja8Sou2
gPPOpQaWg1hqd+D9wIuZQjHdzznVJYLdfvWbeGx3a27QVByhx7SC5DDP6S6tN1oNXYoZZ/ACCZ7E
WQhZv1HkFMrd1WDnn7dS3zPaRZRj52kRBmyFTOsblQx9dQkdlcapV0G8ykZ1fQO/hRbWpovflnoT
r3TypTaIKllp7EFEk8GB25u0Xp4X2H/KMKh5Ze2avib6PMx2J2/kVwg8TZ+nJWo+G1UNS3AdtRiH
2FXdDoWuE4Nu2nzexAVVJJFuLLUDMzMHKhZd9zkDuKvbOvbRci1PqS+p+aB6LTybIxVMdOyNNTLQ
Uo8TWQXzQTPSxii56V5XISouo83Cu2hLsBcYMSNhIKeiVOHaypoWGPJU4MSoAwKm0qqdsGeC+xk3
TXOviqVC/ynl4LEzGWN5Z0mnCmnYOC+3oO6y6aaz1pIKErDz1dGrQpGQjN7MV6JuSXc64ngoHphn
65eLQAucOG6brySprQecr8fibZDMvjt1lpFcNHoB4FYVl0UMJL3ZLWmUTVSdZuNd2OtUN9/Eskq+
on0RPaV9jTQAnfKMY0rXn6sCWztnENXmGRPOBvYgFULBFWeksNBb2A3T281KCYqjZLk35UmDKJPL
0+WEXgYG1Js0ftaWTHmZAUdgEpEl2WCTz+RX1bYJLwYBmuIu1OzeyJyRkYz1BcWVhNYFsALoo+jv
d9NdlhbzDXNM6e21R1bb6VBBr7xCWHSkwejwo2ai6OkjoXpa7aIsmUk4LMpEvEaCqDfGOM14GtTG
kjClbOblclJTDmxsyQhWo2Uah6NeWwyH2nbogJUQOQkJZKEooctunQ6XL8k584em1UXNVbOMTS4a
yxpfKVUaT7Mo1nhcNX1qeB3ditQlVDTWc0aSqF5JZSy+CpmBLVmEToYZYE6vI2aSinsarw/LctVq
Zp0dWqUR84ta6+oKUe1Gu8aFfR1u6q0X4aL0KLS50UoD5VaVEFRD4G6txaPQplj7dmOp6egWpLo0
ojIwtSRUcDYrMP9WJ6W916+j+GBss07IuK2CgLiAMYuwagXmd5Io1Xgpm/HaPUIuHIqveZETou64
mtmnrTAhFtWaWEPkMV0m4rNC/WQmpXndMxdRtAOXycpcZOk11mrhtWTd44IUNY1m50o6i65klsP9
zNggq6+2leVnbY+vh4D16eL2a5JcamI+H2ljbU+oNURAKDYrO2+SaElBZIKmt7PVxO9vnuvmSwxv
84vWoxoOyTL73LSLcUoSXfoUsaC/SA3CKojqWAtZkb4anTvnm/FmzPP4oGhxjdlTOpWDQ9VppOE0
RUlGCpmZndv1EWoAcr77ckyLVeOjLhg9nvTl7joxdL0n48sEnr1lyxnnLcG3VK/ZbeAngLZFzgvN
58kC+MJ5qWcX6ISMd5D71fUw9432WCM4NjvZMq5wWwvm3pQXMcT8Nlax5oP0TG1moB/g52VXwq4V
TQaw7ba4PUppTNKvkwUnvjTJKWlxsqC7MEbt+Cjqiwqzm0JfZGsSfruk5KbU2OOsZA/g/ikZreBl
W3uAkgQ9wsi4amYh8bFZJc/Dfqx7ghZvTLO0lj8jXk68X7OhkHQWeTH5WWlpn+lold+M2Ioqpy70
Bt8X1F2fq7peHjU521PTSNRfB7MZ7hU4KZyg6kL+jlGmxSmOd9cXGDL4oQxW/2ama35ttWO9M+sm
uXI7rbdKLD204malJlUvAaetVYmnqmyixzGLWtyF46EdIRIK1re8LtdvE3533yS1EdmdSvUyVdBS
t8u866+0SigPOHLX575chqfKbPE5VqShJjXUIOZuawb8ZgQvALhEQlfEFCZcfavI7C6KAUi7jfuA
MngGIhijK23FcIgi5Oo9aZNLxUGUXoDpnyjimw43bkVvN1Hrw6oZUUdhKy5CcZkwD1AyWb43lVG9
r0iwLV9es5rEWMwikfS+IeZaMvN+6KkuQwbOcSI2mgrZGGUuRfQ39OnJEqtB8WK922UPekUhDaOy
AdHRkka3H9EwSPXUVG3gmNnlqMbFdIkO5IxmalbGD5woYh5mVi49IuIoowAAY9JPer1HKU8QB8T7
E1OGLG2MK4jcpSrQFKk6/WFQwB4F6OOoTx250uKS8uT3WyY211T20tiZREGE4x3ndNjZ1l8GS53e
SpB9b0Sz6ytloPqzueU4oOz2dCsVgE3mLgHk4iejL8BkpQa0k6Pr0XCdGlHyQBvdjJx4JByzZ2MV
KcsIeX5PkSDC5Jne3/M6ZtupilOt9TVlxrWqMQaKEh1AWCkE49zgCIfX2mNbTvV1jPpjCRK5wEBH
plXmKljKowk8zuCWVOj1TkcfCjJGhJfNMGaglwYKfcd527LCVfpMP25VXKIjQ7oHlTzpjdhhDqNQ
sMqTqGAi1URIb0zsjRvtJw/mtRZDo16wYY3rRXoiRigTewTIiWFha/WfkkEXkBSKxim3m7ijStkP
VrnYSpoK2cGK+pSCHmmxgTrDXkmoqEDYqmnMmFa1yadasRrM5ssK3ExdycmnCoPGr6aB1ZxbQehH
ckvS0DfLayE95WqZ3IxtL6C4MM84kDSZVNuc8fFl2pldYktiA/kL3aMFBedi4a/NJrEuN0NKFbxp
kBdVRuFJqQTqnpmgIMtSj0idCDO9CWfSEKfC+kB9QOGLKgQqTnxArfUR4iMy9zBXEQopMDUodM3K
DDzPGhOMOb7nfv8owf3/E/K7mr524Ly//ossuP8Xla63lwG1hf8BCTEYu50+96ek+O5rlb/k47/+
0vDt/7ebvtTg1l/Sf93sD1r/mC7/v4/7j9afCj1c3vNSIFl/aff+R+tP+Tftj73hJkM4/w4v/Tth
lrV/kyaLtKf+pqJzd38nzPwILCqkDSoaQNUlQDn/QNWXPtRPCfNf5rV7O/NdD0ZDUtNIp0w5Z2F6
ao/9JWYWB+SZMKuyzbN83P+rXpqXumdgR+H3DmCWo3THBipdRTfp5eRHXnXGauGA3ooP++YK/Yyj
7HRuf8wu8pcirGpbsWwUWJoQketT5sUuXC1H8iMnd2VX9/TjFMIePQCJ4evFlYPGzW+jo4xT6XJK
nNVpD+2p91QHa9ITTn2hcECtxcUX4tCFq0caHKjHNsgDWH8eHO2Dfmzu4qPiSm5+2QfpYtNid5uw
8Rtf88vL+JIoB66gSx3eFWi62S0pxUV+Ng7tpXw0rvSgvVzPiauHqrsdi8s0nA6Nj2ZSUPho7B7Q
9jnWN9G1cFnc5Ufrsj6Xh3a3NfVSB2p6iPmKJ5xJTRwcNLHGAht8Tq6QyYrw8qDF8xBdo0ZnL694
oYb4G3kZH6v4vf019Ho38u9T23KkQHcpXHnRN91hXP3moH+/DdWTDnyC2wYIxR5Uuw573xOvoW8d
0VAKck9wep4MLq6b+LPfhpunBN2JwzXoDvpzd8KTxFccUBXH/MLwZt8I6PUG83V1mPir+ba8Sfwt
sG5G8DUhDrQ3s2s4eYAqEm2GAHFipwpWd3KI6G1wUMfsaPrKN+mYX+dv8hfr83CouY/e7ezx3omd
2R1sw5k87dhfEONe1aHqR/bk5UFzoJbqJofxwriJrtaL1W1d0Rddxans1tWvslvxonzbHlsZDUSb
erEs2y3HyaXodp52qVxa5z7M75qHymvD5ZvoD44WGm7Jh6TXyWkK0CcLNAxqB0/ycj87q2fS6SDC
JWl0IUSmd8a1ESL/xWingeLk/pZfV8fUxUohSF3xk3pojgjFfkKo3cVniJs1veFLyteIuhzU2/Kk
hOOBsudK2nip3krXzMQg8lK/8FrWicj33sZT8SBdp6+sH34zu8HQLSCU148UWfz0Kr/LzqgdHIsL
ujMn8zY7G6yA7oJW8bE6qqf+g/66YvyMVfqvpf6u3z3XI6TdupXOqzN7ED0WiP6NixXeYbQNu+Ee
OvfbN9R9fYNVWYRNCJfUw5rNGVzhXgkVG5D0C+qNTuGINupq/uzJjujk9mPqpj4cLAdJRs+iIXaQ
3C5khfn5QToYBMJfUs/wmEVO4rYOsHXf8FHj430rzPLhpMbHMsgdfLScwU4d7OKC5VDfkMwfBA8f
9iAO0iD9WrZ2ge4Y3Y+v22v5MB2GE6Y4D5RklkMarFf0qZn9yGtOp1vBoeT2qLod3yOmfE58PSxO
FPmdyK0fzOf4LIfSZZxemMyls37FhAzjUL7fbrVbVMv96WicS+MQh9MxvihO22Xk9756pQVKfW3y
25FNk9yWzkugOeQi3rKvB39yTFvi+9/QGXVengv7C+7H3sxaQIHK7T3xOLiK/fYt4+9nlzXJ70YO
LrbOapcun+T1oXacL7LDFGRsrOZle4DX5mr+hFWeLbmzh2CZk/qVaq8Hi/konOJPzDi3cV50Wwzp
CTlYY3Nzb+zhF2rASzkLp+pi8yd39DDU88aTdV04sH28/HLzB9/0zFuVqnqA0zVTTw40F4U/F+qW
V3iVg9R2KFytx/26xXl9ja90ymyEXlwy82o/8VgCYXuoPTVAL8hbXIIuR3a7S6QQ3cLRPcIWR3Wk
U+6JjmKnfu7PNkUlXKJHjpreQ6zLHu1vMSfC5LLr24tbhZqL4TaZcZjxW+1BvG0PyHHcG89oNDL9
0qeOT9dcJRQ4gagHcne1h+WcG90aIcoZthwIB3obbnJsHmJ3dH44+K//Qk385Eb+19H4X3CK/1pH
77Acs5HmQBpM8dx6+nnjKEP2LBBsVDMOJZJ7vJPO3fzONR2egKEcHeMi4U1UnFU0//mu4N5hT+ZD
KOPLlNF4bG3NX73SfqucykFA0U6cKJgYSXpLQXFcD8itsQwHf/L3JYtal7u4n80AcSSfoxmj78yP
vZ5Tsfc6v5jtfdrshyQ/cJGHc3oOV/RVfD2Q/C40jxEbVedTHGO7KljC4ufxWIT7B/YHnTkmOuXl
ghjI6CRsmq1HYcMbvQ5HrAAXcdt09m8xg172+dwfcOXg/xSMwvwWje6wxUYUeqIncxlAkc7Cw+4f
3npSCF7xACDi+4PQ2XYnZjdWiy78Z3djVgIyDNQzBFMHdMHjyNPJTB+dh2FqXTJoHOKKz+7Fk7M2
/Polu+fzGVfZ7pzI0z0xGHwUXz3JLb2Uf7pDVHHk8xhu5pRwXTygju613NL6jdfiNC4L8BV36vgu
im1SpFPL3FGDzcXazilcwdFDJC0cGuPsnYtf8Totpqnl43kt4XkuO2YAS5dYhYnuit7kriyc1dkt
2Pef7WOGRyEvk8yFswOvOQ5GjYk8I7UysxpZdGHFEbRPZSBW/J3k1lyk4hlK7K4vJLtwqUuhmKJz
kZFHH0/rgZ2At0eLP2CA+A3B3qceDBcGrwq3JzBFx5Xh6Llrk3dPPBFEQXORhP2x3SeqqwfC1f6m
DXc9VOwBBhM49rug8DrnjhIMz7Ay4SrnG0o8tsXtJuwKOWv2/7J3XrtxXNu6fpWNdV9C5XBxbip2
N5tJJGVJNwUqVc65nv58k/K2SdqWtnBwgL2ABcMwTbJZadaYI36/uBdw/DhpCO9PN3nk5Av+ldkH
ZDwaRrR3njOnc1Avxsg8mIeRXRkMRuAcpAts0IV0sxyGw8Y6FsfS8fLEO5L4eZA+LUyFrWLhRMHT
RD1D6UdIDxxNDSzePLEk6jO26VCKlYx1kVliKcYjDvoIip6P3+FBY/aGYH+/v0+PAnnmpwjLN4ch
wQZZbPUW61uPxswtWXkyu3L3CTmYYx+qvLNqlEbLQeItFis1u7Ij9cRU/6EPD7G3XDhHFHcj8TqM
/ApSu66GBZ4DhIj9FFcXE+0xXXkcP+uYYecsbFUZTdxSlSUtLpWksl9zR2kV4BDUSTGBprcF3NGI
V+rWflhu9StsGs+68pXLyhf3u+VkdK844P76/DW38BeeCGkymERdCIzRraNS3A8v43fI6PBCYuqj
heeyXAGPxZbYLErEd48Tb0KMLSLg9mY2Ct4L3Gg5si+Nzyavr3y7RTZbDABsv32Uogaz1vCZKaBr
ldexwg0gucjmAuSEJY1kJEd2XCtUeVLlEf/Vw207xH7tt6HDdaJdiCGwA8dvfJw5r+QmjyE31pdP
2pNtk59W+BoqWCyx84i3dfMUYYZkHjVvqqfhf7ZcOj075wGlUPaRlHvaebMb+8BuAiVETnLhY0+7
Hqcyn1N8i9mFdOcWb9MvzZW41d3J4ERLbgPWk5+3gYNLbkf5fYyL3V5XUYejQlYL+wTS7WI3L+vr
6nb7uh6Eo0DuKshwV/oDloNXPY4Ufs25cip3viAqCUre4+IyOUEzz0Pkm/zmxBTxqTglJ+rr21ni
c9frRXc5XDKxjbcMyi8CH+zhBCFE+QD9OMoOnEtIWcBDizBkgbmpv0Sdt7rZJVGRW7oTXlITtWF2
2PGgcG7xc3JCisytvB6vSLhdEvEJ7E/xT0gB44vkJcQMjtcGwm9pAx5QuF1OV+vZ9PLQ9sdgD5xo
xFFbwei6A39eDdCFD+KjRvvIVXvQoj3ocNkLTz62F8ZVfC+mhflCvrMeOvMBUKt5xhEL0pD8SxUB
5fOMyNQ8ogA347Yguh6Y9zPG5DhexMfmgfvLQoGVdz0RhdQX6s0ikTFxswf9qOLBaR/1L/a9fpNF
3B5+N79LOB3zQ/YVndML8wYSYVCGcCqzwk2gl3vJLaztoD9UEVskbqbwQyk6GgGDF0HHdVZ4igBQ
uXpO0itdOh382P08Hgo8KSPiG27nDe4Nviklc0AI4xYU5+xMm5vlTaEWLWEb4OYdhvJR7w603mRH
56NhuCkfe6/exYCmWSd80dzzy/h84vGiSxzquGHk51jJYAr95ijiMOfpuTn8wSHMH/X1QvqIe8oC
lIZzfBh822XalfrpMYOoH6UQyWo//6CwHj6vPESaffwlXINHOvwwCr1ruzZvIudIP1lAMdOFekJw
1rJ2R/5v84UbOuN2609eI2U9DkFav7ILl5iL8FL2nUgNEUzmu5sEUPgbyNdg7LytcRdqT/fq5+qY
HfsgvdqNcP22hX0Qczjh3caZuxJ+dRyBXkdX5bW1ORJn4TpRYh+kWzU0wy4UpzHiJ+fQo76Ub8ur
LYn0sGFzE24dThBmLWZNgziIqksrYLVj1pMQ3pyPngbHkkOBY2uxDew5PDjWrvdI7YGNlpP3xEvT
cnT6pp+c7iwUzrZY3Ptp9x6+5ZHwZ8XtEiHI6BJCc5CNLbr15N8kbJTpzieEZd2eLVuc1OTxXwyQ
yo3OMUh45wQCKt9T2Hf4y+yLFvafYi6etPDqpAuIZ/jUCpDiUPXpG2UbtcV1cNMJQ6M6GDnZyad/
nSuBhuwLdxCRb1zdPLDD7r7B+DvHMlojBul4O1Hg4zfZfr312uAC9INzYh3dd0fuF5sSwNt3e1jg
e/Sezd4LETeyDy3RBhtpJPIvY5QKMxyIu0wIgFHGLTjTD9d8G/AYpbDlQHmwsLfguLh8gBPGkQrT
o3zKrvKj8LFtOo5C1SUC0X0YfThiadB+JdRmhxHhooRX8WP/mzHvf8hYvWrtAG4OZqhplUucVDxN
Esc1iSX29eALfkpAX+zGHlJrHgEAD8DCs4KaTS6IzBE2rcAC6p7DVgcoA0dl95NDeSP8rfWoiH0h
SjFw5KfIJeGZuvt1/BBfxpf92bnuj2owH5FmI8Ph4LEOHjkmnOrlZJAzGt6V91sAa/0Y4+8xl4TF
lrH+JGoO1Wm4LMP5Al11/kUSXWwal+OFeRQWcQrtu1mEbZzh/Nv62+reWGxCVTQ8kGu+Hi7zu+Gr
2AaUe7G/VSRvisA4KG7DFjDcWher+3nm5Uaa6clUoVjEPxQdCbfpr2M5p75xoPtj58c0I2KCS345
95l3EUGl2Fdsv7+ArxJCjjshh4XjS/7Ib6kiYzdrbh6JJZJ0YkvZCSwXXFSO75E58baw5BC5Dz2B
qEZsSmhrhIuPmeB3hI8W366h8G4MEg14za76jlo9G7JI36lBGw4YMnEj2EsjKTJDoM9Pl5PifKpe
h5niiYC3DnR2Z0DUp1q7HUxed7chlTVj0enawZPGkq+0rkcTCaIhNO+4dMwA5dpgfifd7rxoWrAG
2ikj1DfYtecDG3O0YS+1gJeDOCsLc3wlO1rxf/pQ+JGoieIhCh+baIFrgD3rGeO1c9Neyr/ltxVy
vjKuXn658HoLI0KaP/G8Cies9VDWzliC1IJZkwtf94RaF9tFEj7keIrTsXdBbGAjytvV9NJTLwzI
QYS2BNe8swvPEcfc5QW8Fi7ihP8jXDwt6OQQVnZ7KgN0TT3hGK7cuOnI1ootabEawqVrccvI5ODU
tdpZBCUW7yOVQKwUduwcfy6vkpvFX7FJIuWAfhuWqsSf/fHbCizhH97WVzMHVdEaRZnSXBN/Va51
UGAuaQjh7z3Ib/c7s3ARHQ93XziyNqZRuJZKWN9I1wtZ5vGDcczujJvmgqza7f65PPP9b8WVFWoH
9vjAPiFMHKbXMflj4T3EN0hi3kFdvlAi7bR/a8hvIjXu7YFKlnMLs6OJYzieCaBxYwiNjzMuMUFc
2B+26xJfw7zpL6yH/UR+zx+ObJpBcWpYItm5OlNEcy4/sDli+n35qsDg7UEAgPuo3qgfxlN1ZhfC
oVXZy+JwIsnZkZowDzTy3tqJv3yeN7c7dqF+0V041+UR+44VJ31O5k27Vq+GC+tI6B2IAD+PnO/T
Lr9Uwvl/YQSLA/2h1/i/A/9LRyJwMDE28s99jBePQLiz4nll5s+PfS/NWPYburtot1DpIWEcT2VQ
6Htphp/oTFfrwLhsRQai8mcvo6a+YRxZsxzbUFVHTLn/UZrRlDf0LYHsYHZK1iF3/FIvI9JNf/Pq
MKP4xOR9Nk0XW4Clm2GLo6RcLplZxWOXhtlL5/JTMZdRopL80UVGfPLgNhwzhaYwszo1xV0n4SEm
yu2SIIudzyb+mBw/JipS2lapEm7aRYFWn1JHe0kbxlKpF2uJyBBfBIymvC9MNXSc23Ee3D61z5bS
R5B67nd9elCKXXc7RmrGTvDCcxBgxfUi1RsCEkQ/OgVo+61qpF/osqxp/5343vBQ5PXnrtKOiUMn
Dk1PzZnbemUqw5l2NYSG7F5oytMW2EOpp/XuIp8kJkmQyfTzxMx9mfK24my2l5Zl4IxiCCEZvkp9
+9YplygecXLbArprm10sy/jbnLBrb+ahS79YyM9ItUw6Qrbu9nh3x/x9nH6bmJ3ba/v9khqqR9v4
b5ly3WlGG+jT/GhQ5vbk5qHX1S9GjhQFbIFbRd6DjYqz0wz5fVHZ6mVvFPIJGbxrZK+kYEhKdsOa
soK9jR+VbCYXOzZKsKnLu6o1qPdqyD2YRsvUALJLa5XPoNZojQOr6c3quvnF2AN5s7KG4T4YqLUX
JyZ6EKutBnncp5FqdaD2lX2wb/ZF6a6Y7eAXleG+Kuiz1HM9zBB+u5iQNP+6xVn7UElq9mA2e35Q
GvlcLqVFa/02BzNsxqd36peMy/+sPvz3Juh/o3GhbPLPZsV9TPvHrH5hVvjAd4NiyG8AMjAeKaCU
pmo7uKjfDQo/QUdNZQTPMQwmt0Vf8n/Xes03Gj9jttqG6WCD7vjDoFDrpTBMxxD9EzrCfqbyK7Ve
VWy5f+atBY0SOwc5jk5sSwHt87rkC8Qnt8qNCltqT2GeV9+aKs8eJycBqS3FKXIS2vu1z6KuR3wV
E7e5Zkz6rpjaSJYy1Ns6icaNHLnQIl/ZmVNn/6iKuRd5Y6JIgxZxfHZv/ybZ/rJi9f2MBaWFxnGb
4UVLTHI+s4TM8Y00bShkK227uzSdOX3fNlV1NrKtOct6gWdtSt1PuBOvSuK/H5XbQ0s63eJ0ur88
qtECBCPYIPJmQhAbm08O8prTuAZlM1GPXLP4UYIIyXzcOFfe3kKD6tqMEFSOqemhKffRQMbqxu7a
T1tT1mhpaTERo6HNDGPtTL4wPkZUmOjSh6lwrI02MroV182VJyu7VvaWiT3G12ijQ871nZrokzdY
sxRt1piRHwOw5TWr3PjbYm9epmvW3bYb5OFpzvMGs8h0t6TDlzBnRh5zSuti9HrLmr+WNI7p9KXo
mF7VXLZvIFkSyjwFCCR3djbz49aPjltJcv4z1YSn8d3Xi48WCBNgAQf4C1fKHsFZSSmdLB1KJQr7
jco1b6vDyA7GdZRiup6/KK0SzeXMXvSxrlDmSN92dPLUchI21l1M0taCioe2Vb4eOyavpwlRKr6d
DYOYIPJthUZ93T7ojfSzNfE3rw5vKeJTYpRXfY2h2rtipDF36H0dnptvmyNc2yKrox8v95fDC98X
HqwxR0NClPl2/dXEt2LtGVM9JcngrabdwOCZ1vHtVIHcrz7u1kKev4Oo++ODPo3Lv3gy4NSoWkHl
cKDXmprw4J+9ZInWD3lrjgQ4dUd/oF7J56XahNhcJq+P9B1qX7EstJs6StLc5hoyuPE4kciQ05Io
MU2ls5yr+W/M8hYP6VYyBNsvQGFN2rT93E707z1J/8iFeWKtvj5hTKwDbkCla8Z+dcJYt51ZJZik
SESuPpAayv8FrfL7TlCr5mYT9pNGjWCOKRXIUxlmm0Y3oNzChVbs9WgMKYUXKQUqQ1kcnax2OOya
VPi03RPqlf2JUYjbqhxnr+oaFFxp37lUGmm5XkBoRWYrvx33rb4u8qT2J5TffnKBf7F6BuMwbCCW
oFTRByRadp49EFiZGqfNMFo+6/1B7dEIzOwZ7rn+DW4lOZd9/8kRX3qaLDyOqEItF8M5tgWl6uUR
y0JqmAXgiG3f328dYm4bJskvpFNTDVrwkwUnEjUvnh9HY/AFRBUQClgfr/ahBhpbP+h4foZseuVo
jCEiLxb90pmEM6iR7tqqxm1uZJDjyLBl67cfn8CTAX91AuynClfLIByaFq9i0ymWelQhk85PTCdB
3LmicjlVQpSCKfwYAKefbipljpoJu6nrHK/ROiyLYbUeMwtofUOVPcuzQ/rMGkNHG+/3udgCPU8d
TypG2VdTvfaZQ6IoVCGYWdsp5fvahNAygK1LSrSNK+bY7XymRV6Rbqq6YAIPFkSwzE7ydgBfdT+n
KF6UcVsEVt4jQuFgM42V+Vh3BLv4wJpkK+gpr6w4h1mp5Rcr5/YuS1EgU5qWbI/Fo4OJsX5vJPn/
4PP9+43GEcz9s+8XPe6P/8WoX9a+cP9kPvTd/9NEqx9Ynt/9uKeOvu/+Hz+BaeMwmaabRK4gPf7w
/4gaISCAdbcsyFNCdeYP/48fqSrOHw6gBjDBIBX6C71+r1iKlvA+LQb3QFpyhmgVvLIr9cBgfMzo
kTcYJQ0Fk2TVVzMBo4ONizVrPUkxEBAvaaltqvR5LHwLpgV0DNyeFRpOpyXM0qna5TCrxYXROdIW
KkvF3CXzvMy9r2t+PWgb9jetE7pf1lhqfF4WCK/MkErXgzwUx5ipkoIZ78zIo3rIUzduTYXkKTPn
9IvVMA/KbYcg8/Sk/rNo/8Uw5o8W7XHoH7+WLxas+MDvC9Z4IxQrmPpHXQCoqghL/lywcEvoMxWw
aQuI0J8LVnvDitShhAo0mxDl+GPBquhQs7IEsOaJ7mj9WgbkiYb0zFB/j5fYCAFFcipkZF7uS3pa
MfBjjT3u7soA9W6U+/s+rvpbe1X393EzxVqoMTH/dWNY+F2tSlsZJou6WLdWCuzf0xpTYcRJ+Lf+
XplZ2KXSQHUvrowrZXRo9Suc6p5AXKZENBh7C6wir9/JRR9Zi8nuDoQaPD9sW5lqoDYOdFEw5NmE
lWSTnNYttkl/1HDGz8zeL5QUukkn0VFkkhJmtk3fmdIM7Cu5imQwMoYHSAu55C96RQJljreOdgWp
6b7qgzYwNF2tbc0YlS6hbK32uhNJ49iofqdUenOnarGaHBckqstgG5zxUp7SuDnGg1MrB0WlOTvU
tGlEkjtzJiYna4a8vLG2KDObiSzFblOY6HZqEly94zrlNt12S959Ws2ppJy81kbqGk2prB6T0wj9
zkZpngpzHqlqbgNZlkyXY5mECzNskCXsqcKPN+jW19pyvmWuK6b9dUVGD+RBs/k7DeqTtzJAkXlo
/JbUr1FouOzioX43tLVVRe3mbB9l5k2JWrR18uZsl3dXtSvjrI3rUiNst2jNJUqkj3lqjcuB8CoV
GgVGD4SEtn0adfPMab0BYhcTmb1GcmuxtDK7HWu1/OIwefW20so9Z3gjj5kr7UC65FpmnxuFaY5A
b3B7vGkdmWvQtti+mPuxpoJYJSrhWgwYyO/SfBBCH+ZGLyqCdZO7onpKEQP4Cn2pVs91KTLN+Rye
SwX2NjWSt/eZ83Vv7IaCW5+oFFXzpPnCjJVBH+lWSB+Zie5yZB+aLbL6kfGo0rKLy8qBw83UlCJ9
BlgxUFgdJpk+RgfkTDSgZPG+nfX2tDASQB8AwANNTBrV9Q2TEvnVkIPBgFyejfTDSHnduXKsSN+2
TW/OBK/KFulduq1uYddxG+n9mI805SGQo7v51KRIDKy1Mn6uzSyuLk3VWS4yfUwSJv/jfiM3KHew
ROxZ6+JTByWBTlajdmSGiKzYjGoUmFc/N9OEzD4R7ORVyb6eZiOT87e5tjYMgjlbLfHmjCl9OzJ0
zIOqNtZG4bfVa1JVUqHRFbbYycoLRKwi9Imdt1Wn1dVhqVVGvwh91bY+a4WdDF8Y2SOhOWbGIevU
+tFAkIA65bjZtJa3nbKTo1Com7ISrupszc4d8+4wO6yFnObUOuHeaarnzE71E47kS7qU2GVVEsZi
+lzkbUCMv7RZwDw0hVGn1WucgearhSnNwWF2gzdQ+Y8n9t/MAZEM/2dP7GJaHrPxxaYmPvB9U9NJ
3sMxIw1vm4QYImn0fU/TTdwzsTOxq8Gok7U/k3Ca/IYJDRBZMDeAUzJh8eeeBr2A4UL0Hdja4NsR
TfyCE6YIpcAX0Q9cQ4Y6TFkm5WcRxL6KfjZG3/WqV1tfWQbGuZO5wUzOMoUA2ludTENGr0ckmOql
Ua/UTifm31wJ2TtSOVBQaDleE+aB66RoqEyOMAZcM0uZmmBiJfPqOe4oE8MYiN0qS1ty2FOKSe9z
JYkvp8IsOoal66E+cKT1c5+gFuRJMek9ry8mhVancV5PDTAaBhNnW7lltCV5a2dwNH3mzNk8Hb2d
GWWagJlAe2JK0W1bhqUlBnTB0FgzGt+K1dXH0cxWysJtj+YoukT2oR7K9NxnFVROuAhp4uurnt1U
qrXXx0XdLTpfybDM/lI3Nr0odTwGBUrw1/I+Amoq7Ku1kaVL1UlMgwvs9fw2j7fsQwKdJAn0Hp0q
+IaauroGfzZdnfidhoYGfcw7X9ZjrBve3FX69naPV/Nmo7Ch3cVmnExfoN9IoHSTmibzlOSfcbIV
FH3D0uzNIdhIJPhQsjL6aqxYT1w73fr2KpG2hmr7TEbYS+VGVa6mOd1tyC0VfegYiENNtn7H2KRa
elunzrQyOq6Nh1bHQt+MfafRLKBV40lLLLs+5BoypmvX1fonM9kyZozRsftWJ7bB5uDkN6Wmmi1I
xaLwGUg072JFKc+ozs50pjAgyXfnngxRa2t1mO5r+zktRqxOrVr6eyNRFwRJenwWdWuvDG171E2E
ZfeK2+hqI9hQQz/F0NZ+s4qSja00mt3LoQW5iTyBGZ6QUnJjKA6jBwo1C+DHXDO9b+L0Q/Sa/Rzu
WewW+iP2uxZ75JA5ESOm/U+GGISr+urtIQomlNIws+QsXrO09SZ1WCU7YxxJloUJG3OkyjF7nWPK
FY0AtjlTbW94Suxrs4JGrkwrbY3SkbFo7UUN8fy2tRqYBQzjXca1Uj8wrU0/zJau/jOTdPPdTf2v
eqpumqweh//zL/3VTsApcq7MdxEjIfzOXvByJ4CHFcuMedOyJHdS5ua5Fhc3cTbYNg8byhEDwuZC
F+gql/2hVYePK/AtARBRCycg40AbeI8Sj+sM+t677CTLN3M0k2/OigB2Kzn1QXIK/U4Fw1PBM+uV
3rPyvLlI1RpZvLT+Zub2pbZYzVXDuxhCDMLPWQZwmQm1i6/OZuS3CGONH6vZMTsAeTXJhSYmKYyc
txKjPy5JX7ckbm5JqpZXlek0lhszQz+58sCf8Mo+TTixOE6iqSpmGUBGOVa/mp8UtxEBBrS0CDYc
yC4vb2OurNa8oEPg50VmvG2qfn4/0WFYpJl62JJyPBpyUnh1n25BZ/Z5SAbGeizlabixpEU5mnM2
PsRKKvmMWW8XdiqlodWNRbhJ6vyTRy5O5Vm8Ip448RRxP8YdUrMmVsSzzJ0zo9Jmop7t72gU/Jby
NIIlb/ewmWQ1cmqTjkm2Jx48dNmf3aa/eTOgZFPWYdMjy07x+eWxHSq21Taw2lbDPDKuah+UvHd8
UpXtPcPXypVWqYT92VCFBNh0uTXN7MFECqtm3wMioa9xlUhnfVOrgLyZeloLvfhJHl19nftDrI1N
lptDklEoB716J+y8XtFfYwyrtHN2lL4c/CkZ4rt2mtg+9m2gC8deNzqWtkn1SzOegnjWdq+zivdO
MiyHOTP191ToB7foVOmqjyXBMZyrA0Pa22G1yilKalW5VdIY7ctfTyL82+W0NFyZf/akzl8/PdbN
y3qm+MTv+QHzzbOuCM14cpIgdrLIhKTxs5yA/kYYZNxdhQ84ZLL+8J807Q2lBRIMArYsVOd+qYj5
uqEI/xpy/5PjZOLkAfJ5lcXqx9lukqpQvNXMxj7IZybiy6fAqRIxlCytiWvlY/GhEtGVZKFv5k9P
MZfdm7QaiUhsyjOF3sC2LB+ycYk/FUD9mRhjSPcGCEGhe3UN4NEHv1Z/ZMAflk0J9xGQqFSckacv
6jABH1G71aAQaROJAJIi0+rM/M08JoVmKsjtyE68fCs7x3ioSye/z+e6uI9hU81uvUvWHchKvWDA
UW/PVTUt99RcsitpnraRxH+WnKcekmUoCKi0oEOh9BVplRn5Nrb+/agpceyNTu+QZzam5AruB9lp
yxzMhwlxRpr6ADmtEYFYS1MU8J7A0Vf4g+lUNvSeGlOL27AtxYcka7+UAClz4eIEPEO1DzppEfkO
CE5QlzoH66omi/wRXp92CWW9+Q10zFVpkDAIJB1+nVfExQYTf7KCupvGJFTThtFBG91OgCwqO50M
sEdxdWObaedbZflEyqAmd6NW1EpLOVncGuPs4FbCqwPD0GmSq6V2qSEfWeejz3e7x1on9eIlglLu
wa5Z7ubcJuwdDPlak6WcKQBkYCHcNQ6yMPrYblSINkWOI2tYjLfZUG8fbTuunAg0rQ60MkV/zAVH
tQRV2QCfSZIpuRH4cdoJgd+SNShayCqdpaUfVsRvNq82oUu68boADaLGSaTfWFV3mEDCfC6buYhk
fE2amh2l+FZRW/6SpWXenfZ+KBWvqCXzK/erq/y+m+TYdWCOjR4sySNeK7SL1pmqT/02tETJw7rR
Vz6Ww2UL1oKewkxPc+JrB+09gGP9bTbsVDvHONMYIWrG4ptadE3r0nxAp7Y+WyPzkEYx3OvtXt2V
iDgwIpSrINFMre1OwBrt9+u2GIzuPeUYft1Q/s/aQv7tzKnomvhnc3pdPb60peLXv9tSw3kjlFkw
JNT2hBw8G/T3uNT4046qNIPQcgBsA4g5nUlCgf73wX8FW2zIuo7TCz2ZMvovFQOevKbnropFsEvx
S6jeCUj8a1clGy0oQLltYFVsUQMghc8MWpLJFKnWTbkhGSeNx3m25+5SqldUDYtptZk4agBv0hnR
QxCTVq391krxQm+r1MZXuQppze0qFHwA5hGbuOOE0qhbt7Hx2R7Ghe7zEZEoDKuS1hdgjyl7Ifhs
3En1PL+Tt46puqxt8s21erXWfcSccZBNuZNvx1FK38O0AoJjpzaJvgEHY3XnPaEhQG/wmQ+K0hvl
Rb43qYrf368fqsqhd0Rde1Jc9FmAJs26rldCw5DMMhhHFEZCtcmNk4FqbxxVHfhAb4ELvZ96rVeY
StsGpQgcXiEBOSuzIhygcGr3TlPMlNuK1HL1RMv5GsoMgOKEjCZKRh22zh6m/bBXjaK74Kw76WQ1
sVr4xZJqd7PCRQJpK/aYWLn/GXOc5fPCCxXxhkxK39GQBWczfuUJlrGC95ubur/ETstw/yQhgBEv
VbUczLg0b3MspB8bUuWPampdyYM8mp5ZZiZc0MWyD/zh+ubZW/A3sRDb/4tTglNBO6Shk1kBBUlb
5UvnVCnbpEoXh4zzVGhXimSuftMtxEHpOp7ULrbDXz4e9QxL56CEMqomnOVnjvgSy3Op7h3HW4c9
nKjpfYht9qQK4PNnRc376MfHex3qIetETypHk3FIGAIWj+TZ8aZ2KCiu60yyAlijbp4sJ71ZcsZg
4vInl4YBeXUrORRmhE4UMkmUsV8eaiCtKCiYto+0uB3U0tp8zpaW5swfX9FfDoP5cRACIMh+akET
T/TZFWUL0Po9ySw/kVTmQlMh9ZwgK//jo4DpeXk5oE+oVFN80ihDcTWiAvX8OMWy6gtsZ7DUcTzM
zISthkStMVm07UTFJeseJpV6+YdSlxQpqi01+4ZHoDKzlncNOKM67Q0281I36BSS0wLW2wrSUMmo
rOvxB6iPGbUdFUFwpvDMVo2BC1ULAItFTupDAUztq5ObXXXpJJoEB2Pdzd/0RWLUax8nFlCBkYR4
WwM4Hdy6H2DUons8aUAOl736kCo63pJHJ9xWhaaRr9aISydZWQhNr7xbNDDB7jj3BcNapdo6ECCG
WL+tJdrHvGohT8jQYpVqFcWtOWGOLZ60BSkAaZJK1R0AgdsGxRbDUhpPrlIDgbtYWg0vKUyrPEg1
jTBhjfY8/UjArKorZce2+qM55SDNp4GE1cXU0HPK36gKOUhkZczD2QJmBWhxXrb4XJF7zAKjm3d4
i4vcmg8QL2fmAusxNz71xVDDtFCHtotSexjqC7mp4/dUp6TBd/Ymm96vjmp/BlxV3hpFka34w52S
jTd7XUj5u8pJ8/5W27ppvkdjps0PdlY02SV0a1oUhrKugHjH7WLSbpdTAFdCfYi36TDu7dydd2Tc
i3dJtun5W5D2XcscR59mV/tUS+rFLjhvn4wyrjmVEQDU9TyZMTAR2orTkCPaAIfXNrMh2OvGp60o
y8tFSrbFTefWmN1eyof2SwzClHIKyHJ7OhjS5mjuTnOtabh21UvSgzSVjvVQ8MYxBp5Ndhk22e4w
r9yTu3sYQO/rd/Bk0/UdhOukph/YXtdoqUro74otbfN12cG5klwyswAgcc0086RY1F+gtidK/ZFn
AYkUIanFUhK8TWNWH9VkQgMpapW16j7vraoui8fzoHAOrzaDMmbnjvB3myLzZKD81K+oYXrbwA7J
Y58BRNV9LjGQmWhaHuDy2YtfpdVSnXqns6IkBbsZ2k6aMIECNC9nxW0jUIieqh3deJLGlCBnT0Gm
3tM6BJE3qYfWKZoPG9RG1d+nYkncaQRvBayyGSHXDkkMj6KYDF60ZWvxbJc+Hk/2qM9MZrakYQOd
PDMkHMQjH+wtTs5yrZd2sMKUp7WNC4bYYaP74xqLzpBjbrW6n/brADghrkmPT5KiprRjaSvtZfVG
To3qHxWtOk3hspqtJidnTe9WGlJthKMOqIQaF/mYqUzYFZ3zMWtAyIYp3dYw2FU1b8OuyyzzaFaC
/mvtkymfUCfSKAFakkQCnLzspVrQknM9U1417tN0VaVDo03yTP+fXF8NM01BWKW2YeSyipN7HeVp
3Us6iS0GImNTIRM2ASbdLzcd6VnJH3ZHYyK23k0eMWcumLCUUmn/yYgooY3mFVg/unBV50CjaYkd
0vekx0+fZlOFU0jZqlOryZ/qsiRFjWTL4FPobCs9yoCCKcnPEkuvLTQiHSTfaFsWuqsm1KmXFhpD
MtZzAWM4XemERVLLLGL9ChGFrgimFvXpd2slLfsRDGOb0SicqB9HXhbnXDfdPJ67wpCVqKtX2fYI
aDfnKs07Z3748UbyagMmKCPvbCMqiTCsjszZq7xSXcdJmvV56qdLrV87q8x46AR1Caya9JMNWHmV
w3o6lgYy7Gm7xxV/tWXhU7aYB6rPcj/XIfXlys3sBQaz2hjvNsPJ3rZay9Aq3L+r2JbkoKEYQXkl
bY8/vmixBz/z4cWJEKqKUIJ+WpUeoZdPxunkQRutOvNVfbPMAxtO8knHKlLNj4GLQbiJdfMny+Gv
q0H0o4tGUWph37vVn+/XyPQouqTrDNN2y+aPNTa2XJsi+PGV/fUouIoayrc4VoSszit/al41alez
svnNMutB0iZ5BPXzZ22Pf3MUIaMuZHaFZ/o0gPPMx+kavJ+yyjaS5aN8S0+iekTsz/r842t5lZhF
S4k/TsCmIFZLM/nrpakN6rJ2ZUkWqiutwHA63TPaUgmdxmGfEOXuFErr98f0n36nf4l24H8OwN2v
5WM/Dc9Lw+IDv6cz1TcW6UmZkQp8dCwZC+J7CK5qcOgRgsPAWRg7+qH/aHcCeQ/uXoER+H8pO48l
SZk0iz4RZmixDSBkRqSuFBusJI50dzQ8/Zz4bVazm213W1dVAO6fuPceVslMNj2+wv9tyT30eSwl
MH3dCV3/2cT+H6th5j//54PGNEbpzp+CCeRuH/u//FRe+xxOjU1TTq/opkVXR3tr4b6ux41Iqp4s
BiCjB48xWdKNRnjyaq6mWRfgP7Otvui6CA4tOBNtbjRz0YYoWnpDXK7GKdpIercVOFSm5xFFgvnc
5uN6bEJZvwaAVtJ6JnBdTN1ZVw3VT2mMNNk4k7iTmKr1o5FQbfbnsO0OfrMt75xtyFA2c+dkfp/w
v/LjaC6I9crKJY7qkiSeoWBZFA6KKy2wRtQXXvO8bDlj/EZ9Kbd/zpH0JBOFapLl/WNbbz+8amYU
mwnzwaKDS7SxUtfPoUhNtLZYKhQpEkoQWTL3l2aqdayiCH8AT2iX63y+8D3/AYEbpjJo3/J6ieIG
G51tgmAhWVsf3DwPKJk7wjjylnAzMvL35L5WtL0NOWyOTc4UAwek37VxhLhSgJ4sSHM2xXhZqpGV
aIW4bB+67XiQc2YTre9sRhwJ24+nTpc/oCrpnbnN21utJWRpJiNECY/4QyPE5ywzmjictgfXK8Z/
w4g5Pyq2lzafzq5PtoJoGOt1ofVQ6s2LF2k/OL61nklsrkh97zTZMnMwpFMV/tXKbgAYsHIHza2W
XSTa5R1ix58IuMBlCBBRRl1HyqoC5EWU+k/PgLjb51PsuJW9n1qDEc5W6UfRdmZKV8F20GOF7G8S
V7TVPS3OVF2NQH6Tkn5c3IX0utqpo9NKDHoi+hLTdRZEx2LDfVwjjcoM7DGTLGZEn5VHRmutYmQ3
l6KzviOhjVQZRSJdiCUWFj+eIF2PIeAq5OXwVIZR922Z9cYYRVMOw6G5MEkhjpIB+Lxbw+nAnOJn
aTEWIqFwtYyHvCaCqdZJVcl8t/AcCQh/IBE81pb/IKR3ztvmwzfwx6svngWzcyLry856X/q2ZBot
mFUJUo50t2ty9zjRcT+S6E3cTGcRRnInKphe3T62yx3oI6kA+SygW/B5uv2PYam9cBcFRITXBf47
6ADTmxq3E5ICcrwHt8UalF26jgVEQLorGBtiAEf7wJ6eX08RHXg3q5A6HqKazZ3f1OvEiDnABfp8
JPbSHNXeNeeSjA+9DrEEx/BgmYtzJmAZY0/U6SCVVpCnjbkw2aArMBTxJ+VCN907U3EtM8d/rod+
Zocs/D9ztRJOw+Kv7A8S+UdCGDHxmISPJ6ZXolpnOJTW/ta8u5Io20bmLBq4ep8apfQutGk+50qR
LzMJDOrOuByqbYQ2M46sfjdvWJ54px+C3h5ft5xYWubjsk+hsn/aGQ6dvhyOQ0naGKKYxAK3ix4N
30GsCfXfTWPtnceMLhf+DuiteT6InIB0dgMDztcSlUTwM/B1cJkmbR6JYitie+2Wa4cxi1eJYm0f
uAo/hoXTPvI347mwe+LSppIDiI14LJAjp11BeyvWr62H34QU+xBV6P7zCbt3y3CTmufFl9YUlxkI
RBK522TxmmC/hibnarnkD0VvlGkFN+2ss0w1KCst7yZVZrzYglNClF72JJW4BTZnAuyoOCx844Yx
4J/CBd6gWkDmWH17ne9ctwlkF8fG1Qxm79gH4v7nTt6DETLVJ4aYF9ZElck0fxwfp8aXD6XXDkex
kMGPkuVWDpACIiwFNxF6ZE0GE5FTFvEtSzYQt2ComWYvUKlmVntwnN562JjFHEyuGQUzyCV7tRlo
QkbIGjtR09KWTjTE0xr0RGFLUAduN9X7Out/9iSRYRdOK2E9NlHzta7jSWzbW8X1kHfBeVFmWhKx
bUXEUbAGKjoEkRFhQshRm0WECGKQivj9LzTHO1pP/trFQ4Z4YHTtW72ET3lUnD0PmtA08jHK56Yi
nlGvq0EPzHZonDxkKuNXUxiPw/Qxu+LVq6O4Ltdnd+yG33K16UBDw9tl/NtwlT3lAVGvWHhdo41n
jiOoFe4fs1Sn0vrF3ui62viq8e5gMBa6EAiGHfMxktJ5UHijYxMJKynh9jgk69KQ3bfI+rT6c/SG
OPYPfDiGp6b3nqllPiCEnzp6VoTw7Wwvh5VhymWyJhLgpzlPB1P84+UKj5FXVnbiYRW8GYZJeNYy
EwI5uHSwfDzGh1sqopuqLnu06gm8EiAYJGLernG0dVnb4WqL/3B5/UxyyVAVV1uv4FcA6zQH1KAi
CWYdvigZ5j8Nn0ByPyy4nXQZDAe3awrgCE1QXBfHIrq2zYDQMz/+HErnuAyr80sEK5lJpHIz82EZ
1o+ClyaaqRIcGCRpP9jeERge53EFduSkOmM96rbWb3MLL3cNTPXYYySjkSU5ni/Qbw+VajSv2/0/
o3X9K7uZTinyT914p5oNofCfqtL7tI1+PTW+V+04Cs7YYOwvOfZuIlETHyEX8F3W3fjcdQr6M+iH
ajC239vGrp9DqSP7RGCRE1ZffM8c9nvphK8s65CThcMvENfDbmtFv2vqakXjslmnPFR6H0DdTSFw
NL+mSURXXqxv6bGU4xGBG6BjMHFd1fCtOi98Eaw0bjVLHSYsm3+czILGTnw1mT2cFrV9AaM51gvb
6LwbiUHrgN/Na2USrb6Yp6GK6uO4tu2+9didNo304prrmIcu2K2ArCSArtiy0zbO4cMiTLJMFZeY
CjpyYteZVCJT5Klqh43oqaY7gEW4O/7VYxkx5Buq3Iw5IWb06FHOZ1egcfZUdxwaWX8QVwDeD08n
yMM8WH8WUya/2qjo9q4Kl3M2+KpOwn6tkPxEhO85fX6EylOneCCfEdKQkNE31WH0oJJSaNHl121x
GHF9/Ggsm0zggTtrmhti4nCXJ71WzSHq6qQwzxR13bXPyUfXlJJo3r0rY1VwNYN4R5yZBLb3qmXz
rcX0WkPsLMxgPwzTE4OkdBE+mR5WVpx4iGA4XVckltWYqTDXt22rvI+RIWizFushqmX5O9S5nzTe
2AK4ENOT7MNHf5VkIFReSJ5aMfwqt2y+bb3FsHY2rTr1VEjgicgR4k3VR2C43rvDtubRVw2Z0Bb6
XVux+O+KXL7V/IoPUW4PSeGZmvluUIGWRFjAmWhXsRdNFJQIjIYpW/7ArDcvOjT2zoYxaxBkcpZZ
8zt3FpyGeIa9SO2Dar51UKQiwEd3krld+EcZ8pJ6Sr0Ey3Zyq/VT5vnJHx1BDeCmvR+SKeOe7TL8
BFD1MXtkiHjmbWZcCHMgP5g+dBVGUoIYAvJh8jE6rEJOxyYTP0rfQ8Woc8Do4zOcZiq1pj+jrj5b
kN7DbM6SeSqmw7aNL6Hy08qD1jQTktb+Nscg6YV5qVqYpfxlum+sD98sw0+ihn/EiPV9Cpt/4Wrv
M9TfDLRIjJzDm6PwIm+9cW2n5eCE4F8iOxUyTyFevZaoTa37Fl9tFoIz+yWf8+bvNNd+IhdMRxpj
74OqRhP0j19eQO3JW89IkRPeTUowBLupZH5t5AGlUSD6q5HDhBem/xjk5pfRc/UuDbJMdvk8Lc46
/kpFfZS5+9EWnd71FqcY6AWu0UKeK0semk2bO4bpTzXsr2KpT4Eq0hZbAZV7nycVxNZrMITOEUyf
9aTAZxwZ+lVPyyb2Yz7fjBnPAiEXX9Y8ye/Bc2/5ApOQDAn7wHi/usMuIFZaTv7CGs78Oa9dTeh0
GaWlOf51hKHTdmFr2sM8TaxuxH+QBfPjWkVrGpXwi6LNcx4bEBxOOD4vqOx2Et7Az6CoFU6uWvwt
iQLZcdyUv9qtvy0tMRQ64NOZpg+zLdv3yFL7GW+K34qD1Yr4LgPhUsh3XoUUJqjUcmsC/cdvLZU6
Tjfc2o2b1DFJ02txPKSd5/8VlqTUQrAcm4rcRe0EV/ztZPS5SnsXz84IWGrl32zskZauq32NnPy9
t7tLkbkMz8f+V1mu5OWMtZNayDMOhVVdIdXmP6MSOSYbmx4WpHQ7XJhMU9J69ZufOJf7izd1xX4K
t/QOu0mpOu0YsgvpiT0hoUHjGzuuvea4du6x9+TVh8Pzuq7dsx+qGlOZfpaeeBW5+Azq4ep3A+qP
vPjlCfbPOazP2YiORinPXG+kxJpjce64ga8h6IUTx1FxEQ7Bx2yw/cRsTH+3lPVDhqjkGOl2O6Az
5fgrQ+cj6xYzwavj/2y1M3x1LuFjQ5VgLkbSExEHNQ6phNUhlPejaQYbKQdR9DOhRp6AgNpFx477
51B7fNQzvI/dGBKBNOfvk2aDvITrs10Xv8Aht6lJTt/Bn9TPCccctOy/oUcm7zz3sVqc4I2oYpM9
NxX0XU7iZGw13BGzs1U0y4PpV/5OV/WTwTmZMSrc2QPsXePn1BDJbEx75u/+sbDVmcnuk9f69c9h
ueuM7ZKoYJc1fmPw/eW5x6ge6+uxmD3nzQt4gS28OXvfGS5dP/ByIbSMtbLM2Hfs3wT2nJxANxeU
veXN3eoljYKKkM92DC+z3b1GFc2Mh6FpJwP1HbK+PqJB949V1NY0OGQF6NLibI22J3ho7+TYBCny
qWuxAork33N2CnKDXYmW3Zi6I/MMWcUFbdxlyxFyu5T3bTJtLpGYfJ67yOngWIXohs9d474zvqvf
Qcr3lF+2cRoANH+4ddA+ADHWkIsmFnlBMzwP46rJCN62LHUnYQnMt/SktUU8edvY4qlQsH9Ygclk
FpQcoOmnB8zjE4Lbpjyug1miaChWwKD+OzxRsjTtuvmVSat7qwyfGOytaP92DVuiyV3bfbC45ITZ
WRM3TiOSCCpW4uAF48xBsSH9tvrUdRl9KacZfzK0xvhbeH9LezRPVYhee5OA6o2SzpD9db6HKcUq
CsH6sXeb8RAs3DpyFupshhg3s9qp0q3Ztl9Mq42DZlEfe6tiX4ptU73waKakr7Fc5VkhYhMGFv6p
UYMqa6fg1R0BiSI8gBxQSudlcIIC5JOxNEdMBXRR49LyZNYOsbk3PjmTVk/037ixWnPemdFAnp0h
1rhmUxdXOAzitVysnV56ChApybQWCtbY1pE7F/jFKSwM8w2PQnFFZJYljRFU15KUo7WxhjhEJn4u
szwU/JHN9KknHsOwROvJNaV5Wk3vtaj1QfnhP2+Q4T7MUddTzXOytqykL2NrP9qQeVD4s6JOB7S8
/ILrQMOst/mXG2gFgY5dV2uZ4hgADH8ZxfbpmM01n0d9M2sVpg46kUTnAXNeOVh/dNaxkrAgG9+w
e2AMr9qspbFf+vp1qZdfqoL8GjU6f617p05ykFJWEuXZl2UgU9kZGYMDm6763s3zVxcGCdGtXBkK
9sxclmwObpi9nMSu8i+7QOr2Hw4oob+54oUbgCkaDmQbWdpf2Vj3x9wfYOoCWr+WbvHlNoT+sTj4
lXkEfNr8OhfKTeJEwSP+HFT9KrL1y5jJQ8wyi0nR1CR6Yime++vZaJ0tMfuATL5xQvIidE6WWhMG
xykoTXDdBigQFw5dzdbVJb0DbCZ5wOEc7uBbFiCqWX0uKzOLYTJRoMix/nBGSxxb2OP8YtZ26Xi3
L9kgICfk7vJSlML5CGvzsdMKtX9/J2OBymPLH/YmM8i8LUjQUKA7VWY/zOYGNGDa1psHFZKWrhXP
UurmDNw4Q8NjOHsRIRKgOisha8zDX0YzWbJZy3bGjWkfIb8TRQ2b1i8dgOfath7XJriFVKG6BYPh
IHLEpJq9qRbyLlVako2UCWAiq23XRcI7dJtdpuPKIpgpIk4FszdOnUXL+984euf3jo5tiNQxACmV
IiGkj1x6Rp+SuNzWY+lbDOH84ETRPut89klQgkpWldoMKLer2o115BR8BWp5rS2Wq/2SkSlqZPlp
s2uiamlDvvySWEDwhMcO3cSlmVGEUvk++aZ1Q8xUvykPG+qmCgYnag5PPhbQMF4C55rBE7/Ybsbt
iaXiPAzrci3qYn2UK3UkPSj8ADUQI2jndx9IdxyNbYDhLoO9lwU84Gb6idLkT7YyihMFBS6QVLDM
X2QOEdcf+XxNC9ReLSwmEn3Wkz89ETQEG83fOa74XmwvtrM3wyJDfDvns8SfCkuTq3iznt1FnhaN
0geZR7i7Y84PjsVmqrf0c1QQiD8Mj9pvr+amHueIQng1sQxpQBYuQ5ZIG4Qv+ooM0Wb8wStN6yi8
Z8ilwy6LzE/6snM0U4MHHhEz1MkyLOQ/phdJHxmvbcM2WS46/5P5PIiw9nFauNFuwwOwmznBP0Ds
nYfJfTE9vFGtW/0TgsKPIXv7oxEKCZnZksm0WcQNO8svqy2zPZK6F1aaU4r6d/7wO7u6DbY267is
+wBlbp5gbP5SDFJm5b4YIWBxAuCM8oIO7xBEdfRP23LPaIQ8ig1Wx0hm5iYIGvSdjq5eTTd/sHwC
OILm7HRdvIXeQygA0EcEsMV6XEkUsoZ0zddPt/NEQmPxz+r6vayR0xYqqB9qDLHCmMPDzPz5WGA3
vWBeJilUifOKL/q69ujNnJHFejHm7QX93Vfgz9kfm9HmnG3vFsPstxzZ2f0CdazL3PS/6Myx/5eM
CVCucJWsBbGi3oqVcvPa2J0K96nLIv7rrmA/mDiG167EM+LXZlpbqt90wQZSCGKSHs1i48jpVsvp
r8Nqyn0/EfqByqAK7lRAkO7pqibR/PLDtupjkrDkHSU2YgpdnTz0+cMxtjKBnnIIH6ghwcd4EE7b
OfOyeNO1+uODZLtBnTOqcxaWJU4FfHJf1uT0ascRKX8v6LNhndhd8WvA+HC2+xzVuWGJlWk1UDgY
5AML47WJ3W35HnLCEHhXPsxAjtaOHkOcAb++YMXaUSaJB44MpmxIRB9MOpPXNtDIsxfHPCBLN/lW
h+iW533zCv1TXLamQHlpRHeNtiCJesqIC3QMl3VNizN2P8o1eIosurzQzMXFVEPJZVj6J+yriSfI
7cH17D6PG2n9gft9xwYyUCEz2YyinXJI1Qz+DC6f0mJJRmHrX6CIzQemwIkjAcAckPX15IxtsFeI
Snb+2upDtKKAzDYjuhukmakJBTZR5eJg9vP3HHnPgzWVJ6QMMkWlk7/AJ09QXQY79JqMNuEov2dZ
SS2ihmAPVe5gU4Bxus7lYfP6tAra8z036zxVNHpWbhHeUk4JWluIEFldHhabxUbdMNsuhwxbf6lf
LO0zchPP1mJGv6epX372q1Heio37b1eiydqtW0nGcMsnZ8/DFu4moJbPzbg+NV7JseHca5XKv61D
N2Mon/mKZ1nPlHL2ASQfuIW8fKe9eeclhY6FUYCt85ewszQI87cx3E5dG2EPnB2yCTmSdgb5WYmp
+YII7qrT0SAqYJd53Vu4LsGJjfWffAYpXE8hg27wk0fpwpOrMxPRa6Bu5eL9dTduYw078rFjp+Pi
FmQEajJ6zjaTomDljR5Db/uupNP9yBwcami62l1vG7gJRsF6prK849jJRPr9EsNh9oH0yZcORXDW
Z+yFkB7sOOnxj08NuYKVtn5YixM+rlKMJ3R5/tPQzHjAs2bc+1OefzH5ruJw6aq9uwT+Z2RIn9PF
zP6NVU1AQd8Yn2UdNS+bu05WYgVF+1Lpsf5kwdYmG4UsrXF77Zfi36a6mNXcb0tJL3XCtvgy6/Kb
afx4ULL9E/Jac5+TAwURQ4P+sQt2JRValGNG0M9t2HR0oOV/I49vZMBNzSOL8A/3Xp0WKosba0vB
JLZXgq7WCwP3Je3Mvnt1/cq+3h/dEOSC9HYkxYOuX0zTLHjNNnc3G4wj5zoj6twgEdIAjrcLs+2x
KVV7UH3fJ8GE0G7Lp1NPbMEOadDvyQ3e/aU9g1Pd1UZ1zB2PMbaomOrVCM3AIf8I2QWlFT81pXKp
906UsYXVxlPgygZ3BXFdj/bSTLTYBeES/brLXWfdbV04f1ONPw/FBMZMN9uPwGTlxilJxv7syZe2
qQCZVBVZcSErDQy54oHFIolra0nEOEupZ9N2xod+kPf0yOiopYz27ZJbcV2YBFS05N699VSJSaOz
KFlA0p7CISpfh7AEmOQXIyDsksTLEHXKvgkalXDoOajF/OqS+xpTh2H/5qq0D7qcudw7VpekSzD6
iGR2GHTx6oSGf3Eab29A53xQYtK7WQmK2br/kW/3yRs26t7Xf21rOFn1xkXfEH+JEe46II1JQknx
4g2JDTdcZt2ObMSfo+874GxQBgOyvNm5KX+33khWHrkRMWTnOmkD+sBBmfK0ZlF7C/3Cu2REfSYK
943b5C+kKtjnvI/itbqvrvoePZzJppjWsnUvEa5IbmiS4lX5MeiWT9WEQe86w1UuhnvWvp6PioAM
A47lGy1hH7uz/WYMyNmUJ59aq4dnVLAayKMeLDyd1G5cWVKJreZ9xYbkOBlz3WaE3Uwdy/2S0R8Z
y29I2AVie6zOz77Mlp0i//TQMe+tfOOPMeYN/7SSYK0R20uJButqt53Gyo1ol42wXq4uWi1O6vnH
MI5/h3nAndTSn/c1/YCUn0hVVu58prB27fRPmIzjpRNnXE7p0Gfp1FuI8xgXx1Lbb1rgUR/Ki9Z+
BFK1nLfnfCv9Gze+TDe7c2JQp4mo5gfdI9YtLA7TjCS6e/rGyQ6xOwU+b1k1sIvoDCbchtOfhqmm
MRufo8mvzsSQPBSTvuXaL64FEWfsQZsKG41m4jHPSPabwH2HE10c89koHzPdEkff3XNnjapjIto6
4XlYmCdH9EZLseIX0Iecr/TEL/QYzq4VIwBkqms6cWE30S66b/xcFjTHGRHvwRLl+GctB1rpJR9e
qmhTFKz4s1Kcz0xLbRzsXivBP89WiSZrC749hoEXq58YVuPt6jH3LrwyDLUh3haUHqHs3NdQipJd
9aKO7iD93Zy3LbbVsbzpwhoojzDhb0Q0Mv5urZ2pmfsO1pYfVWM9AX6G+LdyWQlvqZOoqDceIlaJ
JGjd4ZdnVYACSv9rvh93VVYTDROMLCt81oxNazcnV9ZdSjpJfskwJlhbi+YaPnxbhV+9wk8+LYJr
tQQDUWHN1AUnbbUaznXe6rTZxDEX3Z/eDvhFoMct+lAO9Uvgjzv8EgzXYmGvb47mE0fyvbN8Eq/V
J0GKSAggH5b11QtrO1bWZ62YJYf61fCYoCD/pXLpac6Y/A4+ETFzuZ9tJqvaPgwSNgPm1mEBpC2J
WIlJLvngcz3P5vC6haPerco+Vb3PMG1KzXVKGtDmJd9Ri4BR2cNhmc37588OGB56O2BlqxqHKUJB
Gao4qbcRUGRjn1QEWdewfgUluAe+lDJkMZibvJ+wQRzLSwlAvAs7SRkZ4MXMBT3lhGDXOdELMFsw
znNHZIvJnMMfWQ5m9cGiyjxt0rUekXQiooV4XrzLYAHcYAxFWtcSjo9VPU10yoeqqpebGDKiM9V4
LD02Q4yU+A1N832bjYOQS/uEJX5AcgprW7mheLRHTQRX1ANxyEr4DMNIql7GHKpipHi1Zvs7QAy+
M6RVnfg2XPgmeaOfHOQL8VCU2WnQI2W/5EYz+56sII+NrCkft7awcSD4M1e3+z6ELE0UZrdPbgu0
AS3pAbQx0UF01Zfs2QcqTdxibaotCXrzbwiw+7EIlB0XSz/SOaLBc62RLNIp8D+2ZuQDrtnpMUfX
q3nwpdp1JcQmw/ly6E+khFdldzub5qINmT44uC1HjbGaoXNccSymHpHXWaAT4tj4OcLiD01L2ml5
CJw1OuZFf7ZUAO+oWghtKkYSLUhPhcyERX/nMBP7jFbr5BT3lG3gJBAU74EBADmQMrtdRSTA/Vws
/66aEHm3iufJFxy1xRZvpnMN5pb5k5s2fS9e0Zx4ByS77T1GaLpikN17JlN9ab8ElmE997R0tDbh
S1WHn4Zbgc1YmMhmI1WGxaqm9KhXyRN64kkYj4ou4cux0Frj/evgi7kt+hq3L+zbDPv5voFhFz8m
Afou9c+hp2N92CzhcZpMOAqEAZ2qkuBATzD1X6JC3pe/72zBL33O7t62uNZKZx1TUYf5Q2TUr9Gc
NZcx83SMJJRGaSTttswKg0pGMLuoLzntvSxhf5X+k78Uj0GhXzaj+KGM6bD0+QHb7VPhBi8g1ZHW
M/CLzakvktyKXnNbs6oaJj+1yqhhuybAT7saVZPJ89otnjD/EfGCPN8ygu7DkgJruiWciGTusHxv
MXAhDBUih1TRRmN0a0Im3iT73EyWfAyog2fZ53G29vtGkY5CIlB0jUwe4lx6m0ypQkFzCs9kAB1o
KchysiOoXhNfZLLZevPfIrKPEil6ceqm3HxfinsQGU2+FxFqV0J49WQWvnh1xZdu+nBmh00+V2GT
n6kmEZpFzn2AZXIuTZaV/xVBhjgvC3drB35+qCEbkbiRTNpt0uA+1LTQF2ANoyAy3Onm9QEIM9N6
DGTHIUrI8K41YA1E2Wul/PsR6wwxutX8FBDFcBVoGwkSx5269OUHSjiBhX74QCxGP+AgTZJdkz+v
NVdzyMahDACoyuGv2etkm20gd0a4Er6LUa7ZHGdH4LJKQ780YrtX5qGxvDcK/CeTY2gZ5ueSFy4W
WYeZV97MxX4MKvl+H37ue+wqJ7S9EZx1s96j18btOg7st2QRva/LQsTtgnm/sjkUfOYLI1s8lucd
0ZcBq8wtXRi17yQCd5dI97DK482/r4WnzUmk5bxYxpoyE4UpZdZv5GwSUO3JV4lpmw1xEKWB4QEd
cjTzLfr1jjucaVmje+Om+kEcDNJYjB1GDfTicv3VGEuZqGCNYo2XOnYEY7Vy0A9TQL3a6q1K8x7F
4Rys8oV60r8Eozly+7TGg9Xwddf2f5/UlO+Vq+29bMs8HqPltV1p3QZTHwosIWmQmToexYSMz2ZK
r4yc/ffkki46zgidrNGMA6dQSb059n4tljN1ib4oJWH9VHJ44BeBtuPUzRdYdcLrNxU+tAUVn1bz
p/Kd+Vi6eECMrIetls+IArduO7CpC2+kfP2dWCTgxMyhoS1F8WRMvY3+pQNThi+oj7LfTTtS05HL
06LWOhpTNO+b6V65ulRlTGeyB/LYvlm6kpbL/A3hoQFLw5ngpJDQfCQHhrn8NudPI8PYpIwsL6lG
di2ZdM0b0jlISrZa3nqqljN/1nvhFF6yidV4rNaQKB1GSNnTZrhd6pWcD53dmXs/mKo3Kn3YQsyN
dzYznScMQN2zlnXNxU4pRPfh/so7c74AetiukVpyMFBjXQCkzbyT6ytKo2isD6U1wpBUTfns1J59
oR2arwpNprNb0Lb47M2DgWhnDe0uX9fnpq+GP3PjKZrnMgvfsOVAJCu3kNCxqZIUjAMLUjNnL/K5
4lIhrQg9W53Ua20mBgthVhXsPzGaVEsydR6wYKdr/+FUFfpbYYEx4hoJ8D970h6HGgqunYhWVKzK
c9HtCrFYF1IBJfWR6q+ExE3Ffljvio+alzQk5MbJnypbbs/KbpnJkDxKMSaXPMIhroXCrRb5aGcd
u6CQKTbc/PcjGqVqp1PlqGDP99wlY7T9Vt46HLyNYIKuCdBrEFBUv+A3B+/pQ1Ddwie7rfdE8LVv
xbhFzyP+qASZq3lxO3ZjqVu0k3Oq3NmK6CbRghgM95KoWi6ZY78pGdWPYqYcWqfqYcbT+2xNNgH0
9fhTavfRNehwSpcNMXAFfW6qxjguGSvqRtrUejkzM+Hy/+wzQRzkZl0tEglzQxJDTV6DUy7rcZIy
ddrgsSXTMAumT0FNS/pg6kTLnoz2i8nTKUr9U0b5R9mxvhaiT5gGPGR+dFpGUDo2Qz1qw1SViz/s
rMmo9iO3Y79DcZWfNeabOFi8giZnNS5bT3ZwOQjQrgXmSL+enUteevyZ6HXvC6Pp2+7XvZIm3Ilt
Dva4w+4hjJRAEfu/Mwle3v9wd167dWvpln6Vg75ngWkyAN0NNMmVtIJyvCFkWWLOmU/fH+19TtlL
u+zjuusu7AK0ty1xkZqc4f/H+MZNFdL8dIrQV14bM+7QNJR+/zDHknnExhO/tknM+WhqbQPEtU8o
pyaTBMvmNkQuUvsHPLXtExuwa82qOuq/Y0CqWtD0m4STixNnBcRuDg3vRhaRM26UN4WGT5KixmWo
yu8F8Rd0+HZy3EPvLtYM0lNV9m4zkGVe6wepqG/9XHyBUM0SneucG2s8nOvQ8qX1GEvlvQFlCPVx
Op+SOGpctQLIrXdZvIkzsSr7kUUbSb2hep01ptZrWpt0BbRWq916zrXXWqqz57FlZxcGIOzpLfc6
h7x0pw25WKlqPl4VuXLZDTWITZvy48EYqDsvuSTBczgvozQtjIdkELODtzPdUTWBzBxp7IdZE82h
vcxCWb3PEkwXsIIQ+lRduDdDm2DaXvHXmiSpz9RYb2QaQRdmyuvBAUH6mnVCQuccFfZ9VjJMwKxl
F2ppxdsR3iE+So040Uil7EG/+B31RHHUsym+i1DJ0pOQpF2uAnlWS+W1F+pbabP7taI8vlT9/LlL
O/3IcWV6xNfjbxFM19cTwp9Ng4Lli8EZYdeVVXUpy6V+hZZe3atGHB8aHu4lszKNizpNKV/zm0zq
fNiZcZJ8aWsbDTCqDHskZUXvKPFpU90dcnUOT5k0ZasgI4jKCOJVXcMlK1pbfsSp+iUO+3bfDxSb
jRQN98gDP8Visj0x6tdZGyTDNqlS7SXIm9EjnyS85X11aZHmnCwNeYcW+pBkw0cuht3cBu1+knti
dEUfT9u0K2syWPXxfchRf0XplFNkmtaF39We6Kavktm3qwYj/LXdlQj4kzZixVLSa7OfqC7KlrL2
i9SmXF1Nxm1c8IMHBAduKheNp5rJIzJN8dLqSUI4aUMIWWt1X00muMqZ0R1zlOb1osJPkQpURrmJ
TFU9lQMbV0WLvxSBRBdh0Mk8C5v3Jo38dksBKlsXUregWUZ1pRhBvy5ink4UlS9xT39xkCJeG8uS
vTKb7gtJmxE6RsIl9GOnSlZxoh6k76mxMR0v7/4Uz89miBiTzrHdUGnJb00lYSloUmPaNoPxEna2
fQA8AMpvzPP7LDUgDQRYBGZchxy7kZ2YZsD8HfXvhaGR06pmD1RPqQDPpNustVZGhgXfhmqz3wLE
1KR5PTQyGvsMb+G2LfCjOSPhPiuUYtlW63tBM12hNWXO5jNnD9rFrbFTtG7fVsDhaJfq3daQhb9X
kkrfABJJdhEHWaofir+bMj124Z3068qO9wJTzUktWov6RJm5yWBumhwQQilT1sENnDhGHFpX/twS
y4qncsMbMdN/mv07NWXLgZkVg2iIpJLtQrqdZ4uIMhOttcyG6xX9HypIlXoveUikpyrKdKjQSq1E
HbIKBspj7xvBRlNtlLwDVUbmbTl4oWbCxsio5duMzr0bSIHtNobR3KSNfUH2AsGZ0XgszPAtWjil
dCLjA51QG0fnoK1ilBKk6+ScdzSzNrAr9/MKAATRq2PyJtLhAf7tl7ELYEEMVbdrhD1uW0nvVuMs
lDW5TXdAuqaHMZQuEV5TlDbt+w4LqhMX8nOPZRoUgwjcSF6Ew5W9M/L8lKf6LUyQBi1TQ+5zkjVu
j+WH6rq4h8YQbPA3yqu+KkhYmlFXNEmzySTdXymhHEP0NQq4vMigcKunw72al9dIDQCoUkFEMbu0
XyeqsXI82U6gJSf6B6uhSvW76tvgyHNxo6HYAAY7zasiZKeGOZa+aEyl0WktC6Dt1AzYHZcUBY6v
UW14dqeZjqLI7Q79ZrRlr820Y8zWA74rnbWsopxXSNW2GiLy0GHhozOMcI1IktiKOhaHsGVMWgGu
AtS2bcdZstbyN7Qz5jZK9OcggzLcFwvQKZJPHdZfN6x0guJTddpkrD1r/ICKW8C7cZGEcCxvO+Yb
5LcjxlQvmDFRdT1nXKOBSxcr5dWgVtplYyGw14KJvj0oku4ByfiwrftyPLD1qmmnSW9zHy61IYVw
1rC8LBv8tcoUZ9SVlr1WkI0be9aGg9HE0+mbVe2PTHv/zwFxbPyO/9qPd/3avtY/uvEA4/6nHU+o
/4CFA4YGIKq1+Of4k7+IOPI/lkgKwZQsfwtSw6j3z7gkxeIUjkcO+JeODfe/7Hiq/g+C10ygHzJe
TuoCf0RqPTOHaqZOkhtpGOSLwC7jk/xsrjV1TM0K+hGvqUv9qJhZfBHJ6vUPD+NvuCifLoKRVqB0
1fHTYuA9x1nShE0kS2i1N6RQRwV6kG1VUez/9VXObIUazxKCooVbV+cSkGx/vpXYaqjvyTj/2oo9
O9y0O97xYB2x3VrDVFW2v77cYgj/wZb8/XIWNIclCY9Eq7PLNXrkw9SGvkV4ReX5iFjdER6LK4WC
DEplii5E0iH86bTfBegsP/nzlXVd4bgEY3dBLP1oTi5aX56gAHDltE8PgdHnm8nGnu1nVP5I2pt2
sWim3ziiz6zn3253ydMin0s3dOKqfr5oPymJn6Vc1EYQ6wwDuqi+pNgWWm3wG7TP50spgsGiGsvw
XobOz5eKAr9L+8aC8QiszS1kaAaV3aCna6fJ+/UvUfkbQhSQbUPBPqKpsimfczczesJNE9EASUsE
cW5VdNlFpJrBbaSERr4CyVC/oB0YiBqvNIU0WGvodpxNs5e08jWW+pAeVpzG4lhNvf+gGlZIQumU
RB9Wuhy6Ab8/jVVSeHo5ymsfnmisWrRJOOhAXy/olOCfa5qnaU6DRx39wgvKiejOJzdHI/Bn7kiZ
9tslbSVtWBgaP1TFKtRHIOhWUMNcV3T5gDMq8l1j9lvWeN/IUcFWOg3uWMJpqqrKmz/Xnb7q6ZQ0
/FcVWWgfqvYHTA1bco2qmQDjVU1Akm5u+HtK/+xuets6sjgGr+xl7Ye2Uf0PswgY4R2a+K8DO3hl
N8SNAMTSptk9dfEZkwWAFtwk3XwfAV+7Q/ah36O4wU+a+wb7lBbLmEF4I6FgsaVMbyqNcORcAv8f
xIkMTYIxSBTmYnaQDvFMab4KAIh0nrD6kBAvX4w0XMd2ZDlsmtajTmX2NP9nXHAyjhVOmXMne74R
YmEQOGX2nQ3hxMvLdnorjTx4lzn7H/skrrqNXFfhE6bA6E4eIhRHGvLvu7nVBrgTZMh9pT9JXw4f
sXwcYqk6qfQx0EjK7FSDiDbJPIfhJVli8kVWqjp9dkmiPV7XbHI5goLqoeU0S4Sha+2w7qcOZuJU
KIJNVj15nUASRhHYOCHeaUiPt2P7q52lzXVEt51SnxrGyCjSGvcMBSuSyNM57zjOzvEDqjuDKNuy
9W1qvEBhnSbOo9eyTHTDyapR7BOtJQZRmXp2M1Nejpcqyl4SrxUqsHIErH8bGjpxtOhLPPbZXbJt
h3H+SqM2J7htmtuG/W8KoXQajPEDFUbxkA7xhEWu7h8luWaDl+ezUDnBWA2ZyEppPFmCrTXu3QIN
Tmz26iMgnNTVSiXN1lHB9rsvqeVDsOi/dFar3dRy2XhRMfcfbcvRJhgU7FBVmMvXaqc0+eHXr/pZ
ojadLZagZaGDFiYUwKwY5n+cNvGsFho2tMabKqjPyK+rCV2XfZ9j4gRbvYKm6TSCx9HRRMtvy+qN
gkdDFbmyT8I+jNklORIecEjLvwOchHp6jaR18+1T/tHm6P9TpuDi8//XW6hjkb++FT/toZZv+I40
MP+hExZH5JnFVK2z72FJ/L6H4k/IIbIB3VsWCi11Qdr/tYfSNbZXy4JlKoAQIKRBMPkLabD8kaqb
MD7MZS+1MPL/AGlAhAxD54cVGdIoCyKLosopjMyYcwa2GcqCbMgJaaN6zdtANXF/jf7Wnde0H7x+
e5xMjzAIJ7ilOnkxrDj9bKKNeTlP6xllBFaD/UPQq9QC3Y22wfdeOxMZlc5Ftw5Rm66Hp2krLmhH
X2CKFMYFrS8UoM3pgYOPk22zrbmy1nN9mLD9lNoqM7acn+Vpm/H2oUwkyHzBuB57cVNGzpKTTetk
3TNZr0ZEmE7wIkitvu74FNdwqsgEJ8GasOZwgw3RAbV9rZH3Ph26PTLGznkAcXCQT+p1upO5HdqZ
a/WiPMAo35SeeN5LHiK6leTJj/q2JsFb/RKRFN1tHwZXuiVIxVmugB7ZvEyYcw8UqaIV8jf5pn9W
ib3vnGvWuRUmNXrhzsPF9cOD7Rz3y78QUH5Id83qRXcLstbrQ30oHGBhtJSdfeZkztP67i5wvoxE
uLdet8puMHg7yUOFE4oaP1P8Xt7goeXXQROTcnL3EK4hy9Df4se9RM4dz4rc7NZr+W9Ug95sQt8N
BBLOl/qZkPib1mPiOzD/nybCWKJ7Rc1vEJ5FSABaB48UCgQs19fgrDbyrty2e8xICH4Kba1wEb7v
IK6jKw78m2bbOcplOxO12azo+KmXEffeYCi8MKzLwbyqn+Y1C6oXHYId4+BhXE2O8IyX9KJieSnX
SkoEvUmi3HBVeWl6FUWO1LjJdfmFfQzs9+69vFRAxL6LdXXdbbpN6rVviBEQ1O1zdqcsUbsXVioh
uQrzGr9rnNrze38UKEc2FKubDR7zxxxja+/I9xp3w4M79q6vruqXYIfyIgl3CMLD3VUe7p7rcUfy
MNhvnKyUZtd4gvfyTvO0Q/08vbCBGkG9sTwiv622IUT+PkDA7inDppI984DqExfXHLgiPdnXqFe8
cmM9lsfwoB612/owbLp7w7ySvthfihntoIXA1XZkIGHAwS6SU+hJl8CL3Vg6DsNKhkR0QOkui3W2
eELcxQimgpwCoLUZDuYOohfkCXKTdNujaKcqR5Q3zPwRk/8HciYa71TjB7Eu77pXomvEob1EnFEX
u2G66NAShlvN8y/Cq3gXH8B1dh/+NT/S+4J6xLm6Olzw+StXviVflSmgwBaJYOIJ3W55xwrL3i6q
3ObDeDGO2T7c2DhA11A+pJV2AaCUAVajFqIG9Nbw3ZanbLxwRXZERp9pHVyjlW3JIxtYq5zxiVFX
CSd6VK6Q+IpnBAuOfyu/xWsH4YDTb7qtfuzxLHjIS8UbN0ZWAKHw3fpq2qq2A2VvDwiZp8OWsfeC
k3bp30vrxFveYFm7nx7DxKO80Hzhc5Hqnrvlk2DeMN3+yb+Or4L9+BXkdPUufekSyiEUyZ1GW1fj
Vmzy4BH5LnIYWozKdjrma91dT6tp1UMu3M3eJa3k/RfJaY68NtE+/pqcjAskYljLPMVJ3v2cRyIP
rvWc0r90yIl8vgqO9quG+cnJ4yv1Rrui16oRda8+z9MOFcS1dlSfrUOJJCAA9dE5b/JOmY/W5Wp2
zY315DvSMTv0ru6UX9SrnXazMV3lFH5oJ+sKk+lqutUuTtUOxelaqeh83ZjJDqWz/kBhH38DrVUn
3JKi6cWr19dwi4zQ3snObbgtri5g0LmPK4r9zmnyVuJaDVdvqqd6BMp9VQ985cie/pS/PmtM5jRR
cmdaQ6rwhnX42nkoKfkvIL9XZPBuhTuvhsNJXSvuKXfqhyb09Mv5glugYOZmO+KOvHZlXRY7mb9S
8r00V1zDg3Jg83fsDZaC9CQuBo8PxD+PBzSNYPAIEsITtoPbkRyN52Sn+xftB8gPvkw/ngFALJ/i
hGJbcZt9usGO+mCuQJEUvYP1vzlUh2GNUAQmDjyLj1i9aCBsOErtzO60xqiBn4l7ynZ8ebDJuWWa
YalqLxZqwWWaeSk6rk03rRcHqIOzDh/gmoYimSIjw1M+6m8BCkScl9oquBKbZ+mocA82jDwkvQ5d
bY/ZYqOsCu9Ve73n7HVx624/6Ed0nro39tb6HlOnI5ABW454FW6yq1k3zSPej8GdriIeUbeGuONp
m+X/7Uq6hikuvbDG8vFNqm5OcJe/Jpnb2JvmwIeynnKe5HCgSG/Q6HLCo129TL4rfe11j26qETiR
fumvrmkpDCxf6YY8lz7Y6iXrHExPPjIMGo16uLUuJYrTW9gqrezqWDHhG/75BvKuyPjnfy6bzrcC
h2kUhO23/c0//23zXpxes/fm/C/99D3N//72xzALPApcP/0LCjFCjK6793q6eW+69PvP/+tv/nf/
8D/ev/2Uu6l8/1//463o8nb5aQGa4R/3gapMAeBfbxxvX7uv0X/8n/r1S/T66du+bx8FAYD8j9ha
ix3a903i9+0jiZUUwMDaErmhGt8Tkf7aPmrqP5YsyiUnVlVNodn/3D4CqdaoGlCeEyjRVfvPGNVL
9PlPu0eFM4mqg56G3kR8+rfd5Q+ANgxwQdpwInbSivzdjU8a2Xuk2wM9eBrPF6PghKzWpKbgnFLx
ECpaOz3MoFiVXc+xlEavkaUfdaZMtwEUdW2t6m28xaQQb9RwZtGSZALlInOguRQRg042TwB9J54q
DHBxHXwVeVDtKJ/d5zhk3NqS870Cp5+1VfPrR1rKpqfmkfTVpxB2Y5a5sh7EGLs86GcwrrE7Zy1y
ZqsbABpVOetoWSfB66imxvOSYAz00UxvOO2DI/LbJNlhbZtcfiUHPjcNI45tYC/rUhUfQZvjf01r
5Gi0e/Ur4RvsYaVGd0tfG66FJkgUTDrEWK7mF/2mgRqzhHrTpJ6aBdIQwquG2tfOWbwrEYTre7/B
2XWBqhAJO0Kx+Ja3Re032jBOJTI9P2mP8HSjTQHC7kjLFydblJviCQFjNN6roqvz3ezH6d4Eavvu
h0a60cNUzr3QCtmip2qV3o9hEXGuVGyw1yiuAXRtc3QeyRu0+oT6RIYVJ80eIP5PWEshEWRGtbGs
Wffv+tmaAuD2JeUUNiM9drD+YwhHWVUAL8hW2dRsiTKgQdK7YtO3u1IrIUip4RcWqPYqpwxZ1BKS
5Noq5SOxgRZTFyLkKDhFUF0LGumqKRWDRh6OQfyI7qpKbivH2LIIFJr7riYgstNpQqm53H0dKL/w
gRlBR4paTb2j/QPiphdxYR2suVETxzT6nv29MhqPvrCQYzSGVeEAncegoTJo2a+QDRbmgUjsvVn3
oj2UaavjKhlr4iHXfthm8rqnu4RqHOgu3lrMwcdWT/X+xtCznqGFMVh/FiKcVmL2s2nBUvX2o20n
1p1FNe1klHHYreWwTa5NY7T6G2pdudgNflk3D4NkGQ+wR+KvoZxr+mVV9OXLOCUwPWZTGhEPRin4
rNG26ZwUmbgCB0GYQldKWeQZVZaE981gJtOmp06R0avLhzejFuizEvo0k1eQY/jWVCFYWdSdbbj3
1XEeXKWsqe20NNbtixRH5FNLEeiI168J9jNq1hSjUoKQ1xwjNVrVuUTAk5QHw6UVkl2x7UsY7zNt
BHutkedxXWadei/EpEqeH1XTc971XLsnZrkgn7ZL1v2Q2SuRWK1yoVhwl/J5tDi+iV67q6LJp7uG
Nu0+DhdLJnWyaBchhZG9QSoD2MvBUI2oG6thfpWtAVsPgLcAMQWAnPIijJOq2TZkq41umy6lSggz
5aWloO7yxhm73R1ytJC0yImxiPK7UvRLVL1L/23SzK81WgXDlUi7WAxFNXtoEknaXQknanbrLgsn
/LpmhLM3Mfp1pKjs+fyMCMhVWxdw0ErFCF/LJNO3hTKEl6ap9Po6y6UESy92i0X1o3PYGRRMwFAU
gOQFpc7rH5uR/j7DyL0q1VG9sMUA9b8IqvjDtEa5Q29bpOydbXXqkJaFYHYIc4KOMVHA8nDq0PID
tsCJGipZ4U1FkNM7m9SnGZAtdpXZKh5hlovnUelaGTaZEXGAyaeBYzeO/o6hYiaI3qIIgynfHYQr
bTQ0qAeRThRTpXcBlTl0Y5DDqsu5M+xHiYm1dAZw59Y6bHX2dWZpR2urUgi4zBaaspMNNvrNClQe
qdyj3ucZnpmWg4oa5WnuTr4UaGv4w6DO+haa+R49VWDu1MouGkAP3/LMGkkFdb3Yuhg+G60bfN/w
IikT/hpudzgjqMvkXnKiYQIL55CNM9cc12W5Nw5lYcQFUlawnwqn6QAbG+5te4U8RDOQM6iYfC0E
5zFeEFU4VTBJfnllDqqW6JRERFb1UI+Gimfa8JIMs26cfF1Oc4XIlFxmdFS12qCRkTAho7Tn4UKa
0CjBZt5o6k1KaPpCMqg0UdUJzQ2pil2VZVE5AC8ZVXkVdQo/dxUG/RIOOukNG+aeSEBPhWsGjCdN
loampQOx9R257lBPeUEQjEjlutDUwCmK0K9qdIeJMSZX+Ad9Sziljkt9FTcElQrY5R1KimCsDvDD
Qmx6ufIiBjpbt5MpgeaGVomkJLDq/DaqwOW5xD/JLYpCMRkufrS2vo6J9OkOvqabiBgFLPUt1ufm
g4iZ5k4a7XZctZrJZpInkr2HCBuCta8YDWeaOQWnUWij+gJFO5zvJIwfOfk7EHacHumd2GQ0B8xL
FXBIuQ90tU5cKClkvQZlaGN+IewUPMuQEmnkWlKDHaBq+PBURaKsMbwmo2H81CMDxIwy1cbcUpig
/ut0WcDRsIyzoVljGMoiiPDAQNDZQ/p41JCmGzttBmByCOUu2E0RE8lhyDrC9Gi59IIqSB6l+gn2
/KhezXKeae6IdSjheJgbxjWwOdIY1ahXX4JGMzlskKqKnrbGXXUayIHZWsNkXbbckf0Auhyrk8Qq
IU4p+X3k2aOxrndJnUg9VRcwwvllmyiU06xBFpdybpLnO3dthhNo2ZG9NWgtgNWRQ/ScVlJQu1k3
BifRS9MtJnp/bYY602Y9RSFwIV2NMxQditqpL0pUh4iSbfR7L4XZRU8p8jyqODhGFv0LOP1dJgVV
dI2GK7+FN6SKBwnx0YSWAISLesHMAU09rYyhxYCl2PWHXnBTD/BccntVxFkfeo3VVgh6Gf0NQMXU
1OVNXA7pvLZQQiREBzR03dyINyIa3RQ4onYR6HL8RsqQgYK5D6Cih4zF6arPxjB46do5fYmJGtBc
PEl8UORyy+80zUUJN1Ro0W7S+kbcBbmEYtTJhGgzpMgxkMts7EY8rQTkHTrbN+YbxZoD5Q6ttRyv
5qqwTawsdqW+5GpIBl02ifyqLUfzJU51uVoBs1C1TddiTwYdgbhlBWwFFP6SBJnw2OZhcXgpWdTj
3yOCm9mh4Rw4WXbXb8NaIhKpTxaRJvkFkB/SWEuffMa2fATvXgvENT6m09YqJ1iVRslSYMxmjHI4
7VtuUauWIr5obMRZWiAWeok06Wv2XeFRGQf1MU8JcVcVKbvDPTdNriAPUKzaakB71Bg9u/BWYQmW
C/bDTTjR5zSsnoAE5CQatbLErh8heZSlq4cdxSCE7Ka0woVkJJeJKNvkUlEEHskuye3tHE1SczGB
inUzOm/ReiS45MLHrvTql03euwSXWC8VXU/g9Qwa4xbVcpZ4sm+SnDUlU7dmO5t+GFAqF0IDXbq4
05uPQhbjfQmIYtMDtwm3qZqVNzOv6rTWpoYhGplMnQa3sAvUPl31fiRf+/XcXUZWq3/MdTxAUclE
ATSgDKulb8U5GM8VLEZV0yF25DqDRhpChj7gEHgTi7Dddhp7kNUVCYBzgEt/9gNjTZ9c38+0JWXc
RL0WfkXdU4k1hgHQFKoeCpbbLGvsHT4u46mQknhftFjI8evIQwsNs7BgASXy+CrqatIxt1d0vFo2
jZjFkZFlbK792jyQRhUeJWUhaBZNLRQaNhm8gLzozCu26vYr+Q/FOqYvL5xWI4WSHIyOl0aL6Zh6
bHX7uxCparcFzzZdGf2SBTsFerwlX6XjDQA9iKy+rccviRzbxS7rkd47DUkBFSRrBdqiLIauwFDX
KdlqKE1ENNXI7P79FM+BnCPy1ffWwY+pmmctfuKTeMLkn2joO4SlnzO7E10ZVXwxiM10mxcmYT/x
MYolr4yTAZ+5RZcwotmgfPy9AfUvr7x0wX5sZdBWBkVOT5PZEsfC0jT5sUtW1Gwyqpwi3zimrC7J
LILbGN80FWYKPmGGZszt2ShfaRGWQNhn6vCbez9Ti6h8AhPkC8d+Bd8SoPufPwFrNV4EgHRumcn+
qZEyfe03U/PxQ5Hgb56wct6zWW5UMxDqIDXQ5U+N/zldzkKDlLlipAHvmVWTYSYwIvsAsXKhz5Ag
T2rJPPIU2Moxq+CiJ6MxhIJ+RyxaWP5GYfH5vnVzOf9bwlhg2+dNpDYGE5vqEb2aCQmyYnCGz3Hk
Xv/6vv/uKhqqo2VQyfD0z2j6iQIuD7IzUbiWPO84HVEHhbT1mwTbMwkHv0NY8zbCOEslLdSUzyQq
YrQ4O8awB2WDwzuzuKpaHF2q6T6egqD4zZj9fE+mqXNFHJsmCiP17GqaRZmg9bGjSUS1091Bj7uS
/RIPyq+f3ZnCiLuy6O7pSG4E0ivtXHiD3gUda8W74RNwGCOiFWxafUTIjqyVOdS2NvqdqGn56D+/
jqD0yYAkTA3LNofen18GWzFt1tcMmLaRNx91ZGhXIgzR+oedcQd+O3tjzRldWWKc/mY8fvodcqsI
0Oi5IsLhhLU8jR/KUoUhA6yZdIoJSUr3JhgF3Qu1yagFE6itvvz62SrLwPvpTumfGki3UFPZ5E6c
D0wV11cWKRYbnF5j2WltKFWAYKbpHkUvey2ub177IhQPVgW5YCNq0z9FZRI9/fqDfPol8zmY/BQF
fL6Ndv/siU+NHKuaJDKovmiGnCGfOUcoNRsqV64SQ3OgBf12ZP3NfG8w22qqskxIKMp+ftYRFG7w
DwOTUSuA5hVk5ChuFNuCenmOk29jB9aMzSpBBJ9912P+yxn/0+9ZyJqMkgwbDpucT/MO8bnLQRgj
e9qDgpGR3hacDK3mIwh1zjF/9HQ1Fe3FIrNSVMPgcvbZoJoao5NHXYHMyCF133VARuHhGs9pQzZn
bVEe/M0Fz+aG5YIsIUx4SAO4w/MLljYOFrUDllcAN9t2sei99Pez6tmgoXasmiar9VITRk3wab6z
ojQsbSl02yQrV7UdY6zUm9B0i0GN0ZmPv1u+zgbM9wsul2OwmvhLzgaMkQU9KYRgyutAU19STq2P
gIlQ84e08gOKQSF6o+g389/ZSOGiRJVw7FB0VIQGgs6fRynimBoN0BJPJQ1fgWxMrl10X1MVfN6v
R8nfXEioJsFv/MPMrp8tUiFEpFKt8RdOvBYOCUDg8mBBkyid/KmucVEZGmRNIv9DYKKfZ7AM8jDJ
EScBcOJljKmGm4JREnv28tWv7+qbzvWHKW55fmhtWdzR3ME7O9fBpr6B508zQrdEm00lJM5BeOhD
2x/jSszxhT+bwbVWNP5pzjhvOUjF2gDLRDb7m15PjfRIVFY6rH79sT4/bAixhi4YtrpMm+TsYePz
s0qsiNSJZ852vow+ILO6eGUvX/35pTRGDudklupPDzua0xCWB2QZpervzW6477PuHrbD/Z9fhi0k
a5eiLFnhZ3cURzGM/JC6eavEaAaVNAX6bhEP0Nbpv/HwSGoWaIgYqQyin1+JqCPdFONxAMM8g3gK
4Ppksf0gQ42vfn1Xn195nViXJQyarEeFteLnS1FlSYErkXzFXifeUnLm/R577M5ZwhxDkyM4ChJG
33591bPzAGOWTTiLAzJjBggqq5+vSpqz5C+8bJcZzgaPwIHzNIiuu7SblnEahsPjHNVIYi16Oq1V
Zb/Zr/7N6DQZnxYbdCRg7Fh/vj4n5sGqJG1Z//tSvTLlVH0p0mVvkBkZH+jXd/v5atwqMnJFhjDI
dc8W/yxLyw4/suRU9XQv4Zh2W6O9/2/MBZ8vRL8PeZrQaR/ahjj7ZUKKsYIeVzAHrPHbm0D37N96
EyAtqMa3TbElq+dPry2LMVqSs93KmHuwffr0UI1dT++Kr/700RnsjnWeHrfzeQsztK0VaErJo2vi
i+XdzuTo4t95txkIiyECTwUztnn24IAGcxauaJZaeljsKbp+zTQ938dh+/XX9/Np42CgFWUfyN6b
0xKnoZ8HngglktZayh2xrsRbXQzkh/x2pvqbi5gEFCNqpHj++SKY3aeoiC2fxJk8vyWrpQGbOOjr
P74VazlLI1RmiiIZ6udbyYYCtwWgTPg0GuKhhuNe1Xa/O1l+HtLm8rxUVJUaE4W+/PkP5wX2txHx
3eAP1MJA7qNzb2iP9Jjts5007OB/fVN/ezk8NZhX2IoI9exy0C5y35wWAEIxTPcp6uUdFBX/lBrm
uPrzS0FNZifJkVZ8elm1ap4U+gPoj7LEH70Uy/ReTjg+F1Vk/S4s9tOQoAigkIzJAR302KcTH0ms
NpprdCGxjwtNohK0kkMG369v6dNV2DWSAmZzWmY8CP1sSBCIVPc6l3GiZbg1lF29crL++MEtil3g
AlSjWI5Zs34eEsRo9AvUzHcCjs7DtsPuipRQy8wb9pJ69Zuiw6dNOFdDycEkxIafrePZGzt2WmMZ
QeXT1EgiHHpQhTRZq24mpafpHhvB8c+fIamviEpYKdjXnV1PjmOroq+OSnCpKwO17r3RxkH9x1fh
vrATMhpk7dOeyedoU8RV4aO3kvxpL2cjx0HLHyvUUH96JSjz1J/Yn1G9EfKZQJ5kVDxgERRsNau6
hA6b2iKGtTK7/s2FxKetDENi2ZnZ1ImYL87HBYBQ7NIh7266zN09DIVj5PvqlwxJwqFsND9ER1AW
lyWxF3QFdTDRSjDFiDxqOQYEHSYxJIuGvaqTa7K0l6esOyByQKWotFm0UkCznrq2Fy8CO7HkJmHa
nEwoJg/AJ6gdUH6c7g24Y+W+AkGUrM0K9T/dWz0CUskWx2kDweE/TIwqgKpFu2FLE/Ox8kFRXmS+
CJ4bQcb7Wl1OWffjUPsnCuvwp+jgFOSFkMN2P4AuCU5Nm/mQojtZu6oCFUJNg6rhgId9SFjCwFWB
09QM6sqWar+TlWTgo1dA5XlBbYwgSKbCOrVRo7zEpsR2xzI7yr9//Hun7MCRnAoaC+v5e9OkVjPG
nYkaOmAP2yRSTvfpt+P489tJnghrKS1Gyq0YvH6eC3weh2yoLA+6VVBO0tLRP0EzYg85SP5Jmcp5
92e3pckKBy2UVTIbdBwAZxckhwcaAwHwaEeS/0vdeWzHjaRp+1Z6928GfYCA32YiLZNOlESKGxzK
wbuAx9XPA1X3FJnMzhxpNX/VOaqFigwgEOYzr6l/Di7WsWneXSKrHR+kjMJBSpWTChk162P+WOwo
EJ3AfCzkoBOKR4RZk6lkD+ff5fiyYxQXoBkVQA4CSnJHx7WfRggKhxj3dHlbXMV1GZRgqX0ygAzW
14VE48QrkaGxQQn9CYSPwwUUOZBBLVplgc4w0HXUplYB3cu/DoHfYrr8L4CK/zsyzP9PcEbBfP9n
OOOnPGp+fP+FZ/zHKovkS/OjfgNrnH/8X7BGYIjO3KOh8oQ3EAn8v1kxpvZP4jwq1cT8s7C6zXr6
m1lMMdmky0DwzLbX+HX/YsUI8U9Ln49lyr42ZGXT/R1WzPEqss1f5UwqK9T/KSAfLVmkO/GWFLHw
eJZuTR8r30U+ANpXk3OijXOcns6jUCByZ37Q7Is8d3leBZ2O3qOFgpOMRzsJGXCu42elbQt8xtXo
oNk26UhnSY92nz4T2Iq788Mf70uGh2zMP/YsoURS8nb4dIqywqdI7vUARVeIhtK1QrnN0yUmpueH
Oi6Q8xHnsYhsGIdQQByNpdOAE0IZMOFAjs/Ipo8ukDcwSAPtiG4D+gY03+xp1yk5wvYi+nJ+/BPf
k4merwg47Mz5USwnO6mYKXIM+H0gTp35rrIGMnGp/Xh8S8wvCSF9ZnCrpK0z6Pb19wQ1gLqCb5oe
4rvRYRzS/BktBXpvUWYc1CRpv51/q+M24Dyrc+WL0vDMfycJezugW1aF1va27rm4dyw1EBA7BTFC
pNh8UcAlJ+hql1aCPWIrhPWzn7LnSC3yNSjY8tOFZ5mn8HV98K9nodqhWaSe5vFqqnF4sbUwMNDu
7MqFsGwsHKJbwKLwNDt/qYP5XRZ+fW3yzDvKNQvOaes5iPvAw86nWp5/nBNrm5n5+2nE25lxMlzo
QNnpnqkILEzN+kX1A3WPMA1ioOeHOrG24M9xxVEYnLl6R18deZsGaJWctxEYAejSD2lZiwvpwcn3
YVbmnN6k/TAHpa+OitQetTbPyUwRXrb2xNpAkewYLsfkl5vz73NpqKNFhYGEM1ixgQw0rdZlgBzT
wm7L6yaof9NC/K/liyTVXHeh02ocxey6GtBn4GjyyqGWgHrU6qrXW+e3lwKyCuwODjgCdzLgt1OX
xF1jlLZTeKavq7s8g2kDqinb+W1b/8FQ5L5kHzoFYk2fl8qrr4SaDwG6YZde1mfNZ8DUynZyMvE5
qH35m/nbrNxAmmjMxX9q8sdnTdOSV0kXfeaxt0t0ZSWUqlReyoGPcx1+Mb/fhWU/3xFcEm9faLTc
QdUL4KVc49oPDFAQupqsGbRfq5seUsLXWHT+9ncX4NtB55Pm1Sy2g11lto9erIXFGBDWCmZQrNpo
vqWudWGxv9+886eikskypLExxyevxyqqajBMiTc20gMpWp1uta+Mxr9A335/MVAnpQrH6sN7GGTB
21EwOkkzbGMhGyEnu9Xr0t5C8QYp1GdMo6aYF4LgE58NI3vK3jT25q7e0ZFkpgNeqVJrvanGZARs
ddEvfXsorwY3H/dVbLUrFzDhhYPw/cHBHoZAPIdumv4OyWAXYaC7Wdh6iaubSyuX2T4tJIKNsSYv
vOCJCaUgSGIEMZrc4ri+GYYVAn30D7xJbXGzMGX7oE6R4xXlUK2NEBfvC+924qrlljUJOYlfBB/y
6FSsg6QeRIVZFtgqHSRBk4MnsCqzWiAtiBZwNEtmW4U0X0qQb9lSNm1z72p9dR+5Ffiw81tkHu3t
ZTszw+eYzbGpstlHJ2fU5ImdpQ0ybakOVWxoUo3+aYMwNiIYQYVGK9ZHi3GwNNQCYi3+V/7zH9vu
JxYY5zKLGWmrGTN+dC50eS2AtjN+6zZQoLEp94BZNB5UoJc2dsNd1dLkOP/O75YXgB9CCDGfe3QD
CPDfbFWcqLQJrQWYcvjvrOouyhdJgfDVWOQ/zo/0/mMzFFAOiui8Gwf50VBlM9vLABbxelzo8bWz
hb9BLc7dSavRISFUPdWcgvIHoluGjelRaO+QdGzRKOyryDv/NCfemzTW1l1nVlWifnL03ug3Ni0G
vF4DeHRhK3aFlrEWfqRYE1+4VN5tK+rcc3OODGpe5r9UKF6dvBNK3T7okcZDPzzEiRv7eDRwh09+
6A/rYGydp/Ov9u70ZTxqkLQPqO5b9CHfvpqldLEtfU4MGbruN4S+tTVtTmV3fpRfM/RmtzCM/kvp
SCMF+SWz8PqQjzsf2W+02D00RtDMq90ERihkFg9DB6HtR0PKVTK0NeaceLmOFSqMNqyqfV86zV2m
gOlbwPcxDpOD4Pv5Zzs1AyYqEKy1uSHkHN11lkgpMueoS804l32n68N6KtLwQvQ4r9ejCeBgnkMg
hqAsMi+xV981amFZpOYEyyuJSoRruwkR+QnLEmjeuN3rihpf1xypnih8ZYtbmKtcWMTa/CLvHgFs
JN9hPraPoQoBwvta4Xe1F4QJwo225XuVnxfLvhDmFYLlKD2g5B8vVNxwn1ij7l3dtxnq73XiiUlq
2xKtmwvX8slpAajJrMyx+/GJEogCkcq8ZWf5RVSujFIlVxh7tbGXXGbJVo1Uf9l3arofc3Xa9oNZ
GBcOtXcHKagxipc0h8GtOjTS3n4ZSpWmMtjz0kT4/LZkNhZWMia7lrbEz0lxBtYoerrnF532flTd
RJuKkoOO6QEn+NtRLWBMSoAFEkq8+qMhb/KiQRhG8XJKZnPJmX7cTrcCbLvx15nW9NF38KK62vVq
dLDNgP41mt/nH+rEM9GmotjiUBMijz7aCaGr4astrdEzkWQ8JH0tbupSq+4mgxACUWd5a492+fX8
oO8PvBmui8QdMRJ9v2Mk0ljlfQssW/VyBH6vxp8JFqRDma242rILEcSJ9+PKBDbGvUlt8ldb4dUe
zHoDD9UpmfC0QhwbtSi0j3P6pkkqzS01UucwodJyQY3s/Qrn2gBCSvFlvj+Oy8iaEfo5CLWR7jmz
GIo83gcT0uHpWOKLmeVOtKVRp+qL1G1H/Osu1rHfX16MaxAwcbGAzzuuUAQlqCHsXXCehLi0DMmU
cS0p6i+9RFf//Ld8f5QCeyAioc85z/BxNa2Myzkem0ZvSE3/e5b70ee81b+cH+T9+1D/nyvlSBvq
AKKOdk7Zt1CvHAbp1VY+VBpkFKUI9W+JRMfq/FDv1yZDkQWo4EpBsx+jZ/tZsRz/mhGRTJnurNoo
tQXeipzZNQyTMBpd57cvIwrnIOc1wAmgVuyjw6jnvQp4X6OHare61WWlXIu+My8cee+/0zzKr3QL
/SKC6reHD6QY2eplykZXkF0H5ATNKc6S9fnZOzkK8TGtIUpSQjuK1yf4pv2AWiquv8QuWR1bV20c
DBfW3IlvBIgZFSYaGxRl7PnvX21q/M87qmsOgSINxx0q1TOVyq8+GEYI7hayw4W5O7H8NAecLRVG
MON0h96Ohy1pnEWw9bwMZ929HisKBopGmttwnoZL1+OplwMUMatMOYTbx5qUddpQfq5RhlbwdPXi
EEaXGvzEGPqO1ZNfWO0nvhd5FZnEfFLNd9PbN9MgH1rV6DReJSuXnGk2twmrdnt+VZyYv3kvaTTr
5j67ejR/kCIoUSpm68VG8CPzI4NgR//ScCRt/mQgkjTyUwq0x4sc0XAJnkhvPSjx+YeqzwHZUe46
+FP7+ycSqwGsxXyPAy86yvUVJ+vwEUZUS3W18k4vTH2l2Er5MGAyfuEb/arSvw3i5tr232OJtx9p
MkIRODZpd1XawaGTZSqRYJ5g9EW55t/rTd1Z60zRNOjbLhryhFHlAF0ztwn84HUhgG6DFq9x3C46
JFd60TQ4n9rRVTM004chh3r9sVfy8oc0O4GRfZKhdpVN6BB457/P+4aEZczwQLYQIGtA3cfTJkOk
1ZWiw6ovUFdhiAcpiqjI9aPzsTJdyOm27ysxYgKTchB15G9H2yj/YDnOEzoTB6igHUMJ2pGkdhSy
8zCzwddMEOvSZ243M5LnwlAnNvMc6xHtALgmvDpa+SNoOoB2QHGqtEquc11Hj3MMlPIgRQZlPdQr
68JZdXJE2grI2KFcqx/XDs0crlGXYF9tUDrZRbrVbiEAGOkiQA/iWk/K8O78Nz1xhBgEK/R4CJQA
zx4fIRMIGkOMvQfWs/AcF0s8VCPiCyvnxGvRlKeLBN6EQOAYk9+khj92vYHGR1yqXtyn7b5KYrmd
1EjeKjWyCOff6tRKNRBKRuiFKiyzebRSs1jEFgLuA2bjcB6DsWrXUyDydRfHxccRn82XDGlwxaN8
299H0nW/Oi2B0IW9/wvicLT3ieMoYHIbUHoy59l/ddWpkB1qKYfBG7EvQH8N8uhhMNLwVs+d7moU
+N0UFl54DdztZa9MxkJVhLxuZv3TQLPRaDECjNfzARk47pM1+Xp7IYU4cbrP7ScAGgROoOqO1zjp
ipoUSu+VzhjNgkfKsHWzXrvL877/dv6znFpsLG52rwu+AYDL2+lw+wB9gSwbPDWU/iosEJpDujRY
/8Eo7FuH3p4KzP1oSfeK60yiRO6Nhp2/Teu42JcubOvzo8y/5d2nBdlOyEfr3HaP5i3C0qEvdbf3
6nHM71IVkeTlrFaDPpXdDxtLdtmHCuf0fkkzxb1Qm3ifF1GaIFwnxoA3Cqvx7UQOEYjztGAiKVJM
u7GMskMayBgVGN/f9Cnu9a1WGl/Pv/HJlYKdqgPgFz7PDDF4vZgrmCld4RYDHo/Jo0RtaKmqFVqS
KFGvzo90cp28Guno9WoqlDH2JXzBLkfJd8RBEZfQ/kIl4/T7QEyg7awD5js+I4SRU+uVvI+J/5gM
WqjM0SzPaOOa8vQHb+Q47DPWIx3Po9US4ypZKT3nUdIn2nosVAas1fLCG52at7nsacMfnAHZR4lW
ZQ+c9SamJkbftyttDGdvNRwrz7/LqcP89ShH+yvR1LrS9JJ5Iw17aAsIVoOPtVg5uvauDDR0M84P
eKK0DOJvLrOy8CAIHXcues0YVdRkepYClPnAcDrUIvO633dB5jz20tX2uDTLp6FU00+IYygHv2mj
K/xrHOvCtj/9LEDmiO3BnQKxfrsLOhBbrmJgGzEKLeXMHqJVpoaPg2bLDfrhPzsdt5I2wievqacF
xoEBIgfRhU9w8kNT8IGGQrBs20cfOm79UB0mCO4SdurW7DTcnqEzX0jU3tGXCDbm3pQGCwzMKxCU
t+9qY7VZYNrOGScDG+v1ILlPiD9vuCtrxxNwcHGrDexVjNLSV2VWTvLhOz8JynIvY0dZ58JCOLVj
Xz/P0Y41ysTuofX3eG5AlmolE0BPAmkLgXLs+TV3aoYNIH4ApUl74Gi+ffUkIaygnYGy2Kgj6uIb
o5eVSXDhoDt1iXApzHVFMkYk6d6OItseyZQ+xIqTmLud3cyQjgWkrYt7Q03wI+rctDyoUFRR0fXj
4ne5kvMHplcjqOQSAL5jMdJ3DewpMHvETd1sX3VoW6LBJD+cn8tTn40jVp2reDBtjnW4ZeKUuekH
A+YqubajfIPeEH4tzt04YfF9YUpPDgYKjpQf4sO7hmrXxcgV0bjA5zKP16iwqMsitMUudER/YRee
6JFwAoAFI8bjH+O4yySqMGkbvFY9qY/hSyrMAGXhqVU+jp1rXmnFgGk0hmH1DQKI4TfE0XDxRLGo
rbCV0pTHXtR4uA++QtM5QuYkvfB8p6IE1sqMdrAp2OtHB3WVVOqQdGpPoUXVtwj7jAu0N+y7yXGy
rVWYxcIwMvPj+Y996naY411jrlahZSHeLukgwBQoyTirxwKvwiis71qlwFvJMr9ojfL5/GCndqnN
zNMiIdqHzPh2MFG01qCOHAM0s8Ver5zZDchsL1yrp16JCeQgFPxJDvx2lDEPcV0VZC95ETaPmTCT
j34BTxPnu2o/YIL6J28F8VanwTGTjOcl/ipr6LDSsjOMlDykxFYIJGZ3U9PJh/NTd/IiQ3RibiSC
PXCPCSGRMaZkHTRLAnxIH1ytsZYYw0WLWMuUlUChDlLoVO9zRTbPvmK4q9jXkW5Ue+1PpheEB7IR
Lj3k45otzcsuxmtr8HQ8rajR4r2O1TnaiJmFeMVidj//dP7dTy4bGzUMyrWg0Myje6QqkIiBYzR4
fe8i2Ipqmad0Ubw+P8qpk4g3AmWIeBok+KPbMwqlcPpIGzzfz7QbvR7cPW2qZqc26DecH+rUPQJJ
zuDco3yGqMDbFZNKw1IwQR89GHn9TeIK45OPreV2kIGyylgFGEtG/VMufP0PppJytDqXjAlHjKMd
WKp2TfdYIRjUh+hzVJT6Msty40KSeuqDUeuhVkfaCBj+aAdOaWxFXapz0NZoFWRuj+VyLwr3T+5D
uANzd3PGY7rzc7zaeSXBTW6VI7Le8DVWbu+OG2ssK+/81zr9Nn+PcrS/kUOx0tmry1OtRls5apau
tAmD+/OjnDr9aRuTC4Ch4tMcfZkqYN1Lg9qDafj9dRv5uMD3LRLnUkXGEMeaDJlJNe0voIxOll5m
SQSGnr03jtdimeOYqGqkB31rqP3CzCv7zm/G+hNXgLX1u6Hb1YBwN1MRd7e9G5I8T9UlbZF5wR9n
58j8EnOQJGPzcxS+GZNWF9rA3kt7X6xTze02HfImL3HtR5txyo3vmOrqX3Lh1sjT1Q1mK3Fj3gVp
PP1BIPn6SY4u4RjRuzIJJ3Iyq2yvtDwU6xir2gsf+8SSAr7PDUgZh+bKMYMDBTIjiMyC5GjqkhCh
fX1KF0Naahe+7olxyDjIfQiviH2OW+9lpokyqxvNg7iaHYYYRV5Jf+3CnLnvvx5tdnhiM8BwVoR6
uw1jrIRzXGU1r69Ccd8mdriGID8sE5GLZYv+zn6KB7T2/RDHjaQs1Qvjn9g6b8Y/2qBoTFbS1EPN
MxxFcjVY4zdkxvKNBKFFGzgww4UA8bI5v2FP3BcAlaj5wi+YQVtHo8oQlcQwCDTP1Vr1LiONXdm5
HB/sXvn5ByNRkiTgpwfHgnk7v46rTUHq4KnQ1854hUhptZqSSnlQdWyWzg91YsGAVYLwPLfTHXCj
b4eKegQN/cjRqIAm2WKwrX4pMAf2zo9y6oORdwNxsaiGUZN7O4ojTV9KKI4YiNlgyVyrDh+Fkfjd
NpdNgyTiGONDlOdJfuH1TqUAzuuR56X86sawkjq0GjfCDjgru58JJly3nSGa1RS5frcsMiPfoL2a
rQzFrqFrOIO2QV3R+Cwi5Qrxm1UROdjHGEH97fyMnJx33G5mTOl8CB49V593U1xQHPcGnXHTJA1W
yP/lF+ZduO8XLXnFL8fCGa5ACvv2/VV4/65SU65G3BiVU3ucqieM3heGNn3RRywHUkcmG7NDgHCZ
D1X4EbXbAncJLXRBYLd+fhMoudYtm8LHHUtOWmN+bCOpBEgAO/n10OLJTqbfYXPVVYGj7qvMDZHa
dQbH2gW6iMt1JKUdoMkfRCV2u5X77A9lhE+s9As0AZURbyw/xE17mtqRYgy+ZsEhC8MR2KfLXY/g
04gYcSaVMdlkPmg2D0VkuEWRHADvqDFlEE8TAWYhTq1ZSFo7tbvS+jRCryU3Ugfzaz84jGY5feqL
KaYimiOQsRgcrGQXDqTrYIXcst/sk34sm2UEvSWneYTMBr+laNKF6G1qnWqb9BghY3MsvArZ6C8S
gqnY5qh25utaoySKFVhs2qta5hjxGgr03TWO24hnIxmGMjWv5NtoRMf2Jg0B0+9FWTm9ZwS6jkNy
qAftVatXnYtfvY1waAw4gj6iFRWLtFUShIV+kdALx4365WQhMIT6vGJUn2cekLaJ44qp0hKcrxOn
nu6F2Y84pqQDgp8kmkq1Dlu0hBf8vzZudwhePwqqRlC09K66Lirs5E2zRpxZ2HJfjnAw+G3YJC/T
Hg31nBpUAtlgrJS90hE6Ldy6ndCt901tEQejOyIU62PBawZ63F2lAkV4XDHqGl55ZDS4tic0E4KG
7v4mba0E5U3ftw+xZUumyp/EsEFDVX0UQRaPdFIT/SYKRlxe3JDLZkcFL9aXdiNqsbSGMK0OFUQv
sc7gWGRoBLXVlav7gB3hFU+oG7Q2ZQXN7+xq2zkopNwKO1c+I0DXPeEECJXa7rW0Rawit76OLOEX
y8n7W6nl5ZWTTRlYALXHDESRqrVOurj/qBpImyA8Ifu9XTjQbQA8aegAB0XTuGCSsyFizQfOjdrU
rrLtUfUfvrSO05iLeBT6tECNAzFntGaz2Es7Vf855GgrYwSgx5tOkcrPAjsAYwHPKe7XKPqyhNU8
HT9wbqbuasqn7NHM8lRB9puq15Lybvgcx6WzQ+Mh+4H0ZnTXa0MX3/qBbTwmEfRp8E+I/ixQCw1V
D3EDXy4QtwU2nbmNXi37oE7rHWrMNZr55hg95h36QsBWer+4GwSS4h5iHlW6nNxIfjcR1iwWSZrn
COzZZffcoFNQbqvGyZKVHQfmI7rdfbdBZswXS/p5+m0SDq5JxxlWdgi4SVk1qTvh1WKM7FI0s7N2
ZSRuqa5saaP+LpTJvU2CVHEWis+DRPDEgkXKR5tl2kftuyS3gqCsd18DqSrKUvQmDkuo6xuPEdSK
YOHYJWYgSRhHiTcACJIrgGuas3OVBLvGyHWI7XJXsfQl1tzRnWBzo8MCobtddj68jyUk/lzBjjHN
d64RIcQYlbmuraRsy2Ah4UqHi3So8KQWAQ7W960i6OQPYdTikqcmeen1Dtv92hJKby6jSbpw4pUQ
NULF/aVVW+uh9MiV8ifRq/jdIYRaxFiFSnanUEMnA4Pf+cmWnd5KrMuiNkWjUULpiXK/AWXn6vn9
MDjmgxL2lVhX6SQzEAdWr80U/Ai52rbGi8oHED0u6hkOvoAyodxrZpH0m8GSSBRgg2BN+6yrc1zb
s6p3AWC3Jhrr2FIMiq/hMo1I/6Dcq0o/Wej+ISOipJ+KIXEwkoQkLupw+V95BfnRAbLmdXWU31DE
dB/Mook/mkIq1EXxB11ZkZXu4yqNsZfsMXBCPngpK1t8GkMt5q+xEP1k+3nJikoL5ZIp6zt0rgPw
hsYf1A1qm6CZjpLSAKRplw/41CA08cB0ZSDN/BHFPhVT7w5FA5FLDGf85DvXFGYDsYI6HOjohYug
+LJs60+/rvzf4leftVmGqfC3H8x/pFn/XzSEmaFA/5lB/fijbv6xeMmTN7Tp+Wf+ok3r5j8hDYOQ
BSuLgQbYyn/TpnGDoUcMcGomSADAmsOkv91gkH+ZhTDnhjUgVP7qX7RpXfvnDJag5kFmDd0B9uJv
mAkCNyJGepWsosdCmgMKE4QwdVOQp29jKAuRHgpv8F00N9l3GE81utXelRHM35aew9aqOHa63kal
HzODK2ca7kQqi3WeqfZygOkiCTOCdkE3/NCq0tioioMnVKJPd4VlDNsBQxfUzQdhYBZMma1Rxyuq
0Oo6yqwGVQEEVOqGPpagr+eVSVKs2hxil2spONgZ+pUc08bTRVVg0RQ2yk0/2Z+VFiQlRTNl3XRW
/NPH5vRWNFr+mCijdle0unKP76u8a/tI3RP1ZwezQypxUeQjzmQcV+GjloX1M7y/sLvBZTWWGxyA
r/2hWNn0lWK3+1Hp/EDY2h8CjmMv0iY2EiIFVtZlsMDGDPuyZxE9iTZ6sEL7EJpyJ9JsY471zgh3
yYuvCQTShjsTJ0rfqp7zqfoqZb6n/LdKbfcK75BDYQ/rqC/v7MC604L8DsuJZmHqANd97eOAmYVi
lRvLX/X2Xe7ED6EsH3IbnLPI7RuCiVUQaYtq1AjKMHpIh7veeYoj29Nx5+Vm3TgDnjf1cOj6Cl5M
W8J2Up6rxmo5PbP7pqbwOkq5sM34uRngqDTZI7rthzCxrzAX/pIU02Nfpztfa+DO1AijilXQ2mvE
Z+/HQK5hBGA1gbf8wi6+1OhTD3CETcW/7boCT12gWL36RccyuvqBxatXVPEBg5oPooixpcuCK7tw
1wPOEksM66/Q+OJJIuc61LKfFZkWKuwLS3FvSim3Ve3ciooR4YROOCxsAyfeTbG5xPTWa+JbN0LQ
RLttA3NVSf+FbPl7bk+e0twrIr6Nw2Q1Tlc0v5HC35rirsVAQZHrafrS5TtsdT6H2jQLeEuvG5WH
TBUvZSG2iX5r4Ku9BM6+cd10UytYaip286Skyloq07oOik+m/7HQN4aRfpCaD+dk2LQi3nB/x2F0
FynBTnGNjcQRxaVzqTfmDfKHNyJ31lXxeaof/bzdwWV5nmxAwpm5pcm4KgLreuywXsuM50gGd6Gf
bAY1vR0V4h2jYKQKiYEKy9xAT3dK8lx32p5AYmuWhH4qXpsjqxNpzkXnbCohrqm+BzfkftgGh8+m
eGEFXU2yXmud+iURGCN/0EK+U4X+s19hHtT/5Eq8V5P+Ie90bv1wEyTVQh30nZ0/5UpF7GiZV1Qn
Vk7ZHPTe3ZOlfIpa06ubEpLzdQ2Z0EnatdQ+oPT0qMX22uivHf26Na+QNsF/xB437jgc0MK5khaE
0XivBulan8H8XOJ2rm9E1KzqOnh2UxxUzNy/H9P+wZ43X+i4H7VuW7UfjOpHhhiCHq9xo/JyM14P
DWo4KBP0zs6S1dpR64NexGurdK8LSu4Loo8iX/YxNpIoUGIKgcOiTeiWQKLIbk1FPqW2uR2F/4mQ
elWX5UFJsmmpKe59V5pXinXf4V1l52JTuMFOkFz10ybP5GrMu21t1iszfB4N865uangz2PX2g/rZ
r7obVMweael/0xxkRsuoJ+jFmbJrVkN1bVpFxDsHm6Yueyx+tkawRyTI6JTPdYOxphABBUIcWKXh
fsKe9k53JaqhLZEj0clS0utfWFq6HrSvozMSCE1e4NoYtG4qli9RPtyo7rNQg4BTwf8Z+niRqpNP
1ptcuTHMFT22F5j0XJV5/r2E1cSB7iMB3ZpbVRh7OXVrK+wfrJR8LnW0bkXFN1omZeo+OnlZc/KX
z64fyoMRxuW1bDCWrG31irz9VlemA8pRZEG9AltD6Zzb1me30lILN0aEYxJkUF9LD5bbp0gstfEV
4lb3phWZi0LTWBz2NuNHF6UFm7jRxJcknx4aM31pi+6mRqPiqsK/YYUXl7o1E607NKWAyYqO9I3B
zfPBzGpx14+6diPUJ+h/Zu2nHnrQXh+ryyD6FAZWBDw/wNy0qbSNE9nr2r3u3eglTUnekjKb9hAn
E1xTt+i/3TdZXW7isUCtcVolablJaTde5RslcczbGNZNMyTYnFAOWNTSN4Ep9FduqrpbaNlI+lfF
qgqiR878dJmNDwJrHnLgTaoWVyJ2nqqw+1QYvrIIpf1JRpXv9XysBG8or63aQ5bfRRnqFCLyjSXE
lW5ZZ8O+E8X3vuu+Ta3+MZTdVR731dIP8DLJ1Vtsi7A00NSn0ir9l1LaWHpTb2gidsewzxEZRG++
DsJ8WaQCtXlyAQTnQLg0ORukbyVYK9IpNZNz/m2twJI/qtbQ7BQ9DnaONlzH04stwqd+5P8S1Cfi
TZY5CxKnyctj5bsKdyzDOTVSpo2bV72XBPpIHWQK0JtNb/ISZVq3CqDCI/TfTU9qq/9Uxgp/Rw2v
tiaG+GfqgQ+WhUyjHYwDhaBDkvoftcl/Tnp/tkC56XL3CYDnS++KO+Bya91ovofDrhIfgqJXQZcq
h4ZL6WNfURGLVVXxdLPDGTkkHROFGm36Ahf7sMRYRokVcv6kLTxl6HWO7/RBT4OBK7/CARZdL9lN
1caozWrtzzOWEpsvhZv66yLV2usmdNjTY/M5r9BjQEXXP2RxqC8AYASHKEyuI4v7u3MCChJ+ygVv
VN0PQ2nstUN/zBtamiNpiYVl4kbYSDbh99xCIs1NpgPcVx/fkQhdYi3rdnjTJ4ewtpKbzBrVTWRo
zdqRWKKqdeNgElOC2sXANJPlDMcbkfIiWppI7yxnWKJwU296K9+kuqJTh3kqhy9VZBwCLHmWmevf
6Tbq4Dr6G4QXOC43zkelcW/rVO4GjhFd7beyBvYzNBJcqXoTJF/dgoSwDoN2JczxxumrB8gBmAAp
WJCpiXKf5H6w0svsI7nkfiQ7c0JfLruqC9elnj9UQ3iY8hjTUKVJ00Usyz1Kos5V3iAYvmwU3b4p
EQ67plWb3mF7xOk5y6Mjm+4a6wKzv3vEsJg1fV+q5r0TjM6uD8unRlECDJ+3yKwrHyZ07z6h8TlO
C90tY5U7rQfqiizaakj54n3VZJsqS+tNWOk4Edv2qquVn/+VFa6uKZ0OaF63sUtpdiO6eGS/FECw
ftlVisWyBic9lOO1kBhQ15knOvG9JdA0Sn+Jc9Zf5frfSrf+YxL1JtU6m5T9H0y3gM2cS7duin9k
L/n/q/+RvuTfX6dcv37uf1IuGLN4qJDYgMH5Jf72PwacMDsApVAbQsmcnt/fKZf2TzAAkD8EdRML
mj5l/L9TLsDJKGlDPcSMAVGi30m5ENh8l3KhS2CRC1ozjwFE5tuUK+16iismfXgkYnZxdKikfhOU
xdeiFFgqiXQNE+4O+P2n1nf2pZ7ugfVc4ymeGskV2EdcYVX1i11q9lKxKDnpw49g0tdjFhwMAkCu
/8Lx11r0UjfimZrHuMTmI1i0Y1ouKaAQ+Nb1ITdNKhfUNIVRvZCbCbGNH9wY0+mNpNRjLMZy7Tsr
C+ebvYuLd70xnX3l3N02ZG22fS0AS4QHIEXtpjJW+GwRC/nNUmiLnopQs8bsa1HbqzFeUW9S0Tsv
V6rhle2dm9xHII6KD358Rc28whrE9xLUCXFnrzYiuZHu2jV26UP6EHuUE6n5/aw+6eoHAiV1keFO
qS70xFyk0yFdp2vzUfG9kbD1mdCnfJBwJJPFR0Vboo2FF3Qd/Qi1D/mDdBYfq/SmUD6LhBQLAB/H
WLBQdPxPFqkor6t4o0pnM+FUqgyYokZzlIYBzeTt0uEA0nFrtfcYNWEDWbX2FTWpNE9xNS0W2gaV
kEZAvV22T+M35Vl5Hr+pv/6r/vrv/Gf40vz868/wRXxrfopv//4XU+MXc2NujG/dT+ObuUEktZ9d
bqzxpqvX/rh2N1VyEHa8MNxkQVVoobfg8fZpmT2nN3G9VnuXS+wLYfkE84by3VP6YmBoRXyYfIRa
8WFQd0mzCsVmoS2LXTithszr8XiQIAtvEb7QzHUfehQireJWVsthuuVcBQTI77K1DX/Oun/FrSO3
tl4sphEbZVyLrUVurkNlBf7py7B0uOIlTli0RPcVPz23Rh/+m7wz240jy9bzqzR8H4WYB8A24IiM
nJicKZLiTYCUyJh27NgxD0/vL0s61ZJOd7XLsIGGXagLUhySmbmHtf71D3NEYukQhMEL+dfXYRvz
ff5rbceSJMuXXdXuC/XF9K9pXEKiNy19lxLc5AGCb7HgXG54nlkSNcxx+o39UE+h/bDcZG8JlVR3
U+UXnjzOzCguEvyI9tlgR3539tS5S7UvaXdduSfzIIZtuuPH6+xxnu9m68WRxxtX3xbaM0s1tZsN
NzNId09u5BjpBX/hUm/RWqN6R6LnaZthPJQlfLIoty9aelRrvskGUpV3+sqdumm0WPKEQSc83Dgv
QRcjjWsvUunOSS6t5FKdxBjOW/tY9yf/9sVZCURntptFwXXbH7MMs0M2dbSYD512041DVK1aiE9H
od8UJJh9ZA/51eVmu/HF0f/YNvOmBgN5vdTInA4pUAPSCqN13ebZLbFCox11V4ijuk23xoF1asdQ
PGjXYxbzG03STdO4W+LZzMI+OQrzVFYfSf4EdByWC1PC0xTZ/Ss4adxZVYTKeGc6imGPEzro7LGa
C5vfGw4isVdtH2QXoi8iI38jKo8gy2NLg9+fJGCQKk8BhUei6ee/LehjdaO/puQBM4F5pP5v7qrm
owTAJZigEnPsEe15t7o9QyZkcWuofA6Ya5qPotP38isGyGYWoS8cibbEYbMPIopfPve/Xm9TUr4V
72gRzgdjIyw4W5HhvZQJBvneezBpT32xFc5eqMNiXZxlYuIcMPaQGU+27/BMd1LflvJR6o+6iBXK
mCv/1Swo4LMO8w5yCo6TuLBIotX9eHAn0uwHcaMvD4UZ2Wo7pqfh0nuaOA+NsL6tbgOSOvVwsRl/
nD+Q18Nld/n7P/Nv376ic7zaIWfVej7Qhvr7/04Xde/1JeK8bjpwMK4X69MyKc6pctZDQho2qC2p
O24a+4pa0FjeWPYwvrX5rRNVKLsrZxGspCdNj7F1ywf2VIO+h5Ai6qdQ6G+GpDfU7rxWi9L0kCoN
FEvSex46JirwvfHBpfFbjtBWMnVonU9VnEwx0dDl4oXFOuQc1u5zp3OuZqGr7nhVpRHJgYUB2YZh
qXzzw4RH3gRVuAYmTSRB7m2wqzvmfOEcJoF6FpO7FRvJ7MkjQz4Lg1f3VLwNU9SUXWQ3lxl5u+lj
zZ1IgnQg936x8TxGANv1SoEr2RGxt7P5LDFwI6kuSkctSuY5zkmjrXQuEnONl9K86T2fz+HqN6+t
QXLx0WHT5v2T7cwxWZtx0DtbZpFxUSdb1DQfqSMiVXDE2hWJdzXxDTQr5qfEKN+4zT+TNBiEM3G+
NoT63Ck37QBPAulhMpC4aZOluxLgZ0GCG6M0sEJ/MKLBNg6ddGNNqAvh6igX/Y1F+nxVt/E0fUzp
ye/ALKcdmSFlmOsZ7JwbzcJFI6PFDolA3NhLfps70o41P4jnfA2iFgVAaHTjhRlcV/O9QXOC51Bc
mjZDtQZbEk+GpkqrcBrXrVbuBm1+oVe8KgvjNDvi2hPzYyXcr6ak3revM/n6f3gS8G9YdBrnFPR/
jvGf8j4bXuXPie+//8y3gtN0fwOjP7uSAExi+HN2h/9WcJr6b2wbOO4wtdEe6ue5wHeM33F/g7SI
WvtM4T7j+NS93wtOx/qN4hBe7Fno+vuv+wsQ/68aYLx8yc+xXJQUCO3gMP7CT2GKTaSNcogf9xIV
bLCStDGAlrb5ClLfl5u6GpcnobLxAbHgi9C7JMKayyu3KwkqRowZvddtStDhi7EryBtau4qNa9Ua
CKA5QhGOh5zJ/o1MiUq+mGdDW6gX3fnxh5f85ttI4seQQlzefq6bUbzwFODXuOTSUuj8ak3hdxTo
q4b41p3WjKTLtMmGnU8OJDXH1DLd90qRf83NlhzwSm/ec4W0Nkqb6ZwnovJUhK2XWyTQOWtDwcMm
+YRDU37jJgSAR2s9iIuZ7qDY9HPa3+lpDwoFuZEo65mdS4isVXENab4v0r3muXOzJ9qW2nMCUUhD
fDFT4mybmuzQYQJdqMaWDPhuIkjLgv5i3gTpVD2yoWcPgoGOEjtbmxbiADSML8rPUCNMqTeLTSaW
BBsbvQbDBd0bG2yOMGXiPHALJ5aTX4kwX6DaRZVmGU2ILIhewGb4McIbSdVNZvUTIxRVypYifPQV
WHUyNcBZ2Xiavd6/dX3BXSy7Sh/isjMhRo1114mwr1yj26PM0KbtAHHkJAfa+KMDAqt2RmeuFH7c
n18ByvDdWxEaFC0hamVRyPYgnLH9XHhFy2y5SC1eJK0ByYHNLb0Iv71137RD+tlZp/5mzHpr2IqZ
MF6sEfzxyl/xGg/1QVKLMi3X3NgQnp4yKUhmYkGXdAAkSozimhRXyw/HQK5fk75te2I0J+ujIasM
DTsWOQ+QH7gShJWZ76nZFLgnlW0e94tWXBlZX5jX9SzNU8NgGbaAqNkBE39xZTF4j5RXIMRz9Gl9
KC3ozHckJPcrTkfVYm3nxumu9Qqrg9BgDJWFtTVi8Gk1ucNB7hhGlCU1IwoSf6t0C//VeZS16X/B
5J5UZlfLsjwqOllyY/ZQbbhp9FFu+E3mi1cxzOXNy5Y0DhDVX6/w/nHRkXrRbNZi9O2Txg0Q7GZR
jO1F0xbrx4RfABUF1h92pJekb29ZiNz1AvKKH9rjlL1Oqso8Cms9+Ly4vcvX7HXFXnAs6yRODYWV
61Q49r3ZjzviXADBtHIxzY2HzmlA9CMYka96RkmsLyRSkDO0iAPLj0j0qSUHWrMHvYxEfhZZiDWZ
nnwbFknckuh0EzTQYCPQkv4pKQyGDBap9Q+W2RXPhag9N8z9eXoB/xIzOcKamkMFG8CMHCnd7LBo
sw7hv1bqQ2sG48ugZQwX1kwu+0rVPoS61Rcf0ln6y8or6wfXHKOyG5KR3YDnayjYwxd60k5vFRjv
0ansYt2lPsEG0vc/Uxv43X6Fs/Sw9A3vdaax+KZa9V+EIojwgLlOt7K9ycaFyVRwdyOYTNrY8yQo
+1AQg6t1jf8cDMPY7zPIIFTjSiHMDwJEeFGXzswVOgQwBGtkNS2GA4kjGjT8m+JyNKzlsLSKeVnT
NTNnlKF5H90gjOIw8nqDjTET2A5MmxjuAYP5uPG0DNU0jm4ZZbqZYMiO6I6yKMCqNMZRpHsDUuie
HJlK2kOhJ8eUBExIZfo52HgAEq3p8dK0i87O8g+9VrKXF3ciT9gzz9qH3ltgUEEHW95KzIhlnMwi
LmDzk+FiGVjJGjweqQVdDUtGOf1Cxq/dUvjgaQJAveJX9FRysgYwZWFF0boNMxmZTua5cZ+Pk3Wh
e1UVw4QKjimfEzHhJuVTvkzasnVnMVrhPDcVQeiDSO+yoC+YSQ/5nEZG50t5EegLLKvMIY4qtJsg
IY6KFAeHoHJrMCGwzCDd1FG5cZMmhp1usyqHLYKxTVVv3VIV4NHDaHtbIrurfBs4fXqVt2vT77XW
Zu41eJPnnyqc5gQu12J6Nc02e/Ctzq4iKUrqpSE4B32OYhxPLud59dXNSbLP2OIwYdakN3kwy4bV
A5dnPWoaEVYhLjYVsIcpl4t0Mn0ab5/U4dIvDcr8Xg0R5zJdP/IfDO5gVIVLEnBi1Tl2rbTOvXkf
5G5/MTVi+ZQtmHKzyDtJqE7tX3v4st2aCWF/rV+bbxN8kHZblnBUKeOHso+SrvOIEw5KM2CHWWz/
PukhDgnO7YH7KkuvCbHmpqgnKkymrTDfyiZJjRODve51wXDOi+UQdHXoWwth7K1S/RLlvdd/ym2v
oB7uVofFPnrOsk80bUXuNuUDg7dl7F8awrsH8t2LughNCDwzvYRTfslQJJ7F1YS+hQ3pQCDB5Fw/
5MnCd4uKAemxHxYiuGz2xw1zOXofJ9UQWTYT861IM3uAAQoaWoeUJbbxJowsIzHk3RqOjg0sbrZ1
cDNBvn2YIdf1wDNTcrO0jVGEpZUJMzKAwb57Mf0lSPZPwdafYNl/Ct7+G1bHZxcJMMp/Xh/vatDY
v90Pb19Jw2rzL/2PwOz3n/4DmqWqPZek+DD8USXDkXHPxnbUAKj3zgFif1TJlvUbTpAkTqLygRGD
XOyPKtkiQABrJXBezIGcvwLJYlv0c2kJC4ZenyEsOgZ8u+xfLcFz1WgOvv961CTBGjaVa0ciQJCK
peFh9MW2MHF784wnquCb1n5HZjLES+1duvy2uO67C6dy9xUSWRzbrzXNPdajfYW5y4U/lY84OF7p
2fqJuJUZkMg7imHajW23N8qRBtd8W/T02Nr6XW0jn9DKQEZII79WGUDbCAvFMj5c/8z16KppJwRT
x7oo3ryydN8hfXbsrtU0Ps3Em+wcp4GvptXOcfS9nkm3YR3mrEpCXbjDY1/iMmKZYn7hOjdhZ5NB
rRmaf5tBFS2717QkBQcrB3A35X5Rej5vssKBPt921TENpnEroUpeU21me7ugXFTKtIFi+5R5u1UI
PHRb925eyvtUd+ovsCrPLFIEG5qp21d9MThMySyJeyhMeeqyhuu6lD5zZuk9NRUgwQKzJypsgJ7K
F1m0OK3JtEndQOY9WMVchUnBneYN7b0yAQVwu0LaKrgAa76n86ZjWXXpbVCpQ9/AA6gAHfJ2jJK6
3AVjBZw9XBRVHRWVezgzPL3yopvKC7+AB2K1UVsxce8PNbV2osutxpDJd9arPG9CtQBFcpU/LunI
N9RXmQ0YE7Q9sLzq3pzU20pzuOGt/zyrlax2ri3/Gbb5dg2aMLflYYVCAlKoedAYgnN2NIbLBCrw
nGy4HEXgnoxMwy5mHm5IrpafqTp4ha3RY7xvJKn60lmrsykcAFzDVt3BMGX5aPUmHr4yuUIffiBM
vd3OUn+ZMYX6lCzqvksXfT8nRXGNhZCl1UcnKd7t8aLLii2bbesVGsRIk9RTEojux6L0WMBf2rIT
NyB/zr4b8mOBn1yZ8CdWzaihq4JGY43LtjRQi1uG/Mo60KLVm40Nf1YJ1TNRF5UQ1yLxqkt8eHuG
Ds5pxrXoYNmLHeW6vUbkn3uh36fX1KMyTMtMAm9Pz0nGROL/AzgChxOEVH+KSTwM8u1vh+48But+
PG5xSvv+s99OXMf57ZwES2AJAACK0HPX/A2b4CtEIp/dCjlFsXGwOFr/Htti+uxJRC3IOJAf/30Y
BtaB/RWuVBa4BoZ4nNV/AZw4Yw8/sA/RbLhnoRz3AegI2qNfZKqGWbE9HCjGnt5H5WDTV9TZc2GV
b9WQwbtCR7eFEP/D5fQPkATjzGn89VGBEGwETwwIdf+XR+UfckQ5ZBcbisyxHrd+pmiweZe8Oo52
frW0NXCqa+2KStwguPIgWjBvKNvsU8Epu+EeWSNdFt+TE/9SCfFPC4Ofyoc/LTT+DUsIHMV+eI82
r/3r37gk8365eq3e/9t/uR/aXPLRTwv5/CPf1jB37284nujgPr+SaDXH/w2hEeYsIFy/A21/Z9G6
vyELQn2EmBYtKDkyDGK/I2wGgB06N+xHLWTuJiLsv7CIkcb/tKCwlWAVY2OKiwY6MCC788T3ByFW
Sq/gFoZLVpwiVD5kjuvBxjCLGvWBcP1s6xtCXWNbm9RRNczTU+XK+cKh+DfDDvAk4To10ses9CU9
Q95JqAy2KClUZ6PaVuj/+NB0GxkXTp9vizGjT8omiIiwvI08qpypeCm0tVFced5g7XyiecbQBgZD
AT451cXi+earPQ9yDJ2A/LrQAsDAoYdS2dt0pOFxzy4lYXIBlxwMv3xQ18HiM0UlgZuRXVHP7U4O
2oTOAtsVjKbMtW82veuNY7RqFWM7xFb2mz+Oc79BipQZ28Gl7zqknQdvdtQXeGG9lGt5a2PuHZxv
nAW7aL8TAWBiEUw0GS43EWba3pfJ97NHqU3TutXbviIqhxb71k7n5MMehvRT4kzdp9aqeToBsnNY
Sml2h6PnTEfdg58Plln10ehrjL60MpFws/yWtDlyhUi866tMRCbto49lkDe/kqBePNVITl/yXNKU
jUVGU64FLurr2igYZ6jAHOsNpGaLsYvWXgYreF4t0uRuMmfvqU4HOIRZUYqHqsVMY6N3+fAggVLb
DZJL/6rJUmYuVu8Hz7nQx1vRw2fdBOlY7VCQGvleVm66TecCvcAARfjYjiKH6BtIzdgkZTPM8Yro
o7mEdumv8FBak2E+5nxM1m2rvfeNDpZ1o42QjQvf7E5m0cNKSQF+IQJNgf1RFBM2ZFAeSW9peK5+
XHj2intnpzXLxus0BdVwbe15uzipvLWMpN6PvJnQgIC1kQfBIjaYWXlgAL6l8nc9rfNnUaQpIg8O
TsAZN9VgAIgM0ZDbC7q5RMgaUlA3wkzFKxkcQhfSTbbsI6rWpDWGBB9nvU3DtV8plrO2HshGSI0i
e5XGoOUABfX8Ufn2rB2U5qUtAZGrrG5ToZS2HV0R3MIV6+cQpwljM9gQOGfRi/Ro2EIvDm7SJvf9
OJBitLFnfTY/YWnnNG9dULvQEc11vAcDG/0nibv1vPFyFwttwwGLAqnUkvuhKnHOHjRpwWGyhVeH
uWiEutPctWIgj+8l+kndzddpnzlmejUmTQ+D06bmDe1OeNkOGQoJLJM5TZcG3uXYzup6VsK4g0i4
MYfaKONApWt/k+iacjfKMfs+LPRu1NbIdmeELm6d2eiFOhDWbd8UkM+wJDMG3Kccq97rWg0fA7Me
G9mb4UBqGMt0PHW10FSkJtoBCvx0kPHcmSXDWAJhunBcnPEWiHm4LwK9zOKMZ9MfMHjuHjo1MwXs
qz74KifMSDZFUGqvYpIlJGudISGi0lnjxSysVxCA8WVSoJoUrel05ZmjU0QzcscHhayqivSmrvCH
TwDt4ZcSzrrJ5pqZozIb9bm1jLWJTL9zPyf1nBVR4zgLNjYiecabMn1vgLo+xOzS6yM8XO3IxBsh
p9eC0bdr8DCYQTa87OQI1bYX/lnpgtRB8uoV63RtmMXAvDF1K/eqsXOY07VcDTfytNV/c6SwDNht
HmiChERaHFLfGm6bwC0hKcKuI8nVATyKqjxDFVX3rekT9qbUg5pXmo0KWULZE26xGfFYXMMZqY6z
Q3UlbJCu1EMtl3ndIVgDMcRNraorx6xV+yaaimnrkmaM6gK4N2BkjGSquLFL7ziVQ+tha1qPWszh
FuUcgW5orLDDJ2vie327BYFdMILP48WZLksXaAkhZUqFPzhpA7CZZECMc6JeEEmOL0MtgU7ctZ1h
AUAFfktG4Eo0pQ5M6HoSWRPPeNFWES2opaAMNkuz81s0hLCii+bJ7Or6fXTB2dGo6tdWZZ3PnKLF
nHwR0IYife6g5g6pSErUXnkHXrt4cKpLQ6UyFMSIfjiTM8CLqViJm4S367YPFuclF8mCywskFk/6
UQB2DxhYVMt2IgBlDLtxGR/sPl/ycOhc0Gl+4bjXZ2eGA6zXw1s+uAxiykoL3vKpV2jC8LktoiAn
sizUENsU4epW8GiXvPEP5B0BbI2rWz6OvecMJJvldrpRXOOXsI3h/k5tNdybGna99Jd2OuzQE1bP
LtCahl2EE+xLY+mznZaNuQM/CG/gsPfGgumQO2YPjF30p9HV2B2VpAxAHOdm/i1R1HqoVYu6S9HK
ODFi0gzCw+g63HF1BSVzDdYy+OYe8H+jhBzf235o3/92+aq6v20H+fW1xwrqv/5UPf73nz/tvn2e
vtfnEu6nT+Lfy7nb4b1d7t6Bqvv/KKjO3/m/+sXvReHDoigKv9QD1r38Ng55+VNl+K3F+VOe4P94
G/52OXSv//jn/miNsEcFcaJAxCbnB2kWrREzEaaNkPeIYyLt4e+tkcNsljlvYOFcBFJ1RrG+F5Um
XzqnCZ79mJj2YGX+V6rKX2mC57A1HeUXBCRUWTzYeRz6Q1GpDWsNe5Z4x6ZPj9YCh2Epkk2WWHjz
A/igNSjKeHKy+8CA4LG6035kZgm1Ge2Ag4DAWY1lzxF4kCvNVef49f9Ga/3/arvyp4vrKv/y2r6m
w8+r6+wo+71f8c3fPOv3N5CwK5vpP03Jt6Zb8z1QS4/RHsN40EaW0R9Ly2DVneMIiVuBNI2VJj/1
H/2K/hue9XQXdDKYymAs+1eW1s/9L/i6cw7ucLE44fFNXPB/Xlk4jNLLiKbbtqjSQuAZ5/5cC26t
RJb/otc+/6q/t9q/PxTdMJ22awPWgvz+/FDkYSvU5EG7xWbg0FT9baHKHXZ4D3abXPSetv+hbfwH
rf1/fjiMwdl+GHnpwbnx+/nhSqX7y5Q77Za64cGGwEqVwbAc1XMoF3G5FuJfGf7+59eSR+QdBr4A
D4Ee/PMjAuM67TLwiJkNgWjquFTHJqby/X6y09ZznP6Dp2b+0mTyWnoYShJoTYfJsfW7JPiH88BR
dUsXs7TbJk26vdWWZYxMH9rDqNLlWBuIqRyv6x8cyP9bKcdDtiCZctyX0VbP1eLuKMY7M/QmEO7F
ba91O1GxayYH6TTlnTNU/8oX6Bc3pvMywz9H5wQ7rzFeIdbzjydYAQ5PAiDKrkLrL926OS1Vh9gx
WE6VN0P90sfNCOwOyk0Y2jp1U/znq+EXC+zvf8AZ4oHxzSb8Hfb/4SWb02wwawF1ozBaVNByRvKE
wMbcBjSpuUegbYaOKzA0iGqAmJV3MpPgiK/Fq65PF3U6a1Gvr1/M2pi+3dP/9N08P/Wf9gV3S0Da
H9HkIG9whH5+aXIfN3uHeeg2MUtniNfEhaKdWk536AepR24NiFyRNYxRhelMZLQq27r581cHy9Bf
/ggOIsvEVoVDxbLYNBxgP70/q1fbeR7k24qUlA+toDRbl8WBm1p5+gFcWNRIkdbyRuai+oxxwQO5
6usm0RgyhxLGbDyqldeN6c0dP6aO4GL61uaK3Fre+DAkJMgMI1xqnx2yCVT9UK/1gf6yfJ6TrQmP
48HuEkjEKVyMHF6yOTLg0ArPxNW1IOCpDrR1OJk1zUCc2KP+5ioKrzuEj8abL0VxJZO6Ia530YLP
bQO5r+O/J61O9LeF21NddWsLK1rCG6rDeWnmm0JirRGqAGI16VXBbhzaauHx0esZtS6Z41TyykPf
24ZZ3Y3v+WrBbsSyIGkir2vL107rk8e2lAsAvF1aMTbbSAB7ASIuG22n59ipPHUDCpfdkugL1AN3
hLZhI7Tz3NY6C/xceeV3VR2PpabeGcAuD5YjXAjVMItOGbQJ+LM6HPFlLuDsGH5yhUlY/bSkXXtS
JbBtaKuFSY5YGvZzPq5jje9ILU5W6/UfmTkte1ergycZEKMWerNWPWPtn1zJNaAN9XqUVgZhPqLP
0XXS948bqSzUtH3p92XUOoEDL7nv0CnZ9bKXAinzFjgJiw+nGpyZyViT6GGDZm+XmWQ67rqJRKEY
UdOIAMBzTzhhlGh4sAJ/U3mmXaeDo5ZDplB7xUUK3Bz7KATtuEWruEaJVWT9ltdywl3Ppsk8Vo3e
HgIsdXiSWGCM7maY+mY5NC0+gwfFdbJJoOwx+88Q7DFQLhESKQCQrikrpMLQVNK9uTCK2IxWaV0g
sqvXSLau0Ya21X8CBCh0nFW6+ZU+BqDCKNTYHEt4om48rv2SXq5dqhX0SjiKzGVZ3CalrYJowLfu
Ia39mRapwVBbNtKw4qEctfzNOYfNoYiHM7OFIGfW26T1nNtZW5Ls4KfDdFV3ufhovcV+9/uzpQeK
d7jtiZcTRVDKy8bx+0teuOKjJZA5hnJ2kyzTHKE/+xT4wWWZVd7XNZD3CqdbBKpVeaGRArXPLQjn
iU62B0Oz1r5OFDMlKSDZ52sjttOIqVA9JO7tghH9wVgXM8YNNt0QeWPtV6WjQxF2cZHRv0PStZ2d
b43tJrPhwJJkIIAHgvpT16Q10JJ80s4CMNNaBIRqF+QR2x848t6bnvrpFkwN1zt3SaLVqH0kkL12
mybotsBtJhWe3UTYrPZtPc5HQCR0FHZj7CFGDRuRt+2hwDIALn1Lu45ks9ZSolHM4RqdzMmghT5W
QbBNi2o+FHprxGvWr/vV8O81r0TI18FTGLVqW+Mkcw0VF52HkWYgH71xmAavOvS1ry7FjKORNUHD
Al0bnk13NHANMTFMKT4KQzcPBkRBzIA050HDSfBQAGVczEX51qTrdKlLa/2YCyP/BA0sf269Kju0
Z7nX2MtbXOPc0PIqTvKqDRBW5L6MOl4Tes2+PZIg5u6mYsBrAM4yG9dmi8lxWG9nXOXURmH3m2+m
SkBR1q2tm+bX5pypTafqIAgdekpk7sw3t60Jl6dVxt2UQ0QOfX8KHkyvsTdykkfoZWAWIEGCVVW1
V6LVsruywqfJzj/bsIQpjWp5QRfqSQQPq/PUMMq7SoqhvMhxN4iZWjdH6HnDps5NbEWmmtHrMp0g
i81bia/ulazy27O3KAL9lQoSNjVxjH6npqtRLMMHqkrrOPd5t9PNyT/HS6inobUCCG/pWuxcZYhN
m4oDPr2oeQK0j6nqvha28iLfbJtro2yV3Ni1ru2aOhs++pTXGr+f86xyXVqx9ybKilDNbR7V9uMs
szTW/Xk92bMb3MoqWI6GCzYtsTo5eoVnPWYcFjucL82d1irzZPQzeYGN/FJCBrieDL/a1fW6Xtnd
ehdoabr3tSFshxqjBBPSGtRQDHNOjaRSSZmivVSrWp6F1cujgLX35gJAvggs7WJSOgts/LXaOqFI
rrg8AUU2PtFZO1VZzk1TUxUWRd4/1HhQbYE/p2tfiD5qPFyyxqYx4O2nC8rFAIsdU69nkkrrcZ/i
GLrt566OjQLHq8TKPrdE9+4gvAGk2+3SXXEl21/mHB8np2ybE7aeXezjg4Vwlglsk2XrLs+rMrKt
5m2U63Gs19dSMfiSCXN7xVNg1p28dRxPsV/Ju4Bp804X1g3kqkhkWftaDVOxSxtTjwpVdwfVprEx
5u3NmrnXKsMsoJvNi0aZX1Lc8GHXrk2cycLZ6ElJFCnkyE5btKgZFb4ehSjhrjZviPrb6zaZgwNm
oBvUqUc7977kxpLsZDlMmOxwbwt3kkwOqpdqybKbdZFTBA9Je0cTBbTinDMg+gj+LOINDNwibUL0
5TbKOEBVybZ5kAW35LFB3IdwOMATCvwNlFvbgl1YtqEOmxBapDtsi2WAYRrA7zOb4RVrrg4xBYEG
V7g8BttsZq0TT9Paz1Qb7tXK7sqi0WTLgL8V4lOu9Y3YBP74oKYSqb3fWQ+j8Icm8oMBE1J3UHFW
2ngkYUVw3abIVQf+6HtR5+MLLkn5NdG1JcOHus7zi7U2jROJcsFnEghdCP8JiDaGcqb+yE7IDyKz
sO4QmmzeS8dnCQUw455XyNq3hkYESK7wyoLaLTkU1VAaScTyTWQEedbBBWrte3+z4BJHLZFb1HQ5
bA8FTYskmQ0datlGJimqVaSW1rx2Mqe+0dYZQAuzg/oxIadFB6wmX3m/klDdQHvO84c6L9YRacJU
1FGn3OLRApdGoOi3HeTGYcb4QZuxxbNKH9+31unUg2hWar2sFS91Ay/EWQWnEP7Lp8pC5JI3a20f
IeJ6yREoee52Lom6l76Pc4AroGHHaZBZh87trVPVZv5epXZ/x3jLZxdyPz8xrUURZffyfh7q2AK7
vlAZFNXQ1aGt+52efF7K2Uayjk6/K8S0h7ihLvOlt9/K7Fxhhk4ng5dFTf6HqJp5xypfbycvTfYS
Mzgca+B07EyiPBjbabWxHZNxQQpXMoVDIbiCFw5ixYNvKZebwkzd8Q6rriXbDLlecQW6zib1eiRI
XQfdcR68QEVuUKUxg0Q+HEwOGYynylPp+cW800mWeTamKrjUm8HJgk3S97jzt0VGUZtZMqs+CU/M
MG/08V0N/nIPxQgfwR6QHLV+EzgbZ4blszFbXX/LOyLoQsqk+r5JpchuxvZ8GNSQX/FQwAsrrBcy
V6IOg527RrAgdtDbtau+mTFXbKozP9ScZGwaWfesZWbwTOi2ymLwi2rDBGi8NegRjjnG5XcyXzHH
w8vn5E1N99TBFs0pqNeGAYE+zo9qWRBlts2Zwaul6+xEjU4o1MG26hTnuGq1Vlz15tF9FLlDIdau
ziXek7qAjli4sR90wNa8tcW2YjySXI015N7Qy5xWvXPCt2cSt2VU/s5SJPc86J3IxGPvaMVhGTMq
gmAONOjRs9M/lkX1P9k7sx27jW3L/spFvdNgG0E+VAG1yd1k3ykzJb0QzpTENhjsu6+vQdnHltI+
0nUBBdQFLo6PH6xMcW82wRVrzTlmcktGILMLRP7FfWO3k7lzl7w/TY2DMsnUFSeipdWcjCPq7J7+
95zZ6XGEjXY9tnWWo8BFG59UwH1DtuLNw2pN3Ye8Z5QZgQuTX+ygmE7FMpwac2EXgtj5cVa8cGSQ
r889boWTPZVqCEXZr0ebsXA0JoE+ExNq33rG9pgaa7ujeEivinYZeScEcpcwDT7EegN8xLL5ZMeq
Zwg3JhWPzGC+W1M53H3dQ/6jdvM7rfjn+0bx1+bvq2Z1yJK0/1//uS7h8bPe5ADd27/qu470/x8t
aJp2/14O+b+rT7ptv2sO8vO/tQatX6RPFkVAW5BqANgtDbHfOoPWL2zAaVqhIqDhTOQJpK7f5Tgu
SkePlZesgd8tRn80Bvkjl6iJ7S+CtvpPvULBtuP/sy0hNxEOge0uQgscS9Bd3vSct3lz77YgTOJY
s0CQ9n3rznqmX7TiRzQHRU1f6rMYAf3jKMv+tEULPcZNfdk4Jp7i0sBXB4KIn2GeM95IlwrQHaGz
z62LO4XEk32yNj4Wb1SO+Ty+KrP9CBCYTpCx3MV1OR6lA5N8HoKUxoIuzthPDaHZVRT3Ccyt1so+
NrP/oZ7WnEwE52KZ40dTpM4BU0V6jJv2goKOQmOuHmthDdfrlH+OgxKt8QoBDF8k2HH13CzjuO+a
RZ7bRLUdHYw8e0tZxMkYHTWrNfevrmHe81HU1Qi5d9JTC8Rp7naMWrNdWy/2DRYEWicWVveqYx8L
sqPZeIUjDRINEWLqL3r4hAesK3S3fLaF/UTRVGvnk3ZXXJKTjx7ZU0fKgPFdzlzZSepPcWE8uxAb
OdOZ98UA2+TPWfouLlr3RALNKdB2eUIj2oS1qtfzdfSr33De//1M/2SstE1y/v1DvdMdBsD/QG73
H6fP7fo50SOSpW/HS9vv//6QB+iZCTXmkd3y/xxBd+/3h9z7hcxqGn7MdGiJO9/4AV3vF1tC/TPp
xNHrB2L/7UPuYSzECkjLEPgfGr5/Tdd+bxyzKv7b1iO4wDdPOahqcBYOSFFa88itWZ2+7fuhAqo9
Nbp56NK+5sU4b8yhWJX+lWWuJZ4isE4f+nlI2HChbPV2PjRgEjqahF0CwZ9TfsjJylojtxumX8nG
sh67lIFoFEO3pyuj2jbf4/aRyb4f2YQzZ+6ZC3t2yTi2FiXUFXucgxnTuBqZn4u4a689c67iiPe4
+cUk3q7kV5nA7ocRyhMR60b5ZFCLxWyE2UaG0L6ky9wX4Iu0e8arGYvqE9bY7LklsB5iwxBYEILB
iU5TKvh67IuY5a+zOovLmr1F7Emi0XViWycrG+08aqrAPPcXXG9XfUD8yFHZHcoCnCvIl/ySNBQ5
tBeZWwYPpgowcCywpOjT89duiYrX0xDn1xkmjQbc5lhjgHZGpXZiQLPRF6a959MX7+MkaS9KpQ2D
DtrSIe0oJg999rpQE9PoxFwDW6m5b0ls+9KllYovSnRPOmoKIzDxVdN3iJypxL/QUNrRwXEpYy+L
tshGtismXOfGLIMwFmwRaTYG2ceJCE5QAr0EyJUWtHdRqXhYQrADXRl5Jz4aGLYAXctqfNWFKV8N
t16XkBD55qJHLFBGcZvJU4KyCKmWr9IGElKcPkrDAYgwyWqW0WgWkIh81V93dmcaO9sf5zKUacxd
BhNpGqEWWfYlgrD4o02yOM2pKrOf7NaAToHqiVn6UrYnJSTwa07+0EOQqAYUEMrNHscyLxtszn79
mEuVvFSpgBc2xFr6iPXV+kzjy6LrktTEx9Bg+3po09zY4xUae4tR3O06ZjjodY0wNKpECXqR14kd
Xwgx2OVu1Rr5hR8L6yJfFiB0dUtzBelJnlq7TKT9w7i6fLRGYjZyliA/K9tF52c0YoeXMlfIXxCv
vYB57q9nIYAeqREjzUoeor0bPIEOKWiTDQ3cdRaNVTlMGIUsB1C2MUz2fnPn4edscnXVV4b52GGy
cbld6+ljl9iOCFdo0GiCKrVY4ep36YPBFJEtZLZgMERb8+zznsf5NeTzna1j63aYTbcP3dxG9hXY
PHQHwS8fq1RS/yNfGq2Inoxw9macOytDD2E9eQ34yx1bhv6db9NwD/F3ERXSLpW08CTQBsCJKXWO
y7yqW6y1RqJveSvOACysgFyLcosJC+ja3xbYGJ6zubRfg1i1n6vJobuR14oTtxR3Hfme75VnTe+Z
RRb3Dhju5Th2oHnDjp7XdNRj4Zs7G+z2fYxdLoDLbHVsg9m+QPK3FqFghPhtEOaV2dO3tOLqboL7
hvcpwYYke7FrnaF+Nrp+fU0xrsndQN5rwec06UDoujIi5Y3jMY1H+nU95uPzvqtLGzcSAR1TXbgf
+iBhN2MvsUUjyJ+kR/ekDaK5VPDXAMEvj21OzuE+98nYiLCCLC7Op4HmVWdY1Uu5KOslKZBV7lJz
Nsf9jHQxDfu48rt93U6Vf+HRbnhqhw2xWnUiy/iWQfqkHJL7aEUUiRcZWDMuicGDpDLZDQq6fC2m
V94TcIghHaIiAYxUXxjBqtuQh0BmCKVy0lYM4GzPnbYrLIke0q0dllMNWYOMdX2ZszvywmB22GcZ
88YGztEIqGuVtNUrQokca+A0DXdz0ChQf2sn7mkwmp+7uXDMEM0+/C5wSbwNEO7ZmOeCFW9C1gVt
cS45G3Mo6zg3yFNCv7CrzBUBll/nesGUDDabmZAwTiMN+JE6TdR6p1ijnhiMl/JIH1q4p8pJ6OuW
BRA+JerSOxjog6+5sfBO0HDL67smi4kKll2XtZhMEusLDEa7BPqjvPxhrdeyPG+X1TAeRWDw4ykv
LMKsjQZLJcHOvX+RBF4C6qi2AmM/8NL+GEwSddy2PUMYKyWNSQNQ07WJLOxea65pFBgQYUOSguaX
oarKZzG4ejhpHcuL2LXKHt1sN7z2aTbdjEYvmgsylRmVjcFNirN53NOLhaeTdUVSRPGQpj9Jntne
299W7yS/kzsLgwCvFMxh+8281a0mj5U80yHmSQg5RpKe8d6WET7SZG/nlReV+KYvlnyUv40z/1HN
+J/b5P1XU65vAWg/qArxov7afg+G2H7jtzrQ9n8R4JWdAG8bldY33gvb/gX/hIXBYnMhgHngUv5r
s+f+YltAyny2X0ysCdb6sw608F54gt8yiR9HnPSPBEYYOt7cL9SfGENAkeF8Q5HytU78ZjzuTllM
0TJOwLuS/IZRmR15hoc9x2+1ecSiNVNSdL3PiBdRsgUhHwN1WAAosaLM7HJwwY2wGAJ7xXXrZnEX
EjWdVxFRkjQcc7tf31uugXHUa5l97ehF2R09/n6VYYFoUoe9PbfBWV3Gzf3qVMShBRkdvCj2azsn
UsLy7wbDk/QrZ1skCIY1LdrKLqEGOUFifWosrk6uvPkpp9tz2ccrhx2TuYjZoNWMsKVXIqEt4s+2
BUhyKBJQ97Jo0gOr7zPF2QGlxY0N+nVrnhqkQsyTf4Vl+bIAERsg0Z3G4hADZfLgPNkJDlYbNgvy
YIQyDJysEz+XRUXujHtaR+ZZ41OaGuh4+tuZmKoXz35qA+2NOzO1r3La4lUAWAwfOTKPE47yX5te
XsfkX4N3vqib4NEs5jtyY/UONeF+tfjNQU70mWqKR+bcs4/oEto83u9l+xc0UUkbOPVNCixn4Vco
yhmo09APdvgA3idSH5aK0Zcf1NbBwB/Q+ytMbmzbhlhCu7GMz8u6oHqe1VOW5Lij27tM6JekMeVO
1FOYTADcanTOolRnNToIv3jnrs2BXIAUkk161zHyB9l45tXjnUuSB6f3fSue8szcaeMDytpD3ulz
FGuwmcij7sUVQgJO0ox3HfCt4UzJe7+J24PXERbjJ+ZDKu+zdHkcycy0MwY3ULt3+BFonKeYhYfh
ACY8iEQ1kLjSM4NCB+OhPYjZKewa+0Iv+Rlc4Fs3DvaxpUMfaYEe6PxDVcNYfS/M8kJOVphnFAsS
QvGOkJOdMlTYaB9VyHTpdOfgHPbojg9rDhWqPCD0RJ4g+db245DUF4B5j0lQOve98VHgA9XEbB2L
5rX1pxusIrskZlvFVctkd9slkM9a7z6fqy+D226V3JOLMdsFuBHhlI6kQQabW99UwFc76qeczf+c
izNXBXK/2A4EuuuMGpX+z71PI9MYmODH9/Fk4AavkstJlrcBBfhjOrVEei5pWMblCbL7ib6ptZNm
vbdN41zEWYNK4mowqRO7OfZ2a9E+GfyYbQCzWOLhRumU3s1yiWLyXalGMzL9/Aaz/tFexW6BitZW
GApH16w3SXEH+G/aQK6CiqdUIAezC6+BXDI03T5u0YWPuoootc+8tNo2WVdwC0hLAWVsZv41s18e
1uyqiK2TWZfnbBOAzPbiVtbzWbuBaUxA1iI2ydWkp242XRhMTCqXFEmvcZqFxySW8ZqaDgiGd7ah
zsypwgneXgM0aW4Kow9unRWtczdcjoqwTEDKNnSLcUkfCrHSL/XrO/gDFw6DOPQKkwmxBFN5W36G
Hh3mjLEpnndoO6JgMfUuMYoPiwkrpMW6nhNhSfgCTPCOyJVhiUFxcUahulhs/XSbHaaiPjIk2FVk
GJNWcjPhZe1TO0LOQjoa8TUZNhwEzsZONsVDbokHxVAmi+1Hj4YTDZ9jGfPV/eRcWuqUex2TxQY3
cGdlF05b3c4quV7m9crR6aWJQWQ2AgQJADREcJZaSLVd92RjPk0LAQzKGa9UwsIA54IH98tclxGI
Amiw/cnqWdppslnqzssYcrXkz0AaT98znrtw4+XG7ppzUbXUvIDlLfPCB02vPYbXLtJ5sALmUogN
CEutuDTAf/slqkpzXzgjPiOzQbuuvZe19UtWKr4S0kRIDe2VWQIMzrNzaVhXptWcU1yrUBaf20LU
z7XTClZuNAWMUJlGXsZm/tHFzoQo/0x5zAfc9QG961XqEoYqsQO0CVqJ6XwZsUXUVRO62I0Z7MFD
b++YZH4hjvfgLZ7ChTDOp0U4Nx2Qhbnz9743P8uiPwQKA1SXTpdyEGeOiY8pXTuQBkyLYUbgt/GP
sSHPe9ro2m0ut+UIu0PkFY19NrufjTgIRy/20QB8mrsmMisSebNbGhvjgcYIUJwOAhFe4hYq2Wp8
meMr5gHn7ipPg59f5uT48sS0Z4PHZXfm6wkg2Gir4gZ9wEcbsUC+prQFu+wW1D65XTQx9HqfIe5r
6m3mM59c/eC34ByRLMSFedX0hsLcpWKU+RZ55OeSXi4L4sz4GYMBML+dZGtOs0DH+lM/i/59ip7+
2YYTXZ2IjUpImZqc4M4pc4iXve54tdA4bj+1gdM+zRgcns2a4RJDBs+7RfjIuG+lLfZRp6p7JuXR
e1kqDo19ul2IJod+c+k5ORFDTdHzNEJp8m7iGOFZWFtV8OqoCdF/xyjpcQlQBRLnKeG/kx7ZvXTJ
OvghgJwpIw22tfU+bRK0a6XIUzrLdTBdukWfT/t5NovPnSsxUdiIBC67yY3NECoOXx0bGmtKWfNc
X+rSVZ/phk+v0mnN9BrvrDA+6oXYPywREHEac8qhfEujHpCsIpg9yFbH/kkSb4nYYil6N+L/cXsx
d4vzHjIq35G6CBJnE3sMRWeMTjQPigpv0UQcziUTHWa3hVmJ7kz3qFaurEp5NLPWwrorh3ag9iky
sDm2MHwXe0g30Xvvi8U4OQgT6CfkfoaIZMY+xEgYXFCI28qMr1cEYiJSrWm4+znJybgzBPLOsOsn
oni0NS5wANsCwqDvy+0RL2oDFPgamyo0iPs19vkwL+odVwytha8z0tRG2u/nBf54Gh5BXPqXIx4y
FE4Wma770bL0dD3NaYoDz0LSFvZ+33dHCY8gvqmV24r3Reb1ZehQyoLw571Nw50WPq2V0er1LayY
OAkVEVrmFSQj2EgLM3K9E2lXvW/wG+K8yppujFppuLx9E9mhVBoLkZJvpwcVLRUV464zNZUNIWIm
s82AKKXQRZ2/nox4ndFUBDTlQkuPNT17taL64qkxCaHCe/EFe7BQNxBZ1uTExSeHc+vaTmfkwHUD
w1iHODA5esNNHQzOY6wF2++iRpxyqGs6SCcx8VftKkiT9AZdJnB3wjey5KyPM17/S8UM7th0vpd+
KJUH2SHOPJpJ/jIPIsKlMkBB1XF1yz271ucx2DTz4MWuPu/paxiIkvRS7YXf9fWFsy75M62YegsO
SJz25K12+wymZryMGzh/SJnK4VwlpUDVQOqWC4Kes3xYxq6EMkkswkVda1pxMfU6S4jZA5nsW9V4
ZzQVhzKEBkQ7VYmZzhdoIPdji7s5Qaw3osswzYW2B1oXRdbCKC6Y5BuaWX4hLqfOK5HJxcB+AP/S
MQJRNMBLXccZRxpqCdTXzsCmO/SgYPACp9jlvyiHPKkGEhmkV3+yoQ6krV9H7uqMGluX031cBjlC
f6zjaaKuyGFZ+HlcIOXEKLtpQRcKmxEAD+0YJ8WtLWIQQpzPRrb7pFz1J9U148tAgyMLm2GAbOV0
sXeZBUP9GS2bw6ZccLeQPTXGAzF1DamA9kND+BtjoFQkSP9S8wGBEFcpLUt1GhjoOlHrUB2RCjg9
k16eIDpDBEjca66jLp/sFzTa4MOw9ZJWVZMwd44br7soRyq9vajiqjwqrbLsiHDduFswv2fwQzVI
NPmUcIeEqXKHT302jN61h1burhhbx4nspKSW8kUSvLqoBSH1IFG8WRajVxD7J/spZ0mOCUyRvJON
cgCXzwkWDxLN8KuDY46e0OQh6KrMqX71aT9BrWxagksUbEAY7Sbxh7B+ffMsbUD6hIpYlvcLjkQZ
Uh4JCL69JZj2+s4XMFbOJ2D2EjhZA0/Xnhwv3/eu9NGLLWJET1KkE6seIREKKaBvfUmmegIVUY82
MGO0mhTpq4aEUiP9ojSAWEKrvNDyXnfubO0wRXWvc7f1fuU0cPn6RozY+rTJRcIEzovIDNgdOfZC
RIFvMZGQZXnvtA1ylbYsYxzKTaAb6K9rzN0kA163zQLTP7TVpEl6IAqSF/Fquedj7Sz+zqvIXAkb
v5gOC66wLBRjTKj05OjmLo3R9cAZytOPjWiDT5aBGo+YM/pbOxSa7RTmSTqCBRbTmB9qO53vS9Ot
7tg1D78aywQko+ZBzvYDrHxrx94PIFsKJ+5Mly143jXG7BjN+LBn1kiU0TtCTsg2xKe5uvvV1Ch0
rMpKwfAuQXVTa4GBrROOIcISdiH0VLp77n8be0ANnH36n/9D/LCbgx6KqcMrLKN71DEvZfb67Xxv
+93f/T3CB6rhQQClVOWdwNz9XwM+Q9pYx8DFE+vFOI/Gyp8sIyv4JXAAEjD/ZyhIrBd/9C9/j/zF
lTYNHzwr+INtZAFvJno/mvDZEq3AN51AzxNgkRAZgLewMBnYgs/37YSvNko7ZxI17b0eYcEFolNz
OehezCuEsDJ/ZxeSSsl3O0Dga4z26NAhUaWR2zXlRWeZ2gZUWySafXC58IOBOR4HhuJgsIc0+3Ud
7MSJsAc4n+Az1ioq3IHpel27w2OVYwoJ5QT0j+URFTWPI7uKM3deKFFK2fqPWWXpMjQXAobDsXf6
bRjku9iiZc4zXMnFIOxSdH5xVZXwfHbtOAXDLhgk7/KMjVdy7HQOmlktRGkWdu89WSIHD2gNvqLN
pGYjDdu1k/WeCdH4ORjwNNeeUc3vWvT56lQQ8j5velt3xJmvhiSKx67GKh2k5ksaBPGnvEpBB7lp
b5MBaE89JB1ADleV1aECL/CgkhFDbXGe0/5eYOV3oNvISKGjNFSrTYjMtGE/VdItyICT3m4PveVn
6hqrI1jhSo0OZDRzaEhxlPPIVK0a2tvR480STf2a/2rNxAUjP+I3mcFUM4GCrqcxLYvYsEGDZtUU
USEN6ce0J+bFiIVZI/f2NZgeF1Pv9bQM7kTs6NQ+d8w5UGBT0pLdYxD5G5yaui7e2cFcuOGYBerS
ydIROHM2q6tYjuavE2qzG1l48qVAV9oxPF1wj896oBwlxNO1ADUt+Q1I5P6JtlXhh04NVGVXzdjN
sCgazgtEoIQe1ZyvjzTap4lWS4wd2RLtkB2aJtXErLAJourTHexGdLn1ekicxpN3uQy0gQt4Hb3j
aujGOUeqzsZ5Iu+FWGMh2c82ntXdG3kpG9K5Ia2Dg+vtyCXh5rNf0vy/dj1p3/ejY/qXuYtM81TD
hKAwcVd6WcEcF4rOwYwdDE6RVBfap2dwRigqG39eVPYU0Q7semKBZlBOEK7Yl+RWg5zLGhv8LWaz
pMDhieMporpwyvhoNL575QqV92HS4zsJW2o85zgjs1GHIltwIOAoGe47eLoksMWSMY6a8GYLQ1Dr
Jyal9GXVB80HGqdLE6U4uWc6+SkEB2m3PpOaYlzPBtpG5JCLyZRRKxymeATfxRm+76oJIvKO9QMm
HQIgm8pIglAl2sLbXaJK+DAQzubvLdA3zOJndCZ916YAAr3ZeGohMk5RpqT35FPWPgfjBDVMF0TN
ccWVx1tI0be0Mqhbjj83r7xhsUG7pOnQks0zMLiqHV8k49ZbY56ZXy3j4pA9BDnnS8u+OgiBckNV
T0RgPUy9+rzEbTtsaVXLHJJqE1PPMXg6AnAk0stnkBGW9FSLkFjy7rUfTR+cWbn6lzX+MbY0Ochh
9H3Z/C4dCu8ax/YyUXNDHY3YdakD3ionD9dkkc2+03VyhiK6TSOr720QG4gbFLPgwmgilfNKj2yP
Le3BsPqiJgAHTMTOcNsAKYRbgqcIhhVuvp5LedWaI70Veryd4DYKBEj6MZtpZgoF4tJOPDNqlGm+
KjsGKd26YsXOn6I/YgPpwn1HzWQd50zmjy5IB7aolWc9gDCT9bWYUCLuzcQbnknxYBSV9IgawhYj
EPtXywHhnI3curuJpC0Gau4EECPjElgRev/kJYlT98rsC2+Co2tT0rVjQUclmQWTcF8bOjm4Y4Ax
xR+cIj9+M/f4XWXyLZ55U4b9OXva3jiOBSGPcYaHcx/v6/dvHOHAyV29Hl3FWlv0yUmJtthxRT8+
yl8shdthmJdgW0RbY8Nw+v4w6FbToZthzNJfZ83lHqISMnsehmFY86sUY0go7Dz+OBWpd2GtFXWp
26/14cefY/s2339bz2bq7jGK5D3vi22y8s3kJO2cZmqE00CUUyi00Ht88Oq8e6Sl4lJU/DFQ+psT
+9YpKKi76TygGfzKQPTeHKoib9vqSsxwpR4yFY7uTM5cYU1c5aCvfeuybUomJyiAMUANJv/bYkky
c//1Y/y/mPD9lwULbFynPy7Nxi34DlK1p4fyhgG//cIfoz4bGYltmsJzTCk2N/9vki8byafc3Kf8
8W8Iyz9GfR46MX+b5yEU4/3CDf1HQejJXzwz4IHi9qIoRPn5TwpC6/unU5qmtBkocnzuWOhtwZub
aLVrGzcEevVqMO0LuXbvazyPR8Navct+XYLzzFIgdnGMH0FVyaND746tiCyZGKWrDNAaxMN5BeL9
8ZtT+Dd39/cW1K8fzHfdzYPKHBK2+5sPRkVn5FPpsmjOdUPaF+RsBmsTHxQoSOgZ9Ix/fMC/nglw
15KZp/Qo0uVbh7hrTvi1kKVE7ODQlbZ+e946Rv/046O8mcQjPPfw9m4Gfx8xQfB2sro2SOszv/XB
Is/UAPGKG61sMkokw7Efc8dunuPSrULPrIeHHx96yw34Zm1COLiJeCkHPYSE2zd9sxLHvtOMJMuS
tgby5GOidHneBUTkEdDjVEfVi+kQCHxKCF3B5azpYB+xXYrrUnbipkfK9uEnH+j7xfK3D0RzBOQr
kcXC3YTN3y6WtCEIxIiTOIpnxzh4XJVTY+kOtYSBSbEO1pTZ2HSTNUN3US9yCwOy0pMQYFWQb3Hv
WcGdMSg67a0jMeb+5OP93fkKWF8RZUIgBCj7/ccDPO+v6F5I30sCnwFo4ND8cdtfKXfnk1wKcmKU
waRSZAzFLYv6jlRxlMaz0Bc1JKff5Lf/Vp759ong8nmWz3LBY8om8q3NX6w04VJKlb2X+zyDWDsG
1EKpv5e1abxPobfd/OQEvH0ktiNK8HHEhCAEc98+ErYkxTxLGzKYITiEOSTuiKgX0qYK3ZoPbbtM
UK7ptSSItr40XAdgPV1/vTD23yMLqM8NRs6P5gSn/8efbDPB//mW/XrjcCvbGziClYEd9/dXZu6I
WbRLke1jKeRd2yMHbU17pF0Xz6cqG2GZtyr4yfn/y9nY9ufSJjOD/TiBHW9uB3uonQG6eL7XMk7w
wnbjcfVK/ZOT/jdHcbd1z/LIAMcJsN0F3xQQlTDagKK32M8FDnh4aTkNncFR9//wDEJZ3gTHqIFw
FnCZ3xwmY5mAL4gaXYC/0HbqngFgY2tbDH185CqLY24ocfvjo34FO3x34TjsV5EK3Q7Hcdw33653
q8BrzMyl4bIaMQZfz/jiWnNaHbbxCrgBi0gO+hMUy5PRLrQjK6069uyQ0phQAN6NDN6NKDch7D5Q
pafpUUPBAiSgMap3no10F21ifd/Kioka9JL5Ps+95JJbybnJ4R7fNZ7TeXt4ASYa0SXuLpPVseYQ
CPGCeVSZ8RXDSE1gM2vCsTNzW19zGj3SLsd03veVQzidgUx5185EVuMy7HA/iNTqnxCAiGvTUFN1
GFNmJNwnebKbZcDEqcBU3YRFVhBXZg+yfOh8gH87vFcJstNpqMez0gaqdTePVXKqEYpiSbIW2pzF
OpYfe4+pCMldS/k0B+S8kqNsGGMEEA9rMJNwYrkcY5Iv5Fq3bWRs+UZiaM7oSsQPqHmaJ5zcNG3h
jHXRj6/pX57Fr5cUcDArpbRYob6/k8ouX+0YGhJpAcrAGsyOF1WT2IuGnZSzluN1WvrV/scH/cub
Yzuo7VLms09HUPjmzTHFcTJgivAixTR4v9qkdzVVjX3NqMQ/XWtYAMlq5UjbRsb+ihL55oHssK5R
OmGQUzwVF9bSmoc4TYuwxjB2Tn1GRoEwyvDH3+9vTqrAtyNMthBMmDYV2LerAHEMYzyvhYA9EfRX
xTLfxKksI5fRXmRK6hPRt78X8v/2/fI351RYLPK2oBIEuf5mUdWukxoJIdUM0jP3QLKpIOrQxxOP
luj046/3l1eZxertUIIQQOPS33yz+lC9DeM8au6ZNcmQXejmNCU1KcL55F2XMwT0Hx9vK7K/f2HQ
9rSkv5GEXepq7839Qnh3o4ciJQdR9NPBiLvl01DM8wtBDdm7oVD2e9dHjnE0dQu9TyF0uAdPONdH
k0mPDNfa10cxFaA+eb7MW+a8dRq5VbcQ42XA+/7xx/2bK+GzNrKvY3vHC3h7R3xzy8VdUE9GD38V
jERwOWy7u6ZmVC3qbv6/OBT16GYTQ4Vobp3nbw8FyLML6NfIyEpVtZsYU57lBMqEJavyTy7C310D
oGk8sVLCnXbfVPRLand+jnGMCEIvvhzoohEhA8OdKKRMoO8p8wskk+NPjvo355JcAQSTGOuEx7++
/4IQErIZSyRtAFlU+yJ1M/om3QKdcLaPP75sf72r2UGQTkVw6+bx8d+obDGCSwJwgJJUTIuj3I37
fbNCdXDz0oysoi+vfny87aN//zIFkM1UwBEWIC3HfHNTx6lTqACQZaRF4x1w0feXAW/Yn9whf/et
HNIKOBKrO4EL359A4DlGHZBrHYHGBk9vZcPRUelwDQlPh6Jo/J8cj7/yr9+LlYGGzna9mFO8uSfL
IsBaYlcmEOHRgDSazYi3CCcbgwOEhgDCkHYQMnQLYKFubhCaDajDUIN0FnIvvCD5vYz9oN139GfK
CNcFPlUsi1W0GOBA6RZCP9XdTBkxNr1zAhOwvqN0JxUGNn75msV6OaaZM33pVEbuwdCX9qGRA29u
wqMm1IUT79Zdx1Qu2aMaza7nVbUf59ykbDGkq26BegakaHld+aHJ51nsXHOLqaIHNXxOsfFj0K2T
MkN8ZU8vsab8YgCuGXqma95csEkzX90WNy9tfUs9YpFvHguu9pci7eLr2N5ChchEx12Mf5kWXtYY
FVlbDdARHibLxZxuzvrF0y5pnoEsmU/nxKjcekYG28MVzEIPHZ3nYreotL2GjsuIPDcGiZSnWEmM
NPpMIn4rdEEOQTJ/tvtGst+HmvoroKVG4cKs7XfsGMbnssAUExblZJF3CXyVnijOEJCiLfqvrvaJ
lGtQYsLZRIL3nI6yqokbd9jMzdpWJQ3whsGylS5rcSQAzaN0mp3eIVy0ZUGa21K9rktn3NcFLOZI
N/RDd6TFcAqHdhEuYesJ/4WS0HtVbZx+Ie9p4nsVWTIc2mxK7vGWo3exm6m+aYVRP1G6gdI10Fyg
xBzpA+461ZCv3CiDidJUGIDTMm2T+Jq41sh5QUKDz6ufkQYIpzLlZbnO8XA2IAx5LLUSTOeRESAW
JZzhvLcrB/Pm6gf3gUPj/YiNYbrAt0akg7JcdDl1EHScVgAgGcKvCtid2cxEQnrLpHfLqhjvLImB
uJdryw/K2spWAiac4XrwdT+EgdHKd7lZGTR9NQOrq8lX+szwqvSTrXGPH3PtxGdrj+llX+RNdZY5
FaI3Bh7J3ShW+x0Hwh0/d/Aaprla77mvcZjFaT1+bjT2uGNBDhpRkYqXHKPnuLkRuLzK/Y8Xr++7
l2zhqKYAr1m+TwsBc8KbxTKbPavEumxHpAF5x6YSOuIVbF8NwpiI7GT075gMHmQMWLwt3bMfH/3r
ZvnN2mnB94T+jrWa/e2bOWhlW01jK6aZ+H3ImLDU2kRtaa/obuniq96rD4O7yW4Ffpq6a4ObwNXy
xuaCRyh0oN4gy/lJpfnXVxWPs9ia15wa6pQ3ryo0ef5kKEtEDR65netaxa3BUG7XMCW4+8n3/5t3
B2XX9uWJcpBgJ79f1YNCO4MLYCLCbFNdINnGOdk3/f9h7zyW5Eaybfsvb442aDGFCpERqRU5gaUg
obXG178FVvW7mZHVDOPgDu61V2ZV1tbJJAIId4f7OXuvDXutme5mMrNeoNAV7pAg3JCaWPA4gIB8
N42A6RxEjtHPLFSmWvi//2Bfh4UKRuzX8ReDhC6v74YPW58YpksrJYXhig25yGI/gn9XdJjeIJpY
HlOwLkMcgNKtM8kRuuEsGfDryweaksLpm9VLJlTg5HW3JPBOtGhEMwcf4bKKWfopCFa7okcGhpio
9xeFt4wupMa1EXfGLlt6FJiBGLffhWrJn3//PBRtHYmfRiqlY9AABmgnyLEwij8/EYnsTUEZlJC9
xNDvkegumo8OFitArQRVjO5/juUNwsz+ErMGBxO5YiDZAXurfchofh9mqqeOtRTGbkoxuRGsHK3h
QYumil7dsNN0Vg9stePwzKoHHG7ahxVsGreRgJqTWK1oj2kviltZT0eZN/HaYctbqdnKSRTSXg5K
eIB9IvFCDWSWS2ecNf0pAhdPC2aepRYlrKwETKs+vsT3SH7yIEsrDctMRaJ9cwER0dyqvGIk+qo7
KPwVIh+tGR+Q0ypEIQgVDeGKvtZO4nt4VioFsg0GgbIlMig3EcxpwLbeYJGpmZfPvWjusxnBOuG5
+N3QBxJDk5XQB2MDao1StQ/6MgI2lRalvupZgRUHEI9EHyyZRaA3k97ctwZFBQxgUy5tR5PoSbfT
xCMRvXpxPSgSYY/TZMALLyMxe6z7UHGiSTX1DY5mSl9RRR6bW6PWVDAXdETOTyhMNUfpazwgZae9
J6VZCBvekFn+A2mP2N3HC+vmwwKxR97WM1JZYrCbRPQQxRlICvDR7JYxqC8nIDrDoSZoTcV0EyzE
kGdTqe6SsaubzRx1aewbZG5KN3Jq9r4QAXdy+8YU8bFQfCasua/qyimzNrqK6VrrdoXW8F4MJ82k
kkHrgW8z1Gt37htETmVcSbULNE+U/UYR27coCMYbXtnhm8EgIo8YQecr299VZGgVM3gYVaieNdzm
7NUisf3GyRKbeJaAkaHXHdfBbqWxYtFoR0Apap5SM7A66Chx2iJUHeuou29bbKm2Ms3ZpptLnJFj
kRv3ZT0akM/ANvlVHJMuWRpK39sEKkA97YSpF/2lYJiuXrqKuCp1MK6IbzFlJwXBNdtN0EVIM+Wu
fWT/0ALiTiCur7L8fI0qpBzqNwQsPHTE2K4Z16PGRk8YYMXMVhltKxWHuJMXktw76HfxlSDOzZpN
nUXaIVka2rliHJryAVEF11kFK9tiUgnUGBR1wK0yQ7Cqgg59VreMA9j/BR3BYWoD8YE0VAYgHRHh
VR8T2ukFRiN6+Uurpds1Aew51KZxK9CFDr04sCAtGVKmPC/FrH/ricYjHh6aH0D8lLaCO7cNG8Ru
imPw/pUpgKCYRbrx4VxM30eBkqKrTNn0vAgYNUmmZqRBP1LLTd1M6x4nNJ+FUqBf37c4dl1ckjV3
UbXiQ992pEXGDKr9tKjJD81oofm14kDNPouHV0mPSEzFfCJ+S2tLuIfyAfqe/aVwk3fKqKBHkfO7
Lq8DhPT6kH1LE1N/HmSrv9ekJP05DvpwJK6WVrbQVvNk5wDYHmTyEF6zzsD1RSuzz50EifWEgyxC
L848I9xjLpDxeVkt0QCmFlfjKjW1jqBZfULiHQQzquuRIF060LScPBIsUaTKQUZQikLG5hVq8gCj
aEw8AXboWPk+5BHJV1laz3vs/tVq2A4TeUd87UC4cVek9KTM2HxrJzLOvTHt0unCyAx18BfOmNfB
VI/PE+x31Zb1wnxI+1Dbt9DckG5mA4ilOlrCozTgs8YDZ0izU2ejmaEQbWXVkdIc4F5bzIq25cXS
RCtrRC52YTaJ8a7qDaxn6ZDHlzl0n9FpOs6CiKozU/IaPVxyt5D04KaqyvJRiiKsFTG0usWT5aF9
VwRCGYkkT4Qr0Hwp2bJQtgaYtj1+KEJk0WMIUyo+jp1gYVtgVpK5tFDqhD6nRo8i4kRyhAGfWU45
VfOGtnJZk2GR0sgiTDVNAbx0he6aVjfNm8Wywp/KXGMGGcteeOKbbmo6BMTM8QhGNtwaCuXBiQYp
Tu0B2sVzz2kBgWQIyTwxE4oEGZDEyLPSXn8YAmA0TgjY9D2WFrGg8mmkTx0y0JtapOXgSnhwDwQb
QOirAtz5OHHUKXA61EKxi/ldIGVdQWtlN2Y5vYa6TBa9zA76OZDq5bWJhGDYRmXBWxSdUFq4fJn9
YVJrBJ4IEFbcWonbHS3D4I5GoyDB7dZ9Wl/20nPedFWzjQpllQrL+RC4SRCPqiNkQkAtOKeN8Fet
8L+jAV/9KO665sePDrT//wSYEnuh/9x291+a8sc/JZ2tost/6zH/JSNAgahEcUuma77unv7qvgvg
1nV1RZ3z07XSxg74b6Otjgd3xZ/zf0JdWZPW/1/3XZf4EQcWQtipd4tg2v+o+/55t6sRBqCyraOS
DfllTaxcTwQfdrtJWUSS2hdk3xlxe9MmlrRTm/A+wHLgDcMc7Cx60kSboKdWpH64APLaOEnSd/s4
SQtfakYgknp0B5wk2lRS+w6MgF2z0KU3k2Scad58PjL89WFhzRCNzscGC71uVD982IYKQt12lsLe
f+lvpSKeL/WgaM8cglbM/Yf97l+X4emj4qFmp8unbPDRBBBQkqxDYIzUPiKNJ8Icwrl5XymljlFT
rXD8JtZOlisOzKPa17forPPJ7owEtGPMwdqjPJf7SaSYWwDKZD5HGXFuloVY29bipYe1OQs/0inp
LsUaMklSc6yp5jVkUyYO+ibSZSR85aLdVWYQNo5qCRA1kiCnbiTIwbuKokuyFcpgt1EFCwaU6fVk
VsIb1Ua6wHJdDd+tNKc1/GF8X/+16f8opfrVS/mvs8D6bPiXdgSHZoM+5Kl6l/B2VjOqFU5H6xWW
lvQUtNTJqiYzCJvGFuZEVWyw4TRHZReHci7aNIzH22xggXKYD+mu69JLaJGF6BV6Jd+QZmNR79Fw
v8HIqM984F8d/JMPzPyhXWpypFK/0Mz1oUyVZjIlh2+ofQP0kPmNJBGRGi/tJVaE2sWxAdJ4MrOn
TDNmR7JGyRtLiSxnyJPVRdnM87ssDtiW2WDCYmyEqwQ66qLDwXEQYcf3CPcG3iNiZbYU/5BjFtQy
Gvf3j/5X3/X0TlSdp76qeGhfnIx++pktkUSa5DRKKNx1RZDtxFKT3zqaW1QoODPu4W0ED7EW4tIr
e3yxOuoBkjT7kEcf1uxbRkWcHzlrdI9BXnF064N0bMlebqNbNlYTrb++n2h2zhJm3WGuHM2wcOOO
ypR8J8nGakhL6k2vgJDqtRzoSF+LlOida6WDw0ldI9YaegimU0K4XZQm1c0ydp0XYFSDUi6AtOSF
Fd0bxRg8095MnEGP8luKfdVLL/KxyVNKZHCrVc+uNYTWMeWm8C2S+2Y7S2b73mYVm8wJ14nTA3Oa
XcJzrCNAA+F6tIzqqsxnqpqYQuKb3z/+dQk/WRUQzhPlB7Cfzj+tnM+LD/7WpglEQXJoVjQ/NBBE
WyPRsVdkJhrXKWx0Ik9kGuY0AHlCUmj5nIjV22SkmeyQvspZQ0Qj1wzXSCwNQOPU1u9rmACLnSGM
uWLTzu5GV6CH2+YYJkdrrvCF1wvGDG+UqvkIVWhbRUUzwhCI+YqISYDM2fahM0rDgUYyPh0NTja/
RP3UQQcMIjtKCeoshP4xA6zbobEHKlu2YXQsmmzBUqynyV1Hm4x0M1jPRNpiZkLhHOL2RiY9czgm
Bf2AD9iWOHskoHg5kyqRwqFQhBGVtnJ+IYR5e6Q8rem+nMnV5bJCWCmNRPtyHNllEiiOGBl+V32I
cv4AIuFYuY5l/QqlD6zyvuijbZ3eyH2NSQnVjS9Wc+gXVWA86ZxZW18vSZNpTKqx+FaFC9bAbgSo
wuE7l8xHvc6mg5or2a28WOZ0phX69X2ABIzXDjQy+lT6KbuEmlyqi1KHtDljbMX0Xw8pcdGXNdXF
zTIqbDI1Qu4JFhTP9FdOxHG/llsNgLqJVAGtnSyelF5yOH5BPiay08pV6a3xb98SUzEuGk2+aM0h
26ldX280bciZd5jrLWqyMj6Io2DVJHmB8rFH0EVndCi/amAnSxEUOQKAgMiJknJaJ5QmtWS9xNBo
jbHiRaoxbBJKlMj00Y8vmAZ96iO6Q00ns7VBSJn5YfYQlvCeSwSqVLEHcdM3gQIkJzS3Md5znApK
isM5anYUh8HEZwUOMQuYYI0K/Mxb4aSk9eu50tphJ8FGCtfhry3Ah50EDoS8SSNLcgJBTQ56kcwA
NCR5LrZBKt1lyDGQgIkwFJe8q7dilrPdT9LmKq2qn1GewJ8FfqTAfSzisrSVkZe0rTViCWskLQMP
m5zlVuDED0x3yulNbVJKEZDXH5MALEdh5hmh0Wpwq6Ek5/gUM6TE2VZZRagEhNIFCIxFgHBumRcW
ap3EYbMR+7Qvl22TsoSoSjs/y50Z3WW4WZ7zWJKJ2ZMjIi+JAFRu1RSrrtFoE9XBWT/gqnyo9bx7
MebMcqW51d0gSVm9AA5QeP39UnkSYvvr6RqMfV2mF7lupE76rMnSydJMaR2KbrzcB+hGtlGjJl6b
F7ID90GzjYK7o1SUX+ikEHhjP2meouvmDukyQ1kwAy/Ku+aAAUE90yNV1qufDF7qzbwoEdVpIhqk
zws5hPuZ4AxRcvA9p091rZgXgkCdh2aLvzqE/Az160bUS8nrsVs6TV1/q4d03FsmmHF5wYWMj05h
DVNit+50Y9P1Q30B7R9SFpwSyYzUh3qGOoXipj8GrZCzaifgRxtb+0YHP7ns6NlscqPPt41Act6f
Pn4EBqs4jRI+23rtVNQoxKSH5vXIDUqpfB0yJPdir6IoJWySUrrR7GjLxQeprCdeIS4Jkkj3Y0/X
B+6g10Q8hfq7yGvm3LTDKnby6PlkSIZ5sSnoSsTT00Zl5kEBgVlyJMyy1ypUP0+YG/AOxrBLUfdu
cWMRv2o+0zX1OJjsJ8rvZ+r7n3scDE6OYHTjafogA6OtfPIej+Okm2q69U5VjW8YFPXtYOFHzkE3
nlkmVyzm55HGpTDAcY6gy7EesD6PtKmdEyETaRO04ZRdD7lhPXJj7OANg4HUB8J38vhYHbtCq65b
uWi/U0sMcYzpITEik0yRWtOEC0BMVCoNK5NeU5heNIvD2K4zddDthaKtveTZsvbccBKXVAuSTU5E
ylHWYSg0ylrTbmaLJEIkky8F23RgPWJc7wk7mkxPVZIz8kHtHx4w/kGsTZSa1zmrfL5rDpsDJrCa
+hu7ELfAu4/vXS8OY2QuD/2sqt6A1O52nsDHLElINiEYhKsS8GDuUttERyaM0V2LZZhM1XxAvxaI
UfUWNNZ8Fy/Nhdg35f0qI2uhJSDhoYVsNi8wN8xHXuGaP0D+6+BrAol3NDAfejjEqlfrLW6grFad
Sc0gIZEPcIcAqHsZG0F4F4FXfgtL3XzOxtS8UATZeB07VYJjX+npMRwKIKFSN4rwN2DbwYFIiSvp
ID/mdZZqdm3e610/PVeTVGQeoSQc8QZpg6+83KhSQkIl9EstauX4r9H8/0sv/2c1Avzn0ssmfm1e
su6l+WiDXX/l77IL0fIYfYhDRGeuMQPXufd32YUfraovxgLSJrZUq2rl77qLov9rtcciZEHQtza9
mNF/22DXH3HqJRpv7cwhgf4jGyxp9CfFDMy56PnE9RPqK+lWPHkNBUsYJZjyf0qSDQtvV93nt9Lz
WiSAJ4AD3dW993Sf70FNH6QtYo9yM244clxYF/MP7TC8dzvWjMviPtsJV9l78o7TapsBUveIqH7s
aJK+tJ7oFDtKup61lR3irrdsCS+W3fC+NgZkm5r7PnMpWe71l+ha/Rlvy6N2kF8sMgCyrURF8rG5
7w7tXvApaFx1buYXLpvMXfoo31QH/FQ3yU7xy1vZkb3sevbqm5Vj27vmfe7FW+A3ll9clTfjA1FB
/KS9WQ7mZjr0j92uvhWulDd5rzqRP266g75JLzW/3gRut009cU92kqP/TK7LPZ/yUrkwtsFjfivg
938zf4J4CE0XtEq4xYqv4trX7Qzc0r7ew+2gLdZcWb62FR/C6areV9b1a3+M9zl/bXgZXc9762p+
5BEeuIefslf4iBXseE+n0NMuiivDxpLrZ3fBvbxj9jqR0zr30H+83KsO4l45ALx3RD+6NO+DfeEj
NHdUF4/tZvxRBH7Te9Gzti33km/5NK237ABumgRs2kXw3dimG/VuQRF0g7ux0+zAp8zdOlVHL8dN
qYjw56MjuWE0GqQLBbj3hbZDa+kU/nSh8LmmA3WX3DG/dXdz4SqqM+q29rwc8m18U13UG9qqya7e
aq7uJNwX1g4eS7KLdoafb8tNeCHvi3v6xJf50bzmCk8omkD8etGO7ScUHh8NzEZ3jVtlC4kgecen
KTylF8PVuDF/zsems4cn65Yy8pNy0d01V2sQcLQhW0MVtxYfVLOFrXgZ+5JHUWjDm93vX8z9vO8K
xyXBKr+QroQ7xidYnKi4ivOt4Ut2eeT3XVAQdujrEIht0Tf4Rjb0Ib6xY7HrG87M0KI6W7nkoeWF
o7vTlpZWg6rtnrw21NukK4k0aA+DPxLqa+evmju59SZyu8QJj9e5YxPfdJv4HLZ9Y5u9+919GNr6
o1y4HLVHk8f0nRMW8iWPZDin9WRPcIBRxpv6e35cLoi4vqJfDOKVWGXmG8MI2/FuMmxVutLr0E6L
w3pitpvel/Tn3miYyT95j9iz9TMLSG+zdc2ZlO2kHDv7+q31DWeavGJbu6pLCHhHsvPDcDPfaQ+k
O5gFOnB0ORyh7GymT+q0b70b2dND5lHL2jalt4CckR16FmJ2yIkU4k03cWih1QBQ2dqvPYJ5K75N
Kh0Thq7oBRu1seeXer88FSL1yz0NfRfWXLIP3sr7/prksAiqy8Bd7OsdSkXjJdvHV9p9/ZOT+nY2
7oJLg2Wp8+d9cVA3hHKKP7SH2pNbt73q7yq3MBxJ8dur4TjbA4Duo/ao+iglHGDUk41NG5E9e2xU
ZgkvVjYmyPAFzPUJxt2IrpIzAmNJj/pyr1ZwmzfKfbNnBtv6gyjjoIdAdUOz1uggvGFaNezkWF6r
76Zs697ktxhW93VMGs7OyI7ZS3wn7PSNJfuFLdSb6afgzo5Ye08lDFKylO30Bh6zl+8iKrKt1ykv
PF/xuW1cWX3SXQutwI+qeaLBBUlpU9HHH4lu3qo6VpSjknnF6ygAUNoalpPFQB0vOLK236hX2bk3
3pKs44aSq0cXisSGzaMpxYDoeHwDsXlPaxs+Lb8Tt77GrMFgC96COPMVX7nrl20eXQMb6Ya97KWP
On/mm3phyMfioc53+VP/FC/Qn0ObTBnqj8B3N+KxMXXnu6Fv6HK2j2mEIPyxS31LfEJQVm5xJBCz
K8YeVD+RZtJzTxtp2ZS6k+5m64VnPd8pSPm24914ZzwyphyCHqfL7lYEOgb1G2LxvrtJ3TtjJxEb
Yy+FU5r+PL5H5iG0bkLBHZ/aJ/FGRBvjgxPvBR+q74bgyq0C2+VBuDZv2+27BcgcsJa7yvKOgvpi
HEVQT/0zAogUHAqIofEohbcIvq+oaU0kQH03+gciutEXGhvgwQ4R5M70ljjAoiHz2sYudjOHvMzb
0Zs9PZgdDtjgyO3onr/nOXOim4iOazn6TA4JYvG+8frqKFtH/RXwnB27K4cJ9tuOZQNPs1PoT0oc
28qmhqoo0SGcCQu3UbjlqsvyluPnGFzhkTC1/BsWbIjUcn6Mn8XiWbpquu9SuAMH1IeH9qcCMbCu
3rTmwbrS0gsQSNZBFTdu7fU2k6p3h8l5GDxvfMshKCTgB5zEnmpbfQqX9+G4EnurSnZD1kmvOg6m
w9qO7RwvB+sqNNTwpvc7+tMrdsqmw37NCwt54BsREYtZPKoI6PU0fyLYfjwSX5TeIXwQKtsavGIj
jHay73eAgJz6FXDjJanksdsdawowyO5e+U93zPbzIbjSnNytX0db23EpvlQygLzsQKof1R5hW+10
Xi7q92jXv1a1PV70r8r1uFUvNNUeBxvZaXpdHszarZ9H7Vrakpboyj73OjqK5BvThv9B8rhITWOV
/9lC6RfRlrFKaTomcWbcapjL0k1N2F28DxZaIttOe0ICFL73O5wI00JpiXL0PpBdsrxKY7OP9gwy
RvNwVHPivGxSCN0XcxuBhyh93fRHfR9012K5z2hgdO47rmzx7xrDH+3K789nz/wPSpVZ41h+sxsn
W71of8yfNuP8xt+bcZldtUW9ZfVdSbgu1vTovzfjxMdQWhb5R8KHwZmc3/o3bdgiqRpTJg5lmpSf
mqCq9S8aOmgHRaqQmKD+KHL6S1WCGHMDDwguB/paWA1PjulRm6ABkxggqcmMy+iyXFSZXjwKdZ9c
GqUQXSBVUdwu1gwnCKvuaIltu68mrTjT4jkxiWjcqsGZg//wSGjJKidngi7Ii8SUCzIpkUdiS4m/
Q8GPD1a9SD/jXuCAb8rRd3PWoitahWFn9xyCNo02ht+6VtDYNs6ddqMurbrtBoQZbIyl+Fao5uXM
IX+tO3+sofFBIYTQ1EahiHTVWA83H+qng94q0LZClrihT3whEZRNQ0mB3fe4ZjDkZlCdKaZ8KSqu
l9Q5fskc7KgeAZj+dEn6LybZM/Q2YIb1+RJtDbGM7gRJFGxRn0s/1GfFFYL+OU4RPpRQgGzWYHCy
JooO1ZxBa4xpvBlT7e/O3B/N9v+dhHGLqfCbWY+O4+3HpznPn/9rzsvwA2gWW4ge1ihtHCn/nvKg
pvgC8eDgnF2d7hb1o3/PeHgERJxBh5J/ceLXk/m/j9/qv3Boc6BfuzDUlbFC/wGF6oTVQWkUyx5m
7pXTgdGeIunnwZSjWCdxgrhBuUhIZ+iV4WCJdbQVJqvz5KXpL1VjHG4QngpUd/t4O2pK+keFyL8+
g7F2dzSWPvQMJ3No0mNqXQ2yTLoR0rZcxPrSkIQGn7l6ztGy/lX/NV3/uhTzVMRIvVY/T5kgE8YC
bRAhNzYGm71OrhH3F3VLmNaH7//6r7/xozzgl4Pq04VAm4Bst9TVTo+K/KTyn3aBCbSSeyqBOHv9
Uk5blPc1R7lu0C9HI09IzAtq1GZ1EYPNAaOsCzucLfObRjj8EUO3dh+ERT27it5UbKNp796nszSh
gB3g0Tj12KGEAB2EhLeDjUVb1RhQXorCqiKdx3X7hsyr+kbsneaRqVKQ3g2hpvVCsmXejUI3vHYa
1+iDZO2RECsJDhyOjTaThLVm/EmhXl00RacufiPQ63H6MTIi7N0Ldkuaj210pmD/5dtBZrJaAQyJ
V6SoiicPDTAVjB1BDJ0onN70egrhugvp/vdfzcn6CcFtrUEz7FdPp8boP7lKXfejHANOc4wQOrwQ
quPFHEwqh0jJfLAGBYKSoM1QD4Uy2YKwl8CP5mw/G/IbUwlEY67Q0enMSmJrx2A6M3T0kyEqr4wS
OkZAa0iTk6315x/eKI2MOy2r+HhLK5v4HfRUtCtBHABy4TONskS4//0D+aUW+jhWuSIrFCIqFYAN
Pq+T3uqUT1oMmok1gDytBylPTaTB4pJvwzKr30AuDimO4ogIEKjAy5scopf0SOq1NlISa4Mj4fX6
VmTzwosmEokzH9KcI37WqEICqqCaX8xgIXqxklNOj2wZIkjhVVWbf/7kwMHx+XE0yvA8Turt/VIk
eKYKho+YPyxN1m1iFU9r36nHSrbef//UPhf311FEWI6BNY5lGFWFdfoWpkFDdxQlCaHowTFQFxJK
eQZXhRAoh99fiorq51VrvRbfDkI3tkMgFk5uLCKTStB7IbDBWIklhySyWTyjkceNluJ92damDtt1
ZRARFaqp4Y8FUtY1ogXTQCBd0WYUs1Cs/UkXEnOHAjV9aK3JuNYTwjcpNKy6fhJ6UoKAVWx1CIzn
7LIjhWjknBnR8aUjAYx2JF/+utSqBgeZMiGpGGS5ExzkFuLMdmeoBaK6Cvm6U4noveKH+s24zNrr
RPhtaaP1rPZlQZ9vZe6xXHUEvlOSiiPxEjHLHG2HCAXqmSbnPw1uZjt6FUI6WI9/NcA/TKfUtHCU
oVACFFgGtSPJFXQSk9BuClzToD2Qlt08A0+zJBu7hE4FDz+xV6OCuKLPkrxPWYuWJ+6V5rUpreCZ
1q1+rdeJfm3ogwqkLQG+7GfDOL9PS7gKiYGUvvx+AJxsh/8abKyL6CCx67JHP3lLd1mTDpmW8TYp
yiSHkF4MtGaC0kUGjO2Ebwp5AX7RTafV8PAwDNuZhrS20UH9L0ORUBkOBx1ZlNk/4OFRQDrw8nHz
LpWiM7PwdBFfB+vHz3qyfgUEHKn08kJkAsoIFQEZtwY00jvzSNZV+vOiJbMN0sEdqcg2OU59XiZb
AlUHvCmh0+XR/FqvLWgtqmaYglH4UIZ9VrA5Rho4j9lEo1FBPo9vQuuvf/851iPRl4+x0pEIemF4
nTZRK+wpYVCXhHMg0YFBWIy3uaCYr0JV6QcjHQFuKiG29cLUmzOX/vqiYPuHxoX32NrEl08etAG/
XOjRQ9pCtPQ+h7f6QEduhdCuXEoRyfmZ1/M/XRArFoLH1Z+O5uXzI5+WYsC6CBVExtcCW73Ut51e
g/KdWlRynZGfeTF9HUlknfIapImKyIZ26efrdYyaCP0cR6msHtxKGgqn1Ym3+/03+I9X0VbQlI7I
lWPi56tkkwWje+SuosZSt+0oNi5eyXOYhX+8Cv0tfUUsgZM42XSMZoGFyeJeEPKQByaktSuIXOrP
72WliOFQo+XM4Ph8L3nACj2oMSbgGk+BimIOuGx4zi/6T/fCqZdl6Zfb/fSJaSEoKnNkNTKqPhts
rVOy7UjT9/b3N/N1aiGP4FuRV/030OiTr1+Up1jTQcs6MEVHv1Qmxa/4o5sUvc6O6TQ/WgliDikt
lHOLi8xz+jyr8cQyo1edG0ftU0dsNY1KjWWHE0nNXy52S3nf1ULvZxG493KBSU6qzeIsXV/4vfrW
ZtY9O6EAXwvBXr9/CuvwO/kolBdQeq9nR8g4J5NOQ/wQR2pPEHfVVy9hXdJHUdRqa6nzdKay8Et1
8vlaKqZXpjhCNkBgp4NUj8NmEtWVKRov1iOz3SJKN+kHw+H4oKqOXsQj+TqjKO41siwN28ySgBj4
MsA0E/bRI3qwWNq1cZ62qAt6lODswDXBz3vEl9Qss3o1rlqQ9+HHQzhVCYWhfCql6HHafqJGLzXi
ALyrFrVwo2L0Cc/M9q+Pk/A1DUkG7W6TLe/6zX/YDkxNFY1zIFs21PzBh9OPdTXs+u1CzMCZyfh1
uWTTwK4NiAvQGk08+eY4KWSTKtGAFvJK/DGWMCGEjlC5TrZ+Ambtzux0vt6ZhgCOgDDODbyKzJNd
vKUBU0ViHNjzvJhYvCqEGl0H4FloJfHvLLn/CKg5KRWuOxJu6ldE7Ypz+QKGyAcjQFmXQLQnP8Cu
RAO/vdlW+4WgMD9YCtEfM8V4JK9Wvu3JHNyJSiq6qaSlu9/Pj6+rBHQe+VdpFGkoLuHPX6gymPGg
AjyjHzGTihKOLewCzER23dQK2T14MndZRvgsUT7amY3510e+LucyCgYOrKRPnnzD6axKeQ6ky+6I
oiSekTM9SYdQ7QW6ob+/zdM1d52PFIWtVSHBGe30XdgH2N9aIaHzkvRviMYENzDk8A+HkMq9wIbl
e0WQgSztZMVF44q7FAmfkxhLehkuIMdniC2HQdHKM5c6sSPgQ1ivsYrfVqQmW9P12X6YiEmqlZj+
sUDjpyPASUBev5kDhUrUME/TiDIW3M92ESdt2RkoVAO+ykKY3WmYJI1OtUlKW5bXJozytEW/WjVF
faghA+Jchths3JDUQnOp0ACYoSsT4qchs6AhLwDMyuvYTI1sk2AuefrT74nbwsyEdV5CUvnltlRI
BfDUoA+3ebedBPKeykE6B8j8p6enWhzXdYSlmCDW0uHHpzdHlG/6rKFLXAz1N1wACXHwIAsSWp2h
/K0aFmQCojX0dx2p7Kzig8BKwLchPadhhlh+UNWF7njMBkELEi+LpchNm5rYr2yFOTsTBija0BQM
pisSaBqU+KUMrEOcFCjQVtaI1Znl8kspkhGxNjeoyrAy8zo5uScU1N1SJ0njgB+6l6y8eWnHVdUy
x8ZebVVevJMm305VHt8H0VAfdLlSzlTzv84y5hnzi+srnLR+rXofBmWfZwapyUrlADHP/DgIKpaN
JTxzp/9wFTaB645GlbjQ6ZIVDh0hPSUgHakmebWSZW03BMM5htiXJZpCKvGi8korUFcH18nzhFXH
hl2aGoctxPgEkcb62QMP2eL5Nu/7WEld6Evl5FmxFb0GOef+QoQzuYK0++rM8nUK+WC6ry9BdLjI
cEWomesy/uHJRlJuLYSbgtGRb4l+dIjIG2C2s8M6d6XTg6HKAZmqOF0Z9G6rT+XzlYCTDoSoZYMD
oV7rD7i0SD3QC42yIgYsA+ZQNISF0xhqMXuV3BNQq/e5IV+LfSjf/+FqwAZjlX4ysqF2MqY/fxZR
afIqiVs68+QNHXRe+muKweD//ipfahycKmB4oeI2KGmv9LDPl5nZwJZGXBaQCGX0MthnfAoqzbuW
y7JD5c06otoEndZEOBOIJznW00hCZS7naE4oFgi+Pg0hfWOp3KCjNUxnCYTlIiqsaJ+BnN20k6nd
qTopE6GS6WemwzoOP+46f316QMoauxZqn/rJxgXAD5BbsQa0q84qhepItJWAkMNWo4X/+yf1dRhS
RqO4yqGCvQuyxpPBMbXwEmZDLhx5DIoR2MYQF07YjoRU6WHc/2wNrZ02vIYykD5iLF/QC5EonLHL
M9EsifEjqkkwEh3RXGc2E19WBQywQF7Xz0e4CHW+z1+inCxSGSQx0dxtkSCiGadjkDRntvicG06f
Nk4E3vG6DtCUVvPagf44Efu8l7owzDPGRdLS4gkgwNmFlS2SP2WjFnucLswbpeDatsor5VvSFR2Y
WSLWvuXxLD50fSk/qYWe3OUpVFAgYNlD1sto+XJRjV+quYIBQt0V77vSzNJRziL8IWy59dieVEW4
VzEChNdlm8L4HOGNlE6N+Nrca+OkHWW+uO9pLAk/wUmiEB9krUdHbAbBI+gJlFlyBTyllTrrje21
WRHhrk44b8xFNdGklYrimFZETlbEhoqWiJUnr6tAm+wuEsntWcbPaIPhEn78X87OZDdupOu2T0SA
fTNNkplK9ZYsy/KEsC2bfRdBBpunv4u6k1JKcOL7J4UCymUmyWA05+y9dg6H6nEtyIaLbT1dzd3U
O21Hzug8fAd1k67os7LmR+9IBBx6ZyAVHXViK3amKzy1N/rF+d2jRR+ixffzMSqoMrr7xll02gRt
UCGFbH1CAaRTD9P1rPQqP/q02n6AtCFfy3EzxCm0N4Ckpq6uLoMUuMFOmduXufRK9oCx5hFpFYFb
6bHoA2IsZ1UK8iJMqglRQlH6STbNoh3yougeRqsVTwkOR/RmtPDQlWULGw+Y4OVtOefDN4tFpouU
L8s/2OmGH362FNc4ITICZPXRzyK3Xpvf+uw2sVkv9XLEhJNvuQqti7us6AXs8SaYSWBttT/EFvZo
WfNm/UbTm5BIfqRmHqG+0iApm0olO1NW+IYGzHbarrcn71frrCTnTknwxfHGicSaxSBVhExTQhgs
feHJFtJKQ2sQ1c/aabplVxTretOUtVwPatSHW8pNzffMWq0fLuA5vtxFGCLsRtp6e0QVkEAMV2th
Hw+5nfHVLpwf57Ul2sqgeJsfWlDEczTPpjtS5IYqREZKXd8GdU/C5NpYbDJ0EP7idkTosERVWWE5
1pYEXp3j4ZbYFX5PTppIJHdM/kNgxGYLNStqrQA4QS1H7w9eZU2FdmtONeXakswoSEWuGyZk3Rp3
VQNPhOVIGvaF8hvXxV6qkXvs9KIcwoUOAqqtwuA4PC0a7Tg/cYNwXO0GOR63fFvPgdieYbPiRTcG
PSocffV2+pJP5UbBlFdaCx4EFWjpzfu5ToavXa4pejt1kX1vBazdcFpX9aNOKuGHrjfD+h1dL7mZ
Es5X18laZE/KHDLxbVT6ooUQeqYC2IM9yrCvS6SiVgafM668rqB36hSBG2alQUlEzW4grqiHd095
TpspNJRp8YECtv9SeRlHfLZyy59ZEXZUdtKsDphf1dcSZoZEkcVunZ9TNy+DMjIS7mYPHDAEwZK/
p9aOBqKTlyrNxu9zRzLQbtuq6XQ7ioGv3BhQlXprUH4lONe1r8rFHUxIOn5zDSskyA5VSfLElks0
k+lj28sYDlJHrmnM4/yCo3IBW9Sp5T6fbb3b6Z4Y7cuuq0z9ktiHqbjsy4SvFypwc8Dwt2HlcLM9
5Lye9jh12uyicGwC6ypoAo/wTt1X7MeFbRrR5tM/ENdHACBRNt20l4TgEevYW0pEtBraG4BBdFHm
qQgWzurjlttdJPohMFID8XfRTQu45SV7nVP4inHjJ3Kvub1H2mugXZsWVcVw0ZLuF8cj5GsJ9dv7
KlUdQTMuk3hY+rX5O83Q/YRWB080yprNK2Ii27khb17stdTJrLCfVeHH5FfOCz3Rpkj2o+9l3VHP
Bjb8g6/q7kLX6/wJj7dNnmpT0wbyEqsE1yQ1OH9WMCDXxkC1xRDXOeLlJeP8F9lD2fR7OxBgshKz
t+hCd6N8zTmokKFpThZBaqBg9Yu5L5Gl9pbTPHhrv/ypGg8pqDcM1nd7WBDTwHViJZlkHhShnM2g
jku3lEROi1VFdb20JMUCNRzh+eS0LIHl2Ot944vsF5Bnf7p2Ala/i8HXpQpJQaEPlAecPvHWFCNs
kFFvUZ4rH2DNmK9/yb+bHmdT4yxKYkwaIOKji2Usa5Rq/kEVY/+46qRPZ71x0+ab+yZRV56QVB5q
ne80jzUvpQ/g/aodjZBhukpYHqOazx0d6Rx3trary/Frk3v389B89RVjhh4mmlIw+91LBSGAQyYo
m/KPnhd7ttVHR+kh1Zg7/MW3xEnR2gyQtRt1VDOWfafF4zMHBy9zH4u+fpas8nYnrxYs/I9tkRM4
pa4ct/pVQJck7v1mNV7a8WuZ1liwf5O6AxbRIwMsOMiFzNYhi/Pa2rPMenuPA3OU28LgqbrEY1sc
CLOB29ilTWL9SDOWsaajvA0b927E61XDD8vGh6TxXPLvnGC+oCFxRbmVPwvbwNMdI8WqoNf3KXDf
SO/7Q+7Jr6NCvY7nyxjr9obAZ6bdjLfkeV/suToOGodWdwZYJMQzG4+vEvQbxJds+qE3nrjQF+/Q
LusPN3PiXgY3qYmNwRcPllk/OVp74eRwkcrBfPC79EvhknldPvkppvlaRCPnQuKR8vSKUTbE3fS3
7El15qiU1MDU6nR4Mrr0xs7MbkcSwnqw1uwoZ8ungzk9gmA7TEojPND2jgJyGHltPw3RhP0AjrtS
pExP5p7EwnzXVs2ens73WTPvjYxKXUYLR2/1RzMfInLNmrDzHYrcGvpuIVxSiM3DgMDLQuaf4XmO
NJUWuzpb416rUn7GvVs735UxPWv9dwuzI3Fuv4uhepUJ3SdCGvnK5+uN3hNgjPaD+i6pZpLWNeNY
pIb1w8958fOyoXum+dLIsAEky9WEqh4CajSZ+mvLAIr7an0FwzTRx5+c5W5KneeK72mHgT1aXf0i
HZ3+YUJTCDuIPR1eNXOKdb99hZ14sczq1mvSg9P3Dv7SAsHtIF5MTbZQysv7KhcXLXQvr0j1UF/H
X3z4d62/VEfiVeG+eUxxfTs/jGLqd4k1/C7HEpV/rsGdghcp2DHNnghJMr+Zhk6/FgCj9yzM/nPG
0LGJHHdugAVf+Iu80Am4uPA7cV0qGtGef907NvGULUjBytJu3QJXA1pDWq35fJGwnTlksnxtCogC
gJ/+FGb9dfKNF0+AZJDyp1KATFFxd55+nNKZo60z2HoSNm2bXJe1M39zG0v7YaIjea3NKl1C0/AW
KGnsQYDuYe7TdhWIhC8BkktgsZzL2VCyzwqiQWIOnIOsD44SX3gbkvG6eCHeOQM6gmiBlmaEDlkh
6Xrr92KtjSRcsiUHFZl0ABREpspbz0f5GC899a/K2tYWaeI+D3U28dhJzJmEPqtoJ0VeBskZQ5Ha
tDU6jYAuIszvkrfgyvotxHJwt0DL/i3c0tlyLp2iQKmsv8VfDm9RmITaLWKH5CZFqw9al/L/W3Tm
ZFo9ciJyQI/9W7immgfB5d9CNz3afDaVarI4OUA0X3qTfE7bnYjqLNOM9sDQFER4OnZJnKf5Fu3Z
C99/zba8z8FWhJXPWwqo9xYIigmRcFCBaIUJbNCccHqLD1UUkLDezD05edba4Kd5CxstswHUWv4W
QtomJYGk8i2c1BY9IYczy8uDj2NpZSXMQl0LZAxfbzLIE7bgC4xo45EJTVsAqmHPbESc2RC/u7eI
VJBV7gMJC4Dz0EOgjxf/P1B1aQlX9VRnLPvsLXS1Rqn0d0lsIHCTKZSzS/tKkUiqBd4YWdMW3QqC
lm3uZJZQ8zKqY+qq91akY4uhrAerQhNy2zPFlui3R+nFdK/Sq6AQuRFZ+gQRU2mj87doeo1GDnTE
Z1tRPdk5XpX9MgLN6GK3HMQ3bYCdAfsRNS0aqYUuZTL23PZKFPFOmrK48fx6Y6kUULt2ZeqtWdgW
6dqG5FxhMe28vmbwBJ28X+l19nE+G+tTRUJKGlEDSL55vWx+AT42gck5jfETRkjAv456d2dTRoet
bxkYO9RaszGjzuCAFt36f1kzBuS2FpNKL9u+DpbIH1OYmLbsUS/gUceMGniDf0GFqRQh6XX5QzkZ
0Dj6qn32yk7dUnXg5knj5SnTrtS2kvA0wRtuddKLIEpugrqVDpbTklURjmVi/mD6JtktMVbWdiD5
bOCAUNQ+rT+9bXZ9Ql4drtz8ezo3Fl6IIvdU6NcusjsMveMv3U7be10UFp+2Tfw6iWf1t6msyKko
qq0JjCIHnkOV8D3uqrTxvxcBcp7duiDJDKumm47SgpTJHkmvr/LBBR5ojYCIIgeM2RctlZhXpmSh
vZu7Y3GXuFOwwpxYXIvoaaFuhVX7UJRFM/3ipAGl2bfWYdh3qmxvDK/PejKetexXx//w3S1J7WEV
9k0sChjXx7CrW59dhMRi6PG0h3sjqZqfpMnTE1SjZv5s3aS9QRIxAr9Qmoevj633b42t8xeCqlbO
Bh5EkkMtYa5zYoJYEhIr2Y3wFsw3sAuHMfDTo+HthK1XBPu1La66AAGOjLsVw/dF2iF1vKfbKbrI
m9bxN7UXfSAT0goe3XRq7vlr1UtltJzsS0RLj1nARjcaOFFi4pH98Nfom+Shbwv5MgjXSONFFpA4
CmoIHIM6O3N3FIICdQOuM7sQgkTRfaovaReL1mZP6yYlvQm49VRAIMAsXTTltoYq3VyHIobknz8b
aVY9JwFS2Z3tzfy3pSsFfS9Sy4VWVRNff8WWUutSfCENlQO8i/Uqlp011NN1LrSsjNWyhfqogbN7
iJac70WxETj6KccaDhMdFh96+frr5BGNGilHF89tZ7cDJc7KI4vAHbPLtUyAl83aNPiRBzxI7FIy
Ho2oNGsXwoJzVcDWhv2kCuCFeaNd6ZxTafQ4/k2lj/nIh2uMv3MiTwCF0pYHp9mwd5S6hnWE6HaY
6b21+F2IQO3tT5fioZkIT8SiNyXsbct5/MaeVpOxAY1n4WNxZpaVzMFoujTp11R35VMru4wlLK0n
O6Z0wZjoi4Glm5TGtIoGUH7DPgOOZYFsmIMjY66cd249d85OTOUid61DPvvBaX390hgQIkWz9PDO
ACT0JQTPIL3PPNJKQxOs2IYKL8mhlMrhNCKDFqzDamvDFeoIy46rmuNI1MFBv9HtQktjw+i9F/DX
TbJDPqr/XJjPzL3qhP4yumL9Yy6q+0VGli2P69x7N8PkZhj2pjT5smR5YB6qRQyPpEUMfVhJUjjD
RLhdRfyAl/YHjtFbwQus0B+jGg0GA3FOSzRJilE7ssrIOmbiQj9WEUUd2XMf5JFMR7iozjAOB6tS
G8lTrqOMfXdccXmNdUc9V4MBTZWnKb5QELD1yyGQnogGLzFgoXrlGpXSTu8GAkLbGOws25ssVZYW
t2NTOYwr1q+oHdP03hEdgwE2ExmFZZBbeVgs6whoU1vXdpcJo/oONdh5NXQWGdan0WTXbHWcczS6
BjM8kPVgr277oyDR0orJzK3DpdLW/mIkBPg3TQH3xprL4baVLmOqZFfsUnMU009/KvsblQZUm2qd
xFdUAzaskH/Xfj8pMwdoOgx0oZRXafO8L3yqIh9asJFF6CcOJ0fkjbtuGl7s0qnOtKRx8pwWWV3E
y0i/3+DZtCNOiqw2E/KAhIItRIA5hq9sNL52XrpYYV1qVbPLTA7FDH1KXRjNSv3VSyTljgQPB4xt
ChTgq9J0XuJa6/xnFwr3zFlbgHPua49Dsg/BRGMeWQzOWYXNoTERVfbby7Ma2yv5ll3c+rZ0j9aM
UmjnwPsE/FtpeHRzEmxuyjzh4MIe0GbTnXcCKHMy+FwjKHTiOcoN8Vz283CTDR74JJgv3qMxrkMW
0h6GS2MtjalfUdDeJixwc85uMHU2jYGrp9/GMTD/AkfmiFVk9rPM+xwY9VjIv7JZ5S/gH8V4QVdm
hndVookPa1G7f1D9GwWyEHJrI5tJMXhWYmjpqpsDbqNgA7xFczMmPZXTKX8B7t+/sBoO9yWr1RJB
i6ues3Fgm078VFeDmy05cbWSruL1am1EXTO1UbsaFeWlKGmcAb9qZVffRV4iY2iF4xXsdZiCLybO
GxpS7wzbZr6qgegmP3i1PdE+pAst1LgzmvWFDqmOuGJYG2Ovg1AGWOjJPkFTr3KOUMwuu8WnJrpb
kO8/g0WYnky7xbZptwVVqF65kJw9Kt24lGlU4ZeeNdzOlSYrXkeTG7d21dCfXZp1TiOURhWMuDFr
Hkv2R+wD2bRec3fF37xT7AuHpVZaLEc7/1tW9fi4zOVyM6Rz9rVIrdXYlZOfXuWqIrWbpDqultic
wIkyxgs9Nl71y5DeGuaDo870wN78SO/7O0QK4E4D30mRn5bn+w+vLSewsVZOS3weEgeouZM8A6+n
7k45bcUcUVrGGOJJm+W9QbAT/kSHTi9ZjBqiIa+cwVDDN+lvzZWq1k4gLr8zF9/9qmQhNdZo0qB2
1AnTb6vS3emM/sr+8C0jo9sE+QRcYeXwT3F32dDmOQ9/CGtvTlhV/YmnP3ileLRpPbx4k1R38Njk
Q+fl8y0Hxfmpm11rOogu6OhXIFrBOKuhJqOaq08XUvldd1BVp//t1SpukjWp3H1ZrXq6F4WqfyRC
gYnIKjNfdgE4yDJ0wUh/twtyU6I0Y4O+GwUlLwyxxvBMOSElvSRZKkkja55v1lLYfpjPC8QmWhfV
SyFpaRydWZ/rMGl69avurPV31c5ETRh8QjQgVNA8VSkVbFYJdnL/88RLVx9NMGIF1PmnhgbOFo1m
LEMdQghzrjD6JLGrVpwAmuj1M9f62PRmb/DmGbQA9WOQM98PttroJ4Nx05KoTK13byx8QXPhj3+d
rmyrY94HVO63HXywXzcI/M6n4DfGpHlpV9209aj+ffMf3CZIQba79lEooS3gDb//QaZmQfxqZBeK
Iu1uFvR3bNql/dzMtA3MDLhFVwTWndXQYKQL3cRaVX81x5miLqWMSwBNDvxwSV3OTpIzP+7jkrj9
Nn4WthsXN8PJMjU3YO9rahch2XYGDjCR7cmQfWj8Yo7PPIZTmdb2GLZ+I2pe1DHIx94/BsRvhSnw
jLLTI15qBxHd+xu0NofMGnJ8YBHn5Wxn8bZwh73LcAqHsUxfYIlB4ZJ0+3fKG/RrmVpLPM5lc+kP
Os2JggpxK8zk6czP3e78ZM6y4OEgmrBwC+ETev9zZ7RHFStFG2p2BlGk6MFOeYHcz0KaxzHPxJ7V
FNM8e8NLlx8fc+4bL3M9eQ7qNIhKTpoP9BNgyLeWfuPL1LSgU9kZ7W0fic1s9GemqQ9tXZ4vvgBU
qzrKRvtUd9RNlTENEzaubm29fZunKRz5ljdrur/bEeLBmQe0TdonDwjdPRKLTQkOIujkfY66Rg3O
AOXuOom6LdhRx61t9/FUO+KI/g6EzbjqD5MH45IKdxtZnhIHps76f1TBM7BoZzM1e2g9NpLh+zel
G0s9e7SYQscYhz9aIRPca6Q+upTGj/XcuGeEa9ubP7lxdOLI/ajRcvdvy8V/hCxzojuZWCh6AE5v
7lxbNt9rV3nXk10WZ5r1n10KlTUf6OaH1omXfteq94nkHBHcUvhLCdMAaggPoEzYHe6aPDhHg/so
P6AK5fAgSQBymTtPnqPtjLNlMUXhc8MN6Qs4Dxmg+/2/x80nt8RcaNCr4OFxb9ti+5+npxEUQcku
60KDuIrIJE/lNm+Mhp3v6H7796U+fhEA/6j7ICrBLYt35v2lWieYuspf63AV03oxVjqMhimoj71F
U37My/9V7gu9akvBxOTr4tn9cL0iaZNupPIBSnhxDtOYQtpAEhBDVPPv8hVb3ZnZ++Mc5SDvYl/C
soJ85lTsrwZj8gzJulphXODsayaPhen3N54wvEMpS8rJYzo8Qgte6Rc0ZXVGsPLJA0YKQio4UwA5
AObJ8OySprM5FNRhnTfOrTUVadSYvbhMLdAqqcVO998vFGfz6aeHXZN6vcnGmlv2Ti5IxIyeEWLG
4Im0h/XC+V7t60Nysf6tLqeBnuOZ5/vJxpXrcW94Cn0HNefJJ9EWoITMsenC6Mfx4c/D8XjYxeHF
tIu+TLszn/rb6fP9tPLuWqfG5CXlSKZv17raf91zocPh8Pfx6suZy3z8yN9f5WQrTpep1oXiKrN8
nmGiUy8789DeFvKPN4KrHUEXauzT7XI76anksAJQJZZP8zVRJ/fqwrmq9jO0rjaU0XxALnGkU51G
6722D17+PUo+zjCbfhSqHQJ1jLSnqEkqCwIfM9gUmzoaJGflHwnp7fZiWP3/+WlyqQALGgMEBd4p
Hp9seostLHzppTfTZ8kqyfIX/K+6fqZl4jJtAhC2+Flc8u/nMbOvaTIuJAXRPKy+9mnjPCx2QUOu
hJz272f3UYK7mV1ApXIVcyONbOPnP9Pz6k5oZpweivfijpczco9QKKrxPRqKis6Jnv6AADxFBcaH
fdGY2RjlZueegT1/9goDajUmKrXN7Hj6KzqNWZYXSb3YGGK6ZdPRLppvgcj0M4v5x++BtRwjGy5e
nC8sSu/vF2tU0bpAyMNCy6cjclzwgzNRJWce6zYxvf8mXIMxCW4AKyrK8JPLoFTxTeVtjPC1VuOB
pF2IPGtHwWxnzWYdm+MivrVDmRooOGv9Bdy+/1jXXfY4p/76bKd98JqQRoctu9qEFQ5dIahICUjY
tO2H4czv/eT5UyjkPIA3HpPl6VORBc0fdDRF2FWOExfepO+CbFiOfUHs0L8fzWdPhpYF2YOcQbA1
nLzqUQ+ksdAZodes6uvEbbwvmaXgNXKzT8K0iLEqh1meGWCfvHYD9TXnRLwyGxv4/Ws3VjuAEksp
sMXVcQwI1Iw6q6vPDK7PviYTcwOeCuYIFpKTm8tJmpxoxZVhAeQXUtNcviVZ9gXlitqVAZvzLjPj
xEpr/FPtiirZLyp1FXSLfi7L45N3apKM7VKCAUTNuv3+ljXSvIw39TNbxyLyTXSmiC6Xg2+KLPr3
O/3k6ZqQirY8R5ch756M9n4286DOM2y/zixjNH5m7JKuembkfLLQ8Ao3lwVYbe7rtJ6bBqpG3Imq
q156EUnNLX8u1MPErkZadKQcn8fDWnXxjIwybPpcRAqjEJaMrg1pE3pXhS/nmwG5etghpcp3hkz1
a4zyaCRF0EUD8UGXFOo7kuPaPqoV7ZJ/P6hP3gmnSxYPaoZsMk4Njhb60tkgND40peftG4G+EB0U
GQIUmP59pc+GogUGG30NHFiDD+3968e1qxxquUzs1soef1XIsDAsd3caR8UvhbLTo7lm4kspVveI
hJ+eotYEt//+FW9JlifzIEp4j+gOJnY4UycfROfO6GvItQY3Vrpyt6CmvXHaxaZQlcgu0vzsr5gz
CxVaqR80c8q/MBHZr7M/k5nAEOAffRDJtsYN3BJEKlbsoAZCE3CpymK5RwEyK7xEtJELIgpipW9q
vrovvs2L0Zx5qJ/MXW/+Aty2+HAgdrx/plvkWE0mXhlq5E490dPwH/MSLQ9hHCsNzFL76tCBPbPp
/mTMYIkFG87Om92Ae3KqqdoBtfHECt3YCpHGaBTXcuyRzfmZfuZS5pt/7eR9udQTqHm+6fJPi2m0
mcusBtgOjg81zc4xFO2JLKNWrYoKcZmuWrrnElMieIW6LL/m5RrEemr1X5qMVBR0YtESjNq1GJuc
DzUH/kwU2lp8XV2sKDS2KjScwdoLFVvSM3vQhlDBQj1pLecyBRXz0yxb42cHyP9XSx2rjrVhMW8V
4naNboDj4j5O6C7i/pI1pA+jBbxom1P6s8/XJsc47oON9CxTux8yYypCYwyqWyyu7netbLyrtuzg
iuJvmm/LfqVqqPzeuEUZng6RrUyNcNWh7/6M7ki4AYFhLarqxZMCMa/WVbtuLNyv4+AYz4SXdN8t
yq2kWXdetzxong8Dlwgjc4y8utcuh6mj/chMVlwGQbbQiaG5+1DpqWvvtlCjBL3OJNSOsonm3LUl
WJFYn1bvTw4pXVz06dLfkCiU9xFSmy6JlsWXfEL+NAUAAHR+6nbG9KnoEsG2r5Ma+V5QI44K8fOj
znODhkKfY6YQFglDW8B6oq+881PHSXdygc2/C+S03I7uUlp7YmP0l7rjb8frlRbfRFKnS0TTWfx0
2xp2BtE7ZRF7lZYRxVo1/KVBM68mnBhnCysg5DCqVqFnO0D3AzEn2gDxW6tsOhWMqA59s90BfvTn
YR0Oq0iRDqJiX9vIwDJzyTk9WaKu89UTFBbkVBpFEkLt5qI7Vk7i1dc1yPLLZAui25UUYV7p+awr
CRl6XkXl4GY3asxdMLZYyG6qPljMg0R8hcht1pE9Izr1/2R0znif3Nq11+lmF9vVGDA+51I6SBPB
xsU0o3RIk5PWIlWwu9mOF730X6kMzeWlMBdhEjODzIYQz0WLUIuT3uBr0/rSzSnxQYOupjzKqSUi
DoD/7sKVJS13Z85bqBKHdQqekxOkd/qwWAgqbQKAcS+KBTGNiQskbnW3+g1YhVpC35aNtlun7VG3
rqGGg5anQx2TbDB3+xXPI0DNjkTDiwRvmY/WWsoipIvcr/vanWyob02r3IuVvgLtN2l0FqM9Q6PF
4KupyGatdbUqzR6iXi+XH0IYibp0zG4YQ610K48MiM4Az9w6hDai1JkrcLKNTdNQVIET9llarodF
zYIcASQZ3a0/onI/0PyGG2/KxXtCfuxBpyTBujmunUK/m/LFLnEh/Okx9drUvmBhskENkxZ+3SKa
f1asUT8z6vkiLlkX0VnVeMMjFJ+dEWupO1p3wUjsO55fM70o+jx9zQe9+Tq1JccUTxpOe23LiblR
6CNjpXDp2sW+skdU2iJJftnLMnyTXmn6CLkm70/Pnox2jZLlFDeIT68nI2/1F+VTrt/RnrUzLANJ
8IJSMUGwo4p7B/3Mk8Y+/iGrJyoSOmC9TS7aNKHmVys6CmcwLouxFlZc6m76umCpf0L20H779/L6
SX3Eo7qOfxfFkw4C6WSPh3SJKp6cqlApUegP+JfqLpSjYWyBa05i73iE2f1Eg/xFyyz3UlPYmw8B
x4u4wwdSILBe8zNr/gndHZ8vKz3EIuAFWz2dot/7VbLN/FEQelQh0ZD200IvBOWGoztXbtsAi5a1
bf+exoqA2AqNlY4Ny2B8mfmENmTUrfqnk+nLd5uYpIXU1Kz5+e+H9slmFat8sFWQN6LJabnCsQmZ
qlfKBXgX/LBiP35ba3r5+u+rfFy1MeZtL4c0JLbgp8ecfElR9s1cRfMA5fbXKZCqvtj/+yKf9L7e
X+X0UdM2nXKDq9S7Xw+740sYf/ly5hLnbuRk+yEIPyaUh0uwqkJU/4MmLv6jds3usdznEQ6pM3us
N/bf+y3I+3vaNmH/qUi4Pslb68AFIUzFxD5D6q1urCP4mciKmn1/E9waB+2hvACDvodFtQ8O7b6K
jbjdOzG2pV1zs1z4sYj0MwP748ABIGFTnNnAiXx1J7s/Y7AGSvHsajq8i7HXKyZhKzhnCvzkeSNi
wvTGEA2oyJy80kIiHcygKYXIRsTRGRx97xZzfS+Jko3+/W4/lpPBIyJF5ExNOYsk+vdPunQaDlug
cJATt8itUoG2o1Nu+2tKVveyVjMWGwAT8muviRQecZFqZ172J7IZjy57YNPT1FGNnNplabAvnqFQ
zRskRDfXSFiQXkq5ucSaBSE0AtncQZ7tJ57Y9YscXp058UGQd5ozhENhqZ/Y9MS9UnLtdzpBMGUo
iONCHpMZ63qozJJQFQBruNO8voeGrgXkl7h+4gPV78g2ivqx7+SZJ/sB38UcSJeK3Bsglw7z4UkJ
r1nXdNTljOu0LPG0kk1s3TSJVK9iEdM9W+kuCVVNFC9n8qX73UgGPJTBzn7UstkdUHBZc2wRgaUd
HaMcHzKXkvvO72EDhg0WCDv+91D45LgI2Y4KKoV2OtZ+sA3+/3x1lBb7cQ7oZVRbq9UcgvXRt2ri
iL2mfJRqJCGBwtHvtVzzHxl1hP1SKrM+N59tn9DJt8+BlS6OyXEHKuTJ4B87KDwpFBnqJ1NA+k9d
FEXUSk0hZWfvFZZBtfyYh3bjfnfrPMV12xH2sTblrzPP42P3miMQ3BibkxfN/FNCoqqg+pVExIaO
GGBzdkO7M5PZvUpNe74srA4avN/rcUkQ6/1QZPMTAwLvjVFqd16TJNEEbSCmUbVccHoCR28k7gEx
jH0z0NQ7M9q2Kfj0qbHcUnPaJg3Kje/fnQ4TbKEuzW8d83Q/9kkdER1v7RGxpCHBhvLMw9nGwsn1
aJDTfjJYRWmXn1xPjRga62SuQpeyzy2C3O6iH5b54swr+GQwcOD1ifkFnUAXyHx/W2uf1kGR5lWY
5xUFnWSWiGuM1NHQpc7amqJklGChPXfAKVbpqlnIl82Hl3TV3TNT/8cnTFoeJ1HQrjSBjVN13+pV
80IDsECiEEBZNlqfPIFh+easjnWJCDN/OnPv2yN8/4g59dLeflMioKE4mZrxTLQW2HHSA1Wg/akk
OAemauNLX3Ce7rPKviHhp0f9bytSPpzimPjeRJwZzs+dtmj1/WpUywWwI8ooa+KdqaZ+gh+ApMQh
f+sZ0Is87VMHY4NyzaIS1whfJntO24jhhlLT/xb+RA5PLQL3t2t1jblTiDzuHRwTf2HyCyxl7ogo
0bNa+wZF1STQIVrgSlaEqsz87eb+ojPS/0wrkYLzXrxfYnL1OR5xG/8fuh/IrJm3eK3UWJin3w+x
pRCBmWYULmXZIj+1kkwjwKNN54Elx7P+5osmH+Q4pd8EtVoE7kIzySYV7bl4uE/eNxQnLLJs4unF
n5Y2panLYl5MsBFz4FwM+KmwWQ32Fa2JcxKgT9YmEp42WRtCg23NPfmuTCtfMJcAaZRr4e712R8u
m9WtHh2vzB8NKDPjjt1CemA1GOHCG/Kuspz0Shpud+E1Qh1RFDS3ZTAEuzLv26OmkcxocPAqz1RL
P87B/sZG2EKpUOXQoHj/doYMtekABDNcrEl/sWY54BTUh6u2AKzlSS3DNqu6YwBa5hwx+JMPnj0R
2x+fDEfmuZOBMeqJJVarrbG4CLUwkWc5+bGIhIjB8VvvLsN7gNibuEe0lF4f/FKFmp4CXUk9Vgil
faxqjbzWpD9mEZIFQKmVWtDREm9nWGfm/4/zMUxIzlwWTTJ2pqfzsSfVumZMkqFV+tU1BYw0cg2x
/B/eBlVPpj/HMTbN0fu3EfQcz0eF5chPW/VYEuEIC9JwX2c2LPeD7Of/x9l5LcetZVv2VyrOO6rh
TceteoBJQ+9ESnxByFDw3mwAX98DvNXdJzMZzFbfiLpRKoqC32atOcdkIxx2xPCwqjwD6fkA4sGs
RkcU1gksbyafw2ObaNlzSdiZFzqQ2wxgQJcdTFyvx2L1GwFSCpSiCqcNXuP5NneQzBAYrjVfcCeY
26TowvsmW1gUnhml177G0ShNGjuvFyIkKvrHErdIdVo6lyQUUSZJdb/A2fNYEUnoWpmjIfVT0x96
a+DnKVTG4bZUnoZMzqbAKGxrHzZFrXuAcf9c9o52ga+GBgnTBx/Q4c2SJhRYWYwFZ0mH5bGg9hJQ
ITRImaQH+fkd+GDYYi8E3XLVOzrK+1Dzt1WjOSsaUJWwo60GaKIFy0AEb5JdV8I81zp5Z40e3mxg
KfZ7QeG90380bMXh0IVNrPfeVOf6fIsDsAgc2qwkfClRfYPVm+CcLK7xZElVTzunNUPcoZ2jvWRp
S22mIjnhqUFzrLiJPMR3ml1FKOUtfujrljRi7EsXkhysdH5Z4BhQQ2GZY2C5KWTrxh57zdz0dJ1e
Ub0pL5Arupcc7+WzIik/VaeWn3HTya+t2V3Q+cw3y9hkY7A4YwKmpFxkb+kbnXmF5MRoW6VWJ2/C
pNfuO6eTCRaqZGThfcP7TwE1dRY/VQoAClJOnDGshJGO5SgVMckytRO+KQLv4zbLnUkh9Yn6nru2
WsmeLwsyfSoZYDfF+zJbvDFXewq9qOSek7BVSdmxoulHGCKqdhVVzBPSsnF5wTRQvRLnqM38diIx
FfcmvV+MhdPvXGU42erIfWZMo2b+pEWmeW4zug4fR48XTadKLAItWrQVRyMuVnacVzp1UG5nuKeG
pft664hNnRnqDjZJhFtx6s6MaR+IcBy0RbQTgX7qMhSww28lE9OwdC0rKWfGKGeg5L8ysMDfLals
UpKdLNPv8Gjip5DGnaCV5dPjHba5Vqj3rewsG/T/+j7CfsVOTm6cq5Jq3ZnF5wdVvncRvQXN2iI1
4phgqRlhIQ1U0D0Ln31gyU7mU4ZMA8UO8arZrf4yNbZyXeClYr9uaLcVS8CrfDQJGYpDnH2ff/Ta
6eRIEoVOeATcNJQUx48qq4WsJjE2jliDgu5hQ2hxKPHpvQ2ixqDUNLrRB/EkaySdFuJptqtEJbuN
YHjPHrLJceH+TLGLCz8xIYom0FCcukqf4iSECTOQncDSFlPgtaaMsFPCmpxSXzHAZuBrZuNJT1MT
hq83Q+Ls8OBbpofTdE48O3G0X8kicG4uWZbetrMZ/uz6chg2kWPOtwBjmosyiQleUkNNeut7pNhn
1g4fvMi00BA6smOB/3XceMWREoFwaQiPX6TBbyqt/0URViGtPQrdlI4aras4PbMEOBmILYrA6ExY
1vFITnKPw45s3wa0iNfmUrEPrbS7wHjH8qW2zi1VT9ePHID24NqTZAvIsH/4zTCv0kdhcPHsEkZU
EE5S84tOhfKUhHH6KukDC0gjggcPrE08ZkIiZIJaq3Edq4vyq1WV32Y7yG4xa8uT0VjzW2x2/T0t
geXl8xf1tBJNeZd1EVWNdXWPavHwTFn191ZXN7VHqK1tbZeob0hIFARtbHSlmZNrJQWj5juL0ziU
HBJ19kJ1EvQyWbZR5wPmuHgVNf3ZHdJkqG6LsdbO7aVO3heL7R37WxniPzw0+egkS95Bnp6Gi3nW
s+8T9anfs1FgsHIKNXyxjAUYrzWZ88+oTtPncZFhGOHNZokDWMjWvUjBh+flVt7gaVJEEe3lsUYd
LQaQiXtIlCzdnXVTpjv9eIuIHQIRSzQL84he4/2CHJONxDDmdh2o+hpNaEuIOreOVi36mdf0tGBt
UXBEosej53EgkTl8IrrVl5bIJlz3Y6Hvx1Sh3aI1+saOrZEqS277mFnGYFCgesUD7QMHc2zQkrvw
/3UmSMD4QNd687HUs2f+1PKS+SYeim82HVBXNbptrEoXURIpW3WcNsh39tZcCr9ZCppp+bmR4n3g
Ppjz1rvBqpY8HnTEtN0P70bIcFV11noOaiduRISQEiiyan4zI90O3S4iLhyhCOsHS6bPFIF+EbJC
Rgr6hrtVSOJ3cbnsRRlauy6K5WtHp/sYDnJ81Qpj2CRl2ADLmaZt3pCXOocU9OijyZjzszwwK73d
IOqJgqJpscp3fbOxSygHldzDKq9s9dJu2/7584/ydKTiQqn14iVYFWfvk93floxpirGqcwzWNJ0T
PkF7HYO+GqxNPsvNw58fiu0tLxrBWZSp1i/vb4eCUJO1fYLxYtAFbebcnDZ1z4yJEbHafX4obR30
Dh8ley9qLmvlkit7nzP/dqzekuaoQS5HNMMCsrYRM8atsNxGUTv7CjRbv6qckpYXGCV3pJTjY8ue
iOfhwySrfgU6TbMrW42MXVU2X+U6H/ZLlWMMF1Xzomo4NhObx2lHin5XxIV0S81buYtowHl5mtQ7
vRmjzZQVA13aoZT3mjkTZUqSyFUzV/U5pchJcY7WwTq9rQsntODHe3NlhrpJhbDwMms23+S4zEsf
qpJ0l4UoRzaIL0dpm0/dgI+Y0lmyY28M+1PkNV0wdhMYf1kEEEnOtk/ZTf0QxQSCGkbtT0KXd7Vi
YxZthBUXboUo8Vnta+3n58/sdOBlElMUCpjr98c+//D10By2+PHy7sodkxtlCKfberDE3lnUDA2q
Q21kSc6NOx8fFGgBXmGUUcerA0I4ANWRrYTeVvR3bOFKvwujwe/RJX5fsml50nv7bIDcujc6ejvZ
pa6dYla6+KGP9k5JBd2Q+hmZylpW7Qg/UHZ1y3oeZy3rnzDTK2/h/7G5kOAMziuoRsgx3IpBafGg
piQMf37v19X88QlRMGXjsEYeKcd7VE0HMSlyqJxGwrEaWvxbVAPyma/ydOWMFhOpFv00k7Yd1fHD
R0yqRZbRx0KGPrf2FZT66MusNrmHcyreY5s3/DAr9JsK+NjdrKPJhLQyXZnt2G3AMc3fPr/oD4Y+
zoOmHrZIOnzHsP1hSYQAdlZ4SjKk38y0gH8dmeGrHDmsUT4/1mlDZ5Wh/u1gR6u0GbM9rxkfaOSE
UxAn5gU+nA0FVQHIhJRTaU6+8YTBH9kwFop8e+b4H7xyrLs4AY0+ikNOyuGt1/IM9Sl4Fq+Z0+Ix
NRoWIHBaUJczw9RLKl5mWp23pLgMQQKvaiNU/KyxVKhPnTDmM6usD943Rivk7Wxa1jfuqIAktWOj
lFpM4rCCriUyJWNHqt3Z9+2jJ4zflWB7NrIrC+Dwoi19idWYVF0vZedIcJDdPaiz2n6NBRpIdyyB
VaQV72tQFUW5xT+pEbhrc1qTkDtS4rUs5xd0poislKOU4myRN8HnT+aDW/E+G6L4X5srx8qEeGBg
Ki0eTGRQrevhll6aWWPsPz/KB3eCUjZEZgjjKv/laHDFDDRbekIkz2xDSVrGhIi5PEX1bTL1fX6o
jy6I9SQbH31l8h9vR+3KodvqMJaQQeBc6hDmCIgGPPD4+WE+2Pes6nM65ToESKao9Tz+NsUbUVKX
jg6pZyIj5BGqMGHlcpjaJqUa1oZzLIx0V0zdPG7iaolxZI+xQPU3NNMXFsRdGcDEGuJAGuomcZfI
nkPXgUueoaTSUWXFcU3l9vOT/ujeoPZD7IPqWDtxtRJIAZitx7FVLYhj7U53LkHPnIvc+uBhUwKl
Lox9AHvYsdS8iivVJiK28lIlKoG8yV2gSTqJ0ZK1KGe+5FN79eoSgS6O9xOzHxm5h4+hNSD6xDTQ
ke4IdgrrdqZolfK2LCCV5pUC/G/RFt8uK+ta1QhWzKpSIrxWd25pKUr+II+sjFunv5+Qfp3Z/H90
dvgPGd4BCGhURI9mWqVGtYCTrQT32YakhaM0fVOXyPyxpt/a13MoW+Y+hXlwU6eaXgV9Xo4PPfC+
0jN5WzpPK+SiI+F9YoWkqbxubtvIyjnhxQfvha2yNFyDPEgTON55VFFC5RDhhEcNo90PKr7dRTs3
yZ+W7ekwkeNjMx5C4Cay6vBR6RWm1XIaWq+UWyD/4wT7tl7IwSYoECltkvgWrK6btOrimwocLkBp
Z4m/QcN9WRRJ8xFY1eeWBB8s1EmaVHGRr+8OG+/Dc4KE2iJn1QEjVZa4r/Uej73cZL9hNi8bXczD
DkVMIKXFW89WO9Anp94KhVrz5x/mu1b8cAVEV0tnZWJR0+ZkjqYK2J9lA6K28Uy71qk0S8ZWS+jw
whkqA7NRsqsevP4Pvc5ld7TT+Dkd5xklvPiV2eq9KqDwYNNe8ynJB6x6U93F/Tj6Ezu2oNcnguiX
7Nxocrp4pSEN+wYbL9I23Th6uWHaOkZd8iglCTVs31X2NeBU5zLXJlKR8OBtpVzYZ5o/p68qUhC+
jvcbRbnpaCEhRLSSjoeG+ojc05w19BvkSLr7+fM4rQQTzItvmEkEl4LK6vzwveijZLSzsUNJEDr5
j7rX1IcKoddXuxb6DRxHIBmQ3ZzvphmDjqXooipeaQC0gjIT5s9m3Mc/OnAANw24KAS73QQSkXAk
6+XzE10v9+i9YbPCrgttIa2+42dQ5UMn9XKN6twq+k0bSuGVFBfaF1F22iui9XNpOx9Me4R0GGRy
E45Fh1o5+mAa9BZNanBAfURkzYRCimAm6h4m4hB1qKhMtfhR6+l8p0jR9DKDtEMzPJhKHkB01AKK
15qxq1jxpEHLHHfRhmn2lmdhYbnYo+hxfH6DTiejdZ5DUsa+VGZFcLTmz/HUoV2heq9IsmDBG8U3
UU99Y7CNc+Wsjw5FTB1FXlxPCG+Obs1osI5HpcpYAqYoAIzouLWdju4MsfbMVX3w6TGEYhqiBcpj
MNev5G+Lj5hcwUiSaVRYFcBPxOqV/WPR1OhCcuQZti9sa7TfWiv/McvFIm+Geq++Lq5MDn54YBBd
OQBDGaaD0jZB1I2OX+pl5jo6jPrPn9ypGpBj6RxoXfhCPzCPpna7TFH06Ouxwqy0vRoJ9lvZEuy8
Jp32vZtNGjtnONaLs5ms0BCBxSC07IisB5UvSYAtXVadhM2ajSNBrKWD5pmFHUcelLtW3UckGgLQ
joYmcCK1CX3JEeFrbQLFdkek9A4BCOwVzuzFPnh29IdpmqM7xjN8bBuqGwfVRBHWXjYZ8TPBksOl
xtRwZZBB+ICaRPaLJU3vP7+ZHwybhAShUmXNSkPtOFzCjqjpQRiC7tBUYVBTh3S1VMjnVmPa6XC0
EhdWqRxGMwJJDl+PSSFZvlMc/OXJrGJZmM17c1qw6+NNWdyEzuweWKZBTVpn3K7wvqKsASJSs4DC
FyLZ+8lZurPCntMvk0BCOuDK+vZqJ5+LRMTFTIhA66mxLVPWWKYciUCoVMAuUgV/ZizQ9ccku8ok
V2jWZlCGZoFQ1+Q53M7Qityyy63XWC6y2yTsBjCQQ/78+SM6Hcp1hG10p2hPkFB33Hy0c53WVS3j
LSJV4dXMY+wRIFX82QQi6/a5GW8/P+AHCzLeLmY36l5IfyzraC5lzCWKSCK7tKgaLYBAZAIZR0ch
T6b+Wi40FfEYt3agpHpzYeST2LQdgYvjpEUP6FnNS9rQZ7Vu6yh5OKPh4+L7oD5j0sE6/uoLqVTA
CKtwvSBR1VgjbetnVsfpt5Dv/M0RxZxvHHZRYZDVeE2CsRqGRwpVRbXp20rch1kDS6iAPvkitb32
C5F2p/t2tyiyNy1IhhUaDj/P3MnTZSRNNgZEFtGUWXiOh++9aJDkya0sgbkbiRAZu5zO0mxMe5UG
ZaBrs45hMZ42SmuKm8axesMf5Vr7BdjY3Hx+LqfvuqGZKD4oPaPEo5h5eCo1YF0W2iAlu6j+bkmO
cukM2k8xNf2f0g8sDoTClDkV2RgC1sMDSbGVFLxdHKgVIRngWUpXlT7F55dzOnAx+LMx0dFd0UM9
9qIredbPWcJR0slk8KgAOEdx4pwZk09vGkMjrxyOwnVEPnZVqmMFfMNkJEjiCiIjusMNPMvoolON
X396PRQNTBpW3Jq1E3F01xo2xytCnhzYrCwvqQ5SwxfdWTzTBxfESoR2PAsEluj20QKhJ8NLU5oQ
p63InOuknsRbRPnZbzswNIJX8yXK+9TFbUs08QBLLleG0YehysK6bGlzwkS8zKMEvns2WGdm9tOT
Y7egoKZm98B28DgLjFFaCcM8x1aqN7/CLFdho3XaQ2pn/evnd/uDDuNa72CipbFn8IUefZgazEZG
kIzXJ0EvqLSLkrmponYXSDzTQKSoD2QWpKaHqFT1QzPunoaujZ5Ztqp/DJuAp7Aas2xEw6to7uiZ
pCU1AkFjiNkOoYMuL9PeVKNsd+aST3sxlIm42rXaamBqOrrkSBpmxkAyx0q1zb44TP1uYtOPAaCM
XkWXU8oQoO+zfhx+aewgfeg344/PT+L0CVPOZ/PE/+E3h313ODZgUMbVyBSJq8FMNvHMXpAKxgBr
vzl3Vz+YxVY6D3HErLgJkz32rRDYx5hb9LlnxxWxPgYhs9TTkrxXLsk5KUHuxobxO68WK3GpWunX
88xywAsJqxpcnRRaeIDySPdj6ezUOjOwfHR2zjp4oX0kFF079vgvuYB+puUFyisbhuQIom2r9mr2
1OOyfwLO3l6k8ignHqZpxJR5Em2hbT/YpY1RZGb7QADLQsLo589nvf+Hkyw1QD4KdVVsgwQ6ej4E
SOSx1GeF101DjoxNL/YmUO0/nYpW0SG2F6qN7BiRVh2+BcqU9jI71NKjDSX9qPOkuqR1vtDeN+Qz
lbaTC+JQNEJtwMA6xzt+CcCW6nWJpshzBDmGbDSjLXv0P64tQ/QF8uUw1+Ox5A+HF1SGElhNAZId
H0K9Q8wEgbu1Lf/zh7PeloOHQ8mdihR1Kb5g9KRHH3CSW8sEorjycrucvjRZon3RIMk+W1on71E7
m25kyu1uArIO9G6p/vypURteYzD5hmVO4vAik3B0qtJkZ4VCZa2oOuW2tgeCXioIxZ9f6clWiOdl
rxLitfW/fsKHh0JUxpq/A0WiqhX8rsItVYWoqYvYcMCjnw3/++AlocmIqvBdrQZO6fBwHYgZpx7Z
GReYxXGKOKVvEkK7b0xh0+tcTF/N0nELck/zNJvIHTxu7JNs9A8KbWCXyTMJoG6PD5/fBuV9fXH0
yDkz+gioBmhHHU9TtmD2sRtCRygVZANiHRjOnty0MlqYUhWOZ2RTuBIItOiWEyAyb0Zh/j1vqcwR
zKrpv5IIYeI2NiLxfem1+ZJe9rBtAKioHuAgFel+UTL3RbUxwxugEb8gGHKWnlkiL5AjR8rwgAbD
7DGwNLLxaJr9oLt4H5CNUZUl3itW5vYpDsExe3okdJDOvQCcbLViLi5YiY5w4xmJPczgFCLlSCIX
uhfk0gRlr2eJH3OvbzrJCVPwI2N3OcCzgrBfxvZbEc/jzqynXCJNKV1g7aNtxaw9mu0N3Ss7dTtQ
8wK56aDFHpIC6XtqJeLSiZH74cNPNF7UKCLBexCW9FqZffkSWaFKAl87fx2sTvsVpZX0WsuJUeJd
N+LKHdTMcpgQBumGxF4J2IIuagDULJWaq3ElEfn12AMmRqYF4TmTFzhLiG5Sab/IcbKddAhJ2yIy
44UclRrYnl3VsAbIqpN9qVOd14I4Ay4Qr9rXmhBe3ZUHmbQsacZEdtvHOqOVAnYbaWAxkbs05LNp
BoPREGaVpwvsURibPKaJsl+6oRVdfxuLqlBhqncLGLU+nZ5QD6u6b01y+6UtRVH6g9OTh4ICuLXc
Cj184+MdouFhKDNwqc6x4KGIuR6eF8IUn4Ct05hK66YvNzlvSYQssZ6qwCGxsbpYathS8ETLAh71
wAxHBAKlfX+EFju6vGWm4ZNtSkOPmCJitKayBvzHLlqdfHN1y/mZteS/0qWb+Lqpg6puNBGdoylo
X9zIMYgxQss1PA9OschuH40sNyk5Z2ieJ1H9oto5TI+OPDTPGZAwFIbosXhD2I1e0R6QFa9XOpTd
CSupGGmWNt6V5BIj+y4mIAkA0SMLXWFMbAxpeDAs+J5iNwqF9QWoSFp5WuzYN/XSjlcad1PxBguQ
KPEhupiCBYsl2bzNIpCz52sGAi+itSr/MjuYARlP7tA1jMWfDwWnQxQzJmsmRv9VSXO8eAuXKW3T
jPKqE4Hll+WeucYhVOLzo5yWt1fDFmoLvh3wkWxEDkdCtbasRK3WzBaRgLed4uwRXETvYTxtNrRn
jBuKA869MmkwoksD54sq9TEc4tq4s5Q8/TINDbFHlOWcJy13TJrZrThzkqfTILYFlq/slByDKqd6
eI46rdRlyNmQKA3WJC9Z6cQO+s2rJkl0GiPG/AX9EJgYC1NUQQF+//lNOn0UKPHYymPpwK1JXebw
+Gi4FkQVOnBiubZvqzKfHrtOds5c5ekCEX+tzYTLLmUFiJ488TZRCzlOC08SeZCKZRPqDnHQ8pMR
GRurNJ6RUV2l9gLmipDamRxNt4nk27YYzxTvTtbsALtIKcZ1RsuWTf3R7Kiotd0LFdtWqM3hD4eU
C7+slu6yMcM5+NNbCw6PgpwN84r53znqrgi9ETlL8TXqtra2tZaHv+vOOpd1e/oAsaKwy2Qbgh0W
5cHhA9Sd2bA6El3IBO2zjdAj/SlJuuhMGeSD28ZykBoIHSkEf8c6AKj1ZBvVVKracMwIH2mXDYlt
K7bfOrOZ/eB6+FTpIyOWhDN7DIJsNWQMFpHknmGzVMkSa96ENZLkz5/NqUqKJ0LHGuHKulaiMnh4
2waji7s0IcHegbpC/FNJCctb5GyxgyEsw9qtGr5+SDTQu10pncVLo5mi8iZDpGu8dDPsB23IxzMf
ygdXz16FVq3JJg9g41GHtIubXAeMD1SlLc0AF6YdZAqko8+v/oOjUHW0aSXbrErR7BxefKY2HSGb
VIqtXCEazhnEjZznypl7/ME7Q7+dMjzlMzZIx2pjY8jMUaTKymELi61Iu3pDlRnDWmud2+mdVkBW
Jz5lXvoNq9TsWJpZh1XFtNmwm7BG+S4m/+U5XZz5y5AY8U4le+BuGJTsPgqjBLq5ar7oY2Y8NSO7
5c9v7buC8nCRy5loDKooIRyMrUcDelxDMQ4TFDMm1LDkYg4X+WucDf0PpIoJyjSc8Z0rGlHal/C+
tGdFNGl8MZrJnHuF3euPIf2ZL0pWEeRXZngGcrUa9nNvTXGQAy39iWMbCalKkfcyd+a62yyLkH9l
vZg00DYRVfy0Lorfdiha1a+iKiZcWV/ML59f5+nDBZaGFoWFPJxrxvTDV6hPzalWkAN5MH1Tn12G
Dn0wVb/iorTPHOp0/7QWeXU6mFhVUE8efRMGJWQcPhCgZ01L1ItWVhfbrdNKv7E12mU7ChI1WnBh
NOdw8x8ceS3PY2yhakgb+OjIZtvMcFmICJpU0T+XKZEl5Mh3G81qtFc1zqaNHjbZ8+d3dp1xD18g
vn+sGzxH6tsnsj1STDreILiw9tKhEw2FYbzA7TKuuzBZmD+zc5bj9+rywRFXCw2DDY+R/ohz3NLN
2FrIuY59IsuU5rGwF8KOFSyd2qaJ7EHbz5EWtaStadJDrDq4A+2szh8tpxwIFuvz+C4RIZuKqpZg
d+Vg7Z6sHrA6Vgq18aYWoO6eTlPzs+rK9iFmSKX5Z8TJN3KXHMinZIncdZiciZMsaVwRaiUNrjZI
aR7UUZVlV1OYmZJLrGODL2qoW9xWtlQovqmjmPHZ7ei/JWvuyl1KrjMh2E0HSrdpgRQmSzZ/baXW
ilf5ZTjspoi50S0Zrc45xE4+CDqCfO60HZHYsMNYf/63ZnVrEC5KDCEJY0vXXVErG7AnEISs40zw
P39DTppHlCzeFxRYffj6jnurEf4qW07GgZq2lV9nKj65FcXVEkAa9TsL4SGWCUu9CasM7t/nxz6Z
Ojj2mqHBZ0/FlP8cXiYmLwnVyAIkhWbJBbqDxuMXtP9elf6Pn9P/jN6qu/9++bp//xd//lnVYJ2j
uD/6479v67fysW/f3vrr7/V/rb/6f/7q4S/++zr5SQ5o9bs//lsHv8S//5/j+9/77wd/YG+e9PP9
8NbOD2/dkPfvB+BM17/5//rDf7y9/ytPc/32r79Imyj79V+Lkqr86z8/2v/611+MYn+74eu//58f
3nwv+L0deJLv7XzyG2/fu/5ff6nqP9GVMYICrqaSwqv21z/E2/oTxfwnq0D+dwZa3BhM7X/9o2Tn
Hf/rL93+JxpFJOH66j0y6f789Y+uGt5/ZPyTXrHCJK2g/6G2rPz1v6/84Bn932f2j3Io7qqk7DuO
CQ78cOyS0XczhJjvMluQDscIj4oIwoFQV6xOtvQaYsVs8sc4XPpdV+XGTlNXbWxfyBuYtL6shjfg
WuWdVbCBT61Y21DLNLyMvBY/zYovoTqbG+r5OtG4aeFKAkJzSDr8ZkoXgV0q0q5rTe13tWF+XwtZ
d1Zq1Rcm2EgUvhUu59z8hu3t12htiyH83pLFvgaTDJdEUS53dPebC3sMNU8lEPFSTSQpqJNOSYAd
TM4FVsfoboqqydOA524ZPPZ9jX8Te8WdITmv6bwmq9XLFQi3K0mZyPlRe2kLxaoOwkGRNqMkadeT
uZZcpKZFMlSCfVyZThuyV4ttLHfZw2RG8uQR+2k/RXHVBHLfZQG52vbzNNrhjlBUnXDTLhmF24KG
U33iV+Qn7PdAKvpKeqptjSXF1Dalp6vR+JJ1U+3mCSUr0qQNAoCHFh+VbUXQHZtBBvttOdLTwN9Y
b2fdiwBxhhYMcm/IAWDLsHQLXYSXiYTNih2REnuKTGSwFZkRKM5EFH7UGcAQpbisvlKX2pZWJQVx
Ndev+DiiDQlI2LkIoJc61xyt7FGPRp3CRLWQ5zcQ0X4xy2nkBBIXSocmTKQrelqk1Y55MXvWkiRB
2PPoiJbLZIpuqMy8QUHGi8YITtM8WOrLOE/DPo3nYl+2ybyTw/KnNmtvVb7AGVrMIGfF/junPudm
sYSErkrT5losy6VS3yvQE5W+8IFagMVuclKcyW1iUhnojFjxMH+dlbi7nCj3fyex9VKBBrbUpBQx
bWjbpdHdwp71xzmqyn03Gj+bBvmfJH0jm2WvWuGPKotugQtvy0neQSV9aB2LC8h7nmo0m3cD6vm3
LjZ1t62W9qLFdu2Za5bn1MsTpmDFp1NGTm0zXqqpnW8HpXDu9IIsUBiCk9EGc7hzEmu4imqt2NqK
1Pil0f5g271bSk3+PjmSTp5h3EaLy94n2SSjXO7xozk35lJOxLAO6vw8qwP/nCZnxBKoZX6FR4z8
jqy575q89mxR209z0xX30zyYXjka0FZHIe0ob443TmsVsGpU6MW6FXulGc+XWUk8+QQ7xUJtREkr
ClIWFEHOculL26AITI0+uRpqTAjIesO9CaN0r4a5/XWUKu1ajJVEFXSokWT09RdkSd8sCnyoZln+
gDvDQTyM5EnRWJS8Bp1dqqdfa1FUrtY2ytZJNdsvdKDPhVF9IWqsuZHLKELfi3EMVmnuVT1m9kkz
kiurGX/OOalTpNWtSsV0jhEwrNGBnTwSeauTManwXfcJWl0nl6HNVgr5VXllXocsHB7IuBdXRifJ
u3wwyissbuY3ZGQAzFSLhnr6mMTlhVRrpDnR+vA0B0WX1o/xg8gN2beUutxjqKPMAr8v5qpp+7th
pnp1f71oceJrWCgu7UE018UU8Q0/Vm3hBKluknMdRq6po9ldUpWAaEHdcVTljQGZ5DZs5KtBFuZW
VvVpry2W9ZBoiuKuboiLmrGfd1CPAgOAyXXTozxKSB3OIkCCZRYIUXvpaO8oXF8T9bpt7HJLE4sR
whz3dqldhz3fWyd+rmUdjyrWZhYpoeJgNENvCUcfwPeVUd/HuKCB67YBq7osoKlueZOdmVdha/ja
rLw1tpBcLueC9GyCC0uBzS/Oa0q69G7lznwo6iK5d8jKo0qb5Rd1aC+bydQokU6UOPM6E3eY59Md
1Kv6iXTYICknP8nMxItbCs5D8YyLZCHmjRhAw7goxzwgtfDbrMg0P2zrss8loMsEdruq3jn7ia0N
dnwzeYqLKQ9huMj9vjGKi4l8QqNM7UAVSMnkrAxpgNn67Kuj9WUqS/55O5EC9nM8gxV2Xw1dzP0n
gh4yO4voPNwR/Gh62vyrU1KxlQeo+3x00y7RlpdxHIhblYzIF3MzvBhO4Y9aNRL9JTrBS+yMd2kL
EDQaos1c9XWQjv0KeTewERFdj8GSNEviEWanJnR7UW/mWdn1WiTdKWT33oUNnSaiG2+LxX60w/gy
UypOTM58q0vupLD+JrQJLHofk62qNslXI6pyBtyCi2T08SxcBqqFnUQdeHm0Dv+0KXU9jkYSK5cq
yLjZN3DDtO0stOXaSZXpeYyafpfny94WabY14LDwesiDjwRkuNBiOVAQdGfDFTBn0yWhmwpKbNfK
Npwd1Y2brnJrpmCaF7uYfrGbFvXXsUNaJ/X1I4I2+6KcLQJdFebNqJ3CvWiTblsNRcgY3gr6COV9
idUEBU9PLk+5Laou36FtlC/6edGfeuWGfpjwUYCYvpEvcBr0VAY7bOtXXfptwQDsz3JoWW5a9Q8a
eeq7cObdanvpJe6y2OclVHbYVJ27IUOIymISkY5u67ucIcSrYOJs5LJOYo9LMLemECFW31YGoSFF
Kb89uizNCn8xhmu54NHQt/iipclWM/ug0WmBs7XB8xnfOlEBLMDyETYwb8Thz5x74Q52/w1gP383
nYRHUkC4MZck/NpIo3iIoO9ehyk4FZOg1O3ixBMq+rp35dFsXhH6QIEkiTkMLBZiSZAy3PgL3tRi
ibCbixr0dcXbBMl5w7D+Ipp+M/fKdk6ky6VOr6bsa1QwYaZfnT6/MY38FiIlDoFqawCydttYezBp
8XQaSTvzY5ka91H2wyloKIKDiRz6Qy0Yi+zaCTE+aPusGr6qA5Pr2PljX93qg7ZrVtB9ZsNcbyY7
oN/EuKj1DyKc5IumNNGdT62bYNkw0+hFBxlDL8R8aMa438XCqYCBaHfVFDFVVYE0Ek+DJ6ALknqr
kRxSmfmFnnydG2MzyA7ZbEX5PZvyW7lT/bxWHym2fK3l+MLQh5uu12/bqrnreWEWkRBq3TqV32lL
F3RW0gYgp4VLeXkvsWxFG0yAcTiGDtAZJbqhD7NbYBCQ0cAzgg/o5UX5akM4d+PEfpUyoQawqmfP
7pkeQMrbbsO3NhHpbRUbZrLKHTNi3cjJMPZpg7dBZOUWS9y3/8XceTQ3joRp+hdhFt5cSdA7ibKl
C0KqqoZHIhM28ev34cy6mTlMbMQe9tQdHaUuigQzv++1i2xh/OHAiQNMnmRg5HvXb6x4MBJIudl9
GSo+ytLUwyZwcnlvFf8vX7bp79xQX1k2FhvbrrixVemdvEE0u2iAdg4ajf1GJfiCskutjb9ZFFyU
N/FwGcTOSvVHZ9EF6+gqmrM46rNt+cBgMNVvnFxh2nm8rECqTwY2/h/mOm1lnIdMTMac6c/K6vkc
afr85EGrKXxtP6pyug6h/7sZzJeaNeZqmNVfprP2SN+1/eko57k2e14V5ZUTzKhvvLi19RwiNNym
9pjcrG66y8y6g9DuCDTfdUI/3kRnO3hzs9P8RXvTTMW3RvrxQqL7fMiLvwP1unYdbhPdN5elYupR
lY89vtNfJrWHl3AsIb3bNrrVVVnyXanlne/UU1hXfyaLdHIXJxJJeeZh1ORYoc0hk2+kfCRW+IDO
TtIRCIxpfEMG2Ul0HdXTlRu89PQ8UGpdav0W5m3wgyAvXGdiKs8JgF9M7zEeYB1Ancqwj7MR/2Mv
5BBb4HgrVC0V/hjSu6Iyz9fC92+mpgybelVGjDQ7jMJuzxgfbEoJ64E0gfLXkCR3THz5r0Rl54Cb
vm/HaEM2VPniZ5U81RYALDeyWrslr9ESkMxiGtxvR7T2via9ivJl2ziI0ODohTHiOExH/mMxyRP0
3KsBTUR3h+XWJzuiwCVHPrexggdtprzhKKZWvczZ0t3GBOUXttT61dBWiaNJ1v0qrXk7miCNDtyW
8mSqKN3mQWCtLG1EGwcV3oAoIvoKW/I8+9SmRIszfbdM+LTHuoA/7sJxlU4kApeRGI4IbaqVdO1v
i0LTPzgwrHFVpsW9qYgoLSS2y5kqzYel+1cWkvVvELl9IKCjOdZioCk4JeP5wGxtvblZasaDS/08
uVPqt52Mclt2+tS0qapWTWlFb2rgHiaV0ifwqA+OzmJnsQhrvQnDRa+CetTrgVf1bhBuLNbowoIb
EXHp2p6sYF8Gnbsf/IkMBCBTY0/OTLKeev1BEJUVp0HrIr8mYelWRK3ep+X8KwN8a2IZhQXRcpJK
BNLXk5sqS5tYkEDvNCflpocVuZRDF8XW0sqd7hbnK5qEvSVEcTpaBcPAmvQzl4Zh20RUQH/uozHW
Hv0pps553BJcL49dFBlHIsWGk90tb4FVmh/TaFtrD+7hfWHcplMETn1aBkKmC6/eWZSp7oO0GdYi
y6u7OXsED5EDYZ4SOXSx1TTzBoC/u1QI9OJ5KKybjGz9eI7UP6PTT2sZlfZFOf0ut5r7HH1UTUZ/
dF+/B4EQRBvXiJ4JD+QmT+y9/SgSXxr5O2o6dzfpNGpXiU6mVZtm7S4wZ+dcoHRb+x0REXnu/cIE
4b2J0VLooJHF0Q2dfpB2z2Lj+TQwpvW8SzICmx5+6AsJwK+F8saVmlzvQEBMzdNa/+prnq9EzTGF
2t3Rr4iXoKggXGNbCE/24xs5l9F7abXl8+CY8xYvnRW3bv7kpN0/zdwz2jk1yc6BN1/YzucnSfrF
hr64z9Hrkh09NNm5HUvivW2oUFWl0ykwubeLKSnGTV16Sb4SS/FmCr1cK/2g+TNm/c5opx03yJJF
dEqMtnt9ZFp+hoOQeyJH/U0+Jt6WvtlyZU5BsEevR4xOkFmrycce4hF6aVj8LsmIAGbEkHKAzPOf
nTTSexmM9U7Q+9DEjVy8T5s2iWf0A/adQc37cULVX2dzyAeGQGe6Sc50TqLM/WM0au079XhInZaC
liSpn2v/dyb3WIefZG/9TqcoriUa8Xsm+nXo752++dHc6ceH+y22ZsvZkMwjtxGZkoydE0xwhAPr
GeKDgO6yHN8dl6vWoBTuN08ksaihMvZ1OKZnY8ipUS+We4Fm6JM3vjjNTlD+dRN3Jl1EebuQ+OTX
ytMcrAXyK2kur3bfsC4Qr/ue1Vb02Uw9e8tky19UmjcHnTjFl3KHkFEqsTh2RkVGvxHUYq8HKy4F
BMs4yOqPiAoeBCR5JmLtyVoI4R4oFNsYmSC3OyEqNvtVOwUaWD/tTwR7pjREhYZp7XoMBhRTza5x
nxlq2etGlX66bkoCeu1Vw690lnhgM3MW98ZvxFPJ77irBGPj2kt1edYOBPnGa6R1axn9DrlT07eh
Q1k/gmQz62LPrfPh50V9nSubRG7Em0a0ogg+w5c6JdPLMDfTEjv8lZT1Sv9qEvH2brSWe6gtY7nX
XcdmagVVe4CQFVE8ZzJ5zSaYYbgrETy5S+n9TYZsjitGYi6xkH7jqXv0HY1eEZzIJch3wh40DYky
C2MWUfvHq9BxmXNibEvI/T3nUrvxJJ5XbS0By4JgZSoitaIMtj9mqQE5Z4Lrl3j1J2Hg9PKinzRa
nmq0UW+U2gzHupHdicZlIBtWqxXXXBQAknkSAiMIEc1IzVZtVUu3s5OQkgVxGIcIzRHRg5z2Tb12
AQKOGf7otVOJ9kLe1HzwhvE4FyxMhXFqMueVkpC1K22N2UBivwiPeACT54HSjr3L7LWWjejWCKrZ
3Jd5NUdKxTpcdsq9tLWJ2h5drJ3Yz/wWB9vraXmg+0O7m2IIs3jw5SEkxroQj8fgU07jugisXR1h
rUh8wt1C5GXXlNH1rsOgiz08Dx7U5ipHWIB154SppSBRpOKKmfLGjomlITxqLPC3vJeV/9zqJbbr
aZvr8NU1600uk3E9zfup+lsS7Lge3Wnl5/7dWzrxymY4PuR1oBGN4K6jZ34Mvd5dDQ5hx9Yol5Of
+f6RNhL/0WSzDc3095Rmfx1L67Obl3tPe9Ma2SXaPVuPMI/VO+hFuWoBFsknxYAUhXrnzXmzo1jz
1JhUK9WZdwod7zexysx0Y57htgsjJnhzXT1WT5c74bnMaCxEXf5X2wzfgcjrOzfwhhaieW0VUu8D
5I2G14J32CCWmWtvGaJu9ePA86riEaNaaBzylrvyfeY8NJvfTks2c2FvQfc2NcWLqxBV3qywQ4kH
c0X/0EBipE69u9eMcQGEUk8o8/Lujz0HtyW0Lsi74qGN3hqYp7VRuNldsQJueUC/hSKb8vE8Csvq
+Ov0VaSa3SQkxNvUPBUNch8HOuLZsPUWWV7K/IJ0yw/nTeUgT/PNF9cTmzAruH280xylX0G4lzkU
kxxXVRC9LsYDGwtP1kSqwkDpTM0kG7SnJRyL2MvCt6T17tKwUrRr1ET1xo3SvN0g5m8zKy9pwW/c
2zOrgL9x9fwFP71ibtjOVcDlXl+L5Ix5dV51eXKcKnVnUr2WLiCxqPxi0yThL5l7U7zox5me3jGE
ytUjjRA/lX3QWmQrESZxPtFaYLtLXElj1xROtyqVFRG3DJAilHQP3PrvBYKPBOQxHufujPPyPi9x
WtkHCpQJk3CI5/KQaI0iWucwHCtvXoC4XYenEf/YGByBahB8qoDjR8E/GU2579P+6CPyBThMPKYl
lHAGYebeSDyH2E9Bc/bNeq+dJ5BHxv6JoCzBbZJMdN9MDTJP3howMNrxiEvq/K5d9R2hi0jd573S
7Uq3JFeMM1FUgH9PU1htu7Lnu+YF636MRtzQiPIL0uhSNwVtvy+OuYM9i1P/e5pCFj2VcJlHfwJR
7Zyi7FdV+bdVCYC9u/QXs7HNZ0WuRhxkLUcrrQ3ruUAfTUIe1Kpr53uaWRueZcLr2IO+Kyq4GpeQ
R18YF7/mwKtm1JrY41W6SR5FEUNzzKSkqsz9pdS7FabrMYpuCGTWMo+2gXTb9Uhs/1LFypIrByVC
fo7yMBajyleTm8R+e4wmK57kR2v9DXPrm+F8WnWWVBtCn5/KxkkOqTef8Cbwhafi6zSP6DYT86nu
5aXwgFw55H8ac76xgRzqafroZnU29Udkd/dGorADYQo2EymOe3JhPoq82GWsKX7Lh9JmHT51dcyH
ngt3Nt6IJUfAA6cxr5U5nMzao3ByiRdSgG2zj736rMvmYOThHq9PelL8uWk4UOlEQekTRV9bMe4M
dXbBqRiC3GOIBjyp3sAdVmXyJicK2DhRguXFsgeQ/n6bR7sRXLTtoaHRRCpAltkkEbsOL1Aqq2w4
FfKDo2jFzLECg6CPQ0Fi3ImWfZvdCY+jRrfhPPneWzh0a8v+5emfsnuDbmHZYx3kPujoxhLLfFJo
loN224WfnWms+9ZaW+Ad5mNY6Jtrb4C5DSXSRM409smP2ehoVRXVaTGHYNWSdPHaUZAQDxDoGxu2
Zl3Z4euYRe62me27Gwz6IjvFHmIn5GD1f905ONal2Lj2cKtY8bYRDelHt4VrYH6JjSy0Tm1SvdLH
d5WogxUlVDzVDR9ZRt24CFH4ZoFYzm6i4sVJnbgYgn1msoba2N1NHT4Xi+tvfENPLb8D+53205Nt
DV+N5+QpeNkQXJy6fzXRsO3D3tNn4Cy3enaq/i9XEOhHwCTjZsOZCCZzVZSPk5yewFtS9POOzGOE
RiXAB8cvjMZnkqaYFOule57Mt8AgvB1heDU5zbpZSnNjm+PfYeh3XcjcDUMNlDu8uCUosc96IzHX
BA9L75Kkn33v6nNAfiYzNrzd+Nm2eoUNOdh2Qpxt+2lR3Lj2rsxLjQxljrZEiE4baw5eM3LxkL+e
zMK8te37RPOd2dWvJW0A3djHiCfCVWNax6lwt1MN09Ys/wqe2jo95tOjf6YKky2QeLFvCFQhV67z
ry7O1UPZt5fc9AB12zgzs3sLoAvcko401EXPNblD7DTezM8ykhkg76ZDkn1Sgy2Ri7YWrEors4Tv
6DomLh0V1SVNToXtDXtC21P2kUTuo0GoZysKPos8zQ9dRwqCpfLo9hDoHXNCfDLehbUXtMElkvWh
zsUty7bSQUpNiOqP4MdWtGyaO3OpZOzZ071RJHOTbFvd5yQzd22Qndyw3Dg4lmOymTZj2rDftQ0N
KMI9jG51GOWwad0sWbdu9w6m/dr3Gq3JlC3vD9HHCmqhWs8R0ZUyZG6aeiTu1Xs49NeUefpVPyTu
AxqTFYvdfS6i73pyd5Y9nic/zHeL23zoyriCMrwhltgb3ry32vB5wRMR9+YAmBWNAP/ekXCjZ4eJ
b+igcavBWWU97aK17N9qCWVO1uraWXoXXDhHQV/K6WJ1vb3xXAJ7CNb8J2O6Xi1FqPaLKH8ynTA8
elxlY8nINZj5dxF+B4t8Dry8BI2YXltTX/LUfQtZIg2Q+R2pCwAgCKW2rPkHWZFfVc82Ia68PWvV
ypeEBr8cqmKpjh22p13UZb+rEJYvA0awuCRT82UJs0ND9ivJ4Km/NjUPIBr2VTjzwCciNtPybASO
5vSZoBfwKWdHfyyOoG/JdhKj3o0y8eOownmXus5OUEeY+Yo/o8Xa9+mwzoU01gsu/Le0Di3CtP0r
/aQMPn4bEWdSnscssXA6oJYnWN8j4PHBxslnLmGa2jENrqNB+jvZTH/bAfRi8NGwJ6VjbZcupSwb
idImxVxwLSvnlhdTj4yYx1j1YX3oVVsfU+lwFLXzQCioQkjUOcHet/qvJFvaLViGHU8qyTAv1NvZ
sF74Pj6pHBQHiAuFHZ6ljVx6aF9qf1YJyfWfPvkufJn0xBKn5GmqzOKPr1xxCGWmjgvukdU8Di7g
nra3uZUbsVea3iYn8GirCDg6yNnrDoaPwSNq6hLXKfmCuVNYK7soqB1coj52ZnK+ESJL5EzgskPe
yI1KkfXN+YdRM+6pothZI3IE26H6zldGHpOZ+JnCJj1h3W/jEJzqHs5uswFRKtYk/hnxFA7GxVlc
qAwxIroqZnzMUfGiB/Wqg+RXNZjG1lVLdGZqxNHdw4rnCnFP1DXsLaZ/EezGeagUdb2GOlgOfdVi
GYkVHFrvoAagbmTlgM/afELEF12XtroJ3252edSLP33gIrmylXmmazT60VNnfFDwOH/mJIbuXDFo
INEUYqCWX5bR+GxBy7X1s5vO7Lsx2g+8lhcQikW8zNKZwEUhMwqHUXCmDRkB5p+ydeIsGptNYCu5
BqFmLqKfFvUC00TNmL6sRMEx4lYhggJ78u9p7tpxHbRvfsSoU9ghwgM3GTfdHC77tIn0a0+B756K
8u7NNrpLbZn5F/wKXjRMwytLzZfa5z0UTrEb87w9BDmSOAwNl6FB5JIE+bhy2noLPrWBonM2dd/U
B5rFicN2pvwgsmIrEgzKAGIXkVTqNk3Dd+J11QZVBCdat9jdeiIXfDW0XRdHrTpG5lmn5ncPsJAZ
1tbosrh3mgdsxbcnc5fZJkHccVawsy+d2Q07QYDJno5H59904P/vhFn/P0quHjmR/+1/Cpv+k+Tq
8Ptv9d38+XeSq8dP/JvkyrCcfwG8J8IkeDjqYMxRxP2b5gq8G2WVhdgJawnIh/moVfwfoivf/xdi
Y/C2oAciH5fs3/8luvKdf7GJBiOHkxzCR3b5/5Xm6t9rAfGBIvui0hGDy8NdYf3HhhKNqlM7nZvR
WzqoF5cj/hiEBXi7XWp18vF671jLsK2g/4BuyxxSepZqrE+ZCKdtkFvTVds9Lhc8MvqJ/uj6bHWq
bFcpB9GJ2Hg7+S9k4f+hSOnxkvEq2D6CWkKEiFdAj/Z/KiU92ijmoIFzza1SXnPHSIa1yQByAOlM
3ibiaN+o7ZAHBCfpFWRa/DFy1/hJeyDtdToUiExJ605vdWSOIPNVtC/c0URKKOxTYQXGt+jG+svo
lPdNr9t/5eqw/r0o+PHycYuifiThEcXnf067WwRuooLm30474QmCvshRwRbiFFqF90oMxXLXS1N8
JA26scT089uEjWdYTXmp3v1KPS5y6V0Wyx/25dyqXZrNxs1M6/S/9Bb9q3vnfyt7ea0PIwHKe8R/
j/Sy/+h28QtE6Pkw+Uhl08ZCe2c5xhf5NFn9J/BV0j4FahTyYg+d3VztzmrtrT3Cyh3IGVQQqXmR
DZs5dP3oqSfLYHRWRu7MDPhYN7Mvul9q65oFhl2+NUbUIWTAznO2DWcI1zJZvPyAoEWIPS5OV77O
SWIjqbKoPoxrnftksM6s1UYsU+ivo1e2S3jQRdqqtW5HAsfwOhfe2ekssLEs1433USVBN6MNJu+t
CChVftND2KmVM2fixc6Eea8bEwkRTbjJRtBQfJgWw3JfTGzV1t5ys1BvZjeluqlNR/HmLkX04i7a
4QIv1PIrbwzxN+3a8QWNDSVHVtjrc7lkFClUkpRLOyEyHhXxaslkZBIIZmfPGYzGj7DkYK80kuOP
R/PrIXKoPFp5k+M+9Wzp38Cp5qFKQvOvyErhAHilNaibLxUG0a5SF5dgvM98aae96r0l2YxT5r+V
fZiec39y7X0PWftcmXl4n3Fs3b1eQKs2g/r0pYcNIE/8fTM72e8R3mxaB065fC4gblft5Gge8Sl8
mdEMRZohDTtSlmOeJ5MerCqrshcI4vZ5WXwqJ30IxT3LYn9r+yI5Yt9eTjnNDTdv6uyHdxHtQFAs
WMNRqOtrZVjVdtBWccG0XV9MNEfXmoka+QyCGqbYoFZvAFveKUjtGTjJp6A0GGhKGP3m1JpGdKZ8
3fVi+J/ucWwtv0TT2nc/0sMQIy/3TvkQzKCoHFEodwhMRmCSw/nqekD41bs7fxz9Y0vdIDJIo2nf
qXgRxS4iLJ5If1O2pI07nqEuWEOE/4wZxP/gfnb2LQqq08D2gsbEDL8nMnVuo7DCp0DziG3nBWnY
KekB6u6V6vIXatXDTcuQeSmmaHiZgs787ItxMeKi6TJA82aEkjZSez8HipGgG9CwYzYRWFCX5l34
OVbVdg7tvwQORVGc5WLYmXy70IyUfUdB9hSSWZHWudyaWZh8z0LaR1EYwNCis6rT2AbJjtY9uW1p
BuvPyk36e+Mms7vq1ZTiGdTlPvcbRGkR/SxYHoN6oiuoC6N9ZyP6P1AfaiHkaKjLkoGnPjjadNwr
JQ74PIq7mZjWSY0LpSW4Z9DS57qgbRTdih8nDssSdHdNUZ1XIfC9y5bKBpjBwUFJ1CXwp4unjFsS
aYQdfYqATTzyk8TgjSfNeIKycZnTjZFYxT8eQgx8DSKtL7q2vbjvOvt5VIH+yvKh/RF8Druiy+rf
EoPxpgka66NZZq1XTllCnrUzTkhs1ep3HwXlj3Tm9NkC8HC3mrfwWM+mczXbICemyCS/gK06ufVF
KC6dbPWt1X64ldJtzmmmii8UQ7l8SKmAuObggRiGPuuYb7X4dSK+El42aSzy07x8JlHk7F3CsoDJ
G7LX/KqCpVd+aGlwrbJ6DqXnvHqB178RzNE+BmvyZ8cmHU/kjrfIn6fkVUiL1CR0x8axyfz+Zudd
99yLJLzCYvbfpCmGtNh43R/Ip3bPmZdApC3VVx74BvvHaHDa+Wn9JccWtHVAFhFgrWqicV9heKM/
CNmF3LMBtBsj7DI6jShE32R+G1D15Cz5k99lSYRNilUtySnU2heON72RwtmYBEVDAo6t0BMkikjg
2C3v27ek+TZNPYO4LU3vLMc82fW9J49u6eWnKbP71Zj0rV5LGCl77VvKGeAq6bFZuWPVHUx/li98
QiEcJLkLcKkLGsStxhZ2rxa4m8ls6ljSPvrUD5l4hYCaz6OdGs8N2+tEhFsdnsh8BJQW4/CTNw12
6NnLsyPTfbCyRwTFHPm0tqd9OhxSatNunEL4oxZ49ALuak5/pcp2t11hBNO6FLl7NKa03ZId4+Ag
9xL/QJ6cRk2IIfloDlH4Qf/h9B71qH7tTi2wx8mUXkyVSj9upnC8FS6VsYbKC7WzZ9SkcUdA4Avt
wa67WvzW2w1OWkdoT337UJtV+ojns1oEAsJ5AAWuM98srs+Xmt8YGaXndjBaef0snbYHaxjt4FVp
EXAtijHbWY42r4Q4JChzJddRq5APadMrWcSy8rpI0X54WYp4nVuvectT0tVww4txH/ST8YxwpTsM
fMbG00J64Ifv9sSj03d4CEcq4pHisotadE/m1PWFwCVGuJ/xsG2k9Cyy7Ozm3mubTAFzqK69M3Uv
1Rg5fyl0HjahV5Xt2jAN/TcykqYgwmrMO956L9wq15j2iHWyp2yprG0TptHRwsimT2ZGO9uq5/CN
qyVIL6nVGufFcLpTHyXdHdqHKYNM4WyKqf8dzkQUQFslHYnmmy4zi20SRKhjsnk2fCLSvPxaOH21
q0o5XBQ8zMbwVH6VpAKcgGacs1Pa1sVzpG2vJ2PuX53M8pdT6VfJZZGVdSx9bb4OaZOArecqfQ2c
ZdIwhNAaXYCabCLbe4UIdPrTp8Yizq03+XkskybK4JQbb1tXi3pqJ8s6NANTUyzLxNl0KMPqwyP0
WG18areSYzfXTbOdx6nbG7URlas+aYW55vvPMbQ0UfmqzDzYBn7unnQ42+9KwGk7UOH7xO3Vh0Fn
G3zvyPq/hDVi6ICznbZYWdavptsZBzIBqMQYraV451+HS8uFuA37lFw4wkiHDydcUO4gGsaSZQLE
FM7AhTwTDcZtYYjqMovAfbFrLz9ChLencqlZeolwBqrJ2K5PPsrMTcCUdNC152J4eCD5UYPu3ELM
8HtiKHgtW7P9SswUXwl8UHgwgnLaZIzUJvmWrjhyY8wEWEbGhCI8W464ylq1qRFz3MdqTk6GbL3N
JC1vm7deCri2OHveVsriop7bQCrffWp5dZs+sZFnolP3k1XZpcE553Z9Igfd2Bm5ZRwwF0Q7B0Jz
C8wzXnnp1Us7uDO9jaGx/BM5U7GNHEu+hJ4htgZSsTOF4PmlHJPhq0w759yjxLm53NBXMTIfr4y2
G/kL6sbb2ZM9/smV1Z5EhPhPOHo6Vp7sa2RaCUI9rEAnmZDyH+WWR/dJU+bwyDkITbIMyw03Ufpj
NUQ6odYVW7ctjYtVNgwTEPmKgzwUHZRSkHsxgRL5ZxAa4snO0a8lDkDGSiU5iv/EIpPDSwJ2KNfn
KCD+JNi3ZSdPi9OXF6hyd9+4oj3Ay6mT1nb52/A1DVZjIo6G/8jaNpqR/oGk68O1NVe1ibPPaq6m
4MokW8P/8upp+QUcOPqnwnXCdm8Tx7qZjTH9R9FXdLMzWJe8GKrLAxJ9p7k9PTth1r65c28eyabX
+3HxQXNNzuBdkKLkDPq0O7l9vRy8sTMblg5kI2UuQsnXnTpaKYxko2aRBSfonFzxJZ71bmjN+R6G
TfBTdEVQbAtzqn4wEra3QRvWRjAafHWcL79nNQc7xxPtqRIG6bCLIA60L0ek373Ks+8UHMZdk4M1
/iqNQp2HUjrbkTQkvcbwKH/R6VmeTNMUwVrWUUkgn+ueTAMotcrQiFaqhkdDXTRcK7cq1z7NX2Jd
Tm6dXReCIp7M7FEvpevMKZipU767dtBfhjRs1VZT8Pqe6RCqfEFzGhazaW66xiyc8+AplOpONL9Q
UFF82B5i3gftZf4YCLMOXib/1g6/fU/A+p2gseg6lV2RosGz82PeuXTaWnX3jDk9jwEQl5dqaY2f
TtbLuImSliI/f6hm55hEVMtKZB0NEcVQHS+WLhA3IJX48skhOdsDjZ0b15jr56CAyngN28G8uWMC
0q7qGrs8dF/x28Al0l4WUUe/xWTA6iCzC05uRc/xFW21PBeMcqCOwgtP5pRnu8HNYMIbREvfXqXn
ZIOVezwMpuz/Sbpg+C6qqTt1+Tz+avjyWoh5A+pRSM2Zt33PWsUKOr+IgEcXXjasf7KObxwBH+rJ
yqz6FaFm8w/13P2pnlR9R2xX43gxpPWcwZ2dwomPYmO4lDjjnwj7w6R17e7awXM4DWz/ZQ60mcfE
iM1f0hTLzvI0aG3gJ+lhYjUV18JmQI3TJDBFzDOQNSefsTdfdaE9uuu5iVjoOxQngBRJe6TCaEHU
r+zqrJWq531hG+NXQ0Hn75qdwXpo/sKvMpzbndVG4m9ABs1nbmhxHWxnnBBP2+KWh/a0jfjp98Tn
4lmZrd8567o3q2NPwnrGu4ncwypD+Wz7dUHf25An+0F3lUe5VdD8OBl8uKtQ7zlYpp7bPJ//QIG2
r8Xc2W895TuSngCTvjVe+dDtwiKy/slTJ3tqWAaRbQIW/aYgx+13lTacbztIXZ4aIp42AcLrTRV0
9r1yUiF22N5DwmcxYm9TgjvQh5I6tPiJvesGr92TOtCLjdkt4fcgXVGuvUUW6PhGugoxBYgOo0nh
3uE1chTIbvtkZB2tAMxwtseWxvC8sl0XzXGqa12vcuEtjyYv44bVV4Xrsmu8l7CJnJGucB/nEo5Y
9iCCVEN27NEGlHFc9O+NX7UvaqwKZ+tLWXDrBnNSbQVAUrpe+Ifc+L1jVFsnm7OLKLlVV0S5YuK1
J6UR7hrFcOTS6t65yqOLG2bINwGKDMzSpTwNtrS+pSuN79l29DsKqODVz9v0Gi2tPI590d4mNFxH
I9FQLoQko/rrqnpX07PBEhdRVZM/YBoIm8m9I0aoTsIfjQsy3vnJQriSb+Q0oEPHreIR2qM9/2Tq
MfzMqoL1zjbs6DIv3vLfqTuz5bqNLGu/Sj9AwQFkAkjgFmfiKJI6JEXpBiFSFOYpMePp/w+yq0qk
VOTvjuiI7hs7HLaFAyCRw95rfeu+4XB/kjWVvu51op6GeNZ3OC3Q2vp+tEAGENaIC8yLwpPBTz95
2sk+xe68nI9RNpy0XWudtTJxH7SoBdkidhgepaiyBzhh9UlNvGS7NXVR3RBjbZzWg92dOkXu2XTE
WipHJTl8q6mzDT+Q/AHaKLetdZGwMa9QWVP7iopfcjPZtodZ2fGpUnRN8eBi8kQZJ5fpxCNm88ZF
pHvJtnB4xAkHZirFcn4TsXqy1EzlqZwV3yoHgAenXIpPuV+ZmBd8Y6+iRO/LbCqP/UjQ2jaPF44r
caQbYkoqiE6zkU3ndBSrLqjnkX0YPVV5lbky2mPuqS9GWhfJbjYak3xZdG/2WZiyv6A1OSv8cJHf
FfsqslK9y8C8GLQKm+5Rdf14mYghubKMloMbHVIjCyynKeQ2MbrG+BD39OW2UWVluF2GKkO9nmfX
QnvTaT+ObKysIRfyyhAl49VrR/8cgGE9f6TzbqQI/hk+z1HjL8nHbnCRWmBxxL6zy0GuzadCF4s4
L5zaz64hVMv5ihSiEK/VCPsnPEHvGlUYSiKaW3aCjT+IUrqdKlmMSzSD1oOCuOXWwT+QllcQZO16
tzToSw/+VNefiHx1yu0/cpdYvrgX/W7W7nRJ40ZdZ4Zhq82YOM7HfxQowUPI3tGutRxjN+Sk/+g2
Zc3kzHJ07b49ttISwM4NvftRtf9brYn/6AR/4R5/01n+v7GBsfqo/3MD4/pZ9y+6F+t//lf3wvX+
AOqwokNZtxz1ow/xV/fCs/4AtAPUhwrx2qBYI9T/6l4Y5h8mfK4VjwQPYk32W3EG7Z+mccPy/pAr
NYZysgU+UWAo/2dz5f/DNf4SKOBK6K2MJXaztAJMkz7Gy25A7ISREWkGDNJcdjvM6gcQxeE72KeX
bZK/rgLqB9AWGCpu6eVVdD2KqsmiiGFbfzRS71D7ydd4Upd2RUxhkg3Xhqy+//QW/rrTn/3wLxsF
f15TUe6h07Pa7l9TdkqvLqF5tbRhw9nZmUZoYNbqQ/yjy9dpGOQlB2vxTnOF11L/u+D/5zXpRfG2
8XfSGnrVWxm7LJppfxjb2kg+WTT+z/J2NQM7Mt+/fXe/e6L4W2DtkIqyctxePlGrchIVeR3Ouakd
76vSNLYyMnMSPfFfzmVonUhzxEtWlPnp21f+5R65nrAdGhourS8CZV5e2V+oWGW2aHZD6tHVruzO
OrLJxGCbhSJ+j+vxy/jk23HosdHHc2nkvQaFOm2jo9biAE9ei7OBEDDsC0vFJ2/f02+vwpVgOwAA
d19ntXWzmvM8dfWODXp46ZU5AgXck7u/dxWSXmAkQSfBTgWeY+1y/tx5k2VNq5BE9F3elfO1D39+
TwOp/JtjcL0KPdEV9Am00XJfXaW2Yrst8wjDf7ewehbWeKxkSJm+scLD374hWp+Az0xK9fRo10H6
E3Qlk07nGOymd/MMs8aPUAaMxaD+FvPEBWNNEg/QOF7wj2baqxvS85T3bAraHfUdtTXMvgtGzGZ/
/+VASjFXepRYYbHrsP/pXmgzsOGuG2pNhucGLTIHTLRe9TevwsTAXM8UyGl23ba+miBmkBJNodOJ
0p6fAsypJ2y4nUEc8dtvZv38f56IqJNDG1knB9rmHmTBl3fDS9Ao7bFiKbOd1tJOi5XHzD5HhPwm
nBTt8vrtC75CgLm8fUYBTElWJsYcmJqXV4yLCjDr4Jm7pE2xcjWSpoRlZHuXtIcz262/RnbhH5Yu
tnZz7GAbsPMEWR860Hd+CJmmr25eOaym6+oIZJBIl9cMu9aGwYOfZtiNEXvdDeyaQQfGsKiSYmBR
ozp3apB0W5sNsdiPmfaL+7DOI++mC/toXhOloueZk0d+JvJmai+baRyXB0cw111zzPWKM7814hoE
QrGyHtg7wj9IYeN+JKQqTbZCu4j8ispe9EmejvV1a2XjsKeIg9y2GjhW0S1E+O2LOrulyW0XJ7Hb
KnFIoq7H3TQnSFGhmgv6rF0PfMGkx9buKP2TZNiOI8b2UKfLbujCxX6IIC4BHomBiZ6bUWNnH0fH
wEDXZtF03qfOCH4eItQAdJ/4tW0818v8wcrQwRnnQtLmvFD2nFHmgup+USXVAkUKcgIUGces7oDe
JC1ipBY5De2QHhxCmpynJd6sbYY96LZGEo1Przfby9Lp5drMrDM7KL2iUIHXrx+uC0cw3eRDiE11
6S0Ka06Osxshe4dkvptcQ+zk2KtP8Bnteivo/no7w50QlVdWLAFE2K2DDYdkwY3Shn1Ol9fwArmg
LNyaqFP3FZocLMiRxBlIsmtUBrDK6Pq3tlE525K88mkn0D18NAtVdgHlbf4U1GUe2mnu/ruxaD/e
mnZSqmCgGPeUds24bJIi7gE3mFP0hdoJAi9Zyy9GjHp9VeoPpLzYWd4HqT2acAYoctfQV7CQ3rR1
PX4GQDV9pxXC+tzb0QPHbv01oawVbguQXXJDDw4dMsVY94EsK4wJTeijJeRcpAiE9TkWUShBm+Cr
+ikbahmfpKYyl33namh1Ve2qZoeGrT2LdAzEoVMuQzKsGNyBymI4aXOVOJtBoN03ODd80I2r7zmn
S3LfOL8MAQQXTB5TGqKsrmNXBqaowXaErBdOUNNIyLZDFxcHI0vVF+LK6gejmN1Po4SiXFx7A3Wy
6sanXLdc9r5FRsquU6v4LExGa4N2xf/IK0MvT4vLSHYZmyMOzv7k39NTqMddYbSYFyH4iPTcM7oh
P2gFKGWf6Qy0WdJ5gHVE5jQWUsLV/zdGGDvtLMTYkWubDqNNQXWhkxil1uWgibQOP2feoq9w945U
1Ql//baIvL6tO0A7CLu6yQw8f0SGV9rN8MUYew5JZW2pm7lKlzQItUoIfgIAeYypH+VBDAnzqqoE
4t66s0zscXGEb8Sy4uFW9ambBJqKzW0WAxg5nWSffYh1YdMpKWzZQBoib+9Sjp792SANIQysbrLM
c4SOE24VDTR3F3KmxA29gKjdxmXsXIqisJ5VQsELFarC+AGkM9/4sZrnvWPpztjgucdAbWTabaPL
JrUsA5sSZ/LACi017sVq+jASkdDyKoFwBB2kk3YDpk2ecyBGFdd6yieMKkZcGqSGNztBYa6p9H1p
dN9Hm2I3NvMhSXc0VvwBTroaLoZBN/OZ8H0OzWI0iA6thI7w/XrNqHeWNu1Lp67jx4oFbca7gaw7
mJ3Jee7tobiX2m6jg+6F/Xn27PhL5pjJ/WJ18nNO9qA6hFHtII+JEPZt6ziajrk/WGOA0D0/NTFG
WQdvTtlhmEmVlztnjmhezUrZnxGUz49wPKqPXpyl6VaaYdegTp4UUt2Y4uCmaYccx3wlwltT+om4
oAQzD5s6znza2LYynyq7bZpdHxV8PJyvgT2FkYON3k1a9zvHNEp5ZGk1OR2gOR6CwolUQ90ccsIA
7ZLpooibT3mr4CYoNaK9nmu7etZJD8EhW1t7cvatz86ilodCZxOCYfYZYI0NQe26j5KxYv6Y+RrR
jdjxqUcx58BYVjb+kGb6ukC1s7APdGUb4KNcmeYSWQRwSu+7XzY1RjabvcAmj6kkbKMhrx8d5oBv
SBegQFEYc2+o/DnkoNuZhEyN4TgNBlainZCiJQiZBuc14FnaeSENXR1USDj8YBxk/IjVw0g21Ij8
hG+j70dCKn1L76rQypA75w46grWsekgw0QLKkEBBznExZlfAcRLn0EkEUJs5xsG7w4zRfLfihAKh
Y0fVXnUINwMEto24Rtrn3EinHj/kpVk8ddNQX6eG9hBp1rM3BwsV3K8jyGiMMH1q3CIHmB8mqjkd
OifB0C8EOUfRCK32NDdnxAFpWNQDtaVihpdj19iRATSVfWD1HfNlFi021pAuTq+HvMzozaW9dWMu
dYw3wvWNZk8/Gqs0T6L+WGG+bANhxo69Ccsp/+43oE3XODxo4TFufZrAclB7wdHvRnRDRoed7Dii
vkZ3dk5cO64/eclEzXDSa0m8MbrkPq9KAZlYVUpt4lnO3+1WS2fbl0j+LwhjxnptuFRvgnpBwbd1
aUsO9DIUJU5cUCaEhJhPmyKQOrPowZJBF8/lldWtOC3Ks/mNL5HXUKnOpXvZ5FIhx1jMNNxMnTWc
F71vdLyXOLyhz4w8Pel681KDA7ADOqcIbxmboCGjzP9AgJs0N6Ya3OfGFOMhr3X77MoF20I+5+l8
AOfWH4eePjIG0A5jm4KBQr63DitQ0u1oYOctlofeVPTxZ0pQH0OZ2JSNkZ/vlkmzsnhxfooeYfWY
uRYxTAUz3RfsOjBs3Im4VB5oZ39yRSWeFviWJ+CUCPyoMyHuq7mEQLToxLhCOIHZQiUyfrbZyF+x
DTAfbVrP0JL4s+NACobDtg5t89Fqbeu6TrrmmR2eTZ09QjZihKgggj5kJyOiGpRS53nhsm0G0oyD
BtHAjdWFgBhAi1mnPnmoF70GPr/px3h4XAoCaba9GPnIWjlnp2HTeagfVMf2D0FlGnTdWkPNG6s/
RZQiyIAVYfaRY+aC9CutwVjlk0syW7hUyw79H1gvD78ODjwpKP7V9VBApZCiQbs2+ulpq2PTCpKW
KkfgTSnjVYWed52Tx4WE3apcKog2Le3UcviR+HXyx0JYaFMJwLSu47FZDKxYEstbrMfFDrwUw1dA
2bw0txDp2ztKwt6ltvO5OTRGE+Y7u2it5rZfQhTSaWEC9DTYN1Coded2DuwCZzvp9q2QrKFGHrOd
rcER2INfQO2JVyBHlLVJsXWq1l92tm30zk73bo2sqaziiPayths2HrSHNlPcTveRVPXqA3RDvNWb
TGQFxj5/hMuKQ9b53HmdedUtFQg7lGlsxFDW8wHw9I1H06wbGxbKWNz1YK9uiOqx4OygYKBy7orh
GsiSFe6we7CNozlc7fXcL3pHXzdP9yXdh2oPjzrCwtBkqCQ5PQGsGv2hukSQSY4TMXv6qYHAw5wh
miJluzyvJLVx5fsb2k84Z7E3/oa1v182Q23b36okgkvV0Fn3AvS/krXYhRSAN8YYqsCeRGbt7U72
5nZe2o7jRZTWM27tRn1kP9ebpFKUyd3AGaHZVV4rT+2qwC4nIuCneJey8km3g74wHBNwTuoo+BmO
W8XPiB9K9HW6fTClnu54asVzk9SohSKYrXUAS65+XNpYf4z8ENtzGMfsg7HI+l+qitIdzUndOkFJ
8/QDZyCz2/huVcYEFKZi2HgzrTuaQ1PRIlXrTGubmm15NwwzoghF9S3wzUbd49PLv02hKNygJxXg
FOoFkzCoISfHtji7TJv5yH0kzE2Xotemg7ctU8e6ienW1UYDx8kxknzZyCQsv1jaxkIPTa6pcZE7
eAXR6fmPObknGCjyQXB2SPvpju/LpHNhlHiAUNA6h8xf2q+uxFVCNkONtrXOhjzZN82YXkitCmbK
bJpxoYId/1r3qI2CcUn7z0vj6QcVgwGhKSbmb9Fk1t0mJhDokq6/eW5IMd86aT2SwUGwV3XedUaq
duUQed+8rCnOpA2bltVI9F96B2kZs1pEkm6b5Vc4auSt7dfjFfZummeWSpvrOOpY4OSq5911nEZP
YtspvvuRgVcFgFMVBo6upk9x5YcySMoFM6iWZdyvPT35RNNNcxpJxGq8MEX0NYky4wqJyfBNx2wC
AngYbGiHIuWFYe1xMEokBXu3UY+3M2jb2yFdv0ySAeLvHofW44SXOz5rUR3GbMVHm6OLTwb7dkYO
K4AIrEqV0pjLmxSjO8Arb6VCTdE4koUzVv5piV7nMfNmfIEe4lvEL041Y6I0Zw3soK5WgkwZYr+J
DVU+OVmfWRvhao8dk9sB6gR5xz7EafX8NVRgJQMDQdODNKAhsXAuWPq1U8BHZF2weYlJ7Z/No2IT
ASgC47xXDkkgw9BDJBMCB0N3hEorhY125iAthQ8YztWDk4/oo1J0MmbAKtmLXYabmET0wWIguHTe
yKsEHX1XL7j70yqdc+4Dyf620tL4XKuxffYb2bMZrLIeNGA+1Xsm6uIqbvT8eWn94o4OPR1UUUzJ
91A3GrTNVHZPsuui5x5TFg7tcimhTkZGQuitOzbfZx5pjKfVVRXrl8uSiZbjOFocaza6rKITUUho
oZ6ahy/K9eNPPS489Kw6otbeopKyYGKhhWPWgQS2d/tWRdsw9RHYlCu70WW7bREa02DEaqX0xzMs
rzWUE9JNWB4Q7nY0S7E1Y/Sq6EwhXq/mXeYisQjyin4a326v9BZMy6S2em6HI9XOtA8ay2B5HieL
Q5xsalBzQ9gCfEGqGGYnSFojXBBTmy/3mRFF7ZZEFBNr25ihl1xNfc+KE86NqZLp2TBqMES5M41k
EWfWAui0jEiaEbk9LQGxLk2+aQaXLA1HL+kXoIzqq522DbYct7d00Aovdbc478EoRnUBnrCScQOB
khMMP0t1ebGVKaDQ+iLxW3npFnV4Z6fhWMrbjphDV9yhUDWX7dgPvu6ToJ8ItrldOifRN9QgYrn1
07JLd0jj+k+qWczTOIsjzLumbh6XzIY2BIWqjS4Q6LEgArhq8N/lCb5i4E0TQklrijfDjHkyqHVl
T2d2WrvJznUR6gVlFAu+RjWlT65I4dOlhYt3KllQnwZwL/mrP2DRDfxkMi+Nam7uDbNB1Czqubo3
p8U+pm3hORsctnyocECSTxM0QZ/qYDVfDKmevgvfEN+6tGShE3POGcj2JvT9NegnN4jTNIcopBxs
77k1EuEq0qb3NwVgjesOxUKH1p89dxHr63yWLjlQfe/HB2yI9sPUG062MyeVRwwYasabiOXG4Rw/
x/aOacBnnSXLrzyNFHHfDxZ0DvPCX0on2VV2AVuNjjhQillZvKlA6Lx09bq+LswdtjATc0/VZGRq
yV0jlZwJQy+9KNIyHLBLkPXqoX+KBwyJjleE9sGDnTLNLNljLnCTR973MmfVQ+Iq6UlDCPPOYPP5
+nZK4h7pSSmhIpNOm1PbNI2o7c7CxXP6Wx2PU11SzptSAIMZdcCg9ju7vynJGA7P60nFiMXnAg//
1nDJ27uibNQSDzwDAkWEUc22TK91pzBKy64uxy8wGt38Q1SP3YDlUyA2O9ixi98BweCkSMfAxbwb
+WjpI09lFnlg1suYSGcE0eWS3NQIycyDlXfK3/cK+VAVdIS60JPqwnhaLfV2bTbYjOpl0POGeLhw
GraD2yC/CroSpyIxgXEycaMwwtJJseXk1PZt6vlHgKeQAHlkZjy2cu/ZGA45RsvJV7DWDMJzmmU9
ghBn4T7HwtSXSGkcprWmLJed1Y+G8xSL1F4Ocw+/ajdVQNJZHQAYAVGxFYdv7qKkWJM06DDMzVBx
SrhjOkwVHvXFnrvs0GV9PEgst8ylOFxl5hTfvHFIFNXPuaRY2JEl9IymzZN6m06Fq86tEpnmuSma
lKfWRhUNpLTlQTwlqrXkpjSHBGPqxDTTXEyEWY63DrGOLh6CikbAdV/aJoq2QeSgruCJRBK4K+4A
EACjYZfJkXWrze4BU7pik8XuEm/t0mnSO9hqojqEsvGa80w7ToIFGpNXYLmTJH3O7kPvHHAj8nrY
wD2xqZs5pBmwBYZaAbxhkq9cKAJs58owgIEAzkxWQK1PM3otYuMU1F4fEBmEH+n5VFLsphbwY3KI
HAKeptPZaidrAXriTpF3SHqrQzUITySSFI8zqfuQojIHJijJ0mwRUYDeIE8ELX5d5/piVHpVkQNL
bdwVKRv37bLDx01b+s+e1f+EeGB41l2vn/8LKn37X0DSvn3tYLz/X0DPC/oU/1lGcPbMuXl+ISRY
/4e/hATiD5MkF0yONFqgVDtr1/WfNsg/hENX3fc9zNGr2/FfOgLb/0OQ14GMAKGzslav4z9VBPwr
a21XIzCA8rXqD/6OiOBHTNa/202OTXqWxyV8TqKELpEc9LL5gykrS2bN7K/p1ohgMapWoP2r6l0/
Oh2uJfQu5207Q+lBXYVptrEgfpvjOH1rsxH0l05hdcQAA8KxL1hxsBl+0mbFKlfl/mc789V1Qv3u
CKaNYseIvsuOVfj044H/T4zC+o1whP+NEhbFePnPY+/+a9l/7foXg2/9P/4cfHTF/4C3T1OZdiJd
a/9fY8/CZ0t6GUPIQUPiIGL519hbjbumEquohOGKWmDVfPxTwiL4A+nRAazGFINN0hd/Z/StCQo/
NTsJNsMF7CJ9VmSzEvb5OnKTxhvhkYWnj4MzuZ9QruGFMUz7YMxxeUKNgN5YIuUFbFBxmug+Pddl
Jr4q+mubKamg1hotjMdULVcRZzB0FHK5WoMWoJPY1W5Jl+7xp6d7/eeH8bM05WV39s8f7PO4TLQi
UqIOe/m5RIuJsD7O2iMoRc6w00Irr6rRUojW31t5nG7fvt46cfzyhNCjEtfMU+dvvIufm9tp6/Rg
Kcz2SAfRvLcb/8ot2OpPBRYAtrGf0AdiCyjz9MRXaGyzfpxokbBFTjv2/zWS8AzJ+AaFMKhH5fcX
w4jAQHd5swEtQ7HPT9Xenm11SJlzTmUs5ncUGi/1LusjQ/zhkzBFLi7iE+tVe36xeujrc9EdgWCC
6yn6McCrCq1CYtyfc3U0Uw3loe2Pbz+6V33tHxdG7WIRcc7wRpP16l0ZEwxdzNvdsQrn/mw2RHKg
OJhQQ+36M7Z6Ky/P6E8rIh9P6tkwtkBS2q3n6ffi43/3S7i+UKYjTIXz/dVLzElaRIjY9EendNqT
NK/khRcvw0XSg/+eaZFe915j7bvWROHvpB074iwMUFi9p8mxfvMyqHHR7vcdBxHbj1/6k1aitidq
YWW9HLO56tmy5DORyP141zCCDkhppls9tRSQJpi71lzWH/iasl1BUhCFwSZEcz54N2M25p+QFIvL
vO2He8/I8w9m5Mt3NCqvYijXFyiZnhg16JUkYrxXL1AWZEkSASGOtKqSSxU39VNcF9HGKZP2MpZ0
eeWk3UMPc/zIeWuFqZQMMXyj1t6sCJlix7Xs+dfJofQ858pIDHPz9iBbB++/l88fPxGwAe/VRk+l
3NciPKOna09fUR7tBMcbNT9aHiKBtweqNXj7Ur97HIhPVv3Wqg+BqfByKsj9NPbNyRbHobFJSPUK
Kkd0FuIRokmRJ2KTGkZxO5SdYyK0Nc2PAvel2if9TCAUPiFNloqVCCDkvtVPSH0bJNAGwoRPg2zk
t7d/7a8z+/oLHVYXYSmHDcvLH9s62lkVI/KYF0ty0EO47GN7qA9gqhsO+6k4b/JlPk0MD0+7Hb4X
obcSJF6+GJ/LI2jBxo8MieXl5fV7O6/pNSj/yD7Y+Ux27hSeDUXE5qbiSHDswmiWK0yHmiDLTkZz
JydZEZN2DkeMKqjzpfDzudxSTfFPrbB2SIIxpvBOYtN4QtSOdH2CLZghaWs3bjYPdI0AEJJCa8bq
KcFo1Qd9HHnoeQuvv+TykiK3P6btqY5cYhKB9VQN9ckMyGCBr23Zdr0ACtRWZbFiLyf7li6iA08i
cpqOuNo++9bgSP9G2EAbcvItyBzwvKy9VZj9lg2qmuU5ky54oIjWcwNWd/bI5LG7zDzM6bhUAX3e
fNj7Xe2LXTcW9SEaPMyf3rBgDsjpX9OOoeE0rWJq2onY8pERwG5FkBAtOj2nJAzvwgw17t3CtIDT
U0UDi90rmHNbtAMFgo0Wh4SLvZMbjDLMWBxE9rMWAgNyh3wKf98CBQ0bYHo6mqAn9o0o4qsalUAH
U2104MO3I4Eubw/HHwq9Fx8qjVDUvAwGktmZVF7JqqLSbkegQeroFhMxOktkIhJzE/IkavtL5Yji
2tTc84Ic8iiEjL9NcW6/M1n8snnwkUPSiZMOyk8mt1ffhEXUYgHKVx0BE2UHQT7OpoQZFcDuqk4K
rGnv3PQvkxPXY9MnEHsiM/UUe7yf9w54mZe5E7F3NIxkPMHWgHyqitTe85foncnpN7cG40UyUSvU
pep1qiFzbGo44+IfNdYzHDMYBzMyjQK8MtG+gHq+f/t9/ubWWMbYOLIvYtv4+thSQqmKwsnzj9lC
g3xpbOIxzOy5NPP3hMG/uzPEzwptMJMua+bLh9hgvbJDOmbHsbZw/I9+tI1qY/V+mOYKxJreCYz9
3UjlkIjsmcwZE4nmqo7+aYku6oxzvF+C8F/Nqxnd5d2Q5NnRQhZNbhArGj1fRX4BdRk8P/aJn6X1
OyPnVcor6xpb/1UR6JBZR4VEvVp66YIPra4M50icBVNfY6CQP6WdZeot0Ax0Ks5U2ExleE2gNWLd
GzcdgzCipq3k3VpZpbFNhcl574et3+mr75hTKl/yupd0EDq8fDpSFl6WorY6OgndlskPT+vQL0+t
xrUoXIMhpAq2Fr6I1zENVbE7n1ceZey+MwB/3Zizn/M50a9oI7me0V/+EGa/xq0SL7tFCWc8hVFL
IEzl21dNLLtvPQ9j3lpzl5iUJPPpKyJ6UUBPTiJrqzzfsB6wLGX3cZd3OImd6D41QC4jjQH0cJm1
tXknBTe4TWKF/o6jWqhAQa5w4zq3ZbRJQCmWf/sbZoxL00VBi8ZZ+OuX8NPA68FyTnXbh0cjphNe
u5UM+sW19m1c9vtJ6ve+4V+/LD4ri9MBMahrzvOr/Uwvcziy2NyOvkBsWbUQb7Ps45IUV+BC+ncG
zm/eF90PwWzIuHEtxLwv7w7TViti0vWOpWfn6Kq75IouHv2w0K3Jg5yjU8QiAJJMgdBSd+NWTpwL
ZC+eWmbmy6ijQ5zM4XDIhZOf+OlKpYv9lhoooqOWlJ/WO1WaMltOKvz57CbNg1z4UN6e9373zBhu
jHv0S4ot58u7AD0Ymr2RRGzzUEombvhlSJdv7SAec9vcvX2tX+dYnpi0WTnYw7GHWo+mP42HVJYI
FlrHOMoxAmtYyC+k3sQbwFSf377Qr+cjJlhQS4qhQD0M5fPLK41926Hv8KPbKm66L81cLV+lM+Oy
o5UyErbVOKmxKdOwTThoDygPI6tzv4xY2xAQWRi9Przzg9bB8HKW4QexSVg3CoJH/erjtsvOSjAW
Rre5q4kDMCr6JDNBUqNWxGilbbfrGjO/IPui3tGX8644ltQXb/8I+9ffYCM0h/TFZEyh8PVDoWvj
tXkc3/pRPp4SAjcieZjTd/Ykv7mKQ1IvhwoqRJhSXn30ZavBRDRTckv1PwYlPzrbpM/+G8MWhbnD
QY6THJPmq6FU6Erhe0jS265dGlrN7dGZ5SmxLQPNkfn57Qf3I8b15dvj7MkSStULxqpw1nv+aeCi
K0J9q+v0lhV7S6exjC5gSGDXICtaWwcdd84HG52BgkcaFunNIgSAa11b8zX50pgwAUvOd7mo/esB
dsCjKGv71A03jWoOslh9xLkokdc5ndInb//29ft99dNxzfCBI8j0Vi/Sy5/uWoPhL7TobluzPUOl
ytKrAJzkSJ6d/ElYbfHOpP/rR06JBMk948wmf/f1MuakMZyuVqa340oybSYj2gNpNXd1OPjvzF2/
uxQ1xz/dDeux/uW95aUTFbK3stuxnn0IJJ67xdGOHtQiPfHtx/i7S7k0MxgC5EEzs7y8lBYpFL2W
xZn9b7qF8hIdXJ0Zp7GgK/L2pdSvOxLc9iyavCzmY+m/uha93zSTdlfdYmjtbzxXi4do8dSjC5/4
c2/N8pscoImSdKFtwqbK9i5Gwg44ndBoRBHQOe4IcmS/nGooUaPGawrkm5wLDNNoUmtol2Lbz07D
PnABYBXWBGVuGZISrVmbtNdl5lQ23xE956DMO/3ZNWr3UevQnYNRTkO5GXS3RGep5TlIL0xrvMJT
q07XKND8InKH6YLedo44JnJHTnZoE+VW5bCoobvFJOshmiG0wJ/ETJ+O7NoNi6d3o8fJRB0lwrLb
69Qk0wyvSPPZKOwathAt2S9mPck2oPGqc5pVohowDKTjd+zTkmULHA8qYRj9wOlX1DI5lzgvoN9/
0LBCsq2FkJ6tPaBWHdCpJrIzSf32QjYddv65mybA1M1dZ4Rhipl+ns/zrja/vP1yXxlS1n2wrRiz
1F49i33Da9ePkLlNRI2ubwtimBIil1YIVZUOKeQ73E/h1jIXUmbCGfpVoCcve4TVNlubJtf6BvPK
yIwhG/VpYc/eoXXpzL3waFIjppjaU9Qo8rSco/o+jwZnY9KQ/JDpuKo3bi+7DwOGddimnhxuEjf1
n9pxopRLJsW42hdIa2lQY0MuKkCUwz3tLNhEgzs/F6kgFeDtJ/HjnPNqZuI4ybNwOd551muXFey1
tLNlqW/tTPhPTtmxDOu2T0k+GBA48iuSmCGE6wJ1q1nXMPuNseuAUI2glm2rqAjYkaRT+sD7GEEG
rf4I9Rqg+IwgUgINBM4BaX7uppxgDg/S2CX3RbipXbORD9IlQbSML5xCdpdHFuKQwgHozlsImjZx
3dO3b/jXmdixeOe2IpKRJNLXJ8y6r1LYMH59a064/Sy/DM9ia3jid9c7cIgktWRkPb59zV+nLerj
ci1bedQ76Yq8nLawRukO8lx1a1G63jY1GXOChNadqcf5+Palfl33OdqtpUQsyh7XW+t3P62RiKJM
SUpRcxtZWbxzLfTkgA6Xd0bNuk96OWi4ylqztNaHyHVeXoUqstNBX2lucduA6De9q7g3wFCHxKzE
3Ux0AScNZyCa6O27+835leYUpwte3Frsfj0pz5Zdk6Oq2tuWvcdXBMzmparM+HJWtDrxSSEhzrp8
5zIDbjM38z5QMPWf0zhWJ4kuwndW9d/+HL4bOHJrQ+2XZb0bOraQudvdTrU1HcgMvRWQTYLQ6cfH
uY4Z46Y333iVVe61o+QBlfxwU4SZeQaKuHxnd/ubV+/QTQIyJh2OM/arLZ+b2rq0J7O9HZtBbIpm
xD5VDv47Y/n/sXcmy3UbWbT9l5rDgb4ZvAmA27LvRU4QFCWibxLIRPf1b0F2VFhyPTvqjatmZVsi
70Ui8+Q5e69t/ocXiHISlzsLGQrMrxcukfqoRkjgfswxVl3p6bh8yLKlcg4qG3dc6yJ84dwjvBsf
x7nmd4XiYAUZzg9docKr9IrTyNXLlqaqpnr/JNINwZAl+fqhqmFQsYOgYorcFG4JYSrmcDHr2lLH
SL8XMzazsUOoBljhI8klgkSpwZXDkFC0/1DY/GWqQieCpcaXadkMLTBw/rzMFQJDO82X+TFgzHYw
EXGyUw2WOIE72UuaOYfGGgYSD7wn8uOKp7oxO0Ke0MlmjMb2dVos9C1Ee54T4uXaDITIBBkJUKo+
/8Ot4ses6c+v5Pa70s3CJenqBtKEX6qwYDFcUlid+THVveUZkySxLrg8iDYuq2AHckKLS+CG0KNK
EOVwZYAKaqfB79qzIIQQaFUgXwtHyf3fv7K/7n3b77W9G7yypuX6+i9Xrm5U2UDQ3PIoGvTkkJjG
C2XilPDVkv1//CjWo4/P9Ecx+svjSrXJcgmpWR5RYwdRpzsimiwSlBTMn3/YAH99CbZPxfDDglrN
Fsga/nll6BJ6gVO7y+N2PEajlw2Py5T4qLfFeNVUpX9luFQ2f/9Vbi/wr4/Yt5g2IjqBNfFry9II
hCLsZ+SHChA7EGStsLdnoCIpTSldgAb8+5/3l+2NT7mRGri6m8x6fwhZ/nyYkJNeyUFJ/bGGw7PH
rDHN5K3lGVl9vR2bZSIO+jZRAOdMU2Q0nsgaUk+dVQdXU5P2/7DE/8N3zqOlzU9via99k0P8+bch
VUrj3bL1R3qWZTTmar5vaTyE01Qbe9Gb8w4l6vJP38GvR932HaCisTdVAP/79b3y+82v0vnro5No
+McCpwlLOxcxUmrJ+FEEu7JNuJL2TbXXCVJ5JBMNnE4ydhdqklcaM48Lp7f1O9Vp8qTp3XpJud/C
48cy9/fP6z+8akzHGEUgugA58GtRi9uA+TKRM2gg8/q5aEEwU10F+34k6PTvf9R/+FaoMiigLZYG
PWXz52fRklZY40MxHm1PrThvLGxeS2riIu6tMF2gUHhVC2s4KeU/1G/bU/75JeB1gwng6My64Y7/
UuCgJ9FpQAfrozsu+hnVNQnfhfb+3348VF3sWzBYbKZKP3r5f6qi4BvU3HMr/bHpwBON/N+XRrfr
MADTtbeGbj73hDRfQ9Qa/6HC+QEk+eXz/biwb9WihYzsl02MpF6R1LllPnZoK4m00Oz7Gh4raE8C
zcjvIVMO/ey66u/NkFI5y1bN5JcGnqGiBC/1jkGmvmElR/SM65x1TybU2yMEwKEnmXvlb7KL4Nry
2h5TUbOsn7PpIPbsNH99IC1XPRAt+OpgULr1e+QLe5ZBCqbR96xPe3XaiwBByXqWwE6g0A2F/2XM
Z/+AFD0pIqsucIV1BWPUFLTWdYWfTgstdCviH9b6j47JT98TNndQJ1SfAAWo538pQf3NOQJxo3wq
Bh0pJ+lgCoNNO196S16luywgTfFGY3RRE7Jrk8HpNcXGFa0rA7vKsCjiUIGkhLYgKT6E+NBIov/E
u1YrhHCwzX1MJRWWZgLuG6DW4xxs4Ku6vdCkRDuxzGlhhjVRJPcrgBGA06Z0zkuQpDKE9CSR8DNr
OTJO8cdrKF/F698v0b9c3FicKGBoF1sQdcix2E6LP61RJNukb1tSPHlWll10Xa2OhlOQd1OkbpOy
A7VtHuKWF9dca4pjOlUSA69y24XsRk0TGPnJEYyQe1slxv1qPKZzGeyqUQBZ9B1e+hiJ43LlC595
sxeULZkq2pR9tTd/3s7vy2IPxpLBbtJ4/U05AVqOa3e15d4gLeAfbuzba/3z46bjx5wXQQYHH+//
z5+WIQZ5OKnfYmIS/T7ldCFL0Eqzc5IHiMdNuCC14w9HPc0wD67kDf3DvvOXZrYDGwSJGR8cLA3M
pF+OfFsRLQz1ZHwKnHI6lm2N48uTxOrp0onX1FEnDfrkofVNDmPyCqOpdYu7zKuXw98/eWPbAn76
LoCN/T6lQoexabB+/i5Gfc6tpmnnp4V0p1cPEjuyOZlt+ZelT9gb3m2GSLPZmV9WfeVilHplSkaV
aY57HKLyrsYdG+nlUv3+kP4n1/wXt4A/PaS/RKac3xvkz8v35ifB5vZn/lALe7+xarkz00e0vC3b
ldXzh1o4QJXp0dOEUsI9Mvhxov2BHfMMNMFwxZAHBh4giW0T/EOxiQJ0q4K2iJNNRfxf8Ma8n5eT
Y1PZgWQBjoU0lO7Ar7On3MZZy4awbi8vkUNDy8ysGA3o4K5XHjMiJohgHHGlk1PWq2vBUgdrsgIy
ReFQpNURGUJOXBTGCCOUwuGSlCFDWfE1ZH2CBT/IX0YH8zQha970VmE59/aZTPAIQWSmFQ6CARNK
YaZKDy1nlLgRVz3szM66dfV8/jQuBJ3B2ahwz4MECNTgEVQG9IaRA/zL92KVK+s5KdSDdDgzvYUm
fpkP+tNk05smlCioLyZNX/vYyrRlz6wCBzKRmBNZRP2QgXRwig+TdAxqgaGOCnNOz91sb1cot1PP
1KKQJAF6iMMAG4MTUTeqQxPIx6DJ62pfeQmpTf565Q1mxx5L74kW67Tqh5VwonezNzBygC4qkd4M
5vvcFfKt8cfu2E6Yax1Z18cfi+9/7+G/AFv93Xt4+S7HnFrvO6xouZy+/Z/f/8DvL6HpI5pGMMP0
AOUtS/7f7yDqZ04XXkxGogwFuan+WzXt+L9BIHNRedIv3BTC/Ks/XkHH+c31qNV4mbdJHoqc/+Y1
REb307buARj8obzmV2CP4Cf9csSVeHYbMj+8GOFb8wneM3htKPfWGCjNobK09HvZjAI7PPTr12St
Sljzi5qvdDFAqzJovzy7/UpSkWZohGskhZsWu8Xq1kOxdkB4e98jBBx7tafvDGiniIRtgChxEoj2
NUFwB0mIF4Aw41l5RtSrEaRc7QHcjghgX9C9LXq7N+iOmxegtIlCLqesfORbw0Tfww35mO221w5Q
0OkPr50/4C5vDX2KgJiCx/EJU6aMdXJRELGdG/sys3UizOZEz+GzVMUXC14qYcDulhY7IFPrdpaV
WU5ojYB2K6xAaKBn19741XavH82p1M4JUQBYUKf1dgyS5nPglTsDzq5jdK3zPeOO/i5xSsyVOili
YM4ts3on19NXL4uhGiofvDxX0qyXa8dcML+SPLk8Lws+zt2suuwE9Cev93nvG684hEey3Tt7DPaC
gOMvQH66LC6DpiNYaejdUMIQoUVEj0LG7N04sbaACmPno9r+1oPcYfAhMxTKTZc7V55yEWwJUdkp
eOpefSKvyp9TjEojuXvUtkjmPM2DY5VSUFf6BA89C7z1XJCv8ATUhBoogEX+go6oZUakMgCoyh/W
OkaPomTE7T19ljr8cTDVbSDQa/pYijyEfDg63HaSULKtREYU9sgMgOyVpDujJCZ7eG08gNCNVFE6
FsY3jIPW2eq02g8ZeCFRHMdSXQ9Vl5kHwSA15/ECGA9t0mKdPU42lNm1qbqoTxQZrSUAIjsyzHpM
Yjl4hEQ3vez649gqJDNwhQLSRnorDzVzjFWrAWQ3SDvUw8UWpK3rcFEu1WiVTYz1iN9h9ARhoIC4
lq/kJjRfbLp/rBkMzl8x01VjaNgSoKqybeLOpbJnhgsqYSn1S75akanIhenp4TAazwdxZzOseCmM
VW+itnLKb1MCeSfinHKfCAlwsx11ld7xqNKi3AEjgneHA+ILaBH8wHZauZwUpD4hbOCqSG5goHqB
lU5pL/YiShcujUo/db+clkODnYYBqTXk5c2slzpznsBsRNzM3XLIxEQv00iYT0Wu2WfPyZoGqPwx
vRKL1XcB4ZTSWp870g9zZCumyCO5gOEHb9CTxJ3VppfttZIU9qhmZMtRWjBaHLAJFFGZTr1G6kYg
32YlrJeEGMMktox1I1wxkxiuLL8c8Sjrg18fskLP6nPLtckmQaRV/QkCS13sh6qw/YggQQcAdiHz
4maZNKWTH22sRjQMK8/cANU4RHafCD/quauD3ua6OMW9sH33oPmUFFEXBKhqhTms83k2suTRI0Bw
CXXSxLI47/Lxzu9pnJ9zzSZEkOurPT3MgAOMN+jihbHLcmmTcVQZcxeLfh2+YPZGzZ610ziHdW+N
iG2XgghESp+l8KPORdKKUxy2dHeTgwlO7lJsKkRsJkCvYgBnwXSpltwiM3UkN/q6BE70Kd0ZwhAO
ZfrokGZA6lh5aQ2H0V31ZzqxgU/0wxx8N9M1b/YTmhszrojQUYexr0Daz4WGYLgAYnYmF6IwTxpd
k2zvL7qePqxmuyQ0g4dSP9puQdQ0YWjOZ6t548ewlmN7oYhaBFjQOfIFAk21xMrubUyh8CsqnIWE
Q4WOU/gQoiFikRqbmG56Zy71jl521+zqQaywh2rMjOPEARLN7kSQVOc7qxlaTW49EkPA6FHphoLg
rnvbrbAYSWQzKz05S+YWgEOqZXih4Th8tSZ4Xru+FTgJZNKiGU4Mmy7+wBQEa6SjfD9O5kQZOy9D
Q7cHopXFYMSNgr6X5n1SZs4MnIsEsyYFJj0j0vgCa+dgm0f6lmTEC2AJGkGC2cLb+cFosa1ws51A
R80baSBzJ3lkyuF/ydnyjQOEB+Nrr3cQPI2ucPW4h300nLM1kesxo1MSnLDxyI+hFwpjqhTro2Yk
yeOAFH841r7/yggSR0ZtF+uhylL3vCb99NUBh3GhuINZYYFwDnM8UA3Vzu1jb/vyChJL/akEqK2D
njXLEQmZZMfkR3x0hdN9IijXmY8busfxMSFIoeG+cnZNFYN/BOnp/MaG7bkoKd3iC0Z1EgU0pvj3
q+/KFxwjQ0t7c1a3nm33065ck+mlzLW2iBJb6Wy9rJKDV/NcsFEt1WldEiJmFz1bQKYIlKR0PIoZ
q2y5mCbzdp2ejyHHg91XzkMLUDWN65Gu5S5zKr0NRUNtHm5mn9cRrzgdpCDJ3stBrTBRukKvwrUM
IAT6iW+AwGL4b+OGL9ZPPs/YE0RErxol+ujblwmxDQSqQzUElgDK/SbrsyXd4W+HsgXu0XyjwBub
eLVbMgsA5QCUcLSM2VAGlcT9vUn/vzL4Xz8arv9v9+BVW31rx5/r4K1F+3sdbOmb09TTcegxSvgh
2vr9KmpuGZ38wwC4Lz0lRjb/LoNt/zdqXBKp6El6yK+22vmPMth2frNdus1MClCk/yir/4vbqIGR
65c6GN0SE1UY2Dr2LvSqv/T5UWPZKs/sPC4CyDkkg407e1jkXVEKAm+m0RDawerSW+JI/VAvPGOX
l2qMvMmVNyWgk+LY5q4+7CFC+KSQ+Jk0j9sQ90WmLRYBf/xmsVcBfyqIlhsQN9C98+N0mJ1nnb52
1PbdBWnGyZcCwfKBjl5xv3IixJyEV0wmA0KV0uHMIanCvtY+ufLNTHuWB3foviWmPVr7XJ+5B3JB
nKaQCfxohImAVnXO8hRxqW2qJ0JC0mvbSYbYS61Jv3VyYoBjg2t2CasnMf093ihNfqB61rNHJYMm
20+65RxRE8Mo6CsMQa3xBmnGn0PNKsB4ZCmm/TgQyeLtDVTsR/b0mapw0VRkpk4rIFMsQdTTALyi
sn+WS62R1WUuyX3XwsSGeQJMdEO9gArN5/xkaMpO4GC5w84pRXqDPPIJT4f54qfKvpzdAUDdFBj8
y3RJw9RqgopPCyFSbbCVZjttp/G9KhcSQfpWH3cwB7wbolYrSG9zQkxVOSc3Q1Z3X/2yn2htgx6d
O9c+wjBObtLGysZznwbOE5M23zxqnqi1HSZj5rGa4dwNdiWBKUJc/tAdAtLdhYcT2poYzsDJYAj0
pYmESAfCESpFpDAsmuoS/rhzZqwLkMYRDsi0wC52Aj3KR+b05alQMNLyvm/eysQJQj8tDQw2vQe5
jYHNxShL5yIrSPaTZeeq0xQk4wWMQaePPct+SrZfXrluhDcTsgURhKRWm6Z7vwS3xN6kS9gxkY9L
cqXfTDoP0VaXVbhgCViawT56zEep1oL8OLPJwyXkkrVsmjFHm3MIBpCasB5RT/rEnZl65SCRKdno
B6Y8kg5/aKuW/katYBj4L6krOdWhAyHcgaHhNNNem3K1ZxwVp2K5wt4EpgipHY3MIp66yTmQWEZF
QkM3lOjBGm+L8yv2UD1B2QzmhIvXvSO19A58gXfJ8oqtnkOyKr2CYyo3oNkQwkynBSNBs76mM7ka
pJ7goVqX5YC0zYmFPe5XF8H7pi3Z4x+D0sHtI6a2y09dWpA0kZyD8m5CV3jiYKtDXa5barmDCSmR
8oyCiBPFUtpZcgFkvI1ngCyPA7YHiKuqogALZnkkcfOZQy+ypbmGptZ5D3ioVGRpOkQlcDa0+K2S
APZS55Y6GBoaff3UWwxulXtGEnXppdmL481qnwxm1HP4wjSJaA0/EZUtHkUeePsplySz+Z92m9oX
qLfwKNrFx7LWTBiCPNLpiId47F+6gCiNiq3FLMrvOJhflypvw1YAcxpgDu0Y60eVSL8WdZBFK5SO
UEAQuDCI9znhZvq+UOCPGQ9k8NMxziZtvelntKvOTKlcjwu/oqF/B2kv9nM/uZ/CUdjczOt5Mtbn
NMVEo89O+8AdFlpb2nkbJyaPBt6/T4cjm3GHa0g6VONsHusU9k3slkUTTQ62sm7gLj0l+TW5Mxks
DVIZS8gzMwnLgKOqp2XtTGBDauic0B9LedP4VsyA5LLiiL90mYpzL6udXWpXh9mCp2Ep824dtfVO
WzU/ygE7qwkRQpU501EzcvdQ6a7Gxc90iVVJPcDIeTW9WzQoLnDWHauuyiLT6/ydMlvVXuXTaulh
wxvw7HTuFmCuYaoBZTlvLT40Z+xEhJgUtSdCS9jGznTK4o6VwzBtleYrQSH+qWW17+ZJ2Hck0+bQ
sWTnn2XVd8+dViXsnBl7L7TXkXq/pn0X+kAKWVV+Bjjao9LbTX0/H6YVvQVe0WyPJcw4VXauIrnO
FesfFQtXy5Ybshzc9zTNkj2kFntnZo1z9MhLCxOfonylHGVAp9VmthscADNRBcabajuoD/oIIrQa
54STUMEJKz3zuhNBd6nV8McyWa736ajZl9zUk12gs+t1mMIvgaj3cdrb3MtaW7PusZ5wWsBsImdW
jh4RV8vq3YhZBXvdqcur1CmTyKuAh/JeXg1l/2VaTmPFb+64/dEibzAjvfWqc93bFq/jridUlEvC
SHogANUbf2qA/PVJ30cWqJi4onyNBLlqsa9c1Dsp6LB9Q7ktbZoDiD5fGgIvzpk+tLfI/5w9GOfk
dh3Y4Jhy7NBSx6aSNiGf7WUuGHjWdXNTM5Ld9TY3OcJ09iUoHag2TF0qzj8M34yRCLYASbPj9j1f
JlBm9o1iHI7EX0SaQarpUKX3SDrpTjsP+Zx+zf3FivJx1I4DtKiDM3PHMVZnrOkYFKTx0Oe4DSyW
3pJ113jybjHndWdkpPKkZg2SUyU+h9L4HA2DMETggWwDqok9Q9SRKq49f84OoqUV4LDy7oXGh4ad
tz40I/7RlenNZUoC+J4OsnkM3KK+BEmm3zJVLc6+M6tTVfHFm3Uqboqm7m61Cl6aN9TGV8MXLt7X
ZMQaTS3PdPYq9wI600v7ahoiO7qDzXpU5nOvgbUk+Y4DLS8WMxxsh1ciS46qHECmz524E6pPCUkr
0mdCLD5VzsljknQaze2UXOddSVpQAFpcbGZ/6br349xtf6XKjpjk84Mra2sXWE59Mgv4mC1Whxh2
ZH8WctIjYQ8bkDy7tGpIf5lOQCqTy3dBE+nRm53hriyn7sI18CeRrbme9I7yqTGK6cpyFFfaVshz
7zU0jUYtifJmwYfIjuVfJnZHXLs+n1vdKy4ZGgNgCtzg5AKnPMHyqVDYbvDBckHRa0xPXes9F2nD
bduazqNBf25wgubWQ7u7yyXmMgls8WmagummoUy+yarmyfAZVDCKjbPNGadx0N9rS5Lv0L+1R7Kb
2gvyoooH34fwvoJFg+Kbzm2EKBgT0bR6+auwbM2IJa+Hc8iXvLvQ6Fc+gCTUdg6w9yaqcVjA6s3r
NpZ9OZHP1lRd7Lpt9Q6emT5W2wfvax+0X4xJz698c/WnkwQ7u9Osan2faI/RHloG9n6UAffuvPL2
ybl9runI3i6EuIYunP8zytqnRWrO0eJ8v2C8JFA4Z/pdIDC20SDBmoI2K32d3Gz8HC233qliYdrT
1wYo0EAjXlXV4rj68/RJUuN4PwJzuihFkR8SQKe7jH/9rfaUODPQyj5Rn38vapVEzUTAe0/3a58u
pbzUsTPfSwIr6BY4lDkDd/mYzjXNImElaQSUzDwuNljnsJKtdtXzMmixWzneY1FtD7yY2AV1q2o5
dRsnHocg2DeDaTk76ZCiGSZaUZwSx58vZulYZ2/Irudc9UfYmrhKF1q5kMXWPXNl63pFpvxRup3D
b9TWj41ch09eEhp9Nk2MfS42mLRkTnd2+/mFSNCogOf0Ha5VAzPfcp+l4CrM+utuJ19+LbwxPc3p
nFwWXgsb0nQR/KBeokHsIJCCF76H4fyKkAcIvhGovT+OcZr5T6gp962tnxgxnckC9COfeL8D3bTu
0E0qhih6WStT8A2i82xU+kCEXAQr4IoDj9uIad+R9AWQsLokb+EupZ07Od/mdYh8egDV6u4SI/lY
k8w9zA0OA19XR+Gt762vXefVAPCnMYd9V2jA2yg0o0mn5hEmyYP2QNFtervBlnFT94esW/NTM4xX
fWF1B98Dyu9zmCBwb751w0ArX5wSehZPXEcIGSw171mTvH8e+YOxvphnbTGauJpW4yYZ04Reu17F
mbcUL5ipk3AB+EcgchMQ4T0WcY6iKZTW/NXyYGU7E4nqPoVtOKA3OmSr8TEHWh8tRhAvbDw7HJby
4BM0Yc3TTujOstcpOhqdiQk9mfJcDsmnUXSk1qXBKeFyAWjRqh/IREtOy2T44RykfVxDIT3LklQE
OSXBWXWkipMlobGvJVW0rk0XzWaSYFKY8qNjaOTIs8qtMumOo7OSp40KNrQdZ8Qd0n81ssUmomCG
ymYBanEaeo7rVF4KUNWRgHUI+8VPB8oH3wXJNL1jxC+uak2zbtiQXxop+oemcJChSpOCaymrs7fY
x3Vt55j/iHO9kiIeKZsvO77zsCeR7ZymUA234Wrvzbdqiz5n5PhYZabBug6OfeDFLXBWJlMnglGz
mAyLeS/K4JlgbTZyzb00aJhzMxvd0Fn4wvs0VTtIORal8jzsp1VjG21VETuZth67oPmqCVfyLZPH
C/rQv0QWmtz4/vLqu1l91NmkvWTCiGntOPnp/Fw5gGyPTCHknlsUqWmzBZ7NdqPVtbKdoxnrHvGc
OM5cBejuBThKl+7JtlaFwpkw5WCQ+N6z7KnSyuotSK9yXxrbcGPy+UnjeNGUhHdLlxo+KTJGIkFy
z1E/Qn0Vl8bEXzx0sP/M5BikPBID6u/oaTuhWh5p8wQyjpMuhfzRC3FsPSo2fcI12wc0e/nvTKNm
NFcu+760nquiYABeTOUJXp260JScuIkiGHRLk7ORQsODb1oaAzndxd4svWznAYvcw8Wn+g6qxybV
digE+zhBqt6TehESal/EQ9PInZF25xzMRKxNfsVABL6pWMxqr2kqO0DDZZhu88uz859MM4usRjbM
iVwCNwkaOK7NIJi2g2s3jeZ2ARl+LFflHbNatselGBJKbXc9VSq/q6FGxJVHxbzuhrRZTsVcbl3b
XEa5VsBPsG5roiczKXZWEwP+MygZ9eI4AYTG1i6/YLjTUIJZb4KPGFdGybiDTeISNb6Xf5CEsnUs
HGhBJszuQo9JQeIo7r6UOJYit37D9t4e6Y0fp2qiyTN2kd6431pZv2meOfJHuCibtXoq8V5j862u
s/lopAQN+u6LNfsMgKAMYhXOdiN27RDw5BxNvU9IK1UJF/B+PVkdL+Nk5RAzNSvf1fUqzy272QGh
Gu7opv+ie3UXa+PYbW3PNtYVOILGMwzel9U597VL7LnXAjrRmaN6C9fUQEwPbkWaAzzwMAUbDtOV
PMJUPeh9YIWGr+pQEzSXp+LKgbazZmKJy6bJORgzE45/c8BgsENRRYRiYB89Q8qjW6SYy1wAhQkV
m+lnxpG8RmA43iIJP3XHL6nrXrZBH+m9uaPKBoht4p5d585i5OFDsi54UMnYjOBJB7xUz35QEiIy
DtMtSHl0CgA7wXm0F5j6IWFnAfktYllPSwt3WZjo3UDkB7GWaVQzA5kswKe4Ny9MW+5Gxqp5O58N
IfzdwnwlnjVxO2bDTQ04Oa0Utz6OTV8w5PLrCZC6N53zRKSxN80/encX5I6y9JW7Y2JJfRJYj2gf
rzIaOKHrZIpHMGmkDYglgjrj7zJ9zY8k9AYxIVTLveEkhA9zBi/BERN497Uziz40xdJcKZo/KFOK
T0mmTVTAXT1DwsziwFlpU2h8mo4LFskSwWdTErDjVA2ZoBN3C7R+EcMl7WxououBYQDBP2gfhm6w
K9ntCkeYmRBGPbT1RNAfWmMxo9xZLUgxxrArLCQkKpfzDXz/IA4mlgO3jPKKun27gloP/Mw731f7
pUzklbcSEjF36UjyiOC7mIsuQoXw6HXJFdaSHckRH4kYDlil72uu4Ech83tnGmg+6tU9nlfrwqwW
ssdTfCYNhKC6Pi8SiRzwAYxv3/RalhDMWivuCXMl8geip41aeWfZBCAklesehnSJ2+EFF629hwX6
ANDvB/f3VvjL18rvvjsZU55EunqUZaTeFx1zPcPgDHUGhr8Ws8v1uq3nyxQaJunVZ2FP7369RbIv
03hY0nncEbACOzRTdVzaBMrUDbuAyW03xBb7ahlac7BN7XbI/LdqMTXq5iKNZ0ipXXfr24y1CyeQ
0QqjOHbU8jkKC14thKawrKf3pUouXG9mpNXnVohvO48VEM3QnJP1ULcLigrfWo65bwFgHdP3iuy/
CZx8aNri3PfWoSuIfhjt0bwHxO9FitMbEE56x4yW49DXXke/ekNYcksD2o57r8rjMVV7LOoxIUHA
b7M60gp5R2LOM90GNA3MUxGO5vB63ZSX1U3sEHUBx89aJoeSYAiJL3D2Xpa2/WRMilzCA76TZPVt
4LIjpKZX3UJy0PaWUYlDZtNEWc00phusQn1BZYgNak/cTLBnb+DmwGUyg7ubav2FnpOsXTEehmTx
fTblc9oP+7kw3wlvJjUjgT6e2AQZw4099jRZYkujTc7pTNQ4UKcNd3yD1uIN4s5XFB98DuXdlwFk
49HDAVrPaxeTaShDLaBgrDz6lIkgwKUxCTeE9kBqgXOSMNGj1ejvEYEwYtVFCtuZ5c3E+IEBbBEF
jdnulgWgK3k7I71MgSDXoAGcWAXak0Rr4c6KJ23S30obM2KC5vGxsrpnLmNB3DH5D62yuCYX/aFd
7TfisD+8Zo5TTBKRazECNhbyOUr6LFHnmX04Wt43JHZTCHwQa2NW7PupvnEXWcVz6uYxrek8yo3m
DroNM/XUTGKk34eE1Ywcg1aou9CD48dFTVPgv7XndKcvi7GzGMZRgRNZYq1ayopHLDtoCetGaN/s
pMUzmzt11Pg0Hz2r4WO1QLPHhi5JZsoXyOgc7Rb3ba48Zic+bQ2hhMyYSg4bP7vepN+prh0VLVNu
iWx3gRnbqTTCFU3fNka39lmBhmMoliIk9k/QydU+vWI8aYJuYzdzTBi3yVyeeiLFU3+ZInO1nnOM
u5FtZWTiwlLXsqOa5UU18MqthpgjXU4Cubij35RkxR/xSPHPUFDv65F32KuzZZ/hxCFGPagjZMdO
hOaUvIu5vKcXESrJfmN3J5Qq7nOm+gvuVlho7emQ65fjPB6yoL/NU/tpLhf7YhzTrU+cnLGph0NF
vzP/YJ5L0NH4hRig0BDvuRm8+LV6G+3Efa7hS8WetxK1onPGtHZykiIrIpvNh/AWVR5A2CPXgIcS
k/l9NPz1MEv3GXXxV8Tbz2UxZEcGSTHfln9cmXpr7XefwqnbhOsWPCWzX94kCAVg++YXbog1EwvT
iTXBTJTmVRnLtOkj1n48udZ5cLuPjiMPmng5n33GV4cSRenJFpMZcncgc8aYbiYaeGgVKe9E3d8t
SqMRXz36k3Xnd9oXx9q4jqXW7kwdZLnoaJWiwv+W6VJcEd7Bc1BvftuS7jCik9T9hOS1LCkRQgBn
7rXF3c+rL0IMA/0FffSLuQouiD28ZFpO9Je3vmKPnEKTeNew9TgDAfOXbHOa+O6tEwqBBFZ07zo3
tmcW4ZCUd7OSDGFs2MgKgkdi39bKvp2L9JaSbt7BzI4cf1qPTe3cSKqiEDK4CAe9szlksKjnk6yP
PqVEqBUDyd65wd1nMu5GlUP3wBJvTWA1VT7ETkKend4gkiyIao6zwbPC2Z2qSPdJeMtoQ5CENbU3
rS6YeTIW/d+E+F9MeH98FeQ8p9/bvwiWr94r+fN8ePvv/y9757HlOJJt2X/pcSMXDBqDfgMClO6k
07WYYLkKaMCgxdf3hmfWexGeVRVd815Vk8yMIEHAYHbvuUf85S5r/IG4jcMQbQEiFKSP/+AqC+MP
SMoGyZ+wm5CnLP4Lf1GVdQue5OJIBoscXYbuwl78a0Csm3845LcsigGEgPrCnP8PBsR81a/zYQ1h
E1wyTC3o4PE0+k5/V4cwV0jO4ASDLxYD3GuD4Xf4gBdWd10gLI+n11bXzyJ7naOz09135Ra7iJU1
Rddql2x1KqwRK3oIM01zOzDOKJtdDZ3H0HZ6qq7iXKzDqvTqJPODeecIjERazzKfZnm0GA4sXz3I
O23cMubw+gtFvpfUlcpaTLvw3hqv1Wxr1ygDYVmQJUUsextS+EniExb78sAvaW+qbGvJrbXgXFF9
KPlXdqb6VrwnpJE+F2CL0zKuP7M88UEWV2pzliFIhPFplGdSHrBjr297pp6p/DEP5ipwn6blYMur
NxFMVy3x56CCKxLGVkO4q039mKrQGBWO8/wJOwPbpGYtQ8+OLSwaNLLVLF9gpT6gFQUJV9N3TcrL
0rxlGL2N+lfa8gcT10PMkzYmWTi8vXjbBQ8kcWyExAuujC7Q6zLKCjdiFHsFunhY0dQLhK/h0u3H
fmrL3VDinzX+IARoy7hMkvMXvxjVvo9GcOTnLryIaBZMW1mpGBBO9SmPK093w3XACTcE7xQI+cQ+
ou0y9VPM7+jyFPdVWMxZgBREzvx6elvYTfTsZ2gsdx1tYGrvzDpckxOzVZuJsutJjWlwFAL2yDxU
gIs7s2WPJcuC7NcyWnOUNEs2RIGWYk631HpXI9F8sVHRAo2blHFdF+nbqa/osbp1Lfu1PcqTTsxZ
A+GGygaN85qA0NWgQP5xqnVUvZIAvBSJKwYvnnrBsPAQRw3UXEJbwE/6Kb6QqubN5a2+dOofbNte
lSxN5+AzZBgdY1XXL0g/fA0T7sLEnz6pPaWweL4IyxvWt5mtC0z5AU5WBR+lh83earZKqfojUmVj
IMMyZ1odMhILDE8WkOhxOGpNT7fxkgdr17JDaD30/bOcUZpl2MAG/FCugTdh+cbQfBFd55UELubF
c0rl2YwLBLtP4ncbqE3Wk9/reEHytjk0oGE1+z0V5AzJYgpwxzeUTVPpG0jNu4IAE3zPuHo4sWL0
aZj8Qn/P05gTBYuosZj8rAgphaZNNQoCtkafo8nL7LPFbEmhjBC3Mh2v8t+ZGn35J/6PvoYNbNlg
YMbgBwkrW11M2n9WVnEQa24Eh48gkx/x4DNmuYekx0FOyT34s3YOdYi3gPlz7VwaVbKf7BxvzWgt
53GjBMO2zIINTdSmxyOzD5nZc3YG0cZyBX8N6qN4K8abGV6V47eEMiRMQekiKw83ipUxge6UG8Kz
VnXqrrT+ooxu5mpT2gqsS+ZPDtgd42tbfwGZ0/QRgO8BZexa4222esTIDu84dcB8aRkfEX1AUigX
VnNRMVfIGtxhXhEGNhNWJelWGe4yLoIUDCbb1sqyoGPc5O3kmeN/Jlr6+039JlfrbNqPkoHoas7u
1TY9G2XiRxJnkZFRfPEySUHowxNl/exsxVQzucv9n064858P8GeP72+SwT8vwcDLEnGs8WXs++tz
LXpFcSBbdqtU2GvdolomwYyeoTmTLp5Yb3TwecP83V6b9RqjZFO7Max9oTxhqjMG6Hyv2CpU7UGN
L3nrlWk/mhekOGQQOsgdVa2dpDtTuqt/f9m/qr6/rnoJwWYtLleO2ODXqxasmBhyP/0+/RjtSqcC
Q9iXUzr/5v4sH/Rt2fNFKIowoUPa635/QmGHQdSQdyveMi3zHSyDQs8Zt7GzC38nZceD7Pu3ITVy
6Tzw7rMWH5FvLK+BhkLBTYhAIuXSKawbOxD7uBl2YV7ueqv3CwMzJNAmkehPg4QObepbYe7Tcm0C
cqXDMbMhqZBDskqn5H7RGog024Q0MxNqXTUkeZNzPlJIvVHzXVaUt0kIkUF/iHh5IW58KGAg7P8k
k1X7uCdQcdnNO+ZK4Wlo3oURbxETnWeiuJzhOOJCPV6h4q6cDoCvRuN8XUdiZaOSdK0fkwlArMMm
4cWESk4LTMdJB6LOrucG8qXP9X2J58OILaQBYEjMwprUlp0WPmRMH7qo2suaXKJI2YVYvM8/cuVM
MN+hjrYOgASrgvzMkXH9CZ8rrWxWIflesSBrkAPRqWqvJUw128cOfOB2ZxfXUKnZ1SUMlWYlbEKi
uA32cx/Wm0E+KubDcgzTvWzN6TGCHqKDrwX5vHMxSuiNW2kTYxSTF6seMVhbjdOHUIFvK9+aBzIh
7qaEqVD2MRG7reZrK0H32tFsuz8c8WFzC3R1rUAwGYpXUii8yL6yxU2SX/XtrlP3aXvTc3JY+AxV
ymOYYuhZfZ0AefnYdq5fkYikCiAcRXqNdjkQU5WkDGiaVY6WOHO6FXlg21mffCvCUGnhq1K0tQ4Z
oqPfMA0hPGmlQJwymsuKzLDacleQMIiLxJluzu+crN2i1uL8jFG4QhvIbGM3Qjds2oRwi93Ej9dR
0bgcbXPXsaTetYr3Hh3/LNYl4TTQsyLo+FjSJoHAXf09iSof/cFa5z0pNfZ7zr6uxirhMgtdv4Qq
Y1Cb8XVFZK3d2kBeF6zc+iFFyzFYB63BR2SLSntVEOZLfyuCcN131c62zmgX2Mrt3XKk6sMXPggw
wc7NHFxVsHcmedi1Tmb8gc7iekzXAaQwkbRblt5GTfHofXIEBCiTSXwX7vTRIIrG8XqobGRhplN0
MBN3DzMORYO1SjESi2YmiZBQiuZm1szbTL/vzf6oQ2NH13YQkmzgeycqVpWD0Xaoe020TphIpBpz
ouAm5Zc4yjnC+Vt08AneGehQfQ1eT/CVoR76iZKAwPsB9pTTHBo3oIZJfA1C9WBRj1jM+bWbwoDp
Ioe9yANAkR+lurPaG1n3eKoyS6gBiQQQjFihd1254RNuNKzVBOKXsiIbeh+5Z8q/wfkkvIzENOo6
17NnjkjxUDlXnSl8c97pVFxktPlz7nJQK3dm/NiNRBKre8Xh6QzRbUqs0tyHnkAaXmtXgaqsbQYn
XfOulDwv42noDC8ipXwahkMUhLdLScmIZt25C/e+Jy2x30TyvWgeZSqRK3FmpFf4H2/a7lmNo3tc
+/2ZPtoCHqO+05udEhwbdx06D73NSVlHXhxCMKXUNAmGim24K57jMKIqNpCscUtTV+VC4sgtBmc2
S/VMDptP9NVKn25Qs+Cy8mhrx5BttukfoVCtjJh1CY27NYj7JG4DXMqftKdSPTQKgz3e+b7zo3JP
UDUD9BbTj7PYpQDxxsJVeqiU6BA27LFl+uAOxF4xCXVic2E7eJ3IrmyGvVaFV0gxb6s8h3PYrokv
XfWd4edR5isZUUYZMo+guaoEfinWuEvcnIywvY4mabRIebZ4jeuXsJ42bl7teVqQlR665F4UPwpq
JQV5vmnB9FGNPfbUTKYeGhRtc0nK5W02fkCDW1Vlh/KeUcx0oyjWFo/PQwR30sQ+TY3qa6W5wa58
H2jUvAARFgZ+VryL5wGyvEZIGohugeG/Pq6d4pajoSE7GK7pnTpcRAQTzNm+dy5IvBFD8XUpbdnC
XDgTn+Db9CthOK2tmisFb3egfxjm+zCYniN4bVU0qKxWgrSmUa4RHYJSKRsW0iaiqg0F7FnOoZTO
1sFdj9jrlWY/mtNtbhQ+tqHenJaHxPkQTH/Y8rpAXFBBbPFkQVhHJK5nvznzoXd3g2ECFx5xdrkI
2nsEJh2mS329Tftdrz4PJMZBwahiJqV2sTeNK8XcjrD7huta8WOsANStDA5Ge6mPt4jiqmCXURU4
4tKuJVqZ3EMsv2sq1W+Uz2Z8Cui9qH1cM/Mhs7IXXMjUXCXWdqhe5uJBLt+TZ6e8Tl6I9F31ZvVi
kSIZkBmcPFQl6RwpPCJb2zQEVdjhZTzRSLBoXRX0MtEgbKpeN16lqHuHARxVhmR62yeF/huccjNH
eNb15YsT74i59pWxumgHqL/zxqCHJShLHe8w+S6tU58+9/YLvjb3orZwr/uR65SBkEAwj8IIYZWN
rFMiDaJgNas0JpHmzy9wcYnl3QTMQGiIonivM21VgjUaklXHsBZu24Tn02SzgafsRMTPudczDwz3
FVwgbJ/JLPB/4o1dA4wPhRH+Se+PgkOGcYpTt5tqQfP60I/EoWYzNeU2b/VdL+5n17jWSnNNsiEv
C8Bm3W/wR194OI8VW/1QMsqmvYrk7dhcdh2zJsSTWSAvRXYL9XzVAvo5Q7R27Sea+5PugJNU98GS
3jidGj3fKwaAMPSoqUl/MCpeVS3EyGhfuGtQCR7MM2mnKwap6yLmxctGr1WLowtHIxjZiFPcugLa
+TusKDyIRsAL3brR6VdY1vLLPJFBB7/fmeiPcIASBvNwtfXKKtx2RXIXk5Ywlcshlx7mmte6hQne
B+sEYyNLhcKp+Y6LvwH8KO4PzOJ1zWJPiGscubs6v9AEb67m4qhpxGBG0TrjiMl6c6VgRpfIDH1d
7hcqo+7k0KrGKpWMXZeIZMaTennRLyZepZelBsUJNKTY9HJ1POHbA9HWhHn5oxpzv9GyXVQwfLLP
o3sgk2Tl4JoRA6BaOkq7eQuf3LeBfFLN3Ob1EkZn4kIxX+p0/EqQfPaqiWTSYV4lt7Uud0aTbXLV
OUVLlaITQhiP9zqBQ7GxE1O+Ia/TlxmrR5VHstl94FeadpzDuocxYLzYJGsrYKXisqnovpWMp2xJ
vEjzo2yv8pTyI6/X49K1jsUrbN8TxL49nIEAR5DWX1R+effRsGX2VnZAoLAPrXDjGAPtau2N1Xme
4nWD2i+BFOBSiAIaOzJc21b+oaMw7Nn2q0IAurw047jRRhJSeY5oJ/3A5nTIhQe/djNwjxyGH72y
YTNu1QudsE7UUcyp4o1hPefOLdROrw85/oonVrMReGJStwaxpgluIqli+Yxw/Cx4aQSViZLvjIlW
uSTys3yotXmDRmCdlbiv3dMUaLLBgsncGNnMHrap5WuY2duiP+az8hTW6aEzsBJInkLnCZNWVMn9
dpiO+ohPittkV8pQn9Bl7ue22sbkqgPCmUZ26Cmd8iK++erq/iPkGQiQ/38PygOxfS/lVMdh1P7X
MX6vy6b80f7bP7X9LE+v+Wfz/Q8tV/Pfn9X8Ny6+oMG//MP6Sy5/3X3W081n02XtP/DZ5U/+v/7H
v0T3d5P8/D//673sinb5tBA97i96/KUR/NfKpdNnG33W2Wvx0fztb/2JTtt/YKfnouNXF28+PID4
vD/lS/ofECTxM1+aZYHZvglu8xc6bep/kFmDjS++5+bio/GTil/9A7G9i4mV7gBuL0lc//j1f2EK
3Lg/UfR/gjFofNDPTbRKFhsSKCw+mK3zcd/tqZg0NeOE7nDVyIpGqTHBfFvQWITlTPF9O22Z56UG
TuONHUWEc6lJvlbsepmNoKTQ1LEDfhy0g2MF7vOcjMVjNY6Y05otutnNXETp0l+4wZ2ho8l1pcrk
lZZl89Nd/ye/41e7HXv5GcR+mIDrKEV1ELFfQQfVmJxKR4BLJzvrG6mTcL5SQwPYN2yDZU5c3ZRI
AHaD4qZ7vEB+l7+kfxeBfV0ALpb4OWOKD2f31wtYZN95PUxkiAdZcokPcXpsh5gutq3aZBWQuoN2
IuyDg0wdZWd36YRBh3KbWYCehZywVK6h/7kznR10lLlPqyvNHZvtUFfuVjoNcmbDEATdNsRHR4VU
7l1VV7zYsNznhFRN42jUIoGJZ3Pym1+alK9bnc/9nyrFf7lkvoI/fsJdlnuNlJThCY7EzBiMb3Bj
Edpw9dOK1NY4lTcp8p9TM6pms5ln6VqbqJzH0+CQTLBKR8dhFiZHCrDUCPArh/r26EL6e7Xrhc2u
jrqLlThKb1oXfFpMhXYpYcX9+9UhvlyBf71mywGuxNvBwQkRP/1fH8+wWHqJFnVw21XZSYjxEz3U
DJauG2uGoP1FDmP80LrjrTYa887OB1r0sDXfCN4FCNDHIvPLgvOSgOVqG0CpkCeUPN2FkYrhfo5i
5z1s5NSuy7mOJwYBeXUPb4T+PyEKG5V2t8HrUT07SF6ToDCI1EbNp+QttCzZgIfHafWWjm19xFCw
ZsquTz9K3VVuKpFDnIyh3AaBRD+hNAriaYPOjpxvT9RpcyHh/l855Nauy24obm2zdz/KYL6vU2d+
QPJQQFEtigfFziy/ExxxVphVF3FI4xagCobEUhC/FrMxcirm44FT2jrJSTbHci6Kq1oj4roOev0R
7VRwaYp5JOQpvbH7uTkFbTwQXA75bJPW2XCr60rCRFQJ9tVo5sVSUiQrLCCHo22Dm2lMBsJmjk9j
0lz1mQsx0SQyChMNt1OfoRNEAEcOZhRUU8AZhaK1+MO56rWIJ3qXseghAo+4MeSjk9AmhvDN4Zh4
gVvyblscU6uqBpNwUvnoEJ27AZlrz1jXp+tU7Q5VSrpdPebl+jfr6/v2g4EpAtDFdXVJkqQj/nV5
SSuMx9KcQo+c64Ec5VG6nlk2fbVlKlX/6EZN3U0t9BsliScG62l9nCz7sVU0helZSowyELhiwSc3
YA9belhkK7eMd/3y9mt23jD5t8Vv/Cm/OYTZX7arzCXNxUob9ar+zZcLSx9SlEog+Fwqqp9IHXBi
AHnSVOhpcJHu7TzuP0XQD9vF6BrtwNT4hAMHz//+9i3f8/PL+WX/inUg0Xougt7ve+eoK2WE1ppR
wNhXdy7+2n5iV7EfdZPYaHVl3RlStL97Zn//Vg4L2yZWSBBupGnL2PYnPzpVWKGmdLD18gmLXhzL
h+rJsOvwvUt1OggrD4sBFhulWpqWLswaxEYSclEXPPcVdMw2co3nqsNPV3GBoqQunAurGn3mlrR3
//4OWda3ITLkaU43jjcLJr3rql/w9E9XWw+2UzANxZqcCaZndvYVF/8WTRJ0ONXg3LuR44u6QiGJ
VQsD5N666CMtLLGcoBVDJSYArrRXaTCPNeOsPqUapiVWTRolyUrCH4ygfit0ZQcJPj70fQv3ziwe
9alS6TsrKBlFE9ySPJjvrSpXt1CL72slBO4kXWba9nWn+1jyurd1EIEhDqFYNeAN8Ftauzs5Kv/g
wRDTkNwqxpYskcsRPhGeW0B54wS8OVd994gcAmKhASCGDhv6dheoAU5dlrPBGS56QcQ4HUqckrYk
vtXrxg2DTRqSQ+BhtWeiFq2s22YCflOqCN4auhJoY1aNuoxU76aKjGcy6kw0ixkfPifCehpLhcFW
VSagfVM6XBYK81XPtsCyB60+m2bVXOO12H9grCw2bGfpSZVaGNBF9/MBu0JcwRJJhAfs+dG3x0o/
RqZ2XTbJsJWaLp+sgNF8SDbPyWy6+Ey0vHYIg4KGkeJvPyYZWoISf+GxXGSJaR7BzqnnQ41HyzZn
kgw1tYfSb6khkGwwlNgbSNssd4xFjLeGuKl1CxOaUPaOqbWZ6H256XRJ0qSE11dDTPAmQ8HXscHW
2onTOCAanE5DhNgjtvTADsEB+zyMu9MUD5bvxMF4mbTOHmvNdpMH5pOmBvqFXkUP2DMpKw06F9gc
cp6JSrHKEauqQ9GcMsUsL5EatdvUnN23nNMGj81qwf6y8ou0JkuQpI7nbJbOsXXq+xke5LFBynhF
8h92C2mRHe2+gJ4npLkFIzurjfISNfF4M8EFXWg5wbCSPYhJVME0bYKkZslrW4xwpN8kwVOY6uX1
MFgQAq2JUENqoXu4fuKBMlrbl2GiExyR7nUCkZjZwa6PnHS6g7ameCESnZt2GtMLVACThznHY0FP
7VnADefaktO5d5X4oJDatAOBDe6y0tmiIiQIq0OM6fcO4h4J10xgoeQUrDC38fFRGRjXje0Lz3C4
xWjlJaBLJvR11M59H5uXZt6UB445+6lKcYNJEN5sLKxJ/ZzUDV/v4JYpExZVmKbanjvig8h4NNMO
c4XeJI+wCbIS0GnkQ58lymG4rrkdb0i8H7kYcRcUkAPjcK6O3eLdv6m1UrlueWGuUdqmb0UZHoVj
jEgT6/KdWgz1DF5WrCDHcg46+vYbA5W5N+Os+lBU2m0iQ+OQaziYrjKdplkzWchzXCbAfpJGPe/M
aZfxAE6FEhmvgk3/UUFltyvZe+6dbJYkLGrlE6VqtJ71ZLrEojylMkZvk2yBBdDHw6Iv1uhjI4gb
yJhCFAqCAVbqRsGTgogPTUsSf9a4L+V+G+XFMW6WSKzSGPZZCLbIGqvegNTe7apAj1STSaEQywFv
xbW2Au0/jIKwvYizeL5qtNq8sM0RBxd7ftRj6we5ixUoQrPlaHQ3oUpamkgSqOdd7uUuxPIgE0S9
4sP72sfWrnSZqqhyROSXuan9YLsLH6R3QaOoj+Lhwda6SofPANJIcy4qKC1ojgeSYN4nGHKwmpkZ
ymZI4TEW/bztwooAD7NBEStbRB7JhJKIUuAURTgvcqMG5TRUfXEbMSZnW5BNvM2oHaiv1XAXIGVD
eQr/tBct5mXONL5NXQj4K8viqMRmKj0nc5J1iyD1I7Zk6jX1nD86RYjdC2GhbyQodreEI7DxT8Y6
aBTn1e2N4ZhYVb3jhRan1JXuerBdnkwP8cVi3igL69CPhYE63e4SLyywAYV9MtbB1h4W0j7274jI
q4kzYrKG+iDYxxJPhULNG7C8+1JKuL7QeHcqpsBX5AxihSBNEbjrPtC1aR2PhTbex0xVN1It8tYf
zQ6KZ6ur4mPoANOvelh78s9vSobEOkJ6CEkLXl6DCZnjIa8W0LPrRASMaU+Ddl2T1lF+dC7gUMkV
n/oy0HNExzp+XKGlztjDYGnc8a6tm6Z1APNMDuAk6eOtLLrxPBSEraEVLuNtMs4C0ax04Fgs/BKT
zRflIAmqwyjGM9ILjY0YyqK5ljKs5aapR0PfDH1cLTpgapSLMu4y1mubc3fVNN4OMYQXNFbOJee4
+8CXZ9WNmqJRfQvGItTPhlVpaKEoRlKqYCEzXN8CtQGUd2SH92/efvQSwzorb8RJJnG9+7rU1A0N
prdtvJ20QdxJNa93ZpGJU96xjPFKEydV5a+5gsOY5q12/KnlqAo4ZS5FXkAyLZdfH49wr3JyA25q
dyJHyNHK8r5EHQDLI5wogfSyH8+tyd1SWtvqb0YlF6doLhW84UJhvCboi8FXRwR3KMjNQGwSGkqG
zekQb5tg+SC1yOpdg3rp0jQbyMq6nj2Ts8h14GSGsEGt5bPb1W3l1aUjbzTp2rBSsrB1PLdPWLBl
ZOy7uOOHNMXM02hkYre+ptjMWxspQYWTBI40pL7xnNV0RF2mDIsWe6h3daOZcDgFgV2ZcPOIgxPZ
bDaqE9mJpuI+uGHJrRtTIodkrTUfBuliD9M8RWSaQ3ZmeIUt32sWCPVREKcy4WA8jnIjS6M/wxwN
fsyOkhwNt3Sw6AxtzItcFmg0+hiXHTA4Y06ORZ57LtxZWaPsNf3BNoZynVpttnFjBcl9Py285uKa
0FjjNYO2sOjT9oNSoBGemwKN7MgATJmHU7Qon/ymx/QsG+3gDtZwPa6NxIQM2JJig2dfiD48m3Zu
naVXNqzDa8wpjOPsqq1fZqCnWavXB/zh4/XgukunhoIVKU5Ybhw7sN9EU2XsPhKi3aKRvhAt6Rd2
EGcfDQFFHB/bNFLd5FKfHCoV3PJ2WLwyI5vK8ZgHrXono6hLvQglHXnSbS3iTVHJ7nlukRW3umSo
NZSCEyRIgf3jvBKMO/Vi2taVvgNVMVh4tsQ1vCjnjAFsFEycoHp8oVUc0zbuYPskM6AsWVLU3G0R
oAqXlgh26rgIghtl/DQcFGsEngr0gmj/yL+BCWDUGjazdP670pjDo5HyZsMZnh5wz3mkxry1oxB2
hRZ7SiXri2ZSxTbr2htDt0H7daaLXVS/hSWwPWptwjZY8VdypJCazFy5VoaJKt2J6+00K9fRoMLB
iOglFcucGE3gcZNhouC1mjlehVipXZRlUl41+TzuQBGcFx0R7Dlv3dJTh1S/SkKnWBuIn9fCjCE1
4L14bLI0OGEn0lwXUZXcg8E/ylI1djoOhCe96F6VPgCgNmVseUokcZRJ4hgrljbeuUHzEJaV9Yxt
gOs1Rlh/1DHsg3l2GtZBS5r3bA24u9SOscW3ZDM7EAaZ6LfXyNJVqBx4V64jodtbRP0GT1//iAvz
3tWm44xuABC+Xv9v5rHlkKCcWRGXdqJ5QX8xGFBLWue+oOyMJ/VKxXNmVYx0bLqo3xom7E5nvmup
eCx69vRKlTeYN96mSnIXRZD/0vhVi9T7r07s/+Pgv8PBF4L0v8bBgWjBwH+BwJe/8JeRLTRsQtB1
h9be1i39f8ykF4K2RrrwFznbssVi0/UPCNz4gxxnRyByAVnhv4G5/EXQNrCgBnAhfX4x1IdhJv4T
CPxv/l0C7rBDbbtQyTRcxBZw56fWmlAmUWOLoHrKLOd5rROk1m4SERYBMoVemCtVYg/NHM5wzkGA
Jr2OeRW3WseS/w2lbYFOf0FCgPZV7hTupaZBRvg3mBI//6FqdNDpLqunNdOgYN3V9Q2iLe03iMLv
vukb9tOUoUKuqEbKOef8tlL7muYjim6S2v4dYPw3cGwxB8a2zRGgYy4I+a/3N7PFlDa5UL0Qk4vt
TCeEcsqQvhsPEIAj+BtjT4iSTTrkBd58v0OX/tkv/fnrv93T2WD4yOwDLaAdxVe6Xrk0V11/Y+vt
+JubunzU98cnDIsADsAeDMqRKPy8ksypR2ksWUnOPHWXJZYo8MYcbGb8cHCtyANGqX/nrv83GIu7
i4+HyYsgmD84334eniypYUb8vCQlsg/FrjKsNUUB8ikb5aSkNA1BBH/5p7ebl3kKy+JnburXQOX7
T3VQT1CjWy72e99emilEs5p2gEq51pePjui6S1g7c0JJMljBpiS1GIqhXeCRoWuQyiY3TPCrmmqn
f5lmNcdYJgSZXOeqVUNCK4rZwII5UW6bdlbwkQHuuJIw4HHYnaKyP9t4aNi/mWT8s5Xh4tmHRMQh
GmbZsH5+XFlalBiTQY63DcAwvAKifutmeYyru96Vz//+jmFO/ffVwYgG9I5lrhII++1J4YuGgywp
IVQ4bQFXpLNHF2wrKq4Z7EAOpUqQgd8bmZJ5Q6jZl7ZZaRAipCnDVTwHcI1DpQxAHMbFBVBELaQJ
xbBsysIWU5TOLPR2B6aLzL2qW1xyMZof76aohnjJfSeLYrTH/H7m+I48N+xysjfMFmTMDo2+3zFg
qCBvFXCDTeEU5yLKYRvjKtDjVmLHyeRPuoOJqi0ZsuyoGBC1OUnVS9Tm9CpnwnWNYYfWFmPfoq5E
BuCYzi8EP9CaELSimcfa6eCI2agtb2uzp9vMzUhuAthXJkScgOpDrwYaokDGCUpbxXknDw/zDIMX
R1k1TuXciNHptygDoZG1oolQcJHV3PkWnqbdWtMGJfVHwl2fWrVyz51OYQlz0ZD3psZJcxz6vrzG
HdDMtxNuXMhDs9m+d1sZLk7jmXZl1031zG3CuMkZtO6DZEyGlR3oHwYbMzm9q8YOzc8BiDLDWboP
UNRkWfNuGZP9GOed9aQLC/o/RqTWQZrt/N5oyQx5E5ugJzMt5lONPfYnEuzhui9rmxK2CtKXVHdK
x68LqirGhJhHtumoEU9SSvNhgnQIjEZQ3W1SF2XnyblUb2dFWWgIQdnfMu3AixXoDMuUXpsG5BgO
enQ4IFhcmJTudNZ5Bw9VdWZ3NTn0squitvGwVlw7LHE97O13qxiDZDunCibCiQGfNTGU9NLA0A4J
SIahMFJR1e6vzLDRDnjnDCgu2BxvOC1tAgy1WIMBSANkzDA+QrXfWspoWIeoKA3jEDvks8Ilyoce
mEd3kvsiqDXbcxjRdggUh5Q0xNKu7xsNXHNlp64B5QRXATSJFNvlxu4bK1oZTlS3qyAm9g1NSIn4
H2aN0cTaaShyrMmhKod4UNSmpa+ZwI3XoaoWGq1f1C9OQAza8arGVo/xUZm961Eaj+sZJ+5kVUdq
wis59UB1WA4ymiNgQvXa3gbQmprZ5FUx7MSF5mG392SHoctxYWTq+KP3LdhNPKc2LsZ285pVQShg
8gLnDZKIq1U/JwCJvaspJ8JbA3OnRRXDrNoi5vaYoq9kBqhJCBx4ByHIcHLJVBBLIZZCuxgvYz5M
REBxYQ54J9+Xla1i3K70MBQLC2xiOzFmnY4BkIZy1Opumh5Hyp0eG+YKLEsWRNR+Bg0WePtwiPjf
yrYHBEiTZo/Zm8ZLZni4/janEr/G7qGxgqi/0lotja7ADAESqcrKC4OWvvHjgMyLa5gC+qOptgGR
Q9ZU1ttgAEFFBVoXkad2EkVY4TaBYJBEkOiJJeA+qgwUrX1SARyt7ALrKU8D3Jn34wgSAUCXsIKt
YMx86DrGbSG0CAX6EOu4YEhXxQC0QWobpSp5Am08oR4qK1fpdowyaZIIEWUHYdMsTfFoKnp0hnE3
vAmzm/unIJex3a7SIgiql9ICXIfMNXRpoR4jrcfQG4uR2swvAj2o7B1WcRYqOOYfFtpnWVeaFMAQ
pLtBU1KIP4bHiRcbbm6YrNAmBkqu9tjXx9Zd9n+pO5PtSpF0S79LzckFhgHGoCanP+rl6tw1YUku
OX1vYMDT34/Iyrrhnnk9bq47qZpksyLczxECzOzfe3978HB3hdMCXLKvPAl7O/GFuRZDXpZHIxtu
wkF4Vr2LsnigKdeZ9GOLOyM5lZkD+rSw1ahBMfA3Yy6c8pfZwz9GMrwh8G5pOJ0Yf4f4WBOOLq9l
3+TiBGi2rx8Yu5Y1z1HlP+eDPz76YxVeWU6XXLMMQaOcciciqeLJ+LLuhumAKSPZ+TG1dJONRpIs
Y/PU1270IJMJKAszSGYNCzE1DIZl9RZRqnIAN+hsUGHnL33SUB49zPXVGM4UBxg1PkcWDVUqXoWR
gB2ywDBirOm6SNrpJsuKNzLPsAZbRP99ZZoF83qHI7QvsG0l4XiQwgT4zohVJ9oi9R53ZfHYp+No
b7zBsS/nuN+3ucr3NkyKxWTfYtoidkzqoAMMifZOdTmkB6sLw6/5gKt6CeL7sZEiPZWuusrDMLq2
Ox3s6wS7aJhAyRsq92Iq7deIndleFKZ7UuzzNxidzImxzPjmjRkTKNmNrLhyxNVrKyqFsUj3Byoq
k4O2m1MUtC/tsobfZTOpt77s1SGoi/KE22g4511UfKOueiJFKFFzKL/eoF6rVf3i/QGAft43cvrO
WOklz6Pi1JHlm92Wl71gMpsrSvkOTKeza2w1zSYN3J4pReOi1TrRq8RQjjBg4L8OzF/endCc0e+i
E91i35VpqFdi4PaKcdiCuc9oNOiz/IjPzk6ApuNvaKL6JZqM/xL1S/Po8n4D27qoe2te3H05ktpw
g+FHljT+3gqTy75vvzM46nZjW9zXwE4Zf2VHGDUvgRPcmTCbjkXJepyv1yovCr2Pc4kdtYPkRtMb
bmmnqMZzlHT2gQj4BYrkoyhcybgGXGhYtS0hsj44ZTLyLuZcEApMWxiH1hhTIcLMd0Mjif01Sl2N
h7WL56NTCfcmUxUFG8S2yZ1CySR2NEL8wz/zKqs2eagE+W0iZ5qSwy6alIB/39whD/kHEGjRmT3r
Iwhp58akHmuLaKtb5WNqTcNT2Qim5X39nhhxk4XRhegWa1Uj+rPS9XJRx8FtCpRkS8HPVSLw+EZB
aG29an2BmCSeaXy3S7onq+QHe0L1/gc6pQzhSyZ+CJ7Akstltvg9iYhB4Jcn4cBzTyJSVha9FtRd
EHIYxVUyE7+YCxntZZmfp5Xd7Bn3dsiCT3vgz+hqFievz7Zjbf8wlX9gO6Zv0fRpiKvUcRRuv6UJ
43tEzGcn19B958rbBCjG18nrrbNckvt8adlTthkqlhAww+zGqu8Xm5CE000VQZri4PZBBwgl2A0K
T2zQt/vBn7AQD8t2Mr3YpJbes++LzinWMCaGatwDPbyn+iQ+UCv2GvejenAr5yJXxJgsezgCb4dm
HanryEP4CZo3GY4cV6z+AS/sWYfzto+Tr9qNHmc4weAsIAXUttjhy30rqYQnykm6ULfRTVngvk2b
FuGopVyOUSG+bR4M7XynUwC/ranVNmgd+5jkbIzdqFA7T03AjOcy3Ye94F8eYxkd4yxz12uf+l8B
sWjQb/MPu2AYBjh/1w/wRtLuvSlp5hCRqHa9n27rBtNuGsyv0k6YdBG1W6wQJ7qCPwbi/lqy9UUN
SGMF0S42T2pKU3+vZ6s7VvQ+EADyjaF9rSVFVk6dtTbmoBBuIciQmdPsEr8Cx1lbqmQyv6MnEXad
9MzIsY0oioBFzVtuAFCbEs9+mFFKXhLjC5qsABxw1aiMJ5fponVuRiPszwAyEaK1T+vs1uGea7dF
6qMlgTbWgPe9gUtfFcbbsRPxq7OT9EJtPMtbhq8h8L30iOu6Dc/NEuibbJwjunwiTAVA4xrIqVHo
nkq7Ty4Eay1nusgnQtF1YjrbFPuerAmg3XZZBiTDCp5+sEEAc99jxy+KrWcXfQqQyO1+cBkL4JW6
wrKfzOFHR44UYSwapNnkLdDAzRJLkxx6o4PXcJgk2lg1e+O5wTl50zPP4TJadvSY2asPu0gC8UXR
tFhvXcvJbmxaSHLIOK56w6TgLA9UmCjBTe31KXYHH02SnzKL9gz2W7VjeqRJ0qqIPa7wFphKIGmc
fjfiZ3zmkPsATSNGc2BQg2hh2gIpv0rgxHCM5X+PciRK24xW8qOJHHT+gTnqtGt6q9FHhqvIqf5g
QTBHvX9Ft5r3xovEs6apSByywepfTBh00KrmiqsUiI7RlEFuXKjNjP2rtHA13ZhipL3MJFXHnT4G
8GDh8ZbPVM6kz2lccqM6ogoeHTWxjCmdw31J/HgsdksUda9902dcq5katDSyBqKFc1DdJXMbyn08
RAlrQ5xPfHigi9cga3G8jJXTnIgmzMNZC9l+RrSTvJamGu8xwxrYH+Tki6EhnW9qCtb3QRF6L7rD
MrYtqnY55r1TQ7qSSzBtG8NYbCOy0IfatgzO+5ik4YuMQt5HhbcaD6gqipedC5/lqW8swrAdNybJ
AbcwX2TQ1h/5CGmXo2yLnDdM7XxFKQaTNLl0IweTAXjsPgx7WREwd+rPTs3y1cbf8AgwFNGpFhhj
tunoNdEmV2HHPGpACTokE/A5HsXKfICKdNHCqz7pgckiDNBcqu9jepXTi54P+VIYNgcbRkDWeJSU
TLFcGlrkdNIjNKSuWt6j0qvvZwsrxxY0cPEc1aL9Phb2cpu7MM3Wp6zxuBfi9hGQi+aICwHV7Fri
DCAL8SMwScLsmeEW8WEo62WJ3V0YefLVryJsCxjN0u9Wj32IFTcq5YYfqId2TDr8B4x89x5rCKcd
qYO+B7vjLV/VQj0Ky0xQcZLW41wde9EUTxPbd4DCVVl9WMMg4QvEXftlLCZOovZS1c1G8aaN9/Rx
2R9t1MhlG822gfgtYl/uTYrnfT/NMIVpJTWApBZwjFcpxVhmR2rL+lYQ+4bUslgN4IqCsepmVFOf
Y12wpnpT5gVZFa1njk9e1FlQYwzq5FYXyj1wxmW5SEwW45gVhffFxWSIAYa9/FMxBysAhq4DzmS6
IfGKTbbUJ8Tzqt1bomvO4zDO8WHWsWM4zfnOucS4t5Z7ZXqC9K4zLCyjCOdrDw0n2WBZyp4tMhkB
PVQyuQ/YoDobyzMdyd7F9LT5tHSLbmq3rLAxQuLnyNLly6dy+yE5hvCx2c2DAP6iEnuFyPUBfG2B
hTQ/eE1nnnxcXYRpQn5MttJVe+8saUxWwzA1PSmGFpC0Yfzcd3oK5XaZeptISZ6MUJ8SwZQYhjkO
48D0vM5hg7QczCDW41UAhwpR7yXCDkbbBF2G8yEuIjEceifK334/3VoN6T+PPinhoDeFjmPGkOug
l3/+pyG6X0u/QT0n+1BN9pfFazAVMf6BtRTWZk9KMTtpRobEQKB53wBZjg/0tVmPGQfIa9ocEufw
+2/0T7NYvhCu9hXjAsjF9X8ZUKahBy9+DWNgpf02ptnAxpzgRD3E8OupI777tz9OeiBmHKJH+Amd
X4bcedx2/jAB5gqxCe5EhEY8Ml84wa35obzQPf7+4/5p6kswwGcKF4RCBvgnf7GbS8HsPrU9usKW
JOrfADq187Mpc797E2PlItb4RblfPO3/xRjzX8xMGbuwI2aGIgPp/XJZK7usmSGiG8y8tzeKpYNU
p2+T78Xq9Puf8Z9+gwERCCF8bg5XhEAQfr6lRgqwsLPwUVNH4q0t3ZxkNQ4SR/vm1IIn2f/+8/7F
j7b+UOT78fZgif3lVxgMfWF76/RegD0l8ZlMlzzrvH0t66/oEv/0USQtmBy6DkEOGmP+sKv/6Wlx
XRN0SVLwUTH03MBmI1N5HAncxfEu//ip/i3B8r+XyrltPuF3d5+f+vqt+f8hmhOir/xOkuz0ABzx
Z1GSP/J3UdLyYUNBqKBgk1ZMZZNp+Ecwx3Kdv4nAQRUIPdgSvGL/ryopxSplcoNgpRD2Tw231BRx
pxLM8XxP4mRFy/wliPO7YM76HP2nvsInOHw7CFUCHh6maPsXRzk7pmIhaxNs4z4PbhKSmffwdVvA
23F6QbyrxgYqqbtpqzy9tgc/efjTtfprgWd9EFBjyXr4ng0/hjfbz0+faeK0SphlA/d0rCeLzjSy
E8QuG1lN55Hp6qapZ7bkUvfpDTaGgEMJ85f9okZ2lgBLl8vJ85vncva/RWnDLqSdXPNInwIuN6sp
PAJvFV1xE16733/1XwTd9auzAqHAcd3QxRznF6GlZUlB8uXA6PvzVJ5mO3X8A+Ywjg4zU8+vM74p
DDSTRYuKjhaRnpGrnPxyngR52d9/mZ8hJXwXX8An8ddyKtzbvFZ+voygZ/uiFdO0nTyPQ31cDY5/
ApEPRaOpcyYXOW/ybOvEaWiIedpsh37/BX6J6/xxNXjDhBj9Q0E26dfXaDvPfRknrtnWOR2/+3Ac
2FpJoIP2gR7D7B2twDsEjswow8vLpYZJP47gnMNS28epKdPkghoQOO8CjxY2SsvOin1hYibPMu3T
/lLYxvwVb8X5WSxbrxvvfB5LUk3eevV+uf2Ymee+A5uafXISlXhqF9hKgH0hFGPPYxZMzWaWXNiR
HK27Us4hdNuRAql4bWP24Tow0uv3GjHN38Mk5exr0SGjn//i4v6Lr8nt5gt+u6sS5P+yDqsw9VMb
1+WWJynHncLG88EmgXJoBhoTt7ZoNXRQMdTilC2WSG5ALiXZcYobzhnCXtoJn1bnEImtWqVpmHON
+PsC8F/mtdyfo2nrpQwQ3QNPybXzjKbAn29BbnMxdzX0zLD24u4WYnTTbWGLr4PD2fgL6W1SSeUY
SnZGc6nWCkqKdKSlRHCqhobjU4w352Kpo+G9T8ivM+yk76H1iveszVby6ZR3X2pPg9n1XY92k4o1
E/CsZSJ7P3cYDhkVZeV4i54QeceORT96wo1kngImPxgshvU84g8A5f9iD/HLvpQfnuEjm1Iwf5zf
A/FrtiRYCtAIQ4D+Al4H4qYS8bApbZudsrFL6s3qqMXCawytWmYW9kuiRveq0x2TbCS3iomGyLD3
//6+QaD/5f0e8GZ1XbYaAPXxRvy6X26JjTNGI2aJ87oIzk5t2rPBf54BYK7b6j0T5dpFHqXVcFmU
+lylQ53tM+MyCdTqLqxsbN/OOJlz0JBx53xx6LOuex7swTzObvg1rDz3XFBji5pbYnrd6rKhDoHa
n6tQV5xHK0hcgahuUweHxCYV8Nc7Veqja3cZUBNlP9Zj9VFVYATcoHgq4sW/mbs1zM5MLNtbUb0O
bEwJTdfskQa3tSM1KB7XHLpiRR77yB1N9TrZHQZVwNzNpbE6jM1lI+lC7qBrsNEqLztFmFRZto3b
Ty/5ltsl+cj/KH8ZW74vt2qg9r09JQz1aNS5Dudi7VrAIYfkOFzM0wQ6JPSOsYujbWmm5oFozwMz
bWcTc0eciilbruVUtEDGogrETNzSTjH56s1qC2ebxW5yHZWpA0Q18l95lV70Lo1jtG+HJ7IkMe5Y
UV1MYB8YEQYrglw79E0zlhjLHZZz76X1kY/zwHpYMuaIfaarc+HM8dHRMAxLKPqg7wswEPTr0V0n
nsKozW9Fg2bvpJyCwbDM267sjlZaXc2xFXztysl67Wh9S7hXMzQvO9MLDRvGN95F6OfDJ4247UdJ
rtKb+j1HzfzYF1NxZyk97VsVlQ/Y8V9TIqQHe6g+3Um0/R4zKMWBND8zvZxtf7lHIcre7c5pmOCi
Y3qMYaLsR6/74KPlDHAXysF/6aZIfTbdAlSGQeWIMzOxbmTmY4Lur9l3CFkOZz9YqpX0bjaeXV0S
BmU+yLiJcye/h72UQLcXO3BDgn0Jojt5uXujtTnHSxedaTAp66PJ6u5mHDnJO4HfMTkM0ZBHU58x
Kfo7C0rFUYx+8uzOTGmrxb3M4sgw0jHyggiBRc9zWcjjMCbwK8e4OC0zHFwO6vgemnb8PuZxh5PS
q7o35XjduzCu4AY1cjmoVFQPnmbEohknAChkZ8OMkk6st7BCZxiSNWBAdfBG9Y1+sQLQIizm+EQE
2TKGacKyaUD1M3OnyDHqLc4gtWmHgsSOn8sh40nKq/6QT37QnZN+So9DJiUG8fRrbHnug2IqtrdG
cgu8WPOTkaJ9TUxd3GFcNSR0OGTRCTzuuOikC0psEjkv2Edwi4LsVOAzHlEyWRvDs45G6lw8eSti
KOli3uX+xCMbIgCey3bI4bC1y3XM8Ay/CN2sIkmvC89C+05keFqN+5eETKptOtny2JrhvbGX4ckR
3LHUzonpwpCnOowKtaEsoQ0UkaFeYfwG9wnQh62IeM8q8bacH739IhwDxjdP78MxilCZc+deYZ34
ghRgncVoKuIAjJy6MoDOYpLucWJ80e8ocZcnNjV3/L/0OYPjfMoDqE4bkHjBGXk0foSmNr2PzAG/
amJEcIGgP0DpbeqbeXSWk5NTqItjt4NKGM3dh1PnMH2DLKu+6XweTzPVX0TDxvkUdRPTG10Ae6Zi
uCue8mW6d2m+vZ0sf34Pl1hv21m/l9L7DNsWWljjWsmlC83+oeza/GYQ2fhjSlubva+b1VeWjEkL
ZhCqe7X4J7G4/Prc3ChD2bCBycI691T2CzbadPgqLV1/KZ0SyH3hKtqjuwl/0HoRCMUl38vMLOeg
LAH/YYUM6fR0yv2UMVCLKeNcVw85H2MnifeOZPDuCAsM2jKmpt33ra6eRa6o8vNw43sBwHu37v2T
Y1MpIyIyYDoa77EHZBcMCacjenJw8D36krrJt/eN6RgoVl3/HFVNdIVCKs6zymbsHWumlhbI217z
aYZ/G/wXBCDqqyA7j9O8DxB7j7QUMvyUhXmBO6Jv8q4cvaOPZ947REXvL/QJpO2twoqxSTuju03p
xfGnnTZ63DQ27/28TG/8noOE8TVFqOyh+G8yw0vxic1wvC5VRXdO6Xd3Q0Z9Nrkrte19knyY057x
PVQ7r9YRtNzJ/ypd/iTzZGZ0RNfh4ERk6ba9nbkWQD7PWRuN7uNO5HRdYIN0CP+dszoilkMAm/kc
ylR6xhZkP7cczK5ok6bGomXVSyKM3wwvlTgW+H9oyoFT79ST9R0n5WcagveKUqEu2PHP08Yf+Y8g
4o22Nnt1u7BKMzR8zgEdEZ09dSQdmWglHpvJsUBUD/LD6oFiq6QEICD1MN6SZjiscm5mNcNTX1bO
0Rtt/7GpPXHQUzOcQS6J1yAsD70KGDQnenE+vYY66oCasrsIB/eRTej0bRqa5QY9YrghcYtDKU77
s98gzm/aBjw8ZV7TpZsuwHm7uT2Nul0NJ3jueQO4l9Q4xvjJmpdxCcMLy8VOSt4OS0ATSchKCRWb
G+KGxKw4dS3cJ0d8T9WFrNzxVE6jRcqvqDu2HeKz8aVB8DN0TK3vFjWW2Va1k3r0HNePt91YwGWa
hHMoqaJ84MkuLhf8bf2263KAj+zA4bC4JL+tRe5nOD7PgBDtGxpqg280OAbQICMyC24UUQMSTcyH
x5yDUIv29WhHdffcxrb71TITb3liD+bT4WB651cL0irVpPFeThpcGE8zszX5UCro3w2L0BSQdo3y
qXsdxiJ+GJkM/jBLnX/GYZPcp2mUH3xt+ScFEkLReZoQYmvQc7cMeKez72sk/Sb50D70ojwH4elG
MOfSNGxoTkvgR6y/MyFja0ZqYa3KaZk/ZT5OwTzjEXFnu32o07rnZCHZXUxSuX/kkLZoiqCa3DGN
74XoaFItvTwFiRiKSyF6Bv1NZXnf6S9F9nJHLff0RTE9HBvSBw0b/J2FUQu9KpxhSJsMwBAs1IfR
9TA71OnscVXURyI8W+2wVvIGAFmBx6Sy5zuvhmnTp2XjXsyYM24trBLYmKqEaTQPFrikkKf+MExz
crV2en8ZcKhCLrbnj6H2KiBJ5dyJA8Jl8E3EJg02tsPkesP2Tz1JTCzkytwwi3bcrJSsel2mDyF9
ktMFekCmnuk3g+9cDCErJuNFnnbDODPkpd2V0II4jodMyRlEky2esBDdj2kzk5letN9QVRLjvqT7
WDT+Cd1yvuPuyOOrMJ1jc8ha3w93xp5H7yAwCZW0Xqj6NPQ6fHIoCvkQrqZJi8Pej7iF68TeotTX
07DEd+XikI8aV9oVPeQYZXo7pHorCehWoL2nuk6CgcaSxAk/KlurFRs4suWJg/YbK29y1TACPtlp
FsbbbEqxkgy2JNxi95p1A+HKp8iOtkMax5rkKgsd4oBdBusv1+xvdqw89beyjYNpT94mevI71Q8H
vIBLQwlGQXsqoSCwcoHlt+IQh2PxoY2rngpaZKhk7fiLh1Wc5u+srbeIZQuYEsbDHFRDED/mk4ze
yDsFsPhcqzxieqFIsMCr+WTS3FRH5qrBN+qV8347Wa7WRyecw26Xsi2nBoh6z7cww9KB4Ycdof/q
4/jAWxhoGzNZ3ec3FEYhfs+WVyEZ44pUByKE9ZeJzTZ7EoV+t7EtQlA70yKXEH8XyVrmapHn85Ji
uy7XxXY2KdBDmoLVk9O6k4fTMfScS8SthuzkkIfZa4UB94pHubIubJsyrCPbg2E5Ut9UU1XExwDt
BnpXXBoMvNkWoyrB+oHI3bPqc3wIiG9IyEVscb+KCtcxe/fWq7fQSsCYy6rBweiyb0nBSpXBM6YT
urKsid/onsCeZw5Bq9gcV6aEahrVOmRXbhfBPfCD9AZkIy7LMOO3VRQ2RkSAdfPGw69ybQ2T+pZ0
EDN20UC0qvLB0wJhgY2d+HctQPQLaoYswjAOnCpAilywrMgAiaAPAaDEEwgyPJ8eUNpYGujWJZXX
yfClWUV6VRP339fT3F0ORMzfJl7eN3XRjD9CZpFAvierxtEoNa+8pIO4k5UlZ84BM05zJKk2aCpI
FwTcReGeO/DVXZof5NhUW1gmlYWZgxD0X4zyf0EnMzHCFM+hImDqsaoy8heZokUf68fIoeqqhTwH
F4/TTxpj8MmzsDmGZYYSV2DTwEY6ZP7bCDUIt6chdcESLajuCQrwL7dgVCy5d5RHqYdLvSqmNk/g
O1lSPXwbxATM1MpNeWnPMe50nYwAzGpuf8qgQJeI7Wi3BYm5QlpHXi10TSoi3RDIkyXUm1bjXFn3
CxSypGWBp/H3Q4Z/mqFRisBom6Ej953niz+YEn9SGdoqDWqbM/RmqbP4u7TDstqOUV9/zgZ7HF/F
bG1idfcY99nws6Dnm9xfHL3VXu5c45HKbp0ipRHLJct78xdf7tepFF9OhYQkJIOz0JO/fjkbm7hu
WnZ9fUkiLY4cDn6dvYR4kMu2HK9MrLJjISc73eslg2gRFC3Ee0uuhfK//y4/C03reBGZCQAXShrS
nVplhT9rl3FDAV02jrQRzDNyLsWYNHxN+9in5G/JM+8vbs6fxZ+/fxywE6aGCFsOAeWfP07ijTVp
akNzmOWbtqbmmbq/ZVtrP/wLVfZfflK4EqudkPKJYBVt/3QDlHFtZZS40+OG55GaidC+aMvEbDWR
7vMf1/Dfkpn+J3y49YP+H0O/iVV0+a/1pS91+Val/EY+/6DRnT/+9//640/8n8xb+DeEPXzWCEgs
JABm/qEuCftvgoExt7+SIggYcP+nuqT4RzwKAZo1kTi1SpD/yLy5f/MdHmcosb6PeIjw+m+oS4Qb
fpo/BhDTESYYC/vc+TaGpl/0paJQVpEltC6kZGyab2JkyDjhwV+sgoKNti2iW6Fsp6ReMU0gIAaM
q5qB5Yq161FVxE5uOo/B6DuWIR0CgZawak2cJdGu6HA27mvVe+Eb7hlwWD557/Y2WNzEuZrtabFO
OisnmvSGmNDNY15Eg3WNg1eG8cYti7q+8nKOKVteYM5pBDrhM3qrayc4t0boBzUY4roYp+9c6niW
czrk8qXutNXsprLxMHfEdGVxysK5NbDtaTkbVE5dvhPHcCDJarcy0VUU5J2xd2hck/1ks1uNblpF
DdNRhoWqDm4cgvBuvJnFgAu1ctPtpPomaXv1D4JauulUwbOC1U3ddrSf2c7jchlcDSJ5ajE3Z3hp
yTY4lZ9vlaUwPJS+ia1DHAegV6q+N/F1wXn2unQnxnXk2VHE2t5c0cVB826erkBZfoSUsrBFf4Gb
ACNtTvsJkA8S/2HuMp92d2aq8iCzPE12bLipmLbdeLW8EnkbC3i6tflKFKWBmZ52Qbov4i518FRb
LlB2nD2f6azn5xx4UByFMzCqtJd8bOzfF1NXX7FXCFjjtR8zCE+d+KMi8Y/rN6LcD7WcygtKst+I
xRSoCzGYXW76q4Q9xsuMMztoAfx6GG4vRBkJNjWoDpeZ1UPEwIpTPCVujmGvUcU1BAtC/Hjj3Avo
1cN77C4zAUEMZ6Doi++2V7EpacuqZM7KEn4b5B71TNFsckjGzuBd2tmUvRZ9x10TZBMNmg29oPw4
ZlI/gNsIGqiseGqJKVtFcvQs1P6du4j+AaNzYu+7cGyOsBYhlre5CwiNwuLperGmkSHykkALAngx
hBsv82wHwI70GR8JQAXos9CTl5a+dfzJGqB2xQn11JFQYdooSv2FwyPjNSdV9Us3dC3FZ4pvv4lF
U966PRouM5IxBxod+NVNnVrrV53UwFgyGbvHqk3TD0UlmwaynI0vJkmBt+vGnR+H3g/wQTG0Bi7e
tto6zan2SgiEXfxBQD956pwlwAATTYKO2imhtmUyc/Oj7WPsryXlufcVWyANn7G37tvKywIwtpKk
gOr9gtq9eSy+mXHM+w0bT34BAuvcZalpI4NwbIFwr4Wer3SSUxsWpq5/72R5/MSqL8HyA6Y5Jvhu
2KPryP0q5nSOVg+9Ne5tmiNvC6S5HPx/6f0oEytmcDnwz6hTCyZU5mA0V3EgqdcssvpLNwRArmXQ
i3NehRjyCY/1Lxarub4K2mE+jaSMLPxqUXjNVopNd9G3Gc7acujsvWzzMd/K0rdvya9F4SHTOYEj
klLNcCFaqOYbzH79R2Ms81m7HbzsSoPJuPOatqTxw7FncCwYxtp3d+77flsCNPhWB83CNRqXuOI1
Z3XONnHL/LuKSzkdmKk3PlEOK3jS01gGW8GJYICiXHflvh2d/Mnx6WPf6XIoX6bQHVEJMbF976q5
ulMwFqge9FoCXuSEXcS5IUGGsTjYvTL3Y5M9h2sJvWZUhd1U2dTqRiL5QaIHlxvI3vqrD+Omv+As
iUTAeSe6quJ6UgeQKguuUZ9pxL6fI1sdNF7XftP3LuKdygy/IybG6skVFl20Mfbo/uA5Y3mzPqvh
IfFGcYpoZ5Sb2Jmyu7YJmLy4aRHdR4VVdlvpVu1dq9v4qy90zQlOhmF84kPpyp05tUbnPnExu3v8
wjTlOyHgXio5KaSSGDffStu4wbYzvNV2LY8wtT+JyopDYMCRrnRhb9rRWtDfs09dATRR7WOLTTwn
3MrMllgWm8K6aGTdYKap+uV7EMXqiSIr/bmUaqGEQ6BYwQ3LX/tshBjh1H4dbbngfHffWEu868o4
f+hDRw0ECiTtd0vojGt7YzM/EBvysqNhRlrQyB5U3Q57cbYa/oA5bURYUbnjUh1LU0ESVs/81kBx
e3EdfagxI0pVeAt8/s7lVQoUXMJLaSvOVala2yKmhZ2aNipLUFZy+0u8ALvfq9LtKnhUcqDqmw7E
nS/m8cvCHhL8fJT1y2buxvilsIf4NiC8wlG3XOewJZMhtbWnermVvQltRjWxYUl1zPJRxDG9tgET
RBRgwBZbICyaRBgG8Hv488QeWFGDr201ud8cX1OagDrSz3guFaRYQoTyZShm54tlV1AaBUmOFfLY
BCfjVIwpG/A3lKZT8AMN1PILSgZC6BxU5rn2mx1IJK9eGiKwqir9O2iwLDHL0Moe8atoXMbwcr6z
cr7OtsMlM+zqWPTPg0zEPVq5sg6sWbR0zm7qPLEw1fmFNw6CVa0bl32apK5FaQW15puq7AebwCYO
fUq9ujnZ4RUc+BcFdHGMKkO5Z/ho3YSEMmieLymf3JZtY+gaoWT9ByoSglbSsinauMvAKNmz+uE7
f0dUrJZG8S2WSXqH1J+6OCIawfNFuftFOeUgYFSTgD2JlJc+hIAuohUI2am9ZIvQUaVe9ZdRNPsu
qkrI2TGZC543ok75+0Li56adBDxnWbeS45jkt7hrskrfO4Rd5osyd8ZjVpCHhcrvt3JTqxniUhCJ
rIaAK1YNIY7yr45LDenOcrz2qhiI4WyigFHstsTVtrJHwuDFq4nIsdfo3ac6D53l6AZiYcyirQWf
qJlW/WTuE7mXwKyAVDZ80harLEPFQc7VcqqrJii3Pg9Nv4tg6z366VK7G8Ik7AenDJAfB/503LN5
TOXVJFBK9x4n1oHOIktRTOqzASZ6MIr3wZqAzIT0V7/1eRy/anK87UXuYWVnNS80CAbVW19I0lJj
mSjM6/h353Q4OHkmAZDAD7xPEquLoaPhRzqXqJfjVbeo9VGanWbXsBhkV84smVkO6ejZ21p1M7li
JKMvhjHgF/qc81cTMHza0FqTHb1hACrelKrot2lTc7fSd1zN23igy688CAd02MGuc6BcLKRJe9mW
c0rmslde8q1YBgvGrZz/g7vz2I0dydb1u9w5D+jN4E5IplGmbMprQkhbW/Te8+nPx30PcJSUoIR6
eFGNri50VUVGMMyKFf/6fl+3bqQ2QWiAxBrGyZ5V2mYPXddX/YriOBHLMU0Hpfcgzg+/b4PIO/hF
LvNifTeIHqFnw9zK3oeOsr2VpqS58tzmaSM/f7q/fKP5msUq/6s5406gImNh7DXuLChYl2IWL5IF
vYjw9Un5v+EJx6hZQbv++bmVhTzrXzOgPg0RkiU7MsmJ41upVRVZTbQXu4VKQQOBQzLcSkbD9kjM
GOFpIMnFuY5OPcK1m1hPrJAXeUZY3f3+yvr/pzKSa8enbzJD0f/nkjpT1//v/3n4m/2d2r/J8d11
/mf+RxqpWbMDJilNE9MrEQEbM+X/McsFA2o5ul8yahb5c66h/3t7lbT/QmlE2xR5i7OyhQ/7P7dX
8b901USABrmUf0jn9mn85voqLxIbvB2jSdRlC3m3aEjcYo+nEFiwNhVy4qeHK7xZ7feX0L4O7Svf
vgzsy+u/m/vdx9P77vbTIH23PBYpqy+tznfqT+mUKfWo9eh6z30p7Yeb3L7jSmI/8Rdvf89Rhcx/
/Xezen58vdw/XJ6/3n/c3u/fb3r71O84Wqbal5+xWD9iKg9AP+h8nj9I4lsV3PzcT2uRD/vSABPj
cz/lAZKkNvczt58eblI7t18enh72b3/RddpP/OcltSf77u3qcHb1cnfm22cH+/rscDg7vzwczp3L
1fnmcLY5HHbz/1rtdqv9y+3lubO73TnPt5fO7e3+6sbZfexvL3c37n7/ceL3a8e1CF8GaJnbAEOU
G5B9Pffi5eLpZre9eLl62T89bTZ3+4sn316dH85Xm9356nC4Olytr+afuLu5vdnfri532xNjOY/V
/+6pX3+LdDyWvM+BtFP+jeXbPG0Yy7e3u7/Xvn0H+ophPPy9CxlLnGH5n/n835u/d38Z3rthns2P
/J2PhX39HNgfr8+XH+/PrzeBvXu9YXY9X38wu25uPx4+3ina5o+Hm4+HkgXxdHN+/vz6vv+4Deyb
9xPju9SuLeeHvkgrqnFDYkmjT+76wt1euPOf17a9OluvN47t2CuHv7C37tb9eTCXWf0vDS8StQVX
GOjTA3TUf9Pw5v1j/3aV0t83jB3swyVjldnnz7uH1+vXyxNfcl5VP31I9r3Pi6LpVT/Gi9xzedEt
9cdQfPHj6xBfsWaGLYonhKX/6NPL5khMzw8ZKmohZTHGuimGOeBRz41Hn4LbuypIcd08b2tlm5q9
3akfJSaeGJa8TMNrKPDq0x3U7lFVWZrS2VS+jfF9P9z57V1kyCdy999uv3g7ajgcYWghLsE5cTJl
otGT6mMPfKP42j6E9tvb9ev59evz9eX7rWg/vJ9a1d8tpM9tLgZkCipqDjvarEVU29qjFZp2K5wN
461J1rAZc1xMT0z0L6cM6lEKA3DaAFIGLHyxD6IRIiNBua2L9w9WGFI4YaOD1ys8zG46ERUt2zIM
XgQknYJTXZVn/frx9Ko6BDB5gzwPEnp3Ufej8tqpvXyoojC9/nkZfduULoFd42zX0L0cN5WHSihC
xzTdBL3lrYbAiUBLaBJbT6b0/ue25p/9eRrP3aKIh4Ek84dGev4tn45MA9uVVq0MA0vgXLuyag0X
Kt1KTkzI71rRWSo6eDliC3GxL/h5y2N2LFIvHHnCRmgNnNRKPXN/7ssicNW0uTM67yg8qEP9hNJ2
3Jm6bQoep2mGNG2HD6WiPPZTwu044h/b5x7PuTAqNHeuOvnTREgFS8E0L37+Fd/2ldccEqkIUAnS
jn+EgfemGlOa7pJf1l3YGQhyapAmv2zFFIE4UXQ1Px4Z+tKzvNYC2F0exVZtXYUbjCRkO++L4ESl
xpe+4JeA6gTLFlNTKNVfrGlU5V0f6MbgDiWVupWVyXYQWKc04F/mO62QOAb2P7+sUBdyPGLwFepI
66D+ZL1k7YKSXFHbKOQCZhe6n4dNnn/x0XxftLVYW5aVWCnPOHgUVngaBvEhNQ2nrJtt23pnkVGv
SJI95ij9SxgR/lRsmWV4j+praWi3EnVtRsL9eJheKedwDZHqb8Q84Mike5JtP//Wb4cFBbo2Fyxp
1nJ3EyEhRb3MT1WyKF83pvKkmAGkTSg+JxbOd59ZUvnUpMUpRFEXcXPcmGmiUGLjUiCqX8A5F89R
vZ6iuS2jVoOhZ7JyI6AvFk/Kx58ZrV5YDSRzXWBTGBtAqFonfSdf6iMZjgJN6tnP4/flW8+lYwqd
momN1BOpi5UYNoLIyYGFuHSOUcAVhPSL6sl6Vy+H0G4eq330gB3vZfA6fYTX1o6Xfrc/EZN8iRKW
P2HR534AXY8wc3TzB+VWPBhX6mX+oW8A+d7wkoEcGX/ne/E64gHsrN4qV8qdemLrXY768hcs9sQu
UFRo4eXo+iXy6CbbVr66lrV+B6dq/fOAL6cRT5+Kwgsoj6OQB5GrHX9gIdIKsanhMJCOJtdvTtVt
5ePBfaKVb5oBVsoiVZip7POLMfULxZMKg+cnnvrOTLKBLumhJ3PA0DYokCBXvL/Fu6C4V6R+M8BZ
a617Iy0d4H2yLZhQqc29ZpUo59atRoI52CcghVIVWTN8rlxHDzTZJowiJXqF84uP4VvTP0vSM4Y5
4MrPECFsJvFd5gOKwqOBOygqmpXR8/IVvudN8cL5udaq+BQR9Jt+U2fI8zPRjkmV0GKbzCPePSeP
7qb5ZL0Nsa++5GmyOjG6i/2Rb0hERe0A+7FM+fCikUjS20bm4cVVx1Rcd1V3YyT5sPtPGuG0Rn2o
z+mG44ky6GOFx0jdu8ANR6TvJly8Buj971thvHiph+ZIumRxs9MtapkMOaJqL6mVc81QR4eqOvPE
LnP8Ts++zIBRwcgOg+GWAqL2uC9KT8NBieszhQE4s/WJdWvh0ciD6dRucqTwTkzZ4okYY/4Kn0+x
f41S8sf4kaFjcztu1PNTGFb4GbsdfOidUVWvJailEFMLQSCfXqKnlKYgxueQZPp/MKoGMbfFgU0d
7eLbkdwUsjSmljzWqPduKsFzqVGTt79vhb0EGiednK8wxx0EzROKE3BfN059Yx1BetiRyp1OVN5J
y81xHkd1zodxTwLQai3GUUCFiFti2sNSlFGaJYVGKYHsX3cYxaFFxC0uiAd02jqmoREVrau6z2uI
YclW7XqF6QQULUrSu6I3VqF60v9pGazMP4/qZ6Jz4nOZqprjUfDldgDhanaupNS+7HhNlb1pSIev
qjCf96LYO+iQ5LYTF1Ru1pJf39RDih+IqCcydLFJzv78/F3mAVlMvLmAGo0L0S2/arHFV5QVFTNL
1jVwGN6mowLEBiDgOmmxx/19Uwr5Q7YIspVoYY47j9a2b/0Gcmgr+DWcrzwfbiJ1VPKtmHt1d6K1
+Ycfd4x9CL61hN3izH9dbBYanJ5Cgu/odiFKUdBRw4wxjLedjg7SK7LwHAHiNhjkQyFia/HLrkqi
iJaI4k/+NC+r465SXAR3lTIyFwHg5EO7TTiFKqNL5E0fJJV0oq9fZj2rSoamLSpck2h0cYCKUqIr
ySgW7hiVV4nQPOFEhFYDQBaP8uKJ/eLLVoW0SuIlwVL5b+VLdbMgpBn1EkYMU9FoVuIodBcAyShI
a+ruUBshSK28T6jH8c31z6P6ZWf+1/Ic/zC8rKRFVJsIVtvhGIH3xkjtO+T786qFATcVwUtlFVhP
ULD8c4tfTmhaJGA3JJ4n58vfYmBDpQZzRbWX25SV6BQ8ltrNlCfuz60sPh8uMuwHhAAsQYU/lr5o
qYYvemPgqET+SVPOKXdI6oOe6oPiDD73iE0eDHFx4sSZp+Cn9UGjcHmYMXOb/7ADx1M0A3GcUQWX
ugZGMH/CpIk3KSdcTpFaoLz+3MHFMM5tUZowP15wsqmc38dtdVxCPCWWcA9qQunGiwrvLpzS4ncf
618rYJtViv8JeEh/HLfiTWOj4euTukqlxJuJSvvXSlGC344b84GKVKILQ5PYMxdLOxxKX8dyMnVn
Pw1znSp19igjYkvWSI3qE7H+8roxk1jIBXBsMstEurSYgOMEN6HsotQNUbebVB6rg77GisYK8VnS
EvVGxI7aApHm84Ov1Njwn6fCRNRTai0lw4mUAfySQ8MIXtIqqd4EP86iv6gJq4s8CbJ+FWRh01Pn
FMoqWiXP1Ot9h0gLcVoUWyeye1+mAZ0xeTziG816zGWQU/Y4qEAc5wNNkeXkiZjZKRVfJyKNL6tJ
YWvizjvTpVm4X6LE0So7xEFz4Usp63aqNtAUey4wptOIyHkkTh/td/Evn4nXW04ZxKKKxZ6xmBQY
73bNpGWpS0KuXPWRRaEA/pQnJvg/BMPRmqUZSPfEaPSPFMtiHWF82nqd5aduOUwApc3Av0S8EsOx
LCccnszillI52fGD0F/X7RCsGrMebEkqh42BBG07WaP0+MulPf8klNWzuJot2VzEdanZqCF6nBSX
SoIoONGU7QiVcqLnX2cOrRA1AhmZD1VZOV7awzCGaVrSSoR4/9YMguC6j4TyxMn2XStsH3MyQwXw
tCxhEGpTgDenJi4FLdM+bIV2I4dS9h/MFSICAC/EgTLR6nFf4oB6uaSwEqLsLlqbA+ROTL3G/6Qv
9IREEw1p/zKrn9LA01zbTBSZsKal5CNXxH5V+zNw9OfPvziS/018tPwqX4b8D9fL485wbiIsmJtJ
anzucKJFAhROpSs1QbMhLxefGSHM5J8b/XJ0Mec4tkgXEN7RtcUIUgriY90lJa5peq0rxYO4VWOB
mpOoSu9+burrlGADmcslUE7I8yw/7l+safhzW0Pgkk3lYiRlZXYeTUlcuD+387VLzAWdJU1wDZ9i
mTHtKUgV65xEbObH+lPRcwmADghnXV/NSErl78/Nff1sAHKI3rjdQkLjTD7uViJVes1xTXN5ZwCh
qAdtPfYjTk1F5qmbGJXvVuTTbn7b7LxbIGXhJYRktzhv3Z8mZQSNThFGyOUzG7Bf6RiTlhutFPKr
pq2ocpTYsyLXT9PqROZ1cRlgms5ThtlIdQCZpn/v158aHiqpawYxAJnOI/s+QGJzxlFJ4QvARMzz
xnIjJLFwWUpKhIIVF9qf+/31SCLDI0qEDaRI0P7Lx/1G1lENiG89uGNhiAzWmgIoFSleV/aYKiSE
ERthFfZzo/M3PD4saBQEks7JxE34H6XoU5/NTsxTVQcC4GmmsBLaGHvOCIXuz618nbi0wvhS8kWy
hCl13DXqCKOaTJ0HMq6b+vMKDvJs1ItWxI0jJtaJg+BLc0RdsmjwAkpbPN4tjhsf7KzG0xOO3P0k
gtaOHpKZQSKXTXhiZ/syfMwTXIEMEpI8p0ni4pshO8QHKPAQdDZBsOa1C0yyFPcnhu/LQpxb4Y2L
iUnoyuF2PHw+KNocHZvpdH2ZHWSzDV94weqepVClCoyCCLzT2JfufvnRaJUT7t/VlBWxHEXeI7E8
b2XTifE13AEuxAIDhfRNXwGO/rmpuQNHs5DBY6Ez/7i1UZ8zD/OnWagDRFEnbPqcQDaqB+CKQ3cD
aFgIRzuKFdG/4EZrqBsYoDMzWQE6NZwI2L/5kNxXZ1wUl2RExItNR2xG/q0tqBVZkeqnGj3tvmyw
dj4xM081M3/pTx2leITKfaHSHAEX60PfqQUVtEmdnthKviyAWX5FJMQ5MZd7Ly85zVQPOTUdmjNw
ZfhQUk2BCDNah0FFmvrzp/uya9EUSWNJm+clKdHF0vZbNQnYoDUntirPp7Q2UV6aXGluvBB/J5xM
2L5+bvG7zs2JO94A+OiQgo7HMKkRKstKojlKT1QkFArEJEtMm4e8NNXf3knpHXuJRjqKP+SloG0U
2ihFN645QdQWuzYW8gtZDU9d7b/rEVsvKXiJmI8Y4rhH0dhlqUDK10lzMQaHqwpWistYPohOKfnG
qVzu10/GPEegTTYXUCjNHjdXqgZa3qxUnQTXB6nO2nVv+gC/C/WgDBQz/fy5vm5etKZwnWeL5VZi
LCaImmKUPfmF6vAup66tThnv+6QoDyqJhDN9GrG0LSzz8HOjX0eURoHiALyd61iXKVQK+4MOAbvK
Ua5Q304dcY2/CgRlEziwkPsn+vhdc7rImpvHlWfHRRpxUCvkGoSGToS0eR/Fcu142SBdGamarn7f
M+76JOKZKmS3FsOJlXYWYADJXBFKcXQ7rVRx8IVPvS5bWTgRQ3/drji2PzW22Jcl4AWe2owYCPdd
vy5k+GRNVv5+t2IXknknVtCkcObMo/tpUyQCGeVR7lSnTQ2IcFFTGQcfuNi5UpmUdv9+/AyiEeBz
oOdI1x03NoUJ0oyW8QsUT1urTSKuxFAVzuVRn07swt+sM6qIebnT5nc1nsAXTXn44cgRTUlUtd0E
k4ILsRmLuzZMRrfKs/TXZ9icqhNJugJH5WlqMY6t1VUK1SWqk4eNcdelINIsI83dnwfwmznBSlZA
sErgVL+cLUIgU9NRJarTT5LknQ+BDwk7FAeMo/+DhnQwk7Qxn++LL1VLVoH3aKw6YahGV1mUyGdp
G0W/TTdBq2HhzoIXXp5Ioh1/pCFo5Nwy6E5q5EAs6yzYUIoznph13w0acQUX+vldi1jsuBWxauuB
V2fVUYu67vaDYU7hWRXGwol2vtls+SxMOvbaWSm02NorJae+bIowb4HAF2WKtNY66nlxFTPcusCI
LJXKE/NhnlXHsRtqCpYu3ERWsCgt9j5on6XWjzRZDH28EjLKFCNVuAsz4ZRe5buW2M7ZKSze5ThM
jgcxCDyYHKTiHaBGarrGvH0UXABnlD1OtRk+/376fW5tMTGQA+IPNqjUWAngZFLwOIfR8uv1f9AK
mZc5ShNF/nzcJxHGvNVSboQ7diRD2U/qfVJG9Ynz6ZvpN88HQDhMCkpJFiOH66+WxFR7gs8Yk1XT
webjXUw6sWC/2e9oBQWIxk1PpZLkuC+K4ENVxRbekSx5PFMl6tKLxp8ePCXXLoK6y65+PXZzPQyn
O8ITxm8x8yjg1vuomnsljMZVZAKVz03Awr9vBcfXmRYwH7dLUnCbK0GAcJ15MBjyGTCO2oZWE59Y
Rd99IeTEkPHn7MOXVyuqpKPR65gHVi/VF7UgyGeVHgYnRuybFaQqOGByN2DRYvdx/IWg5BgeD7kK
xukTcA8xMttNhftKcJ9gmiGcmHXfzYfPrS2+D/vphK8H5n5C4xvvnI8FuFmIZnEJahEUT92dGMR5
d1tsRbOGhawpiWaMg+dB/hRIyK1R5VTmKdivxIIbpaZ+nqWp71oR7uxWXFqYlWEx2Lkwzxp59fM8
+WbrhYnMewJTn6fH5e4U97VglhG9Nare8NaT5gdIDfscAB8+sFq9JQsjYu1o4Bp3YqC/mzzogzDL
VWAdg0g/7jcTKmiiSsb0UNfSj6GRB4xwMBz6bU6aFUBgQSKQnKDFnei4mdzvKrUK8I0pR0lweRjs
3Nr0lP+kM59aWXxEM7VwwQsn1Lt93u5I5Hjb0MyME618txIINtEHISRHAbIYssLzKwFJi+JwTNWZ
I041xa497+AzhAd53u/nBnJdUSXSIGhf6lrCLjGoGqc1bVAsR+dqzpnc9daF3xf4o+nWVdeL/oln
QbbCeT0fLQg2e563IMxQ8kj4Mc/ZTwui4d4jT7HcIaMom7tCAgm8bZSwOUdSrtSuXGgl9oRyLTwr
WZ5ciHraozfB13CVClNkrGOLyME28iY8+JEywtBVpYFiB8yBIGxpZu+0ip/exoVXKrYe5bP3jV4p
lL1z3BROV6oBKDtUK/AEmnxvFkJSOb7pUyVc6LrGM7IwyPdyqdXP4AsmrJD8ouiQAecAzww8qtZB
o6p/VP7hixgzG9ONFYNa2gQDDirT/YJ677il3n4dePl4l3addFYFs843p7p7J+KB+tcSLOksSxUP
/xiMuc41qHG8Yise1Lag1qIrBNUAmPyyx+hP6GN/1ZSi/parPKnabYtgwW7qOD+viwpScRCWggHj
w5BLO4oi/7n0RM453Ffp04yt3FPxOwKXAvnFe2zXmYVTjBFGgkFHegT4QnvHk0v83HaNl9gpN39A
DIIkHVqsaUfKSshk2KQawyfc0akiV2Q9H9cS/jLvviTApdP6Or6zzEQZz7KsMR8hMmc3BrXfMbXl
gnrXKXn4ONRJE+7bQjdyJ+oMXMTxL8+3wKJjPMckKvgd2YOAYIuYhl5rWBc9+eDfMlhZudmuSr02
EaRQGt8gnZSmxGax9BdTraflBptgarj1ROknux98rKDVqei3glzMwOhAVXoQTUH4PEp68KwIpaDb
VT3I2plAnXDntmh+/9bUH5yTbZ7LxesqvxC1cqhsT5z8c8Hvm3SlRIb5CjmAdAQ1x5QyN7zwcG7V
IdZ0wEubN6PotbmcHsZMV43Vaz/W2kXiNfpLiZrT2OddARGs7YzyOpZbCqtTS+8kSBdNffA9PKQc
GRdd/E7rscBuVjcwRs2LEr9CA79wc9Xh6HimhRPOlGyus35UVEjc+TGNOQr81rMaS9W3GNrYtdV3
+XsbJNZjkLTR4EzIDPZ+UaUvUgEQA/WYcB+WkvqHrB+cSG/KzcgBolyWK8PoxLMgVMkx6WGnjiu1
zVQkpkqrDA4GueIVwLled2ruY3dmA+XQzjOrua4hJBpQXBCMrEspr3mUCfRkrzCBPgJhrlAafByn
bL33cIXSY8W/7bgB3XWjNT4JJlgC26opPreTcejxOFXNpod8WMoreYy0dE3k5UfrnBwSMIIumJ4S
Ttx+PU5CvSG8E+ZapxggsdK3AHZ6VZ0e0qQr9z7vNeFKUAr1fTS6PMJOczDirW515apSBs1zKpIo
YCosb+au+pV1EAJranciD7aPvNdO2jrrFOGixIzhRciioTnj5gS8GreK0CVUbm5C00zUde01/lk8
lVHkIn8zG2cAthCvBRTt3Vkvc7VfT/WUXNRGp/0F8zoc9DKbdArxgUHaFUOA30LaVKIry1NyJ0D5
exA6Vb2S+xovOPhcHWbTTdro+FuF5sskDeUl9l96Tso29a0VOr1cW6eVlO46ZRiohq+F0VrhP8tG
pRiDgQWkDrvPDiG2R67Ecx0FNyQEGDut095IiwGLCKJpeOAQ0o1NS8U7wE5JyIa1JGBoZ8tyOmTr
wYyja3kMTNHtW027a6WuBjygYP0L9LxqL+spTQc+CMZ9TiFjGw6NR5gxxCx6yQEdi06wT0sJ2gRo
t70hBv47TBoztTG9ap7buq6vJ6Xw8Q/NhBfI/OXHpEclu8aQtLxxw9p1mTgxPq+wfEYnVL3sbxgS
atlVPiXBVSlSkYXqacQLO03RQDcFaDssm9OPgqk1ugNhU7eVxiDr7CHQLfrddA9y09Y7X5uhz1E9
RHdqWeuvZNLKcK20aX+J4lX68LC6vRIiSwO6MY75a1+yqO0WXPqbBb1+2La86xR23MfJS5CUsKNS
/LM3/sDDlhti25rumjBs/ygeOCa7AB70hj4fQAD+oLiJRbnlMXQps1afinKtU2Uvrryh4t8p+YLS
AcGHkL2R07C7mQuZbtAGCq+jOPXYFQbBS5972Ms1qSI9ZJ2Ztsj5QuiKMvxYZT2EAwqEQBvQ4qhT
ieItiQN1p2Dp/IdkQ3PXDy2TTTez7haSqPonmGk19tD3FQs0kcpXX+9GtsbI4yTRpFTmaM6wbhTM
OgAbKLYaiJpW9h5KYPuZuJ8gF+fDpmni9EbBCxpG5FjjPF8MCT4LMJri60qtm/dOyTxcnpv6TwCT
A2u+jA/HfGPy2kUlN3ccbPobHpAa1q2wSB78Tomei0QvKhhcTFEHv/X0Qxgq2PxJjDGFHxcV+NtW
LYh4FaF7keJQgZUpiBjVdiokD1S3yXlsRD6emUYvNbOXasXoGD1IlDaNYyDfJvuN1QhA3T0KviAT
lex84NDV9iEJBqN3Co9famuTFwdrLRmABAHB98tdjykilhVDkU3uSLJHXk9ArQPbNCa1s6dYolUr
7ORgrepF2jvs79qDZ2KAt9XBjd4Ci7fMlS8Eueh4VJVMVJTmfml7vefDPqG07EUxS3pRmQD1N+WY
GjUGxIOVs+mq5mNdexi4NH4AQ7XNcDYDLeq1EWiwLm0clXhEtLPSau+HeDLea9SJFShZLmMMS43H
FJcU80/SZ/JjWQ7GXu3G6IW33+pKwIbtz9DnxR8hkOBo8fKHFzQll5604dyPLspM8HCfj4pYgAoS
BJcewOaBXa0Nx7UXd6E1g3EjrCiLIr6L0QmKblcJOBrKUh9HtqDmwlvbJPJb0Uh569ZxRQZCBPXM
ppOojyK1bQCgYLGPGz3ueuYhfu6U8STxQOrFI6403ZCAD8Q3cpUm/CNbcGqw3C5jYR1DiMufLRKh
octaQMAYobMtLFuEYJOeabknyNexn8z+21S1Rfs0AKrvWHrOBFFH09P3OW6ED6hVpxh+jxdVq7qJ
WTTShH7s3PDy0NsO3aS3bj/muWmj3lEMpH2Z8hhBE2nXGPrmAIQmvfave1MZVIe6t6THdyILrXjT
oXNQQXBR/EGExlZq8O5SJ9qO53qsLOskEqN9W/thGpJJ66Ogxf24LayDWeSSsFL7JjOehjL17wyo
072DSAE8sZsXWMmfkUkVpgdTqEr9qkHZNp0VmGwmOwMjqZnw0hJhOCF5gWQP4i8XVm2bN8Fm6MQx
vgmUoNv5kYCbNy4agrjriLflnQY4unlXAwLNzpawYUyclMtBsoI+0o7k/ppo3PStGVL5ghTNwsRA
DEXfDbqiC3dqTMH0sw9m2Bu2yJnKorBVxRutHbLztD6vJOxSHbYUtb1NiHHa/dAFo3qjNJyVcJ4R
mVcr/t1KtB5zv7fuJwweRqfXOtPaYl6s8IxE2AO9CSVcdJsXfpXem70c81VJGsX+o9Gag2g3RmiK
T1E21JHIWmmTkANU49rA36mZZ7VadiWooKARuRaglIfSnWL8qHCWSo4uxxVuGXiLiuQTeLhdwyQU
ZCwL2KvvpJIPd95OaaDvjLCuoPJAnBfdsQyN7l6S4mm6VgPeooszPxkKClF6KkThA/uZEXR/sc+D
ghSFRZ+tS9jJIiWKuGs8GCCVkqtSlXjVMSq/1SZXLzRP3JEwVqx11/o1VMACJWZKXMTVBZqUilml
g5Nl9ZD3ajpi2ooM9s70FaFl9+AF2IXpqA63IZ61amkPfiewI/h5/lS3GCUQKQRSvFa8qSLa00HB
rYHRs60pxeDTMJ8vBNXXwlyzLcMrMdkkwqgvCzHrWD8UGiflusvTbto3Hnn2D3IQpACVIVLkVz3D
lPYi19OmO0D705RNU4EMI3Ksy+6Bml5jDgHw7xgfR6npssY2jNarrtIJg2AgG1BMIVclQcW1zwrz
5l3ECp5wrUF0StZeCy7ziIoVnMSV5Czvwm46A3isyZxbUp2ObiBgF7gOgyCOzq06CEl89ZHRXUvg
sSpiJ7V9NoCRj1dKhTzFVqpKbN8V8o/ZytS67hHeGdu0afRq6apmBUXZTybrgBRLylbKGOIPQLpC
DValCOR+05aBNMObGoNbhaVqGJ5PQzUAFZLCwQxW5BKhEq9kjKmNDy83JO9yqAVCvG6clHtvwL7B
yYjsx3XbxKF/SOXUUNxGngZhj/SDYl8xVeDHAtWKBspxok6+a/iI2bonmJRcz4syET/4RNW3Run3
SgPBsTHyzVRitnAz1qaEa6MGPfwijkwvvOBqSzihhX02bPXBaKsLjnIvuRri1NLu+CCp/Fj5cufz
zu7F5p8C47pwbVEtEZ75bdxi4KD0irBu+qr48HCkeZKw2Mxx8q5a40wfZ3yy6MtatO383j/AJqyx
QlNRyDmlqPTJ3hfKGPfdwoen0CK+2KF7VBrHSltuUrxqCdJ1naGOsiV54NpamOHAjgPFU3dbnQAJ
Ojh0xnVTUbySNDhM2APgwaJ04FZ3b8MINPA6psrFewvZroNdxK3S3NfdaMaPQ0xCYx/ifZydB0ot
a5cdv3i6FFS57y/SvAaeT4RUtdmKeFZNHDWgSmlbiAPzvu4LVb8OUs2IwLFFg4KDRjr56YOGaUzx
AqJ8+BsOPST6bebRzsHwm9FzKPjAxwPbD3FnmNXEhkX8Y473kM7z8mPEjyD2tyHMNelaF5P0gWx3
bqyGVvSu1SLjnh62mbdqC5j0a0Yq+vBZStYqyiP8cYNsKCobn9qWg3CMzT28cLPZW5XI1T1RLHUH
wA+CeDxo7bmuVRpLoM7MbIXVGoZDCKHlj6aXKCwgucCJUDOQf7TON7mE1cZwHRnUcrBqkrG3cz32
NF6zcj/A3kajzkMWfO2J620+baZ2SO4lRQ6mVTqaauqYZVl7tqo16vkY+bmyyrtcrjf1XG9vc/lI
2k0tsGiQZBtysKq62PiYqmjTjXJebFq96M7zVjKxPrSC9oVDGfz9JPVevRrJogj2EEfx3sjCKnRb
Dtx+FcpYwktlJ74pdZjJ2zya13cllhXxWmRY4Rr93+iGXm/cIb8gg0CpuHdogoRcHc7LMEujcuz+
6L2kvw+GnyWwV4fpUDTpSH5NlMoLo1IMZuqEDVQDdH92vqH8pBxSaXKaUA5fS4+30nUZdoO54T6Z
FZeVIBbAy+a3TN/2AOS+G0ZNfZejhJ4eOYKuxa/alGrnMqjLybGG1hJXmhh1t2RHSmmlRlJ1ixPy
pLpAw8LB6XkCeZgEJaHIrKeYze0p4XiuTMvwHb1XK9kZw7jGbUopxI9yyEZ1NUgIB6DigxrbRgJ+
JbZQRcVfPlxi4JIozJbBlKq9mBqYTgcpDM5PcJ+iJylM4QMacsOhidFF9pLXUqysiw6cpS3rnfDc
Z+DeMazJY0naNhqvuKtRAaJKorXAKa+uMwkLDsiqDPEAANXJ8ZN+w3kjT11P8IIV8O30by2HSCm6
vH2S+qA1sOZWBH6wIhCUB1wX7uFIYMZj1iRC3TqbrbIs/HfvxLDyArtpEGw4kBI/gozkjjMW8QT3
PfLV90rxsWgG+NhfgcejhkYnKiZziSU6/HMLv7VR1aR3QYtarC0so72TekobhhgYmSOReTe2SSsC
59fatJB2Mq7fGaZtfv4ONNTAyCWvwieQ0UbMXYeA3xUiHLM5g9UxXwWAZp89M5ZKfMQs4gwQlOyo
HVXEiWzsJ+W/uTuz5raRLk3/lY6+HlQASCABXPRckCBIitQuS7JvELItY9/XxK+fB65vuktyjRU1
c9UTFeFyVJREEEBmnnPerRXkaIZRmmwiYTA3Y2PpaX4Lr/pMBEpLEE0IKImzKHEtG030RCVkRUGI
Xztp7LLG7OqYycWRa7LBTjaDzFZh+4gEn9QowlzC7ySHwZcaQ8vDUC9ePSDJdBZETTW1xsAzZKZP
Udi9NsnMJ1tVga1v4nJeI8sgm83veyPKjpk1EbkliySVu7YOkx9aMZj21nZT+3nOvAQ3wGJoWOzZ
MGn+UBkMh5tmbGMivsIk24VsadNl4uY5uw/+etM2a2uTeiur6zM1YhNv42J0iWfTu+XJEg1cQOwt
h3GbsOnRYPZDM/gRJgYY+avZeSWkforJpKJzPXg2bL6T1baYKyRR1b0oiGrMGUeSFHBTJMVhW/ai
Iw0AhsuEIHual23MlIVpjG3l97WO7+mVpsVutjNjL/nCy5irrctRa/iShmgv4jodjmNDwAvhDWFU
snFQO6CQMiLTx3CyiPaTV9XLLgzdsA2GjqzMDcye0vYjUnqISRBNGXO2OXh1uqXHuIKAcwxTDacy
rry2wAa4ifrW2uC2lM/+AJ+l3Glam/Qk0/VSbEgPjduDFpaWdxwqzX4dkl6jaydfDP2DG0V3EwDN
vVcUF4ygGryx2wpVTZOEXb2pvDY3NtZgK9PXR8xPd7Xpjco3h6oNfbOxxtB3s4UYqNFWyY9ixId6
O884eB9zDCUiSQBLMc73bZh1w3Zc6Y7+1AnnCsIXnYlEVfzqFmFOj0+ZeKoLfe72YunDYeP0VIx+
L8zxrh8c8Ynl0fZbogftc9ZWhr0ptHy4wlaFGYZWZCMsE03fVTY24L4xJSwfJl6fUrMyMS9PXf0z
NsXE+3hktmEfIiD9bzsvJX8qMWZ+Gr/GFVNdUqbgBrmw86aNE13z3TxkrMukRLtv0yKJONwr/ZsR
JpIoeaYy8XGZ+nzeJ6stzIZQ7fp6LpkAXMK80gc6hUHhuGWO3inFu3Q5FROF+JbGVy8PNTbM0VaV
FXtV5HbuJ7cmpAZH0LU3XdDD9NEdoEZc3LR0GVeJQ9XvO5bGlChU1bdacyzCTvsm/+E1zfJgA2Yu
5MR0wmCuluTnJBuhVxiztbwowr2emeZhrJMNbXlwVsNRDjRuMvMk1V3Pw7AIwnkURREZitmp7fPG
24FZUu4CNV+wcy7PjY13wwb6HPyNuGGz3zNOxaZ9JhNlU81ey9BKm9r4T6TvH6UG/DZ2+q+pAP/z
enxtod6//hv51N2/BUP5/aVPqvK/QVQ1+bB/AfJ+MWS8Rwj++j5LYP2RP/0YDfmHjTIHvj4Rs5w9
BvDan3aMBm6MwKQwfTBkZFa0KtBLnO7j//h3S/6B4Q0WYuQFEFX5JkvA/gNZJ8QJBBfCRIhg/xMz
RpgXbwF4kGjIYOhuoLuh8EHJ+Q6wXbiCUTI855jVi0cBJPVVuMjrNw3Z1jh8Rpo1bVVEub1LSi+t
/dwQRcWiBMPZkDM9fevGhlmj7bXVIVZrxSBKbMt0XCI6v7et6FvHoY3PsrNoVzWcS3XQ85Cddqi7
xtxjn0ZPpgjTjLYWreWmEFF80aVrzpsp9lbtdea+jLPkU+QyedrhvNzHAYNqQOXGqsMXs049WmAQ
xYrBrYWed1zGufLhf8/CT4BcU1KjKouCP6dHpHQupg6MMMyu6cU1fF1t0RmHWIYwF0UpuPSSAb5v
2DjgeySH5RdwU9pTFgmCsye0h1/azJWg53aa0KVWubcc52yOSixpycJqDWhcJBd2xktaVcllGvbT
mVnyeHaMijaoHwc8fjtVFlifLTH2yy0p3c6uVjiWnYQGdW/vDGPRgrvZnbmb27J/ZhxK4LVNjRYd
GjyHRx8Qan42F6u5g9vc5URW6jourCobn/F+YvjQuV77XHAmfnaMyH50onn6Ar2huQ7BkHDenyVu
2nYrYi2oicsstw3WxaL2qNYAPcxq3ITecqgJ1SLMzK22feU+wm06VStlQRMFpgL0kXhKUHsQ2PBc
zAyN81NYr+gwcyTPOnAVZSO3jZUcOWLZ5y1fJWaAaeyLG5e3unGuqERHd3nCkYK4xWrpr5YU51pG
qqatbXuaZ8yai6/EL3+i2SW6kyCnmjwKW2GNroZLw+73NG3rTkkeHA5RmvGYd69pPd000WMuk1cL
1/400p/pukgtYzi3uNdD35OFzVQ4CY/GqOlAU2Ifxt1zw4x6U+LgPKl9azW3LD/AMUa2wiv3+ANv
DbPaTc5FNaOBQUKyKbVkT6kGBhTG+z6rz4tLFqyJ/UXqFOdedxntOvd67x7T0Es4UXrzAU8ncQ+4
Xn2jPjqKmVfQnebZj51cI9MYCC8cndwvLWMH4u/cZ3YC3l1T+SxM9G1rNxpKe+aYBlRthh8MuS6l
m97AvK9PpU245zh100On3G3rZMEQDhdxNLZXzkjgOxTuaGyOvXduzcR3reFGdnrACN5fCI3yjBdd
XSkLOYfnGxahIPoTNJadEaqnPLN2RcszdRgJhzcKOGYhZ0C4Hr7dZn8vCwJ+BgYbOvGGesWr/UVa
42249PfCIb0tlVuGfLws5EcUsz+lV7m0A5dIN92JrjuCntgsfYvQ26xvgsSVJzcm5XzqI9K/T8RA
bJZSC5rUPpNf6jMJ2tLsHjAaGXYW12LV7aHqq/tB+xTn38whPEEC2Ebq2ZTpsvGabw5W73pySsKc
UReJF/OBSIxvOJhxWTHZ2b1WEuE9fo5xYVwTM5z4fvKMBzquah9b3ldN8154605joVgcMdV9Yxa+
htTFs5j1ts2D0+TjlnLUJBYJho9b3xazE4SSUrGRk9jY5bPs+zOQ6AbLb2+bzWlQ9LV57GXtj+Wy
t7Qen62x8Ue+mdQBPfDUHlJzK8PpFRV2XFH1meZt0tqTbwrFiGT1sbTcXTjl57loDus7TT0e7kM7
y33e0iIwEjs7gdDNdzMfMzXjZ4ckiBXgvFSpvBJL9oQj6L4aybxwTG3fZcPRXtz7YlHAH1OAke9m
Wa6Rm13gMRRUaO4qhLqbscuv9DwB/UHyYywDoWYJlkmiyWGQssl7QePIi2xsZbCErOLuWYzGF6hV
B6cs0vtyavYkv/tWIW5rJ7nWC0gX+hmfzn095g9z5Vxh0W8xnwAhhh7RtPdOOt6Z2nQEhUaRcEOB
tGyZsKFwPJPlelH2L+M6fgSxpsN2lstR++EK75MS7Z05XXgT0bet86mvMa8GCC1CAvT6PXxUQZTj
NJ+i5exAnYDyQ4Ramlwz/zkvqX7OAX8s0PZqIrm6IWWRqB2pne1i2WGGmJsHTP7PU4xXXFYVybYr
i41F1rTvpIy50t7ZVY6+ZIAenkcWB7AyaYQ12G+t2GpI7kFsKgIm6T+QTh5TNzskUMNOZem1L4WN
YYQ+ugenbq45psmzwD14m43jJ2tC5BQ3LnHQsMiyXZVJshEwtUqJgevrc0+esg2+xDm79NfguOcu
/Nbm+tmgo3RLTOPGYpdlnADpvGsH2sTYJFdv+Nok9llX8sZgusrkNLCmObDrnP3462IevaW8dmai
OCLotDfYGfuTfrJckqWhChnEMHpVQTy71Kz4hZZBEOJM3h+RBN01CjEaZSJelD69JDUYgtK+Wmn9
g/ju06AyUm4sUDlpEZKeBE3fs9vObYDAspnK3RDJhwmmx5M7GWt4+BmAk/yj+rogrY4yVxSfhtb+
7C7A9o381jhw+/T+69IiXGE++xXP5eTCJrjZNUkwCF1SyZUViBz/0bCtnrGen/wu0W/UQn+klhv4
QMUAl0lPWVyVr9Hd1ZxgSswHUSzsgslLItsXABCecne9uOal2c+Hhs3cMHD8ZzBNfk50jjw66Gjy
DpGjg3B6W1KRn1sN6KnPztHUGLc4DfmaetT1nlS/GUnCFWMzDv/GJqi9D+zW23KWrolFNqvTzihv
8oMSzx3pGKd2IY10si9np/1hc8JlBvjX3ICtk9lgq+lQrcdqdlOR52m0TwhtNmxMn5bZPEUVdrOu
8m778AZpD4Py7NgQtEvnt5nnr65B02tV86nR611qD6jR4n0jkguSLB8QOqUbBHjbYkmDwSKXYIjj
ZqOwgWhT/Qmdz7eirdjH1KFtu6uhNzaJxvKp+mPG3HazCDsQ3vA9ktLd2nZy2bnDBRaqN2ltOw2D
hw6YzniQkUsYUjyK45Q0E/EOBFh09jkS5I47py6x92wfRLK22mXK95O6T/TLHuaDfhPRl6Zi2CTG
bkm/VyFpf8hYfBw3CBtBMtvPL4WUmxxU3lL3eRoFDVF+TfZFpG7lu+XnOjI3o6fuXNlshfoikIUm
C2SUZbxFtLZLrWpbZp/tlaqAoBPSOQlUVIPEV5LGkUjogu5BMouCzXow2eRp+0i2pLKFa5pgj+/Y
9hZu/tbpBJGpZWAXxs4g6inV5htvsHc9Il+RMQ0jQB3Z46OsStAmPDme4rRThJEmxXWiAR7FmIhK
K4jQH2dEHue5IjRQq66mYnBQg1q9yWOTF1g8YM5R4N2QmM0xNQG6Rr6oOiUumfWNfT+Zevhk15zJ
cXqgMiEHydiEjHVyqe1i1A5R+A0evfKLcgzq6PtoWj55qJuWYhLGx3Y9YGehAsIYSKSvdmUIc0xK
XtGe805fgNSc3SKwGHTb24lS/DZJlcRUiVZjAWeeSP/a9I24rDPzcWxeyeLeq+p61E9F3e+8kEFd
3iE8toK8/urO807GZ2d8maud8lw/7GxeMWNfSNqP19Aej1lx3dXxhQ2nsNPzCFjDiG7VJJbXoScp
MO/XuQTd9ZIT6FRFO0LDYoiCpYR1CcrX5c+iMah0y5sknUDlzf4xgYx1hKW/Ban2W37zJlY6ycoG
ZjdOL+6JRKEo8susOUwMlsmD2MZMivZVar843d7WPCw6t4AhMLhXeL/1laY/2MQjeQuIL8kbPYdy
DrrpAHEORKBsFqf7muB6Opviez+M0+3KBRSEp6rQIistvLCcV7gzX5r2Qigq70yHL3hK3fhSGfYh
UYN9W84D3NUT6VSvhUNxUmmMk2L6F6qcEhFhp5usXxZGGC4HE9amoze7pk13ayljEny65n0PsRlM
TfqQzNx/uzjG89cpnw95Ki7TuN07tbcHDd+P7Wuklzs7Eb4MvxEqct2LKYjEtE2Rz6RDvo2q8hQ5
eSBJo0ljAn9Xq6dDUdxxrd6GCnhbxPaj5BAZyE81PZxQBmNbmeVlWpibwXUOmHkHy/hDJLQOpnpo
O3k5RvrZZR+8sophT0SGP0ztjZHCayxSEHyBf00shN8Z2q2S8YsxaJtGn4RvtwaDJ9KWGWIJg2Qm
rYWroN0LclRqxz47s/0FFKo4RKlzmJs6PGYy6oE4tGuGy1QyBLcY6XPu3OUQnfMYFDqzfUeDzqPb
efsiynrTOO5NGZHckl0YaXsThrqzGxdH6BsIYmim89Z3o/JSgPtU8RBtDQmVM21/LJGx0RR0G+EX
tsLAMtPhOj2qkr0xgUCW1yt8eBkhYRczwVRk8OzHeE2hhvy9SYfpS4y79oNZtoeFyg/3mk2kv5DA
xuoWKNpaU+IwOlDOiPLBZAEXtBaqNchJNuhb4mS8yMnW3NC4nM2WpQVB6pDYQ8eIFsYD8O19odKw
YbjEunRpRbfWbPgL7kCBsR4JgMjfnQyGWVWHLaYyS38ynQF+JtGWr5rntrvE0M5Z1nwDWdoLU7N5
/PPem0S8k26s/KaJTimMrA35YETXEHG/W9xmPsOhB1rPy/1IfowE3BhmcbIX/WgNnp917uVgtU+l
UgfMCDfKrRJGhXHEAaZtcRl5KSImZI1Jeq2aTSx2xi0Ynpi8hbp9OaaRGO8awZjdNP05QREKZkAa
XdnKvXLPfQhRyJEDVkjRHcIFeUzq27rbD3EtdyB9G68CNB1+IN1an98QLG7NL0mZv7OY2nQdBkZy
foxhXICI5273OWG2Pm2SIex/wCkKzQN5wbBkLE9vw8AzbBh4abYMLmFwtQ6KOw8aFdXi8UNqqjC7
yIjFuYbWQauUm33BPShxyPKsZAmvSgz0WjYMY77slWQxa0LvLmr41ea2oCR9hiE0R4fInkN9Lyu5
Dtmbpr4ei7nWfHh7xjksG86YnsWbbCbDqDUAKOXceJ5L1W+lgx5vEEuaX1LDieSx6wXEvbEDUt+H
VUXfI0Rq3FIP0eJi50tXmeFa8czclt/nRtWyy2Tttef/saBsDrtMi6iC5nbZlWbEn8XPPyHPNsuf
Yox/NMD8/zRDZrWg/z+nn96/lIxhMdCo3gSgrj/0r6Gl+QcaZQRAFsPBNUmGoeG/hpbmH2jMEUUA
d8hVhoRm4n8PLcUfuB1hi4DZKUbu/Ps/I2Qs8QfJvMwZka+Yf8am/oMA1J/a8/9SLDiMP/FVsqWB
7hOpOA6d7xQLqV2aQKM2S5PlVMo52XsuRGG7xG0MJqO3N2MBSpWO19po7w3YLwAZdaCb2QMKut1Q
TveUXLTwc9yc28p+FEVik16qhh2UyXwXew1UsFG0R5mHE7znMPdhu1QBJBQqNi18zc3JAlgAVawh
CG1m3fnhQGmEoFMcXK98cghD80GNKRgH436U+kEjShM2jMnaKPh/UDPU0XAsmy8D/KiN0UuGCVaI
PMH8U8/1j17z/5d03zdj/P1rteYQdf8d5var6cNvFsH4kn99ab+/WQLrj/y5BIRgCSBexodY8K4z
aP/PJaD/gSMCzjEmYkmc/B1ev38tAVf/g0hUixwIlK7r5B73oH+lKDnWH0LQW0I88mxUAPy+f7AE
3roQSQ+DJ5s33zA9vJ7WK3y7AjTOgCXrdMB5p5uuDYLdkB5oOOuA9xSeezY4Ol2Aywg3sCrR8/6s
jYXhPP3lhtESKmqxfyuH4qbCa6f7j39fsYu/SIf+vIzVD+inUy56RO7RX6VDJf1NR/Asl9EmcbYN
5xk8s2IiCFk6mcIvCV43SGCcOn8eGolv6tB6idqlMmOmMtRNeM3p5FhHyLPgfFYcdRcyg3S60RVW
hfygVUY3H1zzKg37r80DexzTQgVhGGAn4DFY1ry95jQlErKU8FeIaF1gPpZqn4ROf1URUHkaITrt
+iyM77q+p/0mX/5Y6DSsKYS+UzTKbtNS8iB3ws+n3Xxwaaue7P2lcW36akoPJPzeonHQuXWGZoid
PRnFyVESzxIVpbs5FmPQ9cst6idxLDuz8xfUQIdksVvgmIFsut9fyVuN5J/3iGABgTwSSyHS5N7e
o4w2RxnNz+RAT0MhUMDkV4Tv3tiNNgUheHKOPmUhvhJSwgcC4ffv1Pp8bAcfI04dXE7cd3hUG8Ly
ckOH5yMFGa3zOEcWxVGqQxJ2Z3zqa0abm6qBnPH7L/1ThP7u9uNxh8EPfjGAbu8FeIwNQx3nQ+J4
okjAoJ+9hnm76R466EbINKaiPeolAT7tNFh306BoGGC73DpZ6H1o0Liu4LcXYyPIc/A6BTxkkb97
TeWCKeeCU+/OrLWeCb2jpQSWGqKJCCyqHBMmAhD1RZuaakDSOecvtYFL31bWTfTywY359ZFI0hnY
uzjYWT/y3TKfLFnCpIej5jaWYogwdk2AyW14CX8Q3srEIfk5QWyLA0idX6H7UJ9GLWke4FUHuSwZ
ZJujqj+31qyd5zSxffqs+NDAKHj6/ZX++t7+3BexPUFdjsfuu22xT1I7SvTJ22kqHmjt8ZDdNnJm
GtpGlyZB11fWYFn3StXR4fef/OvLQ3lD3gfWlaYlEfe+e22rZglHXFsT/L10PTDMWsXbavAAdCat
1j8nRWc+kSO5/Mi8eD7MlRufZmtOgsx1+g8E3D+d0t68O1yBC/CCFxGuhvgtvV2+Qxql+qyiGeJa
Ap6VNTNoparY1s69yJe7svBKdWGyQ18vgD1MdcemQ5kDwdXze6R8t13OpO9UNpoxPhkhNPUSAU7Q
EXNcb5dqaMdA6MpYk0AI0K7QH/X7rqxItLacPAfZUHNTfrAnGb+sCAstB6avloOIVfxi9ZHmOBAm
RjYGlt33h3GYCF0pGQJP8ZT4Y1OJQGRCrVLV9Ns8jtrBhYP10R79Fi1nZ+QicOtFLmtwMvGXt7eW
LTmCMTwPgSlryFZdjwJtM+qpcen1zqcSkvv+9y/W3zxM6AMCdS5JjkxD38tzBWBxbShvCGYs5T/r
oqoAyHLrwdTz0oURBCuv7ur5DGuzPnu1rV9AgGXsZfbObVkV3zu0h48IH5jOKjN9rCsJXWa0T7Gh
gMHioisOqAKiEf1RUeGjohGVK4XmfPv99/jpKPv2peR7SCojzl4DI7f1XP6LzBjEGJ1GFo5B39Fh
+K2l9ztZDd2zhSXEqTJG+xB6EFYSLaoP9RIpvysq537q6ltltXXgxRE6xNCUdxbHHhMme1rj3t3r
MBOjX7ODfnAeEGv5bgu2Vtt32BmsaQk34v0y8voMUUU7BW7TJj+EmafgDNMA9pyr2ziMzYPJgkF4
aBZ3jjZ988qKSQnRsz7+qDJh7qy0sxsuBfRU2V+blRj8HuAcrisE8aelmplswFK4Rr74yYm07Di2
4aUm0tTZTA5HrK6N49XMRP+DGujXl3hdRgZbBOcsQsp3X8zs3cZNS2MMwkFXZzruYTeKsbqmklPH
UFjpB+/wr5+HbQl1HCwY3MmxSHv76O0B73fIu3NgznP5LHrtO0UHLEO4Sl/1KOmzD0qIv/k8y11b
RM4BmlHr3ee19Vj0NtzFIOls6xPpQdmrtiCXsu2GicPU2B9suGuj/PawxvhD4ikhMemHPv/e2svJ
0hK9eqSCmmZyOwgnghVRFfdTkjX6Vo3OlRZz7jSDNqIEgp2FZrwEyfEq3bgZ0Eo/iN7St30/yw/O
pfeNAtQiCrmfxrOUciyst7d+grqhdcQuBl6OkzncTOMxCiHqe7kcrubehUyGwuW1Bw3cCNw2PvC7
+LuPd2E94Wrgsprsd9tl1RQEf3dw3hc9mz/pWm18sT1jr1lIcXc9oyLUXv13MJ36Ajar88GX/2mM
83bP4R3A3xoSrI6r9PsXD1pwCTUfI+muombZuAOKiNaqm23eqGXwMXx78NDb3mA9ckwA2Y6t7ozX
AmVRtoWNz1hzqEMNQX7e7+GPRJ9+vyf+cnew38KEWwrEojSa71N7ZD4kU6E3IpCUAgcCNMzrCjXi
OTeb5nmyxTcXmtNdzKoKyrzT73//6b+WLPgW8g9nqg4tjCX69t1IOsLRhQf8lDKb1O60aqg+TUjB
pqu0Y1X5ecs4cBtBG+h3XdahDIWP2x4MAzIWeomu/8el/2qkiNEGDoAS6/X3XW0ULoPOyJYMqnkC
cB97jSATvSIwR8smWEz9edBK6/j72/A3DwFMVVLwM5ziZWCg9ddzqViscCZ4zgqyqAOuTr3R+NHb
9rJXBWpra5yKb45XQoZ3U/5bhYPBR4XNuh29eUttviuzgTUZgtL1vRHnHE/SjEcpA8yX4KVm/bLA
kU6mpDwqU28u2kpPiyNh6U3sZ/wv51gbq+lG4KPU+WXalOvLGxbVB2v3p0fm++uS1PH0ROtj+Wkc
8pcTO5HK7A1zgMKCJwYzdLwu7C2wRzlte31c4p3r2hW0fm5Mif2zLMQ+GbvO3gKnyONcwk3e9qPp
qoMHIu4FZaboHgR8K8evl9i+T5IJrryWDEu47yYTYKuMtXn66P6uT/Dt9yB0jNkHgYir8eJ7K8uW
JCyjNnrmIRm0wsM6LYFxlTaMHGJEiwKrpsiSqHg6wjTRv2EMUpXIO53MsrOdUr3q91MSdddGyU9u
a90RtS+UIjTtn76KjDYFgUPsWsxf3/f/TiXxEAC1DTSGP0RTKfvYD/pTY+bepZmo/OA2hvpq19Ve
STRcv//wXw5NChwKNHQvNlOvX+J7MO2JSeFLnAD8RbvLymi8kbGnwyigeQCJaD5wnvlZPr19LPjN
/PTWwYuJoKV32w8Dho54LERXsVMOX2tNzPucnhfJBRmDoUBwvAstezpwprpbN0JGk81ZdTRXibqj
9cVVtRAdg4NSdxKFXe8Lhe3KrsyZhhTR4j7HTo1bj+qorxT43u/v1k+npndXz1EPBmNSZ9icb2+3
Dey+Uk0fEh0fCtO9Eq3nPaAlhh0ZGdFjMdPz5rNG7m+YqP7sKSwtjAg9Vj3D0t6glxmDRmbRR+53
P93d314WyXekmmEPznmHreTby2oZmSBcgLYTtlEOUMi5R34gwNGnRFph9TQjCK6OcCvqeGuZo6x2
8GfkuV+Ec9HbwOYbTdNQp3RD2l56iIhCqLaamk5T442w/dpktM+1OcUfFNt/e+EexbbBOQ1E8N5B
jTfBLBEgAX26swNhzisg/WSD9G5KR4afy76BD0QAQcn4UAyusUsNY/oydGUSrUc1TA9bGw1U0iiU
Cgy0IucwhHNFrQ1/VIOhBhAeO5amf3Thv+7enFam5I6zueA7+O78mOreiZVhLEHS6Fa5Kn/6FzuD
jZKL6LY05j4oIlf7YhFrdxuZcffgVnkKsXIur9Kehf3Be/k3l7O2pthh4kVMRta7iqsXI10HNX8g
nUkFUYg1xWDOyUUl7e4y7HA18LvYuXCrybuo4Bte4fJWXPKXo2Oq6KMQtV+3XsGOK3Vi9rhD9vsT
XeVVCrt7psJJqn2OfpyEkaKe7qCHhesYwjwJvHKCHjelcyTb1fdgzn1YJuNuGVS3hTW83FSWgK/Z
jfkHZfvf7EB0QC5gNoETOL3+PAD/csCZZRk56AmXoA1HzbqsGF9vPImFzA2OFXG1zUUSO08a+cp7
G+KhHiDKEPOXxFv9jPICZ/oAt4nKuGRczyw5tGUtfWyTdUXKJMb8F4SsicqvnWYlnNhhXAX5klBm
JnQtH93qv3nwAAtrNclwZM01fLvy3RoiYwrJKIA5CAcgNlvaUOkGcxppIWh9t1wKkzpiGqMHjXty
I9pUHgQo9B7Ss/3B/vguZpxBCdNjDO8p4myxxh++ew8lTy8e6AyCGHr2MdXL8gojKseFVk+EptUT
mNcr0UFAMS2MVFTPRKnTb9zVygYnCf3Q91ODJo69gs4k8qxdFYsWHf8qG18SkryRww7ag2MTotwV
cfqlMZugitL+a1LN6ee8cOTjB2tL/FJI0MKafBv8JF2B+PXtLW7TTGlZK3HKYIFdI7nHMb2N2sAr
8+xldDrYlllT70w9UQAbofeaRNNXHkTtL52K73odrsn/xSXRYCHyAw1ibv2ulU8rgHfg9BCKzdCe
8aiozwnv64ax8uKbEMX3Ms+HZ49T6Yp9AY8dijjkoobcLXyV60UvrQ+uaX2yb48gxnQkkPEgmePz
gN7eJZD/ZtYN3A2hJsgnBc7vAxRVl9T04y7WKu2T1TkfGXD+zfvGyJd3DVwM5ACPxbefmtnpOBQu
vUPcRNaewad56Mvc2addMe+NuChOyF+q56RN01Pd6fLHJLKX2B6XdCNLuyImu28vtdyDMWKK8mSb
nbxaLX022WKQn1BC3t3jkGDstFTLj0tJ8Fg1mukDB8250zBe+OAuGj+HBn+9jxhF2utCRpkLTZlB
zbtvlLfmeiTquy5p4ICKeUEp2pu285B6ppp9bUTRtulBJCKfTRhasxhM74jGvkP6qWg5NxjsNctm
KcRUP5Ymtr++WcJA2c3dqJtXShc4dOn6OLdfZoPs6hE4Yr+gNlvN0E0rgkciH+wsVs8h6iWglzJ7
xG++QvkQowit7bL00TT3WHZ6OdX7KouscSHKFPZr1McDtZs13WQDXhobhYNPspWxNX+xSxcZ45Il
BlNNfIUuRNdF026sUMZtZQEpGdKltvgWMjYP4o2NlUUjrTw/hpY+XTlmrrVbZYvwlltHimqattlr
OySYjWjZPNC5jlE0nkaqnPBgQmJv0Vr3XccXxE7uSIWQ3TLIaX8kpjl5G8WX84tJwdwDHpjcbWPk
aBqqrrmy4hHfkbzuKoEdgdbN24HoMQiLjt0gb0W6Qa8glHaCvNNApbFqCe3JlHRL2gSZvArxW9ri
1sJhXygYb2Eph/bQ2c147PKlxyaJ1C0oZ5Fj7XQ0TNdeByXwwiCmINlluGYREx+5jY6wr9DD/dT3
tbHHrT6/4+axHbbZeqPCLNK3rMYMWQ+2dt+LBor9R93JLwN4Xki2c3z6KddpWX+xw2xkW8Zs6Xgf
JMZFqmdloDkt6wWCxaXA4AXPszmvA6Sb84VViexI/2h80K7/MmvjA4hYWJEWCcLBen+7LHSrXSAL
L+FOpXV/zLMwuihTW9/lbnIVDVN5FJG8dzstYZoatadibu2DcjxtDyji7XBwwNxtSLrX32/E77un
P6+KGodQVrCJ9/nWdcPu3ywRQeGqmF7xPKq38+C0N9i95M82MQ3B7z/vl9qFHY5OjQMW/QWeU+8t
yetsjEvZEpbuerN3Tqcwu2j1OP+M7xPSWrthbURWebUMRXTE+S0pN3o8rm0WNiY4/Rk2sEUaL4/k
LRd3sHbSe7uoO5yzHHmpFwN7RIMFFXqFCVBH74yPsj/ZktcW6c0GR2FIchm1BvkjlF/vniScdrs2
hzzc1cawyF1lOa17bPJG5lsXLam1kfhUXYRIJLo9iSHLfcP7F22cYdG9YLKN6XKOXCQPGQrwyjdG
mtqtzJPqM/zsyUGeXRz7uPxfhJ3ZkpxI2m2fCDNmh9uAmHNOKTXcYJklCWcGd8CBp/9X9DkXXaq2
0kWbtVWplJEEON+w99oVAvFW2+95VVF3zy2egd0QqbZLC7sf31TrX60MyMkxE7AiL4PWqsVYAADr
WTY37WDnoo3dbb1ov8pwMxx8I5T0I8M70mDzHiDbSZt81PuuXLJ6P09zt51zYBHjU5xlcCDLJgou
t/46Tl1bOcG+VXmHPnmbm4++hyB0AFtf4Tank/gQE7ibE7gjLGQQ8Cgca1/hxwsLZ/Mv5ZYhIHIi
td5tFaOxtMr5vhjaqR8cEPX4iSGM+pCqDfkmp1zSTklc9Zd2a0nTXmbWemnUeMEDBAq05pFdIMoo
5828+/bauAcfuEjDkRYSjz6FtwUTSpc2P7MWy5ckZG3r74GGjjrBSVjj+SHsDFHgsgW4LuEfmpPT
F3V7ETWAmXtC1CYPLBL0BmOb7N51OdpXu99u19p9ybqYgghajcLTkNUgXMkcfyJWe+qTsSwId1xa
K2bfCPS8gZpzYi42vPre2FqnrNvoJbwyqMDGMqh9NFbTL4kXVIDeQW5glkcv636LCit+0mWOF0w6
XYWVrdqQJ2at3j61WFPMHvl3/WR14ww0DWPN/QLGSSWFx+/YmbDVp3opA0BznbDUPpuscNlrC8zK
gX8bx+AaGAzDvfG3+lWoBhcAyeLyskQ3kalDxv0ruuuh2W8LAbqfUOZO+kmIrp2P6HWN2q+dtH5U
Jb3rOQ94Z+7BHfjhHjPq8NnKx3g+xAO8xaRrXKUPTMvrBXeVz5QMOa66dn0PmaJefXxsvltJBBKd
josbgSs2wxPK5vqGJlnbz3HJdOluibgIqUAmrnCilNOxodEfd4XCVHWEzWbmu3muHP4lkeWKqV7e
ZcQwFhGYz62vX1pes3PqtcWaBs1ctU/aGbElwQi36sReHJeATAA4qWsmkd+3vu/in9mW4gWZUeGj
SoZRcedqb+tfCfAM0dbxbJpzoQTya3czq3Vc2gA/kR9NgvUYDrbybltFhuULbiK/tQek8Li5VS2P
wDLn1DDQb35WWJSKnW2A/FzIkglZpvDnh1M812DzHFBs8AGhq5JvyqTTR+bXV1NiGMhuj9x6uFka
468YKslUPkA0WmEBRQohlXai/tRY2cChTtdCk4f/F3CoDsGpZZg2C6Hu+CJRRHPFljPxP+iYs6iI
X1XLGvmJAwU2Qzuisk3n7baKMWxBP9XGVby9Iq3TPJ/gjcwO78373gkq/GM5pSwiapXhy1ylV2HA
9hEcZoPu66R2aycAr7nGr42efOfSNmvwOurC/AgUhGBWT3MTJ2SBefrgmrqRp4aEFkK/mT7q3aA2
9c0n5iZIcNq1w37WvdPuLKfGEMTrFAn8CMDfnG23nKa9Map4qwDF/TTI2t78SrVDEljBCBYqQBZw
xfDXgEBpTBTs87VtKZmnGQSPX+Dw2XmiKT+yzjYj3o9Ov4Wse9UR8YZB97uAuktnHObRsSZJT+6d
Oh+rJ8kdMyaT3/bjswB7yxxjbKkYF7cq9L4UC6akuKr/Kp3IavZjjI8DqQOO9Gd77MeL8TMqvtqH
LsS27WYPkH4pv8OjQMUD75Bzogsk1QqLdTVCTgqBOutc3MhgE486k2wTp/k82mMS1NH4bA/T+HnT
KhsTPVdjeR+TvtDvR+YF7ufY0/4vrm7QXhsaLHdPOoj/Zq2+hW8IN8WdMVr/9DylGTdvcwRXTYyj
fbasDQX/VkgVvhDNTCRkEAAtOi4Lj/5xoSKe92W95Nja+ia4+Ytb74wxdTkD7q2nczUN3atmDoBH
JQRpdL/gsJq4KfEMHmrLQRafx1tTpYMgG56jXuOSHVbeMwGzNPwOswwVTD9vFLtGRQRTekEXpDBh
hxu+ysZUl+UTaBAfhjsYNp1DJFVu014gDnEHxI3i2rdbPx5XtwFXG/a2+wmIji5eM6vgVT7VJlYX
PA3beGqpTanYxukTeaX9lfUzXpyKZ3S/hqXzVMkm/DqDOVuOlW3j6147vbwKT0u51w02xMex2gAc
O7ClSpBVPkes9LcQi/gwLiX7PEyT6VgpSe0HcA5J1GCjzCidMbvg8W0M7+jC/SIn0HQ7b4sL78p9
oDM8QPX4YmaRbUkohIl2qPBqxaG/4FZyFq+PntkdLN1hcfr4pywjrkvkDowooSr0GnujD5K8lA5/
C4ag/rzMwXLd5tlMaXQ7vXaAR3kLjlQEOAVX/PZQdguGb/HE7Hs1SOrSygxrfiirKMOXyT/yTvXs
z/EuVqVzUW474KYi7f1t7b26vBrm3utZReR0JJXbEFNt2ExfirGm1gF63AbnLNxQf1g3u2UMKhom
H5f1oUJciHy58VyKH0qs6yoAr1AHikmmW70FdqKa0Llib91YfeZ6We76PmI3u4FQO/RFtDIgWxgw
X7Jq4UUInaWnKigYeHl6C1+QHY1zEga1HX9qamnsh4a1mbxO+RR+oF2L4RV1LnxGQiaAHROArQD/
Ebn4DgcRr1swefw0uvwNk3Ij+v08x+oGpt90kPqb0WPieVu97uZlWF9wj23jvt6s5ce0CPtdOPVz
ztPC5xomBxOatTFgmrx6PoZ9V007IDHec3ZLwk5uU24kfWygnHsgNhiXw7yy7t3WYl4uYEpZ/IzY
bk7VXDUz2psOSw/EI5E2wwwsK1uj6DICt7NOZVtzbWynyT8XTF93zDer6WRInMnvIV8gOXCZajWJ
03dxsStHVC1nZjLLuetyd3zZINNYO7EN/k/RysU5UPNZ9jMBgGDZed7D7NAQ3fDsxyyi9nOluVMp
KaiO2k1SDoOULW+Ojy0HZDiM8YX3qj+SXgGwPl1Qws6n1m7FfODUCPVe1RDyEhHHwBQEdunolJkb
yvPGjHgeBg/YNJ8fekwAQjkZOMh3S2gM4/W69/s0C/rIP0PDx4RbWMpiIRiN1mmCfT6+M/i0IUVq
y9qtLC1r+Dmb7p7yJpyyo92HkrWm4+FQ04HTQAHuC9IOqH/iQ9FZy3aM6mJkAKG1DI4ZbL5mb7EW
Lc/8gmH20uGEPyNAy7Z78AxGPmI7DhSyPseyyZl1nV8MnTxzWfraJtXTxqcy1z4sZDEuLCgbHbdv
fmGP4gTAL2x4RgvvvaLrAGtmoSFIx6Xe1IOxYGgkXe/nw8mHcou1cIDrlPKwg/EjWDdp8glHaENm
hwxl/Z47jfhcx1GLJz+cQnvnwrNzn+JWc6azR9PwYq1FfKtKP4+e+r4t1aHPKs4hmEJyPhUDFtGv
Nquy/BSYVpJg27jDlROcOQzuzoVk7iauLp7xe9RtrAhx6C2DKQ8VFrEAQss2mbvS50G9w3KtqYV7
4gfPRZMX2d5l0/Akh4EKQ/YqwkEHSoq9dhFJcyfjyZfXoZCmRA6NvunY6SmkwNCFlQ7dyplaeF7z
wi2PoqVAEovmihAYmjC43t0Bnkl9BZfptymoqVDsoa+YO9fJaCJ4BzsO2RU2NCpO8Oid1IAu2Ger
3f2A55R3FI1Nf85aB68FrozQP9l2FWC9As1/IiHA8vY0LBlkllY2sBnAh2+7rl68GyfG8EkWEVag
aZpy+7BJyaIPKWR+QW8ag3kHr3jFhscrGx8s3HcbhdOA77i1LGxnXbQ3zgrFoBrz4Wfug1rfLbVl
vIfSCr1T5m7Nh7cYutLF9BFCqZGoTGJAmuEn8N4qO3dFPXXHQLaCRn9YgMAbWC/93rLAkUNFmYE+
tP46dYeI7Midrwci1+Yq09ZL046Q7KvtposNGl99uj0NJhkafKBg9vL+jX3l8OpwRxdpQMo9yMRy
MR5nM0Rc3HO0YiQUFOCXK8cvgqTU3ngcu6Uo9sAP/U94tPJfpiI57DpMA1FEwvO8y1gLvLG23/fF
BVC6MfAZ6htxI0IBEnJyuWkN3gvF2mhNT7lpo+gwNnb77pS6Ko594QM45uwdnw2tRLgfyyb4MbTG
sfLU3jz7NYaPfiVQuz0x524T6hOnYwHp2eI9xpz3UCxU3rumVssh70oTfYpBHTO63Hr2FdqmVdgz
0dfdr3BZdbvX2snUsbD6HGRx5G+f5nzq5zMbpeyu6UMVJqXrKB/OjOfqg+MM9LMqLwhvDMtJzLsi
3kR5KHLuhxSwmXyfgChguXaUitPF5b/xCD1x00ZEEplJ5Po/yGkv3ia/mUM2yP3yytxOvqgBtBh3
BVx7OJ+YsE2Q9duZUn6UD3k/tAVO4Ln+oR2pT/4q4DiuoUV9IOB1rKkPt3x5zqgtbhEC3YhIupE3
fpIzOO4RywPW4YoCTtzJrXWjO4HZrtlhYgIVQOItMwMl2InAMjb5TZ1CmfroNWHcJ7wOsC6WLB+D
Gzk/ePHRdC3pNuM47HhcMqCasJOy5okqqLpr/cia7qSwwhORva57762TmKiem7h4sow7umk3A8jc
uYVrXga7YGDg+blejx2vFvGZLU+r9jFqRIwZuRWPGKaXwXvsqzWAOjH1HnpFGDcnnpj4m4cOdJ8h
J+clQNGynWO3Cpigu1YMDyiTKv8s84FywK3znhKzERcZr2pN7aEjmUCt2s72lNdOd4GUVwiiELeY
44lF3ikSC9kJrWIKhI919h90t3VYfQuUSUlXeps5+DqWV3uV9rsZRWQlE5XOBeWRbS4rGF0/YehQ
3N3GUrA+TOGs+wG4dvgSg6Pb105oUKuQkdClgej1eA3sbIbA26iMjdSW+13qS8dcMxFuau+DNa0B
t9a3sS8yylBgfpmNSPiDEdBqpJwQe0FGTXigmT3rXVOuQ3Xu1yqur0Ef28zJQVcycS6y7FnpzIoO
OKeDszJCjWmZZfN3uTFggDMd+ms6sQoYHmUX192neJis+MGrBdEBzKoFw3YE2LwmI/NNxS1vK4os
yoaWpW/aYi+mscnredxNvcjaJ5DjMjyrEr7tWcBhBeGztrxTBkfL4QQykDPTqoeupfygYT5H1RQo
CTpS228Lvey6Hw2lD0Sivt8OfVk5ZqfJA30vSVojfa+hn2LngPI+taKsfOUlE4Ynds/udOK2sifs
K4zNrlZQePYjV1l8SKsNM4g3WbkmauiX8tFZbjCbZtucvxpCTFDv2fhInzPIlXLfBu3SnsoaFoSo
Oq88b4u5NYmQ6C+l31YgiFmc6ERtzvK1MFBgkoUIIt6DQDjzJJbcrQlUsjgxLdODdIrQv6SFwEG8
EVCz3raMQHYXPXA2dAEII/gSkScP4O9d3k3BMo0P47ShekdYM6bG7awCHMdsQF5EMhrOQtEOP7a1
Xb0BqSzfvbkKcHUPpQQMUYbRnNTCDofzrAvA01Ib+ZXd1JiMXjjz43E2ftraOmexQNe9XOh0JjZ4
3ZTt26XD1M6kSl6KuJ+ttIBB7CTtgFF9J3JHkvttl+U9Vp3sWgol+ju7UTTu2TD3pPvx4vg2sjEl
aEka/yNm4pfvmzJr+3tY76SnuH2Rr4m0afF3MGzgXKyMJ5drHIMvfO6rGFk6VMzNTTQT+a+mEaW6
cmNCynGscBbfPK2arwR6sJFseUZ9iBXlFiTZuE7m7AAwv6+k1URvanRLlB6hVJe6rXr8/pSyTRLP
mllgGOYziSeIROujnnu8L4vu6p+zCAXeKD8qf9HYd+0RfiOG52BZ2cG2GI8/5naxyRAJnOhBxvy1
Oz6aGx1BzfF5ilxWQG/rwHpGAuirI6OjYs+GOqNqW2pj3zubTSgJXwqFuCcs77ll2ONQHufxT8Rw
k7vPTVPapxIAHdZ7mF1Psg+gbyxMjElDomqm4N0mqGRbO19Vs7nMu4SUvNDWOBvxdq+D2Vn8Rmsy
dVVBxw10TwDANRqQRyGanyhttnNUT84Hw0F0LHUW4UGzNye1aLhIPifU5+u6VZVL27QW2dMme/db
qZZQpiGCRsihk7ag2WYQT+jwMXdQbFlaX6QN1jTtQ/2LWbcRz7FXQNsJImOpF4+3E2hY9CHtQW0C
FyugZg8PrGYRf7Gnza1vtW5EIIUVNfLea82iUlOr3EpJ5eAO47s25wBqNmzMLuoRmI8b5dtCt/6q
VwYal2iEs3zp5WDfj6RRvRqvpyPT0QoUy+viNRmBvh2Vq4hRJASAEnMNwAPcuf28ZMR6VbSRtDXy
Ke8FYIgeUJ/aMccQ97iHi+HCfjrUB+lBGn/AXi7Ugy3WAMTARJI2+TlDNb5PVgUHY42MOnYSqXjd
29b3JgTQheLS5EdKxHZkJNL394hT1/icoUstKRmsNSCluoTco4HgDjz64+zfhhYQV5jubcFxQG8t
Hu22woYzbt0q+a+WNfzCELMH1uB1DbOWohmGE79x2YOeiFy9zzBazRe4poH1WmaevV1G15nALtRV
GJ8BYJVzmkc2kOSo0JF1V+hZVYfAGLPuMk607Qrvffjp9cFMqY1VdaCUAO57tNbOhahIZnjtPvaD
tM8UliPj1M1Vj4ayyTmZxhUo2J2YIhw4Q6S/DxrpzAOoFlNflqDrv/pVKT6QA7sAfttRAgyoB2h1
nsqfAQMHJrGVrekZVFWuV1yeY3vUuRckSvFSh7jRo95ah+6GyWjaab0DJtF92eyQd5PJvdJNddAR
fJiH2w0DraVfpT6Ds2/xNkRfRLvcNPIZI6i0oSNcGVnqdU/IwPLRVY38sLsp/57N0HFOkWUyRDgg
jn8w45vOvpkccVB2Bk+jiwdwXDIup1f8QkAaqPjCIjF8M8x8pRshnsihLzIKtQlvGQJFIIEjvgyV
vf2oCjWqs+6DDvhl1djlgee5D495wYg8deYRPtRQVYZosfg2/mQybOS9s7gz/Gh+q+jYzsr+yZTV
z76KoezC7yxv1+yO9tEHnlc6k3Oo2qqNXnpESWDkYCHMP0N3jecU5ETswdH1Ua6W3Ine0zZQlCSV
R4ZcSjWn/UMZCtKsqpkFIPvh6r2LJXqjgEyltF58cawLA6ZI3mDVu5s35MjF4McMTkaP7waKWYLq
YxwKJcnUagfgQtYPUoSmO2wspb/PC9aKJ6xCxY3oCeT9Si05pSHvnL3y2wJEH4M2g5t+yLLwFMi5
+dG7OpC42/t2/AECakLhY0CH7DaVz+ToRDaNPThMSCHMAar4XjK5es5asBAsyRB8JDF7kC/+MBTr
HTCuKT4t1FopryjeCIZRm//RcMO+6cyZ+r3tlfUpLmGuXohYYr/vFbnrMduFnZdWpbLrXwtI4Sox
6DP7A3j/cLuWRSzlljAg9zPUSsqcyOOqh9Sge/9BO03q3uq41i/exjRUvTXpmuA+a7Vf242752HD
5VfyEMf9iSRqQaaoAtbPEpWJPYG6VRcnfl1ZbirJzXrRbcsD27QFg9RC9sDIurF047QkjKUEpbX0
+W4hcQnFY+RBtLEKLsDOyWaDLRa5NDi9ZvAukOrAJxZ22Fo7DmyVBmvpeceysRGe2sgmRUrME3l0
GYbW8qtRGxwP6MZe9pkFXPeIXGQMdnJSY3Wd5t6zQcDQRh5rKFqP+MbCDKpw6FoJEEY17fkHoK+x
Df8V4WWCPrct/gkauvXFDBxcOwIDK5NyRmcZfZfLocZw2cagh6SDrHaWzjuGAd7Zqk3QJThHvTCZ
tJc/FGOjysO86tEcuUq8btbMaYGvRZjteMCgIjPjznt9zkDPTwlJMkw6dVghdDFTMaH99WGbpAwP
rZI9EZr4tGMRPKVbqBjOzc4yNIkKioJWQzXdM3ZHpzl41jaL98UJ9aeBo+8rLKCpIBKkG1w2RqN3
L92g00kdLdvbCmrPuSAIlhU7BbgPSGE929p7vZD6HE29bFLIgpFzIg2w+4s5A9eqJ8KTx2ms5iat
XSCDx6apo6OWrOYSu1Z1fBwRMtNPdcUNzKmz5U0TMf4XMCvi9oAIliLxMpGdDAJjuOd0eSSqREKV
qWci/zoP/cYq1mJgtsuxZlPICS3h1Mh28q9Uqxjt9ByEP2mFhgWQ/NoFdBy1iS44sNCQZF3Jwk2Q
ucVQuszRwizOVO5ZK0W3uajrPNawX1dSB9E1s1OUqAyYMqt7G/G2ve+NA1Ssjvv1IOsMGPrCH3mG
4z7XiegIMTubrpZ3tijgogVFrH4ulQ9Ed55rq75QudXMLfDjHypO4ulAjk9UnpqZAQ6jNfaoqdyM
aR+lsBEqdfye4VGgYYUgVrMEZIlQqDv2hwwK2zVzf5U5CYY03vUSvNbKywrgmyP6BWi428kpJtbp
4G8YYCeKwAM7DWlagT+uEZMYh1QReiqwBfthWrjiDTGEF730dr7XQ2h/hxdyg5StZpn/YFP6H1qO
G8nkZv+4xb6Dj/i7pCWvbHo2Z4r3XcZQSTNUScc5IO3QKmYMhF3+I7ezhVW1IzTcrNA5LB0Qeeow
77KGUbaTZnMv07aFp6pTddLOo/zc88xSwOf5N8eug72vu7gBelnrz/+uRLl9uL+pOOBQgJaN3cD1
0KSEv6k46matw5l1yaHD/wl/yC3OUoiYvQ7YvlrXbFFasTA4ZXv3B42c+F2QiRn3JrUMfIf1MP//
t5/NlmqL/KrbDnPg6scpQKOWjb7jwtWMbRBjvLGIDihZf5dHmI8mS1UYruGxEcYjayW2YTgUbhPC
uutbO0DqHjHbp8tGI0eCKvkOHkV2ceVFlz9r05hPpXDN9uAUZVTuqFdNRRHfo2AmkmMiE2kIofs1
ghnd3q/7WR0IdI0g0LP9YcPClibYK6IK+4e8XuWXAjg2Ju0BVtRizejD12E0nwvc2UQOb+MPDz1T
wkS3/YIKdnpi06H2dlQuObqWGThfrkcBohttKbQ4aXOp+ZLC4pkSZRveiSEMo9QeWcMB5XXL9w1Q
YbfuKLat9itTZ6zh2g8skcigq36Q14RA3Vk9+2mCY8UqHD3d/CJzNW9Hx0d3xQmddd+DBexTojtj
fUe6grzczqU/Mcv2TceUtbaYaHtV5hzIHRi+lSFQiz9J7v8hHLp97VDR3RshAnz6b8+Lz7CX8TtQ
4aIGkMkZG+0q/Ehnl8u/98baSY3Y5g8VV9/mcAABnTXi0ObbPcxk9s2NPz+ags/87w/CPywht7sR
IBEUAB+2CCL8vz/GkpmJy+xwOaBC6R94mdlvsSzHI3i+7bVjd38cuBtA2MXENs5T5r0FBK8mHqrd
xHXlXO1c03h/0Mv9rsblQ/FocI1cgRYHtsjfP9To9oDBcekfrLonminuplunMJRnOMdE89J0ngMk
N3+yIdyevL+fCgFevhB5GnbYyP/dYhyKkcIJHNxB90y1C6WpPCtfPSCmR0+C4ZkVGt3zqwU6/kJi
xRf+mvaxjtrtlIfCPsCbi5+Cytb7TVXUSv/+Vf2vTwffg7OWSDi+sN9uIAc1dMUa1Dlwwj6aqtV6
V1TNcN+7NSEl//6z/mGzpNrzQ3RumAy4M5B8/P0bkGyZpTflHNrW6H9MevBJjwHSuR9nu/jhrtRq
Q9G5+8Lv1/u2I4IvqnvBejr7/8AzAE35z+7p/13+/+b1/PPXFnCL8Hsim7QFnIq/f5IRBpbxbbkc
ssKMLxWtO+OmIo7JdoKR+u+/9j9fC5GLEtKx0WmCEvv9aGY4OSGvkNvBEz2NuUAfClfTYynYEUfM
wVPJr1NExz9RDPzhZ/9DjIlEP75dcZSRWPfFb1+vXqKMtRP3/FT48sU0bAAid268HWwvvXcCYck/
3FCu+/v9jpmekbaL5wrbg/37Y9bTuFhR4WZ7HHpoVyIIR8BEZ7vbj15DTe8V03wG/GfPqP+qAZp+
63RHBli0+LRE9rmNfCoSs8ES/bCtqtKJY20MKCsKAe4XlgAQzagS06yuafYKohL0JdjmAYoCSdHB
H34h5/drGMRATEhHIRICKTQu0N/ulWrhLhokDTxa5w/6na3dtdgWP3H8t9chD8y3IRqQWTYrZ1oj
yA8Iqphphro5ZHn9BrvJg1Coh9y+nybL+04EV3n37zfZ//qQt8IDwyL/Q+z924dEIN407LmPU0cS
H3lgxbR+tjtLAJ8cF0dfcL9N4/u//9B/PNBcGm5RAHcIud0IY/vffyr6JVv5IH+OfTcNZyY/PZWZ
H7xQo2X7jY35vRdm80mtbE92pr01jEZ4+Ylt9J/8fv9xJ//3ORveSGLEhNCYYhTAb/H3z5JbbtHZ
7J+OmWOjr+uQB147rd37oMo3cdeHJBJfN3q+6oEngjBYLHilOCt6J8zEgi3GLsYW75G5ZsfzHYpX
lhiIyJRznXuH0c1aa/6JrTTHuFXpgLRG1jmH0Iv0QIA2x9mO/DhbnlzdZ3dxgYIDRrJmbNwvbqHI
4Otycal8zrlLCWw1uws2BmypNsx3dptvACQUTOZc9gweVHEaUMIHpaHHukN9r78GsGRuSaSlXT52
qmWgu+h1u/Yk1oZXz1e+9+COKJmKoLTDu5xbjZS/SWLI6ywyvHjRzuFngck7S03cBOYJbZtcSF4m
+GencMIe/3B7/H4UhLxu7ZtjA08/JfHvp+xajy3zxsU+4jywMyADMWBA5p74zHJbgLTyBsx/yRDY
0YzzSZK9SCp1ZJI4K6b6ai+RQfQz2Gr+Qynw+/HPOeySQRPGvJVv+vnf6hN8njb0tXw9bjWRReOY
9zhTK55W4k0t+Qc/Gi9Sbr3/vjWhb2BGgTBCa0P9IX5773VraTWa+N4j0jUx3BRgTveYdUP1q/Gs
ft17uCLQcpXIw56nWJu3mDDa6DIxIMwf1xlHyrGa8sD+nkcT/fYSoDZ6Zv4mH+LmRinO43z2rxWi
JOdbBw1++TTIYqj3A2Xysu97rQjei9hxpIGxKff1CgzpPuuYt+Nk+c8F76CAPWx2ls/JxNUv92Ix
OdFVlbHcnP8sqJy3qciX9aS1X2+fhYP+mwgYsJmAT7PAOcWEzpHbgKctve1Hv8bEHP8cu4wpSu4I
SHY5UzkKu3ZcSe0d6ua72+TO0XbCLLzUzooMF5dWRpZwhXEJpz1IE2p/Tz+i4VYB+3NqqyMbsUam
mnQdiOV0BXo/kZ2dfdZs7Y8hc/c6IZqi+2vx7Lk9IEJSEcLkfvgUKxdHyjBY06++awT5OLGp/+Ld
wcSnib2p+cqaxh2SURbOp3UpSgJ5q9ZTX/oqyM857VMDVDeYX7yO1EO8jVl3Q69nyw+Pk5UjniCz
AEz5NH2KvDY2Z8P20EtZU+uvt1dWvBuQmJJtWxpiSztfkv8YRrX3y6ldQlC7Ylx/EtPjv3p1pcQP
QofRo1tyCIFhT1lWlVi7DZnchXZIS3W4We7gN9dV0mqzhKDsMZfu0duQX9vb2XTwRdOyX1ULc0WW
P3QxaH8msL9RYYNPq5oKZq7XDR2fIrA9XqZccQwsUZkfQxrWLbGdqf0WkfTq7gQsTuZZYZ995wVJ
OjRlm7TKY7eIYO+WaG9O+VKu7hvuWSzH7jbOF99RxVnM1hbtEfZBr0eVy4ZfTmUfnWpwR00ayEj/
XMqZvWPj5PSRAzgHi6h7n70DyrXRXAdeQPKwgGck/IT+tzsxlxDtVU59fjXAE4cLM3aBI6sQkjgK
TxYfY9mWPV5jAwTOIeixSSrldGwvYE1vCWc2X4NsAx8t8by2bsr6Mn8iGg8jSIFir0otz5R6b8Ga
7hMv1M2rjdY52DntUlyjufLxDwxh8HMrXQb9WFOImifVfn0knJAlb8exGj0yI0cJA5L6iQAP9U73
H8a3ydTKHdDoD7/aAvdAGUWvI7CcJ73vLwQ8+k0vWBDLGebRDOzcbRvKJyMzNydwl8yB0Kmcat+O
M3o7q2k/xWG5nlt0BD8QlQznkFxm1sJuVfmH3gOYcm49vkEIJjWiS4wyUZ9a9LFbArZ/jXZsCr27
wg1i3tJzixJ4DHSPVAeDLMU3cIXLbA3yjXHspO7zsV9ebKcWQC0JjbxD02kBbh/F0N4xuAQYKTYh
shfjbpJAuZkU0hRpCzcp6bDut9axmaiRYIpZgIEal7tFt4ipzMntJcWI6UKyr5aF5RWoOsXOO6ue
rLqW62ldGG2hZCtdAPE5kw48PBgVdnWQjVyNYLvlL8U5p1B80/OIzNd3bV+sZg/2svCYRFvtM7L9
4avPkEzsui0IXsgyDVXiAV6+bjf7/M6mRPBSUSEe2Q1LZb4Y5ADdJYqInW7xAnxtpo4MTHJF2y1t
+zJfznMZ1QQQBfZC5slG3t3GUqZJ8G2RUahiUpJXl5GA6V3gMk5bfKsrHC+nuBkIMPiPhyaLcwJg
3Hrr3/ISYSDUNljrScs2seWuqLm3+eujz6YoipyFUFZ+IRkYnx4676Xeb0h/DgRgNYDAm2rAYufG
dnZoZVlsyC3dcn0e/UbFe3If/Ke2z1lxtL7sXnQWBm6q7PamD9kQSye3Xc64a/6PujNrrhPZtvV/
ue/sgISkebgvsDot9ZLV2C+ELMv0kEDS/vrzsXfEuWXVOXbU462oqKgol4XXAjJnzjnGN6DSZPTv
hfOuCur2/VitnrqwHL2+Ti7JUGSE8aRm4LzcF1jyJB7naJbyHS18bIlCG7zk48QAv1nUkkRNYYvD
EtMKJcQkkHuD/9BEnvJQ5KambN/dVFIjzU0G6QPVvHc/FTPLT53q+Bvh8gR5DzCKWH78AKWjniQm
kyVfn1bQXlU4O514pG6r88gd6URcgArbBO3kdGXRKonegGxcGrSvhCHC2XQIN0qF6ZHWvNBkzmem
pazj85w+yKQvfnTTat2XZtOmJ7cGwcmCtWU5JXNsyReLuYoK/Q5M0BkAg4Gx0k3YjpiuvVhFjU1/
RNDX7Bl1ujtzYdSTlNasXjqVinHX+TWydJYpps0OUEIAH0vgrHdtbSYHI0C5FK0r6UKnRVMqhSi5
LfNgKLvicMoUQBzLEZ/fZM++e0iJ/3QPeWP5bZT2ovnA8kYgxQCf3UL8iiYCuU3p+mgSvT0epjM4
+1ljrxywhq0im7cedtO++wxhTVq+glwCd5mldxpdOPNfVO/bM4LrYbTuZrH67lPs8uhFmH/Z1GA5
0dsKxrgNPYkAY5fncfIgctw8WMDH+dhRPfQs5Hi1yIcNcr4RTevTU8Oa3JXM/W6CLUB3x1c7fLOX
wiBppUiM0TtkrBL8nskKgOAlRrnvvBlzqDkLs2c3bbv4YsyMMrtMK8d6sqYlqC5o22MAo12v3wuE
WjXmizY2732zcvbeEMDDQ4yUdmjArLwOLdW+aJkR4pXWqNkOlpdi91h8SFgIXIvN4hFUDM9KskcL
VuV3xN85wZGW7bjHqcfEgX63JnM5m4dnLzXjd2mthGgR9Tbv06JSbwUHxfXQZlXz4SU+Kr+ON7Mi
XQsBFp6FhpTyFnNxzeJU0AubpswzUXuwd2HEkHqNRpydQzhN7XzpceRhGmyt43QiNxUuj+YIzJkY
oteNKOH1PMHrjZndGnPrHfTQuI+6yKvk4AKkn8PStXt+vxmUT966TD3bT7BejU0BoBMaUH1BYK8T
8+IN3DVdA+BuG+leqRiYZGT6OB4O8epgmpwzH6+fPwu0z0auc9i8Si/rPW4+BXWwJ/GOBJPZqXZd
US3M2d2AbBcLkuKPuUvaLf5NCeeYz4XX8Zz3NPVX00PcqX2egyBRj1aViwQ92tA/jWohdDUhBy2q
xNYhSnnPsihZFOPwKtezQXz0vGV9Bu3cHnhSeIPIWp0vq2JdxivGOe0bhCusB9ZsjvLWYKg8RX62
WDcrijqWntVS864muS+9qnU9dCE5dPE3AsLlR8tyIsNxymVzWS+juMMNx4AH97Mu3EujJmZwlytC
As8+ZHlvV1Qs1leAMZTaGKe52rMfZM5eTJZD7gCKIB/h3DjvA82idW0wg7+e7VE7EIwz6T46TWLg
+EmheZ79mpu0247SyEhSf6wi20RZdhB5J6+oktdlFxQmkTsETfuvRjKnJosTEoiwhgzjn9KkSLEA
L9lqUG5AA9ovBvLeOvQY1wQ3acw5YmcJa/UjAr/a9baQ7twQDELc5Z6qmiBtCvS4H3ZpM2D8h/1g
7XKBumGPYJIghHEuKRQTgrHyV4WERB7KsWktti3DIFdEOPoaprRRnSsamm+rOQjawEObvccu9zrC
XjPoq8ZCJ3vZVnbp3sI8csefvYzHcV+g4x8v6nx17o08c+SRiqpn1UfhRpLkgvZji+pygq9W6tSn
mQhcP+SnOJiceqg3d1mf+owgRlGbe4+mRbXPDQN7myNznVxlThLkD6U7EafnsnqNF5NfJukXDzfm
5odUdrLPitwkTmhFT3JdtbNbHrCHJNOrNSaK4zhZgiS1xAylrrwyjccjQ7wmeSjhY+MPaEfbGhj6
uP1ycN0qzpEYzqXPaDa18F2ixbSo+ltUKij5jekOQCtZn7hxm/tE9+jYSY0n3cmemF0RiUW/9MVJ
neYe9SNm9zVFGkB5mVWv5pJkZKj9/rz+9x4SlT46Fsv3XDsAo/FrB4VkFok8ICG9nsnwDRSIbwoH
H0T+Gde9Ikf7D9SZrXH267HYZ04ASMSH2AFy6xOxI+DwXRKRNBxzojqfezsjebUw8gcSiIcD04p4
iIJ6egU0M1xT7/7JOP4/XZ4GAHQxWkd0Kj993MF36TB3TCXMbEK+RPg0jIvecbqnyUn758Dqk5+l
JvQ+bbL+yrCNn7//uj9ff5vY0B9BzQ1Dhf7s1j35C3OH9unSdbiljrRrGj/EwkUXhnrsAvmT3oPx
aPer34ybGg9RPbVlu/v9H+BzW2LrgjCfodix6EoL59MXoKgmTCjvC7ww5ORorpOzkSnzJeCjkyE0
jF8le/H+9xf9GzthuyqtIHhhLuNKyvxfP3aCN0+QbQ9r3iiemdhk53GqdSTQqmY7M8flkOS+f5lb
0DVKdN8PsCWqP/R//vbVg8GT/6YnwDAWdrD9+l++et+fcAtzZ44pZWhzli5Ut0tzGsYpgoBIDHYL
Oqp+SFun+1EFiXkLU0X3h99/E5/CO+Asig1PBLuAOaxLk+zTNwGYpW4sC534MoE9pnM6dt/NTk3r
j0620/iAakV4UUc3RW4eOf1TUIhnB1IlE32t894qr0tnEsZdUQdN/3PSqsQETMxvcpk4XrGeqACW
McQhXJwogbVx0HWsfkondVlpjY6Mj6JFDxMZ2irNy3X2UdLObdpMB+WYbnzKwVhVTxgvnOYVhbgv
bvx8wHIh03ggKKdDxRYSKtqtp9IbJicqXNofh6EJnBLzOF7DcDYIBpqwCsvmhYn7Yu2HQVQ/MI2a
Opw6dIORAhn2hb476b8OvJTysqjmWP6hPf63iaRnMVEGHSNtqDjSsz991ybq2cUrJjxlAJ13M5KY
Q9z46062InvOUYBcybKZz0QHNWFDWX0LR14eC7UNzYclixpTNaff33/r35ODvy6ATMCYvPkwLz3a
azDffn0MNUlniQGB7hD0PoSnCY+ZcdZ1bhnPeqkgAvhEoGI/Ku02SmwCJ/eDR0l009Eo4+WooYQ+
z2RTdBfo2RbziGzHIjJwpNvxA1d1/+xjmE9OS0ynaD/VRvvVI+ABmec8y1c1SN+laPXaF6Pvyvw8
50h/SxC57SGpzDU+OQJTQTi0AgbsLGpUGRAykLpU8UJRmNDv25dZrBAMDsXoXWLUmOozbQ/p3E92
PqtD6cCVffS1m7QX1JvaZHrTpM4Bi/tkhNrI/asC8qGzA2IvX0S7diUK33bu6JIPMcGDlkcwxqKd
gSMu6I7u0BD/hM8LExxn45GeU2RpLRFbWELndwsVKknwEycnmjPLmu8XQkCHW1d0Na3Duu0enByR
Pv4Fa1wuXBBA7vNgQcxKjNxGNYUww31KuFHP09jYb70hB3XZz/Rd9mkKqQ3tq4jTQ70yV0Ea3SPI
TYlqXg+keCfZzaS7iZNxv/pfnNFZZFSoZH3oebEIxAYf4u5yioKUXEmDdponqynjIDcQPEfLKuBw
3zMFY0AYjDdyzAOCu4OOVjlkyG7PXVjjHe7CpTj00h/eVJk4JHQAWznPVoIadkjz/jDMRNlGlG98
hHRIXaRLE6ROlAEOkatxZRn7HqB8djvmwG3OjVnxmEuURCMRnaqZ3iGdItsPeQCgMsNZ1UB5mIAZ
9lXSkaMFiag3uFbilkeEq/5yp4reVGFmeP0rZzEqYDQvSOD6QqTzbdIHrftAKGB5RsVkIRn33TLF
sJMNR9ROjXWIrYI0zdqYLXmJB5APnYGHy25AGcSvmNyhnweF73TAGOBQVZ0VfzipxglVLhNKsQle
47kvZ68/L0aHhslw6+m5KvrBC2kBm8Mftq/PNRJoQwpeucXebLEp9icRAaxzZabZmsDVAouXzEF3
v3bku1DHrBc1D9o/HOBu16NA2HBe3A/L+7RTUYUOwyi4nl0Z9iPk4ncIPghOkZp8T2U3ff/9mvS3
6S3XA5LtB0RGIFiAvvrrkuQZgSrBw+CD8+SWPtbNt2kSHDockF/zCqYMOKuxvByCkXy3bHKsUAdi
PjJk978KN3krPLPmZOw6DHA94LJQo8mJquMpi3cBErmIQqi5KtRYX6UYonGaZs7L7z/D53n79hH4
BEL4zFws3/y0qnIwi9OhgLeXzABfsBlYBw9H1M71VpqtiQCFZtL/uxrwIxx/f2mxDTx/WdGJBkFN
D3iNHR0K26cxbNMMCCKH2D3UGV4bdIsFaNx+qvGOxaYcgptajBiJ0Bmjce3dBJGHMeXr66xbOeyE
hv8dUS3CdOo5XGPRswdSlX32gjPgrfXdLV2eNXelI4HHk9NLhLEnSA++HFAxJ61lXKvMCwDm0Hga
w99/ur89+3T/+W6Ri7AEWfbnesWoxzipm1HhS17ynUuj52eSQ3IlCI9oScMy8j8UqPY2h/v164Qx
CL4e+RmlIsXyr09jAmUQ8FDSHqfFpN0dJwTN+EMFnw7PJRuB003ZpUcfojqSjecSPktFZe+w/tjD
3tRZsUROY+IsgcsRMNBxu+q57ktHIz3IcAtwEMOB7KU27qKVKfWzUQ3zUyLaLLlAQ0SXPiPtuOQ4
bJ7w8VUcVolPuygQb7wrjoX7aRsbs/r2z//+qv9RUtmt+qgfdffxoa/f1P8PKWPbAe5/Txl7Krq3
rP74JWRs+x3/CRlzzH9BaKUI4lhg4vDeFp7po9f/9/8I8S9rq49Yi4jbc4D1/XfImBT/4ldQ1qDg
5heRjf53yJhDyBiPKqvUVmSTqhD8k5CxX19rb0NycUQiqxmBFLvj51W4SpGJiaGbmJuJ4IwY2TnD
SP9Tosr/eBVkUXxEoHLMjX592r1M+VWm6HQboJINjDeFPs3wTP6wxv+6Pm4fZnt7PX8LLYNh739a
4rWs0Pq66ciC2AwE7ZrE3VaJcaKtmJ1hmvdPBkyoy6aw8j8KA7cy+/+90P+5NmsIY3ekNCYWsl8/
YoX0rzTLZtw1CV607/gp/ZUtpfXpzuIUJ0he0yacj0zWypk5cpA8a6uzvtaiauMdES049AAYlXOU
GB4jsaozAQoyaCXZ4g+r3d/vBkpOTmVchAP631Y7kAojgyBz3FmprR/EauXJhWsupf0HgeB2yv71
K5GcNDmZcMeJuv284zJ89KdtRd8BLdH0zG0xy1uyS9vp2ges1YEWG2BzvqYB+SDuP/2QvkQPSbbL
9jcqsW3J/8tBeCDazSLh1d95vUG4drp4l3ZLu/0vL/rdfz7M/6624677DASIddiaLbzIwaertDbh
uAku7x3hYT1CVB/du7TVMwaB199faftJv3yZ257vYk0RlGbib1o7uQSqYhuxdgCuZlxxboyDd0Q+
T0q2cVkWEtXv76/4t8eEpYpn2d66KGiPP+d6ZMOAmcbNkVYsDt1Xd2shuI3xh/Pr3x6Sf18FeTmV
DbqVfzPD/3KfJNNqQjG4im2q+CGH0HIovczcEbZus1O1zzb8ibvff7I/XfPTOgEo0VmclWsKv8Ue
WkHgskgoVpXrvmi/QEOYeN75n16TJYnPijgTpy8V1K/PIwa2jhMNLALhG/F5zFd9Z9nrfC6MxilD
tBOF3uh6U/yPyvrtCYVb7wKRJGoPlubnNTGpJ4MYBIz/TBPKhxFn9xvTADdk+fWGcMS284fe598W
QlZA/rJsMispVT9DehsAR33ZSrkjjUHdWoFq1Y7Ij5yxrp8bF7//VoEyf7qZdFlp9HEhkuBQZcvP
5xY4VfQ/2mKk6IyhACFizOuzyg29vuS6gyCX8CFhJ+PMrY9Cl7h2BXygEv2iG5yk1bXW21zOxDVi
9ivG7gx+zU+YKnqLcYC+23oR9FdFx2dWAD/oJxBaYHUydvf1uDH+WNYolQjpnO3TMIAKZ8iFkoMR
9ZB1UQUsVN12pE47l4QEWfV5WlPbfvEJK2ohRpVRv9oXiE4Ca29Dm2PfQsUuTnkazPq7k7VzyQSP
DOirqXFb98TBLwDM6sbGu9VVk7lDAKBeG0br8sKF8oiKQHJODSWauBoTNjEXUWI20totIxEf4dgF
4zErO8JE44qpT0jG+FBc52YAgBKaXCKOiSHzO7IAkEGtnvDHO5JZUvuAf0q9AjQwjEO+5lIdKO0d
/8rx0CeGZbdpRSxmtbe+6Vj2yU3M/hkyru9R6ydAu0KvZmj+zurozM5eiQS1IGn0fctXqyZRTMRu
rp7zpM0ZxL5qFsikgpYRPBj8oGJvkkmMCGGo9fMyV3VyDMpCWCGkB0gYiWDofrlysj2JGXng3ik8
JKsrTr/7QKHSPxJlF3yLfU8PivH92Lp0RafOg45Wzr71OLFdWPdOi1+epjGYzCOwJqTUoYGlPdkb
QaEnWAnBKsDBj6NxNaUzThTDQD/0xWugd6C8SCDvsU2AOW60djGOWUDcQoQDbnEnrL6GKNIiWYgw
6/DvcUcXczdw1p/3W1TXS54btF1itD+Xfc99J0dlNVR/FWNc/EKwRIMbJIfhxLRubJ/9uBMmuhed
BdHMYLu4kcznlgP6wBiGMhtgGGBDB16slfvY0Ziew5ipbHPJuk6xUamADkTd9aKK3K6Wbx0uqyZq
mZvTF1FA0V5brZ2PGEf8ElXQGDYpfVllkSDPiMyFfG6f8cIaX4RAUnKwbSaRsHs2HQFTDwtVZpIz
V0KWOuXb+MP4yZOPdMFtwBiEdh/Hz0AEW5B/Lu5E2q0z1r0VIke7y+KENINVTmk0j1rd14PF7BvU
WdyCxPZQP6H7GOyjB7vypSnrjh9SGChMEkKN4FugL/xuJ6iMbrK82XBdwl28aPYLsmnyAXNIuK6p
N0XTFFs/AmOAUAZaaZl5vMDoRFxHv8tKrGYEgI3NqHfQqjKH7pYGiLSdAXxD37qcstQKnEMPcEgd
FpyJQcRhbx1uFYUVbbAUnNbeXHhvvlQGErcHNsE8OzAUTIeI/a29WeIARx1GxOrrAEbp1Rjb/Jaw
R+kch2xGR8QBrMiIrConcmIDQ/hPwrbNM6+u+VVPIJv2nTLEY90na/CtEFC+DmS6SiON8Cl2wTe8
clV6ZyNSBXo4WvXKz6nMogfNpWLZpthVnApwgzl1LxZqmv7O9oauv8QsPjyOdiLTC7PpBPaiQTPa
INqhYFM+kJEjkgvi8jZ1UE1/7kox8ioOnVh6cdcmmdc/TF4jnDZi2oZdqFoJmyS8Oyu6H3lRWPMX
o83y+sS7WZd7QGqO/4ElPIsPTEJBKoghZvw7LMaMBXmaVmBfriv6O2h36hoHTloexhbfYFTBWzwm
+Ji+eR3bTIRLY00uSOqs7zGIE5Bgxap4oIg2n9PV0djyfYV2y8ONujPpp5591zK/NpU1f7hDufys
qQLso+za9FbNfqbuoNK233OjVt9kY0/3olABjnHG/k/moOWz2WlcWh5pcIxlWReR9Hv+Q14Gxg8V
NOtrPyFF3C0cEfO9QoLmnRGOtkckK+24w7aCRbozJbLNxE7wRS4wcU+2KtWNgRR2V6PEWyMf1vF4
gJfTzDv4r9AjFDNSvsJZoLVUfqyuaJV0X7wiYcUaofYSOzevzj4xyZ1CXSir58mcWFahP5HDpKEA
9Du/kUBPZDkOH1OA+DISQWc8J20h7vBmG3aI57tMdn1nCyyd5LEfBAGc+ozuazz5CZwZ8IENb3us
/fIE2iLGND9o920qfMwXNEmHVyY5OAIrB1nFTuXLfDM4ar2nFQ/cfUhRjYSJdFMDmx0chD30c1Q1
FpSdJkI33HzQwoWlAmiA1PWgz0kTZKzV70rplFM0gjUwj6U52Aky8Ny/t62y7b5MpoaIY2FMeNtu
7TtSIZsCS09Q22Dhg+ezXHK3jgvpgdeThxQ7QlDvHKuxtjV85z65M7FNeXRclvR1kXz+nY/EuN6z
C5u0+eauxeJddOiKEgzsd6uxtt1O93rxTyN4UDOMA6dlB/cUzSS9Zsb3jjYhSkqjCazdmE6puy8W
u/6mhRcHN/DUC2QzDnvIF3MZHSOsINpe19NgWQh5fEAnZm7HJw8h3wdsHaKRanrSSWTXUr27W2rB
oRhyI8B0nHg/cS12xi4GcAc9za0d7qjdjXuJSjs+ziWgDjbf5RanpJyPrRfQzAvI7JJhQxP0RSAI
6g91HMhxJ/HhF6Ff1MDock3JHOarJdODhXG5AjQ7xTkYxSa7mzsEmdhfGuutT/A8h/gUTIZpRQH8
V6yG/1Yy0nltTO2LsJgaoaLYme2ndbLILs8CC5/eir7nzYALVO4Q3SODnJkFLdAbZ/R2btfP34A3
xcmBcPHuIcm9Nd1xdlFD5BdBMx3rye/NSCnlzTBWBUEHtNbRmPVCk53qx+3Z7e1q2XfWBoV1KHm+
ZyyKDz6bM6gJJyZmYfQnaCJdXaQ9vd9Zk164+iybFlA7vAc+w51D76ymvhgN7VXR4BfO19If0Y0V
oHHmsMcQP+x7EhgJAcAkwgauBpJQvEL0p7nQ3Rc0FrkJD68cEKnQMJh3QbYq82ZK2hq0jyq4q4XW
6QNYaeZjEN/VNqHqFnRIQG33dkeP9gDOevyeo9elZMVVjmnDzdHgujqQhJtlrgGYN10DONzVMFJW
dUVyk9vMhk8aKRmIF1xsNnN3ZV1kILCoIVWBBimN6/lrmTqQ0NOqglo4YfF7iCH/6TNaB8kOhH7g
WdEIXkN/dgAQGSK1b1sFfvRoTm7injwbDdPezjfXUGb12csE7OStE1Pu71Ek+d7OGTPvZ1zlyg17
O07TaGSZ/jnKOngkLDE4m5NCYTr3qnvGSlY8a5HYitUEwT40gso66qAHYtoEHqCupHFdhRVk6Z6n
th7Y471BfZ+btHms4WU89Z1CDjR2Sp28RvOhO4UsKSqkD4/cA/KT7xYn8Hdr5aClmQu3vq9n6CJR
a2PsR4BjtS+ANhRIhdmsz43hroQ1DBYOFaI5vGcjpeEfQhjxO5BiCO/3mztUMT7pqE0l7Q0zcnsB
N8Pp6EzxpjEa2nmg24cQcph3KSoOSBjhLfsaRodE68dIzAtXhkZLNHochUO0tmkML8iE3O9LJOVn
xp4oiix0i4/Yrp3iCFG6vpboVl87Krx8bwPlwjveBxR0IiNrLbLXdrrwQOW/xEtMYHXVVNUNt7MV
oGF9LSMBhfLe1f0ChqzuyPoby+pRk4zxKMRSP7EDVYBZJx1/IIVrdZhkywD7fsby1/pFZ/CsLf6N
H2vyM3DGJM/B2qLXTtoSLAYl9vw+plV949jzdubgxo4h2uYtrwNfCgVwMsuBWjH1WbXIO7lQfga0
GDgDLGDlGjbRxt4sXgycCtgGUL8mVMc5X/4IFupC5gStRTEF6/3KCtnxSIxNfoCAGj8uzsAmAkwg
IR3ZES1oyEH9tPjPDL/B231HhjiOoZva3e2UxxwJZi+oUF/16wQ+Vgfo9wQQEa8hmSQsh9Vw99nc
2x2pHdrMomx2p69JItUaBnUrr5l727Ay+6l5RFNgsDjDVeScwUC8C9sY7vcZaB7ZRjNLEXrAPP3u
B7WaTyUE79t6JBDkkiWy+tovdtUcwWD6j8DVXD805mb4pjtX8q/JZCPZnGW1c5omfvZ5EIoLRzTV
S2CCEAl1nFucAAbpXdFWoBXZ+Tp7snh3cEpkttOETDUCcHXINZ1NzWASWafwiIYxYHFFAeY4P6t+
rJtwsLrkrFMf8TR40UZHNf9M9navYDgg52BBJVg+hv8UMALbm2sZeFFfVZgxy8r0px24KQO1NXHx
czh6WUU4BcBn9KqZNIlQ9kxYpYAkgPH3/rwN3aWXHuFMjTHaO8v+YjkNy7MEPv6VysURO0vm6raJ
MeSF3ag18yEPTkQoqAUuwZ6Z7FcQc+GJTuia7wdgsRUjkmH6OtpB/QURNqw6dq/6ZkCb397QGIRa
TDVB9dEpUVFTAV8g8YZDKtqNpMdFpgF6zjSGmvZbJlAlhuARYXGklR5A7+UMyCM5+NUXK1HOF3Mw
AcT72rcf0yIp/NDKRw5RrU/ZyPm8D9wQbmj2lqLIR9YQlOtbBfqQn1/5LOqD5FkPszjAQT1Ai/np
zjJ94Og1pIeYydu3VmbjB7ka5GihFGRz6srOgNDYw7ChAenIGAdukRYMkUlBcnNzaW7rxcbe0Y4g
rjDpDFCOY46t0GPgmVeH7ZN+YHwZMZDkaXnEj9KQy1FT1sI3BkxacsIoNiB9/pERe7ORbSiCw8oS
K6jhxCncyOup7kPBVP6KqOPmdRhKZuu96RlRRQwHX5bvijdhVcbV2M3665iYGVTkjgUFe0uuH1rN
sAzKgJlCihFWbu4KKUu+yAWXzMHVKv5OgTAQ3eGZC6dZw+XPkTcJfGuz440Ise35N55XeI+GrI2n
wSvbtzguV/Z2AEFfyEnhPJPHDcgFo4vdR4brDG6DCpDmdQVPwj4GI6YF+tIFfYuFY8kP0TvpK4nr
CpyOyOjoIwzRp6SADA69CqntdoKCrorJcNUXHFMpMAGaFXyOgrrjqCZdfSm40RUZIVKeMEk47Xl0
Aobspk705YYO36W4BS8ZSyBqFQuqvRNr6govFnGfESVC2Q+TWyBUhf89OuFSy/YBABXa19KxcV63
ssoppVfwaztvcAglWtqEEhSPcXePmAb7N8e2paFUZyXeGzgIVFgZo0yOA66YW8cwxNdAazFFQvGy
7liZ3YSB5ECDSdFFuRqqpTGI9CCYZTcAxiTPCAY5XYQOiiJ69jjz32omXWI3rNVihjOmtheQMyQV
EAMAFnOyzNQKJ1vmt/Pgy5Y4KWvFyBdoqPRtVQUXhGgG7q5DljzswLuMz9qDOBo6erTeBipUg3PQ
spL8gZmjOZPvZGG3DbKmD8VoFOhDNjmIkS3AR1G9anVJ3FPH/7E5WHzmE68TyCWG0EBe7AvZefwZ
attI34BjcZkagE9w2fVBY5y6Zt74rIHLg+WMA1eYFuVv1qrUlSc7XvlqofvVhNZ1uIAOnAn768wk
huViwkWARIRJLvFYePGDUKt0MaK+bScyCDPdBHsnIdF8hzUv2SXcPqjdTkvIlNvzrOxN0DHqFT6+
BSOvJjYVxPms/XBG8OxGKClAWXugO48ge10XyS0GBRatWPg7UU3zE2/wKg/E3Kp7ZM4yP3Ucopja
VzHJVJ1U5hR16KI/MGraiG3HZWGp0Ou7o115FpaLfaIlU/BVgrl96XLRvSdMmImucFI4r+Y8yQ/6
xyUFiZNk3Y5eDEA5bxLDj8mbIRdRqrdfg9q1bn2tyJOBZ+Y/sW81XugUPKfHcRybe6Ycpnftd456
wjsf67A32+Cu9Orilc5GDA3QQCq779seuXa/gUrD1tt2fmP24RjZrdUZoYQtTugB54v3FbEWiKWU
QSYZ1hk6oZlkOmQHZqIOo5843+3cjB8JlerSqPJQLFyvPoDJA6rM5ZtnLyCsLDS7NBu60Z5ORVeU
2R3CrkHtIGrhtbG93hNkJrT4Pd0NFaYnW9VyR6MhZ8LF+3snVsEbMYA0+1nD2B4ZrNvUETPq/SzC
poG4BRTAWD0ZRd48LS3TnDBb9fyFgbuTArH3qBu05Bh6Gj2sZ7xEUiLpm3N1Bc6U5dyZxoBVYWTG
QOdPQRBzZSuogeh/Xg0OwCX27VThgpYZ/4sRpHRBBm8OQqtzqyHUVkwgXhkLeFm8hABDMtmM0axc
/8WsAiSBGPvZ1IcmGblwky9U8T3igGUlyfhEhgrS7E6myUtg0N4BudsIYpPShqZbD0/1B9OGztqV
rAbkMnQK9XpNEurXDNcuJWafQ8ixZovYskasBVj6ch1f/ap2kwOeopoK3KT5FCYViiqydWu8PjJu
1QtmzgbCi2k95rWv4707pBM3kwYWprC+fWLFHG/E6EmIqhw1UUuwQP+0y774LrCCUgjgfk5I++bg
s3fg/76SBoXEbkB1hrNpyoZr2cJmJxMKVdcemxbNE6ORRAprxpZ4uEwnji8kTWD6XVVjkJ6xFMTr
LoadvNp23d4FpQGlj6ZATOZFjewiteb8LpjJ2KNxV4tTYhdjcHCssboxiqXqSdyxYmBcTuw/efkE
k6jr7daPQJ5x/jR1KfxD48Z9SnyFtbkavWHxD5yr4qvUJGknkgnK+nNeqeY1ptHa7uNYpD/NAB3Q
AcsCYNiZGI4vDlNXbloujW+xlqgLV76E5qBo/iV7bypRp9pNUN9R+vnvU2AT6J3C9X0xXfhZOzVa
xVM2NuSAkPvDxKifx8qLoHp7T+NctOz6rA/zobSt4p1x89ZG0mVev225NlTLvRd/9egN4s7JTLv9
PioHCZBucfSFrJFBcteM0iwvQA1NH7Yc9A+rJRAIXmPaDcRdMJEJe2MiPqBJS+sWNfFYEDAw9fi+
MSbPu7YNAM0JOhbXHSuEwYo4LCfPGWx9hVSxfzFB+k2RQ6FyYaOD1iwbnfOOwxp/WdvG9GwN169f
chPf3y42F/82d5V8WOjyvJu0weglIRL8nvYNpyRAhZl/RPKsaW9YnvrZ1m5lsEUuxvXMVmGHsrfF
iYF2qc6giny8eEOLW1kp6lNN2/YjCFaDlWkwqisDm3ocVX0p8SrrtfieTF0+8yY1NZ19HJk6bPBC
ovcLsgJFYG6zwC4Uh2NESCDuC85s0K06Hw/wqbFd72wA6/yRS4R8rKDMDVgvoSDtK+zY1gGinqyj
mnZ5S7EbW9nlQu9MkFjkZV+x2/GYcFqD8AQsi/cXCpu+xaS8fJvRvHPMs7E9hRSh2C/p4PftEa2o
CZXQXLovKQ6oD1GvBEflqidxuLVRaZlkNWB+zzaSYFsY1oOdkoMQxs7a40Ve0pF2R/Jf1J1Zc+NI
kq3/yti8owz7YnanHwBwlSillsxU6gWWK/Z9x6+/H1Q9MyLIIUd9n253V5cyRdIZgQgPD/fj57As
aF32wm7VUcoc7ZFLdrSjwqbd90rT1VxTFWSp/Z6s4kqvTLIDCukaeUXUUNDMJHNi8lWC3ndgS7Oe
+zT1PQcm1FmvhmhRvyn0KtTc1kJKYdfUpnYHSF78JM2rmuCKo9Ytm0IiHZvQV0wtKfV6ykKFdtsP
SUO5iC5c4Z7GHzlYgS/xoIePR/ZyUuUyzTX0NFM5qwTP3KAYrkAaS1c7jimjz3ZVwB0Lfxhd8dSx
zLyKNl5EPuMW7msShY3MwXiIyYkKLoK24eSmepd9g6BDEJzCihEH8LhoPhCJCPmKQJO4ywCl+Bko
sTZ34GrefJnWjZAenxj68nqaYCjugXn1KzIjuub0wShN4Fx9C/7cEgDNKhlKL3WnmMQAzKMasnqZ
0eu/Je5qXLXRh5ccIaXIZbc92S4HbT7rj2XBQbdpEGyhAppXxs6D9THboeimH6Q8lGXo9yGus8Vi
RNAilTsl2WRUPyq3s7zupo0LvYXQTBbuSZvAuxpCAug7lah4uWMBOP2tTlVauyHVwLktiSv1ug5q
3XRgMqpor82jiAbuqhqf2bapsKJnl9O4nXAKoNxE7z5MFPVOzJX8RxeawuQMpGtQS4vgmbZhY4sp
907EQI6URDqM72w5jzZUylFryyuEEec2eo9a4lnVxiqDeHbfUa5AsK1wZxW52G4JgwdjzQ2ZBE5H
+4mwJ/41AF93oRg8i+Sym5+hSBxGd/oYsLxTzxRI7WA1vs8LmB42RPnk53MSnukNnVoUPuldMSEE
kJNctYuR+9gahgX2ZVmoXzksG5laQMlBm4W6WK8p5CfRVsmT9l7Stba9kyQg3I90ZsKeleO2dNv3
je4FNAAJ5IkKWMulODElCOEiWMDchONZXYeUG8zVlLfKmjh/kBxdTGZ25UxoHgEsha91HoZkZBMy
tTbkpv0tyX3C1BY9qKe0sawDaJfRP6i+WhRzHBsIa2g8A+DfUqYjQVZmsOJC6cKlXdGmNnYH7m7o
akUWQpApc0c8AsHRsFWCFEQpPdHpNwknz9UCQjiRzH6nf6uKrk0oGqDm4nRyTkoCvmZ4ebGcfLM6
QYQZsyYNUcRi9Mca8/hlCIHUQX+RtD8trS2qX1xfwGGtAxESvm85ziot7Z5e3ql08gaazlUCWLj+
OiXolbl6MkiFYyEsNe5Ji+XtqqJRiHSIkSVIM1qACWxjKHAQSkIh0QY6b3Z/yhTJRyLmipyrghCM
90wVImi4TPXV9141cB8CzCi+LcPUp276gJKMzSUTvYLS8qBJT8ATbH0B7jCSyFZorsQK3NIK6gj1
KUNXiWTXJLS7wTIgvUDNL/kyBbT0u+zkvL4xqfUrK2uSytBBLQb9zDGUFFDLgcnpG5ViTCu2CZc+
6Xq9CPZ5RRnSbYh+AtK2sGy4lcCL1nEC2ciu6DXrk0mUl9IRWaOfQ1IMBpQtCZmu9B3ZJ7b6blkw
4X8pfBjWd7keFPAsc5tnokpDLri3eyZNhmVEZ7losDfmDDUs/PRHeCRbuyklCVbVGZ3zhdHSlB8o
OqeKluXCtJbg0Qgcchl6v+/7Fo2nLo2ttVdwllEiUhuIUWOd28LQBPWMXrXyXKY8OLU7/i+jlAxn
6KxWq5ENYeJGwLI2DNP57KVhhtgzXTD4wsrQcJWBOpVseUadwC6gSP/VcEohWNh7XAYFZewcKIQK
1UF3UduhNtcYK6EpW1KLGeyO0ECTZiSHK8rQINdSMyINSA7fSSHjrW+0rDL7G0GDZNHprQY1TBi+
I2svUd8+TGMD8UhkJOi4lxAjODq8dNYG4Xb65NWy9WX8IyIsXCAjMu9tJYcbgD4IoZGlzqfPBdL0
0TaAHhQpA6m0KvLNrMthV8aJ/jM3cuunVDY9zH/AFeBG7gwh1w9cGiApaYAtlDSuiwbtT6T3oVaP
h6T4g6p2tYlp1EzhAif7v+tIlcIaMlAOWDVIsd2TW6J5jwQKBE6SQKIOcXYS9tmXkXtrTn58qtG8
EvxQfKDpItZ2wLQbdcNhLurrsAI5sBokk3x/02oUddWQPoRbyVeI4ScSW+JGoZgY3A9VqFqrQDXK
4kXmTMw+KYJVCg6U/+hrkbMg/aeEevk3JOxDsORD+LPK0Z5plpBkyPd+5pxcyAU0//j/DrysATX7
n8HLX7434c/v2b85YTMeIZjnt/2NYJbkvxBlVd/A6ipdhTrYxL8RzPNvCHmBX2ksFn2Wgc/yqgn+
499V6a83GkIL0CI4ZkUGD1sjVP+fvwKJw+uJCQBpmh8CMM/Y4XfASFpWLLIFmqlI0FPp4KWPgXUN
8Af6iVEWtfCsVfsQqg9eQ9YPAofGrbMt3WPG8CTq6Ops79dp8WiF9/QCrzy4YzQlttGUXSMnzWW5
hP/iOQNxCH5z/Bz0n8XpLig/tU3pRkQFmR0NG2RLRvNBz3+axp0/3EIJo0lPb/P/oaX4nKf87+I6
/B9X62zov5Zr/Y+3D4E70v3efD/6A1Q6PPOH9nc1Pv6u26T5x//hnf985f/2l//2++1Tnsfi93/8
+8+8zZr503xuKO8XkyJfWoJ29X0Kk+Xr/157IFr+MlWAr6SGwc/TXgtY8+/FJxjKX5aJWDktSzPM
F7jefy0/7S+ZSxjNKiT26EMlAv6v5Scoyl+GJh1h6/9z5P9E/DJpf8/EVQQw6N8ZU4n9udtWYpMs
Wr2hs8vgdqjIrGtNAgFJ0DSox1AQzff+RG/++t3M/K/MzdzREqZkBVawece9hzUXguG1caPOPFn1
qP0COkAW1c68UFCffJWmup+X7R2DgOfhQcGjghQ3JFwAm/zYHgpRcTVy27BL9JAfG0PRn8tQjzZX
rIgLOzgVmd4bMg80beMwljDV2YcIUiA93Ozu1/dbd7227fXNYb123fXB4c8Hl/93Xcfe8pN7uFnv
7B2vORz44951+d3W3fO71Z4fefV6t7t3t/z2wJt3vNRxdnzaemPzkXz8/JJ1zvt3z+v73Y5Ps/k4
ezX/er1bO6+8hK9gO/Pf8DN/WNm2s3W22OW1fOKnzT0ff+O6fNQrf7Nb2asVn/jiHuzd7tnerRze
s1qtnJXjOPPLVryfz5s/zLnlhwMj4Rs9zuY3W2f/ZbWfX7ra7+yVc+e4/Myot5ucwTt8u/Vqe+s4
691hPX9RvtuGdz463/nULS/d3z1tt0/zNDFR87vdwyG1Z7NPDn99+ZHJV56YtejpSKOqhrVKejis
719362cGtXK+O9u983TF0oKmlOPleG0st1hDDy96otLD2n14+XHv2/f26tudI9pX7Cx6sk7t4LTe
7y2SzUUAW+bDmkf0snt85Dk7zDePZHtzcG8c5wp94oJk9NQgJ+57g57UlNGEwYP7+sxq4Tldfkb4
OT7hvw/HUwvzQ3yHrq9lEkxdiIWHm/XNvKDXh7f/8u/71zV74561eng9rF8P96XNxjm8vvIs7dsN
C2v3uNltNpvVZnNr37HC9s7NluX87fb2bTne2s7dlufNzmNbuM7DjWOzP1f7B+fmhtW3326vDOfa
aGbo+bvRqGLXeajwPrgv7jP7hhm7tqq1Y/T66YQtookJT55pmLhZv977K7Yl2/1+3vBM2yP/2dkb
fpp3tW8zwv2fLbgu+4+73W7/9PbD07Ul8tZlcekJLhww2rpKlM6L8n73fL92/mx3ob3erOdJP6zx
ce7TYXaTPBgexMrGBzrzH9379bP7vHs8uC85vm1jv9z8WPMBDOV+Y2+eP3VMn4sXedxtWHerPeu8
sFd33yN7/8Sjdl3Zdh9YEK+W/Xl1hydZu/bWXT3gh/aH2cFcfrZzdHlxpS76p2LEYWHM4Nketgf7
BZ/b2Xzvb5u1/fi3Z2Z4ONEbx71Z8yVW+N3L34DmuStfYf79u+VFV+8sOctUv+DeD8zCYfZrhyf3
3nVudju89faV3YKzxuNzSmxWqxL3ul4z5xw92/kUcF94OOtXd3d/j8Nm3dw/+rb9lVW05plwSqz2
7MIXvPbefvNlu83ufvf4e+fbvx/nD/3xfP8a2s+T/cO3dzg7/ND9I3/8/ZvViM/fOndP+Fj+/bB9
Wj1t/zi4/O2T/cwpMti2b2/Yql9v7+6+3u23q8+7/fbX0wMnhfPAceCsVk+u/f2Wg2j7cOM+sUXt
1X5/i8/eb5l6l1l9m2ZG/ofp5nDFImfL9sC5fLhxtqs7tvrbC7888dezU3hybx5eXliIzq8rT+Ty
fqet5PiBmD5ErgZHDKfkDf+wdjcHlyOPrW877v7vQ865sg4gKrm4DqjCHZuF8cEAPIQPYJyM9Z79
z1abrc6nd2mzi+wf81mPu2Rf7GxeiHdYP86nMg+aB89Pj7xhZ98REKz5aX7vbre549/bJybN3TsP
b4EN07qeT0121B07d/cWLmz3ezbkvNTX8xq8X8/uNLC3LCGmH2+9dvHHN/NjdLcvByIdd3vv8p7L
D2A+Hf7b90DvTDxryrSFwu9uUJCdf/9uQ5AxgSGGtknblGFGGJsCKgWFFuPLVo6f8j+tzF1m6sy2
TXP7sZXcg1QaBaTappIKmWMLcqbKhuQVGkE6AWJLuLts73RU5D9FejRFCV5vLgjH9oDpGZpFGdlu
oX1Yh2Y/IGzTSR/qnptHBbcsLXvG3FguQyFzbEWC5zhCi6yyIzWQv4phme6aAmLEy2M5nTusWFSB
uYQQni/D5qpMxKAxLCBrsRog8oHuTWvHlE5a4AsjwAWp7IPnyzaPj8i3kUkiGFqTLleNcH0RJiFc
QstON0L1W2YoEgqlBtgtjg4ivFNXhnfGFDc/7jmWpsxh4GISAcGJUAoCKsohiLRb6Nw2qBZpdh2l
yZX+vDMzSRULyiqDaSRpsXD+gCsyU8goTXRhHe1I1ulbKG+bW5Ws4H1f5cb28iyeWYXv7RkL30Y3
z5TrHfYgcJmKLZ1faJlHnR5esXNuCjWZ/lRKCRa358UUeqk5jWFONtSi3NE5Hoi70Y1lYaQ1pCuv
GDs3idrc0Q7xGcQG5vz7dw4DDkudXoWxtP1Rjt22q+S7AHJNumIQ2dQHU73ioM4OziTtQ38qnbj6
Yit3cOmAapRRdkpa1dasCIUNQPWAUyf/yn4+Z4ry49xdTsoJWZrjoUk0UcTCIAJDpRnHbeREv6uj
Sbat1K+ubLA5pDt2uwzlnanFBqMcW1S1xKiozd0HgQG7ejyWX4DaqLc9IJovldm+fHw1vjd5MpEh
heKZYkkKgEpSu9fWYd34V7bzuTWvSyrkBVz06QdfrMXaKoJqEmiIp32l/RTn5N8FM1OuNKCetcJi
ZzPrJCfNxc7yNE8t6ZEp7bxOEXcCybkGwHBNAuDcUqdzBLYwUbIM2nqP10NlGWEVluTShcpC486k
52af0Gj6Jy3q4NmaCW2vbK6zK5D2QZWIRdEB3B9bjIQgqUIdIDTpeB3G3Pabpqo/ZNoyVx9fDIZI
5WI+udAUmr/Iu11MM3HggzyidukhHNWntemqCWDiy1YWt9/5HCGpg56HYun6fJAsPG4Ac3qbUCgB
WADDCyWh3tGmgC4pcE30c1B9pX69gSA+3ii07whgVzOqkqIaXPEipwvmjeFWpFmZHDJBz/F4rTDl
YtlxykgZ7cEPGYjPehcobVpfeYJLrra3IQP64sykFRx8yGKbDTUSYdIAXhcsWLwXE7lbl2WhPOcd
FOS6AC0xFOWrKqbTU8G+M4zxrMDpNFJj7WiGK6+EQqeeBgUYiR1JrYUGDmXxffqR+Ag5+NIugGmj
s+hbqU7Tbe8rbg+BIuRXVac/0tQFZPvy0z+dcyyDiVUhwVFOw6NRnlsUkEa2ByU3nQr2M2dSQPZe
tnJ2fO+sLJbYSLPE5Jc4ba51M7VXIjvIWApISYKjsb7lUX+NefLsuHjATJxuSCfUl6bRZwoRZUlP
iFk5UF+rICdh8708rlPnw+zpCjGsTtmD0t/xis3Q+Y1ro4Fuybf0x9wcy5US19FGbJPoRxNCrXbZ
3rl5ZMnCX4Mt8cQjeFQdERHgRNKjHpLkrjSFG9kDL0ezcH2gT8tq3MEnCrwyzmt2F+PUoWQsS/DS
9BFk1U3U5/muCNrpELVCdUMgqNKOGl3j8Tw3uXO0CckVAby6JFQc4KopkwpxCpAw2ksjtAOyqAhB
b/rMEiGBAybx9fL0nnp2ay5IwEsLCRDFjIVnB4TVZ1oNmr7zqOzrJe2EtFF1tpANHw87CaWJYHQF
Qlwd0bfjlROrE/qtukqLdt8mK+ABLW382seDaWvWa5SovcD/StHm2Ap08WiDyyPYB6PoN0qM6jGq
0g9iGaPNXYlXVueZPXdkbV5F786r3pf1etDxVmJI9zl9iHRVOJ5cTeOVg3GOT44DM8qZGk25rA5Y
XpdcJezjMEFBGOmrTkRc3RTSTZ6l4j5PNXNVGHr3PPSQMtspaaT+41sBDjyYoIivuZAvKYyNGE2u
uOH0n4TGeoJgQ76HbYneRlkrd3kFZM4uAk+7MuIzK3Om8+CEkA2ddbM4ILiT6I0i9YSiMzNFoQAB
L6QosEOxEz7uq623uzIdjFxT3jKz756iWdRjrfo0wwlB3t2g3NTuUqXR9sAB5G3jAVUAsAV3/OWt
d+aRkuIg70Aggg7aW5XjndUqKJF0abCqtLoMogGJb4hm83pPs3d7N8ytFLQ10A8YAmW5bPpk2c6H
rg75oQRXMGfgYtnSXZsVZYlHgRWY7iMxo4lEMrorJEwnTxArZB8gwxLhDTjxLWDfFIQfWLNT2ECt
WrcR6phhnQAsM7IrXD7nRoR3IfxEoAK27YUfi9VQDaGsK2wIVIfCLltheu0EaAmvLJWzY6JFlUdG
ZgB+qeMNH9L3Z/YiTRuaFI8A/kf1RkzadFcO7TUq43OmDNa/qEAcIFJRPjbV9F6W0yqJqdIHxtuN
b2Dfb0EujleCw3OTNxP0QNSjwZG2JBArUzOg17ko7EqlKQ48WYtCWlCuPrzo5mOGo5HJo01gcY2t
fSMAb0n3T6JNABt1epTLPDWvPKAzY0EyYs7nYWPWaTyeNXaRZPqJh+B0PKL0o1vCjw7lgQ/fyaFR
IkOpQWaGgyJ+PTZjQJ0GGimmR6hsvXUDyZgTI4zlkA65Uoc5O6B3lubfv3MTWY7sxjRGhW3p3RfT
yJRVJnvFlXPsJPBgOKQmZ9+Hz6W8f2xEQj4uzSVEZiT4229L+FWeUgjzdxa8w6CH+2HYXF4Mkswn
Hh1os0UJ7iRFVSWsLlb3BJw06UssIh/ABJZS4A5ZFjuwkgD+CqCr3dIO7a/GULM2mVjKf9B23dda
VqwDpY8fL3+dc5PMg4TJGm5TCTjF8fj9LEnbWX0MUoEO2OKs80564PfHjRiaDic8kCHWzWLN6LRh
hbMcEKof4Oro8Yt0YEKiRXPVZUPnnqYBKRUO3sJ3WLNnebdkIOTJYPdgcWZRNjgROEdb7AXIE7pt
1iCWddnaubkzQUnAp6TqMMQtDpN2qPUh7ei2M+jxuIm7sdwVeFD3X7BCskMl/iGGXCa1aUev6HXH
G0Z1Wt3mbQCmT0O668NWmDYuUHhDHtRy5mKwoDFMwHOMagR3SW+pDp3CwUfTRPBqimQfcBvca8y3
0vm752NOkDgI89qPQyU9pOMgu4WXmVf87WmWYzYDNkiDEh00sbTwHCnCrZqYGjm8Q154K4ymspbK
ZJ8DtbV1sbsze+2xEEREZQPDAyhf7XULtoLLMzo//cU+Z39LCiUCMi3m8oIxlZCGQTVGEKB3srSi
5bLOPqmDJna3WtvT3Tv0VgLNUIc21pWFeWYbcBMAh4VqLhLyy7BOyANNbFMrt8c0UmJ0sfTR7Yvw
FjUj1Wlr2CWuGDyzEzh4ZPLPCnKp0vLEbtEYS5F7xKcFQWj3tE+sjXS6thPm3Xs8owijQn4GPh+Z
Tdgfj3c3+WYoHgweqx4g4JuYRr4bs8kAKIwy2uWHdzqDmALeqHDvBv2+vEzhKxFx0JjBPNZCwR3z
hCZyEdzIZ3pNtV8BkvXelX0++/3l6Nh5c5YR96W+ce692xsBjZoDtDE5PQF0N6lWqX0p2376UdJR
7UoIdv0gBTLcQHOVb1HHq18vj/h0udI1yu2FWw5RJF7teHLTrBT9rgetDJeM7ya68SupjFctIzlV
zl23rXotojxdNLNFLqxU0siwKotdWvdhFMoSkpEZ/PUbpWzbLVslu/IkTy4bMNmo5G7ZCMDzKXoc
j0uOGhBweZPTjSdU0DplYfhSTmOqujTwqp8gMYSnIabtA02jJKmvnRFn1qwm6oSyxH9kjpbYwWoq
jDijtI0KL0oIGhzUDXq0UvCc15USXdmGZxwfZRKuyfRckEPhPnA8WEUWYhX6ATa+Xn/CL8bPtDvG
bqdWieSqdaA9xUrKNXnw+rpZy57n0bBa08wZVGpWXLlrnZn5N8r0WZJCmgGjx19GTuoGJkdg6jFd
jw658+ZHT0+Vm4n0xiajFx9q84tU+sGHjzImgRI6WTOwmpq+WFf01CZaWbCS4VBNEAT3PWWCY0AK
6yvTfe7ZcukCf6pwlYT44niAaZbBDNhC1uHXrfe5GyNkV2A89G6aUG2NK3HjOWMWKSuyj5Ban4jM
NKosB0IT0/mr6uK+kPL2rs8MBLT0vH++7ArOOD99NjHzmBoU+pTjcUmeSrtjxrjol/B+RY00fjYb
o9vEWZJsI9BzXy/bOzM08vMgjjWyASYwgWN7dAKFKV3N+PXcMF0hoHhZVT7VdN7z8UdmUm7mSGRo
ZIoXayPU08KvG/rarFGtfFsd2rndecqUHZ225AEvD+yMTzWJqSDhxrPOycbjgUWo1iR+i0SklKa0
veRBDXtlSdHP8cxa/tWMVSdu6IHWr9ycztkl1YhJ5Q1Isth5bdNDAacY2O2Ri7OHNlTvoLhInSoL
g8+wROS3ZhcIV4K7M48RcAIhgEHwNWusHI+2M2ZWQ8HH1TVkCOC1suwC6kvHMOprRNNnViitDIAG
JPLF8JkuJnaiqdjoesR1vJoubeiB5M2od+a2rRBJ65HBuZJkOTc0rtRz6YRcMZfF46HRAO6XA4RB
lDdVfScLE1QSvpY/TmaYXFmh8wpchAEmURR1BgMoPQfksSlVL+UGLdHMFulnvlMrUkeRCgHc5ZV5
1grnriZrVAKtt4PkXbAhpkWc6hrepIyScoW8pXkTCEH/4TyYNMuhEYmSwNVkY74Kv7NSB5Td9BGq
2DLRBsMBhZ6MW1SkBMgZNVMsr7jIc6uC7NR8jyGogKL42JwoTnrVIqHIAmyeumZ6SHPEGnTiKdso
o/LKgzpnjfzeDJ8iRcy97thakdWRrhRs7grel30WVhDVxb6xE+Esvpnoj7syujOPDI9MFpoeH2xq
Cy8Z0+nXDzQE2H1XFNRkAxERWNq3kFG9vDbOLHZMzEkx8rOqaM1f5N1To/9OCpqQfQznrpG6KbgB
VIxzEz5I6CafLhs7M4tMImVJAAoowS2NeYM0ZI1vZjR7Blrm8nXKn1k1kymhaiQhxQQHyse9Iyc2
mVJiEtDby2N7ys10CFCgsuGH8pyYNlRVRpm3hshgBSfhAOm01LuXh3luTgmqZ50fdc4zzdPwbk7R
PRKKFPUy26iTvUwlcZWkim/HKnLO/2+W5rPhnSW9ABIGIgg2ZwiHux2uuklWGeTABUQbBY/ysrkz
R40Fjw/JbmITzpTFwGgONpOgljIbPfhmM42a8GnSPcuF2KBcCYM17g2kF7/+C0b12a2wHbgtLYxW
KYK+oalkaOEwiSEwkM/pqH8OkFhei3qprHsaUK/YPHM9w/ETVYNNBbKwlDdE1zmvI4U+V25KcEIH
2d4qhuTr6AXRzzxV0lctFStXE8RqJ/d0TV4e8WksPVeEcKFE1PRcLTe/qObGAKMNWtXGID20cobE
TFD53wWvbGHVEVD4QQzjMDNXXzZ86nXm5cpOIY4mobA8jrJGtcKG/CSM2oCGKGcgHK9E8sNlK6de
gFsnWnMgXjn7CM+OF22HaCv6hQEJG68NXv0p6AIXrUwIyFRIhV7pXvW/X7Z4OqHzPZeUmoEuOSXZ
hZMLmlQIRIRJIUQJU1SKw0z7ZLVT7NvQiIVrDZ5XyNN9sbMRi42uIRbOWX+L4iGVNuY4ezFeAdlV
SSUMFYuCfnBDYGPavZYjkmz1CYx4IQRivVsMYhFvSRZLvy+P/tQdKZwh9OhRklBkMqXH9lFDDQmT
cRLyECs7/vkeF2q/kQPTXH/YEilSMkOUcd4S7MeWuDvIKLNySkIWY8BwOZnQJlgx9fy13mljcMUd
ne5ShXVk4teJ03AMi4mtI2iehgbtXF2GlIUDxIUIPUZpwiMD12T5xk/H8lvRGwUysYr65fJgTzcL
1kmlA0NGv4OE2GKwrY5kJUrkNqix6EYqdBGRiUz+8JacrcC8T+DL6awvAgF2iAlCuydChKIHZmj1
rjOHayIPZ4eCtCq7HqSnZS2GUoPzE0CkMZH9VHwCkO5BGiyKUBVenrIzO99kZZCqNCxgg8tyErVT
dAuzNkMCWoUivKTNEaYOfwfWb9ibZiN8OCQFECbOxQ6DLtITNBhswWMOwVmGigCa40lnJncaea9V
6g/qp8tDO7cWQV3SdT0nLMGkH6+GFBYN7lsjZ77R1zsxKlWHZELqymOf7Iq6EvcltfYHrYqKb/TA
FVe2whkfQxjHlJJ1Agy/xAVrSdwB+yD49gZfgFOEjOIn1Uyg/xbha3iWZZgSbA2xi2c19MfqyuBP
4wIiLNpXKfaQAUcE8HjwMEsUMozh1NWmXPzGwwh1KFdmVQIoyOH2gFo4fvSFQfsXHA6GwRbwkHE7
y9x/E8Jn488MqqNUokrAN9x15hS8SEYbX4ldF3uEnWeB5pEMLgD4cCK74zF6HTwzljqiM9zXSK+Y
CQSBKB9c8aDLpN4/zSBjQxaRTb+8q9ELnoqhooSQPBXbxkpat/MnYZWLEXwmei3eUU9EKVURPnmD
N6xLqp0PXtt8cDmffI2FR1BhMWwIbkM3rCqEWTSj2hAY9pvcSOHitqYV3BgQfaUk/DSAjKvLm2lx
Yr1ZB9wHWkUik0oG53iuqzzMQ9jYQtf0/Xavlfq4Ev22W+dhd63McO6xvje1yJ7oE+yKWtqFkFdZ
4aqBecaVh/qaXvjC8b0NyJoTwxB0kh9dqlgJXRBrQRgFrhdWRr8XQcB6Tj0WcbVDn8ASn4yi8T4Y
zc1GQdFT5aO/fNa5W8yiMqplpeWWDxFv4B+aQWjcjBX8MZ/+ZoV8nkwLBL04aGIfP6uWRhFPIMHk
WsNopjetlCjxFspJ2KNo1a/p/zFgL79y71k4nL+NEmpQv8A2l5Fjo7lnoPM6IimbDsh+UwCGu31y
jKnupWqWnB0spzGDrt/4bUm1/fLqPFky1PNZ++AiANrjaxdHctU1hip4mepoZeNvkf8eHR3Q6xUr
C4+OUBeAYXg/qKBy7ZGXUJ82CWleyWXJgQfc75xRSfL7qByslaAPCPGOnNZpVmRrBYXXK+78ZPth
GjGrGQuH+BMo/+PZhaEJgtAoVZDRyQPpk6zNajgh5LWCCgO/UTdXqlHn7LEvOPOJ5YCqL/ZgMKmJ
7AmFjIaN2tlJP5kulA8JdM9T5V5+dmdMkbtH1BERF2D+y3IBPNVBhQ6j5HjcOlZemU3uwLmMSyur
Kw9wERHMDxAUBCV2/jFQO1+s0QjiaWloe0aF6s8N1P/FRvCm1JEFw39sOmr8Xo8OS5QOym2vaP2V
h3jicmbzlEYI6kDusFKPH6IsQCPVZIHssEhh75tgRFL1isS0KCjEB7n4cHlmT3eFQoTFtLJ4iBff
en/fpSJgoo29yMOtyUmsbuMk61bQzjVXJvV0VEdWlqqusaVYQhkrnkNF33B8U8+hvgd1JwXWQ9cp
2hU/c84c2dkZmE0TBeM7nkQtI3camrrv4sTELFrDtzdCMhtoiYLuFJROo5ytRhir1fXHZxPgEGkA
Qn8S38stQaoR/L4sOIqZ69+CmDJmXn8QDsRDgumEo4GMDhUgdvzx6BJ0/wIke1UHZUoY35DDRBQw
K65k4E4XBs0Pok4GjpsMsfhiDiMoBfw+gppMlqn6aGaYrwTga7uPThhW5hwRJVESU8vUVI1yUFCY
yAiP/SRu/Nxs1qFYX1sPp+4D5dNZB4n2TCqu+vz7d4ucVL03QiEboZEF1zdklBxvvRRtB49i/eUB
nRxxM6KJmErh8kKj0PKIq/K5wzYMY7ekTewnDNrps6b55bqMtMGtzVzY+yRRr6z3c+MDCaFQvwUW
QNvr8fgq1Fh0v2QWozAoKRkDY68hpUW9QOqv7ORzpthRnC/cV8iLLJaFlgRdSNsXFZxJadDzylN0
7k3pmwrA8MObae7cA4NERn1O6y3WuYhOxligJeMW/ZRvrDr5g1TINejB6fNiPVCOAPM/H5tLf1tD
z9sgeBG5hWqMn6GWndxJUINbel7rgxgU6A1NQnWtNna6uY6tLvyEp4857Vpe6EIGO217FdhbUKTm
lbV4GotQ1CSDxrFJ+zn1zeNlATNcGJcClxIBxcVPKVo8s1YI0mBqId9IMBimCEF4ylYNGu/75W1w
boAcYtxsZWKgE8VhOO8KQRgG7kO6Prh6K8e3cSNeyySdtUJSm+o+2V6a1RYDjFoQT54Gpy9CJWul
yGMwZNK1vO7pkudOgyNEOJkUiLZMs+SGmGZSEyCLhphRu8n7opbXU1TF6bZM5aa54hLnZf2uuMgw
MEczCuRZ3KK4TR4PqvMztSwnFBCh01c3yMlPDxCqJi604eSqrLaztpef1ZktQNYPCM6cNyc8XizG
oFFVtAP7yDUNoo2mkahZwYxobrmoNOsOTPltZ9R1urps9sy04o8B3WBV58xcPLxGmIOvsotcn8Nn
rSFoufPClpRuzmX+WsP8mUkl+NcpybHxkBxfTKqViaNh+WXk1k3j57SeEfo5oA9M3Ql1qw62sZqH
6YfdMolGOLvmAw6KMHMRy6lG30PT36ZuRjHUIbfkPet9o2wnJe9+Xp7MMzuBwhXbnEQx5dwlgqpp
DaoAQQf9JvLWTid1EKhO1q9/xQiZaPIctIEtr8OiVPjg+ZrUBQDdo8Amim4GleYVr3WyLkifcIxR
9yNnMwNdj9f/wOWN4mIEGXEslA8JaXdXrKt+A1+z/vXygE4cJOtdmwtiRIm08izRbcg5VTO4GhrD
XFOePZBZ3i6cRhpc3dyrRMvl5O7Rt1D7ooxfo761lCtLhBLqyXi5PwGVJECekSA00h+Pl+tcTMNn
XK5GTYzpARcmJZGTT10y1X7s6KmKRC7KCinqQTa9k3UERauZivAJS5TuvHJlhaKUSk9TCr3y9zAG
i6Hu+sQshC+oZJChQNkqjrJoawhdLfzK0ghGbvRAxFnuKoy7LI5WYu9DSe4EY9aVott0lHsj9MSi
SnnuhsISckcPgn5+fTCVyrfSQN7nj9SIRf91kidduatSo0p/lbGKqpzcjqG0ioQctlsbsaUo3bfQ
Fe9FI0IZtjWibnwZgqyhQM69ToyNNeef1zqjFHewslJhM6uDmMxMCZESJOYX0juyeqPTRyn+smr6
nj7HvFFBLIGWKAni/sRKDbdLhKjN3MLy0CsJ6ANLHCq3Wf8kQZxOq2TeRJ7nphTJYydCUqX6PKhK
Fd1XuSYo28SyPBKEjCXXvpUJBPCTq5T9YGjbqkQ+Rlmh+UUuxkHM3lKNbRXAvo9gJFArW0frTjZc
OlPC0HBSq4QUfhwLT3TzwFPGx7ydpOxXAtU1hLUNLIFfy5rrbOdClF4Id+Blc+8OuVoEAMoWbTgu
Kl3NV9VBlrxIrS/S0KpMWTY9FXoBptXyoY1YDUiDNE5raEn0UM8cNKkrKEJrfdW80ahfixaN59Yh
yZS1T3UekXS1uyxKKpQaBc+Stug3NMOjHqI7xi3Cn9qSemUkCipEwHLVTl/1wUj8z6FmdqWwhj0A
Qatd0nZt8GAEbYEyGC0zpvrQI3iBDGqT+P2IyifVPGLscIST5CsaOCrKkChyWM2XaUQDAvWmDtL4
B7NW/OSnyomNdnEqCKZfuxMk/7JJxV/U2icYlEXttzxNqj/zgNdlIDoB4htR4EAvXUm1g34AlKuu
j8ohykQNG9l6jrwxBbPeotsxbUZfy7JvJgqnEQohUhCMnC1Ja/Sv+MpOhmW+VePpU9kioFhvhNoa
a7Q9o6zSfCf2G6WdtQ0n2ftdV/+Xo/PYjltXougXYS0GME3JDsrJsix5wiXpygwgwUwC/Pq3+808
kaXuZgNVdU6drT1whwRVT6wtCGtd5z2Wdp/YV5dmH9esqMVgP/qSwOmbzQPl8FvqcSl++Uk+61c2
Ww30xiSHt8BaBAjN2JlzUGhdZZ37ljgnlv0Zxu9vjcA9Mh+6JeSXj9sQ3UHsG8a3degSc4oBNCV+
hu1uKmHv5p1biKvBNiivqR6ktR9atnxRT61DKj0h7crZsYhoIK2jc+uPwNqSbM/J44QLWYogaoiR
jxkDprun0AJuF+AYe5KB4lj2/wg0RsU65OWECyh1O+t08oRFSMdsy7lit24KtUVvHzgsRV2kbJTn
+s7zCpCwKRk/2JJT28WF+gyG0fQVQAxnd15IxiY4ga0dEL81dEssMgv8lj5Yvtva1tA5yK1NxiW7
+CGm6SYCXirnB9U5QTNej3NT9st5NKwFAyihKYjCQw97ILjTfg3KhdyiChzR9cxpXeORdpO5T33y
a8CsQHOCGlktW9x717sPe2v7nTeBXZYXrfxBJcdJJ9Hm/h7zjt6H6i4O/PqiSYro3sy7MbcxpqHJ
O/bFDkRhS+ziHqfJEgl0APxSj09tPdjhaiDLA+yO286dquGaETb9X9x6aB6nubbhv7mHg37rght2
/kaVN3WvbcQ2Pq4/zEoYD1ki7f4ji9fJU2+lWsg2A7Tx1glJLXy1NMjLmzN3Y3NumiL0bqH36Cnj
+HK+orkl3KhabH8NZ6Q5bwBjCIjYhsJNw2Ir7kNYKI8Jmwcnr0nUI7paj97TRvDvXmMC8NWRcdNo
SL2ntysfw37dWNzt/UGKdxDStv/mNVX++xzWE2OBRYBX5c9CcnBLtdgMH0IDJhhrfnM7WZ0Hh3Cj
TM9UnXjDu794sXCIFm6H/k4EKmlePFU1wx1QgSB/GmRl7B3nXf++S9eWb1DDhvw72qu4fa6ViKPn
eXD25B0vEPn1Uyeq6FC6/WrP1KoEg69GYxo9DjAGfrpkcscnbKtVezJFZZIvHtmOZy53sbs8j6Gn
9X9JLuuQpcKR9+HY7evo/1RyZTqdCujOPNU8I455DvwWeUpoO0OWtPuw34CEk6z1S5M36i0vYqgP
V3Kbwik6OcFYGPfK0CjkkLM3uLP/1gsj92dVcoAFXs6AXUFfzUJ6X95ozOKzPa9NCOZid9apyUhB
Kgqwogl4IHY1uvLiSh1LmAtTFlo96J9oaR2nAZ0xTGzKloU3J5+DrJ3+LapkC4kk7HjQS7AkgGy9
THXWD3CmuAC4NAdpbMZzHIOyZCXVTYb7SgSbn2KUIS4o7gznOdaDaflo8YWOKTtUcA+8GrRYpvCB
4LF0O4GQZLoKW5GjKhm/mQLh9C3fRPtfoXuwa4NsYNIAHHDfXMHELPN5Fv2M0P+x/Z6WPX7B4MWN
nbTALJ5DvZmrgu9XfqdKv9TAysvhPXYRftPJX9XHhKnnpbFd/V9YBXN71XfGf+63LYTn5cB6vVwL
H0XsjrC13Cm80dtQLr+oFGJG0iWIhvOwE2xxJswkBycWQdrNAPyMwdU+OdhasPu2b50b8WHZXVzD
1HDcA7PREuRMT9pBhhGPKIJggExwqsMgv6O7sW3at1AKK8H9fd3P3iCPfTltWLBnmNrj4KpTGFtX
nqSjizPNB4khvVW9g6ktH8pD3+oOsAOm8cOIerGcN17Hh48Xs8mGnDsmC9TKh1LZhlSgFVfrnNlx
W9T1VK2RBcMW4x0jKS4pSA8y23qorJjMTUHkBQzAWkdXqh1nQ1zNFrsH8ItJDvSKX5UtnafwfLhL
LrPR7UJx8I1nXEx2RfnCcef9mUBEralnk+m3rKPiN2yo/F+JsvPsjkSf8I4I4ZwALaIjOdHo8H3o
6mRLk3iiWCU0pg/v+rw16rnrdj2dPTnV/bXp2NE5Lf7smd+KLfPhIIdIVGkdTDAQFJyAczglrTzm
NobTWvMzj5fPgUm4VVC5ZhAxXkaN0gHN3alF8CUC9E35E6G3h3rxPpMtaG8Lv9vNAWdzxWtwzOyf
K4jUbJTvVf2346OpsmprxMln6zvgr9VYioKg19j+WuVlNDstBLqGfzKGpQaHV6khF9du8TYq6HJX
ssg3gAVUKlgw6jgB2eI2/SOwgbg8RR7EjDSZlnA++d3kIOknuwIxuU8d054VZy8AcreUFxKKExz3
hQj2LZra4FeritrNthA4eAqJsp9SVQ7G3AdR0bNmXfhwvHWxRe6h4/PsH4bd8a66AozidQfPNeeH
hKS6jBYINz6bQWs6RzOH2bRXEgZWu4pHOFhO9+V2ADtEzJmZDqFZCsitA/+tr6JEHddkpeKDoRMU
OMV1dJs0dSTPMQAuQemeaPWjYL9sPyGhK+9tA5fnsS6rCjr7lCTjad4Lh9fiTjqjWpKkcW/YPW5y
MwZvXmCn+Ebn7AFkpb8WL3tUwHbqcd7fmjWnuFy3jSJv3fvEO4SdhJhH6BSUtbg01ROMOO/vBCvy
rmq6Vqaz4xcwoeKkrjKdrxyM2+7K3yMMo7+iU+DE4CNU7ou3zMQVBFgc2nc1DsAvD2qaF/3A19Lu
BC0abr4wh970VFLXvu6LINbF6bzqtnODJck6Ur/BGKpOwSgEyutf8VEF62kHvDbxqOrkZWXdpD7m
pgJSWqBRl1fVJobwpLDqgARhjSk65ZBGDIPGHGxQ2Rn3XW7iYohim7M+MYScjom/4gbNTZmfd291
yCACa9aewdGW/Z+y9mFxxpGqsqlYOLtQNgBpphsrki1gw7V7YvbmNQf0o9W9HqLZZUNM0LPw/Qor
sZ4JNzf1lZbx2N9Sq9C1KT6W+oohA/+PUy/BdJiMZBWeBZbyD7J+++O5e/Ff2Xfbf0S/lJ9boZo7
HeDNO/l06U97vahXnYvGHBweqPfF1850dpSvX0clHM7M1t39U2TChqLAyRMBZmCy/jl0jauu/aad
XtHZg2LP6PeBKu+z9l9GduygEA1FfyjzOuQuENxaGTZesrHyRsYVxaCmQV0bP3xClSeYYmeZKTnh
0XfGk4jGCPijTmJ1PUsgo+kM8OO4N+sFPjNVQAWPPVl1VQpaqvyoCzbnU0xrTvtaL3abDms75P6Z
o7i7x0QBAwWYDCDwaElg1e41OQEYKZJ/zuiZf84skn+TDOhs1zofbLY4S4BoGU/cZxjsmoo+pPWO
eUB7ju/lEhZp3Hb43LaNTZei9KG/TcnufyOW0APNyYUnOovxd5xH3VerwerdQKwGQ+uEcZUxzh4H
cjiYAp/YXFF9Vgc53pOyHNy3tctXvi7dXvwNdb89hLvMP5PZiufF95bnBEwvgGwqHuyTM/yXNGoR
nY5VXQ+nTbZTdUxcE+fw1ip7vw2NcU6N3MxXRBypSgNh5+/aJyOBlBfth4fceNG5ccbVYXBT7J+T
I1dW5ftYm6tVTf7XtsklYqfHdp89h8d+jJa4vvdqz/nnLe32sELA4lEapvBzLZr6tQxIyGClsZlu
YKNRIgWIKWtq8fisVw0mXHsYtqr9ZwZHfOkJoCDnm7W/qm4mkmXqwEU/1tUgkU3bVYPxmkabbTZR
6miFbEAomWa5Fa0BV+NrO/wrQpn/tX5fAEYup6fwgisq5yBu05V37Tsa5vHWtINLra/5zFPyV2BE
NUpQBzZNeVnblRO2BVhtDRyCslweQNDQyNUg7umqbHlpE+KgenK9FkJxD36JibxLmtFpnaC7wiWq
guiMcul+hLMKQrJJJvEox4Cvu8faJVDijh7+YFhrB5wdmYiuFCdBjNokbHLcfMMKhzKmu9nRfOVp
82jsj94wI3vOcp7PUc17nSZzO4dZt3hLkS5TxEOWr1I+5kNcvuG8aF7BljIHovFbILj1yeCkOQkM
YdqGsXlRTRH8rF3S3G9TNRU3phS+PCYxRcxpNG08Z2q5KCpO7hbX7hA188mYJHnlTu+qwwpn9rZm
w3u+Hrsm/NutPojAWgBnvVBw/hQUrMtNVIzJS5nk0Ix5e9kxmHwTgBgph+EYuyZSV4MrdZ1B2pL/
xYNvMAHpvLkFl7a/yW2BqjUGU6iJO7JiSy2fzLlFitxOKxzY97yAmnPHaRG0p8RT3rGV8QxAFMsE
5SxEpY1y0Lm8Ozax7zTd/mug/OKXGln0TauZ6VJaCGqAg6es86+p6vaWdb/LEc70KjyBbu4vlDU7
P0WzXQnuJduBN2DfwmxnLeuRTDffoPnsoU7XWITDsaBsDzLRSOc6WDdeZsISBDmQ7XZhmvJqv1H4
8t9OL6c/MIKav8gE9rZoFsCIc9kkf+Jt7f5jEtg8jUvfftXB7l93vMwRjJlP+2tQiUjLwPOPD25L
8mtfT03M710sT5TI5+2YO/7qpa7MB95ZzgzmIF4wvTSEe9Dse7giOD2j4WmlS92AGI61e9tbEfxd
7RTcR2E9fjaVkn/8CAktnWQzfynwpyo1DfNP0Odd2HLs1Y2XjssUf6IwUyQvZVLc7cFgxtTyJt4D
8nAqVqvMctcvBUWK4y7uweZR07HWNYgQhFpXfQisWR9xFUr+bq9nJQTjRneWfQ36z0LeogVirZTm
f6+64Zy3YruHxQcUJESKhc9eelGRTWUXL0eqJqszOe31Ozb9/Mlbwm1NW/qjPWvBewMyk2t3pUPy
CNO1DwHPFT4L+zfxaMdPDyTUa7gnkrNb7Pq503P8Jyh8114nQM5f+7nuvmcs1vfER3T2VIVVAtib
FIx3B57ynHrcwCz/V4P70qyaKyAvic3kiA2jZ6Od6M/i97RyuIjlW7muXB1wxtn6CUcQVTezU/u3
8ERZkQ613y0HX7vivYo7YunoGXIa0lgS5DRRtdy1u56ntJfNAMZwcMIvIbamOJbDRvBRTUecNYVS
j9qnn2AOhKZ8boa8vht3ghLOuUjc63hS0U/RSn2Df50qBmCde+3OsXllshwNB2zI+ZaZGPzjIQYl
1vFXSI4oyd78fYXY9L01AK1P89x5pyBcqej1XO9V5o3j9OEMW/IUYu7Da6+JJElV0DZjlpD9eIuU
2QXgc1X1q2jV3Gf9DCGQQNaV2ismNMpPZ79ofy2JiLas3Xp/z2bpmjsZF8Dd426uXmJSeCOwo3MV
nfx4cU98xj0Q2YlV59abxAfmItbdWXr3pgOM9emuYTsO8DEq0WsktrG8ITWSy7GkrC5TziJxlZSO
Wc8QlaPoMAYxW+pg5PZ3ybDsJneb/XGamyE57qZUt1bbMaABC6yfJsJOj9UWcqvpqEDGbJZRX1UR
QtFxx3n4HuT9/jkkxhkOfIbqbjGz5x6SbeLhblTe/pmF6r+StpFFFlKhfCMyWCCE21we6Jn1w2ys
aJ6gnhZz8ZL0DIGBF/szVJ58qcYP17ctZUe1yOVB5l4RHmIdD/ZL7cKZIH/PfAtEPPMpOJTqdIaT
r/zzxQDAinM1Jt9hUI36OIzTvn1s+eL+ihEOr+zqlHxx9nV579ot+W6XrilPsav1G8Hp8s/SiXrM
Nl+0H07FrQtH0u6/d1EnhC6FSXdyx5CnNAnBFB7FtCTx0SyArK9GZt1QzbV097uiSahZdtriX6Gc
GC+6xiMZwGeA3RyqXsUGhN7SmWMc151izOG3v5QhOIHo9F2L1Iyl+ZhlTRnqRa6Ojm3DH3Po1oFf
beIhmg7Obs09xfNAL2sbO2QtE73qyHZ+C/UVTehT2DWMi+9mv4wUrDMMz3Et4vjoEddDsbENdgPi
FmgmU9EyO5mwZu+4VHrQdB2a9j/PRg6xv3wOlXcVJFv/d8gXUk7zaBn8jBkzbY2N/IVJjwi7/maS
nmiI6PR9pkME6zElHvuyzfS+B09Lvam71RGbPph5oxUqdmx7GaRQQuTLce63k+dRY+CAKbABtwBH
FQKN0S/1uICXLPa1e3D9mrrN1rvTnkB6WpmFQDaf2wbXQGrs0jNxU230QCSdH6VzHy7/sRBvlpRh
iNMfQj5m2JejKBlY9WCMAakXdBS2Vc55xbW7HQJDOmcWtEk88uh48r7J8+kFUaWlt7eddi/Hd/NZ
GblwTJPfxo9XVNOpyN311dtl8ti3ZjZn7Pr106QLF2AZGRHPc0J4I3neM4nvOtw85Cq3XKgEnMlz
xWlJGBm9tWVd4PGoC3jOXaerHcysolULuAbbNJ6B8B3BzhLcKZp9a26rMXavxr6f17RH/38teaoA
LYomLplVyK7gMK74QlV4ZYrUYPeiEQ2D4rwUfrwfCCbukTLzGkZjTOh4noVLbj6lbmbnXNKlXjNT
9R+7aAv/lX4iF86tYrbZxAMUpUHT7M5J7QW4yjH31tctEC1kYbeyE9kYsokQYaqozfq2x/BtycYy
MaYLf98Y8+KHVQ8b+WlBhk67DVT7W3yPSDT+zrHIOQj+jELIst12pn7ujBBQbcMuMptP+Efdirup
cWXzJcpqZygJ7v41R6Hvj20kkgs608QXkjeVE9tFY5k6zrQzZ7aNgoPrsdc7G2SZNCCZQR8iKtcx
W9D4Wj7JvaMBMDIYs6Du5a9kdOmrXZYuX5B8XEYYg7tQCC2LSmdIlDXfgrl/WipK3gN53Oq6VSU1
xlqIdTisW7l+efkFVp97W39Xq7Zxr705F6/jLv1nvL87TNk5T5iwOnocjy1q3/3eBQzAyiKYf/9f
ZLjwR/sfbxnNo9D5/CbybmiOyTjUPwDxuE771exfmxXjo291+TN0RHjQHPj5Y291yBGUd97b2kjy
elemT1eR13nf+cKRx0vlGUMX3ZfDYvT4N9KCwfy+ryRuLXHZsJJMlAt5bXVw5J6Tjyho0wut6t6D
gg7sOyZp8VejTHCRJaWZ0mZxRX1PWil6UjEP66/exqXF77+DPei9aPwZHTJbqNbDH0GIo5PRjMYP
ngcOlbB2M/0WpqWyLufFuW/qy0ljyjJ/1lyfc7bN7nqLOML2LUbmSKR5NbnhPVhkGSLNtM2zcS31
Lr9SP3pGhMQartx3cQSdNh0BEr4Msa6H2ymPPIPA1K7BoYgaxpREaMcwigdJVFZAwkpwmF1t//EO
XQ4rSk2V9YxT39ytZFgK/JWReSAZexREkwRXXIIuc+02Rwj39rZ7VpekgRMoeXvHsedr2g/K+zSM
RfcvF62UmTYlrPF49buX2iTTlqGXV9MpkZrQF89U7vNICeJkIS6fp4nyf+Q4gF59E7E+srAZb5yR
IrswpL+DKl9TxVnHetJaRfZashH4Ewd1LdPWXWSb8ZDY93WpxWvh1mOFFDyOn1rlTGtXQHIw3M3a
P4VEk36P3DyPTJrdJ/J6O+9pwAufM7JrFeiNi0IM59Md/+RM/pxz7dvlqXXcqb3Nw3nf04GvV3hi
GRH9rxaXwONL1vCxnSZqeT+uEsjq8ySqDItt+aUVs1mWKEcaWjEqhUzUq/LJYxsWpO+8jscin5D4
DVY+3l/rUVSMjRM+KxDagNH3glqhww365SiE6aOeOIozWxue2Lhzon+z79gXaZd1uu3jkCvHsnPj
ZtEamE/m4JHMJkzI55DY2/K6ktjjL9cceZh93/mUf13B3I4YGi/PGOvu77VZ3Q+rwDTDMlfilqX3
7ieMNgbPhDwTtlojAf9ZmmiNMBK0aPhBEQ3X7ST4n9txHShpZdQE2aDi4B+6R4DagYvgIha37Fxp
OdFmERrvfDM7YSyuOdTWTCEfend2bJ3fjQB4fBTwCqtsq1D5mSPniPFRyfz3QJZc96I2334ZnFwf
vCAILTQbjT5GbIeEIGvXaT5vZKffMPBxIFzzCP2iWtLNofBz4WRdvAv/bN3Z/3ACXb3hUi3/Lsxm
P4jydMszOnX7NtRV8DOC9DYpRY/DzB9t7qvvBnlvknjYxmOwJu43xvF+T728JgQAEoVU145qtj8a
dFdw45U6Hw8zbhAeZBY7//F9NAPTwwGduFobS4mH82Y4hkqU/XECNns7kTaB3GS0/Mn9lkmA28X5
oRy3cDtF1Y6bsFoCR9AxdGIq7ougbnnNKAMiMzyv9tQti98APVcgwd3OQUtmIfNH9dv83Oudolbk
Ux5klnG1fwx0YOqsdxrfud3zZsxTgomCD+EZFCFdxN58qmlgXyIlLjjqQAh7XY2l94odlmQAxy2p
DaKODJdudpnOFJc6IC3yvH9stN83HO6b/iVG5DFu6ZpY4N3to2dnCtfitIm5/Rv1VEdZpRlWp/B6
A+4zr+lfZ5Dy/7FzwXxGq6WL0nFmH0e+S5IM3XvfWm+/U6OsROqrnGnTWgTRI17dXh1i7uH9UM7x
wKEkgoX1Ovjc+lQAb2nOeTNE9a3H8cHkuRxm9winsnqtVWEZ9wSbqI4dviTJOM9jrNzP4Z55dsE9
7KpdvbHXBYi6Jc+i4MfH/RBqb59Trkg0joWb5mciQFceUHzcm3CDtk6GZRLehCoWhoH+Zn6VvJVv
/b6zZGzqpOoyoTj7srX0wGsL3Q39iZFQ8TSVl3yOZgvdN+GUyx/2Pfj66SXHgGLb3kyHUsaTzArR
Y8WQeexdTzXfv098AhyQMtIIXZ7PYasos/hyam/sU7dixEC4CeZIchMnmtgqHGa4QK3rn5uZ3Ddu
gyg/SkMTkUoSU096nUV9F9gtD9PYOAaK9koyUdZoBqpXsQ2Dnz4Yyj+aI6XkTYiW686lJDrEeKDk
yw7O+85Kp6vuqM7Cu60HxX0OVnDcWRC0mGqoHJjWuO7qjod29QQDmL3g4SmDoPtY7cILGfyqeG5p
uv4YegJWfERHwMEe9/lvFRe9ZZtyj7ABcXXUR6Te8bbvKVNOLTN1lTXglBfWZ/3xwV227ls0Iqhu
jRcGV2xfL9/h2gRHxyuX4YHRPZrXzFKk5VAawn/J2lb/WbTVn4bp65vsQ6wTeU+iD4j1guptHijN
D9Xay8cZuwcOMTRYcpRWa5AcVqky6xFBTugmEPao7jgEl5JpOTfJHI1ZraqJj2KLePTnuNcy1eUk
3xKsR59l45o3Z4jiJW09bT41AdHuoS5X8XzBq7/N9cAfH8XtbwmY+02ZzklSzmq3ZgcK3wnOMTlS
tNiir4g8CvVO77ZPc1oRAMOogfR4xlx9NMapuxj5Gbiz/O2D5n6GQY/4PMXr9O05haYeoQnqDzmy
5nXLC6Skyxf/tqIkDbOmWqcOzwqZ1YR9+gTTrj0mC776bX/mLiy/IrkFM9HSdvfJeRqq8CBxwlSH
nDfQzbDlRnxXc56DrPL8CtsymWHo5z2GrfRyJrO0wgcs0xGk1J2OGXeiyKn+jYCp5j9l1rHDhb83
j7qh8jzateiRtZB320NSr9KcDOj698GE7ZDZSEleWc6W6HHPuWDQxmPzt1eO+qQhYI+7asX+6rnW
YWtFDNurLGz94tnVZWjkbqhwXB9dn+HXQJlu4rl7XOd8eGil5/8eNZ3+M2MnX2YDzqu/ls26j6Kz
7S8w5JTYOMBrPGFV7r+Vge3YwLeV/yCQucurThfDZ7l2FwciPYhKN2Lc5vPiaCXSdUm4L4RdauQk
xMTXMMTUUpfEXKbboOeflYWLvyEtKFz6yuf76VMkFEwg3d2mZWwk3qtELWHmlVPwXEV7QP/UEjed
LovnPht/M88tMLKecaWsP3HR0XjYef3P4CZu03K6PLnTJKvuau+Vfu8QgXmIk8ZUmWAY4KToBWWS
Mmhi/LSHqrwv515H2Si9kbt344dOQymXEpxHyUC8cYRtrmSbYxaaCjM/F1OOraK+mOtTKbfS4kFb
xDv9ePPoB4y3ebdr8diPc/HECg2Bubmr5bXnzsx9x4stiS9ZEBAKqbolPkQM0t4YJPYfTrF5wTFy
Gmax61i5D/gkdZixS8Kwih4tRImu3chmnK0YNii39LNdQMIcxODzIZcz8vGBx57NjgKX3rso/d4c
/NI6V5tAcufcLsxn3Af5a0DlwvsUiuXL9XeUfZbgK7AybmBpzsVWvrl5FeQ3xLBuj3ogJebE489h
hh2P+7ELYB+juq5DQbXuj8yY2j7kerDdeCck50kazcWsDnMjhz0Voc0f2bFYX1Yvnr9WOcvxyiUn
5FY3yO9Ua12OFCmDT2Z3G0deNBZXnc9WPfPXqjs724Cbx0jR3/JSJ+wMkVeWmWXN6qcKNywtgsz2
0+S04b9elk14FOOqPy9HAp0ZOgfZ3VQP11FuWqIM0Ug/hnhz2XEo/UJzK4mYkQxziYdmZKEAS0yY
P+xRA8FvZ/iG/6Dcu/WQ5F3RUwbJ6mYPNFPrPsebztACx8dpEFY9qKTjwmyHdvN4fEb/RgXoTOTc
OF1D3xSqF2c29ffW7dHfEg84JszSd/5M+0AjFDQk7UhT4rApPIe9wmJxckrxcPX/8BTWd9jvv00+
NUPm654KL6qoyaM99kiB1I1zVXs9HiazI2xySNdDeaxjyvR0FXSfaY1Eh8Eo2bxrjDhlfCTdDhZT
qIX/qTHAcUL5XL21Xp2rchr4SjDsT54mr/efeqbO+pBv/vYxeNyUPHxy+/I0eKG0VnV4u074vVKd
dNXbZpHImENtwT171xtPOIbK8rhg5hvJg+olHXykUC7C0XVu+OBG/BnKiFeVmALz2sV02AUQhs7r
sFYcsrn+GFkcfd/8qXvQTmX8q7rpnZMWZpZnDtRBZdHczaXEKcEYEPwPM4RmvVEazdO9qIf46OI0
Yot0vTJJ0KIxtFU4ZaPwGPACRmG5gWx8JO3VV3yf+BDyEe/SHISIHWt8r7YKgtnkMxK/Z5GMiYE2
KoxgyYx4chlFMKHgrijn49pHjX+CDMQYu1788b2rve1n09w7pHChMh/q2Q6/osQVzR3m3uq25rRo
s2i7dFLoyvwRWGSqIo2ot97JHhW3bCoiXUf7Vn/KUm4/6Hr81lFNKjkwq2rix1G2DIEhGu70AGTe
orTqOBj/sPvWB7dl0FW/MRrMM0XW2i/YZCqBT8SwvqKyscd1dVUwRpvuWKGd7lfM5UsWM+LaryAi
9lX5iL5qvFdcFfsXxdaKB95EMp/e5kKx/nEcid2KrgXy/SfJ3tu7KXyznNHh4+6Q0Anjq1gEiZD0
1Ay0i2gXHwkxaER1xWHyUC4qKXGAlTEFddf9mpDuMVM5lfMlsETow16pID9iCEmwQ9GOtgc54QtC
3b58AeRiCSj0dLwOWTyKKaSqjnCXoe4lr3M3xM/74m8OAuXOy2QreTjjrt3u93XaGbntnAwHxJDl
pcAovaAJuWpgjhmrt4pIBP+wdN1I0g/OPwpL1Vrmw1PAkTO6ikY/xgziYhOb5xkviigVsoLgsUGz
JbpR9XuUXw3MkyuCiShqs87xkAmR3XR4ImqsJ4+J+LT4xLRecTf5HnKcxDpOTty40yLrcfUQqnxR
/KJg3NZjSWrqDQEyLlMVRwtBQzzx+G7GIUlhqFubp8pyvKMdMuS5JgmcBhqTSYSfa6/dz0B5ip1h
TXQmCaurMofWX+V/5a45A0UFfSYVfstcNqnx/aYLh/XL2AzNb8yIfn+kkzdva1G25bWg2EbPqHr/
OSo8UrWM2/NEzqGeXZRC173fKGg+h3qNfxERnGA4gk6UH5tkZ41z9735YYwr72/ZeVFwqGvjXO9B
0fWP4/+oO7PeuJEsbf+VRt+zhvsymO4LkrlI1m7JtnxDyLbMfd/567+HqpppJTOR/NTAXAyq0UBB
ZYciGHHixDnvYuXVfT9mmghewwS1ns/pfOopceWoYgsSjCxcgG2d6fXXLEh420ZIgRLkAW56LtVw
9Z5wQN8IXhkwXCVLBAHAm9DeEaamzlGiGFxjEaFi1Jdv94DaWJ2di3lzTWikNwx2yPsG+yLZj6ip
Di4gB1qCQHvK5xFOXO2WgNzKS3xSxN/+kJnKThSo6zmUBiSuElGPRpfgIpgbqVd4cqJ43vxKfbnu
SaJj/wu6ut39GFQdN0yh+y9BGU6/JY9uyTaurPiHxSVdbXQOFt2HMjJLZGciAyzoSJrpsONpcKuB
wLmBuUCyx3M7/kldPnvJCyPsbQk5+C90bqnL9HUzXud5b72g9wKChy6xVlL5nyJgyopg/kqidPoR
8p5iVlICjq1NjU51ojDSmrmFp3WOGBrJ9xA9V4x6pAmKvUp1jk5nOPM46s4CIJrlUwrgRBT5+D6t
usu6H+XGFg251zgHqhCALIr8amMWFlBr7hYslExfnXyHJmx5g9OYOLqGqItXmp9hMBBKfZLvyBnj
r2VOVCaJA27UygWhH5Bj+hOIaXQHl7UBWxjKqbABBe7dNcSnwCG1l3iahXn7WQYf/lTQr3nUdHoH
KrfjVZonykOUKGp2X0Z9i7yOFXbjXja74XMd1DXSp1OlIP1TJI23G3MlemgLpaba1I8QVUZxosJI
7oJQ6iSbsbnhZSTom1DNeSIOdalXrtxwajZ+Ew7ER6uvsotMHeQWCm6vmhb1VI34oCkNPw6g8Pws
wqkQHPTVclQMImmMfpg5YIkdshidd93xrgHEhTP9wwBW7lXlOcCnlmYBl8ynvu6pARCyEdQLkIZG
TH701eA9emT3vxCCmkur49CrBAJywA30G+UZDgjojhRK0HMZDlzkVSNZuzLpYzqrsILS/QCm84H3
SYGRcSTXQOY1CEG9NJWSUyewD+1YlpMEVAmFEdfzoMaQRxrGHfVosk0NJsCnqAJy54ZYSpo0DFqu
JwA1yhd5LMMfgwma10kSgywXxl9VOqVoendZpIItyvuYJJdWaxBvcyXVPwupDHinRSjkrhakZnJK
02t7G8obCKbCEPNHOTSq70DNJmE7GGO1C2DnTq7pl94lW0pNNnGVkpkmgpLdS2ZjPmDWmD+bSqkJ
2w4gwWsrhcOPLqDdRJElUm/qSYgfEOZgnXr2w0tBc33gvdmXFxWkq24jofneOPxe4qM6WcV+ECIP
QAzF0191HPrPY+FH39NmVJ5SHr2/2nJIQ9qx7DlbVlJhtH1w2RSTNDQscOi15K9JQndGilOPGm7a
TTTkDbPYgbUvZYc3kp9zG9KHI2UGnG+3CoppG79qjJsm0oSBAJ5IGlXAKPpWFXH4aHmxdUcDkdpL
73mTMJe6htw2dQGSyxCqPAJG4t0LqQQPEBm8pd3k0B5sKFbeDz2gaLGtrTJS3RFUhAXiqxkv1UlP
Ub0Q53snEssk3KhdQIE2AduhbKTUNG7nF6hGqGmnizqv/crx2o4qH0pO8lXdTeqTHxPbbKQuQ3yI
eKxszaogyUHGufrdQ/27Csu0kd2uEumchyb8AhvxoqFztKb0E7ubRuEbVES+/DAijm6Gk/SoDAai
LSUITJnvR+KGl04uQ8GJM+u+ib1Js3m2B6QSniRxTERZeOpDZXrywq6VgIbPFWdk4doXNaqV0pl6
KjLOhBeFNysMjrTeqB7dpXxVASAtD2x7VAzpGuJYdWNaPtBjQ0rJ933VaLCMsop+IP7TqJfrkabv
NMS9twUyqvr7RKqteyEL0NOwLHr3n5Sup69BY7x2vWYca8gWZAAXcqRagl03OCo3WSXwQm1owG94
wmYRhMQoz+/lUQIgAHqshk7jsZ1ok3TtphyCsXArcZBUx5wgQzuD2LYvndIL/aZvKynaWoEVc9IC
Syf/Aoo6AaTz/ciVKA6GvwafEs2mnQSpc9IcKjzp2hgDvrBKObxEicxKr/suNO+0ME5KV+mmBMJW
DtruFvIP7e0WxgKLUSrpLynOpHo7BpM3uONA8WrrB6TLrsQqVu5EaCfjiOhXsbBJIUjUh2TvISwN
MowSEwwByGdHajJyhF+TbMBWPYQB8pA3I1ovJYYA11gjNN9Az6q0I/Navy41OtCOMo0FIGOziFBl
VD0JDC7xjCe7HD00UqSTNFNTBZPXA9B2E5hEv3KvGJ/yRIpuVfDp4gwdpIpMXdbgeZoXv02v40lI
hZeqIXVE8rBIo3XTGIn4nTywbxweLhmJaVeZt1KhlNLOU83puy/04jVk0078BK1M+dVrkjKXaRKA
mrgK+ReUiIOJTqmY3UIzUCTQ/Eob0HDH6sABDsSJMoZIvA+wP4idXBX5YJ0oao9tXdFgLludRm8s
1tbFKPhNv+v53p8n7vVhr1LjuIiqgE640lFNQu2svQIawd2Zg0O5IWfgEknEOu/sqaa0sTPDsqKU
JcMr+Ex1MiExyTsZ5FQWm/d6mgOL5RLyb8sETLHdscpfwap3t/PzD1COmMAME4S8voMx6f2MC2rJ
TqcMvDvUwUwAjGCu8mwFI4fZL4LRAKmVUMRIIyR2N+jiqT8Tym5oxMpF8BioWcN7WLTKZxSH9IRy
W5b89KWyAg/hxRSX4HUnBej0rHiUcrAARFqQGKqG+rEd1liTu5zi8bs16lNHdq+ACukp2mrgcUgm
QUyryYMawmpw6EfpPzSzMu65mWplm3s+HW+2brURG78i8a8KpXDm6Dxu5YiSzyYaGgramjkBkQzM
9HZGo45uMJTDNflMVut7n972uAnQJCgRmSuF67rjLt3Hea5cmFRKZNtEap6HfT4U0m0NLfBX5YnT
rR6aSWP3QCzavZpPZvjJLMJMojzvN8bV1OhJ8YUXgvBFsCiL0gQqRND5ekS+2/SF9JxkExU1ibw+
+mn5USfYPMRAKHoSlKldUYIZ/2rgF2rRcLEyjcCgUCQDZetTggf+E45PYEs73DYsiEtbpYDJY+ft
iAvteb71rCTwXtoA6wCEPxFrgI0lU4NcULsTadSsEtgP7WBV/i60uWe3cdnujLgf7gQhQepV8Hw+
V9O6SdxKu/PDL+ne8/C4tELGNxGxpQd2yLSGwVo1gFZSG+IVD6MEIHO7F8EIKnA7i1s6FJY9aar/
qRoSQMHnB196imEtx+iyKNJzVPRZPeVwdFzCdI3GXWbHHtfsppI8Dk+KIeAm5n0RAmqinubDy6Z7
HvK2giG6iTOwJuQzlLtLvfm28hstRQOWv9FCYAW4s1dWKZ/Dz1ViLw1MN/It2SFr+lKSFBNs6IRX
cNE2SdNrqHuZ4y7LqAXIvQ8wfKT4AJrEWlmpJSH+7dfCvnDWvJWUI12xciAqtyqP4yz1KbzCnPOB
dSTUJeM613P3/CoslSHm0WZ9D2PWNgURsxBJKXo1w+AdHAhgYPOHGhoK4DjIUoYdDtrwA4tfeUVC
59Q2RHBP0rV5D0raQvgCeGSdxzVdeMiA8p0OyISEVwKJ24jDBdg5a1dkMLdzRf+Y+cNsbqiDM9bn
Hcj40mIHmjn8Q9AvNPuQwYNwVZJSFE+pSvy/oCZEY/v80h5P9HC8xf4adQFaSlFAO8zEfpZUHa9H
xv0EGkMBKV42bmmW5YOlJf72/MjHO5uRkZ7RkDQ2cKOaf7N3gk/1qOVSqLKz8UcSL32QrVy2Rf5B
pZa39cQikG0DH4NyzuEoDB0qVsmJVnqpudRm4JuZSpe05PvPBmjrlX1zfC7Q3iZ80DumHcjXPBzO
VC3PSgV2atVwgzUUiR1qj1+h1kj788t3fCZUVDYMfMhp9qDuOy/vu+WDyFVVQ8jd4JVyeUHWAhML
8nDoAO+Ek1xR2F0xXD85ooIME/x3iAlL7UKJt3aZtpz5IhD6n95IyctqormmWAXxHVqNa9pIp3YI
xgkmNAgT8aeltniPH4RK35ZoXLW8UaypqAu3MOou+ze2IgZEKMJLqspXW6xlCJScLIK1nEqjBOnc
WCCOhnJllFPrh1i5BHQKDxQQ8YdfrDdA6cYBozTgA3SIhda0jwK52gxUW+nfUxU7v0VObUZLtMAO
kIoRzRYnTM8rzR/NeYtInXXfZ8iCOIPvG8KmTUhkViLJUqJoPmmWYoisoopmxNKkJLfahLwX3nEl
+elLSGsPdGgMcGUqrsw6m82Ihab7cn6KJ8IXFwMSZBKxEo9n+XBNJ8+cFA2IqI2iAHxOyfB29Ujl
VUmjbZl4JvUIRd2pCnDHleme+JpIwNJrRpGJ4KIuEpVODvPALDnptdeazzK064i7WOr2WJW1Wx92
9Ob8VE+chjkhw5hFkbiSlqGl7q0GhF1CVwtwqKuha7ltBWXNj/zEVzRk9Nx0CY0ihJ8X00Ksxo+y
+cx5ciwNYN7jOtopdS2JWykTKY6EkTjeSqB/g5WAdnJkLgIIbFgFopZ++Ck9UP9DgxeYHZktb2eo
MJ7r1ZwNCiO19IPYDtS1h8jprQx84pgwnkh2gdQ16Lb5F3sXSSsI7wb8UhY2LobLOhO7DTqwwr1F
1WRFN+nEHBH/U7Av4ajMRuGHQ5WJKE+9lsLNh/nnChXAskGroN2GtJLuC0DK32LJWlMrPjFBa1aG
xz1Io2oiLr4pdGkUmDsOSSghnyNWgJEgtng7X4Sj8OFNaoH4sPDYwPQGCczDCUZQzqkhMUEPOSDX
akAx9aW2pvZ2fBRmvwURi1UNvTd9KQgodiYeHiUuMALyAbdxH4PmC6JuJRU7McqsjMc/RE8E9Bfh
s4WtkmaaRVvaACFaSJkGVifQP3ysyaI5cjIKirKI9tnhig1i0A2k79hVAhlJbyukdXI3r4Rm7Xyd
mA6BWULLXuSSYyccDkRvSfUzDQeJqUeXNEzlygGuuKI3fBwV3wxFUcvCHJ70ZzEbmYSlHzIKm0w3
viR4huMmrEGCFAOc/w386mJ8/uiWQ4oXq0YA6tpsrLKIGyGgbmoGZMyKUvBkC8xiW4zD4J4f5cTE
DJO4qIpcbjrvvMPV61Fv9au45ClulTQPkwDZH2Oot6bRBk4x+GvWPKfH4wmAjSn53VITv5PF1jCo
5QBGEGo6gZiJ0mf1fHg2kRjl9+1QKT/PT/HEBmGKmJhxy6D4f/T0Rh0fzgoLOQZZCG83p8+QN9PH
9zuKPBTDNGWOutZC4tuqdRjuUA7sNhG9O3OA7lRH8bjiXXmcF1B+0rhK8O7EXMBanF1PDxCbmsUz
FYztwGmjyQJnpv8MYN/aWb0JAzf2B5p5dZPuzi/jiS9HuoVaoIZToUQt5XCndKEYliV2JXauq/43
CEDat6m11Hqb5Ih22HoMuGh7fsjjawVbCpZy7ulwey4v7aCXM6vHQ9v2lGzaaeCzvicCvckrQeZ5
fufB35XsvAyo4Z4f+MSWMRH1NDmAJudvqTSL6yUJLGqDdhc0wk2kqaldF0X/4TyW6VmoXsrQrRD8
XtxfeTHA5DeBgFmJme1gNXpIvAmZwVFIklRb2aCntg5XMxXAeUWBzB1+v1bBEAuUKu9Scwh3ka6C
rEtCAU16z4iuUSMcrzWKdjuF5Prx48tpsIx4jZhsH23eWu8yESOkXu3rGth/YE13EopPmxxFxZU3
6qkNasi8ickhNZ6qi5wZxadCQW8eXLIeG3YNdOG7MqDpCfq2pHGm1/t/Y1Y8pZG55dlDqD6c1YSY
Sg5BkN2p5kXownEvdABfSGSt7MaTE+OVPycf/L+5eOujSwUoFH0G9Fs8GAT4AtMkqVFlS/Zxqon1
wwTvZ60SdmLQ2SKFdw+LyRW+uBgmGZByMcGyGfFroy8FgWsEBZ+jauOnqXt+KY8zOTYHL1SNdyq3
grKILWkfw7FFVAdCVAO1yAmnoUy+wfwyygF++NjLa6+6N1eUw3rwbJjCy8pkXckeFl9vSK3A12lH
2BbHLt2EXSNe9wP6YVbYZHvPpF0khWVNj5f+NzhdWlK2Pxo0AVMU8la27ol4YyF7QkhXdGL7Mr0M
ejCaeEPloGwqf4ONLmA+H53486t8es7vhpk/w7tzGOlN0oke3jfeNA26XbWztBZGkarmpIrV3Gpp
IFyIPT01M0GvtkhQHkK23MSTJxJXXKpO7S+++J+2CkSGxWnNkZLzDJUpwx9D5RTc6qtSlTHgMNG/
7GreaOcnf2qJKX5zl3BzzpZuh3NX9QlnCkQZbUNTSlTX4A8ZY9qvzOrURjawEZeQxlf4lvOs360w
GGE1GVreCQjolc9e5NM7LGX/BdvttVTg5IR4c8365KB8xcUCoo0MREAi4aiwEHe9CmwgjZpgJeE4
OQqUEgIPtQ/i9+GEYDV5hYxpKibBfmhuESlSW5eXFvzn89/n1Mph3sPVSuGd4sMija9I7k0orQwk
NOJWAJfuGnln3BfwhT//O0Mh+2zNiTUO4IdzSuuhbiyBj1QMTXFrek1AV9ME0AuuqI+e/o3B8Lqi
BEeKLS1f4YjZBGhDk/B2NGC2bdtgewlW3O2aJN2eH+rUtyJF4wJEjJkbfjEv0EyqXqeUbhRFS+8R
sjBvdLMzV2LV/LcsAycSycZcHuKGWCoxZ0mnj+HEvstqEJR2C2r0guDYfwmoUG2LFq7P+Wmd2hkU
+wArgluih7W4/pQGyniq0zpDTStzoglyXBVhEUZeH6x8rOO5US1R2RRcfFQylnPrVclKatDVM5ca
eI9X3udmdYkenb4Xq7BbmdiJ0UxUlzFPwPFlBp4d7sO+VQS8xmmpa72gX/qpJTxi7ARxR2qnOwT6
vJV883h/UFmXsM0hj5DhuS7OcijqQPeFHEo7ffXnYiZEpIrcP5z/XCdHweOQY0wpg57n4awEodOH
CW0msG3or6qdX90A5lxzVDqxdnMuRKOFxwFF5/nn7wIt5Xq4USYI+6wbuztJ8maYBJzfSzXt9a9y
6SW/PzwttiBFJhmtejo8i2kpelKFfsCTAH0xkvVU/hVmxgcdqiks8B5QCUsEdC6PZUopC0hNZFPH
8y5X0NCtUY6huqxmDvAL6Gki32zlNB9/LeK6hvkmb0pSzGVDsOwK+DedBbIvKdsrY4q8a7Htlf7D
0R1yhWjgW24Q3WVzEd3NFIwPoI8YXYwm36Rx+jrN8LJKj9ZMsI4mpCsSL3BD5Iks412+OFTo/FZC
K0JDlMoxfE5zodjETfDh+jyj8DQlnZitEpjQ4fYDEgru20BsuIKEW9pxZiKE0499rFx3bQFwL6ot
gHOw5Dn86FyWq32yU/OcwwYvciIIHcfD3yDhpTPTfUEsVQn4mLBSgis11NKP3v9cJ7PDFhczNzOh
8XAYEXH4Vp3LeJDCTNdS+tcMuPH+g2drHgR4Au1wqlCGtYjwEV2FQQ8YBJkn7xNcGPAygu+tWHvO
Gf3BxUVddbYkmTvu1vy/w6lUYVZXTa1/b+EhF7lwr4f7VDS2uSTbuOqQRkEswxNiZecf1TDmUSE3
UTxWZ1GixU4BpYgi8KB/H9pLKzCv0m4j556T6JE7Td/OL+NyKCrUIj0OjHio68KyXoSoEO2KybJG
mMf64N+gqOI5bZ92nwQ03Tdm6gFT4852zw+63Idvg4IkoHMqk8gsC4gRykZanw+BjUZIfA8fIdlM
5miujLLMAf4cxSSzVpTZvG9xqml1+0gOM7UAWlUPdEWYC74oNTlw19dgGScGmw1J4L3RV8eGY3G3
VHmOFZo24xwDj7H6wnzg2uReHhrvg8eLeR0MtThemu55xlQyFPzHHtJE6u0QcPloYjiPQn0J/w2q
d8SrRfRtWykA6Y8CJKFM2/X0pmnpTcb2ozuBHjCsC6IhNS2qMIfnC4bDFGk6ZEgvLAreynWAimPy
0fhOf+lglMUp5tmD7sDAExXRUc9Gm+tZjKXn8zM53gAUPZB/xQBk7mkZi68yJEIj+xNybXnd6b+k
Ac2IBBLwrF1hrNkxvW3d92GJNIbBKETQk6GLtXTB69FhUMeOXhm9epRqyEwFCOFGfVUJaXkDrDff
Nnrb7hGYlZ0hjOQLlHiTD0ZgfIy4lvEfFCkNknwsZpyWqLingfHNCmEclEg5OoMer+VsR6FiHgQc
CWtKX0gXl4MgLYNUsf8cj2VqbZRS0S4z/PCs3Ye+3oy7UXlu0ahhoPleOdyHbZIMVqAPvY3hXgAm
ujCf0GaBsqpGwefzQy1m9OdQ5NLYwdIpxzLxcCjFM8I4I4W29RSCec0E3TYRpI8FibdRaDC9TQab
zSXeYcqxYZCzAGZPgNVHBev6ShGntbbgEiT45zD0MGaDPx7F2mLd0Obp6NIJAPQ7rdpHQzleoVTX
3mitr+0CnuUwyQYN4id8sT7GqAUydutfaGjDOHzStYO+OIRvv45Ow2E+gqTdR1VPM5OR6UOOAkpE
YtdqnHwakEzYhnDpVjKDN/TZuzP4NhZgPNIPCYgAGfjhd1TVFHnpke8YRNVjC5kIeS5lN3nxHlnk
vZZX39uw/95KWPSo3udMa78N9LlHcsuyiS/Qvl+rhsyxcvELcZGbXOiWDFhviUmCwQEL2ESGX5Qq
S3lN0ZiNL7OaXuod+pxZvI3DKZUf0J0Lf04hitcrmKgTiz9b5YoAooBlIPB3uCBeNcktEqOdDQAN
nWA9z12QyYVbBlGycrWfOEMHQ82/yruXXCmNcjDO2y5odOEiZkNckfK2Hz+pjGJxRsHLzXfh4SgV
NFovSzhD7eQHW9kahG0ho2f14XhA116ktQ60ixLgYh9ZODkkyLuxj/Io+g4Lu74ROkF/OD/Kqc0B
oIQjQRWGDvEi6gDr8IsuhcUdh1K0wxY2MOCaSP7GV/3mSixQjpDborhUuqh7+vjQ3FFg10CUHB8U
qNyZ1KdQGRVKgNeDpPUveC8IF1DLtbsU5Trk2XT9jti/hkA83iZA8nnVAYoimSYkHH5AoaeBJFQR
GiGmWl5HcZbvA6te6+kcL61Jn5FPJ5oiz8hlVyAQy04Xi3S0oQE+iLr20qnmozfplx0qMejCNntD
rT4GniH4UPeUUSegmCsDBF5cizCbeh732WiXlZH6P0OkKDunkJRQd5CxLQJXbonX+zpDQWflc847
5TDMmBL3FqgJmjwAdxZDA9EJLCtmaFMH9q0MXrTJi6Dc4KcEjaKp1uobJ5aX8VQaLjz1gMgudu4o
TZ7qy2juILQcO0OW63srbQV3KOJiD7n0EUHBYo/m8ZrP4HE8mxuPgKEAsLJ7lnX5AE9DyNjoOCKc
JDixmAturNbWtkDHayWenRyK6gDEU7Idbu3DjYpcUW+kAlo8WQIAwBEQ5IhvPUS+X7JmFhc5fyCP
jgXWfqA2dJVdO4MCFpe2MEDXNjXoHdqAXIhQIaNVxPiznR/laJ/MkHiGIIACh+RxeTgnywPZNiF1
hR5fatabsQ+izE30QPsF8cxEcq2I1uyMj5ZxMeRiGZUEdqGJcYIDu7RwJTV+jQypcdMy6VYmd7SE
b3h/sBQkWDTI9cXVEExjIKK8hGTpWLYXyKOkDsSjbGVbHI9CAYV2Px1VblUk4g+XEPHSLjJKiNFW
XGubMuggjnr6tJL7zn/L+wNN+sLB4mixyWUTwdPDUaB9SVhLAalpPU98GKwObya/vRgVo7PxORoe
unytD3U0JCvG22XGh8/w8OWzL5EMZVBqGBthXUnugEy65lh5I9xJCDjdWmYzy+KNzeb8jpw//8FE
eZuRqc34RgYF1Xk40WTo206M8ZvCtNlunX6T75Rr2Q1Whlm2TIkZh+Msrh0SxlYvE8Yp3O9fMheL
D/vX5d3L+cm8PUnOzUY5nM2g1wG0QkaRdyAXbCxDNtINyjIuNiuOtqHHZ3+q7EtU+u3x6/mxl+/P
oxnOG/dd/sULOlGr2blL2KtO74C2t38a18blR6/W5UrOB/7dOEOSIUGRMY567+1KmPxfQE5feisf
bHnDLEdZ3DAoAESJMM9m2mJB4qBP6GROsXKWj55Ky1HmM/FuLkpYSWo0f6/rcvMjdh5ftd3Ll89r
Bp1vHsLntsUi7IKYTkYpZJhyA77VQfLA/oKm5+3kGE/IhF6s7IR5L58bbhFyLYwxCR8M1zs/0Ja1
f2b25W/n85eVYU4EjPdHd/k+T+usNlAcnWeF6JZDvcjBmsgxXd192T3X7hPyRGsfbCVcLJlWjakU
VjCP2bm87Thg4ebrZP98ugnsu9p94Vlgo+m5crGsfb8lil9BF0RO5u83Oj+mrbjDeGtTb4Ob8MKz
k11rryzsfNef+X7yIorEKmRNeIzzJAMn5R/VRljUQQNuZTnno3puoEXIUAUcjwJapPYMnbc7D85F
XrWXXWyszWltryyChmlEtZnNB83UvrXePkSSucBcVcti1E/WOttvpbZz81oEj8gUZA2Nsz8XMLnF
DsI1tljNOU+hG7q/YfQTiEX799os39LPcwMv4knvp1gWlAysfJYv6y/5TXmp/PDuqDii7l28jI/Z
ZXir3GmPKztmbXkXAcZvhlDP5x2jsGeQdWB/dnuyPMezDafYZBvfNR3TWcOGH9VbFvFTXkSaUc7i
pJ4PBp3ObbiX3MfUmexXzy5Y3nwr26v3+KkAQOcRtsBMywMwfhix69hMM3HesngdbyTOh+JaZA6q
Y31KHZwC7+s7hLN31U69si5WVvlUXH0/9mKVkbAZE3ok5Cpuv9G/JNtg229HN97WF/J+rWx26pPS
UqBvAXqP7vviQRChhx2NVVHbFSLzogTNF0UsdXxts8qNpvvzU1sGAtJ+Sp/UOxQFNgHoiMNV1ZtQ
9oJEnRxBaZQtkkyIN0tViJXbOK3EnDmmvD8iDAWEFEQBZCfTQIrrcKjElPVB7jDo8qDAf8qtLAN4
rCQrMXS5evMoKk0sXgMzLXdZWlExw8Z2EoWlBvrvLdqWxmXVJbUjjnJ6GxVp+gRnSrr78CpSxOFZ
RdJOI1Sf98+7bCJHhaGqCywh8bUsNsi/ElPVJr1HFT9Z24vLlxwT5A1H7QbEvwbPa3EOMP2pJssQ
RsfIusxyENaon9CbQ7ap0nIlfkykrkFXNjWQx6W4XQs2cozpXRKN3hetyZocdYKu6y7KVJfvga2U
WBlVYWHahYg90/l1OUq+abvSHtMlqk0A0GhfHS6MildH1hgGXplS12FtIiT+SDREGjdwhxo7WdSm
tW6Ithipdi8Vzceffm35pivRIJy2UaHoa1T6ZX45/0oK+4MOF4qy2CUd/koCulAhZvSDg5NDjJ6x
Itt4XqTP1P5RPeiLzrwcC5lrN+yGldT2+LApfDRwcJSEKdIri9sJwVihH6GhOFVjfi9BiTw16B3d
IvK5Bkc9MdJM2dHp91NVADR0OEm/np31LHlCwW8WMAkgVbn5GCFQSqvq9fxHPj7XVDEpe6FPAClE
XHblfUMc0hz1LMdAZ2fTVAM+UqW/0kE5euTw2aBvKmA/6SFzBcwzfnfEfPoTSjS1neMJgWcPGJfa
UeorNhsqvQzbKd8YiZdsZDFSr2noJ69aOkorEez46PE7APCZaVHg2ZbFtnHqej8vOV0mktH6xs89
4bMai4APrQahnQtUktGJ+fDqznEMJhGYIoli/eG8Uy1IlTzB4D6vc+R1RjXepqmh7D8+CijquV8A
7ABK7uEoft/RnhqjDg0ZbEORWULMGM/uD6+fKipMRKKwRifx7Ru/+4bxqMRGAwLFCfsiu07UWnJD
AWmbHsFSN20Hb/vRWc2wDaCbNEHYOepiz8ijWCdY3iJDP4X+ZZQL04WH9cvKI+E4oJiyBjmUSVHF
PUI3Qi+mqzeatYMNbeaKIuI6CdpBe9HUBEAbWo8Y7VB3F55Q/4X9+o+fw3/6r/ndn7dn/c//4t9/
5ihJzfi0xb/+8zr8WfHtfzf/Nf+x//nPDv/QP2+716ppq9e/Xb8U9d+2bfbrpQnzbPlnDv4KRvrr
N3FfmpeDf9lkTdiM9+1rNT681m3SvA3H7zz/l/+/P/zb69vf8jgWr//4+8+8zZr5b/P5tf7+148u
fv3j7wDB3n31+e//64c3Lyl/7hpDtNfs1a/yoz/0+lI3/Hnxj7kqTyMOvQwK5HNnvH+dfyKZf5Bm
gbThZM1F2BklkOVVE/zj76ryB5w9BUmgWVOAHjQvMc7X24+kP0yNJoZBd0gCLkOH4b8nf/DB/vUB
/5a16V0e4o3Gb7MIbDC14SfNijL0nyFtH8HdBIwqNZwOEHdXOpzr6rwSG6ftGhXXpQCuvw3Eefiu
8j3kTduN+BIh0pPoNlbpzSwSJmNBDq2w3tBGksUNZgf6FR4e9bSJwhEO25SMSM/JUyxBq6mMX7Fi
9hZueqmVXGly07s4gEAHKWVEg1VUl18NRAiHnSpYxjadpbNMw0N3ryVNRHCOSHGrZnO7dBg9ANiq
FI1PyaAhaReWE4o8ZTkFO7NVzW3eTWx4FSO1pzTFaIcbtR00R5ymiCLYUH1HlEy/VhUfL6S8Nuon
RUVjESM9OKYOBtueZKugvCIHEkNi0xJIW1uQUMGxEVdDylgRlPucZsHrXN4THEmt8ku1FEJU94M8
TF2kkMznZmhApFtgFhvbiwyjcLN+Zhj1mlZc0WyML02xKNqbZGxkc2eUebBXqgTnGGsCl7BXR9l/
TCbFvwzFFt3dGsEnpIRjJb2JdTKx2QxdfxaSRvuKBwFilmM75p+Maeh49SELi7uiFRVU9K0cmTe5
GB2eEthLFuhQ56yN3N2JZlFqdo7dxxPuhJgbknqPOFBo3oDhqVcjg94aJpMoMLD+Hbcass6YYN36
nar80LJWacGy0kCwzRxXWTdvU6u6xjVLupTDTo74vK1EjwbpMpB1w32udngWZtOQXsCjR9EL+yNd
sInDvJ/yYVtarSXxnYP4ygSg+LWUCuuLLjeYTLc4PF4abYvnWhJiP+eUSYNAYapZs69G8oUNniAN
2ukevmlC3GG/5mXoSmLTUSD6WqELcoMQZHU3NdX0CV1lc3DxjehaV2XzmRcIy0pfUgrgbH+NZmjS
9zotUa0so9ldxi+wiPBfRN1rI1eoe+lJ1YXuJUSecnKh4/fRNil9GL4xuTfyujAf0BccLQSAZ2uA
Z1GcEtWemna49rFdDdBtVioEKvO4eYj9xkOLdhQZw1LDzMnMIO1xlQmTixQV7MoJjUifxQ0nlJ0F
s43vaiszCjRNhozahljks4RegKVqI1c8BEgUhMoOhJoRNLwBcD+Vdf3GxKgg2iDA3tyqUZcLm2Lo
u8otBzF8DeQpyC8mseiuLSxRLkkJpL1BqowYcN5kqYvddoVhrqoUKCYaabnVUN/LHCvzsS2SxC5C
MrdVrkevF13IwMO90ZvI6KILL7Ax3xxC06AW78l/xeyiUIThKlWink2ciTRP5BLSwGOTGk1lE0W7
v3BS/xuXVfGafW6q19eG2+r/xBVF8+I//vsWOLqiPr9WP0IaCn9ed3/eafyBv64n5Q9uJpBqFgwT
7pv5Bf4/19Pc24Uxwc900P7/up30P+C7wVsk2SbhBn72r9tJ/oM0hBcGDBIQg+ypj9xOkv4m/PCv
VzvXE5+at8r8uAXNTt/3MDMMUcZDeZELQAdadBkGsbDpkly7FAw/f1Fyqf0qV/1s+adj+zEO3xWL
WBzITXVr4kJ3Ffah+sMr0VDHXd28SIIxwIAc5jMqy+pVg4cEjgzczN/obdW7AlW14BNY9+zOkpvk
ipJL+Lv3VfFeAJ5wYU1weTUvrh44/uWNFEUzgqJv70icm+tBb4sv6LEiW053c9NrrebKA5oycRPO
ArtIeUZNqbpFI/oXjYT1jN2HgL4mcSjvTW1UP6tVMe0UIY5+5LNVCeZ4/YWiTNl+KNLmHnD49Glo
8FoZGjRKp0CaNnk9pVtNJ1jmdX+NotSdL0sbfzAeEtwRnEmWPhM0qcDBG0R0d2hZBgUjbTPAdCiX
NoPXekgTj6DcCvn/UXcm23UbW5p+lXyAwl3omykOcFoetiJFaoJFkRL6JgAEunk+Wb1YfbBdlSbF
FMt3lpPru2zLOAACEbv59/+94hzGb4/TMC3kpimoXJQMKFg58KIVPWvYyVE3iis7vh/n+hZ/rHYP
f268lhzF29IbYw+Bwwi1qR3mi6pyY3697H+4Y4MJPgPJe23RyZiIE0AqjvN3LUvUO1OW4qAAoa2X
anyCdm9ArTWV3ajFwZgYlxlt5d2itdUNFGcd7J3b3I+VOoeOLe29UyvDlzjtqD7YTYzrv1qMx0RA
Ku7zTj70xrTSrxhzR9oivCtPJi9SlKGW4dZXMluDj15pbBQXv1psmqMXib/8rhRGf4NpArp7HB53
Dc6wQQOWxlIiM2Cq+9rp+kdkOah0MA4aZ52oYjIPOL5BgBDBaAHPFnJ6iBu27HmCTZnL746R3oJh
TsMpz88q0N+jO0Nt68sl2RpmVoe1tZz6YToJBTwANGVc/L4nOq4DsYzzsCqHe9AUSQviQyYXiuiw
F+9Fw4/otFYGOnxf7PvdA/BP+SCdLD9pSJ1PzKGmnR+PCygNqC20342tOjRlEGeU89IqHMWrLvBz
k/CdfUOPp4MjjhEaiE3cGR0erbWya+0xwKOJx5tE0bGWSThVQ37GNFpuUs/NArtzdwwwmGto5L5o
hDhbCF8RUPPEcYNB0+T1PJq+acc726VqNDvzLlUxqrdmuvGZZfhaq4SqOWwL/EUN1AgatpBEc/W0
ZzRMHPXB+9G2Gg7+rtw4WX/SrAxzfmPGyrt3pjNeIU2Iq9N20DmzhzE7DbrMg4VwJWiMZAhHMz9h
qakdh0LgoaOoW6vFGKw3KuOAP7xxCZblshtc8wY6JhQCR7x0oCadYayv0EfcVLoKqalvVjxzafHM
TRCQjvIMgD2/6Ow0u23VjPbqbKiBY9Yb3QTnAjmaSNmxGYBVzbqlumO2z0tv2ifcOMwd9G3HHyzk
JH0UX/U9d9RkyZNelNBGC218kIw9bGUt5J3UrXPvKjyrRAmqpjo6gABBg/3MyvSACCc92/FkPuTV
ojN1e9XjiBy4M3zMFiBOYIzjS7VaxMZCNR4sOPCBxNj+5AllixHJ5EMEePRECrGiBdaptgmSpTag
OlvvwCXu0U3kXeDWqXORpmnzYM6c+FndvgAquYF9Jq/BGvmJZ8Ln1A6E/Q+1w8B1Gmesyb65wyH8
tZqdZwcwlDUUDWauCYYPTCn7ZR3tExDkR6vpTZa63R6UIh8emHnAMNc1FD9xUOrrGJBto6nIX4zB
ay/SuFQZdS6Wny183KAyCvr3hQ02KXW6ncxRJvqdqqL1wusCKZSpHPtGK7YdiFFEsAXfk2jGjanj
CtHOruonY2ZtJ5jtPkZ1gHVSZ9ynRQcftcuTEDPZy2U0bd+GY7+NkbAHMcqC00wAd/IGJbmdkdt9
S2vTygMHCsLlgJ73qovSoxnnN5EumiosCi/lzy7nIgeQ47kVjvSanbzaSm7v8SHLHgG5zJdO27U/
PMbyf0y8tmO+eDfakBHdueP03QLQ+zw3uaDYus65YEccFLEexCI+uBxF4SAs7dC6cXFXOulr32tO
YNbCCBQolQ94lgy3jV4WD93MYLZuL4ekVXM/ZlL8RqkHLYWI6Omdny32ozJZmBB7Zbimf7NT3Uel
WQdjtigG5KPochD5y5iomOunGN8KxSkCNSlimDeO0J+bBHMbuCV695C6iY2vkhYlqp8asbGd8gJv
PL3CPbGC8atsurHA6rWbFfMA3U15MoamuiD8yN2Ahr/zBRth1/JhU8gnR1H0PblRdd0rcjigPasv
9BoxVmdmECV03HvW0emhvTCyLoaVGbX6fYNt7PWQ6mwDaSmH71J1Rxc2A4ZZkDSaB51SyRdTq4Fy
502ykDEUle3te+prz0Km8nbQ9fZOMdzqFqvf7o5QxPX1EU/4wpaotkv8RCONKa5MZdOq4YpfYZ+5
nAfRyWOSF83Oipb8vja1h1qkLDFZ1ievmYxjurTTM88DVNBii/rH6vPoizmRP2P+pTko8Pu9d2bI
mH4W6+yQQwz1SmuN67za1ZrnbqauGm51iSDIBUdreGoaxJF3l2UDbu3qpWijWyV3OImZGZJrjiK9
4h7IbfQTcq69nQ1l33XzrrBeXbcKFNVZsY0B4uDvqr4dIgbDkySFYAticr5amRMXbg6VeMjGg6kN
z+4Ah9Wn2MuOlyrN9zVcPMFxx9I9Xj05pwWjRzehrQsZ+lkMkRLMMRwMlu/ZwjzXgyuajSnnl9cP
O3B11j2CmRHK1Wic1YLtWM2neFs50MqBTIV4H3Q3Q6bZ9y2fE+av/STuwE7ooYsN+XUSV91z2kpr
k0qOGby2BPbgOdlPlrmHxLKZczOI/gCptNsea5gfeE9/n+FZ3TO9OPJwynbXqNJ8tWYrCYm9Ok7Q
ttxIHD9vOqGdrHop7qw8d4CpijZoJ3uHShcX4AQntkx9INVnvL2zqsvaa819DOV5wsB6eiqidK/O
YqfzXWI2dRG79U6PGEpOcdFdPYXVh5R33ELrBv/GIVT9GKBO+eUytvzjJt6pUTpi9ouj5avo8mdH
cdsrvdTCrJmsCwNj6VuLQX6IX3pyrRmq/iRotJwqZajvY7swrkbZd3u7mKugsydtg/W7CUyhz17o
40Th0FE+WHLDuB/joiYUqIT70ygLg0/VEvZObwhna6yP8LLZJKArcnu4muOjClYyqMqdNYKtR+S1
LyM7DTMlKa7jGuD8gi3Hnnl5DLCpJVyp7iAxy1jKJnSAkgVaHMkQiZF1qPT0Ri6z89XCOv5yXIA3
CIrACUaJWn3PqA3sv7rspOpbyQxdLUugs4Um9okZ+BIr0QMFxfSc7w0GDRwtuqPAlLqLMPx4svkq
+kXsZOYyn2cbbnTIikH7iYSz2zdlcsIMtT+2cWqcZMJ/u53taZ/jYn5o20YeFunoXwXDwpuBQBh6
HMJvNASpjfd6KTrXd5c0DaXTFvOG3Ij2f2FFF7HsckCdKrbEoZ5G2pHEvMc1H7Qe3fHByflKTYXg
TJ9jpMHrOk/rufmGeymJudXv4rSqHyGwmqwPprvKgIUfU+HtV0ZqpUFWURINp6YqOuH1H+EcBcpT
JfNIjLClLjBidTxiLyMcBsO9VpkXahxOTDFrrlw/Y1Ru33SiH/2iAytgNov8OrbQPsGqpmg/7HbG
zj2V6pcqBqPBhVLMY+CKGFpQjGrEg1PdB63v8jBJahFiRe18me1YXatOcX47ZUa5U9zI2cbVUgfq
bCLawlfX4M2XOgAUFz7ZnDJpi6Xw/KUYHSrlRlZesf/H2ywmkOv6Vg2XokyvIkWkW1jS7bOeAbby
lSyvf+qUtJ/zGoJwH8N1nWrxBYJiC0rEa2HXVwQaZk80p2eaDgNDGJdKsreW2b4oLc4kaD3lpdnK
9phVTfFFJw1gYyKp4wAxMTThB4xFbH7j6cgDdEq4TVQ+6YQo47ZpHOsi6uRTY6hWAL1QyTeeXGc9
tGE5yDJiy6tUG598mer7CSqFjzW5t+nbjFDFUIajxuF8FHBRd+jNwJm3tXIagddtlNFetrJz1VPE
yReWUWscKjhFe2yklDDJRKVsGkeWj8DXrUPWAGqXbudxgmgzLrDlvOdvcaCqLUnLrsMg+qs9DguI
xCy7VYX3vWT9+vpMXRLLd7/vyzhUelFscJlYSL4EaVEyqWw9vTlfJS7QoKQeFQy6FOU02EHT3S2J
cTu25tHt4Cf3tnZNwvBNeq/GFMOD6HaDHL1DWqbEuFrqp+p4W5Px+ZAdPIZYDQcTZzM9sD6AUYEj
eOSHPkUDPoJZX39VxtTzc5H1z4yw/IDQdBoqpOwL8wpauWyZajjjWw8uKQI40znJT8Pii1BUWAqm
1EkYvAFIYVZ+ndzGucBu5MHrFCz2ZAPlqIzOS5IDSh5ledmC12EHKtw98B3wwOTF1tnp2avmCN6T
o6j3jQ50sCOp8NGS0l6ZHMZ2iC6nislphai3WzLjAmj6DtP76kQZe2O0+XZaKuuuXUplC4d92WFW
/TSAD3tkI8z3Y5p/q9QKpIVnZcnKMdKUB7Wal5CJEmvHq4cCqnfWvgcdOQ5kiGxtQDsybCPBe6qG
rxMh3dZwlSYf70IQCaOmFru6idHfC3VwABEwXqRFdrbjD4pw8aa7NFteZjfug0Tpgc9jHx9kQxNd
C4fibS6cByOFjoe7TZQdTC+T37NBUzeW1lsFVspGCKlxG1NN9gcUIpeOM3i3ukfLYNNG7lmQGLmy
P6fA66/gEXYnAzrpVszS3tq9GVoWbNTREU0wGWRHRjefo9mBa2wRYIr+0hPeSyZdm+AHKEpZdOGk
QBxJhR7ktvCC2RX30lLuWqVuqRSueCite+p7e9yTVLJeLV6H8DwY3IM97IUZu9whB9IYX4JSMY+D
NS9X2lR8gzYwbBxjcPb9QAJK8qJuZEn7QqSXutLGh4l82Wn4b+huumMQYB2tbZsNxRWd+bVyl9pa
0IAcBS+juQQgXB23oee0hxKIyuNbZgnIhWOK0YjRBgDbUCdSVwp5ewYRMTVgBkH70MUj16+L5UaT
1Z3QxEFA2cL7ePYCI7PYhE2t2WqxebF6x0VKdJfr32GUDTtkGRBvphY6UUyViDLXsRicb7g/n3rC
daFpxW5sOYzrXLvjrOiu8B9ujqVTU6aodHKs0TxFkb4Am6z2uh3FG8uMtmDrrkXlhTPlV5DF817m
A12VEZcnDUOtJq6qQ0K9byN6a9ix3Kyb1jbTXRFFMxj3Zg7srPs6epa86vJKpdviPnomuwoGx7s8
kssmy6NzTjy+byBkb6CR6rgRd/cjjsRGm13UZfvauK4TqrVFpsp97eYpXRhaE4+GVrU3Zed86SNM
4KyiJo7F9ndXme5wWVAvgIGj7KUpugMpepv7DpzRyIT6WZhQ5muMq3w16+dQlvoNnGqHvVTRvpO+
fUekkRPMl/qhKQz0090S5CKK/JgSjEkYjdcEVFSGlaoNDbLJT4VlwSbzBCQjjLCGWD1oNv+nTtT0
hKvgVd4wCOPF9FDAE4R5mgImMG31jLIyCiwju58i41LtYnXvttLky6PE4w0tKb0Nxg1VRvKSqrAT
/DbrrefYSL2V6n7X6NNzb9irHMuDXFuVPCMUJH7a0KPTMqoYbd8ehD21fgOMmQqFcqvb4hgLj3TT
XnEsRryPCyp6aq6nAe5PQTtPYs9o3ky7R33SOHgAyrhnlcAa7DIcSE0w6pKfxqr6Klst2yu2mm5t
q00vNLdk2chwZEe51COGQdd1Uu2NiVWelJG3m3v3hsBDDW2Iu2z9clNqDh0X4R2n2WAbqUkwJR8o
nHP5MyEo++HOyQs0Vdsf8pkeWey2PlvUAvbOna+EMPbC5eMknkp3QlZKkHj9rTW09Ndlt2HL7m/L
ntZZWjwaeiYOiw4ECo4o1gLahao0N3Zl71pDsQHkrES2aIfg56kdCSfSgQRjKU1js1CwoPOZtjvF
Nh97S4+/4REcbxxQjIZeXDRD8uJwKPrS4Lk5hGSPGjBnAZMS2rC1WVAa3YAYOtH435pNAYMCbjiO
98YuZhilSSYISU5VfTHzMtlN5nTq4s7l4JjH7TIbzyK3j6B8L7TomzOwrowp/YEmdx1jYQWaA8VK
NF4aLKrRt6yqP1nSZqbXNfLTktg308DrAuYWRl1C6FSWu6hfljBxINr1eUYjcalCPdqmdvkltb2D
ltPyqwvyvqLI6G1O/UxOr3uzcW8nxk+LwYkLkH6mLxLL2CrYAFxIWSsYl39j1O0Rkm4AtcUIrFa8
MvMybJuuLzaSXDDU0X0FyYhu2jfH6jvnLEbgVr4Z8VLd59X0NC30Q5N+qoJW/GhNPdTs6ZIiNJP5
xYvspkcdOwC/t+nh2WUCU7WNs3M6JsuFJnTry8KMGcRnk9ViflUkqGV9MPbecJblIveiiV8AVy/h
LNTpYpy7KZDZVGypfxO2MCLhDBdaqp5GyWEydfMGcJPwl8a+LEv7nMg59JJ84ek1HNOjvmyRO6lP
Kb0GdwKCLJuo2xtzuZmUH10ddqx/MV1jCRCOWrvT858zqB31aaj1IOVsBN5egbHMf8xWtXWbggCy
r7Jre+mKQAJE8u0eYw/cc792jB8cYsVeWI8XDrv5F1UxF78ylOI1kbodlPinHB29XW4oZxoBiEhc
D9W2oISvVEfC0ehi5MtKlerOyaLLXrHH3aCL9Awfstk03XQPT3vTW8kpiWP2fqkogTvRLaRl8Kib
5V4uWRfWi5KczDwrzjz+aYsLyT6SJj+0Tqov4MPZqRpbPoKVtrxhq89T2BaO7atGOUBajrJgNrX2
Dig1xTRXP8bacsj5EneEJC+2koZRHp/UVt9IObxWUX2JJVm0JT169ejD6LUY/KJQT0od7wov5okt
WVjqDQUOyMlQDf1MqwPQQMvRXix3E6UgbRdH3SHi0U7JBPGo1hrz60yg5ANSRsAKFWUDOLHFA1Nd
znFUu3sgFM2WdKog0G66G33IlAMcQEv4ZlFRvbV7jm7X/NFZALuormjT9IJDS7x10Fo+5XzsJCAZ
ELa7ObYY9GYR1n6PLj/ND1qWhnDqNhbOtqnz1OS9z3G0dbB+PMYguc8LnaJtM2joJiBzpQ4KUSoq
lMV14l/Wu7yWjrGdveyuldkStFVcfut6YLyRQu1rvJW9BdEsGjmV2+6+ImpKZ+LmthWw0FAwH6eB
tkXltpT7U+dlKkx7YxNKIEpSdusg2am1OakogrUnc0aoPcqZRi8FBOHwIXjCPAkKswanXoqxjuos
tsrJWNFobq1qtHx70aHwycGptbX815ynpW1PuTos1E1GNpWB6pwfxd2ZAunPuqlaqMeCjVcj8gsh
x3ZX/aDaYZEoij+bHJOIZeL97PaY+M/LFwcT/32PhcVeUbQUEZNG3MP02BhMydj7dlt7504M4Mdk
5vFdV1bCzppFxUZomXPvTJzTI/7um5pw6jDQP0ciLuwkCUpHVudIq9mYOIPiUBW9u8tmUmdN4F7B
5bzrjNr7d0UVNdGd2ykbtS6brSNGavxLrT6btbxQSjuI3Co9eJ2RfEX4DwzQY5sfJiG3gymygz55
0SaauMSsDXcAzqIfvFwRDpWLd5XjDjHW+pn6VSk69TUhtoEYGxXJDxyJU7JJKmKulM0GT578xepM
9SIpHPW5TRd7B8J2BB0/TQ85tecNSmZcPvKmOCY2xX2RblbAbmo86fgxnykJWbsMBMWdZCO8irz0
vlz66GLKveomIbv5PqidWEEi3hRYntIEMwj6B/jzVu7n2bBcVqLMz0Xf51sNeOgmA75znkfZPEpn
8Y7QuqMt1amOqLboA6OL9HM1tW1QLtVzLNprEyFwgAoUfRFuRoeky5xLFoTcah79BF6YWt8R9jUn
mZbWk17PSM4TKx4fJi/LjrI0NepMkXk1I2qBpOSN6tGrF/Nk5dpyN2XEI3ahTcQdVY/yetLjK6cg
Hi7q2N71hev6IFXdr6M5ta8DVNOgjNwabJo9h2OrLtthyUxfMyTH4rgEoIW1WzN364OuN91jpVvz
BW4+9alOl+i11SmdUAOqYs2mjthCLEWI9Do6FLJXAFPQLN19r2gq2w0I+1eZ4mSnpFq0o1RqnOrp
Iety5dnBCojMyO73eqnKm47Je9iTEz25Ki12U55lG7vz2lMH6YEjjOAi78b14xEzUq1y2sCo9Gti
PKFH1ymuvnsVBeJJi6WzmSerIkJwipeGB3BUJ0sDB18ijsUTC3DhUDNHQA3ztiXND/8XDCmrLV1K
uEs2OH45eNUpAoBMcXOJQ+b03aBQ4oR9xmz/FK7/I03G1f8wtQVj4Ksx5n+vtzh0xY//qH8idXwj
JPzrz/0pu1DMfyGTgOfOMMIqvVN1FH5/6i74R9h24FUOdYN5aVw/udpfukDL/BdCT4ZQKHbDgUO5
9/+UF/wjpIIryQI/PlsHhPJPlBfrMMR/yS6Y0FYxSsCJgnyLuoalvhPktvVY60sfw7okhqAO8Ty1
zZqtqy701dS6ceJs5+KSw7R/Y30iOf5DAv/u4vgZuKvZmcGtqO90s0BPvVIfKZLGcZtt6pFGLY3f
JPObrokOnVAL6nSj3R/LJB5uFEluk8pU2xXq2B07IuGEQnHe/ZGgIDW0MX7pR/6maqmPw0yXPkkS
oZ54ujRL8Ruko5zzEWnl9DKOCgbVkVqbftmpEeBaq//aqnqKw0FW9vtyTvFt1NBZUwY0hmSbDmzi
cMH0OnQLhPtB3s4XUZR4N+Vcpt/6xUxwKGZwNaFxP04Pa0fXVgrrWVH50P2MdgF9ZersyXrkLptW
d+qfc69ZZ9caPfPPR/uPvrf/T8Hu/7Cv0kHPvQpmGWlFHrt+HSzp//4b/d//WTxXr//Bp8pfur9r
oz78D/2lldL+Bf3RZQTAxq8dqfV/aaU8PmckvqstFV43no1M6a9P1lZXKe/qywkcAxTT3z9Z71+M
k+F3hguuZeOiafyTT/btdAAfLC4g5np9B79AbGreDeaYQDi0dEgXujST5/dSjvuut48iawdMK+zp
E3H7R5fDeYQnTetl3dveCrN6rGBdy0uWIPO0JGxqV/dxJAb4CMU07DLd+WRXeLsj/Xl7q4DaQC2N
et9+tyPlHS5PANlRVyj8zzhq/RnxCNqrYpqDuesYIY3quT94NKG3jJ5o/2hE4c/re5icYC6/mj7r
7+Z28pIdxqXjEdhJYx+EKpRNlVnF7m+r8C999t/12OvW9l9b3x9XwaWYA2E1Q7CRf799qnkbN5pO
kynQm7EKQJrXaOntZoNV8Rz+/lIfPFC2VpclY60r5v0DbZsuY6iZMTt8ovo9ftZLWFrCA1lZF3st
TRjB8Dyq+0CX1zyj/uRO383K/nmrzCHhDb9OtYDPe3urmHUvlbCItwStPoQtRHC3uLthW5tLPjbi
P3qxguQn83Fjzc6lCZt5fccYBFbwje4me6SolOdmfr+MdZJt4oFyNIMcSnxNP3V+TSPpvGDGk362
Ft+Nn/7122mhMnjB0yOwevvbM29JZEnkGGRl44V2UrYbIfs49JgAvi4nTslJVc5RFTEoiiOYbyOO
PbC4q31XKxTIvSTd667EYIAa/uH37/XtPMifv42ZE3g/Km71TAO+/W1T6vZVA0k9UPDPwBPQaXZ0
ImnZRxCpOwe1b0oPoxX69MmM1Ac7gr461yNMx23tF8RRjW6ZzM5Ygoju1NbpaTcKGkxBNTCSNXR3
v7/NX74Um+PaWO0OcV3hsutj+NswTwR9BOPayQwEt7Ktey29ofNc+o1oms3vL7W+zTcf5XopHAEt
y2KUDZzL20ulfeTpLUj4APXoIS/Gngp3P3xyP788PS6iI6XFEhjncOK3txdZooaGKyYewdT3jDF3
XXn2SrehFdEum2Vx5Cef/4fXMxGnswlwxfdznIomu9WuzwoAro3XY1WI82BSrQGfSSYCC/3L7x/i
u1lM1uV6g5wTJoNrGOXZ7773MpeII20umJb57BdNlW/aMk5x5nFhn8z5UzfE00naor8r+aD2WNYZ
ocKg/icb+cc/hIXjGBgS43lkvH3Slj2WdPsUM7AWZdnLrBNnyuIGvV4UcqXWlEdFKv027ooaovIk
Dlg0V8y+cKD+/pGsJ/LbdcVsKspqTDsZSmPe+u0PsRsM/cmrraARiIFteBa72qQzZNIj8lK18XNc
RD/bdn/ZHuAI2AizEXDjIoRx2LuLVgYZJJPEAV7h/SZ34bYXFLLpDM3UrzNEL0CFd/Hap/JcaiPl
xIbMNOsW8jv9+Sir9sMo1CBxjEtDiPbk2bEREMr3nyyYD54Og5K2a9qkQS550tsfKsHY2VR31UDK
4ta26ZTFRlTeFo39VPcp4DlRuMkn1/zlTLQ1Zqgxh1sfzjoa9faapp3GEWOQKrMOQpwgiSg+dLo0
qNlRv6jJ9FIrLBT8YyOUfPVn9L4/nI7eLQhmvdhlWBPs3e8RYLZeJ3NF459SSefwmGl6WmVj+lNp
mkFXGBLvSkULUzf3aBDXZdBnZr2bVRQnjOJaoTV1+lY21KXakUM8rxsZstf0vtegHvn94v3wUTmM
VrMv2gwQvNuv5hlkUTEsagCg0aNjqLSXS00JjPZHE+R1ehCxuylJlQkT808M737d+3lNINeIO8EQ
aO/3flwspd4L6pFybPOQQWekhtWQhUo1P//+Lj/4Wt5c6d1dOqmXamPHguj7Tl7SvUw2xJvtsaG2
48danG9jjtsvk9UY/8bz5YCzVz9/9Gvv7QrQpnl95Ug1SF1kNJrZOPsqql4W1by2G4cmMhPJAcJA
h7ZP88lJ/tGn97drG+82JlEz2SMWro0KpA9F2xDGTFDFYk1Ldrigpkfax+Ynp+yvBxJHOdPiKwqL
bOk9fERKB7c7FC9BjRw7EGwtF9Y6KJRXyMIrNbX+jUVkrc53RCzwfN4fA3M32oVg+jMwy8pZKwD5
Lsrt7xAOPjP1/ODE4dbWzHB1V7PM9xu9QgOnbjn60cmVfZDmMYX5ahCkLWa58+YFDyMq77vJHSpg
VQgPM086YaUm+icv9o/A9P0Ow/wK7g3rjkoe9XaDs0y1rKtEV2kYdq2P0Mra0B1wNxV+KqFTN+6V
IoeGqQRphksFLtubEYSlWHFfGXmtbk29n441WfLh99/ZO0OsNTrAVN9m2gcTeNAzpMJvwrlklia+
lSjLBgsxXJLoqJibG31edHzhl4XmRjmiP0itAIFKtJlb0YZeyxZYacb4SWj00fK3MUbF/W7l7hjv
jsiMtS1ENzAd3opsoxcZQwZVwyCB3aT7bFacm3aZ+0+gqh8t/79f9F0+bRRty0ymRFmuY3nOAEe6
jZaY1MEael9r7M+wQh/t3+tXxmoECPdLPm3LIUHDg5K9zJgjFYxl7u1yPis9GiBLLdIQ0XThy1bi
JIdH8e6T9/3R7eKEYYI0IADlm3r7vt10If2BrBbEdWUfKAY2F5qq2FtzZBZFoQkSWsUwMQdJPhg7
Y3vsjWi65F9bqH57I3W7ptlilmsf7M5sNsj5PzPf+ugXUmhl0o3tYTU3ffsLiWBtjDcZ56i03Pox
eIW6KZyi34ihxnyndT/zNPr1qPnDMoOqMF8mp9q7eGekrjXnmOXQ3krgO/TMgqptNR0ivPV8XWhn
z642RafFD79/Fesn/3ZL4LpreAD4yaOC9W6zZ0rHFktNpmrNenobe2q9ASPsfvLCf11uXAXbVeC3
q0Wt/S6H0oXSoDKyNKSKlnPtNraz8QyZbzD/6Q9RPqP8qpNy31jRqzu57id7/a/vcr06AT/RnWHj
xvD2XcohK8ca99PAUxKP0NXC6DF343vwJwbDE5nySbHqo3eJGwP1ESo5VPbe7SDMJbfIOzod0DMa
CCFgvlvIUQm1y4yER2IEYcV0y8f/a8mAtcLHA/0fvU3qj2tasZblnHfP2Yj0tsxo6QVqZY7nmPgt
6HLG+X6/Zn4NwPhoNZX0kQ+E3Pjd1ystpuY7uMWBR7IQalbt0KOaJaJqxKj/zqUciD+YnuB68O7V
MSCcMj/DDSVY7QZaa2t7CqqoJup/XtJcew0WqRgmpFgbvXeS6WKayWYx08bFJGA7Fvn3ZIjiILV7
ymAzGqB/484YvMTMYfWMMtdF9LcKBlTMpR+sSg9EhoqgEySjupfFGx2ZzieX+iACWR0TeV3I2dh2
rXcLkvGpvDWsQQ+gTefbEfBtmLgKAZ7mzv48lsg54N4wVVI3zG4zbmI3s77pE0X9lJu5HmTv95s1
wSFroOjNePHb284te2bIHmGnlnfztVgMxNjTi8gnL7SczAn4M+kjTBVUluVUbzCzspgQUmUAs8P6
ZHH9etJTLsefnvgaYxjabm9/S63YqBvKXAvG0h32NSMjvdr7Raaes9LJ92URfWY7+9GXQ+8AE2QC
e2oh715ElZVeKiJPCyJvQKrWIDecB3xbXMHO8Pv19dHNeatRENY9a5Hs3UfqzvmkpREbu5zT9GCo
UxRyQ8jwZHVj5cpAdJ8m/8bGRxSP3I+2pcl13z5QtLF5RRFrPUxmVOXAs446c1c7jDLaGzoUg0+3
QN3Zgp787+/2oy0ep6L1hFHXnffd1yQSQ5pWk+kIG3U0H7Kdw3LUqkAmdRIOcfXZJ/Xhi3TXYsCK
nCW2f3unYz9l5qjwdA08MkKYrtY2tapkqzlIvn5/a8YHb5LMgagAAiR/Mcy31zIiVR+tKtWDrlOm
c9OLQ68qqY9vmoefNTPBClphBnsOXqF557lRvQtkCveq2yhblGm1T7Lj3tgxI7gJx6CfaIgVFqvZ
GsuU7UcCzp1a1HYwGOm9GsXGXrUS7V5XluSUNmg+rB6tbsXU3C6q8QPpCo+GQUfVSJnn8ZBmiXMo
9aU9WaP7f6g7sy2rcSZtX5F7eZKH0z3mDAlkAnXilVUFtuV5lO2r70cJ/99sszv34jvrk6rFkMiW
pVAo4h0W+H/g52PHGg5vz8KZCbcQvkaq5oeO/+ogGMfSzpaJpZWoItt5td09Uu6o9kkTX7Jif821
VjHqZKzVhGep1sBObG4jnWPcFeE8gOuEGZsWXnM9SWAa4dL1BzQs3EMUOeIA+hMIkszya8qJIPUb
ZFFgC7fbEVfQW83o4zlH78KUnFnzPCYQTIdJwTZ+tQahtyFZV3NpUqzTmyBfPiFykj33dNAI78uS
/vke02VKznzuaFyd9Sf65cQy/XiMTJ3EVYUVPBam6q+6KBSHto7t47LY7YWFf/aT05oi+8YrDyzC
6XhGXAZh7xnWDmHw+B4RzBo1/NCHqwZS+u3VdW6Lkf6apPsAD+jqnA61kDrCTsbcjJKaRqd6X5p8
SPfO0Fi7wMMSdaQDeWE6X3OX9TKj3EgdlpojOgarQbsOm5QlRS4Frie4yWRxjA+i6oA2BoPqjnOY
JMfWy/9R2YS6apalV05khA9p3tRfagyOk8b+JofOum8nTAJALHDN2yYAzVmVfdI5N3U9heCTqoSK
XN3vw8xsd8YU9mqrfGsCylZASNlGUa0EcMdotDe9US6QD5rafzYBUi1bXETFDeyryd9aRhFAG146
9X4K0/YmzEtoxN7oDB8bnyrNhkqt/xBzDXAP5ZIn73LUi00k8mzvReTOhOyScKxxp0SVN0cLELQ4
JLAAoeWE1hAgBhCDhRR+1n8Nozz7bo3VQD9kiOtj46bhZ9em2LbzS2/+UtjFCKjTtNtDLYbK3gY4
bn0uwOjmkBEEgghOVHfONjVk/5eSTfPRnIV1UI3Nj3VW7gI/8+uv4ZxaH/phWmCTL9Ge8tOChJU1
zeW29xyk2oo46f6NxQBUY+ZyAYbXROtKQ6i6zwHEdBR42m58enstnlv22jyMq6A+t/3VsheyNLrA
ZS2aJTcFpw39jdMlM0zspLmw7M8Oxe0fBTCXivOr/MovOxptoyiwx56i20AEKWsTv/JyqL4sC7P1
9ludDark1j4qrsA0oeCfbjE74XWGejR3XZj5O+zCxa1ZJNBB4vAOQaHhXV8USK2bQXMI59jat84c
bl0KfzdzYJTb2MMmqrS5SuGJKQ5qgSEZ2cMl869zgYBqILkLWoFI2Kwmfwm6yeYbm7soLqodoPB8
Swkc1l8PMUZGmbrDhuFSeq5ffRUING6E+dfgLnLb06lRg4tSDCwilAxA/mGVXQ6HNtMWZPhKQVqu
HZk9iQDlj41bTPHTKIPpeZ6L6KNqcqGlKHPjnTladXXhyTQM7bcnwxREC9jxWKAvTp+ssHtERqwI
6O+SDjGowwm2WY2xM5mVsqwvGZd4uJK2Ax7CmHL5kDhOg1ZMYKdfyqRuYRCUxV2cegCgYiCsD2Ac
4dv4fvc1cUX4WC9JCuqV3OTvxuj8pySwpvd2H7kkHQ1kjrfX4JkDE6MJZISowtradu30bURAUCiL
iaIXRNiDn85/dfXgbqcAWkvYCfv49nBn1hKFexOMrU1Dl+T0dDhWAFhnPNZ3ZWe6+9yfmq0fm/BE
osR7D4dcqyCwr98e9MyW1kqQ9Aw4zPhmqwXcLsHYoGXD9alJYwq2VQczNAyve+hRF4Y6U7Xl4kSJ
AygUb/eb57qPYN24pLwgeBjA13Nc76OAGO6rHhKUYSN/XnXRPlQLF8wiuJ2UWR6MZpbQ1RCne/vF
z5SYuMWFbCFK7BSSV5c52cH6jUROgliifoJ9LuJyBQyBOsWfSJqqvB0DiZBUotJdLWR/YfjfQSEe
a8vEhpuZ0LcQ+/RrK18Ku0+oqDqt5/9bWEP6cXEXAYRXZcewEM5j1gfUtrOifQpQUfhYLzWdJIRJ
Nk7iqQ2MkGkDqZzbS2fOF6LvuZUPJvQVa8MlYr0UlwkOInBuSPJFYyFxIO/ddjpCeU5u8hhTrLc/
haXnehXQgMMhH0bPA2DeGoyGjAL64jOllKmLMH1DZnwD16pB9Kfotm3qKASLKkA/bv/cGtHR7tzx
QqtDp+i/PYEt2OdUWDBtW+09W9TISNE+2MV6c8PbsTepGu2rt1/0zJrTHnc6F/ap264Dt+ejItDl
yt6J3LMeq9mGgR1Di8jHfjqgqVbuIES01yX0huuhUZes784Nb9HFQYMNyAgb/nTJ0SVK8nHuHGiD
1OGiZVp2pVn5OxkV2cFFhWAHzcnfyrz5hMeb8f7tlz+34h1eHvllh84doOHT4dHR8c10oDaX4nC2
yZvcux3MUbN1reLQj8F8pSv0FCCnAHQs5CsKPJDDIm6TUnkaPJxnO3SvPwS1umQxcSb2cmuwtVwz
jfTfnMnSEMBOFTv2bvZr7CyQQnvfkppcOx0tpczJx828LJeKAucGpaMB8JGVTwqxWnTTYAOB8pCi
iKGatm324AzlcoAVkF7l+OXezv2FVb5yCNF9MxCYukOsr2TUsVYrANETLX3FiKFyQhB7pTzY2BRQ
0Gqbu8RPHN1aRLjLSYrjMmOSOMpw+pSF7UseonRgCGigb6+KM5GGgwDo+Ct6/LfacI5eJZJVIKFh
LqKag0zb0Rjrp65uEREp4EO+PdyZ444bMEKEHlfhwFxXnLKYGpeDEtYuteCSy1pwTxnII71wuGjv
cS6qUc3X9SXKqRyap+tdsN/yOMydHa3j/jYVpFtj0sutmiwIbyPSZZXqEDFojZ4r3dJf14lXXgjk
ZzcdcojAJpHKBi62+uJV66ZtZkXMb+ZE102e1dxSgSS0YYWmXIMNHwy2cp9SvE03US+DwwKuDKI6
/g3eDMMbiXJvrxwfBrPPc7/9Oc7tAKp/QYC8PW3FNbxIlk0HR4opWmrVHPpFLLupyPyNaRW7LjHs
Q7GEX/+DIQFRAZkBXe3/NiQGRxM8WmLwkvQP2EuiZBG1gF6Q2NkxhTPKkCrsLrzouWXOQU/g49Dn
eFl9hj5fuKLBSt25s5Xtvdb5Jw1QxwlFaty6cgovbPRzy5ziPVwRWi4+kuKrpVeroaQg4e4Wt/13
iWwgWl0+73rfueQzd+4LkkIB4vQpUf8G44zDDo038HC7xoj9O99FLA3XDK0LNdHK6oV5Cyf9Etrl
3KDgdFwmE/wTX/H09SQQ4DR2e3dnwEbaI3h1RKQ3O4TwRIAqVJ+AAX16e9Wcm1CwZT4NQYRMnbVR
x2SNuSxbSVc/9vOtQm5hO3QN5LIuXS6EqDO4LoCxNF0EFyib2tJqraROEgurVbCkM9P5y4vH9AqJ
79tBxghy1gMBhK7APuFWd4S1hUk3dVkENGfzEIihZzkhfQ3gvL6uyR0RT0ZMuRwp+85VciGJPZdQ
kLOBcOfM1DXn1XeIuzjLut7ZBcbs03WOX8rBam+SFgXWaMyym0EsGAFWibUHgGZfGF3XK9c5G10R
Sh5EWQ2/OB0dbmk5xFXskrPNSEH2FQCEzhw/TENXHwE1mvdmIT95wTRf//liwHdAe2IA+vvtzEoQ
a01FlDNwIig8mEF860+G2pGb9//JUBRPffBrLIl1a9hFhSGJGlZ6F8GIDUwsmnL0+/c0gC71mmz3
3HyGFsPoalLgroJGEuSwCSZqaBVqeA9WPQyAv1FmD9G+SIKyuUfxUN6Ypf/idGimNZ6YtwIO6BHb
ArB7A1IchnmMAhHvMEDLDzXlPitvzY3HjRkMTq5uY86fY+whx1glkdoaRuNeuGSeCw0hIDiudASl
33r3c2vkC5Lzru5oT4ekLYColm5z0/hNux3ibuT4ba1LW/bMUU9lFrQ34jDAhH09tb8UxhxjHjIU
tJg6FABvMZV2NkUEJGPyq3TX9ua8c3L3eShQNK0qGORjBQ36jxclwUn4VgAOVud5p4+Q0EiKMKwg
Qhkway0wwu/qwP+aTkV69/ZI565ryMZQ7DK1HzSuPqdDdQDsJxnZLmJII/hWFCMoq07fs1IFBy+r
+qM/oB1saksTxzOM7YSS9IV9ca6WwL3Ug0PocZ8CknL6DIiJjIMZ8Z0hS2TX4FwcVPirAIFUpa5K
Zwy2iY8GGEomxl3Vj/amSEUIoi6MbooUWckLU2Iz3CoWUY9jzdGqReVi3RrGdMBe6oEpoRZebeB7
y42ysSMoI7RLxDguB4esY68oaV7nKFpsa2S0t70vp71EuOPC7JzJNujec41xOUPI+lbLMUwQgWxj
iw9UI9qzWASoZa6MexDbBhpteXHh9c+cjnwD0Fm6zUPrY3UeN+lktiMY8F1OzR3pRSO7lgmad6p1
sgtDnQlSr8Q43cnCwWdtAVaqfKZDwTKXmpBvYti6tzv1HxS6fx1ljXLqYn8uld26u9aMiFUiIcIL
xCGmxri4kvXGXC8dqh6vZEC9nVbXYh/Juy5AeHw3lzMiZhRbkNFCZ7UDd37djRlhEqmcaxPd/GPg
IL8bGpRz0wFII+Ip2r4C3cALy1kfnb89EwsZlx2N9wvXwWRqu2bSJ5xHVVSvablNnJq7ud02Bxu1
2n/SaHY3/VIu96qqK60qkRylwvXj7Sc5t5I1bBveCcklNN/TbS4dNSRwbFnJJUI7CGAiXuNEiCnH
ZnqNM31+IYqeuyHD3bFhZcKo1vDb0wFrR0SimWDv1OZ7F6HgjSinv2JDIbQ2y4DL2lLe11qwCJ0D
74CLk3Gt2gRvv6nLnpNWJX8M9CS8gZjXRQLd1lwlOWKGi9NWbOVEYpG2FI28dwa06xISHA7RTFy4
OZydcCg3gH/0h1+vxjqtRL5UHftrgWocasto/I6aXdP51UEgzfpnFnivJQn9can8AfABBbKecGSr
8r5BdJh7JzpgykP1ocat3aiqr3WJeUaf4Mby9qp6XTbr9c3dASgPAENUYFcBy3dRAzIQxkWYeRF7
E44PjVCkE5JcYIZXxh2iGB2F6VLgUD+TueZDYW1L9CZulzIp70Vf19clMhd3gQvBMMjd+YDaibFT
lJQ3I9p/VyoR88aOlbOdsVo+NqJI8DdzgkNi+M27HKriIUlLGxiIf6mYdS4cU8vE7odqpmd5q7cz
5rGqu2p0diZyDDdFXip0tFCk8dPmUuZzJgdHuloTqcn+UbcJT7fL4gYoA7qLsyuqIt3ZFI53dpJ4
x4aaEdLiPUVjhFGv22Hpd29/w3MLlbQfVim2WRqsdjoyLKQwQMrcBSKqRbzrqnsfe0a1GWwZcREy
zQsb8dybEp25/OlKHXnW6XhObS4iAT0Mu2dAAn1sUU01kjsgLv1156rsYWgdFGJQ/3v4D170l4F1
6vFLbpmNnp/aLlYQSefP6CZP3sauME8QNeocVep4V2+PpyduvTd0eUw3g1g+az2FREiaXiYwCpC+
2fdAlMGNnEmeg2VWT3Rfs/uChbtNGz8+KBleQmatzGl/BATyOnQkULOgUrnKLo22NYqMS8pukQMW
EVGVfo3I+G+qPJyuE7Rwtn1no60wIUOo3N6+QkeseUlnwGN+2d6FQ2xRu+/8rVJt/jCmWXlhgs4+
oSbMci2jjo+yxukXkSijDu4MJnFxcU5D5P1fZ2q4k/miOzYaX177gdpEsyxAlk32IehpJ8CTNu8Q
z0HXf/blvWpqdP1iDylJ1trHtz/hOQCnzo0AA+gJRIDg9AmtzkCWlVF3JRZTJbraubuvCrQoFmc+
KIxDdmAqgs95nHkHx6Cy6/le/s6MkvbC+X0uFMHfpALlm3zSdZetSEQ7I8BHZ2fq3KeIigREESpv
G4gGT2+/9Ll1++tQqw2K8YjVT1pWybUoRiAzm20LI0MkfoniG2/wvOMwul+X3jQPmBjQdnx7eOdc
gIDuAx4IsKZGYpzOeTpKMxRJBbwqQ2Nf2XOxH9A93rWuqK4HyCgf4sDu7lDNLcmo5HyMzTK5Rnw3
205lJD5wcfq3sOXHkJvrDYhLsRPW5H8h2QVzWxriga7O/GLkHuB36UVb5AcRoFRZf4fPk/XVxEx9
b5UoxMnK12J/WXWcwhEwjB2XdxG9zgO6B8GhKQvnTpA/3YjBbg5Dbg972/LUhUTq1Wx8HUYosFNn
Za9yyq5SSObCLa0BxCPn4vCYJHB3Ycf5u07F0RahAedurAf/xi7m5p5cqj4ESa1ulxQzrNRxl3eV
j5omHSM0DRvf3w31sDzj1GK/QxC+PDqeLNnmcv6GXru9F6N/qVdybuVC57B0JkT29Vot+SXsUvZS
lo3pyw63jXQ3Fwk6faaXHcGdtReOljM1C+oVBFwEFsiE1kUe4aZjMIw0xuYiQzILEAugFQSH61qi
sAu8Y4cH7XD/9no9+35ECItiIwi2tVk8qgMF1AIaL8LPh4MziuJZKf/FAoV1oV5wbiRAFPqbImeO
veHpxrAKn0uUwUhtq/prUsAb0Mz2+8x3LuUEZ0eia01zEzAXRpenI8GtaKDdEpiRQa+v7aKs9sto
RXvbV8aF9X32EAhtm8I3fsFQflbbnQyhQ1QAoXOiWXCNEkC8kdBDmmwstuiF1Udu/t/QfJ9ufEWH
zRLRo0EKhTEGnbd6DEo0z4TCMy/egMBQ13/+dSELaJkbQM4A+U9nYmkoXAKfY0m5FaA7TAcPfkeG
liZBc+HGcGb1kmvS1YVxgU/qugxbYH3QtigE79ou7q/72InRQUZ3GRwsTG80IbezcbG5duZLC+gq
FLyITfQdVpfm0O3ioKxDe+epINzXsZuD/RLoW+fhpSL366pZRTKu2vTsYX2C3l6jEzrkTLCzoHeD
l0x5nD2glClAlb2ZmN69kTrtfoJ9fsiXuXjIMTHBdadsNkmg5RGCJNtBbuiORl5REw9jkIwok+zI
LMRhaYzgDrBg8NiCpQaE7VTfarunWIMC9DEbkbPEF+Wvt1fGuYULAoeWG11XGAVr7qSFRvkPbAcc
p+oqhdyxqY0uvmvzNr4ZI8wP7UGWG7/L5QGBw/noTWZ256Iqu41q+Emmkv2uLZRz340l0vqhVz2/
/YhnPi43QQr7jqB5CtTwdPEGYyqVWbF4hyoxbpIkl1uX0hUWC8YlfonepatvezLUahdTQ7Q0jRis
/Awu3PUn1P0TNFHffqFzFVNaBYAYA8GFhaLK6RvliupjT/kQqAX2A7Gfjce2Gt7jx+EdoaEPm5rL
7x2Jt/wQljgmgsctLmzTc5Nq890p7AMyo1R9+gjmMNMVnxFfQGkxZWYxUVrc/h9Dtd3x7bc9OxL3
B3Sq6EFSDT0dyeod8CsaPJRUcfWxcnx1bIeEZoLjqB9J1x8plP1fUwTUxbT/XWrsiJFkqWXGflUZ
0z/yUwnQstD0g/YcBmRQXEZ1YfynEqBv/xdkLY4jzeTTjUOC/k9ZsQCHYPiM1OsDFCi4LfNH3Q+H
YBH+F90ei3gAVQo0ivgTVbHTHJxYTEUe+JQ+6UFNWmuVqMrrZzqbUt0309BA+BsC7Io2Lqp1FDns
LnYIeAjdoYuBi4jCV0Xhm9E8R2jc1xeuzSvyun4WUA/096nvEOloFZ8uQwKs7HT+c08C7Nlynztm
gmtLnyrjCd/Q2ruHo96R26leUtY6xnMzys9pPgWfUNVIQQT0RVZdGwHmscdwTJ3gsTPKdLlwUv82
ZeAe4FUT7VzKCvAwTx9znEw/moST3xu4EcYbKxwg7UxEAfWZBmc67wrkbOVRtTb07hGDgRZeD03u
z7+ssvc/Qt6vUmLnHgMmMV/O1Gto/eWcuamQucnz+yLO0vLv1hmRK7SdQmbI7iM3cBjgMHmIwJdx
Hd5Kc8z7G+yUquDvt59jFSrJs+nlUNLhIgUkimdZzUckewn5EeePArWZxLrxqh41ZK/HKdi8rdN4
sT/1aabQMGlmA55RmWT1tcSYYDtFGD3+WeR+fZyAdfRanqcFG66S1ykUcaSk49/Uhe2Xj0PsJDNi
xQXiThuU87rSPcQLNz5dlkc4DUHcEZcemt5ZWmWPVSed+UL54fSeSS2ckwT0PSR3BA6oRq3PEgdz
H0wB/OsBxjnGBVXctPFR9rEoIFvF0q+njZnnc2cjCiwK+V30rTFeuu6+nhf/c3LyGNSHkcIAt0NW
RKF4tb16x1haIIZwkyGelMjPt06XahGOLtR+G5GRYqBim42bpQ8+mtQ4iiVuWCcupj5+jWhVNqhG
fjfdSZjbcq6knLfKoOqL1w/6sUDiMA6Z59u49w3vBW/xoNu3tAioqo6932QvhXS4M23D0KiyFzqB
/LfHtKUPdn+2ItF9ooZCT5NeB1qRQIVPd6ghJADVVKFZDPEEupZfgKKsrh3RZTxl0VmlgZx63Iz6
z/Ixd7BWanDI8Q9gr0Lsd+y21Spdbz/WahlQZQBsQ4ObzJsQx5lw+lS1wIoRKst4KHoJ6c6wQd7f
GNYS5xBxY+9hSti9+L0kePs0wVDGl3bG6TEPf+xHiwQBF66QRLDVtAgVKb/i/DlYFJswtA0WqlzF
PIt/XVuZ+X0CiqB/36Y2v+1nU/+cxFltbroyR92uB/Cs7mKuJPXRJPDNcpeb0/IVhftp2b49U/qu
88tKpWvC9QSxS2oQ+kK0rhT7Qd4BK5/R6KoNLzhYXWYngFWSrrsviz7/CLVnnC5s0nUYY1A+DskW
bC1WDoKdp5+nh8Bk+CoZMORczOABjnjqPUWSss47N+nUcmACqvgjF3+3ufLbMsrvm1a4HY7cBfno
hcWykk8kmCJdpjnECO7RMAIxc/o4kS1Vppy8O6DLHr7DfB0p+cFKZXENqQsLmHhKxkevXlqU1JLG
Ag8ph8dCth2dpsBfvkKijLxvuJN793Zn5jipIcCYbW0vw8YV1wZnwuzMx4jGidPe+LOzST88ZZiA
MiKUVg/gwenDW3PjKoT+2wPGMMH4mKlJ+tG2T1FPF8vU2894dC3TO7w/0uq7GtsK9fwsEN/eXkYr
yMHrHLL7tXIqX5ZIs3oM8Gam0bDP6fWhaTRljvU4KGoRWxmPTawNTKHJ7XMqIfVdnvYyvhWI+EP+
nKJpwiYYP+DveYv1cnUpQq23IhMEiNIk66PISrhaxQKsVAdph159SGwxDshNUcnZxnmDaZPlJ9j3
GqKfnSNetiUSmFEyNLteCPgeuXRz/5PrYjkYw16b6495lWfiHdUhkb1jZRfdhWvI67Oc7kZAl7Bq
AG3BXYJWc/oxYVrnM5zf4VB3fvHU+4DS93PejvjPW12d3RTY/yKUj2guhMMIpqHjzVZ8ZddDY332
ZwdJpCJyCtwZCoWySieSg6+sAcvmCMc9121o0G0maeDtEy3+C1oh6XQzFfX4QflmE+6blIY5Djaj
d5OmZe9iylNPhrynAxN32K9McfPRp+2Mq0LtMoJfVvwUljlL//L2gtLrZTUTXAcp0esuAptSR/hf
Kowx+UtbB6I7TBaGfY8mzAC5yfu2Ee8dPl5znS4ivfNNo3j6DwampAlTlroUIrmnA/cgT+FDog/X
l0VGb1B0+HYjzJcczKJshhsXbcGcBN3qL8kWrbJMvZNRw9WkYF0xQ7nudGS/hKtlo4Z6gGkjpo+F
FP7ncGqLbwta/OFXf/YpnfdTjcZCwVEMPTxqAf3/8euTrlD48KDsoT26SqAqB5c+I1D9IU/Npjs0
w4SmtyHwdN/WworVYx16eMk6GX4nfz4yUE0aIaSSzP3qyLSaqVZBUPcH8CBYnWFwWkTfO/Y0UqvK
i7EDCSzsYcAGtZfOI33pXi02LniQP2h6o9a+1ieqsmwopznsDr4YkCWm8TTp+48V3rT1gKyYaUg6
btQ7q0Ns+VF+7EYDBSEOy6i7rUyTyfnzuaA4AMQV7CYp7eorSBy0izJRHXGgKsVdFoT1tzwowrvG
Noz624hX6s0SYIV44euv86ZA31Bh2aHYAmCLEHS6BJe6NOtWcBIKN1fBbp7K4FOLPMAnVTcGBlY0
5vJtG9uUTePBM+T+7ddeX0vZAtR/6BKRTGqp/DWiBfpbqrFi3SGb+zwc0Aprxv0Iuw/vZUkvCOiP
iTGdtHGNw1tTGO8qoCW3leoXdeMQh96NfR3SXsQKrNtYc3dRJ+D3uKSnBxKii6C/5iKeztDQBkNt
RAlPmNIo22WZF8xflskyMFCOrO6LoTCm3wXBeIkLcm5uuKprPIaGlCM7dzqyW4AvQeAOlrajmk9D
3CfYirGZoq1nFR4wZrecPmc448Gplpo+hMjVnWfF9qNZeAvM8NkCq3Unqix5sYcxCi4cXmeyOuQG
NShbA1W4n64OrzoZl8VVEVSFdMn+GZ0EtWYxlxkgdIw56FwJW35N+fAf8JqX1zlF6nHr4EN5CaD2
eyAF+QjvVevN8TjrU9Tus7Gu66I9xKGXGKxlHDnwZKpsA2fcyqJhpQTEHjqFnapvYjtCJdAFQvbh
wmrWR8VpWCGjBCrHPVSvlnVYCVFZQgXcoI/oVQuA/2zAdlmOsAc3eMmOwc7vovHvqlGFj+fmGH0t
M/Kgw5zn5X02+QuOk0tW4upn+cOlkKc/xurZaMVS8hSI9UA6W+30pCqGphALgDUksJC4GIP8zjDB
ZzSmGd+SWhRPQy/LJ6MK5nonjL7F7lCK8mhVqvjWps2cXoh5K2g/KSTwBnrh8CpdSk/gV08X+GSC
zJlGpitQnQMSAPvZpyjs3Jxer4PE1zIF7nHIvfTvQOXTPTy5AnqKZ3J9L4sKwH/e9EzfSHButtXk
Y73nlhKuf1Yl7Rb/NvMwDDY2Qhc+82+nBwclpVz9paHrcJ06fW6EFZF/NlBLcJUHu3znF1S0nwao
Uwlcxm72P/TTVE//9k5cZi+tkkHynjr21H7Fc6c3NnYBRPpn8fd/FS9boRz0bJKHg1IBA8ympKVx
+lRuXdaG4xXpoTOryjc2U5cP3LMNG+O/d3aUB97NMHSGwek+kxc+59Xijx8WNWBAuPeLapH9YXLd
svr49nS9guROVh4FVU5a4IN8bbApqziGV+syQiWJ9lh3t7WzcbjRUfnEKDhT2QbuvnCvKntOFrUZ
faAILyWSPVQPULTwusNQC35LmjUVDYmh4gM/N4kryAWiv6tTpdyb2eVqITD6RF3mCgtpaf6LPQuQ
kk3T4c5WXDi0fjsRXrmCmp5LRR9NsNVEzwsIDiwowz16B8F0qHB5rm6NvozafRaoNq0wokJwcYu9
U1VeEOMD9HO6j4F2IeZGvMUPg6XH6X36mdGomxyCiTzOdTPJ8N2UdQuTFSpj4n8IsMQVGHMjVOP0
V+qMrj9eZxwHDUJGiyzfeaAG+q/qtWYknY6aU+KOinViDYkuktGAq6Zga5hTbMors+7jaTiigj4Y
9ZWdEbufp3Kq5HfHr438U2xWi/gqG87jaEOV1PvY4RkKMnTC/msOtlbBVSz6WCxjFPVbdIHK5dmZ
GQFyWZa7fBosgMMo3Beyak02d9bzz24zt8Wab5sC8eCvqKIyG8zm8qHJw6M5yIwfn+cWRji4zEwP
HQmgEgHS603UBXiU4a2B4TH3qiHcp2Gulw7+VtSnatwn+YvoT8UUCx0c1rr0GEsDJaANFfzSmz4U
o++paVdDnpn/wt127j9bVTxb5Y3rUVwiiGMtyT81mV4TOcdoNAw5beMgtAt4vHnpuluVoNmYb4um
RAMHyKaRdXIjsoiZ2w1jqP+szrzOe2hFmujf43pniasAe9IOrz+3X0CT+Uz2lL/DKc1TzqMROrFt
HmXTox59XXtuFMlmY7gCCRe+T8rNDgdsmx323rRGsueHn08LypGWwGFZJp8anJwGIRK86jplI2M1
eOnyHM2UWnwQbYlliA1ecB27MwJmyyuzjHJV3ZoYl2UvAmIwdm6RsLmaHuIBR/XhxqoGh4WXUBVl
6idHmsw5touSiU3saRm48bc9b6zZnoBWlrhjh2deLb9jfin5TvXPvV8p3JWx6iqQrttFJThr1NN/
/KqaQS6IK0QnCt7es5uwerYRexUfgs7Jl2csnVuMkPHj/e7RGuie0FJU9Us6lvhX1taEr8WGq+SA
FkdjLYk7gIkLE77lkBl6ULg8HFNQH6HzuDgkG4/WnOoKJkg2/bVaCC0ZaJDSFE+eTeH1UKfzqHYD
EhTDs4fMLY+c/3jWxKV+++JXUTlLfGgzUo7H2lZGFh57MA9dtJHDUuH5C54pYFf0lanjtNvHFI42
QRA33kMYLmnoXNtq1hXTTMHFDm9Mtwz7/N6uwsjZRKlouxlD2zyvoEZbXpVuxshX3ftRyNGDw5qa
fWBuYrjc010zGn0Q4RVPrJC7JhTGeIxb4RAVEsjRodjiWuCLT2ou2urZai309dK+IgJturTPpmnj
20vl/LVUeNL3W8leIumdKm/J8CauR1UMaNVVvCM+f1gezjv8tsT4wczrmBhfiiZbnmvUvplrteSs
A0DQ+q+5DYuHSg2oMKt+H1jpwhLMgRbxmxaN09rZIyGZecZD7odV+mGpI32EpCWsoysZxT2LzRew
jbCbxgSd/2XjVDKdnRFm8vuPXeaAT+WHXC7P7Ft7CeWIvISjLCPcUGyss5cB3U+eUyTpzF4hxOiP
nrowYQlrVctala105BfLiNrmKlxcd/xrJPQ5LYpqQDGvpDul0YdytLX5QsaJp3BpCAL7mzlhX8I6
imO9LyZREztjGgkowaRZ7432ti5Gfdrh2GsE20FSQ3wMMR5Kn2t7MLOj1VA0DjZY81hYP7hONcuP
REAcxK3ZWfgTP3MWdG8S0t3qLmq4AzXbn98JmTraMRv+tkloL6aRA//HC6cJPgYjihmWCu+HuW/o
/+VuPfzj91M8fG6zOEXxVTiKxiBc2XIyN0FTAdbbW6oe6r0bs4b+rVqrMe6tti2z8kDbMGgf+y4E
m+DVkwd+PcHUE7e9YTFus36Ix2QX5BjXX40xbbOHlrIrvawoynqJA6phKAMYbxrFz27c2jxwJAsK
tT+3hIPD4//vaTB/pW1srNKOp6d08SvMSxaAN1W2s+dW7yPVD8t824RNzy+iKtY9nyH29VEZjIE1
3/Y+VPAXqKd6GaLs2YjrOOsE3ElsZYrwQ9+4HT9K62Xim1Kl130NhY0gE1oI7EnzbVRSMh4ILEvv
UUpG0OXOGcY0vWPBllhfQK2zNpaVU7npWCZBcIOnc8CGdpWk6wtrIdUxru56m2PO4SzCTrYEzZNT
Rf1xsJFciGk8JrWD0zFlytZK3ueQUdTfy9Lp8/pnruRakQ7XP8/yLJcRCWaJKbXeXPPs8O+z93WH
6OfxKzUcgSf5caTZADHYmq3l6nTpR+Ilek+fVyOmF/yY33s6iBdDpfeEuVj6LJZNqg/VUnX6/CyB
BvK58j6SeqpcX2/9n6ce+BUchbb0d6PU/n+9Os9IdNz08d0OsTGFY4STK7O+IOXyo0kEWP/1X+5t
vaNCrKH5J2Mx68ZTGaBsZaDPYZLE9IWK+adEmfOdtq0n2bICv9Iu/jCb0ZK3TxIDVcPbKjOrmkNi
VVlNdHY7XE73TWDERFv3R15KfxxtRIoeKiznXcceDJwbGfHr6rbvm5YAMRluxQ/4tAw4Q8xe0PTa
mlGncwrrx9GX+YVeN+Q1euulpesZ034E/q8j0I8R/AxsK5rsM0UHc1+kuT5ABTJumXkMnamO/5uy
M+vN29jS9V856Hs2OBQnoLsvyG/Sp8GyZFuObwjbkcniXCyyOPz6fmgZ+yTZp3dOA0EMJ9I3kMWq
td71DnSGAZyfkULCD9T4sXIHq68/DfBHuAxxJi27/FK4hIcSPLuFA9tlOi11Rho8lsnrPDgPZLZH
A3ujGfdl7nXOfizrdgHXOXVe2/Ajq6kcbrpdxfu3oKKuuZA9S1pcett4m/PoqroZyq9ETnmD8y5v
/YpL0Unjw4tPzGzx6m0ClZjaTyYE/P28Um0R7u9fQN7Kvkgr0Kr+9KsscGQlx2+9XqPp42p5Hg8j
6TnjDlTXtKSpaMZ9G5ZFKPcP3Yu9JvR2hsSIA5HwmKHim8mxL6du5CKPa1BxO37VHtIdyIlKlSP2
L9kUMRXx8zyowDwNEcEa3tXETZshZar3F8QifOLr+CRz8xDBJrAWSqsk1rDTmaizYXRCoF1B5cmN
9O12H15KRdT6ui+3/SXChmK3uxn6seOj+Z6Gkp+uhW54RAjb6ngZp5Nkwe1aYjWYe7I+9vXc6m6/
ddiG70/RL0JIXzQBr+k1HnWAJ83Pt4MNwUtWQB+MS3zVteUPJGaENx2o8DEY2FfI/jXLehhxxcVF
onJv6zrXEqW7LSu7OVqeFeYP1P2d/BQaa2g/x0UWqdcw5v3SyWltMZ7jUPftZ5LXbeb6qsTmmwAx
uxl6c3GWHs8Ev6l93fDgUHkeSkY91QsMMYWGGGXtBselUMCcXSK1jqfHrtq29YXcY6/B8mwoNuL0
2qFyKcOM4s5498WIIEaTSut3kqTvDpeV6ciCjor645KvLn8029CogGBWrLgXKJTZEsaJmkyzHNXC
kClOoHbWBHpUNQvqkdf1gS4K+P7t7xh5mBGH/sLdMpVwbarQucNcpyv7pwhSjo3joV0bf3wnYox2
pnNPopPDZidz/73jAFiNlyrW+/ujToiW8qisbv+bqJ1eXPBerxqLcG13at712kibYGyFUdV2jcJ1
bD3m8VvhOSQ2D5XMSAogHcE5MRvMVs7ItuzKy6I7m89WqBZmgkziZXOY/jRe0VoD3pTtvlBmlve+
48FlN0/ZW9X8a8vupRtDi6G2sWp24iDY93jGObEzH8eoXMuvWvd+0aLAxqHBOY60Q81z2WB0W7A5
17lPWBziypfSrSLu7IwNZTAmU7w5JBqMTj0HiW+Fdt1gYdn7vZ1GoZzH6CXaHNZNILNBuwzWHenf
u/60l6tNN+xtm/d2yJUL50yduuW68hW8tx9p7VxEiDqbzRrrA6PYvSmjAdFsGW+9qT+0+2sJ3LzW
26H1eXpLBGPb8phli9AnFm3Mkc5CoZjcfrYnZVz+PBcIhF5vp97bz3pvBRbxiArdO11X5PvpjajU
TPDvVzfrlhPAb1bKh1/bBSSMlhNh6vt916fwywaykTummMVwp3GlH+UTfWJmnCSoBCYYaeXIvV8Z
QrNv7au29hqzjJr9AA6jnCeV/SpkZ8cowc3GL3gcYYBzCLrqZ02awfhXyS++hB10tFn4w+8bXjRP
IWeGNjbfEKcLwzV1234ni5SN1bfmVE2iHKpLgD/gGp1jWGXLES/KVr33Rk+53OuJy8auwarx7axy
OVedftmlIG/HeBuUC3vk6gc/r8tbG2NpnTsKlnSg28OgI1OkTIhGdjZ7i1ll6VbEG7/ldZC4LsiN
9y1QUrfSIL0VzmMeA9kMlrcTclqU2fxA87bljQW6Jeieb4dr1luSG1JFlvUzFboBUUm6LNpYw/1b
5bMHyLHneau9lwpulO+b6vhWrudZs7eDHdOavaFY0eYzr/d2qIG4+f2kiyY5cUBE2tkLLVu529Ad
a2nFxe3cr9nqflmteJm3s88FXjBWE/Txz7ZQI3Y0LT4f+SsuCWP2HJtVVZdNFla2pWTdGw83btZP
IxJRKLGmORCFMxBMGFXRKzCB/UF1mVq+FDNOW8uBsF27PIvGSJj4Js/WT31WNTPugpu3nfN+9LYP
3JNNWWfdxf4iryvwo8Iuoeq26tNCzIL9m5s1Tnt0DeoZC3A5nkl7yZ1JD32i5mrqnmSjtqBMZO3J
6ALubUkOsm1dq+OIavirk9WLe2O1oyq/lSMOzSXZOuG59ZZYtVdceUxws43GMs8NE7nsncnl/lzq
Ni+56IuiwPuRbabM40Ogo7Y6CCgrAT0LPhb+Ze3YscaDbnobRymOSZHJ+701wyDbWca2BSPjylE8
YlqsTx7zRqe+8wult2+/Oq5fVTZlwF71vIEEb/2K5WX7gSumgq4yj3sK+BD3TKvFJHGCQIdgtQ1Z
lPqtUc/5vt3hbf0vbzUUWvz9qVrWDbhxBj1ieUjIl9XXt5a7yra91PxV5/56JJC572W1srHZN2fL
G5X9G7BB/02ZVYZMWMR+30+bhwkb9h/h1PQuKqRsNmzabsQKOxSj+VWO7KW1LNW+W+hqG8q7EYis
fNe5UTH1SWPZXXMN0VFXwWHNl33LANPd+yCLBoG3j0VP8HlSdQ1uMglYBq1krypHUYJOTlxBjsy4
wx0Gaj2Zo4dKTk7+g32pZuva+tWJj5Va5CJTurK5/sAjFRR7dsg62HOifZgiN5kgK+iBG9jPD3nV
RVjTSdvbyHIjtBZ/X9iXi35FYzHpV2qJqcQLBfnWJ/KHbJahHtax/DaWFkZSyRjC7ak4L4JBTOm0
2Xs/Jdd55z0hlW/XLySr7fDXQnJC8FpCIZHlOdON4efEau+3y86Xff/uemM7rPKf4FHILL8boE7B
cCyTyur3y9GqxWYjHagYqI2U9PmL0dEQPBB+s58Ei+MSdHP6tYfxxEXAE4U2HhWOdJRT4VfrZ3GZ
OD6uKc2jYhTJDQvezqHJ9ho+Tv1Wzg+2t3cbJHbu21fsbNSivuXyUOCIpBtBjOevQ3oHnbjsXbWv
gcrxgUGC2Z2C4bz6NtRFQNOod+9av9sXn1R2x/3GD99wo13t7YCGCgi05M2Y7CGaWELPIAMP/CVj
YS6/yIOAwHUM5tGQgnPo8DiK48Sd4gr5wvqGATQ41YgLeco00RhS8/xkLemRQRo7I8m/0WiM/bL1
EsQdomUfPISyd7lsWA/m84dcOJP58OtMtdv+J3g6Q/Rcj1mY9eu3TOTKmY4eZK79omHjyLWemYvw
tSm598uUFYvFzmzZPOVdwq/qPuUI3E/NwXHXkVPTE4DBaWi5DRfDloOjxwQDxHpqj0uMfTf2lz2m
gPPtL2ojw9i90gCAqNgchl9YHjgslcM4hvsm8qtZxHxd01I0U9Bs0ErwZlkI01RmYQGPZg3Wc6g8
E1Emryuuzumg/XlHh3INInaRJApzX+DyBxgGA41GuDBWWE7xR4u6CU2asygkfqyhouHWDRA4+Aq5
FewFfiNb7rvsvP0vVtH6tAAylKYZVYoRyc/zszKhd8d17/qHegTve91kndvUXs6yPYjCnU2ZenE0
L+7Lz/HM/0o08KFr+Oc/9t/5DvJIo1iM//Uff/rb+bV7+Nq86n/5Q/9jPPqfXln/188XIZPn8HX8
+qe/HNtRjuv76XVYn171VL99il8/+f/7P//P689X+bD2r//5b9+7qR33V8tl1/5RRYCNxB/mWPsn
+fV7+9f8z3+7f13k9+6ffuGX7iAK/j108cyDwONC2YA98Q/dAeKBf0c3IHAd8gnjAzn/h+7AQ5Lg
IDfYOU6QLSh8/qE7cMS/Y9QPJ3FX0EGBx4Ph5w34v8FFXLX/cRa4T6D+MHHDoRZKTYC/ZQDRczfH
/vOMiEGMI6GCq/tipio8KKZrzrtKqMr9bg1kViU1ZiECCMz1rVNWD5RPf7hWj29v9Uf+/F+HkbsV
ElEbIbQ2ckygFv1ltCtnWRfMcsxdpxVdqmuGIH4WOWXFzUqCc39dVjghj9kwLNpKynJBB1k33kgu
aO4MO2gZaIhtfxex8hdDE8J694CCXfaBwPT/8blc2/NHzibnzkUUqQ9RR2opnrrRbNKqJFswoZ3g
zNCLR49RNUsMZOk1q4T/hQ7rkfhXHGiEwLXiStjA5PzNaPGnnP+Pdw6ptL9ziBE/BBCZ/zpaxltV
uL0HZVIymZkOdmeDjni9FT1ai930PxacgMdbp4JufTIuPOxkEWEbfWPfmQbSh/zhKa7cyNzm7ths
p9o3sXycWyP9x7+5w/uc8Q+fFJMpuGIEZ5DyB+0CVu+f15jTUaBai+vcbvZSLzeGDW931IwA73IF
DfVYBE372nXF9L4iWAPqyqy0f1FiGeXfDEX3t/rTR0HHtWtFsBRg4f2TaKSVRbbUgTPfulloCJlz
iE69n+fN85Otmsr+Nwl6VuR/c6/+QjqB5AHXH+tUXKsxF8FA+M8XoAVjD2AbjPDBHN8cpm0gAJ5O
yrZpdjZffdj8obQTC//i5dxBiMH1zSqpOv71jfjLPJiPwX2A6I+PKzS++K8erjS4dVGovrkF9qqq
NZ36TnBuq7gtlvO/fiv/n64zZD00Djh3Iqb9J95DA+HI6HZWjANL17pyYAbTjWjKZUvw+ZLd33Dq
/zJnh5Io9meAwSk3dt8a/3yBVQbikgui1qsSR7lD/3YJnSLwbpuQWufj0FJq3axg8eJv2DL/9NYC
YSuyab4k2hv++PNbW4GovZhByjWwnHI5R0FDb1j1bvCukxvX1SqhYh5VPln/O4sI7iP8P1K1xM4F
xnnpr6Qv4E94t17bXzUFlZ2qseFJf9uO8DlnJf3rW4p71F9IS1DM4Gcg7adq3t39/0rk1rJfMrKm
DI2ntXbH3NLrD9rR1Vy8HDs1kjOyrk1RfWzpEJfBsayNuG3qMPOPWa/Wd144IsWqRHyz9mt9CJUI
qHi66DZjcHWc3XZOB8RSiDpHc61F472oOJgvyraCpzkOZLoMrXP0pvFh8bPieR9iEttcxxlMqhNm
arISV9uC2W69mrrWqaak/hGP2fCtn7Q55ZZT3xTe5j+wHL41kPXOvl2N9+CVUdr79pDSpzsXLGcb
H52DG90OkHDO0RZHH6zFj97JLm5he3dERfcou2wY4nfD0qkD8DrWHGWLiWtuuS2UfvkRg6HhqQjd
KlkNNuHd5JfXADrAuc2aj3Nfbe/N7C7HgMzag6GHPo+xDi657oqv/TT+CEcUB8ksKpXGc7Ul2Wxt
h4YB5zmOF5EC4hoabZ/5bluI/oFOUyQOXNQi6XvnMoIeJ7Nv958yZwYMCpYqSgZG31+HanLP2eqH
p9bPug85vJfjZmftgePZgT3FhD1ZFbFeK8yFe+FXjxrfxvd+NDK+CkbnfYRw7Ml0tvnBuHJJoxI3
7CuhkFFSrf7cvvfQgichnwQtV77aOvXbAABxggT3xc/oTFKUFOrO7Vb/uvTjlvpFNp7x64rPU9CD
N7betSsC8CmhwMU6hf6p4MfaSY/qGMBusG6Z2293JRO1D1lUFb+Vpq2zA9tD+a4C4X92osx7hxbK
fGqEg1t0YZjcAAHcqkDAdpIRiSdrLJwhURhVnJneF0caubFLhgo1yAEIp/xeLf6ti+u8Dg6w0/KS
ebWlSr95VqS21/phQYA1Xbts/Q5Stuf6aIdIu1WDmuTLrYlF+JmBhyQ+iKjISwGbKk9GGY6Xzh5g
JNj17xgNOPiY6PlceqpKiqA2DyrETrqfy5MdVnTftmLkuow5N9VvP65ik4ct5g4ZsYWn2pV0gMw6
T+UUkvbhYtI5zOt2L0CbAKgcc4QDmTUJqO4zI5a70mUUuYbd7wGIUzL3+Y3Tr80ziOUL7spg6xHE
LvRoc7I6i/2bI6Mz9hZeOuZTf7fmk50KOb1D+D6fofkuR6+uQKXzxRylW8HAtbKVVYcIEdyaDoxG
ZNsx2vjsuiWcoKbvILet+jnYsuZBkpvxyAh3vStzTx0HlK+3Vh9AOtOhgWGxzQMOYSO+q5g+usbk
Rz9ssiEJyacyaVYUy6sHpO2n3VTFzJKW+t6BN1LdRsVc15+LKqut36QhvYUXiWbsxdY4LIv7PgZN
/93JSueH4s4hgmm94aldAY4Pc6vG8SFCFRm8xEzJsk8IDVzCGeUmS3k1ge3i7NQZAzPOXXXwDPfP
/n2IGHpRDk7D9mhElOPdJSNyhRjTOvXprTBrrWBq6ySgexY3SyH4VHotvSNRHZUtyXSZhUwjbQZ5
2gcbBTVmQVWnJ6Z0p7js3OJm1nUWpR0RVuLGeNaeR7fK6r5wcig5uNNP0V3e2gSG66WV1RVDbmhE
aQcFarhDqiTMQ8hOLMRRdWSYQXoa2Fc+TUW10HdmGHiRPQeYn3p1k+ujYB8ljifsZnHn97Vf3cOk
UdujYIA1HVyLIKfXbeX5uG/6Snx1BwrHa7/q7WMbs8TytKTXDh6CIOdUgumR+Z8X5XBtdMTekWoL
HezmEkKew60KQM2SfkOX2DUJuFu9ZSfPGQGjm0bl2CEXSKweCe6Igg9NEHX10fHiOZ5SVqfxgTSj
Pkq4sRkkB8VJ377uwVjQavGy625d9JXFjY2nT15ibRTJmRm8zR0qjmEr42EgOiBo74Nxdr1Tq5X3
BG2O+32n7HYVQWqhKSmbe6cmqBht0oQRSZiqeTHsXezyzDlWb7a5uVOr2hOmfXFLAkdnNM++wQf5
2EZA0syxqqqHqlqAWYMCVHb4O+S8qGgSzM9CAv8WM67WMSy1Cc9+jvNIJ4s8LA/CiGo6kys8R4nl
FVF3R/xKlV/jJRTiU7zAJHxt2pnbYkV2b/SBMq/ktJz513Km/Swjdcy7UZZ3Lgnk05dxnltYz6qz
a0Yrq8k68Soae8chvC3z8aVGX2IDCDre0L8Hf7S3GzZJoZ/A0SP8/IDQ2MeKPpcf+9GFnUZU3MaV
KhzlQVUe1pYtK5saiC4KmTmOlxonFREmM02VaJN6LRiywDcjehk6Cj5kzIIyobrx0Ol1B5PgkUzl
B0vFxUuYl87RktmS1FGszBlWv7rJhzrT6aQyAWrnL198wOOPzmria98WzO6l08MgcYJPlOUvCrX6
DV+vPc0tPVASe4yq0Gvdwo2b65Oa7DVL+qYbH+Np+aoM8+Ua/38smcuIqO4mg6Kwss7cXt8ES2Y9
21C2zhuOVEiZxZAGIux4y8V+T4ZTeYh1HL6ToWGmJ+PgAF3SZ9ipnGTYE5uTLA6no9pMd0LUGF93
i6JjH+cbpLKFjSXqloqgEXusn4iiqrEIZ1hK9CTDduhYZX0toqj2konZ7n3oYwx9A8nIvnEhTl72
kNWL5xhI6w26W1nMnxxsA8IkiHOdxm2gErsR/q1ZhvUqYBvduojBEu4J1sotq9ofudZF3wURAvHe
/+bmfX32MN9I6mXamMJN7c3YRuo9yOGSRFCMboZN6mOry1exNcOTyv020ZDSwRZhcThLVzx1JS+H
03D40a8nJ0pbEfV3g922XrIWffiunAcyNVrPzznwNieNh9ExqW9N5iPUvAEoHIyeMw/ZwJp6oGH2
cRhn50ecwT4sV+F9grOM9LNuuzrVvaXsJLYJdp+kHk1CbzWoI2Hf/qcK8NA/hXHeRL+JAU7hg5nX
UicRmy9dp69LSkBdFIfWj1o36dtooBhyJ4atG+UBnNl66p8lh/U1z6X7zcu77LbyZvfGXWpydgyR
vmevxx0riXx3vVRjvlqHoUMTmpRmmK5LPuJOMA7dI/wcCiq+fQR9iPlL0gdh9aGFBLIA6Rv3RcLb
/ijxOcYVXndPI/EbN8Xe2B/EuugbWy1ADcOg5XGDx1alUvriZAd9HxyhG47M6UWV/T7iXvLJd6SK
0mDqRzuZQC1lAsATt8kAD7hNVFR0ST2V44UXjvJEGVvWBz0CxC9LODqnaZgwwyR0POk9j3PLlAjX
8VMc5JSKqZ/uVjkMX0wkq2enhhGRxGraXrydlo9kCDOcEL2/9xBBaUR3YzdqTlFzlgx8eOyvUbTq
jyMN/3s29LrgB+ry3YCH7mWcSKtZFjTOJ82URB7zUgHBWyjFUzD/YDrFzbrc516Q60sZF/PM9QXk
ZTBe+dZuI1jfumtuHZ1iW77C1Q2PyyCdZzPpOIWt0qa4wOYnPSz+ecjy7qSzRn6oMBmB8sO4Ug6+
SVHPei9cWjKRV8RHB7eTeLExGghQjhd40RWa4FH6JpzVpvygvNBjgDDUhXmIqQ8flbTnj4EM55bt
OJs/Ll47XsnHqu6qqWru+7a5J6hr/D6rMcNmWkXvGNqNJ3tZ/QvqUshq3hwyApD5lSyQEoypEmj3
q3K42+ySJaZdxJfsFtalx174nd9t1teIRmVJa2vbvvOwulgPeUH7Wy3X/ivI83wWU/S721Jg8nWm
aDpamyeIcsxnmisZlxchaceaIbLUgSnOq4rK4GrNPBdDK51zqevtvBpnoL9q9b071sMR6e63aazw
MV8QwCKbNc5zQBd8ME1TXOjJ+2O7+q/+YhUHRze3eTjlJzVn8Xs7c+0PIz3A1aaKTd0hnh9AtUW6
RZ1LYt02HnEIDD/7OtMPVgnbNLLG4tyJCnW86MMb38arrxHaPzqNtA91BFRuCXVHkolL9QPFUS2z
hjvLTDuqgvrazRnPiGqd3yDX2aeewdwNXGwbYXQtUxPpS5YFHtWY6WPv5PlUVBsf6BTJJjtsdvV9
8MICMpkVHw2Tdgqdcb20QVYf1mCiHWWsf2zifFTnxfHm7+ssPvZiqK6VDvKrX3b5Tpl4Cmov/EGP
1T0b+sgHpvO2PjJdqNrjHFnzUyYokA+Rnvp3CMfb8H5teLrQaOTRbdEstpQQUiN/Ilto9L3E6tbg
Uba+9QGz4Dg6RyaT5aVsMQNMYNNmX6h9iFgd441RZNA82Z7tfl4Hpc+d7GFxRHlFU+Y41adoIVYG
b+HhUO3uinaF2dpWxfWN7Nzfptn0T3OxUEepzDy2vZqvqBxy9uzQuc2CFZYUdcJzZkfEjnVweeTi
UNL5XvSigiFK4WBb72TpfipHx70ExQoIaNdFwPC/vp9QdJ6iYQxvFdytw2j65jtbGaPrwlpeOlIt
KwiRYX2z7f4uyADhJ8BjsY51ZJaHZQjXO55tYhGNiO8WVQSQ8apvtMYlmXBhjNRAue9bXHUOJPtN
l6V1g1Nu5xRlrJMCAEJVNw3MQURptXwu49487JnU/cXAGEhRRTZfhLL6z71S6kEg+kidvlGXWirr
K8Apm/hWtydWNKHmmLlvJyDrjYG/lzk/hlmM6RaG9bEXIiel0BdHHQ8ywPFk8GB9VaGmy2NnPIoO
8dsoC7TaVfdSjEP16Fb18IRNVoWdOCPMwlrtFtJmdR9LajMbWuWl783vUlTDmBqlgw7qnoQwGlb9
ly0sRQLxnwa15dxm/cFnOlINf4XVMzSpJJ41KW3nEQ1td4Xpgj+8cvWtJ1R0vxhXPID1ee+1cbE3
25rQvZgiu4XYLdBSbXWY0tUUHpQ8xzuP0pqXI9K+8bkoo/bdxKT2a1yPPIBys38UABpU9hnt6gxt
8QBQlz0Le7QfusC4RLJQE961wh1Pg+yNnTJSD659ZoeoP+L5DLvkxtgk+eWw/7Cl0H6T6NHZREKL
Pr5OYOV7N2kO7WK6c92JLdlEGXzRle1+3cBi0D9O7GPU+1ywSIengZL1yAV4rUX80ucVFPpGxE9i
c3r4y0RHrllTX5wZawdHVfo8q6G8yQU5LXm+LGsyaGe9s2oX+i4Vov9iu2p8v7OngUR8n48Q3tLS
+h+tYV2+Blq3JxDgRhwXb9joosL+tyaf18dIrb5JLAvyAHxCYmEPwI1Tso5V/aXe6ln/hj8Ig87N
ic3JaSu+WDt04nvc5Msrh6VJ0cfmd8jbSqib6JESf17F8yTQ9cAtsru7GlcNdkzUnX3qRfl8kJ2p
5C2QUZbfZUEEn7ECOfpmz3kfXjw2u4lQ98B/Qas1f6wrD4t2h+Yltto4KZ1gVHd4+mTT+LIEjpkV
039hXE/JdHSisW/wS5Ma9xlKw2W+X53CeSmNiy9xL14GTtp7e6iaV7ASSo4ezrV4rEZHLV0Gc4cZ
eJ8i4LTKq/nZwwwFyMADEkh6SWh6tTiDwIxBEuCbzdEQUibdKlfyf13Une29qqIBqtSa8V9WXWQM
eRnEbYonzA4HU8PUt+OHbWIoj9OvEeZDHo/iviaWObjv58EOvkyt51b32zyv2TEL6ig8hMgk2jM8
zp0gvqmI31pVDYhYSBg2dzF0Rv9pdb2FyVRLgg73hA9GjyAZXYtz/7N9ZuPOlu9WEVcj42Es87OP
JNBq7+QwCNDIG/OoeZWxHrencEMTIdhTEP6mqGDW4bxBUSpuoy3fylsc2E346Fmji2WkVyDrARtw
C/4QDlIUKv08UmyGS0Og+E20yqm87HrPhxoxx/a4lX4mUWk0HpBmttE8TqunQ8yZXB1GV4gZ7vLO
9TSNP2aynnsLaWn3JPMg3DS4MusOeKJXKI3SCJVJ8zhvVm+fulBoUJCKWvpGTfXa3MKYBvq24xlS
wcROw2zDZPny4udlG4nUQYrRHZlKZOIcOaM7nilNAQvyarGdm1ViFZMyFRrjPBH+2hCjQ0z8QZAS
Xd3PP/Vllhx6miBDhX7TOy2syW2yEaAnYMzj+oMUj2HDDjbfouAHPsQwKdM96Sh4cJxiH5l1HRfe
swb+DVEQGpxvk/jegnZuTPaCTGh5V8NcLW8bx+O925DS9jObcek+UguVAxWyo967Xe18rQrm/ipp
6NYGenhvWI4ypzXmyekZyGR7LWMHK2Yao9mB3cGfssSLreCH0pZjPvyib9Ym2ikq8GP3xeKjWgyS
EXNQiqcmzOhGemKTkyKjxPygnSwHHl7WqE/CbS6vri5CcRqykk3KGcbNw3xr67qTynq3PVEmr+WR
HLfWT6w82NrHsiz5noXuKoDFzcWE81rL3PmcleFIaobOZ7+gjmNKlgYsjQtH4BzfbZS61nEffIn7
dtNCJRz8m/u+EJpE2FnC3y0y6BXAXFF8wkWhGU/K3vjWgB3xrTNMS4TrqNmRsyrnZuK4AWUtG6kI
TtIL5obhWNlmh1k7VZHOqqe2YuNb1LU1gt8SoQkjaj5mbleYhVt09TNEVjdUPMTGoAXap6Li520d
PPQVz249xU2q0Oypm2zwbRgVlWW2O0vXgUm6ph/NaZ2ayD3Gm5nbh1mr3RR6maxbFheB8NMguhvI
ruHwJEqn6r/G2kGGsYa4GwNkl/2VVtNdbxmMTejnhihoL7hEN/ZTAemkPbARktMXI+cuH2Df+TGw
gqPb+0W08QGudJ+dNop9atg2DuI7GiMlk8iulgYxItLBKybdEnBXxMPLGzH9jR8HTDPGabUQP/Fd
lBWiaEcY9W2FG/SYN9yiC3zHQf8ekxhfUZR23O4pHxoI89jEvoR1w/MGq4hmyt3y/nePW/0VjKjy
LmO8dOspWOIIRqXsMu+wsjFkx/0JY4uOaOovUGRYGmNZr9/eHs5xcFijkT3E6mIjUCwqyFZYN11a
40AMLwIXYBBe6aavbtn486mmUAxO4wCSyFAIJtuxKnV5izygRX7neWN7KKB3rddgdYf8nYe3vbot
rZbUe0rRXRKni66krxylExlyoGciRwn0DuWxZOESQT3G1ZTCLi5vzRqr/CaEI/Yj1PZc/PA639lA
nt0sKLlwAmSHsBqM6xiKNM1nMUw889JVu2Z3aHb2a97VjObSzePLPbquYePo9wC/s7s1+Xl2kRUe
NNG00ZZgCqjqsz+G3XqlY2c8vEu6YfqWYDvVlWMgqO59ApMhJfk2y/TE+Bdk3fJ7Ii37Ml4/KeJt
7ty1YijOIGJg/3xjXS1VS91dDrPK0yoOg+bqb6WNw4KQu2R87Mm1+iTDwlfn2PIjywEop9Jmn26y
+V2NEbB8Fy+y6E5RiZDo5I6j9M5LbZhnFf6CADytdWXxHXrs4JsEX766vuomssLDbEflZYNO7l+c
oh7LG9qN+CN2SKIgC5Ph3h4HPPK8otUtDs2m1TfbSNruUZMfenKAxD4PKsrmg8Dn2E3fzoi3UenS
wMs7YrPqPPsy6PJ7LpLfve/EmgFZMEwdP/VrMQYPbztmqNAafzQDFEf8gIixT5E4ut6G4NUzxdnS
EzeOsEcGv6JAtsEOjH38hcSN7b+ZO5PluJVrXb+K487hQJsABncCVBWq2HciJU0QokSh73s8/f3A
7WOTYJl1ZU9OhO1wbMVWVjZYuXKtv4kPKlt5KPtQj92p09rmF5RQv92gKrK05kVaC2SL1e4LLGNr
cUZLm2+lYsrojkzWjCSUWZSD2rrh2AkyZTZZJmcLQODusQbnWCiTT04soVhW3sByoniSTu0oeXIe
jfa1ROUTgkgRdNb3FIOs9FIfE/GTMkM1XTRSq2Mmw7XYP5ARGWBZyXznG18FUPxgBl3F5zsW/UGP
JdFfpHkgz3dABPlDusaiowzCSYoOvlSH+s84F9PCkwGc355rUC2qF+6TNOFCkYG2pg7161m6QlJH
Kb0BopS8R1NtKQhLnYqXyIYntD8ObtjDOf3pZ3UA2Q6NvOLCqo2sCJcwpcwbSbaKOdwUoypB3FBs
GgrDeQ5stIRAaBUDTJFMy/qtgM6nfq8zTMc2PgI+fFQ0B2xaBJENDsVRKJuTD9dmmPf3TZ325S2P
iQnKJlx+6wLh9UF341jNsn3pZ/G3pEY1hCMKrXCpYY90OfZ5VlnKFfWnrNry0mu1s4CmKcV2iLbz
4z9yJEPuNLKuKYDC1OB4wdUFKsNs+YqzbL4K5KT/pUQTEUASygISxMzDL7/XWJDjESpDeb5cKOHj
vVUisbmJgo5zlls5mybHMFUOlC7Kci9JUlC7qTEm3f0sk9Ps5ZRXz76fTemRRlOzHwZ5Kl0dWY34
wu8NdBLdQPTTCHRHCl5Mk97nD96sUv41QMzsGeBjXP2UAeryDhzGUJitM1ThSA5AzzLEBavN1OAZ
EvYQfh3ssfJ/GJPP2fApb9q/abCM1X5qQ78/1FMcbbRZSmZq2NgwkBHlaDhdIkquWFu/F418P1HP
Kp1gWdg9apVSe5FDRsivfLAYYJpB7CdPBn1+An0CR6ZwFLxsmnSH75mq0z4k6foVhpHoLTD7BVDS
fKpoKaZxw4uqUcKAdc1uNNjGfL7mbPfexE8eIqfTkni+BaPMtVpgcdA8Z3lXTwCrgiECs0MXqjtH
hags9jUYO2VpskTzxVy3qnoFg9/KHQlpyQnp0YHnme/MErYQX6FkVhHVkdwYLrOqzfW7Hk9RfQ/J
jdhc8UJPLmN7EPNZ36c5eKAShrQ5ulIyNdEhavzCvol9UzevrBlhLlotZCyCokiJZDmpPKId57wZ
OqwdFWoiT6YhRfaWMnDWNdt/IIO7waipFaZB5lebrqX0UlM5LUSQbjMwFVJ5rUl9q9iXEmjQcIHq
k+h225lhcSb5HNuxQgEuz3cDvoGJ+gXEMBAt70EsBjl1Lfp69PoiE9p9qyN49ZTHOgjgMTRo2tkK
HfebOWWHvtqpTfL8+gP+CFr6byGhf44uPY5S/V8ILYWe/manPkBL73+gpPe3m+ilrl/+hrb13y6j
qntJ38NTX/+Of6BNDfF3MJz6IpNFExIRn3+hTfkjRCBxQtOADoFV+ifWVDf/vhD3TeSnbXTj7UXY
vim6Nvy//0cHvApQDtlLMKrAUfHDWWFLP8Oa0ujkHL2B3yEAxRcsCwZZ0EPAtd6fM13qeKjiqeuF
s9bszSF6Ysxd1WQXZkR7RYc+4MTzRHlMaUPXDO8QFMA4zLd2Vh97Ycqf8PWHeyPOcJtWAJQMFNBA
SWz13MJ+HZsxPZvPYOAubff7rki/42X0Wy91F8TLeSekM1gCUAopkTrRGP9Cc+Qw2PojPRDgKv7Y
btWugO44P9pKabvL/4kDCtpNHBKdx+A5Q+F6H5lzT9PPGp1eM59npXnJEluiTAAJq+otaZvINO5g
5dwy4StNz79HsrovsCVGx94nOaQW54SYWfJYst0UfOAGYMF8OU/zvIciA5mPRIouJb8gin9bCAMg
zEmVMDCqr2mZfbeLbJsr/lnL7eXQVzibenPH/TRuszZ5lo3a9oDEBtteycu/flbUqFQ9KipSfV66
RRx8saXrsdRu5tnCedoqvg+TuAoD2PtNG/2C7wmSn18CZLPY5IJuUdTKjxnXwI1e+fShdeD64wAJ
S6XX15nxL5QwY+rtz3UWZFSHdWgtZXelF8pT1kiQMYfvvZgeG8y8kTMQo4MzzPMwm4fZiksXrZoS
NcuodBsfTO2MxXxYt9ssT28ke36aB9ZJNdgj9EUdo+tuu7a8SeSqceOJ+ST2zGMKCCop+KJPogDL
6tozyPFThT96ZlpfESF1i7TD77gX6CpFHSJAs+yO+jfyOQefE1pPhHpHK6Jnvxkn6hZpuQ06Vdra
k06qXvAgxxAmoKyk3wqsZmJBtzZSJMh/zUh5HF4y70Kt3UE+hAVvaONZ6kOMpIiLmheemMmCapro
kjr5yE+Qsh6hHcgCJPKTK9lduyUdaR6g/Y2QVDRkm9s6dvmYIxeWbeHkun8W1zJKHaPujT5CMZFO
dpn2miOy9moyKSkZKCi5KURrJ5w57IIGgVkq20FTXC22D0tjVlfy7zNCHHQ5xS6slDNFT+4oY9yY
MrsfVu1NBtU7iHeUw094aKzgt2i62mDNF812A8ii8Wqx8Ua5U+RyoQedGXhYJlPeKAxvisUeSRry
TD09AQr9IDr3Ohq6gculBlZ+jTvuO4XneegHnmmhbCsC26vNzpOK/Cuq9rOfXA0GT0ZIVxzI5uub
OP3/AWv/a6oEVQFsziBFXoW6nFoRhSUV3+IkedYMudgICRc6CioI2RBrXjcioynvpxdWnl1IALo+
/wkrZOrrL1BkmZC+EAjoU6yCrWbocL2VAJ2T/lJXs4sgFIeqyhZfxW3hJyeW21yhQ5fxcE/gvkBz
mFLnWu471+SmBpIZeD4ZhtPWwEGmxzq5phgcOjVmAVS27QcAjbYbGsNjrIvLtnxWKyQz6PwnLe05
P9oZbY78L7CWQtpk3XkV949WYe06NdlrZXWV2ZU3/4IKnLsV3Fhzokw/E4/yTrvNJ8siJTQPIIx/
xANIvKA598H2EY22shW+iGqEo9il38dUAi+kKReo99cuPxwt5r7dxpWCgi7AqjAcflSa/ZAhHMSD
QKuBTM+S2w/6L7Oqv8ZQGh3MGxuv7BQqXnoDCBXthDRAKQIBoke1Inxa6mMyWQ/hLD9OKN04UW1d
QTigTGuFZ3nU7YpyadrKhvvnudTxBOhdIvXfpVv/G3MpstZ/7w/ivKTR/PKWpbMc0P8h6Zh/B9C8
SIwCz4dss2RH/zAHsey/q2j2C3sJW2j2/ytvgr2ziBHiB6Si+LQkVf/MmxTj72TTUB2wYrRNnDb/
JG1ihLdJE8k5fwEGCgA++Lvgpbz/jjuVYqzgjKIJFR6s0NpEec1bdv6zcPHXMAoZI35jMCNe+TBv
YvM0V7iNzxOWoJJ0XrTyjnqer/3SRmRk9OQED2Otq/7XaBhsw2GxFlHHJZi8GS1hSgqKxo1n1eZV
gDULvpjD10gycVtF28yt9XI7csHD7lQ2NaqIyCh+V/wM0fnospzDw0gRVoTJDl22Z9m2H9pGenxz
Po6F8I+vIhbe0onfJK50hFevImXQfHVEy4OANtIIVJDULoE5l7zpNrT/72kdPlR0sRHEuSsTlYaT
xK2GxNsN5MQLWR0P0AxpORn4SYZVQat+PGUg/hrE32TUr+vIGUNxi7QaNfPlEnizjosaFkZ+tPE1
UyelqSZH6epdH/NgJLc9Q33mKzQax6JT484xaJlQbx2tMr0RcaU67AxXlrpvYV19H/L8fg7yfQGy
18F57pQj9Sr3/+uX8sywERHGUWftbiQtPjupyWoGqp55ZTY1CI9h4qaBi04K29zrQgGCXOdAtgZ5
8/leLlv1YZkwHkWME9IEb9z3yyR3VikSv2y8lDANVoPvSPr2+RDrzxRnXJhOy3levIO1taMv3IlI
D7Fu8DLZOu+mZh8ZSHIV4sQ1u85qeD8xDkxCDT19vF6s1akEgp9NcR42Xm3XL0FulZcNesNb1Llz
NFfM1APFTSVqSoPNHFGmQyDs7vOZCgLbu9VcfgL+eDLhTxZ4CC9//ubQGVlupmki1R5UDoBMuI5t
qd33sAemadci6kHm2Q7TU1RGktNLvvItSAwwoCkQZdlIytBFnjV66UvUAKjNFtaC4x0P8wTZA051
Vu6EITXfx9q/hNpxVVZmdmmgseApSX+Y47ncUMldWL9wuvtS8dAEv+5KqfOwbZY3Q2Be90mxG+PZ
/1IUreJgKXBhy6q252egZFv3Wzo/xs5XxuBBb2XdHUFW0YzBoxvo/DU0a3OrRzCyjCSO3aEGrQBY
+GJIpHSLd8ehpZYKaV9G+cIMXIRppCcUyZKdbAf5NtDHZz3Dw0UR4Hd8WaLaudfUQd1qfWtfQGnc
fr4d2kpk9vVEYPBgQ6SEYMeH9n47iqyz6KM1NSK3yBXTwEsQWhhCl9BwZxK18iG6a0Mbfvhojfmm
LMPOw/FXP4SVJr90kfHYddpwPXRA/ApOtguS0/SarJiWHrJEvza4bHrDCWokDHC8DaSnseYPyzqA
Rg+o+zut3AlT0W7PJWJsgPOjAS5bvz+f57EPDOtC6CMoxLJbq3x2CuTRwOakJoA00pcUv4zLYG4e
6DK/fD7QOu4vx9vg6gYCxX91bRVTB4gkmMy1tVfKabLPqxlOAqgoaaLSQNSi+Nxu+yb9FnMOThTi
js1RqJqOrDv0Uz7v91spa+jklW1Zew1yEy9wcy55MyrffABPJ0ZavQ6WQwMSfaEEEle1DyP5c2O0
qeyX3pybN0ZXwRtK9fuANEOfdXgZ5a8/XlSxcGbxsJABwC4Z1tuYoUi9nw+JXHtyG4F8or8GXd2J
DNFu/FK51BPFbdNTLoVHlpNBadaYCu8fdvP9oBI2UukYDbWXBVqysUV8oQ/IVan6eKqCeiwsCwSA
lrBoQEXUVmEZDQDA6UjLe6pZvgQT2jwmYjG2gZIdsmIbYxgPA7SuSm5yt8mSn5+v7tGJwj4kk1r8
RNdHVlRWb9Y256amIJQZxqUARNpU458fGgHVcfFxsZGPX9eJbRS2W9/Pa6+YMVBS5/wxqtMN7R3I
D6nyAPrC/usxw0vkX3z1d/Tw9c3NORU8KrmzeUmbwlifG0Qt57GWKk9tbeOJ6ri7oPDDyCb6Tund
NI3hBjHr8iCGQN1aah1/s5pyO7Si2BlimA/h9D/V6n//o5bP8G068fqjbOwghaGCNFmfK4HEsZUH
i7OxL++wYkFlzJp+lPZPVLhSUBgjPj9yd2PYKuU5RL52n+/2kW8X0ifEWvX1cU9V9t23ZPpabNQD
L2FjiO9acHFIQ12oIr+a6PnQhw82n4/34XSRayx3Pc97eKbG2n1El8OKtCMuvMEQBwtsfpB0l8iv
nhjmQ1rBMKws1QE4IZomL/fcm7QijCN50bkrvL7pziCoe1koEWjrHWjEEwf54+f6OhaFchlTOEWY
qztTLwRurIgGesiZc437OzH9UPPHRVLSRUulAWepbyaESUHznxh7+avfHZ73Q69jPJKLqIG2rCaG
PucBPl49uHe39cvDABuHeiy8ltA8g0l2+Hwbj6/vP+e8NhxGrlDCfjYsPM23HwCE7Iy83HW08dTx
z0zASYJf52havOKQUCDff7+V42wkY5kHhYdJ6zbH8CmooaJZ3R8ZgP9jGEVRqSZi2IxR8fthMBtR
xIw+qdcNHRyXJzWlM9hpe8SEtolknki9j3wGKAdg4GYtOseQvt+PloRpQn+sYP3mzHZEO0G8NCnO
1p2in/gUPqQg+DfiM0wGgroxXjur4zmVaEiMdVV4GGcY5+ja43uWqb1r0/DYJ0Ylb+YGmAjdR3H/
+SH5EG/fjUz98P0kSynn4zSZpNlYB71bPLl17/MhjpxDrg+WkcIGd4m2KmgEM1ww+JQFpN/2PBd7
ix6JpIN41U4M9CFOLnPhYYzgAX1mc/2Az4Rdh3SRC89K6q9qdVdPyS9EdLbwwc7NRpz4vI4dD8rb
QLN4AVI4WIWvWbLGGvAVKwcAtEbnt4bAsJTqP1+9Ixtk09zDxhJ2H4251ZmvI/yy1ZAzbwcAEdA0
QpL99j8YAmUZaldUXgjK78/ASEdKRvSx8MZouhRQMB21tR7+uzGWQ/Im2AfqiNuDTYQAAeYiG+20
ySn3hSMbgtAFEchAEYJLZfW94h07lEMv5V5ryxSRo189Qpyh/OdJu0Z1DodAPlhBrmKvlqsfLfgY
gnFyc37ss/i512gkkRFuP1+y4/P51zirJTP1oK+MEnJpCQYZTka/GSzrocqCE8W5oyfszXyWz+rN
1kjDpI1mxXwo392iIHQrZaF94hI8Oga6IK+1EttYPwe6SdTChnTlSaa/7Xx1X6HE+vlyHR8CVC0V
TZNgs0r+S2vCBatgGhgrnsVtftH3p8Q/jkQym8QUOyEKwMxlFSzl3s5R/7By8mG6zH4HSSd8XtrZ
s139eVzGSU/Digy7Y/Skltm+2RSl9kGpVpjsjIvy5dLci2nrfL5ix6ZDUolHLocMk5j1GHaRoJQq
co8HxhX2sOjiWf1OB9MPhfiEzfSx3VmyL8plAJZMc/1xIqpk2IXMWK18Oy/M4lMR5tjnovP0A9Wi
GEfs6pQaMI3RszlTdkHH9efS88rM6ERP89gwUO9wp0fni91ZnYEU+KwVIDlJBZYuPSL2uApDXqhP
PYSOXGbY5ArghQbvDrBM7w9ABaVFynPGaRpYqqG1h63gJtJ9kQ5Xti9ukH46+DJDN2hJJOIFmd2z
qTZvW8U8n5sfeI9iEHjiR6lHclnucJOcHQtuhcfn+x81w1OwfITUPVQlr4sJEQrMrxUTIlO1MUtj
J8XQoW1z09bGwWjEFssxAF/fEhE5uVBQMczd5CeeLyQ2s6NXSPOrtgf7Y0OWfJYP+j2Epa0EnarW
OkfRrsBwnbi1jy7rmxmskpEmbAyrsbXcS1vNVavnVle9WC4uVb3e6mrtff6FHR3NkEmPl3Ypren3
6xXYnRyZQHs92LOwSK9h4yLzB2O0+B0hZ/D5YMdOJunPPwdb3RcZel+KFTGYjHYnl5QTdqZjiqfP
Rzk+pUXeimwVjbvVuUQNpsXbiAUccZjmK3ZHOYSodZGUZPzCPBHUj8/pX6OtwkbfgzIpkaP3kKPd
mdrkGdJjqJ6ItccHMXWyb2yb6Ku83yW/N5GxL/Xcs6RpK+W3so1EKoSizxfuWLTlGfHPUZaFfRPR
0x6ZU1OoORgIlG7t8/m1Az5uFf2/nM7qiJd2gAyKxkC9Vmys7GeqfjMq9cRhO3oMBFVLLOhpDKw7
LFzAVp+hDU9y0njS8FsTlVcAFZcQxUbG4cRT7Oja/Ws0cxV0Q+j3XTMwWqA32xGVYTRinclCzL2z
TmzTsYvKXq54ECQW0Xd1GEQll5osJg6DjMN6MewyyzyxdkfP25shVieh6UDL99LISTDVTTScWUW3
CcGG/gfnjQ4BGTE3LqKG789bk2uRn3ccg2G6NELZjQIcU2Xeyqeqrkc3h1sXwg7/86F+HuiTiekO
V3trRM5oQrZW8C5SgUxkD386JVpuSGeSsSCv+aEwlavlIvRA/rVAmTStOjQN7rRVdx2Xp/QgP950
DKXSZiHEvbYG3q9er5ah0lFj83zJ3EHXfOzT0guV8EpKQi/TLuDL5nF7Yss+HgwGpfIGfIlCI+XP
94MmqKgjjTiTwiTzVjaf7CK9yprhxPH7+OkujUvuI+SLeMB8qOrCxpgxpuBgxPM2A1oYxBkQxqeo
Vyl1iBN7dnROvOU1zqDMWVTfz6lKpBhxG76nVko24BO9VBq2GaThz4/G0WEEg4AuAMywNoke9EIK
AqsjQvi9O8ClxSnZlej6fT7Mx0INzlYYBIMOp2Ypr9cuwaHC9sGIexo8EAxr4PD6zjjf9ahay7gY
FYiRfD7ih3jEp0vtBCVHECYgVrT36zcJKSCrhtWTzvaZWhVPQKT+9EAsQ9CiWczGF23BVaTAlq9L
/XmoMP4K9Z3e9rmrQmDeDcr0Fb78eSedGPADHGQpqL8ZcR3PAzvM0fabGLEo/W3sS/11iaXCJsv7
H41RopNXmzmq+IWFCw5kd4O+eieSb1hYXKWi3NtI0Xm+2fzoM/UyqJaqiKmN+9iMXj5f/Q/Hih+q
U2ykCo52Gmqiq9VvcD/J+67yOMaPJlajg1ZdGXF4ogJzapjVR5J0UK9F11ce2by8wVIBV3pkgXwI
ayeO04dgvZrQ6jgVaW1HM3oAXoRaCGzxbdZL12knHtvs1GvhY9F9GYvPHq61wVvm9c/fZDz4yKuh
nmKaHmtFCpwVDRRbQBlRrhrLuJSt9CAl6V6OdGpoRnD3+c4d+25wDkeEdfHy5j/vd24Yo2iQS45Y
puZIcgmrf26ysfz6342y/Io3U0Rka1RD2uTehAAGwC0csk7hWj+EHFmmaLo8aQnZIGlWZ2NE7hKD
Fq30oNBekpB8wwjmTmniGzP07+UqwxOXjO/EMTm6dxZFIeoD1FQpSb+fWC46HBpLs/R8HK0p64/B
dp7uUKOfDxSLsNSLYlcWjQKrJtUOvqKfuDbWOtFLZwj4HaEN1WuUVtfY4Xic/FEdM/avVL4XVfok
wRvGBnRwlSD7MlbJN72Mfrdqmm9b3EcdLrLN53v7Wsh717mhmkDepMPl4WfwMHi/BkXE8eJZU3qF
UfveXKcvqC7c9floOjXON06PfxrWDultNdTaWZYlg9f2yBtHOtJDgIY2INuS22byQ0/BRiNooAwV
TZ/u4NdutFIg8DUmySHFJKTOIRzUxXwFHy7Y4bQBDS5szpVgeJwkuNU56pTjaCde26L4Xylx4pkY
X7iK1subdpAOaZXPX7soAmAT4CeUSw3GPuyYkOYJKLICoB87MMDhCVB8LbkfwjTFaka/KWvzQEsl
hJwKO4/3i+KGQ3aZB2V7ocsoAKhztO3a4GHskZ0oE+1srMeLwII8mqBy5uJJAxFqhlINbVTe6AC9
IILODYj+KN3hv3wvoklF5TAQB3/WrsMR8WXafvk2TIb8mzLbqoO+2nmV1YPXzOg5NZZ10UPZ2k0I
wbqihDKvKsiYQFBUzhJkihbU2O/MMJ+jBtPffDpEUpxugsZG5LCojfMFCH4okPD5/Dx8yJuWD5GO
P+m0InMhr751P841O4O257VDHqMRhLROGIS3chPdBHZ8x7914iM8NiDoFxI1Or8LcOP9+SNBHKU4
rEoP46HJpQqMYFoob30lObPmHhZam5+Y4gd8IV+dtbzqQbjS6DZeoWBv4pleQ7pBuKigwok4e2Vg
EENLIr4vILg6fR796Cr+UPSJvS1t4zbLspeyaC/4aflloCJf4ZdhelDsWN0Y0ThdA+/On3X41btO
EY0TW2n0p/bWS6SA/0SYIEpRkl9nmJOVJZNNd8Rr0Oe1zPKsGyXEJrPw2tJKjCEsLK/9eKYyVam/
e8m61+uhOxErjlzgFj7WFEqp1y1kp/dbpQ/II7SdWXDbZK6RQm4aWsMlz/7j5ymTpUVDPMQQAPjX
KiZp+CliSjcWnppk30Vs7EB/nCjVfnj6LEMsnDF9aZUDAXg/F6BjuLfUCOokg/rYDDXN8TzHFDxE
KCyOnCX7EYF2azZGc+LAH7vqxHLl0IOC0/bh0oEcbmujTJOoic4Sy3hJS/8BpYSbKcxvjMKY3Dz+
4yL4MluDQ7xgO5ba/vvZohxjzXKrMNvEqN3Jn+8rI9uaEYa1qEWeqLgfW1pQ3bTyFuj5h6dyN2HB
OFo2jyBD3Eh48dG+ztxEE+eliVO4bt5rlbjHN+9E0frYwlKwRlODYgAJ0erUGIOgM6LD9e5xJ1Oa
LeoHeJ1gIYqki4J800IWS5Knz+Pl62NodX+CIsHmgcc6eMV1uz7psUUzuNi8fraTgy41CI6BndEb
41lLxsBBKkU41pg9R6Ldg/Xb5Elyrkyix9doZllMu9qCcM12wTDNblBrhoV1kGZspYJwX8c/db0E
mCk1qHAj+ZYLzXCVpr43E+MZwZ1vJhKz+FUqX7SkMxxK1lezmWCjhcmXYy2625qK3l7cBAA/rXNA
c72DimK4ie0k3NZNhYOuWau7hey36aNTHZ7XfuSH5QHXiAqorammvvrOjFQXpY3COgqnGcmUKemO
ujzAykZ2kLAxzvQJXRHUsM6mJTsIJbX6Tud0h6PPfC+H+qbtwmZL9/lgzEW8VUyEygepgikf6d+E
FWebOIjsXbH47X6+s0cuJorZ1GAwJgFfoi/R8M0t0QaYk2NSxy0hxsAd+T0O5jvKZmjG4MIq2dUO
jcQT386RR6MC6B2APrVnAdVq9RZL09GAlmMU3qKttutQq3TVFDhYyb0MHg01omjOMloLkr8r00hx
dYWXRRzn6IP62hcUF57HoX3seh+uojzfxiXWImOVVlu5QFD+8yU6kr8uSYKmIQlt4oSx/uSw7g0q
s6OojPq5U7fxg5b7LeoPEJAqxE2Wf8zPRHpWQd8aVHyV7Qd1UE7cSx8DDgVAchUaVhg7gsV/v1Nj
jIyTbw25J03JeTrJV7KM1nQzbdsQ3ZTJvhgiUlirOfXM/Ph+0IirUImXegw9U3WJSG+OiFGPEbbb
tK+QUI2Qs7W9MpwRH24tnLuea+T8OaUIBXaocJ2Y84e7eDX0as4VmiNhJgPMUBFqxBT0MBWAucv+
xA6fGGbdDLZ6NQ3NKuEjsPvLPO1AujbopJ8C/y1Z5bsoscwGsx6TOLoY0yx//mYhAzkTnYYptDeM
en3wkXI/TxX9FHbi+H6pNGhhbOAqrK5yTXW20DRZMH88SdCG0e9DoV+JKHzubfumC6D0wTA4r+pq
r3bW9sS3slw/H+a4kNgpu5N3aqt4UiKew2MAdEBVSmcLta/z419T0qKuUv6oWuSfMfV1rfohx9Tx
xNhL1Phs7NXEY0mKQvoLhUeLYWfY6bYWC22GR9+ESmXfP1R6/HW0pIexKS/wyvjTULpsr66YACOo
99JSW21vbo4zKmA0a6zncFLxBwvOh+oaw829qZ9CYSxz+TDXN4OtaiIz0mw8oM3cy7An7WmfQGne
DIYKhDg9Ma9TQ62OrY9zrc3TMPcQM0WMA/Mmop/S36kgpD/fweMjGYrNtUCzQ6wiDVK2ZSUUPpAO
W8FtKdAgA7c/8pSdpyvgrf1/MjOwiBSWLBUlodU1lEEPgbfNzCa77nY4IQQOEoPlzq8zddONWnri
hB6d35vxVifEHJK+UzM2DRPvG1MZLrE5OVRW68pqu/8PlpI4s3T3+drXoHaEnlUFg/jcwyRs0ZHV
r+ymcOs0w40wOcVs+pCTLif/lS5NAxE/wdW+NRin+GAFmNcEoVYIdL/RCevsdttU8yFOIYdJ2pfP
J/jxVl6AqrxrX/lMCFasvgC9liW59ZfN66JFP1HaNH743FZYBQblQdKziypEhS1YHJNb8z7t6xOP
qyO3xrsfsPouOrQpBnnke68iOJCp2OvAxVNruPt8okduDY4MLzhK1jQP1mTwtBIzZgAsboPq4Rm5
eeUA4j51NGG/fowoFAlRC5HJBJVXTuzb2wk8CGE7IYcVqvQ9imQfSYRM7MgIUBPLt80gh7dTOQ7b
SZt+TmUMk4aS3yZRI43il3yfSNVvqygrJ7LUHuJ+XB/ajvpaWpX3iLiKnTnX+4lmW1Vol/Go3iL/
UDhxJMZDr4T9DlUgCS43zjFdP8ouOb6EuET5hfpUczEVaACgQzvugCPr5z7Wiwv/ELcN0SY4F3U+
5xzmkl1DDk8ir+kz63fRy8EeQW/jouijfZ9LN32nZecJI20Kge6EPchnSqdZiPZr5/6QtLt+cTSf
c2k79Hay72tFBRrI7JNs/lW2iX6FbcHXgPrWZoSAU+HH7phZ23uWLn3R4jS9YJO+G6kY71tex26B
OYCjauWM10qN6NHkm1iCF7mDnUt1AOGIOpXUFqBX4vNuHvdFmaaOnUFxN9Ouug1j3fK63PSvdT1T
8C9W4LQLCG+6watJKO0mCGnURr78rWy6h0HyJUfL1WvTVw4JBjElRAvV2NVIZkL+Us1v4WIjExlq
A5pKw38+kKbLKZGHTZjM/i1C+72bR3F9BnPJAg0lS0jYy/hTLsXDIUySF/TG8ctSp/JKrkk9FwG/
CUFCBJJaA0dQNb6wDHyC5Ew/1HJobHXRyochDy4Q26D3k6XDIVrcbQCW32tT8MPPhtiJh/tI0YYz
9Nkzpy/rwm2t5Geup+VVP9fPPLNnpm1vNOrnjq3PradpCM0NcrEfIHpheDJm3IHJ5ABbs/a2ooFm
ipV9jznUAsh1hT1ptEZjYwOHR9tj6YZ+3szeDT6KNtHYms7cFcbXqQQe4YBT6c5hSo41Ngn+Lo1b
BOdjtaDXWYdnQx01XxQYhyiAVPhDm5nqKVkgNuasF2d614zYUwfoYsVVvY2D4mthIaeFjlaCzMkw
3GIj4/M61LqD1PiXJeJuT4MUGGeBGiQ3tV9qEvbesek0NpLhk+5fCAuEta/rA04ZdezlLHyzReFw
0HY9/kzVvh8V6VJg/FhTPq4xcVD8CQm5EH2XINwhl9/cdqAHPKRvEoKzSFyEvkaXem7uGHNZnme0
Kg6SjPhz08ReXBSCf714NJE5U7Kh+GF0ojj4sXHHOxqVcZPUx+mBUx+qXrQ/Qq1E8wUApO/kUzO8
GGGooqWuD311ZqvVYG0kLPFwxekeoknZmxQsUFJcaBPjtpQGFHBtOv9hK85G1fhmhqNyXskKJOgy
xXXENOdrGNq1OwQSaq3syax1vJCrBitEpePFhmyDn7r5Ij2WKpVESJGG4UINgh+tPAhkSblfM82I
tQ0KlDOaFnB9vcCa4Hrz7LkyswYHEa3uEqdUpiZwtWxWcRAuKHtaQT27pdrAFw2CSgXx2g2xW9aj
KW/NuCivJSnvL83M7s8ahW9mp8S42GZCau6jSVIOQMp15LIzPfqJPPK1GUIQmXvAdEWPZ1Av+/Kt
1NNedYaCSDahuXrhx8OhH5orLHMHBNnzX0aHgZlbhhFSZpU9164UGdQk/dQXB6UxAmTgk3q4MnLj
LtHQHW95QdtUYc6TJBxQgPT1TSWNrpzo19gk3sAbvx0UfRf65VNZx7/qqZQc05bOjTS9sgJ5b4Ji
0edyckwkHDemGYZuVytPOBJQlpHhw3VWTCUZQckJzqM3N8W5JdLbWUaC1orqfDtjELTh/fEVwHWz
Eblod4msPJkGNwbGUaU7BdqNtYgJ4ZmieGPY3lCz+4V6K+33Zho2/YC7VagPLlfOo5ryj+3W/M1A
He4T/mVb9ed+GX3JO30zaE99O0OLr7unRmRPocybHBknHslyifFce59Y2qWU5eAqWxQPI3M7SDoM
1Oqub/VnHGUiZxDDFhVlmtLRPmBllMm+lVqfT+zR7urGkYS8RddrZ1ndZY4PgGmhv6vYg4L8e4e3
REUhVdThhZ8brt9mL3HPAtqPYWG7VWl/Afi5o9Z9QGDztx8HgOabyyANz0Oj245W9yKn/4+5M9uN
HMmy7RcxwXl4pZM+SS65xpDihVBIESSN82zk1/fyqKq+KVeUhOoGLhoFJAqZGUk6B6Odc/beq3wg
nSRIJm3aL5l+apayi7dx8ArjztGUC77+K42idE4ttArqlRE/a7LPec2Tb2NtH4zM0Vc8mM1qysoj
AZpbz2YtkHFe3ioab3q2FI/GOPvT7G40q7pmVryyx946hRm9JmM0srrGV6ZWBGaqPStmd2OCntqx
zviw377zTn3PxnnlOCDmpVb+8Gj4xUlxobatu4m9WzsCqaFJ96WoskNf2AcoMPlKjDyOU6ts59zc
95EF3oa/IY2oOoo4yYPGtGTggAjLLChkbEgACfQgk2a7X5nusjGb7jYr5c9p7sZ9w+yeVKhuim25
SWwSSZ/mRI7pjVWYxKnfRJUjkxDDOliANFv2dDB/fb4N+1NZfUoZAXsO1peN31mxEMmIEMeZTpnQ
20uA65izMV27z/p0PevqtW4Wj7E5bQc3/R/U1JiX0MEzg8fGdO66gZfi6HXe0zeYu72tjvuiGpVt
62Y/lha1FFPFAmaK8RA3yd4GkvT5D/+4zWXcbxKigeiHMKLz1AI+fISNirmgitZX9J4vESL5zVB+
oQv8uM3lFrNcE0l6Glid2wqgnynEeLrFJu5U+OYuuY330EvEV4OJP/0cJAyO5zDfsRnwnFfpY572
HjkWRWXemVYdaJN1ZJ76RXHwp5/DTprxG14fSqKzzpW2ZLmRO0ZB0zJrV65FWy5VrLvPb82H5i1a
ghNFGAMdbXl0ye9/S++KsZb9Umx0bw4tvbosVO9ynJtQJ4MFkOuP/93hzn4T9pspYqtQbJppXvMW
XLs6nBeE6x68k7bqnv8HhyNxhPweg+CM8/lYmVSqTqg7h6tJenK9TWQtmwT0VJ66RHF1XzQfTmf/
vqPyO+0LhQDDOCqhsweD3MwEfEBRbIhZ9qUGYmNpgJcRZmhdkSNLAr6zPWXBfv4jP7YE3h/1rCUw
2OBE56osNmyAV3W60Fghaa4jL7ew/7GO/EdJnZv/FeH9XQrVn4Oq/g+mS1m8m/8+XQqZBlT42/T1
5e8JU6c/86+EKf0v3E5o6QhbQFTHvPb/JUw5fyHlIQ2P0QDxASw1ZdWe0jc17S/+ABthxsesNHyx
/ztgyiJ6iiUcs/9pxO2gbvwPcjk/NEGwL5FuZGG8JuiIGNDTave3lvISIzjIRtcJZ+lq90nnGrvW
7rwg0erpWA5juhnt1LusTnVfM6vRtxJa5A0IweX+bxft+I/35O9uf/pzZ++PzYfxJA5F3Ag1/MPE
10bY0xFBqIc90Qk+JF7Ft2C57Mo51sCxem9Jm0s4wC1zJtee2fnJqgP5OTohcxz1crFK7Wix5V3N
i2E86ZFibZqW3KUFxs0MgnM9JH2fBylSnEPvxHLdUTwxXlNvG6t/jfQuDqt8HC4JJncPtPCSK4iE
6h4hfw+8yChIMG7T9tihKbh1kgrzdOFYF95Qg/OgWGaKyqD3lyFNe1NkQ3QBObM80IByiF/PL6qJ
mQCzpmqVKsWwmQzztegpPMYq+86JUFVayfzGbrRkiqZQNnSmsYqd+NbM8wvpxeZj3tsNfIRCvmSa
maxlcpWDvGKEZLw6SvZsC/VqSuqHaeydNQHYeFrK9JBVSf5EziYZ1LWW3NB6TXyHWQuJfJoFii8G
LQM0JJy6tjssDZQCY4rkOkus7qGcygzER9ntCLJEqZNrxs4D0kB+qjlDH9brjD2sce1N8GioS9PQ
qqVNYSteSeCWNbJ8Rb2OBmWiZBA0JSojSuhnqDOQzpjquVCT3AdGoxPfb3WEqid2a77kU5Pme+JE
LhUtSaNt62mrbFrYN1RbMDfqShkfa0t9sh1uXx0DVC+SzmafXfxQ5nZvdMkvpAwIxZI+5CtKnKro
1W1M5gnNgaq9EGpnb2fatoG081fPPXEbNdAdXjXtICHMvjta/aE0jX4zWGntj7MpfMuaLsj1Th4A
vGarzOyVQCzMq0aohUll/BBetO6kpu5okRQBvkNkH4ae3zvUUj7qqMskT0gDr+c3QbEf4k5l5DUR
pARPVV21dvJTA5QLK+Ip6xaN9kPUw3XKJr/L4PNFmXUXS3LEzLzZOopKK8hxC9I+nWuDSjP3Fddt
dsCU1BD3/W00tPrkI1pekSqjHuucrIz14EYefQTbPMZRPG/nZfAe+LZwSxtgikutgh9uuijdR6mq
XVd2Jo8p/IUCxqlTQ+3o7GMJr/OypElwepIZvYZApsjtHvSakm1Q7CUDojglFxWrCeAEl6DRso7R
jQ3zS6qq2Y3S2BvFOj2DS2YqDknjlUFEqZPZ0YUNpTW5rkbiGVYpNTBGsQ4gxIl/PdPLkMwXXbCJ
jdRu1MqSy7at2rlaO5bkdMyJuHeqjewa+KW04uyJaN0dYcH3alpbQT/G0ImiIQIRkEc+KAcKaWtR
+VeTem+Yk3U7i6VfQUsp13pDQKuvNC25v5X+kjue9sKCR3fFSvLKj+COgKJyzIQwjNn6XpiR8lNN
nOEG+Id6r4CuOBhRwcQqipzmTamiZVXpWbNWiEiDLjqTbq/WyaHXJkCsUuqkIXcon0E17aIoTQIn
75eNMeUFkFuZpFvg1ss3ivvBn6TaPcwpvGzXG7e61k1bfUqdX1mPZDdQNfx1AMSau6QkyXfVjoV9
MbV1Kvyl1rAKCppVIzvbzCffewxSC+cMuaz4txoqOmvmQWv1dlJ9F2j4bckTxprG43ospNU/JhmF
ub+MxDivB0sRO9Ui9v0ROJft3gtDK1wAIyDcFt9NrLb+ubiNPLV0hBZdpaYp1p7XYRMUPXh4THIq
cS5wRuEgqt6qoB9rPzqVqt1HTgnzIqLbgGfl6FpT2/ptLCDGZKb2NOvwXZqK4r4t2+F1yjVIlJpj
7IRRTgFQP3K8NPqpVe3VBl8sMYFxsaZQDJ22ctEX74zaYXNUDqLgaZewcbxI7ocIKOSpi6LdI8sB
1tCAtaV0d2KcbWor5TG24u+GjKDAtwAgWCfK6LLJnPwB8xPiyyEddGNVVkK8zo51l7b4igizc+Wx
ZP595JGRRwc51WVZ1UntN2UCGanrau3+FCdwT767PHpubu2mCI9nM7JgqDGmEpNW/V3ittMWUXBx
F89FfqfbypH3fdolXP/DYA5Y6JdIbQ+x5cRhCk2I8GIaY8Accriw8CByUbIdrYZ0I9uRB3xcilvb
HsfAaIiohm3quJeeMHb1ZJBubJCsdt8ujfE8E74xrArpaf1depKT9Nocr+NqFBmyjp5OYFK5rUr7
xKwPTmLa32rWIenbA5DPkUu8UuI8Fn7pWKR19UU8Bs0AGZj/12ymFsxdWsLPmqo6u4GOSSOpVPXh
BEeyb8gI0AYfp2urQYgo3TBu6uUajq1Dk5/wY81WjDy0MyO/BSUW6m6dPVhVYcVba65YBkbZ3xez
cynN0VjzEKonolTFqz8WoZcT+B2o4wS5VZmG4X6GDHGMRbvclGNl+B6Alw0QkOWy0GrlETFhDvVb
3SgREYr0kKy9Ni0TeW9Z85zDAwvmqDKe9b6aVuogvG0VKVDisqS871rRPMeNah/QIdTHmbi2K6G0
3tqOTToyswSMovHexa5rr2c+GyldV2PUV4hnHYInaRlFwmDVSsUTtvnsFncA1hJ1asN4aaOLJXP7
OxVGoFjZA4IOorwUaLHVYNBcF8OEXdjpGp8CsH72OuleRlNzr5aifkkZlrL8OJ7Py+C+ZLPOp04R
VQLCa1BzOsZds4ZZlm/nKYkfbK0c6aKXun1jtM0AGBLC1zeBIpwRSl5YewtOUTBGRkSH0qn49tu9
2wY26q2ID2rS7q2OxPvA6IzurZdxHGS9HTZOm61NQHTHdjHd9VRb3UrTjPLGA4B2UMm7ekuQXKnB
73dQX3IelqS0CeUz6VNDsSA0nc/VhYgGEbjxrG71vMlXRqPB0k3GfA9VpH7+vUDEaTpcCs+LnoHq
uUHee9FVrQElYQen8qZFWZnuZk1JzBVPVhVGRGLbsHtNNd4vkzGYB7XK9fu2LwgSHlP9Ph86aKmw
UGrpBZ5wjf4uIpj4LR2B4a1se2KZcXt5xGLRpQ8JUqiOnUgCC21UbN41AyVFULgtD7ykl03qXsSu
zi51efz9WW70jlS0sWu8X3AooMwxCHgrO9UbKt+ITe0+EyrXVpuAqvte22pVYDjaeILw9tDfycsT
cl3E8Xxsu94NSDOanmibILoZ4+iYFDZJNvQsySU0+vrZgMl0iDxtpHnWmPL4+2+y0+CBFJbBX21G
CwZvy1Q/Iw9vx6AaLDddYeniB4DoYX3zGnYLiazt18Qqsl8wKwHe5yV/zLQZ6LgQC+Nwkpo8ouau
nxm41E8dmr1TurpAM6b1Nv/IHuvneRnV48jOf1PLhoOnudus+qHxNL8TfIfuCuBOF201Ii43VRam
eB74u645xEdPIFP9ffljb/SuTav5olT5rSL+e6XPqIvQB4tSBVMACQNnOlGlWHhBZi9bTxUSZAA4
BEhP2Gn2AMNltYJNjC4/yfWrFnlNqCi8sTTyGa3BeP6RMU37R6PjPyrM/1xNvyu4/23s8//BmvsU
e/Tva+7N8NL/LF7ydyX36Y/8q+R2KZ8pkzGNYFxhkkSt+c9QZ08/hTqjHTyZRml9nf7Rv4pu5y9S
q/D0nWKlaJSe2mH/pGFoxl847uigkvGK289G5vgfVN1E2L2vdVFsY+/WyR6z0Tsgnjwru7OpyE4Y
6owmtUzDknXIr6w+w/TWH4EEFWGvWaheRfzLFVp5D7lSOTlBbughb4WY20BP6m5NlmFM/Lk+7yIr
i3d65kyOD9o0jDCmTnAEAP7G6G1I9vyhL+R/zmZd+8M8fa9EmvnxaRteWgNjDRMtt+JYKxppN5k7
PoE/I7M9ml5oAzC7ysb4lyPdMWzmGf731PwCnJYzEbVhcRjw0PCSbMh0JaIZmyVZhRRd3TBj3XO7
yh8SrMd+Z/QR3alTFVRie173k3ofa0LzjdQxghxgz7fea9Q+yGOzJFC9ZSzCepa9zj32k1mbjTX/
2D7oo5xvalEzGDfIeNxGqdGBxi7Ask1Rhfo0Ta+cWruSXMuDO4FdNdN6Pzbs+gwXI4OIWhb4JmH8
P9XdBTvZ1PFLQpo3YDms7000GEFLJXUQWntVC+1BjRgmFllmk5epxL/QlLYIYjzvqoqZ0g7MfGOW
f53lLO8CjdxJPyuyGkBDqWynrKn9LJ4Y+YPv69plbRam9TAX8wMqJqJvJjU+lMlQ7Dpo3S9VW5Ld
CxTcBJ5sJd/zidl+qS06xSQS6r0l82dmkvOb5TTdZWrm9o65IVCjRul+6FXzoi5zafoZI8red4zG
UpERy3FDi3CQXE1vWii6J2clwKHvJkvxrgmgM/zGqpq9w64FmkTZ3Pe6kq5qu1P8lP1uV+v502JG
xc7NtCEYAbtduN1kv8Ut4JWytbO3tB0oMhisDVAg7dJQDv3UsKvppQ6cCpJLwb6jV0RoWUm2X0ZL
WKtRRmNLOwfvEUkWQOtl3JTbsVIYLEZungkapnp5m8Q5hR0xddSzk0MlRTfmcokt45KZ9C0fSqbO
42mYUjrUVUvC5611v9lTfuUBaZkVYwbNlH/T+6kKirl+7CKvC4x2vmM7a97RHsgunCopax/Gb6EG
AxatYUU1N8/faoQuzdOo5NXBagx327es81Y5dN+kMqXrVEudV1cKUQdsUZY7u8uiPUC1OIhje/6m
RlO3llPR3wnMOZdFYUX3alV4G6E4JVYUabmgBQBmDYKkHYdYhtusavNr2aXFkzHzyuZDpV466iKM
MB1mUV3r86TwPBRGui4nV/kGsUkeh1JX2G0BH+bdZ3aYcA8VsaFPUm3ZTt3QL/ulRgCV56nSVk7v
Ob7tDnmwaJpGTLQx7FPqIrgHxXUeRU+ZKgNldNStMl03FagKwF/ZjsimlJym4ucgJ4kcwijXzaiu
C4EuEVILVG2I1D6iDG9llqa8B/bos3FddYjmw7KI14MgKT1K4ytddG+RavQ/+6QlgjD1oAj6QLfw
/V6YsMOUBzxHbpJetrEC6feqNrPUmsN46hYxhx29THTsthXpBHN0Uz08Ygi6WCLbeDWwLbzRUbOf
rKq0j+DOzH3TEAHd9qBuFNoUce8yCgaxorhLvm0aE4bc0tI9OUm3b0RqvfY9VZ+Qnr3SkeeUyeiF
uanRgoiT8RGasHFVKrdkrs/2KrKdOsBHMR0G2MV+Xgpx6blZ8iy8PromB3k8RGkRHwY6jwxUkHyv
k1Y50S+7vgk7xVhjoLyUU3rZR86FO7SVL2X5Q59pyKi4EsauRL1YDys9lbD8ovaOgawWdJ56Yy2S
CXYJjLHuyay0mmzVCSnXStZk+6p5bmSySk8UvZip3wXeavfY5hHWvaQerz1RZL5SGOKRonSgXiB5
00eiSemgCVXxewJ71iD9Mr9SpSP9yHEYLmhVlYaIbYKlXV5zYudk3bENV41p3NVFrQdlmhi/RgdD
Bg5i0IHjfHNaMxl+2AfAPCOmDu2C+0VX0qbRkYJB9K2moUlCUte9TXsEvYB27eZKuS2lKt90COXr
qaPr5MWztpd9eteZeN8cmj73hk3ntCKNeVXjwQoIO5owsrTxFgtzHPL81istxbrnl716l7dKdTt2
Ek61bJ5Uxc0v+kY4oRPHb6xTa9lUCl1U3rhKkivuwIqFzJM0yx0MtkfkSM66LJM1u4MMoVf+La4x
rlWmFQcGSZCE3sztMdaBJXVS9qucjlXbRpcWlpbvzNZIAieNwDeiXF3by7TBxVIGlew3EaTgMCm8
6Zpc91WrZw8wceNNA06eaO1Grl0zc9cd38p7p48fIrNpuc2dG8CLvxun5WkZp+xu7ERDrTbBgRyt
YmuOXbKq5JCsByQ+AXsQNP0mohSUPyjcqqtYDlcdfEgUMLp74YkaEw7uvB0hHfNFQq7HlpDrdkX1
J3gqXH4omXB+yQb9xEr3O6a8K05RJcBJuXHVAWhDP5cQhqLrLNKuQNk76I+6cZ2ZZNu4zghABZQx
TQQWpnZhpeqz6H6Qy1oM5tOCt8dIURI1t5A0wQv6dqdbwtwD8DRHkEyJBdhFn7U6Cel2qM6jksfZ
RsGfowd6lrj9C02U8nr2qutS09c6W4wsLx9Zui3ftMHz9WOvhTJVsAa3icDHpW97KMLftF63NlOX
bKXnHXSnualKgZ94nA9GZTIujBO+gPaBWLQ1ptWgRLhCueUnSrpDQdj6OIJLaFPlWkzoBtNvfFZf
xjFGyCSpxoC7+jOPhQs4s52blr0WWShqD98qqlkZE7qd865M0lAilurG9nWo4+QQj568U6bkyFb0
NkXVuE4czd4qWaUGepeRo2/wtbODHOULiEyCJgw3yl6bKtHuUBeunfy0T0sEPLQpsh6sqU4CJiIw
WavBu5t0Rhj65P20vKE8DMAi/VGar5ISfV1Jp71R2mHkIxL1NZIpcUnapUoXczDHSU8Cb55TEQ7w
7mn7Dggcer+qknQ5tG2sD0Hvyiq7MpmTWIdsoJYVvmFJ4ewUD56wTx9/VnbmnIjxW+ZNqfc6z92M
NOd3GfD/rRJ6Vy/9u1nn/8Fyib3iZ/XS8aV8Kd4VS7//wD+rJQcKoMPwn4BB5+TPO8nY/4XAMf5S
iQJBKI3PlBykv1VL3l+2ebIPMsA0/2Em/O9qif8e40ly8UyDeSfeffM/qZZ0Dv9usI5byTn5ppxT
JAkQ9VMx9bcZZWk5Hiu/NMOmT5I1LASA3s48bRfSZAPdlfoVPLV+NxKOaqyiUvduoVTaB0vNxaWh
qFmg06lZMQMaCdIxLXzzcUNUumSE4w2purET/jsx8nQUSrLc/e1C/2Gu+Vtc865Z4GETx9KHbYdq
k/N/f/ZarqAmiTwjzBXbPRZJlF54fGAwysdzGvSl9VwJXH4zdG08+VmZ7JlENL5Rk/TCVwbNlnCT
cj2q6RqKixlKE6Vh0xfZvitr3Gv28L1LqltLt5snRzVVv09L73uUO1B4hUH/W5cCJZmc5aYxkvEi
8dQ5iJa+DwoPJWGPTOJKHYsU+ovSkWqssHQPrr5mUyMu2qKQ288viPbxdtpU2YCWsJRTAatnohNm
SAXpPJ0WDhN/WWjJPfQE2waVm8p1DQk9d0iWdwZgeck4PirkIuz5ALx+fhqno7y/LeTVkdirmkCa
SNQ9uy0WSg2mspkRum0h7/M67Zg5D018EXlQwObUyJ4addGlP7Tjj88Pfa66ofg/NRPoPsB3ooNu
vH8iqoSlmuRYekajoflg6itKm/yX4riPsNqWHSfwVYbHqZ/w/teeMNcIYU4Z7rSszjpWDNaioW+c
PnQnlb2t7T4VTXsLy+yrA328rBwIYSZuDlQNWA3f/7ayZvplLXYfmoTRMy3CjrqJaG2sy0Y3Az4y
tG5bVyfBVFhfZNd+ENhxXWnQIP0yTti/DwKCiIcqrmtYilmE1q2omzp07TIL3C52wlxt7+syQiJK
ld5pyyPlyVdGpz/9+JNYw/CMk4f8/Cp35FpkFLV9WFnRE6T6F9nYT8Jg7tywU516jX2k/UUzknbV
+Z0lf5Q1GyYAdu7ztymlIauWQ9ozUe6sXZrG9D4zt374/JH9+PwA7mAx13SX9hhr8PvbOkiz66Dw
tKGTMaCcPYZG89x3fpmhQ/78UH+4jRzLNvmykK1F4O2ZQd2xJ7omndVyG82LoXEeGs36qSTkbDBC
rv1FtGGjzvl20fJA77tvXxz+49uJ6uxkZOHzxrfQOlueOnNBn2Jw+N7Q39qsulRl+x0p+3cjHrZg
yGD3xaDbJSCwxLlTFe/7JChLrEWn5yORnMQe40A3SzGtP39+bn+4C+9O7ezl6tE8j1HMqTkW+V+l
d/TM/ge3Zvv5Yf6wQnMJSBeCtMPyxFL9/m7bSkFbQ1+wH5jyzkG24lbGY24wiD1xrTtFrBM1obdG
lw/LG7pgySb983P4+FhzCnwb+HayLSGP/P0ppKIHkzBIHgK3qULHrD2KXaP54peei+fYwXIUthXo
rE6ZdGcfAbUS+NnUkaMI5yGenfs+7x9Lvrat7MLPf9CfHiteIAzyJwKzc77oCzPHeGUNbWgsdbtd
Yucpreg16ENibpCbWCfX0/zFRfzTzwMlxOJATCJt67P76LWEhkjRkWZbD/cxRYlvJ+2P3oQwkRhv
n/++P722RJ6gY3OIiCJy/+y1bVB/6NHctmE+k8BTKI3ETE4cfjwTjJzUYtrUfTrSDXSfKqwJalPr
X9zNPz63v4OlyfzDe2GcvR/DFCkqFuEW36558NhdXKTNKNb0nQM5Dz9nbguxEzDvJRZR9q2UWK3y
xTX/40kQhMD6j/KUj9DZ1z0j2L7Rk7INLVk9gTq5nTX9QAzmfa3Vj2ztjny7Fjquv0yS1Q1ZvXxx
H07r0/tPPVJepheI6Jhy8FS/f3PGQhRD3GGpGrtxDmEnXnoZMSpZJJKwt8p1R2zqmKXZ2m48xZc0
q3DNGRYoHXjHfW+Q2DSjtzKJtI4aJds6iLoR54LO/vxEPz6clI+U4exIOEmCvd6fp+qWTrIgr+bD
ZT6kmOj2wnOx/c2MlkfUC58f7ePSyaeERJffaHTnQwRDN+n20ItcCz2rG9+yLL2zjIqGlfLV9va3
Zvr99eclP+kXbcfS4UGdrSlCkMkkM1M9NVh2gKSfFsagq7nsjhLfH147qva4JbujKcq9jHWPzDZ1
2iIxCAY1K9BKGFiQEgRUZeZ87wmr2/aTGft1WdC6sNhM0CW9acdT5Dj54z4d8Dao+zkYmVGv0Jm8
xn25//zqnd8rmjrY3Pgtp/Q3YvTOVuNpKBO7piEWDhRQNPEL90bGKAJdxgKk1pZfrcvnq/8/jodE
kcqTQvI8XispejGqdbuELYXBRSVU66aLI/uLJ/B8ST4dBaPqKRKDp5A96/snMMesUqRqsYR0jeiH
18mPRabfe7O+7Ao19OjdfXHA81eTA2KNZezHpgaZ+Hm+kKynxLW0bA51dJ1PdZMREDc0L3qrvWp5
1vrFiJ5AVGb5xXF/B+T9/Zk8HZg9MUlRHJ+80rNfagm3F73rypBoOAyufIX0yriPeuiG2dQZe32s
Q2GJB3f5ldjuXamm17aLl4wd0FIVT7qmC3/0kuqLtfL8peS0KBRYo8gGgaFwzgVletl3Je9C6DW0
NaHIm7s6irHV4jzdff4Ef1AXcyxSuX4XQCSwGOfQgWxWhj5XUskaCEisXcp4FRs08B3atTFVQrgg
uA7sRXuxUBDSm+pWFJ0KCkBzzePh+vmU/vj8nP7wOCDsRj3I54J9lnZ2V4bGTDhWJkPR4XFjlkkv
tAFgRlrBi27MT2JAtBinebL+/LgfPtXk5aj4s/kfS/CpaHj/4NOzYT2XoDvnLvuVo9qMTzbUrAg8
WaYoqcRyOZVDdWHnzHnQerWO3xRN//b5afyOK3n/VLJRQHmkoaNgwTy/JUOO6jAelDE088l4s+ro
ORvT6wkFGHmu/c9sGuz7kb1N7HeaF9+2op63eb4Ehe4lN4rb7rKTbm0A+LmVrUMoIA390i8V5pMo
WFp0RUt14yhtcl0z/tll5qLtvBLdVoVn7tmCkL6tjEX93teLvonMytswqabf2ZbNGu5ot+qk6jMz
LIIcO/hVNeHUb0oGGDMkdXsq9Z00xY9ScQAa0gp7IZNQIm2rOEmshYyEq3Wp64/NZMjbOUdf6DLE
3ep2Z101lSX8dMyr6wLf/CbxCidMiHIM2IzmURBPkzzkWWNeYdGhHWEz07yQk5Y9ZE4lrE3t9Mby
xcv4h6eCO8H2iZqHlt+HRUKZUUtag4esrTTurdh84KL+qJz6+9BlmZ9OMTVOt20cnNCz8vrFs8AT
9/5RgM2LUsPluDoxm2c7t6URDDty6KxTMVhvLjTTB12Lym0BQd1qva8Son+bwT4cj6gCZpz/QNu9
fwOKdCndxM5HBMxx9DhoNY7J1LECRmLRK+HX8FtzhEeESiny1p6i6RuyOnGf5K1zETuV/WsUIw+i
kMpFXzCA8JWcSeoKbBcOnOi0mmXkjtyqpGisvBKKSu/wH1KtTt3URqXRJ0eL+fkl/LiaECRn6YSr
0dBSPySU5tZMCMk08Ta1cbly6jY9ku/rgrSVPDt2Avh4RH7V607+FW6HjcDpBp1dUJoefL04A0J7
zt/lRIv6GPFyH0aJwLCaCRyzAGCKnV65yEzqGr1XlTLa9cdYOjtEyVZxGlQX1xFO+Tfppum3GKsv
tWSa7srOQjcXWREdpGwwL+A+zE+unRg7vR5/5YPUrgRe6As90zAdTxqVU4N91iSG1fW2/VDIca2k
c3WUjfVcatqV6uTaVtcr86J2qxavbPGweMWLUaIcxXNS7Yyu07+1TuF8nyuvXtVVlR9KCZk4j1qH
ObreHPtcd1bsWLxbDAH11WTqnYvDeiiKsC5Mg0FH3m4TV+j31YmiFoyKES58b7dIbNDM9aq2EZFd
rnI5OKQs1Jj/Uz4zT0lRTQ/0bbwwMzGqh9Fcob5oRCxWUHIU0jUNlQtRFG11mXZ5dy0VDOt+VI3V
BW7vZfSdblxelGxQXthna/fdZFgvlmyGZqUQX1f5Wse8T/Ra/SxzTwRLM8kb7PT5mniCBdeAkjL6
d+cbxIPVaqyJMVc63aFPLoQWJCQ1vST6oE2+Yoxwjn3XWqywLvvKCLqmbK5wxfd4tJsyWiUzoHGr
VqoAzEDcrAnjz9NVpCi6vZmjnmthT919wYxZ+FOs1s/MU+t11xRV6muG4l1pqQbVekA4nrVp+d01
muSCQAAM/lXsBF6MdfSkt/ZH2+lF2FZZJhhhl8Uzexlsz3ROmTVhFd/mS+KEpRsPxI0gbpnBOW/1
tMne1HgcjvMMdn7OPKgz2oSPppBiP5t6unFEim2+XARicXS3nVrwqM2GCBNItUkEMd1XKnIB+9Gz
kWF2rrJH0mT9lD3gPjYSaoymioo3Dt2eNtcG7YKLoFRvmw25DY2xm1uKYoL4ThpRRmn4rGvjJJFG
/9RsVU96ocgSZRULrFe4IgxUk026Md10uFJnO90nIob/03bLraroSbtKR495cTzl835x5vjGsdm0
LFbtXWYGroJFpHckBGuXjVWTu1+36mOLeuMitWsrZLSLaaVVtSJU03IgzTdrgqa0vcdMeONaEpf6
PR3sZrug6WhgQ2fJSmbIflMi/vi8lvMB2YZc6bqCskItPH0/MW5cpYsTarM7BIu0FV4yLb1lLFrv
zcrxHucRUQUSannbKuwv/KVym0NLGua6GvNVPc4OV6TXrvoyblYL/bBDZM+hbLppX2Wac0VqHqCZ
2NUC2+sJakHg3vsEELq2T5aRsu/niVh2W7R3vCbPg9Mage3WOUnq4r+YO7PeuJF0Tf+VxtyzQDK4
AjNzkclM5qLdkrcbQmWruO97/Pp5qOrGOFNq5XEDBzg3VTBkOciIYMS3vMvgd41u790udQ+qEys7
aXaxJ0G+PcZph1BzGLhfJy2ZHqZIlz+qjMUcwtHZ4gqePaTUl697teq8IkudG5D41rVtB8N100v7
T51b4IdbKCxdkCdfKzPV/dc1HdvU2mRTa9wE8VSSx3VzedQqN5p2dpemXps3pH5zPHTXtPHpVsX4
DTxid07QUDgoaGDZtUZOpz46VTjfKnjluaIF95Pr00M5ifgYTEm5HSjsb3U7wLVGd5RNNoJhmVQw
RjXZ8CHNk+fRmtx+1QWJslaVTuwyy7y38pbLqGrcjR5byV1MinpXhGnQrqg1AivWpYLiRSnF9djZ
CWBDrSRYTFL8uxAPTeN8Zfbi2orNAdmmbHwqlHpjlVJ+isdEu7ET9i9DNNRNB7RkklQFW9c0AIJf
b8EOReDoMMDeIyGJF4GUgLv2W2bzu0XrVN/0vkmOrYisn+NUFOuuHsujsKvYz53R3eRFrgENblIY
xCMT8bVUDZ5Rm4biBrLDrukCiP9Zu68iJ7wdXKfZQjipDwblxJs4zZx7JSl6pA/7+qF3HPldNm38
xZqN+b5wo0/FWCovlrQNzp4YaGTVazdiVmFdJbgiJPCn7mxARtpeCbV+hscCBK6vWhCNE/h6+7ZK
kkbbyaFwHiimVKgQpzpesw6/TJ/OfhrsAeznpLoj6Jk+HKZdAcrgPs6Myd2C0+o9Zng0SRG1QvOo
0iaTh4qxshprdFH93grtbYR2Kt1A2ruoNNQDvBSpIT9WFcV9lVpDvXbQaF43SfOUTeq4jprGui2B
Sb4kmjJ9ySLUTMGzDeN20KbgC1acGFJFShkBvBnKrwnVcXttAVcvNxEeT9vWbdIIIZ/OPXa2+hPN
m4V72W27FA8vMdQAkdLAvAaMlHxx1SLz48BOrFUGAnbNLTPeURwfviO8mj6nah4/ltUUbvNCmPDG
plHvtvqkt2DRGkUiIzEUtWeknVOh8CDznRlKzhs124+uyO7pj5Z/yUKka/DZBSgvtx+frEnMd5Uy
UBUJwakVBoQQqHSVOGhRUkNcKfrjYNGTSTE/z8EMQVgynkdX77AXE9NTELiV3CKHE90EpSFeVDX+
s7IH+zbszOanUmXEiT04m6cJzlNFdxbUe6VNRDVp5dhPUuo0LktTvamqJN27Sa9TeOyAw8FkgMyW
AjxKkuxbL6E8DUMDeLZokbQIgf+U4Sc1HY7kO+1aTIoGkS48AoK9R7WuWLkDPkrKxMc6hKrYU3V0
xMYKSHB8DVzllahAoSjmVDzMaqb7MME6L6ID+X1KQCB9tlv5bY6NSN1ySYMZ7iFUrV1jYIHakq8z
itzDPOkHSE7GLsd9lpSDnMdHYvUuG5UiWNkmxNRVpNfcclA4OIIN0XC12wV9BOYEotM4BjCbXqMg
tw9hmkWVuS+HNpWrKc7rnTbFB4dnvCZcae84SLHL7uzPubnEMU3mHtFFxDklGe5HLYy3XN3JEXGC
o9rnoQf1FZIZ0bSZ41Nv94TUSjZo2yHKdsDAcg5QlHtI85Ac0e0vRZBvxojeVK/YGhey/lfAntqZ
ZiFXlZqbG6eyN7nSW9sqyuFwBAXIwHL8iv2Jssta7OmnsWJAM40+M0Ppn3kdFbBfVHubOnZ4U7s1
0bXj7tEewYs319vbDhGHfb8UjZo6mr5YVh4f2izkBGqC+bOqgsQrbT4VbIQ3YwbXRkN/CrwpfvQw
O+01+Op0rwrho7g9rEU7YtFU7uJqmj0jTB75mLN1GsobXAhQpVKrdNPO4q6zYI+mtWbcO4EGD8VE
Mns/zehXdnFU3KZjNd/psmrzbYPUx80MW+Ro0jC8bxbvZGlp6o2ck1vuNgDCzAwR7Ey8kTeEo6Pl
tpvYttDR5aC7N6eeXipUnyskueuHUcBJcbT8RwBP45hlFLA8C+HQq2n5gYrMbbg2oA+hw48XRqQY
BiCg1tm0U9rsyIH6lT3U0yEaJ5N6WNg/8e8cB76uA+jTbqnaa91zmD/PdgwesUtHr2TXHvp0JiKD
R+zXRmYQJwfJld7jATW2FWsYBvUmDvKbySy0G8Vgb0IMBI6oF7ughdcctW6xAjxq8OvjD2GBCwNo
Pd8A7ZQeEMVxr46peFKCsr7KinB+GID57kWXqndhH9T+oKskOWWfKpanqeOUezRMJ45Pbb6ypY7W
RGPMTxbAzFXilgkSeBawjjo32rU96CWYurIwr0VYpGIV5bYB/Vlh10sSN1SU7PpIjyRuVoCtBM4S
scHH00stmddaoaZbNxqiTSjaEC0wvE+9RBHyxUqsavRwPEZjTWJ5RJxed9YdVhOCreM05fcEXNin
QUmrfQdMtNyGweiAWTfEcN9W5LnrRJXjDayh8WYo9WkL/xVmdzgHHFNlI/PHPkuUq0wYJte9tAgA
Sk2hZkQNE3yN1yP3tApgW1wh2zY9tFViPk9D/peS1KaxpZIlWHQVzkKMsHVGFaRqQaXMVeaPmIhd
UYpSDqEUyVZLi+QBIUT8HmvN/QZFqfgCoBMo+0KmKpc7X4sKwpcsZlJlM3PwdnbpeINOJPjK8lLa
KrxVraIjxJbxri31gkquWW2mTKnhBLjrYjBdQIgqLMXWdEBjQ2JCQ+th7uS8yee62iIc6AQIYaXB
ZoyFvRuisNtYc1b9mNlenhra5jZw8AIziRrp7XczgLsafNudmSOnRY5QXb2CaTqj0TaIJ8H41YJS
fUar3/KsxtEOQdJVdMZAq1fUuQFfdyA9JSh0lJDXSZ3ZYJtNgjqBprWawMNQ07DZZjqLU47WoXbn
m0Uv7LOslJ+4I4Wfh1HEfw6dqm4lCr0/eiUH3qGmJaryXfEwZn14aE20j2dl4Gw3wMxCSBMr0xh1
ePiFq31yjRCdqEqagOaXR2otCj1DduV0jVatTIGLe+8OwbpRhvpqcDDzFMR0XVcpu7pK6w3CEP1B
pXrtT6YbHDQpMj9UOvRxikD1QqfiY23oOOlhMR6RW4TRXTXkL0rrXlOgl2gDyQacCEXXndm5oCiJ
GNDzK8qg436tw+5RnyWEE6vUABSmeVRv0jHzG0oi19AFnRWi8AfNGjtfiobwNhQ9swiacz9OPQhM
gRZ5iXTVF0NPIfpXCkaIQZuxf4vG3FBhK45K7nLfNbo3RI/SNKKDomqlupoiAsYgc2jfVNynWOM2
RHeFIBFIHsMxDjC9UUOvoCSxGMF8CtvYOsxD2HixA3h5qSH3+0Bow7YQebzOEX1D0owjyc3KHPC1
Kqs1k4b6O7YRa5fYfZMkYxpAxLYDlNSqnjsqaTX7qkm7G4gSyBGQdg2uGH6EdOrXRNDfXL2dbmYc
sRCHNKy70IADSGXEWJVWZq2HILhybQBnVteOWxkk7kYo5V4iALVSDOUrwOd9iwhBoUF1HY0liRtR
sOsSaW0muTAXjcH1m67CGB6puTGo5eNQ8MsiSuS6W4QPQi3eJEi6rchV1u2AR3U5hjVlEAT7VeoO
myqylW2pyi31ffxSaFWsoiRGBXNKxysnocCoGyUaaIsgQxbMkHJF4al2mm6gC9rXqDKaa/QYrkSR
xps0ZiuYkTZvnFmldRJP15jwhZyA2UMA73JlxvAbp6oj3p18MOdPLMJzFyafmajPs5nuRqPx5wmG
fJ/X1zU3srEZmhD32jhw2gDEnHAJUeTs4hdgA3FGonO6QzeyPWg6QZCUQMU5KccVQmRoW8Qim+8c
2Uz3RlyjfVGhF/pgmGm9qsNERxovGV5i1zLXqlZ8kfTRy5WRYujXhhRP3FZBtcfoQozkgt6HgWD8
4HtyVyjWp1sUNvUjcqCQaSqKRTCLURVF7AzcHjyHzEJUXhtQstPEoyN1Yz3meXVjAupbgfL6Eud6
7NnunIL30uSxaOpsU7Gau7jUtXXsCjIzd2iJhFAQyrSQfD4W7ne9lU9ZG5JKkrVziyYUWubkJ8WJ
dF278ZM+KT1gzGhYo1fwE5XuLacdW84guaa8qd+ZOgZIceKq13BenXvh9M5NHMFS1ao+2YGNy29C
NA4BcTs3S9U7WhVjj3wpvjCfg3kuub5T86aLOv06Q0TiRq0xzu3qcKuO4qsTaoDasULCAkc3r62p
yfm4RmtngR7/amvTtNP6dj3QKL8ZCA0AFnbTn+6oVA9lAg0aRUpoclKTB8rM9A8sQbXMnOxqa/V1
u8NRPr9R6gS1wChz/7RLhFwBVpauipaHQjUtA1DQrGEsKdwUkWrFTx1FHosyzhToP0xpc0FlmlXh
J9ELzItVg4A4hPVcqX30bFMTOdZ8E/c2a3AMx7o4FqqYHc+RdvviWnPEcFFCW2Luul2RzOGtbVeo
NHIn/4RypHyqGpH+FVT5fDVlYfWtzUX60HUqph42TnE3NoJ33jyamg+7pKfh3+rewrHZAGxn85Sh
CQmqdvgU9eZrqLfzo4aojz+56fDUIkR6z+p2KpTbONoFAYFPmKjJld2E2YZWfXVE6SDINuQ704rQ
xzoGdhySn3fGujcn+AMiKqWnM/R1V0wxHbSm3yf1lFF3hLMnW8jec2MlwAKH7ga0vFiFwxzd9YGS
f8qbodk1sUlU46RIbGzqBG1TyCZLTSTWiinYQgSm0J5qjfkcyphCBYhKdzPkE8vUEzIkR73jeNEd
O/vTbbinpD1WyWoyTfextiJzXYu8WsssNz4Xswi/KIQ2djm7GyetS8RJdaF4Tl0vNPaJayKXiruu
8Bv5HLcYEHf2FH7ijH+gordWsQlBBQfz3uhTSvWRQM3c1lbtT3AuABw7+zDmAnOcZmVreK9qGtuk
d7PvXU7xoQV4TxNC+UukoMrUqKLCnYuVlL2xoay9i2g2rKe4KDzFQUgFjCMsyLT7HCP3wqfb/2h6
ijVNNrZeGVkLc618qMpFtjqAkFVHOIHDCq1W9myi9qMpsBxtt9zICemabEi7fUQV2zO5ZF/UgCu6
M3N9a0jTfJknyFwmIuZeT6BnwcdYJ6M7HCGRVFcLAHRPvV5B4EE3vUYOZbsyBiw3IrfI1hG/d4B+
KEqmjkofJdj2U49C24ry1XBdhRwUOrzKx7Tv3Y3aC8gRA/YwRLkhiVHroNFitZCRAK1abKbJua8p
a129JtwYAI1PYVRoV0IgKAFRpVup+DrsnCTD93wYnWPcWgcEsTMIJNiNOR01qxpsO5YMev9JM7Tc
H4x52FKszhS4n2XiiyFzd8bYTzC1YMMnTWk/F5BkvzZa136mrgbZCX+MMPESPSqP+TBBY6NLcCxo
qu0nhTIxqlPZVS2tCsJSis7uHCL3UCRQ4+bo88e9njfeXAsuAhtVUkobg1hwRqf9q5FmVBqper3R
jMTAIqfmvtPQCk2pSWfVbYEe1SeTp3qi5/LC9UTQoueqDVRPZObzKzl+DB3Lt2tS/UzNnrQxKQ9t
iY9ZGhe42pLVXHjmdzrwJuc8QBKB+Q6N37NnNqgwBaNIQW+WiYGKDdIXGMBBVDYqFIUNgFrtcuLo
ffkzEnxIqMJbR9ROjevKgaImdUCfBEfNBWTA276ZaYPE1pBUIx3UXq1mfmEXCLWoQ2mHUPQoebcg
TehH3SNjwXVUY6xjBClqMCjfXAIkLfim046ZCcAFjsTShbTeaN7bpmRHd3G9kaWWHdwSaerZmobE
CyL7sUrEM8j4pxk8MWYXyUCKQKBu0jBYdbVT3GWyykAtms+UHtJrGpHOzYh55t6uZ+FJhW4bKsQl
8Fl1aVI1Gs0EdBc8mh1/IU1jrKho20Rq8APJZ/QfQVPf4BCdr7RK2xTR6Pq5BLZn0p6/cmWR/1Bm
WAN2hrys5eYp94IsSbst65FyTLRXBzl8a1JNek2AtpmStMIDT5QRzeTfHKgH4WpINOuH5NtZ8emV
R0OG88vHH8Ub5B0mDCYMEQOxLguXmXPkrjuXIEZH4KKVYs7e2Mw+REr3hkp86melRTWotuzosXeU
mOMG1rJmIZCVmGN6oZVunC8twApdx5RNWLRwbOcM2DHwkyru1XLTzcK6t4LQoVchxrvX9/0trtO/
lXT4LxGZTv7S+wIS/xO5Tkznv5eGWD03fz7/LNtfxRgXZM0/uU6m+weWctSbQQO5YlFc/CfTiR+A
2HR091USFXle0GL/0oUQf8BaWzQbYGsA6ltO2/+vCwGbgkIfDgsCKqJj/xbT6fxMQH4FDUR66HTQ
QdktihYnTKfEbRHVM5R1YmpXJMUhJJ0K4W6z02LCICKvclPUtpgoPVsjrF/OSGUdGWbTrXLiz0PU
ze1fpoSHv0YTaHwZFDmsZVMatLnRDKBMLrTxJzZQ5qppK+upNIvkukHoSPyNRvhv2Jy3w0vT9c3L
P66fq/Yf2774+UwgXfzvk533f0//2P795/Cl9J6755M/4MURd/N9/9LMDy9tn3X/0ulY/uZ/9Yf/
eHn9Vx7n6uX//K8fZV90y78W8li/bqvFxe3fb8TH6OUfq+cI3t3JXlx+6V+8O/0PwI1c4riIa6DA
Fvj5v3h36h94YoNJF4iGgt/W2aj/3I26/QckMqAyXB3L7yw/+udu1NU/IGdA2FuYMHAAABj+6+3v
/r56mDg+eubtn3/+VZHz/BRbsFngFbFiWsRL2fynm9FsRgrMmln5VB3LtSlG9L4bq7oARjsHYf49
igPlSPARAcY/HUXPscwCJYMNYqvjzYnI2TpVjJGOB8XHsGhyr67CC0yhd9+McqC68BNBrZzh32QZ
STkbVuXnhl5u5gbFNeTeW++X5X5n/paFOLnhl1ejiIFGEFhg7qSza6APy64lOsc+SsvrEG30wrA8
NUK4oFRdWhYhtaVqZXRxeDWjczZTu1CyA5gUCt6NVpv7Wq2npbmCKyK0XTRACnS9PiVWJ3pfr2xE
W6K5Va4IiBX9rgcopyOoAJHwSEIVHkQ5yWNFPWfXtp1yyYHv7RzqwBYxhgWdC5LQ4Ez89agaS+kS
u+MMGmei9itwYqt4rmmz6zqMEKOIyJqcSH8y08bCRRgHwhbFrW3SqMPOMKpkO2tFT2W+tscL8/4G
yIb3qgGu10VPlt44muCnj2a50JIdG0EXqTjWwdD06Vs8URaXajljoexmdwqYbIqTA14dDmU8RZ2M
395ikDywahPCBZYFHuv0GQZXAVVQYLozhmkDDBxDR8VtuvXHW+zNDgPRC9FNU/mfA5vy7E2VWC3U
cAxp44GbWDtoUB1Ui1oU9fHmwqy++U4XgjDAZY4dBsLH7/SFDLPTNfy7It9AIeYIeXb6AkEKL2mn
LJ7UaVJ+amEzJBde8M0uY1TbWDzb+Vx1/dxYb4byM7NvQj/rRfRTy4d616dtvvvNaYT2TBAumE1W
jcv89N1CnU6U1mm1H3OuHqK4SzeZw2fUZbXzuy/0OpQBTwbW7+LhfjpUULmpMbVj7StdC54Qhlur
2M3tx++zbK5fUwuVQVgmwlcQgSb/OR0kKXQAtUlV0X53cXPtpnSnd9Nwmzduc531pv27Z/hCoQVc
Q/yEXjWZ6el4MbcYJaupXlo0d7qIr6SRtOjBDpscgwi60tXq4xd8sy0YENoIpgIwqjAePZ9FjkNZ
0IEnT7XCdT4ngVcgFfH7a8UocHggTyHFf04nslHWyS3gJr4Gp5z8s283GgTA/2QU3geIMAYN5iv7
/Zf80447ZjQzKvQw62CDYOmfk2Zf0qZ/kxuxJQgZoFsDNrfAKJ4tUYA2U82u5F0MIekLjBRgNAlw
Smqfcwp4VxTd012tS+S9sj6mBQgysgRTdOEYeW/lbLJsc9koQG+Xn//ytnoxZKYesHI0Aat1i8fz
Fgmy4MKG1N4cjLwuHGu+aBXCBWt4Ogw4P8tpNV4X5n3lOR2V8yQaNno+fprz4TGqMSKNhVgJmFFh
XO+DSvs+0UqBmYPQeanBiXJpuP3+rrU5x5h/aI3qa7zwy7sbqBLjYkKoM4v+UQl0ZWvU86V46r0J
dnTcq0FLUM84px8JVDZBizMIBW9cbJQFbWQgAPPxq7w3vw4sMyRUKEORAJ3Ob9s6aUk5t/KDplA5
kqv4kV5GfZhaO7lwOC//1NlhttzjKnbV1I4IhU+HmlmMoW96nKNLBGIBauQbRzULrwLXg2hYikp8
jn55o87VhZd8+9FAUNM4P5EIIMiBSHk6dGCFAULJZeVbwKG+Jb1ZHAo6In7VtxVlvdg89vZYvtC4
Na9R9MsOmYH8qRWY8YWdY53PAWaswobRpxJpEfWfPYiCxVPZlTQI9bD+S1URUqvmIcOaKhCrFALE
hY/0zV1PlQ4Wp8Xrcy5RyDh97zZwwjZHiMlPjBzbMfgQITVxtu8NquTjLs1LYIY5dZynj3fVm73L
uC6hzKIYwqe7pEq/Hg6daY1NAtnMH0mbrlHhRGzXDc0Lt+Or0c7JjlqGISAn9VqkS97QjhBIsKce
Q5qsV7on3KlnVO2zfofkv3KcwWWvHUCk+yiPIr9T7OzGxhZhkyNpv7b6XH5j4ua94eRmtc7M0YJE
NCYTpIjSfbR742tuZPM9fpXxFYnM4Ft6yyKldQ0eDFTWRIvxIGiuoLw9Le59Zn+PBcywocGPglo2
qMeil9ERPefOo+UYb0QnonWEVIOPcEmzTcGh+Hk2pTdVLi1vlpxrv70MsBdVF8EVrGde09Jfl0Fx
22xEYKXwo3mGEqESodfJ8O3jQd5w0vBGWziShFvU7DRSpdPFHnVFyeZ0KvwmyH4gqXU7YdcK0DVW
1q42xF46FHeRUCCjyQ21QxOvPcuPEI7URYpFXQHGAi8IOrzupejizYmzPJkNK9Am+eYQPYsu+iAe
wCRLtr8+9XupNQ3kQFzRdDwB14MW8gXonALQB50LH96bY/Vs5LM5MWtkhHv0HPwcOSm6+uaIwgKA
6Dzuy/9kkRdxVNdEoxaw0On0h4PUR7WH0uQ0NFGR1Y6ojkaXLI3f+aIFGwmOF7EhQenZVKaiEuCN
ly+67TVfQHD0hAw+f7yV3huEcrWA8/0a9J4dG6pi1rFKs8NvNKf2JPg/RMsu2qe/tysoUEAUpeFC
snC2NpZoQsAYCWtDcAH+x0i/RsGIfxtIvWvgGtZhDDuc0BoFcYzff0GLeAntAL5LSPanawVbO+6z
YsoxLzLizwaKfZ7SjObu41HeuWRIVmFIL5UlOjRnMZNsgxm8eIwZVF5bR2R6RuAkPWLjIZikJjSi
C0z1dyaUBaMKw4DmUkY4fSsdJclat5LcV4ZW8U3RI3s3hAL/SGRFO9Q9PX2wuWeKubkwn0v+c3YB
GITbHD3Qv8jDzkZ2M1TYkX7PfDnnjWeiWbaWvWw8mlPJJ4tF3YR20XjAeOpVWVXabzqVcfKdDH/2
6fVsokrp28xHghRhvBLU9GQ104Xo5Z3lpNLNbcorUl4zz0ZJwSFUQWsyimuYu4nIc5dQcYI9rmNu
LlCp+Xj7vJ1UDksOFBAVxEuYbp0up1QmomrMZvySn3lFUn4dORW+OXiwrd2eBj9ONMatQkMbLcDB
2X88+tuQRYNLSzRKAZ2KjnO2eQGjqkNpqZWf1OmtaUBLzypQDACkpyP7C5tOdFk/HvI1/zvdRhoy
R0RJ2BUt1MWzc0cT9RjGIYbHtg2a9oFy1vhixE01HieorS/o8abkHo1St/cIMrbXJADI28O5oTOE
FLr7Zcqks+7tiQPDAg3xrWm1wfYobinPeDdA8NcwCGhWXeLg/av2HY4jtpy7BzVVbChiQHZRxg0D
kDATpj/aFuZu+7kwu34PmqD83od4ca5TiFOHDFDuFuUjBKEnO2lR0S0WyUdEK7eNBPiJoLzjRFCb
xug7HnrNy8dTtey185kiuYV7TuoHxXPZO79kPrkp00JixOLj3RccWy5vTHIt8Vm06E58PNQ7G8FF
VUM3BYHdohx3OhQmBQLtEfSfFAoeQThdaaPrrAJRPDozcDXQDu6F0+RtvRH29pKiMB4dJc7P0yFr
NW4jB7aaD8m9h+8yBodZLWm2Cqqwro4SYpCO4IzxUqUa0+jJbWvD0/zd914eYqn8U8nimjj7APKp
LVO9DUA2uEu0nsEYOPS1dPbaFMp5lduYaKHnKX9+POx7L8+FyO5fevuEEmfSEJYVRCFQyRxzbTuF
71eqIM8cxTP4Jrxp7DowX4nzHa2BFoQNatxJnUj/44d4e/ToaAi4uCXSvdPoe5wugKtEDU5S2Bgq
hageM2Gj0Rl33cZGhBrV3wiOIEX+5JhE3bg10tS+MP77k/DLA5ztgLIlsqkD0N89gi73dSeT+wno
3yYeRmyiTLM6wgy00ecV+H0Z5aKrrVsXtuFyaZ1+Y6eTcPaNBd2swv7CMLKO+2ckQJwH05DthTv7
vUE0pBpeq338/+yQ71qq3UDgl10morsWc4yVpufiQiTy/ijQs19XlI11up5RmI59hXObbweG6nVa
rmNsPTsXvpi3RSLEnwAH022lIANq4GzbiMFtG8OpCauSvFrlxhh9wj+482gqIGBuxsW67qfhDsaM
eV0UCA/McBdeHCOD1zuh5AyZLN1hPJEuLKXkt4OE04c7m4PeApXkai3L6ZTS17NivleA03kffzlv
D2ZGMTEyXRrOi+ba2UxHo6h7TFD8wqiyJyHq4krWoGsTI7qQdb8NRxgJYLmNLiB1ufNKflA1OBkh
WOPP2PEBacGGEyRatKni5ntnF5dygkvDnR1Lik41L25KhlOzABc0sQDvw2BvCSfZuxCSL0zku+PR
8IE7SMkYBM3pRLYdGM4Y/JuvotD2lMNv8ZU2sryotjuq1GXw29Ed0wluiTCWa4QWyel4Y5Bb2N0w
HqgdqBkjCocprPS167Szrwfj8PvjCZAODEaUtYgsno5X4DsTjTOdJty/JO4qfbRxzPIZAG17tGVe
bj/el69V77PTTJAx4nG5CA+Z5jLfv0QMSohjWlAqqc9dNyzM0b+6ylmHQKXLsLhV1BhEkSSYjdOr
RKkPQLY9Oy+9Rku3ShlelbT+POzKt7FV4L1SbUWGImQTeFGmXoo4li/x/FE1LlyyCTTHaFWdPqoG
+A7gMQ3FVC+K3ZRbwzoIzG00fpeh0a6cuXMh6jj2hfP+3WHxc+byBU+H7NrpsGidaPAwrdQXajP6
wlaWslWcrtU2uUbQxjqEtlSpp1iXlOzeOZ1pA9KQAy+DKO553jaEJT4Y5ZT684h9uVKhP96W+E18
vANe4YBn02rwYq+CXbSUzLOARsH4YCyDKPW7FMJbRpdraxcR6gc4GOzGRsYH4MXyOetigX1jrwKG
n9y9mTWpB7odqHkGq+PjZ3rntDTA5SwwBTqFJFWnUw77FV6hTFJ/4XjuF8MyD4ab5onMudT4fHco
jpMF4inoQp0NVWeDQ8WXt087I/YLNSEbDrt8D3X9y8cv9c5ycmjRYiWCXepBZ/so12tsYVsnQdsm
yL1S1A10Xie5MHXL856tJrgm2hJk+gAtz0sYrTobc14BtAU5m/rOoLmfoDnCvQkC6QMCjx4/fqt3
5s81uG2QwKN6SjHzdKkGGxEXPtbEd0Po73RFJvwFmvng9EXp/QdD8WY0Q1SaO+fhf6+U+RTrXeJH
+YAbQ4lej5yFvrf6xLhwib7usLNpxEEejA8yOahvv1msViv7fnBjKvPa+OgCUF276B/5w6wOx46y
6bpRGxW9hhknsRoVRKCgxV7QVTwKJwruo9gwNjNlsp8Ca8N6pUwmQCpQ1MUEucLI9B6UWcSFmQGh
t1KIQ/gcDrcp0o4IyYPYbecm+12oBKA7W9hIfVJupYSwLOUvR32vYv7QSt5pogPiWUOFdL7Zpxcu
sGUbn84chchFTBRvbm7O8xxBy4M2zgakA0qcObalWVmbwXR6Hwmn0rcsBU4B1bft724NGpCL9hNv
RbfsXDdPzFE35FkU+5Rg0m1suybgZ9A8tj1c2O/vpCCkPsRyfzf9nfPIfFISNFlt4NQYiSj+2DvG
VhOdfujLWkCFxgmhLuvu1hxpK4ww3tcWNgYXvgTj7RxrSMbSKuO/CNydrSS2f20NWin2GwBJ2Jtk
2OVMZnlhJd8Ayfmk4a1R8eVEAfp+rjTa96jaoKwd+egKaMQBsIg2TaIGniKDiQ5uAPkP1MgVXKli
HwVNiD1E8T0MKvNKIrm9QtytOYpZ1v7Hq/3GF255MJaZ+oP5qj96FnRqNGRABOvLGijBHr2DaV1P
YbszwWKv5qKYbgodC6E8GZAU06W9kxUiirKJ5SZoQU19/Dhvj0CeBiQIlydnOwnO6XdlWtNo1KUV
+WFrmd9gVKlbaJu6F03Qqj4e6m0ssnARQGNQzV1KYWcLb8KitERnpr7K9qaM2kJk7WlnzWihriyc
lFddCM+dKsilItx7+54EBtA3OgOU4NSzOdd7CNOzqFNfT1xlg5tusuIANSi+DOOuk9WVMSvXKEnl
q7madd+JRPPp45d/Z55JbAAUO9yixMdnL2/jH9oDzk8JxcGeCxp30NtnxMCQrrvwgb1ziOlcNAAX
EXelkHaWFIo4iaz59VbT9fagoNV4yIcC+ovjIAdgDjWEGSR3P36/d75qJCsBstMUVok2z/aRbRXw
/lKu0hlWFPRfrfHoXF6M996bRnvpOVM8pj5+rsYpCmgNsjYSn4vvRk6JczvnjooYvhOuKy3tEEWt
utGDNUQ0jy3l3mrht/cxIXYRhDXdUEe5op+Ato5Wff54Ct59NkBvFJfoB3KynX5KkQgzy5lk4mN6
epM6Rn2FZ1e1AsppXFBafW+yuSuWvjTYUdVefv7LZWikWldhpwohqbYSiUIaCq+20WPV8vEbvY3H
QNbRdlnU+hcI7NmmJRhTUIrBgNDBagy3H0j9Rty+JLp6y7l1SRj/vX27tP80cHzcDOcNF1SX1MgE
YOSTRgZb2RrEzHGNhryR11jchJmH8INxYd++t2ivmrWACSCDnCdISea69Ti5hJxFGcP/tMKt5RLd
igF3149n87VZfRZdLDkBHDKaDwx3VkdR3ViLRjVggyjapwi6X9x0NwSgV4Gpb4YI00az3iOjuEUd
GKEc+0Gt69VUtjdO3HpF6HwTY3NjBNOTXQ27C8+mv72V0bOgwsXV44KHPTs0bOR2ZoK9xM+of67T
2EDSZ6rgiWrx6Fl5am7HpKlupKmXe14x3PSBHHwbcRQwNuH/4+w8lqTGunZ9Q0cR8mYqKZWZVQVF
FdDQTBR8dCPvva7+fzYjUqVIHXrCpBt2attlXnNUSNjJ6yjTkkYBgSJYpiVwu8ObjpgoazlL6bjU
pwR21ONctN/zocaBuZtepxRxArDiaAsAZfUys58fkNxBOL3pOwSP6JbdnyAx4Ju1M2QBMQWRRgHz
9gdhLzPL6sTFg2iTfgUD4rhlLTeowMkq3mYaLeXYMb9UajxelrX+D0ETi0L1QGbnCKjR7fAjPKxY
xhHx7EyYaGoKZrYV6K6D2GT3Iy3KFKCicflRtdtRwqok+pUWRqF3AmPEbv6S7UXxKUkb2IOr2APa
mHqlk16875A+OpjjX1/xZpJJM2m3Qlkk2r8df8ZFXnLwDT83OTKIevwyjCibNOYVUVM0MOxTA1fU
YIHNwXnGyj3HxTh9pjD4qZ3QalLCoJYtv+8Ut1DAXyTZg2rnD72ePXYAVfQy/dFn9ZMVjTh2L14j
Zy9yPf00lvqpVCevVpOTYUSfomr+sMjRewUVV4AzHlAaB6Wj9Azv2Vsd9cM8Z1+KpvoholarbQKS
4wdwvNgX6u8g31yVpb9mUnhG+cVtQOlMpciQ7GuGbMikGZeU4k+dhI9z5DwgfIxq2hAg1HYtJOVD
bRZXeYl+SNn0GE/6SRriZzVbVFjJFZcg8t+YfU5m9bWXtMtoG+cQM6JQwe3HnporHM+P9/f97v1o
seFFDRES02bfW9oQNdPEQUSsHh0ObcbPsY8TfobjfLo/1N6rRvIFhI1aHkrUm6Ew4V4HJxPvp6TY
qN1iJBcN+RHwf38UnXEoMRBJbELBJnNSoGky1NvIaR4mdpJrSmr1H15o4ZKFxjuNAPBxtzsZWYhc
zc0pPesDfMcolFNfKub8en/GdhaHg4gsBXLrxJRbe6J6xv2wpL97FoRH4EeogNgZFpJZfdSb3YkE
GIm2PX0djGS2oDtjbPU41bkZFtNen1AJ0j10Y+yrVmWQnbO6OsgVdlaJ+E4jVQVbJqjAt/NXCIUq
TEY5c/CifBgMSGoJYZL787c/CvckJWvRnt3cdxQRhkImijwXQ1u4iFaZiNnw5v6HUbCQwhxNBP7b
vWARpU65mLvSXJpHvNRHn3yvOKj67O4FwQckdKLkumUo82KvqhYP6XlIlSjQ+wJya1QKnfA6Ot3/
IOWXPcTmogb8Jqi0zBv4v+3E4TM2SZiCndOF+wGtQaTbPNtKuumCDlD8jLJQtZ4S1cpaVA7i3vBW
qsTTQ6sXduq2cbg+4hqvo3oyaxVOG7KafWnRjfuUrc4/RriuJ2nujb/mxESGJEOdu8VvwsnfKQvg
B7eprVF/GIxaxRDFbPqPkTwN+FMo0zid58VMCfYtZUFZjNTuhwVGNcgSB2aaHOlO+cCRb5SXUG0d
tFzGYvxqtkk6eHlboArUGCPCu2j+NxOeyqMJJxjUMeToSv1bJnFHvbHSi2uhjCpNTc34AUzFwDW5
oK9QWlXx3DZLoJZQRBEGH5CfqOiqfZhsoBrAEdX8W90jLcPvW+aLGa381N4xRkiadmF+zWtZfu1N
/NxcG/XbL4h9d/9bV/q0mM5J6d9zlWukqKY2/mzLrKdaM0kX/pFycA3sVk+anBuD69RG2nuOOpp/
a1mqCUn03gAmNWUZulYm3r9NZmXYHltm9dICD70MhVKnfrcOyhPTN6wPbZ1Gnxtcda4Lpd8PBY4w
p2GBlm1Vq/qumZQhkI2luDiJlcioz6uz47a1QmXTMpv1C8qjNo2GUIqPzBF2cgTRzcK3hS4+5Z1N
HCS1SthUsoH2nEGZuHbsfweEzlzI7x/kth4eqs7WD4KivUuCINziGgICSd/u9ipqY6QZCpv6utUX
kj930nqKkRU6qG/uXbAcKBnPTougd3vh4TrMfNJOPk/kfcQ1qjGe19qYA1UJl3frpDTB/UO8d19Q
TnWAQkGCM7atVlmeZLzA+CytpzJmZ+xEdJWy81TYn++PtLdm5I4IUAhjC8DitxNYjsVK4WpOzojH
9oEUafYrosCU2otlQglPlf+Hu0B4cEftzSdsGXA21IMJZcWP+i1FzgcVAWjUVs/lhGQl+3O8asVc
ndH1wSvekQ82yc5sUjAWHjW8V8CUN5FrGw6WUpodGTlSkZ6TGZVf18k/K/ykgw/bqx8yFA0fqtSg
H7ZNZFtd2y6rSP5Nuy0+hRgpnWW7VfwGbI2X6I3lKuACTtjex/4URuZjq9bdKVoJRKNRPqKr7Czu
za8RE/PbPMtoBEkhIpxnlpA6Zpx644KwN1J1DteMVFzzVP55fz/tzrUGlkc0fYnhNkP2PTem1XL8
IXY7J92Ia3+oFyNYLbTG7w+1s4uE0wC6G1CEaNyKrPm3r+MBiGzeOaLfNcsvwNTlIEpToTGMP5Lc
Ua6/P95e1fpmwM3DOtnpMGMqnp6tFTRflM5AkSK9OiVJG3smukOnpoAObFGz9epZwymrCqVrlZZl
oNaT5vW55aBCOB+EY+KIbt574UxKSMarTyVoc4QnzIdMVPTZaRxvH/PCmnJ1+Q1hJ/mU4gpy6ju9
OcttJl3Uejg6XG+EbCiZ69TwDWqylCcgfdwuA6goxJIthNcJBLEln6tT5dgeBoBPvTn8u1rmSV+S
wMzav8IpvQJXeSK089gd6HkjZ69UXy01vOZm8WzJozfnwyd1cJaDK2DnndBhG9J2E/VJ4EK3P3KE
SRU1onc0mR3eMWmJVP9QTX8eTDp4ZooWFVAymJS3o2Qg5OVSiuieLNhuD4OKaZedKQffskNqEqxk
Lmtb8JI5ZrfDyDmSnXVCQt1KIK6nxilOZtZnWG3M4ZVOsfXkSCkqaWUeIooYI85qtvK56JKDs/72
AIoWJumgxU1Jz2Rz1qdw6BYrbCgHxmr1lBlddWkkTT2TLFbfmwbdzfsH8Gg88d9/O/DyoEYt+rZh
YC0puqgpQK95zaJTEy8GBYK2OWDI/6KZ354snY4EzoKE7HD+ti6KZanNtbYqemAPdE38UM5gS4d2
j7DrCjAXG/Z6rD8B3kA5rUac81MSdlrvalU4aEGjIOuJIuzSogtbldpjH3f24q+gLTu/jszJPsUj
wq/eunRW4XUausjuiAP7a1hzUty8S2YknvMqVZ9sHMgbqq4D4ujx0Mr4nyLr9X1wjKpH571Eh1pu
w+ofp8ym71Chi6+JVfUEwYAsKrfV03b0+7Vbr22sq3g6dCt1+FKe7NzDsCI3XUWS1mCZc/kVVqaM
Xmbe9PaDXYZZcQmNqkG/nll6GpM+HzBalgpSF8lYXSXXjdo3ZweREqOJqhwxXa2G3FbMZubjRZS/
zJk1oNazJF8yA23XkxyGc+5ZGP19XcJRf8E4pEFrsZzn/JE+mnBNq/zJGjslyDVTLhDeWTFqUJCG
e8evT5/Gtmh1L1vKLERiOzYlX0Gb9uv9vbYDLSSAFZBUk2KnzXm73WyqlKfA9iwHvQP1mmmDJqGy
2Tqpi2lG6ulYw5+yalkQk9ZDV+kyy+XH1Rz6JHm2G2TrE0daURTthgaxiCOw2q/S92ZrAsOgY2YJ
wRnqMrc/L51bBHMb2wk6q8M6JZI9wI9Ih5UGKnKW4hEVv0KH1GmlTRJgvcw1aowvUNRbl1dzAdAc
do+1VX5ke57uT93OMYUDTZ8JWQ6Rh4q7+LdjatXNooS8RSjgx0/TqqFZ1kryS5lU+hdF4vjeH+7N
80fkSvkLWzskmygbbZ6/qG/SOG5W1IORpcWoRLa9FY/6d7ZOiXBOkXBtQ0SwM+XvuV77gxhETPPN
MojB+UQ6MHS034Dq1rnQhjHukjMSALFbaNEHcyr/UjJcAOuh/mno44f7X7s7IA1hAmeD/vlbs+DV
bqYaZ5FprMNznpX9R3OB6eIsVGD1xkCY0O6PuOdvXk+A/7QNeeWZZOL1baQlQaWLR75SHkwimClH
gxmx5IO5fLNvxCjEMLwliLlB2L/dN042W44U8WlNpNTXyJAp6Ep5fIq7ZTjhsnak8SWeyc3aUfah
fUFrlGd7y5EtZzxr8xip9MmwsPOCJEy5ycarpFxcWsKWN6q1IRoaR/2c3en8beDN1dIgK4xMMOlP
inmhW6zRGIRjdwQM3plOXmaicKD9wMK26LvZ1LtRTRagDHgmnKU1s4J+xa7CxNbqXWYcEgXfhiVw
m4kERS1aIBa2ADEpiiQ1DZv4HNaqejGHXHuto1l7qCN2amcnaJcvQ35GJjJ8VLDg8sME++HUSaVP
98/IzvzCQtGJeyF00PHehGH1nDaYTUcxAfHyozS06H1ioG58f5A3LqGYpt6MsjkUeGUZrWRDMA6x
LHJhzKSeKnX/UrOB0sPz4dKhuTrNHKQRrQqKf/5SLaln0et0nTD1yMKw9QUo4E+ZjG2KYFwt8WlJ
6EUkPOuzLL9MXfqhL2inAIV0k8ZqXYARj5RYzFPX991B+Lq3YwAliC4jGBDO4O0BbIZ6DC01i8+I
kunuZJTdKTPlzwDWRl9FoexguLfJsphBZEYhuVHsULad8tkqpHTtregcj80/VpKrfrro2ge83xHD
D41XQ1uyE2iy+IkLuKeOFObBYlrS4yjMbu8v5869KoTbwEfL4hrfGiqWmt1XCANEZ6fGKkrSpghN
oW71QnWiGJKbxID5elQu2LmBRG8AiQIBa4N8czvhJJBRofRs1KTrX0o0pj850VB8VEAPfFJivfHK
gbKxm9dWeLR7d76XoSnAcE7pHRmb3UspaFWWJEG706oeI2WN3QyNYPA9OR1ui4JinyVw2eevs4WY
dRG+5JZ11czmB9WNfxoj9LKpGanKjz/NOKPRmxPzSeN3+iGXCMtKv2uHdzAsUuShmu+WUXWnoSj7
U4S11f2F2znsJgkdLxOfIjqjt3M4DJVpLA5zOJe4zzhWbwUoCxsHFcDdUUgeWSfgFuj63Y5CyZMk
PwojxKCa0WdHq540LkeW6buLAhqOZhH8Co7F7ShDluGrM6GVBExm9VAvQOM/y5UrwoDYjqwinaCe
drAVdj8NWocQpQAZs+25ZTIq66OlRedOd340vaKcjCgpDmLCt1UCAmlOOZqelIhFF/H206o21FMb
MALCEGn9rDemgiXoKuNUGQ9BGWm5T3ElOwEMlD5LddN7TZvLJ1CdyUdga5M3jbNO/Vs3nse1F9ac
mUIM21orzoJl7s7ZwJ8S2vnBf9he4BzQN6Cm/UbPMU2TJOwlmSXBV9M1VRSREFL++V8GoVlGQC5u
3s1hrLMqbO2GQWSz689airuN2Zb1wRW3t9BEyRAyKNlQmduMouFVNtHtYqFX9CzKxWq9QUQF97/l
beLESgsQjdAGglG5jVCLIXP00Oq5SSM5/auZVv2ay7SdMPNAsYcajQ9yrEbqbBSiDPMLsi8W2AFA
lhkY+cs047VRZQitZeWhK/VejEIJX2YUQb2h83q7DdWIFn4EWT3gLRm+gzNDtRxemCcXa/OAuWdK
Ns3bAv1Ap5WTw0TEYChN6+5olsRAm+CTbgIcQaH/bL6pSa9rhV1f1kvBgnziM74dT00k2ZdVLvTA
SLXiuawnIcUd/qRbVfwM9YgAYB3nl9qolJf7S7azMZABJLKnfyKEKs3bSYmcbmo7u5KCOl8aHz0u
xY1DmDd/OoposBJtA64SYpGbx66rFLgXK0JRZq7OLv5A7TXGhe9gk7+9QhmF+RQ3KOdpSzzUcVjM
SmUNA6CAqt/Wy3JJwnHE4DCZLyrIE08u1flgUO6CN8vJsDQyeFPpMiB/czuFXbJorTH3YZAPaE8l
ylONOv0POkO2fEJefjrXIJYdt3aqVvOGostfjdDCIKWlma64k7zyCNeW/AoEb3kBQSbxCMvPZuo4
H6NRz77NFXjlkwP8lp7Qqhaf4lhTf9j0iBRs7cisPXXWlm9DrhSz3+j2IlFK6gv9OrczPgYOnVyk
nMNMHfxcW9NPqbBrhPSYOIubFHEYuRaFrtrvlNSZ/cSootAPRwPNfFtS2xRUTB69G5c+eWqLIfx7
nqRYVH3q70k0LLmbpfAcXRUU7cs41Dpa5HPxs+zV8n9pHSFlv0ayMdGkNEa2s5OQF0jJ/zK9d94n
6CGZflfikgqGUbVmdrk5E4FZUw2YxYQlv45Z/CO1G05AlXXJd2lyFFw/pRm/WbUa/jLXBbo8tJC/
lGqtV7fFJiY7p7Fa4vXUD2CHQLz+mHVleDaT0gGSaZjtZQF5/VIoNIDBI6nSk9LqSXjSgPVc4kGj
ea1Kcv4tluzpS1nr3UuuKysWQXL3YtNLQh+/eMqGAmej1h7kEihRTcGlnEJh82U8crtYn3Jqoy9N
moaYEsFe9tvSWR4r+uHOBce3RHcz1NMkv7W7Wv5fbWU4cOqTkyQUb5zZwGQmdKYA6nf0TSnXsfEH
RRnep2OcLefWqCXd+395n6K/06igShIrhp5d686LlJkldhWl8RnNyrJw0ecMsdF1+tcINBYOkHYG
llopJJuiEK5En+3clF6mpCj+un/ixYm+veOoS8EnpyGGfswbMkHUOtYcZmkYRF1deWFcFt5QKerZ
6szPfz4SOB5BSkUmg2z+9vgRTTRqGxVUxNEjeay7+Gc/ZM172emSg3Bz75uAi6myQeAOVn0bx6RR
FI9zzEikA0ETFe3jWoeG1w3SUQVSRHub6QPzCa6QQh/dtC0BKrNr25bYlEEddSg5abh4SRa9fu4D
7cLjsfix3tHrB27sx9EIdTIrjq7TX9/z9kfwA1DbFu2dzcU21RrAuil0giIy1yCfTfxCZ+zSKr38
rC7DI9xp3KhCe/KMsMNvwaagMTjVYyv1/0bOt1SaHvs+/DuxzUfMn82fQ71Gly7V6ssf7wCKRw5w
F9R9uIY36zI31qrLOJoEvSRcD2P7n7wrhhOU6dC9P9LOC6PT2QW0pVNsfBMv21EIjEvD7Ba/NCyi
C4MW32BheVvOMuIQOdLeOrCQP993NHyEoJWQ3AK9drvDoxA7VoahHG1F8texVxY3UtPpwv9r/oep
hPNEzYiDizz05jBZSq87cclQOE/L7pBgjgJ6qEFysl8Pvuot9wNAOZEo+9uGcQMV9fazHCMbJuQ9
nGBsJ4AyVVhYJ4R3u1O3qs4pB2hxnXhwT5KhjH5j1+W1IXo4eL7F3G33OCo75HWo46qUy25/hBkl
0UJ1wgnWVMnxjlML3MNmO0hWetao5rafmpmMJDfKo1XdHZl+CopQXCjs3duRDbmIUymnVI5x33jC
PLZx8W+1H6QR9VWsaKLPS5XirIsx9sEiv435mHjsQ2EgUkdWtjGfHaGw0kYwcgcw76elrokj8Mk6
GGXntqQYCGYGejO7aYsZnppswJYaM1xMlhK/S83wO9yvJ7B21kETfPd7yDzAzFBIeSNmrRP4NHhb
OIGemM17OoUVOzc5ghuJ9XizU0DiGzwyCuVF8St+a20YYCYcggxGKVF7GlutCzRlzt/Jddq+K6m2
Htw1O2ElVQCBsQTGR4K+OYojokQzOCMnkMq4eXYWdHCiuq9PVYUzmL6O2Nz1gM40DJafy3Y66u3v
XXXcpuQG7BXV2CILEmPNY7lg+FCzpqsVz84HNbXw9FFRaqHHBTVMTuYv9+/XvTPx26BbFaqpVkKw
bgza0Y780ZlhimF0kQSw8oqXxdFbGM6t7kuW+en+wLtfS/UTlCZEITLx28XtzXltQSaxuPTM0BFp
K9/W8vwi903rLX1cfUSl68f9MXeqyJRdVIC7on9E9rC5AQbMzkI0nzghSvy9yslZSMnjf0YdY6ZB
w+EI7ZS1dcdSVwPsu8uHFllfN5Kwgw17gzt6wX4QvaSFhon1xZDa5kNn9OZ7dcX7qWCLBFB3zUuj
OxN+xU0R0LJXrzkFNTCayK+iGFfyV4UNVVlEr/e/bnf7CqUBwJYgdLb4dD2dq7iamFGjlDJcEkFc
PQ6dQ/COq8IPZOcpIypR/ChbkeYqTtgeKbDs3D9UdHlcdIqslJ7EXvvtvMbtapFh8bz0Vdu/wws6
f5fM9vCutfTCW7WyeicbY4FBJv54HeL22G010weJ3M0vlUz2zczKr8Uw25cJCTJ3waXxlOMaT/e5
MbwR0xyvX+3pUZVW2Z2i2Q/R97ygvoXU5FqY7xLM+E5IXsifDXuc3a7uLN9BB/AkRx22oPiluzO/
xTNXPORQIURYTdFoJ8/J6mXDadBonOhIgdE01eO+OdvFWr7TcQj4qihRdr2/WjtXKOKIKAIDdaDY
tQ2i5SFvJLllTxm9cPiysWOTk1g7uNJ2jrcQg6crhSg2PczNho8LIwlVuyGgRF7/FGFVDSJeSf0I
53b8B7LcV4u+CCoek+D+9+3FsgKrgjQotzeJyeb2rhJlnEaD1xZUboGlvNaMj9DW1cGzzVkOEeqs
l2+5kSrXOuJAqHGGgFuOuxu8sHnBTnPQ/8Zib/jY1yvZFypQ8pONXVuJEHXXAQMWRsMxPnV/zG8S
nAvBa+JeIgrfNieyJbPxHxBzViraRYry3rNUDCrbuKl87CLxmTc0dOkItgLJGY5ghHunSAPTy3sn
KntbNGoEyGNe2oogrQBku6ih7vZ1l18MJTy4gve2ICAtykNcQMB5tdvzirm0hV4eH6okYxQkNmJ7
kRzJB1vwLYGN+SR4FwGQAXh4K0iNl3lSdGtLhNdOUxIoXYK1H4hblPpmQrXcS8Z0/Ni1bfTS4Wv7
MIV5kl8SKU9oeYDuJAeqlh4fr9lJPt7fpL+wr5sQQxTJwFNRRaKYJF6p366sygFLHlq5E0y96TeS
821OARvioH4qI+NSV9njWOXvnZC6SKS/FpP8v2xc39VL8RC19cvQTKepTjwMwj+OFMPrXvMya75I
SnVSUTuWHEj2ERtm0EYfRk/rqgjNHMzvzkNKoU9ABRCtpAa3iVoS7J8zCA92QIIE1nUAk1LUg+51
uvGkOH3vWwIbejBvYmts542eOhgFcmUC+c29ki9yNqyriSmlNXSfwiQ1nh2gEiWF7jnjc5vecSvQ
IP+Dxq5+BXM9tW43ON+lljKU24zJ8rxAPf8RgmdsfX2e36VU5As3NpL0b1VS0MBcEFP9kmdGH7tt
hcyqt4Sh+jULU+WI27vzcDKDtEtQWwTjtM0L5gGZ+7hc7KB3vud5sT6ijltcyxoomT0i5tzKGUal
TZthBgoN4v5U7vRlhVyTAUQHUC304s2rmYdKaNWQS4KUHrBrpc2jEnZYwrWf5Mim3a2UgTTkH7Gc
fgV99VOHOKMmneLf/xm7u8iiXUR+9Ov5vj0ICorJUQYKLVgj5z2ud6Jmv/JelrhpOWGDpXj47/0R
924f8PakQyIKBMJ0O6KwrgVMwL6tlQlFosK2vCrmCro/yi+0zHancsNh0wDZGF7z9oQnMrouA89b
Hy3foPDaQVm0sFSAiPtqhk90ndEAr2miXOesbC+AjgfPUWLjsx3OUFkTSz+bStSc11U0a5NyutC+
xhgcEcdH9Am1IK8p2c5mnL9H+P3Pm5RCd13ggASwRN9qr3erJpVdrdlBM6rZI209NZDVqXPjSG3P
zppK7yJJmg+ulN2lIUaG/wzfDFTL7dJQA1/RaVntgMpMSgWzMUFZNsZBhLB37ChUQp2iRUmWp96O
Yq5t3WrhZAe5YlcBFCaTsujkBM1apZ8NI+mekjVxHotytD+2eZMfDL9XDaEIIuRm0CkQVOLb8cN2
bJxcYvxsSRFeIRwjlsySawUawuvD2Plo5clEFDCtLq7aVMzNQT34EbszLaBeoPd4HbdwOqlOgFuN
VD/sWFfcJbT0S48Ah3//ENwfxfnFYfvtlcPH3pqpltuBpLXd09CV6Ac4Uv9fvgWMnAKoDOS+vZlP
qjYLBZaOraoMuBEMioWLPZIu/+FbwK+gfkRIC3ztdtVyI9MKfRjZm0kccSGbH0sEEg8u5b2tCfAO
9iBMJyGTfjuIamNw1ynchnNcqs+5vSbvV4dATFpsnLhzCwWRuUMGAu/jkwPC7OAb9/JU+lv8Ahyc
YJpuOf+hpWWVrg8WRyO2UJ1K2xXWN+a/voT9wrfedNKvupbNlYvvkrziIG/gMs7bORsPRjqutou7
Tx1hxFOGP4eRmpvrSNVo+4CLrM4tSgMxUmXhO6KmUjClbx14v2aq56OXNVb9vOIrh1/4wJ9YEDei
e2I5xSvXZ/SqOXn37f6i7qUpxNr0ionBQPNv3kCQGHE9NjkxTAVZHFi7QfTAqwBhc7qk5NSnXhsM
b5at5eP9kffePUEZpovIHQSr4nalM1VtTJrovEJrFH9ocYzwGzP7qrTtR3uwX2NrPQJCmvyL2wfp
9xE3G1jPbUAtMu8Q8so+bZQfuaWuF7hf3jqt0sGZ3Au+secA94XSL8y2LWWvaYdkyAZe2XySyq9F
W82NWyP9fWo6lCtiIo+nFS/0S7lIf8Vm7zxMCFb6s2Zn3mAP/wCrjw82985lBE6Qi5cu+C9n0dsZ
bx3JHiSwP0GEBtylLPXx4f8j69hZ15tRNid4HeM2isTFuiBRcEZ1XA/QCMRZz+i6D1m0JM+S/B/y
KRTZbFBLFLVIu7XbL2PvTpIjrlmtWtERt9bFM0Vx4/6OfUuMgquPqo5QvPmF7dlsIBMPQ6UCnkhx
SR1fjMGJiVeKxp9jJT51kWL/1ab9Eixd2PqdvmgPlVbq3+k/js+KEeYPcSZJ3joAtbj/w3YuTRIB
gQQle5YpKt5+PgKyej9W6NXEq4lJtgUweuxDMqVBpr2aFTTPNEkJRkP7Ysvt+Pn+6G8lZRwEnsSc
IJgAP1/eTEtBIrLSzAgDUsax9Zw0mt7FoTHWXgJxA8E+HBD9zO6iV6URSiqC4h+7iSRZj2vfGLhC
ghN27ZIExZfoFJ/wa8rjIK2SXJwFTpeb2bl+8LN3bj7otOTGghYKGHJz/1izakjpJCpOjjq9W4ah
eGikZvjLyWPERkbUUywKX4HcheYB32bnHNKOoFcMbx2YyLa3mskKhbMBiQRqR8M/SjoPnng5Drj4
O6P8gj1y0rHyApJyuymcNE9Hc7WtQFnwdXUdu9Y619Drwr2//G/PO4RTwJWCm8ctty0ny7nValU3
WkHYObkvS1n8Gqdt6hn6bJ1n0h63cMLs9Y8HFc0WEEXAXwQQ5vbj2I51nSm4m+ih2jXuajvLh8pR
voSm2j5V9Vr+aK3ZPLg/d650yobwMEXB4pdd9u2o2B4l1J9iK0BPO3qg4Nq9Lga1BTtSNJRWqZc2
Sh2+bx1wJvNsOu8RE6mDyqSJ2dl0r3Wr/vOEgTIZR59aJg1Gqj23PykebDy7O80McifML1rWDGfc
cJvT/el++3IyClRX1PnAckGtux2lzvU4wd7MDDDFyy8t8YSProiPvt5MklIdScoeDbfZup3mdD27
ygxg/pheJ9ftyRlB7crWEPpqMv55lM7xJ9mjoybcs3+t+29RepJLrbRKixnMWt2e554ebF5L08H2
eXvhMIoI0Lmj8YPcdpnaztRweejMwAzVzNfCbn4ZtUgDdicxHvbJTxaIA29N5iNCoZiv28CHQiP4
a159isI0vG+XL49qp8iX2gxAPUvekneI4+l5c00yazxqRbwdis8DzsGEQhbaVjbrHLEcAkgjSKpJ
vULFC6/ynDXpwaWz80VCDgjnDLr3xHSbbU/NoIggWhlBHkvRY5ak6mUERhRUjVUd3NY7Q8GkpVEj
0IswrzaPqz7EyE2UMdTuRKoQ0lsbL5o6x6+r9agUtDuUkLkTdmZAsjbrFHdx0rWTowelkVSBNCGI
G03qdFYgEB5sxp1bG9swU8YIQwACthBsGmltH6+6HuCYDbc2C5GCjCPjvbwm2RelVeQzJbv1YNV2
OhNMI6dAh0UN8ekXpva3gyYrJE04WWuo2pIENxNCd3MN4TS39Icxz1pUMUf9dYrUH6mjJR8zDegg
pjFJMK+Oc44zQ3lYURPxzVzvg8jO8mBFtoX+QBYhmBp+vn/r7czRryIZ8TIGc8ie3R4bMpKQJHCl
11DoNpcdd0Pg6SDRLm0Rxpf7g+3ceeSdtJ+ZG4GNFnvjt6mhR+fYiEHpAQ7q2iOhh3GWFmlE9RBP
lEUqpj9G+hNmAe8h20WoE1Tl7XhTXk8cYVC44QpUs1VgNhd2kRx81c6d94uhhOWzEKbYHh4rHdOm
zhNYJQi9U21ec7eKBvyuS+2n6eTLKcrXHj8ALvf70yl+/ubKI62Fok4rCRD4FqiKl3leaqlFjXBp
lefQ6SJkCZKjwHsH7o+wFnc6At20tmlw385iU1izgZyrGuBuLD1Ijh2+dllU06NC1yRzE12qTnZT
z1fsyuZ/i6pdgnLW52uLYMQzDRvj0TFpjhpJU63o8eS51xDWYM6SxO5gxWvnrYpkfjDyeDnIGd5O
EK1iipuiAsxRtDbXWq81VW/WthpkBiX3vA5/2HYb/ZdBhLQLQqGaiA9vp0dp1mJAYFkN8P8eAcxV
3TczaspP99f67dHBV5mkD90pSkZ04W9H0YsoS5EjoNCM+p5LVyb21r4naQBUgYJ0cmQVuJPw3A6o
3g4oTXC909m0kLuQ+oclbysqmXHx71RlyUP8FMP2U4bRI1mzkH4ZyMuSOQ5QjJr+LjDIghRuOa9d
VzUnK6HiSUZZnrsa8b378/L2OeFn0mQTxWTaK9v2n5asDRA+ywqWJGu8ZiAsrCd5cEEGaAcLvUM4
YCzUAyjpcnvxsNxOCcZGDogu/LqTCJlEyGetr1SV4klNOgdhWVM3R9r7KtdV56PctPhjpkueWTbl
wY2zs691ipNgIPB7AE603QwO+RqcDyvAyGy8TCG689riHJWSdkrYfC9cApoDUGbeIJaics27kGY2
PYgI1j90pUsUxoPb2A25llEjB7Mg55jjVfZYg4dGPVJRDtZ371OFDafoPoKq26K0qjQmCQIBEMSR
pWPSGleeJg/6H9+khP0CcgyYgURj23CUa1uphGNTkPST5YfLtFzS0ipP9/fq24eCUaDxIikkJD+2
+0ce2hkejSpIbRaQQFuZL8pq/TvFFim4qsB5mrLiQSUiOAiE9g6JkEAXBV8h5iN+2G/vLnKzfZg3
OpO41tZj3xnhqQtzvMWV8miovXuK24lAHMAp8iTa7VD4LWhSvbBe0zCX/pjS31KUJMWGueeJN/Q/
T2t+JWw0jMDTCgrO7XgKKtidNE9WYKpLdVWHJHfzMbYPAondr+J+F6deXMCbrxqVBWd2aabOUFq2
Rw+lJilPyktSTJ+1uck/3N8ov0hity87XyXachRuCCa3BzyhChiDFuTkAXE6VWUze6EzEATmSxio
kRZdV22koURdAihrMj+omElC+6jzSzGj1UvY2PuK3OtXOdXQjSjG3O+l5B+4iOo7+noKAGCjuii9
Uj/02fj3mkOwcBSQCmNYDM9laWknaA+RiyRI5CvItPu9AiolSsMS3P8an+9/8N78UlMjVBNkH3nb
pdaaQauXlfqK1OZqkOdZGFCEYDwYAjQjNeUIYSoWbDvBXGvCjJOuADYAt9smox0o/x9z59Ukt5Xe
/a+i0rWxRg4ury+AbvQkDjO54g2KIilk4CCHT//+zqzWnka3B6au3ipfrEyJp3HiE/4hSlw7XPq6
QoN/8AKHeTwkNkIkcWwIv4Mgc4Mer30zEX+FcE8wDZja5HVqTu5NM4yGr8TrElorZjvFYE7BosIl
GbtS89HZH18NGAI9xLyPdFHc7s6L3PnGtcfpMKwS+jnFy62zem0AIEytfQ+l4RvRRhgql3lgdCja
2rXrM4pr1zO+XJl10hcju69n1AX+TWhtH6dti1pnCYVSKGt3hwDYAJVmcj+/vDjXrq3nc7XZ/EJr
EvYY7aLO0xu/7Uvjk9Vb2usmyoygMXT7hNycFXhAqIKXR75y+YPuQljOIwGmpCC3zbN7a45rz+yc
lGt5tJqHYUZ3XSu67ublUa7cjmDleNIdSrvckZvXFMzsnNvwm8Ox6PGFLCxxkxr1w2zN3c41cpls
4df1bKTNritLAxn0IuYaiWMrMPRqwi4DyLayAkByFDx2W1Vp/8okwqQgBpZB6tb1RIHd0Tddxqtj
VfOp8oRCByHbQzdfm0Rq8zTLZDvI2qLDkyaJhSkoG+btgEaNqlTBRHXkrlesPQTd1aG4LSScBmTv
1hk5Udo0trTCIdjMm0Pj6e/h+GU3XQ1m4eWdcaUZQsrzbCi5QZ9twLosBhC8th0qtuW88pxEhF1U
5w8mjKxw9iLxRamLPzJ37n17bJK71CXWG6rW8ZtCbe+Hyv5WAP/fiYn+l59FNwSluCtEnn6svLQv
S86FUanqydFw1Twsbq3rx7RWbd+FCYYwRTotr0W5mq0fWU13706m6A4YCiHosdQA0VA6av6R9+q8
V0q9kjJSi5ctT8DC+ExtZYPQuWLxR5bITGzEJ5JQYPy7es4XzVtfJwoYK1UjgTHhwSXZG2OYb0Y9
eTVJ/POQp28WodzaWvWptvpgMdTHzlGCaUWb9uXlvbxeiPYo4/HwSKuYpz75s9XtaEb2em2tIWL7
0S06b0OgIgy4s4ku3zY5Chm6dCcmSZSNrWejuJFqDciRraHVJQ3ZQPEqyqNHbezswFGXvfr95Tfx
GlHABpIEy+WiniOGKLWgLenhoBtNCLWwgMbaKR9fnrmnsHvzfsr0A447ERGVh81HUTJy1q6gWO4q
SgROYJiWe8+Kx2Of9giA4VUVlnonbmJcUXyx1tMN1nfNgbi4OC6zMR0V7ASOeblkN0pRmI/ekK0P
9mSDhOd5PWb2qn3+N8gZGph4C393gUs22tTTEZSL6cOf2sM5XgHKsWWp/aMQJvHEWyG+ZW2W2MlN
O5Qqe98W0dU+CjvjIVNNdN+juQ8UY9RPil6ubxKvAoLppRQ/ytK6oc2/y7y/XEd+DiUryW2H97X1
6MCgd16yzLPDRCJdurZEx0iPzZMVmaWfFSsCwK6SwitFoVAt7B/tWI1Qz4vcJ7JHrbJVBwiUq9h5
TOS6Xqw7xRSA5eSdPJjnm9lTwPgUBAthl0QPhETVezuPm/f9iLixUNUfduqImxLSb2isaFS+vOuu
zQlZGs0+lLrg7Wwean0a88zOIjskVVwOWjqvGBmlewbSl+cV9hpapNSLiEbRZTz/xEGLpo5SOG23
GvteKxqmh2opPpqwNo5Z7/08ronhcJADnemQn23JgJK4MaStY4cYvTnHaDbSQ6Mjsv3y1F1p6zEM
fhYmlWkyz63sV9klhqZMtJuqPB98hJSKgAL851VvvMPC//4yLYhutK11Z8Q1OtTuK1exDskwf3r5
h1zOLp70CE0ihgRfDaXX89lt9U6z42LSw3kpfiNZ1QNLgQ4de4ULQK3qd/brZazAcDDIpEuqTQFw
U7JprNGks1rpobkqyuBTQBr8sSiTe92uzZ9uC52Ptd2evKmIP+YUAiN1frDt8bujI6j5F+YPMyLU
qzl9GLudz19RR7nV2uA0lwXGqjt46tFYRH102p6c1Fn2KiPXJtCCii0nERi/KUPaZ68Xnr2LhA9r
4eyI3q9RrHtNGFkdO0ubjy9/2rWhKOCpFEioadOLOB+qUks0JVD3AqxQqcchBVCm9i62bE6U7wx1
bRfa8rO4RCBObpuhCP1CJ8cxglTTNF8btRB3bdSIYwwo8D4SVbOzDS9TKN5iiiLwVSRVc4v447pe
8iSt+bRVpSQ4UdY7pnQLyPj68hipTXlQ4Cge5sLbOwGXlyZD6/QI4OUSf2w9KoGfp3oXF1pol1N7
qnE38SvMb3Ym9PoonGcojujvbcs+a68sjeamGna/mhn0AxUm1A/2vM+u7RA6oqSCCA9BddvsEDG0
AhVTlk0aBsD5WlZsPQUGM2bT7nzQtR0CRIeXl8QJ/MrmMJcmYl5122ihmnWFn8WzfWiTQT/EZP5+
D6V4JzW8En8AFtawXEPIy0J0Sn77s4MmMXvrpKB7XWh9+kZxkQwy1djyc+wajiUbKPEN9MUPthfp
N2qjrrem3jRBWzldEE2i2tmxl9/PzyH3QUhGyrptWydRR5pKi1sNqSTZx6V2sSLtcgzfIJEeIV99
/dmzfz7c5lmo1FobuYLwROxcCFFqk4YT72UI5/jDyyNd7lTifQ6+1IwhLtteaB26CmVZMZJU/Dh5
TTQdC61qdmxpLncqjUVeHuqtZJDw1M5X0+0qlHZrb0VurqtuCcnjsAIMekvpba/h/ER8PI/JwKUh
QISCLCAhWlDnY3lVU8Zkm2o4DF1kBJM6R1/WSreMQzOh/eOPShflh6mIVqIybNfvM2CnIozbOhnu
+Fem+DhacW6+notWvKNvEn8uOyVHZ4cdfwAnHL/NsqWabqNqFZ9w77AV3Bu9dHmreu0fAILFRwzE
Ms2PxLB+ztaonfy+HWBGJqOi05rIpqJ4nbgTCUCpZY2G/q/CfOQtCNjZqT+qxaRBezMm84vVDVy+
s2y0HH523W0SeRApFAwkgX1zd2D1RLPUHtVw7sr+1M6pSnKaJL+9PMqVOIvLVhYyaVVQDdmKICRE
pTDSUJOPZoWGbzolj1W1tvAc6Frk71N3UscjzmaN6kNCcJYgy3TrFNeR+S61VfGhX/MIViAYq700
VN5Y59uEXUKBS7ZRMH7aAi9WCE+sr9ZTP57RkrdFEtDtcNEYntx1Psy1qay+peiuemrGAuPOKPKA
83aFbU1UPSazP3hgQu8pgERfra5NS2mT1Re3wo6M8sbxeiKCrG8McA1pd7Q6B1lQoxHpV9rCo3eK
U4sBEkRjV78z8JCEjuVCyqzBXVU+qUul+cAPRBOYXR3dGD01P1jPuv4IxWd9SJ3OeaeaM15katNX
3SFy8A7zUSdLqgB1yeGo6QiVBFpkebOf1eoIs2vUu4clE0WQwVWFJVzm1dfOqrB57VRF+y0lHHmV
1vit3CzlQq0GRXn96KL1XgMXAaUeRBn6w36XtOZ8KFxrGB8Mr+zIr4wErZSE5iN1X4rwL++iy3AB
FA7hFogF0EzmFtY4qXmqz1W+hMZsV/eSz3owpqR8bHsFMEvpJRDBu+q1nc97QrOXtyMjg82gXkia
cMGywDeVpq9HI7611PFGB5J6MNxq3NmLV0YhRzTwVuGdc1CsOL+xCClNZcooifRDNiEdu2J1YM72
T4ND8ayQB14yLwnzNnewZjUOQnz9GsZ1n97b4MOC1C7dv/Atz0fZBAp5A03caNsVYlEzHMpmqUPP
gMv18o64fE/4FiAeRAZMGOoR5zM2ufmkoHTFjOVV49dtavhmXq1BzLW2kyo+mQ9uLgpAdOAEuSgN
srRNitEUrTE2iw6KwxwoJcSVlX+uaZq2d4Wir9wIStE8dLMaV/dK3sKYTowJl5lYXWrFzwzFtY/9
avZfhUjGB881k+hkRkvz0aPKnQStUOC9CQiBaHc1nuJ77Tpg31dX+mOF+HcbaJRh1J3b/8qJYrfJ
uoE0WgDrdj5/dYsdMa/wGiLk3j4aRtUPiPJLUq2qV0HldspRKZfhYIhxT3jj2mbn0gSgg9A3ZPzN
w1NUU4YfTsbSxXxWkUGNp2C894FXR5FoQQl0c0kMzz8wBtPrpIu7hKQ9VFWtcjooRrSXTFxGhZIU
QHb2LxzK+Sit2pYQGE3g/4uRfFqtsT+BUSxONeI/QekhNPfytr/Cr6SeR1tG1izACm7D0Gm1i3ag
8xqWoJ7vi14f60BL18+xESG0zeH2Z0Hs6y2a9QmmlPcGP3lxcsBJ+oY7Vu/aau1u8c4Z8QTDsEEZ
VeTe0hoE06Q3N2bbEG+L7LvZq8lHqEPVzhV0OV/y9uE2pd4BSGHbN7Y74QxqY85ha2pTmK3DcD/o
hfEhsmYdi9/B3gmjr0A2ZB8LviFClKg+mHKbPMsigHIUXSLna2mE96bM0vguTbrobtbVj/ZsZOBy
IxrKxTweyTBKhG+F/fHlNbsCk5FMZxley5489cvz39AsUWarcz8BVK3EPwBoFZCC6PO9qUXc/qEo
lF+AA0xldTSaaXlbaU7rYArnfK3MqdyTqLi8OMnipMYbcZ/kQG6C47lILbbFk3I33UOjdYYHC4G5
Q7kU+k+/BACDKF7wYkskubV5b5wswS6qYKhxnOIvuDMNhw6gzk5mcW16qVNT+SEukJzyzfTigOXZ
o11MIaXsD4jpREEx0pddVoRi5uJh7a272ZnMQNHHW6vPfqewsAd5u5KskhSSPpFAEUwDhj5fYn2x
nLFYkimccrSTLK02cVrU49eFaTQ+Vbyacr9nhHM1lEE/Ld1dlOHbUKdxH5TpaO7cEpd3H7+G2hR9
HPosJNDnvyYXFDlGxRrDMrWNd6IT62Ea6niHRXhlJ6Hnjoqa7G5Sl988IVrjQovoGEVp9AbR/bh7
36/2kPmqYnQ7X/SU7T9/gyVVUZbVpPwoSeq2ajNNUMGJpZtQm1QdD76sR8xM1ZPUR3mvqpC5dApM
Aqe0Tw5uLK1sRrse7gut+aKX5YBDoQ40NFgmAON+nJhz4ffCwNqqb/CIuxF0OwRGw539Oh0wGkUw
Jxk/OQj8fC/GGkenCnfcbFTZOXh/2XtJklyQ7ddRdOOGkv0NsLnnC6aKSjGRDcO8BnTZUef1+C2J
xubETHiPUHBR3+8T920RWcUXV8njW7OenFemUISPfDMtoxR5a2GO7X1bOvriZ7nqfWq5SG4i7FAe
6NjuYfG3W0yuB8VP6jKAjCRM4PwXt0IodjQPTTiZlRMk6+oQvUzrTpR30dhlGJ3/k4hVdKrpbp8P
UwAfS0air7BO7OTRWZr0wSgS763e2+2tptS0PnojajFaaOt3UA+Xd5lTy5L2AgAjMzOhB2tXG29X
z9xT/b4yA7QnqKMj4YDZzFb0u1owArcEBvEz/uQw1owkzOt4z7ZgG6cxATz3jAKGnurJNkt3GhXH
k0jgwLy0xSPq490rvJTGYEgr65WIKvsVMqv5MUE3difnung65dCgCUCZUDAFn7dZ4qjUEZrDyiMs
rPJTadecG0NFc6TN1eH9jAPWY9TB9TS76DeR24gP5/O0c7dvrxg0E6lIqy5lYugzlBHOlx/3Ykuf
HGMMxxX/7bS1u7umTZQTqhHNzcuv9NWhZBtGqvNIWPH5UMh9KmnvIim25u6PLl+M26VOP9ul2MP8
X8yr/Cib4JdkgggYT4bzkZDCrkvhlGPYRLhuqgmuM06eG+/tpY2PTY4qyYxC3CGaivZDrlbr0TR+
GinPbyAJlNGIR+hqbK9TO2a2tdEbwtUFUmCkZR+sTb93SVyZU5lquia1RRWH4M2cZtbqwRGMBlid
VQ5KsItwk3WG+5Jkd+eBuDYU/CM8jgHbgF7YTGrSgTVzansAWFGoB82Mi7u6Xpq7edrTfdueSDl1
AB45F5SCEfvf7MnVMuYpiekmJ45aBbFCE2FwrfymNTAYNlaje4dVbR8CgdnzhLzwxZJDo51EHRVt
J5pCm4/ElMzAbr4dwjhdBjyxDM23xAB/3ItbX0vWqvYp/jTvu0Qmm+p6sgdgVYPWivsl8cRNpCfO
geNmhYZR5tj3meuHJqqynSD/2lpI63EJI5FAEvnnz2LukQJ9lICWDNWJfruNAvupjcV4BAlr7Sz7
9hIGDyARxDycXBE0qTdZHuHrMuCq3oReL9RgMVeUMado3rkbniojz99nhrGoA1EnlGAuOKjnX9Tk
cR6NaS1CrW0a65Av3fK7obIL/Hhx3LsZ/xgoH7iDPhZz17X+YtpgYzPDmjwfT2lR+7nRWWkoKls/
FAmlAzTATeeYgp7FCEXDIPYU1SrFv0xbjB8irZra7yyrI7DBceBuSl3l1RSZ6g9s9hSYO0USfzHo
DBD+FM0AikbFKNlfvKkDXpS1aRcUduV+H8tc/WGZQ/9RmEYcH7KxG6vjgMwUen2j5T66eFkjmm0l
82+pkliR3wkz+wTjEt813R7HJPQiCwkLt9KGt9aoYTEbG7lUqUF7Xk3K9UOZR6CZCPApHxhlgGf1
+nHSjTTMzEZ3fAW1sjig1uACCrVF98aMYMXsVGjkkdssDyKiMkaQbMfLZ8LLzMnMLBEW9TgfVCMX
JyYePyKhpc7OWPLO2o6FTB1PokndBBm3862AbsYCQLkUIUDP9lB6enRA2jYHYEKjVjhKdEAHcy8K
eNLEOh8V2paNBylxAID4bUTfkaCiWaimkmlhjr5AJ3M5VGaqmAdjXL3XVlN4A62xKQPxylY1Uf1r
1W+Wk+CwvC6wM1J7ib4gTLNOx8VOl8dmyGvrZNZ9l4Smjupr1EZ2TnumWMVxRjt+ubW9Nn23QF4d
fSWB2XxMmz7S/QqPg2PkJeiHGeSuc6BkxoyfDomRfqBZCe/cKfsYpnBs90PoTHGaI56gqSiyGw02
qphkzetxclNjuW3zefmmmuX4dpnt+taUHo+LiiUUw5jDB4XDbyEcj4ZvwHWs9TureVHbszwCOAi6
iNLxFBNpni9n1fRqqYguDyOX5cyUjO5hOQzrm3QVeQm1os59XW2NimOVJ/1NT9bQU0nqlS9rgVTT
rbqO9Q9jWFNQXpQQ/aHkxAZmqmZNkDUYnXPQ1oJOwdr1x0wIuzzGmbo2N0ixYV4wVUtdvnk5lLnI
Rrmk2CLSCMUA/Ma0n39UkgxGnw9tGvZ4Q0PMGc1hPZiG0ryJFk/hUJqpJ4JcSXhFChhj7WGchVcE
YoY4daxdU6NuG9X/DCj//dv8H/GP+s0/t2v3X//JP3+rxQLoNOk3//hfr8cfbT+0P3559VV0v4RD
9f1rn9bVf8q/5L//o/O/4r9epd/auqv/6Lf/1tl/xEh//pLD1/7r2T8cK0B2y9vhR7u8+0F61j8N
wG+W/+b/9Q9/+fH0t3xYxI+///qtHpAk4m+L+fG//vlHt9///qvsnv7787/+zz97/FrynwVfl/Jr
9cttV3ytvnfb/+7H167/+6+K4/2NDJBrkbCbujbp7q+/TD+e/sjV/kb/g1I0FwFrDHzy118qxF2T
v/+q8V9R6SSu5H7gjZJCTZBG//wjyH5sBnimpJj4Ffz6r194tmj/s4i/UIZ4g0dL3/3914tMXAJE
wA0hOSV/BSCi881VzeNUVSJBWSTN+1MV6+XrXHzKcVD021hPTomNxmRvaOlviKp8dyc9fuOoM64O
a3dQG21FWGmMuBtqD/HhpfbjdskMX6SufpR+7ajFqEuAzetNMprfcJrofqQR0p/5Chb22eT/+Wln
n7LtAD5hXei5UMhEXPHCoixBVDttDRrFq8HmjPOPjqAKoDcTqvD2nAyPy7Kckmbp9UBPBNFVhvN1
UMf1eEO3K31d69RWC222HxplNu5UlXKOcKsZJHExDu9bNxfv5lV8Vos9sYSniOPsQYC1JFv27AVD
1u83yZnu5mkTA94MOzTfk6Nmth/QWpl/q80GCRYPLndgz6L+Wi9m9U4000e8INVXVYzJRlpWpRGY
RpW9GdVSfMqateC177wI0LY9ENN45fQjQSz61ln0T2qz9mkwippKVoNH1RuQF0WgqAstRxSiblsP
OVvfS4j4/LoH+2oWlQiXJP2s2kUUH8CSRDwgi5V4vpFSf3taxJ+6Vf7XG+LsVvk/3j3/H94q8py/
cKsMv1MV/+f1JO8g+W//6y4x/yYdu2VcBJEDrNWzu8T8G7gknR6Qi5ALOBtqUn/eJbrxN8x+qDlQ
sub/T8X6+V1ClA1YgJRRKpAYP3OVbIN38gOIu6jxAGBimAutyKbvc5wex1OHd3TYGlp8SBN93UkR
ttmIHIWA9kk8FZ2rLUhWKLUjJrsYT4qAPDQ3dQ7NL8kOqWLs6bTuDcVsP098gCdPNF7L8cQv+mb1
CCBFbmQGSMioO4WRbcGQj0IBR2oYUVenOrMZyXWnwix0fTjVtQIfDWWFh3KcOjwO+0ScRs8TWKKr
HZ1Xrftt8lpjp69yZemoRCKojRytVOPZhE0gCyIp5jiQYeo2BV+so53IqH9+6bicJfaRYgl7WM7C
s0SyE0mnRVLdRhOKcr9mTXoXl7rit/3P0wSYUGqZ7EOaCNKv4nwobSpdZM7xku3m0T05hoQeJ95e
8+XKtNGGYjOihOFZFzTGyhhE7DpRf9LVyKM50DvvKdDsQdWujSJlztn2kquz9YEbqIKnhTD7k3B7
836p5whrgW6P2Lqtg7AFWRdI19wPoMe2lmc4sLuS0NSfYr1qbxvN7H1BtfIWBIxzh02mE6Bl4B1w
Ad7Ta7z2fS5ObhjhPIUhmxRMzRTyi6rvT8NAAAufSxwn0pvjs0v0SnRweZhp41DBoPTIj6WTcr4j
nFVF9a3UxamKtDpAyA8brTm1A/QN2p8smJDRcdWipsWacaK3uiwR6H21E7M4NVrp3K364NyWtd0+
No5V3f78VzkU/HgPTOhpWyRNX42JuZYpLWEqXBi4t6TsOBuHyqr/tHkpX/V8qE2gaDQ4WvZlwVB9
Z9zUZm7dz3G590GXm+F8lM1NNI7KIPBAq08lBxzWqKkBYIrznQrQtc2AXCaJP+0O2XU53wxpmS1l
E8d8yxovN1aiTyh8WilkmDI9vLxCVz/of4ba3kRjlPQRZr31KaK0dAtVnTJeqv94eZCd79k+ivYA
Dg02UX0SGQAgQJEOUg2KRn923Eux5TI/j1Tl5ga7TqedlJSUZhOpIhsVLZHq1qess9pT3MMPSlVM
EFK3/MZtWOys1NXpw8tdpidIQWy1qJJYWTNA8vWpcFIlVCQYLlec/KcXSXa16XwSQCGCt5Wia0bF
qeAbVidqAp+GecyPwjOn8CcXidIpwRvlTaqctHZk+vLs+av7TMefVS1OvYvJow19+ruBUQbkrxan
spfHupi2p7Ge2o9SQ2OLV+e1imoixeIkRnv+GsWE7CQgab0zzEUJm9ccSSAg/9Id45I+UdPjLZOq
L06qmyePiu2lkIk6dP1zPAfXthpea3Yyv8KjunmQnkevc+pJn4ehWrNAU1yqKUayvnIGJSHgmLN7
XoDufQXjYwd+frFr5e9k0iVLABGwLac2QjjBSvu0OA3x4H1p+8h61Oy6OSmx6RxURBZ3um1X5p9K
FO10yfaXOPPztTYRuKu62ClOuqZ8WlTEeAsKRD+7a2EJQJNBAgzKESopm6gxXwFh52pTnPKoaEOn
bMYjip3DztRdkl0lGQHwNQoikrC0ZalTkDZUZVDyE76ByVdRJMZysBWjonRoupTJukyMgYCRF1Rr
Of/DMBLv1CCQ9YGbXPcTvRPvXS3WH6alcR5Kg4nwG2Wccr8cu/VIVaIOJ1FrNarQo3j7s+cADAeA
Bgk0kIbR8uJ8duZ0KBRISpo0RwocsMsB5EaLDPXOyb6InVCNkq1jUKXAcMjMzkdRYk8dXCqwp6gV
0W+LQH+inpY4XEY7vW/Htn2IpuWHg5LC+5c/76n3cnYby5GxgeGk04QEcXo+siGcCjxin52cJMlm
BCsz4721LtbXWrRLGkyD42DDYBvz2yVT8/rQiKVBCxt9q/VBuCj++FHfeV/y2W2+xIm9zEFuIW28
5xFxefzILYjvgIxTn9UvSYCY2c7UjU/g3Qyg+tkXK6nwde7LJVhWY9i5lq6tBw0eVQrrkG1sUWKF
rEa16pqd8gHCAHrdCNTL1COw+zQ62bkwv+Bfbp/EYlcfX16Ry4MP3MOToRixOlAd43xBEgxoly4Z
stMc2fWxT3o7wJwxP708ytPR3qw7aQeCdhJ/JgVwz4dBNtGe0rbITk3WtpVfqMiT2mM5o0g1m3cO
ZbC7ZdGSjyt1nKDGfeV2asbIPIxVP98iheT97DONkwmma5IbxV6kE37+e1J0FLVa2OmpK9WczY/w
ZpsOe9voyuSCGkfnl1oFz/UWotSuy7wOaHWchkSZj5QqxVHLQCi9PLl7o2yWUEujZRA8F6dpccpj
znvu61W+qy1+EbMxZTRnqZXQA+YC31xNEaU9d1jM5LSM5Wu3Uo33SRq32PUkdH98hOuHLhBU6OCX
K3b6oahVesS1XiehC/7wNkV0ruJ/evp3nUP1h5iddM9R9dpMgNGnrsQFCmJkc7v0dapoWIgmp2xA
Mapc3fWNWRjZ8eX5vjYRNrqcUjZRpuybUfJm1eIMs4pTmpfTneU1SPZ7Q3Ikch93llYei+2xoeWm
AWOgyMpOOt+myVR0YP775ER15Y85c153qYltVu98FCIKM1f//eVPuwQzUh2gpIKoN7V66HZyhp+9
P4mrjWs7V8lJ6Zv8VOKGFvtpFPeHhhT+taat00lp7f5+ztDIWa24AvBgJG9YSuvzyz/lcpYlHZT2
A8QE8AZb2jfakCoSamlCRFisH2w30w6J1PUw4AzsXAaXt/35UJvLqV6NPslGhtIJq0OcD/IbC7m4
05x68YM9IAT08qftjSefg2eTrJndqDYR41HEzkO7Fsb3NM/ngGYMKkPg3Xaeexm8ne8iVlXGdhjD
o0+5VarPiHV6T62Tk5FE2k2Tq2bhpw79MxwKR+2VQv84mBzEx6Ood38rskj74+UPvratmGIw77w1
yHJubTwSI1eaTmMfx43evG1Bg35y6HcFQxQZ9xOrfGycsjgVi5nfeXETHQc3QT9PjD9bfuA6hkKB
EPJTfWpLWE3m2vHiok1O86RRx+PYBcM4tH5sg9p5+Zuv7V/qX8DHZKGUgtv5Ikfz2GpxHScnOPx5
sCKH6OfL4gaFLva0fq7tJ3gGUK/wL6Yntrkl+jpDXbFw4lOjJsmdkczTsWxh/GZLCjMwKbKd/XR5
zVJylV1Aun2SarMZLx9bxWtSIz7la1LfV+2o/aE61R5W//LuYxRiBqrMOp+2xVU3cyb6Dpuwk1pH
42cB18UfYkMLdWdMgpm87IAT017J9+qnsUMJDixAlVtgWkytkVCzik/0pcX7tR6mt4lmTDsXwJVw
CKEgCBQAWKXEydN5eXYDKIo7z4WSxae1MMu3+Zov32KuhTtakdGjPjXOHVaiydGsdEF9LKuCsXLm
N2DdS9+pqz3G6iVJklMBpgQwtSxDU5k736tJs3KBZCVTbXj165wI7lOVrAovaNdgrZAb71S3slrf
WozmR51pxlEtF/MGd7bsldDj+Nao8mTv7bu2FDYW4LywEOCot57/qFLVJiVVmvjUCs/4oarVGJT2
CN3w5XN6gYdU5cfTy8aqlMyX5+Z8nGUyls7uk/g0sB9+r3WBN3YLZM0rV+teDKBCFq9Nbr0YTpIo
hXi7zsu8Fyle/xUuaHbJjSB62QSk7AVviBwFLbAlW/9RTa0ZgFocDn1SdMio9i4lYC8/9BB7H3Ep
A5iVevU/Xp6KKzNOyeEJB049HeT++UyMDlcWIBIlLDHAegv33Tq6Xt7ubH75t2xeIxp4EpjJ1SE9
8M5HkccusatJwSm0/6T0c/cqTcqwaqyZ+8vbSTivDcbxAlSryifQ2zztRirQvRl7JZyzHEAgyd6R
eMJC3Lhy77n19zwirk2hhIIhkmfCOTE2sXjiZZBSi4GPMzxYD1o+BUrq5Dvy8FdHoXMKk13yKbfW
u0OFEIA9tEroDHWBulNGLBjNe+WaKxcw2G/SX6BfnI+tVgtNjmRtG0YZWyt7Ey9uefQ6efYx2EV0
spnuwc2kO58mV3+7O54PujkHMdLZA5xrJczgLL7qxdTfN/3incauNn93jCm66Vx3PEUi2pN4ujKp
0nqcSBtWElTxTQksrxTqOWmshB78jJM6cuuvo1hPL5+xK2EBm1HyOdGT4rjLP39286cSqW61OHBr
pV0Ec7vGgVV7uo+B7h5I48oH8Y5RwYXlCMF+mw2NUasVU9J6YZKM7kd3atb7FsHRnZDqUl/foExF
mMN2l6nhtqWj97XarohQhXZrzCEouqQ8alGGrEk6q98MbarCNVPT73bmFmswQ//6ViP1gou2mp8c
Ox8P2IvGb7rBUGIf/d1W88ExKgG4NfEqqSz3gE/OtKMN9OT9vdln6L8hdo6olMzkNjGMSlITOVGK
IXNeiEezmLrotGpGCzjULQHR3WTKkKDx5ajLu7RYAT16apJ+y5U6f6fnVvQmWRw99XuME3E/YsmF
byNQVUHxiYd4B1F3ZdPI0FlWoyj308s43zRN7g22og04+o2VdvTQekD6VCmOTgvy86f35/Ohtm1H
dQI12fbSorBL59c8E92trs/Tq2Zeo5012PmqbRNjGacocmps9xJ8mj4gP6HeOPROHppkmP7KV2EX
BZ0DvAICs+cTONR5nHl0h8NBbVvJKs6SIcjxwXsXuaV9fHkKr5w7KezASnE9Sz3I88Gwb7VGPJ2R
hrf6NVASdz16EyILf2UUqOcAmKDVbzWkC4ZfspY9QeV+8L2qU3yRVHsKP3JnbY8J5ej/HmWz83LX
WtW5aDA5G5vmE6aPdL0jxXywKb76WakgZ4L8pxVEo62OfsY9cfgLn0n8B4Na3snbmGRyCg3cOTaT
SlsqvoqwhI8cuBX8hVEQkgbFj6w6HqXnS7auXq6luWDXa7hL8k8JM1rGO5HP1Y1BXCAdqJ8UHc5H
cZcMT5WyckNHz2M/i0SOfjU+6S9/y9VjRZYt2x9kaVt+z0AFh2STvZ42g/mYJErxCR0j69SJaK/e
tjfU5rGuW5wFAFnjAZr35T1K7t6pN6c1yGZR7uyDa0MBUpAv5xPxfDMUZIDkn/atoxqjDtJn3d28
VOnBm3pn5/xeiXtg1dNBQsCczts27jGdqLWdgfMLAQGzF6dognEqBcqnHdCqcYyPk5XHf2VQeKVS
q4ve1ZZJElUdShJjxqpNo3XXLGl6V4Bcu4HKbvip7rb3Y5WIzy9vlatfShsUiBM0KeC75xtyhMlf
jTmeEtk4iaPshuH+bE73dd+vrykh97QdjHTn2r8SksNbwC2NY4b02jb+F63njO7CKRBZbj+W02SE
uquIowXY9pWTGHvOv1dOnbSCJqyj0i8B6ZuPzK1VqD1nG/2w6jCkfX2w6mnP++XK/qQmji0gSEKA
BlvRary31EUdGYWFrD5ooqmCNu//H2fntSO30bXrG9oEmMMp2U1O0EgjS5YtnRAKFnMORfLq/6cG
+0DNbgwx34ENQ4ZdXWRx1Qpv6P7uvOnoir7VPWBiQ+8ZBUnJ5NuN73L4e/3M8w1JGfKK4aQ+fNST
rG5Ce6rdr1NJpDRbo35OBvy32kzO1ASSCI91kej3wO6PSCm3Nk/mDP1N4squTM2lAcSK8D+S1k2c
QeWf+kBV4y5ErPZ/eZuIBIInB/cHNXR3uZrANPsCp4OwBQH9cUbL2DeT2T1Iam+dGQsZUNJa/D2p
SC/PjK00Qh1oS8Ng4GROal6dsml4szcqO+CyAYKKBhQgyt17TKZtyOOcVVqQ82HuTN83ZGOj17/x
W1uBfmVS1DDXZ+Z1uZUCV6e2hJ4eZkO+oU2JrmeP7cPbL1BuNaBjYFFkFb17YK636VlZYvtgeD1u
nDpS+cJNp4PXcuucgUeBaSd9UJhcX+4FxdSyt9MB5fthde+EkmgPsZJWH2Hv9qfXH9utpagCgQfJ
+R0f9uVSGyoqqOign947tX2yEzs7K9QhYZ2q5sEburUUrAlplQfkg4NwuVSRarOzLajQg1loT1s5
Vnet5lQnuJ1H6dytRjyDJBI65p4wCfetYk3LYW0A9Ai13rrPCgV2UaOcaVP/6ygj5s+J83ftobvd
1aRzYtC/ibH78fYnSzGDtCsIBzlzvtxuLLK4KJgGEr2mGlM2l75eYdbnvvPEwUu8kb3KRAguiyPJ
zi+0tj+KbWtxx6JS8VgcWl15TBpLP7VwRIIm1rQnK9OhOou6O8NwmT+63XAky3Hr0+NWRYWfAlyq
RV3uNPHGAoIaotwlTrK+g+5/MBMrDwqB69ahVNp4oR5LhXc0SC6XaXAhXrO5QxQfewbfLRnFnhU0
VR6tTcOKAsmTc9/kzd+TMOcwqydIkPkGA/P113q1WX4F8RKcDNAlqed4+Su2TtMX9M/scHTV6tG0
s/LBntV/Xl/khs45sCEEZNBVkr2Gq6ngYKO8XWPvbKFiqEEan7QO7mMF9lKdpyWEKLr+io2C9KlS
vPgxzybtr9XbWsd3jLTsfWFm2nIaRQPldR5Vb45maK6/0bMo8FBaHO7TPm7nR3UqO1iVUBfnT0uP
Wo8zMLI7z5posD2ytLl+4/PjBgAtyJaQ9qUQ2UdQTIFLQfBsIm9KUCHU5paZen2kqiDj8J/1HJQd
5g0ye5DsUXBGl28pgaLbut08RxB/m6eBciSoazcz+RA29a6dyVjUXFf+e/217SPcy6p0oLCyBkzD
HPByVYxri0rXYFrYfTec86KEljPOql/3w3B+fSn5v9ptkAAnBX+kzzH30eVS0Dkg+HKNAjSpcM8x
9fR520wnQA5HeU5bqTOKNtf3cXOLA07E/tHSciUdc8hpieRcuPLf/xFsvBQCs15vM+ADc/1N0/fX
pmLJVfVJd1fYbnK3bMPy/fXd7h/sy5q0tSWHlIX3IiCps9a9PvM6zbLXT1uyoH6TNm4Adm89uOH3
aTvtPaQgJfUfYQ5klXZRxnJzJTFqu4tibmhEcaXbWKMSX4BT+opdewePcx+75XrMCTiqUuiaacHl
49SRgazmeeqipTYGdJL17X5OMOn2p6xYzloqcp/5vH2PSKr9yPwez7XXn+0+oL38ADo4CLMygKQp
dvkDOsys3Rh6e7SOgwN3mLvTr9SlOmKPX58bLiamHlCJJSZvjzVzJ5RuCOpt5LlZUgdtrc8/F3uW
fIamzu5dbTJOFSDV6PXtXR8dlqWpL6lWZAR7Cg8e1sADmfdExVx+wxEpD/q2+7xpzhEB6sZzpBcF
m4v+m1Rf271Io3WF0mlrE8HctO6rDkrymijr3Zu3gxf9i6cHNR78gsu3tSVCtduZ8ImYi/hHGLFy
T1pfn9RaKY7KnesdwVlDD5T9wNEAOrdbSytw217zOkoVSKGmM2g+SMvy9PqOrj84AIHShIDEnfb9
fiKoNqua0aSooi6ZILNrI8q9thEJU0uCQYmPNE5vbYqiinYiJSVlwu64L3nfFjVFZKQ0sxeASErC
sji0M7+xKSphKVFm8GURpa8eXb5VqdVEk12gbrMZQV6Yd8NY5b5AIO3gEd7YEy8ZFjMusDK53mXW
0LIdi6SvifpF3T4aY7OGwlPfitnlqkGyBygtSSYHYu9qa8ZInWmd1kS4zprvBITcL0ajHknWX3+v
rEKLQYqSk/you5u7XGsUmEYTHsOmxiH0KmYAaHRHS2UcEZNvPTYmmKDbKLIQOJD//o+bLFetrigU
tYlmxF58FXAhIIDpSFzr1iqcbtAxOigZe5+KKHTJrXIp4YAIMjm93UbYDMrRVO/WgcMcBSQvGbgH
AupyL94CO7huvToSRef+m66Ddp5Wzz4X3lwEvdPF969/tbd29UJ649ag+b8HupaTVhWdvtXRhLVY
6DpKGlQ4ZL35bsI+ksYEubA0dH0hyf/xhpapxepFlHXUAFw610MJKcBunINVbhw5pk2wMWAhcBl7
uyNnoHffa1ivRamYEZQ26+q88dhAs45HeelVEcNHRE0qxb6AVtKo2MXUthyzSsm5JegAj76buyCg
jX8YBP/o0/J3Vc6P6VR/albvsc36g5nzrX3S/oKETEWMjMcu9OkErCE2G1LvZgAHPBL6MBn4mLn9
UUC6Tmro+2NrRKX04iywWwkfd1uBA9FEoM/TMO4my3cHY4ricsjfG1uiBw2wjjvQnslfXWkeOevd
OJzc+SwNYJr+2V61GCav03ZT1kRO461Br+hWyAz0raK08lXSNZNCsYymrlC4pACVas2Qk9LRGp7z
TQHbneEtRo1RGJVfF+pbjeVfVpTeTBjpEID3zfNCq2oF/cs6Koe1e0R4cfHbpDGfeg25cB9RSN0H
V9Ad+ZXdPLTIQJMNc2woa3apjbUkQ63EKcFlwTA9njLl76Sviwe3182fCLhn/jSlxvOY1f2DTg73
ZQLc478ecK7TR7o4LygQ0jjGjjIA/hEKMrMS2qR6VaSNnvKQL3n5ZKq0twdrhDaa6/MTQIC3Qgt4
4EDzZNxGw43Auvta4bmPvUBELuoBjN3hpeJhl5iMBzndjeNqkX1LThIUfW6K3daIo65V6VWk4gX2
cUtblG/oKZxff4D7ilHuhZeIqoxUNgYPcLkKzmn1VJeiiuJuRFNja/UP0FRRNUOD84TRmfDzLlX8
ppuS0+sr34g7UktNIq4NKtY9RHSsJj03+q6KqhbBWJUSBp0u9Mo3XT1SMryC+L3skpKGrx+aCWnK
5S75UzBDoq0ixbZ/am39zlLGpzHzTnnZP+vjfGeLyuOud++7tTsVSn7ujOSub5t/Xt/zjXdKL5ps
lu4jXcB9z1uvu6QeuU6iaeqJgGiB+GNRbG8/OVB/qcNljQPqeRdnjRzGUJlsZdSZWkYea1hhYg9H
EN8buQUPk1pAQpvpeu+eqbrgRzNU4JZNLHj9ui6VewWoGUokiY8b3JHm/I1HJ8lznFTufdKLXe5s
xIs2ja2D5mXfIlze1f1XcxbbgRXvjXgiaxvIKrShpCPA5UGpnERkhlYUkeUVy7d00YczTsC93yy5
91B2s/aQz4l2xP+8UlrlfMrUGe0yNBDI13ZhLN28vE7hakTAUBvhK1NRRhUsnTuntMcozxNxjqtV
/7hplXaCh8CkGW/iUAymHSiWWwZJuxm4w3XOQXJwNW3jl3GVoZkpC2I53Lh8IKuC7C3o1iJqjAaI
gxI7fpHWqOWb3jvXzN/HcZaFupp8cNLqXV6L91Xn6kAhll9v/nLAedC+I+8jn93jrPK+NnHggJOm
2KP2MA1eh+r7NB9EwxuHTJZ/NsM8zgB36eVu6QAuk1UreWR2YgAFbfcP8Wj9fH0rNwIfJEb5qqV2
Igi1y0WGunRbc7XzKAZhd1rSdAu8AV7U5E0HK934RBnicJCZS/Lx7IHWxgLkdsvXPLKXrQiSjPg2
OAlvj5x8+2dLiqMy7WrCwnGBIoWJKekA/7CfOQy1KMo5g+nmboi9W8aCblOVKNknMSZW1HpLeVKW
rD8Npev5y7qmj/3a5MFmZ9XByb31KlHKkRxiS06xdl+yzJQWLa7ySFPn/rw1lRIoACrfKB4h9ysV
3UG8MmAHo3P5Ll0nTcq0UXPYtk0SThXmgR5ImhPCT+pBaLre0EtflYJe+k/zTV4upa6pKZy4qiJ4
V8q9GS8/BmGq9wdnU1Y1f3aQSWlUhjYQh4HvwrbZbajuYsOb6rSK2hpVjwDtv6z7aJLIrWe4ZfEQ
1AKdqXORLm7ii7kdOp/7VP8gUfTgYmOx/aArW87BAFpcp1XDCOyE4nf/UR2KYSF4NO0Pq3GSX0UK
jRh8fxWPj5s9TOvJI1e1gwqI/S/0W7PPouoXhICr9Tyrev+hyEWPzTnO79jOlH1dRcJZtwROFCrh
dwoR8Is6DqKJBmvt0ciy8ZKMNeNbZwAsQYXAqM6t3anfM8R9/1NWU11PzijQFHN7T/2Rdsqqncdy
iu9Mxdq6s9421ebPhQNiUzcTpLVwUs4OAs6NJJrnTd1FKJDw233/c1W7PB91A1Z43m7/zL1nf+1y
C89qTek/tlWqPWmV6XJ/9/qDU2O9o7nFW0ewL++cMA8qBUY0bbTLk8VQptQR1ObKsbckXPRZ+lhY
gz+azlGtcusQy4PFHIsF0eu/XGoSWKgN2EJEeodwWrNiBUY99fZKz6N/zqQcQQOIX3v7Ea81rLrz
+jJKi9i4syoxvy+h0x18+7f2QjIJlVaqMDGWv9yLmRQ80k1A3Gqbzxg8JVEcV8rBIOD6skAs5o9F
dg8s1dcsLVYWKbK89ofcLaI2s9OAafkRsenmUlSRUjeY+nx/+dXJNjVOP5fRnKgDpDDcQmNAqv60
rOPBrq4vJnYFPuel1crsYBdlNvA5KwJ1vCA8FB+GdtTh0DaVGpSYKqZ+WeMQ8Hpgu07sWJE7XY4Z
qaf26WMe95nX56xodYPx5NCMD6xVOKcen/JACrKEc268vYXEorRFJdcJgMs+rSuKnBajl5aRPWfi
YW6MjDls1nIJr0dzlBuHEVIJB55iTlrr7rpV7iLmra69IlqzSjyVlW5/LzpHeXtzlOGznE1JAyiI
YrtLyBmqBsVSg2UsXbzXh2b4OtZJdXAL3XhZfFFkERQX0CX3ACSqCvJ/6CNR3pRJkLaddo+AorYE
UKm1JzFn9mnuHfcAmndzVRy7JTAEMP8+94cJOdlrtxZRAiMt7EyjC7Rxyd/bcaGGTYI0s715VvT6
ubz13tgjcxnpkA6t8DKIIDusy65UEY2tNt9l3hj7nZO9VZSMCK8xHaKXCRCES30XRXiUpjY0YxGJ
rUveLW1cVn5jzc1BRJSf7S55uFhGbvaPbsw6pra5ILgXWaOb39vkuY6/jNVPtGSKEBs+OypxvlKC
tUrdB2OMj+yBb7xBdP2ZzgLFo/jdo72GWl/jtIvzaKvN8f2MsFewmAkOjjNeqfNg9vdKVSVfXn+D
N0okhns0TmkHoSBGQn+562xYq7ztOvQrrDnrzlw03vus7R1K4cH4LVy3/zn3qvNIWjUjZ5wvd6mi
6JENs/FJRcH74ETdCOPM5sBF4pdHdrpH+1fETn1R2jyCzi4CeJbluV419dSlRnrwnd44vOgQSjUT
Di9Q3F00qNx41cuFooysYvTztCvOdT4d5Ui3NuTI5pRJQiohg5fPFzXnXo1hW0ZxkcLiRtE9rNXc
xYpDvFUIiO+EiQ9fitQAls2Ty6WcRo21zmKptPO+JbZbP6hZekTyunVKwStAIuYOBJ21+xinJYXo
4up5ZLhxBlq8W85tvSbvzHRVgjSx7XtAnkeV2a1XJW2CSIrYFzOay53lcdVMGFnnCArEwtdcXfy1
zE339+vfwo17nSkdl+xLh9TbF13ImcWmXlFwOlYmPhRJ0j/XeYymyVRjJT3GhnUQcW5tCy91ZC/I
92hi7k5gjrHYOCc9jROtcSNLMYdQWdUjNcJbWTqVJIJmPDrwt/vuQ6mo1WwWcx555Swe1FQs96LS
sMNpp+I5SaBpk8iU9yDHs+/DsNFvQ53//0t4I5N7W/z5xnfAo0VXDVUs2iB7cbUhx43W3RLijLuZ
Xzwlz/xORayij+cjFsWNx8rHZjGtYdPSxu/ytExiEotbrVlUN2r93ctMTufg1afXT8utVcjGmGlh
II8C0O7uy3UBanstEIhRtG9dBRTTwGDm7eEQEI0UaubsI00nf8QfdxJtZfocdZpFS5EoAW29GcsH
e/UrHSn51/dz6wWB/wZ7LtH2VzyaahO13bdOGmmp8rVLlviUCf1ZUfI4+B8W4tizhLTguGpne0Y7
rw5iNI1jJ0GzDuoZE4DU1+JDOsjNd4QWMa03xtRXGiwmKiuIKaAsvpod/T+MlENTSdzz6xu6kTgg
OEW7FR83Kb4uQ+afL6m35koHiRcxBEQqApZEnIUOxkbDmXe6nMVqY04cg0vZfFFC5qAYV6wD6tBV
8KL2ofMhxzqSB7uvTdGud8Zk4PtCOLP5kM35APMli30yReeES3f81ja9XA94vWytSu7VLiTjUNwj
c1Xn0ew4VeipYvJdc0wOzv/VCySBJClBS1VCxmmdXj5a00ZJl4I7izRP/OyUaT6pWh8fVFcvrL6L
zE+uIrUTpMIdoCA5ZvrjBTIMoIWcdVmk0Eto/TUbgGooSNyV6WD85WZe8d4WeXzSzV6JnFybMr/q
9erJ0ZEWTAZ80ANPm3FEGpLBLzuUXntDLOcFjB8OWIpy6rPUCtJu2pTAMbr1WVkz+8vrh/Dq85V7
wFOE+Qz1GkOpyz1UqEn2+siTMrFWGE5dV5tkya5dZv5CQnt6fTX9avKGOTopE4eeekrma5fLmZlZ
5IDcUWPRdXQdkrXLz25Mi/RBpXcSPwyOBNuW/QKZIF66X/22Ju+9RjSo1UhvWzfW3AeI2vWv1DaU
qFn1pfKHxGqeMLaZ36eFmZynKc6emk04gE0nXPkQDAxqYzPvxzF3o3pW+7tKmMZ9FyvfwVEfceiv
zx5bRM4BDiUUK6L85RYzTa01AAsIODWl9X4thtwvzDY7+I5e2EWXhw91NfIO6bHA89y3e+zcSLQy
n9Io1jPPnzY9VFv9r7Qbgbp7X4ZJf4TV9oz6XumblRlSFd97Jl7Ccd0Hab0+L/X8OZ6ZbAhVqH4v
+rArJ8NfkehpjOWg9XH9TGRHSrJRSDDBA+6+FBjfnmIyaQzNel5nv27MCrvMaVIOztd1NGMdWQCA
B4bVuU9ZkgKZDEQLXLxqN+NT5uT1j4a2f8Wgvqz+2ujiHix4a2OSyMFkE5AWf12+7GJwln7iaghj
b1buvZy6y1jS8q0JH3A2CXWQHDo5Ot4dKcvL3Fm6eENq6MU95krZSarr/S97AShCgi67AXseuG00
49ZW7CUf1/QpUTvht1WRHZRP1wGHJAuYrywbybj3BMTU1Zu5EHBBxq7tTnaX+rPb/FeDTjnYzo2z
ILM5cHMIm9Gu3FUco5GMDd5VdlgnyfooupIS3HCoPWZL/N2t9tF3f3s97hoJCwSYvbvZMtMaq44s
K6zg83wTE+KaePmt/ojY5lk0mnUQuW8cPUm9AyfKvQ3vfPdNbUU9amh52aGrj/pjnFr5mZ7REr4e
sW++LlIh4JvQ1ZALvzzgEPY9JMvkrtBPClMAKXeDsS7oAtlHJPpbD5C7iMApAWhglS6XMlYXuUFj
g9RC9/dh2zrjw7ww79jeWX3eHhzD66cnJQOR/mGyThDdC1qNmdU0RpwZYa+vtp/2PS9KKMZBinf9
9OQYjpEqzVAuu5fr8I8MocGPcGEZPXQ778dmF1qAz7YX9lBNDvp4t/YD+sEkO6YoBLx++fDGbi6J
CLoe9p5Sgl+3plOVlPGbAxH7AZNKYsxr4nq7XGU1ElUkiaEzhs5zPysm7W9l0KbPbz1zYIAYyQFZ
oxkK8/NyFQ/ZybSJhR7ijROH6M9g7dZa6qdBt+KDpW48Nu5OSasFf6Bpew7vZiKA3LiLTt7d3Q+z
aT1OlXMk/ndzEV4O2HucjJhrXO5n6WIVWWIWsct6pduPf18mlKMp03VLTmYdnGhSDwmr2HdV67lE
17WqNBw26/5zn45gUgj2Y/oR9605f9ZiMQx+obYFzLS4blW/hUOd3DfbsCEutSH1ed5sCz+711/n
9fbJgl6wgVCcJC3gcvtqUo0CTpYamold/FeCuGT+r3YHk+Lr6EHbXKWTLQmvjP13maVXrdVQWrXK
Q2a+5ror0vJJ+W5OO3zcqrI/+LJvLgeBk8k0elbwcXabyrFHBreihnww233dmnqY2egxJXOV+gsO
bwdx+OohSmoMCYAcvUuBERlp/ogkc5yZvVmbVmjONq5GuKyd1c18M7yJVcCIcitTmsEv3EURDDwR
nZtw6xzW7Jc5j07QD6uJTMD4U1Gs6qD2vLUnmhSUArYh2y67gL+0WT50vWqFS2uWAcrz7TnxjPIg
0l+9KXnmuCOpshk2XEHbOwiKWauYZuildhItHlMAc97E/dA6YEbN9Eh680pw/oVqi28q3+KLlsTu
JGYTY5sJjdQw72Imie02jzGeIUPZQ140gQOYZtumtKZ1NN2HrdQtv+sT8SVnKO4EOSqdQ2DMuj4F
bipG7Vw2Ggaclto1I1ajI1jpUrTr0ZBLhu6LeoLRAYULEHO6wQzndwd6ysmkcq0zwz4pl39qQBfn
tVbsk9HCMEMryX23ABs4KKGvY9bLqigL0wGRHNLdhTIt7qY6CfWJsJf+W+GtytlD4+PRLV0czzos
I/zCbsTJSlql5hnYbkgjsHlvNnn8A0GE6e6NsYrfw/UpAb5oRal7THqCnsNs5lDzvTo1368oB/lq
uQ5vvUZZBZFQtE3oq0prlMuPmXbZiKXMiArGaK7vTNHadLEc/e2fFxAL7gNNqm9f2eb1hp7laNib
4YrxRmDNqF5PpnVkg3zr3KCbAEiR0h7O0i4w6bVaOIZwjRAzhyYOKrdcTpoHf8nvsZe+oyQy7+no
vXn0K1vfMMqZXEgLwj2lfCmcVSsN8jeFQaIPGAGi7uj1B4/wxuZcnRk2EZ5oSOC9fFGiNie1m1Q9
NKWat6exzhmBNQ2rbO5zPyMo4iNoj19eP4UyzO6+RfQOOCGgksio92J/9lqaaGyuJAzakvjTupSf
c7E4Z61dXVpa8YRjZqx+jN319+sLX+WrNGXIHeUQiL9Q4rzcb6c5aJUTe8iKp+E8ztX0vkCP/n6d
bO3gS7vunrEWagCygiHmoFdxuVbRT1k7TasW1pkKv7pP2zJAdW1g10urFKeYltvPFJPdE3Bt98yQ
ejrbuZObAZ7L4xkZuf4B7MZ2yte2D1dC7kOZpFi9OCPqvgoDM29qsseOD8RPV73CwF5rh4Om9I0r
jJkrAF1iBsP7PRHMQ5BL5dVooWf19p2yFHkQMzM5vf5abq6CZojOCpJEsntUQ2WqNFBGLVTs/kM/
xM7zGOfawaGT/5PdoeN2lJGfFbgGdnd/M9DLXNRJCzNlI+Bm8w+vrXQUxub7daBM/x+2RDroMBCk
EbAHhdeZkWL53GrhiO+Jr46Gc19s+FG9vsqLK9x+U3TXuYwJg7Tyd5uqsQLqMTJWQ7W2aiuAs9x/
xUeMjiCNEPeHUlTplybV8yxYDKTbaCUuYgjLmR6ln+STClnR1YbfnbHErd+j8vmf4QzbdxH3c+Ev
WGKaZ6gQfRYovWmVQQ/EOovQ7uPeKrHAbdHX9uzvVtV6Hna4K1Jm/A06bGNoc0b+HWPzm+Vm/a0S
sfsLU/X8P43y9/NsuuLvZVSwVbZWw/yKU0Ox+PCurX/MZIA6AP1l1HwVHh3AVt0FvVaaiboEFcq2
f7nFrLoBDiZMRmBcNp/KTBRfk75bksAwK30OZrXZ+kBr3aWWZJly9Pnhq3X+f27jOKk71JitxmVu
+3YCPthXG7f+cfBqro4bMFJiK/0m7ln4zpefv+eW7QbuSQ2pypyzvpStjztxix/UciTUdM2EoIik
TQpiX4oL47ZxuZZqTX0xbN0WNp0514FQTPFgN8ZgnRS3Q/996fNZQRwwzadTOSX2F7xG2h96I6rH
KavjKVhLQYPULOrm55ufglR0YvaCrhEHdXc+l6Vr8wbKElDNTg88aIonZoear7fdUe/9OrZzTUvf
D+nqLQP85UMg9iVeb6Vb2MeaOCOOa4aK6grggvPRA7++NllK1u5cYhKLvMuAJ3VURrexVpQ2Y0pO
rYvbj9pmYr1rmonyPBcWrjvJaiBa9frjvA6UNCVURtbMImnD7aEM1miVaWwua7gKb3somvi3Zwn1
ICm4fpDIItDiR7EN7iKYhssHaWMJNLt6ySL0SMlPxwkh0MYd6PlZRyTJ6w3JBFnS27F/J4DtIv9E
40BoebuGWTP3QTKZ3odUpOWvtz428B9URohl0semjr7ckZbNa2Os9RL2s/mEaoFd+N5AFHjz28G9
UfKZJaKAof5umXydlLnVVBGqQAQZ6IBkqdX1SCvt+h7DcwZtfCBRpL9cy5ebcTf85TGzE4j6TvlT
lafVc1955YMWW0bYNa5xgLm/UcPIAS7zDYmHh8q6O+1b1hmbZSUiFCZi7dacPlb9XPmasXxR4LP4
bt2ZQYccj29tzqekyj/m9vhu6t8qZG+BBTEkHMuQGQkd28uN9+O8UUfqI2SyXNyJFundGuD6m18i
q8CAYvTEjrU9Vr7QwUkkhhhDcHfAZHtnOJVJdaRwdPWNoUtAIsJole49DJzdM22cpcRTcUYsKhbz
U16iBkrMsKJxycq3pnCYEzEg4L5/YcHslxqXsU22uazCbnSGoE/r7HlYMnHwiSFWxuO/TEWITQBY
EEGHysUHd/l62g1/90XzhjBuROHddd5IsVuZ2lacjXhdvplWB99AbRKj8e3Rs7/MmZurBE9hg9bv
hjg+pc1SaqfZqnLdRxxbMf1sNLrM1zShpefFay39TLGwmOfUWrrPi7c1aSDibMnhNCCvcoe9KD3u
rvKWLkzKAVkJC63yc13Gq3G3ibQtgmVgPOOTJaKchK9IngRZTKP8fVtVmCWtW+nkQWXpyb/dOrtK
0Lpz6p68unXfAVtNzDs76UCfO33j+W0h9M/qNHWJj5qmQtUS58l8nhF0Ks5xUmUfbVgHFRPaxB2D
F/OHUzypieob+uIaPgpC/X9tr8XlydBWu/WLWK/+7ey+/Ay1p/w4u4n9q4sn5RMgVrVAFbHVPjmd
pv0zGZMLf7OtjSrA66+r/W5oLBsegS6ezFLTIRhYi/eh5iuMfa9wcitYV05dOGDRjt65o2zNuwop
MWAYWwP3bc6UKWFI79K/6VrXy97jl1qpaBI68yeuOl3zscZQ/+5mt8yCojXmAvGarar8LbOq2M8M
BHOizm7TCsanHucn4APaX6boM+MsSn1o76q0n74YVmp8BzsxIrMjSSJZb8/vbUVJS99NuGn/jrN2
eMzSTd/OnemJVJJIGyMa2WwduGphn3J3qVzftBLzt9fHtoVMlrUCRTXTxMBIcNU+zIK0zC8yoX7B
rsnsQ+qWxDtzUvqPZaPMDbYbGg5r2qaPtFHt1Bt9Z82Vu6EDsOAj/arEZIbb+rUYio6H5irc7emk
rBjutQPtm9lrufezjOlz2VhpG2Cz3TABSbYfc9KtKR0vl8pObMXwjjbqZoTtMBuf59krJ6o1NR3J
DxLhBba+6DYOfFP6uzYa851uiewZgAEqLErpZs8lNetfbtKVFI+eU8+nsXMZ7am51v7sN4HB2eSU
BMFJGeIm4J4VeA5MxvzQpIX1owA7xAScCQH7qbzNPCd5sv5u+8L6pIvZdvBc0DVG1aO9ipNwaAcE
uCkzmsAbKyWdadxpuwOMN1RBPCbq82wraEzY4HoCvUrpai4ijRe/ct0FfFyetb/1xoq/IdXVfa1d
SMj+QO/k48BYzAh0j4YTtB+tfxrsD86cvOuyNv4s2k75TVtlKIJunoY6QJPZ+U9AL/qa55OuRb1X
mmuoz0ZVPZa2OY6+yPL+JxxGq8bCMnXTUJ/SIvN7d87f1+Dw88AxV/d723Xzfxl92I88nRhSEUdn
CVSUkf9rvHRyAhQilNoX+Op+x5Vi+ryuQm2jBil1/tTx5vFkVJrRBBMa77G/tUX+mSEDIVplCq75
NaoYPwaPjuh5xcHWOk1rzLkoSiv+l/8sA/05CdsvEpGnQWZ1zhl4sE31binOX6OyoiZp5YXrG9ow
PpdGi3AfnrsOh3FIpa1D5vEOhtpJW98AtP7oCT3u7mOMCuaQD8n7YCemi3/gsoKgMbWmT/zB1oEe
ZIhiOj4NdPGZqmnrfV6hyCm1NOPRbez1L6PK1UDkBtx9oa7mQ7d5GodWS13xMOiihfxOo2QMUF1O
Kp8NCmwkHXt4VCw7+xjb41Kfirq0sFqaVfNTnMbVRzvtBptX2Gi4/NmjdmcxGnxuPBt+oMM4lUoM
3anuPJi4kCjeWAOTnbJ3GwrJnztT17bQdlqre6gxouyCIZsR4V4Hb/OCbC7Sd9LYibNhCnsJm7Zy
5nBbxqaO5ilva1retVvfFW0/Ay7LKpDhSzP8WzLrG4IU7EHkxolJnG1rus/VIKx37tSj2lDqnfZe
BQtpB6LKpyetGxD8q7BEjTC5JXjWeG1mD7ilJyMWRKnQIsueCZUdfLLPfZGXP1NdEUlkZe6ShOOc
11lUojxHy4QS2IgyS3iUs21KRMqTrP3GAgvDjZRKBoa6p33CG6cAt9IrFA09emQ1+HZlLQKcGvR/
tgon4aifZke9w/pZT32Lt1jwYjKYeItXLZZvTLHb+DCgx38rN1PRGclVKHS1Y27/Yl6P/+FWjfpH
Vy/Ke2MCFuRnomsW3zAQ6TjnTpINdzExWD3pyeQoPrRH8ji8AWzf07r+qeejcx4cp1VU3APMsvT1
vC7/K7OpR2UPia+v4GL6xwY15xhEptYz7GgdSvZ1a9fn2NuUGaOouiJ097G1+E6eo66QK2bNa0at
/r5cYstvaBxEU+eowZaQPk7p8DwLxVLDjbIv93WsAAeSpHbmESDXgiNgIt1rgY5Mz2a2JLkPJjT5
OlhKNQVWP0OTYXCdP6iT1f5qaMTT67EmK/dzU6UYp2RW2lOZ13mHZ9jaaX7S2k12WldHeTdVyP7S
erXSr4Y52k/b2v0fe2eyHDeSpetXKav1dTXmwayrFgAigjMZIilR2sBIisQMOObh6fsDU8oiQ9li
adFmfa/dRaalkgoiAPhw/D//MCY7Vkp9CqTQ2MZiNeVBDUZh+V1Tq9lxWKfTldmn7ZeiCvPK1ys7
mVlM8dX2QDFkGCywuTKvGkdzCJgwubuJiqG7X2hS7jCcn52TMU6yo7ph7whSm/PsfWZm1rJJsjFS
j+NSxF9tZTBkoMemlgadGhFMOBXqWjVW2zaRKDQNPatVv5xlccazTIFskqqt/GQRkfS1zlEulhxR
+oMxT5X0+6yzbmRj6k+xa6GDt9p8VDZ555AWUXKzvZeq7NKe4jQsD11ltZdZ09RPXc1Ot8NkFF6n
3oYzOBDLbvsUjb3DtqTQvSlDZf7MGaF4GhZVoyiom9m4yQYxPnbNtzjfqmmxfCOi3fky5UtJHSfp
EU1hB4dLg2zkeGKwrTrgvZmQJIiM3de90z12fT58rnC8z70aZf+nZLKHb0AZFHXSUuXozVpLUWfg
Hppfr1XJPu5nEe+GPMYa1iUXb/DQ/aDaasyuH318cqbYX6YFJZ7iJsNN02j2Z+mY3V3mJG1/gQtI
+Yg/QGb5TqvajVeEormwpzZ5NrtSu9N0Q3J0NcLwmYWNvbnVDBBa8pWLyOP3lB97o1RvM6Wwr4d6
VqDLFYKsBvhBeR1MLHMiYDbm7jHFkzVtskqdjq2F4QTXfh09GWIirIJidOVO1Nl7cvWy3JtiGaOx
xuFur1S5HgWj6MovMszMpwzVLqVzOri3wtRiHaMPs3hqQ1dcls1cnmMzOm2SQc3mTak2xRprkvT3
RVHVj3PdIdwswlAuNyO6VYZEMsXX1ehSqttRptpEmSIn9oYQu1HuIZuxDSir7JYHlg0nA7ZGn+JK
JDmyp0rIC45sqggGhTZGYLPeSw90mw0pzRLT3klVpbuB9UpkcsrqtARMoy3SS2W05uq2TVg0/LbR
jSXIJgVCNCtBt4+nupF+6dpz5xUM1YuyaZT9nAuLzBllZHmj9CpnT9Iv4Zgak57sOX3qzl7m4trp
0ao3oyPNJfCRIMipSTxoH7LfZJ0TfSJK2v1W0YmGW2tP8eJ1MGSvs9oiH6uzFPG1IJtooYDO44+j
xi7qJQmg9dQY4eJpMVw6b6qiqvJEyOtkOpZReWJ26hSTIDPoFwXG2dqutfrkeerKHhBOy8LATafC
Rgg6rSeOVFc7n/wY2fsNXrviZCSZLsG3xYlvUjsfDNa/WUyfyPaehyMXQGDeFABGBKUqVg1thfRh
thlXEyZ9DquXWytckvKoRvVzpjVdNweZntJUWnI324aJVrW4QOrm85q/Ti06lo55XPXV9A06ti1P
CkOPGq8VdgiKq0WFnyFGutP1ipmUdTYbSdX0U3upkeZdHEVNn7t+M5pJFqjTMn0q9a6/DyEqR37W
D3Hra2Mn7xM3aSIfHrP9WKYLgch9WS4WVr+8Pz8h4N70DNE1nzuFFjqEysK5z6ser0wU50DTRWFG
Z2Qy1GKjdJaabvRWxkQ+sjPr3oR4JApyK1WiQCzRwONZktVcM8qWYjdoBbomIvfShMQi3H52FnkI
LDFWT28mSit9vMBaphyvhta2boWNu5SvzcXSBNIYtXt4aaN+Y0uAvsjEVc7HqpfwMowr3NgD848M
X0n0/NoRIzsvqLNFjzV0gMNxoMabEs3ZDAcdgN03o6FWjuo217UvOaFD/YVoW+n4OJKV5/Ec1dWx
m83xRUFVYXl9Vhqlx1m1+4KPV3fVqHZketNSmanvCkpXn3UACexian3ol1aHW1KuQU7xnHpOKfLT
PLvGXC3XvX4oXcJ1274dPQu79pK+ptuOu47B4ewSl8Qc34lioB6t1N35lDqKRBZbqs5xXkt8tMsS
Z2Y/T+3mOlez/rnMWD+DMZvrjyNd533RZxwR0ogz5GkatjkrDUolov5k1cVnQopm8py5kQM5s0WG
t34yMT+neKwaDzsv4x57iTYOMsuUV9NEVtGRoGjYZRmshE01KOHXOeO9BA2FYOY7Xa3sZV9TYuqj
UqWboR9Esz4au9+DoFVu0GV913rO4ta6l5Y6D67TtUhSfSpVT8UzMewAj6HWQKg11dMsYZk6iYem
q6hXIvnZFkqXHGeIAb84Cs4lwbJEzRIUbhkO8AdmLE2pt7pd19NWwX48JKS3m+3pqcD/5KQdTE64
w0L2nofeFDcvRdZFyOLmFIOHXUZ03qIDv3Jiae014bDAq3VUKJvZqUPNGyxqbfozaWYDpiSxy7X6
TPpu7LjS05ZReXSGBidFTU7dtzqll32E6jTcVtPihoFVtuVj3+qNEvwfPR4qSQzhuM3WU3OVaZSa
tZiU9wJoVmj/LR6EZAY2FObPgEK4ILzFg4CzjKIFqQOuy+neDOw7Vvo4hQNnfvEFSRkE7vdY4z/B
ajh3Kc4qh0MWBIZzgMDmPSGOnWIC3pVp5qtFKgIbwpsPmvXb2jvEBCCFrIuAoqyuBwietrTmEprd
vDVIofES6qbdgvf2b6OR61XQcqDAoGN9GLyUp0U59kZNp0GKZcNmvniLWv22a9d6L/yzJqaDxh8S
laLCHm21K2caJpPlmRypt0lHcOPSiu+ey//xRvDW/vM/+fNjJeeGyN3u4I//vByemq5vnv52fi/b
v2378tt9l1Tlf66/5M8Pvf0V/zxPHoneq567w7/15kNc6fs3Ce67+zd/2BC+2837/qmZPz4h++le
LoBIb/2b/+4P//b08ltuZvn0j78/InDs1t8W8eX//v1Hx9/+8fdV/Pkfr3/9959d3Bd8LKiKpEwe
7w8/8XTfdv/4u7DUDzDHVxocakBQ6JU3MD79+BE2Uljirf5cq0MXCHhZUWX/4++q+YFuDcOQt7da
V6z82Lbqv/9oZXggFqcxiG4ANs6P73b1x3z94/38tV7xpaP8elqj5MK9GWosjS+UhIduoLQ30rhL
1DrQOuDBJXWQY+eGJrxQoBr2i16nzWxLbEk9A/9C18NMpw1MNbSCOits6Y2d4jxlZXpiDLOoQbXk
lVpO2q5vLYtIOqAlMCRBpgCeO5P0lL4zWFqbLg1qdYzOEkvMtR9DuzlrnLE/S51h/iwJZdc2sTEU
n6xe1W7Luuh3RKQtJ26dTKfhJKvaa2RDI7smbhgJ0nIh1a7uty9v8rdG9387Ut+M7n9zDvwvHN1w
XX81vG/64T7vXw/ulw98H90YFXzAgQ1WBN4ZYDqrNc4fo5u+9Qf6IPh0YXWxshnh5nwf3ILBbSDe
RsbFSGbsrXq376NbqMoHm6GNYhAmkbK6IPzG6H6hmb4a3ayyZGlDy4YlRBMD8ubbTau1DdmZ0uxu
+zzMIRv01umES921WfTGEXk5znHZwtm3oqa6ApCUJ4YM5TafreWq1afhtM8ygFrsM6Mojn2nqrMz
1+3qG1WdyjOsfurNSnk6Mpp2OU3URckDyQGUfMCjTOvMdx2w3+6H0HbpEa/pb5YDRX9tar29HcVo
TCvE0/TazLB6jAhq26SO88gcFu+wUN/u9t+vBCmUBIvVMetQrtUXrZuOsgdWLnJzE+MkdbyQPbor
TVmc1lBTz2UvObC5ufqeXehf3CRXROLHgkSb8pBjEDsSdKdQwmszcQe4vG10moeGcRaZ1nua8Z8u
xSAjzxgtJKETDJWD55kybgZ3KOobMVrdNp6t+8KKFV9M6nvV04tQ9F8jkQeKEAoDX4ahpa4Glwel
DK4FVlRgXXKT2cq2iNpjKHxbznpnZa1s6qnYEnPrmfpxGYEUGp9rRexVXG/S9DQK7wv7idYjdrjt
ERTbk7m4Upo4GAbjuDCKbZFfg6DdTmbh64V9lNNwSYvktBmiqy4mARTM/erVEvB9F/lb2RdXVVJ2
LTvgm1pwvRm2NOxd0MYS38dAfDsOnWlOrVjLsxvSg4n4VUCkprDUPKo1sClDlH+sw2+KjNfX+2k0
oj0nmwOaBJpPjZHx9noSMmGWzo1xgw2TtVvCaTlyxZSfjkVYHstpdPeAu6avQeHc/PpO3xIa1jtd
m/M0diFl4ctymHwEtDlZbpQYN71tjZtIliF4UPiel85LVtPb0QG3iIfKfo91HCz9tzeoSrVKhZi0
mzkK1W1egBsamQCzptidVScPNDNrvTByTS9qCHpqQ8ItexoHfja0yd5dDzp4lmh9TZ3yZy3zF2/6
pydPtY97N51zrKdx3TxYQOWEyhLucnRLGm3lh3nXX9qqMHwCaJqVMqBtBjX+KGxh73994YMcHZ48
DXn2Bvg/IDLIng7GmNotlhJbZnPbGRugEWqOOI49eyz3dTt/bvThJs3n2bcjV/FmEFA8sYNRbwK7
MEKw3/4qHvWWY7x6X3Uc03vtKVIBCuAJPFTWEhjOsgNv2EzK8M5gfZFuvHmZa53nMGItKFx4R2lv
X6aQyF1o0c+3tamdh4u1G3MZVI570brjaVpCketg0Qnjs/o9fex/ol6RT+V11zw9dRTt/xfU4Kuz
+5/jdi3x39Tgu+apvP/G0P6jnl+L9vUD/yrBmcVkKFOTIG+Bo/yjSFmrcyA8lrA1/wpi36pK/FGC
ax+wmGLeU76w3xorP+VHCa5+IJqI+pyXiwUBO/LvFClvNyF42rhHM9LXJQ4Labwp3g6Xma2plHad
BnoqUr81aotsrKE9MqfODl49lb+YzT/p2ddrURNpf7ggccdvr6VWmBVOOLkHtemK8xxYxQtDwwrc
dv6qZSuYl+XxZtV+ERItr3KAr6CM6Ac48zSsPfrUz7p6N/YLUBL41UrXbCGWiX43FtW2GKo0IPbQ
BbWnG1M6LFpkGxELkoPkW7EsOB9Uy3mZd/o768XbherlKXKg5rDENrum7x1oFOwystws5PKLUPNt
x6bvq1NbbTSzqT0dPY2X967lLX1hvjPf324RP65M52cdYpzJDtZubFth8mMREahqGW0wyQBLUoz5
HeTgr14dYkvMv0kJ4SR5yHVPBgvqZeMipY6G9Bt+AeZ5Yypyk/VxHyguChgP9LMJtNSh1FXVKHyE
dR19mbGsrMd0tn01E9Y1TJETe860HQQZ2hpmXunP8egke9g3LEsqDI8+SIYqoqPX9+np5Kjp17SZ
7ABdGWgeNBL9VHQzzVnDBQR9GaD/EwvYvwc6/C88cKGgeTVrf1rLju6TLnm9kr38/e9Lma1+ADTC
s2k9+DPk/lzIbOMD+yUwgotik1VrdWv8vpBpygfOCoiGNZimcMZW0f+Phcz5gBkArrirtTwO/b+3
kK1T7F/7Hu4FLIkGcbm40HA8wT3h7eKyOI0uiNSEnzUM4+glFTEOCf6bx9WcrHuy5lbnU6hFnWdB
UtgNiIyzdxa49RI/fwXiFBEscW45jDvQ0jqr6Lfam4ge1rapdd03YgLpacr8riZqtS0mo2JN7eFa
hyWwWTciLOhrbQp6XoEiFzOIy7x4535+fqQ8VGIjKEE5vmJ88/aRxk6uVFpvGBsxZMplQ+BSCzWz
wn8lVehkbTmddUeYoIgLC1Psz5AktOSd5e0ncjRl97oNrkd2zjCHyxskJfrOqYZwYE3Gk1Zrnedz
6AZsI8VusqDs6Eoojl4N+b/aqF7cDt++SZjRGlz61bgObuUBO9TVirDOlcbcKKVMI6+Kk1g5FkYO
iWWJNelu3EltouOuUUnzjt26tL1QMbHsdGVWXUadMG7loowz5sC5eVZKC8BdGaz6Pks6F2ZcFUUJ
VkmuflqrCz1DmWIoSYuhRN7o6suUeUlM7QbNrmQp5Juq3a5x4vUIsgYzJuak2V5jp4nxLY1bgC8H
xd+4hase3sZ6kt7xstKPdq4bD05WZwOKH9XtjopUhWVl1a71MZrd5OtiT6a17+gmFLcGjTjdc01M
Zo6cXlhfInMOjQs9h9t0mxkzLv5VugwkSGaq5qsWbWGUKMXw2YZoUG7UyXDlBc4h2nVk2WXrzxiK
3C7W0qs7rFTYAa2RhHK6ewYkhFIL+3vai+ojzROFbJ5i1E+rIZkm+EeQB3zUuvS7amVQJVykwT6H
OtbOG6JboCXZKbx1r087k5R4J8+lXzAo9G2ZClkFUmaiDlaf9gJYsdMku8ZYxwGkv+i4bBYH2AT7
UAhMtllsE8du1MDo52X08rA3L5w4mW4i6AOupxYE33sQCpwzeyySxiftx3ks8snMfBT/TYEMlwRR
2E7pTkmyUPWAbubJt5golCS5fBLQdq+XDMmMN0wpDD0NzflzjV1aDGVvmhL4ztlwVTbDQ5Umc+3l
aWX0UM/MOPIMZ6ofwy4s/AXfgKNGjIO9CQm22uedHZ+5reXeNdEQP0GLhOGnC2VlHjqLDlNpqHey
zbudbQjntMhmezhNhWt8qaXIr7Rar6SXQC04oZFmg7BOunY+Ta4DLW1R3f2AOL8JaNbTYAJhopGZ
VUkREBXVbsJurqE3lYqx+INjjBeTGve1bxRTqQZu1SeJZ2oi/iSzId7LPMvFJjGk2x9hDm4lft7m
0Yb4oin9VAw8tNKLiIK0TqDoUCpJNL/lyWSk4XJGvAKx0lIr3I+J7da9H9PdS/2qzZZdOzVYAmiz
Y9ZBH5bUiUsvliVo48qqjowxjx4AhC2Ucm6e0tOi3Q21ZugMr3ar9FHaFXZSYMsKht/mAGygFZbQ
L1Oo2qE/k3fSbTLqtwvERt3kJxjkfJz7ufridIv2iFVKQqu0FuEeZ3rnMs5SG02qKaPburcZ41Ai
2icbFdCVi1pP8cGs0/2cqF20SUMlp0pKirTdOqYwPxkYB35ttKl8dssOnopb58PXdnHCBxWFEtg0
VDrVM0eSJb3WIK33SFKghZdD3swK3Ba6wz6i4L7307yaVI+1PCffUpnGyGuqjHmi2ql7ZdEy7AJt
KNXPYUH+q6+WPZzVqDArSBFJqV0oXapnnuV0ah9k/dzx3zUdnCDW+rWGBchHtK9U0gi0kZOLPyTu
8qUWlsCTJu/KezOqkEdpcVel27Loaf24ukAbXA0U40xWMn+CxNFjMmP6Zla9pWxd4TViyaNLXWJd
6OtZMTiB5UiyZnrg0NgTowKrS2K8Tns4ScYYvfUAjW5W6xjzcS1CMT6HjTF51uBM91PfCDvIKlsq
GwWUvvA7WxfLeuqOok2dNvoYELKoxCdGmGSmL+Esrn1mp7x3IqO4Whi9ECDRmuue3lTLpTWLUvVR
V4ePbi/TVe499F/ySCg3tTDzkBmBuwLeXza+VY2iwYpsU6lGAU2ZxvG1Eg+dgMDvzA3GtjRvMK7v
7KOy0tMmKC1nqE7GvmNkTllj3fbYNqeeVEoHeqzVZu9pSFeY6vWehvExAgRUi6plcOY8ND1xKlYg
OLTmRtS9uc/bfYXI4yRdcvnRsHlWv95D/+pqQJrANog8wIwPAJSlgglutam5SeBIX0FuWYJxFM52
0HPjPE67p19f7ieHLxDp1QwH9Q/IIKXKwfWaplwalhBjMyxRv4+dpIy92OxtGLqNu/SeSZ++8cc4
TcdNigFoeQt/TYRBNzDwN50LbyKoDUvOcKJb41zpyxYWYaRHoc+SXD41A6z6ne5CQghwR2pn35ij
pHsq2f7ey888wHBAGLHCQ/7Atk6/lrYGNfNr/wrkpj0tUzwU854Qd99oaVo8GPHQshstmWudUjBN
2nGdFgr2IKrSNrAjV4YO/Smr/6MK/P+nold4DTmBr8bbT6eik/vi/qDJ+vKJH+ci6wNiZm3tFlCs
/tFR+t5ltZ0PK+QDtkqoJ/3NVycj1QHiwWMDYT5YI/nrlNc/Tkb2hxfJEJPHXA1anN/qsqKtPpj6
gANolDlrrfAuZ62D8aR1yO5cqabbRVXw6MT6KLkn1JoKbmSpoPysSgm5nmLlY6UqGSS6tqyHgHTB
YfZyBR6fj6iaHIyiaCVsE6Gy5PYQXMBSYvsMkoReQF5ZuWyTjjqlt3JxZCc5hoJjDxRZumDEXoj5
gAYJe8g+y46QmQ15hydxGBcf5zzVpY+kCNdVK3JyFDhEXxrY7BjUqzmUdHYWTM+jzWKjKPCSyNQ/
FQ2e0kGJ7OYsD7Xqrs4hmkOfsPiCmh5eOnlVwi3K8CkiEqh3011ttupVOyqFexTrxfTJcgTcWvQa
S41MQ+kLv6hHA0JzS70EY8y5qGBqTsGgqRP4rUsDGU3QdKvSpz6a1CwvfGWBrcsfi37Laq9+JjBH
e4ADjfsIeF9y32tWM3q1lkW4WUWmlmy6XpvSjbr0yidQEycMmsxA8oG4w32wk7o+NcbRtDd48wnp
K7A6Dfz44DJt7coKH0Tn2pDyKiu74yxujMclEhWqtj7m7bS6k95Ju2XLm2OO2x58pFbzajUMZ8/u
oHr4uEOIr5AVB9ULk9A0tkDFzgbkxr6vhObgbCSS7g5SW/y4QnOOV1kyvNRwZEs8rLwbPSCJqvsK
d1nX0UJrWFVIQKnlDO+M9E7QU/Nb9uIhSNQspWSrOnMC0BHJ18YQMvNEYbYG6gVXfxrqnhY/rkFT
hWCoSbdtayZ3gxbq+caKhOYLAxK3x5l9xFEWdRGEduGOoT+E8RqN1g/G3qJPWpCjGI8nxmyQIMQF
EMa/s5f9dK5/sYiCAsRUxfHksCeYVi1cTVh/Wygz5SbhLVLi4mHUsWG/c6mfj9zY4MA7gljBVmYf
HuzzPsmjhopti3bhSthLGuT2SNaL2YgNMo51d0qGM8l/XqmpMv6hzvytpf7yV9j8/yusA4W19r8H
9K/g9XTV3z4mj9VrKExbP/UD1Tc/0JaimGZVNVd8hPrnB7HG/gBOsfpi25ryYqz7Jxi2LvlYg2OB
CznBZPqAI/9ryQfmhw+MMyWdTd7976D6B/0rKgg2JLai1WUD/Snr/tsKokyGCIeztkBFaIkN5gFj
YLSFnUBVxayWnAGqHYhBJ7NmXztKD7c9KzdST+OTPF8UPFithAWcwj/uHMcbUuGcWXn8MEPOPYnj
mlle1qdqj81CIgb3MkKWelLnc7d59dz/Aok5hH+wzcMAnx0VoAuD7sOadZTEE4ZqUmDrBJ1BzH0b
FGFyZVL3+HgHQ79O1dH79TUPZzvTHDYJth6kggF2H/qHIKeC+w7usgmlkgW6mz+TkPzVVYrftRA9
vNAByNS705KAlkcbNrmvTQoX2incm1/fDGXMm6J/vQZ3Q0W8ji4287fjoOt1CuGOjROWrOM1YzsG
EKHlO6/ppYB4fbbgMizZhISuXXkssg9uhd4KFhmywITZ6d0gyvPTqnA/h4m5c/vmbmj624ZgaTvD
lSVd1H3hTFe/vs/D48bLF8B0iCUTST4G02/v06oG1ZUp4gc3q85yBBznS6fVXjYgyQQOfs9p4KcK
/eV6a29+9fzXSKF/ez1Y8To+gKvKuK9nv6qTh5hcRhxRnMULc/uydEnHakxjj4jnGeDv+te3S0/3
5xe7UpgAZ3VMQdYK8c0RQS8nYSwcYzeJK0/YLC5ysWgbw0qfo14ue7jOe5Q+5a4YpA5SmD+gTn4m
B+1Mal3qxYVsg2zGC7lSlniLQM246g3nok5gW9vFmSOsiyXNnpXWuCgTBx4zTW5vHgX0/B5VgJqZ
4UmB7cFVpqrSA/b/NuQi8RuFfwHF7Rc9071ySa5Ntf6ahdZN6xj7qjH3jsKVDTu6BWsBijTTB5uK
xauXpg3WqwHAoD/maziuRcRUad+MeI+iTFL3Rh89hByZPLdXvjhz6nrD+iMz08xrJZy6jaUhw85j
pzmy2kmD1sel8rYEQUQrFXDoW/ZGUzkBMTOtJ4fiLEm1fdpS9bzcmZYa5zOimlOjXte8RJBVIkbM
tu06O0+y9g5HE+4K4Qk9xKXwx2l0AoFBzsY1rYtaHwHqTOuLsNvyc0ehEiBQdP0K5y2qEuQ1Zjbo
3FHr7jRahR60wgcrty+mwbkw0646ylqak3nWu9vZdG6stZBlDV/OHWkMvh1TJJp6lOAAhXCXnedC
NUvd02a3xAsGd77F1vcyKx6yWf+kJZoWuHZ7FxZxvikAgtEXl/Pt+l5DuzwDhnA8wuXjy94NNzDv
Vb+XTuuDBinBIA2xMeJG94wWveS0PuSXxzgZwBypg9lK3EXzrR3pGhJ8HsIMKX5bqqW7m2PF9Z3E
viDTyt2ZzTzvcA92MEZKHowSKa2edXKrQIzyIgSom1bgsTK2+nJUVea+yi3ztHIYCmg9zNORxxDT
4902iMA36eLO52EUIikXehaYVNo+WBaIcckWV9f5szPKOy22j1++ex6RsK2U9nFZLIMPdf1+HLRn
KxQ3mBzKLZzPCk0rNznU8bM1R8sWZa2G0/yMjlq1h6c+GTqQyrk+yoZ8X1j0k5wKykmi870zN1m2
btjeoVRQAjO1Miped/JyzP8CFfa958ZJtNXTct6VLVPQLru7xWQACDN5FpFBNP3c3HVQizaTg9Rg
FMDYNgIAzL0mtlc3kXSr1b2rosxMBr6ZSGs+HZZn66RRBn7xiCkYXBj+9zrdES0DAww6eBwhJ54R
h/zq3nW8uciezYFJli/FAxL5i3hUz7VwvKwV96agzeqBdWbntc6AJwXT3SWh1nr9aOyXcHD9up2c
AErgRVlihVPmie11pXuhzvoez6PW06zoQXd5MHOlco2wuTO16oxq/04IntRsJ585ktAlHnlhKnAT
0u1Y3KSER57Hdjx7RkbIjTmsU9ReHsFZAMQc50ZZFnzNCnFDpvmEMtS50SMo3W3+UEZMWdyybtpY
FZt18e06OwvqtrlLC23fJJJJi9YE0SoDXwnRPRNosAFfRWSmjSYKOYTausGSsdjNdCKTbjqZCkI5
VxQY5afSgZoa8QVioyX08ZBKPZtwE89s+ZIKcR3nCq0TciYcpqjMH8wOZNssENV5CfmIogatboaq
eCyW+DgznMR3JTO+TZu7xo4fBr2/a4rmDg3SancP0c62GhZlm3HixHzvyomf8wQLppd5KqR9U+TK
sgNETWgb9CiiqqY6wk2CWYGqL8ApRvOdQdxMc8bgEu6Jm+Vy6xCd8hGHxvzTYIcIM5QwnXe5Gz4p
nDYDbdLFRhh8KlS0fZ4VOohqHd4D2uFYvZZ9obsujfWknuk2Kjykhqa603GIgNdgj5dqx7sEbZuu
HJ1FENQ729DS0o+NtWk1NgxtIsPb2eOliKMoQYiaN+J+nqL4SncK6IWs30e9xoKfmdWdlZQG04Z8
3zMDs7OtGi3aR3VJwnVAz83pYM+stHomSMSOhYKXUGzySbUXR4XBV8b2YN5FWORsmnlgpS/0fRNr
rItTP/hdRlQIR960/dzkcXyZiTLfmI15DzczCwy1aIPRbZ0AgaNyN2HBeYqzltyGtSK/qMKZdk4Z
zuciB4LELiF+aCORfUwUca/WSId8HAR4f6mCXSpiR7HRRhVu2lgb3+hG4SSi6oOfRUyWIUfdhcd6
vpmQlgY07JytXQ/K3ZjmD9PE9rwuTrJiBOts2A5mW+xUzd3Ltkjdup/HRtuUoMx+q6z7YhY2p+j1
EN055gV+4Ilf2kwDyYKhc7QPtMJsTg21E37bjpf0OpKvVckK/rJGZIl1obSyvBZl+hDlMjyREd2G
bu3jssSve0p+Q3QqLQ3LhuDGejwtYDh0g557qV1JvT9vKvvRiPMvpZ2dZmhj6SBRJbQTouyqLNxt
OigaumEmnMYSt+2TaKboyFGGoDr3wPzn06lWsrN5sjmohE4TVAoQD5PuWMuG67Qdiq2WK33QTeZ0
RSAQGPvYTiclVrE+FeWdU663CdLBRZmPeVYvX/vERXYRPyR4xHlZkzyvrjW+Wq+Tdi0wXsoF5Kp3
s5U9kK8q2bNaHUXo8F4k0yEziLoYnipnecJkIRXaax33yopYLzjqldMSb3LyWjeWLW5GrsSimT6P
SaP5S4LLPtyJ5B0gwVpPeG9KcpiLWG+tEWIQO6FXvL0wkBmCPDVCs2QPl3FiB10Xn+jGsA8z3Byk
iptGhJmkpzTwO8Pq3OrEJ9Wu71JCg+ysBAky2M8XQ6dkw6hRaWpUd/U2bZbrCKzHizi4+XHbHoed
8mg6nUBMKD5z2r02ZUNb25HbejJPYhHdqm3/LdXyIzWy6WoyrIc8fJZN2vlxkZzggUOZlg/ThSm6
7KSYmctlyMINbHo8rrX7CBjmrWPOTGlIl6w6qb7aAeWskG2XXc4ODXavQfXnkxBH1Zi7TMmxXfzR
mQuvkNnkr+G/m15o72R1/HRARWRAZhr1CtZjOHaDELx+vZW04SQkjggsjSIEYySKNNU6XuzoOZWs
nmysz78u/V+iCg5eLJoc3NEBIBhSh5EpWq+XXR3mIijXJ8XLMcgqobTVYzfatO3ypXdsWgPsKkVu
7IbQuVjLSW1hQS/cQfORZVLAL+y5a82kjJRA61tuKAZmPXsgUCcLCtYQPDCO52QIWnSZx5WWP9ey
udMllU6/cK5J9T0Bzy7eZ0gHk0RSBbHta3GS/xd757VbN7qm6Vupw5kDGszhsBlW1FJO1gkhOTDn
zKufh7K1S1pWWe0GBjON3agCylUq8Wf4wxfe4PWteiGrhI5LuCnMRA4ZQXgjsjoRiEk8WsCTHdJ4
IWojaXmO6fq6tJxZNq/NhiUicD4lSS1spIGvTevstJz5P0mk7sdYaq4LOAMRajDQRK2AM3n2OcZ/
nIzkXMHAwTBMouCNY4hkmtXUdN6Hko0VSQtorJwKFurJS2DXuKQqT50+JO4SbilRdY9KQusRPPu7
AEuCh+fP90cltusi4+9j3Oub2tp/jvez/lYsNLDm+FL/H+LOSEhezfNfOixXj2D9/9pHbdv89Zh/
/ev0Wx81b4tv/P5L8Q1wLCLYMBkBQCEquFQ1Xopv8ifg2tKi2bjo2qNj+XfxzfhELw3uKPg1aknP
JIi/i29oavJDlC+Xspn4R/2WY94PZWKdDEFc9DppYdCQfLspxGU0ARQJRBfZ6vigF2pyqeQKZuJI
TMjnuY9UGdInPjXxYAAHpGhFD6Sq8dF2xbgppysjtDg1+YP0pejCaCXSa7iNwAIV9iIUeSrjC8YE
l+cqo4Fj1bsawmVq60jDAXvFY9OBOFF/gw/ysxf4j1SIpSd1dKosGNNFfFwF0Iz0/dtHs3Sgmfkw
zi58mOgR9QHp+yjpwkkMbhT0k6As6XkubQUw9VcW9SxpwTNF93PVb6FyaO2PY+6PltO/RcV6kQ78
54r19aLJ+rxwHBqVRfPXtklZRm9X0HKJl46l9AmHJMyflpodrYqlLfnSsZQ/AUjHA0DGdRGVxGUK
vGA5QZ7DKgBUAtiZBbTI3v9cQTJEU+IMnAOQqoTKCWXrD5hzx0ETgDtEfmjlcSm8MI55H5MwCX7Y
kknJQ9LeTpmKNwdlIFdP1cRu2uh7j8fNrSIVj69e2jvl5uPS7/O41sIyxxhroZu/nd3zZOQDukR4
EaFp6vZw3C9j8gAnEvPuj8nYPCPk10UTdXnZx07EvMqu73t8j1IT0pWZUS1Abmt2f/9Eyx2/DhaW
J8ICiwCAQAVeyNFW1DSqkenS4q5kGpnXNhl9RF9KNiR5OQpBY3YiFL4nq+u6GT7iFR3HRgwMkEFD
qpeZhJjpUQ9CQ/pyNlPGHjVN8YwQjq0wHxCmiFZyHUleXaofRdvvfEACbfYlom74oNrR4yoY86J8
kQarwa8ix89Fhdcbo+dfaeEHENx33qwu0b1nObANgnN5O1csKyzrQRBIoZsyOpf9UXStOY+2vkYi
BD7kQUvEvYlW5iZt6Yr+/rM+u/ocfdcF6LI8JQYksqq8HV0XmoSxNTKmvjDxPzfmNW16xc4QmMSw
T6pdRZ4N0IVTt4rimYSj7QVXMgdbmWkdazK/JEYfee2+9/opR9OzZV4vVkFv72qWtLChWkj1UE2t
lV7NKXaq1IcDNN9Wf/4G6JQt7TfOI6oCyx7yKrGSqniIUjUKV31gFWBHfe0pLMz0Ie8rDWFJsXct
fXBKMc63XXIiVJnoIG0WexGCgCtIE9TIJf9D+qh83Ihg0sPMQT4djDy6ugsR6PVtFX4G7hQG1soI
uxyaeGpkONxMZuFGpSUVdoVZxzXxr3Sq9LOCptMwhQ4SSRPGjcqwG+RBuOv0kd/CsiF0G9CyTpDn
ZXUid/BicsUAs5QFLlof6kkUCE9ZQucfchopUjkjDhIVqnFaJPn40dp6JuO/nXOoBRjEMxBkYQr+
ImZrFCHsUr5uTYqw0vq52xtWnJF3F+IoOn4Rit9Hv0B3B0Gh0UXrzB9R6e5lG406fN5rgvFDNgoE
AWVfWneASfTJrRZysycpU/FBU0r5dYVyeEFHYH2yx8J6ffspcJLSpmLUfIqafuG2dQxMtchz9H6A
7u4RApUumzSUCjbfvDvMsWqex3I34GE7+ah7IcSNxIyqtCjcjDLQgiFpwMEMsIcolFmArkcZvUIc
WYMrPEOG86gSw4uabCayhWI00B1NtHOS0vQySjVAoPkqQE+vBf/YqmsAjPKOrpp2Gem+OTpSM1IX
kSYKZ3M+3yRgeW5iQEJfWrXtVlJXf4Q0OO4MwlCgOMBBjQgEZQL1aK0qvdZrgaL6nq9E/U1aTuI6
Nyvtg/Pn/VFMKiA0tuHQHn2Dcg5jX7BE37MCkxKbPH0rSt38YDf8NVxY0FU8C0oVIKmOjSwFKsBz
pQ2+Jw16SzF+Nu5rWcnsIMhTwCcUHbpyqJ2pzuXt73ehd0ZeDGMWAD7ceIrgb6dY3LTWFMmN5fWa
EidosSZOOCTAb+oGYLNxMwR1eCuYufHBE/+SYiyc8QVyC1pEh5Z8jOiqQz0SwlixPKUQkUBWRtO/
Vfq6eUSvLlFttOsFN5NEYYVubUbll97XpqDErTldLJcN5XSjPAkTcfpK3nFSDdQ/ZZ8emo0OZ33t
y7Gw70NDuV6U/jI02XJotkmefQHYpQLXteLzsUv89e/f5q8L9sfGiRoJ+RmT8+3bHEtse8tStLyw
tPqVOpjWFZ3NyyZp2eCx2loBAT2lCBqu4V8n/6VXyoIDSYq5L8iDt6MnYM2wXa0tr0jKbt3Wauj4
Av6v4LCMdZxU/VmKQrldTnT2BMhwyCxryWpOReU8k/3Jq3LzNjH8AuEpH4avPKNNKRr5pixU3UMP
q3KyepDdUiy/BYoGJDqrH1Mka09bWflI2v+XhvzCPyKVBQCiAiLCUu7twwTjKPVhbxheFcjG5cx2
YvuqFe3DrJVa2p1UHikyWduo9VU31SprO2aoUPh1E9z+/qO+eys4SchovADjQEvp7a2MOXpfUVKw
Rmq0uUqxqx/7DkVRXenQIZgl4cwIgZxUKtqwtHAWdU/jRFLq9vKDG1l2tLfnF1UhNjuI/Dqt++Pp
ZfE16c6F3EhVn+SdvJ1nTdxC2Y1OiNAwCqMw4CB+eDI1groBk26tpbhAVCOSPxJkeGemK8xwJhuV
AmQujrbFEE3rTCCw81DaVm6CMDEPOit130h55eJNYqyNQHq00CDa006uPvBkeGdTVvgi7JbkcICE
jmOUCiHnuGL00fL9g99Y5krJ1Np+ft9/lJr/58pY/43laxZE0j+n5T+qWrdR/gVq+HN63obf/vrB
F4/yb82bAtdyqZcCF+k5ODFgLMtExWKOnfClwCV9YhqCOMGv4zkF5+O+cMaVT3CPEZwBOyhjQMtP
XupbFMzAgekUzFRURcj6/yQ7/+XwAYtFT0PCLxh4Oo4bR6kP0p+1KcwNkox9Tk9ryHI9snWrR4ij
tJqKblGTyBDKFOU2Bp4Q2jKOeOd9mzY3YlvZImwA+gCF7K9U+NG42weif5g6bUNsHXlq42vI5Glq
9SAJcnBt6mj9wg/rrtD3yCavwwVsEzfyB56w8pIbvt4eeCqo6eTdpCQify+r5lVCEVkCcsRxnrg0
aBo3wBn7XC0RQ49jJXS0qUEBo2noOVuozYtTkR6UulEvOrNM1jS10bRU2h5dfuk8TnHMgcglO12I
VKseaJ4PeW3T5nWzeTWd3ilYHKfY3DNQQ3SQwFwBdBaP8l2EdEUNdecEBEaWrdphHr1gyG4JIXtY
S/ittH4zfHBQSu+8KHodeE7QflDAxx0dlHGGUkdhohls9bF8gzTKbTm0aKN2MmgXQ0W6s9ZXMXZt
DnCtaFV2ufXBBvaMwTv6VpxrdJiWibhUsN5+K6MibTJ6bqHModvqShjZkyrl96OkdE6qhcZBbOgk
hqM+ryUhFrxkkpdcpKUFp0/hPqQjaytl8qXMBsGOoc598JLeIcwD72R7pX5F+YPO0Ns7nIFvZ11u
8JKU26g/dDQWa/qi4NHsHvXLqkZOMz6jd+TM4riDfnaSKl9BhdqxgCaqr7mTvBaCbE3M4cyd6SpG
Dhbx80TpGO2OcjQ4K4VVZOHmoP7YuP+xyLt8v6OXC+oSRjaFBarYx7dehXGeZzQo3UYo4GmNNcw/
ZOMdK4Ej2eMV90EQ/UsxY9GFYPrSQyOEp/SwnJavVp6p9arVQaIkaBKm1WCmexEb8HWBD4aXZol/
oOf11LUxIvRA+zwzmUukWAQAFTT/bROpt3Xr939qhfp8V8aSTkgm5srHWQXImZq2M3dl1eNCSA1l
pyjbesM+W7iTABT1z8/Lf4tS9lKV++czkz5tixrrX7dI9kb5u4Xs5QIvJ6X6iTnKocZhSBr0LOb2
clKqnxbZJpNGKdWY50PvXyel+YmyACUaBXQsdLGFYPVyVELYEcHfW8zGRbyNvvofFLKPlxIwUars
HNhUgp67S29n9jTXdTnC06WOg8q0OoyNkzc60q3rLv1TO8plLLrQGF9B7SB/OtpxxAYJ5r6JKQ/l
WgeIKYg9HfiKZ4XNByH9L26Uz0M9u3xSOliURN8+Fjx1y/IjHgsXHAdN331v3ubZOLjSpCarDGVE
ZJP7rZ74Auaf5f1kjLRoxXMgccVDpnzvg0soRLGHur7owk1B9N3CQCCRER9TMi/8U9vV5X5pFC4J
M/X2X6iPcE8zDdl8y+0m2sZzU1ELHKBAGwM10hJ9aFfgjPmg/vRcQXm9j5oUJ5lhi4UXVTOAum/f
UppGWtpNmeWWsalhSlRcBFX/PZWt9EIf68PghwvdZigOYQQwbVQkT51069CraKijTOXidudGkXkR
Qn7BrEZxlAazmaA6lP3tKCTDKpKkCQgtpjXTDLRfyyDL0pJ/mDQdGExZXA21fjH2zei1Kri2CZQv
1CwzhEaP76ImQsXNgNpgJzA5dW2BrQ9KrynK9K6pBQcFwuiDGOud9iGhIyJjTFGD/tNx6FAPYzBE
SWu5odmNbm1kmqNMyVekKyIbKr3hdk1wn7VQ/yXKEqJv7VIUS+2yDPT1q03lncjpF5tDvg4lar4K
MTFFsONez1Qkhgo42kK9JoKAtFRAppIaXJzBv0Uwn3wwpRQRyW4SSrCom7Z1JhUKqVbdYXbzkXnu
LzvF29sxjiI5S8UmI+nRlrYWmlSgVIHbK8AWlO62HuY/Lf4tD8+8VIgcUbkEKfR2amJwgQ57b5lu
BZLEtoa2R11O7z9YAe9gkGSMeaHhoQgMAfE4487Uckrxy7NcIfVjFBDaBwWMm2NE3SETkHQK4tmd
MK/alSElEF/SdpMBA3e2dQNv2gZ5cRhkRrPWx+yyVBYN8LTf5LnxFQFxsHTWoUsl/zAPYuAISrdC
BLD3MDdeC6qgU4xrBNvqAcVFvVOF1k2tSWdIqqt70EKVS/5S2lUQAjmMMCqGC456Q9aCa3VNKeq2
CGZnOGtQ58kEg9JomHnq2NSOkfqPghh/TfLhc4Cn4YkJ6E+wgtk1RxFJI4stJYlu+mgxs9MrCbdD
gEiME3pJDsTa6vOPKt3vzmWSMcVafFihHB1t/eGYVoOepAh5p4ijo0BRxAG091wrNq0mXCO9Xuwl
9OxWxL4CzgvuhIchldFkJ7fp0+8X1lK6ONr10Ag1DDIEKFDycXHBsEoo7b5vorJrhjZoUR0/gAKc
2RdrsEuge2DB24/C7XcHpaKB6A7q4HBp385ncR4y9ggGzQPyzNZaBXrf2mpdHeaopg0GF5HJ9vn3
T/rubobAL3JDiLwuWoFvR80Hmg89+uhuo3Xbhja2h1BZskbzxS56JAuEpnswilmAp2A8TGIS7bNe
2wBwCj/INo4UHDVuAaYS+R9LmuoWxYG3d+K32lyUXQD1ph5UZ8rwIvJFkOAhuiWOWEEdmKkyOFUw
1ju/jkew0q3pyYZwigvBuDN1eAwdlUvgph9kqM/Un+P5wLRcZJ7IgxCBentrCYRGeK9sNVb2WTGq
9CydTqcEeuygr+D0S6ydxSVLVbbIJc06KFvE6NkstKjz4kxr3STgiJLEHlW3uraL0vrcZIqGkEiY
gQO8jOQaU6YmttZoiHE1mSKekeuOYna238eHyhxMD2rS5zGaXExdsR9NHnWxt2xhYnYAuU2GeANd
w0dBJcgdbLBjuxUqtKX18BEwn2iH87RqCmk+MYIzHHABE2aQUfF+2gti1bm49cVOyosOgjF2UVk1
XFDgSGxUKRwc9YO+83sHxaJCumyqRHnHVsBaWJV55xumO8RW7yqd4OAH6MltdAPno/6xg/9PDe8V
958s99W6/wWZBkr5Maq/vSnVLb/xkoCYn+Bs0haFYscfnln8LwmI+UlFYpr0kcISRZrX3H+ZLIPA
GQCbuCibviaCyqiiARRmuwA/AXBX/ZMEZJHTfrMdUyVUlro7xS2OesDzb5cfLlEx3edMwiCxle5C
HcK7gZpTg0uMJZxYmVKc+XOSQWGaHatOq1u6qeJVrar+tol0c69ZrATgpff+oEJqqBKzc0SCM0BI
Ii5OiACQpLcoCqzrfmo2Vdj3htN1AXoCA0SWz0mamweiDf2bEAVxirqKWW3HUcbgdUxM/TDg5baa
kF23py4LV4vOQmUPxeB/Nhppvnr15d4J+o6PieVlcCpRRsQmAxTg0TZZpwEQBV/GpbGvfCj2SuGm
eV96WqNgnoRq27YBSepl+Gz+CDf/ZyG9WUjaq8/xy0K6WhCeXte0+DN0zdv1xC++rCcZ9jQGGAuC
B7Q8Fea/S9/Kp0X3GeYN299zsv936dtAS0NbjpFFoRyJCy74ktAD+0SxUgSL+UNK448S+l/wHUs+
T+ZL8Zu1i6nvUVKXRZRb41xiPVU+6sgG9KDxMRiDdpNb8EwajZxtNyl1dMeJwCmF6KWsLYJAZLrI
OWcOChP3sD7ilT8bcC4o8dVpcy4Not12heCaRnGFBIK4VuLhAhEdp43j/5Jtxr8BzZ/TERr9b2pN
z1Py8PhYo9PzekL+/MWXKcm8WzQdDcAtylJHYvd/2eKVT9KSOyJsyfa+pLR/T0kTBwJ2G2IygtIf
5aeXKcmP6DLISAtyYSLIP9nh34n9tAVyBG6ZjR75y6MotC2KEMAKthZDFsCCkBbfC6261SJaLOVt
C1HJ9ov8ussxZUXMUHWSFM9RQxx7CggUaZQAm7su/Eg88jnpeBv4wU6Gj60YwNT409F9DWk1irnW
K0jyosfZNn2+0WpxT+HriRgGq63UfxBa6uFhOp+XZX0O8f5Sw6TUE0FqrPN4Y6SgGOrSvJGkWrSH
crBhDhxItVIisRTj4w6nxzwzz+fZb1xjMKB0JX1FLUOJV26QoB2DoRllHjh2DoyktQwZTTdxbYMN
MgFSE/cAVNL/qeO27xnTLKKY/1zGXePx93pJLf/3j/WEnP0nOvDP9kDPKhicwj+W0/ITUDQ/W5RL
2/HvzubSbFyQSgRN7PNc7GUtKZ/I93SKGPwM4DJVuD+o1z7jJv+etMgXAP5FqGm5OfrjXPltuBSg
fCzKQ5CdDVrZXpuwYzc+s+lJ6usayrLS53cRxQlrg/JHuh1muJB41imBZ8WxhpVwO9WbSD5EU1iM
XtUmwWVmWcIl4P/oLM4s+W4ahehawqbjISgGxcM9yy67KjmVCnHqV8QgtBoT9SYQxm7fCr1wKaDW
6Eajj+yQ38bUFEYlOQlrA2lIcVyZKBxcRGOSVLZcq+hDymq/2Jhrs7nLZGrPqwIhMSxah+qEnUg2
7eeP+n8jrvndgbOM9+WVw9PP8ZcY4v+V7xK1scUt6Z9n+I/m/oHDgzbF/1rVj3T5//frKf/zCi+n
CIENyhRE4pIGjJLM9mXaCzqnCEcLlUgg9XQylmbiy8wnvVhEwp5lu54tnP6e+ZwiRDbofgPwBi0F
UewPZj6L602eAGZ/aagiUY9HyAJMeTvxcQFt2pHwy50wWN3gvag6oTKLnpJH448584/9xV867ctY
aFewwBCIgjd3lJMoGoqpY2wpbtzMwwZN0awGTIACvIrR7egEgzHZeY/ae61buVu2lPLGdGVC8ANR
pajr9nskBtqmTWbLNVVaz2IUumqNJ04ifqivvqz4v3eEpbTCMcbBDkQSHBWY8rcvRjZbA7N1RXGb
wrjF8zGhtWGmJ6YZHgoqWmMJBLTijELiF65ltRHFKV/HI6zlrDFFWxOg/pZdItmVYj4lUXVt1JHh
lBByM6NatCPx+pPNuHLjWUC7MlFWuLi26yA0dtR8RhsiPccaNppufCq3GJrnFOkDs66QDONCWlbg
PCnHO3wE9zVNWyWKvmZ+iWixNUBrrfyd5hea9+fL/t+hV7ksB5JzsDYWaCmwOAvM/5+3hNOi/l6k
yc+m5eu94N0L/TwPdQSj6E4t6tYYrrEJvGwMRE+fcKOioqdqiwTZ8pOf+wJabPwSBxTLXwR1TVPl
XxuDIFtEpRyY5uLhBk7njzaGZeH/Pf9xEOHA5UrsQehcsQS4h9fNedgpiPyiiXrX7SbUVWwkLz7g
0B4BSn4d4igtbyUFIe2ZIVzzJnjs79Oz3mCkwc3/0N3p+GGO6TCpgfCvZTJS4dWb89R59bHfKS+8
/yDP6Hi6HnQbj6MHhIMR8xvCuwHGu92dznf+SrwuTz9SRX+G2v/yUV4NdFRUVaXRjEt5DO/wc1FC
HGltY1VDtXsKV9veVnbart2Ve/+8c2O7205ufap4U2jrrrlKtrqLV4a1kowfm8I/7utHmcjP7/jq
ro62yjQeA31Op/CuNjdz6ySbVfHN8rpV6w1u/Tje9g9oOurSR299mYG/exlHR1dY+7JaGQwr7iS3
vh6380kMSuauuen30s63m/Omd2Iyhd3OuP7giy+PdDw2HKAlAVywPsedF6ESYl2N2/BO+oLYpEl9
+qFwus90PtRrlMrVs2QVyWzfdvL0+5HZd3478NGytORarkVpmWqTB8Bdqu359kux+f0gRx2OH1/0
9eMdrcxGAQROozC802ubDnP5WaxsCfv1aBmQPnUXov/moGrz+3GP/cqe1ynhyEJtwncVhv3bTYfm
WWzmkhXeqZmH+1K7CoJp9gCEl3ZJFchWB4UWvqFfZBqu9NO4VUQotFmtt3sMolKni4zKRqsZL+Bw
LA6ppJ5aLTC5ZDSuYqF+EBasdmbGXoaCEJ3ncZ3LwvdiMsKNURgov6NYuRoVer95czdPc4NgZ/mR
UeoR7unl7f79lEfbRS6FxjSKcngH1OusPQ8O42XkSKeB3d9OT9JndGA+ws0tV/x1uv494tG+kcfB
1PfyHN4pVzi6QUcSbNXLvMA2z2hKmfem/NGXXK74uxGP9gR/Suu+rqTwrvKyx2rje5PpdN64Sk9o
0zQOHfb+HENfN/NQcJmw6nEbkinT6ZMNWtyImA+bcJ1um0265t+TM8GV9/4HG9d7G8hzSZh2pbKw
SN7OttnsxTBvucf6ZN5bp5kb/yD9/+PO+FzrOH4LCzCH0F+DifkMFXmFcAO4WilqHUV30LocnVK5
fUgui8v6a1vas105gveF/nN1Y36e96E7nbV3ElKmXvTQ7qfu0JorfTudy1eUEO3Sme4C1/fGGEc2
29gKK+lqPCfuBOH/De/uz4Otfa1VN5G8C9Gtzruvyblvx/awn2ysEGQ7OH8c7I8ABcp7G+HrJzya
y2lYSSKyPOGdZndeuO3d/Eyw5xWMq9SeXdEbLkXVTnbhlblFhH9azY5vy262Up90u3bCB9H2+Wd1
FXp4tbrdR2fEslH97gMcfeJpmuZclfzwblrHJ9NODJ3mNtl0637TFq6R2Ga7HnfSTjxBI+XcOoEn
8/sdTXtvHbx+P0frgC7DIPY+MyCxyxN1F37GsmADJnQ/nCfOtbGJ3XFvuolzV+/ozTjLpKh2ldPu
mkO4qvfjRf50/vhlvEi9aJU6sXPfOXT/PpsZbysc7fhQ3MmXzZ4ycnkY9t0Hy/gI8fVjqwITSi70
DC5bPFNfR4GhnIBRQtzjrnVbN9+i5a+vrS/aSnLzVbyi7GDZpadfzV53Fn1tnfYmcL///g0egRx+
3gJhLah3ImVu5e0tyGEgTKYeR3fRrXwrfxMu1a96aLe7PPMS+DaZrSlA0T948CP2yq+jHgUX+H8m
mpJn0R2SvGfaRrDPm5N2He7w0vtginw41HLkv9ok6tIo4agwVHKat3Z2YEfwV9E29/xTNs6PQCPP
GOlflsSr93kUQVSKBQSqyKM7de3vRhettVPfad3xBHSAI5yOT4I3fRa3wKLc2h62zVXi0ti+++Cr
vrswX93FUYRhTFk6GxkPzaJcD+tyM6/Tp/AsfLJOg53mKV556BEdPPinInvn+vejP3drfnkHFPYB
opPbQQ96+8rzNB8lXDyju86b3dSNz+AL7lM3dAUncsrvw2fsRVzfLnfyPnDr1j1grRF8MMWQ5WaU
X+6CAgOA66VjscBbX394BN0CSGK8g/vtU2ZH9v3V4el2FZ1Wdu4y4xqn3xf20/bwZNj7xiY6cTPH
k21vty7t0D7fqk7mnMmO6GS7zL7X1w+oiayy9TV7SLi69BJncxK6K3ivXG977qk8X28/3Qarq8w+
o8/Lb672Tu7ULi4y9iFgiMZ+uDgYq32xfrhI7LOZ39XsFR6xrroW7YvRTU/G1eGsdwevcXzXSW1n
Pbnn31bnny+/eNMZMHXZm1eRfTgTHc0GOm3ve1ffnR1U7+E6dBT7Ox5H9uH2wa3s69uKP3+p3ck5
O8w2vrL2prCvU5vxbWml2Pcrf4ve0/MLkFa6E7pcFeVBtslvZw8GN3dRuJl9dTrZXw8PM4/g7gXX
uzyza/uEXoetbd3Vxe62sAf7wPN8re1odbP5GqxMbi51Sntz0zm+8/Xe924f/G1kF8458unstFcJ
fy6cM97lMjvG/RPfI7BBbvLMhSPYW82+OFy5vXvYtvb1erQfpvXD3vkKAZr/9DDyUKIzs2tyllvc
ebM+eyBTI+aynFXmrGeeMDm09iUkF2c617lK5qgu627F9VvbU21Ymcsfvnia561N20EbznGuvN2p
bifr7flqtD9vbrhVxVn3zraxz2n9MG9P7k6v9qlzap+fzEznk80OSJJTud7uZOddnpj2znLvK3u/
6eyr2ttq3gmDOERatoMkhP390XQbh4h05v2sP6u2yow7D7x2Z9ps74fOPs1tb6MRSxR8is45vZLt
jRfaX+eVxgtVdl9Cdz2shJ2ys+XVo316M7nJdWA/QHhf67w475J/lPYuWL5dbN9atuGijucA+LRP
vhmOtyvX/t7bSc5yZ98KZ+VCM3d7Rz87PWEg7tMpncNZ5HrfPXe3/rYEOt7p10Pn7DrPsm/Y0Ogb
nXu5t/42O/Gm8g7d7mJyDr3br3pXWrXuJrE3B+QRHHl3y+qemFaHs+veXU3O5NXuze3hTLPvNwYr
onfNtbj2Nq1r2LeH/QV3nrhEZF7pIJNo7zvv7DZx7cL9rthX91+ZycsyMuzvmettbm4d73w3MQFP
1595fZn9/XZzP9i83YnK3uNJbZv26efA+TytRm/ntRfgEO3Z6z1hXbihHe99m7Odv9Yo6dnBasPL
LndY+Lhcdble51iu5grLDd14N9xd6+185+ri/mmw96Pb8EIMm5W3Qph4e30r8sX0tckrvDDc9Ea0
0015Wu9yZ/cRSem4qfKczQGS+9f+dlTvlbEFiNSK/c1ge7kX9vez+3RomDW3fCkW7DZ0Dqoj8+oL
5+l63XrZ9gtlg2p7Z9onS+zae9VKca7+a1EhuDRSXCq7KIa+3XjLGMipINCrF3f5VvQCJEPW5TZI
7PQqXtHNcYczfWMCx/YUJ2fC/f70ORJU+BlbvBr+6AS2QpzM1bxZYkL54qE4HbcG++A68pRTf6Of
6atyl5xVH+T07yU79LgwYaVdjHbG0TOLYRL1pjJEYLyj0gs1/9ySsbgTpOoxhxGBaHNZOOAEjY+q
fMtZenzKoSgEgIJ8HnSo/PZlZ5lZDJLAwIM3b8Xv5nf183Av35ORlAfjXLj+qQrwR62p/wBusrCo
H/O/7K7+9tj9VXz/62pBoKAS9OW/hW4aAec/F5ztIo366PF1pXlBrPxsOWlAX6iGLFIBVKjE5xrx
C3DB+gQfAloaVauFwrlUWF5Ky/xoEV2idgymdYEocMWf3VZBRl8Nvh1sin9hIf6g6YTO0dvYZ1GJ
ISeGpc5chOYqH3uPm0NfywMQAo9izYjmvo4Cse7Ect31hzyI5OFakJNJ3BnpAIVBxN9tdutCUqcn
bWrVpyAofeMBTnuM9qGFcr+jQPCL7VRXA6iA5TQnGnqmQn7ZFigyr0T0WClatbGFdyAi02NoF/OU
S2dVarakXWM5zLZWK1p1IoqFamItqBjhcJ1LpUZAPlT5xu9rrVC8PtHmUXXmtsKYskU2PLlNi6pK
tmpV1OS1tTF8B5XcPsRBLRsrs0VwM5oM3ctRz3R9KzodRWW8rrssd4CZ4/gSF2dCpzZeknX4l07R
rY7H+hc0lDXwajVpajA9iZGp7OdR2AUizlShQfMpbIHLzjkd4DIqEYHJJHU9o98A8LDcJ4nW4FKe
tCsJI5ft1Ft7rdHSM+weAt1F4cEBg3XRTHPkJnVZuRHOy8hYtv0pmgGpvZiju4URXvgZOG4zrk81
vGi2bTjVV11f6p7ZB+YWTwCUnSetXSkaSJtMGl2pMs4CXau3VS/sSrP4LgnThaIlSDEVgbCqx+gG
/2dMEnuEt40pLi6kVH6iia46tZWqroqs9U2J56KXyFnuxWLyhB/WA6o28DZlsVjr4vxF0UPhTFS6
0pOjuALuPZPGmKQLchH1V4nVIe+qSpcLewRjAqGz0zzwbxJ5Sh4iZsAmKvUS+SYdVejaHBwpQFHU
No2hG68pCYbi12GuklsZm0JqM4PR6VdVHk1b3cJBb9f0fat8hXZoGkzIQkBgV4FlJJ/GEUa4qzLS
2nYdC7qI4v6smp6VBlW4CxHnvBLGNpdSZBgE9N1dSa0iaXCVXjKp9ZitGurnxtRaZuGZ6AFo5vdS
DNppOgmMrrHk81ANhCGgMNaKUrRraq3MXXU2cHysNHx7PNzfu8tALItpbxYiSlCBUEtXA3XTR2M2
TEdo53HTxWF1ARQDr8ehWSALGg7NsGVxLG390NGjVkdDhekxCx0mQCRwQHjErN0gMl4daj8uvyuB
0gKCzovKAVSh7wasuk+7IDGaBlgDAqXNbRP50+AYceI7SZ8jrg7751QalfPAKBS30hUc+kwBH2cr
00NKVj4yG7Y5dGW/aBor5k6W0gn1jaYSxnnTQA5BjHsU9oOUihvTaumO+homu4IwQXOTyYYiv2pO
mrIK6k2DwqzoNvno14VdJJP1ZIWVv0m1vuwwgvNbCAJB4G86H4DEVDU3YV1oD/CxQttERgulj0EY
VlNXhudqoU9rQxAkzxIka4Wzo7hSq//D3Zk02Ymk6fqvtPWeMuZh0RvgzHFOjAqFtMEiFBIzODjO
9Ov7Oapqu6nIutLt7a1FmpWlUhzAcf+G93vengiBzC3yMbYMzdquwqyFdCgcRlmGpjsY01W+VHQr
pOo+AYuYl/ewuNajtCFEMeQDCte/lbmZn/pENAeR9nywTn+FuvbTFkvC/oWBd+3UDhPqrnbwz/46
Fa94x4LDhRO9oSjOw7CgsNrO9Y+sTJRNk13t/HLyd1IauIiWvZef/H4kdm17f+ebmjxUV5F8oZw1
lFCpbuijY3XVICFrg0Lf63ZenKZs0k60JO1PuaMPkUwxXJSyrzbLWhxkNnePOt8JsCIuWWIJ+mgv
iR/q2CTyq4LnlKov2dYY5G7M6+C6+dC//HyDrRQ6LJrVin3z+jdo7vS9n3vUYXX2WsIZP82YcB37
NpsOadbMT/7CI2HvTW6HwZKR4ckqynpBZYRRjy2ELO6vm6btpLdYDijwOxRSrEOOK2o4gdlGsz8y
NVyxenLhZJGY3S9+shSvP6/fBi5NFM+tdqXkT+hdGlx+PsMWQ8snfa6Hgw8LZj6nzJV/1vn03lPp
+OfGyqz3uRj0e1l5xav0qgYo11q8lsrqX5omWd/mesQWDXNOM0TgzNbHKOiX0tDmA6q84MmT8/jY
r432nGNxycRegCcwU9lhh2b6ZjLcMqpNf/qR4wF4LqXvnQIDqC7sz0D4ny18oTXvIJJixqaGZ4y6
h099bavxaM3YtWcRI34GLgfEvmZGTMtgztFGu92HwnPKg4abxZPMHes404bYDZN7m7T649CVD4vb
7OfGWuPWnwgRp51ZyUPj4XGmlr2yrDfh+22kIyaM/VQ2V4cMFr/wbyerY6H7xp2frp9xCG3xe+iA
vriMha61IXerNmixPTK9xZmzbPN+6MMgleXWVo7YJK1v0c1Z/dBHLU48HuhwzTP7JK1W7ijSk7KM
GJ66jWcwxuSk+95liTNjVBsYyw2vXmeYETagI/DU5RlBWc7zb59KM/mq+uQbnJs2Nhrt0ein7sJZ
EkRqwkweREu9KdTE6vbYitV6hcTALtzTNHI/za0zA4Zf5cuSDWLjjZ526vNR28kWclnT0z1yZXYw
gm5h47b9H7Mut7Ak97oxhvVSTRxZ+fogh0SdtH7eycTCk8ZFGLkY5a1Zat5ZOHMW+/iXRdLL/dNS
NXpUliRCtUthVWSfkialpTkxKzt18tgNxeduWHfChWTsViPz775Fydgov+V2jtebazRR1Zr9j4EZ
Z4ABEjihTEZmrw0668ayX5XWbZQDE1IP5iZGEYfdGiz61G4PNsi2eCnc6gYkvIMav54BADBFg9kf
26DjacdRh26k9+rA91rstHlxN8oQB8zp2KvRn2EP0rwWSz5zKA7W/QSEZpdOYxI5SRfcMdXTPRgS
PJ/lVXrcgMR7bHvP3KUYpu5LPD1oTFX5HKe1zGPmDDyKc57d7EeIjPdJah2IBn2E1jiIHEpoGxOL
L8svq6yr26Ay6i179ZjRT9L0+95P+s/9YrvA+Ebm+jAnCWICUipUacsx4i7mcPSC5J20aLkwHDCd
9Waoora0jdgXor7P9a5lIrRLYQWNxiap+wTnmgDUWGIra4fPAevVHrNLglvttteL/gnkuE3RVINZ
qsAgfm2CRtt5yunj2WFcaV3T6TCOtYtSvECGO3faKa/98uA00jhZbuHtoSB477NqBUuy0G7hTY0s
07S8MYJ+3bIvGofRta89/XmascjFGzlebTaZjKGTBePrhTkKsO/mGhYDM5VpjpUN2PksuMmhk8ee
8BSxYivObc6MY1GW1ZZhES1smGJ8bJjSjRaLiNH1lzQSpbd8xcd3CIvKzNMo7b30AcnzFHtgADfN
PGXfCweV0dQobBa7DLx/Bh1xoxb6xAPYsVAnUo+TdVruxGQG9yIBtz+W81a6pXa5znt84y8u7xhF
rTZDx/4/6sP6aZyXnYvldQjurDisU3C0psWO3XJZvqdAM9594em4OzLaJlIsWErL3udFIkMnSabd
bBQTByIQkjhrk4H4mDPJL5IfAQXnDd47XsiZ/DKUkzwbfd7e22UDbb5pn7u8Lzcig8zR9GX2FBAy
xrSq84MLfzmyBgLQYVHuplj4i3yv+cGJ/rCaUJkBkbOj6f5lDNRDouPzPZl4yHAsm2rf95wmSZDV
9/aClQdRDbtaN3ufq2DAEIVB2NSR716gvmGQQOyFeCxuSmEzXYYJWpiaqzuwXTb9FvbJm8sEWKzS
4tWrVk6/FTiZobrbnm8sLFHLhoujOGkFIDNCDaqWTBEy/KZXGIHoVJYG71w3jXlDLlLv8Cgoolmv
smcd3iat/qDyTyn8BKAXDDfkGIwERN90/NtpOzfsoz25XZhqjcAW2nz1i4r7K/TmdbiuCIL4IwYM
WDhnbbBP7Fzcz1jlRsqoulOdlQ2vycT7sgrGo9Jn6pP68rg0vru3u04Pc7z1wlFOVZxUOFA57qsP
PKhoMF3UvXLdLINyIqN0ta3sEjeFC1Ly0a/iQfOIKZEsXV/qdwtzdxw7XXWH1pYh+LL7PkmNQLfr
67AXkCARODSPWAap+1FrBsqYuWseV82E4t/5BYtNJc8SsbqICbDc7US0FC6YlB/KvLd3gZf10VwF
30ZlllHpqibCTbUOZW8mh5Gjbl9Z2lPZMtqo+d0xsSd9P1i5ezuW3VmzjXWn4Rp2BLOTxpiVBuwi
uGbINKDyo/VmVCm57iYeIwNYhtUwmq/SQ+rYLGci8HjIV/0hYXL68zQ0FMmS+R7r8leUCtWnZkKf
MdjiQWpW8ZTaprkb7d76Ql4lt7Ovv3d0Io6BNbEXet2tPmu3q95eajyTJp9Iq0lxHxUCeGrp1svB
aK0eO5jsrZzzG8wq/M8JurWQcJ33aFx1+XlwLF00GH0ijWhw0iV2sHrfjGZV7pwBVHoYVMK+meyh
eZhsf9iinOmwCruqScxS347BOuzLak02V/eY05ikhGfaV6/J1NkLRqrptTZ+T0A5PFu5UccAk4Ot
rU3Onv0r5bAUABAdu7lUuT7tVizSz1SbOMISX4+n2a8QRhLzJDxMV5/Su8nD+ntdpHObtxkOBm7b
yogJpunsDGUWNng/nh3LrLGoUMMFKABkR83CEWWpu0tuLoztCOYbQoMsHpTu+t7YwRoXczbez0ul
7eZrHkqw4gImGhwS70692ZkN6LM3l7gy3IVOTp010awNbxmCl6ucBe80pH47N3fUTcuHPZXC+OIw
YRc5fmEcc6ezWf8Lsc5gvyxTlUZdMZfhwp79udG8fjcxlPRUSU+/T8fBvikCQXFhBnGk48AbjemS
nvKmvB87hpLTwbW2jVl99vOMKqctnFiMvhdVA6z2afQlXkTdxLbh5h2D43Nyx93lV2LdxV5rhueV
NTmPYFO/9K69hrNbZgrQph3cNU2zbvLAlG+ti464KZBDEaElJZ64RCLqCsZNJhdIyZRWe2fQ9FPj
Ai7xFTkU0UZwb1vV+Ch9MyVnLwqgia21PGS48W7Ihct92zgZ8V+hbkhRh03rpd5hzAwZq34qMYeo
W4D7C8eAzT6LsVW17utq6E9W65QXlfjjO3Pa7ON1Z+69skofa7rO2GP5zWZube1lsNx53wYK37O+
Ebe1VnYon2xx9FRrf80bPdlmHijtgSSSkCmg30a9dZspz9jXuMjHnVl1NzAfYZ91wqtuqsUpbkyT
wofJuGFRJctO9c56YzvNdz0YjVM6ZetNMplTaNhq3lvlPBAlKAr2Pp9SUKRybzdGCjHFrkORpN8Y
OpCbpEjexk6qXdXX5560Sq6yve29ubn33MX9kbh+FVppqm6wanLutT7Jd8AX1jzUx1R8bRqnuuGR
5HADfHvnLSY0DD2T9x5B9p0iiaL4nTAkQzEhUgRFRuh0illxl48gHGwnCZlMMg1+0Np4LPTAiKEM
OPGadQtErqIrHqZMzvsxb7zdRJUuCpx62gWNpzFs2mkvgUjsSHfWLG6h7T6uU4X8O0tRSDDnfDUj
arZSUDvk+U4ICpkMYXFZs4MBYTeie1zMcdfiWrpRQ9JdmPJPLnNQyohAtY6bubG/tgs/SiIml9Qv
Ondviq5+WAmXNw3mYZ/cgbQj6+chVqZX7ppr9q+nSt9qBafoUuqHoNOHPb8rOwQzRSJqCNXZHqt+
l9qA6Ks1B8TvCWMLqb5CPFbL3djVyxcp2FR05s2rkA3N/uaanRWBCfZffactNwVD3PvVGfy9K5t2
u1COeYE2tWyK3E4R1anBeMfmsHkefCErzPtU8GAIX7/t1kL/1gRDsnFGv8fMxbO/4/PTMO60pDGy
OYy5l6LZBorKi5lUDoWRWTxTWkreVFO0FwjpQ9QMXnuTiqFDbN9M3/JAfbZSu7xgR9HtFZ5dHSCL
uf26zLP9YM76FNpzMX/xczGwNdj+25iv2QlU/rgvOZDraGaO90E6WvE4yoTNte2wtK6vCXSzaMd2
NtZYdlkeQdRLbtuMbDhMa/DsiAgN/1yWfn4ShcrfrHLCw5HjJIWSZNbF3dCvtKdGq2BuX+Y+QUHv
XSxXK5fTtELu2GWuJcO8djcaNuexLTzclYws5zApjPGktKA7UJAYf9js/Tsr7YLbZi68Bypp5dkQ
ZfpamZ3IQzhreQhppY8gqI+fawP7DsRrwbeeetqTnbrJKXCVFleLZm7NIJ2OLaY3EWY8fOKg2L8r
0dahqed3skvHO7P25iMwcGpjGBftEqNj3yvXc2AE6W6klnhTeGVyD0XMIOBcgjtzZkabgWhakKoS
Z5HoyZF9s75kpWFtaqebb/lEhtBb0uE9IMgRLbZ7ZvCmOfqjTeH0RmuwnTQSrHyhAA5XALrugOH2
WCp+Zr7XzDLhth18dVWxqSog1b1VpycKh9XTwCgUEY4Z66X3yZ1EHjEC60ENTreGMSCrgTsRG3wR
G2sxY3zMJRN0WRplWOmEQA+2V2HhzulGtm8xETwu4ji26fDYaz5LB3PBMUtNtrxq3Y5FM0UZ5kbH
zjLHuBqW57RRL20XoFZw1EY247Yl0wyNRB/PhkF1MEnqPR/5ilBTS85iGMyraU9z8rB3xIe9glBs
ToRilp9CeMi8yCyG4gB9aNgvs1x2S79UYH7KY9snw5kUiH6XMdtvo1cUcZZyqufKvLfabtp3gba1
R9y4zNxKd6Jf7e+uLvpHt5TaZi0xopgskqQVx/rIYtZyj4eCH2LzUkZu5pgb8iaa/J4qz1MTUFet
hwr7d6chQyyKF6WXdYwRgn5XFIN2zjvNQNuyKnvjqz64RaSSbYJ8fKrzyogNCZtJW5A0dcNgRJ1j
VdvOTbL7caAyoE+eFktLnteUaF1WlGaV6tNDIN323FAn2nr9RI5kkUD3Lc8ePBnzNAbd+J93xnJ4
mpvlIbgC0SHB2CExJRFd1/XhNWvCo5GuK1NHUe7Mx0SZdJC9Rlymoj2YbfFZyPQ8Cu1d4A0dazng
HR2nx4ueyntg00hYvWGJ4Hp6+5VhwFhPfSI7x3/zXRg6qd+8UL7popERWhIkPzssVupHIrnG5LW5
bWdqu6uqN0ByrftRWCyAqabcbKH7IFWIGJbpGK4etbC8wijDefJvMz7uyDZFvhmLsj74tXczDHIr
zfYFMyggWZVHitv5UWnT/SzydkNqkIQurZ9tZ69y65RuR+di1WMaD2e7aJ9mp+CM66m3NpZ70wQ4
bDLajXdrlk2bzvLmzVrP+abA7AxvEip3maCJncwm03il9eRp8gviHvIKWtBRenVpHRg6TdpSRcXi
T3Gd+fJk+9MnXEdzCletvq2F/lL4VsrWUo57VwVPrUs41Q3WfEaAJ0tcsvpdYAmoSY568FxB52Ou
xktF1ftqLKeBfGtnzOqbZRuY49cxCx6dhHJH0RY7dnsVl4OZsP8K/6DmUn8iNCx2efBt9R2L2hzW
b6UePBEjfk7z+ZYkAuiY1WaPuWreF3o1l5LRua2CbX22NePdSzyKSCLWc6Qs/SB2Qbc2e3itSCkx
TuTURKGtWBKekU+75RriB7DwK1u8j0N9yFrzU9JBoW5L/WFN7PaIE3Zx09dkrVcmpBk0rzDLqF3V
5DTQpGhbJbY8lBYTzguUmxAxd3OzFsWRDCg9Th44GVMzvlWGeErL/HXMc+OYCs3YA3qp9nVQ0SUi
GD2lQ+rsLEK1G90te8TF/rSXbTBuFncNbhfLfLfqsXosdXM+tFq3RE4mxL3ldwj9m6yN00wxaWnk
/X26mti8NupLPnOM3EzpFOfZE1v6dKjqSYQWHLgd0Fs+CwyUvopZGLFqG5a4LkHH+PZhmBhZwHYA
6KYz7hAcHqpp/VIr40amaruCzQqxrT3iDnzbKhZg7iTl1qiKL0tr3/O8D7Nlb5zmujyxKLaWTt9Q
Ud3JMn+cZRLPBW29TjXJXZ7xh0ZVn/pOgr2T4oEu2oM191tlZgfh4IFqmmie4GMY9cgv7MRwshNE
nyq7A9L5rKV86mI+lCV8obVDXlzNaAc1403W+sHhaxhZGrtJFWeh+wcGmR4N16og+9XHWaLps8oN
MwXhGpTm3VxAGKV3huaX6mOMncyxaiWmclXnPmd984IxMiFwI750s3bnlFlkG/LR7jJ0OqtxmOgy
ZmSCG3q44kVfi0uGH7BWD9hT4SFciU96hqkWkey2ca2LZQiE/MtiHnA9Xi5p0u7bIU+i3s/tTV5f
JwEW+limlsdTOr/hiucdQR2Xx1GbFKFW8uJcowtHI4pyKxW7qr1O76ZyUy3zlzrTp828JmeTlMQZ
dX3Td/hz0/+hvMM4gmiD25TmwNbvvGPqZ8Gpk0ZO9mY13meKXU5IypdjfThMt0C+Tt1KLOeSRm5q
d8i3lBHEi90vw90MpvioFXl+DoCxUiWAMpvWTGhUlrujhpIfMqm528HEuRMTAiWebcxS3lDgdKGc
qamwyJvqNXcdMnFiazthzxdXR0VdYg0/E87BoHt33RFhYZ5mNFt0FUNXSkdiMPq1tY55eEJZKRtt
b2PxZoD0FpsmsDi9CU3sxIg92W8cRZU4pVKBB8NjjlPhfvTmEcCz+maXJVUFGlDUI0Kl8gNvMCIi
bCmYqybupha/BuU4R3OqH4zaHWlXaCRYy7OdNMfOK4dQ6fqdq9ZyY3qiwkKle64ydTeN5ifanGXo
Cnr72JAVcWek/aFZe7xGHP9bn3YGSbeO9rtw2yfVjt7Rt4uHYXUPfhJYW9VZCfBDYwmVvd6bYhXM
p47tsR9XDKgW5OyN8WUcQLlNEBrx5KaLZuvlvcMb9TxcZusc/uIIw32h6Rn6FF+xZpS4MSZljE/D
pazTBw9nCkt6I937bIB9v+7HDKIB5iHbVjlfpW98VSOovJ5+4WYUuRFil/mctupboA9xlwS0SVxn
M9ppzjq27jI1iW1bSdo8lf4Nlny911zE4bZH780rM4/QAf9Ef0XQWlWnfhjjVE3uofWKL1iYb+qy
MgkVh0uvTdbORs2/BZP54CcG6bTzMLhef5vOYDz7ZHZv+hZnOabREdHVnMpsn9bxanLhTWkb01/O
jsOY29vV6Np9UBK60xqnUJ6QiHpuW0d96j8bQSEvjSidczbkJ4lb6cZr0r2RzLcFsFTCCQ6ahCSj
L8pN3coNXck8HEurp7pDd7Y0i1sAbEg1pW6GBb55+ITm5VbRjN9ksNKi0jdRErZLfqh8CtJ4CXmx
RmoQJtV441T247iO7mZ2pvvOQg3CRP8zxt2M7KbC5h9tdshH89WaKVG09XlIEZovZlOd9dRGvG8F
VWTYJCveYpHhAAlsqNCS3F3HVgpqmtbzaIm5qu/aVBjW99UUSRcnHZ35kCm5djxYrcIqap5XdwlF
JyvrTL/V6CPDGcv+IH3NMG7w3Mw0QRmio8vUp1hPbx0ZTH1Mjbx/LURWUYMf5Po5oww330vKRHhQ
U2icdvzLyTkP5KAt5rOQ/+4435P+ttfa5cdazn6/oY0uqMXXzJfva1xxGFZLGLw2w5k2SBvVadcy
cuL0Gg7QzkBA6C5e9gX4dmpdBsf2xINJw4tomnVf5jezk7fqYeyTgMA1NbsiVuiPmmOTZoHaBrSy
Kcw7gXIjnD5Gfde6ek8fuVzbUjul1FWXyzQn3FyStJSrQEbLIS78gmwBkONoMP/dD9NsvzTdtOrH
YDFWi7Bmtg0AaC7r/TZHGME6nmr4j9g2L/FkFPnIyJof3KGU8C+4Gr7NnXPn91iE2uPoRpXb5Luh
lNMDRH10HoXo9jJJkoLlpNKvdTGJO63UxjLsm2FFJ6pzlkZ6Y/gHRBwP6+g5T3VavqS9t3WLjOK2
kURmrcZtWlp3/lS/W4mKNdQ1NcZCvX1PU7w9ppov/IjdUK3Pdq58/wdCiHJG8Y3NPb7tnrkVft+L
l8azpx8exkEHUEKuuwckvKug6u8q3+qdyzjbpf1cgM3jDFikPcVM9xtalBSFK6K2G/qe/kSZ35ai
KqgPrtJWO2r10COmilF2JzWiwKu0V5vKxSck8immyTYelHFLOwx9s2MJAXJfwWx16mJ+BtRX6+Sj
fm1wlCY+sNQhIB+ASTga26YyZpq/S1vILeEiFWAWUeZstInE/yTseYaFL7yJLW9eSmMv/aQqo15Y
SCuapIcm3CuDk1Diw8c0JwSdIrQGNfvvBOKNjPgZbRpnbCfEx5pyqqtL1nRJRO8+Do1nemeZMusT
ltbUkCS6aUEY0zs61EncrZHcgOpbVOisVmIcVEGSv/H4NMS+1ku9izzfHA5GVi6knEPF3l9T7geq
9jQvfuwk0nzXC+pUO9SRVZTTN2g3VNAJ4kLFYLGmhVM/4b+AGoOp/ylsh5+HBxK74WYp+n6JxpXk
aN/KRbdh8bC0Nh4CsCLUZefn28X0xqOutaO5T5oAGQ64hqXee3m36NgQwORdZEGcih3haQ6K6rOj
vOq72S1wf9pcuyv5G8NS+EW9Qd+D7feQj6jPrQJ4ojaCiAzdpKrejGJg+M/s3aTEIg9IfflPYev/
Snn5/7vzh/1PXeZfQCWbZsCP5V5975eH71JVw/8II68Uk//Xf/kf33/+LZiTf/+v//zWqubfoncc
FNT/d1EoI3Vt/farKvT6X/xLFeq6/8D15Sq7vDJaAQ4gyfyXKtQ3/uFhjBPAG8EkF7oI0zj/UoUa
zj+o+VCewpUE10HfQTBKv2nI/us/NRjsOMLBMACOE8CkBEH1P/d+908FsPzw//+jUZx7tFPkf/3n
r5OEDv/DVRELKMAFYE9wrvxVJwyxWXh0DettXgW7xdr2VhoP+p8m2nhdf1Ej/7yK/xOZBTQeFpf+
YfIn9wmEfSXrLfjibeOXN9Ps7YxsvlSj8fCXp/+vG/zrDX3QeXMtF4DIlTSNXwawlp9uFn8Z7PJV
kQ9A0RG5tNR5Py9ydM3t0LRT+9kvNfpJKGZaZ+toa9L9qIU/u4+udAJxKGUl52dRTR3GEN7aLvIE
yXQYkU8pz4ts2kDjcx00lrWxOXbV3e9/+N/eBGAJKL4gTq+AW/cj+mFFPUyLumbyLfhUVbdaYYZl
+fT7axjX1/l/ZOE/Hw6rEE24gXWNDQXj19c9NU2XwO9i99Pyd9Nd9s26XoiAQmrPW9RRcXPVrUx0
FtY/vZe/rQEXNgZQWpvWvW/Cav/10o6UFMTNIGfC6Cv52Q364mhirLKNgs26S5+CHe5f0R/ul+/k
7/cLr4d1Z16NQz+MMeoUDVtqEMW2ZT5KMD+VxOXRj8WJXCduPv3+auZ1tOLj0w1oXlngPwFefuRZ
XWVgvFgr33Yb59sc5w/pfo0frmwNtAwhjnzxzFzDD/K/8PH+99e2fhX8//PNIiJn5UBYd1j+vz5e
uzCUjttcvp0Y9aCeuc9pGjHunMTeQ7rJP3Vx2oUICcYQyuE52Wh4pTBMlDPcIvcER3cNk6zFvdwz
prX5/W/7gKr422/7uMlYiCj8QfJckMJQ9pTP3p7CxVE8d4f64NzTIz8i7frD2/hp/P23t4GlCuX0
n97L17Xxl43Aa9q5sJIp35Ip7K0tXPQtGtdo2vub8qK9aC/5abhNBElxaN8lt/bWPGkH2tc37VN7
1x/tPTlp+PsncV1uv/6k6wjAlV6NVwYmUR9ekhFg2zRVKtv666i3Nwzx9A9DyvjESQGnjX9/sV/F
/tenzkZrcPbg7cyn/pEH34KBz0y3LLbkCXMVL5WpSNRZnvMf3u/f7yrgjlAIY1PFZE/w4a4maXY1
yDMudG291QqeAN9IpNb1T06Mf9tDIE4BBsILHRZXYP3EX//llcLzovwoqJ2knbZDxswk9BFRUWQ1
fzpGrvy7X1/V9VK4FVxtSzxgYR+2q3XIjLSSiku92sf5UMXaBgOkLTm/G9HX33gREMTdsm0u4mK8
rp+yzXJCjXXStr9/i79OEPEWMVwBlIB03gN5iSfRr6tYs5iRqOdKg+LQxNdJvj4s4z+xdD4ulasn
9nVcBJMWA76m/jEKcPN1Xa6fSsMMQM8QIlrq39/GxzfHFaA9XMMdnIrxavzwMVK8NalpLhw8zHf6
d9X+T/SUv90CPhfQo642WTr0qI/PKUWbAJZGKzfpXNHIh3qGJIeQ//e38fEqHCE6XDYoo4wVwCH7
cBsBlobjsLT1pimkQfutn6LO75M/PKx/dxVsCh3/yjCwMab79Z2Lbh3nfqACMieehvZL8kVE5qDT
H/r97Xxc5Nfb8YnIQDnCI4T1++uFhikI0sTsuR2g+aFhdg3WS/WEm5lu/+FS/+6eoHN7GJnprAKi
1l9247GqhpZiCH4zptN90pQuLgyIrP/rq4AsZn81aMZ6HMEftqLOH0YjUKgaV2rqL+wXHkUI7U/f
5MfF7LFLXjldhuc6DFF93FkL6aHyXh0sdYZqfdKnfjwLr/YOPh1aDLOc6Q8kmb8/O653DZ9A+l+N
rj+MLnqDiedp7RYbQT8sbpaCihmxzh8Op39/Fc4n8Ls+acmHN5SOi1n5mllspD2mB9cpW1DjXrD9
/ZK77ld/PQJZbobBrZC+sBzwUfh1HVB3qvBst+h8DEgtZtu+6JNLrjxgxEJZ6bbJqj/N/BswHD9c
FZQGhyt4eJsyBhvqxydYjrmsgpzWSZJWFyulepHhB9cMKEPjrhZIFBmY8+oIAQzbh1OmKy0NHJO0
a7t5eqqwGEAWXfe6vkXov6LrZkZjZHzKSpeIGov7Y1iEdUuWZaArrgZ9l47SeLOYNcuorqY0oV1L
MFvspbUfL34mtjjJrmh8bWcEXdWZ/RJWrY26blC0aMM8s9SVxTg6T26fGSoset/YpzWqHZoVWjDE
AbLMeeMiQEHVNyhJc7XI9fXk1bh2xE2GK0lsVihenwuK7G5Ul1YwP1ouWPYgzIxMDTg6ZNT0/Gqg
je/UmKnzQ8rxXmaaQUEHRdFdhdBy3hmrHdyuKp+e/JL+figYt63DbLb5ifPYV6+dSns9lH7Fhlgm
iXxwVeqcu0QfaNd4te1Fo/AMmASqksaOh5mBXnCr5FYp2u8hb68RcYXgW8RwWK9FI12M71YqLA99
7+RdXKHGZjNONp07r8ld2tQFBktrser11skMxBDZOraXhh8lKLIBf0062nM8x+vkFLMWHaZHNEwx
csJjT/KnXYTMxuDkHHdePjXxWEzlTYtN7R3VwonB+GVYOzpnFpKFAbM8tEV114jjUomr9ALPLypc
7GNMSAi3wXommMTXzkKkbO6NxcOeJtUr74fpZFJEHkoi9LyU9vRoLGQ7hGlQrFPE/KC2RCXlppTD
V0vuyhWd2ybzUI9RSvfGIC12/SS61wIZJEwJox4IPrRgQc9pWihkjXWZz4Fsr47fXTBQHaOLlcYK
ibjHp4zxAJ564/wlKxl+oX6rVwjQ0bQ8en7RXs2PFPDcTJT0v0xdo9gumgk1QZH/N3vnsVw3sqXr
d+k5OpBAwg16srENPSmRlERNEBIpwttEwj39/aBTJ5rcYpOhM741qEEZ5QaQuXKZ34Dpg2hVdvdx
M6TNxgJ+v1wMdKAxIdVRk5547hT5yK0xOtkh6QTNBEZms3cECIi5hMOAW6BwJVa/lQagFFRUIMwr
7K+eqKovQpbFk+WXzg+vNr1mW/e6tAGz1qA0PK49htqpuOVMLw7EEzsTu4z/+kfpllkXGlTLjzoN
PGZuDHae2VsMW5Yqkngo1tiEb8q8H4eNshT9wmDCpPK0r6Rf7GPbNhygo0UAiZ/tNG9nvA94X6PZ
PgROPbG9gybACBK0gH/fWg7Hq+0deqBtk5vVyQpg6sNRc7FuzBkSzTaxIHo2wAzXifNg6nCuwLJc
gnZurjOHX7oxx76YDsgMd8npFNMG2FSUkY8qY+K3M9vCuDXtHpSlSlITza3acxhGLtnqFrUkoMJb
YBMDrd+sQJgL7/MmjOo5twCs0KffZZlvPuRWbVm8l8m7t8Z0eGicDA21GJPtnWGU+UBr2C4OlVHo
K99bARqKV3/hIOmmw9rp+3sNQOgzxNlB8B7dANfM0gQx3yK4d66QRYXoRaryy5p0O4ajp7yrDPip
ubWNQGngFu003SaTNqB/iih2ktM2sfwU5EWaPefUKObOytG2xEQFYBCYzWCYt2IQ5Tq5dAA61dhk
MXhLI9Xg6F4zSgxM3UJjKBll99Z061TC+GSpYSy3Q9obDNhqw/kFJl4GpzBAkm4lKYJwiWOV9tuB
LLHaFcxlpy1DByUhC5QAo0muxJUFEw+LTYgiw2aq1Eib127BliX9xIRUALZwmNx17HQjgtGyj+uu
XXZ+3ZTxYY4FU48+A8ATKogv1aZLIuoEmYCpO/WSKDqouMnFtrfSAthrEqTfuyVlzhBIYymvYhB8
twUnCgf7sYVD4o+dHsNsAHi0mWrAMKE/NIKotKgpDrO4Vj9iraWzm2A92ucatWsL4D6c2RAijv9r
pHG/Ip5UhwBl1rpZCIcPdwTHbrt4Dyh6+RqoJhChMQdtgiFJ01wUXWOJUJd+wcp+wWDNEEM0XsIa
SvNdO4kmgV3qiyGUDFeMrfahp4DQDFLFo1vyGygyfLqB7KfPbWYk7o6TDiURJGUMKbsaAIeBHie0
j5CfgKTEPrP8eTDVr2ZuJ9hTcOeMjTNP9k2RZAzdRhzTsbX1TUDcGcXIkwZq4IYUngOKZXIEKwH7
jHa/BaC+g0qiY649WTkrDpyx+8aaTQN+uQL4HtI5hUWkyqB+cL0MTF1iCxzQ5mid+TPJgLw6FJZ3
TkAZ2BhN2Uv+uZ+LNke+uwuGh1jbU40lks+kMwEXobcMFOEIqrpLv9U9Wk6AquP6KcJcveJaKxtx
lkyuv4RM4kzvhNTRykJrLOSnGur13RIMK8iKav0pCyp9HvgoJG6MjB1F2mMbFjdBOV4PfgMUp4Gk
/7Q0OK8eRtoJiOFg2YiCStohdDyVOr1joNdCUeugVm19W435xh5j+aN0Ku/XDL9qYmkA0qQz8WQz
zutIILwEfk/drv941E79M/AWqLSNuaYlSsymYPgzzkQvt5nZWqUSYlfUHF3YiVDcETNxB+Oh98SC
RpMSaCcnIN6/G7Wn0UNPEUAP2XHZt152RF7ThSuCXUeXfR+mmvjTtguZFU/S/BrcpuFljOAwTvpC
okLdAoACUkPl8OwOlmoxi5RwMhQN3jjEEKd/6Eq7ZLJnqBIYq7T0l8LCTyosoeLJrZOJ7jbjohU7
18yG22jSgbmLpITr4i7EOY8c9YdMo/VweCqVHIYinZ8ycwIqpQyzgdYS+AWQO7iGk8/0PK3VXsMW
/tGBFV0wToR/pztovCGB1flaAGvD/Ljvk8u2L+cg9Lpg+Tx7cYUC0ijcp6pPgPpCUe9CJ++7CmsR
J/pcF1PE/o5G7w5EyAxSz2YUlYocOr9UaWWdYIkDSx8yGX3sizZI9Peh5YV8qrTpPS8UJslO2W5p
bQtsoPUBYrwQgOBGG7onsQKR+9GWFwE6CdzenemAXU2cdNmZ9IDuAwDOywHnLedbrntgTmatkmRf
M51CSRC8xQiAffFnUKTedFOAPa7CvJTtI9POpd82xtQUWwepzmdAQSCnpw5wy84dI6fbmFk2XGjh
ZAGI1NI5c8bCIcShfNafw7jyz9nsQ7oVbgYAZljAu+9HpBKCnVPY2XPkM1UEclJFuzqFQgdijWQI
ET+SmFnM5RfcP7S4SefMyOMTiO5d+9y3+MPc06G35ywkMUJXxsyMx6UUfY2elN0P43Yh7R8PTTkj
178BxTO4VzWMqPFyqEy/uWK0GeVgPDXoVZX01njI3XGwNxCdxm9JyoxhBzQgMVC16Kr50Ha+zZAc
r3WJO2JrkiSMcELCPM299JNvdCSMK5105d8IXFazMgKDatlx8ujFg/8L+AHXUTzViTgYbckwufeq
CNkLiswHyS+NGXNXi3lptyCuzphHpFKFcxAXRphbijIQgzbmPOcqQDgmCEtu6ouF1h/ZeJGVQwBf
NjWku82Ek0MGFLDlg13upvPPwZpADC29Xr73XSxX+o7dHHKqGyb2ad4al8wzHR8S7hjhu7loB1HM
WnDFg2r2e9hniBLq9GBmhei/9s4AKsxKZaRSAksnvmFVBerRxRY3PgDjKePrYRjs8cSQC4Ga9B72
a6cdF7kqJNfHMzeoCeMCkcHxTKoWDxIPpgVxR0ZBQUCNgrvehzzxDdGD+ZuBkmhwiMbKW86mysDe
cM5ocJeZOY4nbgQyJ1SF0w1AHgCLOodsic30tHVxzdrrchH1TvXTLD7Rlxy8Kwv9jgC2lEEAMftO
4tKItEaxBSck5OesNAFhgqwvPfQeS6l+WXFeAQjpSHHOqgic/1kmFkElXnEvX8t8Kq1Dm6ECdAsR
JDO/DkunJBxgw8mBrOXIgpyieqrdh9Tks+DjS7W/iUhB+0tlagJvr23V/Qjasbd2NJ+CfJO7Vevu
C6uS8U2HyjOoaXfR465AnMPfBBoY4M4cK0Au2WIZJJFlLuKwMlwIAaatauAyrugUL3LKIyq8pgJ5
l80zqBKPkPOgdVSUMBPqWX+eJmMsLyeufn0dlMKglCmNGuInWLnbyuyWz9Ar/ZtJQww/lMBIHp3S
W/SZM9h58anO7PGrORcQEXUS9MHJrDA/u9RmPZi71pvQ8DecPh4frHGW8Uk+WLiKV6VuYzQZIiE+
93lafS9rKxUHC0zYs0jh1J3JhaLoCrQR+ECPD4koDeIksAK7LhbXg9fly+lQdqCROcgqh3oYGIVA
M870W1JDI8AotOTLoCOWmNyHMADkE67HBkKfTYSsx0YvIzAJHCNTA3afhKuWmAN3azzTfLty7a6H
zmOodY5SJ3G8E6OfONdoBIn4HGQAaLsipR0eSg3m1d9EzBvIa0xIdsMmXUodndk0VCQgDpP7EETE
8FNGLplHavtfImNOcRpp3eHedrpW3zpo5aByN9jJryaiTN4vQaseUfMyKLSreTkr/NTI4VTo5bZu
hqYNZZbEv3pTAuGRRomhfanqIfrSjVn5bW6TJN0uS9pcBulixQjB5F6GPMVIeSLpGTz5cz9lp6VZ
pc+WWlojrJLGqb9ZNRIvW8ePveq8LjvjAbpvFpxObV01IDmacqAASbV7XukJcKIjdH4vK/RTwhw+
VXdDpzG5L5wirs9E7hX5aVX2mYEp6eB/baul/To0UT+gIwG0Y9M7ZgsRzZcAMwfHAOofm3IaYfKN
ZJsuYGsgasSm8rofXC5Wq2tGEYIPpHSYJ2u6KEoCxybJCnRJCq4Unk3lWOIFVS3uk5JYANE+zUEV
x1zwCfI8/SVy7m4FTrev0hsz6CrrDNRfry4GgwoESK/bBvFFY8j6J1JKcOGtvgG4VsJvUgA/G3Ad
veUt1b6G3v2ppEgAKO/VjM5lumQ4T3P5ZeEAjMvYte3ot/R5hpkbpW6ldZlXySzO05gK9ZGkLOe0
tL4fh93QDMBWhFPd6AJKTAjB2qV8W1yNdonGoulRdbF747pWGR2yfvLBz3SWeKbZAn2o9VXfHWDZ
wwFGIt02t4vGuXRnc7f2xAAbOSQSfIpqLmFrDo2hGoZtYketcULjbUmQcCJJ2cTzOGS4okVmSkcu
yG5mq+6WCyZWZudsBgPhmAcPxtjdDBE2Oxlig4pq5qiC95+hG555cR9hcGU08bgprNmFRkYxAIS7
iSGbTRZCQ1svi0cafszcv+OLukK9DJIJDAq1/WVMsuXBpY36bRwKNAB8LxM0O82ZA2bEmTGeZDDW
UAvFjqS4meGccQJspbcAblBIL5DzQdIyz+Ig5KVDRIkMF1J+QZPCPI0pnezN1Lf+Yx3A29nEbRlf
WinYf0zRKzHvdGv12cmM2tRN1Bne92hJos+QJaPoXCYgxvBXb7PDkhjAzDFO5eTldu77GwoYVR06
CvYzbCQmdITzPrlJhxYlEGeolrMkDhpjm7hQGWByTtTIDe9abspC0cOb9NLdQQupSbzayoQU5yr1
Pa6Uc0vastxGZb7ww/EhUKEVKDFR7Y3Dj0Y2ExwuoIRbQMPAjoYyVacYoWLFtQgO0U5ENcJOnmE+
2PSPyRwthwFWM0yg6hHW4A9K56F3QX3wgi78rlCrx0qbdRvLn8WN7VWtv4U6zH0IS625Hdva/9TF
SXk9VcxZNl1v5t+C2TYn9vdUtYwqEqUQDou8m8bOwNxPNuIFXeuBmq4TY8Z83KXtW42xe5lrkxTf
cxb6eHjIuldpgbXuYXDLBKZ5psEvqnLpnDBwu+5mdAZu8ak1s41Ckus5jUsKKD+xY2NX+zNyLK4n
VyJTbvp0VX2mTadRZ/rOzkn6iqI+oStAqhLTjlGNaKaQ4ikYzzg+6DDxhxNZVCW9NKTDJC8crRhW
Q98HSGh2c4NgpIu+A7DEIKF4aOPMP1jkC6Q8Lsr5fp6M30VpiyRsqzo+kUvtonrdWfK2jlwPeLHr
1RADJB+XjKcFZGgQ9LJqqXo4ABGdBqvv41/ZINUjZE0guaVO0mfXrmda02Is7/smmB7axCyvg7aY
mj1s7P56siqkN7if1K+qs42HQY8twvt1BnK6QBLsU82M6R53LSjrhihRoegsvaBWGRia8OCOjrmR
xZjM54Aa6289bVZzm4JUPUvzqE3DoYjI0iwcph/bUcIOS9N0OXfb1s9XJ+/grLDhIcK5WnOlvlpm
uePCJu9YbB18oz1Hu9YPVPHdVSCKKVgrASnb7Xy4Qzk+PWERd/WjmvMK6FxTI+HiT1E7w7igv7Xx
3NXSO/PnAVu5aah+FmMdnKJXPWSh6xOuUbCfimiHplz1aU7NsuN01yTJHeV1uh3ikezZ1JBjYI4Q
V8+CeihvLY+mhQaxCZfQTLw7hHXGO62tct50cebsgAiaYotkEqWh3ZcBAlPI/DwliR9tjdbDKIUv
/CNJLRqA5HjZLaLG1q6wW3nmdnG8b2Epalhehj0iehJE8Jojd/zqkcxBb4J6cl36fvDQ03Z4bqJR
nUBVtvWOdjJcUcuErbsWlDsrwVfbBb5rB814XVOG3S3JUFzTXIsuemeuHAhQxfDdkjSK9h635NkC
aPzJMdMCjlAq7fpcZg1BZqmz5a7ze/McHIa4NEaz6UPDKJYnI/E5RPRl1bd4mfRDrUefjhiwzR9B
PqF3YnUeI5BUQqimhi9AcNBWjjew40Y/zIJF/UDWTHJoPXt6hnpm8qdlerqfgI6jQM8oFQPbxQx+
yn7g4HHuuiacCJHLdmlU/V0aabGEYozsARZMkggC4Ojd2prKlVutWa3rkwXwcEEysTEHlKNIpX3k
XjQq/6fFpCoy6aErn3yz9b6gwheA2hjm8i41VXWPhRPmoUJOJcP6efIQXEMJYwinSJXJtpI9YltZ
nkZXOMkpZyOb1K5xSKyC70GSQLI28FbnAwCt/4wwYfMzJn/Cx77L1t6EkVW/Frub7r056L4541Rx
MmXyi+YkIS5iCAraJpDdRWYu1WPJjL3agG2HMwO53D6FMJu1uwCRu/ssUdoMzdryPss4o/hNlwh9
DMR8OI2x6Rdijw4Q/JLOHVcZFX+0m13TCofkNyVHCBECkE9zbPVL6DVB+bTQ4+Csjh4Q6hwbSm5z
P6mw+OoSm6MU5erRk+5k8fuG+tIrHGFuLHr3xnbJF2QAFkuk9R5CDcgpA8GxbpfJoCLDybnLDRcx
kd3iWsPN2AqyorwXCEv0XRl88pADuF/MppUbDlH0E3WoHlYGibBmluXB3XcsaUL3qpwHaa1JGdeZ
BhsFoN7ZjAAeFSJLK439Sz0Zfh/6lGeoddUS5alWr2fWljTwdkLoCI8SyJHldtJjam5qmgc8c5Q6
5bbgJfabFH2cOYShbkHSKiO4bBNCEMCNB/SLoCCZkT7pl8hSoS8pRy6J/mi2vD/u/GOoCmIDJ0Xa
21irICd2BN/QHro2CEMUOwOvnp1H4+ZkctMvf7kIc3XAjhbDRResk3+EVTFyt4PzBqXZy0brZHS6
4hqOd3/yt6sEgFDAigLjowb9raj/AnyTEc8AzOTFzmqN5jLzRPQZDcf68P4qx5AE5sMgYhlAoxDs
Ygp6NIXOUgtiEQObbV2n0UltlDQue+VsbbOqtn+7FFABwKImEcp3pXsEszDUgh32pJFxhvYYyrZh
nhszEpuG4m9n675pIc3Ax7Esm+n08VLsW3fuedytESU0XJIOpc+uFeTH7z/S8XZb15FAgkEoUMd7
1hE+pZjtOg6iFHXH0bZPHDhGYQ294YOd8OcM35bgbPBqs4ENIez2eobfzIqBJ3gfvDBm+zMn2uPe
NqxynydJ/l0jqEfDVE/mX56lFYoFfB9/Wwv7X//YOSYrfIHQHI2Jyq2bPeW5OG2dJvkAoPDnKwTI
FnCWmL+D43SPXmGaEWU8yOfbBB3HMyeVFeO77m8hHb9hZStKxQ44u6BiXr9CZ8oTqwgyuR3AAVHK
mUMIZWT64DCth+U12MIGAwjVCgj66qV6FBjSnqxZ9429dVFrpRMeiX0azPDN7djZlmba3vzt9mM9
epWewOPB8o7hts7YOiMtLuQLCqH3nREMnzFsnX69v8qf208CdQKTF4BxJLquX/BFIFpqVZJjsApV
g3WdOp590E6r7iKUTm6WnNFC4vvkBe+v+mdgQncB01wGtuBrAW++XjXQSxAPRWIDXBELumC05NBK
g0I6NPO/lvr/lI5/CBenT//zX6tr0//Nqtg96h9PdfdSanv9H/4hVXjOf6/hZwUqgacFNs8Z/YdU
EVi4fXOkTIfQBGNn/Vf/JlX8N5gjaAHcYkDf7dUj+d+cCgfPcRrewcrC8L2/cwhfoUQvzhzK9h6+
jeD2bDC+/GHrPnqxO42p1kluLauARb2Hc3jHVC3syufKkSfFFJzW1UGjYlN9KbwL3xt2VEObfqpP
W0MfptY6JFa3M6f59MXru/nX+i9pEUeRgF9FILBtsZo6g047BkAVNVAN5DaCHbiFJhymHAKnYvii
gBntUpci5/31/D9eAxc5N0OwvgluPesowEWLzAbOk7tLl0JRIbqVU1717uJGmwEJMMb0tuxQbURJ
S4Uu0HXMFXLEQpUA0gOCQMHmneK2uNLLnHYb5jRUBKZ2FOZapjI+iTbpv7Y5esO7Ks8oR22a/eTm
FBffGuT16C4PycrU7JEZ1t4UH6Jgnps13o7ZbcUARexKy1kQ4KjTNtqvT8IUGxU4gc4eikgHdzTR
E2qCLvXP7Hb9mkVW5QNdUKv/jPCaJ8IagYV9M4nBOaSLH6ONOGfOtjB0IendJ3qP4pzpburGds/a
uqjGQ9o6rbOZEAf6GiMgjYSETIS7rTKoiJtiGPVDK10kkjMEfPbIzYINq4VVqG3SQOZFc1ECVasc
CGngjRDECoM4bsGJiXJBZHioK+aICeBpaOHz8uhHLbzsIFItgnFx46DJC/2UuRQTgnxbxeN8rZir
YSbF9Jz6B+EfZAaMooZS7Xtlv4u7YIwQ4DBQ8tWG4UDsNQvnXi8t/Lqp9t0vk9FiizmimdifxGaT
XQnDGj5yEj2C7wmfdDAQvg0skfSTq+XoTDELLaZyhniT2urUNYvgymX81qBmAH4qjOiHnPZGBoCg
KDRzaJMa7J+g/H/ayv25oYUg54BgwaEmOz3KFpUVNxRirtghnoo8RbFWeeEy+LgBL16Vs1OYojiM
dUDcbSaPrsf+/SMl1hvmRWRxQL2vmFMvcNYsD0rZ67ewqNnooOBj75aO9p3OW3VD5ThuZ112F4AM
qlNkz6t9JFK09aPUv0CEdKTaQ/N+KRKYnEP/EYD4OFny1soDtqkDhU0Iy1nDzotg5xluk85mJrbw
cItLil0mSI7b3b//5G+ugikwYC+SCtLk16vEU2xlmU4Fk9SpOp/TqtgV0WLv3l/lD3IUnruuYJsJ
YPZrHnN0w4Pb6KM64mGaOvdvgsF3PlO+yl8CxUi9+PIqmINvhGbYpDJWIdrNyQdR+miPOce/4OhB
IaYhqzExIhwn8YwGL6g41WOnithL7bbgNmI0ibN2rq7ff/Sj8/XHukd3FnzmWqYpBeSQ6PFsaVzj
LGvl9zYB17npm7bZ00SYn+bKTbETMuv5g7zx6Hb6vT6Ad1ME0FxsDvrrD4zaBGA1aayqXW28j2SJ
20Li6BtvUsUZlH/35/vP+7tWfXWU+NTwpLBstgRbyl9TzBf7NqWujNB3NbdWgPas4SceyseNdY+W
rhlaHpMxB4XwT2gu4c0gnOnX7JbeLWOtqf/govxzb9uBhaiyhTsMKY19dIIspvC64rRvu7Hwfsra
6K4TAbDg/Qc+TpnZWJxQCz4prxfs0boBXjzv6NfCZmootnSgs7s+mJfTKp+8OyeBJzHj8MF1mRTR
5fur/vlskoQKW1kISEzWj4lByMHNebFC4WhAc88mOt8tQzp88Gzr5nz9LUHgA5zCFVjwd7keqhfP
VtexM/M5za30VLKfyqk90ObtLkqRFQ/vP9Cf+5SGREDRxkUEscw7SmoWxg02rCHGa8kwXlbBWH8x
pkpDAzckNgxxdvH+em89mgd8D8YkNyC839ePZsDgr8DSmVtkV9uDMxgQG9BV2uqpTD5Y6jcv9sVr
JCwT9CyYXGjRklgfk/QSz+0aM4/dXd8qZvmxqNAMdZgJ/7TnqB3C2rUQ5BIIMuFDl8nxxDJVXW3n
uG3mi9JrzH7Xx+10MzIC1Lu8YTJ9OaXIXG7icdX4/as3w68ls3bppeAnBdXjmIij4156XZ1ZO4ZG
yNXCyaENmU17064+og9Y6736+s2w1kqSXtvHBKmjDSYWvWA1Pls77Wrz+7hM2QpXdNR9V+mgCxUq
QNZmyZPCPqTThJhYHvvyTNCMm0PcNRmgKMB+wFDTJfhRArr29zKPaG6W6EjdKVWgbOvWypLbxXMi
VK3FTGvjr98XaRM9Lmx/grUWeL2T8jyYGC6nNjIStn9hFdh9oGw2n3tDrj+/v9RRrFk/DdGM3B5C
FsZT5lFsrdpE5Z3L9Szh0B0Wga6Ps0SKxDLr1E6g53rntJn+gAB75G3k/F4WhtnvBgSxwD06mzWa
e2zFEvlG0L6fkdaLqpBmR/elXADOhNrN8tO+EwMIWE9iCpFPYmTSYokVXgnwFwgwwwQawh2q/Xa0
uGepmy31Ab2k9OB0SPiFgwrS6kyMVuGcd9wcJfphZf1YLCiU0qke0H/NRYbS3Psv9CiM/n4yF/of
Hw8WGz3o198O7uyoRpN6xeri/hLTj2ALrCb5YJU1lhztcv5omsi0Qimgf2dHL8Io0ygMlCYfzCfm
SRfuoN2n2s1cuMO9j7gc6powX8blotIyuNM4MH1wWbyxfsA5E1AdoZJK/ygHAXRlqTpziKNxddF1
9nljybPEa69aN/1VaqmZe3hfuC4f33+7RzF9fbtwnWjBMQvGBT04OhltZVhpRddqVzb2gLltp05N
RADwvmjTXQ/R4K/fM13TlZIcEEwgJR3tU9CUbhAbtbXDVKa7CGq7uJVIU5/mFNRISMH7wffGMg4y
WN18Uul+6IS3rvD6S9MEoE0nqSN8H1Lp6/0EsUSmltfyxMkY3Xpe6SP/NdKfptjtoU7UwhvoR7hi
ROkkh3rBaCrVwcaF0XDfglsdw/c/wZ8bnC6Ox5ajH8DLOaZFM5QCAd2hqce/BUHTVs82fiAfLPL7
sf73sUn3YB7Sk8F7HAYifx09tucYvaoacMFmnqHIyPTJeWxUgn+WT+dQ7kvC/E1aCYcqskecZqty
0EyH0aySZxfg64MnAvy1PT0tDbJ3zHs2EFfUeRIsqdrbEGYsmjm1QJItWYqvKs+X8iTOfSDnXRaM
1WFR/fzr/Tf3u+d99FBMLviKrr1mQPJoN0HfrJsqlSDeinKvYouMNnPRtdal+7hguWZuFlEY31OG
n2D8h1Yf+jqbVtYQNHC1YDQg08r5JNFDun//p73OXXjdNr2mgK7L+uOkezzywLvJ9ee884ATpe12
6H1oVBa9nE9+LJwvf7mWhBjgCsmkje6bPG42aVAPimGIt/W4oredH5dbDXkrnDyQKX+7FFWDa2LR
RSzm8BwF4yCRPV462t/SWLIv8mnEjlsmw8HxCu+Dquio4OcVrhUKrUxEpJCVAO3w+qAWqLSaS8Na
JsD0hV9FPILYoUvhPQaoi+18m2ZSPSx6b+rAOku44zZBm5sbW2fNHjKD/KBQ/OOjrnk8t7sHw5Yf
97vr9+KSsACy20J5PL0h572CPkdnD2U7v5uHv37Rr5c6yn092Znov7FUmtTdbqa9EeJFRZzsl/iD
0PA6Y1nfM51KWKnrVMGny3+U4FloOAWRZiS3VOZwM4D3+YLKvfF5QYnq06BitKKLyv7gvvvz6K6r
cuGyc+Eicfu8/rrdXM1JMGQeKTSQhxzoOkQ1mZ2CqrBO4iJCoder1cZO5nrnpiq5IKTXN4mbdk+D
6ABkD4EzfF6K1vr7j0x944ITpF/MwO0opiwVir5V3nvb0Z/w1sP7aDtBUdrDzTJ3f3uabHryvHgb
jRaYcEcxecT2S46l620R8jdP7Fi5lwxS8yuz9or795d6fcn8/sgstTb+12uGLtLr172Ipq052Syl
IH46BUgsE6jvB7v2dQfnn1XoIq2ZLzoHx6u4htM10o48RqMe4AkLIP6DrWIkxMoMAc7BCvS1W1fL
uT9E6oNtfNTV+Nfi1u+XKYHaOP7RIyo4yuAktIcWm63PaKlrZPFaee2WEezaMgkOse84X+hvFPvS
a4tTSoD0R+yNbfvBa3idzP3zSxgNY1nj0Xs4HoKYWD8CV6uwsM/n4lItUf6o3Ha6KoEwntiVOe+9
2mruvdHUd43S1QeE+TcONBJDnCli/u8b//W3zvFqyfrccLeBY0znpWHaX+AqR/tM93dk/3rv4Ev6
7f399eYjO8AJLMEF9MdN7FbubPhT6W2nGkhTHlg076iCT6HoGT+5XufzRYryy6iwf8tKd7p7f/k3
IrNPD8ldJTDoxrpHMQwsXZ4FU+ttI1+0e0ij+mYq8+iytyz99P5Sq13tiwTyn6/7Yq2j0Gw29dj5
BVYBgwPkjlrcOUODENMxQ7fnswsT08txs4wojD453hghVD7lD5Vdu5c6n5P/IIbQIOFsMyTwGBC8
/tiznGOY6ew1c27HbQ8dkYNdP5MM/Z3Qzb+f+39XOg6MRox+u8FKVRHMYUTHbVcJ1GIL2HjbD97x
6yT9z7XWb/Dipi1AT6GZobytaNzxenHLeDfNpXWdwFRs3Dbb+XCvwqL1sEdTqT1cdpgyFoX7UVn4
5r5yKRhoUtLg/62T8+J3oEuEqm/OM9vD3G0XJ4LhOPb2fhKp/8Ezv7WUbdPgR7+FNssxrCSJFPqS
ivBlQ+I/FF3v7K12snFryj5CsLwu+v71dtkviN/J36isox2MO5JvuAhLbseKOSOo8ep7YHb6XAay
3C+p13/gxy3fODHcPQRE5Dtc7/hKjWdNfaBrvmaLlItmPBVC154+uADeCkE2412XphJDouMWCDoL
pdUKVlkWoc6QbTWubCxkN4bZ2SCX8zgM+tS+LKVdXdkjMp3v79m3ou7L5Y+27ITEstcNa9B3aOAX
KvH3yEeUBwhZ6AOTLyO2a2WH9xd9882CpWTg79N8Pe5sI55honRF3BsrKONIDRSnoInzD1Z5c2vC
iCPtJfGn9fv6NIJSLRvp8WhZYWKvWk3OAeMadArgTb7/PG8GV84U/QHa5nQ5j5bKEadwc+qcbR4U
7BCjpQ3ipv10ghw98nzpvJusod4v8qTPdfOtdbzlB1N1c941NHY/2FFvnhNPMjewTJ76+PQ3svP6
TvF2AaZbEM669lKWdnCpMhtt67HXp+8//Ztf88V6RxWPmeCuxdSfh4dbHLZ9LJGgsIMP3vFbqwBg
c+keQxzjwn/9NaMSJoxtElsVRjSfRYdchjEm5n/wLC9XWffUi8jZV2O5Utk48+6SHHRce3vVLOnu
/Tf21pknUbfXqTTqNn/kfHAP8VjlzKdF251BQE5x6UCB/mGYmaNhJp22NO+omTcegENxKKxBf/AT
3jgcq9yhB+SQ+OgfF4XA2OxoKCt/O42xPteJXvYRzJcQsLn88v7TvhFiUA0C2CMdZL7+GMK7JpSO
yUBzY7Li6oG2KzRyWkZK1c13LBLNfYGF1v79Nd/YLazpIMOFXhHF4fqbXnxHNc1g5WfWxK5p2SZZ
Js5MBxD5f7AKWFQsYkmXGam/XsUb3GWZu8LfagXQ1bfqZxsrtQ82/puvD+wAf4Gk4I59vUihbD3j
VktNbZer343p5ztk27yHxdPWNe3l/NOYCfuDVd98gXTeVsyjbVHovV6VTBzXi//H3pntRo5l6/lV
DnzPAucB8DHgIBmDpgzNSt0QSqWS8zzz6f0xsqpLQakVrmMY8IXR3YUuSJmb3NzjWv/6/o5WcR2K
Lwm3qudxcDKlK/O3HEXCuNlpmshlmlMKN+vF0lGDA2hTQWLp6Id4E7dG9dgMqNixdZqo52vw/JyU
aUN9FfgYsZc3cSGPuxrLRG0llOWpkNSnXQ2CcVbIzmvMoqs7amhy9LdcN4OMmoQ+zIa10svlJkGa
ztKd9pejSiX+ib7+ZDmYVZH/anbupXeDNQgDQ+DQZDja2NeuXHTe2yQUhkuhfemAmI/wK1Yqa9Wb
WKtSRhieaP+TmBWfgfAQnC0ypczU4wcIYZY0Se6bTpUN8QMbXJvaQMFhcCRmbbyYndb/nGqdmiu/
EfE7oML5hVIULGeaFFNVt5g0XyTEZZCR+XqGSZ/2DZENQjwSR6TlZtboTaAMELoczq8oSNq5WkVu
EoFa39ak+kyQnoZW3UQ1hsSUOGADpLXUBLX6eDf1qvpWV953w0g8GzsQdUeZaLQWQzP6FuohNlyU
B3UnQkSfTRxydaQlWLpmrcJxX45aIpgpyl4H2QuUKd8IduJckPJ1v3w2Ui2TSCPyAK5RSzJfGWQl
qc+IL0b1Mba9vTCsLMPr15Li4yiUjZQP+7kwaSfa/bhtIONFnYyWalaSK4tdOMNkO8Iz3HRMqcDd
DJWPWxlBso4awEVfv+LHqAxNKeSVUChxw1h++T4qhNZC+eZQMp/u676VqL2DWzWgWzKV1I0VMbpo
G9FIn40YG+QTI++g5j5emxhy8gxI5UURnCwW976gOiM1feDDrdeq4CLK+C0WWs5QyA7VK3yeLbgz
rahfaBRNTq7e9LeCmJIzrZUavzw1A1fmwkOCHadie9+vZCHF36rWi7GyPa2JfKyNO/UlnAaqGPDF
8Zo1O6R8ZY5+HK1kI6x61zfE6oajOe5rBCZfar8TqL3CHSNfp1ldqas8xfgua8CTnTghfBzIMzGT
UN8Mip0phscD2SLdLGcR161YC3ucdY3opiLK+Y/jlrQyCzSYK2xay3NI0Wqh5lsxsbeqJamTYcum
Td0b2IDhhFjis/Ek8zYsb3Nadhm6NdEbAr2iJcSrxc6IFPlebCdlrRQVQT4BRNYveWzcHkOHUzmB
T7sS7xAqVrDk4ERy3JXYLqqYhxA15lIn5aseYJXLvhpuFHE0nmASlRtDLwrMUYwa+BNbYUW++pxF
DYAaJY7wU7xrjbrD66+n2Cf3lvl6yy1hlnDxfxYBKGp02OOSjgAUPr84TlHJdaujC70jD6ReDVoB
BmSKpeR19BUByHhjoqKcTCahDYDCL6m7bcd/HAfkmQCOcxUmOEZq+biz4P0Elm6NhsOozK+SqPGw
P+qmn5KKV/xQTlMC5cw/JaX5bGHDHeSgjYQOuNRaVzIeoB11BA4UiN72ZY3Kucr4KQ3AIk50+vwC
RwuLxtFC1hkKHIqRhy5esPKk2rKIdDolVYJnJsLlVUF5+Q3LTXsRmhSz4Aney89JA3wfJGC7yTNT
JRaMWaw8pcWrScXiz2KQxb0uAHlYJdTpnlh8P2y78zMyMNBFMVdwLDj+CJ7vCwHACp5RS4Z9Cxnh
1as876WOdfiXdRYG4qbQg+FXy6M9jfJUb77upQ9TZvEAi6NY1WeAO9QMilmboDsPrPupC05FIT8s
CXMjXMA4WMPWR65x/JZRY0AJY58Beybgu6SfxYky+00rF5XWnTeqdqPV1YnzwadfHzksdy7iSmRZ
j9vsS6Al+owvMamZz1a9n/ose3rFbbbchLiKP33dkQuFLGGz+SUpSOKUzS2MIr3jBjUBKaMhGDDl
xdbD04oqoqi2AAGApK1+DV1a/shwsELlBwNlLBEU6pi6fP0QH2bX/AwcGGa5hmwwoI6fYWCcBb6W
C06IXBaEHlBJSDPaVVu0xe3XTX06cN41tTh/keP00cswcLJsUM8iI7iBLZVsv27ks4+IHajO/w5K
v0Ujo6F2gy/g6ylT+ei52VRM0PxKU9x4aS0+Dkjef33d4ocDH7dZesnia6KbpK7huAeFesStOygt
oklefS6ZyXgJzjG5TgafquGpjZJ1NlFF+3/W6mKpir2G8qmxsqg5tvI1dWn6L7mcy+Vr0HaAlosL
YQRe9HWjH78guwvqwLlSSEMjsejcMp4mfQhkz1Gj0DhXRXBZElz33detfJz7tII0hSMOjHbaOe7Q
mQtkTnLnOYmFkR1ergjwA5WMbdhPOqyFEWxkGo/Q1fIoCU+Mn483Lm1uXUeDT+xc5Ih53HpMHfqQ
5JrnjJYcXdXzNcvusqa8w6v5AjS/ZGdJWezGOjBujTK2XriiiWudXP7ZCJVxp5ZmcuK891mHcNSj
2oqygFk1efxIRaiFVYYhoxNBYkDyl8fbAcT1g1dJjYdrbA4bONMBeWbyFJ1aH5SP45sCLIuIDZRx
XfmgDe2ldKRWo/PdQAE758+iNhvm2tS6kVGIIrd/Tj+5UWjfIl8a6hW304GakbDHExB4lB5xeBIq
OPtaqWsb2LUhThmKmDwidwkeScDuc08BkFqQ/FHdoA5g4wSxkmW2BW+FtHIO3MmFIKg+BW1rBZtB
ybF9svK62sOHAoyQCVJ/rWqd+K2FURxSK59WLaQ9gRUNpEQSO2VtdjpuzzHCabi4aJIKqi7FFfAj
5SdlF8OvDBn+hTXFNYA3o4oeh2Z2JM3I8hJnHyb1VinG/KFCAsP7AN180GJDvPQ6/OpXZQL7dFUq
Gv/MvIlk1pgZSWJnKN9fp2bAyk/TG6FZURCkY/gJjnU4M8Sua1aNV0GHlPK+GAiGU2RupUlJBesE
rnMVwA/xLwRNHiUHcEj5Axcj33d0XH53SFXaxwG1dORSkQr8Si/MPLgWeurvUzOKzbsYyGKMD3IP
1MkmlmR2QExNYSuWvoUGI2srjM1By1WGfC+RK+JiZPB+aemYyAWg0mpp4d2HvkKKAwPM/E4CGGpK
m9ZokpTEYF/lq0wJYKCqXtonLt5jlmLjmhzrjqa38PL8JCBTIpSi8dIMlDJXHckvO4ImmoAagSZJ
NQ2mg/CPY1zVUm3g3g8ILq5tyQiHtw6o73VBQvot6GNjtmpMxQTjZIi0jkkpw/QAdNfv17DdvHhb
6yoYnmkSm2I1DCSGnEIS9BBTNpNjWznW3a1UZ4RyJExHK6eoNW6tclxCoUmAk02uQbEaODzBB3hD
kBv4TXEA4VgHKE7oS6iBmpmVg0FttBoOAB0qV6o9kRawOkDTPFDOB9xOdEDvZAp4RPMA5EkOcJ4g
x/StKsjh5AduTzEjfEgHQPMZZ7BPeWD8SDPup0PNWEOimSlA3oEIJGhp/DQeOEFdJSffOF6a182M
EUKUAFFoKvOCcKecSfvxwBwC/VDh363MLKLSy2tgbwdGkYSYAJQzrMoY+9SZY2Rpg/hdnuFGRHrg
HGkyER178vVqF1ai2K2glKiVw/lo+EHCuXtRDtQksoEUG0JDhqZENcSEU7Mv3pL4lJ+1A3cpOjCY
xnaq7rDTg8xEEBVAbAw+XXfkNoQI0xYjuCzCJeFbo3jjGdxeIE91EgZ7T53RT4oEsDg+AKFqdn1z
lWvBUDniARrFwSwiTe6jBi/JEvoXZq0ON8LMmppm6pRWG02wxdmQSkYcTCnS9kwMgoMZVKUK0cyc
ywzjtcfnWmH8zVQr4UC4QhsICcMEE2vaKfnMibh4ABGrFRXoWGOmqG/lgZkFlgZ+lg9zF3DigauV
cKdTVoY85HjZVnH2vZSL7DuYGeWhPpC5xLKC0mXMwC7zwO4aDxwv68D0StMey6gmjLPGJtII9ytv
NM5klRJs+kjp7/Qhlre1FgjUc0LdWhXTWRsn4Y9hREwGrimJngKYNeMKBnnFAqxp1Y+0gzHmo5mX
7MbUmyepSXRpq2vGaMwLA1Ac4EHBPVQ3/V6O2rhewz4bamfsw3T4TtRMGZxuULXYHcNAvh5CrxtA
5wngEq1QEdvXsCoTkLsjgmogkmFtwGQbhWbnqdgnr4G6Rdhh1APJbqueUSzyiBOHXQgIlFwMAONw
TaUUkEWxGcQzWAxistIJnwvEnWPxuVDjqd2OuDxKcIYFUESmxC0HNFsnjo5Rq4DJhhbc0UoPZcop
MmrmdRhpjQErt/YfVPxQ69VUw5K2iw7LY/xnRQHQSqQn4i4HXujDCEZStY1To8dhUo9m/l4Ut1sp
0ZUHWehab1PkepXuaqMDjiwid7JWqLA8/oltp7FuRS8Nz2V9EDZBUIu/5GquLFQHMW4vEm12/zYj
TtR2i82ldx83Qp3tMUWL422iGwSQw0aVEKch8YdG1qIbpihu9lY1s0x5jNWCDHDPVUjcRlKch/cK
1bDpzyaO+t7Bcw2P91Svi3Ophc7q66F+L5bW9KRyAlVcVlB1WoWKFz5CYaS0N+qpkbiKG2qYXHhy
WfTDA3hYYlhCXTWKBIvEqNgmxGoVCfNGuMktQF4jEF46obZS4jCEJpwEoOTgTNi6P6P3G64m3Ebj
G4Z2jy2DX0g8aSi8Vqratjul9fIXkVxJbFNyDLin0T2ftQO+5aSchW3CJpBnQiOx8Fq9uu4R+Ggu
IkzUBHFVNbGrjfr4GKaN9CAoHohXP4xZJwTOIS9mCGEQlk4lrzLobQDG1Ea983VPeCrx3uDKrgzc
B4S6U4C+EyUFUlTFwSM4ThifeQzYKEVGJDtl3km/hLJr3nplGr9TON0z8SC2nxse4CYOKCNkDmtS
AR8FglicTxWR5HUGPN7fJEaY7DSt5psNWabuCaQkz7IRyFe4tcqDM4553twrVRReAvZSKsfKp/Kq
5re8FcnZQndFOYh/BDDPAjuMslSzwYtynNPNqHuT4alNsIs8/SIqxOK5zatWWA2iFDduNzZUIsPv
0s6bzKqbHUyxstmoRSyYtpRkMjqTFr2yrXaAHHj+ScMwPYvVazXIhlsvg2++MYoQfm83qT1g8J4w
KMe41jLIKjCuV9SC5CU7Kar2FbegLHBgK2IVq2Mu8RI3GTBLJUqF2u7ol0sBSIW1MnKKx6k5xy3Y
LqPhDGMcQPdK+qZ0wQBysFSFy0QJotiZSNtovU6Zc8gQYrchhtRtgiaPzxOzKE1sDvvoe858bOwO
/Dmk2KpoJ3DRqvCEJwKTEIPf+qUax0GzO27wmqsLhXmW5QrOEJUgUmYpIZ97yWBRiwpWqn7H865S
7OI3UV6J9Y90MPBTDdNEDm3VTD3yFoM1l6ZyQdDsFPxzyOYPLleJ+tlXeBL680pogyu0Y1nsiI2h
3iQg6AgzTrmN2w1vncYRx2O8SNhKerlIKA3scm73uTflDRpYoQeeNBRZ6YKZGc5NfAeAUQoIB1zM
qEGMs/JjTw+XynDLFD9cWw/C8qeKscgvEz4XpExfTy8xW0U37FcdKvxkjHSMQxowpzbXpkqxK3mq
PA5EVGJjDEugbiWVmt/a1Gzie8DJl+XMInnfrMmP6qojo0gG0WqBqjxxizmkBY6ja9TBkIDhn3MQ
calOBX8KSmkMBIeSlIAyIe4x2MVVeXEO/NpaefqonGHy0KyVWg+xVWj6vTaZpTMkoXcb6rmwE2pj
2lqtb9ykk6URmA6986zqNICDnbLJ8TXdRJGKKV0GcRP4AOL1qYcnGddwRovy/ut76ifxGwpNqW6m
vEaEUrGso8dXauq9RvScWbe/kYCL7lRIxnZRqNolng+RnUhedMUBO1DtgRquq7rVgxNaqDm8sOhV
1eJCz/1s7txloNgYcNTGMsRyVDnBSEOM2hvWGo7j2Vj+84v5UVOLe6ggNGWZR0Q66kwItkEs1beC
D00t4xKxSUYKJaaivFM5Hj9+3dOfxB2o76GUCk4MDl6HK+q7NCwESTC8TYyNs17BBozj0hVgbpwY
oJ/2JHJmbtioH81lZHUSs9hMoshyKBBLH1PFMGtYa5BIibqdLNL5vDGu00QADSAIiyAH5kmU9+ON
QChlwJMsJ0nKyfMGX/DqxA3+4/0dzALBjL9amn/+rvPADgeoz/lqJMSGbWB4+dYcZ2KgZqDc9QuK
+YI4uPv6i82PvxiVhDVRD1BMymQ/pDfeNaq1vRcUSWs5IwWAzigbsROKV0FxIXmYLnzd1jzsPrRF
BRJpHJhgvOnxC1aZnze1kVoY1MvqW2/VWu8oWgMrdGhEB2+Q7C7IlOQJVKe0GXJNfvi6/U9GJ6FT
bU4YAGoiV3Pcfq97HLtl4saK3BsPZUJpI7aQ3e903P+nGL2jGM0r7L+nGP3P9K0KX1+y/7h9SfOX
9zCj+c/9CTMiePeHNMOCuGaRgudG+C+YEfvOHwRqIeGRZyShOQ/KP2FGgsSPoB/NKRU2JhQm/LG/
cEaS+gcWbrNDJhW/RHjRwiwsob+yiD6eGZRlkFtAyg9miVaozluOVpQjZLM641aecAXzR0nn8EN2
k5oYcedFTX1i0T5Ya/49PXhPisWA5FGYiA6S/JxyPDyhoVol9SDdnQFa2HPCrkkooZMCSpbJujpm
r8oXGsVNa7FUlW1uqf4GNEqXOWAMgrPII0o1tKGGmT2X9x2hpvEtK9rvqalxOzWQ7t9U3MCefUGJ
N74nCXgtG53gKnUa7saoi14GNUaDIuWZ6ASk4m2q5bMzLQ/WkvdgtOZgrMRykt1iKNPv78bH/vdL
vsc0HS+yv1+dZQgUFYaqHxmLEjZ/3ph2zV0sG6odAlN32lF5YknSnK9bOl5k55ZAQZBCkUhEihAQ
F1/VavABUxo9vcuMsEH84ks7owwI26FZilaqX+Tnbe/L669bXZxAfjdLLB4VGPJrtHSLHVkJAiJE
wZDeVaUirWFvG07SWBDsFWizmibHnLX62Eaqc0Ew8nXU61OFEocKvePhhcSc0qaZ9UVGwGJSvd9e
RKp+kAqm6R2WT/KVX1bhZjAbi/tDekXZl4xFWNy7hWD660CcrkXgrDurZyCKODm4cQ1XnYxrv9GT
Kv4eq3kFAd0Idx0RpzO5+wWgqViziVSXSTWe0q0vx8esCZ41lhThIS1lUh4/uz+1ioKPoXAbiY86
upxcOJOJEn39kZYTfm6EFBENUEJkfZjwnV+XQujHwq0eYDhLnCstNlVjbYbo9z70f2OHKN6y26Z6
e2suX4r/PjfwmnOnC/2g+R/H/8rK9mf7zkvzcvQvbtaAfbpu36rx5q3mbP3Xojj/5v/uD/9c/O+w
KfrP//aat1kz/21+mGfv1/eZIfHv94XVW5W2P482hPkP/Lkh6Oofczk66x6a2plgxyD4k27Hj6im
BQKFFShqpoMe+88NQZH/ACVJ+kcTSQcjTmFY/7kf8CMQnGwWFNXjXaYyI/568z+XpC+3g8XKQQyb
yCQZbJRRlNFxijgegyUqS70YmooSkHgXaPGmMFt4GOR1cFCT8TjXbsjbOl08XvlmvGU12/BQXEY7
G3b6JUYcmxydQjk+dFNsS3VpZwP5shg7m6beejWCMEE4I7jILeWn2jxbkJ+Hst2agf9IiPC+bWFc
YY5CDHMrVaKdUSYf5euhmJyG8LngYSMRNVzHg0dfxcWTfDhusLhEpCuAxuCLFa7KlO7uIsXCWbBP
ZyK7bYUjl/oUVDJKpTtia08e9MopIIoZCm6MiRG5ICVWkCnGTsvfI0H/fzcIPln8F/PuQ8cu9j3q
RGHfe3W1bsr8rIB/3ut7lXRJV2onluHjAyCl74tPOP/83WEXoFOMRoVPaMl7Qf7eSSd0Nwfdybs1
lgYgKaC6gTUEcwRx+HEDpSFktRz11dr0L0MxIsFzO8XreI7AzFjwO1/ObbDmpNviqyI4V3LYsTK2
RdG3Bo+DqkldBX+8CmQ7JjqO3j1ikOOI0sPAwAlyj4CBR1KrX0VNjsAmt5uSXJjmr/TGR996LRAF
bHMyN8Cn4dq7Y4EBEIz9VkVjqGQg7uItl/mVksWE50HzCaeEOR97mA6QqJCe5zF37vlbv+th0hKG
V/Rdta50jEdytpjXiDOF1T62ebeNJfzAgD0g4asIp2V0SiJ7gK98958OqePHWOzyqUj5FuXF1Tqy
MFSxCOhQTAHeYd5qT4ypxdb0+5O/e+NFGjov1A5hxsCyoGCaQqrS4wTWiafeaF4Y312e5rE7vxJ+
6FQoG/OZ9LhnraAqkiamZ2v5DsuaXSR6q6THW4BdSggeK+tCx6+tUc8qsb2hAirPO7eeHmULR0WV
vi5AhXuu5/3wcIv6ureP73UfH22xO6t1O3QYV1RrKDw2BcBUsdQrbC5WWem77Kp4Wwiu0Pk3Xzf7
cd047pHFgmwJw0iCjI9c6rizETDLsR6si26dnCwx/nxY/935iyUq08Kw8FuawnplVZO/8dPnr1/m
VAuLlSNoKzG2Klrox+fKuKvbE0vT552F6EXjLZCqLyamzqG0iAwW2Vb61oyvLQTW2tdgZL5+/R6f
TgdqJ5Btg4BXlyJASggtXAdopyQva3Wbon0Qp9uv2wAQ99lkQJCF1nCOAS1VZzVaeagxjLgUjF0d
9WsS/XgHmjsZiGoTi05m4v41TWgIMD7Wz2v8PqbZBNNQHvBbZQ2dDYrDb2HfrsyqiFatMNxjh1eT
mSKdK4X8qhnOns7dVki0i3S4j2JxqybZOiA3gp3NNwE4aQrZLSmoiSt++k0PjCJZtdZ01RivYvlT
UPnzRnEmFOKZFFzNlCQS/0TAe1ud/UFdQflZq/dSbk/VrtFqLLHRP0zWDos+J6NMJSmZNYJl52G2
9idv3acRS3ix85COBiKCU+xeq+mhFKQzpYu2iQjWH8+/QnRxA8Xs7Q03Eyn/EVbGL03tHgh435re
cNMYm0a+6sPhusWmOSL0Q4rWBq3gepF4G3R0XBScN3QcypnzKeeSgnvPDMJRU9E1KezSe7zZ/JXQ
P1dzEYmqbLRe2+QFSc4UU0D/SsZmjiGyT5v4Kq7li7j82XKEmLbGdVO+xtPGY2+cX6HPNLidE85J
N23+kumv/vTcqo9VbLE5vWhhuscubqWPraMOFhUus31G5eQ9WgrLcseBVHkdXU6Ded4OIGuC+74s
4X/k2Oxt5NRciW2JD0d0GY39Wm7yi3m4COHPMkzXgxhtDDW44fOgo4jslp0iHTXHz7WLMZB/mu1A
dtW77cmM2CHAm5UvxReUvVzm6FHJaPVXStffFmW/bY0ahPGtF+BbPJ6ncu0UMJRaubdR6J4jgF+p
wpxx2IqAUvt5ewj52kNF6gUvWYgWrVc5ZDoZGz+EFI1BwDou2KQQBn4pTLHazUbH/IF7jav7vRta
EOAbdWf45zmzTKM+IopeFCzNpV5c0+ekGyDPXKri7xNBotuR0G4NHycMcgly6K+APrlpjjqks+7S
7tscieMcYo21U3Psa9ofcuBi97Gy5Ku8XffiXlQBmWGXFtXBTZ52a+oanKFIHUHpnnCSYfdDRz9j
dzB+zKFnVhBZ5ahbea3Feixfog5zyD2vtTwhzq6+wP14DtXpG0z7q3zqb+revMBlzBHVV1LwZxT9
YVoUbJr2tVWtVZpVD4qArZVx35WcXQISi/kPsEK9Gtgi0n91iLaVAU8OC2+hqonZZC63WDvhjh3s
W0jKdfRT8lQyt+yHOLziFTAYJGoaf6P2Ov1QkBfgJG2FV4Mg2CRvSX6Djh/xlBTcJKCWKom3ldyc
p1jsBnJxOfjZc8Hf1sqya+bfclngCVYRNt6m32BcU9MPvYvZOFZJ3ToUyMVFD3iD7lA1bFshZUBq
67h4xhl277WKG+jqOu9Hp/ILu2miS9O8xefDhf+McsvYdANGxNzBa6FazYdJ5EO6n1xXqbbre9JE
o7KL/cFFgLZOdMHWRO8B0jSaCh15RL9G7ATP2E1RaKnlcIE4/FsikNHMRWCHaYE8gWGZ1jvccbHX
TrcYOdkVQIf5DWOzuSUgsenk56733SiDCLqK+ThFfwULcR8SQAqy9NmshOsQed1QexdIofBw7jeD
cEG4nMQiNR3Tc0SgQ+EraCzXs70KVVE2c6wp8rVEQ1JRrNW036lessZKcqt47W5AVChO3Vptsa6s
/VWcW64p7ud6JujU3BXIRmIjjPvc1sfHxe8vFLN0KezfeLFxHlT+o8UChZvLRSr/Esl31uI+sNrz
ESKeoONb6l9ooX9tyN2VUj5rMrZd7bDrussCZ3kFQyIBxvEoZ+sqwYkn22Uy+OUER0KWO0xQr4Qo
eqhg7kVScF7p3TfJSC8n5AKtJlOhEuILlezC+rbyu+3Xu+CBv3h02eBSO2ezZuTJrDZcbOnCiFKC
4vpqrYX5WSRzCwhZDEBO5iZqBxnWCcb3IIQd0L0roY0dkgCuagbncSdeDpyVKrPbC8FD3BsnHu3D
9rx4ssXx24jNDKUAT6ZTuKNU3jcRfq8M6VurH4BjrC1U+U2TOF93yIejx6LVxUkc9hMxi7qo1qSc
bEt9aNpoQ67t1GF3Put96PY5f0C9JfLTQ7nduytOYNRAuWCCrnWjWOmtvtUETttts0c65uaCgaO7
hWlm/20+AACqdkdZJZnfnnel+eTzKZJZ6lHa3RjbRnsuN4WtacHhjg4xYKUyrtRWvVdLSt9UsuLY
JSv8raX4Uws0Zo2+6/WH5qYJ7xCGoC2Cu1njYS253VbhStiZvY2TrYbqQsxjV1KfCs9VVE4nfu22
BYUSZr8eA22DAuKKUOheNaa1qbyFsb8PhHo/zzld6h40P30S6tjRJn+fILZMrBQVZba2/P4hAAdu
Wv11XcjPfTraRnCr+1O6GqphnY7TbQ3SOOjabTZ6D2OvPyWNfzNxNRHlaiPIsp1wGyuM6NdQcmCC
8+WnpY2KwMGdCv0Li3TEhA4U++vxsVAMc0+ZB8jfX+5wxXr35VgCEXES/2VYXomsiUF1qwrrOYxj
TuYFJTzl9AA/qM43rL2edeJk/CF+BCPndzCKIgIVuNnxBa4uzUGrVFrP800dtutiF1yFeHQ3gHQP
L/qP4ot3ecp/j2OEh+jX3wHEy/C1yuv8V/Plb23e8quX9K1e/tJRMPL/jejjnND799HH2zzJ0zz7
j12NzcTP+n3Ycv6Dv6OQkiHisYH0kVwMmZ+/Y5CSpv1B7YcCSIu7EmFiVtu/clLYaJAaJqU/B48l
0rf/CkEKEuHJeZXmR0TfiS4Y/yQGuSg2o/iDICjxTI1j5uwEskThIxxQq8RIw30+jOUWjFm21SsJ
P3UriW5zscQ+EQduu4XX41b9gEEBxq17PFyjpyny3t513ydxu0Vh8e+noXCWsASlz+QUFiEJIwUL
roJy28dNQQ2eCk97Fgcnd0qeeG/9iK2m00XppaYOwpzlMPzrdGzkn7hcK71Te3GEb4DZivdVgck9
2pe+HVZYOKLnLtQQo+RxiIIcGX/Wn5iLCyjm70efHVGoIZOh5y4R3Upctnosj+E+ERu41nnXF3dV
l5e1jYugsDfHoDAJ1RbWLgvT7mYYsf+zFV//ocWdfCUOknzfoee7wxR+0lbsH9VbQoBuIwy6dz3K
VvxL9rrwVQOJeT/WcXEby8ONGHTCw9ff4Dhs8Nd7EA+SYfpQvrpYVKSgqTiZV+Fel/toZ/rItmfY
7PrrVo531kMrlDWgoBFn/iNl7sdLF0oMMyyhCuyRBsVOp0IQJglYniOSO6URmA8tf++ufzZFWRcs
OdKv6GWOm+ri0CpMnRcSwvZX0mmoubg91ILETmhp9//8vch7zvlAEsnyUuhktjF0nUoN953ZqOd+
3o7kPPN8PyjsEF839cmHwgmNqDCZJaQPS8w4ed8QIHMV7aMsCNe9qvTuNHO7/gutaBR9Ah6l4vAw
7N/tcGOKonjQxWif+Gm05jcqdzCFfwa2mL8RixmhF9JxeP3oS3M/DN96b5ikaM8CNdsTlu3aMyP5
xLsscqaHZmiKeCd/DfXyS9VWQwlYmAUxQ2F2LMjkNMDGualXIddMw0/pwFIG7zKagzsNeAgruP2c
qDScj4zHo1Ez0cRwW8DtYw5nHY/GSMsiQ+/iaN8H8q+2iKqNIpPXCQK/d1TAG3bXVaHT5MapGfdx
GqCgopc5tAAQYds5blhCH6t6ADpZn8SHYRBVO4uN+6npXiRPPEUt/KwxAmnUSiAGhWejHDeWU2hB
3C6M9ulYPCJIVuw4GPE4F97QTMv210P0sy5l+yQSThqPkunFKb2LzGCs1SLaN1UiuVXXUDaZEfvA
9TQA+GCVFxNGt6skxfbn65YPUcHF15xThZjosVzCol5cS5Cum1nv1cneHJ7jurtUcdbpCYaYkbgj
u3cXJZkt+549ZCgFDdFNp9tgjF4qXD6HsVjNhe/xKajgx6UVQQKaOY4WnE3JOh/3vU4ZhazlU7C3
EiF8GPO2cygSHteR5lWbE+8/x+GP319Hlo2yhfLHOSW6GFSe0sgmLl3RvL1hgzQOPpaC4bTuLSm0
6yAwtgYeuN/F3uttJU3rb1Hl1etCzU8B2z6OAdS4M2CHQccM1xZqiF5SK6ghUbTH+TbeFoWCqqYR
BzdJxcD2xEzlSjuFpFOr4MTo+zjUZx0wCxhM7BlEvuhunKrJlwyMviGwRjcfCQMhWO1cC+XgtyyM
xFN9Pp+BFn3OJZG9jCoNAzuLRYO+mWez8jTcV14g/ezNRL/JLcG80EctIj/YK5qwUmUFk9p4LNMd
ouk1mYDgVHXggpE6L6YUhMI9Z/tmjrM/HI+zYkQOpDZptDcKyTpXGm50OqeYVdHWMqtYnO0IQja3
0WCEhCh1zNmxv3AyYN4neuRQe3rcI6i3ZuWXAhEQGs0iW9QW0tjgVNzsw7Bh+wjyAoE0qMO8dduO
0gY3osihtXsr988FoXL1sTNLzIf7nMiGmo61XaZCtydGlHlujkd8vaK4TiT86OtysTXrQacIu1ZC
axU3nnmBE6/8PSdkj4bLt8xVOmTNk9FRf4Sdotna3Mqyi3KQhBtjkKqbNNG9hkq3eqQ0xS+qX0BM
2lOmih+HIedmPsn8n9l+b/E1QgvCWxrE9T4XOiyVE46gyONx/9FmX5oyVG6/nvrzzF70OYQQMKEy
YSIOcos+95Cqi3o+1PtSLePthJHYevQQBH/dyse1jIMHaxiALREg6XItk9qiHBtR4q1a6ZcezOGQ
sild3OTDE4NokQ2dh/N8xoFMhpSa4uPl/jiGiemXc7iCMzw1tvFGH36M2Kj73BeoXXeiTH4izGVj
z7WVzO+N0Lsq40eLpTX5sTXgy2tNLDcWepXaDFYxl6b/Ql8QmyNlCxiE8/nxfAvKLtA7qhr2epqS
CyCmuGJuE8KFmn9iX/vk486CQdAo8waOWcZxU3yQiH2jbvZx0WduQlUL8ejqnx8t8aED8MvpH8wJ
G8hxK+bYBA1MnnafeoF+GefEi4vs5OrwcWegFWjUaHnm9XJJzGk4MFiNMbYIQHT8+lJyLyLD+Qz2
z3SOK4fvTpOS2lOvn9qTPuvF+QqPWojvZR2KIt4dnXWjBEU/gg+uMiO1QXfiU4PK/Hdo5t+66X0y
RTTWPA7Q1Objg7vYDtJMqjRrqKp9HP4vzs5rx20kWtdPRIA53JJK3e22qXH2DeHIHIuxnn5/7A2c
Y7EFCd4DDDCAZ6ZEsmrVCn8Y8ehGtHeHu6AKS9W6Z/O8EVp/OSOAKdeWE7UAMhmbW9Yo4VIbcu7C
rF6UwKuimJFjrx4lO3Ofaw0KSnrvvUHGH7nNzGoZNOrtHmEJ430BfWBvw5n+qCMa9k9EiJffZZOF
UXyD5qOLsdlJS5HaTA6qngwQqqmhSQUOJCy2vBL3xPRfnHc3gY9Shfb4i2cBsPPLXdvD+y3UzuJs
1Fn8SYFozSQoNsFO5d10TOpqJt+QFdFhVKHTWNO0lEEUZxb2Tcw6MjA4oheHxa0+p4PCqK716vIe
n+HK1iM1MKyX3g5A6M0LgbavNnNXc7TwQfK93G0erDkd7rz2Tfvz5b1fLLPZD47T6CVNiiHUOiRq
rcWI35mJQjfUmpJdpOj9Qzw5WthYnvLOUSOmljhYIQuXM/XT4hmue+Lsb0fJDSj15Tchy7jaAdBB
WoP65fep+iWJoKhNYVMrzZusFK1vdI0z7GDXTj9tLbWY68tKZAjCKq598MyqC+k5NWogxr7vGYnF
JQRYN1m11JyEUVMCzlX3J2/A9bG3C8ZFrT2IQ2Ip+uRbVcH8nj5ME9o1admdqL/BcP/v85Bc2jik
OKsc/uZTIr41x3HtYajSGmKfJ112GBcDKYrJdn2nhD5Z2tnvzKHFFQkxPkb945Qz5Zx0Pyts/B6q
Ij5IBsq7roHebiw4m9RFodPr1cdfqLghV1dXoGwET5pa1p+kH8zQNcf4UKeZ/qaK5uphyibv6Kau
u5sSIR6weVf3s5MtSJB00z/f+QRNkxIGdWBuuW3t2KjOQJGuTiFEXSVIwDR/tm0EB3LVyM63N8vr
YwIljXe60tVtWrSbdmM7D6NpS2cKlW4xjokofrf5qJ3+D4s4UAte/na2Z1Ex2r5Lqn4O6eRNu1pJ
nIAOon7nGljDzmVYop8GlpSoRE+YrvHltl967k8yhxlbi+yL4yoHBO0ecajBnkc170msvr5zWGwV
aIESsRoSbt5bNEEIL+toJlfC2Bcy3HIoc5Ueq9LeE0DZuOmt+x/dRhRQsKBmNTwnLh8MNGkWLVa+
hF0M19WL3fShTXP9oDP7342V0j7ijSi+a6mt9wGfz35ycduoGAzWgjH/VHo9pNrOgG4l41I/9k4+
/cmQdO3unNQrmwk7JAzoV/Xs1f/68odOArAvOulzaCwTIijIlQR2F9/zn7xSdtFxoOhGQXvtH207
p22pK06p8T644NQPnsjHAmyBCYJssjtc1Du0CU9ZXI+DbwqhfY+HHG2gOYrF+2iAc7K7vbuv7Dua
fq629rO4fLddSCuOjc5IGxlOMtW+Q6B3fIVmzLvK6cSOzPFeZ+nq8/+94GajJ26cRaJsZUg7XH1Y
pFccISGkAYr98eMCKMKHC1GdFFQW/sNIqjn0RWEcbASL7sSpa9+bie1qQUYEodd1+b2T2LFFVs4y
rK2hPznYAR6GdLjXGb3Ss/TItVazZOYia81/uUyRuoZuT5akxeQax5GW886Mzfgpzzv3pCSjuded
ST12da49ZpbSfEAaKLuztS+n7y9nkLYaaQ99YIzP1U2OqTSdWy35IMOFc+p7DGif6yqmJs6a/MSQ
aAn0qF/2PMfPrhuVO2nGtRe90uvwAUPx81XGpdFT7zOgN6Euiy9Gi8imnZv3PItf8uRNACWB/P+r
bN4zxr2QWCZFC0t7KZ6Bk3naQdNFk+08re/fSezjMr+IiqH1J0No4Rh3Ov2FprSPssfexzfor31A
std0fSzAdeQCxq5HJaNEpEuBiv/TTUcAdejraOobqUjd9jXVzd5UbW14QdskcXvnbL6OnS/cpFW0
CyIU3ZFN7ATGNePCphgh2g/tIUob5eglogzRvdDQuoPs7+08FXaIb8x6ffZEo35e8lodYUy7UQ5C
xpJHJ/WcP1EOl/6g9pPyPldG7dPtILL9wqAeVt81pHkZaHpQAi73eJq69iKzWoRwyCxSQ9Sl4XLe
U1R+vQoOYEhoMS6B0sdmvlwFfZ7c6PtuCJFi+G9sJ7cD+1Bo1T/exHTEKPcYAWFeQ5R+ZUsI5t5t
u24KYUY5b2KKS7+Zc++jklbOA772w/s7L2/NaP/euYBVyV2YmJLxMtVwN8/VFFpvkLuoYdQazs8+
L/LIbzVst8CqjmMcFJnTgjAi20UFijY2GgiFAWYwJQf/JYycUUAnYqQCxjFJPzvtIDSoyXjy4l8o
tMKX1srSQBexLwNEdex3WpkWXPbYSX4T/NerFpTSI1dRDeJH12nxsxgagFKTomQA6yx18G0Jfj2w
q4ieWap1AhGIurNMPxNpz7BTh6VPlm6NYTk0SIskk7m4CGd5QM17MCrIilhG85wqboeGSTbfc658
kVG7fIWMwNFBhAykQQraBrhh0NS8qsQQeqmW4NuY6ogNTK761mx/KomhfLRyZEGkmWHQVqUtelRD
USPPoGc1IkGZ96jWsvlVaUziEE0BirdDCwfR+S6vlc/L6GjCXyZHfUxWONEbzTHkQxppCeDG3ux/
JAlaF0cHoPOJz8uXKScvCdXO7j4khcsIIS5cOxhkhx9dNqD59TxkhjX7UV/2j+XQw8OAnKDSXVxy
cImAOuN2Pxij+WnALAExLpEpyOZZsYsvZYHohJ3p03MiWwPcYb2IT0D1QPrXHR2LgPa6kweiGlCH
mNzBOjPta7y9ZWvJ4wK1uvX1CEVvOaFl4mMLK/vA7J1OPikT6svw9sz+o55XtFnGQQxuEHcg9Z7Q
1YyelRgbo7p2peMXsfqNHTYg2ZIM8N6rIkIwY4E4WfgUXRMqPEZeD0dLnygbmzaugcmN9YcUAYA0
mKfZzYPSa/J5X8aVpfmz2RzLqlySE4OnLgHeGnWfdJNKAvpKslh+KY0vkY2c2xqcO/dO93AbWkj6
gG95dOWoWgC9bQKYWMpUHxp9CNXB7tFfMLp9wwTyHzMOVqGFxRAW4QAYG+b6K/5qKDVFael1VZEK
m2j5VDzMg9fJ9s51+yrj+N9lME6hw0PC+gIZ+WuZqO7LIVKGBZCWaE6qjUBarrRASJNUP0bCCVHk
H/j09XJwRSd94eXiTs20Xrab87giENcxJTMV2pCXTxq1rVbEI0Wv9JoSrHTzGfKJGmRE3h1i28PR
tutvt8Poq1ne+thEAdJ3ElkSu82adT86hoIpdxj3A3DHeTTsPyWvgNa94nl/qr4Z/3ixzeHIHGm/
bWwNqpWUXmgrCrCYsvikVVjn+IMxjPtFW7red6c4RdKrRzb69o9di/5X74dhEzGLMgwgxeX7EdUI
Bn0wx3AeR9WPzSY9ltrkBTkNlSDX4gYktYdgj3D+zS6cDHR9S3Ti1xubed8WqzjE9FnnyB7DwuMi
mRUhdyi0GSD577barjwkPT2ImFixYU2+HWmI3kBBvqYR0HkV0D3UTcc5cFM5mr5jVO3XNFbKOUDr
JPnTp0Pa3kl6t0UuT8ohW0FWBlbur2bYuHSJWgWRE4pEbR/iRU/PVjU+TAaEjjspw5XwYZPc0m1n
7qC72+llHcU4dvXaEuLYmARcRBNikkij3d40r9p16xORYa2gRSo2dvnlrunbrieSxhIKRD8/uIlu
PqED76xdrv4RqUpmCeqS76NeBxxgLQ5wJQVdmSESWIHrWgDI5l7afe03UTyuCqcEG+q6TQux6CwY
JTm/yR0ZaDh18mf1EwvbLK1PedP/yWhXjaIJjKlT8C6N8+9wuvuH0sjNQ+Jl94zprgQeNjcQjfVL
EKE3r6gy+eKTUfFzGKv4KiKb7wqsafc0y5j2GTWyZ8Oi7m5/mJf/6+Y4r5kiOTDtdSSvN4Hdtoqs
MZBDDHUgPcdUHX7n9oLNfZOLI95j0UPHIBLZQlPFALkA/0sfHg5N756pl5wj4DyNaXvevjEza/Gh
nPcIlGXKoRuk8zDmdv9z8dLpwUginbjmFjt91MzHUTU/LYgb7hOSy52nN5rPFauAH2Zaj74RtJCq
Kmkgdhxv1dmXLmpsLeqbOwSGjGczHat/cgN4CS4MndZZDS/DelWvlK2K6J9qyDBG/X+v0+rYuSOS
FV6DQ3yC1FyQo3R8yhXj3iewXwdUrN4oAG00tZh5rX/+153X9qUVYykhwwZ102cNCCQ094gUSy9h
YCRdfbz9ya+ceFJN2rpIVLDzX47FX+s5iZRSVzM1RNN93KkiqvdAC+7ZgV8JYRiyU7/TRgW/ZW7S
ErwpzFTqI6uslh0xqDXQKTpwlEx170TLV30ZgguSK1TnwFwN9BQ2VQjCdiTmmICHUcFVCpMkAW5u
xO30GM/z+NnyEoJMNEnIPvGMtXdbWE57UHJTbYOi7uCg/PsbXj1T1+nbqg66OVNjjcJqqcDrQI4x
CSYEu4IaPbY7q1zJGtYRH0kKHTBkJLZdoKLlhkI9Sg87S5MPVa/p7UkVtBp9o87QOF46qGYo97dh
NhoDpVeeAvKfpEi/KbnbxkE0tIwSAPOJne0m4q0xFzDDHHvSvEAbHPx//vW98IM9JkNrnYrg/SbC
ZaNH02qxaGDg8hnUPXYmKWShO9vh9Xmisw7CDli6hcrGNiGmjHelPdR66NgEkwG1krd1XHpPqd4n
DyZOUfdIFFcXpPu63tUgQLYHinsvlouQemhHbrJz01WQN4OVFbHpgzEqojsH+BVeACj0CsH+fwtu
9hcNAK1qB0MPKwMHJifNdq4hH1PTQaYxTQ/aVLsn9KbTo6O1JUWr7e5LkZpHejLIHgx1+x8tj2oX
T5b2SFP764y//b5lMPBQ2VI5IGd4+7u/jgX8XpitOPnSlnC2Wb3QbWHgrKKHmqDY7lwFrc0eWsvc
wIa7vdTVb/HXUsZlMMUwypUz/fgQD9B+R4dBHtVCoj4wLckBOqJ659FeB1NOngU+lWPOqGCbDS8i
HpYEx86wMez6oVcU6sF5WA63n2o9GJeX9Mv55gvghKzaW7ZFhAj4POU6O8xq7aCJWies7Dzjn6oq
KPXODECCeZ9vL/o6B2b6wRHCEIZkFKDZ5ausVG30Sjc3wl4adjD1xR+1sdwPAwf8g7aKLjC5lN+j
VHHuPO21b4isIaILK4YQbOLlwoatLxyzzAhnq0lPxO5lx6RXvjVLZBaQiBzurHft7bpEJc4T/W4s
HC7XsxIyX4+aiyGq+17P3XqVTZ0e6pIpp4lD6D51rP58++VeORJsGSqL1R+UYnNzZbUSfWM0QWWY
Lq0KW7VbXYhzTrPtTneK6itbFGAiuGMgRiy4bQpG6YjCudXJELtP9VglzjNo1uZOVXjleYD2unwu
FmE4tPlmlTGbruJqMsSepT2RrSWI9DIQieou/j8shb4pI0ADrCnl8uXn8rxS65RGkaHSu/o7lFiH
T06ql2/6LI///SsBb4fcjT0PnY/tU+VTwQBLr9QQqd63URKNXxphfq7z1Ahvb4crjQ+P/IXN56AY
Bv1msweXWmiNldo4+DSqPIrJ685GUqpBG2GFyTlNDrHban5TuOPBQnP7UUy58nD7R1z5hvwGR8ch
l7wFftDli620HoczbvDQpV1/SMcaRSA7M44GLdR/D5skbbj4USOsGjObGwz9id62wcuGIznhE9jd
jGZdp96JYK9AQ1yU64yM4tBjlks6dvlENWL15bgmHIvjNj8NZWiC2VD0vVVF+qNQi+RJ7ePpUXek
GQxTJk5pn6lvyyzW3ymNoZ2mpUFpOQdRcvtNvyIbvfwwIrlBegw9a5sdu13mLkIt1XBBr/UUO1Py
xpqy8ZQKbmMUoY7ArdLHoig/YwBXvXEWdBmamd5u1WTWZ2UB691zj4L9ANndTmikK1XX7foqp2V0
50q9ti34WMgXYoPFFHBTJrtVm0PVttTQ6V0Yj81Q/jc6ZkeZHt0jAF25ctZ5I/03wDMM3DdL6Wi7
2IUVa2HRQ6C2mCc8z11Rve3tTAQQn7SVgaVyJej9r9tf5NpDcgWgpIOiLfjmTd5AaSKSbJQa9AxU
iZJUfhPIQJyKTBv3t1e6Uq1QaPIXPX8dzLi6OWZu1Mucr6+HEu3rmu7+UYvL/oc9ztX7AjVkv+gK
AY+90L5pc61/tESxnAwnvXMtXLn1CGwUvKqO5giIy8uzMSdpWstu1MNYx7Ahk+bbanLt3UDHZCcz
BlRRrL2//egv8XKTxzCx5npAAA3vO3X9TX+Vng0KjfkcWUbYaGm3siSS4o05Q5DyGUkWODBM+WOZ
2rDV3BpqGqolneWgI1BUKSOZJQ+r1vrDzLBLdjqDkr23qN5n21PsH4oypMohcWIEody0oXMzOHn1
J8umeQL6KJo8QCqoRI5KcYxs7zqKKxGu8vQv2lAubxdcQI5y6RX72bRE8ui0q8IJ27xFL6Asn6J8
AsFpyKzt6T5bjdildWQiKKBM4xPEopERlBQLTDI1waZk0WLZ+HBOGE/PiWa/M7CrHp81Z9ESJhsQ
F/ysRpswsK1BzEGxRLNy6tkqR3yJqidVqaqfUL1s20cBXHlHAg0IDEJkfZSzl9Z4arv1Z0OZVB37
J+lKtHSb8TO+1CX6UEb2K7LQt37osfbqfXwrvMYv0cZHUMmr0QmJovgeBPzapgaMg1TY2j/BvHET
aSXDJZC7wghBvrxzZKO9EakjP8oK1XBzUafHHvrhzmGO97VSI8xJSzwP32qyvufEdSXbofwBwcV9
rQEE35yuycwVRY8mIxynKn5gNgiH0HHj4+2dfGWV9QjrkFcpwdHgvdzIlSP0KFMiIyza1D246pjt
zST+8Y+LrAKbaEJrWGGCrtrWFno/ZU5t9HbYm4m6T+pE7jq4Jneu4leRj1WcVd8aEpwOjWSTiS5D
1tB005xw9KI/Dlff27xxtFM70AS4/TyvojvzKQ7+Si8mzSZZvHxp0wR0Ao8RJcQ61PCHovkvV5H2
X40LUWDPLIi/CZafZn0PuHRl4RXLRUFB5IVbuklOC0asWj4ZSrh0iebnKQqFTocCddGWJPey/KW4
NXrtWPN8vP3E/1v7X0Q8QOYrbgXSHx7ShNvLZ27BdUrFSPMzhl4UpfRykoOoZfE8CCWVu8yQCjNf
rRufGe9lJ0tYzb5JJYheLF6fzVhF2dAuFe+diUbQz7LOnE+pHNp3IzqmJlZVoq4/0E1JUSvKlyo6
aPFkiwNJT71vEUjHeiRKWoFeno4+gxBz/djaut76TlOX6NQz83uXa04/+N5gY7aADhR48S5PxlMn
mxgHUl3OIa5lcYoWZJGebcUbz0XJ+QuWeqxCGgzeW+Rxiu8ZzDvitvCQNSnKdAhzxc4/Z8kLkaGc
pt92JweJpo3Qf2sO/U3MrelO9JP3lCBCJJ4Jopl2FFq7fO6tKTYCXDrK+CCEtWoCZmL+NQ+W8avs
YvUP8uKK/QY1QPRLVqymh5prCmE5oZh7WKwUOVWoouJ3XhYP+B1mRP84gnhj9FYmT0qeT2+WzDPf
95ZUeMi0sE8tNm9xgjyTI/eDl8d7p1z9GEViLcmu643hFw4SVhekE6Zk8agb4wGRs0rsmUilJ00p
9BiJyoHmidsyineqES1AnLGRqlC+DUaRfy5XwVq+DZSpl6fKHunpmWHeLdln020FEi5RYiHeNCbi
S2+Ktt17pFuhO8jsYOLUg111nn8tusFQ/bEZjLeJBUfFT/qixWwBxHl858S+jg3sXroOjIVWZ7qt
9SpM+8quUBU/8xHSnZaKepelbXlccvyM7hyVNTBfnhTImlAGCavYb3pbPqOqtGZlD25+BpGREh28
+Dv8viVoFaU5CW9KD3Y0Wg95zUQ9yaR+MiDSS8xonxyMG+7UmK9aEFCYKU9otzCThby9vpi/EpVB
aaU70P44G/Y4+ZTqka+bkbHL5sn0VdGX9+q/NcpePj04KRVGI11RKMfbgWOmTdRkjqjP9UgLyXAU
ecxyKOJ5DXNRju7ypOa2uld7lG8UBYO0slj+K+0++337M7y62HS6Eib1O9+Cu/yVrrKrJK5bZfrZ
iaP6yV2K8cnWcRz+51VWWQrShJV3zTTi8vVitNK1tkjMMKWhSs5j2TsAUvmd3XvlWehHuCvLB6VA
nLsvVwE5KEn8FjPsSsb2wGwSvPgid3/7WV5fLi829Lw0qpb1612ugi/YKNUuN0MpIFgkzA6XasmO
lcrAchprTFR0WtxNZHv/SOcGe8nGxKSWegmY3RZhVy1JWk6p4PF0r8MUxxHf47k1D97kLY+5jUcT
ijX13pFSuZP9vHQCLncrTe0VKU5fF8tiZ3M8hL5YbtmWVhiVy6cl7+0PzmBnu9Gwkkdt1dKq2+WB
kJLsbLP23s5a9uDZxbFXkh+3X/7rc8oPoTmzCrSCnNi+A7ux7cIbLCsU0Ti8syTVst+MnX7KSngv
AY4o8cfbK65JyvbRaU6utEBaNQBiNp/bi7OmTA0rBL0vA3dIyzepM8cP5VJM7+rOfcqaAu5vlsRs
tntDtddpNt+c0hjq7YpXBOp3ufpYJs5cpqSEkB+aUK3S5jTGi3g3NlU0+BKPUooW8TkxhYkMZFq2
ZzA2xR59rHutsWuH6+9fstkClOFK6uaKFVYWeQPzWCirk5k93H7bL1H/8nUjN2ND0oPqTXa1xXzM
IO+nAamSsFNLBWxYVuRfDDsrv1vcAf9ZDeDSoMc2Ow76pje+kCBoYhf1eQfyXl+SPmgS7NSDGC3j
4jDgsIKqHsjSL2QI4NpS7GN6vwVr2vgYyOUn8lFrgNZoe3AL+lT5IrJOVyBZ4cpWaNokghwc6s+5
I4m5/aRXPi1pMRNgiIIsDaLy8tO29Uxu1bl2uMwMvWuhKA+e6Ly37OThALIXFtAyJ76pjz9xHvm4
NEIGQtPVf8WQMmNgaxOZaQqo8Nk3W0zo9TROdWuHYNm6c1V5vznM08lJSvdp0ufSv/3c6z7ZfmDQ
5S+u8x7IJ+PysWsvy/B2nOywLRuYE6oj3uRKP2LMxvz/9lIbjTlm/Dwa1c6qgcFsFt745VrWCqQm
Wjmh2SrWDxDrFOpLctZS3Xun14iAxkqvfDEWRXzA5Xh+xsHtqc885RfsKlJkvYytfaxHLs5behmF
XuTFO7Uw8jSotHG5A0i49mKwq1pn6BbhZpsPOYWaNoO72OHkxFhs0YfeC0CFMOrEPdXntQjZfANC
ylphvqCAtocst5vJThvDCXHRk8fY87SjQlf1qe21ZK+3yBsV2TjdSbFe35sOBAaSDSyWoJVsO95V
YfQSN+74bCVtegJawspxaSPNpuB1mVTMQtSs3DPDru7kBa+b7WigcGWCuLMI44BeLveBsKOcOGon
50kkZx0d0305tu0jZVyzS3Hz8Wc5ST9fIu+MFu1XA3mFO1vx9b21/gIk97i3acCZ211v9pau4il6
HouV5w1xPmi6dPDx8SoPA9jeOy/76nqk1oCMCS9MNC6fOFdLJ14KNzlnjPyPhivKU9yWZjB2LgJB
kkH87aP2eketMBrISDZ3sgU+/HK9BJAvNuFJeladDKGDUkGKJHtoZq/yF9CVfpEg5H57yddwCMoU
epnwkFfMCQy+yzUHYMhCGbT0rKMp/B5FCuw326QszGdcQZMhiKqi+QDnEBxurvcOl8JYFzq2rJi1
4GkXZ0z79HGafMNETriXtvG7xJle3dmLKN9lRlfdAw5cud34yaQvAP2ITMxCLn+yqy3MsowmOyeL
g0F9msSHOC/1L7JIlKNaKfGu6V3t1Ggdv9aNmofcaB0Q84bynjrZ3SM6ZpxsN3dPKXiN/TIgQKJF
zXB2RJU+9say7KE9h4gl5ph9ZoZ4dIQrTjYozUfQRRrKAog1VhS3/77fmB8hB8GUDljONtLqkeZ0
uZJnZ8P4AXy992VSOoE3z+lBJtadzXZlczMOAbKLkBxp8MvG+KtY02N7pCmQZme6I/3eUOc+SBbv
B7Lhy3Epk4+399m6dS+DJUULkgGY8dJOYhh9+c0KmualJt30DDjN9Yeszt7UalIGcS7Enbf4Osdi
Kd6fx4SMS2DbVE1SmE962mXnGJNigHOjfZxT9V9pdGt5//cqm7ZcPw1w+HWRnYfMS0/c0alfSc05
VQUwzKSpftx+f1e/Fr3/NYfFAWV7TNV5Gh13VLOzs1jm+3ZoZDAuWALj9Oo9DlNyryF8JRTRNLcd
Ay0GurXbyU4xWXNF6ZCdSwLuHjpmv6sbG0cQnezQQnUfJWMshW8/5LVNss6LAbK/sOc28d0hER/g
KmTnDsbgk9tpX1CisPeOm90jnV97nQwMkEBaZWgg4VxuRzpQ1ajTWj270eLRfiu/6a32wy0wZNX0
L7ef6sp+ZGZDua6vZlPgBy/XSsQ4WFpBVLdWbWPU+ux9Uy7jnXd3JU3jSl6VJ6mnSRD07YasIhEl
qkkgtzIYFwDv+88VTBfVnzCoRnm9UKwHlZRsxxSZXuYwKTiGRGPSgPFCOBwAlKn+HmbIZlJOdeBE
Ulh7d8rkAYVwSZ1UTfl85/q58h1gYXBG4Y2vopqbUD7nkSUjhUbv2AkoH6k5HHApVnzdQ3p9gUV5
Z71r3wK6EJwPxpV4+GyaGwk6P13r5jkR1kZFfxVZQukqO/zzFwcZDnl7hQCRiq5P/VdozSM+U4un
1hk5IpNRGLnYQqH17wHcXUe+q1YJbRprPU1/rWKXi2bWg1mePTUTj6mCT21te/m+ViXi1517V4zv
SkxYFyNNgLjO/tm8vHLuFpgccXWeNOYpoCLXpGvGBGCc1aMLOuDYJfV0LmfTO5k1SmlZ4VnfG3TY
d5T9FmQn2rRiKeYDyErtTTe47VtTRt7x9tu/EkVckuN1lkUDFlbf5XuZBreMY3upzlkx5E+uKr2n
pWurXd+X97bvle3EV6bjx8iJ7uMWkNG7ZpnJnqXKLnN2XYXEv7Cb+HT7gV4xXblroECCIyD2vyQI
l0+UJdFKd8vrs6qi2Z9ohvUYsb2+yHZ8Oc1yV5S1eBwRHN6T69SHBtT1M6qg9Dksqz00sncOjtL8
7po6PQB3qvZdxGfAhCp9sMfiq55ZPeqKjfwZQ4ALTEUmd+qya28KpAEzTlTfSDs2xYM14JxQAhI7
Sykq38wXuRNMIO4c7xcA2CbNWNVkKFdXlg34rcs3FUPOA5vnNeeqN3O2YzamR6TtEVhTgHYWu8Fo
0h9JDot31+q98UkuceP4k2lG35kwaOdx1uePkR437ytp2z+iahHi4DkkE1iRRj8hu+kVTcMBAlyX
9Vrj5250r+C+9qrWtvbaS36RKbx8Bum1Rptit3w2zHpVCugxYZWi9L7e3lXXlmG+t4oZQ1+k8Lhc
RusrIykiL6VY6xrfHArq+jS5VzWu/5ftB1l5YTSi6JlBfLpcxSiWkq9VZWcbl6QA/bb5IbPwdjcy
Txw9Of1ZKucwRH33EXv24g5Y4zVXZcWhvfT9EPxC53dzzWs59sYw4apzZ4wO1E1t/mQkqFZB7LGP
GSZzud8Y+JBYap08T0h97ht7dI9wRTP8uztrX5lGfUcF9spFTWxCFsxcbaDXjXr5Soa4j5PEoMno
GHP8vROcBd8AX/V1sUel9JVWZ6yqLm6MDJyZPmVtZ5xMAyKbzyFSo33Kv/WjcDTKnDnFAdnr2/kP
FiXwRrMqUhnGYYxzb/bwIlJ4+SFBhdPpYAjNeADhkstfnUXlXEDqpMQTZvef0Sb2xyJeG4MxowRU
kxBwrHeujoUKlnRO+wB6szki/5wqwZRC0QlaKxryQ1sN5o86UrXnnoc76NXM5stnZQRDYw8ZPLxI
wZJMgBpP/MwedC8wFz0PR8WERuM0iviqpSV/BkXPnXCCGKN9jvPHO3dJF3fXGO3U7DXoyPmu97Ll
2RqS2NpViT1DwoldkP2C3A98eaPYB6NddAgWrkjjYOiMotlJrNonPwFQ9KDEQ6I+EgnFkb6HXuLX
7lZnW+tM+LOd7HCHiZGTMxf0uyjlgj5z3qLpAyFlAkchLWn/rNFIaf3IVLoPQ68PeaCryfRd7Rwz
DwBjYtbSiLz6GUVj/bUvpI1ViOZWp95FiwRF/wj7iJmRbkFAHvG0l/Os4Ocz5fZAb7VGvEsjeKOI
GzlAQ9qyss59brU6fdt4+ZVDFGqDxRNMOTNEhGwU7hKwMYMQ7p/FbBic3g4o3quIsh41uturWq9N
b2qzsQ3FtNKstuTZbnNQPsQD9BfbulFxDEzdAuKvdOxgGaRXHRWvmNSPmaUWh1Gv0MMDzKHlT0zw
5sYXdWf81uc5+mCNfTQwIcnioMOOhNOx9CpOJ2Ohf2tGGfUBhLfpCbq7WgUFn+C/dOiktYf1qH9N
3T4pffxIIWibRoci4KLNT/rcy5kBddeydKEbqy+c+h3hEfmpVgsOTju2jbGLCrUINfSlGA31S17s
BxwUo6DGianZ59je/MAZaNR3te72+m7ixOPb4C0T3InCpTpzxsb4OqeVeOgBUQgfbctyOVrZuIx+
Z5r0Heai1zu8GlB7csQC1Ko2Rs86uEMzar4ClaGHL76ajTlJpe6reil3mZ55RWC0SCC0sZX8ipq4
TsE0xkkRlIWGXz00PIWsPjOSP6rs48+IZWbvtWTAHqnt7O6kNLT5A9NYbQIZt3j7qZRAyIDsLvDQ
jFI+5XCVqz23n/kVndiIYDnE8feojeG+T1CT/G6CDIVd02QpgaK00XPCzV6/jftcn7AgttTx6C5A
ww6yq+v3t/fYmmJeRCHGdysohOixAnDUbRpR2qbiLL0gsy4wJ24a59HUu3Mk0vpgIntwiOTyU60b
7c7U8MrWpu+K+7vOMGVVY76Mfqgwt11mT93ZTvAuqS212Wk1aL/bT3dtFSisdH+4mClONk/ndEym
EcRhfhCNxiMbiDlkI++hzl6vgh3BCtYE0kMjYZsjCVlyOtRyxPvLWoLU0H8WtdHsbj/KqyR8lVSi
jqeh6IIO3bIDoh4RmFgfhnONttCOYgAeI3OCQ9525Z1qa715LvcE3VIgSnwd+v70zy6/zaSJpiQv
m88V8rkBx1HuYR66T85SOJBlAIbffrTXjXA6wX8vuKmDMqMG0zPM81mas7b34NAF3hL3gZHryD1w
ER3xinQ+WRY3YpNknU9Lvb5T/F15vxaqFxQ6/8Pedy1HjmRZ/spYP+0+YAxarFm/uDuA0MEI6nyB
UUJrja/f41Gz20yQS2y1LpusKJJJhoDDxZXnngvQgQWWn59vWkUjr7oyreFkKdl7bmnxPhsnCQpY
NBc25ecUG25XhtMMWxT7Be76z5fSqygutUoYToMs5a6Q6t22QqWeXan9uAWSwKSl30fnLPeqlY9B
U2C3WiaU2tJIvti4vLobdK+8ggGou58HEliSMIZgNT113gSPOoqlFQ+QLuzcr67CsXbotYnUuDzH
D2ZdNHZalw0ncRL8TSzID8hKGwvu0BfLh8kErg/pQsQI5sY3WKdCc0IE8WTpQ+LqU54mpEFnVzTw
EM3z9/v1q2vhVMB3tIBLQkT052kD71trgPVtPPHaQt4oSzmmfvASwBFfwON8jswjbKIjR4jeDSi5
Arbj50vpsZcKga9Kpx5wVbhIopGJjgoLJiOdZbUhC/uoAA/pkMJwTDk73q0oSMIurAd0s40wYzKZ
DC2/KqF+ejK2HloywCqNOB8ncPyNlyo28G768+R52jEJocJoNfTvw5THL5DdLXrv9cK0RmkrFJwx
TGq4nzy0GFw4FFymzGQOWA4QiAVtHKeu5HP+IfaiDnmn+KOOjts+uvkIge6jjyEqGL3CuAZleb4X
q0JfCAN8tY5IwP6GMUKkb7b9ha7thDEWxpM1diMzOlSsItGv257ZLZUeflaziO0CmYMadzhNgMr8
fHtIJmoDDMnxVCdAmYM+SoS94YO5UpjwTxCJPyZinhHYTOkSeO4LaW4AJYN8M6rKUKc0k+ZIKE1a
0CbTSYONDpIKpNsqvS9h6aNt1Tj8Xo5mrqaA5MeW5agUYMh+vlO0ja06wxjFk4ViEhRElbdKqjTr
oUfB8/fH8As5CjAar6iBJQFXSplp9xYtUaciSbTTBLzCrWchcx5Z6LNJyxIFRKQDJes6F5DyR1Pk
BKwg1mQNMvOLGICZsjbuvh/OZzGHsD78cuhooBUwBz/fuFr6HYSC0Z3iPItRvFpZ1Orl3w2LACM1
L7tFUIYHGYyZQMhkKyxLudROlRrETt9VuGcZeBepQYO+uGukBef6i7sy4ehr3LgBM9w8J2/KflKi
06N6QvJwXOWmeJckoEH7fuo+b1EeXQJ8CtX4SCFc/KAPh78t6krMo1o/ZZWWbWKUXqxaXwlcA42B
XANkIMffez3YhIi3AoPNF2pOluzVZTKN6qifEPmXaCqZgNqKfUQ7P7FWTYkect9f7/PpR6kJ8EOI
UoOIGz9/3hpD6IMytwuMk9GCBiuKkRHuzUZYl5L8DLLAgdWtFbpBkr99f93P9V2QOVg+AORAHaoC
1vrzhfWgAXNFhYlFQ6X+XVVL4+QLSWVrrXCLGa7PBVLSLKxNeR+MHiKICpxd5BxVG3X440EKtIRa
kfJcw+ACU1yQnUzw0jpeY6gE1ajZgkD+HF7CeIG5BY0CBBbytjMxWcfoCDW0inEqEyGzddSmUKOt
o0cvB++X2CO5YHl9yNDryjpoY2wyo/ZDW2oKATVnlYxmtgDBfD+HJs8m/ayZUHUMIQEyDhwCdZ5o
BToJ3WVV3tQWga+TVZYCHL2hBYRAKpr+KR889WSU8E7phJi86UQ+uGVoGEpSDkK3qkdn1djIj4k8
6ajFQT/lZ7QTauWNiYY3qyzyLTeIIqC9TK8KRzIUIZrRjn5dTmzUrOY0lho6Q+kZ/DgialGFPp+a
lt6Bw3na6npWpWBbCywA4kvgAni+arKNIIpXkWV16aMBDpeSEyygwWti6ImNmEB+b7Uo3+6qID4j
9Ju+Gn6oNitR6LPbslKtyM6KUD57k2E4sNrTJ7HMgwqEDd6QMh0384aMtDgRcMFMj7ISo/VS3YzK
haAGfUqLtvLsXiqlNUAP0WtYSJEIZYMSVmqmalWCmEwvtnVbRe8lbDXQR8v+dF/msn6MyjaNWT7F
yiGVQSfnGgZaloBweeh80oJMbaCVVwSJm/RZR5MAPXjjvkQcD4ChobFltI3eCb4XAKJUqOjfWkd6
LC0YKp/ir3BaYcpiNwAyhPiM8vORAl1iWxpJE54DWavQStrU9kpqNA+1KoDLQ+maTWUIip2XSJVM
uTQsRGC/vPwlLITsCPJhM20O2hsDrBpieNZH+TYA2BZbKtap0Yc6VzfSKgAenaq9nzKrbpa6Inyy
0sChCeMFZPvApIPrdnbzeogWIy1yzWfkBar9kBtorBPoYF1F6MXRvMjfoyhYWDiBn25Zg90KrYrj
h0Q2XLOfZ1xIcDZxpuRzWgX+jW5iikO0jbL9KhHR+jj2nALdpEgWF/krCjbLBWVxMSN+EgC4PtwX
Bfk5XiM/d++bSpZ6jEA9g+MfeKyhNTXBjmStPw7mKB2kKEBA0QNRloIewn4LmEunPSq1atYoHyw7
8JSjY+S281N0x+yyTD1UVg9GnyydxJ4VMFtAIgiqekSuLC9z+sivASUNg4GATK31bW3Q1YipuWqt
Y1j7MBInkJozScoKVAMg7Io2uWhlHQBnW4J73Teaql5YgU/6GVMPIYhv6PEEp2ZmKCOIUvUVjI4z
uPY04JUswExQiwA2GRG1IYiQLXiMn/QlD9dcgjZIz4FnjY/ngz3gC6B4Risj5VzrFfxwIF45a3vf
3JRifhNXovxY5r32iG529e8NS/Erg1CO5zmhMOf5jcTwK9SZjMpZA8kVk2v0iU68/v17lfLZcMVV
ALwD/yrmErHd2XymVjr0clEq53D0841oNf2doPSoG/XBJZhMiUnzRFN2Etb2B9Tcg9mo4RoExEt2
1ycHiI8DUCW4l7BMkN/7eZ6TQm2j0G+VczfJ0kOmdqFjFUgjBY3g331/z5/syNmlZiYQDK1UVaNG
Oacmmj4OhZBS2CtLeL/PogK+K+xiBK1AjQpIws83FBqSCKKdVj8HoyI5sRima0Cmlasxm5CtyJrS
9WUFpbOF1x3zrGic72/ycyAL+BdEU5G+Blj8M/YvVHvoe91Tz4U6mHZkpm4YRAlRm3ILKOdjl4mH
eurWuVodO2Opf89X2wrMYcjSo6pZR1Z2NsddbwhikwXaeZqGad/GknICX2qw7+JmYuAg6LdxUmSH
WBHTH2i8fZvlIacoraLfbcYBVMWxj0A2AIaCVP7Py1BbrTEZqHY5ixWseiIZfd8QMHI0xwrPoXsP
OAVJmQ2FQs1aNd57v101kLEoLOzrkU5NEUroG2xFzwvrw2fgoyhXedwNFT/QJTJgSnPQVx37gB8D
VnSS29F3B1Hbmf6orAw1V3L0JknHDUha6ystBvSijFLBVoQ4e6p9JVw6DvOjx3sV8/gRtIoK83IO
LgIuMQx0BFVPWSGXAatHoYhtOYBJbcVlnNEMxjxkP3gwpp1VCAFKutOyGqmvWs2Difd6bADz9gjk
UyspbFLMhKdYejW0qwmcPERUax3GAdz1gKKDRrbzjKQ3CEjShVWVqNpLCRj6DvH5vkJpYFg/mtCi
LWmUvugJ6Ki7Z7Wd1HtLLMJdmUNGEQUUJBbNM5SC0bTi4aTIj4c7UxkbgFqjdIuebxpDxiqTCcy2
QmYVHAvBzfViGhDDTLIIQQ8kFImE4pFFGjJ9vraYEdgJnLYQew9R3J83neg3mdQXZXztq3Elr4cJ
kA3SBD4I/8LOrGUCcR+/dbGc3KAvS41g1hQ313LTKisY3slzKEUqILkhGtmQNLL8gIo6GocQCe1N
3hf2Ife7ftqHQK9BxVwqngF3mfsUYILK6zTCWNsBkVFgHpKGdl0puakitq4qB/k6kPLUlaMqvh45
jyHS+x2T+jimCAkuUWt88rvQLAPJBUAXeE0C1N/MxAKPaghEjyBfC+jWADrsFTIAtqT/QKsBEFTr
Dif1yPWnVIoO2oSZy7uVOiyVXs61PgYBJD56ZYIlBdUG8wWEgSQIFhIp1z0S43TI0cqwg7W9SWs0
58zrSr+OzWEgciwtxI4/gVxg0CIKaPF6KmhkSM+ft07TNppn6KlxPclXYbKvpWOOnJ+ptEz1BCYi
kqqCcTWKznpjoVfWwxijnbpaUF/bp8a6rExbzSRiyfdRFrliWtmX7fK7Wo////UVPxZv2XVTvb01
+6fiD9BcnDPh/L+bi9P8Ja//439s396SMPP/51dNxvkH/NZk3NL/EzAKhFcsIMcAvue5vv6tbv78
JzxjAicFtxgxbmDysbr/p8m4JP0n8p54D2AAgDDyAlCw2jTBn//Em4wjtYM3gB0IORLEi35Pk/FL
X7APJx7AXxn9QTg7NtCLQPvNThh406NkgD/pAiROtG4b+auw2oI4Kk3XTcV00KWDdiVDLFhFjyhx
NTQrXdmC8YiMmYL6gU0GFZ5QNLsDC1ARgpx0JaKhqL6pTPQosHVEbFRaF6ysr7vIVQRX8FZVbGcG
1cpdCtJHyWSB7hjRpsrWSr/z9HUf2F5LtYTpjZsO2wKE7LnjgfxnvEkrACL2wda4q2/S1+FJex+e
ADFQD2N6CqPHUV2n3hLIfCa/P83QzCgGGQkI+ANVdk3Brn+Mb8Z9/qP8IetUuxffuoAYz1LBjOf8
R/6jfcvQXjAm0/OAsvNreCOe045vYwjwAI4tyVum5as+2rbRix4DqVu60bSvFaS4nBH0eDGoblZa
+5gI7yMCBGkfkCG66scFN2belXN+S5fQ0gc/xkhAC+35WPTeeCiqk5msRHOrCbeFfKXq5DC9Cyfz
od2lN9Nd/KjYQkLiRxAOlR0FsbxVUjGlKAAszj1oicEGVKHkgih444dDdfXbJvyPrE2vgKRo6j//
aXGYM7vxXzRMdWGDzDO0f4ANsiQV5o1s//tJhS/WHHwp0Mg8twu7fRbuSiVwo+iprrhhVpoEVWoJ
Rd8H2EA6i8dmqYZ+6WozIf03Xm1udnDxADZEcN0gvILK8XkvyUqdch8+t+q2VHdHin6JNGIRw6Gn
lg0RTyc8NBoylGMxn2kL4gmG5s9m6HwAc4srTeKp8NJAdVW3t0HghkYnLaB4pE5AfEG0h5E2O2DN
GhTo3ZhPw6uHzhe3vNIBVlhJhAagKhJvimuURIDG159cVCIpz+EGnPSKx3iO8zZ9808Nciw69XMa
3woHxSDNNrwVUd9mIKRPYJKvEvG/flELMhgE7WL6COgWVDURw45zgoByXNtRQxqP6jf+rnkPUibc
Cvvo3IcAtxFl41/5j9NTMbAWxO2HnnVnX6VeQnceaXfVnZ7QIiE7oyL6g3RXv3ZufBzv+63P0nNJ
9ISEZ1RwI8khauRGcQZ4gyWdEpqjOWVE+8CZHpFjCxioJMP3AM++Fy/ZS/FSodzB5/8rBdEPr+JB
gdrlvQ8wYKoUt4hQA2mXxC4gmBXIYNAbwSTZD3kbstokPcoQEbe7blwPFZ8JBQ9gQJKF4N3yMs/k
+69l/iMu85I0mROA/L2lySw18Jss4WSCYNSTET3lsvWDrVN2g2QCAaO6hey/9bIK/oAyJI1Ro41Q
pchUUNQlh3HpkjPl8Pe45DzG9tttoiwM8TUA8ZCs/vk2Y02OSyDEVBfxRIrELb25BzruQNuFNNPi
hWbm8F99IfkrpYf2InBKEJNCG4rZLIZyHshmXapu56FZumLm6LxhoKkTUAUrORwGpy4Gf2VYtU4V
sPw5AkI7pNJjjVTVaNqcXZDJ2ZiuRyUoNgE6NFAVwF4QEQalo4+QvNWhLJAe1U2I5MiLM+bFN4Os
JiCuan5vLfNlgT7ezmyBsjpGc5IwUl1LoSkNeiIOdILXNJES7DQmTTrqZywJGZRZB9IuIj4MaKdU
XkFxeB1B8McY9tlTkhIDKEu6pHS/PKYfxzdbVz9NRNDPY3wjLPs1WNdQNZcQdLiKrquj+aCvzJX8
UMA3MI/9c7cf3GofLmS0lpZ8TlfzB19ybabf/tlLznfczPWHbfd/D9gcLpgHaSbKAsy88qkEtwcq
ZJ7qlgT7pcqgpa01D7v/I7bW0r3OEjB/9b3OKZUvx5zTsstAmfH/ZlKr7oIkmsDk6D48iPR49ElD
Hh9vr68XohKXxZkv3sfrzMSJb2Z6Z/HrjBv/3KyBLSPixnP9VbN+LtbVGiVYtk5hIK9rMhBXcBXq
kYLAttsVh4w8PW2YLbj2RscfkQk+FOReJTrJyAFthYi1aNTPm39/mpi5fKkGM0SjedXNEcw+Q/55
KMU5WU5wBRKVmJY5FdfVRDOQxZyKTXmsRIruhwaqam6N9feBhaWxXNJlH2wC/x84lqUNc9G3H8by
126YL/X2hw0zZy/XAh+hyBQbpnPA4Kxv6h9rKJncRYuJAgxYS1Rci3M8y7X1UVmLSLOpbsOGl3Rg
1jG5QbW6JjMlYEHIoO8ATGgMEq2UkFrKTdwheEhLhiqmBO7SElZg6cRcFuLDRP/LT8ziis2i/3/r
is1Z6+YndI6QrfXW6uIQOyRLae6KcIupt1JVJr0rNIjRppEJf/MumYnLf/guWZyEmVz9e0zCVwFE
wExBacZrnaxPdRcK6humHsgwl7EfOflROL27/wHqV/bgRIy8+TapWc3M4yM91bZCVtfXBySoychW
25E+rNjqNiKr70UkELtfWAcfBjXvHp60jQkiXgxKdJGdZVA0VD9pZHCCG91tR9KxoMNv9Sbf1hsc
5Ad9j4TtKX9HRzOqF1RYjTj6jaOQO8F5LVfKo8Zaaq08Wq5iAt6CWw/OycmzT3eofb7S7XGDeMlq
jVIzajJ9jUAaHVYmC92GGBRfdkPcK6T9nGEbOG9gRbFB8MYK+63aquiCdnOF0JRgw3Z+y/ceU68a
8iZQdx27ht1hAnVC7ceGxPj4mJqvJntLoO1sWpENGPGc4Bmq+tl3ayfEpwIb4Ib05Urbk3R3BTin
rdlrCxrKoAXGobOE2LXTEHHdUQN/VvEKlI/T0PV22T0aC9k6087GgYfLJFdc30fvzaZ17js6bHA/
LzF90dnusWf3B5PcI7xF76/OKXVVXC4j+RrclFDG7j2eAlE40TYb2yR4ubJJeOxNdNBzlWwO16cT
YJYEEDei29va5o8HcCOT7etwBJe709KK1XbDti19vZMh+lMCKmMW0VcN7wN1sl2xbJeSznnYtmSf
rIGmZVAQrKcP+220rlhpIzp0DHbbbMc/rGCVE6z7TfdQgmieFDnp6biJdtG6BRKTIvND2k1E0STp
Skb4MNqNG+XIL8tH6FEPX3cxUfCIyevhUXO9o0meVu8tubsTTyEIZIlISLkDvSDmuLBrJj7Yj/G6
sXXS2fn6sWYt69m06R1jj2kW6EDWPnFHMpJVRlc97m/hJHDT8JOl9ZfTOSdjLVrA61B5proaqe0E
d4ob2Dvr3A3JcY+mg0626212Zbgoft081mtb2mCIzujYlC1YfUuSYl6y9E+RFEvzM1P0VVOWDWq7
+fzwTeXtjWNv70EKSUr6Q2ITs0hKN0/jjtqKizOQEdHxr3abzfVpYXqWhdbMzP8ltH4Jrf+eQmtm
O/4jD+WSfJgFYP+R8hN8d18Ic6S10KWHs0t+gqkLauNNAQhKoJsqVjHR5fqxtjunc1q7tSdnws/0
bnAGB7knyp8bNyW0JJrl4d88I8WfAxbQyZ+yteRIjrmZmEwlpjmyHdDUju3Qjphgdyvj3K26lUB1
BoOGWfgZwqLWTsj4yC01Kie7a9lAdbJrmd3Z2qazn3xmMdPmmhS8JeveFq5HaFFArJwefy1oypCn
gc8OiyGBVQNpeohIQG6fFPpU4O/cxYfR4L6l1LzKoR3PsXt1VlkDw6gj55zu5JbEO+tQvijuRHfQ
tBnZXe3uH3UEBQKySmA+3OXEItNFa0NNv27vwNhFEM8wCCzAkWrk1JJXPh/vfEDX71DfeL7H89yo
eH19RTZ0QyM7dnwncVMYryoZndYpbD4tQBXelmx0dCdlhcuNAlTTsMT9Xm9jPRfWembKh+YQZH6V
I/KP1Wsxey018cVXXoEq5yu57RjPcPJlVDe9XayztekW64GNtuKATt6WEUQpYIWHNpodOb4dOBF+
yxBfT+2AxVhwhRlOgOXnfytdNFFEMCNyQrumCZ7Hq52chva0St0Yzw6reA+fF71exGOaw6QRnQkm
KOhSduMDGq3if/UouZXdO/V6skcGS9+zZSI7gw2EO6zpAjYYbgYPCaMKbQ+3Ad5DZ7RhvTEDFndp
tzTdlrZy1F3JEREIStadUzA0u4AFrmHbm1iZ3GmovCoozYCnsYMVKW/E9XRQTvmuXMu7xqWB7TMA
PmlEJgxH2mSrkBCY53bpZk5qO/26OTQH0RFZtsEn7U8MxUI02KALFwU3PrYwNz0bJtIEhiQMQxre
dfg9sXM24BM7ZJOBeaYq9nFjN5iKLeJOMEBlN7dNW8eXgRuC0c4PDwIDK2Nn7UJnZdGO6DfjsXVI
uPbXFPwxbrC0fRZFxSxg9UtU/GFFBcqkvhcVc2fXa1UhDk2Iis6pIShqW3c7CPzB8U7DfykGD2dJ
hozgz2gPnsvlg8REe8QJ9FyRjkBJZCxyUlegLx0cVmxaex0qNH+o4Q60bLJTFmI/GziECU3cDcv2
zb5f6w8D9rNKPMRhp814BOyA4VT4duYAP839C5zekSL5j49UjyI5yA/BuaHJxlo3buPi8DmKC/TV
Go1810jqU/NyciDt7O9FKvgKFuZpltGough1ln2lugpCAvxEtxSe/L6nXD22tvYyOR0roBYnR3tI
1hOkkgoJqTAuJ/lDpxLRaesmDDheSEzVTljtRk6AefPxbx+S0rc9BhQ5fvp27vqb0E6c2i1d6ZnL
3hiSNYN8jVjuBtf8fSnQKfy14SmE8gWkjpV7vA+yV3rmnyCtIqfE+wOGtbFT6jEBE95tU5e/6rdX
1m/8FTkegcO/+5vECTdo8+TiJ64Y2iWt3RTjDrEuiYPG2PgeY2SxndqFgzHhHjNoAdDoYwRc6nss
wH2kLr72qcvvh0cu/E3EplXOx+Pwnxgn7iTHq/iVL19Hrif4+yBsD90qhcjlYteAAWEgoBDSq3id
wmbYobEZ7IeEWCdtU6+Tc3RWH/I1xDd0a3Oob6RNzwYHNGduezFyBnj23JgBGp5JrHUzrIJKAxpD
y7U2NAbkNxjG3fwio3PWHCYb0p1y7SJjvfwV348D1kDEKfHsgja0oiID79RZoxISCjELbOEqdGIH
vettBuZmGCcCE6DeueoqoRAqx7PHVeL6UGmjM7IUzzUOIgm/GVg4Xw5X1YHL4xSgHIESQOXneWQS
3ZlO8a7BsPBosAf9GBuJdoXc7sZn1zlQPy66A9LMNc+RGzKoeQ96zaMwSkacLRu9iaiGmURKxkIU
KKfC3nA1arnlut7VO8O93pdQlRXU2L6HDpUx8IrG7EFyNNx0jQmq7QLbnp8vsLMB/BQ7CvUBhNqu
tta6J3f8Dk1MDIaM4bNVu0I+Fyq3xQHBaFlltyxHaKuwjRNKFnBtyyZQfR0hBqIGE71dedDzsMtW
CIWv67WyqXeSKz+oL/pLzcYXHzuzZvHO3HWrNfzqnE7c0SYyhfmVki1COWw/OQ9OZwt7LC0sT98F
Su1K2AxuYtN3kGfR9/eEnl6RTqfXt4eniNze9uQVVp+HBaPtKrrVD2zLrT2JTOTMQyw1ueFXKfGP
HNeyYB6CTBEXfH29s1YVQxiE8W1W2v3KuvKxwiZmqoQ9PWJr8SXVmImXVw7iTW6/yrc5FobLQj5b
HpamxD4YCWpqCXYH2wF4hfBe7yibYLXBSnJzPMf095RvJmTLsYU8GlEYy9gOaIAM4TrZJexMarj5
2nAlTJyy0R8EhIYyF7dFDzLT6IiJ2dFgxcN7xLZcW7HTo398z+0YRoSHvZ/hAVwbboELagV/tbCE
BtPtAB8jLIQstAv8ZR5e+uCRzEM6aoF2jN1QI09yidaVtnzxSfiB5RYqPxTIoFz8k+GB+x78QOcH
KB/HX6FVq4OudzeaIzE0ud5JELDtwd8a+L1Zi7YSEn+lUn52dbrnZqq2K5xnibS3kGIsO14sVUg1
LsdgsTqZE29aFw1LIIvj03jbutU1yDT3tYvGcPgbl4aQxFt0WlxxyRxBAufQVVzWwfJFbDPmKEE8
4GZYIM07Dif5Wr4Od+2jdND28c5fa4fuPncHIuBdls1DpIisXlnwDbgs5HJYIhgbl7LQDLEb49zq
kIW/fbaA3/ydSip4TCpsWGyble+YOGR8lXiAEbb1VrIHGtz1Dl6FcG6H9/RXHdXXwxaS2U2ufZuP
sVkhYMsQuGtsWLDZrc8S2NiIS9/395XbshJ2Zwj5FuPzsQvsyDUhXiIc4hFKe8JueqoohVldYXti
nbCCgVs/J3BqCiaf4Mfh/HMXKHKlNaKh2IUIl3LrFj87h690hVArV51cNPPoOv8XwoxQ+SWAPBWC
sfBOsRFhM7jhcUSMU8AnZi4qe/Epl4cNCkvIJh5WhezCZATY1RLi4y3MahES1nJ7uFvF+wFYSMfY
8SCtcRFjPmx3PMVkgp7eOD+jwy3xFiHWAbPG3z7YE3wFCz6HQvgR5sfVgsC24Kb6mJEEcw6euqv0
HmJu7dEU7gzWCjshhWjjDi8cTyBGeQKjwedzd6ddi4RCguM4GRdVdJmZlYCPNB77rbAOcJgvDyfZ
dG5DrXV2EAGWzO66jbbHcvGgOwmehBMUue1d60gOYCsdPGau8XXZiibgqr8p1IEU9zGGwJ0I7WAy
BV9cuca33lo4QzFv09tuNWy5YuYbjn8CmIvwidyogFHiZCxccWdwwiF6huddr2uUP4QEeggPvhoR
hLbs7GTHsF/4Rg5hFPRuABcQRgemIN2h7vFYuKvQyShN3loEqk2sbotESIn1s1iIrdy4aDZQEvqK
fYwJ4rOtnsE2gnnmHnJ5z2cbWhHODvb6DVdDwg1/Lf+rSdG1Ef/W1pErn7nm5N5g4MKNgjeIV1Ns
uwWDcNHHnhfe//Kxf/nYfynwkJbciVm4HsWSqL7sEY2LYPxyxVHDyHviYlLeL4Eyl50XPpoPAIBf
zssv5+WX8/LLefnlvAz/y3/LvyjQ4xHQ71yXWWZHEtLUt7j4BtQAMem1a8AmXigCXLrGDCD0V11j
2QmbpQp+OWG/nLBfThjsrl9O2L/eCVu0omeJqr/JijYW5PG8REMUyzi1BmRKQOZ2yXsUa544z3bK
kSdWOXIM+UeCYAWyu9olh1jANzUQN56YasvIY2iINU2Iw/D49m9RI+D0TPbyxuOyMX3LLSK+3k8b
hLdRL2lrbo+wAXoD0AGgx5z5gL/xgAyPefwWZ91y/3gJ97V4p7Ncxx/3ThfTX5dM+gfP6L9p+gts
kV8ZPCD841RMYBucQ8j7qgNPTdfwzY9oHeJ1POZ2d/d6N9JnBFVzgB/u8IeCIZq+BUywx3eFh9Z5
vA9xqPXEns8TOZZ4aU0RVL8RyBFQgk12zI61a1419/KVclD2w0m9KewCAe0SyBED6aoaoSVydXX1
AtYucoWoZkKuEIqaNtNGXAOTupnckmkI9bdOjuho4Eg0X48As5aMQ0IGONeBQ/Dujkybx4QYp/f3
64BcIw2AsQrsNWSnd+QAFNxDjMQe2mnQOw7bFJzt3RaB711LPPr6GlFgP5D5Q/T/rmJ3SG0gLqjx
GwaEE6iQlv/kz/C7P91hLi5zhE9GS4DLKzio4PT6fWby6yj6h5WZ+fZJGFuxGbcqsMr8sUXKh/7o
7YHl5MEgzg0Kce7RSJacB3JzqWV3AV4m9o4A/7IDguYWNTI22mkwNF8hPG3XIbniZEheRXaIxATu
JULM9e4VUJvxMmvvwL5E9vtS+50LnPSTUf3hTmZG9YD2ytogIx+g/ygevDfArN1+Y1yHT/oJ9GCn
4QrNcTIyBIz33dapaBFQZQsTMfbmNYoDVbRfiHg1zfCcv+hI8jEBWGx0Y/NQ4UVROCifdLvrSff4
/QooHOb53bhnhrrV1qCa9XA2QM8bIk/7xlOgKX2RkDNiPgn3aL1zmzqpk9gCi6/j62CP5rLI3IXI
CPGYNscHfz+mS4Hdd2OamfVol6IqccFzK8hQqRSZKKRCFKfZmcBx8XweADGkXl2wJrRBGb9k50AC
Sfe9swF2CRVTyGwiC1hfkjIK9nyEoQITgxxRjxRmskfOCFZT5mqPKFFdQB6DC2hhTvnzH+RyBE5j
IxQwfp4tMDFenqRF3mDPIT8jUrY8O8DzQxmAS73tnzl8qUMmzrtD7gd4tObI0Wj1bYKfPL3Nk8we
0s88nc7hTDz9zUH2fL+HNEX23a0K21eZcvJvKmtbqqwESzkCz+MqAvy6RgazZuFuQJTuST9O9opD
fkxaQN0j8YtVNJE4rZH365xLOg1BaD7iZD1cYEkWi4FfU48cr9DZykaEiZAhUfxeuP329dWz399v
d2+pe77KYpJlBOcPMipk+BbgDF6/W6wGQo1Hx3nMm+t9/h3t15GfAyX0ul3x33kWiMfKkV5EcL26
5JORsv0bt5c8Y3Zr1Sz0RgVbPiXiBYOAet0Vn97+VlmVhGfPQhLQEKIEgnezgcS4LuhICnorktuU
3d5e5yx1LncImXh6fc1Qe8el6Pfn4GsL8S8y5VKg+WEfiUMWdkqLgZbn5KjqsLqANHM7N+coMLfC
Ik07+X7hokva8lIh9uGqv7TlP0tbLu6HGWT/77IfloSxPAv2/+tOy5LYvSADP2zcX2L330vsziyk
fzOtvmQoyf8CQ2nJ6JRnhtK/i9G5ZPbP2Wr/fc1+g0cTPpmqIPrkjGIaChNm0lHLSx+kIzD1zNOP
DsidYz6s1sfsut5LK4C82RuQFHZC3uK9D0sO2APW3gJGT8MNzItVugG2hwDsA/fuZaCaWwNLBs4q
V3emfY5ITEQA1Ov28QVXkVFeZRDcWrC8w5gGp8JFj5/oVJXklMDTQ7Hmgim7eHsz/+wPdnuX/h+f
Vg8M7ZIE7mQ0xOKlCB80hpnWaQi2VhTLjjS7aQGRUe8N9sBNc46FHRiMcVrdwP2AAxKv4q1+wYqW
tN1zHGjk8DIRtIvU0cyEoGNkwnF7vHiARUeArJx0b8Hl55CjFhlyDrgElIcqWFNwlrtomUlyifS6
q0mO1drfG3KLNzezFv5QN6d8ifz+sHKzczeKsZ/JYNF1ESbQyPZ0h7jG3QP8aGDvRERBXPdKRcSl
o5fo5JV7dSpQLiNR+CML7gRXW9/todkRKT0wGSUaRnJ01pvr79dw8TZnOvMfeJsan9Hv7nOm/zQl
D/W2QqimtDmWND5MCNI4IaTXMw++PK8PMnl63Ln/m70v7W1cObv8K8F8Z8Cq4lbAzABDUpLlRfJu
X38h2m2b+77z188p9eRtqaSIcHIHSTCTBTe3feOHVfXs2/ExPxperjdI2WA7DX6yfUezI/6x3EEO
TaQVxsUbW9VrbZne0mvjwriyLtIHv7Hzi/O3J77o3BdL1hHA9WZuDfhi7LZdXiGhd/7X7zAAz/1+
KcxvgHiWUxPaowKKLoaBRid+fhfDZORac1T8NUMHpn4hOjRFJ3rikosluRJt4yKCD5aBe19jPfZX
hal8ZCz6a+YQKAfPZk5yPy0qG81pdtcvvPvzHz5zL1yOfwdDVYIJ95Le/YHRsbu5APu01fgtnDJw
QFEOQcNKELhqMEUMCAoX27KcHLk9pFAV+1FwxoTY+x151eXaXmGSLcMf6Mt3wKHYn/jP5y123TxV
9h8FfNrKxldioE1kCANE4ZeVfQ9biAGnB+TxvoDkhLa8r5nXZeIWzryujHWlFJMSqQEOAa0y4uNf
uf1aIgEsssVvN+JPOhfgQ9DvYgjq+g/xeMqqst3zjzUnd1xS4//+ciejZnxX7ubYV1K47Z/OvpLS
/c9kX0ld/99i3xnrKEPjfcs6zingXSZrz337t1HA9PStoBBlAitHILxA9+x9eBYrpNaNXlu9BxhP
qlc5Fvcg2fgCXec8wEV5gr5zMUshilQzkwtEFQrjWLH9Ji4VSJOpobnCBszXpk65iTBRNGEWdlzc
7DZ7bdMFu8jQbC/a+TmGqQYsm0Kf54OOQaj3q+rBB1xyaQM6D8iDbomZLqHhsVODXXSu9wda0peb
DTDIHep+RTgFsMavVJR/IzvFVE7uMudBxf8c18NKjBpFSNiHS/UCACM2IFox8fMgEq3Rgl7EiH/S
ZbRI0WKNH2L6g8KBpq7qUveH8KNL/OC8ssXezZnLkSKCsQyxhdLDy7gmJqlHDNMIjX+Vw/SMcCvF
36pQ/Tdv6m6aRszWYNoYf2Lar3+rYokp7AGz5WwpbERui9mAN47/Z4k/Fl6TmMQR84jit72VNn72
69/BrfhnsD8YQeEjRsDQxC/a/AsUM1AyXFAUBy0b04bOgPEuUWXHyi3x92j3x0QSxsJNTAx0uwEL
IIHhJ4vM5qtf3fvkksBADdhHc/7K/o59+s1Okn1KfZK2eQx2UhEllfa7b69L5/4RQCfCNaztzF2K
PxA8ki6y9dvby+i+MAeb6wo4PT9+fGCDDWx4ZH/cfV2G4PrCCcAMqTv3trOMLzzcPan7f4nxT66N
sqzfrygZ1bLysq5I8Yo7d15kKsS/xaMJ9y1aPq4fMUOEWSIMkO+c/hDv+/j+Dtxf++7r+RmrBz4/
Lex+ihEPe2vh4WGe9vry6+sLs4QPF86XgnKseNxLagt5dh4wohdiRKfAHF62woCbqNdGlw/BYrRn
dN7s6SSL/p91unmlJdn6/6+0ZpWWFBr+y5TWrKcgxZh/qqdw0tHmRCUAtCEUONyH+tLzjDAZB9hC
WKka4u4jhIe1yqESLn8YS8DWXs7o6JMrZ609ktJxQ6o0RkRBMjDJx6Ba2EphVQBgad61AOOnHelW
aUQqN47TdAkQPnvQCFaNarENDKjXvsei/TLNakdRi9u0o+9FUDpdNlYr3Yxrm/edOvfFJx2G31+s
Sa5cGsWx7tVQnNhE0mEOFy05gVOsmT3eID/YYLD3osAakKcfoinhcuNjP/+MBd5l+Y8cur1PkBy6
tDKBPa3hExBYCxV97y/EoJxYZ5fYYi2MmBv00Sd0B+/q4StBL8R5H4AKr+jcF0heUzq0dRyU+IIb
ER1/3N2IhYjbJXb6NWKrzdNlZN/NkJy7d9nt+PPvfbfJ/NypJX+iLtqmVxScmixLeHLoCysd5L6Q
6ijRVlCuJsiLWIyATT6d3bsbzPEJ1zC17zJ0E4QuGiTGCzyJ8H51pP2R5UCT0tfz+Zs6rev22EMy
7YPVKQrN8JnPsNbvwsOEVwa3EykN4dK+uqvOwT6iwr4VSxZ/algsJNY2rjaViEPEYPfFxaPwBMSn
9yIf42AQ/fn56+Hr/JfOMrJ48z0H7c9n5NknlSzpv+hJ59SkQC3bv6h/vZqck1ZJr6d+zPq4AA+m
9s3t9cV5vpn55XJv8/d++Q5o4oyU7/oj9pgyGpiuej1MEqSlhgATrCnBYhInvoleGvtaTMGHTrLJ
0VLVYuUY9mtg3Vdhb7CcQXQ8fYiKwx+L8yeek2m58/dfJ9NkxomQl8j/GU7EjDXaXd7ei/0J1miW
SSQdm06hYRaVYBLVwSoxH4288JZgAWpHrL4VNkGx3wYXMf9KRxPdiARIvPQ26EVcoZfxAbP5zoxn
MvtNsjb9d/gmSb/+mcL0LTjM/9XWTfUjCX9kf7Hb6vNH+5f86y8PzY8mBKj9z/o/APpSgAH+fejL
5efHZ/Wj+fzYHeqzFsfbQYBmn3X4A5iXWRM24/rjf/w38Xt+IWASg/1VRXbSYho3VA7E9r8hYAI3
7a8aZaZFGdAnf2Fj/h8ITKL+VQWGAuPcAG6Pio77/4LAJPgJ0DIBrgBkXIuZyL39z//+c39osZb+
fh9lUNIrKrpuBfymplKqGUCHliQuZFGe8iKLb9Qau5qtZuHHit2pmZ2k1Pb5495t3f5S9/vUhCu3
ZwR+UTPx3QToapSpkixN4UiUMerim1zpLqqWLTR1BjT2iALgrQmgmw0TQM5cI5KFHLqyLNos1W6Y
p1InSHvAtgH2ZkYpHN2aSXWONyU6AWTwUUiXWqbS6UAHvin0pLDjVtcWZZW2q74tgkU55YVjlUSb
mQUlIgA5uD2TGioImkAzF5i8ktQ3YRYWucXrm9pslWviZV+FOWJRTc6tdZX12K9ENOyXCbTIHadC
7KcOrMHJOuO7oRI+Al8CZFamAgVQU+WKAaesV3jDqpsmC61lPqH9wmMVeVVi07/w+gb7ZRKqLbUQ
eHMTV7AsScnYwvcLLExTO7IehjhejAmLr0xA/NpdSNkiG8viwh+61zzTcrcF5Libla21IqneIYlm
aN2VQSrv3lOCKLC1IG+c0rOMa9XLjZmoaMclRzet6ZqBTiQIxs6/3TN9iRWNio+4+KYMeLVkev+S
Q4BtwJcDfchv/GUEkPS7Nh8tO/XMYKODIxy1K72tBxxEl9BwXJh0fPRaK3+tSm289dK4cY3BAFJJ
3jXr82IleW54DsAVcqKD7TmxVF1i+jQbxzal1LghQKAHqmlrLgcCoKWK9XyhV6y0v0vPRCKDoFOL
GgD2NSVGnMrUTCeFhTdK9FZGzCZARw00NxuLGUKy24OTHVKSPPReHc1hMEBJu1TYrhnAwNKvYCn6
gSxkAvzIri5zt3A+vn9CDh6nGrfwH1OomT0GKFTF8IdJx9hGszSn4DrM0B9jjVcjYBjPU2LQ5JJU
A5eEAWqSclWAz0tHpE0QV/FIw5sGUw3hffTIt9m1cQmeJ68RltOrq+x62NKVucSevSf/k9/wu02B
XYd0i24pDStNv3rkirehe/7DBNMcysDhd0lMFZfo7y/jKbxh/dVI4kWRGQulAiZiPy2jEC0EKXaP
BTfniR6pbwtriXUGsGjoFkBDS2kgbVJK6rXhcNOU2ZcWjyvdy4OZGz+Slh0NE5jUMKGMM6Fm996W
tHWhZiwZboxS4C+j/7+FCtJuh/jz/GGOFbZESTz9HqUoCiLPqEAJWMdufqlfRO5PHV1r9baYMUhH
jwVKJjwG7HY2NGpSKY3jj6maGB4oRVoJkM9+2ZfY6zv+6KaXsO4WCYS0NGfwygRjHjDIjqauQU6Y
RdC3eXg6LZmY12XFcMMTtE9S7L43sbI2uLH4Q50QAXB9/jrn6MnOg9Iw3hHQCzzPVpP8ppuypU++
jMZb+7y4ofEMwVPMaDJDI3CQqPjL4QFV2plDaeTDDemDYd0TizpmYk0z7Hj0dALyBKzIVZ1oGvon
D6n4Sd4mvV6XG7NDPTio3TK0XA5tB9Qu2299x8qD9dDNAQId3eaOLLw/+H2UqLve4j3enJKMaUNU
lhuFh3eqEgMWKXQmE2NhNH/jSWz7Df3+SYHbrgJZV2OGCsj3w5OWpkI0T5y0zDBplnprnWnLWjeX
k1o5Hk3vWj27rPn6PNsciTs3TBOG2YLfBMGQWyfSsOJNXxjjJtQ8d9SwsLZamRFxoiL7eZ6SXPWG
/FGdqJTBBTUBuCnbRStPKi1gE7vRbpQtNmpv4ksDzWePXmYTtLOtikW20Ey7VR2AJZ+nLXukv0gL
okTjOt/1eOw955CzkfJaZzfTgDk/+IJ6xLGkDculUywLBMV/gBwcAJUAn5JD4xw+Je/6kA2+wm58
C7Nf/a1F9VXSj1chW8S0RKT0XzHW7S+Vci5q2J1tj5hkIY3Qssyw2BG7spQ3MtfIJ8s5xRk0U/wL
Qq5Z8rNRs2hYqBrKTdl7mObPJyQWRmW2wo8r2VeXgopw2vFfSgGbLdlTjVQkpGnub7KSd8usrN/y
JE4uojFky+/elwYqcMIRQEKvyPjRuaap6RRM4aapo/Am0DLL7QI2B14lyxW0vkE5YxpiAThKO9dt
j+N8Mk6hrozZNlCYsUoCiz1OXUHew2DATlk1eTt/KFlfgRxCXaBEwb3VCJU9Mg37y4Ip4dU2GrhL
gmDbp8xWR+KONX3oC+z07GbE+cQBEarunssAFLjBDnm8KIOpjMqu3jKW5BiO7de6P6Gjwjevys68
P388YSwPuAPHg5+J3nkm8MflVHSd55k/eFW9baCONdajhq+ZlynXZ2r4R7wOY8MI0w247gAE3hVK
917Ni4ssCVldb9skvwrbq1Tlq/MnmaMgqYaxiaN48EChNC1nUrdWFs8onxN3xZkQJ3CdLqDDpIfJ
O5N2flNvTThvinpJawC2Fu75YxDxvNKL7FPZNbbu3VRKanRgxqCiPRVbU7Wnlxg7k1H9vAt/RrGd
fPaem0czRztS4+J5fh9N9k3NIRnzNAfRsLKb0FbIwsP2cLQwz9mLE+IE2VVNzUIWSrNkq1hzpawt
wW/5UCAuzW81T+ntKEalKqsWSoNycN99nL9S2dOBCHPThAW2YI81Ku+PCHySeDWfgKc7OrS0zQ2L
LmrsxQaiPPr32hkteBTEC3KWqqHmriNM1eXVwsbkjTHX9QoPqF8Ut/6EPjx2NV1hhmg1rWIsl+aX
05vy0Vt28Zm/nD/rKSnYJy4pD61K+2rqQFxN0cGW38ZmNcOgp17QYkgrQgvD5sttBamX912XggLs
iRvo2SJOMbju6xiO0qaNN2ZveRbOKOETQiFg+uDu4xk1pMCk2AlJPYt2TOm3AyFuMnW3BqfXNcHi
yhxgqxRD+LG2rOK3QcVSdWyy6Xvd9rIZj+5Y/nVmqsjMGHBfEXmIu9+TTKXKutGswmlLSAYcGc9t
hrXOZ5j11FFhcVQKiGC4B0iNHlIpK2sIcfXjllAbUNCcOBqz6U/rddj0dvnePVdPmTLjIR+bHJxs
j6bENTWJy8zrfZwsw1QTYEbS1E6zDuJ/e549Rf5Y0m46syiSK/BUwTyadIflFCKrWZBpm0LRAE+k
tFPLpR/mWwdEHEDWXLOnyVycJyp+56FGPaQp3nXv3TygEvmxOk7bgAE6Yngpmrktp7s49xwJccF7
JBgJgUCsqdOWAZOAXZU3Ys92h1kQFYuVFTdER124Gns7zIGdUq3SL+zZf7Qy9587qGQC67rwESQM
05YH4SUdLkyjmAlNdw720UFFigRDk/BYVUkQJ2rGLRvqaTteqgm6YPPn4KOr1kFuW0AixIpv62ED
RII79afX2tgUfRdtquf4ESu9ASXoXbUzbsVRqoMia2Nxqqk61U2LyXWECZlYs9RTdRs/I+uA+Zti
QRK7fWCKbf4xF9KdlM19atIzx0VKG1MV1L66D52t9XLFa7vObQ1lwtjWFXu8yMOlNxOIyJsDkAU4
PKX0sCywtJb1oJt+hfc6YDs0N14bt+ZVgBXvwdVU2urLMCOqx3pe0OQUD43nPkruqqkZjL4CmuqX
Zl7HAMRYJ+wBxprNEDpKtorTcah2PKJp6pY8ItOWeg6rZYzb4bVZhj/Mx+knv8rvY6yvuVKfRmCF
pU4FZgO0ymt78X2RQU2IoGyDNAjTpBfVFY/zcPTG7UQNe1AcOs15jSf8AXG83ySkxzO1pDDVCQpd
vdRRQQaqx1dxnV3TVX2ZraM19nhelNqCbbJoHRbYAfXPHVA8855mGvsgpWkVTNtkShS7GJRl2SbG
P0KEQzLgHCProUtHtBLLIlnVTltFgzj0sVOXL+ePccr28j0K0jGUtCuVIoHeqavnKYyvktG8KFN1
hhtO2EFkigAjD+8GWcbdwP7eZYVhOzWjUOMt33BApwGPIFuQueqCuA1JhxpgdphBhEM6yniHTzJZ
ZZRHozdtfF/bjP6yjZ6yoLkbp2uuaDO279j3Fd6SiWk+rhkErsshLWuKRhLxTN/QiDukC54GvlbD
K+4BCSAd7KrJ3KmbSzmc0JMGMSz4LngxhnKW9FrlGDdVVLbtpmzJRTFN65GbS89SvlplPZrNIm2w
NyjLll313lHL1SyKSKdbnmeZ48dEGc3U8Q0U4+HaTqnuPaYRsMKqYnXYhB4qKHQ0l8j9o8GvrB9r
S5krWxx7NiYB1yAzZTEmSmKSZSyCuFb6gfpbD6GoPTTaIlf8dZNgOVTirQLkq0YvelNpsLb8+65q
FwX3Z9y4IyFB5QTdvoZIVuzq+4eP7XURSqK+xjdhaUEGtQKVE730l1rshzNF4ZOkOFMtS3QFEF16
YZaVQx/CWd94+qQvkiTqbbX2LDvK6/i7LIxIGxklk5gorFsoAB6eKhkaNWx9ddz2E6ZOUQkags9w
eJr06FpNO6ci26CZKTEcSY0gKeJ8PKeokEn6TCsZrdBMMG7rsrGRHb4YOGD/NHaLDIoz0mY91tNq
6tsZ/01c2oFiEFl/TSdEZLZMpMgPT5qHhZkMvK+2HS2pMypdd8UTD/NBQUDtKFI34WCQdWeM+Yyo
nGBeUEYGgEBkUX+WGyRQ8Sp9KylrUI5XeWhe6Bl2EBKE5b4evKOws/Ajddn5Lhhv1XkW4MQ6Y4Z7
T5wedwrzwcE3RNvN/+zJa1JXwxiYZbWNJ0Xt0AiiAfqmBpoNasr1h6HqPtRVQW47Us1lJeSOTJWa
DLkBiC/UFkI7U+IxvQvUNk7aalvpShjY3FAAx2XGfKubeXZDWjpemTyYrsZqTJ2irSK7bybi4hxI
Wph8cPoxeBmVCNBx1cgcxesAwEaMaRnmke9MVTus48oYbLNIy9V5NXcU3YhPFyqOidwGuPaQabwp
m4Iq8apt2GMJRZ9GoTsoBp+RCCIqoBJvomEIbpqKIgOoSDeklcU0ZBwZoijicJMaUiwMvX2N44hc
dVYfuto03flZUjl9xLD/zarKb9ZoxRtZOto/dPQz4S+SKZvCzAtST623Rle066lKsuXQW3MApsei
j4SoEAKGHAcSlfI5OdoWLI/V27o2tIVqTemP3suAIjuO/UOcxECQDdrwwuqSfpOXWnJ//jVPCQHk
0ILdhDSiKHD4mpXWl02bGvW2jzQso8xK5kZ5x1YFinGk6KOl0SnIz2nK6JwnfOSUQOiQuLc0CtKQ
B4mNLMUbAi/ujU3coILTclauaN23jge+xyZLlV1UMf/5TZoWCOKSscBFRwVZvusUVS0SmD6D1L0r
yk3Yew5RVZckz73fz2iXI4Ml0ZLON/RZqrSFR7c8TJ3Y0q74VF/l5lyR/+gad2REpRGTu4wZEpPm
k2+RNtboVtNt49NHthEgeDfty/mLO32Y31QkLjF41zRqBK+pK4eLPDedsLsM/GkmuD7iRZyFQyOi
P4ShgCnXpxAbxZ46xXTbV0tjuhjZ5YC54GZB8ttmmGG/I2cNSUsV9QGk+OCmwvod8r3SjImamANO
9Joajp4shmefzeTvjkRb0NB2BVnOkXsSP98zMCTued3g4raBxkfbq+OnuJlsCz0lk1Y7HslVux7p
Oqt89/xzHZvXQ8pyewmSQy2ZeKkiPmqRdc7DC/hJWB/7s0rD+1w1V/VUu9RQFs30xlvVHSN2ef4T
TvAlIg7dQMcPtigfeTSw7lbsDwXZcjNZmgr2l/CXsQemWnrX+HN7p479f3FeoaXRLgj/X44HKzin
ZhCWZJsMxO1NY1VEyaIOqNs30bM2vHoJwFTzB70v3F6J7amt1mOezDg1p1gKDpyB4+po/OSSKGYp
yeMooGSrT9glW7+xNLTN+kOtlRnePcVX6NOABwWFpSNYOeSrKeZWVFXwQ9lDBEDz6q0Mr/KPxLsv
tS1afM4/5KlToV2WIJ6BFRZduAdMHKpkrOOYsG3WWffmpF71A7Ctq/S1is0ZeTmhZdCj8ZuUJJND
FA4hHyhDrYbe+wZdts1wNQz9jHScYk0RtKBRGZ4M7vDwRGWKrUQRmaCZIy12/Ii/el0b2o3WPrO4
vyiNcK715Tglg9gUXh42hxngTkThhySLNGvDmJTNVg1T6zUZCeDyqnS6ZDQYHT9NqzXU4WeixubC
jLV80WdY+ht013qh57anwlR5IZAv87C8GZMpuCni+mdOknAV6nX3cv7Bj5N/lgiymAp1v2tKlF5c
j3tKvCZpYCU75mhW9kfJm2KRNx2gySuoZA2u6FVHuWIHaqMuErPoFmM5tbbfZYHTBj22i7epYucJ
p8vzH3f8dpg6R3TGVU7gNRjCa9xTqRXMQ1+kCbylzuIL2kTXUYWOzE4fpgUzlCvLi4rFeZLykJcK
B8XSUctDxykaGBEmHdLkAW36UPS89t5ovvlWG3z0WOL3MPatgrUFYde/DSnjwGid0vSPvA0Z9rtF
Soy0MOo3D0NphRtL0TKAquoo7Ntj4EVPcRIpb0WpkhRhj4neYGXk4RsLyVTYPZiE275H6V0UNCpa
IwM6XfZRo99pBVVqp/KT2rI5TYIIm8Fj79HSYkDKjwOdMkc39HqTKQXSmYSE8R/Ino/YrGEp5puG
Wdm7mIxxbDdF27+PtYHKbpdG6aOKtDZ6dhOje0bzSPre923VAaYw9bdDj3LGN7UKSrJoqIABJiKR
rluSd6QWfo3OEaPcQnW7/rAYqW+zoHFIvzr/erJOkQlJwt4ral+zEoRaS3UbBd20yZZ7w8xxxOfu
BysyFYlFMuR58i4DFV1FD20ZLPI6n9Fa4lfsk0CCALk72DgDTelwl6V0j2YppMlI1G2TNMJYcLru
Qh7ZvIoMJ42RXTt/bfKBUGpFpyOkzDJ1juZk6dqiDC1sRdJ12zBAZmdUC+wks9Dzf57KkSFDAhcJ
FsRXJnqsiS5dW2cYQ0eUEE0aQbeo6j6wu8a8b8p+mZuYiO4mlCMtDL+G8Te5AnEWCBvCL0Fp9Sj0
t3pjaPIyRXCpGXZeZbZZhnY3h5sp896OCqrzSG/gOmE+DxUH4jk0sbEMSQ6lc2m7tQi22qGD5/wl
Hj8VzrJHRX6q0GtGYuQIU6MkW6Tce0HtoV+eJ7LrWThkP1ARISIoIYSSc8itPvVqYEWIExvPTSJz
W+aT3TSfqOM68VQsIkO7KHgP3TUFsFijzdgw4Cf9RaHMicIx28D3QfUY5TeUrVEuOrzXMU3afNC8
4HZQEifjxmWcF+4Uo0WKNo6na8uyuaspnxGJI9ODARhLDNwg3YqMvUoPqWoj10aUjsJbA4U3bDoa
LvXJ8bV1+nL+qo/fE6YNqQfRFS4SvNJ7amlVE5op4W1CGmWpTgZK4zqdS/0d5VcQYSH8obsZpV3P
4eFxfCMxw8SnsKSMD7YWU4Iunx7A2USz1d5UHdgtDemd+kc9ImIJ82KusU4+KL5gV/iAx6ciA6ZJ
B836sGyzjDTbDq3XTj6mvT01aT7jVM5RkXQMUWL0N+dqsx24v9VTNPhj0mKu5naKCIBidneKnPFu
4cGeWzL0aZIMyOFumW/AbMZqVjwpE1FnpFB8674QihuDsdRRN1DhUMosaMLpsfJwJ4Rmtiz7sHLT
QKlcOljhsqzLcvE9VoRZoxSdGmihhqJCVeeQR1ihRXrGSLn1jQ6q+avUn84TEE98cKAdAXQrgxGg
j2VJhm9u5Gqnl9vE9G0ewo9BiSh4/ueISJZzqDJwAAGRMAOyR/nSTw+lWc1ohyMOkE4iaYcs1itf
DeEBkPytRxtlOM1Bxsha79dj/L4rdvgYaRkYxRCwcpuXzrBOa1uDoEaoUttes+jnillzLyPOu8fR
uTdYCZqsym3KHklc2Hl/hQTGzKXJKlU+kviIPSKkYGMWiecvfuI807rU7MFEhD5DZu5tJBVgpV3b
YCSp3I7dO0PDYTgXIsxdljjn3jlYyLmGxR7l1kIuX0lvTf2RWF//HBdLspgkShpGCWj4I/qBrR8s
fdbbmYz33DkEC+6dI8yNyZw6sFiUqnZL0JqVvCSz5eiZ55AbTvupjuqC4ySdFTqaFtilFs68+JGi
PJRGuX0vqXGIoqTl1iTRRWn2GEvY9rRYsOL9/Kuc5GCMB1BLDHwgk3h4Y2rjBWh+hNgjtFhYqNXo
/Zs5soXJ7z19piRy8nX2aEnSYoUYwcxyEcpU3GnNa9I9GWngnj/QHBFJVipFDZOeCj3WFXbCLlRL
ccg/Ev5hNuD3tUkC0/Qxr+odFYrtR3rp1Aq1Qdpps++zNBooUd5AIhLF8t3Wgz2WNhRa8VpRofyN
wtGK1ka8bGfDDJUTuhnJJHQTIaDVEC5JHmnZ1pFXVHW5ZQA1RKMhlhWmNsWudoaqqmPNhZsnHgnk
EMOgJw5JiaMSXMk81ON7sHf5x4TUVcyAy2Yuz3PCUVJ1F9TuUZH5bdCTBMmgclumCxG5bIrb+C7C
Vr7Crju7/DndBHd0LvA8eTQdLRTwTlHRkCeS4wbLamjQ4r144npe/2m0nasl2Ux6+iSZvfyDZK5N
CxlyVCLgeEQ/BvR6Jcombj/OX+AJJXSQ45AMNtVI3OgKaEReslS1u4o8YXvEakoT+zyh0y+1dxpJ
nFgd9V1TQ931WG5AUc6zJ2u4qXr6mie+y3ILVbx2hYL0vW4WTsKjy85kq47631e7ByeWbJSZx0ir
9kJDRY1bWtRlDSbYVbqyimyG1FFAuuPOvTNLtopYcU4wolJu68DRKzfz7Oaxvjcv4icvcVjqog6W
p06+9NKZ2z5hvvYPKa9Dj4mSxL0gTKLEbRLP7sa7mfeUa9/S2eSF6EObIWUismNYeMBfW6zBf4+x
ObPBzJnL/WWqzxxphlPl3eU+IfnI0QqxZYPuxuMNDWO0l2bLRvmHNNfvV5NbL0M9hvYMQSmk5UIL
L8u4W5L4+fz9zQi3vFA8TVu/qncvlA0XenvFgnqtRjPq8YTlP2ADSTt6Sk21nOGN1LRfka6yJ8Nf
0La3lXhTEX91/kgnDczevYkX3DNjpKhCRRf31hF4/7GHHuBVMeUu155MLCWgmBRu9bmYZo4tJLXS
TX8jij52qJVt0D9Zw8tUzwxbCK0gBYG4SdTMMNgtJqyls3EM7mVtA/e8yfJlrKs2UtG2gSZnkxdL
5Ok27fRy/jZPUzThsQmvDf2Xh7eZo05XpskE+1kARzCKrosMgC7ZhG4j6z7m3CmbuWajo8bxXzL9
m6ZkDRo/5L0RIJbONMXp2etQAbaQdc7Uh8s8x+IFuiZ8wepL9u0hVoZpT3QmGhT1WCzS2W1m2GOe
KMpzXjBF3/SmZvc1gF1R6Ro111I/1IDMOJBHnCoRk87Z+T6xssQ3NmrzblLvAusTbLRa2UgDbnwP
ExeV5ZpNtT7/osfpLIms0Np7Z0xDTSHMA9n2yxrtBCiglhOPbl+5g//KP4PvyqMgh34dTMwQghEh
yeFTFYv1EwU57q/ifmHm7og93Vh12rpe7QC59fzxTl7qHjkphTFRPUVSEOSSyu0eWeQEfDn8yLBr
HRixn+dpHXOqOJvop0WzDNxIudUyZimzah4YmwHEOpsH7ti4lbIIm4XXAAaY3hiL8ySFIjnQABJF
cfy9x1OTcWRxDorlyO9o9kimcDH4nVt5z1MwV3o6sg6HxOQSosqzoAxq3GWFyS6rWlhm6Q5cnWGQ
OSrSiyXKlHlVjCPl9dKPgMOJclxOfp6/tyM9Jh1F0mM9uo1ZauAoYZCuaJMjfOIXrBoWVYolPCU2
72MI8TzJI5uwI4nFTCgBoEgkG3CrnCrUujx9k1ienSYAIYtdJbkM5ga3Tt/fbzqSPIdJQrtpsvRN
6GOUiW0KdUXLmSBg7iziG/bYrs+TidQ51zdN/pikrctMxbYwNJXpy/OXduysSrcmmbjJU1leowa2
iStbveM/m4dMtcNruk7e25/9KxZiWKndznmqc3coxG7/fPowqBVq25usXgQVEMCnzqHK0/mzzRGR
fH5WEj8qdBgXTeELKwQmdPpZR3RxnsrfUUq/+UFSEYqK1hpOwXd1tui0LdCu+Q/rA9GM8aKobhsu
jWJGgs9zB5DgD28vr9GVDfde35T5ivGrxHysMUQQz/WGzJGRFMU0FlqQ+Hgk3S8cavro7H3NAAfB
q5krPGlDMP/xS3KP6lcqRqsiBtTxTRG6oW9DH4lh7xX2kKiKE+Qz8dncsSQ3oFEVNY8t3F6j/fQM
7bIo3xHRO33Fvu9v6BZcOK4bGAU6GrZOzU7p83qAQmqdqHPS+wGbx+zwg3fu9O2KFZqgsAaOEkx3
oGwtD29pI5rCK1R6N5wtxkJBGvYfEFlQEFU/2F4sUZTYnKPzmykKKKhBCbQOltTLMceaPTPW54zu
CcHdJyW7MEpqdFqAkaFNakROVi4iWjks/Dovt3NEJO62rEQNS3SkbFQ4R3FduUZdOKk5x9tzZCRD
SCN0KbEOZzHN3tFQRlDDH3k3N+5ynGfZvT/GQlA5RdeynJwy+JRmTanqG/KQbrznEkiNKmJzzdWx
n7uwq9KmjY3FN//IHf6mKmnYfBrVnA2gmotGo8dGfzXmFusJayo5YP+bve9arhzHtvyVin5nBkEL
PtwbMeTx8kdKuReGXBI0IEALEl8/i8rKah0qr85kzNNMdEdXR1caASQ3gI29l0Es/HuIWdg5viOZ
FBqsLX7L0yd57DQ/8vPneFRVtiWXckQYZHwRAEEA6MSRDef3IfDPI8x1l3U1CCgc4hE866EIbjxv
Y47pkS8xfwwXC5Pivgh4MgFm5d1C88OBmldm3KZJ1V02mS4WIPa9GYN5jBNoTVvjx48xLf0JIwjd
NkAGP8FGKMB9pGhIf5kbpTks6BAbj5TW/b3R9MF3AwChhWOVVbZwYLB4lxUc9UvudI0biSFRt6zr
qkgDfMzDVBEgwsfCUo/Ek+4QATmRFLiKxcGdLdMqiwbUmMeQQxerDLnRtAZI8lX78nUAz9P76YEA
0LV8rBvgNeYaHEFnyzZxivaSWYW+6cuqD7O64ihA+jA9JHw7KXAe+VTz1Ph9TOh94EwIILU3P73t
ouOiCuz2Ept2/0ZUpiIAV9OwVNCLdKWtH3Kz/w6x7u3XzzoPQ4zrT90GAljbBBOZQuhDiGBIl1Sm
qS5FQPITITTEvduiiqA6duwO+pvXOr1RBCLEFHFZm+2tYwEIpNKuuowphEJZ3L8ZHRxpbfOmtfVZ
3BX9kSU2P9OnZ/s44GyXzVxo51a2ry7R7mBLVRg3AfdUaI1gTzVN/Ic3DYyGh4IsqQdQtwl9osM3
Saj0ssQc1GUQM/iHjnW292J1Kwo/fm3q/pjMyG8eDmgbH4BqjAfQw2yXxQlieUVSqkvXh5CPPXbt
IoFuW8RFHi8MUdEj6eWnjBasNyDfACwFCA3dnDk6LHHdRjLUES4L/0dqJ3sXkpu5dDa5ibQsthaD
S08sxc+ySp462bH6+af1AdAb+lQQ/QCkBHLNUxx/iNOgpq6RgRh3aY/Z4+A0yXY0kzbCTn2LWlEV
QuDXDzN5TDTpEzMBT30w7vQZPoyrYk/BJMbGU2fkbhidFXPtE2VYoJDKUIs2bICerZt4mykC1Opg
gztzrJryaRufZE5AGgeAbJI8ncNa6oKaRqp979LNTboQtluiKjYe62T9dhQEDSqMDlLT9zfx4UkJ
vm49scouCyOu1iW3C2RxoFx8vd980uKbtHDRpAN504JErTknzfhU2J3ojPQK+rHdd4tTmkWxis2L
QMflu72N91RmMK4Oi1SwISyKlpJI+qW8SSBqeWXW6bDOxnabNCJf6cSsdjozsp9HwB+Jpr8LiDfi
RzuXR4eo94uATnOasPa/L+Rbed3Wb2/t2ZOc/8lpvH/+KOS//x5/8dQ+HfzL8l2f/Kp7q8f9W9MV
7S+l8OlP/p/+5t8q5zejfPuvf72Irmynn5akovwogA4A84cvNv38v//e+RPH39u8PdWvf22b4ql8
/Wv65+xlIcqn4tevNZ9+1k81dd/+NsGuwGqBcjqkAabwUW9N+1//8q1vUyVwkjOHsDjAq1hCf6up
G671DeQ20PlQTsdB406M3kZ0Lfuvfxmu/Q33FqCIwco3AWlH1/jXW7n8mX58pac+u026KHxCbAoc
PtcHoQFCV4frGASmtolBcdvaZkxXZaD1DrKDG3BW63VJWBeSOE8BJqwfRMBuPrzBv+dyoJM4bf0f
MiRQKAKP4GiAfgZSJJS1DwcPWk2lCGK0MXGluJRmEwgc7LG4Ax+JPxUlM/aCSLHs/bhtt60zjH2E
90lgNuflS1aKXiwdCW/lznOTyMRl7yRlZUFWdWGK+7Q1zABaVn0iQneM6UvRF+MuCTy915nSKL82
1ktfBuz7qFn1w8i6NTRiB1AXSTcuM5J3Z54kyUtZ8++1Q6AFzjWFzKJGa/t+NEogO4N0jZ4HxOc9
m3ch9KRaFFbNKhtCZmDp+kWafX9/Z/9ZgP8iExb5H5nNTwvwJK3TZxgzHKyz6a/8XGe4S5tYFzgK
scSg2IaV9muhgYj4zQVD3YWOJWji6Lj+s9Ccb9ADx9+cIPkApxKK4/XXOiPkG0RJpl9+V7CfUO1/
sM5mByaGgBQ+VMBQiycT5HOu7uamOU7UpO0vR0dZy0QAfZz342tfpOq1qsDBAq3IXQgPBcXcdJpF
RqBeozrPObEghnHktJnx1qfZoEOHZhJuJViB+L+HK48MacFZrPNLVUgd1oa9IyYvbgcXggGGUdYb
TkrYmKeEr2Sg26VkBNUmEmxQD3+0MwVmTEP5ouK0uRnsol73tVNtPWWbZ+0QD6dlH9wPKSCtHz75
b3aMmeTPz3kj9Ub5ywejHGp4h/MesrjtUCnKLsFk2BYltMbLNosK0pgL7MD5laj7ZEs1bXet1QeX
JSXJKrbyYq2kq066JqlfOt43t7KIz91hxwl5+3qG76yzf+9p7zN0oXsEmcL3i8OciN2LwnGGHDPk
pDD3Dpf9jzQunYjVnruE9ql7Am44UiSzyiNIexuLSvv5yiMMeu2AyrAG6COHO+qqTERz7pdarPMg
teFIoKBjYHKQ19O+2AiamBegfCenwWCOS09Rb+EOQXyEyvvuKPTxcYAWBqYbdBUwBt7ZkIcvPO0y
v84NCXEF28NNtDdr2wlHGEisKOXxIoF6qopcpvcNaL9gk7XmcwUzv4u0IbIFvXiUYOQlxdovZLZI
cDM9d9scOiex6Oqo0tJ44ZlB44hjx49wFVkbg1teanDl30oopWYh60r/RrrXdg99YNHQ06pK27XW
DqCNVVsTMAW0nUdpTBi0Wigk/am0izv0nmkWxv2kFz0a93GWy2voVHhlJGwkzCGyuvIxFrGG+UH7
hu9VkbBowQiFtiMNzlGgtEpUOFJ577SDWsZJH3e7IiX1kXg5zC6R9HlQHwOFHdII4H2DwX/4fs3c
rZqkScW1JiMJS028VUvlUSuO6cd8+IyfhplO4g9JrGPz1oUut7hudSrXRqbZutB1wIA/SOLQIfRM
EvaICGQRhCf4bRmb5U1gdzccL+/rFWIf3ncn5sWkpQlFFlReUJb4xIDy1YACtif3mmuy7GxvOEfJ
yl94VNDTjhAeYROv12pgRuT2ivwYA2GccmxZJ3kNKZfSp87OqQLQvf3pnQE0tUihDgQMWDt5QFb2
64A8e205asMThbVSe80J4TnZeE7rRIlNhRuWtd7AGji/Y2Y/nCXDKC9qCoSfzzKxcWVjXgaFInv8
AwQgdHVvkVDSzdevYnZ3xKuA+QUKUaBmQdQJ5iyz7GsYPTtu2RDvpQ0H7VGfZXgPTVagHgl7MeXt
PNlHSQsnKSWuKxDcj4z/KfqQPeLeCkwDna5Sc/a8tNLWa53c2cfaqXZuDOeT0lc7rwBZpYrHYqPM
OL1OjbJfqtSjoJcMTujabbbAr0Oxg+TFaZ6P6kjJ4LfTAkoGAm+eiRx41rJJW9fq7Gawkf2Nd15r
kXM3Zc4fVXimd49nx0EMLclJIfTdlfDDkhgZ2HYpxM/3SUrttWepcPBEve3q9ojk0fQRD9Ye4BpY
2g5QnshKCJmu8B8GsiC40DjoiyPr5ElkCMGasEJPedGU43DLhTUcOSWnH3g4IGjrk0ES2MoQ0pqD
mWtW9V1B7HafOM3S7KGP15Co5d5rn+aLGgRkVBP4kTF/E8qoqaKuBKkVqEj5czhdJs2cBm4v90NQ
hErX12yEnHLdrfnQPEO/Hr46/rKDLImZsR+WxY+UYT4/MxAx6HJMomEEcI7ZBpd63GmYo4a9Mliy
AIdzvMrTDnKrfasumtZ6xpSsnUO7/tgangUr2DuohIC/RqC9jWB9P0E/fF6n7BrZ5TZke1Wpz02Z
RtwgYqdgyQS7jn7kgM2keiljIVY65/Gdw5J+5Y55tak62j3hOBKXWVxZR97IjKyOSu0kbovYQ/kS
lGcAcQ/jLu9TrGxkxBdeq8erjvbujlfKijhv4mutmtAbgHps49xeFTI48ZsB2MRBvdIcHZfKL9NN
h6RlxYQLSrTpqwU3EUfoAuF4kFKvjuxFh2BJTBfaWchEMVvU0Kai4eF0DQuVJAMSThe41kWNXYZG
350S9yywx4UFRBn8HVbKMKBtq498wlnsUNyicQcFORbqWZO87HRgffiCcVKWWa3a8WIs25C2o7ex
Guz6hQJsUhbEXYlKZ5sAbaKvH3lKVj+s0/dxwTUAJQvmLjaW6uG4pMggJcggsWirNIXShGigCQVy
Dirv7ZG3OztzIfMEXTJUCaF4CtojguFwqG5UpPVTL7+EXIpx7ivjtNSGsURgB5GA4iobneHh66f7
pD8AtWMUVSADgRPuvQlyOCbHlQsKmbXeQ7JMhzYXdGHnjQZRHtZbG7/QfJn0Cd/aVedDGM17ic06
AWO4JDtT1yQclNED9pvRtWGCMxN+Pb256yxuQAEydOABoCmM4sccfO8OLCtxfo179AK/C5LrZdLV
6ZrSMTjtehheWAkaT2ZnsvssHdVpnKTNedp1cKEGteIEd3ux1AO8y1K4dSypNxaR18CeJ2Rlwx6c
vsm3E42fwnsoisFaOOdWps/q3KnCdnDuO6rJKre7YWc3fXZsNz7clOj7w6H+bU7nG/5nLi2SNj7w
kkmv90UG0c7AhnK+rRRMkfQAfYeKOcaqgGL8LqPPHXDsDpNDFAQQdUEQfbfGuLEh86i7l6/f+eFC
w6ym+y9UgRCGk4Xge2b4YaHZbtXnXTySfdbm9qtLu3LDysqPwOAulyw1hgfKRb0isXks0/n0PjAy
FNqQZqHWBZDqbC80/cERbinIPo2hY1MzI4mGMSBHTvrDBT09H9obqKGh4ecilZ8/X9wmniIVrffY
4vp1bbt3IHP6Cwi6HRPePlzPP0eaXibgoMh2/Xl7yvZQkHJsUe/dNkvuXUG6pVsGJxYBIkQNTZiy
AGWpr7/eJ/QTriqIKAidImVE7m6ijvJxn6SVHHqcBt0+w11i5RnMuvQqyGFYwmivM2w+Swaxs9sO
EghLs+nbiDKQyEGf5wt49yQb8DazRZ75zbGdZhr43xvp9DamiU1rGEBg6HtMX/9DXGk1lHYj424P
nVkkIKlFHlPL6U7i2NZbMcr4JM7B5cSZVoSWKcsdjpYMpQPA8EsUKxhuYavCcZO1qzNrVzTts0jo
m1MaedSW4zFK5jsiYz7difQOhjGgIYjIw+laJcSzDFvW+9pS7kpXauCh8Mxk7Vf9itay2mGR8rXj
184qoN2w73uaQznQ0uzRQ6spws9stoTA5w2Ccwk65cDoulXL126Qxic8keLNKlO+S2oIv+RVAt1W
iSJB77RowEk3OGUWhbNPl8rzWpiPZp5Xt9gYagcaJgQ2B9Aj2QRa1edMxcG+byVdsUw3oBK6DRBA
TrVgdulFacfZ9kiMfd4iUB2blFenvRkhNluo1BtAe+lZtbdjD1TiUcSbeKycnWv0485LhXvaQL9g
06vu0hVa38WQWHmIx/4+pzVfYecFuQLF4NBy6zEag3w8Hw2H7UCMLp+/nuphWv8edDhB4NaAyzv0
dab2wcegy+Da2WlmyH0xOu0mGAsJ2I0Fhu1QuItWu3r59XiflzyyeduFmPGU2UMibjZeW7he4sZy
j2uGed+NZigCFD7qNEAZZmy9beDWxxywPm9ocGnDPu0Aw4TMfo4S5T5FsaZOqr0YCNp5VmotWOuM
EZazeeTI+s3rhJMAAGDoiExCPbPXOUC01EP7stpTTkVoZFlyLrJcRSnLy13RxfkfjwfBkMnIjExi
EKjyHr5On3uMIQcRe2CkjRslVRAlMRvD0YQKEjEyeYRa+CmwkY/74A9DIRK6TLjZHo7XQEGuTvsU
VQ9Ilm80qVGoSlm/8tLGC6UH4kcmIZpQm/0xJe9Pjo3vVQYA3NFanG6882MJ/URPZh4eNQ0M9TBU
6fAsidS37STvXLn2GmVbc5WnpnVuVKkL7oZ0twWQpktJDKjxl5ZY0L6EaKdVAqfuwQPFgWQxiP5r
Dz92MQyPBsGhE9Om3pSObUSVA0QLgAvJXQdYSlEGWYSlnK7sCgasIaqCalOotjuB7PARo4FPETtV
VCZ5rinTgIjcbG+VdQz9iR5hlLCiCWkVpyuO7RMJbjFu/nBBzoaavviHUyfuxlLHBBsAleYQGUVz
L0uN9qwK7lpW3Vtje4yT8V74ODg5cEtC7wvFWNwaIM492wOcnmTCG2mxR6iauwFiQl1UFIG490QF
wTxIVkW2z8plrazLCn4uC2wR4tzkgkV1zRlU+yjOQYNqc+sU49LgslgbRluvgkynK6lsby+atD6p
7KEMx8nqVhvt23StWEI/FDqHQ60l2BFCZycV1YtqoGLX8vLYg36igeASP6EZoL6Hn/2bEoYxSiFo
l+8N3S9b7IanZBzGqIfz3grdymERDM416+1WhB14kKEz3H79cT9tR9ME4G4IOCp8DnFrOvy4hepR
m4fR6X4wYoYqtOE5b1w5aoVkvf0+Kn5MymhWQMG3xIiTiioaMmgU4Sp8OKJZogGUMVbs7bTydrSP
VzZuuq7AqVwqUm8SQzjnZQ+RSenA8S2tHB26bDhWFvuc5WEeU3cZJVJUaIHHPZwHSOk+SiVJsa9h
9bbugoCtc8cXWUjjWIdd8waSGttYyUCXcd/EC5zJqKb3+Exx7l71cU2fWHbsc3xe1uji4QqLZhUq
LMDazCbVWCW0191yT1KX3kEKugAq2EuXbm6Qq6+//Kw39v4hUI3HxRD3ZdRP5oUIeDShloX7wl42
MAkVlAFiPaLLAknrJrGXfcqTXWc75YpQrLBKGNYKpnbdDpYJdFcSmUWuY9ioJJRZviYkaUL4sYHX
11iowrW13vpTshd1uetu4jg46hf76a6DDqONswbn9bs09WxfcogRA4uOeqNDwSAuhzJdoc5Jj5yf
n0C0iFeKKg02Ixjq4VI3K9JiNwC8QfVi3xvJW9r7G5XSO1HZY+SmbrLpXKMNBUvjK9tIq9CIO7L2
XDJ+z1HkiQrTOmZM/LsFBCAQyPvACkKLfF72jDVaYmlQij1a8z7E1IpgCZ/ibJdK7wb5nz4rocue
NcaJX+kbi6tu0x+7iBzWsBCWWDJAeyAvxEE7qfwchmliAPdttEJdEdQNll0LGpmTmz+462dL7jf1
OjF9urLLvltylLI4749Uzmc3IUxgUsOcvM6hn4qG0hQbH84kO0tydPPMei/b3oukVgUk7LLbMjOf
kkYaEQB/ziLzKpRmbXIMVzgLvJ+DBxCin6yKkbzPcnezaN3M82SzT4b01TJG5xTFcH7z9fJ8xxh/
OAMRc8h9p3eMh4SoHZ3FnefWvZbK6/YordK17ahkpdGVDvE5BLQTAflFJuWJE/DsxKpNGZjrqVJL
g7H4xpM63+eC6icvE/l5SbNhbZM8vh8DmTwkjZmuoQ7FVhYbulUJ8OCKti18czoLiuy84VBo6IZN
qyga5CUcG2KFumnXNycD8/O1T9h97xV8bQ9+sDRHVp97+Qhb+FgZyzEbgxOtB3HGhqoI/cTPbvoB
8nhmYxUrZjVBGFe9A0dd8VhVKzGe9GParHvfqU6T1dfv8N2H4PAdAm5k46IMJDSQg/4URh/ChPck
b+zB1vsqSF/skaoIKqDmruBB6oJur63pTg+8XpZaah0no3xMWPOQd6gX10WePkvB27Ne1vKKsjZe
JrABXhkSZk59Rr0TWXZ04XKhLlw2BlHQu+XCtWLIt8CB3jqze6AiG2hfbnSlj0lrfYpBmK+gjotC
AFz00NaZRYfNDZ8rysw97g4AIWaDcVWmLL788xeIFouHxh16txNr5fAFeqmpAthfkn1XDAsxpMtk
9OGZISKP1StK2mtGvQ2khNYptr1clWFflpeEr8vkNmkuyhIwPns8owo2oEG5TNpNUbc3eapCKOJH
o9+FWGyhtNWtixP/SB3nN18fVVnoQsJlANvVJ6ihGuHY5gUt3Xe+gMCCyCEQRAVSe8caiq22YeRY
F2MD3dFeuCy00CYM6yQTZ07VOKHnoLLTjxSCL0BRRVWvdprRlz7w5drt3GBXoZ191UOvM6SGWbxC
IoatcAr1YWrBCMJNXLQ5LUttRBYUR87u917aYWBP+RrukDBdpZNX3OF3IZmjCsaIsR9ye1zFtmjR
Gk4u4fw3XGrYvZ7VBgtuGw9MWFtBY1n5IDOoqtfQrUNnOHWgv2aaYxVWYAXDPs8WGbpHg7fIaVos
vg6iWU6DjQxy5Tiopy4NCofv/ZsPi9DPhd/AesHaCzCFUGgWwbaWOo1ywzKOXFV+OxTqhbj9AYaN
tXH4WpJRaVC5TWtv8SzG/asq1gHAEMsc4bX/+qnm+ePPx8JzQfkd/8EhdDjW4LZE6VbaezvT3SZ3
ErLgI0jAzDZPcP8NWS3SbQFV8fVIgts2GK1NYMbVAowMvbAIVoeZiT/L5t/nBFchiqosMGLYFw7n
5IgAzTtd2/uUqR/IpWUJNxIvvips5R/5qrOLw8+hcAjjg6IwhJbW4VDQPWC+CwzCfiD8uxFAQTMv
U2/hGSaIeiLpj3BffxPx2IEAnwSOwEdvZ94rTxyBiNdlsAc9Qzx7BlQPSELzRZk6sEakQD3cQ/jX
bxZARm5ge2e8UreHKXxaDjoPPVw5LuWYLB1AucDA9OOtTlO5JSh+ou0Gu6kjK3RWxcLrQe1jwqu7
CETo0s7u56ofOOqJOrvWNisXBmRmXmzox22AEYKzamF127pMjyluzVPDaVSYqwKVhTYYxnzfET8s
tV72OiA9r66bzvK2cDviS156cjVyY7yoW6BAym6wn7Aty0UuYNqsOWNLB8i3n5/rP/BNwDex6fzP
8E3g29Km5U/N3xjqQxgn/upPGCcaht+AgcMlzwP+GZAU7FQ/4dLT76CeE4BIBVIZaoS41vyCSxPz
Gyy2kfbCxgr6o+jnfYBxmt+mnwVp1OA9DPAT/wDG+W4W8+GAwVpDFGF+OGUmD/b3pueHSApsneQ5
c8imko29s4ocfOzKgOfhQkrAN9OgAkAp5im6WJldrRyAIUht5k+8t9Upr3HOhqQxnzM/k1vmJZdD
ggtT0Fv7oHAMaHi3WX1eMSu46ZNYv8Cmg0SuJGhEls5Ybp24ORO9yn/2rf4oKv9X17T1U5E+lX+F
Xf321P0lfvx13QJxCzGrl+b/BQT/ZJ32P0cgerNvB1E3/fFf4GFAhHEEAwQ17RToICG4foadgQzp
G6q2U9XBhM0UnNI+xB39BoN3tJ4CCN4gFZzO1X/gw8E3mNNMjLfpGoYWnf9HcYe5fWhxTXiaaecE
vASAQezz7izh1C6UVYvAkN9NQ/I8hO9UzZaDbe8K2ALKMNZ+dd4CaGqF3BpBAux6LwPGzSLgvHta
hWM6ZPCw4zo5VXWQ9KHVc/U6orLjhSyT35lZqRppoGzOgH1jz9DAz39WwP8oyv4/5Y5M14wvIu+p
q7uD0Jv+/N8bnuchhoB6QbET0HR84F+Rh5vFN/wqrLnQW0JZYEKU/9rwsKchrlARw98AZgYQBpyj
vyIPvwnjULCIcL2bfMRRwvy/CD1E3WTmCvQvYPUAxKMme5jRIK0q4Mki4kv4sjsLi2UTS/B5rOpx
I6m1sXMLbFMXRZ2aJvEif6uN6sYwURpzXL0ICkBqE1WzO3CrdRHobSq6PDJjKCR0/QsSgOf3V/uf
KPsXym1fRtmb+uvx7WkiKB3GGv7Wr23O977h3oc2OcQNgMCYyJF/n66e+w1kJKDWUYKG5/2EhvkV
bBZ2MuxwuD7gELURCP8ONfCUIHGA4JyQf5PDuv0nkTZDDGH7hegmzlWc/xM42J4XkNKiEi0Qr+2D
6apBR2xUqYMilkeu0bRSUPavC14Cf+q0D33lKG/hxOA4RrDdcOvQ9yvv1StTiX0vc+Vt1ozDaxmL
4FjncE7lwDSRBqB7Dz2uyTVz3mMyPBTgi6FzHhzoYRcI8y64s4zAPYlb3FzQxG19mGCUA+TYYVH8
QAzlnDdubzwID3jAcLCz4seHL335M//4yKTyDtNqF8iWiVUCCX04EYDTPqVNHws6PRjZgDX31vMI
81C2SnC3BGw6c9AeqRltVjlMdv2otofgksLgyEQ/jJh3fZbmT8wf48dkMrgK/cyWwMtbMPGoYTzV
hSX13GFT5v5kMDxq/yweCpiO9Czxbzzt8g1DjnSieZLsa5TG9m3ZGU+66tvTACyoB13nfFjiFqzK
xRhwcU8Dvzx3aG+fj+DlyAXPShM/GWQIDWUlj7JN4ZL+gqvBvRhimX0fycjOiarp1vAN5eIS4wp7
4RcTkq2v/RdWu/U26Xrnue2U8WZ5tDrrm1RWESvLugkNZYJZYaStXS5bYcY8sgee60VmoB4YJrCP
uBNOTuoFMSWqXhU0kYIterj9Q6ns/MTK/XYv+kagYt0YlbHUI7b6MGMeO+aIMyeO4BMiiTAnhikW
IRbAlAF8yCwZaSEOYBvmswkbkiua2/DgqcaRXGJznszg6qrnIbDu46lObXKp3Tx2I7umDgB1NXg4
YaKRO/pZQq/G0bCBFwGiCk6EdR1fMtAM3hiqGW2I44TzkCXStyLZW/UO/uDW3vc693wce7WtQPpD
HvXPafeb6Jy3CpAdIf0BqhM3VLTS4HR1+GjtMPSW1Wn+YDBeu6GTSUbRUjHEI5AnPlReynq4VnTM
X1LPZ16k8h5fjXfl8OgmTnzliQSFUsdI2vWRmU3r4kM6P0kKAPuJIxbgYTRL5jotAEOKbtAyfxwq
Lr+LrANZOUB1777AbZGEcZL5AiqkibjSuF7szcqwIBaSDD4NYasAoZCEmQUNj8xqOlEPZwWKBIDM
gCjiv6jnH74v38Oohk1LKNB75FyYOczigV4LbpHaAZgKhyvPCrvYpVXoekb62DvSP2e0F08tAZ1z
kTmGdYt/x/yojJ3botaVGxa66V+4WxYXRWomUFB2Cu+ohO1hnjo1a5Geov0Ee2pQZNCtPpw6t8Bt
BQ+peqTSMJ5KtIL2DOYAT02fwOie8irBrqnd586dYASolE68yZxVTQiORO4ce5M4tuZvEggdYIlw
rhF0Z2bl4DQIEg7AUvNY6UBey0B0CDxAo3z09Sr9ndi5TBZxX3RuCOoNN5ZDO4VALejwKlJXQOzG
V+5pl1sQPZKV7s0jM3w/LA6/NTCacC/DV34n1M+W/Whzm7ExVo9OUMqrjJD8jk/q3SuU3isWUovL
YGUahl7AXGcQYVtLb4ddyLuF3EK8U5B6f9EQj45DhSyzDJPab67tNPEvgMNTD70NPQBY8IAZhkbF
UER1X4sfPoxyhxVTjfF96Kr+IWsguLMw22w4TQAUX6W5m18kDiAy8OutjLvYbPG1xoZCPrAfJPsR
oAl/4aD/ewuZwXEf9zopj63Nz98OwFVw/ICnxC0LGguHoaTASEzN3NSP8ZBAPdANfHUbZK64EMJi
z1TV8U3S5uTRGrqEomDeFFtuFhU8sbRPpgUDmHuFRlkNROTzkRX6aW6AkWI3Q1qMwhs2DutwbgXq
SLR0kvgRGTNkWyxSTOVuBwst9Fvg6RBeMONCOWs4ByvJuA3KUrmgczpFEpaN214EltTPkjXeG0zs
Br04Mr9pmR1EFZiwKIFPBV9Ue5HyHc6v8mKJPD0pn2KvGbcdVCe70Med7lLKLNlbje6gROy7XWSo
Kr1oFUkfYzMJ7gRp1DmqwuMZtnIfWnZZbXaRffP19MCinc0PooPYJKbzAHkLsGWzbcJH98Ro/MJ5
0ig09qEBp6x45fsDZOS5ndT3wdjESCI0N+qobFD1WQGjD0HoYZCdu6VZBmaLITNTr2Us0TXrYQCV
buC8zeQJejN2szI5zFtg2g46eRSPXQOXo7ppr0ERdt4kTeMIJWg+7Kqslvecy+ymYDKNdygDDC99
7k6ZE21MvtW9A2iMHSQ0WLXSbx9lDvegqHdNOSyM2i1e+8zK9tSFSviCCE+doAUNWlQKQsZO4lgE
2Scwm24JyJcDAI2d2+lVNkgTSxnU2mdrtMVWe0q8YisX9N40xqxcIjEhEJrM2+7Fkx7uVipJE3MD
2F1pLtKS8pMOmS72cIVSUwhbORD4tQsBDPCMLQqDOi/G/SoL6nwxVKN3W8RlAYYZAy4hQv2t++55
Y2MuJ24SPcGhUqehF8isOqN+XY0nEJKK1SkQQ7xeW403OBceMi9AUo0cENLG6rrXJC6CKxOcOB4C
wRpskoQXxgIWQyOk70qFOK88e7zKgpbctIMY67DqK+hWALTkxRH1udwHPqv3IxZQe8o8T+xNYA1v
K0Mn90ivNN80yiXnhNeJg2wnwWaoG5K5q86NAxPpQ1FtMy2sHL5zlv2UBcpOlkqx4q3jVsUj5N8F
W7r2BPd14hjsz9xFygOmIbq9NghQJuu8dtVaNN0mzNO3iASjWgB1Rcm6N0t62SQuvye+QR6cmidZ
6HK/fC6TeHjpOj6CFMMH4xHoyPzajAX8W7o26Bm4TzC2Cgs2QKAIZqYCloAJurGbiguCtuiQwCIH
usTdxqZp65y1kFS6KAns0pc566HqNKRVeaW6gr9aQwuWeD0Zyj9kJQQaQwmcIrZwk7nVAtdo8ois
t7yrsWWnoOh08auDJP3UYY1zautSJGGaeSoIqQ/KRahtuMyh7dh1P/wyTlCx5Fzg9PXT/83eeSzH
jWzr+lVunPHGDngzBcqxyKL3EwQlUfAuM2Gf/n6lszu2WFKIofnpSUe0mgIBJDLX+tdvkCQknV9/
GT3PQ6HguTKUSWwP0cD/d6cJ37gayqA9kOzpeChkGKVHZq7SvVQ97NMq8Ir0pe9nGewZKcpkY9oM
EENhJ/6TEmOdhAwovKcMStVNClyBo5XR1tcQC+Wlow8LNmwGMcTb1uUrR3moD+nz6E7zbWol9bUw
BRTfUmsuULb5WihHfCDCHL0Ls2ojFSQOspIqRAyO9Trac/FeN1oxhYWI7SoaRr3eCa9Tyb6R4M77
2svSV3NBe3VGInm2XDmDge+kPvleTs1pl9adNJIEMt9EGLs3zqzwwFmMKTQWT3PDatC687LMbPbW
hcRpCI+3Q1DO31Wt0joixnH6mrHxXRqFM+TrIFnmO21uRt5kk2VfZqXVbYgaD1XzlIu9Q8Hth23q
HqkiDhQDbJjkC+Yf+g3J9dpbb8fdizGPQxEm6DKu2AZVzaP1vFeta2Afux6kw9hI0us88107jC1T
tNhxdagmdZ/XPDuDeLOMPPki2NLPRUXQdIi837yosFsWnEcefzkez/65N+bLY8E3JUKhpkrjIzK7
nbSz+tssUnxBWhDDMdKDll80DmLzpVO+Dh28oYxflRDKr0xFTxght0rJlrAU8W0sA7tYFeTO3iW2
XV53EN6xQ6vtHI6UJnXBhFkfzqfSTZ5FP8C50vPYkBurgVV6QTG+NGvk4g0nQdv5l9B/UJbXZtq9
YRqZfalgfHYrJ47hQibdLL0oXRxDRNI28mCtjEU9xV1uZOtREMjJS4yHG1Ev3VNtxRpW1nmZhYkE
5Di2HfKMvZWkTq/osQ7Hl8V/cuq6edTdTr/wZepdOpiOVPgMdeVbnulat14s5DShoXsJR0wxO4fc
WqDWCC/ml0iknx6SZExuFa81jeBZWnMIFWSK0doFODYmsZv6UWUr93pIFUC/AbMqDY1xbu84Jhd+
ZkFiGPqOql5STS1vA1DhFMa9V91zhgYvicr6R3NM3ds2n8tXkVL1rpMESjHk4ln3b/q2FjqvciQj
W2Z9GZm6K52VW7mTyXLLZjCJvOAUFaL1bhMjn14WPQ2uOk6vLvLhkL4MwiEKIitdtmqDZF14DnIW
KAAsG5GjK9WjFQdy3ma6qB8S7OvG1ZSb7Fi+Xiff9ca27xshoY52idnfKzOvOMtHOutQzHq1x26t
hrVq27ddYSukR0m2MRdR7Y1Wt48Gp4n5Nch1VYXHauLKjbXp+yjbZ2fCZz2Hm8dZh313ZTvpIZAu
18m8sr6AeLF8yWVcPXHKimlHx6PXa8tU2puNwfldMw2+Hga1g/sGVDWiuBIEj43vAjvNi4HWXMtM
heFuvSCVV2Ogv9tYExIIK4S4ChCvUVWVU9avk7GGNh5IJtpmalZ3aLnl5VBXg7s2i7i6pgLwbrOx
8K5y9oo88lQMJYyxrnknrIrSUNCL3+pD495z2+WCxqyWVLLNUkPegrvmBJ191s/dqF/6aeWkG5pq
7d4dsjpblWwuGSbbHY2+w+4Wuc5xj3HymGc30DPu9D7Nbjx76K01H21wtxijrbBjzuW+KJapisQS
9xyZtIkX8Ke1PEw8NrROS7yLOR39+74mlTIMlmJ+jJlUwQJfhH7v1o77vJjV8gXv1qINu6zFtD1L
rT6LBqP2kyevL/Ts5tjm2tfTqDILJmDaasWKLcB3+aCFYo0MrpNGuhm791XeWPBdZ3AS0idHaF22
lnbZjWM05U51XlBdVHbd7Mu5zQEz9Mmzz4bE6hVqQZwp19LDMGgldDeu7u1sAeyJlq5DWhBOs3Dj
J0uUzXAgnVqjtRr5C6Hem/oQpcYi3/xmCGx+2BJYYneqzc7ayh6s76rvZuexyAtpR8pr1RMZG7p+
LvrUMzaoAoMF5UcFwQVos8yvZlFXhAfmSeusfRGbl9YoB/vrtPhU4o41HJxyRIvco4Kd1xm1uAAn
7IW9dsn6vZLsreaZnUlzDR5jPg7TgvY1DbwpatHfJFGWpwuGRgRwvLDdFW6IGMjNd8qc5maV1Kk1
7cYqTW6lnzcEsgZ5wcGSe13YdhMMLZ5tM9z5Wj7HeyxJPcUa7xrvrGVx2GsMLYWgeAmci9xJeKx+
0sr6PChUW56pAax/BdagvbIm2oNdl+4UNUEzk8eH3oyhksjraTvUptVurbatrUgmSuiwiMvxLNes
0t4WMnaui1F4AaoVWtJHbU4zkLfSc7WNzMjeuuTYdjitvao0V70atLsesteyhoCHIwHD1yrZCN1r
5o2ZO0a+trQq6HZeTuFx1lHX2uuYI8bZ5gANMoLjV7qh0c7xs5+M81uJsVpQsdXlerKuwVStyzTv
imyrimmo947o2uyGTJqk3cQGHfg5wDNZfSpHRh8b1cqck46vSvXxS60qPFmaxDDPc1EXz0Q5WQhB
9TlYdzzCF8MZyoOl52yD0hj4fsxKymtS5bOnxrQwmrKdAjKzNNw7cBHtCuMNdMAdRiHf7UAVL3Fq
5VboGna/V7kF4pktNS1Z0GVLpPxSnbdFle4abfLTkG6m8LbVrKvHQCbjs0R255/ZqehnKvvJcGgV
+rEPyyYoVdRq7bQdwRk5WMc4DQFj3ScJal6EZaxVSARKt35xsn5Cq+lKbiNwUnKAWDzkRaWO+EJ3
2bWbRjeW29iap3z9L5kXca5hX/kK0EgyZ2B0NXBrY5Kl8q+ia6xcd5vhVVPQp5lhfq8tk0csNXH9
r7Yt6rSVDnigm3o35RRb8VqOzRSsFmiIn8CRJzN8SG/MOI5i6KPc+zgqO2k+A2tovU6o4FVfZm1n
9UF2YQTTvBPKgN5GMvfeMUjYaPvF3gjIPKtBeu2DHQu5MwDRdmWZ6quxi82NcNppQzOZrDsI4QfJ
HhZmrpTnptZ66zox5rUSolvpRi02snDitVZ2/tNc4lD/55b6R8Tmfzv+403BSzjO6uif8Iw7Fc4t
wQBKyPH7tuQWrcOSDxzMrbegRVkqESZJ1782KoF/CD7+WPaie3asiUU5prN8Y3m6O7ae/otL+u+1
aBbtK443QGEtunyOHL//Kow6525ppR/+/Lv/4ESd/O5MK12ocMxBfyVV5IPK8EPw6rfO4yKrDuVQ
H7WpFZ91+VA9MPfASqHWCaBasDgCgJ2FIdd2EVS3xVC1b75eeTewNSciiztnuG0qbzmo3IshQMEA
JVhtcPqzAbb6U2urhIZItERuJnGtF+Eymdq6WCpI6p0ZzHUEJmzuARVHPQS1zh7hlNXwpaw2UEhI
m+EhwI93CpXvLq/azFkcclC652mRtY+CLrwLs0lkfRSIsbnWzJaeDi2PfJT1KOsoHkYHe/M6Y+vw
0iDNb9zRw5XBlRqMS2dwm0sf2TyK8nEon6n1FxWyqzZmNDEruVZxYLzpQ5wW4CKVNYRG4ZoXHtXD
PZ8yRpF6aXZfoeL3B2dInatlNJ0Ci6RlOuS+TTq2hy7pUMJN/oYSWj0LkcWHqZ+zMsoLb5ErBbEN
u6bFH9416dJuAZ64YjO2vlrb7D8ZmFDtXHiO7EksHTT1QAKbM7INOnKnL3nwNUtksLHaYniCVJqh
Tp1x0xadmb2JxRrhuBR8SF5vVFdlPy4TG5yzfOZ3cMJC5HOAgn8k4TGj0yFt/BhJ/DRNUWbd1qof
qjefF/utmlT60tRJfWf1vfmVFjzNQkf56ZUsfbrPvvL0DXgKOelmjGie/vyGlEbjYswa6zOne/dI
Afx5uZuMGpgf4jqAuxY19AmwSeGsxW4R22++wuRr3XD7D7GJ6fNmnF3jSnqydrcd3+VL25XWDWCF
uVv0gRqvMZx+R3J3fw5nT9JhL7bJqcvkfqvZgX/V9QwLwsbGHA0kwH2ZRNEMHOeWAovshnstSIOt
07kM3fKmpFZjZ9OaKGNUSMhh2jV7UZfz9RGI2oKrE200dJn0Q3qk6aXCMg48nPzaS0SSQkb4mOQr
ErooVFM1LXmoaH67aIbvbRBZYg2XAUf7owlhmNXlDeLeS/Ue5Y5lMwoQvby0/K67EmlSVivhU06H
c0GREcZjVlzO1DxzpLiZs0W3J7mi+VBWZAsGh+AHjrpp6cxwEgvYOnYjE+/HZsz6zZ/3ph+KiQ8v
Cz4QswMmk0hhsco7mSDgWaC3KoiNb7re6F8KfTS2rdmMa8Pr27Mykd3Oj9Py0sZgjPQFW3vsikBt
Z7cSeyMtzG0+eHWK+GfB1Gm2NQze+nGzqHla46E+XSBoc9c5yk8rzH2j2YxDTb3GXkZPZDQrPr7+
WLKXa4QV+UHJlJCbPqOiapnzOLJTe3aFds1swF6NrWPu/nz7v5yVLFNOSvx1UQrYx/DNj0AyObJY
vpNT+aXIE9IS4j5JrqVkUrDJm3Z6b6nknjVEZM/W7Nnks45dXa5qozRuaT80OyoCezjEFT31Kvan
XN/E+CJjoz0b3Y3eeTh5N5psr2LbT29ylu+FVlfFd63UjC+q1NV1nUl9fzwb5AaQ6zOPHMgwp98i
clx4DwS/kqfF7Opk/CLNoF9ye+rf7GDMXwHo0z3nrFhWDkjh09jN/uVgQCKIchPB1iqQMrPWVCYl
sa3KZdxiTO49FqfDsFumYexCMRXTdZUb/ovDT98byon9sHaoxzb13NsPfRYUD67dFHvCFVOKetvu
HxoLkCT0ZjXfOknT7xwsFt+l1s+bzG/7TdsnZgRTK012Kih7tdbdUv+qKPQm+PRGZ92DbVQd+HQ7
XlPH+vk6F31wD5liMg6+tkxYUmMpW33tuc13e6qs7xoqWTcaeoekhdKbxp0Jjj1FczzLNiwCcxgj
Cmv3vBmM7NqRmVOuF3OCLJx61qGTqfHcB5U6T5Wsb9sumC8dUCLAJnyS3pscfFJ3k4INbOIk0qkb
D5neaNeCmJTzwjMl41042U94klj0JAAPJKdZNSb3XtK+Z1M8fAM6ql/6GfOMUJPMtsK5lVTyA233
Ocnc+bu1CH/ZwHqejPWSem0b4e2KPlTU5uxt67kiscyaOn++p0EYl3CeWnF0iS2d+MIpnP5qKOLR
Cjtnsu6XKnZARLxMmVcxfIThRmFsY17YOMdY/iahB5BJVEjl1due0LkWb4LGoh2JSyd4NysxJvvc
wGhundlSfx5lbmLo6LnlRekG2has3h0Z0E+1u57drroyljm/l17Vz9EkC3HjGUPxgJdift16k25g
B8HjWC2ToYgclYEjI7uMRUME7WjmEa0vpvSliofLBdrgsWcY6BLZXyYcqo3GL7fsRIa/7WEa2CFP
zH8ZA6eJoxgqQ76aNB8tbzPXXbliTjVcscW5554GYrw3s7q292lTm+VTZQdIlYw+LbEBxZ3pIMvU
GBy0p103oywkwT4l7qYMiwajSGDYJvsiTR88Mhv7eV4zFUsvwXaCr6Y7pheTdL3dgmOFtYHggeVg
kKhuW+SIFXHeHfJlUyaBt+tVEl+7/gA0OdgqbsIU3Ul85rQt6V7xnGoy6vw4H9aYHiBinhoBPaJP
UKNEduy5CbMZ18/Cka7wC6hUcQ8XzUW/JUDICjWDTZhxZjcbE4zlgaW1TLu8SGAQtVZSnivE6RMI
VEPVprlVvBnl2JI1TogurJilWGSoOKsvBDzh4rwd6SJd5Zl3zDj6NLS0ibmq7IK7om6by2UwFNx/
K/Hv/W6Cv4EfqXnrFtBkMFDNBqCBQt0kUyfufCP19oY8dmp903Z5iDUftknSdxBvJ5MQKWiHn17q
dIUAVaVZHeIitSiODWuv66OnNgNbxIrfs98nakFzZNmTecMONtQRXmDDs1ng3gJ8z28zlYxrjl/U
cpG2STuByhRlxXSqqS4XZkjJNnaHY3i4GMvLcli8uzRV5iHL0dXceVXTngODLTqGL+B3IO1TNq6G
smqfgmkZF+KV4u68W5ymDQPcpb9lej+M69Id/ClSZleoUJXLeIUNLbMTmEv7Ep5CFnkNMTO7eIrH
Nxz8vcvcVGhUWkbDK2X2LVus3WTjGmZ0gRQvCdqR7aBU7xBP1JnIA/hfVte8pVNbPcaG4twd8FP1
gZZKIVbmtASI7Bo3v0+0gBkelU19KNWUfu0nt9pMSTGici7VeOjdpCwJ2EU6ayFm3uJ1q727lFXZ
ugpE5kaT4eevejVUj15jOwQp11pCe9yKor7JCMKOGcTF1c1glP2zEo1apyXRAHPWY00iXJU8zkcl
YN0BxqwmgY4QqwLQsbVeaNC8jd7r3j1WVb9KbWZeUe2kRvDEnk6C2tiR6r6tYqYNYclcv7q2NTGB
TCGlkZvYd/rk0A+pq0UY1sdsnoVpNoiKgrnapPU4moC9WlvuLNg+Dseta05HWlNzNxTtZL6MRjph
Ip92wZiGNb6a+cYiFOKSZJHSDpMA+59OwTCmoFPjjaxqFmZRSuuOCDtr3JhW2pG+ZhjlQAIme3+X
xB4Jh2Z20Ugg3DCLkb6vGX1aS+g6ygUiKFu9u9A5SbdpE/MtK39Olwg6JKYmVm+01Y3pdXH8Du0O
AEGyEfabecm8+ozjY8m+MO0nOBsGXP7gWJVdsLvXw7jrkmIyV0Ux2q99703ZVeIV5X1r6mWzqjpR
pshPZP7dzaUdXIpRs72wNxhcbejkYDOMfd1eOkNh2s9tXhSPHbTFfINgxsmitO/SEkvFRtMjZLUu
/LF4SXYYyMLGoh4b3Qeghy7f6RM3dBiL0TAvK09oxVlCRT2vDD4cjHGbimeKbUY8rjIrdbZjZ/kP
ui4nKo/e3Vh8FWCauYMhH1EHSb+Z/LjXmBYIh3GU3bROeHQ5vCd+orszshkbXn3uAWoTrzPWgGBx
sceIHE5E5U99E5bTWBxxRKy2wkqN5VfPU8zSZDub10GROS9WHVh8NXgvt+fjbDLaaUB05tAb4grp
lu4Et6NvMhfz5dLeYRjT3Fps0vQJtTc/uuNc3WVezGSgqy2rWLV+4Xp4QWXFnlekXzR6iQFyNY/M
qBNzqK1Nf6yZI99MF/cJm/cEuKKhi8WIvdylalT7NsNvfT04aZY+tTEmz9sBwzo8q1O3bZ9aWueH
/Mjai7yOz3kd58uIySU8gGvwY/ENLxOOsLEgwDtkqJo+94OfPbD7uRmsjTQ3DkZrpntrlsaN0/SY
4frKtr8nRaaGEOfjcp9rVfZV19OiQ7+lWbwCKt1Qr5mHw6uB7RH2o2LjsKx2AZfOOFmLVuHMo7dG
sAkysxvDdvIIXAdU7F5dNeWA91kFQqwNuJ3JpR5M9KGB1hHq0CcPXj/lL61eGg9dObi4tJidOkc1
7x6IFIvLrTNqswxLrz36HzCjUZEdFJ1+ZPOpy1K1eGwmSKwuA6bwj6XTMeSRuaZWOsuhXVupkTob
XBSAW6k0hj0eXaTCO2YxqZDsXJsDf8zzh6By/G3GnEZbB0QXrUkSTS4skJpH1gZDbV5lc2i1eS4g
zFUOd4Bt1L3fjP1doqfzwZm8TA9HT8un9SyFfbPU4/w4zfVTnjAdCvzZ4Ays/dEOLb1vvdU4BuOt
No3OrSDPYmR+R0NGwNDQHFSl8jqMbcFjZhLAf2bYnN3r8IK22OfA8G3aeH6XTlW5m2osbf8ur0k9
XpdJQfroD6l32Vvng16ky9rsLcW7BtLaLFabfEPnTXH2o2/6Pxb6/8DX+amF/MWm/zpTX98yUf9H
5iU/UtH50X+o6KaN4uaHRhTyJQc0IOw/ihtL/zdWqrj0HT1sXT7pn7jo1r9RRKAcROV9tFA7qkv/
0T2Yzr9xkjSwcrLdIy3rr4Rex772v20/WjGDWDCHRCYqfNx2nCPh+if8CHl0x0QEQ1dnarR1Bdal
iwTuFhULNuYotX56SNf/+xf/TOA+5ZRzPeBoC3wBHJS0sFM3YmHjb20EKQ5MeTNjwY9HriMOQQkC
PpqvulE2mwZ6+VaLr6vqWUs66wipzZ9w7n4IIT/ctnXMl0ZBp4OgeTDbPt42wkhXjbJpLluOATTQ
SxjXAKNGNaXnnXzjuI+3FiJaMKbU2wnhfE/keIcjt7WiiSah1JM3CJnrLbXAPVSQLJwq27g17Xin
cp1BVsOsvhOWWA+Yra9UMmRny4uJLwO1xth84l5vnSoKUKyQ8nZUdhkQIpA3nKA3VGIMS6fOPFQU
0WnUC2jsofXVQRyVyY19nMLt7HJvcy6rjUCGL29wUBTXQXuWM9u1d44Wue/NHsmVEFvZvkmfNnhN
zcOEg/vtoPohyTvMzUWebfw6KjEd0DDRDhPSBNfJmdutLC9K7NsqQEMfUte79cb85pD+oG1cKE2X
7GktPphPxmuJY53HhrY35oNtRmN31pTRfBXUj65WhVbzFWdU8vBwS/Um7B5X8a7pI6JTnXJFSibN
EQYDPZYYYlOlq76PFm8Fq3PC29BF/0W2HHHTEROm9ra/xmkVP+/ypn3wXqwXptsz+MN1MGJHESX5
ppJPhR8G+aqJVwwBtAuMyrZfEtgsIR7hxlNzoz0Ffoh7rO5upmoTY3Ahv05qPZhUDIfFitRXiGld
HIFLVeftKn7t9J0TUCriKxUW1RZCmGOE5iE/eGfOyrvDksQCUH6X3sYHHSQS+zz5wltz7iR3le/m
o01o6N0zENvGW3ubbvMuTA/Z0wKBd8ZKAllvGFyNj5v4gIHreXw5e6Fz35yrTXkxPQdGaB/qOlLJ
ChOC5AuSOD+a92LjnMW3FGETIVVpNLUHQPgJU5DrQeMcDANYEmFxFbzgk3WxvFRf6oPvbKt2lU8R
yRKRuR2/o6hHSX4xRsFFcJau9ZUcwiRqX+czfzM94q0QxZG75h7PCr4pivY1Zo7wlZoqar/n34Mp
zL/XkEL0s8GPnD2zmk1zznSAj2+5zg92s+KBvtRbGpazTq3wF+o3RlR8K86a5znfBrf+xbINDli0
nwXvw2V5GdyA0mtzVF4ub3y2Yp2AcjCdpou9Ntb1TX1jM57rV5MdZkWUcwCPkUv94PzvpvZ/h+D/
cP78tL//egi+tf3b/7tEkLXts/r97cMhePzR/2j/nODfNno6A9OvH+K//8qxbP3fGIFRP2PWfLQ0
50/+kWPxJ56DsI9/TH6KIoiz658zkNAal50OKRac36MFnvE3gqwTli6SLg/4CAErfyECxFNP95G0
Um3CGPJCEl8AvG8p7XsNLPYJyPwRgz0qx462uSTxYvcGsn0qXqripcE9r/UvNFgGDwzMl5UtVHMp
APif8FSynxqlmWeWUelPTB/cTywUfr3LACMXbAl0NAvg/JQUPx/1Gnp/6dROcqj1RW2Nglybahpv
f1oAvzngf3cRNMIUJ0xqAwySPl4k1T1VUv+nB7DyONJQT0YlbIlPyojj5Pq/x/cPDd5RvYyXCBNq
/n38LX6qWrRlThiHZOlBn/Bn1PCZWS/+Uq00SG2rv78hqHb47RLqCM385GSFBM2yhgJzyOe8/xo0
vgblWlifCUp+99zwAMSLDg9ShP8nL0elvjMHPXcEegaKMoJJlU6hPnGN/CGuOnlwFF1HzQrab3gB
J5SADImXZgw6XL2g4QywmiVsLL2k5jLfRzmVjLlcf83w0GdGlzarIytnLQit+fu1CF6HBNO0wJet
00jDgfI21vAvOqQSR7nUr5wVwr3y9c/v7mNx+2OZIPHEXoH0RNRYp0MdhtxVPFlmeugK/dvowekN
3PbGgRYfziZmN3++2m9eIXYwrBO2Kio072Sl9DxzTGpdzure7jnKgS8rCVD956v8ZukjkteP/qrU
zz+krT8v/RhzVRccPj9YyxRvCaGgzqzmdwJM/jI93Pshq4ClDKXz6OB8ag1ZFcIoGcZVB1UXMSAB
i2cH+dH4ZMf45SUhWGI4hSoW+TcxOSeleKzwbvG9lh0DbsLKTarim5u0KnQx8bwBxR/+9jVxPaxw
jy+IJBr79HqzYclRyDQ7xAs9Dik4MMPQCq7//Jp+WQzEDeJHyztH/IG853jXP+1QHSN/gpns6jCZ
jnEGV2WImrawPrnKr9/zj8scvYv5pDFNOFlzjcMdwsCtDq0LWRF4VF/lZjd9y1DRbVKVmFfzMtww
fpbfWwRRVzFgVIQb7bz529t1HKTTJoxavIAQGH68XaYGMxT1Oj3YqT2v0177FmvZ9NdvjhukZTRM
vG244ZOVUkqz6buMDywgHW0d1yJbzR6Nx1/fyoernNwK7LpYltacHpRZBFFq2hO6fv+zhLdfVz2J
P3xc1B20bkiEPj6wWQMXwGS+OiC763YaCjOM5rXsjAioeVVAePnElvmXbYMjjOOF7+tHi/hDlfvT
etQbf/QBlKrDXEHDs6x0iIl7GtUjwCUc1L99hBxlbIOonoAwfvG4xk8WCZbWNgdXptO5UjGsvKEs
P/GA/PUT4yo4XfEhH3eOU+jCKuZpUAnjBYZNWmhVSAPlXHymgv/1wXEVDK2xLzuOz0+LNj+t85ZQ
xuYAT8Fvo8HU+oqRj0R3NCu8vM7+/OgoeD9WNpAPDBAZw8H8xPxhNvTzvoEyHfXqUrQHT1oGzrMd
0osS0US8qYj7u0wgLH2btd49TK0GkfvPF/91UVKAUGcT/4bClaP546JEUmk3eDp2h0Yp+GnFhBkL
rtYif8Gv13pNSzie0Z8v+cvjpdpBO8iRSQIllz35pk1Y2bJLKkkymQPYy5DseglyrGVj4zN3rN9d
6qiCpupx2UhOaw7LSzKn7htF7WOM7w7xTodussbtNGj/sYAhzTd5b35TBf/mUtQ1JriedczJcE/Y
FuOMiYBRl8NhORK3bemN24pQxrOESdXznx/gL++MioOu5OjThGoJiuDHd4btg7A1R/QH4Vdwh3hR
+3HqtIgIV7WzEdt/Urn95tZAuei6KFQNF0jz4/WSRrVOGsj+oJnckIQsuKpFPQIpTN4n/dIv38Lx
1o6eQhQFNIen4k6Wn5j0ou8PVEHG2wjnPNKSobqY4HJcgns3kGoClAdelTifbJe/7C3HS1MQ4lYD
KEo59/Eul4UZskJMykir1jcdRiOvtZUun+SoHMHVD9X4yVVO3p3bZV3SB2Z/sCr9pbfraW3aWbCr
tCa+z/NyjJY4H/+2fvxxTeprRFH4jJ06TFs14xsz5pqjX3grO9OeuzwVay2eP3Nf/e1K8U0wScZl
FCcnraBrLslgKa8/BG2F76RFuCeTC4I60Pl9Un789lLs0YDooOXQnT++rhqiEk6dbn9YMGpG46Lr
z3qsL/tM2vUn7+wEwaap4MGBFBwt24/O0Kf2y9J0B0Sq5gDfCNd9dBV+frlobrFHl58c9H4y693U
eg5sXCIroFcnlfkOD7u+IgzPuBGpU5qfbKK/Wa0+3z/+tpBWqWpPvslWnzqdw3A4zCPqsSUeyY0c
sviTo+l3V8EWB+IyfTBY88n7XLIFVZbiKsuAP67W9RMJCoa9/uv9jH4ecARYh8Po1NgWbpDqZ9MZ
DybSiyjjGNzqIu/OPKPsnnsp87/ezxgAwFA9JgVDVT3N5h7nIJWa0pfDmCObRT8iIg8LlGgxzHb1
t7fGosFijaaAnoB/fVylSPbqZilt/ZDrgm0LkQQezq0FjrHSutFDqp1j2vLJ2vh1EyX9w6eYwGoI
T5LTBKXEq+IOgVpwsPspmA850TbZVlN1KXDA9Y9j90HVAxHfJDceSgAX75Nf4NdN7kg9PKJO1DUG
NLaPd92nTNcRnmoH1xf+fvRa4wo7SrlFq380epG4B6/QriFF+/PT/nW5UkrRuhKVzT5OGuvH6zqp
E4NSNfFhYZWta8jYCFNx9P/bqxxPB5AMg7xtnHhPPj2EEDNxmn4MSUktm9k207XHaPyTlQNMyG/7
4agg+gkrK904fhQBvOqTu2k1u+RFm1fdwAO7mbwJzxvpj45/kwTYymyOICmUlw4530USCNPeV6Ju
GNLnbcDgIu/aCjq+UclxvcSL7ipETCX0uKiK2z6/lL0FIILLuK6dUdAIa+WIHBo0LgVTvnL6IX7U
3FoDppktG3UShA1zJcjK4EUaiWBq3bWdXPVM9yZ4vaOfkbMGP/JV5Es1R21cLU9lbWbFddFnfGNm
1kr3vI5lhjQjmYq2gdfRB2hiWzLpNmKo+vwtK4ZRbayBsdp12iukmkXuyO+OFMYQpkGppRd147f2
GVFTvbrpy6TtVkjoK4XSDOrozlL/n7Tz2pXb2Nb1ExXAHG47zsgpTWXfEJIlMRdzfPrzURs4W80m
mpjevlmwvaxqkhVG/eMPmZJgE9PWX4Nssu1Dhuo9eHIcRP20P/SMNlWt06MIU4h4T5GaFk+KMqSf
m8au9GMMQhV9tEYz4kyhav4+QIXUvDCpi+glrNMBXZucnH9qYKUvQgPAOk9u0oSnGp+D4Dwlvd9+
SZMyEU9DPMT2PbQW4i0QvPm++j7uoc7QHXFs52UyOtGfFLaq77oxop8PM+nQ+JB1Xh78gRC9u9Iu
IHeWxPEFhyjuNHvXYffb3HdGjNxXwhlwiAAXwwfRDWp6gGsUf62arED1hIQ2P9YGRxW9J52YssD1
o+8FJPVZhG5iwNSA5N6LJkjigwrtud4VQ4Y6Mkv8+offa9Zr0w8Ag5STXfSkNEYeHovCoA3TpM60
d6YUYX7UcGs4+yE65cNkicJ4Jk/X7E/JZEO22rk1deIxBKiwXzJdWM2+FGlr/+A8RFsrErsNEL/A
43COyHn0aJ8LF6Pfyal/WFVeaHvRJGl7Muo+SN4nVaQN0PEzRftnAI4Lf02222t3AsJHfk59Ja2P
hLgVNg5QVggBYkB0frLNOFXufQ3k+lSbkJX2jpvYCFsA68hFdJSwHB7oGtfWfdLoptB3Zuq0dI9c
0lUPsil15dAkikgP9QTpeV+T8N08WqmNYqaDetf+g49VWZ/cvtcxtiEsNUKFqxf9A9lLZV3vRt0c
5KNj9nTbSmEy3eOuzqLHqpZp8owxRqP+7H2YMsUxduKweG4J2er3eY1ogPMCKdZ9YypWdIZ0Xojv
UBdzuStICSEBR1Py9IzmycX5Ikit93QRQszLIwBfZWf5ZWDeWzTegxMR5Xl1nlq/Ke6jhP94N8a4
fh+nipj1fdH0RO5wUhoQOruUPh5YReQf+xZVjgVd0drZPc2Nl7qqyDe3BkcW/8RDGQLZ0Xao5GdU
4Zb/c4KXGHwduSX11Q4a5lAcUDZlYXtPNoGlg9o7g15/L9LSbF4TVvv4JApuOefEzsC9m0IHN8CB
DHu06oBgt/7ZakPNtJBxrrBnnRQpayt8mEx9xJux/x344scQgrMlatpou6YtEHlo6q9QNb81lf0S
uGF6sArzA7xX5puPxLSuTOWIwif7XbeDPMFAag8uOPxO4tyWiUBF5KsT7Vs3tTdp2hdZG0ylKIiw
hNdeGmzHaL1OCfZtlCi7CEz9oW2LM5FbNWIGUGYFM7Cd7geF55dqf3Inw9jF5ZgjKjBaeFmE5qpD
WL5HQkDDc5roVCPCjAq04S2UojunzaXnR8B1YjR/D0HVw7e0nuMqaPf4YonXrMyN+1RzX3Tpy2PX
kz44qfqPMez6Q2KLJ91s6qMjZXEyQbLOmD4FB32k5TTOyUcQJ7uvlt7c2U5cEAER6R/bPn9yoSgf
h7H076Mpju8oaDt8FrR3kxHGCFWleh675FEhNmn+xxJjhak6O/VYv6R4mlMRB3hKWxLhrJr9o2em
Sqd9fF+ibt+LzqxPQwRrFqAj+Or3qHblMH6tZ6l/oCn9buJW/WCFqTxXZXyanAw+Kp393vfv8A6A
Fu3uIdsji6sySCZ3aqvDcK0sfErgGeoN+eFFE5TigOqgzd/1WexOd02aGOl7DFhMl9j0SBUP7JNu
S/43vIy7KshIQbXwD8RyCYcqiYRZTsM79M22eVDEbJK1jxVSHX/BAs6730k0at2rm+RB4+HQM4G+
g5To56IiKvJXpinZiGS7MKfp4xyd1U2QGoO6eyhVxan+TfNBqd4pOdK4g8KKjo910abuQza2cFFc
aJuvgnlun9N+0sezGrdZdqfGKle2DtjIPDV1GuS/szJDt7gPOWtjB+d5kDKEtv2gE+BqG//i4RG5
3302aXjbtVK2R0sSmrLLpQPtDcYfVoF3MSQZ0EZWlFmgQzQ1zAp8GxE55kDW1y4Vbf/E6WVDFgzj
MDkILUi8vB7c6ghQhUmqXXfuZ9xzHA5cUec/Xby9NJiFKDEe3awmvmnIrQwWzdA75hFYIjPuYNa7
CkaqU0FkRpjZfDZNCbktScX4LRuCdKG0m5jStVSk6bFP4+gfjnSMXbBXKiWa3jZ8CBFGwz8sdWge
GkFh2ansU+Xd0Da6u3fKFuEVThrC+Ghg4vJvmcGf3WPAokdPJeZhHIMOB/UBZXyreA1WcenekTgR
HHgvFG+jMxgF14Cg+AlLyFcPORGIxW4IRvpiSOoN650csqm6c6MxUuV+EFC9Tz5a6PFc+XgoPFVD
qEBtyCtVH57ixg4AxRF6W4dMq1Rx7wyBhb1IpesItzurQp3ZlGlj7LJ0cOsDAJgaDLu2jDnAIB2a
78tqiIN9oLaIUFwgH05mJRlfwoyy7ZCXZm28tvgQVO+qMo2rA1RSyz7Eeg8dhm29zj2XkA18Fqre
5dKPMq68i9Re9c+9nffag12FnXif6cWQ7rJSKSCxmNa7MKXPupNaT2ZLHCDHOqYU+f9Q5c9WFixJ
LvSaHjc/W1yVn0g+7VDfR2GqTWcOCzPeN22SdMNOh7vboM30TXmGo9RY+7wLfSTy2DKm+67LFW3H
AQyfl5MZQwd9qKnThRMTqIE1Gf6nqd2lsNxr9IrKI62xfty5AqTvVLFz/cY+II4wy6oijFew6Kir
YsCYoBvmWiKshiLZO0Ui/L0x5DNTOjKZNSZeR+JV6mXpHu1x5FyAwd3hcVirNdsER0tB3I1Mi5/m
XGjedzB/56CYMJ5dIfA86A8ay7Q/l7lKxIkKSTM/FZPUp7NP97Y9axkJajtDxk22z+IsQfrX43xw
7zYi/BzZWQUfJc/tD3JSIlwW87LMz07ruz+jSNXiXV1pOMFOjU+rmbiM4DuwSSnvRmp6eUrjRCNu
K8BFfXf7PnN1WwNwQ6xJZiS3DdiFi4YSeH3kqFEXehLXdg/tGxzyUZUvHGT+MdMaPFSMFjXR7VGv
8Js/o6K/o/jDy23ZOqWoT6p8bEMPwyZ5X5kyOsbRYM+hY1sPeIWXzkPBqARgAFkEV7y8SAGgq2rR
TKGH2AgnGKEkzyMG09DGJl/bV1oebZDzru6hDAhoomvMR/CFpa20HRBxaOLk56FGs78GkBq+IRbM
N2CT1VHo1FqwTMkEcxa3XaUc2mIgE9FTJ62s74RJ1OaLO+JvswG1rQ00w78KqmM6nMtgi45YnAre
d+SVpl7ea2k9HfUxrs5vnxBcqxFkglNiirjAmgoEoHhJ1ZEHZyW4c6EhUGnG8nl2xN3ACdYmBNOB
XJG5DU0f4nJCpNVIsd73ES5S1WuTumwTcmY7Gu032rtf/8NzMe+sP2sL/PVysDgP7QqmR+TJOjVe
lKDHZqIeqr0+altA/eqHAs/CKnn+XEuqh0xlmusNpgYUhAGHbNX59WeBg1j38fYzrQ4E+Eqng20D
qP7ymVIjQsPXGJHno9XhqiFs67NOblTzH6b4zBWAwQSc7Mz8sr9bYymnAiaKcexledJ+sUe8Aw/5
VKTyrZAODg30wXCUB66jFbcArKZS+trUMiHs0GwPQahqp9F2wg9vfWs0VtHhYhOszF9pMUrdkNSq
GGXiOdUwPKVlpzxlFn6Kt0e53ljx7wYtwgp9DhMxFpBjionpoLid/dwiOdv7EGX2FEElgoRUe/Pn
uRxqgVApddo5xTjadLRb9bnEWPCF5tRWOPvKZJvbd5AJgVKBbRcLCJuerDRk7z4XsbDvyxbFkM+V
dwPqvn5t0AvogTIHmG3asrWM2I6Y4bQKvKIL+/2YZ9if10aJmigt3fjz7W+08kg6GawglVyqge8X
M8HubC1pMzfwRBoo1YuEI5g90+I1TrfHWTnaL8ZZHBGTNWVuKLLQazSCgjspjmr9S9hYI9q+OZ1q
Z9N2eu01Qguhc05a4rw5XK5YlDZONBfgnjMaabvXkj57IIJZi+56cwz/vf14K68R122cYeakP+j9
84/5i+Ewan0sEiQ5Hq7HqmerTWJTJQ/F79vDXD8TcDGUMkyWMaREPnE5DOCngr2knnh1kOL8TsbY
yWxz7vopEb77/9tYMyj81yPFTuoI3FcSD0eA6T2cUuOQ1woC0xTh6u2hrt/eDCuj1MZbH4bIn/it
v4ZqQfv8YBgir8l0/zPAgHqiv2q/tdmCycTcpaNNxXe6akZkVqEbVZTFHiYftX1UMe1sXyvYbB1+
kpOjbyzj1YfiU0HtNaGiLDcLxVcD22x1qoi+BxEYhnrfqK21UbzOtcgFNE8iAbi8wck0M76UxYzQ
ZrzfbDlo/S4auAxCIynZlMzurlKc/Kl1+vgJwyjhGUY+gH6omeNv/ISVSUlqD6Q2R59b1u5ioph1
DA40lrFn10DmXNkmVMZtHudf1EAxnMPtuTL/aVcPTB7E3PWgQJvTgP6elthcFn0oqtgzWgyIuQXR
5Jy9Kg381x6suG0eA1lrd5VLx/f2yCsfFKfsuaVDhTv/dTkyufKRiztL7GEAiRikxO2y7bVxY5au
jUJqJFw26EvECC52EtMZEgVfvNiL4Dx+sZQ4zA78wyjYWN7zxr58jyp9x/k10vJcThwfqMM3B96j
0Pvpg9UYxYfYDhBR+Ny6CvBfd2PAtWlCAcXaI6oA6uPipMls8hGDXkReUUO4HR3RnYh7cB8a5GYf
bn+p+UtcPRubsDWfoqi+FgU8Asu4jA0/8pKgRs5rOAHc0Wekm8rnHIucQ4zf9H95uvmDUVVZM5v0
cnL0oPFpJKIYMbNqnFBwyQdbDGJX6Xa9sVuurQC6mSihyRWljlusgCpq4G0M7GNt1KQfrLBMH8tG
ZA99g211p5qxuav8wn2oE7s73n6xq98QHcH8oMAh9qKiG4DFDdP1Y29Qrfof3W1iFAP11BQ0FxDO
bSyF1SlKLr1iMj0xmVpsLGGY4avAGJ7TOuqeFJriEE5JcpTYXj5aymR8u/10q9Pmr/EW0yYrKoAt
cC8v68kpje30V9AKVN1DHD/QuMqeVOwbNhgda28UrSVMQvyjZr+qy3mjyzTsXTEjm74/Pvpx6GC3
ELZy9iVUtI29848Sb7kw/h5tMXWAnehu4aTuqVVdGIdBlu2O5p//Lm4xYJCxDOkpAgSPjdPau9rW
5RdkI1uVxTKqBD2N5dBOpk5SZwblEudx/XBy+8jmJO57EE+Z2vJnmYTgSY2NUSu9xaBL9xIvCIsW
Vt6/r0g2fofxcXCXFXp8P1TKdAwxRi02tvi1GaCRUsIxNoeouIs9ynHq3vJjJfZG/FiOSR739Umq
CQAxPIY2wc3R/sFhX2ygNKuTwKCC4r+dmVGLiQc1wffblkZ4a9LryaX+eYp9BX9LS2zsHWunC/cx
qiyQrplleTndcPaufKdh79AHmkOdL+ODNXZb+dBrOxTgFm3bP6XJki/Q5HUi63aMvRzijKeEVv0h
Dbv6STP67HWyG/dR943mTi39YIOWu/omTTiJGLEBebmLN2lUiYKVqhp7iZuYWAVP5THQOv0Bzkm5
MVfmP2q5liCUkIhpzpKjKxK1I9qIMjzxMH76lblM1aYup191qWvfwP7Gcxg647fcybNf9DzrDY7g
6hrSKX+QjkHkNv+IjP+qmVMlKPk3fuJV3AnOQmQNUhacAcO9hgXTh6SImi92hn/MruzVn0Nmfhtl
Z5wKp9U/VIqg+xua/fTt9g669uFRoZhwROBpWUt+ZjKOFdAxJZKS64CnlapOJ7+Ymu9aP3ZAdan8
h65C/SpUzdp4IatDz7kBrCPYKsvqjCCpzs0V6HB27vfYkxP+SQskpk92qDKFbCyhmzR+VSWZTdQz
1203ltba3oHNKflSSO1gny+mntD9kMtAHXvalKgvJdSKT+iL4md1EMGBtEfz7IYdOaS33/jaGQmH
H+0KEOK8pi8XtFvGA+hbEXupNPDLMnMjn5tXoXjpQMrvdamK0+0R15YYxgDgbbxtqo/FqRyM4ZDQ
0Yq9SldLYigypOiHdBCmv7OjNN2qdtZeq6EBkdIYgEm2ZDN3k69kTupyZIWVwzh9+aNOgtknG7OS
U4+hxe+Qm9bn2w+5+lpRSwKV0hew/hjB/rW6UMu0VoRI0mu7gX7qhHkiLXN6rudZINmecMypP90e
cu29zrTtGQWmZF2+14FYuzFGAeq1gy5f7DAYxgNeah3qbN9I3v+HwUyUaXPLg27lYtpEgYM7omy4
3JtV+tlsYQee8iFKf1R2QgP99mDXrFXOewZTLOAsFz7eoq8zuBKzLoe3WefcYwQu8vTi++BIR3ba
WypmYqmhvo+UWh5sPN0O5GvQ/gnwGd+JIdxqwszPtty4IeVxQsCaAmxYllzAYa0dZQm91xb/56xp
vCQPASepdxxPT4bypW0TTJ10+q5PpkMTYOPouFZOzS9kDl6aYQg+9WINlciHSlPwE6rZ7twlrBiT
ys4cDzG20y+FQ2TGfgqxGVQb40lEtrpTQrVFmND3W/fAtX0ThjR9IK5kALXzSvhrppMYFpaEASUe
DnHOCeAKJzRjCsrHFpv5U4u3+b9YGabPRZ5bW/Ni/u7LLzGrguFKENRzVQfWVTsGqUhSTxL6khPn
KIyvjRO3X0VjxtWe9Jz6rHct0R1TXzTFPpXlYEL+RUm9samt7TLcpkAxUIMwURdzIu4zIhenNvHU
doTeF1X0l/b4w9OCnkYQ/1OTBP5vIVJl2qj91ka2adDhBkK41lVjoeG5sDWLsRHg/4KjRSGV8NiK
xnhNW6gJWDD1OSYYzbgFma/tNyiK55YnPjCkzl5+eGNw89EghcBLzRyjzaHE2U+R5WunRfbGvWPt
GdFwMsUozHjUxbVDWFMYQeWg3QC5/eQPjdwDaln38H7FY52Fn2PZKRvvdf3x/nfMRaVbmw60wEIm
ePl1ETZbwStcAvno50V2f3t7WzsrQC3pWdv08BDfXr7IHIpfqcA28HwCWoZdryXjdC5l22KXpUky
APtWVBvVzuqYiBFdABwI3csNBHs3JEpjkXi9pB2/M5oJs0NWOOqpRHePeWdvHftr+wQF5VxcEURr
LjFaDL7bMtG1xBsieGsYlRlYPEq/vNO0xHrsScTAlIVT8iDcaqv5tjp/qKiAVeZqW5///V97VNjB
3iKyJvFEUD0QMOpZpLntSYN6LyK/PozZFs6xelHGL+L/j7jYoAlSSlWcdBNPavBnDUqvQ12UPhbA
hHnaddMdJlt+y7TBPWtNN52jsN3KKl27quENRAsQaQWEx8X6BLOFDFswrbRMmufIxU6aUK9uA2NZ
/ayzMO0PKwHU8fLVplOoT2VWJ14o7eRkgu3vajJisV/qwidM4MJT14xOgdMJ3Nvb62Z1hf419OKr
ksjDBcpXaWbQHRY710rDT6UD53Gn2DOJ+PZoq69zdh2YFw0EgsUXJUGkq4w6Tb1RTL5NHEpHZVWU
/bCFbqw9FkS5mSkPS4HY2Ms3qpGAa6rRfDFzCjXfxZY5NJB/1QxAocLeeqOWWB2OapyekGEBTi92
n4KIw4g4WmaqRceBlNe0/AIJtv4tLL9NN47JtZfI3W5uTc+dmqWpejrEoZCTYKtr0+JQw9ffT/kQ
bszJ1Udy2N2Y9bRPliJ5lAF1HrhR6jX0NJS9EcKNPZPU23zoazz+/8MNilIQJTwaJow9FsWpqOmS
u22Vem2uJx8aoxm/VbobfsWWxXD2NRDCf0CZuLDhDaEi/OGuuig2fKlKnC2m1DNtYVPjZ8W5cxu4
iCnU9H0ejsa70q/Hu9sLYOWtuuhcucwAwJOovVjpWGSnji4ptoxJn61QbT2leQg/bc4H0zbuF2sV
rgu1YL6ME26PvPZyFbBj+1ZFYifwhES30Vn1Q2Sk6X05yvFsBZVGJqCfPcUwzwhRqvDAFChVv6Zq
LTdm08pR6dK2YSZhI61xD7n8JVbtCwLNzdSLO2Mo7tvKh1HoZwpc0Yrwoo8NEdb/3H7VK+cVfkMz
PI+qi2m1WJOVRLDQTZj6EkdZ/1DzAM1KFSnHTOn0FyRf/gkCvN1t7AQrixPYctarsjYVBGyXD1qH
c/LuoPCBJZErB6LkGjiSuIAmx9uPt4Y9scNp7G0UrKB8i9oKESKBBrLKvKEajeSoVi4NOEvL009T
k3NdhtIf38VduY87Mz5SNmSHsAxQWOO68uyn2PlbchDvbv+qte88d80IPOXWDsX08vGnyvVLbtCZ
B7FQPTZlF6U7oeblGSGNco8Ytfh2e8C1IgEbxBn8M7hIX4kxNb9vumxin6IC8vckE7r7qdBGlA5K
P6sqlD0G6PituS2sWAJP5EdFJHLjsdfmGlslpSf9GA6BxblGfwl6kMuyBladPkbl9N0R6XgnjM7+
UMDXxygbHejtJ59n0uLehmnW3K0nNhgJ/eJVD0lqkBPfpp6T6eNrGyjW9EgUblXtXTCFAwZFXxJa
UiNMnzYg947Ig+nz7Z+w9rUpB4Gy0RXS1F/soUWPsMQcWNWDSubYriAh0jyYXA9/2ZXsmkd3as18
46RYe9WEsqrc0yA1XXlYVZUeWolhpV4t0u6TFpMHmymx8WyPXXEgSEHchcgBT7cfdHVQ4HqgZhrP
+CddTuthMEed/LbMs7UuPyLgEmcF/9t7NVXKO4QLzbc+Ec3GpFoku4DtOVDQuKjRZzc575fKQoHt
fdoIM/P0OMq/APZGEMbt/nM15f1Z0QMSC6PxCHWf9D7DDw4Wjk57WjrFPVGQIYlsuXEmuiLeKOJW
dx6yzQH2KbmBcBY7j5+LiD1byTzpICEgGMc9QMvro70DJ2AvVHRfvo5KqIvG4GBoNU1QXP9QgPr7
vMQNUVXCeONcXZuJXEu4SVNCYESz+EljPBY9OZmZR5vZ7nfkmaoWb6edRYiRUnHKdKNUN17E2gqc
2w7zbZr/XeIVaoNjtOVqmSfGQj2ZuJTeu1Bm7pHwl6fBhDPgOoLkiWzwsZws+nFrgqxNS5PjlOY8
5cTVlSyN+lBKus6eZWA2cehb+nS7TteREcBnxypxDM1nJte+ROGJhw3At4X4csemUu2x6C4f4roa
f4cDpKndUDn5T78JCkRLWp/+vL2Crs9FVt18w5m7jRoNx8sVhDFQZZDSGHltQTzbHrWE+klPK2Pa
WKnXBRZK37mfyc4IyLnsQCTxgKfK3FtrSlC7kb81OQSLNn9QUxu54pufCqUgJMF52jHYYtqVU+si
V7Ag86aGFRxK0mGnsxFEGGG/fSCyv9l81Ll4XPI2iHYmDDKiK+4kcDd1PyeeDzx8Y5T5mLo8UjhN
cOZlRiM5pTN5+ZGEptc8LfACDfA8gv7lFM4BGknU4lmrh58zImtQ0NWQVXal4ibd99tPeb2gGN8C
vZnJtxqGBpfj4xdsQg0jEQmmFRatKJemo9Q6hYhiURVgkUiP/60F2SWPbtPU9bEXOW6pt3/E9aKa
j9Q//FJ1pgDPP/IvnKMM6UhEok88OxpT8h2wCaYJH+UJK0YdYTyVhBAOZap9uz3u9RbGgQb5YCZR
s0aWpRPeNEFOqcK1rho0H7fbcAqOA3kM49nMGP5A8FHxdkYog8J0Nbhz8dmXzAeJHWShDXzxCh/6
n8CB097uzI6QEr184mIefS3dzt34zCtPCvmdBh2NltmUalE2CBFYRdsCelpG74LzUr7jCZJKZJf6
4EZIoVLF2fiqK/vCXI9SKWKnDUd0MbXiMA0zEk1oFCvIsQ9t1tnJXVrqpb5zMtF+fPO3nJsaM5uS
Dc9YRmmVoAG572RcLq1eRyos0TdNziA+OXXTe6DtzVYq4srz0YHE49Aw2V4hd13O2hwqhVW4fuqp
WqNY91OjlP2xof1SfMbvoXrzcUsYkAlXHKMO4NZlh38y4tYcNV16ejrlBwWPBa8jvX4fAGWdDboU
n978PgHlFe4TUOXAp+c1+9eaHAcnkY6TooSNrfRuanR9l7na+EuSQEnOClrWra1wZReANwEtf2Z3
adTXlyMK4n/iaGqlh7BCE4di8F98jDt2mUUUktm17qObYiy+MUtXTkngATZgEAnKvyUnB6wihDw7
SY8NSPskEMz9KMtwvL/9NldHwXULA1CY9FeuSmoVGCQ7KdLLhzw/ErLT7R3Rb5WJK6ucd4d0h/c3
0/EWMxLXVlka5UA00MB9+GRE8I12fWTG2mnSnFA71dqoJhsn2PWg8F9RBGLRw8UELcrlZ9PDgDzK
2pVeSNDmqx1Oxgcd04FfU+ibH9K8tczDW98lCiVufJBEZ5r7UqYUy9mHVtFzr7UscWwL5OF+14iN
PsraY7kUULDadaqNJdtQBoYRh5bDKJmNMlFLUYFnGJbbNU7r9aTpp//wVDONAwrIXHAsvh2JyXbj
4BLgWaLXn8MGMaaejxvHwPUS48835tOHexXUc+XyWzVC0GWrktLrUxk/SH9Kj37QdZyzmQbdto6G
r37g+OrGFLneKedhgU5wekYZs+y1Fj5czUF3Cw8Dle7FDGL1gdY4hgAW8Rri7dMDmhE+UTpsGIgh
ixdJBH3ja0QMeZXV/dsWWXseg7f73OAgycybVxrWgVezo0QaPrpdX3lxSxgNeSVm+XWsQf6Ot2fF
yiyktHaxGoV3eu3GNvrSCFIALU/TkJMRLRw8qI72W0sL6Q2i2KJ6Xw/HDgyGr0GzhUy23EDG3MB0
I5l6L8yDb6Tb2Xuh1O8tE+/4Jh23RIDXte+f/f5PDQYuvPR7y5pSKnhbDJ6aCwu+mq8Ue1+Jm+TI
8e0+yS4LXZy8yqw89tLtt9rw14uBzRL5FL09DlYQncvF4Eio/TIpR1Y4xs/Sqb406vSZUBd3X5r9
iyyU8vTGr8mhBtVx5rkAMHAxuxyxNXXkFqUrnsPKRvY+GEehYWsRSofzbVLfWjH8Gc1m2cFy4P0u
zlNVqdGgFap4jlJNueOC1iBBi5rpjgPfKnY++8PGiFfrHMCZgu/PRVCj2bR4o9HQKnlacuPEym2y
DoSbiIYgZM3+WSnhYG6sjaszldE4t+dLEw9HLX35NmnCEqknZvVMNxLqNLTivdGOW4TDtWeaPfIx
PWdBGMuO89BXgc4uEHk94XOHhGShg5M54kGksn9rkcADzdI31vtsiL88ctLQjCUeybFX5kPxAJMn
PY5qr2200OePcHHjZBRsNuf7HIXPlUSV3d7vTLyYvBZ45WMOYRQf1ygGTCQ83Zc/ehklSkrQSKAG
j63uD/nOTirN3XK2W3ux1LE0u3h92PTNu8NfBWYoFJ8MNTj1QI5+fmy1Mq8P2DyY3TNhe+1/mCzQ
M6ln2UeBFedf89dobt2ZrW123OYlRGuNvN3o0OSyaTZOn7Wn4kSYCXRUYrQkLsfpqzEb4dlAqEnt
eNrR6nV+Ro5G4pyPc81/GgzuCAAcV7slf9pvfBVFB4NBAu1ADdw4OOIWUL1OWUaK11s3rz9qLpIn
sf5lt17UDj1OO43VC7qTWemitTKrJsIcQo//RTQevWhWFr95PTAiBxEdLLAJdVkSZQVmJiBXmUcf
YVbo9LYUJ3LxcOd6+6PRAsV1neMcff1iJ+li6YdmBapYpU1X4iKjZgS0kJY+HuyuiEjWKWcE4vag
V8cPs4TZD3mVKySPuZj/1sT9MSqzwAsIqfMiRSgngfsVnixVdjcV9TdybPWN+u/qfKc9x2V83mDA
kK8aWDHNi5jM45BE6SE6NlVhfMvdsn9lT48PwseTceMhr5cDSVtzygetULjJyzCAwsndYehpHSQD
qMTBze36X6EE48dKjPi23H6j109Hl4LeCBoLqk1uc5drr8wVI7RgtHnZIAge17RKKQ59MZJ95zR2
iFmUmZVbqRjXnxFjAbgqMwGbG9DS2iJ2jdSysoZgnMn0H3BWxrwrHY3mVaOw2zXxEGBT1kbqxi6+
8qywKOEOUjbR6Vo6yloSCttk0/VL7OlXo4fR71TK9rNjyBICJ23nD7ff7eJD0lflGoQT4sycRaW9
XIsTDMJaEE37zD7k79W55+XgRnQIG3vLnXpebX8dUPNQzBWNlg9UURtVyuVnVCAcKYVjjc+SHMEP
VZRboJBTtFGrrI1C84LcGX4xENVi+TUT3kqSpPRnxajBGNizj7GhpxtT0ph3xcXDzEsNZBU+BwLK
xblj+v1Q5aFJ5haFYbLX1bjUjtKtsD+MSmbxwe1qe9jbpT3+DhqtyHfQQ6yngAsVaax4GX5Tg9x+
zZWmHI61zHRtZzXpkO8Nq47EkWdQBHFgGITs6gwK6X2vYMv1YOSEMj7XHXN3n5PenZ7o2Br9WRv1
PDwpqZ9ZL23Vl91BM0L3l2tnxkjLoue6tBsNOwieYsuuw+ekcGp5dIux6veBUim8KYMLz50CVWW8
l26ZfUqS0CbJrSr04W3l8jwRZvo7lTKoEMb2i080aWqBsZGjPJetrO/9tHCPapbiT+bGJU5kpfY2
Ec08HkAzlBjaGNyPl0iGmiXCEFmvPut9aexVvTCPMyFw1056vDUvrqeFo2qUCFxS57TBxRwHze+s
0Z/UZyVpGvKlYQpMdbB1rs0vaDH5HIjWdOiYghiyLl6gYePollSD/kzch8CVsBpInLZr9Rioidhr
Y/u7iVUrP40dsrPb+8XK8uJFzkWJDeHnqlWui77LoiEdnktTZgcpZPCeoGR7Y4YsNl++GFAgPCXA
LhoIwHeXW4WO56RFTqf6jDvVRyvCeGpwlF0pw18BViy70d+6DVw/lqGx8mirzaQD2p6XAwrZ9lYl
hfocY7V3V8fy02gUWzKy1UH+mGAALDBBFk/l5nXbxBa5gkED7b0N1PDEfjEdbn+h6x0dPFkD9QSV
cek+Leq5Ji0aXdBvfoY44OenrphqcwchGUwZB9dNBd7KpwJ4QkiOYy9k1uVD2XZT+qPfGc9D6Krf
Wtz+7nWk5A90+YPnEjn7aUjGeOOUXHlGOKQMi9wDYtLS4kqYaj1ibmc8c5EUPw2n8j9NfYQoiqyR
8m18K+YiRGhWmzEn3NDdWbRYzH5Uoyp2jGeMtfADF2ZyMIoQRRa2eQefRtbGCltUAP8z3ty0mv0H
wBLmWfTXjSbJrD7wATGeYz8hiNE3s7091Pgu5l27w45xeH97vlx/wLlW/ZOTQeABzbrL8aI8QmyH
v8QzVard7f1RL5p7Wziyulfd2i4fa7QtENzTLDE3qsjrfczUaUihAzBg0wNmXA7dKBRf/aSazxE2
nnt/UPwfkIchGMEtOg9VML4aKAD3g9ptGW+tvOSZiQmdlVszykr9cuSYLnAwksmMkXfZk47oN5gw
jv4OhqZDoPFgvfmjgjSwU5uA9/PpsJhEeF2X5B+D2YR2IMmzzJIzIeThXo/SpCNncex+3/6q13sN
4+ETzuUR0ilF+uUDju4UGmnUiGfevrFrGlIsB6fcguyXtEgmK8MgO5ofjF7BlbfPMBmJnVji2RTk
uBrJdKi74ntvKr/NRg92TtR8iEKnPtjK+NKr5p0TD8PGJFrgHv/zE5B7sEh5Wva9yyeFaw1JksrG
aw2rDQ/W4Fv9hySnTMdu0XUaPFTR4hMH6iah/6tVVZwWbQUDwo1993odce+iecFtiAsnnefL3zEZ
WkkGfBJ4bum7u7FqC5XeNumvVoFotYhR+xnh/+PsvHbkNrpo/UQEmMNts8PMSNNUsCRbN4SDzJxZ
TE9/vpoDnOMmG03MD1/YgGBVV7HC3muvvdaEF+fjD72dvnQHJC0C3SNdWUvSD443UVwskmtlz/YT
hPpuPpl1UauHLtbtGUVI1f7T0GfLOtSL0X8rtcb89fgnbPca8D9gpCGLNzzWq2PsOK3qJCOUrhhh
ptcu01KMZptxZ0dvjyz4i4TLsSdiw615SenkhFkOx/ZaKjoe4en4Qr0Fu9lBeaH2vpfF35kTVyLo
I/GASS6xOrBcVn2TRn1xxX6m/CMzSvPkeun49Hjl3rKR20iOScE5RGxQQxlrjVXH6G+bi65U1yR1
F1s/NKyedA0GTLwIoSW/qtJUlyOu7DWSnQpC4uNLhIrEeHRLFB7tWh0c3y5wGvqKNJr3T0RlQTto
HpRdP+2wuD/OmhcZz9w4TrrT73BviUBoeX2B2iXcfrvhi1Q4VSm84ppqwvYpmCu+U6GK+3iJtk89
pCDpOkiTDhzdDcA34eoye2F5dRTdxAPTtY9jmNt+DXX4/HiozYRA02E8QX0l5CS1W8VnIlzsunTC
6tprXuKPQ6z4LuKqOwXIzT3BKJwV9hQ5EDWz1X1VhakotXysObBFcsbWmlCinW3lEIYY1BwgkA9n
Yevxzla7MzmpAUG8RIsz01xtaMMYcxv1j+ba2/3id4qgU9XUptO7l5D8inwYL1nwxDWYmGNIns0Y
B1zHUBv8vusj0s46OT4eZbMnEHaTtyzVM95TvEZudx6K6FbSJCNzQTb3aZnt9DUntDmCyewV6rZD
ISr0FmvS20qr2GrZpgX7lMFb6usydvalE6aDFbRNq58Sv/sBIQCiXYOWBnA1yRq7nRVITIZLetpc
hTbpP/g2Gcoh2PSd0maekkMzihCpmEV/b3wrh8XzCovFN/bdaoZqn5Z6XLfNNdUNmtD6OUX6PFz+
CLO4OHtFrryzw4dOSAak0E8oTa5FAHE7z6RvJBJRNlfVzesnF2bzJc6y/iQy552lsrehWEzJl6TK
Cp53O9RkacLMW42hEq1+UlPkLbvEFKcMbOhDivzp58cbc3vI0CEhGAK5I8PDMuV2PNOpU08JjeYK
pdc+VYVVngtNeScx8//OCoSQIwBNHgjldhSrEWaSD15zRbZTPUauVhzy0V7Olj7XO3Hr3QkBQ1Ja
wvKVBrDboRwts8d+cZvrYmnhn7CTxk9dPy87d/z2SmTZ/jPK6jNRJsJvALmiK60VGJbbTj/5Rqq3
eEnABf1Hsca/hT2k3/6Hj4WSu7yr+GTrxK5xSkujGbq9LpEbvYxSpdzABOL9K8h2h/hBHokuwdry
2DL7UIlbu70K5HA5yikWJHEyv/tGJCKRdGAp10Wr3uotDhGwb1qXjd6FaeabSK5e3SaaXhwk/T89
XrY7NyKu2xSdZK8uT8Rqj0P2i2j2WpprNHjR17xd1OdZiz9EczLsPFl3RwJTgEIq+aprKDcBtrPK
3mlQvFTF0e3QhdTi1PXnBOT/8aTu7HPpI8W9C8NEUp5v9zlhTG8MRdpe+ylS/KLWy7MeGV/+h0FA
IiWaQMVyHcEWqi3w8CzbqyYz+75YxkM/a3uHaRMnv+0EQl/ZYQEIubrP2wFt+loMbDhO6nNTo43f
zNh+EKw1z1FR7jk13/tKuiSXyChWWkHeLp2TgGp5YmZWSTilxIGzUM6lkvSBGKxK7OyJex8Kth0M
Lim8AWB3O5pBe2ZYzEtLy7RRX5JIxajXwi/n8Ze6P6f/N8qaTxV6tHOhS9peuyRpj8D8pd+k+LlU
cfTr8Uj35kMFgSCGwMygbn47H/r2+gVgsr22SjI8p+Ni+lE3haf/YRQyRD4S229DE470skK8z2uv
NXJwx1ab/9YKnBj+h0GkwAzVECL2daSetM2oRGPWXUM9No/R2I+XeLbeH6QTPPPy8XFg1W34sqj1
uZ5wq+4KycD9qRmD5T2bmFvql/9hNjSNyr4w3vJ1Uot9U28vYdGhrooB78HLJtU+tGXZ7MmN3t0B
UFHf+rAohsi9+B+8r/esniaohGUr5vlIauAcMPV6dz7LnU0LpexcpYeVN+92lFxYUzKYyLHhD2Wc
wrrDcMmBvvDuRSNHo9lKyjfB/ddXowzwia3WRvQtHzQ/TRPlaNTi/TccwQgcDOlIJ/+9GiUaUhvb
TQumPfYNn/QkUf+me8z4HC199jxxCf35eFYynrpJ0oGVmA91PuAuUPXV4+qWQ+VMLgTmxalV8VTF
faN8HeNZLK/hOFfNazmFoX1OHJytnygR99G7Q3SQQ5BggxhJypuvJjwWLPlkDvU1azsg2jiKtF91
jhOjT0eV8juiPGLvBty+ImQ9jCg1htkz64DC9FL8pWaTY0YEI/yyVMziDMNguRgWBiIHRy+KPTh4
O6bUipJEZ5AbIqXVSVAFzZUp1LJrNKtjfPTUvLF/5IsxRN8Us1WMP+ssjXZADPl33n7b2zHlb/rP
6Yu6cZjAfPtrL1T9o4aN/dECT/w5Z8Sgj7fR9qDL64Srnoq7htDd6iu67tKZCrqIV7qclOPUwjzO
m6jeeSDvLSJbFf1zsDIwn9WEkkHrB7VrxHU2su+F2YkDtlMfxaI/i7TaC27vrZ50iKXGTcsuEpi3
q1dV2pIB6Yor5mzdCyJcf8EGni/ugqH348XbjCRvL3Y0vH3KWjwxtyMpBshf3U/91a1q5ZiisEkT
j9EdkmVud4bafCfuLV5kGMYm4cymX6GYmyqx8Ua+hiVKWVnqiWPa13sH7M6EiAIhTUOAkozj1YXc
NdOgJZiBoRaSNPoh6pN/piwsMAq3sO1+9+KBjtsQFjjLFDpXe8LEZboZXX2AHmRXdHbX9HdiG+Rp
td/g9rg3tc19+cZC17mnZB4MNHz7rYibrLYrzPGquyPPgICeV/o4TNjtEw5eFmXjucN7ilLd8L0h
5RM7gch2aQlEpYIl7xBg14ZvOeN4wSdWr3aeJ6cBqMXvtFBcxsXa0yjYZK4gxGxMmts429RdV8E2
tKMlbsbCgBmLMSf+bRXZiZuesTM2r3reOn/lRpi8t/pJwYy7mTdJyiWTOt+urxtNDZXc1rkKl36C
CxWgyLqgY65hfTso855a0fY8gLoiWczeoVpGDfR2uGkUQxb1lUtD8KD6fazZB1XfvR23H00ahVCE
p6+Ms7dOWxQDTTDPSJdrHtOOfWzdnt3p9J1b4paI2NbOIZfH6+beR0yVuhXFOGj4ssH1dlK1lkpT
g9m4Yt9tHuMKypM9u+1ZtyYVJ+ZG9zuRUE8GBH7qGn3vLdjsG3ra3jSnKQZyy6wlYewYDkchnOWK
MFobnd2xZYjO6Pr8A2Wu1sKMExfH4xLj0XJ+fBlsTidDQxqBmwL2TBpl3M7c1GI8KcNKQ9nbretz
OhixdvbqONZPnNRhOvLsWq5vxVO+nGqlM98pUCMZUyYtsQAifGmEB1YJY2MTRVXaYF7TBcc2K/Pc
T1pMLBWPnfYV/9K9IsvmU0M7g5NDrsA/VEJXN20vCi9ZFtuir0hpn3QlzOxnq7JyypS8kaesTDC7
GxsHaoTZ67iFmWTKxunxqm8OkfwR0ohbdjg5hMa3q67AkijmPLMAGBCr4UrKX5bS0ndqC5tDBG0e
yWXyFTBWHcLk7ShFVy/u4CIoNsZa9TLOTnaswf2Pwtq1br87lCy3QjfnkvVWB4hKCUmL5oZXy+vN
+dzju1L4EXZ9i28KNFQP710/aV0FmZdX7K13+3ZmjtE4xTT0znXy6uhgR8gTN0lS7yR9m+BJCsKR
7MH5BEXZyEnXukexKXOd6wBOFzhuq//tQGR5rkf8vL2iVHeEdbaLyKYgW4Z3yULy4W5nlQ+KsfTC
9a7x7Ga0biAh4FPQzT/bSJW998bjdQJ0l9V6+MnktbdjtbqVY43ZhVf6z0uUyZW5PSp1W5/UzrSw
2MQWF6qk4hb6SVNiO0cw3lx21vfOfCk+UfGUUumyeHP7G9LacqmnsGkqdNKfKk2IY1JU7mlwxLwD
xb/1W9/c8AbRL5g1rzNlZ9jKt2PZRi47FMYsaEOt6Q8xnsH1JeXDG0GmNqI92QkX7hELQnxGWiKF
/qy2bWte6mGelSduxNw82lbU0b0wSk/N1IjT+Ru6KGV7VtJkDA962dvZh3Yx2uHoJp71b9s1VnWo
8EyYMV/Ni2E42E2NcHOceYb43s6JySiIiLfHVOSiP855WiFqNHOazEMWtbQi0hlVhr9lphmOT2pW
udGh5UJRDqNmd5cZgDr0keIxjUtm9lOgFZD3P4eeHYbPqYAu91EblaZ91aKmbY+dV6NBMZWJaTyX
ulWlOHOafQGBLjeLH/SEzcu5Ndtw8ud0mYrfhEND66WN1Cg6pXrfLUfVIi86uLk9/YkmSpn6qsGB
OCVFgahendLsenKLaHIPo7sYzees0weskVvbUp5Q4g0Hn3M2RmfWVTVPS4bEzWdRUrrrDto8j95Z
TZyu/RGLDKnrQ042ZiC70TS9GbTK2Pwh+F7Dt3Ro3eLnpAtRfFKSFhw4qqMs/G1qcBXDiD2c4vDF
NZJSfAonXZ2/eEbVzXBSEi16XsZWqw81kk71BYKTRfxL5Gl/hjjrVk+Pb6nt/QG2C5YHb5vCJLHM
7Z6De9rhrldkAeGm8XNsmuV7bGBMYNRucVbUutyJBLdvOdkrBS58CqnNoJt5O145aQviRUMdVGNu
fdB4sYdjiCT4D8Dn+GWkUvsK9Wr41U3atJM43xtaIoo8VZKCuk7Isjwq8AU1m6CkIW14qsscTUl6
8hc8O2bDqS4zffv9y6hNi3dZAL53SL3bCIriFykhlt/8BBoubqceGmY3D4p8f+xcP+JOVP3Wqgjq
nkqhYJVjdqVngXmnw++PP/H2IQe6Z7lRyWLrGuteOGQdkhbvojRQmnTEyngezUPsNna5k8RstxKF
DxRYUZ2nkEgF+nZ+TZWZquBRDcas5w4YKj3/N6fH9zuHE5pTm2tWfXo8te3tzJDMiOmBrEKevx3S
iHVM2RojC5RsqfSzjkV6firp8h0+IvWwuE+Ph9uuJFkYKo9S20zSiVePX1KBIbkqegcFitSnfJi1
c1i8t42daBMaAiQeGfHyH97qSJbTGC00MIbXzDD7Sw1180slluFJRcbulEHREO+OVBiQDyZFQGSh
YhXe6mZqphi9hFc64fSLl2JJgcHTO30V5bTokIREwmP6pqZ1+60KELLStpM08DjlgbHEtu8okfPu
T+RSGeXBJtGk2rJ2iRychICpMuogxhji1GEleaj1qNvZd9uNgNoGHbtgm+wFUs3VXKyuqHORjwHA
ovhcF+ZwSmN9r2p+ZxQ5CXAQ6H5QruSf/wfpyyN9ATWwx8DUy/kFfejwUADMvHvFsMyT+TKJzRuv
63aUMAPEt618Ct7onU2hJL+mul72NDW2RxXMgbNKyMgeQ+L7dpgSyhgdQcMUpG35IQ4Vx8/6KMVu
hqaax6f0zTHxNo6S1G4yclIX2MFrNKe2rYkbMZ2DvKKNBSZ+FH9p7BkTaidf9PI46OPifqq7qFVP
xB9W82nK7F47jLSqjH9GhQJ+1oxLGR1SSyjuCaf78aM1Ror1z4IHTbGzme6sjOwxIuaj1Zbfu7pV
FCePNKKeOSAAkkhkrj5NWi8C1yGaebw0d3YUyuzcl5LMJQsRtx8hMtRBLDS8BTRhOO0hjEynPCn2
2HbnxwPdmxOBDlkdajvczSuUyQizdsysdAmGTAwv9A8W/gyseHQXR9tZvjtz8kgeZRs7ijQQZ27n
FLaZEpl9VgTqrGpPfbTEfpTl2c7KbR9vHm6uLkTiAUDJuG5HcRLVWJRoKgLRDOJJT836Oy2M1kkB
Djx4CD8ecyHmnSrKvanBvJbq4ij7bDJWKZ4eTV7PoDU963VSFr4ONLp3Xu58LAgYAFlojPCGrgOE
qB1EqqRlGSQ1KIJH/eICBan0R9XIPpnzUv8U9MwXB3rFxkvYji+Tao4/zTTKX3IsDT9QNG9PUQW7
zTaLPSGIzRqAUUodYkkVoQfvTY/wP5cgKsSzPjtCC4aiBBuw3O6gKo7+/Hi/bkeRyDmMUEg9QJXr
g0Exjr6yCM/aeIaquySZdnKh2+9s1bWoIydO2m7B4wdDkgTU1S5KSXWrTO/FNdeL2T54JgHhL9QQ
RPcxWqxGfS0FmewTleiZTrzFcetLrriL+9JEZaT7oUjT/oRp+TIdJnscQE2WudjTQNtsBylARLjN
LgdrhPR5u9VtjdqgaFtx1RW9wfLegF6H/s1B0TN9Z+ttl112F4CsQfkHIl5DqJAHyLtorL5SQGn9
wYmri5Fm3vG9H1ceWUaQg0jdl9sJDcVQuc7SDAgnzOWxSMlskH/W3xtFyZZfSceBYAxKuPbxVc2s
06DQq9dFsbWXasiKoypmZWcLbYLst1FoAgEexMhxTWFuaGWDHt8yCrnDQaTWX8JYnqoGjxY7jPa8
TbdbAeyKjUBZQtbm1uicNabknLmhAXF7YXIwMrpArK6JALhz48fjr3R3LFkilxZOOICszkYVdnRu
ogx5VcoUIe42Nv1K4d3wbHDex0Nttx3Tku4zCHzBXl3H8VjL5QK9Au069pHta2oUHpOl2SsOb54M
PhWUX/qGEevgEl89tkuWj72+sHjYr1XHUZQzsIxQvvYGHTutUdVnzU72er/uTg3AVpUJ2DbJnGw3
7kAMtesyz93ZKIEC40zsIXN3RyGSoHUEWjPv/O2J0kQfdXFlatfYsAtfdGXzwRDRngfE/VFgzqDj
LXs1VjC43U/z1EDjxAKqt/wwTZtnRen2GqvujkJ7N7cQfRMbUmVmxahZzi77rnWQuk+5l5te2WOA
3N0MtG3Jjhcy1TUHsZiz0h4AJa4YLi2+XiSBrYa/5ZXxW1rVr0MZvs/VkpeGzff/x1uj97GaWljJ
8IXSuv9ZRriCCC+qj1Yp9kjgm2KFHIl8i1I3ANLGxaZDaViYs6JdjRHfykF3n5KofHJilDmMZvnW
LNXPUISfsUZ4p6TD2xxZTRpgScspZsov+5/QoMtbq08T9gfi4OFFF8MMtdgrn3KgpffGs0xSsqrg
1JBVgHvfDpX1bItlYZPEwtN9PKXdQ+UZgJBjv5e+3NuPXLjwv3lGiEhW96AKztxRpdVxwPQw8PMK
5cWmefry+Aq8d9vaIHCS/Qbqt2YkJZMprLlt9GsbOu4Jx5pfIayIoxtle7X1tfcYnwkiEHg25VyY
JNQqbteOHo6uDkW1XEsji5H6nKAczbXu55VTXkacHwKxxNOrGLThXGt9eAbmrJ/KPhpBP5090aHt
8sINJ45EH4NojN6s219TlMZsmYu5XCcrmv0y99ClXkrj3YEN+SfUK0nVoWy79suh5NNGKHLq15Jl
PUb98NOamj1Vgu1UuBbZj6jgUDfYCEZS6c0Ab435Gim1ctaiAcswtzd3dsom4kBLBAoGVW7ZZ87j
fLtgYRgLLfZi55o09sfZtV4HOjgPMUpXVJ33NstmShZFFhScaYyECgQT43Ywb0J5c0g764r6lHkc
CxOHmMLYU6e8NwrdlJJZSFGHb3Q7CnzfIfWmwbpardUcbH3wzmYm9tqi744CGEq7KiwEiB23o7hu
CweH9oAr3e0JvcKKgRl8FH59fJDvjCIlKeQjiRoAdbLbUWrYFuZCb+g1MqrliGe6dhp6ZTo+HmVz
XVCJowUGRVtJ096E0NPs9d2kpC5iUl3/tckpFiVG1v+NHIrYOTr3hkJsib5MPo9kZt5OyE3QPm75
IddCDOWhWvTh4pjUFhMvbd9bfGZW8JikWSgxEdnv7VDAkTnSTgUFRiWLj1iVIjmiIuXdFcseG+zO
Z8IbSDaDUlZn262GSqqqL5SOWmak4o0qQk28am4/v/fVlxOiaQhsmkSHAu3thNoYmC8xEibkmX8k
OCg/G8JDbcCd3gsaSr0GCEm4rRFromtwO1DZI9+SREUUGIomTm6t/12h37aTUdF/x19zg+SRCQCA
k7sB420br9SSWEq3hXsd23aujrXuRp8aLN0mX1AiM2E365UT8Jg2+TGeszH6nszV5H52sFPUXyIQ
/PFHnqhZeZrLBh0ym/Cx9qkt6te6zYbwhzaO9XKIjZ66Z6Upg3XQ08E2nmtLcdsDmvp0qBx6u5vw
Fkaet7zgEZp1x8Kb5/xQuWqkHHXsZCY/s4mIz2Gfd/ZB09PRPFXqNBrnwhv75uxp3VhcIowEpxcx
uHZz8ZywOCfoeznzgbLFpH+Zi2oZf4fjRl3Vbib3Jcpis3lCr9SLn0cvq/7NOYO/CGAN7byMqRt9
9MrYTM5Si130h8lc1OQ41tBYvkwTcfvnMDPj+DKPWgtGoyRz+1EfXQtnAMBYHFW1Mp8ORhd6P6tC
sOEJUD2VTn/MEg5JVRYY28P79Kfa1LNDha5u+ZGnfGrPjZkuX9S8c/7ItDGv+LV5HR+nRTF/uibg
wcmdy0X/ag+G1T8leMfqPh1fin5AFKJBB9gJa1s/2RAX6n+6QmSfIYhoGuofhF7nsrdwlS1azKaC
VEN47GVu63G8TB3OROcspRv8KSQ7RPcBpbLh85howx8K4C4UGd5CK/e9WAnNX8CPkerby5TP/+Jp
5uh+imtH75dTUXd+bqeh82UhxPLOzWDWg18WwzJcLK200qfedia68ItqHpVXnkTaGM3WjD5VLFHy
l+eMYXZSQc3ic+Nmxu+xVZqGT09fXp+8MSucz2o25zR5D2H8JRoVL/dru6sV1JbUpjkOTjqqbAwx
6MdximNsN2nZNj9k2ZBpL8UYzgmJ4uyln3qak+cnsy2z5cDHUKi+d07j+gV9/bNPjT+N/13mqHd9
L2qLv8OoK7/YEQZdB4tYq/PraEy/iNmY1N/yRRivszrlmASz0zQPgTBbTf25tJTqiPNotTz3vVr0
R7vz9PiztZh5euxjU0kCzcyV9JKSW0YXyCF2fFqUytVPc9wLyBjyM/xoaq3TzwAEuuWraTrW56lK
a/UCNUTovpY5cXOgzu1NF2qv6XyIk3z5iaqePUh3DM7TwWxCMz8myMv8HDSMfY4dVIj6QK/+pB9d
o9GsY417unVq+061f2laU6h+bLR6Bi3D0z81hprYnzS16qrsQCNW93vGudV828oiHdJYrvXnqjPV
vx+/jNuLnesFghgVXZrmNvikaKIEcFWjgD6WXzBGjb8piFR+eecgvOKA6BoAk0O1ac2EoawrkiFb
ymBQqeC2HaLkjq6M/uNRNi+vDaIkBeTpUIYiugYstFEdx1yp2iACwjr3Xp08WYmif2971G8fD7VZ
NRms4PYAd4kwmfzx9v3ApMOK9a5rA6vu7ad4GAvfGDTj+HiUTegqR5GlLdq7eUHWBbSyp/8Lr+g2
aMiDXiCytzQakuXAOD+jEf7P49G2c4KrBIbJyhGPE/HdzqlRvFDNx1QEXjXOyJDZ1UGN1Ob0zlGo
O1JHpT2TdFTSQW9HQcEgpMQx9EHmDa51LMZR/WBN3vRO12+aoWjqBnln48EQAQa+HUfvjGmuaVlD
iZKuzDqLh+IA1zL9Rm3EPE0Qi86RLcpo55PJZPD2xad0h44QzEfp5LNuHMmTeAr7kWyjcYbw2XH+
SrURA7Goo5c3Kynux7190FuhvLvdCKojXeXUwdEpRlZoNd9IRf1pqW37WtbadDGlYxoSSl8ff7zt
7Ig0Sbbf0g4LwuPtorbGYhRSfOxquKFythXT+JBSVjxatWue80z/kCdo0HjdaLw7XiPGJd1F2pKg
h9jtdmBDNLyWRu9dx4b1iyCPfejwQ9uJpzfnDWE3QAWyEOkAtzH6I69qmtFWvGsrwvSzlznpWTNr
5UcfU4FH7mD59ng5t/UUiXQiAEvDrdQ8WRNz6aN0RMS1FcxKUY4HTSnxmmrqiP7yMNV0cchcw41P
XVaI4h/Nm6WwaqaEMOmyseo+lnlWTee8oV/8NXNySxwwPw/3qnjba5UfCYzOyygZVuvWTK3mL45D
bwy4fVWiljY9poTCh1hMexard4YiwaO6RPTPPbQuu0YRXzeeVBEU1jwckaPLviGWaXyoK0Xs1Cbv
DgXCDFmRiiEd/rc7Somb2RtjUwRtEk2Oz6UApGNFkSBWVNvGPu98ann+bi4GQBRZnJOeKiQfpvw9
/wH75jrvVX12xqDnKxYBHZsKTlJLbiEE6eKC5neC/+25tFpHP1TGoDbfXBN7W0iNdeqglK0l0RPm
4VRMRi1O9rCYTabCz4OrzZ3JNpTOrLc/zx2VvoeOPwSOoiW+MabErZTRPia6Rzez1dCVOSl7FYY7
Lw6AJM0/dJoDrOnyR/1nTWIDcY+ZwmvAZSriA+Yw1qeQNdlZ++2nlu8aO0p2L24z8jlHbjMrlinQ
BSVh31CqJcCx1EuOYl7MaCc0uDPa/212cSTLeAMXzkWyaGBnS0Bf5PyUJALuapgkH2kB+uvxntp+
M9kgCcwqs2W0qFa3sVfhAVvM4RTwciufkWiMrGcwc/1YFq5RnFGBaWY/z8Y29t89MMV2UGSurjcZ
29vvljsRTBMIqgHwQ30EUlcOsaaMR6F6VaA1Tf40ynj+8aCbyxlDFBl0AZbLl86Rf/6fzeIsqGRX
QzQHZT57X5JhiT6UiuWh0pcMH7siQ3z98YB3PiTgJAk6VwSWqGvRVM0UHZlhyYAs/mvkpEiZINL9
LQz75PJ4qO1B4HEDp+RDgvV76zqlXYaasTjFHHSqG3/Q0wzxwSLZMxW4t4K8nrQJI2K6hdoq04g0
srM5MMN4/u5YSXeMNCu/qCINjwLJ6h3C6J1ZScVI2iIoIkKeWn2xzmvxwUxKNcggo37lXisOkZM0
39+9dvg5Imwjtc0lSe92XwAQzWU4N2qQiwLdPSOpz16v72m235mLpNCDUlIu5JpcByBFnscl4tOB
NfbmczZ68yswzp6yw71RuITB8kAOycVWKzaWXUdlutWCzoEokeX9RC/pVBwfr9ibX9jtW8QMAHaR
fOXOp254u2Sjk0SK64RqMFAuNI5hbUCXq8BckA2sJvUvZXIhsffwfD/Pbdx4Z8j+XRQBGNWK9zS3
qp75euhN32dnmpc/9bHMnVOpOsLyMdEc3aDVSzX3VRtS4UsWtu3fTpjY/UvVJIP7jTS0VlETSyhS
GlYcp+c5HpR3mqiTmVG4kGbG8OdYzjVpokePLR/KRgvMInGupDVo7Gd1InmImvbj8YLK9Vqtp2xv
5PRKs+pNdDq1BfdHqmoQ9lQ6tTULHuqBbjrjExhx253aPNXtnVh1u1V4DjlVAGHSqW1dIHV7BMum
qcRdRcn0i+4mUJgWs9vZKpuAXwLZNE6zjLJBV19t+0zXhjJDliHw7Gr4K7e64czGNb6UC5DWPLX2
DxP362dtVs0dtvv29iWBgzpKjo3yBC//7R4VoQFbKGaPIptRf8zbWfsuMpgv4wx++fjz3VlKhqIE
DDxBw9OawMhb0ytdxVChkY+vBlvlJdGF8/x4lO1rTTAAKEEPKRcIyl+3E3J6VKoxSzcCMN/2WFqj
dS6m0n2d9Db6miV2/o+Hw/r58aDbqaHBjY4arFV6PSH73g6KtnLeVqVuBBRgPN9us+S768XWu2Np
SYLiKyECTwV97SM216k5VxgsBVgfJh/xr+Wou6P9ajfOHtt3uy1AXKCZckkST/PftxMqJserFeqf
gafGf7WL1z+rop7PY9ztlfLu3JLoz0GRpjSFQCEX5u1QsQ22bDaGFUAIzxScf2npS09ZitTTs2bi
inhMzLGm3wjrIe3FjpelOzZ2UwWq17jtSU+mev6RJJOHNulgyuLWZKrpU+QMyadmzqL5OLdK8w/O
yFHy2YEiEj3piGoUJ7tUk5imJBdbZE0UiXeArtKENDzl3bwX5cgFu727OOB03qEKxx4AZ7qdJYrs
ZTi6lRG0XfJv1TeG75jiuQ5p+dGT7s95iJ/nrMX5S9mJXu9sTdm3Q65NNCK5YLcD23m3jADeemB4
lf1xMRXlz9xqtZ0D8EbBW82PIjuPACosjLNG6gY0WNrFba2AJijXB/q3rrlri2OU9v1nzem6QEW3
9zJbovKneaw/YTSQHCu733NT2+5cae7Lm048SSVSk/fDf+JX8jeRIDzgBg5GEweASsVvp6YCuF+y
03tPvez1k4eRB1Dqa90O1dtVVISU0QJTcZOTgZ0FBRGqIo9HuTMh2MTwVkDYJLtEZrz/mdAcqb0b
24VF+hH3/pKX6qEqEpVCk+3tJBzbZ8iRBXxiVgkcbkrRyLllnqg7K9AiRznOkei/2Vo2+FHrAnpo
bkwP4KTN6XEy8nqn42u7TxkbfJyLm90KIns7Ta9oCfnQuw1qpUqPGJVGF3ec551PdncxcTCg1RY0
HHXq21FcWqjcpBusYKyh9KW9EwbCTptzU3npzm29PfFMyJEccGnOAGnsdqimVSaMR1UrmGFjohbK
G/HFS4ruR8y2PWaGUfyTt6n4PQQKjA5RZHt7mqX3JittbDG7pOKweS/MxIyHulZYUnobvk5KPLyi
rhj9YDPtQXp3zj9PLvJ8sEwgYW/cSarWRJwi1O0ACZ/BeQqXQXEOWWN79EM6aer4lReP36suaQuC
1ykfLqrXJc2r3WrucmzgYpU7yd699Sdg5hUjeSdOXW0oM5sdND9bOzCjbgZizwsqrvNvddeczMq2
Dl2o/dV50Vmr8ndL+0KTp1MSxogGAgUp//bTL5icjNKTJiB0dv0hUUPI6FF7Sdpe7Mzy3jeWSiu8
oSw/DQC3Q3XUTEBRYycYykk/QGeyA6W3USXJQvPL44toy9BiWkjVsKGIQAB6VmP1I87lTTQ67Kd+
UI5iGcZfad6gy1goxfJ51Lp5PjiLyIN5zJLpSF9tmJ37qhdfurSwp4uR6fEeSHLn3mBvE3gBIIAe
rilUQxn1XVPFbjCqrXmtYHG/ThDJfns89zujkOMg2YgCqrRrWn1RO4lq2keEFzijmKCblF31c7Ds
+f13vWxhoPWJLJuPtWIc2VXsiEUpXF6UIoNxNM9fRksbz1psmzszkgHH7YMNpERmCrdPKnWvQUEn
NRdHDKob5G4/fBusOPwAs47KrZOrB9UMxfd3ryDSNTCB6Ryh0Gmubt5SqRodOMsNbCfMD3Wf08vr
9nu24XeOA4VPzrsU1uRdXi2gGDoj8tzMC7KiFKfQFcLXKqdAgldtd0KeO1virUcNPpAUE1urrNJ8
KeBp5V5g59pwHExKTeGQlDtP8r1RgIrpVET0knt1dYtFqtIq9ECy8TK78a0k8XxDNcW7s1zyMY4R
YQxPI5H47S0yaXFJ/JFFn5ZaWJeyGsVBNcK9vpY7c4FHxS5gv0kruVVoZqMgjLAGIlD1aOS+SJzs
OeOG3IHD3oxZbnY25/RN1peKMcHZ2kbUTUfNKTCe/WQW7v9h7ruWI0eyZH9lrN/RCxkA1nbmIaBS
K2q+wMgiCSAgIqDF118Hu3enmFmXufW2ZjXdXUMRiUCIc/z4cW8nd8ShNd0paV1kFM6eZbgMTVIN
rh4Wxo8uVyZy6I1cRsczVwtxhGy5OpzgLAnaBSKsKnMQm8OietaVkBg1cMo9JTJUVmgJo1fbhb+T
jf9O20JaZCGwqq1l9RxUDtksUFFJDCO/q6BccmhwtCRwpSWNTO22h+4W5BTG7JXD1rLachMaClSJ
ouxUtGk73vYFRPFTqhKm6w6eQKvXogrBBtIiKYGkAkwvbZqqBvvRpzDhPCXMaPiiUrlqeDqkjPr1
ABErk8oKMOKnvpKTCSJVykjWkp4o5j6xM14uEzgnhGhA6SElVaijjdLiVE8jhf1FJ6gETdK0ciMw
BfVXpYH5zvtvHgomSMWf0DrOvEtBrQ4RAORBRmvf4v53iZZHbpNDN/77US6OunkUtPSgN26OT84j
sVqSFBXNUNbe4i07EPgT0byL9HWmDYMX9ln9+P14F+t8FtkH5moCV0Gnz/kpbuulzfFVZc/ahPul
Co3auNKN336qudMQMSZgB4Da5Gw3GWjXkKE0oe6ryKxcbjLhoxdNWhtikJaGWl5rM76cRaSQczsz
eNEKMLizbCdnstSSqtb2MFzSDzC8s2Mag6V9H4WaFFG5hevx9/M4P8HXjQyYA08GnYCZgnuOTY21
3YhU6xDBVXluuoYpyne9H2MRkMKIzKA0pMHw4bIwkCux+6e+39nQaMgBlxWMZvQZnZctwSOcTehs
e5/XQzvuxGBnP1KzSB8rs08j30zV9hn+QqjhZekQDZB0tCGn0tph+y6avJaWdgavKKqRTLJdrEkL
jEENdee7mFi1GiBfrCY3SdBX6/Tl0IgnzcwjKMe1bDQckVZt4nGAPZXbJgZvbuyQkI9Q7cwHtJVq
HU1GSBJSGRzEl65G0fbK1fZ5TZ49PuhKqHWhU2Puwj9bW4qkjC1B1/wemh+Clqi07ZndGzplo228
at14X1idO0JI/0fFu/pJr4i4doyfv/wZv0NIB7gHFG8Edl+vpCoGlQtSBvZeYmkS9E2lVKgYq1Hq
jE2aXkFBLxJfVE80wHazHjzwmXN2dNhrSD2r2t7bEUiMPXImir7VZzKg1FFIZVAU6jGycAl8v8Av
DgokhmiwBoMFHA+0gM1b7qfUvtMqtKAAndqrat74TY2UNI/QLvK7owANAfMBcChye3Ixk5WZy0aa
sEOf8Paxl3hGIV+s3n8/ykXkZWEUdEsoIFrgSc7RXaOc4OOVFuxQd1IamLkib9A9mfpAuK6lVxcn
EfJ2DASkAIgB0LTzk8ju6xy6asBdMhv2EWR4GtLIdEL04DdtF185hS4fDP2tM7aFe0qFysLZaFFc
DDwSIjpUfSecDkNuRCa0nZK3v+1BCPQDzGzg43gogErq1/WQDwNk8WBacWADR42nrHK/yyDD8v2b
ulx1eAqoJgKbABiJpPHrKBKwOkQ6JW7CKswcxB3xkrPIDr4f5RfTNidMuKJQwQZafYY7lrHJzbSP
U0xbqkWu4LZ4tiY08lJWF7Hsfj/axVWBmgluWjyRCVFgFDS+PpMRJj3Je9zushFN1MghpWaX0o9K
dGuJdTwAl/Sa0OIvHhA3IfjmEHqZb+CzIVucSGRKm/QAgrtYhkaDytfYSBl2VxN2T98/3y/eGeQ3
AAxBIh7sik8G/E8nRWwOkS5HAipRvI62NtSob5mec+/3R0HtVcUtP+s8nc9ip45ApDIrP0AbFlpa
dWN7nT1ee1e/epa5+gqhSmwrQNJf31UcMaWAZEF+UFsr9NGZQl4iOMk//+6zQD1KB0FqVh4HEnw2
CqnhgqH1YX4g4ZDCQQSmaWkDRcrvR7m8ODCKgZeCNjHoV57v2MmUJ5XXRXHgmTYFOfq5PHtMJx8S
Ts1Sl9SBlhAMXzdlTq4RYC6XPBK9TwsJZCRzK8fXaQx7RYA5HecHrphdf1KrnLAdumLU4VDBk6u4
HVXRvhIRGuy3ld0/LRg0yKagaAiA6yw8qEVWK6yv+SGLSW85XNhwnoOr7u9vMRTPURNCaIQ3CEmg
r4+YJWNoTlbED2E3FVAXgGOkkUPtzM6I+duH4iy2gPsLNxeEWs9jTY3lHNzzhh8KMbU+wBFy4Kzh
V+LKS5h01nRAcxS0bRC9gGHz9YmSmmmtJGX80LG0X5BUT/3YlMIAuVjiqb0gbp6DNwt43HIGOE15
ndXruwJn3pXj+fIORb8+tjrK2nMB43z1YG9ngClNfhDw1gn6siA07+PC06QqdJUUZbTvN8rlpsd4
6NYHagjk/QLH4OVolEbExCHkCUOTVjnCRLi4Frj+6qmQ1OLCnsVALuqwhZrpOL5acUBfT+RMms2c
wg7RTaqGwssnuV58/1S/2INoEATxGWkK6I3nORFSl6kaK1McsFU0B9eT5iWobvt2Bn6jNclQQCib
6OX7QX8xlYgPZshz7ngCiPd1DeHcDiGrOMsRharthJC/NBwVEax15ZX9YjKBbAHBRv8WPJnOycAK
eM2DMcrlgTeF/JGQgp/ylBT3NSz9PFUkv81KRZMYGrVwl8IGEVJ0Z3GJpVY9TmxLHMDO1VaziLav
DjqqNJr++P0MXpQGMBLOFcCROL4QsZ5hkVVVgvIZ4ckAw2heHWVl5yDbQY9VqaaQMEmyXL4jI3q2
7S5ulhUT/Mon+MXCAZiMVjWw0HCC2ucnaKuW3TSx+oAzjmsezutK9TSlb/OVzRVRLqFqIJ0KLhv8
Sjbw2bn8JbebqTMokOLymEPAc830OE4YOEGtcchKOGeYuKAMAdlU6B6IaAXFzzJZ2gLEqE0MSfPq
Q5jDZAZyn7P6pjAnNM/RlJOJfCik5uVaGjR7DJpBLeu5M0kult+/qvNFiN4FLAW8o5lfMadoXxd7
24Np3U1KdujMona7KV1FUngo9OgBtePfzZTmwUDAAVY0Z4MXyqqqwlvFnFhxiHmtwOM16+C6Kv9u
+oJRINaMQ2qmMiFXOnukOhNqkxdNdYBfIXEMQ7IDLLU7wxbcAVOiuXLnnC/2eTgw9pDHI7NAjW6e
4Z9CR6GDtGlZY31IhGQGjY47JrM7xUNfWOf01pAF9dhbXlWRyFHHMr5yipyfVhgeXXkIkhAe4R4/
17vJGlE3CLyagybBbUbLlMiXCBrsvl8ml6NgH3+KPOBUxJF8dnaQGoK/2hS1BwjUWNsSLW/5YsjL
/lqE/FkW+Xn3qOhyV4CIQA4BeDk5jxNInUmF3bb9AfAQfHNUjQ1WUNuTvILC7FT4mTWxJ92QSuUY
V9CamFx0LkEwFsyABjJJltzWJRAMFd29mYiSW9Zp8hSgO48NjtX1UJcZOwjNoFHUZoy2KbGmIApz
8pqacn6bhMAmaF7FDN7KVmQ/jlB/RVeDLN1ppCbsN4MiPCxgA+S9s1zRDFJ8XTpaiobFoSyGA7el
Z7XT4yDmjFzZ4RfdGfMoFk5BqAdgKGzzs1HKSLXyRIxAZjtF8arBaHRagvQ2upNUQPDJHgagYtLQ
2NDnjYaoOGQadn/AjMiqfThbM2ixVKDW0QGyNpKLQpPW/2ZqNLstYCVj26KwCxTlLNsTpdUD9JvE
obMtBNu5Yu6kvEXh/nMd/8eP4T+jd44sADz7ov7Xf+HvP7gY0fQQN2d//ddevBc3TfX+3mxfxH/N
P/o/3/r1B/+1TQCv1fyjOf+uLz+E3//3+O5L8/LlL17RJM14bN+r8fRet1nzOQA+6fyd/9sv/uP9
87fcjuL9n3/84C2OLvy2CL2/f/z9peXbP/8AjPrTlp5//99f3L3k+LnDS/bSXnz/+0vd4Ec1/U9w
0VHN+cSXEPj88Y/+/a+vKH+igPCZSRpAGuY2t4Kj0fCff1h/zlQkwBzglmmAi5Ae1bydv6L+CUgY
0AcU3HQEbviGP/77sb+8oH+/sH8U0F/mSdHU+L1Ynf8+EJBXgvsDKAoR+AxWX8DinQr9e87NcQNu
R+PCfaGmsW6hgqIkEHwWY0OFBuPqBISzn+bn7w/y88Dzivs6sIGhEQaCOzd7YJwdebadEjbmfbUp
1JY5HWEELRcqyPMqBKe/H+rr6To/I4ZC/IN6BtSBcQd93aFdVsITqi+qDQ/RpJw2HfEHgyRXHkif
j5OzJ4JAL7ios6Itos75Y/x0UyVRHbXwaGg3FhrwqVxZsV/LRnYHN9Bu1SRy7xtppqheUw1A+lQG
ScWB6DFauXW7f0kgCuL1ek2IO6llFUiTGjYOUbjgVJ1MdV9qLTqZFT6wN6FpqMvEZkmLZhzvlG6s
H9Ku7N+6JJaeTEnLqDGVtkGTgXW7rpI48KQhHk8sV9U7ve3LpyZSzHUUD69GzeQj/NN6V+2GFkSf
UC4LGmr58GxPivR7mPHnu5iDBgTmSIyhjH0WOapKnatowW02aW+2vt3z3A3b4Zr/0dew669RsHuw
vPA/sATOXgVhMlgzvVVvjCm+70pXa3ewgxGBRsJrtOBP2sjZawe8D3XxmaCIpsp5of/02us2GhJD
hPUGHe1+OcqOGuVuGWo+Q1tN+yNivlAN+NShUR2qQ6NR+W3XIGiRqdVAiqgCjvSSymyZlPw9knQv
7i0gMXutHmiv7ozahpjQ6MS95hr5vQWXnrbMaT8h+NE2SnXokpXcOKI+hTKjsfysJw+sW9XcyQpH
gt5BbMpelKoe3H8ci7W+1DHKpkCJBVbfQx3uGR+PsPmFQeSGIcQZ2HEk72FzP05s3ScnHEp+pqxC
GLAK6HqZo9MTX7MiT+16/OeLqWV7KGMsivZUscq9snN/sadwXUG9Cagh8vxzHx9YvcDkrVbqDY8T
JcBffWIVss/S4j1J+QiekJJsSDS95CWXAnOyUatsuvhWSdNdUgjZN8JYcvM4JGte5T3NQ5lCdfYR
BVe/099xYVdOBrjEzbuiOrJaTg5pwlPHlvSbxlQmaANomqPUQ+JYvfKWCaNZpqbRrW3emVui19iC
CJbcCi1AN1pKxDIdkh5vqhgDlOPjK8HGZ75wsdgAJs0KZID1rTPUDLRiWbCWNBujtjQX/RKJj/No
XE1iMhy90LoPux9whJtZR6FqqD1CLEFdFtBGoFFvE6cLSUkThSmuAd6VIyFMpIrc2Q4EIVonxGGz
GMIav3kWANZ1VM+/f6Fnpbm/diZ6g+HYB6FF3GJn0ZLUxkaMiW02OQTawWCMSqeObBI0YtS92uqL
ILPGdI3AfqBCaR/QqjoG33+GX9w8oIjMWuoAo4GwnqXPfaF3cqqm7UaywIUKbYmtIaxuBJYRXlM5
++VQuFrnHhrEoOdXQqHHZVlPbbuxywrCIPqoeLmayk8x6jzXZvZXY6FnC4kZWkdnru3Xc0hWGqs2
QH/dZEJudrmVWy5gQe3Yd02/xmRoNI0nyzH7Kt3Eiiy8UoUgMnQxRsjYleB5tpz4asNq9MLn6pUK
5Wee9HXhovcFNyNYwPjnRSNKZEL2pYbMzCaqQtWrAbxSSNXGGcopwoLIB8zGzMiCxEejPYZlorlo
Lg0XRtH3fgGOS0CyfloAeoQ339TJcD8cr6m0XkZCwPc+UwYknLOc29f508MoBmNNExs+NICKigqa
2umQrchUFYE5xumSQchjo6DW+lvZH/YEEBSIqIG/hLABTayIAn++QcpIVlozLoo1mlYszxxT4Uao
LfxuFASwDaRyBELgLyFOOYuCRGeLrhyYvs7lavDlPMHcm4Xkf7+5Lm5egALQZELGjOgOR/bZ5iKR
TKZs7KZ1PiqBJqpq0U4ywAjFLCH38rdg4W/lG//fLOJL5vFtVvJ/Mt/A+/mP/w7sL/KN7UtVxy9Z
9o9lnb0Ub/XX1AM/+nfqYSp/op8HFGrk+pDqmxOMv1MPIv85s+TnBYGOA+AK/5N6KPqfBNV2BOUE
dS6oqGMn/J176H/OGSQgY0iEA/VD29fv5B5f1wq2GBpKFJRWgT5jLMAsX9d9r+RZ3stJfqoGuXKU
UqGTbN10PdFoPJTWlWP/6/7+azSU22efL2Nu1T27eQiL+iGTRH6CM3bq50d1iva9xtBF32y5FicU
0H+y+Oml/CLJ+cWYOPnRi4ApRpZz7giYszBW23xIT91o7ofExu3aDIGoE0/uuBkkarpO7GuKfL+Y
1s8SPBJKoNAX09qRzm65kmUndTKmRddYy2awHxrJgu4GuaZLj6sFb+nfJzvmFXKhgPKB6c/zimvu
61tErF9YLJPJyd4bnQ+xFi1xrfRNHqgyRLRmbwnY6kXx2EY3CgOnbGc1e61YGCmtQkeOXBVdIcqL
PdG5vTh+s6I3i98NJbyHDnK3bLoPTV9azIMpUxP7GbvV6z2J1xm6dAwv6Rwzdqo8sOqnqYloESGq
rRz1tq2WdezqG3bksTdqbyO/1bubuIDE834yn2ApN4nAsoLQOGkmFNeOsn6yDEZrJQKIroJDc2xk
KYBeXmsukmBQF1IEF0fQDLWTFS61wFxpKNLHOYUym30/vZDYzY3GwX2RPOkP6asqnFQ6TMaPTMq3
CREOWmVLfujRgKbn75b8NFo3hvVSorg5di0Fc1MtX8FFd2vO4OXx3oXP6POjhU2j1q+1ZccLiJRn
EJt9DKdjWLjQYZN7EDrbDk8MeGl8NFlGFe1BStbVsCJkwk0pqK2sZQFhG1ofigTtuOhDc3gUOZHt
Yy1AK7dK13romv1TKzlEDyD1lvAleF3fb4SzuO+vVYKbbTaK/aQznmFxJYuqKEcEeuqTvHQICXVY
AY2hi5bQGAsh1H2rTrRN0ZegIUjlLW/0a72+F/sCm2GuqYO8C1LYBcg6mg2YVyPRT4310oxN7DR9
PTlE9DYFOKJeicd+NRpoFbM1ByhSqBl+3RaGBAF8Dr7IKWvtuzAWMTVJK5yiY5uhipsro10cNCCQ
fApwI7iCqtAMMf0cQoS92UmtNmS3A+JeCtTT1RvzzhThsunzNbGTu7EqruEqn4znL1sfo4IAgVoM
SgLgv56lvmMYwfAsNdPbajSeGnMR52jcthvkWImVlp6CgIlWMRkgTdMvQOfFWhbxbZJ3R9IXFq1b
S1vmTco9VHJQqmCn7xfdZxX4y+cDhAYvX7g1QXV/Rn6+zkqiGuhDUCP7phBbsw3wtk3NaayFobo2
srqE6vJiTBeKPyzl3hMhROtoLDzpPcUitMEJpR2YdDfNgkkO8/NttVZW5dJYmUC8aYtUs3TsLWnx
jA6+saoofk7p3RLN3Q50sQDDQNXYlykDICxT6U3a1Cu+MAQlu/o1uolX6rp6zlaRHwehV3oqSMwS
VU2qMDc8GU/fz8bnQXw5GyDuIjQD6f/8AowEynljmdo31l0/OtoPpF4MIjLYAhUwPyf8MNf8Lmuo
esjWmIgB6kKyKyCEaFPYRlb3MOaRSqe8Edt+zd75K57DFBRwwvef89O45rvPeQYRweWuB7wR2zds
KTb6SEHRiJeVz9d8IS0KHKMfCub2Md1NfnjsHpV9sRlXrWfSEGZSaoB6ebiNl/YCZQj1pC212frX
T/jCbj2euVLpZrELJccp3TDdsYa7JnYLjfYlHRpq1A5usM6iKXAYai7MdbjsD8pxOKGltjGpAPRS
ugOQtdgt2yAjVJv2+rCeDL8OtzY/jFDw4k9NcypKR6uo/pjtQsp9fQGPw6PY8j1EEfhNtWXBtcj7
M7Q+nzcAxWhuAs45t8x9Xe0pmmdzeIJZN8m9vFL2ynLas029y3c2NRbSg35f0/zYllitNE1pNFAD
8pi1A1lgSUEm7vTP+eABNbK4Uw/Lqj9UFXw5nEKBFJ+Dn8uqoEV6kvjIleMSBmSu1TtJ644MqbMT
CtoW6Jz1lNipN2xtpG7xjHsHuttSvCoFNp2fPZc30qpdWg/smTwo224H970DLh4NDhxHlJBy+BXi
8LhpZWroN3a3jA0X+6HkC013JQ57R5hFu3bnwfVKbmgeU3alj1Ob0+TLWUTUgv4ibVZ++jqLI0OM
kyPmuQm34Ta5b1faMr4LHeFmmzJ25MGT0MDK/bh20KYGmlm+JcvWz9bFOglK1z7y5eCpvu7LBVUf
AJ9n22tmhigqnX1GoBdIGpEwgoFmQ9Hn7NwVOodjQFiOx8wKkjzgyorZFCbJBPsxylSc/+tUhLS2
vTxaRtFKJMvMPJLuyIqlbK/QXFGLJ92+s5pVDcmyaGuMjqy5Y7hgiVP+EJYfdRTsoeZj3Mehi652
7Vg0tJKpqlD9LS2p/YI2mA+VeC2/i8ZHq9org4evA2TMRspiSMY7VusZptP3kJz1K+4m6s3E3bp0
x37F2Q4FhSpzwyTIYh+aVY1ZILaJHbggU1uDRMaqk+9Aw4UB5m5Kt6IMYlQJcBrX+4SZdCp2jZ44
rWm7anFHNFiruNiYHfjrll82AUBPdoJCaPuKSrhGbtJ2zVSfp8dOCsj4OiJWJAUaSkB6JwUtTc1L
IS0FJRqa6XhEfBidg1QA0KZnTphTCWekZjhYokWcgrkO5R2Y/xkuqSMKT19amZt8OJnxoWu3tZX4
nXWfmLfQfqE5w2xd07A8Dy7QhESAYWGrg2mLFOpsq4e5WkOoP5ZPcA2FgO/AliEZNa8M1RrNNuaV
m+NiNAB2qDiBtAPVQhSxzoILOWc64QnkPgHQvNUVQjctTRmVIQOK6/IqVHS+A1E+AQgCBsOcHs6s
xK87EJUSUoN7Et0wkpe0VUq0GhTFD5QT5jh/BWNY2UnMZdF12iaC0iw4Ha4+RRWsYc1VxbVrNiDn
Fd6ZPoRcCokqQiuUz895fFLP9ESG4NwJtsoPVR8bPgJHYKxkE2kt+LJRGDQaLlUphxqgBAV582gQ
niMbkY/mCNmA7y/I81gPHwdhDWQjEXWBLWafRZY4m4YI+orTCSZVgQ5l8ljvG8gTQ4AZBRt3ynlI
Z8rXlXv5K74IfRVjVmBH+ADWDVj454zUIdEaEx1I8qlNRO3JaS07nRLVUE7GyvvdJ5zL9ohS0IGM
iT9HaKUo0+MIcs2nBh4llIdeM6AuiVpOjMzyWdMYcVNF978fFMH5+bGK7gKYNM2uejj3USf/uvCG
ShVaJYR6SlMokzg5W8b6m51pTsp3UwbTlEVr78zoBSLKVOtslFFwKMg7S94adkoFfzLKW705heK+
kA/DsC6Gm1Hcj/Vr2WCVDDdxtumb14Ss9WaDaDkt1lDwssZFUW7HaQFmhKKjTBMjiatpoufOI7qG
mrxz2NIsF6nKcfghw7P2E3gE06JidBBHM8GuPxTt1iCLXH6SSxzgurQrp4U+blPpgyPnmKBWXKsJ
hRiniatXfyTRqbVPJr8vTWRCCxMfxNpLka9qPzJ+b4weH3Z15PZkgTuuM4+ZvLSNdZW7SvFhmwzx
wAYtnZaJh85dCdJgSUc72KSNdJI8W3qw2J067dT4hAzbJG6IZ0owi9JK1d/DNjC6F4XDJ+OYlLcZ
0ltoPjEliHvhduOSYa4kXLSVa0qbBBUykYPdY4WuZmxhxtD+iLkEt+QXRcGcGs9wUIAsNBUkyBQn
rqHgfSxGJDuLam5QXApQ/fQl8mdi3nbtbYxvTVLiVNpNPTqDdd/avqJ5qrYARpGESJzns7oWnoba
1zX9m4tbG2HZTNKFphbQV+ynr8urTIo+goWLfoqTKEPCDk8hIayGFjDypKMhVU6iiGvE4ItoGpwP
GO6AKoCDFMOexwrxFM0t37J2mshb0YF8M8EJxJPLiFp8nZYftbQDRUxHgauNjlqziiAhXARKuNXL
+yb3caDUw5Nk+Zm5zYctpEUTFfLpxtFCKmAcR+U5jBxdpwJ4AoLGatVnKDfSiqxG9NLoDDUIzOy4
Krnf2W63Us1NQXPtDlHddAhDh9hHu2s9OaZzgTPyO81X0dEpObW1guEDFfKqkFdD/R4Vvm54Tebx
t5AEMuZOXtnHLt3uJo1W/T5mj3w0qJFVtEygldBCLOYoTE7N6t7UVlHnJNU+03xzoEVypf8YMgIX
Rwc6a9BB9FlWAuJ3lrNYNeRYx0JTT4m2QpUX0UK3yZbQqfQyp//oILu/nTpaPeomtHqccIRgBprR
CO3CozytBl5SSKVrzmBuRbzJ9Nf5LxEMwpL8HkWpvHOzgk7CVTUIsDlQc5duxh2fVszcxsV2z4G1
pY7cFoia9aWOu1kb34cO2nDaY2thCjj+hbrGMleEj/47O3u2k5eRbW1gPuDgwhQ6uYnB4B4W0qs4
KPUW+ilKtI46tyD34XjXtZ1jRdA2H18i/aiJDonSFi70EtkLjWqIA2Qld/IeB0K1H8cXCxUvLiNh
OkkJerHbTefy0gmbkywBs+MOdFoLSwVLyo0MCpJZRYJYo3l0WxvcC9tXBTVUJqXUqG7hWjVP2Yh8
sE0XMq6BaqsiuWbI4RMK0l+ZDpSY7nivbFp1W2qB2lMi7/TkVL30kC489OhmnlpqSduM6DQq90a4
C1nvJhDCr940nG3xVm2HRdJAbb83NkV1qI17JQoXaYR0XOzLxnsxYOpjtK98MDbQiFtClJRaQ0nF
AOlmNzffZRLTEs2G9RRDkiMoKkiylr7Z/ECPpZmHONd9mG/PqVAImaQJxgAVzsx0pJJ+m4tVOC4H
+D62wPXa9hBpIwVnTmRvhnarUrjYS0NgpKh/I2ZesNkACncBwnyfW/QOLzMonu/VV0n4Mbo4Ql+W
XXaS7lrZVd7AP7CQvJQ+OGU2d+wUDLVtGge4D7pjsxsmpMA+5DDATnVYFkDHifmhGXA5gU6PV6ar
MXPFXZOuAav66A6avAFENUG1aCm7aCULeujhwmHIi+pt0nqx6ZOF7dYezof4KYUa4HO0tn2+S1+k
QxnTXKHdafDaZb8A2aTet8BSydIE7nKKn6OCDhKVF+VNwvDpRh13mZMsxZo96FQOnfFY6a7+cM2t
/aw4OYc2kAud+wnmlgZk0Gc4EUcsn6fwizixCtzwLhEyHcCpRoIYU6LpUIBVbI/JhYoNClwryloX
LdJr2CvoFH5Bu1hX7mrJ3NRyeoX9ehELAz8EzfmT6w0G07n8FcrGeSKBIHNicdY6kaFyNy26a8Ki
FxElHh0OY2DjEB2MyXMKi9YkYWmxUT4xyDZTYbT3ciwfYFCPJH96aeTp0DP7ypkJtaLzMxNYJUDL
2RUTM48awtf7ECwhSWVsVE456KWTI5tuLi8ARCUTTgK/LFzg34OGZpJFoe6YFMRYp9N9hjMWKLxY
Wu9K4r7i+BHNDFm02dpUThGDPhcoUGXpDN0uMXBmrMf4vSWHqX9X8kezXsvZa9ce0D/I2X3RfUyW
j9J4B2ZVBS9SWkoUlYaUuVCpRMypAIWnZuljDbDYL0anGsHn9DgiKbZKqmVhugOYU62TJQ52TI+e
6ZGi8hBnKwuwsg9SxkJdA9BYIBA51h6SSQd4oQvoKlD80Sm9zq+9aGcdw2f+Ed6lH+KRe4bL16ij
4PtQNfJLj3jdU/qQvypP5VpZqs/jUcK/jUMPvyDQiGSUUWDr7OJPES0mxU+nUyctxmKpmZuhPxaB
pS1E/tqlP8YcSoJruQMNaCuzfdMvpbqgUIqmiVh0xg0rNzJ/zN2i3GCDT6qflCslXdsAcaJlliwK
zbfTANwMXNhwjgYFG//sTvJt+QQXi/xpBMzNoQ1HUcyTdByBFO4r5lPy+n2sjkT3cvGA/YKC/YyA
XGYjYwMyo5W10ylWXK1cDGTB2EbXfWXwQ9tDUIn/XyeumixRgqOycLCw9We7dCvd68RtYb62fAcs
3pq2DQJrGHMoQZdQEXvx5BsJjZC+MRoJpz5lT9KjyB2+qx0E10AIMkpumtDrFZflnroPb8ZHAl7h
6HNOjaP+2N0rH/GpuM+xGo7RRizwgVblNvZT/AL7OevdAc3gG2h3+aaHz7gs7sWLcd8F8BorqGQ4
6Q2O+w+jomBbAVWGo3SiuK2gCT7gIt6bi0xQ+QUNBeaCLAXs85RbiDX5YhU/FyB+6TTz6mXzASQQ
F6dC6ydjm+KjbbWt4dmO5OVBGhC39qMNobhMHNlH319KpRcGgAYbijka5IGofBNuwlu5B94B1Ed+
U5dRwIDxMBDJaLnlq36nLboFeatxWnvcV1/VB7aGDohxREeGfluCb/WIPVUIj01umnr9uDKAoSre
VCxk1Ky6N2Eex245ajexmAJj2Nixz2oHX4NGyHwpFNQ8yU/FQ7olT20PJ1gabfO7sqT4YwoPf9Dv
RaQF4T5MUJSG1sSJUweCeT2G6xf27Am0trot72WgdY/1uEKzwP9j77yW29ayNPwqU30PF3K4BQgG
UYGiJEr2DcqyLeSc8fTzQe4gkh6xPNfd1dV9ytYR0t5rr/AHg/j+2q2NlZk6zUTX3u2DFZiT7h4c
nPTU/9R+dTdywxTDrvhNpp0yo4xdOkhCt650J/EdDxe/eFVrK7m5jZMb0Vwa6oIfBjuWqXbwK4B5
j+la5AzRwhwXYrv0tCvPWlTRFmMjTVp6ykaSlmZ+FfT3MS1Wf623b2pIPvWgMCLu1mG5qtUbLMGU
+q6nNIncplnwh61hm8UqzxdNT6izwX3FmPslC4aIPVMLxndMIi/U/uctEDwN50kPpDSVec8p4UfV
qhTeVjrt09bAP6Bnh3vhkNhxx7wDIt5VE++l6lqX212Wu6AU5YXAfxyo+7R4lfhCl/asI8XtcGxg
BjcLozDwOj46KqUaEPkJpL30YmXW6IpawYQ1Z6wxmBfOKUZ9Z6EG4AyZgTWbqNEaOGm2iYmnYFlU
TPthka7Lq/Z2uO4PACqXltvv2BphicuUkwZX7fBYxA5MKIkW8ZO8Ux/HyDZ3dMmjbofMWETHXKAe
oRJeItdZZ44crszANn9MT8BBHe17ikGMZuuNkxh2ghOYuaxZ2zvZcNPmLqmdvnONdD6g2sgd8kVF
WdbY4i56mzf63fi17dZK9Oirt2PnKoTn3bgrtvLXau1v0uvGna78Vbiy9vFKcJvtuFMX8Yre6jM/
d0d4P2Tf++viVl72xCXlFmhgGd0aLElvUUeuNuH2cjWGqya+mZrdEN+kKvexUHdD5NDxVcs5HHoK
4y9XMO4ljhzJUQ2+jdPvhKc5Nt6IO27f/4b3l/8k7piviS/Km0CMTLb0iQ3f9r5O04I5DAURMUbf
KXt9oS9yR7K15XRNfrtUbc7bhbyc3mCliJYtPGWv8CRxu+J+46eefWfa5S9e9Bxq1tOV/hLs69wO
H/NHSiHhqrhPSjZol82npvXT2vWCo0pA0Gz+vH7tCFqMkmIKDLt9y93sprwLX2ibXJm37ZW11vfR
L5/zub+qrpNH7cd4Jd/ErzCICbvGjqYw/y8MV9GTojBWXqgtJbTdSFtNmbcqALKku6+9rVnf9tZC
WMb5VdKtxwE93Pu22YXqja8uQzDC+kJQFoW0DE2CDuFhkQgrq15ZykJo11O4wj4MEg5dDLVw9G80
rPWawL1Ia0eLWC12/Gxl9owsEGzdHZtd0d7I8npsl/K4l9WbuHYC3al57uxaaG+SBt09aDvajRUe
INJ5tW1cgAD+Yc8yqQCENMtQwJE8GayYLdYS3tBM+wlRljtBCbMt8lUDqmOD6paNNv51jACMjU4X
SEhmJWze4xgR5foY9b0Q7/GE0Z0mNImYVXmVi/HP0RQuIT3frY0/zo3m5g45Bwg76GLEiZMoYUWF
glWaGe+j2isWGNa/anLW7hRssiBM/QAD54UjVVLQ5HDsQVwEQwZGO+NIRQ3YaVLI9pxWujUKKzhB
OIJaIK8tv/7xeep0+hl483SD5u66OEvkyCdNznKARdBEabgvJitntNOyTHW9WVDsOFMvt5vPL/fO
4/j4XubrwVdlJjnDINA8Of4McWGlU1En4d4Mp36blOP1EHnmMq6DGgWh6UepU1GNkRK6ozkxaAlM
Y0lrOHNyNam2XUXNyPNUthCp3hoNtpa2XmFc4zl64Yx7hx4f3Sk6H6h4gXmDk0NtcvJm6lQokQtT
pgf5W8v1JBsMdfIo3Kkr7cFbmVepm98zLw0e/Kv8l/JMqGcoGn5LYkdI6dfaFVjsaKfmS1R3aNck
ACDa25SGS7gUwmUcL0hJNG8h0/qRQs7/h1a9Vbu1tU+jrS9tM8/RsLZFryhxosrG4kdBHQr9zcnV
zA6tqg1+Xm1FErFk9Gn15NeLMr3JZJq394K370n3IzcsXXoCJCLjln9UBDt8zd3xHspAacDnmaME
nYxOoUXihKRL5HKcR88N0Q+MleHAbg+iRUUSiJBTf+EVv4NeTl8x3A/GOu/qYupJDIh1yaD9mogP
UwHxp03jhWIMmpMEHJSFMMg2u/Z7l3F+FjHZVSreqZL3FmELuWEosvt8aZ727HScSXCnmg1EUQuB
YXC8MimFA50tmz3IcigxxUnuVLXvVl74A08lstanscvXUT9ckik+7QO/XxeyFcEJNyd0eY6vmykY
Aep1mD10lrBsJEBdxRBNdqh7diqHMs0svb4wUDnb9DzqrJJJwcSEA33k40sKqtTUklKmD1EedW5l
bEeYMBR5ZPNRGi8/f69/uNi8kRBbA2uMjuVJ4EVPTAsLTeO9RuVLGGQk2Ir5K5fapzEJL2Wmp8kZ
v54mAtAG0sH5WDnJBBX8EGlu+/2DN8W03LKaXFtmZPP5I70fFscLF5Ur+uiMhmYq8imVNIJIWkul
3j2gxE8zK4cn8xhEdq/b4sT2J+lzTIrecG0mOw3DFNFFa1oD0Jo9teEmz7ZRsBesu2LYFpobeavc
0hwtWSaaK6dQbN12WPTlrVI9FvUiQc+9Xg3CwlLXdbxoQkgs20bCWmyTWVtfdWFKVNPa8lxLY0S9
kN4oJ5la4zNC5oixb/iYPkoHY8Baw1VCp7gl9+Lvk0Pc2WJul4ErlQ5ybXLntI2TMzJMbmHxNyGc
49vIQCZ/LuLhDpmCg7B7hb604iJYF22bdC16q7hfdTfZ6pIl8mkXik854+XQmiY8mGdkCVUUUvwy
xfZBjCfH0rs7Znz2ZMmD0zXVS6vld4gyXYpIc8Q5/rBoejJnZhnNi/XUACQzAmxJYCI8QFqIKAOH
xZgagQuVFmxXV6sLOPe0hLphnQmN75Z5cWm8fP7YswaYAkQbirJqvB9LH/hjoj/hmKsN2UMiqIck
TEOnUgPPicqsdJtIlhdR/oYfYnLhyc93KSEYPOZsegj4+tT5sG7R6w+7onoYUUW8asyVABZPCzQn
lXxh9fn2OUN/0lMkB4APoM8uP+DMTuJPI7ZeX+VcrDcfSlFao2YaMRJ4C/pdLmRIdUqokU0WI6Sk
yC8kgn+4OsjTWWUIFCCl6yn/M+e8DzKMgR+ETLSYWUwLZJdvlFYrFyjS3ozXfRlFDAH9A5O5l88f
/fw1o8gH1xF9PAjYhN7jJ5fVsPA7M6se6rTelvU7h94iXrS6PVj1xTh1tpq5Gm0xhJVmVP9pI9vq
xQqIn1Y/AK1o1jSy+mYzwAK0W1k/KLN6NaS0kQFzbF5YTmdYUCDgPCWfmEYuqBRFPn7QgKcxhIIJ
WIpBlRxX4mMAHjprH9pG2GYVsoCdzEh6aAwBMiT6QCBETYjFG93ygWAWibhsJnFp9Kr+UDNn//wz
nKXn3B5iKQqnPYN9DB5ODvuoSATAuL64H0uMhP1hfAu6sl7qeVHbcsx0n2TAALrOKNOC9UNdTRFd
Bs9NKDPsUlN12Zht7qY66V6h7FGtad0qBfFWRBdu9WzFAFdFqwCNJDYmmfrJnXaY5uhDphcPVgF+
e6qZmFhFKaGUE//AjrC58OHODtAZk42+IgtUQpbp1BHUqttayqBnPeDSpAApB7eSeG1yYQ9qZ3EW
xQkgNPRtGASAxD1JrnutUvJaTsKHErBaaKeW/FWRhn0dTJugDPNrXQWt5o8TQ2C1LLa6xn1YQqLc
DK1+54m+tYO8jRzjBLxnMLSrDm/L2wIb+G2MXLKtTy+qmTLarSL9DmtscENTi4G4/MMEyCsE3qvl
B8KG26BbSlNYToZbq9TodmPb5uAbBNpAJFFpVOFKiL18b6XZIlIaPsA0qavCEOv7lu6o15jd/WS4
CdpFe2AFI6rFO6PE4r4JL6Snf1iyJmQqFsOMhOJwOsH51CGuc22dRA9Tk0aOj7GO04llvjASKXfE
iZZfHHWqI9bwxNGKBrWr5ClDV9H6JTbiDaJRrjKo3TPOCs5U0QqoZKtaQptWL2RHJ6xUzAn4uLOa
5aziP3s0nuz9Us781jKz8EHrhXCl9J1yJzW54PpdIyMqyIpqvRxAQUFVlNM7VRgwihXbP2hLYVEo
UrwQ6g5AIPrQUzyFmwmVytRAgy5W2xV+NvW1KvjbxpPk9edx4ezwZS1CCUBjYdbZY9MdRy2lzSoh
0PpuhnZZK4XVcc2QzfZFMOwm7HQ7MXFS/vtrEilRysSRCzTpyTV7WQOqa3bVXo6aH1NS/0qD5Dnx
4k1qepyGDMAEMVh+fk3pVLpttqBGipCVRLKDBdPp0YBhRyXrWMXts3ChZFCXHwwLU5ThkGU45ba2
L71o6Q2EpKa8SnXAO4A0Q5u3QrHqo/JbumGIzwfEnjF1RMgZoVkvFEq2egRg4E22P4HJkF+NBhzw
q47YbK5sKzp/kIDk7q5DmDZR11GGL/teHm47YD5FvPbGXZMsjNHNYopOKqJDnZROVzyl0mtfujVz
vFbbqNbSCt7A/yYBLUJ95dFaT9UnPV+bz5m+6LMXRdn2MG5mZWyn3mmm246MxED+MC/VXb113uVo
hjeh2GNuYaflIhsgct+o+p1RPXk08vRnNVFdM75DocWu9vjgdPmy8HHfoSV7OxaL0bSFr4RfJl+h
hgj7EkYjmwrZ6DiDZcEYDkTkSiouxOfz48CiEkU5CoIoMMxTNGQijj1ixmi614oChGKgy+mFtz74
2rzv4gtL87fex1E+zDKZd4LFsYDMyCkLNtTSVAxLtd+36rKX73Pd9qa7uubjiej3166W0DHQXgzz
u1XceHzE3HsImpegvaqVr4r6S1J/DT29rmLnF78S4Sbw0F921fh5alFBZui29USGMU+S+TSOLTLF
z34nO01r2YhEL0PmZULkNB6jDdAVHeCRPt547b4PbnJ55ZsvrQVWqvgp1xX6eDQy+EJ1GzoS4kFN
WbCeny3vagwqW4PW0+uaM2Y02GmpDHWz6QLBVXrcRZweJJ3at/RQerpzdJjjZjF24CQYqlk5xIYI
xfyR5qSoAhRGySj1bUH5JWk/Q6GwM2lnvQxUVRUEMAFEf0bbwH8p83TVcesjje2Kv5XhMvWeSKP1
ADzGFkN8XGqOlZhJd/dV+waHoKcpX9nRoQO1lDiyeV8V+yj+qTJFjmWLxsDGhCNt+Y+Wfx9WX3N9
LwKdCV5yQDz6tsSeZoJZBOItjfYeN6NaGytftcVXcFTgmYdFogCjYMW2Kwy4TQDqtKTLjSnb0yHn
8HO8wLYsh4YLA7X2SX6THoZgwShcUkF5xdcylAXVMbjhwG2Le+Ge8WD3qmxR7KBRH67yzFErF197
WlJ45NY0boCxyYscSB+npbiIzddePgiWm/tQ3/k1iw4H2Nj1FQetLr1dGdEa7xyLItm7CsEz9t+s
mt7kRjY25biMqmU/0/LGCmQI+hTzHw/jHYJcvGH+fHgWg5HB3Nc2/zow0AWO2wcL49D/nDApCt3W
XMEyZFJbyY9WfIVgcCZf+c2Lb26S6ZvRfZ9YmSYsFpO8Yx5at4EbE8dYJ4xHrVXeuoq5MIctwHhC
If/NuutKeIiBSMUbirMB68oEBMF12rpRcauDGMnq13geLA92XG8y6V7l5oXiZyfdd8mDNzxETB1r
XA6GrVltdI72PH7KgpvMu1WkleyvgvRK9VdedB23V1FyVbZzna9Ma2CS2XQnZVtdWmTqMtX2Y/8M
o0/pntpkmW7a/G40V4O6LMLHKoYjuJfaXQsCwHvGhsGeho1muZZ5DaI91dZI7aAHEYCHutKZTF5S
GlPnM/8kkBjA4Sj2EEEn7ztLY3Msd5ux209MAkNApknU2AZ6NctREh+iKOk3U6n3d2pTqnad+sht
y+HCQ+5yFYi0U8pWpkEcD7NLBNC5MiYPNjqlcQw9BdCQesxS7NbqHs0oe2y8eZAr525iiMAgZkRY
BmqrSYNhVQ4+rZgOLZCu5phKLDF2tOAZoQHJLoy0BDaLfCLJiF42TpjoAD+nfBV3YLQunMFnOTCZ
EdTDuSDE1AmhyONkQyjQ2pECIXmQPbHf6UG3KJVsIateZ0+dxGHcwWox/dehrdEPEv1LZkvS2Tfh
Bmai4EyCnMvw+QY/tBq0VuqMSdOSB6o49dovdrQFxmXRqG9hDYawadoWlg9d4moceieLp5+wxxk+
FSz0z9/F/PWPVsd8JwjmyMyBUKx/bxR/uJN+SgIrQaDkYUrEr742cXaPlF45Oe9KR/XGIq5/fsX3
tOrskjruPWD5NerAk0o8SxW8BGWVHmjdNwszz3qniY0fSmGZu1T1YVC08kavshRgbO25nlrdVYP8
qHAYXpXmCLRPT598VD5hEI4VKVDWOU0V25b8yxg4tKBBDxfe0ju86/ieoRvMCmBk/4DTThPrcPLC
eAzLGDwc66OTsmDVDaLs9F7bLaQ+bNwi6SZb9qmbdGC76F77uwashc/csc2Sbqn6lrQaRbFdya1q
ayXCQDEOIkvfq/WlluXWyjRmMkwagcqom3pVS4W+HnPgV0ht/hgzo74epXTVj/JfCmnzIWaNeIIE
lmvwOU6F3OuxGLxcneIHGXaFjVrT44jx5YWvfpbgn1zk5Kt7vhbLcuyBqKlFJh7YZy9DqSoA1PA/
qgn1z/BlNHQSerIJmmB6bb2U7V02JMUyMnBdwgjDkbApGUyIQn0H9ovxkyOCaVhMqLKTxHIyDJCY
UpRoAfGb60L14ScUgrG0Fnxd5VIqf76L5666TDsLjzawiye7uAhNHRGdSdjrDQgndJ8ntxQ7ugSm
32+CgqJltq1r/WttmPu8vl/BrzV1kFq9eWGBnqqxzt+QEYYOanKeZZzpMDeW6o2UScK+LZOV1ijd
qmx4i8KkbnJNhq0gY7s6Ac9TY1R+pVG5s8KGJAHChOtrJGFaysglMi4hGv94YziRzVJjNDhRqzgO
dVnRZ1FSVcK+tMbJafx+r0zlhvwgWRDbYAFnzdeu9RaDxzdMA2Er0lBwjBG4VIfzIVp0wUOeDi8X
luNc251saHazzE7mu1HVn9R+VYva4+gX/kPimdntRD2rK+3KS8x+O2XeRvcQsCpi03cGdRAdlZ9y
9LrQt5omuZGwHfJrhXGpKuLW5NdNSq6gv2VWMC7LMRNxJs1/L7b/Cqz8AzHXD9/uTGDlMc9mYevf
2pCzAOT7z/9WVREkQ/lCZwZND/YfZKhZ8/O3rAp/ZX0BmoTNMdw8LM9mC/h/SjoKkvZl/mlE4liZ
DJhnddZ/CqsIsvoFVZ6Zu29S7mEv8Feqjid4LY0h9mzTSyE3N55RAznJvgz8UrQgHLSnwcyta7XJ
640VpcIii+D+aMnQrZGhyh7RdYTAmMcIk6iZPGwwc6kcggnGPQ2uOXYgVdOFLGhOcv6zA7gzOoCI
YcFgJXCgJnISkNOhEH0/FJonTwwq+mmU0KVeSjuGa/GyEtTkQrhU/3Q9PgdNaSRKaP8eB4KgY6Y7
jX73hBJa6yY93AW0oKULVfrJjOH3YzGFRAwbLRsoaycvPPCKWPKyoHsqDICOmWDlwHcDU4CObvV7
jNwgsUcmsmeyriwao+4coaza3Ycluvv9Fj9qas7v7ujdImuBkSRTUJBqnKgnQS+MI7X2LDM/CJow
oqQpCy9jCX4fLbD2eazEBmxA2u7kMkfyUQWq9fnlz18C7WOyOUxMmKdzHpxcX1C1epLyuafUQKPy
cuBsrTyYO0VspNtcMzpQ1ZG8Vcp6uI0G9aWNQeV+fg9nnxu1IwLr7GcBbp5x9/HnzppYmOrEbw6V
LHsgPikimsrQL1xlfpDjF81V2L+z3ho77PR0GYaoL6VgaA6lrlQbOYzByAZYD1YRNoqfP9AJZoKV
RcEA51RmFwO9BNJ0/ERT0fUSZlrjYZRqCMdjIq6G2Azuxdi0rjpZCwI7LwKAkI3wovcwaRImletQ
yMJnz/fk1AmV5JLB2HH6/vuewBBJhigyrZW1k9a0StkUpW3VH3RF+NYyfaN1m62jQbtHYskOwuLS
YOv8heNLz6CWTJH4CFPh+CXIJoZ+epGMB+RPmZbD4Vz4iFAjwBMaF1bx2aWozSSJ5Yu2CXDX04lw
U2pjrSV5d0ha+DxpCGVrQkcf2kv9d5JzvEYuRX5qKlxv1mabY+WHKigryqgIvL49tEKWLgfDEq68
Vq8cr9K0fT7qoisZlYGPYXqJYfunhyT1nDv3s/zvae4dNW1QqHE1HFBjVdcoYgpQ2fNkqWrjJQOq
s4A/17r4+6GlIFuzqsLxQw44UIXWJA8HT/WujTp+waY1sQcjROWrVl4/3y1nC5OLcX7SeEADR+el
Hl/MKGSULzvcX+OhgB4G7ydzYkSN18WYFtdTKKTbNgMJ+NdXRWKYVJjYyxkjn3zHappiCqVAPExx
6r3GPWR1TNxXSigLa6Gd5TRHQXn7/JrzazsKQSQYVE3g1fD1okA82RHchdp1VikeOh9uo9V7sTPx
Cy7UT3+4yrvQv4rgKHiBd3bpxxXa9YgNNd500OvAcgOtbmxTGbzl589yQsB63wi8N00keAMBIXM5
/mweJhJdoXX6ISrMmxSUf+FDamkK/CXgDlaupCAvhIhutA6Sw4AvSSSOSKmN8P9IH4bD57fzh80x
ZwrUVzPhnxzu+G5KJSjwuEn1gwkOrgZoOOXDQkYd//PL/PGpZzyRSVzHVeYUCDbGBjo3dJ8P8NqZ
Sfaoe23DG/OhV12FaaMtb8ofCA35P0HyepdQaH96yI8XP9kpuC4lmNbX+iGzbtT22jBu/eACdP78
ErI8W/0AB0A6Aazp8XvslCwTEyFqnpGfTVbJhB9cGhsI0yZa/NfrlJOYjU9eCRqUfzq+lNCnqhrE
rXUoe713YxmWL6ja4kIP6V1C53jTye8WZvPKIINXT849rOCrkPaadTDNLo/BZObNLx/vV8/xIkYG
Cy9nMGHr+VTCg07SVdE0wVuZJXTHfWmYbeRLVf0qtqlFaezpQbxg3pf9TLUMebiskQDAemjGUv6Z
cdisAi0xPEhUcYKaitKMW7Uoux3YEcChJphdMC0qtK9WyMW1H5aslVqd1bcU1JPezDxMLwW683DA
86PgBoxnbt29lx0fwoEmxSWtpt44ZHWSu0XqKTQH60tmBWdpLMMnYjd1AmCWGRV1/DEzLFUq2ayt
wzhLEceeBG/da3JDvpKtkBZHqY7NddtDS4y8eNYZq5P0r0AYc0CiZY3QBnU6PhkQXo5vYULpD81n
wT9ovWxtBjqyC1mM47XQ55kbB7T8P48F5y8W+TSR3B1zWrwqVP34erTBylSqmvggVn68MCYkTvQU
yPDnVzl/sVyFX49rDuAg5CGPryIPkjdEch0fAk5qhrlKoaFSXkJ07jttl/ldtfUz2hBKyVx39P3i
QkD44/XnspRx+2wTf/KUqMSpyYQN7QGl7/C2aLqvQgl+OcxJcvQUq9l+GOCSK7nwUgbSpQ7wyQh8
/qg8PlA7nYYQejanhNMh6U0hCPTokMDO6pF35HittgZOSu6gjMVjFPgwykcmL3AVMkcvp2RdjpJ6
YW394VvPfq3ApZjqApE9/QpeoWqFwFcALT+thrABgdTm9erzb/3Hq9BalWZuM35tJyu4n3yrLA1W
VF42qVsnw3BViNElsZ4/XoV4a3FqWzOa+nhFJX2KT6EZxwe9ATDf90EBCcioL8Tdd1LCcdydcznJ
hEzACJx9cnyZ1uvwpOzE6DAKsYnMXl7fCFoFs9GvNZzY091E31O2rVG1nvO+DG6S1EqfsNQUf+Bs
jBKI5w2ukiFxZwzdmyG2AISG3mCWLEzZ+CbFgrxSB2VCcaCpRjcJY5RFPGh5XicxVf78y/xhF/Aw
AC/np5nL9eOHkQefFqHXRod0omnaGux1vPIYngoS88dRVh3By19TPHuLbrwEPjmZAb1vAgDviAeR
OPLVTku3PIWLgUMz3Oek0lzeHYNzoZA2lQi9IC6kaDUqg7Huy1Zcllqv3eadN+4HTwyXfuwF/4+9
AHNmbtRiRqSevgudzo/Vp1l0sBLR2CC/n4M+VrMLe2F+o2fLh9zg/Tq02E5y5c4yhqrppvAwmX3s
ePGA5Jjlp5swTafNlGvDhev94SXPQqe8YtDBsI9O02aa0hXLtaoPVt99LQyYvHkga3Yv6eNmGhT9
RWq6l05FY6fL+2gjtSKMVLGrt0qVx+7ny+2sKzOPu8jASDPNGU42dx0/VplBmDJ7HbPm4OMWXqKj
0NRXFEqp61t1sGLV18+8OJwVfBWUQxHMMNhSvLDozzqS811wliM8RXeGevdk1ZcC3zlWjGZuGZiw
9cvmmfTU3/QiM/ZehEqTZgCP8UrPliNGKa9Nq4yPniD/yizcbcZmj3WGdaFhZswJ24eVwVkw91dQ
9pqlecg3ThO6vDczYFfdi8Fpf+23RfSi1zVoHg/uCMobhonWU10BkbTB4Wg3vpmUL3o5qg0inROa
H2OiJLdl1nrfAqmZ1UmMRLvRjUCp7a4HP46OR6KDIvQ76TFVB/BDwhjkdw0q6cCmGEa/oE/aDvbU
9NljiXkeOqGKluzqvpbuabcBDwhBpT7KdaEMMIJKpHGq3C+/+WES/EDxRn1M0jyCqjnV4FQGyjRQ
JsXEsF3WvHLf9UL2LUsr6TCaFrqVWouThq0qHnJ6gGaC77LYTEB6gtja5oOe3YDS9n/gHJFxKiE3
8apMaCfnUqD8BLkLpzGKU/lV6XCAd2R9UF8lyy/v1UlEhw5XR5/ZTiGSzE6sJeSblOBHYRkpZPqe
5FzR2nmUb1nVo1DnwGvSqLAmpvETik95UERfxSz1fpcG/x1h/INi+UMoOBthPKMPH9b/gzz8/yzb
ps2Oxxnzv/vvcYbO8GGu1UAj0pP6j0o84wzzC35x84hjbnL+e5KhfOE0BiZGaUeMk2fU8L8mGcjH
zxDw2VeUDA8WkPQ3GvEngzzOK/bZ7PKtc+qTM52GUh+boDCUxOYpaiMWeKWkye2QhYboaKTlqxny
bkeD78fuNModyBvEeEw5+JX5ev0dXElzmwxKupdGfOpq4vKF6Hp2tNApQGKYW8M+FfbGXAN/qIh6
xsJiRS32VEZwbCGOXUH0NpnAp6W6+fD1dr+j0sfu/lmuNV+KtgQdA4pqvtbxpZrO6BlnT83TKIzo
nfSV7/piEF1QnHnvXX8IibxwCgNKLHpKMt/xVO2wB5UjVCBnDhxN7UrSgeek0DQGhgYOSNwSjHgL
M7BpvPhRSkbzdiqFm7hKtlXgwV2X/IzzLJ5c9Cm1h9TkjQuSFS+icYyXhrePDeDdcRcV68inTVzU
gbcCBqyh6mqJl87h+Wg7fRYWDe53aJ/NRcfxKxs9VanGtA4OhiEEP402U3akqLVjyfN5FxYWwDjp
alAR2mtVjIS7ZHL8MRYXaYNmfYUmRVKnFSyGR03tIreL/fD3R/1vdCI6kfj+3w4WD9/T/CQi8fP/
jkjSF5r8GN3Jc+MY5OuHAav8BRFSDG6oI2FHHEclLFQQuWMmAaUJ1aSjqEQAoVBRSX7hc6G+9y9z
jX9uvd8+hn92zXtv9BwtLByF6U/Q0+YmKJZPChK/bIU0NScJidcQAEEF7wAKiTcVP4vQQ0Om0TRb
8CV/cKK+SHLHlCYP3CmGD7NwqVj2CFIXGfoYhoX8T9+nk10nur5TOQtRAReVOnb8eJSNBf5H+UM0
Cd+qrkZsIpP7/FWkUhln3UBaLzAihD19lCmYW0ddastJNxZuK2rBz1QvTLLOLNPwegkqpI7SJil2
oaKmy7Lpu9LpZ9M3twjLUvgKEN66Cwefkzyl3NrEScfgzM+QjinHYbqQep1FM7J9qDgkyfRX4MKe
VI4VXzak/pEeEzH0kKdsKydN1W7xYU39IWaehWeuAs1WpCc346eVk1o7qZKmLYuQ3CtTazcL8mo5
KDUuaHChXKVLL4lw/2Fh8CgMYGdxVtIz4+SCrZxmmBBr46MuFiPdlLz7OiimoCx7zyp1u2Dkmdiy
FFkrbH8CFoNk9KldKwWo9yGn8Vs0HgZtaqb+SDOx+eWJuYXLAwxow2mMHi6FP+bqgxriueHIhTo+
tcaowYlRlDF3wwL4Wjb2Ve3SYwT2zvEc54tpkkbdjtt+apygMDBLh9AU3dVSjSCSqhQjCkmIpwsW
nJmFrhZohnhGudcDb/gGL9qA4V63ynct1Ks3NY0jhONVoJO2yqQlvVAonH2xeQCAToQq0WOc3+Jx
yMa9jGnUoA+PjZ+9eVO+9QXezSRba3g54fJ9efw3+v5jxp3838F39YssPjwKv/O/8Dv6qjp2pbSl
KJhppJPb8Al+o1tU8YsoiR8wKvzNP1NCVfmimRqypuR+Gg2+2f78X6ZB0hdiMvNNWudsdY1R1V+E
XkOZI8N/Yi9ENaI+8CloRyRBNFA4Nj6mXIyeLYDAbeVOZlPGq2SM0DPrjUI/hBr972XQemLtlH6n
6EtdrYYnuUvM79zxsPHMHFmXjsINDfygVZF31CdyNlzLomRbx4r1onktjPymSS3yuNCKtVXmxz18
gqnr7gbZqEu0O2WYTKlfm9+aBPwWQuviiD6NVXo3mWkxI6v6JpgVonMhdxh5IFIXi/1w3TSS4uGF
1cqOb4D2ves7L1qHnWhdG1XjISfd+4GtalH5xukwS2AG4vdpGunVMneIv+ZWliiIgiU9ulhJIN6G
AKS/NmVnPFlZ2oergLIO29YoQJheH330wrxeNWq7T9IJ1UY/rb8jtyH9DLJUQqZmCtNnuWGsYosj
16bJPqVIMEpd6S2wIkZeXwLh+qIF+rTNEG7QNwIdhFUoJXeyWqHw2PZWdSUHxIRVWmcCznEa8EMr
j6KfQRQLzOdUdbyq9MKCHNM1ho6rwljjeBrTInA0uUGbU62ErlswiatDu/EyhepUYCzvRomiAMPN
2oJUDdGEm7wI/Q6ZiFb+ptaZhHOTnlT3oLT8Ga2PbF3UTHRUxFhNNLuUG/OuihXsbhLfDCanTGto
8qR6ouwKglo9K7lmvYKEiuE+KDGFa5320veOJlzl/C9319LcOJKc/wpjL7sbYfYSIJ4Hb4T4EvWg
Wi2qH9MXBkRigMKbeBAEHI7wxT/CZ5/m4JuPvvU/8S/xVyDRzQLZklqonZZHG7ExPepJVGVVZWVl
fvmlZSMoMHLtPL3c2HDvpwuU4SCvEjk+KOrFIAVOei2ttYHqZ+WtkqADLV64RR5NNUdykoGlovf0
pJsH4hRWPRdHSi9Hx6JQKLX3eIAFAXjuRZBzbDM5ddEHVCgIgKgB6Z5nWx3cq5LUVdeX6yRCiYwn
99BWZB2Ea9QlhKjXRBPHLBKn6RqknltJB3AbKANtM7Z1G8JiEoOESHdica7lIGANtqmNW6bUEMPb
2tqAiEG/GCp97DHgsIoELIfJ5v3WjdFRVFUdEPgJeuYrl6UdONnQ6amS4VlFDyBXvNKu1lq2iMeF
ooU+qlUWFMCpyKo/lv0ITAN4x2sztQwVdyjlKroIi9FCQDGQ11XQUUNNynLqrNE1ZiARIBymoUab
toM2F4xNtu+CgLaQhO3nAO2qfom6IpqNSKnmQT+JlKAOSS82+GcvLya9ItYf4jKFpHWG0iG7iOJZ
2Q8E8MYJTm+a+hs0iMidEOe2r2xpZFixUdWvd1H366K18S9qVqI4BxWGKSIaDu7rCxtNcuSh3oOJ
QBuydfyrgFhPf+ggQeeOBJTs0VgdfI2B1++GHoLOC/mj6oeBO+xLW/Q6BxR2DWVKUvwhCYj3q4fI
y2c/SddoLRJHCzONIrDW4gTmN/JGLJ2RFyE4O8ySEE0OEI8FQ4urx16G6i7B/qi5uoj2qv21IgzV
rd2zhsgkZtnQJYJVgr/XAUlEUkoOuFMEreyB5S8AJ4VLNw9t5Zmol+gMsBYHUmpL9rDvbsDVFkmI
wJ3Lere81bZFDi5D2fb9UU9LUTWKM5qBb1DrBuAFsRO1d6GgG6dznoIRFN0vPLx9J2EZivmk6Fow
TQqiX/1pobsoCkRwDvawb0mxB2KKOEAFoxT54B2P8m4MSlpH3UwW660H4pqNK30K5Ri0rpq2JR+0
NNRX4aKXfUKPbqk7Qje4ZHMO7x2YbDSeTe/1baEQ8NJuXGWaRakYjPsFCpYni66jojNkIVgRLE+v
7ywxnG12QRSfoLmhkkift7oExkBMPLuzVdeyx37U3eTTOMzK/rnllUJ6J8U2dki3W8jKrZsmbni+
RXoO9V3IfLqTPE9ASa4iYL7qOkoydNS1PnF8BYQdkfVOd/roHqquMwe846Hqu2DzjaYBYt0DeQHO
s7gkWFe8s7F+so46GxmtvhTZPydw867LMJg5uYiSI39xIWPtNdBhaWFxi3Z8Y90qQCUi5APBz25c
C9B+nGM/2ryV1r1lEpF3PRlMHn1HuHTj7Lyf2aibWeQDW/HT6cbNR30NNUKIwQHxCSZoHfV7Ecpb
CNJ5SSx/Qm+BVZEE863bxymNJhtBNATrdpOuZ75bgIq1mPYT+yJJ0X7H0scFnhQlCsUE8ONsSTH2
1/aneKN1R6m8Xk/VOL/PggVaKTlkO+0rIKkNgjv41dYQ5dWoJNdmgd0Xhx6atfVAqatmS80nIJXf
IG+t42teDwRYMSoy84V2qfedj3LRtyep1wNMwPFGIiqCuyj0yV00gCldD/SUxSUpI/dSSvrdS6AZ
7y1X8geylIzA/xdOc3cqoqf0JiziC9dCEagdaFO0Hpt42uYuEbKLjaJf6kIE4+OAuHz7UG7QPjnI
1eIC//3HRWx9TBwpGSwCae655HKj2lea2792NwXIU7QSXaF6xflmvUWctgexkSW9s73tUu46wdjf
2GjXnMvCRh3IiP4HYJgLfJzUOB13JXECMCrOaHnlgLvcC4SrXEDnHT9AHZIsvc3AAjKMYXJ6qCel
5RnRQNPWn9C8e+Q7rhkqOmD+3jRzxGmv0D5ECcU4lDbYxXzN/VD2UAmuRG8TkYwFgjhtqfkzGCMQ
PW19Mra3DtqZlsh+2AGoYcI0ACcddWW8dElC8S5e+wjK4zQO0a4TtfDeZB2u7zei8wn2dIjouX3R
RUJqQ6NtaRrCCBCQpEprIDImcH7mazW8Wq89Q/Tsj1sUyS/jUBDut4E9yWTQ+4IbTEcUCTUs6Lk7
SxDuHzm6jdLecPtug3IvWojljsNsDQLdLrDSVwAXLjUJVTWhuhFmuSAUg3T7SYrAq6U7ionPjRzN
vbFJDAbedCPr4LxcwEnzhZmDLgp9e7E+1+BvjMSouypR+oiCgHHplYtLMYqjeSKp8E3EEm8uWu9/
KzngvAn6d04PZT6enoH7WlRQ19zbSL9k8aa8Ll1r5K6BwkB/94EbFO9EKZ/4DkolAxFcXRrW0Amk
Wz+IzuP4JrY21gXyvzdBCbaIbnoRe4EOzZOHktizEux8JeBa/a1101Xki7RQbtXUQcsc3LKAR49Q
qjQXZZAN2zm4DhVrbEsqmLVBB0FZstCiHfBP1Bqn4kgKF+Igdf1pio5JYtedFbF15bpgjBT8uwDY
kUQF5xhMqtXTb0VcNLKO7KkgoJ/Twp3qa2w2fX1uFSMQ16Fd2WfbBcVpnLyHl/GJgNlXt5dBpF1L
3jtS3HSzGNs5nGdF/1JZYPnRxwFeYHdIUG7SBzlw3yrz28z6gLD0UBXiySIGYZm+6obpdQFynSxd
LGZIOl71UmfS9QAO1ooFmEnMXOiDCU8SxmvbBQWjDXZxXDIR+rWJoOGKsynajIwdhE1GG/opUGd9
XqDVlgSQmHC+6IPeBIn8keUq+mSTu+hCiUtaVyZesoBlFsuluy7AguTK5QhvzmxQxPBGemW6CtBD
MQQgfOSUGXzkQEJFpH+Tywk6d8TByPVgThLyyc8BVMfUUNGeuyhHlNcGfGsQt4XGVqSPU6VXAGuo
IGb6WU2xQBdW2VNXfXAqCvlibeNhkKbgOuj2xAQJGq0XoBFRFhdgkvXdzyhHBMmbo3iagy5J4JYm
SdoDgXSo5Kg0W2RdYKYc3AVJlBHQxeWJP9wQIqFpkeJLy1h2fEOQfPB9It+8iMaKukDzgUXk+9vh
AqV+8LWCgMQjVL4IU1nZgApR3yq4ElOQAw0k9K2/ijQfDdVQ9NK/xBMmM6Fbd3MhKguVjBSyQLno
NtKUd47l+796soBOnf6mB/qArgaCvJ62ztFTA9Ddj6B8QIsQy3GyLVJLuaLdKAuS3qoAz9oAIGyk
eSRagga0si55I3uLLlvogbCNVjhg4N7Yxl7cm/ioUARqPAA90WCrYXqjSE1RtivggniX52KSgOU3
Ld6ikyv6GwAzo8vgC/W3OVpXbXsainsspBJzyaHDBMmQd9mLFAmXI3IC8C91T1QuQ5d0P+Zl2L2B
f1Ksr9xCccd+UqgrAXk5BGmiDHEW1PSVD//fwg37yAjNFY3hUqXFu8yMizszybz0awCU/vY2JEF6
D3rTl/yl+nl/WtC+qOa+iMx//tMyzAJAKu5Mi4TBYb2NgMgZE8CoRlQN9zEBnoEBZytI7ooy4hgI
FSPIiEAy/flTx0NZz/73wOu+QToJtTxop0R/kBzABw809D0dPD69nTIf/zuPzeBbyRENvLRSASI5
QOpplMyBmbr4BjB6BHfQ5mj/89qmjvxh27n3UIcFID8wNtXqUrDbwep3Ea9CIAmZAvyN6ufVLb+4
35HoY46sxNez9ANHAAVnwC8jdwsIWD3HAx2ACeYNwuOKAj29tg1A8SPt9r6KgCSCPyhKZRYe6Wnk
A4CG6aMZMP15dVOnleutpi733iDfiSxXfb5ZDVTt3VEfAXjN7gfJ+9dl+ARaPtdOBfobFE2hBg4k
B9UPdHq483uo3wQclBLHv66p03R7q5kr4hsZ2F7ADvb7u2H3dNwJSIWhRPCbXXxdKqDAhlYqkGH2
RFT/CAdTPFh87Q0K6kD1ScFer2vmrbe9AlwOCDZVELHttj27+PCIAP9G1S2Qp/WpeF0aEKW2dr+v
v5EBd6TEibs5YpUPFr+r68hhAa5Di7Srn90HX5HbRysO2+1/JNx0cNqBDnk3Rdb+C/CMgCFCgew3
2/i6dgHFd7fTADAiCp6iCoBM1Q97DrrqGx3IDVmHhnY/r84JAEK2pQ5oRhZpUhTV7Z431NE5OAiC
CMwfnXztBbw+FdCCsVbboI+7TpYEGcWQX985hyro030AvAHFwL2uE4CEYcu5C2/6SL1Rxvf91Buv
314fMCrKE0ARVK9s8u09YP2NAuJUwAT2C4/DdLjwEo4GJq+p4Disfl6fCnbOycvffnj7az0gnvC2
25k49h7U3mBrgN9RqTWw87hf0TWIRlMtj4Dcx/MXVe5Qwu6H3QVdeMpgcaDQ0J2GaIjguSfhGYr6
Gk8bgrZ+VUXSiJmcCrh97y/UQaTj3+8DSJSYBowyiGSgNRfguijmVwFK/Iqvqf5DGmjbjWUXWqJ/
/jsTd6uCXge/rINgh//5fsLHQ/kaMjv+FRsK+/HfH8wS8wPzBaOQF8wLx+lgmowOkpZK2J1UZo71
aKfEjI14CSLKKpq6n9WN4SNKOTQCY2UcBj7pC/DbII8ipF8vxMeknsemGXhA/tei6Eah7522gmfm
lizDWg6VivBR/ceTEd1njXduINrcuYWeYrMqWJiRdWbCYteiKwYmSrPUdgLvA5Kaq848NVIzqcVV
0unLo630IQTEhtc5882YLJllpUyYsC/f/QIG8yxVDY2YPDyYBqMamHiKygNS7gn5p07x73OAUXj2
Bzy+Z56FlWYWmsM2Ogus0GOEcrAJgzBNclibeo9Uh5eHXDMgzGak0M/vbsNn7vJBFmfBitSC6Fgp
xr6t2KFtMCZREtrLvDOj7MEjy074aye1zc4QKSbGQlKMeNuBj0w/XMbIbS07T3+Pww4c4nICRTWz
rhKHzTIM/TAOGcNL+Svbquer3f2Vmt3gq45qyXT/oOKj/XeMyOx8MOOVWcuqJMN3bjuDkYNGbOgc
X0uicmkdXlu56JkRpbWYSiiHwY7XmYFkPsFNh57zgcnYFIXDNhnHJI1ZsbR2q7UyUhtlNay5Vjmc
znsc+3PDf2Al0xLntiM+Nx7YQ0hr11sLtRvXAIXQtxZ6tBHglLQXO/zy36nZWf35YhOSmDl1YE9t
L/7KDApm94LDsb3Ua/LQ9ArAdMxBrpmEqc1cLqBW5yCXPDS0QPs+tN0RMzxsLCNZGnEti9of8ATX
f3z5e2FmFGGastuBMlm0H7Jn5KSWUw23qpOu3m1thus1hHI4xTNcpMvGW4yWXLbXQQbrSzLmkkao
mJdkI2DNJCrPOYgOS2p/8WisZVWLRxMJbfVxQ+Di12IqqTyujEpqQxE0Ett2tLv7GG1dk8TIanHV
qCm7ZFvpd19+y4ImUIsm0VsLxsuEDYOItNNNW7Fzs1japuc1nvq0S2hr0fDW7M5Z5XDW0qiekV+t
//hygzE3A9MyvFpQJZdWyLYeNI2wGJ1rMwyYg4Iyfw7CQ9/w2C0NcBEHudmKjXaAPru91PuQfaVV
tcGt9fvlP8POfeh/+a2KYt3GX/4rWJKI1XWfg65RVEGShq5pqWzbCdwbQdk00Aiftxf83jo64LT7
c9vxIk7gksDoTIyEcYtEiYMtRYSWNHx6FJ+2H/QYcZiUBKSWVB1vHhfs56M3CPho66+83Bp9Jv6D
8ZCzu5hSbLZdvXllQ+dH51vlYDUGJO7cw5ljjChYO9uP+uyhMJm1U9HLBt06QQWB7r0AVfaefk/9
vDgsyPpAjFinJqp8Bd0Z/9AE0QtzIwPDjpEYqFes8mI4OM5DVIOy3i0Pt/ncKA2kFWISMeOlOcW2
x+QiZu8/gcetepHEhskcDoFirjmMdV1LqRaM5vLbCr0M44YLIFCmwLZir7LcIGktpxotD/twbT4Y
ARu1qViU2g73rd/YBjxM8DvUerCvG53DLpgb2Yp0zmKjeX3SlhBt9TAvEHmsxVR3JwUKtZW6TwzS
MXfGPkGsvfFooKSkbT/y0UzSzsAI3FpUNXwekelfTN9kLGXFD9Z2vDdhB5vuz0mnmUuWedg1dNRC
rH6ePaxQ04bAPXMUwQ7EwyzDUX7oXCR0/Mmh0mmDbRBMcTBOZw9ZZ5YlzI7cS+ewLf/lbjwf330Y
j/61QzePGUNhzf0PmBOoNdFcHs39AGmXpKdDbD/P/wAgSe09y/9A0C3ABj7CZbAgjnCJXPgTf+c1
AD2OIwU0I96wKPspPzNJehbAdi+RE2T3HpDtLeU2X5YnguI/NtJxFofsKxjcacfJ1x8TehPGNAJz
AmpRYYXaqTaDRTqKZgDC0VK1uxfPiTGjBeZxgO7H9PGWngT2ZkRdPVh/0WmTcibRngXHl/uPfeMW
7oIVNr9yAoHW0H72rcgTZvhZQBfsGaOxEcEACrY99PICORilEAa9eXOnv+BDA8OjefVjSJAKnnjY
UxQSAWEHFmf90Yv6ufOaIYkThSliC8yxhREHSRZtgIKSVDRvQ/kKh7nNDMuOzYdaEnU3KK0X/R8l
QwRJK9oN8PjQV1hS58YECiI+unDB1Ug7H9Ker8AoIoT3aL5mp8yfd0uJ1OS1fSSzF9XruIQs5H7h
bbEviX69P14eIzorzfjBIA4r+LHj+UwzcBbDsW0clfbDhQ9uecbKTOxaVuWJc1DErDACn31S0err
tp74wM6ai8bhPTIAyoqNZdFOkW3HCvDQQ7hi14xHsHcek841Hk+M3Tx2og6ugGfuMUTBWFwcj+jx
FDiwzhX9v/nZXa1UussEHpmti2CFHE7jfhRoy5O2qwfJ7NIJPJJDl0bEmgY0MG4/1ivw2RRoS90Q
TSkj26ph511ehQ0YkkB7QrWVvfMCT8jmcKSvEId07WOVcDjX1waL3AMLeXtdzIylER4dEZDGt9by
jAIxGwlJNJDkINjwVmTDhocEhcNdNzM8o2ieaYXDyt2YEZtNBq9/ez3cGrGxNL2T4ZWKThZvi7R4
uU9xa7hHropAGwC0PX+3KMghUYTwAvzMnbDq+n/UE37mXTIHL5YRwWwwkmk5X9tR39sGoW51Laka
Mg/f4t5wyLGmkdSqv/TyJbw3CJAdtZydj8VhP98j7UvdwqaZE3lYpPflg3lCHZRHpO0SfiBmGhh+
LajSBw9T9xbRinDTuUgBm486f+uMgc4N02x/Mg8/RzkROExk/0E0SzUSkOzhk/U/klMfRYsMDq71
PEJU3itO2Rs81Hn4PjOyWnlmZ2wk6aHSdjnT768+rMizQhp7rc1t4iIAEEBrX/9xF6I+/CjCeIgD
HMWbsm+RlGd+tbpVDCxQTLz//bf/SFyjMDrncQF4JkYwBcLYN+pVY+whwl1Knwe+9B6dJuPuNY1f
H86QVmWjPrn+Vy+3MoBLuYZbb/fkbyNihAXeS6TzDlUkBoMMQVsaMNtx+OgodFchFHhvuHhGEp95
laCsHDEjDot3ZWRoFczki9AoFoxOlCWirTm6Nboe6S5tYnSTJKvlUau0/waHJOscL+0TkjnYoGsj
Su2GW7NTzZMX188LLCGg+IcMLJ1MRaDtd7303zvcP3ElqgzEHzDG5wF+wL7gn1yFHUDnsYriM8Qb
AB2tl5PaiCdP2TOk0jQLO1ZK/NbWrg1MzyIZ62ZxeFAOQjC3GxWyc2rGpWmFm0bciBKJcBi80cAn
8ahJGWSehdJhZgX7HIY7Mmm4k7mgKIFXWy1cxGbzrcMDzD9O0mb2Ctno1qMdlia9RWtB9HTwAPNP
yFERP6UIa6vbiRGH5ikv+tGU0zO9zUlsBEvGzaM0pm2HfE4ekI5tQJV4hALOwX8bJGZRD5Eunc4h
MnluxkDOsGJ56AHEDqx2eVRfoGMoAMnM9gWItVbJ967up837NEMsJGaUgB6r7eVeIOrUCISAxpWD
3NTw2NFSFq62e/fSjBsbDLQ8HMTiAYk6OBb1JfC4ga6NdNPYDTzSN2j3amdN10Q4RoFkP/zCnXvh
BrFCdgPzKLu/JrDrqRng4drAIfPIEF1nWxOZMtDm17uhenrxCDTNQm8FnTByZQ5mDTF1o1lzyOGI
IESRsoPlES/6DhJB4FFegPRQbrC2gsfVjJaGTcPGA6N4C6hU1igoE3jwAd0hdtR4bIBWtt52L785
6Ilupv2ByeAguLKaMQmYoBAa03EQHTWKFSoS87a3x3xj4EEXr+rxURMhijxUnJsr9vIQeWD15zlJ
gQVpbuOqRXRbXbx3aT0I41wCClZr5uW7bY/9vkLqZhWyz0Ye8IIPlLcF+26IbFg92GoZH4VAPdPf
hkXGBWVaMbuhebxq5oD0sJeqyIOFA6Fuk5LlzNjEkCBzKerY5e2RVTYBkGBHDz5YHv7cVZiEG0bb
4JOWqj6UbTf4l3+n5+bU0wx8xmAt1nXa+hvgezSXfdKP/nmhtR3XWdvQ2uH46dlGidrhvxrT7HJN
qMh8q/5N/S8fi2shVETKhkWpz+jLDcowRGayc9dAZvPAHoy9ztzwNgaicfUwqSmhfYbbbr5zkPqY
KOFmHLFjLHn2w+45kFArCuath1h5uU+Hhp9+X95AwbFhZcyIhUdp9p5pVW/BkMNmdISnowKnducj
e5YjO+ZX/r96yw8p5ej+0ECP37YGV+LP3QpV3/qRM3cWZw/sktU74+UnDrUQBBuhCs4OjPgBNcW1
0Oqqrf/Q5gsWOv+yp4MHrIOOFseZPR0c3lSUlAoVtNjGjGgesLuhUcDtP3VN8Xi7Dhu7gwcDzyhE
V8mGOebxxKzlnqac44EJA5VrkyGWx4sQxn4FgtWMrco5LkF5gbVHTS2pj9vO1HOJdgGk0Ch04lGR
OTNiSsXQJA7iQUpIPfOE8q2kjDYeLSJ57vWEqHUaUgeD8UNFHlWZOy7eK5KmSWVNb8wNYS0IDwDR
7ivX2ZJ10UUeDvo9nvdkZayq4d+HD6hYOlwBkUeMlCLQdvoZYl+GySljKPLI2+0U9YEgqQKKZPo6
oCSjO6twBGDkQduGDuEpSezOBxJb5KSRR7lprc+XX6fv549+gYM/O0CsssEZKPLwk4fwZYFZrlVQ
uRc8AEVzg/WKRJVHUIoSa4+RZkcMImOPMY8M5W53woVJ7S+/eabPxDdkHjkZ4GlThArwBTZYRbsX
cMiF7iawuwU6f9klL/96uLR9VKs9iZ/4eZ4/fWr/IQFFFBnSLMDlEQBGfOjX0HP39vpwpdEwSASJ
uo5+iIJE+wM+zbX689Z9Vy/c9rn3yNPwJ/VDOIst+lhly7F4QHsHKAVpZDV5cMgMYqNkOab6HK4u
+qRmglI8ULjD0AubHMU8wOfjJd4SbDiKR0+ICR4+S5sSTDfYinmk7yaG53431PpkZPXpyNR5hjJQ
JgIBRG1tbF7uNM2B4UZgitkaAg/UDi3lQfiEub4FTW4/4lszzmop1WPwaaP6tHbfx1lzsGh7WH/m
5er9gERKib4jzMKhZP0pyT/vGjhF8PAHvBR2HB+gvjH8kFkcHh7mAFCtZriQwwNnTs1tePIBxaM+
dRjSV+dfrkwkMALrr6fenzxeg1U6jbIOwUWmhvjUd3gAS4ZhWPtkzCtF5hAJnRCH1EeY2iAetY8T
JM8pR1jdSqhKaJJlfFyU/WhXnmfGe/Z3IdAhxVHRN490x15+VZdMF5uGGb6yC9Gae5Y8i8fFgAAk
k2k/ZqZ5QejRBFBiv0OrOcyWIwQBvPrfMTsLDET1pnj5jXGF4pwHPK1rSdUVx4Pgd2jHqG5E7P7E
Q0Xggdu+MfPO0PBOZMl5QAduSIOJnQdw4IMRIEXJuhM8YiQ3BsommRXkcWapgj+bSKeyFbvI4tef
evm2uyXpErGtk5cLeJE4fMCIkEyjUzhu8CLwKT3zmvz0HI4jLqkEJWGnS9J5pLJ34aKp6SEp80+d
swRB2QR8+LtIMz2xSIuhrHKYBTbjp4Cuqv2i3IcufFNmp6KJJw+5gGnXYqpwJg+Si/sMyLXGYDns
zI9YXrKLvE+yFPXHzMB55AqPnEyRRyHnkDIO0KxNfWgPxy0jyKiq4MdCN1YUd0oyDyzpHtU2r1od
dmaAPMadtxkKqOEvnnTj0DdeQitUSdYQBQNj3NOdnH7iw+cEFVzbh8/hbKht/ocAjs7NEHkVZtfy
4Mq4y5IGcYjIo7L6/sv/gGC/MA83K1qx1n/83g12qMnxHqf1+yBhTnH2/b774tTcD5r+MoOpdfOs
3+8BXtUL5gRZICN4v30fie8eUaYejvvp3X/4t39oFk+hng5neYKp8I83y1PEiK9slk8s9t5OLj08
v/7+fwAAAP//</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plotSurface>
          <cx:spPr>
            <a:noFill/>
            <a:ln>
              <a:noFill/>
            </a:ln>
          </cx:spPr>
        </cx:plotSurface>
        <cx:series layoutId="regionMap" uniqueId="{327DB794-9A91-45D2-9E13-AED5353C4293}">
          <cx:dataLabels>
            <cx:visibility seriesName="0" categoryName="0" value="1"/>
          </cx:dataLabels>
          <cx:dataId val="0"/>
          <cx:layoutPr>
            <cx:geography cultureLanguage="en-US" cultureRegion="US" attribution="Powered by Bing">
              <cx:geoCache provider="{E9337A44-BEBE-4D9F-B70C-5C5E7DAFC167}">
                <cx:binary>7HxZc9xGsvVfcfj5A107qibGN2IK6OYmLmJ3S5ZfEJRIAYWtsG+//maTIqcbpNnyjL6wHy4jvBBN
dFZlZmWePJnAP78M//iS3t9WPw1Zmtf/+DL8+nPUNMU/fvml/hLdZ7f1UWa+VLa2X5ujLzb7xX79
ar7c/3JX3fYmD38hCLNfvkS3VXM//Pw//4RvC+/tO/vltjE2f9/eV+PNfd2mTf3GZ69+9NMX2+bN
9vYQvunXn//V1k1lbn/+6T5vTDOux+L+15/3/ubnn36Zf9MLqT+lsLCmvYN7mXvEpYtcxNyff0pt
Hn67jtkRZkhJSTl6+MFPMi9vM7jvOxbysIzbu7vqvq5/+vbfnRv3Vr1z3dTWe9y0Z7cr/Nf6YUu/
7Cv1f/45uwCbnF3Z0ftcI4c+mqv90lb97fikgf9e61wdKUwpRUg+a3dX+ejIpVIJJZ9EPir98DJe
1/nTfTOVP12ea/zy6q/X+IN/3aY/0tUdwo9cIhGTFKvHn32Xp+yIKYRdStkfuvyhJb1ugJ3dzGyw
88ncDP/a/PVm0PdpaNrsyQ1/gOejIwFxhQvpPppgP+ywIyEwkVx+OxeIPol+PAHfsZ7XLfB840z/
z9fn2teLv1773m1+e/cDg70gR9ylSgr0LaiTvQPgKHEkkMRIcvIYluDzx0TzqP3D63ld+U/3zXT/
dHmueu9ff73qj++r7Db/kSEfHyGFlXQFes3xMTqiErKB++T5s3z7Het5XffPN86U/3x9rn3/b+D4
m/Mnx/sBEYceKUYlJfRb0IekupNrHTgTHHEISt/OBJo5/SY3zf3dT+eA8+7sm5HwdQPM75/ZYf7x
3BzH+q8/DMvqNv9y/+NMwiDOECaRIvvRnxwxLqn7nBuUepL5GH8Or+N1EzzdN1P90+W5ypc3f73K
/fs8u62Sp/3/gGPAjxQRQuKd2L5zDOSRUlgKpWYJ9zvW8brOn2+cKf35+lzrPpx5KF1mIP7Fhf+v
OH9p8vQ2v/txWhf0iDDhuoJ/AzQQXHa0DohUEUgLXDzmWzSL+t+xnte1/3zjTPvP1+faX57+9do/
re5/rPY5OZKCYyUIVFrbn33tO+6RchXjCnLy489M/d+xoNfV/3zjTP3P1+fqP/0bJN3T5jb9gYCH
0SNOOORW+VhNbX17x/UxOcIPan9C+nPdH1rNH2j+8ba53h+vvtD634Ba+Jb/V81tc1//uMBD1RFH
lLuMuo+uDXF9R/uOUkcISyqoYo+wiD3Jfky1372s180wu31mjtmnc7NsVn99LDq7LW7zJ5X899mX
AuLhDHPukm8odM8cmG5DkeCC8CeZj2Y4uIzX1f/ttpnav12dq/vs+q9X93VkUlMUJv+RZwBDdmUu
Q5B/n8P7zhnABB8xgoUAzmdf69+5mtd1v3fzzAJ7n83tcH3y19thBVXObWGrHwj28RHlgkMGfqq/
ANTvWgHRIyh8uaLuzPe/ay2v22Dn1pkFdj6Z6391/DfQf3FrfmDYYcAqgHdjQD6PJ2AGgCBFc0aB
coO/ePiZHYTVoeX8gfofb5ur/vHqXO2Lv0G0X/X3d/c/UO/A7wuXKZfwb+F+n3OA5gpUYcByuvw5
G+zybIeX8wd6/7aNueK/XZ5rfvU3AJ2r3jTTffVjcT/wCxJhIHzQN7/eBz/yCKKREkw8aR9YiH31
f9ea/sgGOze/MMTOZ3NreH+D8L9Z/etJFT8A8/wfBP2jPvCD68xbxPOm4zeU/B3E459r+fL/I0Rf
sEo7DeHnbrl/29wuHtrs3/3pk11nt77VrX8MPKd3v/6MXfQAQB4b3duv2ItKl/f9T95ten9n8393
RZ/vu7+tm+1XkCMkge7GriBCcQr5vL9/+IRvo55AVELiQdBmgE9yWzXRrz87WB5t+RGqCDSl5bYq
/Pmn2rYPnxFy5GIMzTqXIgJUFlLP8w3XNh1Dmz/r69vvP+Vtdm1N3tS//gyIrnj8q+1CpYRaEyYN
hKBccsh+BIrO4svtDYBO+GP8/6x0m5CFRXCTFZ/72BfoY2Tf7SjlFREQu1+KgH3CijkgfAV72RXh
VG06RmwIbqhBi7j4rVFmwdQtDtdNx/TbsjAo7YUwgiWjjDPXxdvqbVdYYFSvoNvs3PSjjrzxUpWL
oTyWWLvGy9hJfkzcAyJf2x4hnCLBwLzQyduXiOIGF8wy56b9an+3G7aKQn1QyFZHczMpJqSA9Ikx
zIHsC+FF3Eua8+CmiKXu3FBnYeUxHi+n0Pz5/UhCCTiFJNAVVjNRAeY0RFQENw3KPYdtivQ3URSa
qFoLgw8I27rXbF8KQb0HjuhiBX3O/X251WALWzZmFcluIaorWlnvbY+YOzj0kMC7BfSbJIV/4Zn3
9U0S5UM0hqsiQO8kuUQh9522fwRijwf/+nHFu8dou87dfcylbJ1k5xixkshuDKdwFXSLwNGCfgyu
xLKTlXbzAxuaq2wrCpCsJMCSQuOSzzaE67ANpAqjVV10lZcky5KT5ICMB63M9wMcLEzESEU4EmR/
P0NPaR4XWbSq7mTij4M3FssqPx0+21PyOSp1ZL1o0ORjH2kU6V4t3zba3N0f9gitVwDslHPizqIS
KWieN8RGqy7djKxcRb09sTj50pfFAcPhrTu/2OmOqFnAqBsTu7gvo5Xq9BRp9wYts6tySd4NF9lj
f+QPneRVy+2ImlmurjruZgZEYdGdVtHkhQ05cJ7mwQgU5yIOrJUrGIEjNbMbEi1uVVrBblCo5cjP
uYkWscy8BuOTKD8U+14erq19JKB6CIAuZUAk7Lp9XXNajJSEqyEii0RBcG18Rf23neE1IXBuoTSA
bAgxdhvyd85WG02uQhXECBslXx1yMvF4Y/r+gMu/NA7MYUBtKEFxMHChZlJimSOCIxKtyobHa4aj
xIvcwIkOGOhVMQwRQARMiRfJEA1jRQvJo5XMjB6nUnrYtcOBvbymMcXZFlowkOLO9lKrNO46EUJU
7atFm15Gqbnuovj4bbu8shWGMTTLKGIYcMgsUWTlJCbOe7PCqYe7BHsVc8YDOyEvI4G7J2S2labM
ikFJEOJfXK3pCWFafeyuqM+88OTzzfXkjT7yrV+csfNq0HZFzkf9/j/YJyAtBBUqUYC99v0vqYSN
Iqc2Kxo6oW4SexnmzeK/kzE7t1GdGhWgEizG0hM5DouqP/vvJND9XYzx6DRRU5hV38hqEfHWb6oq
PnBUX3UJAhMDQlEBkW4W4fq6s73MWrPKk+okNt4U5Y819p+IoeAPOxJmibYZYpsNYwcSIMDVKPSi
/ICiHiDifkbYFzHHJG6r4t4MZlUtyfGwFMeTb/Q686Rv7oMCMoTZXH9xj3v/ctTj5x7p4EZ67PI/
MBclLpIAjbaDGfvm4lHfNRWazKpN2tNwSvzQsX8+FDH8bxEPmXEnroamtE5kRrNSV1Ka4zp3lm/v
gbxERaBJRhEGX4DwjbdxakcCKws3DnoKh/dz6rfH2UmxrI/tRXLBL4O1u/jy6ezE9cGO4ia9SJbk
xC6r42gx6ru31/GqV+4sY+aVURbXoUmwWUmxytstjOUH/J5sY8ALn9kRMXPLFOOpzxPXrEYvOA7O
xvs6WZTCmxodLlxP6NHPF+miOE5bP8l1JrW9CpfxgWD56j65ANzmPiC32T6nJnbM0HOzCkV53Ldl
duuQMrh/W5nbL3mxU9eFmSDOGOVqu4gdmzZFGwGOF2Zl7GVAYy91zseWenYI/xP33BE0cx6cO6q3
HahUjsajstDZQRGvOighUOsw+IcAgtnfzBDl6UQhM64uPmdn6RKf44/hoLsTd1H6k0e9zM+91JOL
9jz0U6/VrX7fn0Rn6PzkP8gxAOgldGSwgNXMNtvmBjDBlMUrZutLGmeXA7aLtw3Ht9+xbzkYucMw
bApK5RhQzv5mhW3NFLtJvQrzzr2vJ6db4XhoKm0prXuPs3741JV8+loMffrbOPHmtk5ouilYF18I
OpAbEybmrKJjGOpqdGiubdwFX+RQlhAdJ5sxncVNedEGMfo6hHj80okMGS2KNLroEQ9aQDyYTl4l
IS7oqOqcTKekZuu0JDbRaerk70XO0QURAfzOq4kqr84GW+okLWSiSzSywVOqHmqtDM4vg2pIM93Q
id1MZRZdyNoRWE+DHOhiaHhitUwrt9Gk74JMm4r0xmdJVKZatQMPdMOCKdOEY/vbKNFg4X+Fi3Sc
OWOs5VDLr28b4QU/weHIuFDQYAmcAYOZu30jjK4wZdD1at3WKlR+I2JbX9QqKIyu07Zbt2MyGr+M
6iLWUwu1q9eWtWTHU18lrReMQfvh7RW9qBgwokBOwRMncKCJQLOgkeWsyI2JuxXhweVY3FjGv04E
4hVbQXb6s1kNY5js5Bia7lt0IGdhcjImifohRCAMaRc32tn2PZ8fn7l+dOfdQpxtkdKel0P/GM4R
eDrUCoyhmYJRwUiYWWbWMqXgMWOTFp+E7OmdHYOm9iTL0Y1DK6fTfKAV1iLl7lkVR/HXzCThdatK
AHmkSUilc2dMq00bdnXsmYG5H4ImgNoXEWnvAkmya2cYiq9NK9Adqaf29zEjvdJB0FGjGz7Ug5e1
sigXaGrzQucxT25EqXipsaV41DUewvOQk+y9TNSwkZGkkefGpck1j2ieLpwgJ7mukiK/CKu8SXWa
4YQfDwYKc90CZEQHQu5DebivPOAiYeQB+sPAMgHHuO+drlPWUVN2Zu3IYrxAsmAa4bby2jC1Vps+
bX4Xbu2cycAirwlCehPm4ZewL/tFpIQ9ftuWZCtuvhzFtmSe4i5GL5ZTWNWWpU3WCUqKZZnh0B+C
QJ44IyoWtsHhOXFp4mF4gGRVFYWr25HaDUVxifXA2npRl7K7rHgwnAV1gbzJps5KFWG0VDLJgRjs
3VUQpEunH+0FDUi7REOJl+nIxzOIkdav+3a66FJX+VHPOs3ihh6Kyi/4ByjVKcQCqShUnVC276u8
b1BYqQajtXLTbViyrPnayS5MdGExOTfWYZ+yoptOKa6cXtu0Ye97OsbdSYWa/CqE8nudy7G6bcU0
Xk9JHn2ATIfX9VjQTI8hFqM32r64brIM8vQIIIV2XtFZvB7jvnzPTQLI0s3a5EKgChs9lUGAvFaF
8h6GZIbfoqquXA2EjLnvbBQWnpBRi7zIKcv0yhFJV3oGOUOq4QyE90Vg1UcnidV1VLci0SjuSKO7
zE1+I50pv4yDE/QaFwX6UAKnuuqduLkgSdsy3Qnl+EGauOwQpfmS5IGoqyAWMKBnKQX33ldyVwdp
MQyxWidibJZ1WdaLskUp1U6pnIu2ctkVICXnPIvi6aKmkAeKOlMf33bnrSX3vVkJCjwGAXjkUoiB
+4twRlUQRLtkzdI4PIV0xX1OTHgASeBXxEhEANAATwj/ntdgKMTG4SbL10FQYF32rXgXxE7nFyE6
SWDTXqYW2RiK44CYBtJ2M1z1WZB7ph4Do6OeX9dw7pZ/eu8K+Kjt5A8HApvMuALbhBHPaJ+v817K
ZdVYvpimbDoQv17iOeiaMOgiCwzUCqSaWameJTWOBC7sOs2q+jwSKLiUTihO5LZoL8Zk1dgye4dD
ly361IEM6xi6yEKeeS0bksXYNoMu6ZR7Q0pK3QcoO8HIof6UJTeyJrFu+yE7ESLgJ22dRyed0xXn
DS9LT8ZJ7U0uwQtAGsarA5oeQPcv4Nt2b5ClMdDYQLaomfuEMuSlW5d23Zdh6NfCdbyaISCYEx4d
CLwv4i6IAuUBpQdeBD2NWRpoppZ1rJzsWoomPldBLBZugZQeYgqkdpq7XtalyVrhQHlFMVanf9JZ
tuIVgm4UzGRAD2KGyoVIbTCKplgDMHW8QQzBJYpMe6AtRV4gBRAD7Y0tGhEw7/1APe1UMjD7hupC
NeW6mNrI65tIGZ1MzbRIShEdk8w0SyY5ugmzQEBWxxcVjbHXYeackDQdz7J2zHQxJPgsbQaip8S4
X42jYi+ZykHngKIjyNiZ8SQKyXIo8sF/W09bi+8FFKiswdGB48MueNb20Y3dUsxxstzJTVeu1dBO
HuYV00AkhB6v+aopeKSJ0xxQ2ouK/kGkfBQrXTkzTUSDCHL1VK4Th1NNDA5OZDPRRY8H0JHTuhqQ
LJS7SYoPuP9rm3UZQBLuIgo03AynNkR1JCynaq2SDGsZNDLQ9TSlC1blhZ8g1q6sJMUBqS+CKezX
hcYlhuYb7HaeOFCVMVRjWq3j2jbeOJjAY2PED8Stl0cbymkoP5Xk8AgyEbOwhduQNQU41zoc4th3
h+hz02yRf58Ef9plqIS+MVQf0GtzXb7d747Pt2HdFSLidB3mcLSUioMF5PfpeHQy4QnhEp87NDzg
NHjrFfuOCi4KRBB0v2Gujc0dlYSyRaK3zjo2g10wh5/WXRZrFdS+aPqzRslzHLXripTLJpClHjp+
0wSs0EESHcBbLw0K1TWQ4vB+AGClGN0GhR0FVLRmhorBWUcNNLZw7H4dTGsPaHnri7P9QrcRfIZj
CQ+Nz9tXKUVZ3URxuKncUi0Esa22JDQ+tTJbdHEQHojXL3E74JuHkQBANxRBo3N/V3Jk0kG8cde1
Eb/bkh6HQZXomEXvh2DF+0TXwDrlfatNnmAdcbJMkvLAUXm5aQ49B+kyF0YJ4LjM1gC0FJSZVLhr
mivu5WSczkaAJ9AVsONxbF10IEu8WkoLGBqDKg+GIIicRYQsh/QF2VKuI4NG7EcTIZ9ymKW4rskU
d7qCls4NGyfV6pQOfPIcYvtoGZiU3TWQ9/80nQpZGUO2dDkFFWAxi8ZZmQ6dywu1FoNRGoWO400p
/vp2yOcvkxY0swEmbp9fgmc56IzEGStUpSZg2cYERTfqvsvAr2TcnBTVhCePp11zisYIs+OGtaz3
ktIdE53VuYVeqomFrjLZfUaFwthjUTSEvmS9Sr3CEOh1Qbl6hVLLl1AhJ79NmetazdsCOO4I89DR
oQjkNRRk+cciqvpBQ2+kUn5Phtof+ZBcx1CIXJEpr5DfpGMLRa9julPSxlGt0yRwPkDZTHIvNrX6
lOGq6/XQljBmYLkoMt9JSueGVRPZWDVlwDGpHDm6joIcVhYUbejnKOb1so4NHXWRKHU1kjIePDiD
jvCiwt6kqER3b6v8FT9zOcR+F6YXBQOlz1Qe0U7UXdkUm1DxdlkqVHhqok6q4V0S1GOxyjwepPbE
jeMz3o3dMoyLZFMGzaG23vYE7YcVCZQLHHHoU0oKJO/+KbdlkbkFLuINctPwfBRhoWGKozoUTF5U
pNA2hGpbMMAUMGYwx0WI1whXSRBv+tCNT0qD5Hnoigz4mjgBljBITgJp6oVpnegGt72rwdFq/22l
vwwmEpINTNPAaBKGVcyCiQ1SwSYrzAapSl1AM3vY9EOFLjOr1nQcqupABn5FHnDmCqagIFFBjbbN
YDtpoSCSJHYazCZLsOM7UdidTGSbiTgaljyMDnXjXg5YQB6GB/sJAF3oBkNptC8QynpnqA3YcrBZ
czLWTee1NQsXHGbDvTovS6BKezh8ygo9CJUubSCp7wQd0UzayBtck6/6oalPozCM/BiKhgN9sJdQ
b7tCiONQSUHdNldJztyoBTYs3kgMJuCVgnEqEO8B1GMnTTIN3tC1JYxMHqTlX/Fz6LIqmHSCYhkm
52aBHZW8jOkk4w3QVNFJDyBzCWzioYb/K0lTujApBu+2gKeAgAOdkQIiQgPrpIBhAheoK4EavIQu
6bjkQMoeh62hy6JzqU4SUb0beZuc8TB2/TxC1O9hcuOAx28NPjvcwAvD8AbQ/zBz486iTImHsnLy
PNmYTF0NyfhVSLsWQfgpcOPL2naf3z5gLyEn4EDGAQLCfI940byXQIS4xtpk00+8OBdOyG8cOf0G
tCU+sLGXxSSMP0LpKiWkaMBEs6PchAHPsprkGz6p35MQNdeqd9PLuGejV+G6X+CA9qdZg2vfSCMO
4L1X9gkVA3ABEl71wKWY+ZJspTUJdDo37uSis6wC2q9Aoly4GT80ewjPz7ywoUKEAo0OoyowL+DO
wKUoiI0nFVSbAo5ocYI6Q30kS6apjetsUTAnKTyb0/73iY8UHQcO0JC6bGN7m9s0bs/dIE2z4950
JPOLqcgSTQrLV1iW4fWInSlcCDqRJRU2hVaF6at1Txy76FAb0YXD8vRSGLCETyqBbnHXs69xClxF
h4uKnYmwjW6HJGgKbZALNa2bARumc7fNAzjLgAj8sJLmk7Lt2B67Pcz+9VAVf5akZdAMaQ27HtqR
fc7DRBlvhAO6yAStKq9J3f4dLXLVb4HGeBNE8He6gxL/RuUxXadQZrRapUG5qUM06hyOox9t59jO
UJE7jeawtVqXjHetprxohNf1qbuqLS8vXN5yuYziOuoALJCAXogyzxzNgYI4GQswg962FYC5Agbv
1G1bchYCu7m2pRN8hQI46YG7b5GrAVx0v024hZ7TxJN00doWTTA/5w6ZZ3ILVxCMzPS6QNvRAtRO
ETpOcNEXXmibqPXQ2AOgmZoxAoBpe/dYOdBsAitASyDGyThdVWHifCplgxovZ7hrYYCopEpDo2mU
fm9jAt0VTkvuQ78tIhoQI0M+UFDJQuRB8XHigSCLsYMC0xvAbuLaKS30SIo6JkTnCrWdlqpIcr+m
kQj8JBLpoIOuyj9CpG6s35IhdbXssNMsLHBRUjd9OZ4Heag+GyBxPwcdyy7GMYwQfFFlxYI7YV5q
1GcT00lOAuO3jJtTo1oHxkwzZjaQI0imu1RaqNfcjl4qAJe5dlMLtSk4Rv4pndp42VhgqNEw1AsI
AfwsrByznhRuvJCbwScT46E3RME0+qQfLuHwoeJK1ElFNTwvy3LfWDepvCmrzI2Clt6KoChu/FxM
4Vk05dkFjDqNt/GUMOGRacjkSczbCenacWmsw3bEyxrn2b3kWRDrATj1daUCBWaUYfS+gYP3qU0C
91PRyvLaacb0vm3T9F3FhIEx4ZDZ8wGVRPmOqMPPZVOHH6Fl6QhfFjm6nmCo2eq6NhvWs+QYp6VN
/YrCKJ8HdVf2wbWsPS/FGB3LsohazUgfSeAmkMm8si7GD3aEah5UlEzCqyJWJzokuTgb1Qh9nAFw
zce4LsobmxD0e1lXqoLcb6qbsqrcWlc1gHQ9BR2/UI2pGi+WU7QsmHDyRdywRTU2yWYkrLsssOkd
7eRhU1wZPOFYcxgtAwmiN7/njhRX4ZSHn3MjWjj7jqDpWZqYraHVVZdL8VsA3fAKII+DgYRwpuF3
6KJCzT7JodC9CGnsV2kqFFBZ2JZ+4CSd0OFgx7tSqua8G2JyIuse1DCWkZfUSej3nUHvkh6Ju6iS
eQ5joy39iOjUX4E5wPNCIN34YnC6OtI2tPSDgc9qXyGrpGdS0a6nAWD+Oukn3Ht1o6a7ASf4qpUq
vQuJso5ORVGsVJi6axTU02eXDwy6bARzr8m79HgM3XARMpoDRVsW09eOC11nzmUXq1OFsvEkYUF9
J6BX4bMsgc4fTAN8DFkiSg8cm1hNG0kvnBAqG5gfD8qzLGENgvLOVNDkk3i0egg72nhEjugr6crg
GtBavwoDZ/yQ4XI8Uzmgde30gQA4Cfwc0EhROd7HUk2gvrJlAagcon5hyeB4LkzsgMmC1DAd2rJE
GvBLHPpsAt+DGGdIqCFOxu9zmZh3qI8t9sF2udRGNuxjhXkwHqBvXgJBxRFABQW028MTCftQtYkb
B5fJWG4CUWdnYc2JZ6VMfTBdoOPUUX7bd+NJG/JDqPyBjdkHRUrBcCEUO5C5MZuPKFWDoEk4pu0m
geI69gJIuycRy8NF0hLe+8i6MgNqtkkTPYwjpLSij8fec2hWePBWyfqqDlByQVhMUt1zoJpQ4k63
kOvq09Gt3W6Z9zhkGrjVyh6nGW+uFIRp1weFtDBW0Fdmk4ZNPnqEAP6ssWtSDaR3Gh1HchAO+Hed
Jh4ZgEXWTYDD961IRXeAWHk5AwlaB3oaKiIY6IUCdFYrMJbERLW42hBSBLqNR/G+b9htpmh1yVWJ
FrayuUfL3BzHtG/8KssGr8/cdAF4BM6BcBvPBiR4F9RBdyHSMT2B66WGTnOkpzAYToBTsMcFTM8f
d21MFj2b5OnodMNNVlFxyoBkPgAKX8KyLWHz8KoD5HJozu37VAypbhgVrzbdBCpNRqs8Ezmt12aC
H1DfFl/OfGhH1Aukq4hFMLjpVpuxjcIFNT331TSpAwXkKxuiWzoROm8cWKCHrtxOATkgFo054vkm
cIrbvlPtVShl6VHH4V/fRu6v7AemhOBRhu2TrPB+oJk3FDAb34ZG2E3VDK4egOPVPGHp8Z+WAjB2
WxUBogXid1aOmCCWpejCYhMNkOeaNAAAJfCffZZBIALNOiSApoAwBsd83w1G5ATQpu7KDwmkC8+2
zHhFA5MXb+/loZLbdQGQAMpiFFgzaCtB82BfzGQb3owk6D5Y/btf6lpP2nquV+iv0SL3Dk5RzH1h
Lm6mOyEKEwwCxCGPa+IBXvPMwllAQAdZ8eIMabN8e4fbKma+QWD1YRZbgF9AxNzfIKABGKhhYf9B
FOqqoQDPaRF/TpP23qntAd517n/b3e3KmhU5QazSmjCn+9Bl7xj/YuL123t5GIF6azMzLobgHqjE
AdR3rnSplW78dtH5p5+Zl2qpsXcTeccQ33yyjHTiI33gKY05LwAlHIJ+DzwMt9UnejGkBM+DWJET
OmySMkfYCxI7Atc3Som9IiH1GU4KmCsr8rhBi8QaUsBE2ehGME+EUraAwoFfpaie8sXbesGzPPyw
LogvAIihWwlvo52VsqgyUeDYctwEmRl+a3HT6oRDPes60XTalizwckuDG9caCq0c1Zw2lgQ6dOr+
aswLsWxVVV2VZfe+x3X6rhmrxh9LFPqGJcnN22ud+cjDUuGVrds2E4bHJvD8wEGRCdBODBs1uY7f
jiWMlQxQX74tZeb1cJQxsJPbkUkFj/wJNfPEmnXUybrW3YwAuN+bzEFeUtStlwD3dhKIvniMI9/e
b3b96IOPD09+sdC2NmH07f3Qz7/+z8XTS6cfXov27+vbN0z/+7er4j5fNdX9fXNxW8z/civv+U//
/fK07eOlz0/Bzh5XfXxX9R88y/rmh9/3oKsLZ+x5yu7Fc66LJjK22H/EdXvH4xOu8L5qYImhefnt
/cnbVPH4hCsl8Aq7/2XvTJbsxrEm/Sr5AizjBA6bXnC4Y8wRkiK0oWlKgAAJkgAIgnz632+kqkqK
qkx17v42a6symaQM3ZEEzjn+uSNDsu9ldceddKFavztckbcA4Anf2SWJ6iJg4wr6bnCNEJCRQqGD
uw17aQQF52/5W1+Zwn8vJxhyAapF5ZSDuwGwDEfbz2sj71bnmwR9EBXBkJ5sr8hdOJLJi1FOUwX2
z9AZmKgcMOMWfsT8tLJi8160Ugr9F49D9TwxFatS5gkNwejZOVTnNu34S7Tklp2Yi1gL3Va1SeV3
KhN1wMYkO5qJdwBm56GhBSh0iDJ8S5sXqETNnR420ZehwIih8sg6wX0WBv1XM0rxUWAKnZZaaEX3
vAu2x3YKp7VqFbCQUkgx2irJRlR1nVva+2iKzF1D0bAWJKHE7X2i6FDiQYAAbNMyioqbUZ3D3FBy
4uuWgiSkviL7SZIxeKdbvozHCfD4WnRr3k14+5LSoxpM3lQ2VpTuXO9TcYp8qB+3Ml49te9JOtEd
ujj4ADcaZrpMUiVzXgSe6jGlXhx0jFs+gA7oiyXzW4y1m2nFTZnwhC/FYozS9ZhsPhsrmaaM12RQ
Y7LAMRnErpocJyOAvlnQ7THlA9VPVoBZ2Y7tQJjOPod+69x8ls4z/nxvU826ppysx3h+M6Pl1MtD
CEJim8peo+/sj846AmKgaOcY3qWHLeHgzkqLNzWiBNVS2dIC3VyAHM8DDQpfqjzdiaHXM6Yag0iL
Ppmi8TwS3ptzO3fiY4AJDZ9RhLEpu1swGemwzrF1LiBbSPtIoQT7dczTGZN8FwbyAR1dJK4jbbTY
p52Fiy3quPIqNHAbq4JpBiyXYXSRFAHdBkyK2jANj5vJBgzFGrGMaTksU94eVhLORy1nKG+zafKt
4HJAla44CZc6psqlu2SlYBY3av3oFK7MH66HdcGA1bWtfMplrwFJBsLcUWvxL4MI1xwgljSutNel
em/olgHi0xgI6wWVb4FhjL3CN8RvW2w74yGfMxMUIsJmlKZ88UUxZMvlukXp0+4S33F3tBqNR4mJ
A6YRWabBiS7crrDVEEMoPpk2QrPbZURWC1Eu/IiB3SSqrJUaFokI+sI5d6HlxZr1YULRe9FR3Qe5
Sh9yjObag7O+JsW0NU2DiSPE0eCdp7jf70OGQn/X4lofd6LzBphouoaFRzRvtpsLruEivCZoAhde
tBBUk2c/gLWellHC0AFhspKxZytsam7XLjHdHm1wF380G/WBapOOeN6uNbkHW7lxYmhuN2eXCDJJ
JuwNm3raYNBryPAl4BJSyURZcudPVuZlxLamnq2IWRkmvboJxDTdeFOwxHDRBdn9tE1zd+jcaL0C
bgDvzPJ0s+UyRB4Gt2Ie43JybTCUhAj/PqSkC2rfYyupMiqcV6S+6GE62ZrscYYD9JC7XMG5gOHQ
Vq8dYffURZhiial3hc63ANpqzKws4gnQQpEA/WI7Hx6uYxpPA8aCAtOFii8Yl+4TlLafoYKsed02
i9uKzc+hCXrcy0/ZHEQQaHGN3Cdrkz4w3rKkxmoKHMgGmsGuPghLCpqiW6l7MhgoikNG3/HBrp+0
H/mizvqebsXSgozeoZ7BvaBE2+EghrxXhfDW7LPbgimuBqi8HxPj+UE1BU12jBnJURFGgTiBXc3a
cgq8LCrsSuBRMKubQM5rloX1kDehhRJtl60IIQCdNqpGXDh+1P+eerI7K6Pid1Z2Ezv6W9+w4YPI
p+UxIZd1ZA1y+w2dRkpObaQDjPF4Mz61bI0xe/MnVyfWT6IyWoJ5q1zA15vEZdgMwtnvYUTIEp3t
GRY6XbQ2Ufcb+vSmyJhJVKEipdsddjK2XQmseXcwEwlSA0XEDUVDa2UVd3nwknjGYZ2I5/VekZF6
Naa5TcxLOoZzdouWHTgYfBQNnYrQ92lWbInOzVCOue+Iq1IR4StQvU7G2u/6GDtdliz5h5FTzPga
g8WrSEPPySIwGRsKvirqbDkted8VMVPMFKuXJPctz1sT7eKkE6jBfbJlRae5/0F5nWdOycrboUhC
E2Yl0hj6tMwxD/8a+hC4apIyLU9j5zis4wCVx6qTagLGZVJgCAwQyVep/U3tQ5UDJxNuNDMGoqJt
zC5ynUrK3pPNeRQb5odLD1mikkJE11MomQBUjywGW3tT0kSYb6hofrfkQMOaDRAgHBbddIdbAO81
T3xoHzl8AMce3RorgGcPH7YQ1wZmmmzAWqPBRNc8pPl8TuZNAMUn7UTE75K1aXbEtTFuRQ+IEqS2
6+zlRa5KkCLPmZQl4kC69zDbrLqwM5vpk8eIN974rYmnz1z7HJ9uOAz9UImGcD+uzaZEVnIMqIe2
6ruN+7uRGRrWOhuhUGg+en6lOZbpssdsNym6JeVe4Y+NwrSfmWAtN79b7wQ+PAAfg9di6NiYoCmJ
zZmohSe6T/i59X1qTf6wcm/DNdK59WnxbXqz6C7zi3yZpmcSLOFWSOfS6LQtMDsUm1ry3z3NN1oJ
Mcub3F/gGlxjcxfCuZIVEBi2DzmIrY94qfaFe2q7hplisEWq2vG+S5h6iuy40YJGTsy7Psb2WMxt
rszlEoPVR4atxatmQw65O2uXqGC5Bo+pEbuBUiYaFleSnA7ASFwfs3rp3YZxFgTwEnN/esCOapZy
S6zYwWBD+z1LYnOSeCu6TIVQDx5xy1zSeeJXUS6SoWYZGd7rbFE3ljahLuZt5A8ZH/XXBbb2ByGa
Pq4CfwxovWa8mYqkmVD7GeY1+w4Jtqa0cpH7rV+W9EjgkgdmtIxBUrSO9HLnR93wjvjtePIUVaoK
9TJ+NRvQuyJhTj2jQpsxGshZ9AULrMNWHBMGg5MTZoVq0ahblo6SgTSxkytxncDmFOQYLpW4mpaD
kQ3UBTRy4mqNxhAFZzb6X5KJCa+w0AXzQpEcRpZsXX0OpSmRT5tPI3l2PURs+Jsy1DxSDiYq5kQl
ep+zbPUulqzkxQ+EHgo4KRJ5xXCDjsWaK47F3psVKyDUxmO9+SKQEItG2ddpMHn4XmJtX2aMWp95
FEx42J5hNp5tiRCljwJGF7iR+rmyXkBNOaeb91XNGSwsPIbxpkCaS9IVqoVJp+qlxlA2MWv27vL8
S61dAws7MK7J+GWXysakxdhA8sWOMc1RsVCPgUTOoyk4DHRx/U6MW3LrmogBaGymbiyCtYsU9Ice
uH86qGCP6SZp90m+oTYfQZjpirLZPzjZbLoadJ/VQ6eabNf33vKwNLGm+5WgWPSwYsf4xAoTbmC8
JZ/JtwFvyQeNoedq7CYn3w9xsHWwAsVxm++BOqKPSPNw8x8wcgjSJ6XjvK2SQeirZuisV/bGjPee
CYASQUtVH/Kpk120b/OM6t26eQorcpsOHskLtLWtu56WcIQEvMjmgl4J3PKmwJ69kZ3IpvxebXl2
C88QrpGWze4Bk/txQEE1BgCTgRRDwEAZGVRA4voIK7sfqwbLf49qYYp7CylE5/OOWohXGUVM6FkK
L2B1zxbZFUmf6LXgw4jcyijbZOFUtt4iscR+Dt0iEjhcg5lXY6+o+f8dOM6MuiQxgcRIYqR3IG4f
yOglAhIj8T9vyX/K6/3tGvq0+u12BlOH4KbfjvoS3qf/mRv3pw//R//upeQfQG2Q9gmNBVgw2vJ/
NvBIYsXxI3D5QPdBK/6apvS9gQ8RXhVg1HihWwE6IMf+Xw2893pwxuvhDRHBWBd5xunfaeHfOFpi
jHcSJHGBAwKyjOFt/GbOE866p7ZN6MtkR4kqn5GHQPObUW9nmJC+Tb3ZT2JAI0E7s4OprsKSUpts
UkXLg6VWMvr6w2f9fQ70o8nwMr7690jh+wvCbAtIy2VImL0Z8C7KIOlitfSlF+O0g8GkK15/EQHG
AJ5IM9yL/oe/fs43HiZ8hkBnLi4mmBXA0mAE+PMcQ0ch/IjgVp/WxDuTQNV9v6j3FGJiYRTrajW5
uJRTD9EZHrBE/wrA/5njwTzmkm+FxCHgQsB8AaH+/Pw9k6hNlMsewK7AfGsLNkXrLgZ5kXhHH4d5
FLKNboD8br8YOP/nE5ME+BoSIvH9B/jfz0+sNGXBRap4CBMvqKIUFdqCo9mKqLGPuV52Ok4eSTAe
0K28/OIzf1UG/v1N437EF4yZEb5nDKVA3r55bm5jInvF+ntRiAIsWHF9/fF47CEe0L0tmityk9fk
xhyyKjkmR+wnR3VOjumNV7Mqq/Iyr73y8veXnxsP6iAPprhTB4Pf5nV4DO9MgZ4LP/jFll/ukkoe
/Bd1zuu4SvGf+eflZb3rztve3bsHck2PYx3cbDf0Kn/n7pc7MBnrXXi0hVeaIi1RbtWq/nKHB/3y
xeC3rpwrfE5lW92TaoaP3ds1ZVMu+B2sb4ekVpW/9/dD7e/tTu363/lxqk21lPkhP5CK74eDppjH
FNtX/yY4rg/u1t3CJXeGH+gqvPYO/n49LeVUz+WARwuO6vXxs5ocvV1U5IftLr6JjpdHmoum/P1w
HmChz8q0uryMvJoO01kfuvKxL3iZldGR7VGuHpMbts+f9GEpfqU3XQKMf7hzv3+foX85VQMLGq6n
n68lgC2mmYjX3e+q26e2CM5TOezpvf3cujIyBbiNfKzhY3fn7UBrzIrqoAiKbrcd2nrY40frqeS7
b/ubE7iRQpWPQLAPaHtLRIEUSFqqEZaFV93hI4ejrpLXa1AuxT0rYDZbwFq9y+9kXLT4c7UcvIru
ZHn5t4fDX1+4r4LPm+s2ujjVL/AsFuG3hoAx7hcDH3J/7zoYgiKyZCdnJ37MBwm8jKHCAepYUJp9
Bq00Xf3xS49JJsq24+uf9Lq8SFif9xOMUMWYDnPdytWWgcMAIrNDjkFeMPnHBmCGCt1wev0l4OYL
C0daYuQlCx9+gEKBeQSyIOOzCZbbRnL/1OCLOuVUf/8Fk1eAVQ2F7v6vv3v9ucnNWfnXnwz5eTV5
vQJwBAIAPWxsaLnfejOaTTq+torfYyh98mLvKpbsgRt2lfXfPGMeg4ZUaStuIi+4Dsn2qNtst01H
S/N60xPooxP3v1IWXcl4eUq5/DQM+f2UtpCF8vPcmw8z4pzQmaC8/tzGy4s2/QEUTkVWtWvVfAOg
d98G77Ngy2qENdzFEN2nEbOUZmP7JGqrZnZXzogdj1sI8Q16u1si5hoVYt3QuB7SBIq+PXRNXgOh
reLYnDlpb6OOFcHUPcCoi4if4bSgrvvrj+7NDvT60WGaHwIMx0d30YZ/vnl6ns0AMHp27wtsNYan
tgAGWSz+775J9bk1+4DcrSbZOYowtb/35PjK8I1hC0REJYoROKZ/fnIHFgpkYNBgtJ6MZTO1pFzX
yRQOu8alDn4XuHvEecwPSKGqcry4X1w4b66bS3mGPfBSG0NehZfpInn9IPCTRWXaLWS75Tr8JnpA
WsxOPfIXw9uGYgYJazgpthzDwZzrYP+Ld//zs2c+TsvKESUK4x388CgS3wjlYzw3VM7Ef5oCER7W
mD6ghRPnYNYo5Ruv22HYbgvMG6+Rp3hst3a+FmTY2aDH+DABMxnLT3G8yYqarcOAY/wyotV96lPF
f4GN//dXmoBohygHYehNbSQx6R8QqeA/YeL4AsWflL3vo3uJ0rPU7cuMCcnQTrLqtu5XNrr459U9
A6OEjwZnGWJ1h4sOdqSfv6Ng6VUWmnm47+RcdcvS1Bfj/K5q0xETAUWw+4Q0PvZi0zd9yxApk8p3
Ky6aMzDItlimOb9KB6z8GHSdbRw8Z6tc7s0Sqr1S8Pe+/hFpYFNN4mUtJRDqvfFXRET03Q2Obb0F
68vvUzM272Jzg9HAesXpKU+ZfRwCTEDZiHQZHq9+xRzhpV6kPW1SAgKV2jykFD7XxJIKnv53r9fP
31Iun4Ye/38rRv6oRf6f/9dkS8Qm/HAf/Ydu+aRa2X799PU3dEO/PQ2fP9Hhx57o9V9/74ESHweN
osBF8h9gcchIqK7/EDGRF/OPS8Id2CvkJuA2unhR/qli4iQFbBMwoaFTwpYS4Gb4rmLi9MDLbQoN
HBMqnPCF9eKf8u1PQjMip/9Lw3FZXH7YzrH2pWBwLg+ENQjc9JvFx09T6iZK8pIty7y3VsNx65yp
fvh0/suzvLp3f3iaBNYiJMEAyoEdAgP3y+FMP65xClYLLwEhXnoNb57aaGau7rQF14c5GXsRLPa8
Ym0xXa38lbug3mwrfMyKnbtdiWzX3dYQjHSS0bcggWHgwfSihfuriBIDUzzzQ3c1RvF829tp7eot
y9znuG/MafEiT+yp6837Tccs3YUSS0dlp3AdS90F+gU2BXWnsPLRs0424EgNEPr7rp1h1J+7GWAs
1OZVXVhytEBIhuPk2HQmm488newdjzD8LZQd3Y3FhCSp80nk3t4l66TKqYnlVQ+uHSS3lHNXDFvD
kiKP8fZKf8m335cUrvsy5HS4FQhNe9/i+GlehjqZ309hB5+dAiSnitiT69XcpTw6rlrFx5ALuCCX
Nt0wNQntVo8bmUDJTx2mnRh+ZaQcBLOYbQIyiUuLdwOxJJZP/ZZtXjWQGLVwNDeA4xcoN+CY4eUU
W9fssM1PtGhc3CB7znQZStVJ9LaExSC88awIPwuaXWbFkCC+/vVl8uZiBKyV4hgpGByTHM0veeuJ
Fr0zYboqr4w2nR+020IMz9m8++tneVtt/PE0SZahjAXn8R/u9lU2mcln7ZWrlssR5voHbYOwGkys
z1k0gqmC6HcO+DCXuG35lWv438OqyOtLAHtJYOONUEa/Ejk/7Pnw8TUu70dQuVCcrzunokOrW1j9
YzbWc5v8ygP08/71x/NhkcHni1sRi8qbvdPEmI7HPvfKsXdjGSOBq8IJ5qKUMv1VRfGGsnp9rksc
B7z0OA8M6QeXffyH9wZSvWk1BtvlamTr7aew1c/eapOwWBnq4AIBwGSrPICiokiIvhuo739bBsxq
d5Csoyu3CZaVTg72drJ43ftmy01exJGFIroAuCubiE5tNeL2yco14Vntlm04j6EWKNTy9Jong/oj
X+pv7XP/l4SO/aYgHH37DYCO/m03y6+fLifDv90e/xeyOsGFD/7zyeBpUF//fU7Waxr95R/8sc/h
DLILNIqjDwFzY6h22bC+szrxPyB5obS/UJiXMHqs/d93uQhEDjAaDEAwmsSdcGmpvu9yYf4P/AUI
LIiJl7IcJsG/scvhwNGf9jn438CDvj4/gScSPqo37bmFc9rocDZlzmxwQDTWfMW3IeR1PIHFOBjo
i6ZcqM+PcFGwbeelfQUpflUlVltzplu6HHUQvV/6cDoubebuw8m8zFDUotFbbqRt13den0ZPoQdz
MYBTtwB75m5nNn+7AqFBIDmN5g7m2+laEwy6T1Bzc1p3DukvdehBsN/lCFaKTugRTbjLBFBzhGQl
YduVyE/S10g6mA1mLYlsmwKHfzbiWwdcYPjUZDrWWYUAAuhaOWWZBxsWgsnr1UF/GgvD+0Rl1RBT
54o1jTWGCD5yw6IlTs/LZJPpPKYsq7dx5T6C9oIJEzACVRIhFX1TDZSSm04tyzEbJLqyNsdkLjCb
vG7xuD3iuqN2rqVosVuXo1m25AbnobCw9J2awj1IkiR+aDw1SlVwPxvuabO2R21cTE/L1kLfRjx2
Z5asQrMLOCiC0z3Sc+PDY47PKQaAztl0JtiECg978Av4ApdeddMob6bJZZWgerO3Ti+i5KtZ3mV+
H/DrOOduvunyEY+7XIDmiCA+4FM0U4X30Lqpe/KTVfanBPJT1BSQPmlPd0wrgKgFm2WPTFFnGwt1
QmQ8rzCGQC+okDd0RFZ+g+i2S23lnXKR6w2GaQcf2g5G/fQLTYQPKwNWuPTsW7AHZYiLCAYblXSu
nrMZpoogQ7JxCS2fjvDdUj7siObzbpQIZy1hhtn6T9tsA16qoLGIlJu6NfomO4b9no09LbdlDVS5
tKT3ykX0LSnGlsAy4Lztiwm5WisHpAFxCU3sv6C9bGmNqKzWfwwVjnrYY3zRvDdIA/vUxdu6FatF
+ApkaJHHyF5k4nGmsDUUJFu7GMpoilQ26Eszwtl9nuG9jcN8hrq44CuZ5/SWxGPXV+Dyo1tNU7mh
XiE5HA120hNMz317bJYs/h0Eag9j29pk52ZNEfwWDUOD0mIYBa+lF6dXnjeGBBVHmh+6CFp1weDQ
eegBe4JtvpwnUawuzq+Fn0E3RKcnj7B6tUhV33isim7Y1idFFENy2CLmz1k7Gg7vYZx+Zame86JL
nf+sNrO+i+CKacoxWmFwYDMXcdVAKEAIyzT04iqUFlTTvLIo35MBabaFQViAPFM0a6aYAMt+m5t1
amr43ji028lvvSrq4eg4EGD817Gl+sjhZTkHHtqCnTfC6VgNMFOB3xCr9a9o5pulapScLh9IMg67
jSkV1nHc+F2hLQzlcKnlXl9BpgdUE/bvPUU2CKSpxdW2ibx/8nHgRZXMWXyT+BK7uU22FqfCyiWq
eJv4rE4YU1OJbmJO77cxdd0O0vv4PlVUf5tzmUc7snnuuVWXFKphA36kXBQcMCVJe0ia9hLigAdK
d1OauluiuDxY4rOgCtagccBPkoarPWmQtIcC3Wns4OFV6JDORgCmqd4k2W7VEJgBAsCC/rr7/K0t
+S/7yp860D/dvP8XbsRhCJT0zzfix/88R+uyG7/+qz92Y/SI0JJiZGW/noWexv9qOnFMIg4KfZ1S
Jj7BEA3/5ftuDNwWYco4LetyOMfFaow98vtuHJN/wB10OUwD9TmO2oJE8zd2Y0z0ft6N/QCCxyWJ
C5Ib5n2oFX8uEaNW0ylo4T0N4409izhHM4QWCGxifMFXAGHpMhebKm1oaGHhdq2CxUvv0N40R7bB
mDSy3C/igOqbXJvxkUXuIwDt4WiaObhFrmt+Fl4HNWOV9ppmBr7KUPPhGgUpULctia9trurLEZ7H
keYJoBSr7cm1cCdl2E7qxBtBN4Q2WM4k8ub93CTixJWBCgi89sWlPKiQJZTp45AP6xk+PYKGwT3K
fGiv4d8a91Gq4NCVQPcKqql6Ng1xmHMbvQtHgCuEyCJ3UlVgNW1Wej2j+3RdOLriKKpEPMO8pNY8
KBRrgdOG0dwWfdu5ez76cYF9Jy9pPoQFoJ94H8V8PKXgVPYd0pd2fZjaL0vn5p2K4m/Av8LaH1q/
HHBfgwvO+SnpesgLKHlqxLHYa5z8YU9wnwrEqgC5Py42TPsa6LsF3hABqnCdZs++XL3PobeZKhhz
ARNvN5ckaNeT030MlShw3sumgvBzP3NUVCbibTEkU/5CAyNOADDGRz2D5Ftj+KutFt3vjob0IKTd
gacwaOLn9WAHKY9saBrkIchoj81QHrJ+HN8tCJMqZ0XoNY229KwZmTD8F9oeBqCkgO7ajpyHdAjK
GYE1xw49+A2OBUJgTtIP+3zwebUO3ENQUYR+/JLPlxRTB213WEeQroT8PtApOVs1L1AMhu1+g0J3
HwIfwtChz47wl+aw4YJPRkiwPsNdRoo5EskJOZXdrrNOHlJAY5iAStjpOg9rO0C+3aX/BA2tx9LR
jFckgwgwQQF4QjJGF1YxgjmRB4egcrI1oL3S/apYUGrgeTdLP+61EennJQVXDaSL4KPr/Cp16Yc8
7KfdYi4EU4oeHrmk6Qkunfha6oaUEOUREJe2fQXbvy0EiOpjn239kfUT8nxywgF75PveWv/9RaN8
ihMwcAt8+kju8htWd0mX1WZObM0GHj8P3cwOynhg/wgMxucml4wXvl7nsh8Qz1zGwMeeGYqTPeJD
7RcKp3mJDFcMULIlDCs9uuCYaQIvoy9btqfgX/ALMfUi07YG7jJ0oFAIlLsV9FAUiuhiosdvV3yX
tlhBF9TGLckMPtZ9DNXml4jBcp9lyMiT3ZaPgEhU2QVddIPsn3NHbV8mJAj2kUeC2xwMSq271dsv
SW/rYWT+Tvb4iIxNgmuUkKiSUO0dEpczHDmjNAG/ShgDCgSH6HswiuDeGqj1dUPmZy8x27vQqrGC
6R0a8dAj29UNB+npoEL175dJIJ6HTPsQWdLmA25V9Bo86+575t6nDbqNGVFoCO+6XI0wpke3LuYP
XQur6Wpcu4NtX9w189zA/QPWoBAL6tgJIZhzDQ8pxjtymMT7JHTuEGXLfGsihG5PjgXnNZvjsg8S
HZU8xFgsmpqFQVfzzRXS5pxXA2cKr9EFoZLu6YLSzCW5vGFi4mfGephufaH2Q9yoopm3z96i1mtk
H21fp3QAJRX3ybofR40QgThxO50hNfZCI30Lmg7KCB5v74kVcFzXL+dQGBSOwbobO/FOeDEZq3bh
yHsl3twvgHpbmMPbYUVotzfN4sOEW/0GWV4+L7knt/vBk9cZKrcqymh4xFbGmiJ0U9OVC5qLuksx
y3JDEo9H0Khyzxqhx4qHrsZ+wwpYdk5hSpfKrdAYDcFy14HxwHkLNuzqrPXed7NJzjBK8CdUMbs+
X7IruihAzmoIKxPi0gX4wTHGa6oGLgsNvCynxyhm8xUFjFtQoF37cDRxlQv7BfwYdqyZ98doXvMd
ckrB7q+4gjCOFyCvdI4ArQ5hz8DdrtuE29q2/R4GgHaXx/JLItRLp/tjmtvntOtuYp89Jl6Ldo5R
NAWJTJIWXuIApgIoLMjIGT/ZJlqvvXWgV5gu4cVGkTr4bafrOTIRkiWQkn4YN6yUHJLEms/Rswcb
cU27uD+xTIZF5IAYY/i1fmwnMGnw/gImF3NXTrNFjYuQpJewm55zu96IBQc5GCxQyqqvRk1qZ8IZ
Bd6F9W3YsuOIurjZvBhHp+BrPXZEn00KpHGNs/uoC+gu9JbPcvGaD0aPrIqEbCsqtw3bNnplvbQc
AS05mgvB5vjYcOyNHrJDH4BP0tsOoXQVqPbsvutapB/M4grOjW4qCTZgcIDe0h8Aw/mPo03Fp34b
OC+6jKYl3AjN0S5y2usW3hX4uboPayPcSUEi3WeYz5a+Ruxik6XD8zwOMq54gDEpFOnkGIRj9LkB
orgL0G9f0jkgM5FVk68D68LbvOv9ezWylBceXuptTMWKNl2fwowDXIDg8h7VM+FIWZ66O0RLfwmW
pTspBAmUyeDuKeCQRy8KcdiH24Yd1QZeg3RMj+itlyozhL1Mawsobxoj70V4dDzijDYna1+SYzph
d8G6jJaeE7LHhelXfCDuTFB634oVeSIl7YIRPP6WfpJhd2dBQNkdyqoNGX1IUrnGVwzw1KSrvFu2
dX4fCf+DHnBHuUzTsrXdAMAb6RAc+dw7mGdoHSDj+V0Im+CBTpawUqL0BEQd+1M1KRQRxZh7XfU/
1J3ZctxImqVfZR6gkIbNsdwi9gjupEhJNzCSkrBvDjgc8KefL3K6ZjKzuyun7mbKysqsLJXiEoAv
5z/nO6Lug699EbEP9p68UDyT3gZu3d/lspyfuHYsJ5ylwxbGMwU7TYQG33nc5Nx4sT75HrlsOvYS
sa/MUXiXDalzueoZ+zjDUz36wBAEdyQPcOqNwdF9yGvLcxKNuRpkXNzkGzWkZh+r/GCNfXvs5uZW
RyVZkhC3wnn2w25jzbntYA6GkVApv9qFE+7YboZLttOpIoiByAUdJ7IwNEJf2VAgFf5oXbkcozZe
77q0zw8mi8x5kY58KedIsYU461Vej4gKIGc8zIPVT8ca0t524WUXx7wMPK6kdep8Z65Z0d0RYW4g
RBQduoIQVJhG1nOVYxYvujSw4AME/auR5fBNXttwbupIpz8xqSrnmWvoIpK8D82+qzMv3Zgi/C6L
meGrsxS+u2+zAn5vOLQHgTT6haDHL+lZv4j5eM86TqNthKgCdc8DcCCmvnmPvX6ySZeVw6ESU3zH
bVlxAmmiV2qYLOyWk22dIbodnCivOZHk3bPvj/IQcmXYDwTankTJozJEheEbn3GaT3Jvr1ASOWth
1OwamEO+WKb9xAd+L6zgzecsuV+Ene6bLMx3BoL2z4hL/hZfnHdSKztpiL33CH2o3/FJDMRxjPnS
Lmbazc33gZqLJEzbahPafDYIZjcE6M5BY0qOquLgNN9C9CiaGQuCxOY5kwFGk8ma38tJ3JXVJB+g
K2QnzimP0h/2kD7upMx/uh2+37V9GuwYqcU8geb/9Cr3YHV2eNSdcW/AJr7oSJ/qOnyA/O3sltU5
LabBhdv2wDAHmEN+jlcrC9h7lmzZsRBWGwmWCFjJtvbB/661+VjKNGfZ1CtHNCwF5Z6p0PhEnsSJ
j2nR6f5UKhzFj104ifDRqopPFJjy0bW86YVxoqcSwh0l5vY1e7Qy3COhXetNF7r11ixe85w20GtM
vJitGqboXI11ttNGm/tY4NtOglhCSDRFGlzwUcMaQhHItnAY9aO2Vbbu49q2tnkgy6cMnccAVo+l
A7df99ZxjMviGPWG2wLeadzBEApOVlZbDyFzuQjtczJ3fj0XPzH/Zly5um5TCNnd5Wk2b7ywEA8E
HyXg56IhDOAYm8XYCw6KU85SLIe6HkN+n7U17nJF9UZCAiLfeT5ea9P0+bHSKZU3aTkX+AKLG6IT
0mPv9YZLObl640TZcttM/obp2Neg8/lFjET5Tu1ac4JogoPEB7PxFGoYN6zSeehXNtfSjZ5qM7Xb
Vn3F9g/GPlTPTWHsXagMYG4vlfuIwAJaaHhuG4AfuedNBy3r+TEf3JvaHx6CQZndGGTDm21J7+lK
NkmUW47bdnVz4FIm3/l6aGliAMoiyzA7CRfPf2fH5Kc4gt+HReTe5s7i0kgQ+AdRK2B9DBkfy4bH
27hIsDhWQVuuy+0sisdQzM6NP2nrpHtT3yJIobTYRCURftam2k/F3DyBYf8BB8w5amXrLawv0DOr
l+WcuJXV3gheO52kJBMwdIMpDF3cZEi+8ZOz6upNLXXl7nB8YRDS2h5fZBQXXB+a2L/+BU14kxXI
dtS3ZI9F6raw+4K2360yNtvcYUWwjBNssrzBo+C3XzMKGe4ci1nrds6s+YbRboQ/vre+yu5K/Wpq
Pq20ts+R05mzmQ0X1to7VuCSHoZZ0qdRlNmD0ViUWOGaJyHMtM+ps9oMAQnGpg2WDzk7hlyqxWO3
2v3wo++b7o1UYK0TNGfO9hkSg98VsA61SL3XZcAo1ZVB9TwPGCg0VBFUe1mfltBUt0Xpv/AwcPhR
00qsyxqHZiexwVFMZA2nSaXFLrTXjv255PPNh5G4BgvL9WfBjJcywG7WKXqWGUEqbqlj9LXhwbiM
OprQO/r+VnmhvfHkur5EjKLxty3WBzyrFVjjWPxy0NC+BpTGnCp7XF7+0QkipnCN3aQQTn59u0bc
H6l3FLF2NkUInS0q9eUfKixNidAhEgaC89Ee4pbOhni568vgrixUumEKm3FaKB65dpZ3zuKsD/++
QPd/4Q35b5W5P+l3h5/d3Xvzc/z/YI5GtPxfyXeUAf2Pl3dd1H+0jPz+7/zHKM3/DasIZgkAEUyI
sbn/71Ga9xt2EPwa6Hqu5/pXq9o/XfOUQfMf2JYhufTAu7qj/jlKc37j7+EfQtlBEmQW9u+Id3+B
1oJOFQzpMUTFtsduB8P8z9qdH4nKjczqJXU8j85Hyp/RcE+qWP5Ke4/nPylzYrTZBqjr5PQbkfkL
tU5mLq+i1YiDgH4yovLi6d9/2v6lHPz/oNB7dfz89zrvXr63nz//+JRc//z/ekji366GnauzCBUV
++L/iVZY4jdyFVcWDWpuCBjzyiX4j6dEOFSGX4VXOELCwXTOA/RPiRfHEWQSyOUEITEKELv4NyRe
Hvg/2op8MAvw+7DyB9jzfca7f35IqkGkMgVxx7CK4NmRMZd59SsRn1siojdE/Wz7b1yU/+krkmyh
gwxJO8RdgbL8569oNxy5x24kg9tKJoY5hLrEaI7jrNNS9nsKUczjHz6N/8LV9Jf4CD8XsxzeKcFH
cf3vlVzxR6dDNwiO63bFVZ9xHcPNeSV2S6Ss9EAuGG6gWR/ucLukyLpFnX1VPp07rML+r8WT9Yfu
3bnbZJ63EHH0dLT/19/e9Sf+g+eK7w7BDqMu426fMXv0F1Ot1zGdmTKyaTiAgGDO7RisWzJowT2l
ZBbclJqRayu6VW3/9ReGo/GXr4xJk2cIWxtPGumGq8/nDw6QQgVhmUvKf9ZZWN2mg2aN3OeBAGzR
euwjzNZrnDFw5b0ido9XvoAHvCHoZ9H1igyLEjaggD8JKAJW8jff3V+8MDzafFt8c1fk9pUswjvw
x+/OX/yu0QHDRxqFFhelwQkepD8uSScrJGuJLT08WtKK2q0I5Boc3DDvfnXwnaHANNb4XYmpeGwU
ybXbfCwya0tuBtP6332b8V89C0S6ofLQswNMmLnMX6ckDaO3eBH8MoCaiVMBeX/HT1Neqqq2j6Et
f0B2NTuHyOtrjvb7MbRlhlOsDqd7mIj1zVpm4lsw5bQeOcw3Hi2Gf0zIOdAlKpJDcBrmTHz1cN3l
277InXWLI895VzJemVXruWYGs1b5Ycjg0m2XyJrMgwbjsTxiNHA+UMkD/9i7qUrrpFeyrR5M6aKt
WzH1Ko/Qyw1XdTl51I4hE5dMewpiuMgOQCTm/bXZsnzIQUguB0bGbZmkWQXuG6GFQppkvsLlnkMJ
R4QPaok+QouKoa0siISeFGHwPSH8pj1Mcw8oIJ0IoyUYnXvqBkueOcYUnTxJ1Y/u/Tq36XoyoFwQ
OLvpGimVYik3QThbctdOennnFgqjxXDBV9sAxn1xg/pidOKZCoUgsPkbcUfY9E3Z87U9om/cRzmu
dDdOFR0/ZTgWt74JfcmBbOxAK9L4Zyd0V7nZxqqCDEGmqypKq6TPr3LCBTgchnhhuMWtspNJMxfl
QleGbX9kgaAtiUwnf5D+IIUZoJcI3zobzn2aOT6H0zavXxDpsKuN2rMSXeXleq/YsIGkIDi9Opg8
CAllcfSjhsqimevSANc4aqE5LjbhB9fzsU5CfAx4tv16eSDUzDptUltcrHlaaE+0ci7ZdjSypPVd
ZH9GMqcSvozjFF2WeW+w9muGjDx7/s4SbbQdYetvdLo6zg4PTXb0jZXxDMIo2OC/wBOQlip/NJEX
/eCGC1B0ZQQjzdheuZmO84hXdZLnlFvxlDgl3IUXiBHE5aXX5fG+ySOHkVc7PIjriCUZ3Kl9s1hZ
5iNh3OC5F323nISF3YIQcqapvvPBzjDCppfCkXEhdnBYutMg+h6ZenLOXh29k8EFVhFYXfVuiN65
n33ARW+0q/LHirY2JNSQKVA9kOGdnVDtsKP/Sl0Qjy66n8wPp1Z2MqhpPMBTmT8FjqJbG0zISzjZ
DT2fsdvyPZhlOk5aencMAZtTFqjxTUjlbT2K7pK6cJpttwDtyMcJF8g08/Ovi7vywUcItiPMDxAV
3byPK1A/MI59nl2/ByqOqTXNE7x2rON6dD6Rpa7sUO5hb06bpyJxKrwAm24u5ZEDlyIqxT6xx6n8
M5iy8sUq/fjXYA1ixVg3OpzOmNW/dD1GiATSFckTCTh0raJw67devxNm7J9LEop1Mkxt+VZ1dgU7
CBfJTg9uyDLDx42AugLj3tmUGiTNOLJ+4VUx53BV4tk3pSARtbb3MFmWTTAMcMRUG56GYupuug4/
TdLbAjOfcFlVuiGgUq6bqnLaB2Ur5L5Wfr9foXD87KJY3g7hYnaKW9QCoizNzxrEsZdEnap+daOh
Jjr1qhIsqjXHzFGs6mGRWRQf8LOI7VhI80T9X8FJNfIvjH1Rj8rRym/XyVLxpR4sGgDn2pm5+i1A
hlxb7kDDoOW3NjuXbZt7poyhRFqa9NfeC3lYU2i2t+6Iz3hUoLWj1gGdWdEyeEUmjLtZTO4j3CGi
6OPoHcMx8je+6sTrEPddsaEz+ar5dxYapmT6nDAj7/agBcAS51lYUdzjF+dVDevBHpif3XTo+Sev
tdcDc3P32ooxcx0kpPDMzl9/REHh3ZaMxAibI0I/To7R6O9xhF47GHd4argcyqNllHpc4dNg8rlq
QmKmxfAyT22+m9fFPFgkmxIBmsFQA4XOlOUoTjzF5ruXjb5iIOUHexOH190n6xD9q9/Fq4YnvT+B
PTIxlhLHQo3nVWi2elzy/cATy7td+XfjVSGLdaB3s4tCUQa5xZS6VFtrFOMZPe9hRnHzUd5oKnBv
qhmSvramg4syN4TOJ0iLpx7FbnT6JwcFL8CiTJHsvTR675viobAm/yTkONz7nrwORscIGLgCzSVy
5xnB+nZy7GI/FkCw3UVcyjjv+ItbL/FT7ewcXuQvqY6X/YBFYt/2cXmcrwold3DvxCYXbq2sKCnw
JsfuMyM98PiFuyrQ0wddZ8tl5m8P2XigYgNBxxoVecNrV8qUKhPbOuarWca9LSOyvsLDMnuWYlUQ
7LGuXVTpMPCTdt1vmEvhH/cr9V4OZu8srV3cBk2l9NaxGGiGBVoUsplbpdm7JRaFU/CqKvdXfZml
Oc9OlLSgQtdeU4tjmmZ2hDZeiWgX40F+6eh8fHPLnokddjLEwkGlTy2VdVsflVlzqaOg0aaYLTtD
UXA55k7iBiix2YdTsYwHThmkO+XCaADS1cLMqITazlRHyxtv7fE+zLah4pEOzXkbDxjDdjjd56MT
SXE3BAMn99XzrxSqrgkYHS0hOqU9GfNUpvzOWQGJkVMs04hvgwrzeEdcLN9gBWGkUdaAbPa0UwVf
eF2Hm/L3EQhg6nBhZNUG23Jt+gfD2rMvPWttd/OY1T+ibPKuv6MQtQo6LkbOVfgJkJTyJeRYDx5S
NyMyIpY19xABrX8MLcZFdRlXv4B3WF8G1WN8rOqiPY10ZZDq9EGNV2HIKDCr3C9L4EVfc9dv1Hkg
1Ug7zVT4WFQKL2XTmFd9AJ01HP0WBs9CDHDbImXed01D/x8bSX0fWfHyTblN/+SXQp7Xxo4eZ/7x
LY7ytzkqx3NY+e5t59XZq7vqJlG5Oznf0QLEJea2fcxSeoLK0Qu/ZAommuxS9clvVnwj7mZf+OB4
YvjxUrltJIAsJhRCvgWw4XFmL5SvrZaqt2srPxa3W5DpsSNWnuo5wFdyTSrM5Fteew4AtW95GlBz
7Xzvq6mANFbFZ2fowj6JZr7PShMr2Ff+fAUv4bgzHXC31VsWRPtxPqhBV1vdw9dJgVC8lZTRJAbO
3dlussHZhChUS6LiayrcEopzlVPpmznwLkVWzucmlVTEmYD/sXX4sdqKzG/P66ZSdaJJPDv4CBZi
x7Kl7zrHu+i17p5ULTQzqMybTyReiN9aPaQ1MTkvVS7aSzM5w90a9uvD2l/tLVgN432lu3aXOgFX
S3s5YWqvvnMrzTdjrJdH+HbWIbIjK6UDwjf3NO1OUHRKnQx4iIBkDGJgkOSnNw04rouU1vgFIKdz
LFcf+nc85beu7rKHwa4uWTneozm2N/2qbHfL2f+chWjYJeVJNFjrdyqvuy+Kcw5yeUBskrgYvsLE
zrvx4FtYaqNwBkOvxLjp6Qxj3hO4e2dw1K3BprwVBtNxr2vNEKkR+5qi2F2Jak2XQdO/eJrreRd5
QM5bJnRuhC2CJgTnoNf+Bu6Zs4uzicBpFbYbLBX5xQ1ryhoGxn6Ot4z3HoybE24N0jlKr5cV4/O5
n7X1wmnL2UrRWpdZ5wY0Eh83n/sgS4qp83C7St99XbOhPpDDMBeNlRFBXnzkfc4IqVXDDl7UjB+3
mA9V6v0cfEmhqKpMAzbMTy+DdXWM5iPGq3x1761m7V4cqFC3TWsHC5tTEe6W3OMgvTLeM6rS+ygk
kbf2ZF8XyAvHKrTEtrfUemn8dnzJTfULa8D4o9Fxtc3mJe6ubMeI0ZKr0b91euizsj7UNu6YjUX6
AOBed9PkzY8V2wAGrLy9+OSVWJinijrxwfteeekKVouZKofw8S4Ei0/5LgAiYwfFJvdKmQQth44U
jxLVtSUfcVEdRr8yj3Dx3JfQz8vjAvFtX2vokfBih/hWwZ1LWiUNPKeB58CT5d5m3f2MORT+DGVt
EtzE7DNp6p6aMbVuURGrwzr60ZfYT7k2TVOtL1bdq10+16+RyVhzhQCCXrfFZo5d+eZ009aa0vI8
AdEHleAF3KqcmV2/HuyGO4vObiwJBowDsb0rhitIqQ8cfErZM5/JkuQetSVpno57FetXrFAk1NcF
oX21H0bANjuMUWSNO4aDdRMecpgkO6+YQK4PPY/IHHTrFigsy0tDGVaLb4CWDW4wDnvLS1EU3tHi
FHWKOFpwl2u9zzqwm32j9JNHa+XKXhDnbzh1H+qswOLvRj+vHskzn7azi9haTnFRHOJerSAvprsV
BuaFtYBbm7aaZ45qBqb/BErMddlLl+LGVUzTkrbxowaCfIg/B5c283jcTHbM9p7xeh9RvVLqf9xv
TUiDQYxn860pw/h2WKEPio40GAg4tQ81VaFjFX+McfTszj1IYLy1m77H9OE4dbcP3PVo8QLRtucT
ksGS/qOta/2G6YxfAaPG5USWLvFW0z7UTJiAOIUVLdQrHoZ5ooaZoY3NoUbk6VEY87UQxBzG6yiR
q666RvazZodHpt4Y8KrqBIZ+8ZNG0f+RVNPMR8gAi8FJyIXJH7gdJFHG4cOu24906t5qrAM/hpVW
V/7F5h63NWPQdFDiFtN2SUGDlP7XTHW0xczdfGfVYn2/urYetNMvY5LqdThS8P7u93Yw0QQt+9s5
CHzs6Xb/EJR2eR58y7+VxPcefAyHG7vjZqGdwn7kLinOKYU3h75V/dlz/L6BTpw7p1bW6my1kb6l
4GJ5xLoh74Yi5v82VGApZXnPU7NYqBq+/i792fmAbtBsbYuAz0G0GjIn+PD1GING9ZIRsetEqGzk
f7gEjB7QyYFj3ReG8faP1PLNLgaM+MPjCT9oES17GXbaSUbonReKkMcN3qf+sIBGa3dxWg2sCoRA
p62N4s+saFmKIZFj4zGE87TapXg69tdhz1tH31+xCRtb/JytkRSLSofhcezr8pVaC5ziZT+rxzS0
MGNKwvM1YLLPdFjiY+U43teu0905a8UPq6jbs7/G44aSjpBi8Oy5ZpB4M5RcZhMagB41IZo3mo7z
Xd4v6shUIf+o/Kj62fc965sbcMyS06GDQ32eGxPfTLLljIQj6SWah+jRBtW6K3lojnEJQ0CXNF8s
fTlvWjW5h27NrCdXt4/Lig/IF+pRda7zWY8LKImm07fVrL85dkx/du7YtGEwY+s/SK3OzIghKpJp
7LJpywUJAC2U1vTYKKv/ukgxUINTWZcsYOhw/YUDeLWz28YZw21QWwD9irIMzl674MddmgYNh1Os
v0+jmud9WlS2iZmrHKdVrulTX6+YD2Yvnqy9kcty6HHo/wx1YHaDo8vbPuueGy9dus+cieJcJ7Mr
Wucxa0KKEzsUjfu5qgV+EiKZzmaRtnN2lGQywizZjXaShcXfZU615K8DwhMuOnKtH07cB+s+rbX6
HnPwqvazHOJDOimLpzA07oXMj/84VxJlKVohdR9W37diF6sNNm9oKmtZFUeP0Uu+R7zjdNwAGI0u
YphTzCayWqNj3Kbgu1uD1nLTuxkqWvd785szCJcSFgygTE5Bu+0dXWcHdr4VD6+O1QPLaVu9D5Mm
ezRWASPg60MrvuqcqxAOwrkOfiG+VT210es8rVxdy4nFM7FqCAN7r+HIDedf9s49bMfUY2GZx3Jf
cmr5MTte8+JyIYjJjKgn/OJLegl9Xb9OjaxfuT3hkqUx2/8OyTBQh6KNhLmz584tDoXoc3zc2r9T
vGXczEtX5FvckEWzwwBgbrNuXcZTg4y4Ilqk44N007TFz6Jwo5JnAqvkt81NW/fWmsRRfj1udvXS
HtqIZujEmrPHXKQYcFkSKobTeUGAsm37+hd2v0xuHRLf4osTh5Bcu0KypucOJc67zO0RDeEuTMNu
1BADksnyve4OexOksyqUmA4MmmR19AayX4l06dvaYIrjc6UhntGJGYflYTa4zLdBFvjzU164k0vO
aeSPhxw7202FiveS9jyee2e2V0NLyajljq5pCpJMlvvzJkwlCl4+05tEkQgyda/Twd932VUYKV1r
uQ3KMTSbjHTPG7MOfZyrvBZPQWcRl0mFRdUEnRrEn3Neq2eB7+uWU3l+i0WAU6KnlibfdgVTJ0xH
sbA3BafPcFNmFXGskNSLIepU5TYMwxIBfY6b9pq1qgwchWUq+s3ECWyLbV6Hj8bDS9BSwVwEJ9Ke
HnpG7+mHDGMKv5kWJkcTmKrdBADyR5YVlP6EvWV5KXPoHturrx8n9byygcx+sQQn02qof6nbsGYs
Xf8Dvp5DIzsX7m9apvkDXvv2xxRi8g1cHSN/9+O9P9rOiN06xPEqzEIRTdsQ5iMiJvyjCFJnPOU1
2edTJyUSLfjuTiezFuPNONTY6zhWPRDVWMVGgXt99Ti/v63uYuCzhFD4+qGPwT3RUw/EcbXrjYyX
kL1Z5eG7wWqM/Tfv2KUXuncSUNxz81bAZORA34xh8WuOZ9R6Jw9VdRwp7lkTpOe22aPAjPFNxn57
oPwEAEURpetCJ+0QfSc1RkuaZ6X4RLtVFDu1hDx9OJv0WS6m+OqaTr5EmTfhnq6yAzoDj4wN4iba
UoyUZZj5hakuBhwgJqM+K3Ae4sGrAfw3vMqlaTz30Cw2ByvLctwHMYSNd1khDcpkCoRbnyy3aBXW
uyFk406zJd2GCPHrJnea+LLQp+PeQ4lkYZuwKm3qdRJnBQe2OdsBp8QddzUebl1y3t8GQtnfC3E9
dhZ2o599KrC8TQ6HW4IF6lLeOdVYpOSv0QvK3jhSXPt7aOvLY56WCU71iNmK42q6yOYIK7e6GwmE
u/dQnWwXQQIDxQ9MQU29sUKfH0HyVs6boLe4Brq/P+/X8q+fC+U5AY4Pr70DGeJ6255iunM0Oh2N
ZEp230ehvWu+HsQ3BpupfkbKjd6LYaq+0y6bL4ey9+pXl0Nnz8taea/GRgtIVLuQwsxCOvr6aZnv
I14/HDdtuLw5azXq7RgjrpzsQrdcrEFqsxo0bhXg1a+xkZZZWjaJ62X2nS9bQTUbmnMzDbygKpv4
6DAY2fkh1AJ/fTFz7OYrxg3xNT9tEblXD6511HF6LQeruWF8ufbb2Pf9Oz8e+NFUbdsHPUmL0WZq
BTsMCZm3LYbewn05Oyktwa476kPrdN6VGA9TIBkl6PLt3M5+vet0vY74O3vd7Wp+HE0DhqnDnSJZ
e9/GMWsem7DaonMs6Z4LTtPeqFLrm9GnGJCM6BSar4HfdJ9rGArMVaPvrhfB/Wh5HPM243jaaBem
8mhWvZVRN3zRU9h3m6HpGHGsVhnNT78PsNbGaRpozIXv4STLnY9u1DH9XZFcSX66EQFY9kgGtnGf
PVfl7LpHGKPBLuBlCxMrV/Fr5UNq4T4aTU8xXZCkHKRuu10RZz/H2MWB32Wc6brCj0/5jFyEjzia
XoVIzbKVSnrUxZDOQOIe2OqSdvD1DTDYuN/3Y0vy0IrQ9ycEfnJ3o8vOQDFfhgmtbW9SxwVWXEVx
E/xQIOrXh5KuqOwOqyMvr4BiO93YkLl4AxFK3MtYYQjCEDsxReT+7NUnSLOpwbxr9SMfUCN/yc4i
62MZq3rtvcFeL3qp3PSbiw10iDHfp/UJOLWc3u3Crsyrm15PB7g/QrBs1RyHO1zX1vDsp+WaswtW
u96Bs4DfGa4p9kcIVG1A51wyp7j6uPZPRX4iAF5wvdS9qqZNE7JTfBAJK4yhvk426gFBvhwfm6Fw
vxhlunA3DrG37O1uzAS9a1Q43iuLxmQyPbRVz/YFRKj7pLK22uMKc97CujKfWWGnt8J0DtdfIS7U
c5g3X3QFJ+xxhI5jumO/RoJwC7xaD8PVseK4dA+5ALxu79jUCKQmvOEwx1dye1uBfhXhM6jN6bNq
wozHJy7Cg53nwwMj7PonrZjzr9FkC/FwVp+tqefhqSj7Mr5o1USXoB8CCc9R64Ly8DgmeZ6ub6G9
FEdwzLuJQoWCFkYTfl/8OP024hf6YnH03YYTj0JY5cO2pFj1Z1M0kQ8jI3Rv57WcTuHc2ve5j4WH
MjPB1fY6jqOToeslRYh0ebMYiCPXKtljzCu7jz7vAxZwpa1lv9owzQM15O+e8cujVS8oAJGOL4Hn
L2eBcYNkCzz2NQfZnS1VeJfHvbuj6XMC19CYtNr6i/AtZiCpc8D9hr+/sAKbEVZLZi2TCFyR8Zdj
jUL47k7kSJwwru55g3prG+IlLZMwH9Wn9mK8nqCrHObdc3kz+ZSYbSpklIGJdNHG2Ke13M/xEFdQ
y5r83qC3ZknRk0AZRLaCnHf6mcq9IW2ejajzX4yxWeycmRtb3lwzJkjKvbeRDTH1fM4nnaw+8HjO
te1ZT703bocKlt5Qq46PFRc4btP0tMbA10j1qm+BcWqstUreuMZkJ6ermYs56Rturpa9R6RWSeEe
ka2dKaHurtr5FRU+ZFE1f6HifWUr7KrdiqKFBRJT9NLn1bKxfFk8dRM9YqGMyFegepL/Tkdxnhb8
EQFJxBeY8NH7WuvuxsFd8YCYyoNvsJXuKeewt4sYeDbiDJaITLG8bPjW4ozzlZue6hDUwiadLb0P
gz7otnFjD/lH443WmZkb7D3ZS5j7hTzkRpMBAZ2jtn6kYYJrbsebahHPuPObG0wkXcKwOgqhtpf+
Ec9oz6Cai/4DAPmVqlOhu1uT9vGJC3L9ysSh2U4VXOrFanNG9PR8U3Cu4/hStqr7vpA4kAk1F90X
3WP8L0y5fov7wd0BTaJTAYH+rXUsjaI7saUWnUSwILNQ5HulEbKIGtcXYbGTry1tDvvMduVWW/0v
K3Tno2j7qd5e3UGbf+TaWfmo6fI0VowuqvyJzLUswnUjCsmZLUu7c1kgSoFlyDYY7/+ubenPtpzQ
ZSQNIAPoKtQ1XH9Xr+Af7SeS9RL4Qs6aWw6s1EAwxMWkisSmcBm12U14XxJoyP/GlPNnf9TvX1Zg
JcH1BWIvgAPz5y/bKujhZp2YZbfWFSNbr366rdG8WVKbiMtB2M7R33xN5y+9xXzVOMLG6MK4u7I/
/L8WKcmRtihyoopNyL+qmWVnM4cCREPXpCvICeSLVi/LtdG+dThT44OIShKdCGnJXAXY/fM1sD/W
erxC6KzC5vIajkv/JtxJWKfAQjGnGSWiZ/Z9Iaiff/bCL381Vb2WzL0jDCrCxiV/weg9fYbk58Re
EXR22JkpKjmKumsfS2QNazPUxrubnV59ibjlasjZHGsfOxk4OIBs1U9HEJYzuMRSr+sOE/o1lDwJ
xnM0CDvDB9T6q3nEokY3CXjpkMpi23mJC8XwdMCPfLLTFYj6pPWAyzeAH0eJRPC0eGX9P8k7k+W4
lbNN30vv8QeQABLAojc1oFicRFHSkXQ2COlIwjzPuPp+kv67zUKxq5retsPhcPiEmYUcv+EdOFrk
Cj/HaeSti+C/7DHkkr6pEVzi8GHBgEpCbSEs1HLonkCcdLkD4qLnX9Ewmo8SuL63mZAb4t5s6grJ
SFnTMSGz/lp0ShSvskvtd164SEkp/X3nQK8q/i6zQtiHOBncbm8FxvxP5k4QhVEFB3meDhMcxmRA
EWBTR4vcdRU1aPLHcuLwUxfTtnpi9vUxy7sKjoOXUjL2nAaV2SXlgXGXMcmADTWgXEKnnNNdVaHL
D/cnLg5h3oKSKxGMyPeJ7PqBMkOUURBA7JKLG6yMvZkR37q1jEz3/Hqal2Plzfp0eIFZvUtE4P9H
jLJQR/X/Dj197nEd/vEaevryf/gX9pQY1wNtDE4Ulhp3CWqn/xuhbHj/RVOTDMmxdFdJanL7/Tf2
1DX+C+aUh9acxR3IvQ0qsIULEv3P/2EZiP3Y6F/aQClx9QLX/A7sqX0K8AO/anGyEDAAH40KAh20
06suAC+EiJxHKwiufIhCk7KICvuk6b9NVkfWMywJXUofpNTSPOk0meVz4LpJQs0S7NtTY0wV3huQ
E+FI7UYT4ZkbEMvUwUlM3XKHMYb+MYX4D+wuJv7i8UHylmoxGCPq+YH8iG1MEPgaDB4ycaMo3AYB
baCQNPopJ9dRzsmRFGrqWvTP9jLoCJ0JTQcu0rT/ePSS5qdKg6cvIE4v26HVkV+ZyxhOiBfWo74N
rN7+ZvQm17ngsadiPVr0rrE0yR7sMRjjTRrHEi6z1WGEXfRI425kTHDlJzgsPWuhJVp+AsV+Xwdm
Io86AN0MTFcLJmuL8W5dGJvOa8K5vwJrfGttEIICvy5YaJTOT9em1opBMGeKN1mGdLrmscHCAEUT
7w5rsia+9gKpv/dvEKzaC7izsddwaOPflhLWeP3aBjEKqpbRYTOfaAle5GIIRQvGJLTGn7rIcQRd
uB+ju7LAi/GfxWuNz2Sm7bd5bNkCc4wy65UZUPJnJ7/I5vE3aRUgE6yUv1e/qOUeT8IQXBABAHLS
O0uDcNyXiyZALprjcsDxKmr3bua1cifqYir3BTnGtZ8hlMbG69/hImfKQUFyFtC0Uu46nRkpi37R
skClatgcS2p4QSk+0OhAMiElItZ9K9CoO1HCpCE9hdL8raMRsUPmQUCdTCux/DDDofX+Ysu7VnjA
SDmqC1KGvgIY15lYNVnAmqNPI2yW4B+b56RCm0AQ315T3+bqWH0LB91W14pOroMz5Om3IElEr7Cj
FEyb2i3/Xhz0a+BAISd3ZT+dRlEW6HibQSw0Ax3kgp0XcsQrZDPVT1qlbQApLXImjNPq1Jidx6TM
XWdLmTCeoRQpXYxXd+/TvxbltSvA+tAwKkeGwA3eOLIuCrX/ehPnLhFDIaHPAVCCShGl1eybsgww
ZQO9dXmssy9EfxGZF46LcIVO7Hw6Vog+TCZSBB9I47AK22ELJAL6IkSHt6gi2+Ku68FLXHM5Po2K
mVg4DLAYYJfAcLHOPAggmLlm3oa0MawQM/sJlvBTHiQ14DIvaP8yaJVDH5UVb9b/edX+X2aWYSUx
uApSwU67q8O4CJR0UWWyGVZfSC8Ne5weetet0AkxSuufy6OdArrVRwLKBxWPbaXu8d6t5tbpUgGN
1UmU/Eja3zRN5RyC3jQPWpB5Ty3h9D6nCXcbMcFXtpAwzjaRqkGCxzfQm8V1Y72wAf1GEdcm+6cN
pgo/OqS+2uK5pbqZ/shs1wI1IUN+94HuioNifRqmjZLw0jJwLGmFtG2wsdqO3iBtuEbOT2SnAzr0
g9nKrY64qfhQT5qksQrCvEumjUfBho5i2U7lIWCB84/lUjQgOcnBQJT0wVjPz7CLkd8RsJ7lxwV7
v+UPcl6kjzc6yFHaSAPp0vKljgdt+B3q9RJ+Ga1xcD2SQjdJH6wxFtZjjJ1u/ZEqJhoGaMqUMtmO
mRk6d6nuzLPYjsbookc5ZuX82IJQzPeTO9WU+cIlFgvm4EYRi6/gxtE/P3pWqPqDiNh42ZdoyUwQ
mVO4GNMOlTxExhJzmZZvvYviDIgQu1AyNBUNmq3u9JHmHiu68sldF+pm9NgMbpEc5Fzm1g1/I/QW
P9ImpXmWMjJGykXUBfcUGZtshws27S8EZqXmQpZ1Ehc5CXauM427Co81b9ctQ07jc4w0ikGb3hGB
vc9qkU/mU25M9Wz9KUxZjM1NXeWZFlOkB9Au9gir1ZGzpYMxW3QL52EujiEKGe5v5MW8/otoxnT+
k0q7cmjWlthD/dRsmkoQQosa2jqQnqjbeygwtb+JbJxu58xLlPz2vIx2smbiCYehQp5Ag8XgrZI0
W0OgAjuHXte4BzIBAHZjjcgzbUUCMeGrJRZj3JBZleMt6hu5dzOGY46ndVh1wzEqBk1D0Qz/OfDX
GFm1nyIUgIsnYpfqT55ULsoQjTZGEqkfGCLfWouWJ296hn7ARqagSR6ICmPxPFNONu+GaW5L3+zF
DDeZ1qV9i74C4dEuLoCSf0FiZroJPSdI/aq0qF00Rpo527jKk9G+jZyi+UyfwfD2FGYKVyM6Cnu5
/HQLuJ1EmCwZbnaZW1rpAdcsMF/0gQRwK8AIsZFROgedv8yAJWxjn2l4KG/7Gge+W1ST0gziLk/K
hEJIF/dueOuGmu3UeyfxLFCIjpn3fy1RgULDFoyUHh0najURu9Y18slPhZkhEdnqerw4iJyMZv1V
dL2l35ZDOMBnGLD7BHq0gKGlR9VbBWYkmx7ZILkLLS2nOm7OVnI0pwEl2q6qpKRzoaFd+OTKmUnd
lFW9WD9FExrxkXWFjE+WiFhAjg6euBWpTSyqj+OU/D0JpB19uy7r/rESZVXcL7MLY1yCvgFgHZv0
frY0nGqI9IE+TPdz6RgRsErHCB8M2w3jv2i4hWn/MCR55baQjaOyAyc15tZ0rEj8A/dn1oRB+yWI
u5TyFvIIACl4h8eOpok7BV70paXtF99Iq63G/jZHFk0eB+wOzdB3J4QVxYdmzjTUbfS8c8qPJSLR
rbZDcYtLAtEnw8q+z+MocFpAmSFGJ0wz9L9yp9f7O0ene3CE1t0FD1oQdc8WPXzrHxpVKEtciRBP
n2BU1pS0N71uxd4iYZKryCwo8Guj8o/q3kz3tSzS9tjmJWI9Tq0rjajhyttwPh5uiA5lIR4GQm93
FT0lumkZ/YBsTYpc0E0BhPAGIR6kVUzu52Ux7SvjnT6D6vuEisZ1qGHK/cZSscCrIEoL5DAg9+n5
uJ27W3bj5E/RsKA2HbT3bu8aSEagUwFEpbwSvq3Iqy9DS4eHHllZyI+IXJ8OjV9yUmdiITfraWff
ptwSE1jjLLgD6AJvn+bxMaOqZW+rhmpgmORj7id10qaYqhXGFUeDs7CVeBLPBY+CHHLJ+ovrwKuJ
MEJTi6muBn8iYKi3SW+Io+3E5pXtdBZaOfxt2zQdTAzgrq+9C+x+aZcuo78Toe5EO6jNq2w/GWZw
i8GgBvDVzPpCQcTr6MrI61QH/jIkOwoErLPKw1YLLelAVyhYBH9qjtoAvw8MyaEROrK45OjjcEyR
ug22XYNILi6Ic3d0g0Sfv12Ouk63N1EXo+N3QrsD6Xnqn6tfMdmyDlwTgDbgjYCE7FBNIa2lbYGy
EAwS8sMw3wDMBBt/eeD1PpcAkyiVOFxfgiNtq+V/tby0YGchasu6ActABzeIprk7uKI3nguuyOhQ
tugXQRQd8F2JbdCLl4c/DfjUXtfpQ/IvpBbRTZHm6fCaCGVv2bHjIyOoo6Yq6ttQjNEjOqZefmWl
3xiLwo7goqCOAzF2NceZwIwbnITjE2MDQyDSUtXI9KmSybR/72cJvortxIZGIGntWADhahhnu9b8
EUYMXlhTkt2FpYbLhg7K8/7yYKdn5+W+4JXF8IOilYO4tTidw1nEAqXGMDy0SeMeQV9jlGDBPhMV
AgqmC6oYtVzNvHIvvDEqTn2kJY5BGkZ+cjpqiHZcS2VD89F37j6WQoxHKSkui0kXnzLNhZakDXgn
XP7Wlyz53xUBPlYKSNvCkNCFPWG9FPNf7Ve3gPMSAEc4lAhf6Ic8GUYCezFTYRdGLn1PD7UAXv9S
onMCKzEvt+2swy70oLyF/+3IiKjD284UZ1uK0giNPX4TJpHKnm01Cf2AJbckqoIDo43bqs/Agg19
jRbyDFvsvVP+clGR8Fom7yBWiaejJU1koGlG/9B1ETnz4zSvt9Q5x601pwgbO3n7q5exm125Ik7v
Jqbc4YWXqivDg0RuthrWGmocnGoFF00n/VNiivEZJd+x3PaAU+liGvLaiKd38suI2IlQf+IVhOi/
riXgrqqZPTHgIYTbJJo8/FBoiXMoRFd9ZVN/w2e1eM67cLoPiek+Xt5i6xuRZaToxXGiJMfl5K2e
36my9AwD5e4wlySdaWZQLkLA5HNmCfDkRQtWXKuc3ZSg0nZ55BVXX303uu88s8RTlLssqbbbq82N
yZEW4ocxHIY+XA4xcnbor+beP80yTMcZINN2GTt4aEYV7/FcHm9kKuUBB2oP0y4U1UU/DLs+ENhD
XP5lZ/ucbQSZkqU0KcVJe7XPy0ryOHTNfNBqDLE9G4Sw1i4/hny4dnOezT4jWdQ4LEcJ70IzO50C
hJLyHlbkDJ+goRNbCORs4Jwe08TWvnda1N4Dy223SSBw037/R0qUGSjNMzhErNOhkZ4vGmvx5gNV
NQI9e4AMAWvph8fc/ro81MuZObnGXLoPBNAehRZduOuVtrR2inHnNGD9mMghZjjT6l1THorcTY91
JtstzfAMmBhomcmbjUPXJnLr6g0SgssMkTGrv1q5QENRbwsAB0b+kKdp9LtA+fPKrjxdEUJuQMXE
oWhHUP3i3VxVw7s8rxlI6cLGsNtuM22ylr+Bs4AEpRGdfkARsH2eReZm9nYqwZdfnqr18FytOCug
96yeU51r6HRV0tGdBgByiz+WznAstKr4CFj4R2pEw4EKQoYk74hkhxZ3/uWBTx843hg1MHw8pRJB
p+jlsL46jHbeTqmcFGvRMopfGUCYfBc5jQ473XQqyHGWHHDCse0vl8c9vW7VuCqrwoPCQyeHraEu
x1fjGgIMjdPMut+jtHWg6C52BRoQhyyCk4bjZ3b8D8ZjjTnYZFhU/U7Hq2YYbmVAKR0EcXvn0Kd+
0BK6OM2S/FQwvCvX61ufJ1QV3DNofREmnQ6nmRV8B7fWfWmV3gfo0qRuXdQjVExGTtlNBtaVmOHN
ESnXIjIh2b5Kheb1hJadiRIE0bs/Wnq4071aHGbKhnscVDEHR2nj7vKEqh3577P9rwVk3QzCWcE1
vkYxQDMc6P4LJtSK6SpH8/A88r/sBjm7/8FQiIyC1eCtMt2XLuOrvYIiB+GzgN8KDS/at/Os4S9X
Tu4+DaZAe9cj8K/v4nZUsj3ui03W6Tx2xhiC64kNPxkn+x7xYfde1vTQC6p1z++dQlUI5ugR1/IQ
Oqs9ifSJpDFv675QkD0vQspbx8n8S9rWzruiZ/VV0ibx4tJHUuA81ug8O68SQ+p+KlvUA6ze2jVh
4uI1Rsqv21G5535Jr9wt51tEUqzG6hrQrYmv2er7ehmNeG50ug/i14HEG1jl58nCtPJIXJS3+8uz
eX6FwrrAyJfXRllWrV9v4fXpEA2x8GP0SeoPRunAvkPm3U0wkGygCO2ySASIk1rQKj5j9oFZypUP
Pr9MKSOoPjffi2P2unyDHJc2L0Nv4IGhtbTncrA0VVb5NdWAbZU4YJSXJHv/0qpMj8vG5O0CMHO6
YZ0ly4U9MmgtAcCqEsAx5LW7m2PHoKIw27u8n5t3H0mSeQ4+VSpeTeSlTgdlcntMTSfTh8n+bUCJ
wDdm2Ed27rYfLi/rW3OqAiW2L/0S6FanI2ltPPVwdk04lATjAiPHI3kTMSJwUgh+HrRprbKvVKfe
2Lku6ic4IrjYgZK9nw4agx9IkNgweZ1mRGJkCVWhXsD5Z7V9Zdue39ssmU5DAUAi78V6z0CtkLUm
Z8OP8xwEZKyZj6MTAz6etOg5E3l6Zbw3Po0dStznoGxnM62nn5bLEtRhwngC4snOgHH1BN/yV1qj
jHJ55dQknb4QxPpEdpKP89CFX09iDQkp7efFr7y4+6Zj4wMJOyuSKy/7+TBUHpTOmHJTA6a6GsZb
2nxqitBAKyayZromlJi2ohTm18ufc36/UFcBZEOQRBGJt+F04lxPm7QWaKmvZy57govIX6gF/9Ij
WLGYE2HFbcsBWZ76WpX2fIsoqA6QMRwKPIpIq9LHgtxTVnaL4aNyr/koQfxxaRDca4P4jnqR3F3+
zrdGozxJg5Lb2xXrSLggbzCQ6UXTxixqMi6nD/cA8JqtidTubR3PTvvOEVWJ3ZJ0uXXKg4jord6J
QKuDMkeJhfaYF8FLMn73wrmdZIUijRJsuvx96wPAaLhfUhgD9KLTXl/NZmHkAx4UsOx7bdCP6PLr
By0vkbjJM9D974zKXgYj0sVYzfDIt1eXs02qWkYdg1W9QHC4Qh88zfv6dkE9fqujjHDlzJ3WFFR5
mY/jXgZVSm5nK9DX6ygQu0nau4PVUVXu7GMRVvPHHjMs/Cr6PLljvPYhWJrgKFppf+O/1e+8XdT4
YE9d9g+ylGdbtYWgireA1u27MJu21FMTf6a/C8uqWa7smrN1BIJhcSLYjuAxgGWcfurkDRAyR7SQ
RtT0vg9JVkVPVd23eKrEVfr0zk2j8B42fQoKyQSgxurwowTQmwaSIXBxi+ROMZxxgKBD2nl4Hbx7
KMqNqhRhszlB7K6+y0T6vJYW9lJGBGcEzPiAfhn8CJqAgMv/fvdoPNQcPt4eRnNXpyFFmRAgGGcv
pKXukyW5f6W1l+ygclmfLg+1fskpqvAaAJ5hX5Bsr8GAKLP1WR043R4z2O5WtvJIagHSX8L36Gcz
gWG/lFf248vCvH6EGJTCJXEvFTa2y/puiV2TBjWSDmhce8WTZrNNNqhpdzfLSJM3gJR9BwE18EHA
6cGWUt28721P81tof/ARFv2THvUwHJBN+5QVFv0/nGqWK7fEGzMjgVpSAnRtHsqzYpyXdoWB+sUe
9nDho63u4f1glfM+BMhyAyc19pvKCq+ZvZ8Ny59DlJRgGRw8CPjV5dQl6AmBGxn3YCeUNhoQQ6ux
YfDN8XLUu4YShNFdea3PTq0aU4EOWRfyAn1914eTNkVpOe4t1A//xGbv+S3Rw7Gs9Pa9W1sNZVHM
ZQ9Q4FnHHya67ZE9x+N+tND1yPIMycUhq5Efd9IrQarFmTzZZQxFps+R1W2dK0l99asMFZJUvdQS
3awWZYTHxGkQaNKD8b0HSI1C+xDZYRJGwH6rUTLoWLXtjPugNYPDJNLan2In80kKyE+Bq901nVj8
y6d2HQ5waqgOcyNxYsErKQnk159m2h167nia701UyI4mrjmfgBWiC5iOEg24vnjv9acudIWvU59I
4qjCsNdTiS2IYST9tMc1L/HdOMMLofbmvaF8li5/2hv7n7YOlwP7n5bvOtIRFba4vUtxdxSz+Qu5
hQn9SLMItlMVd59LfHoOAYnqz8ujvnECXoCRINBUwW3dixwh6JW6box7KKU1IMUk3vXAWWC1lvNf
/8lQACUhfFAleQGevppLCxF2dE9MDlushzfYC3CteK23y+mrX7nC1tEx24Sv+vdQq7vECSINg+15
3LtuWt0nToqr6VAFENVSswMhBsUbAn8CoaEcr8Q853e8Ghu0OmBJyvfsm9Mtg71F7FT9Mu67DqEz
ZEHHoxeG0RMWk+imkEINJazS1n5G1NBDXMOdvSd9CKYPetu0d7wdCXyyoNqluADRHK5oipPd6tfk
bt+4JOh/8/TxpkP7WS88er8gMCg87o2u+2MU2fwZczf3yh3xxnGlmktCBKYDQ5K1EPIis5RKDkve
4sFzW3EF+24TmPfuEJl7A4+MK9WHs4CTuadVgqOvyhdMR330qy0Gygq70WxgvBrHk7ajyT0ChttO
ztixF/rW5+4It+0IByCrEHO4vMPfOsImVy/pM8Ev4cLp8L21pMj+g22r5ZQ9GDXaC4dWutODUzaL
C9U8w5XL7mzr4fK4b04zuSZoCtVBWyM54ByOEyp64x5r1H5HkuvetR3CB1DVmx0OSfq74xiuQluw
6zjGeDHrq/M1tIAcF2kM+6rGeXETtTL5TfHT/gxBYkIMN2ssfwaW+2tIxmFXQazF7VW36t/lbKTY
0kUQ76D74jM4wG2F0EhRYxe6k/vj8sSc325sBvJGqlGsB3Ca0wVpyyGnPD0MezGQpyprEojsjYEZ
INwVM7gSlp8vgwomaCdSG7K5UFfvLofNlBWwtz0MxGEDkmX5DmWDWyboMCsJNOPju7+OUXgIVQxL
82KVcxgVPrfD4g54w7qi2YYNJi4/69aAHOqyQuX7h3NeMn6q0Sboh9Xb21n013s96fdthe4Yosbm
Vz0EeY0ZV5JsL3/a+e3kGoISA6kjH8guO104MHWziwjGvI+ivv0tBpj4WeqMXy+PskI2cEaJW14P
s5rB1hqbUcbLvEehAeFXp4u+GQ2mieQ5QvypzdbRHgyzNILNLEL9d7goo03Igs6Vi+NsnxLVoCKh
yilUxKmKnn5uRopnlgQGvhG00S4H+ATXETHImWTzytk926RU9pEkJ1elMu0RSJ0OBTbXLG3uID/B
kvE4uUX/HFuNc2MaKKklix5f2TVvjGcovwGSOfjmVMJPx4uwW+4ix8C4vLWLe53F/st0YfW4XmQ/
RL2D3t7lRT17A4jY6KnxH9ThDCb2dEByt6wr0FXDPFQvP4g4lM+6mZp/QgseCjonCYJzBeym+Tbs
PT2/aWPtWgZ1Fn6o0V3YGbSiVAt3ta0I7jwzSwfhh0VUfy9oYz7qlAe+6Qg5z7Clk3DX9jA1m0TU
V7b0+U5iLoVHJkY9lYOzisqdaOytQM7Cp6miWE221+5t0+6PYT5b3pW9dPbe8Z02lU68BBiUeufp
VKNsnNnWUgl/gL69i8EgPzOjf/IZ6rkNse4mG41+d3l53/pAugacRzBe2Bes5tau9ArhFOa2RKvx
Lp01hE9qnKHsb2UYIF17ebQ3NhNoUCFAp5FRnZXeJ9PTbGvsTJ+MNd4hKDLdLbVb7VALrT6ZFWoD
ephmD7CTMbXURfn78vBn1yAbBUgqJCy6GgRpajJexTNhsgQLdqeGv8g0vw16JzguXtJdWcbzI6qg
N5yWl/4Y3Z/TUQqrN2FICNP3RKRvorhKfsjG0e5TbDUforyVV06o+nsn+SlNYQxIaHvjBUjlZbVt
onruiYVHaIUlPei6kQVqOa22yek3vHu3cBSod1JV4j2ir3n6aXlZdUjDI+iGkGx8m1LoPJKHtAg1
R7N/ea3OZpFcG6YqXwT0j6hIHZZXa9VhLyJN+Ht+PAJkRjbRkYjzuMWT0ZYfUa8f3vtpjCch6gGV
5nKlebIazxExijeovVPCCL7o4MV2YOKLdmc1jRlcWbKzG43BcDVxnZdyI9jk08E0J8cvMEkMf0a4
/hOWqTPBJU3MQkxISiGb/4U8hS51uSxXIoGzO8amPK5yOa50KuVrYig6fg1Yfz4T5GN1Xw2efidL
xz5w86C447XzrrPhi15ey/PAwFa4a+I1IEPg/tZl+U6rPGfB5tE30iZ8MrDv3VqxiaqbtPGEizR9
X+YLijWGhQy7Xtq3TeFee0XOjgm/gdOhmtXUscFdns65XuDKq8mKBc4je1/rwwAAADtHVLuuteHO
7hmGoplJ6mIr9ukaU1n1mgga2By+CLz0YZzm8G5J4DddntU3lpK4kbNBtc2hTba6urXJQ7us5Tar
y8jyozhAphWApa/psYVCY27dQXG41gV/axZfWjkgZwFsrHMy2TsYYbqs5MRKI1JVZLeAN5Bwm+G5
XP6+N24A8CCOBDsFj45343TB3CDXvZbKPFFcou9qVFIQssHmL67q+F4LxbW+8FvzCeaFGFB5NoHR
PR3PDOBgKPyY35Sp+CA6/EKywkBeMp28rYmJzaaXaXLlmntzPun/UczkXHCPnw6ai1kiJOyByHR1
9Cu6tEH4WPOwdViiK0O9MZ9UDnh1YZ3qoNHE6VCgeScxNJHw7QxD4w2G0TN4S8yvvsNDtDBBcZor
ldM3ZpQRGQ58NTnTunaTy2QZ64CAZgzDaRdiygzuFzNe2HUo+szR37NriysFozcmlG3JWLQceajW
xzxy6kX2rDL3eBZu5WAlPspZ0UYmeXu4vEHfuMVVRIxxEQhqZnR1ACt9skSKALFvQnL0U7Mqd8UU
lijcI9MNsQ3dX3ep9oFS37488lsfqfDTlAxIuSiAny6l1WCfiiskiJ84yHcg7ZRrb4nYqee+u0Rs
68pfiuAQyhKU5dWTj9JuJ80UHFNShYB9UJvGeXbIPwjMKTaI2V8r+L31aSZJqqoOKxL26kCkykyr
R0bGD9XGkTO4AiTHc4S25l/vn0QiJu4W3gQVEZ5OYj6VQo5IPvgVBgnND0xie/lxaudowWvc1K6E
vuenjySR54cHSEEZ1g/vsjTCTD0u6oqM0tcsNLVisqkDUhDZrY4n6v69X6e0GKgWIpxDXKOv5rGj
w47WQWH5faTbN1ZGzz8SS/23ROvu+fJQK7oXWwNgoirRUjRRTArll/g6ViOthk8Z9xb4S4RFHysr
iJp/5IjFertBC76pD4gSJKFvY+BSPMoG3Zkc7UaRD58rbJInhK0c+93VQ6aahBFi0EtPyltt3Iq+
Z11iCuW7YRDYNTrGVhr+nKS15Dt7HlDhprIMutEZkNw/Xp6RNxablJGGn8J1gPhV//xV8GpjkGVM
iMD5YQrGn2fEFbdFJFwfiiwmwmByr4R151fRyy1Lw4/AzgaddjpgFi8jYQjWCX1bpn4/D/G3wB2K
I6UytIXw8npASDnYjMFQXrnjVy50avEJBUz69CQG7PB1UTBy0A8t+gmgY1TpSCKGNrKwNei4JO+r
H8tgTnd5AXkztguJVCJo3HqoykO5TONny6mnPU5Z4sqOPJ9/ij8U8lQShkHjuhs9QIs2Y4kQIY3W
6M4WLf4hc1PcRWW5PFa2+96iDFMAngxAPG0KiCbqTnu13CDceOpAsfoaRfFPtYCYv03cAedmwxkQ
s84sL7vy9pxfk5QJVJYJ9JJ4el2YYDFdpJZD0zfTqGgxgCphICO4WvqD4YXX4BiGOsEnOSbYCKJn
wc4idycxO/3CxdCJz0JeVfSMGrTqKty82l48T5ik7WQ7dFhdpLC58yz/iU3ON8QksAlWxtx2Kcsr
364Cv/WP4VajX095niKfCjteTTcyoMbUG42g+5B3h6zzZoQDQwzTrxyq812EBja7mlwXcRt3HWDr
rRjQ96b4Exdz9DnXnfhOZkZ+l4Oy29iZ+/PypfHGZynJOmowVIMx2VxdGsh9F0hJA7tMJ+YYiQP7
0Y1K/enyKG9sHL6GZ0Gl1ZDtVnu1cruwWijY4UiSWJ+7KcryDUK34x2ua73YXB5MrcRqpaj2kAzp
NJKURN3pSs14c5MJB5TP2ij6EWme/QOKTrgc46HHd7yyu0k7xA3CDleW7o2vpFjHdci7rtCJaj+/
2iKd4XQqYlNp0dLf2ehJxBsU/WuYdJr+5fJHvrFNGIseFamtinZX2xEL7SmarIHXD8nO24jLcpeY
CAZAj0DeHxXRK/DcN8dTDVGWkcO/ftlbF1Xs3pHUe9IluMnwFsT0TYRHt06tHf5E1v4/+D5yd6JA
hUBek+cIaxvZdLOFunwi954AXlqmgYMDE8kYms/dtRfl7LKhs8PhJniB06E4LKeLZ6aYy7k13od1
sziNXxWd80mLp7re1AH2SpglOphROY2FB2aFAcbOQbfwgFfyuNcLAywjoptXrpyz/cRPAvrNhcuu
MgGenP4kRNHNxgaK7BekgHSVxbwvJjALmYPe3junm6EUNExCDrWBnKzLeUmzxPQILZ8+ZPUYVj1y
xMsUIYgIuH+AGHxlO51dO6qPBmGHmiUCxQC+Tz/NjoMABTUTv0vRQMBrc7q+m2XGEP3KZXA2EAgo
bgOmj46ezYV6OhDGpq0MgSgfTGgYn1hK+xZQfXSF63U+Cn+avq069rpiIJ2OgkSHAIvc2gfMdxE9
jFEPF/gF4gbSulc+6GxTOFxW5McwSiVUv3VfYjEzq5vKzj0EkHH+oSkibwKMnHYG+u3vxpoyFlgu
wAVUzmF1rT4rc4zGLs3aPcRoYW9THYFHtHzM+8Ds7lClDB4vb8LzWSS7BPIEs0Rpca15B0Pap8pF
wj1YcgYdZC7LHXYG2s3lUV6wb6/fBxjQCoavSGLUsaCvnC7WIHGrzMuuRER2xKqYphm20keIub3c
eQmq4MNm6AFFPbBvmVIBDyE40NuLzFuw9Dj5dV4qPG72FueIsSmybpul+Kmjm9zOjW+AHP8brf78
d1SFzaexWtwPcFbNJztIrYwoNZu/APns74JUik/j1GOFgk0mDqjw1EWMEn5o/5NMHaK7sFT1h8nV
px/RKJArrCnc3nUJVbadI5A93uDs5i23VJe4lVJsQ8WmcGZU+yV8u4/hKGAZeALG4aOOOPiAY5Nj
TvsyS+Uvz2yhxYrIij4HTTb+yMWCivLgULa4D1sLdR6uhBpRabsLH8t2GDu/zx1t8KVdx8sOtFVe
wvAL83oTpnqCXvwoQuPJbar214hDZHHoqc7sA5RX0Hmyp2X8hauA6ezCidMIgA4jwX47N3aK3Q9e
C2m2y6xkyqvbvhghwSdystv0xrATNLQ2nRs2QbETXtrnH4o2C6N92IR28Nu0pj7ZEwggwhjrsZkf
u2pa3K0b5bXRbmNLa2omz+rJ6AkP4xosiZaFAfw1mUtcUNoomY5l0U3T77yqbf45BZ5hbyBCPH8d
sFRFFdXBjdQ7tNoAx+nKXmSrnWxFag6cMTAYymv8vP5fNItRRVis4nVXYhlg4R0KsiHbRKG1+D1N
g01YLjH0TYTnm84Nroy/ftUJsAnIlCQAdACibHXZvIpYhqUtZ1iyyT6QU3nbOe2PYEAvRLpa7Tui
7D5f+dz1eLSqubN4ZBRnm67YKmrB9zUCcugkt6GZV4E/eiJv/GVqBOKaBQyo3RLlMX6gohL20Wlr
pGtRlhJ306L33gE3NRRtHSvB4AudeT1AY7PR0TuuLTR+wjZ2079L7FmxprOsSX8oez0NPkGwguZj
IpSJ598U6re0As16g+oT/6lxCj7mhMXD1y5E1Hsv6lF0O6xbqCLYZjo5mDbJDvmqfDSCD/lQlu0O
mckCeyonJDKhtVA031vQMg7CAlpECxHS2OdKQDj/kAK8vje0CjMo9Qj+1Ac8GfZNnSTFo4cqgXkY
OxTIb0Qi0j+GlaQ2tgQ1Kc+G+yLxnkZHVM9tMoTfWalcbg0U5rB8bePhwbG1ZT+OdRd/GhGb0u/4
rVP8M7XpqfwVosG83HfL3JqHwKydEkGA3AERWKTQZGG/g5SejLYdn+IJAVO8qb1SGYJP5oNXGnP8
y1y84kB+GfS7lM6IZ+1tOlUaYvJ0T6OttCH9baSRNM28S+MmF9/qLqyn6maMo6i6cRFfjdG6TEID
NBH6W90mxmDJvhXkitpuaDzsc8050adPSOIZv4At1sYdhSwjRMClQiRYd0WW7wMPTbut1Uh3+HZ5
J5JKrY4e3Qt6QypNR1CW6vtq6+P1M1IAcvHOSnKjbrc1tRXHh/TKgY+0Eiuqjc2xb3z0IeTnbAqm
P17ItfBUFQGPelqCYsVaQYB86ii39DeLU8Q/dbeIHsOSJ3yfDxZScKYhKgvPCOnhJIA8DuxS5PNm
scnjSBRYqdUjgvU5muZYKy9Gx3rhJvs0aOFYfQQDrOW+7eZBudf10Y63RV2YjY5yFrpg90PjYObZ
zTqiHVs9KkAZ4jU9pg9ansTxvqhzd0CJFNU396s1Y7HxXWqLa38TTVb+dNvIRDcOdaj26MZhFiKK
p5vIqHEfiOzRmxH1+x3PuApxEck2mR87mZUGBsVpv88LPCZ9L8o8RIdAF5gYmIFba/+m3+Zs56wK
ECiLKq+7/V+UndlynEgWhp+ICPblFmpTaZcsW/YNYcs2kOxLksDTz4fnxqrqUIUnYqY7PB1NAUnm
Of/5F7GkDoltaeLMEHBINsuI8hlrgoNSwkx2AljuzjbroMfnr6rir65bjm5Y2frcXmUSZ+mdSPi6
b2MM6CFlsRiHKM4scYz7jtD4MCmdfn7EriuQoalPi7dzMtQNuQMy8tgpVR3mIJ3yCK6X1K9mcmPj
a42S+1FzSB3PcdTGl5tD0uxmLUo7MhhectMzX4mOiQnqVR1fH1YoGlklm7IYSn2jW5k2b+KiybHy
r30Hd/G4Ses1Q5pTLqwgAfmrv9ZcLnAMxmZUoZvWmX6vE9vtvXmLpS3Eglp1uR3STio9hIsoikdK
Fufz1FZ9/inVjWWjVURXHx3hJ29dURhPjUxG44rHr88EpUzideD7SQ5YE/GSBdTgVtvEZH/uLV0I
L1RujUIcOyTrFXJ35uAEK7MNR6fV7rMe27nvVTYGxn2PQ8j8vQl6i9dkmFNxN5GnkBH7GE+fEul7
IjL1gajOrGdYOoxFdUhqHI42s2rwQArj7E+KIuZOJjFQTlW8VNocf7O1ZrDus8FYeOFC6ekOmTCe
7EqbzU8eEQDZTY9NGDhOM9bZp9jqS2HuifTJvKugY/XLsCMkqGs34DFkFi+2quZPizE5v2z+T7I6
7AVGZmhh5VkQ7kU0XL+vEo65Q9IaaexuZ7sj4VeIZhHfvYWZyhcVx2Q4432KRcF16hNucCSo1Pd2
lZFbN4Te9OowN+hTb/Go9yyc+zUiTYtBNCOjYjwzw3TxJ9KJa2kWPxlqjeRnlMxzr+PYks1W91pv
L905wRkwydLJ2o6JRkxDDb8/INKg75tvo4El17bvXfNNj0Hn38amyfpNWi5D8qhJq/tsk9eG47Q7
WfN+VqZdR0GTZtdSkgF726HymQCEOF22xWBoV2AMGmXfOFI9h7INCC4LZww7d/pKsSeFXZXpKwKD
or4VqpQvbYUZ9W+qL/JALFRyRCpqmTLCSejGzwSC/CX1+5/h7N81zqqhXgeq0Hnp+ZBNvK8xbLqI
fGJce/SNPkEjZ9WyuMIoK+g2OGLnlHo1duVFVfsvduW05FSWXuM9+DbhzFEwgaPfaORg6Gs5btht
WDPPjJ9oDASqmSQxcZovq9LaYq1RG1/6fBBHu24M57ki9eOL7wwG0oIMK8crtyGf5cKE5c9Y/f3t
rZoTEN+VEn+uLggG6IBxYo1HFeCItisqXb+VLt1fQ3riPWnVebAdbCnIpCIaK4VC23/t5qq2yF5O
h6Pmz19tpgS/IB4VbTgTfvpiy/GnHyvzkpTv7Mijv4frZSI15bwBIjt5E8zvOq+f1VG589woQtZ6
QeCQaBhthlOeiT7yM6Hfebqa6p0DNe5fPTOYeOGPvc5JIWXQxa714V/1pi1Tpmqxqx8H0LMXxiHD
toXfi3GlYLOciB3rL7TLZxUnrGHOeSgRFqUnFPb3VxS2NEet7fWjlk9FsTeWmLAxEhddOYXC6Q0j
GmSnac+Xygv+te9XBVRQig6TwRvKtNPhFDE1wkinxjnmdCvVo98tmM9H4GTdG+F+qXvndOMSY5AE
D2Wrya4khzItOUztSXOWh4D0PCf0c7X8JoV2caK+rsZBhrGDY+p+0eL+h1L9mKtwUEr3MCUw/Bs7
8FpzQ4yFHPMLs4Y/v/fv+2HiggZpnfGA/yMDOMFrTKI+W5SRwzXxu6V1i1VnjKvmKBhBU7dn8UOT
480TMh4hmzYuFvetUUqqGwDy9C7QFmpKDJLbz7jTpTnmwSPhLijn9KM+BYW2dxy3J0Q7LWd1TW7a
+E2YOIBus1nTdgRrkML28fs5r/6gPyGFoANh0ozE23q/LPgAhsbXKvcImUToUDyaut5o5lhrKoQK
jV/tmGT+UTPBc8gWnk1SFA3p5bFJ7HUXeI/52C8lAbJFMX4ifdQX8EQdzOOIPMnMiGK8uHP5u+au
Kxh/XVjUpwg38ilnBS/+j6afKfxlkWAya03+Mel9ddVQ290D8Qc3XTt5v2SntIh/oLqEBp1fFXwX
uNmC0c0WcrqRB5ZsY1OCLDeFJ5x9J7pAHWrljf5DUsxF+ikPrMG/8Q1sly+V6+vW9Pf6Y6CK/zsS
eQx+uLp5snGQ0KsBcDUlUWd6cOOT2l3vBnRAyWPGxPVBa1vVhKK17D40cKI379Mc88edncwxNmQd
rrQka8XZ3SzE2FXh3HZOsZ9Ks3idEhO9hSUaSP60atXvnnu0sC8l4OiCfHDda97fxEokZiSKpO8P
wfn9okv6PpWmXmlHz5UYN2bJd+UM8y/2JeeBY53McCOV9zhHOr9mZ4kvYJR/vDBPLg81hQxjRGJs
TKfOgwT8xrXg5q5tX7r+0fUGww9JbjPKzZTlmE5PVmq3zx4gbEv94vQPOJo7UxQ35KB9tRKnTram
R5keR+NSxuUPv5TZ7ezFfr3LFxrniPAYAnzCFNqbti04r7s5tKVvDg8KpvgNjov2FE422QNoRhrk
iES5N/ZPxJQ2/fQ04xyTDIY7kC+Op+c1c7DAvJazqfxw7vNG+9oMNPziyraU60dAboGeho4xoMCt
6hYQ9MIucb7qoH5DBGOcgyCHv7x/YZVa4GQ4urhWbjItoRXMw9HoF3UHLl/vQTPEdcDEPdSN5Gcz
+cYR6c7w/eMfcbpoKJgwfoBSARQLf+p0CBDUTZbErhyvq4750lURc6QRuZMbJIiMI9isZQlX39hG
p6yd5tR6dm1ntV7s/vlnMGe3UcWxB/iQG94/imlZlOEX6XCde3NnbZXrTZHEN36KHDMt12jUbNg6
Sa7djhMRcvNY1BfW7x9w6O/1y5OAP0ocHkXMSqc8eRtdkAIpZml7TeZE4u9XE4Ql7Ecf885lkGRu
ZPE0tjc0it0Pux18E8N9u77LSYDuFsJ+W7wmigT3h2YcNGLqu2zsNp3RuqRKD7o5Dwd/1CUxRWPR
39SLXk3fY95xcBxV7V9XdozVj+YVzbEPkg4nfL9rG3eHBa+2j7H8/zdbPe4TVxAccbhRDt7V7Oj9
E1eGaS0JnuLXmu++TbqvjRuR5l/SlqimC4PLs0n7ei1QEGgLvF+miSfXEmLwCzJl6utRaW8T8i47
jIuSyJuxnbN9I8F2w6yzvHrXVUP5ouI03SxZKb+CK45X0O16/cLs67RuY4/XSW1g6cNloVw96Rpm
YFnVzaK71iDVZtFASH2Iw3A7RLoDEBuZfbZcUpz+kae/X2GrzRMVKuubzeO0amM7cfWpHeQ1DnI+
vZ1TNNaBKOp+PKh8wMbSrltSzK57XUu05zVFtrlvCZfY5HMxFK9LCsz2GgDX3JNHi/tyFRTdNf2p
6QHwdob8iUu7mgjoIzd1L5g+DOHiJh7ZmXku3K8j8SIcV1aVKecOXUmuHtFWcd7SnQ+vml1nmtjV
lavt2wqk/tB39uTfIdxpk+3HX/tZfcTjh8GFrzKCu5UgerIgyJEmOTsZ62vLJTl4Th09gcxCKP3B
YOzp47yVG8mmc/p2IYJoaN5QVEz+zhAEqCFcY40esY/WCRE2wYYa4aafC5LV58O0GJrYNLNpXY1O
LC+Svtd1cfIKEXrQca7aErQCJ4XqUMEqSFXdXXseC/i+rznTb8l/FVvDwOz2mlAX505fOifea2bh
pPfaaOd9JC03x6mcgBzvy4VHuV7x5Bcxvl1tOfmKV0/099+x2ekzyaf2xM5pNdeTO0LOlKQ6GEZ9
L1s/fVAqiB9o98yrznFawtfxEWtWjuz0JelgY14oHv/jy8K/gIRNiKorLfDk1U5pGVOaF9Z1DxoO
aLWQUe8Z1bK3W0gEi85s+8IVz5j4dA8rIdeFFLfSnE9tIWo5Fkas6cO1pYh2jlTjVVNkDWWmb3iZ
ZVOFna3M/skQ/ENbvwYr3hDluxJ58sJyLryR8wfA7fMjMD1AmXP2a5Rnx4neuB25wkRlXxULM7yN
ntij+8NLVNZsehI9tKuPl8H6VP9aBVQJ9E7QkdcvCnfDU8kTumzCuBGybmsCQ8bImOXySVszd6gq
sq698MT/42rMkzzm8kAu1C1rKf9Xn40WsWJr8FbFgbFU26VY9CWaMbQ7WuSZ/f741uyzWzOQHkBd
ZyTNR/fncPnrYvnsjk6TL/Z2GZYOAJQBD1NVzbrQA5zfE0sHZg0tCArxMxebJnAmL4a3v83KelG3
o9G76RclmckfsFeM4wst/Cmwsw6q6DlQoa+oDrrHFU3567ZmfUxl7AiX6BnbMUicJEAsvzMTGfu0
eex8aq+0BDFSaVCHdRFJlHLcBDIufmgrj2bLuIpeN1asrHFb2jj1txtsxRZmwDaZMhtXiLYRoT8S
EmZcOD5P2bH8evgIeLEw3UPEzPT+5NePAPGevbiPfeCWD/TogQARtTGHBze7XWq3/KbJhbCiWGAI
01R18VQ2jXptbFP0Fyq3dbX9tfbX38JPoJxHu7GO9k9qRznrTlVXdvpUJV5vhImduFFaTMY31aXe
czpN3paqr7hAMTn5zLnqKhbhP3xxa2bgyT5XiYE6QY3jIzGv8c9YpuWnWPOX5YeGmKzeFJg6zBes
C/7jqXNN4u/gQPMhwDd5/9SrEsoOcwb9cebdBFfNlM7VdWPXlV+GVVyYWDVYZe7u4z4pcRAKJrdo
vmoc9MuG/OGE9O5iwEfiwm5w0kKsTwJS2mpnB4kIcsVJ4dwsdkx+Wz89kuy9HbxidiMWx5UyhY2t
QmNXx3iy2YmA8ivrkMKu6i4VmOsr/msJsPthEsq5jLIOGgmt1PsHkxOBM+RzbDxWrZFkWOyTmrDv
GvLIXy0yYx6WoSKMN+vGbsSYeO7Tlxg+S3ms0Dro+dHC4McIYa0TNZz4bEeXBvF/lHbvfyAbBSAh
Y3A6dH7o+x/Y1V3s5frgwppojQXHL4kuLWG0nDYzoUx6qd3Y3YydOAODIK1CQy6eEYkOqOZR91Uw
7jq4DEzPYGjZHHGVVVTPZmUl/XWspupqwSpY/e4gtdhZ2GrMMGAFqrLflSJRcdhJnPCBf6sYQ9HI
sLvhuZzKdICPMDeZvymaRvOHjZloxsEoZ0ftJmMOyvs4qJp8pwWJyEPZ+OP86LedCxaiDZg/dSO1
0FYUiaMd6zhzukjKRX3CoTuzMEIfYkKbwdzEcAfVwLQfm9xMmKQXmlDuQ9VPOH1Wcwv0RT5dIw8m
+bF7jfgA7YlfVbwCOUFQULzQInIKlVEl6/lcHmU73SEDsMuHmGoVYO/j8+b0K2MxrbpwWmEPAqQL
9v7+XTVaDePOHoxH1arxhgy5EsxhnquoEo1RRpUtCnOTF3mmdgl7ONEKCuPWJF1ng3owXyA1rCvj
/cpBdMf4iMpu9Rw8VYwNtbITWdvt07DE96qf0kPAJIKMsh6wo4rz375dxQdjjOsLu81/Xhj6BpAY
nzj7yfvHoCm7MTHF6Z6mwE4PDP1Kcp6h6/HH5YPwZ+0VWTx/2KE7Plx4BSfICK8A0v3q0wKpzvMZ
o7+/dtoUrIVpTp8a5aXBpm9HQUZxA/c2QrqTR+4QF9anbDS8aNGb7EmhAv9SBKK8sLGcPwNoi/wY
E5ok2NqpDkBj5NuJWpNP0mOlE2BlhkZRzjflOHd73W6z7+RwplExuNrnjx/ByaHGEwAJ+cPBY5YC
c/pkRyuIyOzKstYefYOsMNI8xnS+yUQn7A1RpTMq02E0CNmqg4ub6Z+7er/kuFfiDpB5WrCq/ZNj
Rs/gFXZBXzypFfMHq7baYu1eZkI8gWZWLmVNxmgZLsGk404X2NXyPE0O7dYwB5ZIN5k2CXWjMPx0
D4Epg+m732aJ9jJBxZrFrxkVpCL9L8bzW5GTlO6HxAzqaApUXNxMjUzb0E9zcw7dZpoIzFw6g3F7
XnXXtUrqktwtvsLtMDK2K31hzlGp6xNSSqgKMOoyI2k2pofDKd6RqZ3vAGvrcQesognsktpc9p8o
zOoH15qXbzE7YPzo1G3r7idoK9UWHvdCbrSti37fe5ndRsvgkjqQulL33pYBaUREqF8TH3GWKdgc
BixC9sCbwn2I/aS8qQQj5P1cBs4aGKCZkkfFAxuO3dD23qYxx0xuvBFvqKjsTReOA2PM9hl6vOgf
qtgfymu8vAWusDCXmQvXzhgbuPtVZcZcG5fmfOd1k/+E8sSrQy+Nuy859Aya0F4s01fHLZ1vazvv
Q5uT/QPkocrdy2wsBQPbjghhApTwJYBOrg5+WWnqs7Ln7pBnk4AR5lqddqMUJV7oN2pOty7J2owp
VDVCSCHmorfFz04xH8Y4qDah8iRza7fffIWe/WEVQi0P0Kg14wpSo9On0Rx4ybanIrIiqjhraQ+t
qvRbwQ4s2t2ilg5z71JyvC3ezCc91Y01fO1cQ9U36EsLMA7IjL8Qs/kPlSrVZ7OeJz/EbmGsNklV
N8HGLKFvkOFnFpulSIIDzCqapEgvGWhFQZrCvkCP5h/TNovnvaNIeiWEmcm28hfxhbayCDazthKS
3AIX2chcEigbe1iHunitrV4E+2Zpmjli2gc7sKv9PkAO46Rx1M1K4Xjj2F1QXM3WVOhXvlGNP9qi
TPINVgq4ULBpjv5LT+Np3ciklB66tVRrGUkNo1ce2kKYImJDGK8Nj+y55wH5Gd7qM7gdlhJl4M73
LISi/N6blDl38WTW6kpzgsUJHU0Tzd6T2lBCm1R5eQ3KMDifkLYk483S6g4ZyVNqvi3LnPNxqQZ5
vDJL38kZ+5FfTLjUWJLqVdvNvvSUbXzS4AUtyc7N0v4K6lY1mLu1qKGiKj39ZdIa7IQJ+m5i1Dmx
U++EDzelvCvrUjXa1klBcKNF5P3jaNeieDAXOWOYmZdafIFVf75JIplh/EoRDoYHovf+mICnDJ/F
zYYn6DvmBiqfvxVNqt/Mep2+1FKufmK2/a8HMh/d2tejjV0RVPvkbAKghoeCKuwpL5izlGWRffKF
X78FXg9QXfM9G9eg2fF9RQr2JUbl+YHkOIhk6TiYLIL2nNTapa/31pJaziOLeTGMUPqYjZehyweK
pHRN+U7juRzv4D+iEtv0GIOnh49PplO4haMJX1kDVudqUQpr6OQBuH25QJ/Nsqdq0imNuiLJ73vG
UthmtPGzNer2wbFmshSHxXucAjQx2pBpFzrQk3adH8FHiUHxSrznbD71M5tENxWBUZdPhVMaeRJV
WOgmx6Xr5vjFMTrXu1AJnLR7f6632sXhiwSG/X++31/telGC3NrF0jx5pP091pif/hriajmgDCiw
5WPK8u9lqLvOw1dZwWpQZp202GODDK21qvqp95KqOmjVlE9bKGuExrd17W0Mmfr+3dyqz1WiiT0D
5R5iL3XcbYc26OHjl36+7lydsQyoD8tudYJ4/6U1KZTNxjCaJ9XVxbd+aNqbcsY1T0GsuM4Z3xC/
krAfqEmTF763//jIqUawEwBQQEV2Vgl5nM/F1NZPFlbJd6O09M2kHPl9AlYO58KhqxWDePr4fs9f
N+6yKJEwTWCR43r5/n4Lo8X3cW7E0yjhkjaZ4PzTVF3m4ZQ1OwZFsCQ/vuIpB2L9rCysqAwktmws
Z5+2cjvqhL62H/NsgaJbESEAjuH66XhIOFMNVNVOsVtwFLJ2Q2tXGjt3nAbDF/YBDdsTv11P4iGp
26O0C0vcgU5wHMexuTzzy6H+s62USxpq9WwFP2evlNCM8xlzvciIy9nqQ5l1VHGbj2/sbOngWgAZ
gu0ZT+M1w/r9o0QgU0NgGMVz6YkCGXrvtAcN2ubeaEb94AWEeIUe4BDUx8q7lKN4gk2wWFc0j/2K
WoLp3mnsQy4GZZVTUzzbTqp2vaazZKiR0OwWbVR1Y37Aesu6t2BVHjWin54/vvfTydd6/RUk43+Z
iaMUWtfZX9sGpvUGjOtOf+JrUVakiSKAiOKPzi/swLNHECs7bBfd6/eidatPskmLIiTlxXuBWVAy
Nyydf20s2LvwgVxxiFWUZZ+ubIbtrVagThZ5VjxZiC4OWCMuMdR02zngQRTfjEt3adZ99j3hJcen
awSrS5YJ8vn+OSyQ4WMwcPupjbXYvyb4u7yJ2xJCfN0G+UFBtn37+NGfHRBA+4zZ1kEuUz5yht5f
MdWoBuSUzE9y0spPfavVT15miH1aUFd/fKmzHYpSEgsEmvR1AMPk5P2lcG6FCK2C5LlJm+5Lrcyv
KvPd64rGvgxlLPOtqzXiX9tzLrqaHjFSZGMGsnh/0Y7pHnzHNn7Keiu5plvzI4LMawq82LlzW8+7
bisKvpAve7wAfZ4/Wq6MAQBjXaAwVvf7Sy/mVE95IdPnGlTmgFAMPq8xdsl93KFgvnAOMsrhX/eu
HcUpi+UKo4rh8bp231+uZjHTPWXeE4VH2z1Cm1AtddaSlwrlZmn3v3QPE4BPC2rdFPWEgQ3aRPEt
QszDMD0N10M2DfthMNCemI3202/bPNv1WVY+KD8o450FC6QLF01kkJTBl9Jj6+e9RYS97g1+2ONP
2DOnT+N2M3jOmGH1hLTkSimjlni0B4Z8MzI/KO5yhwwt+qvcNqb7YZ17hwPZWvZBqr7KGMZ47eem
zMqXVhRpAR8yc1eQfEyWbSL19s1gQ8g3hNB3STSL3hpDl136ru8k4hxKah0WUVp1v/zenstwln0z
3DpDr30V8LTlHVTY/nPa1dorpo39W7EYltiiG1seXKeM7SgZU2e40S3pPNlTubxBeqbtLLvKCPMR
UDlCqERkZ2aasQyLOUlvlWVmeCzgsymOQynqJxkbcriqqn5xNjUziYiwFKhsCWOnKpRDueiRHfiq
3OrutCQH4rH1SPNRun5uJ0ML9jLpm99K+DlfRYH0dV/4ukqfK3p27VeHCWv9AAldbCgo62nnBKLW
r3GBdW8SYRVaCKQ7/Oa/0O8pL9Vb4I7K2tqDzKoQuGZ80dTcml/qrqmOXc+5cERiZvlbHNek2Myp
Ib9anOn1Fv0ZHgNAd/0IZRt+etjAGqdk5s/djSk7B6ozoW+1ezcXCWbAus6E68GnT5p2vl7P3Y0N
apG9OL0o201MnzdFPbnMxWGaqNXClDB6L3Ls2jl0dVUaaASQXoSylsLeO4TnyNt2BjWJXBzaxs+e
0+bxEReq0Ry3ixlnSx7RaQXNt9KEiRM6bVJ9lsjv8s2cjHI/zn5qPU/1SqawzKKDWEIpmobUp7MV
pmZAa4pl1zJtsrr2X4HtA/et7eBKbzAsGV7axA5ENJjCE9d4i1b1Zh6M2b4pfdSLV2gJsu+SkGl3
VyeZRhM/WnKsN2OjxFvCMfUlga/3rSyqsgs1val2ULAC505kiX9LdIZXbQkqib1XgO+62QDazR55
xQ0qO4/1n4YZwrAMBZx0frL5D/2jdNR0JzUoqxuoqowLJJubDEt3YB6W1ZbxWgiUUg/5sBD3HHqZ
6z75MXD/DbIJsKYO27cDbSC7CGhArloZigEfwW2fZ212b3fk6e2CgeDfl3qc7GAIsUpOVchPnXWB
VR3Do8hJtcraTaMq6jDuoUUdGpLcB76bvJy2ntfzi2CGWM6tSLvhtauUfFus1vhJUqShRYpXO930
Y9B/q/DWym4qsuzqq2muGrwkZtcN7UxM3lXel055pWOHPFKNVdmrI6u+/Bl3/mADBkjTjUwpzLcW
LW58yBsZVMQBUHlvVDPD5yBkse2uoPKS7UiUVWk/oiho3Ci3OjW8xf085sdxaJPlWUinMA5VO2OG
xSRLy/dtPpVOSGQrahDWIxoOn9PigG/WxGCx7vBeLtMxxxopywgFgOU/blbjxIm9wUvSjT76sX2l
pVIkR8+LK5snaIo59EVpxmB3RWZshriz77xl8mb8Ymsny3aUqy4QoV00r+icMxVKJ0YRG6JpsBa8
umxiLDRhpruKAsJ5GcgUkbdjDJAWlYZfdZApXVmHdmK6n1XcImSL7a67lTxV6Wxwi5zya6tJjYVo
OuCJ0NYMUe4mx2m2ojcZIOQ2CuoIorRwnwIXYkSBqCO13Whqc6ysjDqHX1whV9zyLzDbvYuC91dO
GMOvRTTVi2UYvTyMAS/oLh5mb0IGoi/YVGc17rSV5/TfmxFm6x3yHW+kluoKM5qtxkqP86BrWPKk
QzF5G0RstbnXEMH5j2kzdb9rFQgt9Ipa+6Uh/h8RYgROSwxa7F3y0zHOi2Hf8+DIUwCuqvjTJC2v
aQaoMmP77CdpOl31mPhfpS2WBZscoxPstp2md38neZDdA3NpGjJKvkaj0jsGTxLy3xajgNyJioyV
tHVau/xleB1Rg6mKmyFyggGelsg6dePNWRn8c5WF+GQtHyl2IDmc8vMS14MfZKTdc4l3WcN5JYPt
VMAx1Vx91La2m46brEi6S6Ej50+NghVdAXA848WzcVDQ6RoPbsDLFWUkR3vQ1eV+kD5yimWCfx56
w6DMKBtn9YqTcatCteTJJcvi8wKa0tlcGXToFJkNWO+LoBYItlC1UT8viAp+tFwX3lOqkNiltRYh
DdOv/rWoRQ5Otw9ysRoUn5JqbEvZPM3ZeoIHkNz0qSOajW7jVTo5c/+EVXmONLuW6kK5d36fXBbi
jAvIhnT5NO136frS7BNlPak0oHRb0nTHkeLf5cVS3rlu/fzvd0kvBBiMr9V50w25da4ss7eeYEH2
36ZZOKEuEhlN0IbmSDr4wLatXvwrmsL0Htd5zK6Z1WCcdYLi1Q2EJTGmxbMjaUfCJGgxIqnL8R6N
8YD0f260cGCuhvax9y85AJ2vZ/hra4rnyhfzz4gnWalXYGaj/yRVgxIMDisEbaLbo85y0n4jczs7
9AuwYtQgZ/miVIwG6uOn/h8/AQ4kfhY0hatDx0lvBlmgm0aZV8/DlGvhrHKsG5VRWV6YtEHDcHyp
wkRX3msVaMGI/YEzXlBonC8ztkIGerg06Gg1TrsnMFx9zFuvf6bNsfaME9WA+ZNhH+2EDPPe7KqX
j2/57ILkSQPY8tJtDjD21JPvV++FBpnbfDaknd22CpWlymznyEynPVoYa11AXc5RWoBDmBAOoM4K
Xp4yDrwau1g0pPGzU1ddy+zIHTioAigjodS0pCa4OXNf1OJ7n2xXQnQ3LVXfa1AJL5mxnIMg60/h
vtlE+K7RJry/d89Bq9mKMX62K6lw3LGrO99vGxwVKgRZRlFlO9OotI1K9PhrsQZsZ0ZnfUtnaTw1
/oIZxsfv4j9+0JpatVLKeBfMmU86ytliAOSzv30ycHm40RmCfJUFPoZR5qCaw3erzzYtHCbgMXPB
BD4xaEjygK/BMRv9xzA2l6zPzr4IrJac1fP2z7ti9vr+EeVxELSdkRbMXvRuCgkV8L8PfaG+2eni
3LBZvM5Obx2wHNCviL13mguP5HR5YnAIVZah+7pUUFKevKJgJgKlkEX3qLVZkx7RsnTFg9dUfn9A
8YcXrtc4yMo+fg+nuAkX5atAvIl+jonKqe9ulVRZKQrff8ixB/k5DHTN+54/NfemzhmwdaeykztL
lW13Yds/xSTZ/7DKgi2GryMI/ekGpMsOspoGkA+BJfgRE0Ny29SLYW+FGahg6yxC+1pgU2FHvYt5
5tXH933GMFkpmrAasPPhb1Zax/u3DVev61CJJ4911U7fJ1NDTlwtpHJafZF/RX417AM70R6JfRQI
WnL50shxCX0K8EvY1dk+wW9ZvTTXqE5oJkDd738LUZZ2D8uheDTKbD6uBnxbuihxiDGqurbWYM1Q
BkESY6bSl/vYX/LPY7fE1uHCM1mv8zfKw+UBabFiX48ltHMnZ4LIDEsqwOLHedSrq26eyzu7mzz6
QMhJbx3+eN89e+qfrcrXfgFQJmimnQub9PmycMG14BCzZwLOnTLZghynAlGMzqMkCaqO3EqKGlWE
rb90+mDPm9SWlYxsREpuSHKSNLcfP4TzD4LDEJkvVhCIAaDzvn8XEsdUMbX69IiFSPmYk8e8WzwZ
RGZc1fvCUtoVj+hSXb0+2PcPHu7kn0hKSIxAeiebIZE81tiUiXzsh0UGoRtXhLOpwtGuQHbE/uM7
PNtnSL7k2VL86Hi0YAzz/g4z+AJdWxrGo68XMgkxxQCrKPv4dzbpZBoSRXWhazjdWDlpcb7hGORq
jB9O3f2J2u1JLIfMZS9LcJjGpbp10ymb7yBcjFes4/wzM2xnC4br8YUtRepfeKn/dcvs6hQ6q68o
rnrvb5lURKPu9FZ/XDDtindgXuN8l0ic1OMqM4yrghFecWEwfraQuWuo+zw9PEhMWr7318xglpR9
PuuPRGxkuMsMS38AWpF2pPujZ92AIpWvIIJxGdl1nP78+CX/xzNfzxK2dMAWCuuTO65p2EsvbqzH
caG1CBHbdV+a1SE4HzBKOnB6iX2VglIhFvAi7MW0C4/8bElbiHsY3OHqyVcMy/r97TNsaPRZM83H
hfnPsLGzRrOvcgMnuC6Ik+zCEjvV9azVHD0ZG5fJba9iuveX69MK4yyUmY+VwElw07ajg8JgqG11
AwlhqPeyz3EsKeN0sNBCuhAyayeftB/QSCwLxHocrYOsYJglWZBhdRuMRWGFo51CW4pau+nL66Gf
9cbDedRJd8zKhBPVwqFLajzph83/KDuz3TixNoo+ERLzcAs12hU7ZceJkxuUpNMMh/Ew8/T/wv9N
irJc6lYrfRGpKeBwhu/be229ibd4+yHy+MSAQHgKOKqiw+2bmJJ4UlU9/JDRTazNaC2b/tYz28ek
H9P2RmtAM7jXi9mEZ8GeesmCXXp9a0hl0ydtSTfJPmfTSMmpL88pEC0TRw9UsbIL2c7HSebcd0lV
bpuxHfZmZRc/OzeeXgHg9HtUo+qtH3W1tuCQWTQby2gkjWzd84pNvbdiyDtnraDYvU+USHonAg3y
Tgsyt1D2PPCKKiP0DG9btXqu7CNmseQp1ariFrHiapLnx8DwQwnMgYA4u9UUiOotlvNYzmddL+IM
xkscbpJpnPrA0Spri7958FMRGjcOBO9dFovzEjrAnsdd7zmwRzkwa0rt7ACLsY6KLclTIxqWqnVd
V71yahBE7Zq6bW80qt75GFnPmAWWFY0T5/L3f7VAR4mDE0WfekaGJv61pTtvYokXHtmQp9Y37nLt
4ly+RXSLXJDzLTv79WpG3ajw5rlXzyFuke8R6qAu6DiXFRT6sniDUmBO7xHuD5u4qxx9W0cDDQut
SOVRQ118cqUz9Z9h/NivvS4M3a+V2Xb8MZLqRtptOm2Him7Ec4c0Ow4g7CTOBh5TfUjwMvd+KarC
25hDkmEbkf2ietemNvGhf4ImuLFpX+8jEShTxsOoTxAdBigOD5ePVqRZOesIt/FVZqL50nq19phm
dk1fg55M6oswnZM7yq79oyyarjgbVKo6X6NgG3/Fb13ccGKsJn7WOPa0eJHexKP0Jpcx+NerZsvq
xTW9wZMA5iAFjtlZzIEqtMbY4Afn8OMzDMuvemIXw2aYcM/5qTLnxo3l7805/dcstPyQt1MMNgl2
+Xxtlz+ksaQ3E26fntLQHOsuKMqhGV5LC7ViQFdGgCmcHEmxPWno6fpF09vOZi609jShtm7vB1e2
VowWENSPxgxcsl3xlc7TpBaURq66f8wkGmFyoXk5OZWcMmgfUVkEdogy+MZyut6ik/ZG0jzIyiUQ
CUnK2m4lrKFWjTIzTkrp0MYWTTc8qkboxfdeXpGUFlShoz14THIZBPrEVeBuzXl+bDJrNG5t4FZb
i7cfs0TOIACjPMgvuny0au9Bk+wa8x4cnUnkdIEUkxxqIqEW7rybD/mXlGTuWNukYMLwnzUi65Mg
CwfZNH4t9JYceS0N4bG2dvSKQRrvZ9NHrrVLUNCyHFqtuM87FX2rDrsPDSfqapX6UJYr92iu6u+6
25VP6B1rjWx6r5UnJUzUpWOjT3nom1LQF0vavPHjbiSxVvMK47EdXbDMWZdO0QkOkbxzY/BvW6CQ
URsYPXJL2juMy9e86aZil2dEcgK4ZN/dir6OdpGmVeMLBonka9ujRt20IPx+Kw7ajVPZmDFmjaZ0
f7sJEbZ3eS77f/KQ+r/ProFwLMLnjXxfepxg9rajVPdZacHtbHOdE6/Ad3yAq4arwAlTNL4+TL7E
PVVUvLEBN1Rnd3ZmTd49ZRul3g+1ox1F5ZUJN2j20/bj3dvblvji48HXaqBlYB3ni7wCzefqZMG0
VeKTLqs2PQ5tWlQaEAKYyb7XVOkx1ocwuesgYyytC9WN9cqX0hl3A+B87Mu9CE8sBq2+Ld22TOmr
YFH408+i6T8lIz3MF1XJXPkLxXTX7maL7sERFql4FnOiFXveM9kfs2XLWWzGRoyTPyopuMFAS0Id
NXhjZm/zquO2FGi8FE7qx4/geoyjuKdSxxaSTgMzwOUY74idraPW8+4d1MZ/Ktex9vacQG3TzPCz
qhDy5ffUxzmbx4V3Yw59s2pePn7Sxt9sD9TeeROri3vOFM0ghd37gf057pY2HZCRE59a/HLiMo1e
2ElnDjAtT/tJpcBKXhq84/Yvyx0SEglMl52ErejaT3AfbSt9gtqnRwNtdq/daamY0hcqQKgU/MzN
+m4MYqtSvjKyZmBNVphHD2Edq8kGhqJLbt6MyWeHBF54XyMt9h7dcDaaoK35MiVnxdR9YCn3ygd4
qaU4NKOsf43aSNf8xib77ZmvHgs9Afx2GLwoYK8fy2ylHCsr1bofuyov8bQD9fMeNKvutigZ6mZn
cKDbW3laiH1sKfmrqfCB0zJ0rXqu4E+h4f5Ty9hO7lSaJ4lfkLuqfPdkjQo8pfZR7EjusWkVRpyT
TE75fUjLUrp1q2xL2l4spAWmI7xZecaaYbmpWe8RfUf5BguWZ/+wcs5zz1o9uuUnVyRRs3GatOEN
Wu4EZ3JME/MoDeyBz/S4CuOzgFbcn1pclnT343GugkFLJmtr0oBnD5hXuoYOwZ2LvSyWbHZ4jzxW
fpdzljnAgAfPEelTgWiOrvRoT2S4u01Vh9/KlB4GsywHS9JRXWGmr3ZoQDho+HKUF8SDVHbaYkwh
EdeI5UMTUQa8MG8CuFcolfw3SYQLk69ip/z140/remlGyUmliabL4la+WszQCzjsUNP4VJeJ2f3j
9YP+g/QDt98TqBpVxH3NGhurOix0x6f15AQwq6C34ltPLdr1dgEJMIbwPaNK0dToTohEm/ZzVFrj
xkzJvwHE5yVfJ6Uakgcrckvn0CHBM259p6tDBQshuDkK7JhOSVNAoHs5SSSZaoH+6LT7rFr6graQ
7k8oVVH2e270IvutuWkR+60WzlvIzFOyneLFoNk7fMmbztHiSPoynBr9ExtFoT3KN2VxKlvjJYJP
v+C4ctBhP8rE6p3nKBYsdJY61AZr6hz3r1WTOfHvOu7ltpgBDnhbr25ML/DalLXXjebx2aPUkqDy
pxVexWwFb2y235km+U1kJtrowV0M+JdPAAeMm7m5N93baPoazDBe99lQTKP7xOShq/em7JHBe32X
NJ/SVp2TW2lqqzPN8grI+VwawhQ0rCv9P82LkZZtr913NgXjT6JVo0/S7FoM8FmociROc5hOcI1n
uft4GF9fme0P6n92ZrTx0Gdf3roxDGz9G5me2jxHxZJJGUgxTS+IDRo9yDxn3CjQ2D5/fNW1aZwb
plKL7x5PlsnAW9d1WkuVRotD/F6L8l6CQnMjIzqE5B6THm0MRfna1SQFBIMxVCKAh6RYTO2Kou1y
tdXdZpN1UzPc11M67l1isExfnaO0PxdVkelHxu2QZxB3izb678/LhMmHBhguIOaJVUVG1YSbxkmv
3GPsc7U9kEYVO+FMUtJTiVyf5c3qv2odK8CNCy9j8HLZoP3FKRtVyRsecvn7v44k+UAbVO/m+AQS
sRo2RI91B1NF+LEnr2Q+tGLUvn38kpZXv7oiphBeDgxE/lzr9mmwlKPSpsnJjdNuRJXIsftF7SIQ
3chuRqu/1U29/gxpYEPyYUrFqsjSeHmLCHS6Ok4TxiK50+aOuxvMTc/eOfzMNtpNHl011Cr0j038
qyPUpzl/fMPvPGK6e5T6iMtaGisrJSqHLScFWODd112R3o3hcl5maVLPHb2HT3oWzv2N/dnbKf7y
GRMiseAHYAkxraz5erRYsypXI4eDr+ZAZhqp2p/xt8nmXlFLWb9mUZs0gRglgs4YnBvqlMKK3c9D
VTnRjm37JAUnQcDaz3g5Ibzq6pTbtxqN7yx2FhB19DY0f2FLrCuhqjI4lWfL6FR7IRtuf1J6Mf/u
h7Z7UCb4Ib7MEzwkYml9iyyuHpcopgXD3IbaY1xUbRHtcOAo7clukdj7tp7HyoNXZDbt+gkT2kEZ
DeuXEmqKTDYdL6HYRU7eR/+tU8e8Y5moatDw07MCQLCa7oquruaG3vCpHDXtLo1SVDa9msTKIYkz
hMi+YrC12OJxLKpbfmxzOVGuXrbFGssBeOnV4/e6HN+5YaWCQGznfsiG6jOBlv2r5aKXK3wk88h2
nWqImLXmVnXJ5GnD0OYzp7vLn1qZbiyHs1SPzmN6noBbS7ZBXZH/nE0UdS8p3cn5K2kKHUJBJfHK
73U9GQfLFj0U/3aIl6N9GwGn2noupMhgnPMCga7j1M22GTxlPNUaRorfslaqRD7GQ9w0chsrfVpE
/lSJkn7N0NuFcxoNeqhfelIPjrDWKnPX5PDnfD0zFukxUV6ND+O1+Mm32rG3wdxnBxFV4h+DoUZj
tjOrbME3ffztXq9ji+xl6f/QoaBUv5qXBbTn5RgenVzmqnyjeA1nGzeeVQTBjTns58Z2N0Jalvjv
F8a5xWBCo4Cyaa3zge3IYSoib4LGeCc4hJCdIPsYSqanSE6VeZ6ecHTcOtm9c7paUCG0g/gkTWLe
VuuBE+fsw/twvl8kyY4TyLS35W4C0Jn5Zeb2f9SxSkO/h9ru3YWmO3+SbVG027AZTAUxtgnReEhS
9z5NJ3fbs71zltqaFu5mDyo6dnQvh7mtQpP8FgoBv6pp8qn5xNZbcw8hFYDpPvam1L7vJ6tvf2YT
zP8HxQHZ9DTXpvjZjzWFCqUeoJhYITjrYUtxHL79pjFFWPQbgEq3yL1vS8TlJ7bAhdnJsoJgwdVX
w2CpeDtGoXoogcsU3y4taLkxWlFMTzVsla98KmwJYEl4XzjZlN8hjffuSKh6OjfoeqmuF/uiSJV/
0H8C3f14jL7z6/j2DYp6NtV7PADral5PszwOXcyrWTdjMoPDMMRHU0s4JXmzcJ19pJXNpyHu7PBF
r8acnTVpHUkNSAeX3BcP26qxgcuUmD/7qZKJ+Z8HM0VYtjZ4jDA58R1dzlCtQ4l1xHJ56q0hvVPd
FJ+AlBx1oqPZMlD2JBeT1GqiDy7kjXPI9eq7HIhtdGT6QmpYSxmGqZ1FD0SeIIjG/ZcIGPSHjkwO
dMw7xDV2lZi7G+9jWdAvRwvsIqrs9FSX1IK1/0N30kpPQz0/WSPW8PsuCxNs/uHg7mVSnLFEzP8K
kF9+hbruiy0H9Lj14JVnFd5ddfz4x1yVnFn9l2bf4mjCHbJ+9E7qVOh7awq39qwOgXB1UoSkruTf
oggCb4BSEiTcTqvQMt4lpVP8TEvNVLobP2OtrX1781Tx2JvjVbyuOCP4dCs9a9pTOvfKlASoiNV+
w9bUHeGuWKNmfraggj12QGWVAFa9lZ27ue5J1qFTh6vBH4zRjYlvUBEBPtfl0Js21ICwVV6aTDHD
M5OhEh8bYFvVYaFpx59nhF32rZ26fTWgWAvQWwPgXRxGbGMvB3NGoAGx7UlzigpXpD9Sw4iLJ8S1
Lrx5+pt3JuLeEm400zZAUiB/mAKyZPhKBrvYJbZCdAdLlwaqQ6E8XgA/pooWMLU730Pc7cUzivXi
SaXlBcchm8MfoeidyK/xn2ebssrdl8TpSnKjtYlVh+5h6Oy1IkP9D+6iTsxsA1nfHO6sUiQ46uJw
XIz+qasp7aYl/ik/hF2Yu3AFdCv6YZOp1G9MRajWlsZoCUQmjDlaz3pDZo9lFV3+EFmZ4dGv9cwf
4ZBqyl076nbzpGSjvezNbKwCeGpcRKGanhxaSyb0EAUSh2PH51H72mC2rV+pdG+32kyL5WiDAw0P
8ajB27Myna0dVFCHtPSW5tRPW9C0fosArqLKJ1UdvX9mCxe9WTO4mfLNBtCNxT42JJDhj7+XqwUf
TtJycmTrjCjBWrdoLBjuFpky0UmxC637FVs9vrEQl+QdgUkKfLGYXcciY7g1iV+dUrgwKwwtA4ej
GHPV5bBq44reiIuUeJoX2XJpKfGhsQe9/pc8hqS5S2qtcg4SqHUZTMxov6yhsL/PWS1k66uj8Kbv
kcUxiu5aSmeOWS4pi466MakGd5GpERfrt3Cif8WsZLfiCdeKQT5vBLu02d6k4EDKVy1+fRSzketF
evIUii97LZ2cjTFZuBwMGZ5o3oC4J/WX4OowG7J9TgEnDsxUM3xHCIdcDKj0N6ov190/fhOTH+Zk
JhxwYKtVB4yE2sosz0+M+XYi98U0UzS7pXROTYRpJyCfhe0CGSLGrolq+atwQu875irSMRWjHLqv
Hw+tq6kYWydIwCU1cjmGrhu9lJRtPHahflKxCvBVx9l27oDn4NlymtfewjAnG8CdeGUPadKGTx9f
/s3RebEscX0OQwCoERdx5l9+319H/RFWLBsDxTvBWe/zP9PSFTszKId6R5cMg5PpyGphPYvYHhxf
L/IoM4KpgF4HXs9CXV8vTrDSSKnLGYn+kqe94h1jkndFG1S6nWjiVlV7vZLyxGCmoZXANnpNFSgN
JzbalBdGsI/ygkvaumO9GNgP02veo2tqb+RJXH2FLkpceqNYHjFVsmpePiNQofgfu8E6OSNctk6U
zrObtZP0dbySz9jPMa7l6IMfiz52bnRlrw9ywOEWCRbCHGy5rJSri5NjRGCLZ5wYtG4hjkqjVV9b
Uy0J9RnciKSU1jFiWvVFhX9E31pJk1qhP06SVB0HZxxOTAYAzkT6faofE0fyK27dqfxUZYOQ5wXY
M+0xJWaAMQjk0gMJ1/g81P1IvwDotxEHruJ1swCUI5LpWVUV0/0tNCn+mKJICJvSk14EWm5McaAT
IPAlwW81+hNkOGdLDjgWQtKOWu++UMdSJ2GsbzxcQIjGEwQ5pl5b6YZZTtE2k6oW0Xe9K+VpSGNU
Bn6GttDogojcjvNoaPh1b4z/9dTO7MTMpIHDcJaIdG+1cNN5pCBdq8XdKPvSQhTUzoT/zI66R9Xc
PeE1Jd3LWuKd2DPdT1aX73DolQe1IjSL5aLdT6bU7kwtdp/SYgCZbpNn5nu5d+sUdvVLTZV/lhMY
G1Z29Ku1wLZG4RZOLvFmCuug4M79p6RXcUh0pGCVrpYkocXfPn4871xzgRNSB4STyvVX16R4UQ5h
owx3WQ12IBmrPghVvQiw6A8HjS2RnxhOf2PIr2uBzEYI4RBVsjOkRu6sSmNVWmGgduvuUNCQ/2I5
QABBdBRG6zcqDZkbI2B5wX9PgG9XY/ZbphKYZe7qFp3WU2jAqt2hIhmSElyRqH4HcKraTNoYM0A9
kFP/8eizXHOpzaCyYNQR/nL5TUd6P9Q16SEHBPTWN5BKct5UbiSKBxN1Galbisy+5C37vBsXfu/R
shpzVl26MBwMLy8MPsELQ0vrDmXbyI0zWOW8w7OdND66DudWneTq0VJ5phO+pCssPas1x0HaCIkK
Dv7H3BzjzSjsdOvlcJGIBP8lK846Hw/Wt7rLxavkejgmuCBipiWN9fLuutwbMH3O9kHCvM6Ifaqn
qEN6vCjmP2MGM4fA6WZ7frSTqbqTQqnsU0bWSPW5ziVFh3rWoh+sgnoCWUtRgKK1BhKWFBufstHt
1Pruapn6s2ZGG7f6BKdpYw9l+qVIMZptWWI975C4hX6G/wWnUhR4/k+F9Ozh4CVZHr940wz9ale0
IXbrLQPODH8nUW5pP2PpIWag6lq28xDUatdmvyXFL/zqdWThIc5Tq45BTpYUEYsiCdug7vLutw4N
LrlXQa9lO3J8nOib4MzfHRs0VZuayLboSBJeXweGOVnM58yy+mlgF74tXLRXgawNVI764PRljeDC
0Dh+FTEG8GKKCrTGTt/LL07qifLPxy/rnbFBYdKjfuaxu1XXMbaKZnIQw85/nMpIm7/ocaqhA8vV
P8Mo5+4hm4R+40O/GvuoEhbuA0UsjCzWml7vJT17TStLjkJq2QMKUE3u0BqqP5SkTcrtx7e33jIQ
ivL/no0BZpttw+oLz8uypYgyJUedlFCDwgpFS9j248YNSVVFSlltiwYule8p+S1byjs3iuJpgXHC
DqHQsNquWMnghjkeZj7yMaQbrKt3kVYZn8xZ739/fJvrKjO3uXgrXWTT7E8APl5+cRnZdpwUpX3g
DDP4tV6mZIkQrJbeeHfvXMdFlUzDctmsOmuep+Y1cJnLxD1EAA/Mb73aD9ZdLk21uzVDXq140Eig
ZWCzI22AqWQ1QyaJTjIF8pwDEvDwkQ708KRGLiSMvKhmUnMzGoXe0Gc32kHX74xyLpp7dtb4OK+0
d5zEY8uqENs7ObCjnTOh2dz1Rth86hVaY08fv7bV6HzTe/IhUHyDh0zRYnWTGuWJTvajca5SL9pm
ghhT26hJbZWGUR2w2WeFz9HN+VcpYvPw8bXXJ463i1OEXoSm+JhIn70cMybUQNE0oX7WPOhbOMc9
EdZB4869PE5gYo3npk+H/ehUBqltilV88nDxZmQpW+p9FM/utI2sdrDoF5AX+Slt+uFRiMLVNx//
0NUM9fY7PfplHLyRRVImvPydWkTcD4nz2llOjvpVL8I0DUQzdgFLQ1ZspCuT54+veP1aaCjQ8lq2
BAvVanVFKp8qMhmpn0m3m6PHrpial5ho5GkzOr3WYjBTte+QhuPoaDiN+fXjq69Ootwv1lIaofy5
9DTWBcqp7Y2KqqF+7hZQejNq1m8ntPpAKWDTKeSWbvC3ersmQxjRKPZ8Y1xcP25K6JTzKRosyCtv
tQ/jLk0E5rNxjipSa/qyIgfUyvUXD2awFlSu2c435ujVN/d2w/wB6IhKBayc1UAEH9l5JN6b55A0
nzEQjgkIpUyps5hJrd9QIazmlf9fjHYzLi0eMqfIy9FEYJyqN1VhnduJqvzD6LTKv/AkACHbhjp+
IpIwZsfX9sePX+p790hhlX8dLHPu+h55pKmSM9bOdIjEL0VBeRJQt3LuTGiW//GE8naPiIgXnJPm
Lciqy3vUwVUMLRrJM9Vl9tLpqChnuw/VR/ibiJRi7GCbsunGG31WbVlM/9r3vV13sfkvvgCbjfxq
sdXjxJZ6GZrnKpo9MhVMEP+y65wqsBJj3BRF3vzTAKLBpa4QwTtb0RaDmP7940f9/s8gx2tBhLF6
aKtXrJQUckbFMc+9oWjA0gyxswFCAySLCuVea2P7zk6n6vcUJ+4DErcQZ2pyy7GwLnAtDwOZC2ux
xmdq00K/fAlEwbdlzbrNS2i6+qhNEIH2YDYipE5RAmyzR873eRajXWCMEcBcvGGYlwklzg4Ymevp
xtL2zocNTY7dAc1wmKNr374pzSITUpjnOhfICGUS7+Bz69vU8cSpDSt5Y96+HvIw49hzwTnnqnS/
Lh9AnGL5IWo4/DzXmBP8RubVNzVD2F9QEZE35pDrSZN9z1KOglLPLmi9knoU7JRKr8RZG6uie2xl
Ohv7sRn6jWErMbmpbtI7myKu6+82CUOvntpDwvI/HnnXcwutOM4+TN4UNa9c6y01VaW0pvJcdk3+
i9/TBekwUJ8TZe7O+zCM9HsREgL08WWvXizzNKMdnzondbiuqwetsSj10QAGAsXIWOzogvuYr49k
v1XNrqK/f+M2r69H2x119aKgxyS3LieX8P4nBMXhuRRjHB5Jh4xf4XqMMRilqGm3whzn/9YnRK/P
JXmgS8WFGXS9jS9ICIDd5Hrnxmqr7lh6VrKvM4eI5MoqxmGvzrZ5q7y5Lpu/XXSxWXNyZmRduXFi
m/5QVubRU6bpEUFApJ7JVwhO7vxlbEYz3ciGDfGdXnvZJ8oVeI8nj3DTBeedj8e6rWW97Qc7Vm58
WFdjHdYRcREc2VBYI6lZbU+8eLIqDGjeOXfa7kVIcrWAQbnwiCggmI99LTgb00/OzkWfFxz1neSG
J+2dEYDnHc2kiuOYTszqF/RaXpfGNEVPPUFdd3qU6N/DEhKn28pIBELLoltN6uX/eLG0cM/gNhZk
LyJqMKOXk8kYkhsAGMQ7g12flfvSyPJjVrkuX/NIurlw58rcxAkBqgFFCXpqH39iV3OZCVYABAQn
KwxwNMovL59pPVo7SFxPMeKmdDcIJ9s3MHvjvUWv7Mb3dX2vhCYv97nolSy0DZcX6402KcKhFk+p
orTHCp3wl9mqjR+4+l49mHI7MJy4GYAUQfH5+D6v187lnUIaZR+GVMpcX9so4fU6UEWfUqA5X2EE
m3uiwdRjOyjyux1bJaw7hCJtqCBFGork3xGq1Y2P/Z0Pb4EHU5vDRL4AN1cbwsIm9Qdeu3M2GhJI
Ja34tn1OxkixHl0kJzM9S9iIDwme+yVUdlTCg6kUYvS1ekgLspxi/SQHfZ5vDPu3E/vlKIQAgpwD
FfhbL2A1DBSI7FU8pt6ZePkp+pxGzkC7ZYjmHXF3ZbEDWj+FhBVHanfv2k1SB+TsNNsYEV10cEl0
AQWWDmEaAPZIgdOVY/6treqyuo8sGwMekawQdFP6D7vO8cZ/qXr3n1vY8/MTOYLVENCIq6ttRjPg
6caLX8kimOwoISyLCNOrziq2euZpKmbNaXs+MNtVJJF8hhPYsHwpWzktlvokIiRAM6E8AKS5zyYd
1bojxclR+1u5FVfLKD+FH4JC0jahO6wL7B2rjmOHY3hGsmbREM+M6Gtka9LZNuoQ9X7uusjTIlum
zx8/hHcuzJpGOQz3H0eRdXXDhqBfhsxAZ8+SGmkueha90ncQ/R6YOKFsYu6/xFGszDe+uuvZhQ2Z
SmOL7rbBja8K7cwDROxmY/TUtpaWQ87X6gBReq2R3zqmN6r61xvTJZsDzis1Fc546vqA51Zownqo
409dlkV/EEM1Yt/2qdE+DsrgWdsJlNASF2Mj3MyR3ZbPgNeUamNoojY2jVorNz6r9yYdTivLavYm
2lifG5Qoas26t+OnZCicl4rF/KErVYxnmgESVbRJ7eeZGI95boZ4q5R+RGEYt/uP3/4bhWz1db8R
NBYXLtW4tfYZHTJspzbyzoPSFdXRTJTZ9Qlv0IkPwqo5b/Ok7CHvJUICW+wd6zWyGuCIlZml3WEs
lSJ8CY2pDX3FzIguRsceI1SvnUedgK3POEPi3M+omdVBOI3F80TyghW4FITbBwheU+J3Zh59mqM4
++N07DuorBfGSXpwYHeRMNLk2VWTLg5QqbhgHS1QW7QrBAhqUMmhfadpMttaHYLPXVwpyRSENcqS
vVW2yr7LXAjrVgibH2+vGnobIDll8pso9po6fUcej0gnIw2annFPDEnTEFlpaU3sL9pRhFLekKo+
29viMwr8fjq12AKHDT3yuL5TtVk1fhpWZk53TWvq03Ykv4uIjdgtkWQm9fxIPKjxo/IKDZuXSJOX
j1/e26Fu/fJgZbNwgHvD07HaBPddmVl6bYfn1iymf6ZiqOd97Cq2vcFzkJhBSb4DRqMJQ6SfN6Qz
/9JZySK/S70824mmlb0v+7p9MIG5Rn7vlt1vmJV1EoiwbKob+4m3Bs/q5y6iB40jP8cFfvLlGp8U
I66ZyFPO8Vzk/QZXKsa0MgonlWtbcXzf631WP0Zto7p7BS2bJMBn4CDT5GFv+hUUVc5UcjD62lfG
TjW3DO2OPlaTRv48GNqvOVQZB0amVj+1IRXPTq6m5hYiqDputBZK2Rb7df5oVeS9bxVEPVy4yfE7
AhjVa0Z5L0z+A8blmNU8L7+K+6netsg1bn3/y4Zm/TDwPHNERNu6LP2XD0OlHkMOkhee6Zsb6k8W
OkJJfCwPcUQ/bKrM14JOHKHCw1SoD1ifvTsvUZXyDu+cOlhB2BOpWlL0uXWEvd7nolEhS8vk3Izf
y1pNzHbrmKU9GcWToF0vHw0Zz99TjEHJA8pq64Bzqvn18Ti+viLFWKpu7Ovp9mLCuHwU8Wi0VSm8
/AkHnq4S90OTd8qdXvpRM9HPKm9Jmd+7INQgpjtaoZSil7//S3eCNozOQthUT7k9uAdWQKJbpi5L
/qmQdml7tQmr5vDxPV4vs9TtUS+zjr9XeM4iJfdmraue4I43lm8SoN5kxqwFXV6kgdHlwBklnbQb
l70+NrG/WXpcFP2WsILlZ/11pznGFtdKnOJp8OrQeUjANZdB6o31PwQYYbqm3z97oJaXNvNMjrKN
+k3vZHdjsX/ngfPFc3ij3wNLz1uNqd7pE12yg3kCG0aITYO0j/kw/m6buMpL9oI3dtPvXA8/NH0h
OKA0+tZHl3aMBgXyk3wqiRPa52X4wysQsgGkbfZkGsZPH7/cdxZzbo2+L8MGMuFVuGYBpGiYJqN+
Cskv0HbpFGMdcqGXh34mjWkn2W/EW/Y4mn7fU05mUerLLHnSxqEVN07K7907Piamxzdx1xtv469X
roJNIVmil09RGA77SJ+rkyE0Y8b7i0oDlfUtAOhbK/1yKlvMlOwh+Yohca0JHrTHTOANHZrTxCRI
M4xV6xf1sdE7zJVDKT2VnUTE1URcWiVzCFEl3uNHFaxggbbLGNpAT2sXrrZaKAYMeM3BeQ/hktBC
U3DCrg2TEN6oUItA7Wa0GB3TSIyXrjO+G30p+l0sVaybgwujGrFp2VifvdG5lYr+zje8yDTo7iPa
5nNatrR/PVnPTBVjtNvsqZZd9kWNM3uH8x0PRmoMd1U1iyPr3vHG0Fomv8uHSzdkcdKwVbSxEa4W
zVzP7EKGs/NkggF94nUindBH40c9SH1vK036jfZ1u4u9jicdRXZ1V2uaogchsqmcjENt+s/fFk0i
nSAf1qyFtbmaUiavTZwGZORThLqOoOaJDOOckK4RJa2rnyoB+O7GzuF6SC/VZBxF9C8Qsq/9RJAq
BpH2wnnKMOkoANnhvfIQppckBVWCf1aON7ZW16cTrmiQorjU+xae7uWrHohYQWXHFUU4z9/jpDWD
bJ4T25ckrW8/fsW4WNbvmNQReEfL+se0xX1eXg1NVc0mL/aYpZ25+xmbLXgT+NxIqH9RhWnGZhdh
IO5BXLaJTq7fIGBYR3EXmS982Zn3Cn5OaVSfL6qe7sGUKqQuhE2aHazSztQ/fG+NDSMn7d1NKVDu
/Wz1kIRQK5yRwaWk/8oDZIToblQJLETb2LLfAr8+HtURQ+aXqDUi82HBNgu/srDq8SC0tDN+Up/C
gHI36tXEPr+nepdtUHMp0x1pHvonPcobqwsgPKnQ+k2r0zlRTp7+onBGYyGgsPCFM24/E5doktRp
5Ua4I0WH1GiMs53wlTR0vjm90T8sG3pxkAhhdtYwxu2mTin8bga+RxgqmOLJwVNUYKnBQLqh+oKt
tlV9wZYzDKpBzmdXqT1nm1le/ys2icHcuFapPubtoD5ro6VNtm8VZh8e07SswpMdRy4C4USzzrkb
NgX0wEz7ZhWimRC+a+HntBwxbeawFeSmNFr9D/tRy/ha8BmW92VkkeqKc7D+NZMw8lN2VM/2nao1
93zPCgwdjPOzL0Q5JV9kSb/VIIH9lfzI+pyYUT0FtJHCp1xQjwLGKkSQ91TpNmWd/Y+y82huG1nX
8C9CFXLYgplUsiTL9mxQDhJiIzQa8dffBz6La5EusXymzmo8bnajwxfe0J6QYK2yVdqM3qOL4P9L
FA/9c+7l0c8+D4wipPheikNvxvHXGijgK5VJI9qged3ET2gwzNZK5OQBYYHQh7XC4UcVd6XVR8Nd
pg/VD1R/yKImI6P621hBgltAgVcJyiXmFO8myoX1Og1aXSFMX7Y/Zug5/ikxkqzB2c7HtAinsSDZ
kiTG9q0/Ryr4BOgBAwEqSe7JN6fhM9XOKttCfS9PhGl+sJIuBh+8Cgm6M1M6NZ/cuVRqAyksVmGW
uXVNcrZcAB7mZF6oI+zzn+N51feuNof8jkkl63nq/W4zQxY4gugWZmgPejc8TT7MwPU8Y26/kVHe
vNYR+pmEe/owr6rI64rPHc1DE3uFCsl8u28N7xlH7+jHYJPePkF7HvuTr+das/LqLkp2icDfloLM
1Mt11FTTvKqhttoKEoWj2OY0275LRTdk1dLvFpsMO8nleMUYB6epMsZ1R7cdE74xMcjFghrV7JQK
nL7K9AZ1ctfsja99iUfCN6NubPM+RuW6e7JY/q9UcKr+h514+G6GuBaY1SGJi+FG7w1Z/RcPYII/
0YmdqasNQKc3+JG33s+ujbPhrU1S271r0cyctwJZjCmsXV8dKz0NxnAhqVh8ItRNnbwN7ms7ks4p
j6U+Qhfq4eVMEovu1TANZE3rCI+RO+QRHXHkDxYbhS3H6K5QY6Q6WRArLSLRxAp7PyLjfBFOnmAw
qNfqUMwNiO5ZqWkOC6CWeujEYvbW02w33iO6e3HF981bf60Jve1XSjbDvZzn2TiQ/mg7IONOsINp
CwBOxS6OL2k3pf22DBROimZTTAgWI4QSH9wZyNtzb9eBvGO+UfU5y7KRbLKQaOkZjek+wAKJjY0t
lHhVC6j1ylN5ETDwaoPiWDANdN3pgb+/1y3KJTWu1RMoHtP5FCFWmsOIiVCP6yFwHO0ZRtwuKqL8
Gp7h4vmiTwW4GL89wm3Qxcu//yNSAfEW+z0J3qNblNqvvIqfFSWLdG1iG9b+a2zvIIhOmkjzb8nf
zt0VdRvPJug4PromfbWt6ln8SEhtQOZPjvNoKjldCXAvo236EQ4dd2aGLgEYivezm6ksIZlmYkGD
KvQGYJN+l45V+QsmjHFnyHY8wmuwdsbs9NOq9buoCcfe/vrxq32eWdHjBrFC7ZJbncr4BXabJqeA
ISWezMmqzNCqaYIZXZX+0Koi20o9I5Wa8bobMVcZUHyUovvnjhTMDfyHqF1D6QsuSIyiAmmK81jx
BP+4ibZ6Zo6vWtHRpMglD+8Rx1LzSj55WUh10CIkIGXGJLTkO+/XHt86lMS4JR5bK63CwsEeJvOa
+LZpG2IDHAfruwEHcn89tUX7o67gP1PunoCw2RR7/zUu5Hwt8uzkOgSjcBvf/xik4qgYmuX46A/I
a06ZoVYIOSg0MhzlfQqUdo1V/5dzRQuQ/A6oEKCCc1Ax8GxvLjprenTqAsZ3kzh7YeXDy6Sq6JoU
wfnlsWww+vuUQxblSbQI3k/OzXwtiv24euocacbrwFIBepMN1p2Bl6mbpJPygf6jeP14X/v8tX/m
GwxrG5AS6OkT5UOQfT9sMtTo4UmzfvKhxUX3UVmynziI7ZfZSuJdHfdVvBYl+dathfHQl49HP1/g
ZfTFvIKDDfqNlu/70Ynuor5GrvGJIhCq8qKsvE/IrPUHt+2xtfl4sPO0At4SJS5wqkTkSMpbZ0G+
N+eZ5UL2ejIHpY8YPwVJCGxx9De00cwfdlwnyZUhL7ppdPJJyzEYhHeMsP55DRRI51CBt26ehWYh
Eh0u2m0WnkmllxGWNSLeA44cjJdKH4nViefnYA1exvpRxSadT+nHxrRCYs1DoyjR9T6Mx8zPtgB7
zRvHilweWCvW2lUikMMjw+6DLZJpSPdXKOD0v3QtHr9MQEG/FSjtuU8fL+jllmVyCAuROC0g53Py
RODwV5p+qZ473CHfFqjijSQ/eM7VOK20sXVP6TxkLx8PeoHpZEA6SItEANUeEKzLjv7jsRNd7Ncz
bLFnPMpR1BISSbRV56UxDcbOcw4Jjt9r7CwFfPhJOt7RN2psolpNWjsLx/M6NNxuqneks+M+mIhy
9rBa1DXc6/LYvz9Yi5YqFxXRLaqQ58X61AEPkzet+TTJskZZmVqJ2lmF+keoOaRyxglYVnJwSo3n
0rmGqmLqzZb51DdtNm3L2fvlADhLV0av0+T4ePH/NikuQ+ZDCsvhPT+vIq/tFjm+J63UcLnK4zI5
ePhrTVfenct7YRnj/8c5y5DBy2fFoGPGQS7Q+PBigCGEqMFM0ZquDziyj6f1t+HQwtZxP11oQOfN
OWyevHr0Z+sprcySkK1OT46TFj/1JC+v1UYvl5DCNzD25d5lyHP0QZqVyktSk0wjyodvg1ZHbthT
1fz8r1Oiqr8wfpbzCfHh7DlpGt2UGT3k53hsDPxjOzXzbNJrW6WZNH98PNjFI7LIziziRjR2dUKU
s5vVRZLV8HFsfLaqvJPrRJTBDxI/FMz9zp5uAImlz06a1W8zzK/hSlRwcQstg4M/hDNN15f3+v19
AFjAmnPqEc9kTXgMBvDGLciEfhBmUVxEO1Xn5cGI3Pnw75NGz4EIGCzcQu99Py7kG+iPnsyeEyUj
Wjl4BG1Kr4ufZyyXn6t8SeuHTnfT0HYa958fMwAMlFEAjMFOBXJ7NrqHK55m1Q3UrYxiqTXkEOXG
Uvtut0196JL2Wk3u4ogs4xFas2nB9iLr9H62QDujRIAqfEaK2deOyWCIejt2UQF4BhWSYP3x4l6c
EsTbFuTVItSFE8e5jprpIkJI6IVnqIyVoHIi7F/BXF8z7bpQo6YZv4DtlsASQqZ1HlLadlLwzorp
2U8pj/yHibiFznDjx/jiyb67dQsqaXuzc4NoY9G4osY6uE3T7EonmI6FlzpFWLhDO++j1FGIzjo1
qjN49LZDQtY7yfnYuE0hn30/qfeVrksDOzKtE6u8n3FlRQiDrD5UJRm92qFDgGICdnbu56qT2fck
bdGi+HhlLz4kKmu8GB4R/QKSOO+VSCI5T6Gw8Dy7mgcaY/S+GjhV7hq3u6Z8cjkU8gWUU7E5QsgA
2e/3e2aYzRjWXyKfUeJWz0mSB+ZqSNtHvACdbvvxtC4jrd+C9jCgcEohN/qtmvFHWADcNiV1NOVz
t/DedtHYFntvsANrhayMkm+BrrJ2wbfMzi6xuvoJwP9M3XweKXYYUStQtCjnOSnXeutpnyZdNObK
a9oR0EAf29gU2vH8M4t9OhEYT5pvDtHant7BVG81tZh8ZlrSNvcNZB5xBc9ycb8u9hgoDy18CcLk
cw0VjrjMU1d0z4bX9mgnYq6C/n3dPYymrL5MpldvbFy0dxlV5yvb5SJoXr4elGVOIhXyiwjdCEQT
R9g3PtcJtTxkG2sa51jT2t1KpnrT7kQSz9cMGy6u9OU00jyEN8QBBSj1fuN0DUGlBz362WiMbtxp
dDTBpNQZ7gyEa8NdiRnNtmjzf35KGJf2ISISRANwcc42rJROnKaW7J9NCw/ykK+qHxNrPvjQc771
5MfYKLvmtYrKxTFZokOoZrRrdY8I7izY6ZNRZgolqeeyo6aJBRgwjjDotUJso8Er6s3HJ+Uip6dn
6QEeQQ+Qx4Nr/WyWYI1AtZVT8nkCqn5KG1rRRjJkN1T6blNZ7Vw7Ne4XYdw7CnXOvmPKd40c2is7
62zaPF2L3zoZ2SIwRjp/9jPQQhRVkEUa/lV+pmClADIFIyWTu0l0/30858uxaMXjNOKC6f6dBb7f
UF7jNEXFRkMrW29/DqOINt0sZ6xtvEl/+Nex8KCkebewAhjxPM1Es0LzAU0mRz9yUGzuRwf9cuSx
5VrVPtiqj0c7O5+sIuxPwhAo1uxZQIPvZ7ZoN7qosgNRLwJ7XwRT+6BnU7PGKchfm6Zo/80sYhmP
BwR8MDWA33nY+/FMBPrsPIjdgxMUwUuvVwjkIBWCIl/Hq/XPc2MsOuxkNwBGnLO5GSZc7rmbnUPZ
OC+p3xgPPJ/tEarpsJLO0O8+Hm65Vf7I2P43NVaS54P4huDj/dRyFXfIuWG9kYPMWCORZIeao1cb
q8uNMNI15A+EmsExBcUuCiyx/Xj483P5e3yuWBYW6gpVrrOQTrhI1Wmq8A/45ybfEr8pTnE56t9I
68U3v9cU3b3AzFeWU/o3wtanXQTI8yhmW7/yU87em//9Ejqh1ITcRbzzLM1zLBq8I/XkQ4m89trp
5uknMhreViLDeE/ZLQcphZDyPkfE9vXjVbg8qTBvUbbn+g+AI51Lyc20CFqCKvegwQQ/gr/DGTwR
6ZNXNdcIxcv3PP/evG1saB19BM8/u4AEhBqSFIaqS7veDl1arXl4sKsdumHnTkDuP57a2av2e1Wh
qrGu4PcI2Zep/xGhoDonnXwy2M7GZFuUE7P25GM1ujJaXa7lRId2xarKK8NeTpMOLG56VAEWjNc5
dQZYDEon0WgfvDRJvtI4EqE7d+N2tFp9hUyncSV0v5wmOgzEl3AZiDCp9r6fZjDTdtLiwTr0hY0n
9ZCa68BO1GMUlRFeU+RkD1pn0ur5eHUvNw7DklhTn2emwNffDxuXkb7ctzYXYZ/ujLhxDn5LVIZb
ofvp46H+NkMQNz7lHd4tYArvhyLNjNpeCfswNVJ/a+kefokyyjMY1LvzGFIom29xDa3GKyv7ly+J
qt/vshfZEWq+78dFRHbUaUm7hzElEsG22j8hqDGtainoYUbXTHApI/EXvj8hyCb+MdGzyISOg4kv
C5JQAOuGR+HAWjjU0kUXBXbMEISjDPIgBLAsnTvAp7X+wxNJCy3I8tRBL/sxQsY+deDp9+aA5gVY
AFeuzJnaHm4AJHhhW2Zi2ghHyUevNKvvfu3Y3+JsQd1a+qQ/86iN7co04kmDohsPdAVjp+oedEtE
YjP3kWi+mKiUTTeD0KT/0FdIzW68JKidvT01pVxPdhSZX4Gep/3K9vlqx9msvGJr9Z1erXtZz/0L
ADXTeuLqNzBAEVhchDo4FxGWeRF9roAtYXhZ4smzqQwjfikrQ4vXpki7u9oqS7IHJnzXp65RPwBR
9g5aNo70KVO38DZpbzdPBUHJd88U3pOyoxm7NyvQ9oOMrTcTU5IfutO32gq6WVkBq9bSLKwLRClD
ZdWcIoAG4H3qLm82KCOm3THu2uRhmIXp3vmuQKhAwtO+91I9ftTRj/pWEkShHsLyhZ4tg2MWOSpZ
WdgWViskA33x2TBKIMJDPthfURKVlNYMY2428RQpa+d3JT1gMWo/ZWMX5mbQGsdYzxY8+JD/rjuh
Ce6j5SlkEILGKupT6k1BVIRJbvW3Xh/Q2s/Q7nNv/Yiu7YpinhY91G5iurdJNrCsMxYGT10j42gn
+jy5lfgLy1D36+FnHju4qQLM6BANibWfmWfgogJCqfgWF5lfAHeQstE/aUWN2LFTiKJ4IHWxtR+5
1czHVsR+8GMIcpFtx8RsxLrvNSCQQ1OPwVGrW/2GCha99HaaGuBSahzRiXEgI9yXHjYvoTDrwt4a
bsXbI3Wj2jkJ0Kh7eOLg1fqmBysNMifOdwM6wuMq9eNU/1kb6Jrd6h7y/puG3oP71gZpnKycuc+6
+0ooa97ElnDeUEVFe84TaE55LSK1dAJUazj3kTOC5vLducq3HkpZawRLou5FL+Q4GStbWfaN8mhy
diH132bARmEatVfRBPMnGyOk+Tt172oqNyLqxA+kDDL1zZwi7Xs9KE5PA9MDcG0dTVWBCY6akXXB
RJZKZ1zJrlL0ChI9fmoSyyvXuTb1xcmbygqH9NzVp5z7LM31lQJT0YZURHPtidMI4LAwq/44QL9A
Qz1ppfczV6bmUYHuPbnFwUlNQcjTlnzJM43ybQ6UbGm4KOenjmd1sy/UgPZWRbUwlDCsnpTbz9Z+
RBX1AQih4R3dVqubVZVOxats0samql832gaD0abnt7WF+oLs4KCO2AGLvZerBMGsyan8U1xVQ7Mv
ZwOKNk/FUIc18tPTqcBoov1F1SZtf/WaXdcPSV7TMFjhg9DXe185lbOyRScPJf4OVHmmfphC9EgR
w9eCQUc8TGlOfUP2ahf3+TAWkH4ta/qFsG0wrouUOhMSkVOqATRH+XTDyprtA41L218bqWN8kXIo
H1JHc/1tLP2xCiezclIc0PKMg9HO3VPp4i+KPGUVyDCp2y6+bRdrJPRxFPKGBgBtk7Yv6ThwDd27
pWUIqNbtqzQ4ZHDhP5foqbrh4MX8gcAa2rDz3Bi0VMVW2aKpXRyljZ8cEHzXPAmtsNAhLFUBfIUW
Sb4pom7M1pNq9JdAzJpcD5gdIcWFLxClLi8VB9+SmCIqvM2oBMwzGs34H5r2rsEtwL5pmtj9rxSj
f49iCj281u460CGF3Wcbr2cdfsghG2Oq7F3cr8a+GtFiRT4SUXV3jKxQUnOJt7UjuxgHRZkOqxjo
DTZvpKivGo3at6GIgx8jALpnV1qNs1ryvgocTjD+6ruM28dCi/KUqTh5nN0KUfc+GLg4iiQJXjSt
t4qDmehZs0PmaD5kbFM6QlEVfRnjogGp63fpf2Pu6bdeA01irc11d5uYuR+vknnq+o3faeMhCNrq
a6EBkQ2Hyaw90L+agsEVWG9SM1vkM922aTaRqCmUdKOX/sJ5pKTeV3lVsDhHFlxCyMRrCXx5e97O
wIiCHS6/CHAo2WsGPmE6H2luVX6fJDhDoppiTp9MLGMS0ExOV9wHST6+gNQrPmVplM5bLXCb6t7O
Gs3+ZNkara2QcDJqDyNS529qWpyopJU3+adinJ3TpAYMVTVtKv+rIzV+05PGybfwfwNzi2CsvEmW
lhNGs8q+a6fcNcKhc+Fr9UuZZNcYs3vjlUBPQw8wxnNBpfIVsTqjOYyzN6Ar1bR8FRtRehJSwy9W
HaIEYmXhA1NsmyrW+jBSdQnEKELce2/1LG6Yoxh9i86UbfPg2OK2dwb3M+5TOhzIxgmOtG9jZ+22
diYOMmqG9mCRF6kNroGdvpFVoOE7lXUA6IqsbW6stC9gprtp0q7TClfAldPSSwvdVDnDrYPtyv1A
utusM71sdQp/YoF1WW56UwRxMG79qnStGxvG3K9MRmDtEoS+EfkfhMpC9BTaR1/YHjhNPy2yzaj1
3Wvni/qbspDD2lBfVHvyPZ2mBBr5bhglTv5JpFHdAYPWiz40tLwDgR/wsXaA8rtHsFo4Z6HyZNxP
FUYIGGqRAAa56c33ZWH74CQz3PFCg4i+DMeWEIYXp6xQZMWTSAvt3FAe11Bg/PTstBxQwx/UrdJ8
+V2L9SG/sfShfTUEdZZwrpDof9JFAZuml6X/xXLapl0Zg+hfM80Y80OHXWG5N406ik/8CStY1Vqb
eGFrJt29PwLpP/lJO/zy+hg2X+I2jnoxKpXXm7iVOgXCQljGHoblYkU1T8hAprahzF06++rRSbos
ZYJkTOvWinwfM8JIRocccOnd1NUgmxOZG1mowCRbr0geqHSH13yUr5va7TdB1QJGqUD7vfa8J2pb
+SPS40M8gkN08sFFfzL24q+B3YJRowhvZmv2cx+snBjFz9CEpJYcxkpM2U7T/ckLZac36akzptKm
zGdF5b7Ih2QDsNqJdoXXWi9p0szVRuEkhAFSNxGXBcE8PaHFPDa7dCSM3OAZ6lKMIU5DYU0bHW8v
giB/1FJtsLYxeD1/Vc+eD6/WoLNfAt6+rQOrio+t0QDytSbDzvddHvuvSVDC5kJsv3e3YiyzaiWS
JGp4X5HQXud1x1cPqqRUR9g98Ksc+AfJlwYgi4TR18FrKYHgrd2JAA8MOeiDfYGmAVF77RriNkKk
Odo1dYR1X1pFaXbI0W7gIA6wFEKqcegpl1MKrAnt+aR6dG3HGI4Jmx6YbdlEz96caDI0tdjoUIUO
ql/4IOVQHBxCQcfjtTkOJvrM3VBwAHIM6096AScBz0vaPhBA9a7YtEEMA6AF2zoDx50J6YoGBfbQ
xv+4kVuvY9Ov3XTs9WVTZ4L6cxxvSttPdMjSlWc8wLLJW1hTAgKlHii0myYnyU/5OI/+epzb/N6t
zEqehDDVukXzSWBrUynOb1vPo3p2VBe0a5oz/AJvdsTnUuCN+azXRjSsoEUpDoAJgW47SK3CI9hq
E+NA3tsZeThWtRrvTbgn+cF0JhGEbQU9nws8qbex6mFNhyDBASksOohE2Z6JwDwaKFH7pfLlKKkB
+H28Nvoiq7Z4Z3jBpm067VNOCdj6z0/4m8MaKk20gl7oausaNTntQdW2QWjAzVWvfVkzbNOZorpF
G7YlTBGF9thU8/Dsy6Cgkd10KkdVFY1CTSrub5/gFAUiTZXVDR0QMz/Ydg9e2wgqvlxlDFN3h+Sh
F6xoVdfDrd0KwhlKcJn2QGRN6OXETek9Yf6ifYPwa0X/zUMj7xSK8mqntWh7XSHP/S3fpgNChYbC
KsKAZ6m9gxZp26nYPoBuPc49cCETOOcq6jR7q4vpbaFz7j5O8X+XC85TXzT7A0SlUQeFHfA+1x7Q
6mjwEbQO1NG97MaCMWitBQG8B+FlAhVuJj7KZUYiG/MYJVxDYT305j53NGlucbhCptYlJvkMciFO
NjFXuBdS6Ux/0YXkK7hGnNzoEljXGm0J99kOOru8QaPe+EnpqdyaUzIlt56T8/EU/Tlt3fUdKkqt
RrL5WHtZap7McRAjKgDIlW8mu+hZjDbPVoVelff+0HMphhr2d+N/eQ0YP6xm336jJRDZB0Mk/mcd
1bnppmpG54ur0JMIS56QN/hSJIGBG2npVtmzVpB9+QAiOKONIm+QPnK6+aDwO6kKeD4KcR9/13Sc
hWPqYeV3QHNIV1sKJ/Npcgez3BoYHRqbZHLzz1Pgd8nnWosmsSYlRDPQ7mD98jqo6Eod/i/1VJCC
1KBQuwMzCbru/Sek+VlT0Y2cg1sH6d5M5+xBmwfcjQvpTi+mxMfHY1InM+3wqusjj3il62v7qMOK
vlLWvKyoAgUCPrnwHgF+OGelG0IYM1Al6CSMGfu9rDsTPDjuXmDygHkJbqj/2s78kSVR5F2pGv1t
aBQGdOR8UYoCvft+GYw6rkBR6e7BipcYhFB7y7MmtwHVbsKqqOy+eizTycu1fvvxKfrbJ6CYi9At
LjJA736bvfxR8rRsOunCm9wDhW3kx8rG8kK2cbRwurVuRQ6fdYAkGrrihkIfOUT0DjVTxQ1/h1xt
MV65Sf5SQUNdj38W8TtaQstN8+fvweGnjxHjOExz3+7qoQyatTZq+rEbizql6pON1+g+f1n+RdAP
NSGQq5Qnz3qZbYDee14NzgE5Z3MNtT3eDQ4ar6Dzk6NpTOOulVgQWbMtHj9e/b9cmyCNAMgBkMFS
/ffH+WOyrTEibT9Sbw6U8rdFFGffixoI4ZQE2qHDIHQxWZjFv283epk0M5ejx6Fb1uOPUS1TRPFS
68EIA27696IIrGTbm9B/BtMbqjWpf7yyIcggIjvNwTXMwd+We+kf8D8D3dXz4SdtnJWHkuMhyKFR
lYhZnfxxGh6aQXnlqk1k9DNOq3ZfEnGKK4/GZbkU3R1a5cAMQEGBrng/9RICVUEy7h7yjqw4zBou
pRVJJSanQTuUWZiBoF2NJtG9m/buLXLAxT9XwTnJwLVpO0K/Dc7vvKrrraBNfOeA5psJ/rGJDwAw
bnKvnK9gEi7P9qKeg1Q9UpioeprnEnStNyC9N3OvdNQf+61VIj/Lbe5T5BGJXTQ3vSggQEgMvbxt
0ORZ8ymgLpxsweH6N0Nv9NcaLBeuc/gXBngvwlVckApc+u8/AAI1pYFdon9I6sbZmZKAM7SJUHdu
EcwnbLBldkzoKT54RaOKU6cjMn+ySwDrJ4FQwBoZYrLr3EjlRhMtgOR/PJD8PM4iXlpAGtBYOjsa
WEQ1EYbLwcGFk3zbmBRrV6UWOHhUTsaNhpzESvpuuv941Is7bxmV+vVCC0c37rxbQbVRtKLrfRTF
bO8h9tRohyZKY99tG+uJUOS2f2XEi1YMMRqhGtET5S6ys7MXZ4x9P/JH0zlk3mTiuF6KZJ9OehQm
3D/VlcGWRXsXqCHSBkGVk85dx1hnh46mUjsg35octaC0H4fWmm9ykZrgtOZipE8bez+B68tdMnbP
Hy/s5TShby7oW55WkMjnTi0xBXxMTavsGCj36HsiesU8Z8FfD+k1LY2Lq5z2PtcZgQMvKdj1s1Zl
4Lf8Ar/LjkXdU3V2MyjQZDxrI/bM19muNj2KYfLKdv3Lyi5tQ3g34DPAkZ59xrm1W7oseX50hKEl
oXRj8056eXNK4riYMa9PjY5K0ZQl+1iHtfevDwlzZvsg/WVg4IojxvvD7OiNSbRmY9c1wD9VJTDu
sKXxRhGtMJp9Br8RwAgEAlhvbv/08be9nDsc7N8pB4od4GjPwn/ujMGc6UQfolhifWPWaBaZSJKt
4jYejhASqwMGIEOzavROf/t47AsTWcIlZOCQOSO/AIR0/o5YJH9TLab0oE/l9LmIc1nudEON5JcZ
7WqghUF9M5YN6JI2ESp6GUwHxELd9cKiXIL99tpWVV/GqxljyOK74Y+1ecK1KtZ3uZDW3u3y8evH
P/ryliHOWBBMnPuFnnN29dbloFHhtGuCbdi0lGK+TnWitqYjf/VjYF/znLw8ewznsD7kaPz/HMNk
9CPt2catD0WMur1N+fhNoTWxVaXRZuHHU7s8fIxFv2xRfFjkN8+mpldY7o0VsNrYBryYd+CnoCxa
Lr6Txpimm1628V0ZieFKm/nyhWVFwRFxcQPZJFY4u9oW1QPe1N44yED045HasblRVtnfpgTt35qE
5FyitA9ZOShEFGaV1r7KqqesDrYh/lfgD8w7JMPRFaG3gZTa2SrUk0Y5STXWwUAu5gtM1OHetmIr
OIjA7st/Y1LqGDkBMmYzQTMEN3o+cxw5BqesgOJQwgN1iJe6NPYpG88/aCaQBTw6JETvCfpncUXh
92Ij+9yyKCdDpYQnxC94f+0sirZpSSp/mN2xMEOTs3NrlXTgKrO/d2vvit/PxUZehgOyYOC+zAt2
niHFGBGPVA77g4SAva7VlD1AJsx241Bci8wv9jFD8RwDIAUpAYTrLBNxbPjm6Vz2BzPVs52wzWiT
Ify1EsjwJPjxmHfCiNU/f8kFbUg8sKwnhNHlR/2RDgAF8RTg4P4QdOXgr5PSLfpVX0BMCmnP2sU+
npvmNWvEWBw+PrYXVzjoQm5PZAYXNCdR8fuRa2pSnp8H8wEIWfTFnmPzE0Vp09lYUa+3xyn1cIbD
EAzxDHSZ0Fn4ePjL1f6N4yI6QLEWqb+z56sTQmrktfYB68cAsrvuJWFhF9VRDbm5yVvx2hgovX08
6OVuAuW4qLOQdzkkAGc3RjrmWjbxlh6qtM6PheH01gqbPU+uNKpo0f7j0S6OCsbukGWQwV7IXxf0
yCFIaHsYnjzVTT0I1BNq+nRxnNAldcvhlfo1K/zPQ0LCXRB6oFhBsJ5tp7TE3MkvBnUComfQzx0K
OoxFRoAAxnyMj3XcqCuzXNbsXYAZUBND7QaewELvPk8q8CMpIzZSd9Ixczd2iUKR9lAr2qKvH8/t
wkaVkhiAKS48mB0MeB7lSQAObpbBwEcdp6oPqda65SqlQJ3+itvRffKddpyC1TwOKWIaUFy+6exf
cUvXKHugFz2kP6vSG9wQh3PvGjb68mN7y91PXk81wwP19P44ocOAZlrc6adaUIINTcjIoQla4pPf
TcNetNOV8t3F8QXvTpa0yNcbQJDONaRwZESrdgxoURfj6B1bb7bvVOO8jYaR7OLINbpPWWNhVNcP
2e7jD3FxigJvKZgtKNDfkPvl3/9xZwGGdpTA6eyEm2bvdqGwLADKzhi54gYjs+RKnH25wZapAqf1
Fr0b1EnfDzcrK/frqKxOll9J+0XzKr3YigIqyZWdfLmk1GQsDJLoKEIiP6fuQ1ii++xq9akgokmn
DTJs/SL53OVfhDP540EjcZNILmui/+lGdvXt43U9Hx9Hh0U8AEIaCSm45WWL/bGufRrrkqcwOSFz
K75ZuWljJOmgzm4u6hmRrLLvcJDnna31Rbz+eOzz6/j32EtdivdvIfqdZVD52Gj4gDB2xesaphJB
Rxo99E29ev6qBlG+jIkcv3w86PmZWQZlB1OOAE5MGnH24nLYM38qZHpKI459mILcerSHBvsnNeIl
moEiiK9ckOdqCbyzC2Efb1gIBTy859KnQB5NzE7m7IRra7JBcic6oLOsHiwvVWt3dIs90vT1qsOq
2lhJBSzPg910ZbX/8qWXKhQweJw42dlnl0UGeqdp6cmd4JBbXwK6kfcaQsAnv7eB4TlRNh4DTxvW
DmooV07T74f1z/t6WQASEcCgBDsQSM7e/RackoFoWHZK6JliM0CfG7J3TMsuLLH0+SwLUGt0GCW+
v3M9zwe4g1q0ymMNeIAaelyypDltuwkMGXh9a40kkruvAWyfaJhk3/s2uaqG/bsIf/ajYeBzKNia
RCvnuXZXknC6spyPcgiyO3dEpnatDUBXQxTtUCZKVWkdHVwOsxXgnWJ8yLI4fms7a/EayHIkZSUP
ynNpNu0r4LXhszWmcbHXMtPVQtPlsbgJwGam3+CWFOM2Cqo0uhFWPG3anpb6DagiEb8kjZ28jqme
BxuvdIcXNKn7fhtNptxPNK1Bfdex9pbU0WigAGHRCKMfldXNPfWZ7gZeoJzLkLpvma3btuva5wkk
Qr4dm6ZGehMNBd3cQS2wDb6E7ojvomqMDbeqlvzXzM3U3lVm0DXsSgA/K3xwrYduRGXkc6WcuP0/
zs6st20ka8O/iACLO28lSvIaJ7EtJ7khsnIp7sWlyF//Pcx3E0uGhZ5BDzDdaUyJrOKps7zLxpjF
kPS70laueeXYVf07RXD4QaTL8K3SwquwL7PG54QhG+pDS6b/9JNoDHCrnWyvpWdTKYaEPDSonT67
NdrYdXZD4U/7OnbpUS5YL+0tOw3imzDs8PzUhcBzAfjQWDzVQHvyh0705nRlI9HwAbbMCr7wB0Qh
JnfpkcGtmWdtkanyjV3WtbK87woZXzto/+lNmHvt8Gn2Wi22omZuTzYI6A+hL6WSqPUxtUeQmn5A
lJnl9Dz1cVk9QMRJ6m1dLbg8msHo3c5QSeOtOwyME8Js6a9lo+p+M9doFvVYyo4b9ImCb9BQ8bS1
rFbLKGeuO0QJ3rhfEcJ0zE0+9YwvXT/VPwY0yIdNBkDudzChEvFhlHZn4NJrWZ/DYe4oa/HqnO8b
4gS86LEt/a1cNGiccu7tWy9Hm3SDiF2ndhnTpW+wJNWnKV3k6p3sz+qwJJmfbkEqpIgNDXa49ydI
QQcROxwRoPczQkmBkntADiiQIQ1rWVuMoANz39pLV15NZWsmOzIb7OFE1fa/xjlpf5pm4+a7EeRB
8dHx40beLUHsiIMxuq24D+PWpi8zeMFxGdyluQ5HAD2u707Dp2wpbHFH/7n46et0MDcIPzBzO+Rj
ozhrFISPQYLz5O+h1Ulz2/RhD/JxsMtvgFiC5A/YjlR+cqfS139c5plyV8Hbi9EFwzz5yk7aBsvq
QVbAMOhOHSYqD6pUbc8fBzsvs51jt0l/PYc6QScqWcDClnwDTYQMrVJRHGv821RNlLzWzsiABmyF
KT7z4Rr2Y6wLQCr+mKJNX9iT85Oh81REybjiumRWOdZmGYq+fwbuZb0EKWHvo5ryfqfqwhRPWTqA
qIsFesHRDNba+5LP8UQpjReSF2JwsDi/hMdLwibZMbutL5fy06qB91wWSSqjITXdZ1pxWj4j22sW
z5Xja7Up6Jmr6zrJkL0cE6PoDNSe60nAmAHxN0ZyWsLqO+FafadNunyrRG7+MtH1z3AcB2D0rVcS
2VuzU8EBPd5QRNKO2/EQiykeAGDgBRtpF5w5pIWRf9EJ+6S7EYpezAZxI/Mzotlre1D37t1kljiZ
YZvlthFWLHF123baXrbOmHRRsChbbHPfhGEL03J40KplKNKa3VJ+NZjBAXfFwpDvwx3bfsv30DV3
tJDjYWe2mFNtTe3Re7P6NL3BSI/bxOZi+A7Xtkk2dPG9foPKV3grBkd3u6WefHcfV41bA66epN7V
+RJ/Udk8dVsam6pm4BnWX0boo+0Wkdjuyxw2fLQx9eyLnSXh13xA0unetzDUNlO09G6MLo4PYe0Y
5nZM1FBe0TFCfGhT0MS9aRYrkwdwtGQ3ZYMvi97miPwDbEXZ/LNIq9m5qbE7Ta8tBHCvW3cZ6k8N
g/rG2qAfl4oIwGh2HzpymG8GLvYbgzmNiBCjrLzdivw/hgWo04hUDUGvWInJICLX9te0RKXm0IRg
vg9UbLkfBUBwzG2qV6cOTyh0bTYzyBXEnMOxqh/DkuvtxckKq/rYDMpXN/ibAYbKG6sp4c/OnXFV
p03yO1augKJL3B6dXV8KR0eIhwKyngF84pIJ2iD4EiZW+NIaRrZszbksfezaEa6IABt72Ncn0ASu
Ae0H01WWOhg0AUbvQYnlA72fhxk37PqDyr1xuqX1tYAUL5ltADqrs0r1XyczbbLrCUmBuyIIpbwr
x07flEiBmp/HUDs31Eso6+HgZQzR7PWNIJse22tbILQeUd9b5XUzjn2+nfAmDSOXuuVRYz327CCz
6Fx19eynLzEp6fRxhcx9JYDUP3o7Ne4XiKjFTTrDaP7i0uWYdinKfSaa+UYpogChOPkERk20N0OA
SF2LiVu2M3M3Ed8pHQzEOa22vltZMdewzbHaLAuvRsHOU43lgnSCA6pgP2ZLc9BDszR8ydqR/d2C
7Jz/Yemrqfs9eKn/Oy3qut7TBXP6K3Pp+18Iu4J6RiTDY8gSOzkgAgF0oI5WtAjQLSqLw+KWXfeD
TunURF5QOL/Dmp+yDWc08PYg4YUTaS9xxc8m9UR1Fy7IFcMuAHpevKCx1+TXGEiK9E88xJaDqmNc
vegC2ttVkiEIsA2KcrxCkNIJrm0jc4+FoDc57MrZpCdABzi99d1Zu7uu6gz7ajb81oF47ljFrdsl
0/fMz8Y+yl3DNG7TFor/rTP4RbLFs8rx7+IxMA/IR1CE1RUCus+mNsPDzEAQASwTZ6A9qht19SMh
TiTbqm5x3fJ99BG2GuSMdyi4T8V+3U4P5Z44zDaqR5y+dgADwiih6/WBCJVkkZkk9S4dcSq4Xt2G
JNLIqUJDoBGG2cDvDsqjYedgTxtjcOJ9Wdlc+G2L3BjYIWuKrKyy0oO/IBe4J0ccgV0iN5hvRoH0
4H01gwjfGlPSDTuRFMkQeX3vvuhwmpNtw4+s0fRs/Xw31WHxo53blVIdjsAz+6zw94GTjqQxQR2T
oYUt2GTbCJ+tZPbVDz+vM0OSU5vDH7/2AcTVfQ49cTQz+odjagX5fecswuo3Xrnk97JqCvd69oMs
KuIyc3fGom10Ju3Kmzdi8pW7rZrGjnekwDMYP196Dvhaw8++YcldkOumk36QtFDxJGgbb4iyKhiD
D/RjVPpQ+hVyiTOahYfSDRdSOiZa4cHolV8BEK2TGYBgi+cjPKQmlEj9bMCr+h9hLcnmvsvomHym
g5QfkTFbqisddgiJkmFYbTQh8/bFqEeQ/IgnFqW1HQFbNFdor+K01WWFa+zgo8FRaF3AeGPl6nE7
IT+gNwFguKbaFG1qTD+trE6mjd/UtrPjcAPFC6xypjFJL3tLwCm9b1I6stthZjBJIhWtvUhbPtIT
beZVt0lvqGTbTra6z2xPeR/8Bg5auDEBRTe3NV7ZaOMboJ+3KXkZFuZGLsCUFw4y0OYUhNU9ePqm
o/EaG22+rUmOy7sJ4fecM1sYwHMAlK8ZN03+T1hEDC7Jo9Ma/opsRsYk98pyBireqSfdVa6MRI20
zC7zPbw0bI0ZmbfkxvxzWlDDiyDfTNetKTswhQhqhPdJXCzQx21uAutjE07q02Img7yDRBJ2EChU
2CUVfCnkMe6WUqTfPMNNu+t4CGfiFp0R67MR9BIBVXvNPWGiqmSnkGZJ0cMKCsPfhDXyjsyCltTe
c6MOqL3mzESiXhVVElXJVCD7jqDUfYon2g/oBg3AjD7004Mhi/Eqs0PdoFstpdz0ALjMu2mZDHsL
oyHrIkFzqtyXGfnaFjOw+ImlcTHt23mpb7K286YDh6h1IWnl2tzGKrTlw1yoxTi4SpR0DJu03VoI
moUfxiEjXXLStBLHclmRscVcpfImjTsI+VoOSu2AETdXXlJk5g6JKgo8AfYZdwcJxDRy69oEo8Ao
yIizjduGbU0ka8NqOxq5X5KK9HL6ERgkJJuiD1y9S8KwMCModG6zcaHnzdfkI1Z/tayE6qUNvQ7J
PsOPwfkyS8TwaFWeW0tGjDkz6BWuFDK4r8LEWXa8ZfjJKcZ646ZvFu+p9Cyyz5Vtk9yquVQtnCoP
BtfQa8hNRakzglWd7KYiWNIn1FbjfUiWn1TRMIXd0Y+tMb9pnTp7Etnsz7tihhvbb/ocwjsohSGv
dzqrECIdu6ErrtTY8s/XvnBwS6PJKEl2OsgLQIgHF4VwLcH4l5nnfo2XGTRrbC1GsAMBS+aMq0ej
ES3ulx4Fa+4NsU0lMaLeZJh6yDudeb66Nzyrvg8sXVpXicKrjS8ZTiee5UjTTpsp1Sb7Vs5yO45d
/MULAI5tPFh2EWo1Lm8SXFK7bSZd+TcJgm3+Dkni8ds8OD3PYFta7chAYt4+sHLviHV3AwrYm0Z5
w5Ue7FAcX6oIUa/wd0cEkTH4Ga/vfvayzr+2yM7qIy5MEA/NGCZlNWX2T9gu7XzvKzC7h0lUyTcU
K8b5xsRCaMZIppb9JxV3/U3pdKKO0qm0pyvZW9ZeNGhhgIlO2+ymrP0EF5NZLlV+GJcwdaMElz8u
MjsbQNHQDTSCJ1xJxu5mov763i6J+NNkaNtsigDfxYM9sLeai6zchdo1l6gabAwGNo2dtW26aRYF
2Yn8HLCnpWAzbhJA7Z+EpaW5B/ZaLDcVHeZ+7y91oyOKGnfagiKqn+eyBRoLKscLYYq2kkhquovz
4uO7rnfzGItmJ4DXi6i1M2s7MJAvXxCJX8J9iaOt92iB0FbPrdG3XpQtGOxEyeKmzn72s8DfOJm7
BFvUxcXyLVae1h+4hKc+InKX7vVIc5rK1zXBJraocGsCZu5bILmWQt44PT8fRgxRLNkmOb3iA+7A
nkLDGAT7ZgGhlDobvCjLCpnMREwkid7S7yh0zHpDIuhM94Ps1CfYMCo/eF5luYeVTXEzeUBlNqIo
ISe5+SLawyKQowT1gY3IveTj+d5lBIrIDuM82OftmM9QJdpMZrvYTkv9IfTa3j9y0Qr/Gel20v0N
ULTuu4hdlX9sARuJu0DRc91iQd0u99C7BCj3eS7Nne234Q8iK/dYVeu0wW2bbHJjtjOA9E7B/dkV
g9Fme50n5ouCq2xuuyEFJh5jAA+md56S316S9yZ1nGf0ycYRWWxUF7qM5z1d23VQzGROEPA/grUL
+U8/uROL5IyZ3a1AxGl8yD2RECyDAuYCrNHm0Pn0Iz6XnNz/aO9BkxWUA7K6LuBvkG+nnHrPzlWQ
y7q4tWuz2iMSTyAyDJiuGz/L+4NCuHu8QbXHsy+1d9dhwOtGIRNcVA+ABDDkC8VJd7NHL7lILFYG
FUIKR6VdGPS9GouZeJKY8M788keiJTQVCxWHjddZ3nagyfJLjEl5YXh9hlBg+GczBARwCaaWMe7J
pET52p0c15C3ZQD8gut+WW5oGRY1XZCmeW6BX/W3s+wYWsFv+Zb7KS0B4CuQBQVck/e77WdNZ4IH
f5GZk3O54tQJw9BzkYZWn9xlo1scrWLJr5VAaIEoVkBxkg1Cj70PfQT99t37S581+m0wUuB7mUyi
gRecqqi2fKCDAwrlxscG9Ys1dPHecGz4LY493kIxveRRf/aoHHzk7sCj4E8BIe1kmoGfVbJU9ixv
prStt+k0uQ8uMvX3C7+RI7D2oqb+hY8xvbTj68ji1flj5VWPZfXQg8l8qsmiPQrjzgmLG6XB7e/k
HHT5J9sdZg3P9C+MYUhw1ZuDEXGJVFeYm81kOHu/QjVlNjtYUN48zOGuk2MVvuSGNpeDJDo5e9cr
8hQTr2R2rosAVTlkxy1c8N7fqtMBCYNjNsknR2AsA7zk75//EzUqXZbATmT+rBK17Bw4u+XGSRVh
Hv4Z930DmfmOrkwDoqaRGp8AnKkI8p4KL5yak/j195cwP185MuBd+DWv49daHeNSoPNnG5lAGaWo
6R2mbEkPolm6L+E42ztUQy8hpP+GiH+2kGWBYyBMho0YX4t/CoxQfbeMmfaLZ1llzQMyFRLBAbO0
r7upXvJNvEoQbNJ0bJuNw5156AJQLwFubXRyG0itSEfh6XJhV06+oPVH0TBH5Zt4ivTL6Xwuj0Mx
mQkxoymrtN/AjR4iX9kDbEOFJMwmbQefvBAaUxI11dy1NI5zC7pyURtPgW7zXy1x/mcJrana2CkY
yq1VpMNBTcV0ASF0Oqfnt/qrBDgvkA6a5f3F7/1zgkhBXLW06fzIR9JWJIVIRGImBtl0g3GXmjZM
OlGTA0AsMDyjHjS2mA4Wf5zRKL+wN2q+nXEUPg65sP6rXcv62zDwBCRKaA6Esw6bX/02oHn2EOpH
Ul51C8A//GwpNzM3bdWU1y5v9BI87nznWNFe72Cikcd/Xq9YOaEaK2PQj0UWw0WTQxrfhdQ3iCnQ
Rcs2jbaLS7qNb68ZOCtKDDDaqTnvIMfSGn2tHzN6oJ99L5i/SLhqL2KWecRH7/x5/3iexNu/Ow6g
kP1meO5x779+xtV1qmcf9aOzuKgNVKoGhFvMz1bjGy1a3QYpXxyqjxSDzQWc/VtLg3RYp4PoiSEj
/XppT6PwQYo4PyKzrq6GwHBXaSr3Z92Yai8H17k2xyR4Liunf37/odeHeh0nVvVNB1dgZjIrvudk
5VLAkVCszLUuPyGi0HbY/9BbNRLLvgATe2MtRvOQ6hB2d4BYrqHyn2ObNG04l868PMpBqC9CB/3t
KoY1RM6ChO6FEfEbp4fFQNcydkAbSZyM5ZnkjRLQ8fyIcxZS/T1psMB4cxgAGJsDeiSyRUvt/Zf5
5poQUkLQUj7/Xf/8nwec+tEINbXnI8HjJ6paU7MNlBMa+1p2DgpJvWr6C+nxW+/URQEMQoSNIJJ3
8k4FnSMbsV8eE/3Lx8aqHyol7WMxzz/ef7bze4yv4p+F1iP8z7PBM10xwcv8SHhedQpyzH87kP/d
UPrPMfZDV5BH3Z/vL3r2QkGKkPmDmoTpsyLsXi/qtsUSFJmvn9wuo/AO04lmSixDt91nNSgdeAdQ
Uy/sonOSflNlrMC6NfSLFQ51CmxQbbOIwvebZxDBdrPpF4THdzosyB6yJi8/1i3K7NeJlVtXbcro
Yx8srTCvK8sawkOS2qq9WcSL7zXdS5Iu/kenrdQehv1y107Wtu3dbeGPkJiREUqHbam92TzMrS0N
KnkXyW36xiGSOhgXpY+JE+urPk7abuulqvI2SZOjOgP6xv5oJykjD8w2u+OYofmBb/o8fcnD1I5/
0cRIlu9Vrptf9TgHd9oaofZjR5kq+OBWIC+8tNMqYX1p9Mz+UqKIoIDHXm+V04x+PAPWfu4oFaB9
JTk0QKufdXwQHXRAYAUuA5ScvsUPhnm0vQt38tETcmlTdXOFXeN/OzuENVov3ipg7oAfPzPjbJpU
+UHcP4tqCh3AFTU+sHFlYGJCBSOjUnXThY/xLOta1wQKtFZMYIGAprx+CQmN93aq6/F5qsQwbTIK
7WGbIwRS0S5aJmfnCzn+CjFJDrZtoMz7JJwmjTDI6GC8K5a6A6uEd2l54V2cRon1d7ng2vmICPUA
D1//Lt3ArrDjqXn2+7G8T5YhvgJYlCzrhUZL4T+/eCg6Ibcoxm7QQk8uM3oEHmabdGMcN7V/xPEQ
/HQSe0oiRiQTggl+MJUXTt9pcOL5gPGtUCBqQmQbrNfPp+wegILfDs9GySi4C6v2CBzP3CtVTD87
ImJ9W6CeM11gmq4x79/LcwXYrQUxq3t/zXleL1siYsi8zTGebHRO1cHqPf/BHgL1Vfg5BKySoE+4
qvz6Nl/y+tKm/i28Xy/PwQY1SQcP2LV/iinsYiQd6J77T2hIMf5wdVDor0uezG7kdp7fPysbN66g
nFyOXB0/B8I23Kt5TlF6spxefi8TOwsPk0OUPTDOVY/BnKNNIy0l1G5xRjxb+3lyqohhi5VjS9FV
HkX+EHRXTtxqY6J2gPSoDxhCZ4CusVhFBkhIMQ2RbuhvIO5ghs/BvGLRl7jqoPUkIt8ZzpjKg6w5
CYD8h3bYTUlsYThfZEZ/r3UaTg9MFcLflHFB83vK59l5nDHIaD65yDuw7tjNKONtTBTYu3svNsPg
1388xJxfcFoeGFjAfSQQr7c2Mwe/DZYkfEJvA/UNH5GdJ7zpytvGyhpvhylFfUnl9ewQY5ML9Jjj
RNlKVXFylQMYqJHooBmqq6wF7ZCnzkM/VwUzz8RLVv0iJiOfRSLqeP/+w765Mt8q/Q3aXNYpexzp
k4V+9Vg9c+tNfCl0Jc3eGh78SpjoMM9YCxTxZRTjGgj+Pb8unA9w6giyAPdG3f4kUPgYgtkBt986
EhHevlPCfUHqww9vWlwg/D1tuWnEKXTBHjE3zFssQYx6OyD2kt5g3uRlN2FQ0zs1x6z/XjKdvpRc
nb4XGl5/ifwEF9vm157caXGam7WNYdzzIL3O2QCoab4jDNnVu3h29HftzvFji9qBEb2/H6fh+u+6
cA5XZgPV+yk9Je1GwCu6So6GGzfgcWpUKbox+JSNab17f6mzTsn/rwUonUsL6YJT3+R5EuAMhGE8
d7pRt73qm+9jjMOdkVli24g2s3dlUIbuVuH4nl9TG3jXveur8EK+fhpL19+xMudtC0oQd/bJ6ZcO
E3xMjOPnedSBfbXgYfilUGXFLHVC28dZwUDbKhkW667MuCovXFpvvAeC+Wr1CyQfzvNfmcx/8lu9
1G07Cp0fmTGprS7XssRNl/2Qoy4zO+POKgcNP7J3/1AMV/S8MaV7fy/OX8H6EwjlXND0bk4bjIPd
IuUflvLoSLeJpnKaPpQFEgqbzuaqlqMBfMLypIrQERmv3l/7LHXhsqb05cVDhITeftpzzkDVoPfR
y2ObFObBVJN5VxdDvE910X3E1BzhOYZSe03c3I5un+0GgAU7s5BofQLLvHAazr+Av0QihxycahGU
/uvwK9M5DgCIymMyztOtIWr/ALRC7NO47J7ff/K33jpnfy2eyBLREXm9lPIZp8QiK456aar9mLrl
V+U708aAfXaAmLd8pTWLs3xfyEs16nl8WUXoPaiUK7EZLs/rpYd2MhhTh/IYLB5sgC7MH810aHct
6JmbRYXtS2wwr3n/edeg9SrqrkzbldznY4Sz0ipfL6p1yVhH0Tz3YTZS3dTMmDBFmPttJpDy2I7W
WmCMfZHh6Ryq4glIlrhEh3hjf9dGAEN1lEPISk+6ooZAeavL6vLYpyhvFkz8Hvw5kVG/GMmFo/TG
S0ZXKOTt0tLBrPYkiCP2megMjbMjzejmMNgm0hQSWRRgmRLXcC9dyNwCXVwaXL31nrlNaedAy0cj
4/QILx7j+cAtj3Ucj9/KWIc74SDxg+1xc43wt3Xb0Mj6itGVuIfxfWmb33psupbMj1Z6N43n19vM
209QEfKKI16Opb7VQxdQvvKPrheNEXaUUtZGLX4Z3oVI+tZzI6VEUuphm84Wv15Yjq3HVDitjiJ1
0dUTXejt/G5qDnXrqXuLVO2rAG+GAV0ag3oU1dP75/u0Z0AgQ+kbQjWZBbCa06NFlZlLPqDq6M9g
rLYTEFnQIUr/jhHFKnb1gmLwhSP2xmmm6bN62MC6XMl5rx95ytfuebXUx9BKfiQVyMwtYpTLx5a2
1Lx7//HeXot2yApwQhTv5FipcALUPPn10dBd/byQfHSbOOzrresk9fX7a50V9fREmUH5hAkaIiu7
5fWDpSNwdz+z85fGsOaBNncHazWb+nTXu6hSg6AsADUmwvigR7KWA8m8e+Ojb5GDeDLz4kK9dX5J
r78HsRtKWKR9YEa//j2Wm2LQ26fZyxwnNrDLehrjA5rMdGlCpwEdmlKT6V0om4y7Sfd5E3U47Q7b
jM5ccGEnzg46ERuN9zVpstbZzsnLmc0sDkbLTshZ8/7nDLriLp1wgj0MuUbxp1cmzikVkCx3O3hW
nl9XPjiV93fozd9AZ9qkAMPu43SD7Bn3dAAE2Uun3CWa+CaujCYrvks5fp/MxX/O7BLN2SpOl23S
yvTCXXIWZHgFTNfIF/jemcae3J311Ey1i7bkS2Um/o5Y0ObMqeMuGvs+/CqAD9whWpddSI/Pc5X1
rlxHlPQjkVo5vcJqbEkXlXfGEdVDGdW41ZvbrKGkLKwwey4d7SMs3c4rOKe/c4A/XPWzxFE0MaeH
iYN5oa/91iYwql/HBvwibrPXp1JTHMHq8ZMXWyN4s0krCB56rhcTvZzc3Njl7N8lseyu6jmoI+LR
cuEUnKUwvI91TrKOrKhVTxsBwl0pwd6CCLOXJU8gisLjKpRyV/hO8ewZjocmVdYWP/Uip+P7B/As
2rI0hrUenyXlGBPX188Okhh7aJcTILSqr9D0UuxES2OrzeYbd2yCw/vrvXHiKI2Zn9GfDRjCr7/n
nzTdXjIxgjbJXsjmpsfBLHrKQsvceplrRosbOx/ThNPw/qJvPCRn2wEOSaVKn2V9//8sKgOJhvhk
5S8hMssPsNAJK63wEJNX2Fgbl5hibz0jxkjIE/BuuULXP/9nuZkqxYPhJhmcJwFqrsayteiAwFFN
UTb1EtDJtlWEF4LrenG8ygthbZImrFN/rNLOEgajmWDI60C+VDaub2aVonIzLCY8Hknv5/0X+tYT
hv6a9IKmEGSjr5/QGRQhFQbDcfSxXdc0zh8bMSO+vuQ++D9XUmCb6af3F33jK7EsND6YU6CMwED+
9aJL6hm2OZbG0RiMsNkkYS5f7Knyo6Rwx4jKwB63FTjUWz/3/Atf6Bs3KXkuHWEP4AqN8tPhImIT
ppW7XnxMamz8Nhb0nw4OVmelCGuLGDSsh6digdg92sRx1W8brEVpCcMF38i+mA7vv4uzzaZdDz6A
WptNWKuB1+8iJSedGzgIR+TXzWtvdkGgZmo0g6joAUFc2O6z72ddjXNFsbOe61NNrM6yEqkGMz0G
Rhbu4rE0D20sb4YK5Rrkz+fw8f2nu7Teyc0cW63uNRTO45DI7Pfixyrd+O04lSgoez+yIumt/+EJ
Uf6jaKV5QGZycrbMMm/QEHLSY9Y23xNjgCfV+/JJAZ3jAavsy39/wHXO6IJNY9RwmnAyoM5zWp/5
0exV9hlkanlT+km3N2Im+FsS3SC/fn/F8wNDqSpo0q1WozjRnsT5zEsmWoJNfvTMAZOPcBTgI03a
MGNTmpfe5ll4oLFOkboKqbnY4Z32IwMUtgT93/wY5MQ6A9pBfFONft9EuivnJQr8GImaFOD3/v2n
PD84LLwCAWiGECpOhVrEbElXeW52TDUIt+3chIURGU4mxQ5+gHqG8gbX8P01z8LS+rCMNjFf5wMB
Ovz6U4ROgWZrPMhj3/f1c5xB1AHGHIYffEMHT/FSzL9iuyuxiChSeckO6zyjpuPG9JimL1wocoeT
fa37LHMMacsjyU38rewCxMvL1E4ORhm7P1C1zBD6aLUFtTzFVEjNSu8gNLT/OR7xMzxk0tfEHuzG
SSIZ41VZwhLLjwzJlnHX5a5MdqacZgaGhn+hQjzL19ZnJl9dM0g0z06PF8TvWYWNIWHemKg9h5VW
P2zeBPTD2Wq3DghjZwN+sPlWVQkAfCgk8vj+pr9x0KjL/2bsq7bcabezzNIlkAv9LWQRButTszTp
QSbMqbaYUSR7cykK8V+z1LW3yh3ElJ4P62wGKJiwaMN25XFph05FbRLSTPeCpn40YMtdwe8Nf8L8
6YdDPthJz3UQpxdAVW89NRf+ivwClcFk9vVRLzDyMFzcKI5gRgNj0wi/uK8rs37qkZx29lBd6/37
79nh//FVUsNDB4Rjrl3wjAxzXq8I65TcrYuLY+nkudrl1WjNV+3glP/DfgZEYtq2QFOB7b5eB3CJ
W6tAl8fOUcNTXy5io0oR3JmGlFeLZc8X7ps3IiSTZoogBBDoV58eYVQeR7ezII9VeLPrjdsHMCDh
5m+LzvY/TM4A99ImA3//bb69KohUH7tprHtP7tXBtMdAi7g8Kk9A08WhQX1A9D2fWBbRAnLz/IFJ
76Xx1Hm9B5CRT5UKF48mmngn67ZC4woV5+URb2KdfJex0xQHNH4HewuDJ3kkW+6cyCRzGX6Yg4Pc
hUBOr4MIPQ7XyPb3y85op/xS3ffGnYg+ESQVxs+Uf6cJJZrzIkGErTwKu03TXQOZa8MUKhhv0ZTv
9IUi5I3VkJ9EIJ1th5NyOuOuHZAlQ8PJhUA4tJ/A+SM/SwvZl79cCJTZhWvpreXob5CsAb6HfHpy
LTGC7GqzA8AIo3CEvG9TRm5j01V/DGzhvr5/sN74THl/fKPAptDYOBUTnZR0tTuMNb1SrwyBZgiJ
fnmmbffCd/PmU9mrcR0qHGSiJycJqYw6J/rVx7mRzVcRQivD7ABUQi3GC7fMG/c64hX0qPhQEJo7
PR1oAaOZhNzH0QuWAVsy0Y63UPLEVbFgGVbxCT2hm57vi8UeLsj4vRFnuUttphku7V8UFF9HowpS
gJ3ac3U029IzN47X8QHI2D8oCMSPQ59fMg5/IzAQ0NdjQoYPGOJkQT0DxrULmpK+mVifcQ4tIkWl
ie5bIe/TuGmTHfM/oLPvH5u3nhPNRGIRLQxC4brb/xTKom/7bLbbhig4t1t8N7JdY8s6smcFKQId
+MN/XI/9BPtvMa4BF8/fvF6vmGGLtXMhjg6j+FssJxRgIgekA7xqiMAKZu6l+ezZgWWV9WOnzUZj
CvGw10saToCiJ74mxwTN431azOpBpj3+FqVWgNfff77zbJABLEMwUKg4HiDJeHKNFXZfA6sX1jEX
s3r0q3b6GEzwBvdlCeQLicbGba9GIWAnF0aBzVrrX4POuCRDdnac1jkwsYAuHykS6enrh7YZ8yJP
IewjlnnmFXRf/YKZFiSPYKwwfHQPWODllyw0zxDf5IN0sqC5MH5exdlOHr4qppoRlGMdcScrXvJ0
RKARTd6Pw6wsmGxatz9MbeNzaPbLS9V0eaQTHwM8LClxGG/Rhpi7VP9+f0vOjjg/isYTI3HEpOkG
nfyoWkplmoNrH42qyH6MKitivFKm0ILvHSflVZd1gG3eX/P8zLEmYwz0uxBms04nZj0NibzWnn1s
qsD/nmP6+KFF3QK+Xmrt3l/qLPCvj7fyNKBHrEJW60/55wuGGLqsN6hzHPXk9Fvkbaoi6ibjktrb
Wydq7U8TEsnQnNOOcRIMptPOiYvdXtHcAaNwviUjHjQqEeqXi5lMsRls+9IV8NbmIe0K9gwACb7N
J/HCM2ZdS37RsR9M6W0Gd4TrmSl0cMAz+F/0ECKl9P4LfWvvVuU+0kJiP6351y+061tGNUlnH6F9
OHdG4jvtoZg0eiT1GFzS/TzfPaZCPBhpAsGJ1V4vVuNjbJQyt49dZlvGBx9lEnvXd8r0fr7/VGd3
KZUhYBh2kHEUIqonXwFMYABKi4tBtG0iCO30a88hlLH5OSWW7asAL4JosmHVaHQNiwuH9PzwsDpx
EXuNNRU69Wz+P87OY8dtpF3DV0SAOWyp0Aod3O6gtjeEx+NhzplXf57qs2lRggj/gDELG5hSFSt8
4Q1URossaE3jvQgVnBykAnm1vix3aDZVax/Kq+Q65lhub8/5cvOcj6qeL24Sl2GSqBKjymP3EqCw
s8/hn8GDUY3/InjpC4/btTUmjOW6JTFz0EQ8H69CVaLHE9OksTglm8RWgw3l0tAtTb9+QAimXEUe
AtkYC7X/w0yZKwUQFHJ57MQ2+3IJRJ2PS1M7me/oheHrmuhyuAqyqa42uYOYXjD6eCz9/eKK7h31
SOLbizZCN1iYd1aJ+V4msb6D9edt9BaD1DUQThM8cmyW/9we8domopEKQJoonsL+rMIhjUBCY4zf
3pvCtE9dNajpFlwCigyRr0JWV9IcE9SmRtl5iXd1fWiGBaWqsP/Fv39Z34EZlQaqYu+wHwIsuLwK
R8yKDmlVKfUe3y9WHk7EkkOAuGrOcm8IJZSUREENTWksz8+HjcfRziLsOk9IqMg7A2mlAVhh/sem
bdi4SQLzGmi2tUYcxkcBz/zb/Qxok1q7oE+SmV/U1dqukSF6S8WpDX0VAay6OSmh0m74O29VoKL+
plSjdrTSKlgY+WK9Bd/EAgNN+4YFn7fotXwwaoQPy1PkRxmKGIq+Kfsuv9P6METzpvAPYZpUC4/2
ldUGNwbUyuRDc0nOVrssChuSY12dggqOVJX75T0SjNUdclv2Bo8wZWNqQbHBbLb8rveNtHCGL0NH
EAKiAyqsL3Tx2c+/dpH5hpOhLHcyUTxpUdiQnD8mKOjpSdbGSb+zCJYw4zUNqSZ0CbNsJ+Exb+5j
PGwX7msx1fONR1caaIToOmhcK7ObrBhinQ8Q1ycYatjp+pOGhekY/oqU3lioiHxSei7GooECaI/a
JTDR82n7VYQ0XK1XJ2ithbPyCWtfxt5qlQ1WivV9NbaSvyGY9dC2ioIMSzCh81fiKUGFLQihouqD
FNX4Vya0J7j7oPLgx+XjhxxJ1jctMCRvG9ddf8iaupJBLrWG4hZ54MUrWY+QvEAat0XKDAiVtQry
eHpJati6f3l58XEpv/DwAtcS9ibns5wStD8afBlOKoq16ykXDn+mU61D3AH3TVs8EuIVCyzki/eP
MW1Isyj+cJ64Rs7HBI0KBtbymxN2ttbKaYWb/UDrbJpQIpTt4u9L4WJAQZIQdBHg/LMTBErLqTyj
a07I5OinoqbXyjsgbX1Llg6URxs03Noy2ijRlKWrwNZahF3w4/7rpWbGdH1F78OhsX4+7Q71lHyQ
i/YEQix44pf+aJPQv+v0Id3IbaXuvEZdgshdPP1oxWMeI65qVMWNOWRr8CNoe4PenpISkfRVzvEG
MmOg7dOOsn7ordS+01SsI13qTx+35/vJMJydICo/pF38wR/PmH9ntagpqXbJiWJ88NbHcrqzh6q1
VmXmU9osynrc4lONHFmTBv39oDjVz6BBN0yqkF3bt7XSQlnspPzfHpH9p8jzkm2Lgs4O9Wjf1Ypv
Qb6VJdXZRVAq78IWlP1CMHF59QrMGWtHGiOS9NnpiEe5q7BBSk5GPEY/Gmhx9w0qeqqro1CykRIl
WSstfRTo2IFbTpq6v72EV04KpCNaSFQnwPDPCTdO49W5L+fpqbC14FuJoN1jIOHRixsm8lF+YS2U
l9Qr+wWcHsk55UGQwvNP1iZxgteQkp3ADFT3tWrFO5xIOkRGp6nDjlDPnxzHD15L1Upb1+tGWVpl
KGY9xzCGHxM0r17GqRpaJPp0mN6TVb7TmJjW0B6cdWKYzRoYqPRMyzZu3bxO2ng1GJO3qzAee9Eg
562scUIKNtV46sK01O/jOCCpur2ss88qRJZ1AMhYusFrA2oyC0tlNKQbp9S9A2CFckvDXFmTweao
oGrQtOrSWneoboEoJZ6IOhDRt4effdXP4cm/oSIrYBnleXIVeUkN8N9BtVOLs7s8ww4nVlKycNsO
iB+DvxQqoHJHM5kNhIQQxSbilvOLp5g8q8qkKTmMSA2ZYKd61fyOzbQtC/Fkq/6dopYM8zCJFunP
s4Dpc2jB3+K+p/9HEjAfeoy9vPETlP1T+RFpizRcaUAf3iTEx6JVpnf/+XKwhKScYzI+hyUUJ+EA
IaiA/j4fNvVsk4bnSO9clkfN1fo4v7PHLPoe5H2GDhRsxjuzskIYmY1qP8ZpB1euoA7+26xQ3L79
ua/+GqRegGQAGMa5Yxa1GCq2ZAIHfmhqKcAOZUi9Tdcm2qsuIQbu4lypCp0tZ3qnLxpxufRFHa3w
0Z6iJ8qvzcIhn53xz8WhMU3VgmIgb+Ls55hF33ZyKqeHJu3/hGbdbaasQokr9zQqGfQ9XEtFn1MO
VCSzbi/FLH4TQ0NKF/xJqkIisjr/LgnukHKFcN1BCig3moGSjy59jn90rrm320N91kO+vD6fY1G4
RiWDeido7dk0kabK2q6Nc7wHgnSvaQnU+yypw2dYcnn+WgOy/TH2hmS/tJ3ZvGmSliNNhTvOnYNM
EzSBolH8D6mhSHnUSZrVNVC83HBDpyr/9GZnvYGFjpWtjPLF+HL7x19bJ6IyisM83Fz+4gL7ktcl
5dR0YVwXh35Uxte69N+jsWofNM/0Vv/DSMRivG02+cU8FkMFubSlzC8OviSr28n0LURySTQ2aeH3
8UIqcWXncQUxKy4CSEFztJADaXPwNKU4OLWgXyN41w973D/8x16qFJS1Oy19QaJAR7pkSu1+YeNf
WVVMGig+U3S1zcvisxxNFHvi4tCUafTUBqn5rZ7q/oci99ru9rJezpSBFAIvJFEAJMyBflJedXo9
Zt2BEBNN5AafWimTjD3vXPIgSWbwQKn5rVX9pXKouFDPdj1dSy4aOEa8Lrxxs51TZp1seQiJIjds
h/dpa2H9JtLKhaW8uNepQcLuo7bD9SoUJs43aGOHZqjKVXuYrETZDI2koglfTXeyNEqrpqrq3eCX
p9trevFqCyYwXRp4x3AcONfnY5okflZhGsWhUgFor+wmKTc5aq2v8oBvKFJnufUtLyoDZWnPR0os
rpLm39s/4cq0gYHB5SJ9ETZps59QI70ZqPB69rQHLGSz+yJ2FXWajpHdY+qSUy5xkzZbonBdflST
Ygd9efo3jDwv4MlZHBk9+mCHXBlQtFc6KX7WGoTnb8/u8qFi79CcoRZKUVSQic5XWAoLIEpYmh8C
ByObtx6KANJfYEjy92pylMEdwyhEudsJFWkf22rWbHsUzXzXxkw7b3ZFO4TK99s/6vKrC9spgQoH
FuyY8xC4AkPYoQDYHZKWKhP1tBJTdT0e9twymQZBYoj/eJHXb3C3KfZagyHJ7R9wufj8AIEzEZRR
x5onj1KLTm9rJP1BkX3tX22UtNaVEn366xNFuRJAnChvCNC1CBq/XvlmX411YXWHDkHMH4mWvFNw
sDcAHot7CHP9Tgi+7m9Pje4X/9fz60JQM/niwKV4KOe1pbBokIg1Vdzp6FIebd65ZsXHkFtXKYVO
JXjH/rWgeGuvzNofm2OheOU2w6BsXCPQQfltYLuGj0YoBQD5dG90B/wtjJVm9BGhXlzX1jpVBk9e
oZOKXiPsbg/PArzMdcKwGrdZy6ogx8URmCW4mcqxUeTMw9B1sLvUDSYveYIhGxQvsQ10jpr1CGja
6pr21XegI7khymTFC0LDFRqrlOH0Vx118faJA2XvsnCMlZ8KbhDOn6lTarINSUOsoQ273rwXvDLF
rQazMt1OoV5MmhNAkEWhs2GTSXlzQp+jePeK1ikOpZFrv2CM1CNCmFk5qi73g5Kt0Q8wjVVRYl9I
77FN7oqhaLITMaj0J0PZ2tkJ/00kNFmW3IX8iORilw7/Bfng3OsZtmoue6+x0V23JueuA+Zir3xD
6e6dIVQrF9eS6o16UPwad1SacW+HFOQaXQ202UO6crjLMYp+lWREiV30QTkfEyL6mMfgPxWcJnXw
VIBfejT8iaMwKCmTkpOjd4lRwF7He+pXUhs9uv+VpUkPyH13LxEqsuUPepHdNw9DeW9d6Uahup01
+dNTASq/dDW1svpvKtQMyaX0EL54yNXFK9/0knijl0Vp75WywfOyjFKc8eqwDzBwMcK0+o9FQo64
pPOSrdrIpuKEIYP900uSNl+Ibj5Tm9n+pu8AKpx4A5KgMUvgJ2R7TWLN6mBrvfwe2IEfuKGHcqob
pbX2oSJrP66kKNWbB1AOg+qtUN0RG6xo5afEcHzsTLxG0IMTKoXbtGH2+yiYUOZxTVIaRKYdrZiW
LmIRB89/Nr8WyjBtG/CMs+c1tkOf1DqsDxYiY2sTM+POTdUoR1i/bUGSWsN3pPty3LOq9LHGShNu
kKocmriyfwLDm5ZAaReRE71cx+ap5wGCiOLM3r0OgZy0Uc0KtXrMcSNPR5pylHq0rHxlXAid5vVm
6B/EvBSNxPxFb3yWJEAaRtHfyuoDx5sPxfsz9KhAAmKkC9x9SxWk6CubpNlK8vR7MJTB1ksA7Czs
nStzRiaCK5OLn5xlnro6JI5t59VYDdajCUe56h7Sqg43iZYrC0NdFAQosDMS6mDUKWUoDOd3vwoi
mZCj1w9ppZbPSZylFH/9kZshyYNSWXVFUHzcvvovIhkoIeQVgtRIRf3yuSkyq+lLtTzokDmf8yjN
98CypQc1T6c/kuQjpw82dmlfi5zrbF+buvD9E2BVgTWfI6eiLlMzpxn1Iy491BwRhjd/Qu3p0Mc1
YdqpWVn7WyM06mpFcDv+A/+yDdbj1Eih8DuRF97ci3U3ESuzwL6DTSMpmDPjp6Spiaos41jTSdhP
JCzbJtGltaK20koduiX0uzi2s+lThaYiS80JiP8cEzF1Jo30KtCPVWcYG96D/neUqJWynXB6zCl9
19GzH6BE9ZClMaJOf/nJAeCx6hwSEU3CAzrfZfpYB4OC087RMzjELeJq2DJX/bEyDATZkd1Nv+lO
LskLSd+VRbaFLiRaOiT9UHfPhzXKQbO71laPuGU4K6CzYfWeECj+TgI/k98jE43D2xO9CBmF5AXg
MfgFom02xxyOASa7kuMpRysc1Xe7MLKtMinqHcoj2m+sLR1MfbACQuxZV+90Sn3FAhr6yneGA0Vj
FAYl9/ecg+ODeqSyqCnHCgrARzq02otUwTfAsU/axekg7xPTLx9wU6fzcHvuF7cWICe+L3qk0FWo
uYmv8SWMVNsm5S8d5RiPzVi72KZOr2rlIA7uo/K60CO7vKoZDcgNKgeMBxhS/Jovo9E063Po58qR
wyrkeqV8E8M8V92AGHedca/tIGRlf0q08l+w3FT7/aAO0V8v9/mvmM1Z7wC0T72sHMvK809GbnJl
Ftak4VvjDdMPpIr1VZH6fgUzLPOXHOyvrTgSD0DQkbMD4jpbgzFFjj8bWPGh9WhtIPmPDY0Kuo36
uhUufN7LnYVcJnA2UPYiCZ5Dhf3UTGWzNNVjIPexdmxlG1eTPPX3WCCaIaYTevPbk+IpfEi8vF3y
db48ytTsDBUYCR+bXqE4eF8+txYFY443qXmUJg+nKB/59HE9tuH4ZBVWuA4K1ViQz7w6osBWAPMX
HIfZ5WEbfevk1E6PWpYWmwRT9NqV5Ux5LpzK3HSSqu7++vyQ31Ni4kUW0uTi3fwyRb1VPBnNWetY
KvAwtanX0k0KwlbGRKkpFwa78jUhdgP0J8SjaDNXQDcl2WgMz1KPMezCp0GLzReU6aeD2k2lG8tZ
j4iHEYfrvPCshdTvYtcKmQGwp8Q1+BZeFHD6DvH7Kp3QL8t9vd7K8SBTKKIV1riWNmXy5vayXnxH
Kt/sWC4EBHdBE8yKsTK+VIQ2cslM40JYK4V7xILiYwiceZ+giPS3Kwv2jmuQ7iPMbbrMs/HMKkID
D2uyo2FE0rYoOZmFEzargCbbRslj5RRLQfimJJ32fHumlwv7ySXWgPMLH2d9toGcTjI6Qx2rYxM1
6rNsTtpTDJRuFWF9Ubi3x7oI4pglCBiDmxc0DBn6+WYNUm52J9SrY6vjpWT4TXyoeM1x2enopivk
gq4alUtV3CvfEiw4+4eCMVgYbTaqH2Ink/mDeqzTxvBXdR9Kr1VpOC8dlgsbxJ7ahUvv8pkB8YG8
C70TrgK46LMrdgpC25QAlRwlT0++4xPhVb9NObIUkjkzo8znmqEevXuGUPhJwcbsEQXyAoe6VJgv
qiBefmGNFAgJFLIUesLzX4MPFUcrsMdjpebWVk6FO6o//iZsW7pvLwtyEItp0FBL5t4VgOnzD5w3
aRtUljIdfWoI6V6dTJLzTvbKO7XPqOyihm7360FDoqFElaZ6lSfCGYxlcn0cgcdERfR2e8tdXFn8
IohQsEWFHibcwvNfVOgJWGFsvI7F0Pg2MspKnay8kBTpiGsYsoJod9vhyg+ysLnLyLzt19s/4HLP
c1Fya9HGBM5xgSseU3v0aZ4NRx3XDgDdYDVWdDESczeVsPu2Ic7T/U9oU9piMWGWlfPooeBnQZZF
CUJ087TzuXNhNQb5gv/UIlM7HROLT2Ad47YGTO5KODgiP5P2uR//Gtosbje+P+URsn5J7LwoKMm0
zrowjAaTC6ZmKQs3+nyz8EmEToSQrAQwgFbm7HUexBAoy/ZPfjM6en0/ZBKJI1ikprZ2di6hvChr
aaBTmh98U9lMHgXexJ1Kq8z3UhM0YLu4M6al4zvbMqwWW4YAiRuDoOECLehNmYPMl4NxJ4W80e0p
Yde7AJxBta5MVAm70RgfDAWf123RjWr6l0mnGJ/i5mcWTzh+Ib5W011VWBf1vrS14i7lM5g8BmBh
f3eZ5d+pRTckW2dM4jh1E6XPij1yXfKIqLM3rBCg8ZKF+0yckS9p4OcPIjuBps9zqHKsz/dRlsSS
F0iRdp9gULdrIGOMboD32NLzID74+TjQZ+iUYBLALXLx6CaNM5p1AkjESiTcDnHJG2IXCQbLWiUZ
vtabLs1yc5WFU5O6wC4ACJVDDZbv9omd3ZdMl58hehdUHK4YpLc0tkstl+z72MACy00lfrRblYgS
QNCF/rcw3OV2Yzh6F0AEaTHCoTxfXScxoIUOpn3f6uqwteNRyfe65GEkmwfxqkzCYW1JirmWa0SQ
Fr7stbFhv9LfpJiDApt4Or9Ej2FbpsXQJfa9RKaPLBClK/pQXq/ugeX60i4i73PcIByzF6iHaCnd
XunZ3ShWGpwBKuy0EQjq5m1j+EpRN5KQ3ks1MnM6PIg1N5axnSScDKpxlHZ1EC6FA1fmDNEDWXT6
nDwNc8UChQvfiOXGuScdj8p1okU4dNJIGtemHkZHv+4xSAKj/KxVvaIuHO5rMybbxb0GiB+VyYtY
pEPjimLTPce02Fidk+zGyNMeTFk51VnQbaig29vbqzxHFoCh/7RoJxwRjXO+9vlXxinIH6ZpHB/k
2Nei9Rjptf0PGDflNTd0xLp9o3NSFzmbznzN5Hj0P4aqoENJHyb8ltqJ8YKHa5J8B1KlD6vE8EfD
csfByvxTY7ZeVbiTPCntypGL8Q4TlWmJXXdxMVD4I54AGIGyGdXcWVgxBFNS6FJgPrRWpPiuWii1
9UpnU2nllRUh3wLPWZMbWjbeQCso6YMGZ7xa8GgWoKDzzUMSKZioouuIbwjb93wpc2fAS5Aq+MOI
cR8+1440TesiV/rO3ErS2N8VpdXXuzHDFewn+rwOFnC3v+Zn2/jrLSmoQ0hGE9MQRwsI//lPQIYj
w0i5lO8drL/8dSuHhY9IKRhVN2pLS1p7/hQfo1GW/T1VTeWt6iFs0QvValhHfY6fmrZCuL6PHiuP
A1LSHcqtaYVImON5KNuHQ7vLvFLNnrBCM4cVA5r1a+EHgblJFNzsV1RXAu059frJuBuGbvgwCqUd
9pbXyvIqqqu2u/ONNO82vh5owapRZf+pJgAOtgBeG/4icVBwsLUJgDCKYJ0ql7SvUnuN7V4mEjpd
0vFtRS6Qn1MPNPTwii1c2m1xvJZAVGN12YETrTd63yfKM9jXYV/5jj88KVqtVhsV0qm+7nE/tH5E
/TS9ygG4LlcJUjgWt7/H/ESjxgTLiceRcIFapTW7QvHXtAKUTIN75KRlZWuoXfnkl5r0WGM8uDbS
tMx3hFpLNcNZUgOBjJMstqAOEQgyttioX25ubfL7tDYK597WymmVS3G9rzOBhs7GwXyOsRj8y/4C
IxIOkdeL60mIdMy2fuagf4H+knPfZoa99lBkfm4bo18Tj2Hne3tRL2JDBkP1GmMZJoeE47yzHw80
j+qqCB5AhU3KLjZCsF5gbWXNnWj8jVSs5Nxel9HYCD9JC19qqxnleB0aQXAUpzhZOPmXC84vAgdE
k1WswZy6Uns2zWHoPw+ZXRn/jJjBv5HADnRbhCeW0lhLxfd5GPK5BFx7sG1pqUHeO//CxEJDCBXM
f8gNrTmqDLul4RcezH4wFl6li6EQEoMOBKNMyM8Sy58P1QadRxZiqvcViL/HVg2HR6msQjxHIS3c
/rKXQ1HOFa1NPq1gE89mVXW2lNuNghwnnkSb0YmUaKU5lfPAPTZKC4NdnE1gdHQOiCT54pfCp7Ka
TmpGd+PoY+67Uepo2hdK3h/MqJvuelqV39vOWKpozx8rVMQoxdE3IA2mGTePlrux8lsATeYxccJS
2jR16Wy6xjNMdzS5wFypaJw9cruIKevB8MPJRuvb7TUWa3j2QhBSCRVhKq5cDuYcuD/0VVuUVdI+
yIFl5usE8f3k3i/HdPx1e6BPVcX5SCinOejfiZqgMfuapQ87Lca6nnQI2PWqnjTrfuhx/VgXqad9
G3M0ZNxyVIqAJA6NipXfq6m05WNRA3ehEJvSq9JiT/KAwZJCbpG0Pd6Oeq4asE4MevRu1pjOe0O+
js8WgJZ3z3e0zloIRC8ONyuGSizKahT9QDrP5qFUVUtpFnYh1ZHm0NaW8oTekHLwECL9r62kJYzO
lfF4vgWrgruUJurswCldrVQKLioPbTflq0T30l+8xeroxlr6LS1yc+GRujh1VKLB4wtIEtxmAt/z
A15LkdERjjYP9oQYZR2aHq+pGU+/SEXb19ub4uLQibF4EEH0cXvROT0fCxyMEyH71TzIZaU+KNEg
bR078o6KX6rbujWG/9RgGBc+4MWgtKPRvAXqw8PEmLMkqrd8u8eVGbVHa5qg6KDbZ6p9fKe0Bfg6
ID5Ihcd5/PP2VC8OmhiVuBQFD0pLNKfPp+qNuYoHeCM/FMoEolAywvEHKMNgf3uYi68Hcoqoj90i
jI14gs6HKeiR6fhlKA9WZeNqq2Z6euTSM5/V3lI2t8e62JmMJTYkp5lZUcM7Hwt62CCHmBU/DKGe
HTgD6haPmOlghAgm4ROUFe+3B7w2OVEzxD4EFBmJ2fmAhRxSB4s6vLKRwpIp6aPkJk8ArfZIhPRL
++QTH3x2Y5HS89YRxLBAICJnJx0iKOy00YgfJ8/X7XVUUR5eD07U0u5V4KROZak5rhMZ1XtemPEH
ACDUhX1EFQw3dzAPQb3XwbTEH5rvGkilYpWacH1kKNK9S53Nkn5iTmDVru5hC/W7HlK24lhZSfeT
0NRLs23SFng2d0mbvvdxb3+vBo0oWE5H8P/Yc4fFCVCshNPE7XX+FGI6n7lqiCqg4JGw2vPUxUMR
AjyDrzyYsSnXDllSZU/4VpGujRtfC+zwaGBP9EStzccv0/f1b5FWYEsf6WQ3dEjrtD1AFi7UfRwO
NqWmyLAGN03jGqo0El0OBhmqGr/nPbpt2aaii97fpwl6CvVqRPK3gvEbqnn7Pa9Zvh/E+kq49upm
kBZuO1Xkg1+mipw7RQ2uAziCQstujlsYJEeraO6lJ8eqc5NPMVr9ujCrPKM/Vfc/eQicvdPGeuOi
4qf5m6qZ4mIv3Ea17RgFgArTrgj/qadC+nCmQK+2vFFUgYaC5FTI6I6hm8BKOyDmi8O9pZKbFmqS
SQvX2hwP9jkTWE18L6IlRPlmmW/pNG2VJ30MYTisqo2uRhpYL/D+K7XsrR0IhXxcU/03HsFMRoHb
omS2TzXfe/WNfHyue73/RWYMccT0nCReR+lkblVZSlb4Tf93e4fN7uDP30pcTKjKXcVDo56f5A53
EARaq+JkJor0MeZp94hqbL3SwH9tAq+Od4XhpQvbet5r+f9RuXopJMMCo898PuqgxgghBkZ+olOW
7Acyr12HifhRSAjcy1o2vcfUn7GEk43D4CfpKhzxNv/rmYu3HNYQYC9S8tmT1wypnMtQIk8VQEYX
VU7kIXs7+aG1xfCoaWOzJgrwFlrNIsObbXICW/5QLaWtMMepKHpCtaTU6lOXm9WmBzrAN87HfRCo
b8HYTnsDr1I3S8duYVOKG/l8YAaEHgklDc4S8z5fcQd78lap8/7E4vb7ptb8PY+GtBkK+Vda2PXC
63c5T1EUFc0rlf6VM29fQTngMciG7uT0oIotE8JROdrDOrcCbe1rSfRc4z393DvtUnV0noWyt7gJ
GJxbk9IT1eDzmcK/UJIhbMZT4TndocXMnVKs7tAbTZQ32ZPjbZHEKQSokug+kuxxXcNV2w2SupQQ
z17J//8lxKaoRJA50Ww5/yXBMJVp3jfDyRtG9U9DnLcztCo61WVpLHzeeVD/OZYQLKCagcoqEdz5
WHEXSmZi1OPJ6QaHYk84TXAfOzQhV/Fk2YGbFIBL6VVmoeOGRjH903aKQuu/o6+0D3IneCO4ddJV
60Xlk1agOrkOi0GTDnHapz8NA0VJN1KVTHf5pI2/6lvPeLt9Iq+tF4I+ACNEPwEuwvkcbHssqTQZ
w4k1paE6FkB9cMgdizsEs6qFMFBs+PMDQabHHU2U9gnEmB0Iw+8SYLGtckoxWVypmtStqQf4oyuP
sn0MqkC5y0rUO5tYnXyKX/GwkPBdnkhBE6KIL2aLptwsqElQlzMR2lVPPfnVJlLN/D5NR9ntC9n8
Lwzz7vvt1b286RmPVAlxFiEAOCdhqV5VTgESHyepsb2NacXpqmbQjYnFxlbyC39tByjP3x706iQ/
ARJgH016JueflGwJzWZQIKeCl/DOy5Rkn7Zp82hMTbHJ+LQL5+ByC4EBEV1bdhG+BheXeuNIyUR0
cPJptX1AvGpqV/Nb5XkcOoQPbk/u2haiRQzUlJatgHjOJjdNWpXFtXayskoJIKY41Dt7ZAAqlzuY
VkHekEn7eh+VG1wWrG9pKFlLVjgXn9Wh6kaAiPQhUAlakOc/gnZtgbiPZp6AviihqyMofzeCSF0Z
fi6PblunyCsYi/IKFxc8w9rQyuBmCd2OeRaVSobdG9BkTtkE1cKkNEATGO/IdRRJxslCo+po1ep4
Z2NHubu97Bd7yhGj0ogG6ElGME8bOdGSFGiTcUIYO/qJ5190cEbPetYLNdv0IS5M/8N4AJgofFGZ
omRyvsL2ONgjD6px0iM94wq16IABeYnCR7vLg7sKl9mFGV5+U/o9JiPBfrMAd85CE1RvYMBwVk+D
JPVvWZFD0cW2YCspFb2vIOveKpB4S3HrlVFRIBBUUAxSKECJdf9SnY7TqU9AQkunMbTenMD3Vrmi
tOtU1DiwndX+pHJTL6G1Lw4sVzCpK417DDC4j8W/fxmUXkyCm6MqnaCEpL+KxuRN0sriress6+32
d7zcsmIoCuGiLstFOLuL7FjWSRx76eSZoXws+qC404ZA/6g0jLN6XSe/azryWBT5lqgNV7YsgC2U
Lbl7EdeZZwR5V7TKEAb+h4ZE4PgdloX0q3WktPyj9lOmrvEJ9Kq729O9MibNfyrDgPBBCc9LOmMZ
CT5xFXzoUZH/Z2djexgGq3yG7CsbRD/2kq/K1QHB6UKeFM2NufqjPjhS7xRq8DEEfhq4nYocByyl
HwhNZq4kJ8bCKbmydYTMJCNRKIbFIvbzl62TNJWWTr7mnMYi9GsCF7LKldRifuemOvfOwm1/bTjs
UdB2/ARTzgu0nYmF5ahZHi1fLd4YJX1bV1Y9eadWfVIuvJtXBgPISJpATizAuLO0rIjNgnAu9D8K
o4XIrwWd9FIl+TAAgyr//euNQvGUCgi1VGzdzNltgwBfWylREnwkah43q8pPw+5QR5mlrqspi2J8
UWJ8aP6HQQ1CYwAM3OPzKD1ysgQrOUs6VYyePTdBjUFJiKdxtUqSMUi2RYolz0J0cOWG4wx+4oPQ
JrhAEQDOrIPUSYMPrG/paNKrkbJt5bTS3RQNZfGAaM9DjIfHAgPk8mOqMCJ4Pdit9MXmD4iSViEJ
Vxp+2JVa4H6AKtMqrwYeFGX8+43DWFwxIG4p0F0UqdVciXHpKcMPPwvUPXBibQtwvH1AdiJf2KOX
510MBfNAZjChq31+/qrG1ketqCDNVH36je06/kB6ojwoal0/qCOD3t4yV5fxy3jifv9y3uW+sKVS
toOPIur70s2tbmxcXzUjaWdH2VL1/XKvMDuamcJQgGd4Tj6vJIULWmN2hdPp46r1bWRjUqy48Ry3
88cJ5Y9jZmj6619PUmAeYTAJdM0FCU4p/UB0kMMPyqvhTkla5wP4IbSdQMqXLM6vLChpMjkBNHdq
AvMbrTBh2/WBGn60TOvNKTRwIp4lNBPyRF84elfH4s0FoCdk/T5lnL58vJL9kFb9FHyMqabf474k
PSQNdvb9WC/lHNeGAqpjERALb5q5zDLyMwkFNSn4mIIh5bjVtY67ddvX/ooL1Ar++iYTuk2QJVAw
ReBsvlEi9mWLrWr0USGW8M3s87c+MCWIGa3yGvZt+/32BrmMYs6Hm0Wjo5kHBsIDwUfWT8B9gP+l
21Tte+enXZvlk+ND+Hmt+wLiVcwP2twe/cqZ/zrZeewthVjRObUffZhd2JG5qp3r8eR/k/pqQi9f
Txe2zbXxuDl5CblpKPmJf/+ybTLPg7HYTtGHU9n9MXYi6cW3rQ6LvtH4VVGnX6rZXB0Qjg3sOdHd
mLP18kbNM16Q8KMbHe9FHtTsITf9YtXYU7IHGd3+Ha2IUjfMbUhkNImQC6Hoez5BR2+1sgM/96FT
htTcGtK4/NCOQdlvslbNpp3TlrJ17MNhilZUz5c0eK/NF6EcofgL8hsU5/n4nWQ1vgds4MMu9J5O
Y0GcMVrlKcVX419WY6nMf+1wIg8lAMQKw86r/EkihVpQe+FHUlTd96QXcoQaEL696U/ZknLp1cEw
VWKNqX3Czz6fHE3NDqaUHHzkkle3T1XTlXs1L8bicQBBuFDavSw8gj+GrgQnjkeD4s1sryKar/Tg
UKOPlCaSR4MYVbfVMIQG2ChnalzESpKfNtiilRr0NX+b9qHbqkp8P5Ay7G8f1CvPl+BQwRUDFH0p
B5VlWdJ1ScHBUXLTeNJ8Z6AjhmXqtvfY2ch7tEG4owgEKuv2yJd2G6yDoDSDtFOFhKb4Kl/OrNek
oZa0TfwRZaoXrUuvGd9006tWZh07uqtz7/NfZaQoWYd5ccr6MsvXQ2M4j+PUdg+NWiyh6sWHPiv2
8ZOAunJwRXBEWfr8J2lFakFv8qKPLDXScdVFFGxcnYN9d3vuV04TTprYm+hkiSS1s3FwCu5hbUzJ
h6oXA6mkjBL5NNUJ4iXj/3F2Xr1tI20b/kUE2Msp1Vxiy46dyMkJsdlk2Tns7dd/1+Q7iShBRF4s
ECyQACOSM8885S5QnruqcV5vr3jlOiAqMvFnloCzyrLhpadc7wiQ5x9ZmAeP08RcExfTGZWGQJ9/
xpWnfG4CrfFjdDFWHP+uPKzENP4ubH9P1M9fampHRTrOKDoaffFRNWo7bTQ7rvDDUwr0r+zV2Hzl
KzJRkwaDst0C3v58wV7tmWaCvv3Qk7wbdqKC9emjmGG3a1tYduYX+wXuMq0J4BcABZecuS4xrBp9
rPyjjgN9XzuMUqdm1n/RlQofWrOI72jatBuGsKa1kbMVsJlzsk80Zfpy+/tejMqArSIyTTuTHwIk
aqluPWiAY9Vk0vBVJDfm3AbaAYp3TIvYtXwri5BM7AekcPeodIR3aTab71O/Wtwv95n8GcjBw4qR
WqoX01k0KULw3YV2gpOZHgyAX99KNY92AgkqfwxgSWGOJ9x/1cJjIP/370CSUenoepBOIBaff/jS
hrExotBzylV3yH29K110vJQp2Huir/uNkc3tnYrxZHBfZYl4aztEH/04NxJ3e/unXMxZJJeRWQ6h
BLQFtLjllWJOapcmqXoSMeiVRzOHab0JKpFXn82hqELOndLZYNdsPX+vDVieD52hTdqrSBsFBxVw
rQJMgtLV2zas6wBdkLj7oZi9TVMxs41x2ICwDYaNNs5G7g+5HVVbprIF5cftR1keX/kklG2yGkYj
D878+UvtxaQP1ZRoJ5FY06Gu0UI7tFrsZg+DmQAwLuY2dtdu5OW19HtRzgbsAWmhs1QCjoO+C6Mk
106cOi/6bE31OO56ruccMVxPoCeexEy5/GosSN1vP/AyG2BtID9AxaSQuZyAnD+wyJyY1oaun/C6
1cI7d1DG/yowwjluu/ma/Oa1c0v1qDHF+U2mXnZVjBlhZaMbjFPSzOIlUs18q6LxUzDDrwb+NwIG
bSaftX4yo109DlC99NpeyUmunFoA+FA2AFbAJVyyKHE+GStsPI1TGkyz96BqSrUtIVVimFajqGZ5
TeI3hiM+VZ6zRpG5sr/40FR7vG+YG6r8bX+kAcj9Dk42j+apyxPtyWrGpN7gCqC8T15sGxsEKcuV
w3l1ReZMgFWRmQYodL5ikekVCathgiqwag+V9CQ64N0ZmB/DNCffaN5X3t3tPXX1BYN5pq1Lr46Z
8/mSdaowqIsD89QPQzgdmrAEJdeClTX9wDCUT+3sZdq2H83gIxvmtVn3tdVNOfClz0Nfe0nGs6O6
Eiaz5ZOXD320dzNICPfa6PSo4oo++GVXwsm3Ud06YlPDEKhWTpRMZ/68JuWJIrMG4kZEpJhcxGUj
QNIFIUft1ME0Gd+d2sheTF2YG7Nss3AfjF38XWn7vHtunWh4a+BorfFkrgQUVrakijCqaQxUzz8A
CGhRRrXH1VDX7SHWKvPoNJXzrI6BFoHhUpiEoZ2UrQWTq+tSlaKbDNkcjMP5ul0+DJCgMuMkpjn4
7ALe8UP0Vp4dvQ/iLRjz6p9wqJGYub3frm1xsA1chRIRRkvxfNkyG3paGKZxmqYyUQrf7Lr0TtMU
ECwKg3v9JdWVoN39L4sy5IPwRptjmT2reRy3Nfi801yZ3queZMUOm4nmoMU88KA3a9Yl17Y18BHE
eZnQS+7T+UMm6OW4NdK1pzpQnS9dW3jRc6HXeuunZt72zDStYbjvRvpVQ9WLlZh57RWDu+JukmDY
i3uRb66oZd+ap8RIkWj3sqnvtwi6jP3O0RU93kxBrP0vwRLUClrNkISQE1gUDk7ddL2eFMZJYQZX
IxQ3japvNXGXbFqtMY+uSFZNIK/dh2wVyV+UTILlFla9RtKV2Es6EjX1ph7Qjd9rSNZmGw0Vvmb/
97tIihtSHzPtu7A7rAbYFqNVm6fKCuc3PVM6zqySfG+GsOl2mWNFa72Ga+EJRCwtd8oFWo6LfRQG
uOFqdmOfoBMEj3rZiXwrRvFU1fWHUibZQdP61KVfPet+HgTlygNfCREOzePfsVG2rpZnFXK6ozjC
PjXTONoHpQ/sEKExczjVxTjXd1Dp4b6YeTz9rQ8xcZnxG31CkhwJ61skqagVoP+VOfZpUISxQ9vM
2Oa5sL07T8/t//gdtvKXteD/r8hQhX1E5bu8CSwUAka10uwTGgpod0ZaVO/wKZjvRnQEPub2bz1S
fq9Ht0xqi0D5XBbaCdrVwsxV5yRgqB36XMMJSxlpd0aeNSP3OCI3wnDlf8iZaV7TVgGUL8fki2Oq
ufT+UedzTtVgqPGusoy0R8TS+09Jwk73S3swVjbRlT0MXhDoDNkFOuNLDNlkzCq7KHZOnTKEXbfJ
xiT6UXZJHm3VvguUvVFMjXLwzFlg51k7OkVHMa2RvK+ECuIeFD56SXQqly11gMPwE2LTPrWTbvR3
atNiVZuT2D63OYiJlbTiSgSWmiOk6HSQ6KIsEvVomFJLZKlzmrPkZW4H21eqMap9Kwk+dx2I75X1
rj0dMGspGQ2QB1HQ8/um1ptxzIrKOblEXDhpWt0+5lU/xBszbNemWNeiAoEemQfkIulLysvvj7SY
/uDUhbS6T02qzF+ivI9bH9hbDPsymcc78KHNrgwhi648pHyIRa4mUWYS8SapHsvMwdBHtG3NwDqF
aW0GvkKnyPQLtx9X1rn28Qg5QL0oO+ijL44IfmbeYOamdUqzPDTvg3ZIJxQ8Qi94VeIsuZ+Ssl05
IxedVxkNkH+A+u9C7GDx83dql6YYUsW1Tn1YBcPWmsK8pX5Fg2BnR4pbbiYxwxgwqix78PJk+pZ6
uYbUaB211acyVbxpJYe4ksGQj1NkcmxRBlqGwzAdNcwwQ+sEpVV7y7W6R1WmULu7svRmZ9epc4Li
U5hh6IGgarKGBr22oSkHSA9RxGNjLzZ0Eyta2tTCPGlGJxHGU5c5vhUUpYUfOtr7K0npteVM2R4C
qsCnWBZBDKMajmVnnJD3M9s7w6jG6lBCkfOezBx2wd3tROLaywUcAeINbhQosMUJSkRlOZnRWafB
ESGcYjHe9fWs/ijy3PlieWiqVoGSvDqVN/93e+Vrextoi4ssJHKpSA6c77PWFUUeKLVzUrqE3tvc
0ItyvOQ7kOoY8FDerEjfXcYKejQSCEsbH0DWsg0ZiqqANRDxYo0gfS/CpE8ftWnu083chc2PIHCa
jnx8ptX8tw8KKpYNRLigewy08PxBK2FMfO3MOuWeWW6T1E7m7RACt/usDxSVdwBvhL2SQlzuIgp3
bhnOstR5WB5ixHAnuyxARTRzPBxEXMW2n6audXD0pF0jmV5GQ0CbiBeiXKJz1yyjVJWHVtOkhX3K
9LKG/83cjT+1fk064tpD0V/h5qZdLTfs+Ys0xlw6cGX2CUkc29rqBRfMl9rDUbzsMj1bORmX+5Na
FBQ4IkG/nSkWsbfSGzR0wzD+KCw1PYZNGye7tMQZcOt2yB6b09wGK1v0Sp+LNYGYSUANNK3lVnEH
t4WPC7QNQey2gJDFDbcJhLC8DRLQCK0KRdMfvCqzxL3r0P70kylvvwZJ251ub9rLuCArcfk5IbzT
A1rcAvEEUkzkQ/ihB5b2PkVWG2xIMOz3ujWBAYxF8kIGLpDxzo3t7aWvfGYCHzePzFYkkXfxmavG
zjLTVk4jCMBHU4GvmaeO8tYCUTjcXuraN6btArqBmAAfWz9fKoO4NRdjGn6gX1H7KEOEL14STNtu
zt5oklvvt5e7EoJsOUWUwgXU4svWO0WGim9NqpyyIsKNEMWQcdrlcJjjnYnP7xj69QQ8JnTGtXhw
5YgyGCdJQtZV3u6L8qnpQlTe7CD66IJysvdpP4TOoXVi6394oQAlgdkiuMKEZfHteqPkRoms+EPD
1fFgxjgQzBqcg8yd6XHElkJ/9vY7vfYJSVKY1zBiYrSzeLKanM9LRiP+aGHfDPuYmWVx8Kbaiu6A
4Dr1PbVatTInvPYdAfnA/uF+JhotLs08DVC0NqfoQ2+hew+zOm5yBcF8S7Teq91Z9a4x8zUPzWvH
QmLeMISSJKDl/F2ZwWbrlRt+RNC5Rj8hLNzrsZG/NmBlVq6sq2txJzO3A/PD+P38XCSqZSo0OkCf
ZkP1oqZquQlQ2/C2ohvUYmXPXNubnAnuSLanflHuFg56aw6iKx+p3ub/qFoqwkObxVXxP8QVZLPB
1DBopeyUX/WPYqGJ5rox0tw7ZbHT73EUcoKN0bahcW9NM3I6t/fltVcohzJUmRTV5O/nq7lp201h
q7knzx6tt2GOq/+KcrLmjVaQeaw82rVXCFIYkQeejA764nuV+oyh9BB7JzdR8/2UYoO3zwLUnVYO
27VbQQ58JASE7bE8bJL64KZdFpxoylv5nRc68ROtZPdp1gDWoaDkFj3YDJTK/glHT61Xlr+s3/lq
YA6AKNOsuADXqipPidCqckpnz819xcAJq9Qr8SiaHoLl6FV7s1XjA24JabPLi6b4cvujXjv4dGQI
M+DTSJbld/hjC2lhlJZBQgCPujJ4CuCEPKVmmHwqrDnbWiFOVE2dGyuH8WpWwPFgLoEWOanPYuOa
hYajYMDXpZNYp09C1IHfwLg1DvhAmNiRFUEeuj6SHrr+yDgnfw6soDE/Cljkv26/gKX9iPz2CPIB
xybVA9F5kUXTkOxLTwSnPMN9wa953XeQP8sAPrfWPqi9Fx5CLW2xDpysgwJKMd+MxqTtAoY60yZz
qnRbWcUafP0CJyOvG5QPdKnQhxbjsofFlCjT43mwT8KJC/VNwUoM+fCw7vqdlYXON7vrkmyjdqj3
0hBuohEvSDBkfpIa07uhxwX+Gg3WSCvf7sqB4ZSQFzFl4N1duLU4wgsMKwxOQi2TyvemvPM2k5nS
EAdIDD2jcsbkm9ogifKgV3Wa3d/+XlduR9R60LOBlCvB0osoNM5T6jZY2H5MY2M9xTGKXXbtFhsz
IaXUbGtaAyxdOaI03emL4NkqVQYWV6PTaK2q06c8dSB78h9mUfYfuhiCu2qqVO8JtaIEB4gwt+wX
DXFxb1PN4Vqgv3JK4eYi7s2cVqbu1vkpLZhu9cE8K6c4mYNoWxWeSspaga/8OaSg8jbUKlXg09nA
Ne32+7669G/hRCIEKO5FNtI3aOf1DbyGyRDNcJcZDIgxXzLm+tWO4/HXMOPqssmT2lwbH16LEoRm
bhvZpmbpZWzS1UTvW3LZZOz7nduFyaZUA2uPPbHi3aH45/xXwVt4bsyiPqhFGyW72a7/1u9ZnkMe
GzSH7F+g/Xv+7rMgB/+cGspJnyQvuJxM47UptST06cynh9tv+9rpYh2KXNeQfIvFh8Z2Qq3qcIg+
egiR6mdVL3TFx5R2Cra9mYaPZtO66S/oscOhKItG/7vlwQ/REMJg22JcTWt1SUVAb6UZ0hLlpimN
qjczsSvVTxVVu6s88Jf7rFLD+i5wpMYupAV73t9+evl0fzQh5fL051BnRRgBnZJlkqY2kxuSzgdP
aAgJXMz0DqRLL00hEDvEq+P2aot3LcFSMruWWF50uunYn3/YSnOkjYvQn0oRF8CTsmjnmFG+98Dc
3FluKu49boRtnaX1X1bFcmlwHyB7PbJ8Nthi9GR3UxN20aw/2W2YPNZjFd/rWWRv2sQzHB8ESL4t
y1Z/aivVuLMnt/UxLmjWQvkilPIrwMrI/+jOQbOx9fMXUERqYnZJb34K8GY4Nh20+yAm1Q9SMW10
/KbWGLGLWEI/m5a9RD6CeeHWXVLAeg9ShphaMqw8nX9VdfJtkAaw6UgpnmetuUnmxL27/ZUv9hTS
blCoGRhQfkOYWMSvuHWVEERx8jQIJX4Mu9H+4XX299jz8hUCysXrZCV0V2lTMUyUaLjz1zkZganW
g5o+zakAzDJpQVltjQIgABopYfcdXl27djldezqccyCSgNEigVnEi67sm5pBZvqUJW1xP4edgnvM
IGY8vpTw/e/fpCQqwehlAHEBLugjt2mixE6fxgDFIjfUtH8MZSh+GEXcp7u/X4usGJ1YKJl8u8W7
FKzOeEBLOZslwjW1ZWwDV+3ugVAmK43Fa5+N7Aq5M6KPJPGefzYz6sl3gjwj6JRy23fqUzwkycFK
8OnYJaHWrlkDXx4Dog0RhzWZP2tLB1rDSKgyGj4aOVry1YoT96sbuE2AzVrScvrFDC18Kp01oaTl
hcr5Y2E6CypYHAr9ZXyd1CzLIGjyBb0++qewUnPXZw0gWYzY2n05Tc53W/G0mOvcnL8z8hq/cukF
K992kVD9/68g9edWhyUO9Ov8hXeZZfXTHPPCO3V8UXnzVlT9TMOxV+9rV9Q+VfNsbPFOCTeoiK5p
BV98bwRzAURLEzGctxlJny8/OxBR3WyYjmabif4R+VGz3VV401UWeqpqFhLxeytYg4YuZX9kX4Wp
Ow1IVgWPvSyf2zauzBqdg6OTxhV5elEp6RvDEEReNlVd9qLHiyrC6qN1Ju0zAyKhPYrAgiRgK7mt
gStxk594FIrW73sBkNynUneGBye3sumTEyA879Mq637cPonL+ojf/ZsfQSIFtoekZJFwD06JwnBf
dc8x5pNbMU0d87qoB6YaFYa7EQ2We06jBI+RpylvcSq8Q+LpZbsZ8NpQN6opovc2aMOVXfTb++ws
WZCIRTlEZNBO43HZVJ2t1guE0vfPfTx1WD4WjMs2WavYx7CM23bXm239BQ2sqJl8d8Qxsi1ts9mO
Te0mGy0uy/E1tWAMbtRY95KjNiaKthIxL3Y6DWfJsIApSAlBp+t8q8WiM4XaJumzOo2lu4kMHZ3E
zkqe8wYP4q1Ihsbce0Hn4gTuBnVzsBE9WhtfX0QbmxwHWDSSAWDWkWU4/xGuJQa43nX7bOdovHcQ
+n5YSaU2O+zl6YOLtN8WpjOfbm+by0dn5A8EmjYR6JoLI4DW6uq6V+z2WYBd2o9V0N/bUzLafov+
uxPrG2HlyVaZSve1tJ1+JaZfWZ0UGiIH3GiSmyWdUAQIqnaq1z2Hnoqmazuo3R6ZikE/0E1Vw38Q
ZmhfwD6XCNX02SjVfxCdXempXgQaclnwYZLqTjp9ofkvQjmM0bz2WVfsYO/CffXZxtNPt9GCTaUr
9bfbr/zKetIYCXAaSio43ci//6OVUzv0+EGkJ8eGNk7oj1NtxhuvSMsXLc/ELxs5lbVy5TI4SGsx
pvj0jqSt3jL/mNxEIETeFcdQUh/9SQRTqPgklYqBTlUX4MRsG1HNsStzU93lo2J3e1LfuhR+hx/R
V0uniP0ElM6I8eM0q0gdVwKFxWOfxwmATqQSUjIWsMlFWiaGyNOrIT7qzZTnz2MzAcYs6i74miK8
tAZOvNx5SL7wlrlY2H90ms8/Assn1jhU5dFziok6WRki/gRWAaforWrdb6j/Gj6EffthqmJ1lTd/
UdSQyOM0QV9E+t1BGTxfv07yOoELGR0F9qDHtB8NYwMFWsQvox1UwVM0mlP3lWkjrrEOVIXyOepT
M/Mrgvu3pk6nADkuy/1KQKvDTTcHXoi7FuXYPlNzKpBmmiwQy26Z2H45JjiyWo7Qx4Ob6oJJk1WQ
hc40U/wG0QrzuWCfPyHOmLzmHpxpv4tj2PzurHuHyhpgOThjPI/bpoJXvwuEASjEL40Gw0VIutbJ
bgLlLRGxnrxGodP+8JBZiN6xAAP9H4YeO2fWrJk4UqX6e6Y4wVd8mDzjwZ7HKdk5mRNkv4BFNeVj
yszG+FLEKjQkz8hqY2tFZhhsoe301UPemtmwT1NZ+AB9qco9fGRrfEgGpzYfK3BB31B0LOONNTpz
c69gImvc90ky1Ue2kND2Y/+bjiE8IBuOEjYO3EW1jJT97SN+ZXdRrjJIpFEL3PYiLVYxS4yKJD5a
bTs8TLUY33XM3z4F9LA5fWZT/VLSyprQwNTinG2WrQ0BLn8BQnHIylLC8QsgB5zvLwYntB1pThyR
uOw+10oWvUdR3m5rR4XU2GRFs4kV1Xw24zLYg6pSt3/7BjjFKBKqclIlnVnP189qZ0YZXA9oCEdx
vU+EBzrTQ2wo2+huOtej79WzbX4kblc9dYCzsy1A1jldudl/N2LOowoFFzGW3yG5E0uyWWbZ0yw8
PT7GxTw7PpaWsfrm1kbzaRj6BiKWnuefuJedD4gyygOqEdkHZNPQ/Txz+QMsSMoyedcCZnnfrAzs
62OSNYq1BmS4vBNcijUpEkzWyex5EY6aqpqpL5CvhxjGhtETeJZRztXkK1FPpObaEv/e/kK/E9nF
q/kN85HMQjDoyzVj2EhwAvri2DezNuwUdSjeke4oathgkk+aRRae1H6qSbDDHHlGvtELZXgatKTC
L1ExwtRauRp/X/hnv0mmibwDQHw0mcDnnG8bay6QFBhy7aUWdeY9l0HUtS8TRbz+KVSTZtj2TeTZ
flaYXvQ6WaOlPDlpOeFGpIo+8vU6ibJ3hMrEsFHbHn1zvVLadNfXU5F+xRFiKA9tPg3e+whOJdwJ
dLmfa5R0xs+oNubjvgyMUF1JcpaSqFJAFGNRFLa41/hjeeEbVZe6XWEaLzhrz/fqFM7/up0ojDdH
D8KD0VZecoqrinPpRYzSwLZZTXZvtl17MoDpZNsID7xPtpmZ5qnOouqTM9CuOOBl1imftCLt8y+e
FccIEjm9rmzqwslPWQAWcaVFsxx14CFPpQIgDjENixtSXZQYkT0UiZNn3VFtUAWDLGkIYGmqEOHn
fmic2M9nxYvu8tgacPfOIKq02RS8zaEZGruU8RX/erTbNcLQRazjt6CYLBF6NOq48c43TRwlfVfk
/XgscuFod6iKhc9MPcVDgAkNLfcs/1YFRozZhtOP7/PgrrHELk4vP4C1UW+kLXsZZPogEchBe+PR
7HDz81smiT9zu46tzaCBVFHbaFgJr5ctAlcS/qRUJDa9lzKARgTQwMRL5witw/ihDv3DNIfJXpp1
+AllueePbhpUG80JxEtDoftE62QNoH5ZK8tfwXhHtgpl73/x5sdRr4yWouSIuiLaoF1Vme1WKUb9
QYExFW56pdDGe7VHyVhYU188GqObxLPfV7kxSmELCLGjMhvJk2W3vblVhgbmseZlyeAPVgOZzZq0
NZ/Qy8DHryb9wsuaipm6eZF7aU2ATTue6cemKXGYzPT+B/dHPu9Ep8/PQTv/6/AjU5DZtbNTGgW5
JlzuXxVho917Owhf7hyA74jukHUbtBqWxuFmbIZdmcoXWJrOPkrcnyZqDe8q3rPPadaU3t/20pnm
/haihgIEl37Z05ljRx311p2OhPMaMfhmfikb1zy4sR6+Rd1s+fPocT6crrY+bj/qRX0LpIMg6JES
0L6DVHl+SmnZ17Sxe/s4N337tQ/SBg5OGGrODiKO8mI02X+x8Lqvt1e98oKhLqKOA0qHVGhZYeL7
OHplYzlHF8mG3lfiKN33jj1/y9smeeqq+L/b611UMbQPyOglRuE3tXgRIhunr5tBiazjPIMDAjY7
vndt3W2knflKDLgMe+dLLVK82U5rBUKRdbSBs8YbV9IINypIoG1URcMeHbX4AEI628GwSo5w4ZuV
zXuZXOFaSpuQvr2cu9GvO/+kIej+PAk89TialZvem3lZNnd1UM+p33lVfYdKLagrO3Hzf4t2EBY5
AxLz91lbmc89k6MfxtwnrxVGTd0Gz854X6TRtDY9udx3hhzFAqekAIayLHfIH+W20mvlSBKqH0tl
QAxaHbutatfDOwIaaFvpypwdgrDRxd9OGYBRIllCFxElPdQtF+1qgHBjnZChHzHLVTeB65SbJjKd
V0Gn9Y5GQ3h/e+P9HuifpU6IdKDkCTzLIhITlM+f02vi0SzL3jlCu7C1Q0paYfhBmtmaX6rgnB6i
Vm07XoA93mvdYE/7Nmw8hRsZgtOmNyoU1JPYCvpDyl17pIoah0/G3Ck4PU2m+qvUY3c6OG3R3nWa
OgWABUWV+pU7OiLfBAyBt0I3Mm8HXGywDl2rYU6lx2mv0Ucy3dTX82KSDC1nDreNrljpq9VZ5iHA
7BIZJFUZ3mgI1sX3SWv0r6YxK0QG5jiu38flcB+1/RQ81GANP3KURl7jrumCTwNlsvBrPKaR/C2G
1vp1+61eHmesHyT5GZgY48dlGQW6WHSi1pxjy7ws2ga5FSi7AnA5U8+uC/S1E3XRFuAjksvQBqEL
DYNwcaKAhClK36jWUeswBN0YwiT7SxlN+LVqqQencpr5oE1xl/uU/73YGT3h+h7so3IXxY7efh9E
TgqSiBkqvpz9bjvcxDQ/9nByQwIj1WjrNTl52+0X9Vsld7H9SG5lqotvGRfLIhrlJWy4cEjbYxAC
8HSqXI+2+gzn0aFjar2HZqds9Ax57v/ytEt3KeMr90Wr2qLybbDx2i4GYXSoS5oFG0XtRJ/6aqY7
3T+KJwQSx26RvfHGw3ltvHwZRiXPHCylSdxGSnMRscM07uwKS4gjRwLxq1hEvlo4xkMjROnXnuJt
i7H67vUojnOH/PWolaqUzeWADIFhfxGdcO1xi3To2uPEzfmqeUH0XYCARgA3Ng/z1NVf66bv13iq
V7YZ0sVACMA8kgQt72KlzZQZZVZxbEaMA7aIjwVbp3SNu3Jsgu3o1k17T3jM7/JQYP51e6tcXsmU
EIwESJlpOLvLxYUpLDRPsvqYQ/W/U6tRxBvVDchbaUN+FKGa/nN7wSs3ABxgLikEDHA6WW5NRIWE
nU9JfxQVuL3tGIhRk/rVIdLo0bCJ+jKkVMjTL7eXvfKS6XtI72McEmDWy5/1x8XTptU8u1E3HF0K
peyDH4Dfo+NgjAcJoymbnzV9F+upmK1CvDnB1K7ErqvrQ3KBJUbA53Ofr491UkEaJrqjiyZ+ChAE
t97OmEBeT14dZOw4G51yZWrc+CAUS12b/Fx77RKiwhdmlMnte76+MWAOmWlpf0zwiah8s0UTZG+6
ffBqFAjOAY5X6H6PSvzv7fd+ZX/JJJMuAsHIZSp2vi6DLq8vJ4/nnqvhXh9grfkRJhE/9CAmmg6Y
cazs6CvBz+QoQWBlcksEX4LtCjs1KnbvcBxdJx4fitEo/iPGZ8Y2dey0eUQrPf2ZyhHiQcu84N+h
dnplW1djH2x0pbfNR2PQU+WgFLWCM1uI8T39McfOffQ+O0DJppsgFt3H9u72u/qdFZyHbX45uG5J
o6GAXfbpBj3RhZiK+Zho8fCqw7U1tiVKV8zyjaD8NIZp8hKFtKc3M2K80U6xSXC3c9+39WMTRbFg
GIo0mS9woQBfifdn5U8eM+FN7FalB1MuF41Pe7Y0HgtN6OlH2dnpsBHZ6Pynzq12mq2R8xfTh/YO
hhiQxxzmEKvh2w96uSmQW0AZT5ooSszSslLNHK00HKU9slWTu5pL6UtI9fmUJ3q85VT0K+nYlSKT
cYYUGWKILW/zRbnTajg3e2rdHzW3Qs3Jn3Xah34rtDZoNlEXD48cncjbWSi8JjCKLNw+rbiCxi+0
Ln7V7Nn+8bevQHoQEf7o9YHIXCaICnLVydiY81H3Is3wOwxCsefx4oeecniPNjD2b7dXvIwArEgf
mvEvx5EQeH4Sayx75kEZ5mNr1ok/mJn+EI7Ke+CWxCOBINa/BYHncHvRyy9NXwSqFo1E2psk4OeL
CrfP3bpt1aPQ8ecpitT00xH9bDdT74bRqd9vLyej6PkBOl9uEW0w0cA9LhjUYz+hlo24S/sdYeAP
6Kn6l9srXSYqEvlMm4U6liJ+mYumrgkdtS7VY5lPzd7ph8DZ02qysh9NIx0vUr0ZGWIZJqKEYk7d
dBOP6eitMYOvPDBlNDubBgL2mMuKuotzz5miwDo62lTPPqN5HdhfqO4afLlWTtGVbykTbyI5SDwi
rPwtf1yhZuRWohgE1UifzQcQFBOSg1aGT23d2PeUOLm2v/2Sr63IfQmQW85tyPnPV4yC2sQ/eNSO
WqUUnxMnjQ7eaI5gtPMu3M5Ds5acXHmdshMlddkkl2gJc6nDRmtAZ+nHoocAujNzq3df1Mz0sDDR
9cBcKUtlnFtsV0xsJFAWswcpTH7+fBiB6V5fe9pRxASYXEE0/4DHXq2vNL0vkw8JHmSYQd4hC5rF
KVSicgYjlOrHoRXdRmtM5j6ZNexzLJM3FFHqPdo4yRZXTtrGf/0JOSHUT9IZBi754hP2oWGMFZ3Y
Y5pV6UOErtO9EQA0wXC92xa5vooSlc+yfKdggRFfJ2dhsy5CfVzRS8TbTsd7uDA3Y5SMB+E13aci
C6NPWpB4Gw/3XsTRS/1JCSpvE9fdtEMnbFXc/krAhSeOkrfEskBpkiHkj/NCTV0VBu5bR27g7G2u
tfQnvvLZnUnYHfxCy815qym6q6yc02ubmGY0KHDZZrtoK3ZDOcVqVWlHhrzGwRvcPvYVGYFsI3BW
rrGra1mwcKTFKhPOxeel32Sm0FLVoyWq/nuVKPUbbnjgn3vNClcusKtrSdgEpa0kNS+yBoEeSKSP
PFdp5OPPPggxWqWE7c1/ROfibXt74177ehDikZihjwMqYLGPtMT05prG6TFpEXlBlR1xuaRo9l6j
zt+Y7UMlqOf4y+1Frz0igBDgP7+38LJPJUq0p7p61o4xcuWvWpiqD7le4dXGnIWB6f+wmBxaoD1J
f3S5P9vGLaeAucZRpHNSPqpwjnaGqyBpGyuZtfI6r4RyyfKnIUGRSQRavE4xuN0wpAmh3LYSb5vi
aKtSV3v696oalG2H9PVfOhPQ8MOhg4KPlBozQtoJ5+dvjuCHCyUzjo7iVtvYEUbhC8dNttAQFF+r
DWfPltZWYOpXPiGoMRpHXJBMEpbzr8mpu6GbTeJPXOrfuLYz7R9aJ80dl5xpvt7+hFfeqpRfZOID
LhZkg/wxf4QYl2LAmyebdmpcZ/dD0f8qm8HathkNcfYnpKaVPXPlVLCg1JznSJDALj6j4xblGNPC
OtpGqXb/9k3vYUUncqs7sKcDut06ppbbFjn1eUXV+9rS5B6OdNUwIC/Lv//jWePMShBbSYyj4ijl
C2CtPD04xoTCJhi19DsF0QCXOh/+l7zHlr7gEEQ4lXAQzhe2w7QtImL4cVbsdFs3Tt7ttHgOnubQ
rY5ql4l6e/uzXttDJHVUKiqVAcCN/yPtvHbkNrp2fUUEmMNppwk9I40kS27phJBtmcWcivHq91My
8O9pDtGE9BmwDyTAq4uVVq31huuIEY43utVa5nuqxNpLjEGKd6jLPklPqTvn6caHXXkduZ7akgqc
ATBj2fcajQqGIJz0l7nh8eeLIHcPXi6pEhTa/EiCFp96Iy12g8zlo2Z5UfxOVFr0SPnE+Hh75G+x
cT7yaaCN+Jf/wD24HrpvZVEKBz57iSOXuS57adm7uBjjj2Uzj2duFfnQJlOFnrs7oEXgjAjJVWPz
DzBJStRJppV7DKe2hMjfZlCUlKljKE1GsHv+IoMyGrBvniOblxDqR7qLw4q0AmzWE4Afyr/moH1K
gVLBbsJdfOPe+3k2Xqc0LD4er4rhw65b+roAWktF3NqSRV/9QKIXwL1wnCeETLw7YaT5x6Ip+qM0
ER9yu6h5HJyk3zho3m4+30SugBYTNX1IIeogerX5qIRjeFv44wsJTdLtxxjI20g15IM03CTYIbiD
zn4N03jjvHl7wLEeqcUq0R+SR8u8jlugedknQTW8TKHV/5j9QD5AAWq1z6D1uYIdO/KiX76pAJQq
kAip20958+uQ9pTj1iOF/z6PjDvRpKa5a2VSHh0r9z/mcx1+v73k32529YzE38mFIEJ9brG0BMos
Mux0Dyl9Wf7o+96hHOqGfw44UH+6Hert7kJnDTwP+RMscW7axZVo5xGXbZE273BAmh86eyweOvRM
02Mw5OGjjUby+150+lHI1Gr2NV4Unx1LinKXO0Z8EdZU/h2nRik3VvibdxAEC6Cm0ASZZ86gxa1i
NmEtQbg07/LOrH/AGB+hNtG6KO9vj//NalL+RLwjbZPV7MGmuJ5aGcSFbYTd9A4SB2RAuxDsGFvy
RHfaqPgRza57+t8iLj54mLjSntCvfddBzGj3mm9n92Ek26cY+MtdHG9xEZeLif2pGj7gCcCQs4oX
d1Xtthocpjh/rgo7feBatp6xQXtvCKSDN7bm8kj8Gcrn1aor6VSqltcfM6vzqYiqPH+OvZCWlo0t
K4i+rLyAmcXg2pfud6Msi2mfGpG1sWeWx5GKTacERWLq2UA7F3uma53RHDo/ex5HWlBxVruw/nJ/
F7mdUR0x5bZ+FKjoff2lyQRbg2oTHRo4loo9tkyYvdmpuOvr6BI2MjkFVZ68n4uiRvkMmDI3T+Fu
5AHLm/m/iLzjSDq4m6kzXX9jfR7pmINIu0SzTL1d783ZPdDbbPhsVnnU7nx4OLO76xN/QtS0hHWy
p8am1e8016ezIZreqYaNzbpYYj9/E1JSMHsVpoIL6fo3zTW+e+VcRRcPL9f7wQrCgzW1zqF2gbHe
/uDroQBx0LSHJ77Us9CcjExwdqKLMQ7pl8ZUsjFmAB/CkL23ldquBSMz4IHJAUT/b7F1QGwhK5FU
6uA1B/tIF0FMp0Fro/noOcm85de9OIt+fkboDbAPlXIM+/X6M7ap2URlNIR/RkUdeAck981xX2rz
mOz6QOu/IaHXbW3Z1ZhKy4U+EHCV5VVjYjEflUp4yKlzdI48Mz2kVeW/TGKIdlE4lXe3508la68S
FzVG5I042XnT/uRaXo/RbsxJ13AY+5Mmt9gTen40wMU8dHN130598Edhxd7JSrUh3fklbrIb+2dl
SjkfgACp3E29ca/jV1TvwXq00UUaU3LfdpM8d4KuMZQJjqjbY10chz/HypUKvoRIK+AEnpOkx52G
4kHZFO+8SPP+cU0Z2R9Cagcx0AyF/ikADfSHuq1+2dVJfWu4gWg7qQI/KnPXYw2jMR/xk2ZuK2O4
A/LNazcXCJhWo+weDUY8bIx47esqUTT1zOb18DPZeJ0TmrltZHGIdYiTWN8yf5hfZjHb3wvOw39u
f9zVUECyOXV1lQMvznvXi7rWCprk0sVCC/c6yi7FDh3RodqNelZvZIBrU+lRKeXVR+2Se+b6U9rm
mIwS8PIlmzur+VhWTq6/uIlbDZ8p+XjBfg76Pv87NIz2rnF4rX24PdqVbYo8IaAhdT6wehcnUQUk
MowyP7lUkT3RLkV991/SUvsPz2qd/pS7o9iCPq5+YIg+ED2ozmDyvBiyOu2NVEsuduFO4x6tIi/b
V3zm+X2YjMa32wNci6ZY9OiRQ74Cc3kdLZRjY41xneJwM+JSsR/raPbe57mfm3/Fw2D/Wknm59bk
BABgAbID/+plptLlIAt0L7mUNrY6u4FDqTjItpzva68UW/3n9cH9/2iLQyc0YVgaUZxcLAlh/8NU
z014Bkzp/ONLscWKXguGPjSiT3SwATothuYAjbV7DRvMokpD+XFMssRHyBITxQ8mVE9nY8uv7QwQ
WJS2uPgVE/t64qgJlNrUTPHF1Kw+3zkVwjFmAa5hl1u81++iwQ9KC3BZ3/6jZ+0gf2NnwMoAU6fQ
OTxIr+NXNPjKqPJwIW8b73vrTd6dkQzpsdRa6wOCP9rWqb76fUm/wPtQxifTvA4obbeLTeCUl8Fo
9PkQpLCKd6YQ/bDP9XqzW7IazlealsoC6o2/R1+JXlYIJ19cYcGBaxtjTvet7uV76Q/NhqCu2tOL
25kiJZJAPxVaqLtcj20KZVvILMkuQTf49Vmf4tk6D4C+N7K4leOMJaoDjYeoQOVwsUa5qqK+qa38
Euajm52M2HaScRcPzXRyam2eH0svs7e0EFaDUtxWWoBweJe5+mAJr+6VYVo3hgWiWCPt/Z3WjUN7
kGVquSdjbootS7SV6ePIJinm6FZCXYt3bIS4uWPWenrRnEagJ2FQK7EbNIfCKoY6V4DKv32QruxH
xKcViBsNGniL6ge9uoINQKPJhJDEZc7L4qM9A7agNjO73d6pOfOeaXWBPhUhpffjKOfJ/5344GZB
6oHX05fXxjy60kfkP7tQmcrrk1Mh++ClbW49Z/Oc1nsxmlbc7aIq1P19o+W9/+X2B1j74ohrkENz
U3PGLw6kAIMOGYcNXmlR7TzFRlF8JnEPw12iy++3Q61tF0UKp/rNM+GNkp9mS0Tpurm4FGFkjId8
kl50hBXx67rwYMTolP6Uu0Csc3HklI3L80N6xSUSvvMX7SB/57ZdAfG9wNvw9phWP5/CWdIBAqRh
L44A5GNcjFaD/NJTdyWCN15w6vQ8ONfWFj9lNRZ9OFCO1DBpd1+v1ajLhw7iVXapUyc1HtJ0aO9k
wVa6M6Bn/nF7YIsCgbry8agEBa8UzwA3Ls4c2LQiKJ0qv6R94uIKgTu7D+76fTpA29914/ijsa3x
4XbQ1RHS6QW1xF5AWeZ6hOB557LLXBzu0tZ+ymTW/TM5TT8dHAmi73A72NoBR/kDqRfOcIDty6lT
OAhDZ+VjHZN5dw1ObdMuNhqaovpsRti5oo3enW4HXRshKEr1qqNDSb5xPcIAwVottvHw8/WmjHdj
AEBM6Vqfq8jb6hiuxuLSRRABth4b7joWMmGuGc5hfgmcgc6OC7viWDpDftIMS2zV2Ne+5k8dLYam
5BcWwWLbi303c4uLRW0pPyHdkeWA6RocN/JG+I883n6xtP1zib4OuVgtPhDFqoqG4pK38Puf4szq
v5kia+q9X+vdx6GmDnt79lYHqZRUuC8ogC57sEkt+3bIZHlxdRFBgAjGd6EWGxQc8Od9mIyk+PQb
AXlQcIgp2RF7cR86cztXRpCXF+GJ/A6XD7yVy0pD/9DOn7gytiTWV5fMq3iLWRycKM/sqCgvnRcV
4X6YmwamQ+EW3zOj8jfaZmqDLdMn6AFUpmg0U8JZnNNTy1KJcAS4eHre5IfGHU1YJaVf/0b6xL2N
hiFEOUgzalZf3fHV2AVdRFHh0tCe+rMexEtjxeFjiTzpk5yCX4Mk/VyVCtAGBgqbIu6762izVDjx
oi8vFo0X85jR+vxeZ2IzVVpbi0qBS4lVKZ+kxeovoiJJYs6PS+I10Ye8rMNPydx29/BUPhZ1Y208
6bfCLSZrABgHCivhI/pOmp/6vAh2ZWFoJTqBZlQdXK/9jacZXIL/smsUVZb+LuSXwdyZdoGHOWpy
By/xrJMb5k39yWnMdEspaW018nZHdwjyJ3CrxQCFVtRpJAaWfuh4L4nWxUhC1ZWzccWtJZwseFqA
tOXAWC/CYNiVhu3kFJcO/fDwjPeg3t1llYs3BRn+k3T6Ntw3oSh1oPTVlgTu2iy+jr6483SvVemK
T2o0W/qHqEyj9pTnRhnsUgi/+iHAtm4jQ1r7ruqDKvwWzLXlEVY0LhIeiVFcRiwXhztTM4b6VPT6
FhhnPQ4vJNgv6P0tM/la5pSbSeIvyCtq1d9BbAzVS0CZ5BfFDX5ucKVtgKY/AHmWzPUGJ8VTxi0d
O6GOc+1O5M2jPSJUkhXeO1GWYfEblw6Lny0O4R7v6sWB0lRzqPFaKi/2GPb1LhvC8jBF2Xzf1LJz
98IJttATq2uUfiLQXMXfWuJ+itpKq7rVyoumDc2jX87tvgD68O8M9uGOt3D7oUIE+GE0uflu33dr
WSeKs/8XefEaaWQx4E6bVpe5TfyjNg7TfaZhaJK2hbibvab8M6hC7fAbQUFVKSQpePrlOYMsRRWJ
rC0vqAih5KE1ob+rBih+CanMQecY7/b+YG9dS6sL1sPuAzNWmsnOosxVpUOFom7EgeNT0r/TutTz
jwpGsnH9rX7TV3HUbL+6/oJZ5+WeuCQtQ32EGxb/jbWcoXRbEO89xm1WP6eRlE+3P+paJgH4C0Mp
pZZMW/o6aozeD6AY9X6Yc228S1Br0k+1NVbWE3qDzrRxrK6Gg/HBS54nC/ps1+F4NbTd2ATpBRUB
U/urb2HlPeudU7n9TjUbk6+3h7c2eQgjk5IpkPObt5i0R+5eIQtw+A0FLWxpSAjrJnDnu9uB1k5s
Omo8x6hS4PyoBv5q9lwDK/Ex4dHnpWX8lyzNaL4vIeEUpwreAcQWx+rufyMk5wzQP2pab/T9Z3Oy
9CmQ+aVsq1y8Dxzgov/2UD3ax0j2/rDP0CFqNvKLJbLi57HK7EEyhmZGh22x9WnA1p4ee9qfSTNH
zvd2Bgh3IpvKjR+G3ZfzIbezzLzregQD32dDZnjo6TXSclCRsgfR7bwSOsRdU7cifsLNrPt8+6us
rTCkrZSoGsh2svHriWilG3U18pkXu4rmTwWsoH43Jdn0gHVV8Ol2rLUtyw1Gi5HFTL1k8S14/coi
trTs0sFmag66ENXwyZR2Eu50Ktb7IE2++f6cuxtx11Y1lEKQQrxR6RQtrhpIyZIshE3b43QafIEG
KLV4b+hjswWkWVvWCiinGm6QtZbA/WJspJZUU35p0Y4JD2YcTv8acaYjjBkW35zWmDb20drQeJcy
g4CgKDEs9pGXYTosp5hFreVy/CDk3GR3TekXv9Hdp6EHIInqOkXo5auGG8yZ04JXqUwzS6CR38Td
va9PXXtqxTRsFRBXPyTCa2xVxwKZtHgh5lWP17MLaKSQ43gXI3Zz9mcXF4NYxp63T8Q4hr/zKV3S
AlWkwfJnsUqaFAF63dSKi5H4nEBzGdI1sEFx/ri9C1aHhuS/Suio0ixra2leoa4pefy6moxpk3QC
68wYecFhb8pRuIcEiMqWI6HaWstHKSVoOAeqPwIv6Xqb56lVphOCRJfRw3zB0ZOi24Xu3B682Z/S
fY8n0ROy/OF9nqTVC3XV6q/bo17b+whI2ijh4MdIUfH6B2BJw+lOZf2ix2kR70KpGxV0NhlBDqiQ
Zddbt0Z6LvbcL7cDr31uhctBSJptaS9Nq5Mp4Zrk8X/xS00/kqyj7Or2MsCisHXaz62djPNGkrA6
VgCZ+NYpbYnlptSryuo9qeUXWXhDckoDCGCPmlZ1zXctmQWiYY3EnmeHSFO6leSux1YcF1QrOREW
G6fOKmdQ8KrLbHX118hJcu8c0OMHx+FnxdfRF6216y2g7htdo7WLBOwV4BGolIq9eT3Buju17qS1
VNwTRNuOpUjb8ey7HHwfgaInIB1uz+saBooeOOqQwHJALC6ZklWLYKmfJtTdm8H44oziwR5Mqu56
N0ZPwmvSb03Si8dE95ovZlpET9jT5J+MbnI+3P4lbz85UltUz1SHnOfgsrxrxGPpzZgLXLQQe+7M
0ryzL/NEALRHIW5XwYUBBBuM7cvtuG9XNnF/1tC4btTlff3Fe1AKce/54mJ5fXVnZnaYHNm4jtxn
cTerqa7Sh9sh3x4jKiRPCiXFikaa+hSv0jbPg7LpdF58wdAUkh89wX+rIZ7jx7zGR+QYju4o77TB
FWTlWu7vHZna3t3t37Ay8fwIBbbmNoe2uuRxxzzHCyen2ewlZI1Iv5by78LqnF2Vtu7RixHDnhqR
YS7r6dMldgf+MIsQyOVl0G4qU7y9gZVaHChsSE4wO5ZtGbyVJDJ4o7jMo+9Cq7YrIz9RP0Mc6/a4
VwOBMFdGB1z5S9W9ctLB1GAxdKkFbDHc6NJ4OGVehoX4/xRoyeVozMZ16qQmkBXU9zGFAdQ/kYOo
NiZybf2yX+jCKMQmAq/Xi8lvdB3PyTG+tCnKRDuqS7p+Z6MoM5xqF/4o2lp67Z9uD+5tEYBVQxbI
xuEpAHzlOmiNSotWRGZ8iWCxizNMuPGvwMiid2NZjNkdPGlBMXqY+7tiqt10Yw5X1y4jBhWruDnu
kuFuxk5nWHWNHV3flV88SwxPvcC89jRG1GR2WSvQeY3KxJ2PCRVSe2eM/eAWAGh940dR6bI+3P4e
b49tvgewMKx4FFBs+RCTtp6EYVAll2Rwii+ZPjf0N3DROro5++h2rLUVjAwd72YKO3Sn1N+/Oj1E
WxmtMSfpRYJsH5/RFDARuG2aMdgquKxHgnsIKxZswXKWORfDVIqWUUW2Ox0qcI3yX+TMq61Oxtrn
g42CqASNdq78xYGYZGZbe1oK8MTM3umjKL9qvfx7midvC6O5NiR43AgGqY3wBrOYhcgn5Z2TXvgZ
Q3ZEW7BDHZda/K8b4UIDwMCFrgK4IZbG9SzpVo+Ud14nFylb/b73MwSlctLEgxwa+9HJHPNMb7/r
N06dtavlddhFPSd3QUwXCBhfYiG86WNQDln8HfEVTMIrT1Txu9QXfQijRq+7u16T0Xs5uOGWAoUa
3HWezCsdbIiyyeCaWxItExqnTleJ5OKJoUgPUYStNqoP+h94kTbtbu5gRT/BwZq3xIjXFhI1HkXV
R/YBuOj1V4+7QZRObSaXGAzzGaAfOYPpYXeiVJJdb+MUXI32E8/HLqSfs9iJgZhgWw5jckHtJjvW
0xh8CuJqomw2xhuP77V5VbRrkItw9N7AI8q+qG2nShPg/wI5stIcK7mDy5QkOKpFjrlvPQuAaJWm
WbzDkM3b64aw/Y+3j561AUP9puAMVYsLe3HsN0bXzT28josfouWx18fYqD6UeTx4O6svcen8jXDg
8/+T1ID1eT2bUW1PxpznGGS6VtocsSTygg/VPIMx4IUXb10razcpqcf/hVtMpwmxQg4ZN3ZFLedH
7+hfhg6p8ARlsc/gi5ON0a1tEqVNQP+djjjFyevR5a30zcYosSHGkiF7yk09bBEsw50hvmuSQPvm
hfXgHIXWuNVvLFwHsRZAFCT9XKHXobkGpxHnNJDbjjt8xLpD+QBoVXbwC5TKbk/i6ldVj0ZSE0os
b0oe0wAutCGWqI1hj0WPc4bjoO/yIREH4Y3eLzeOFZyBR4vC+fFV1Rp+dT1qdjyhUaRFl9m2i/Eg
cjcKDhru478MewWHQsoKkpgUAgn06zjeIKkA46p+aWUdv0+aJleFDi3N6700zc7cGNbaZ+Q4ZfOD
DoWxtwgX5H0edjXp+kjPB2uR2Xa+a1NpHX1/SL7Mo7V5iK9tdrB9eJ75NLOwGbweoJXyMncBZlyK
POpPWS+Caq+lpUTUDo2Jw+1VshqMBqDqZKkLc3FvIX4dlciFiYswrSY/otZVTjsTprxEbgkNlNvR
1j4mAwK/qOqo3FXXQ2tcV+tK9DovJU4kh0KxQjyIyEfX9eJ/Zx64P/63eIs1aUDTmJKO1w0ykgXC
EfJfpwnTD0XdDUdj6MXGx1wfnrLEhEalUvTr4XUj5E3MLviYSHL9AxTs2ZlcLJSKzp12YeX0GyfZ
2uT5VOEULBPcyxINWrthXBuU1i+9WxjTvsJM/I82lWFwR95tPdz+lmtPDxYkwHY8TCDtLjaCidzI
MPBmv2RGrR9Nql73FYDssyv0QNv5VlsizqoHuxmbh++3Q699V8Q4qOLBo6Q8szixMTjKdBxk0ssk
ra+ZNurJzo3a9GwbI754kZ79eTve2g1B7QmUIl0Fg4Pmeh7TNG+dQhsB8ntu/YOfJYtDXqbFsXdL
654sL7gPwsacj7fDrk0nrwu8cpRc4xtEMQx8XLm9DihhN5oP40ApZt+4Wvy+SCot31irq8Eo8lPO
hFjJC/Z6jNIr4zbSRQZOq28vESYsw8Hx+u7YeHY3nn5jZJTVeDICmiKbug6W6XEhEyfD9iACVI94
Xv7B1zJaJq0jtrKJ1cnjUcOLBhw4WfB1rHyM8rlHleYyal0933s4QXx3K1G8IFzh7OSEEvbO7CNz
y6J0Na4iOiNBDX9viSGZ/djxB9/lLYVxMtyzQkny1NEHGtf23lIe3DsUIsXd7S+7ujVeRV2cqOPo
eQnPLh6lSd18tUvff8cCm+/mGLW/+xx0sbexSlcj4lSniN3sjqWYFLY9vd9NE3PZD3j9lZlV+B98
vwqfKDPlJpS32YPzsnFzrH5d1L25ESEyYj12Pau4FjXClXp2KQqedLvZCJp/CiHjr/2cBrtJGMOp
GDBX3wi7cuhxrlKow/wiQJFkcaL3RUFFso7Ti1uPH/NQqw69n9bjbu57Iz9iRSv+hDjudLupzbJg
f3tu1dwtXnME91BPRUaL22SRLU7mNMRo86SXzKzFQ83bQz6WmpdttZZXvq1qbSgxGTXQZWPTbdBt
JAyD1Nz8qGkiPA7ggurdMKCiPgQgBYrUGb7eHt3KAQR+TGkCccpS/1V//ypf9LuxgMMAfYmnAR6S
IpPh9KzFykgaffpK/Hr1RhmAuZQgaOLAYrgON5apg9lfxUZpsGQOkHP6U4BN2qJJrewOFEcwO1NM
Hp6Miznrjbkd+7zOLgjAUsM1cP9EQW+cdl5iT2IX1cIMT7c/5Or0qd6FYhGCRlJ//+pDapFmOU0M
PSMebDP+CEZmaHYakaZjNFR2+c2vIx1Z+hrLj41cfG2FgmJmTyrKL/n4dWhwomDDe7iSYTX5io4i
sDlN42jLFWRtiK/jLL6q36ezb8RORq8gqvejrKNP4OzrY1fN6X0uYuOQllH81+3vujo4OkGwXnhG
0Rq6HhzQ2nmYLFR1vaCU/fs0rc3+gyuS9nA7zmLJKBQ46Aqwh5xrqmK1uIlTKgxBpQnK/nLWz2bp
/2nYrcDXYn4a8ir9dDva4lP+F40ynIJuKnbJYrWkicZEOjJ/dvUBC9oIcWZzN2HGEx4rI2r2LezM
x7l2rW5jmG8D07+l3UGXiYxJX0rm1iLM4tQe8+ckFNNjlJSfO+7nFlZdaNzH6chbrsrG+9ujfftt
wVjBzQD/xr3MWXM9h3mvV6EDKvc58v0p33FZBe0pi+2R14cTWhgBDu3WnbE2UJDGyFYhxQGHYTGf
fR2FZkLG86yS9pOVtcG9buHAFeHC9tJObrZHh34r6OI0ZVohS6pHBwogJMpLSYVI9BM8wap4rier
PfbxbNjHKOrm54T8Y0vAYLEzqJlwwtG5RHKaliGVlOuv2tZxCCrPCY6RATRQaaiHyS7L9XGrnrmc
PgIFVDF5fVPg5zhdfMraMsKsz9vgKELUXMLJtj9iS97vlN/Xe+nLcuNBtRpPpRg0CR1u+0W8ITEN
bai84JiUlXdqC1ZmQXntCP5x3KNjuRFuOWk/h6dkvxiZsnFbrE6DRNgXmhkcM7+qv8WarI+VdOM7
un/1RhljZcpUBoPlHeC/t4gUo3XgXzc2zgl56RzKyJT7wpT5Bl5skS6xMOglIGhBb4gk+A04xKmH
JLSKMYCVFyW7yC7doy1wVzCNIj+5GkpfZTDMdwj0mMfbG/3t+IgMggiYlHq0LQU5MS7MzdDtg6Oe
GM5pds3ySLN0i5i4FWWx8M0oAG7WyeDIOWacgSq4J+FiOnB7LG9XoRqLWn8U7nD4WGRG6WBYVWE1
wRGVWOW7ONgUnlHt8B3ZHWPZBrvb8dZGpRhlFJcBEL0R4iKrqBsb9zy+mJec4pmiJD0a83Q7ytqo
FDUCuCQ3HRfe9aGhh3rVyDzyj83su/cpaphi15iFB1TJmqgAAeP71XHxXuDeJikylPHdktale3PY
jdJIT3Pvl8/SnepnZBaSw+1xvdnEGHLhi4GQC0cVS34xW1FquNJK8cWqZ7Pe6y536NgUyRHoZLER
6o05GkUzBXLnNkOpB8WIxfrT3ErTWhN7oTaqk88ZAJM7J+i0eZ9Dp/1m55184fyPj1brC4EQuBO+
l27r/ojytiMDRJbV3liry8tO/SIK96id8415JyxGX80ZzgPhkJ4C0eYPudUWjyOP7QOPKuTl3dl4
nND/3jjM1j7566Bqqb3KeEkwy6bCjfyE0m1zkkYTHniayX2fYN/967NLI5aWJURgarKLZ4PT8HU1
QShblDGaTHigYtEtp4LWYlJUvxFNte2UHQxvlOUjpQvTTrO6DBeQNkbBgRKT79JQ8lv3BN+o3pJI
fLMlmTxVz1Oq9VjKLVFtPe4jk8yL9IT+QfxOR0UMkiVyRwkKK6c88X4RhWmoxQIekpFRIuWKVQfR
q3kDzhX2tsktMNm1iXTpMB5RyikOdURWdnve3txEIKqoM/OPkth7Qx8whW1GRdCHR7vwIv9zDz0/
v3dSUTYPdsbjbZ/hQmJ2+KY7eAD19YAt2e1fsLJIqawppD3rh5rlItHWDWlFXtJpRzMcnH/Cxk2M
w5hb1UvoxGW5cTKszCRlSoYJPc4Au2tdf1k9miFWSp1MIi1HsIFFjPuO9BRxKEGhNkDIrJmrX73t
Ab4DhqDUxuYgrV+MsMhStLn8NjtNQ+7tzXyWh2owu9MMs/CFNdsdZNSI/ZxW0cZwl7NLa+S/XQL4
A0WbpUy9DF1r7oAInnN8HuY7ZTDxLQ6s9h10V4jJWGC2wd418+acpAJBxV+bWaVFRxGNlglSOnQx
Fqdwk3iRF+IaetZz32/2+FHWf2NwYh170DEb56v6f72qAWGWTiwQ+DSEEL7Dg/R6YuM4aKlGi/4c
tb0pjk2POhEyw1P9kFmxKQ9BnSbJR9+NhgeZFJH3RMoQRHe3B7w85PkRAEEpSaumFIn/4uq2hJal
aZAMZwhi5X0YmNGHIJn8j0nVBh8Qc5MnJzeDj7eDLpc0kaBWKKgIi0sRDq9HLvk1s1eBwhQ1UPcf
bZnSBTgFmWHJo5YYs/xecIyIl/8tqvpVr44oPxWWiYrzcB6aZE6/GLOXOYcBnLjzp+0ii7DnWT38
cTvm8qRQI4UqSnGTOx27nMUc61rp9GabTedCa2f/iHpY3x+wSUuNnR+3w7ixfFc+LAhEsr2fnmO8
9q+H2Ff03oohmM7Ysbl3vSOjz6nNvd1Ppqj23ZTEWynS2/UDe0T1hoG6ko0tC5kaYma1L+L5bMyc
FDvHkABd61YaD3qka+59z3XwTlKH2ShPLfFq7B7EH0AWIGwB/RDQ+vVQ8VNonDCehrOMDO2z34Rd
t4vz2DMOzVy8mH7twcwFU/0StqGbnBpbGJ9DDZGoBzDXcsud8u2pRebGyQHfgdY/LfnrXxP0tiyL
XoznOumir+gqRI9pqf/ohlL7xKby3qOInHzkutpqTbw9RFTKiCA6mwk+3RKdMydd3tZaPZxDaq4n
M7aiQwQF5AtgW+OpECL5MACUerbDuX2vGS4iercX+OrAYSYAM+Uos4PFRRFSLG8cj2mgrtVjGeAG
DbK6PXI5SOi4815EcfaltursBzDs8svt4CuLD7QFGGMydCQslnVmgZRmF44MPhOzdsScJn1ugtFE
LmPq5WFwZIsnoN5sPO1XoyoIPTS0FbLQiBIvGjbecBaliI+T7U1nD7OCg6mnVUO3VBZ3nJlbdmBv
NJVZ8Gh5K91rSuqUlxZXU2rowpGYKoJx0+evk2IPA4aNy73hiuAlD8f42JdjdHJS572mMj8DV7q7
3/jgULW5snjH8jC6XuboHnNqoot/ppHQfw8Q0RNCF7RsQWp8DEVcf5SaCE63g6rU8fqeZODwUdQ7
RLnyLIKi8iRnQ/ojF37j3mmo6Fe7Qorwn9th1qaVtBK9VCh4fN7F9wVSpESpMxS727Hh9PIm+l26
plf70Yy9aG+1qfF+wm642sgDVu4IVU5EhImHH3Lmi/HZUzaGaZyzir2qOoW5DF+GuvmjaPNiY+Wu
bVbioM5Kpo4mmvrSr25Anoh6Z7b9eK5wV/mjrafps1mm/r0WZeZw8rypex+ZTcDbC7WFjQN7ZZTc
9bB9kZrkqFzOYjhjd0nNdjqbyLXv2EDD2eyTsnm0ZsPYaiqsnIpUZzkQIIVRs1q2FC2R+XMUt9PZ
QKSUN0hlHYQtzQee2EA04/wfhMysf90x+cO2kurvX15IP4vgirpI1WpZmHZ5xM+94c1nuw+n8ERO
CRV3F1d1GO3HqQvEU9HHnX7w4CdsSTGtDBwQDs0pQ3U2aeNez3BnJfC403E+iz7qPhlTUFR7Hitp
D3x9imF/+BQYmgQjal1qer1L4r7Y4uv/hMcvNixnI0R2nta4ni6/fmen4ZA1GlMd+D2RisDRDpGF
0sJzYcZzsR+0KSvFvqa7XewRUoz0h2I2kupAFcI193mSiPpoK3n6b3qRxfU5jbPy0JmDR7Pr9mSt
HC6wPoGcoWAFB2uZRsyAEHFAN8ez3gzTxbdDe+/pdVJshFlJzIArAMmw2Hwkg4s0u8e8zTFEPp2p
LyTe0Zj1/Ghb6KTAdcuT4m50On3jCbe2FMDrkpiB/+Z1vkhJZBpVSWJO8zmgNoRRY9P37+bE098V
CF+/h47mZrvR8Bv/vtEt8S6pasc+3P64K+cNeBeElwDYUYZYNhNsNEs06ST6uRw8Q+4mfL6c50Cm
kmJa4lQvSSRtsfdLPzvEPRtj42BdyxHVgar0FzlyeGRd7wacFeIsRGTx7FvRcCeSvLsUNnWsXQA1
6hi7MFd2TjK14b0/9F2MdvLc084NsSLpgnTaeH+sTQjqoSTJOEWAzFdr5NXpy503lkYu9DPSzGgk
NoH92FY0jo3KBG/gClRFYYB80Py4eh9adbRxja7cb1BxKS5SRFfl50V4MXgCRoVhnCkjen/n3ew9
0dsRj1llGOWeHFmUB3dSThq3F8Ha0idZYOVTTnhbqvU1U0Rp0xtnt7KGMEbEZs66dw13LVIooa9J
e29WXhz+ezvs2tpD+Jzzn13NXbfYcaOlF7GpsauElloHBLisT/6kN3tDg8gK6iY5NiP9QSsbsw2+
4VqmRvOMHUeLkJL7sg/rAJUJk6Gdzz0FqHjf6WkXt7zsMYL+IwvSLtklPboYXyUCc+IJ2BTI8hRx
DyRJQ+OX7cXUBqSVR9MGRA/ya9b1srMLO8K6vuJKKNCWGlI8xmBdit2kV8NhGhq5G/S+uUPENnjo
EnShwtLWd60ltiCUa9sRWU06mTyE/x9nV7Jcp85un4gqesSUZjfebuPEcTKhnOREiE4SQiDp6e/i
Hx07rrjOHTsVNkLS160GhIK3ijFQ1qcdSfBLJm+VL1an4sX0xiuVouzErImqzEs5AId6Rh/cMcuv
8gWNkGCj5qN7/53TsLOOsTYAHe7zmNer0iJ8dWQL8Y0gi3hK0FurQQZzWwWZWHEb9j4EQqaplR8c
wnd2JSSPcCEBSIIblux3xL/ugKFN+YT5uL3Y3FM+9BS4XcsevRla85RMCdTwFewKSWNE1cUB+n4f
BKJ30jB0EXfHCnSddrWZ1z8g8tCh1tBNvbTWjw+icbKYCcjzZMyC/55t7r4kO6d7b9f+IUrNzbxi
eIcABKfei1UdWLc4kaLYcOHdhApGpYWyXT8+CB1F8vj38//uKQQqAMcQaRgGU2/inzfxWHl+gC8c
rKxcY5vcBkEPGBmBT/yV8bisIGgt7pIxRpFs0B0vEslBi/3773hvwXffVFRs0D0EuPb1gg8+l0Gi
9k0fB/DQmyyrqLAh3OaZ98Erv5PLoBmDdsiulo+UJnz9qAg+MxqyBf4F5VL4INNB1SELgoe/v9A7
YezVU96cHCpnACsWPGVJh+DrYobmeYIKxCGYyVI3gSaP2dQMZ8Br5yqC5cbXvz/+7cGFBAK2KP7D
/6nY4aJ+/ZJI41hiiLOXfm7yG5IN8hmove6rb0fWIZKE+VRoBa7i3x/79q1hXwU7H8w2UBjEQBC8
GRaNmNrMISR6L1BydCAIAWuTFxGT9tiPi9CVTZlAq1TIR7mQda6GHv2rD3Bub7fS/hv23BGOOKiH
/7iz8mBTue2D7GJJt4L1hqlnXAVzB5zG0KvsP6JtkThiHkmgmIa5P3rxb6vFIYeqvIQbwYUiXf8y
jp0sR9WMl9Tl24OFbysYzST4IGd7my3876HoDmOt8ZnTt/cyJboTMYCglx4IojIXxALYuyzZI4/7
+RZywZmq//5l/9xQ0H2ANDhgivi86Cu+3lBSKHy6VpCLbaA34etFP7TGny+J9hSrZk/xxyDfJvdB
JHj3sbiWQM+GnyoywteP7XXCk3hoyYV2YXIOIg2PbLbG+YNudViNk81K22Tmo+vo7R2B9d3hUvtg
FyMeBL/Xj+XRkPory7GHRKqhuJW1eV6NaQwrnL8v6zubFQ9Cgx8cJRikva1E41k3C4UnwGXM0EKB
w4I+yCYJzyM0Fz64Et59FOANuBRgdPOH4p3iMmb51pFL4nR7o+YkBFFYinILKf9gs7z3KMQzVLWY
/xHw3V8vnwLbNgMBPb8IncibwB+2A4BMyddtzT4ycHvnJOBd9gnujnDAiOb1o1DR5c6DW/JFe3S9
m12G4wel/svW0PZeCZOf//7B3tsZsCeC8jD6wzuO4/XzTMAhcJnNwaVj/QIGlut/NmG7frCA7217
ACExtkULCVSIN9EDBEoARZDVXUjGYRhuR6WAFcmW5CygqtAco6SZjmvEyEcAi/3L/LspsW/8XYt0
R4z8r9H2+vWyRoEYoPvoIsIlcAXsEe1VDCezk0q8oCkBIQyPY+rbaw0jbq9skvFD+sLb5O9/PwGu
lyDwQsbsD9AKn7B3cpqGl03LGJTdOOPVPPDhMI9mheRdOghkCR0b4PY+YEL09+/73sqDuheCNZiC
4/6WUbThOpBxTKNL1iq4ABoxn9YJB4R57fxomUcKBZ/fD4q/9zbVfrPuLw0pkrfnBegZDw2pNrhE
8JaoGAZvP9jC5be/v9ofuR5WFo5eaA6D7QL9iT/GbBMnLRhT4WWa8u5qwpilThcFvzRvCWtMyTOA
0zxxKyk81ofFOl4pln+k7P7OAoNnv6OKscfAEtnvjn/l9mECzUY35sHFJPEa0xru2Couod40BuVo
ItMv9YoJFA1LUI9xRj6InO/sLhiAo7OL8XUCYf03j2fRqtdU+fFFb5TesJEEnylfskMLrb6ltM6M
/0TZ5FWE6I/6yu9cVegp7O153Ir7h3j95ognXNlexhfGwBU7QatTJ6UC2fE5UiYRbS2XzQ/pB1fJ
/kJvTjS0sPDNgW7BY8mblKyhMve3cIkvBhqFdZM49QkUNwJFiig9/X2DvXN5oI5BLQPOLaQx3mIw
YGJGxSZEePGibuKHZQ63tFpnKuIEEFlo85YtCorkbou9iT1K+Dyfp03k4r+fJpB98XGx1PjQb9cZ
bjMzsqM8hPNxPuTFwuKhJpmI3Qdb6Z3vCbUgfElo2MCN4u1xInYLiYpZdFlYTn9zNKTmwiVS1VSR
rdDt+hHZ4J2jg1Tkf+oCO1Tx7d3kCMTheDhFl3Xz3cuw9RjkKffAVkHgBZFt167Lxw/ace+9JM4L
rCDQJPoTsRSHq4bnbxtdBgW7bDQAYyCGgGoNEh3XKIw/gnG/+zyMaLGDUICj//H6kEBSEtnrCp1o
1sWsyprYlAyiDiVUiIcjEhh9/vuefec+QHMDgkh4HNrA+f57/nUd9YgEHWzL0svQrCE0vZaA5uZb
21qia3hKB4aeGpVjXAs3jNYzhw2ywR/BNN+5mNGyB0IKdjQ7EegtUgoWgFy0y5BeiIyJEGUwBq34
so06Q4oxM+lfJ123rmG95N3UfQb0AzKmpQq51cXQmP6j9PfPRUHZFAOEh0iYIAN+sygmhxWP5TK9
TGiPDzXlSl/1XbKWNIr7hx4SdA9E9fkTiab/R/jHswHQxkgIHRFA3l9/EKMd2KHYXJdtcKspEUsg
eUs177PS87lYrzeysLVE+y2ghQJa/Z+/b4g/70tsdiiBITJhcg0Jw9fPd+HCA+Y18QXO5Twu3DRu
x3V0aVdIPxo+uKr+vDH3h+1Cu4CyAhGx/5h/7b6lCxEJ4ym5ZBOzNena6dDLNjtFm3pEAtI85bBg
u5uidjo6vXbTBzfYu4/HGqPdCRokWm2vH880Ewkc2OILnmevgSnzCnCkmk9bG0B0xzbittUYBFRb
NkDiP1aogD9It95dbWhR7KuAm/rtYCmHbGKWuQzhOBnHz9YfPqlw42dmzEcH/b0nJXgIAHsYW4L0
+/pdZ8c7mbYkvniyPQ00bX5SFvuHeDXtf+zoAeGxYx5AD0XvEl/2zRWGcCsnL5oTgE1yJe4hoQUZ
wQPm/qO5H1tNt7aC+3D+DESmTy8ORMOn/76FdyMvBL94J2+9/axR3w0JJLguvduiyzwo88lvpS5a
CfO3vz/qz8x1n9YBk42ZyW4Fuf/9Xxu4t32k+ZonF49CALKE4AbA1zSNpq9/f87+dV5nMVD9RUcH
fXFE9T9iuoNLj4iFzC6ol9tDQMwDBOnXtugbPyp44z5qZL23W9A72/VuUFD90YSnArFQajyviVdr
CqUiVEPLNk2ndJ3EBxtm/x5/vBz0IPYmAILQ27GnJ0UmUeZkF4z40ieohmzzJYfZ0/jLEhPPL+EG
04ZibhYefxD93ltWXDBQn91H4Wj1v/58ZNFb4vdNepl9zLsLknikFDxJSm8cuh7kzf7Hf/+OSJVw
v2LOiTOyR55/7Zc5kiHhlKQXKMaJ5USGaJiLeBno3TqP+VaD8PRRr+y91QU0BtsHaTcASW/u2FWu
JFqtlyLjF/JertN6ajOZ3iVCDyfHqK/KgbDpo77gezEU9xnyYdCKgb5781jcmz10YLGDsjkGugC4
RhSscz9cd2D4VkGyWFtvEAV7NNr/j643CNvoiADdCD4zUjcE09erHHLY+LGWkcvUeLps3eDVDCTR
wyZ9mGzCQfSDbfTOaQEBgkAeBiRtHJo3N54Ofa4CH89DUzc5A2JHriGPN37fIhJ80N19Z8di9+zy
qPvK/tHdzQyK2FhadOZSEdUwsoQmbANShxuCFfyg7CNq0LvPQ+cR6RlEHzGSer2U3To0adagATkt
q4QkhZffunQUP5xv1e3Yrx8Bu99bSvSSwXiPwKkBWe3181i2wnXbsykgktNUKbMgGneAbprIeh8B
9P8YNSK9Q4xC7MfQeSfhvtmj3TQKNeQ0v8DBITksI/M+j6RztZqkPXTJPJexF/W4ZTO7VgFEjynG
/knwFU3Z6APg05/HBT9ln/hh+yBovoWGpgw5NuYgOcIVtL1BH2q/TjYJ1tqxZTingY2e4lhSfoB8
zfTy90vprcj7nuaClgUcPdxxgBJ9K6cWzoSGcITOL4MLfZBkp0kVW5arF+WzFfiPeFzPcT7q2mu4
p4uEZ7AbTfIlHiobr+TrBKOzu8wjH53jHcGH7/2v2ADFYyTDKE32s4WZ1dt6iEohej57EOQNQqB7
eNL3UYn22LKUbU/HCJIajT9Uq7XZw5yg0C+W2RpMDzW8M6Gzt81TlXi5/gIduSSqdQscQJlHGnVV
NPBkrtIAqoANhJWS2kGsLyqNiZuvkChFlwvMEeue9jnPKRCD55Vb0nSRLSHJDCmGsutyKIiVYxwO
gS4NNAWpLjY3Bp0rV7Wy5laPI3Cf7RrB5rZIJzMFN5OXb7lfzDTLvVPcxZFny2aMMgOJrsGzFO5j
ZJ63f1a+r+8ptevmpdCbHrftcxzPlN0YthF9aB3i2Td0Fbi9E4xP7ByJ2Mufk63NyKnxLeaHhcLt
H6xFLtdGHTmIfTDdCx3NxysxDyvE+Tua0nPqixi+WStpgvuESMBVe6FXUbaMmtQB+4LkA6qtPhbH
9b37RzPfDroIYteJs51DEK9yS2Z2VHST47UlYo3vWgqxzosF3JYdw1gNBPL4IXQYC/CUx5MUuT+c
J9BFzRegMsxYTsEwN3WY2zSGoOps+xMj6PLWEYx/bAGNnyQ5eLNqSA1LmWAsMfmhEu5UNFQPmw5C
9wsibmF0421JYG7A4R3gKpgndpxvPQNeXAEX9HS412naul+JN/fsQGDV1N4sGn4xB9N7/vIAe63B
HfsUuvQVePg7FSoYwQC4AJW2UnMGdtXl5TwMhjzDsZWbfzDRNgGcJlIUhVdDCuXznzCGmbiotmWz
LKmhUsDikkuYR6siiJwchoK0E23HIotkpMPSYLy2K8NzEK6+hBrSovAwb7yF3+SDFU0Fv8SFLcUQ
cep1UIuDuuC1SydM1jxulu0UgvGDf+YGxgUrMQxKW3bTuCWbb5gH/hgMj1MbDUHF5BS4k8Eoawjw
EjjytzTaZ+1lvoCa3pbIE5j8ChqYHK8CCJ15B3TKtRzqfPDW+JjZLoRZiYggXw//gTgny1YEFtZd
Gwi+Doi4apxxPsdiUo1Ir6Y8AxPYYT7CzzD+UPl9IFjUpWWgYbB9uzaUql+0cT0roejUqaBu01Er
BYMzBbxPnEuI6aRe4+FOyrcNS1xiJNFCaD7gLUZ1lU5cMNUwsTeunjzASQujvTx78aAIt+MKA34z
r7bjRRP0S17sXKHxqVee0fUihBI3OUpc9LbHWfRPaMcQD7YRzSIOTmKuF5ZR2KbhbYbppquaVcXh
tU5SmZwtyVBFVQMHduQY2maU35sR84GraUyJe9yGVZq29KzSQdFtrqe/BJs1ED1+0LAcqWwnfeeX
oeen6gju/ATAk5dxuHY55/wG1xTRVJw6OPHqM3hd3XBjfBXae5VYpTZAVWmTX8xME1eMcLeMf/U8
VNQVfretXcGi3NuxpGvmN7+aePTsSyS4mJ+gvmzE1Qxp2f4TZRQqXuDRUOgdouEUo+UOxcdC5i7O
75vZ1/5VCzqku3ReqsLw3HKbNaJQHHODKqQLdJUOY5ICKgHR9jH93kbSoz+ZXucE4CBMLes21J0+
9kL48hDqNaRX+Liz+CmgEzHfwIvbA7IujXsfZwE6dO32Q9Opdwfwukg3FIFO1vVEN6hJIMKQJfiJ
1r5PaQHBXd9+8poZ/ygirOlPc2ihMdqjUUfvhJJ6vQ1a6a1nX6jRPGGDZGkJBr/UZTrHShzXNDDy
1Iar357sIoLhqptms/6wHGpK7jIvFFOndB2C7rwsfIPPtWVixSUlPMyCQjqz4GUFdkGdOyInfTCL
35iXSSCWlAQ4JOhbp5zsMsQRnXeB/k0QpZ5czmPImzcyBu3Cp23sfwenUyRXU2utXQ6DgeDfM3T4
oN2wEQSF4ICIM+pjLtJcqAJNZ9ClW7AllqwUrut42cEDV5wQ/qT8DFULrp4BkvMtr1MNNffvxmL7
IFgYBaGdggC6JO5CCKnYc0+APrvN0hZtTXDnYZ2Aka+BZhXknFN+Hn3NvDOenaWPUEHZ2JeW4lSf
IeiTmZPwQgZ8eJJwy4ohztn1uqTNgqJUkeElgYzQdtEYgeyi5Utvkyc0//vh2Q5iS0O4TePMnMYE
KAWOeNmr4NjLxOqtsGhnp0cNtM/yCe3lmFdI1jnakrNIRCoKINRQqOQSGMF7i5b2VE8dAeagGJOR
kyLYOINJnEACfSO70Y11vxIvWgogjSmrRvClvXLySKp0sRhkoIWGKgg/tVbPCBYSsNsS3zaEfsbI
4vRE4VDqit0BKr/kk8/buofyY/stSXlur6LUzPFWm2jMtiug1kn+TavVY5/omocaAtRKz9FpnrMm
L4xaQAcqBpmKUFY+zul0m8Ef54v2gfS91i5uvOPqJsbaGkhflglo9abMvfRqE8NvNUsfv5CjyZ3f
ww5LuifetXHflQLFsivhOwnHy9LEC74p/Btzc+eWPLIH+C9hsPQjAmRVxiXipGkemziIDrB/kguQ
Zcq0xwmkwvCWMtvyC8ZmYKdWIGw0UGcL9hUZAJ78hVtpMvXCx6GCKAEYlTZ081xMzg3yvpMePpXd
4NhaAlnjJ4Un8uT30PbsMZvndkXkhtTSldarQmpGjb70xjY/JVMYwHtwC5W1bTNPlLtQ3bekI4Td
CjGR/jgoMk9HPfXIvX0IWICkDOW2A1iZsDPVognRCoUlNKTWEFSm221ukgxPm31ytFw1QSHWZf3F
iIa+PiGUfZ+jhj7NkfWBaKTZGhzYqIfHKKJNcmcGt3U18B8akjj94vP8CKZK3B+0zaS+Nv0401Pg
aYA2JUMYvRqHaXs0UdSYeymJl39rpj5gBQi/6acYvWPvkwc93+2nHGEKFPBgjco0aZp76yDYVJho
TYKL74/6Vw/2Wl8OsYgf1cKjexiku7jIpzCXF+i49pXdWTxnn/uQ1RCZWbpqDJYUSTDUiZHawRjX
lJbagB9x29LkJEJlYhhUR+pRYADAEBSwTP/MPJZzmQVQ+K5I2miYI8eifWxWbMgyyLzxkXEpfvWE
LM0xzDW3392YRcMv66C0XNqsT7GbWxH4poIEM5zK2g1Dy+9IMHX+4PWSb09LqJIFoF1qxpOD5g3k
ikevG6+RJwk0sVWPZGZGMJdI1RuZPSC8Mf9qw1wyrnJiY11AUp34B4bt6sYiol32uwFsC3VZjsrw
SAFbEUfZIVsuN8ubHnCANdb34Yzp4bUOxLY9xx4mVoXgeptq2O7Q/NRzzAuQRDlKj51OaZRUcgxT
bJ8kMlkNiHkGw0ALY7I8wDV4va7aZ8cgpl7KkN7lKS80lIk/Df1g/un8aVyrBL/kcx95+VIjhMVh
kZJ1tXeusUGOAipGmjDhfrM5qxyUCUSZDFL2VW+hGneFyfLYVp0M4EvvEZqJEwc5PP+G8DkmdYco
5R0xRzOuKZzvz161cbC5MKYm43TsI6Ka23buI/q1z+Zsqjfhq+jYbbHPS9smyXyA5AzbbpSdNYZJ
YlL8BQ0TPdRe1iPE0QjX2TfZOR6ed/gfA7lgM/mJRlvEv0bxmh7h7j4D9TNGVo/F2Ju+rfMtZds9
Kotsq6KlJx1QmjJw51CA9YlCEbL1fXPxOekojnXUZVe4QYByLZKZzGnZ9VIfaGfztUq3fBRY0XDB
2Ds0Y1PBR2zLSvDkWnl0YFktRUxoP37lIB6sh9GPhKsybbStesIbuHzBbss/GzhmpnU4zNBQ7kQP
LmHUJ9R+dtuc+XDzHLgtJw43Bh9HCCkWPaGusmb57NBABYYC4Ox8A6pXBcuoC69L6cAuSWOyQN6T
Bhh4ZJtp3HbxOZyMf8tjhr1q/IHnVZSiWkON1YAUVsaxyZNrA/xfWrBeurbUzbxSXD/9tMIkaQ23
GwbyQnM7AxxAf86B5FMFmCDgrVq32XKHwpC60kRLDkZZTunnPkuB38MrZV7VA+71QgCQx+GbvejZ
xhEz50A2AwY1YbtF54DqZb4SYURhPklsPxXMV/kjdHWTLz1+6vcEyaxfGLlC2XfSVhCQSgI71DjG
0Vz2eBnyArNMvys9jXkL+KSDg6GD6KNz5Ib4YUTBhSaJCnJ5tpMHb0QZTFFaQPbDkkrMXC0FMx40
nxuSm7HyjDWk5IKvd7oPABEKWgNUw9A14XLpeWxxIYDgVXToTXaVDaK5LfjuaH4yrKdR2XIRP6Pb
kbMDZ2SJSjqKSZYSwjii7pwAfisibRYXJu/bqZjImFr4mI6Ic24Ey1WpyU+LOFzI73xV9NvUhr5f
ZHGb/vbnnP7Aurqx3DoISUX5LAL8CfqDibejEvwhWTMkHXnn1SKP6VCEgibPoH8kv1vI+61lC3si
W6b5On7vswH8FMFwD1QAjHOUP6KbmrPrfA3Taw70cBgNLAHaE92UaokZ0v0sp3FQRFBK+JEYb5NF
jwGzKST0KT6nM6qTgoUm7WrTD5kHdFw29OUG7icYs5vuReV5i/JwmWb6YdrGOS8bdDCuvRWap8U6
6kDVMrYU9hTIMr0iUnZ3W4hto0seziMrRqenoGSoTtpy43OeFZDVbe+wx+1cpNCfdUeofNK7tG93
uHmTmPUAaryGsEvDlmvY/IE7a2LtnkHjReG3NdKhPSANXAYoRD4+67DjvNyyuP+J+oyD4+vNdj6Z
/fBdr7AWCspAMgYfyDUHDzi3KrgnkeshbuDn670Xx72umLWpLidApa43aMncgDIxoFrFDQmtWqrE
71B1qV838MUTEEby+HEZcUlXQEp1qsxgwIJoaSBxXQwUdXHhmRxTU5dPELZW6Rz+9hj85ctAQQSl
xC4b5nKF0PanGL8sqIHzom29+Na4qmUWgng9uhZZ0TM9fhZTaLaCGIHw0Cpk9BVNWfBzjHyzVpoH
QVd1aDrit9AuRWwGiOpeRwY2gVPqtS88XKYepNze9wpUtEC6J3rYKqSUCz04VCc3gFmhAwqN8QQV
nQHboYb0VLrizuhBFyHZkn7dOKrshYAwhcI3XZ4wI5+SIkpcFOJ6dpGB0p0PbOXWARbYGAWhsVwt
+MCdIshwiGtRFARRpxus8Z7ChbBxaSu+pL8ybyeYjqFlZdhn8h8BK4ffwG499a0ie2mb/BCsC76b
nmxVPoO0VfrN1N3qFd0W3CYN+SypndlhjlJE3BZoH1lIYG7QBOEueoZGdTCARpEI1OVoHpxwzKYI
vGgZjIXalImKLpJxVk2hsxT/9zbWkFYS4OhH0JkrAFpqtypwlA9YHcSJQpkgaEBgG2Pcn5NNkYRm
sP3ZwfTpVjSyX8EipcEqi0x0IYX8Hx/HKpiIf5sytfiIzj40gQGXzsOSpl3+K444k0WLi++ZhW3C
irTJoJiYzSt/QAK0wDMggq1xYVMOimaIdGB7AHCxATjA4mdJnFxZRks0QDx6sR6yHiHkVmZsMPFd
2gDNixUJwgO4+WhxBaOfNFXCJvYDKUMI1o3U3q+Nqz6pzTCnjxOi8lhy3QoU2D5pf/vdwpca/Sf7
fQy55tWoUbYVSwtWWumgT6oeAVqm4x3Ci1G33I/kVbam7JF1M9EFb4PuRiNKTwdHAPG9GhaJHznp
LOCYLOhG1HQaG/gLb0tXdkYMCbL7CFPHGIn8qUc3MSvheuH6AnTutCmwtxwvR3Qk2gOgbAM/xGg8
2QMaiKhaOBynCxgYOwR2SIa2CJlev5Q0AQO3RnYxd5cBPWZW+5im5J/91TVobKbbgEoRWvh28xip
JdQqUfSLZezrUPvdQ8q82D+HODFbCVrrpH8Ong9UNB/mWF8HEu39c6PBPzg1zMEdOUcyICp4fc+P
InId+i7QWALAYgolOsIok5dSWpWhSBdhfGMxSQ8KM0GhAThrWNscqVEw5LGrbvFPliymZyQjxi/J
6DlT+BH0LUoMSzFnCia4xp2Egb5bCWnoxceHifHXQW+rgM3aZscbz3PTUq1IHihyhLHzT34HACCb
Rdof4UfRdRiBAG9U7iTEvERJvrICw/VWHUepJ9Rf+bwlz1nSZeshU2gIlcOiu7FAP3RZfgpmEgwT
PBSfZUdJNlYTSaCAWTgyMYIN4PNg7wf/L2vS7rNDUdM/EBduTyEyPVEKkeJR0wIvopu2Q2f9OFHt
PS5o8YaFnMeZYfq08oyXq/MCELF4k/6OQ4EAN0G7ZSwky1EDTzrkOPeA9Xj1hrLIlC5U4Vnki5TH
CZCLJwq85ViuFGRsGSbcHZpEz09zn/cghGKnddWAgm+EcgiGOTUiPXqGEVdtVsfZmN2NMN3CAW63
xT/06YDbDte9qLOceX2JsYL9FEqPPPvUI90VoU4H96GUI/KbkLe0Bq1YzQWiioxu9rathPOpde6c
AYz1iYGvoapNtYCL9iMO5SFwKzwfcKT1VuYtit8zCCjNvfQXuivSJsEnxNycVs3oT89q04ks3C66
cmGwPo5rtFdR++RbFH0a0C5lhYA1+o8+g38QTMRwCYD5rAX6EYzij1S0YVTqNJZnGM06XdJ41L/x
7b1/tAZxu+iRD/yGWiWqm4l3bij8OTaYQ0jKdtUnDBEOeTfQrl76Nad1N22clEOmhp88ckLVAnol
iL/Orrd8SaIf8V75FMqhfjiiGhgphsQDv5og8B1WlkC+uNrEqr+xkacvKWaBv5uA8Reae9Dzaxpv
DgrfxaGpEVyQVXVqRDdMjZBTue5he1fDG1XxqkdDAO+Msq4QSW/vhlXNY7l0NnnAt80sDnM8PcUy
4z30Stpdl7Zdk6cR1U5QEuF0jPQ1zXSJ3zbyA0WWjcahIghfDSQ2poLHrjW1xg19s5/KL5CvauaS
gGk21g1mGe6QotPzKE22axwk25eZGGYq1o9Onmxo9CMwLFNbxfPi7qVChKvJxLW7MHSFbY06C5+L
QX4hL8fVwxgohDEoxbKvcVem0DGYy6WR0VYK9Eimeoah2lLkGiiyIjFDi1oNuvRY53ZKWemW2N2O
eod6jch9DT5ql0v0ChTLqmyWpOqGFZI5KeQTD2gmhPQQ+8r8DBDT05rakZ5XiHz11WQwHcFQTkHR
ZmtatD+6mLcHHU9YwQmqs7zgkrWPmqdoqmPvTs88MAa50pZufTlColEUi+bTvZNMygpWDt0XjNl9
VmLC7f5pVlRGFR2GOSlFz8ij4VJmR+lk8z3n3nC1efOirylKpjNLWpUivQ+2L12yLWHZAVVhMFta
JluBU9Rtx4W13bl3MssPpIEuf5lgdOShtFvaKzRbtqWAEV5+JWPgw4twdvNWrr5qL0Ag9XM5pGEj
qh6B5grlsIRUQDZHSzUq2H+VswXYBN7fot3bbjnHyC1DYxM91JVjjNvT3alJOvpFQWZJ1gkGT8jH
kIl1VU+95RH5NF/hNAoj32Jr+3AtdKTd76ghoAf3IXc3eHHX3iSJ125XzK6o9cMxoS8EKkpeMa/o
Qpe7H/kN4cClljoP+TeIZKOFTpiBl30nB/3sZus1hR2JbEqN5oQ9UBDnnnwDfqePsdy3pk29LzH1
mxeYtyiCvKdHs9o6FIkb+q99AXYw96/miHL47wZtcomQk64lJo7TFzfT5rfBDWwLVNH9XQwOaVSg
8c91YTrgH0vqB9637v84Oo/luHEtDD8RqpjDls2OauVkecOSPTKYIwiQfPr79d1MTdWMZalFAuf8
cRFUW1QxK+AOCfVW7gUVlRB8brc4SZMRuL9rZnET51UO+FPVxyQU6YAHMTUaB+HeU1vBqLf2fpAE
c0+2ThfLsEixj89TGrkRbOKwYSTgrx0N1Ijw2ybB7jTo1Iw+u4A15qt78edB2Ds9T0BEvafbp5Aq
Q9y2BH5HCSFgzX/lErfokbJm+RXq3sjD6sdCpwBGOjsLObbOg0A4Wh9kANrLdV2EV2KtjQOG0xS/
7JkEQgZfp2uAC9gTKbkZVn2wvdrG1hVY3JS9tnk3wmEdmDvXpfh0ex6/Q5jnaki6rc1/oiHa6JCw
VcGXlWHupQK+lD/fOCY6FWw00WH2cyC0xS7cY+zldX4UNezCcezbXj8onKRh4rQGFBDiQ7Mnj0yy
e1xDQ7Rjmi0L9jfO6AOar8ycMlvNA3OIY7+VS5hvR8BrBtmpyU2VhiTPLI8FZmDenLoBt7096C+4
nEYKS2oz2lwSMq9rXni6N4EC482YRAaB6Y+Fmpx9k3uDOnT97A27dY76KgFBiK1T4NX+J2cqD2cE
EMDTVxu5Jm4w+4ILnqEES/q43vXVqIAojVBrIoCsikRB8wHUy3IpyQBUUbwzVlAMO6fMmR9jluU6
ydqYyLwOaPrT4W3N0mV0qIrslpk+RR49/jlIu7o05RS/bp3gdUbuBvyo2+1m3vKW8nuFw2GqaZEs
7HO5OvaptMd1Y6rzs2+3iYmUdZd63lIrFPklJDvnU+U5CmYiLdgTUJbE9b4MjOoZ65FboHGziM+u
tC7EDmrB/8CYW+od0QXVls6z4/1qB7kQTTO40T3xigzulm3GKwRGJ4+whnZziUI/q+5Fs07yDYfZ
IE4ITbjy7c3TU9L39voVF/MAKdYQt3BHvUSpPnkiJicZfVXXDyWTA+B85phy10aBhvFzG7fcF3kf
ctyHhY4O0mSwXMJ3X+Ixy539srSC/7sKCotgZ9kxoBPYEd7fxHXrgwGAaT54DfOmSrLYOOt93dpl
82q48z8y6TTrK+F/fOQEWkXNHoq3++ON7tQc+LboJqaZJnMfJ4Wb76tabDXcZ0i656Nx8mkfaab7
U9c2XIn9RplF4o1e8HvpXEUINBBXeerIS3dPlulb69VDv7Cl69p4036KgpFDmcCXlWNQbc9W0TQr
ra0a4oiWjzH3jy3AlZ0MLYzOde1BHhKPkVXRf7fwzwroe2MpJ7TJPztQ6uGvOkSMglsp1stTvyh+
ocsQOQrAtPS713LKRbPbtDuUd/RPxu6hp2gnftp0oMVBBZ3u92QgNt1dHtEnmrgOHOrJ31pLwzW7
hdp1rWe6a17UOF5vH5K5a+PND94MQfPLg80TJpllYPP8182f6EzaI3sch3LvFSzGDJNb09xXS7/+
bdeGe0tz7ZzGyMk+DLgTtiO9QIa59RyFyTCPo06zSo5/Zg3vt4ccq35viIPyPe2SdZzqYG3xGqu8
ftB+sDZnKeZ5Bxykd4OVP7NQj5xp1SP3zUcWRNkuDsbxT23m8cyJ5v+is9xjo6QI+feG30482MZj
2Z1Q//PGRN90VPcfofE/KxI6CA6r+3epoyLhERkSt5k5uFKv6tpjMcr6w1aLFxysvlZABfnyOwQY
jbmr6mz+r3bt6iGwRsC8iglkTrxh2MRljouo26HJyXVSjrRzJEr78c82K7gKnOTFSQ5+TK3sAnCV
ZTL8O7ie9A7c/rH30oVr7xxyprUlbUpZEZxoVUHi6yJwThQ0bkdYc/cOvAtcz+uaFwpX/AP4RtQm
osj1X88hm3xCG8F545VqP0Z9qQ+m7dRycIvY2R7LhsCf3CceZA/l3+4tPydQDeuYn0ZsJTA5Yel/
l20ODBDNt+NFyjX7A4/df0fl+ojIPG7TKqTmIZnHuOXydLDWJZNoUZfhkQ73o1SAo1ORrXO6GaWP
FLt74y5QVqPoxuaOSnKKq62URyfuEk7XsWaQZLVQy6YJqIk8lgXqIuZnnZnpPBW4e1ma4uo3A0Lz
gMrVYgULRv808ky6bGOziy6zl1V0qOsi/0fWVmB2Odvcl0sQks16Fq1/O4lTYWeyvvgJc34pvr/l
6hmvaZggnaty2Le5fSj9JawP1BmO7q9hjdof0y8VYLOlQKZDla+f5N5K1oPtBgD5tiWuVROP8a8V
CZD7ULqt/pVv49yCNNIvdMrquS5R5oyx4VhBvpJsvjBh2gyCtz9SDoThiJL46GZbmB0GKyzG+0HU
JgBwz/2fPOqs/5DDyikBYresl5WpCOuOW5jyda0tbJNNpKMfOml5c7KlrPZtu0z50Tch1OvIEHZF
U1VdEFnZZJ1I5BwevysBkbFMe+VXXf/CI8gC2DdLZR8sZU1mVwR0MO0Nw++QYkjq1A81NrNGjONw
2QjOf/tk42EC0hwA2VIXukRf13EZbP66IUY6zgUtj0UZuTngsFE5M3rrT4fc9qXZoRBq43ZXowGp
0iy0aUSo44URftwCvqsgY/urQ4tUvzlePXZtdo7+ZqiepnTLq17s7NLuP4MaFU1iCm8mW2TYyijR
s8xQN8Qu6KhLyEXMcONxGUQiD6dkROePGswEVXGRox0vydL3/o9Qup0eVqEZ7ryNjEe0KNS/VYSK
/nXFrLrd5I2LogJSop+hGYt8tbVVtUiyteznS71tq3O4bQaAXxZPUWBA3BNuXS/bq5XbK4mXsACc
6bdhD+2A9CNWZYzmyJsLBkcBkHKr1kPyUiIvYpFeB6iMnhbq8RJ0+RacQvx+KlX+KNdzLSsv3xf8
MP5BL16kYX38NkeXV/r3+VLWz32+jJ8sNBkLt7DaF5nZ/pm7RllpvM0Dm+jW3qD6uRbnsdlkk+Cy
7sp9VoztywqP+6dc1vjB693eMMeMxT/FSAngDAXb7eQMow/QvWnnFK4usxf6tsfSWvWPJYpKJwvq
OTdphri5K7tSnQeARtJXILtuk6k9JlZTOz8s7Q2iQ9dp3rqwqcp0HGy4t2qStZ1UgbTCnR2p5avO
m+XMfb/d0bJsQW56uaxTTqdnuVn8G9SJwU4t7Cito3olRNnkfPBhZqFnC+zO+An0xxrvVeSNF6es
zYdHxru/6zKqjfaFWWuIMNpnL+SF1h552mL2MTQO5ZMjTaXvNJ21/4oWCWWCI59kWSdoXDdZPXv8
WJ0uOEw4fJATUF4WHVom6lvIVVGymoiBrrRNV1mdqC1mGHeWon/3o7L54TxEAVLJOn+yIivf3676
LY1mN8p+IjSBhyjKYFrpgKiRiwzZ+JGRgAEby2AcHf048+u0alrOAm5yIgadHAURL03tcaEtK3fE
4o1mpnQBZyxqDGkOGr3+Nd4W7hfQ6nrakVW8FXs0HvDGotOqfqlKu/3yGhCKnfHsxj1XVq3qa9jJ
BlbLmft+TYvcySHREFju4X5UfZz4OZGbKt9vEtCmtoXA5zHe+2Ne9GkdDB78gluyNCwbGdbHgTWi
fVDxbJlzBlgES0qV9DCs5cu0RFa1V7ks69c6q/AylXy7zA4NPyLVQhAgNEFb3kkVmar4RZBVeaFJ
plM7f6s88EWBTOE6SVallPtP2seNvDi2bd8INAtN64D3BaK2ThWCe3b/lbSanXKIyklUWbdzWodK
/bdUlcz4piNamYH5kerOLD9/grDLnRSO2M93SAlda1dbWfjt+wtBDAvMdbrIAaN9V8X5IWyC8Fp7
ZvzLpyp+rH7t+/3AEmqd3DYMoc7QUMJOZZIhlO67cUZiWHbTH+TVbOyIx537Lty2t4nXqdsVmdB3
K7P4srfb0vpDKrm5rmRt5UcjrOjFYDTxEqeu5/EUzBvTrN+oytnxopQ1hl1iBnduownFUshIQbKG
rGNQ6IhoYkHIwo/NX4FtlKPd+OT1WZ89TbUni/OKoiPYhZ42DYlVoTvT4Vr4zqEQvcUFMFPpnA4b
qbjQ5nVsHdcggOMb7Xp62IgKGnaVnU0dTyjKfD/JrNBAF4xxTEhjtizZyTgjkidVdmwQfcRAUpVR
6Z5ZgrCxzbzt/o6z0ghM7MB/h60u3QdSP1GI2E5PYZY1bYCrgLFzmEh/sXpm8XbJP/OiiMTvjQVK
HjtAsXrHE9ppm8bNvjVnLkhfp4hUwfMWtEdhSvM3amyPXKrwMIdgnjtj/MCcDFk/zS6onI0rG5mc
5JnuuU66oLG+Y1StP6WvnJpvIZv8o80SEt7+JHdzufI6vsKllvNuFFnEnxwkJzVKG+ulkIFBoYz9
qUw8AbeyhFPzq8wQl90Teivzg2va5bOq1Fjs6M8L3IPHbgZNQ0P7fJznceEIiMPKPk+C+/pYFeTl
Xqku7cWB/Suk3hs6KzwyY4FiloB41gn/ihDpYPR456qZSoY24xyIooqPV4jhP10HwXyMCpV5TCBF
tXHgCG+8Bgu/vF0zFPpZNcg5wYX80U3i8SaxF9C67cHPtlI+bjXEfxrMrjcfAu6I8J8T9uEHdths
OSxwmOGljKPpj8t7Df7ROCByfUC1VWIB2JKR10jkKtvYNjuGp/He7q3yrrQn71AJbe7jPrcJFuBK
eOjoIXhHIzkF+63GzoAqMJrc+xntg2Fvdt3nPvQ2uRsHkkcvNGF7b/44xI+NN6xVCtffUJ2r/fYV
A6Db3En0HxpsObfgx6JMnOZ4AFah0c+x9iGUIzuNV36ss1Tbe1N2QXXa+IkfsINWhLgFKGKOonL6
K14gtC6Dxh1xE4qUA9c2Ll0u9UAGKTJPIxPPKI9Zd/NZjEN3wmouPGI5kCZ6DUxSnClQNG9bd0OZ
yX8zzZDrMcRvtKZlvI1/kcUiBs7BthXUhrcdDD7svV3k2YUwW9XvtbsU7+sU8Kzd2MyXdZXs7ZCq
N/24zJW1U7oovhYB7JsE3MMoXbPfdTOFV4jq5RktyvrfrWYRjwEwNwgNKleSS/Kq6a668BC+tEZ7
+7nwy4+5t4FhDDdhaqG6XZMeZucFocz8d9FIJ1kMyvDJDXKdJW1OPNkN0+/vZrlElynv4jdqJ+sH
el3qnyme2aYmYlMu5VD5T4Wj9WM32vMvq3djho5Ym8eBbw6gv/frz3JgqN+UPy+J6kfvp9l4U9Ft
kfNWSb+5a4bNYu7Cgpd6sbXcD40Flchd0vgh1d7j1gTbX3sGeO/1TZ2v/OaXith+1rJmrqmhvBwZ
WLsh8pb9DTjeF3MwHKql7Y+bHbY//VK7Z5X5wXmarfZ9sif7TnqTgEb1WIn8ts/TuIPq8yfnHgXl
vGePNs9oT//LW2Q1ZJbHSVuSSiRqm8mCVCaULE22neo8/sZ7R7xHeeOf+uFohb16RAgXvN9e6GPl
QOmJhW/bbF5xal2pjlEbXWUPAO54q5cQxAvB7A/1F0re+AHu9xDH9XNbRw70Jnftrou9Q6nX6U6S
89Ba828UCj/NbJAitOtdh0Yx4b9Sbu0Gy3Xqp+4tGwnN3BU9ShzzXvSC9Yqkz3mnol53KVK54D26
NVjt/XBydy275r2fByEi8V6N/wXB5gSHyq7D+22qh7OZgkkC/Y4DUvioQzxS6Ac86zzdYAbIvaN2
ng40M3bzPi+rlSCb3g53QVT5v5SziecN8+fHGOEKyTs5Pnailf8ZBOOMViQ4fAeNZ33OLBS/xSi8
t1Y09iNsdvdkTXVzGaQwU2rllXuQ3BVXu9PNPgaIvoPVZ0qeV6f516GzRGjTLXkSeX2wn1EOwb87
8cOq/JvSSKs9OGv9266cdU3q2C4vNXzxMUIkDWFGVvpH0K7Rt+LWvzjQpf/iBsVR+GDDkwyI+Wcw
a+ac4YBSYrknsbJ9l7Ziio+G4Q6oDMt6I7f+1cmU9e1jPdkzBkDe6gG8Lt6cLzF6aEW3ytnP0+i9
R7wrp8roAjqDgFdG8lfJvf1khy5fSoyh86eIb66LxZcI/vz1wplbwx7SnYrWPS7sA+Ra+IGMq7ky
ItOjztkVPtmVV39yOYdQd5lzsQSBn4gg1qyjUa6wjouJ6jurRZqNcEi00Ct2s/xxPZE/LwHGnLoo
xUPYVsvLVo7OkrjT4Bx07xS/hc7cr8KM9NG2MFRnhjWh8Y542Su5Ac3XQpQPqmHbK37GPHP5+jIr
gEYG7fwGEFAvAepP1CprwDO3dDVfp4Qgf0ICTgUAM7aMz3bjCbDI2BluxwiBNWsk8Q1ow/smOwwy
fdsUe9MN7j1qyv5OoY+8cxBwJCpst8eFzLB8hz7PFqlvWpSQUc5RV7NH7oEKu6e4r+hgdUEQ3zM5
Fc8VpDfaUksswM2yk7/nNWtnvFZIiNQmuv/yeZLpFJATkgTKj1ka/IJOCbvMV4pjiRW/jxkjHzYs
FwqYV28/gw1uArmCDtH1ou2dJpNuTu3BGXWRBjWxAxfEoZP+trYFNjyZNycfTowjtvfsKqtwLuxh
YERbLMT80zWDsRLQNevDzYcpQDGOoO8r0+jgT9UgTfN3zPu2fAxB3Me7prQdh1UvysY9G8vm76JZ
VG+IIP0aWUrVUiOMwsSU6TDV/cYa1QY2+UNbP8p8t2wU73b8WKZyLjg9qvXMlqGQ8N3aNLH7LF1k
uBO8DjU9e6ZoopdxWGv1LigqzZwd3H2xHYpwyMInFWWRcy8bdNF735fRGTvM9h+J1kWzy9dmzk85
W0D31DaMCwcUQctiHfLRbqLtoRPBEPaHiQ2jlMcpBKUrkmjQvcaCF/dr8ToMSHI1N57aoq8W0iFg
OYKAx9bg9uuKVcFHrDwd3RElR4FrbqP7s1vhG/aoYyOkC2rLBlzCAvmEda07lIt0xUHDsNF2VulM
PcJuCCX6X5HXLTJ1TZDbDy3sUnRymkllfJIQOMNfDjYHANVsg63V2cko2fhspk2LI/KzQs1JpBHw
ugzt2UzRlRVN0TpRHsaebB3CqDDybRYhl3E0EzP5gBRmnMExJteqqPPEN/Ae2PXcnjX2uhAihFn7
4iETiFljF2N2nnQywsprxJj7AqVfdc29UGUpP3cxWTBnTrT84neRo70PzPI9Y7C13taR0/H3FFoN
bcHLWgL3JXKSjfVFdrVD0szGtFo9B7Oyx4ceFtc5Y53unCOJGSPyeG+EkOEZqHrcUEvdFA9BD4+H
EHKy3L0HXRMe6y5r1b8gaKsJdgbZ8StWhqz97NzZhns2jgMq4i4DM6ouert4WBpcr4DltMI4uwL3
UXbclmCBWWMx47pwLaEYdhsUp6mMiDe6s1BrZBsmj8gtDsJxC/dXropQ3MNyrvx6x0lM60MGrRW9
YWfBVWC1eUe+7dbF5VONXjhE+9i62ancrDBLiIJft3Oz4sp7nOJiymD4Q5edYhP8pXnCpxXJk6CS
fEH1ZE1KOal2e6TIwI2dXz5SwMEpvEUWOopbmzfAD6Vj4/gocpKDRCLFUMmYAHwa6v0jP2Ecnmwr
rNAnY0We6zPe9RnKOBzhz5PAdFKS5MTa7P+y6mi2v70yyLCGGIVTZY+VuM/gObFA3bKCsjGej51k
8tn3fIuOndZq8tTRXanFdM8c6BGj9VyMAESt07vu794SPCPhVAlH7G46eSZegWNr0IRlZQytuGv8
5Zpp4NoEa6vo0ozfZzgj+bshIDtXtD0iDHD4zP4orc4dnnxkQuVjZkeQ4QPIxPhvDn2/vTBshiMe
pRzBNqIgr5QXW8W2PsJQKPGN0iQb/41D50/n1gGl3SPtzTMeWrkOxzmcTXMlWkHEQOxl3J/UsLT6
TrRZlqV2iAp0FxvP9X7jNfXKPaH3xjyViJjEYQIGxMna4rtO1jACF8N+DG2dt2ziQIBy2PZCOn3A
U+oQs5NaVW6c1C5rHv5DBMwtPxkU1dBCeovFtS5+PBSzOXCnOLAGYxEW4o5uWh1xDNDeAJtdEavO
nRG0qNqZdBZTs9C183jneTruYVonVXrpEHpiVUAkarVfxQLnALXEJv4abLhDUNzarr7ngVX5ifsg
MO9maShZw87Af79xwogJlhG3151BG6RvWuS13PGyt+0/TICqPMjOdn2OObysHVF0fhkc14HM91Rm
fR/6p8wnuPa1G7r/cwo0al8gXD13S1xpAfvvI6Dg4VGFZVn+7u1S8q7aWWvhgg4tZ1w8ohmXTVhH
Ylj0CjmKuagZjzUfydp/BAqQ/svCseKsILO8909d5E918O5kLobmJKdKIUjtYo4K1ig51NGl7WX7
T3OUxDtR6zI++FJphfy636ztmC1uZa5kkmOA3Vij9FO4dlzeBUE0z6HRNluQWzXLztTk+PBmTK4z
/emIWrfxKPowC8Gh6Kj9eJzjbqyaHTCoKK+hXwnvK9w66jvpJZrbQ9v71C8kPR9ibuFPx3h3HgIv
zq5NGNgAETUteN5FRKOu9y4HJictYsb4bgX1787oFWZY68Fpu/vB6avqEnLFwuAYGI6OvvTRxDxM
m7EPQQsce6rdhXJEXDHuKD9dUcnuBDAZC+ek7bV37fdRc+D+zUO3yz/biuguFxFquQQqgWzcJiRM
1E21iZ6qAElQqRAGLTY4xt7XgAoOu6OZ1GVyY9CpvaGAqb+2ysZmQyhSFU67iVDU4rmNYKfbpI6W
DqUxPGCdrGIs4u+RlMBJgsiLvMhJCyQk++CNpWecPQn9gasfI39utzO+6r79gysCloOfwhXPfQ/U
ebUjFNR52gvJktaYZc5esGsrGgYMUEWW4BBG1dw51Fnf1bi5K3iiTfoSi2gmluPI2PqfvwWDungq
I31C6GCGJgmHuH/drDwef+UCLYHHuVbF/QUWSAlwSFixbsTz4WUsNxWfU57mkYHjZNYZgt0io6o6
sqH3AaInv6n/1iSH5U8BKRfNP6SSQ/7PNbcazmRS5JEja0fBtjKiFdaAXWvwcW7iHHRT4cjGB4Mt
tPzA2FCX5xltavcYIELIn2sbt9VhK72wPZu1VMxAG5FP9dktmKWWJMRLiLEz2nwL3hh93bduFZcS
2XqKmUebqW/0oe6VKHGMq3jVx9y3bNmlpYYgOGHehInPbkVrd9ZcBe1+aEb7Z23runpGm+9PGmEq
796lQcR1KR3QUeZzTMC/ujmOsr9I02cjknpGRp0OSMHCKA2yPuz/WEuVbetplTKcP/yWAIs2yR2S
nBJJTAmhLhA5oPeRlpVPdq8fsWQtzhKE6dBIrQ89fOvw1Ywg7HgiLXv5RGehWxwW3D/2m4uuhptJ
eEU3pq2H5uyhd9YIqmu1LXm0SANDAuP1RgAg2VV24PbnYNUg5lBU0SDgFbWC8jzUTnlTi8GLurDo
1uKcbWcZy2PGwDSfupAZv2QELCvxtYFvIGfFXRN/enNHYsMOTDJTSzKHXln/x1wvUeuSN8uq4kPC
ZtfVVeFALAcI6wu8z+zuSgTbTFwQp+2TRHW1fkiEX4RUCK7rtItE4P3lfhk4G3GWka2aFaDYOicG
oEjcwc+GQxEXzvCA2VIU+0itvfdfFlqhnnae1XjmUBLXVTKTIFpe+AZlMH6DWNHz6xF1Ve5s4QED
JfjtcOCufu0g7paFIEVgjqAxhKUVSXJTq3t6o7N28m/jsuzfRagXlPb+XJTNQY0qzP+pjOMMmahc
avOG6Tpaj9IhigCFulokCeMMiPbNOYadEYUgK4lj9277Z93azFhpX2tmiXnUvCAB90D4RtC9Ka8o
bPByl/omChjDuWhORTdbCE8o1yCjQU2Vu755iqq6Gz8R9HeYicl3EGG5lgtDJO6t34SJjONx8HGf
nVS81J3iSe7F8kqwBLTdoV8n0JjV11iLji1TT55ShOrY60EYZMXHKpJsufyqjX9s/DlAQol6yXFx
k01Lhiq+WyX2OpM5tX/lc9/Wh3nJ3f7gKa3jPzhRObFSK1KKMhRZOOtbT2HtFxIw76v37IVbrEdR
VFzL2QcB3KMtJY/Bd2Y7v7OdVmD74jkvR0QjCuAppWao3q4qH53pk/FzGj4dgwmbml+uKnOtLYHt
k0EsHNN1xjJen3ne2ylKV6YqvLQ65AIVrFBaRW9WhcEiOg6imiWS0azc6JKqW0LCoz5epsNQTat6
ddxGGYOi1OStB+PQI9k8Y/Kanek04fYrFTlF29w92iFvdgu2P208wv1I9MIrwnuRP23szOvvClmK
+PaJllv+VJKOxXPHwVpsyEstO/7mY+3W4zoGiKCwTC6lTK2mVwsauyFij7ZoPNj+EliGv4lhTXsO
b2oYIwyHAcsL4Sa+Umz9PIeDFkNC8oUnYihHpNnc3ly4wXDdyCyexj0YY9i1iBomHbip5y/Q1SeP
Ubx8p0yhQ06OxMFf/os3Oa5/wQEs9Re2LnBeZnyr4b98rozzYy3DpKsEJtSrnfsa+bSZ9pnV6vY4
WMXE+z2ZWIcRl5Q0yk/tpSNHYhei9MTSUluqqI81ID9hDA5O9lMnNB1TYV+vzmcnta3vyDQd1EvV
9pH/MA4ia19GeNXy19Ch5zrkZov7BwsKLkhc4ZWU7rDaF98+iH929tFMc49wi9qppve62Fm5R5ui
De/jvW+A/sGLtTKzknnitrevALF9XfQaueNNN7lSrzVyhcBydq72mrtMWlv96fu1H79gZMO1z55c
OW1q95zIpzgrA/s0AGt5+7DjBLpTPBfDkbQnF3lPb5EaHOUUUqTrgtP8Qn6HZW7RAhs7iF/MeuFQ
WgfPfUKMs3mnwCbjqTiRdzPP6jhGMWIZuG6zYd/x17C4aB6wIEhxDoTNGS5qcDaCpz3gnFluhdg3
MDa+4s5FQjak1HXkaL46PxLjH1JimnreGQk1zFQ/CEbR3tjtItIN8ur/q9qCCRmRb4n7MqH4kVql
BImmK36MyzjSUwcZZMsR7aQpHvwBvw3N1JubH2Q9Sf+kvJtbmfAJdovLtGw4u3Cnd/NNkxpgv77n
t2atbMV206MDMHJwzvivW+/QbqJRDB/NhvW/w7YW3TODtfaTxiq3jntM+BYmAU7W+V6VQ9Ae8mGZ
/R75SGwF34zqOUFieH9ZyaYmaHfw2nRdsoPOs/higfAXnmgUS8vO89CzTyl6S0lcd4F7Q5fXeMmL
luW8rZT7JQCovOeh4sA65wu8xl2LABhnIHeWJp+ksu10aoMoB0AsZVteZujRkpCijcOM3rQBYJuQ
mCE/bPzB+FnnwToeJzKuprcR1cjtfOvcMPhoVtb3H+ISov59DtoaB1fmLCGeuxbe9AMXjUV+SYCA
9kN3sTsehqKNuy90AivbM8O9Vfw1vaX7Z9SOgkEOXyKvMZILRz+LlehiyDM731I0lnXzHDXzTbdi
Dzbj/xjN2CR1UBsRJnE3ZENwzbsaRf0o0XIcNlXq+bgS7lLsPaIufJIZRkQX10qGAHextyzNa+d5
ffzYVxuUo1EzP6uJmN7slAq22fwyOR9vz+zjc/YemxKc6VIDiFd7n88+jnfVImPvKMNo/JpuEQAY
O+MV/Yh2bfMdzYr4xgswHyyTD95kHZmn6f27hj32v99Z5BUA8oj9emZ+B7Kh/NjIJDBMbChmKwb7
ABknYrUM9yACiV581YSZqjf4KNW+QxRDiibdPOXmHvmB2W5/MbhpZ2LsJk6rgLELO27X8dHOR1mF
+zXubJDnTLl0g6BhxciiW8vFyT44/+PozJYjRZIo+kWYQbC/5p6pfZfqBZNK1RCsQUAAwdfPyXkb
G7OeaUmZ4H6X46O9573Z4UQ5I6UOMpZdNUz0jNMiYCcoq3BoCA37ZAdKhC15n6VB72xpgY76e7HD
qk6EtTu5zWUE9iBh3CFeJPMZAijHZkwYJpsFQR53pU+TRd8FhV+nb4vqUqK8gUrcYMPjq+jZPwSE
ng3a2BJSgEl6/pUTqqU7SfEteVtb+vX0K2XGY20vvZLTSTrsRkrkXR87tMrC3GvXXedmdRLc555g
8jhXQc+55ajvhFWPBG9MET6zWPmcm+aQahy8lqnrz+dF1xCnZ36/A4Vgm8YITaX0D1DxXPFUN60c
n0KL7P02QkzwPt0E5/OQgSepbygQA3Cd3KlLsk1UhFkEUCFWyf1sxqq5VHLo6IXmMkgGeSxsMHP6
UPug9ktyubYgXttdj4xiiIuyYbUP27oc/3SpUfwyCs+7zEnqyAdqcIpVUHeMMruWJkh7dCaFK7wh
kUizbxflBe4/dl0BnaAhelHQ7Kh0zNpKlyDT6x7bF/k0IbjPHubIKNB7SE5T+oCo28gTTxtsKAQ/
RyRfnWLq/bS6F8iG/PYI+9M+RBKj+usFb8axjMubJcJN38BfRFfGB4pd/pVZvcrzROM02JW8p/py
K/MWQTPm6pJ4rjPiSeM2bst8/RoBYECC4yhUR0iBpHfGR8sPWjPt055gKWnAAqF7DyKIqFzjTsnw
uGJFIfqTVEnJnTkG0GVscxLm8ChqeRJyHJvi7gq70ftar5b40sAa1j5UiAKuPJvrXCYZJGgCtjsz
jR3BJAKbkUnySzRP7H73ak7pKBCzD0fzH5swFcktVs81btVGZb286NkDBHbgiLrX3rD1W/ffOvRp
73O7TxfCOYhgqQwXgkzHb3RdMR52lHQz+1Srwm2ewbok0XyOVz9Q9YWqyVje08opDx3Ld/UPAR2F
Ca+K5N1I9xSEiPDMqzdHhvVVjfPfhVYY78t8nZ/RJZL46Had/C1yQqibdQmNHyO7uoPTbFYeX/7B
Men6EfCl+M0mQE2cDAIqtmGl9G+qYNHzf4z33mMetBIX0xSptwsNHSVaT714WAY0qkPtZEV1dpCc
Dk1tC5965jI8Td41y0FaeYr/eGiqHXyRGZAMcSHSlDMt5fJFgxhs7wvewtXPRJnT9djK02JCdBKD
P7/xnI0Tf+NGXWTf9WSZMDasSl596JDmrllUYdb7QVFKpKa46mnraW9g8Qmm60aAS8HBZUpARGiL
nsSSWCiWE7YmK38YeMUDxIjzIX7ixeP+1HVB7Jumj3+Zw7jojkScWcwngGCCz2jHRrs1laD2XlD8
yhB7JH6639hV7DDq2n+TaIHex2SjXknr+KQb4J6Kz6FJuKtRd4TNTqFRfXUpk9b3wJ2njdi3w1Ca
W0l8sX8KuYHmf5C6HYOPvAmMeMgSxIwbh4uk+kaSNIANU0eN0B9ImEF4hopVX9TQL+jtUZumBG7g
uh7TrICcyw/rVOeyzrKRJGreRf4P8bxWu1tdgoM7E8SJy0PhrxS2Is9NnftB1hNqd2PZeDb4vMn6
XlRhM9+RHoIEMf8fDw9Yu3gMyIf2m6Qe0/WSNk40fjm8LZORcRFRE1WlLfj/4OCNZ8i5QdmayJ3g
z+EpTH3OJ5DvylPlorUiM3ajlC0ibNrEy54/3JI29CKISuDpdXWTVtswWCsyX0DYUEjJ5mbt9OEj
mAZEzhL0e68anOCGMSpyb3ICeObGoQMVEA6tusp8BGHYOxc3JZqP/B4uguhbOkz6JBDxw28n7YHA
cTEhnM9jVVE1VWlXPZA0XVomLj+u9l6oGRiYa2aeKgkZLsguoGMqgu5RynNKevwvs9WQSi6bJVD7
pG6X6FCjUgcvAvQhzcGSVqvaEQ4Zv1mal3mXsIXTIi1n+7I4ZTkejJh9EEs5+ch70c9rd21mRI9c
D5+mfd3k+bwf8B3LxzmbU3/n8kYv7m1trw2EufwjKenc5+QRqeF5ZJ73UR3a574kWH3rO2C4bhYe
kZhalRaXmgITIzJDB1L5GtOTekKko8IJp8n1j72gLk3aHMX8UftVdq555NFHMkTjH3j3yGGT8CBL
TtfMS7CBMaE8PgkJbbHARBGtJkgm4wOJ2cr/OwOVyKmLBtz3cYizWk2Ta+oHksYA0ooeMnFQkyjR
gAHHNkQTU0y9XCQZSm3nPbd2uUiQu6z7PBnnAArtttTuOIGvcJyU+brz/uN5WpNI6mnONe0llyRY
gyPtsQLnFTVs3Q+LzQNkTdH8JIsVatguSd99AfGkPSxj0yTX44ajk/IhRcGgIka7VZFmVMV04epi
zR89E0NKDjJs4wh0e1c43WkFzmKfIHdQoWK3HuybLcgVw6Npy8A+dF3l/9f7fvePIqgbHtMwye/9
jBFzX0rDVOW27CisyqyEZMIH7iFTBZPjZ0h2dTrkDFvnOJcgo8fMqaFOrNLn3w2UwlWzbqKxOmQE
V57Jwpc0tqgO3wIO7KiME9T2Dvwc/jP9rvbb80QlTyV/nOZQax2iKcBl5K4sQ4pz4X98OZROvMoX
FS7/73Exjl0ylwuwOzgHWL4srXxx0ZUizIq5+OvX0fQa84T764ggsbeyH2N9P3Zu/8ZPNARfeVMN
5icskIAQtceqPXly0t25qDXOaN+pPNvjHwNFydOBMoJnacDjinTVXoGYIHdeyMY8CXLs9uQgTcMv
8eoqv+Wj1f5wvLiODquW2bNBCvR3KmC63sPqJLHYkws1yAVhkexgpJOnzjkpQoRFD67bfttqDPMt
H26mIslq2O8F9xeqn6qtQUkhbGVDTSu6DUUpdi6uMsn0lDAlNbO+nqITLOIc6kZSMhZSIVB8keye
02Kd2uLE9M1umdDI/zgyUMtZ9HBCHl03z+yVDcVFVfLbqo4hNfQeA+bak2LdlO6AA7dJKduVe1NJ
h9gZMLjwPsdh/Ide54S/Bp7ppx48Wb7gAxP/iLGb7/EHIcUm6yzOeGW85fPetc4JlTP5RXqqL6kD
p4sqRlAo2utx/JSzi5eHaJghslD69IAtwwNuoAZw+nlba+B10FloUBOepaTx4FNtRQbMeglxoFpx
2HmvKrGdcPn7Nwqj+pgheltGrAqmBmhC5d5nwHLKc5eGpIozP1/DS5/y9ceH95KH3J3abjsu+CsX
FMOpZqJSwPmmziPbqHjR7Oh2jgoCgZ3vBZHMadsB/vLISiXxy8w6pg6aD8x/DgjVK36gA3ibEUh1
D2mVNdmxGBL33Ki6D26RLClVDtWV9cJqVbxWSD6Q/tgWxBb0anK0GIzI+2HtUft2uFl417dx/+By
Ebnecv+r/Z354ODJTpz8jlDxuBSBwe5wpaTBuN14svUiFJFRjbuqjSsOF0/pEJ+YBDBGp7lyyZlh
H3HMal71M08DEryrLIZlB8BoJWCJ8+ynRzv2630bc4N6zOagPkZXRzzCtImP0aIGOK0phQB503Gj
K/APLX+o6oQNkrMks2t5+94ZwlhfEoXs4r17ygnHfk+jsCALQL2k+TObyCtvq4HO7pGprRm5uBpl
vxaH7SYzXqKO41zCuPNpG3wWhMExStmZ3yNgHqx+jE8cxYh4TzinRehx/J5q+jNHJs213eVlyKMQ
WZ4eeF5Fgq8Ys3Nwk0MvdPcrQpf9hn+Cqf+DAdnSn3azpqjBDKrM5Q4qXdwkJyTRJzcu/2TcvOK8
Kd40cc8jg2gIT3D55BnbYGd6hfRyAkRdkS3WEl7O8+a9HtL11A2eyT9rd82AKQqoSNNBattq6hXE
c3dmjqBQDMLz/I3wp/Qerq7BTeqJiRzI3uIZOY4DSyjx+L4RvdacT6JmWtGQ5vW1kqlfRvMpF69e
QAN1S7XzwYSle3x/WL16FjBz+IRcXDqY+jRxrPI+sTJednFjJy7IFJOR3jO3R6bqd+n7HgchSxTk
Hggznv9BcoqbB3vBatSdhY7hS41tl371OC/pHkkOFVzWSpiTaka64UmWmwvtszD5m1hYD588421x
C2lC72CE2QQ3xSxnya8SYaRJ2uqDfIb8FVXEpWneoqHFf+jnB3b4pX2tIc39NxhKf5SRVQ1zQHDA
cCOHdqiaXS9ngsTUgmx+G5D/RM4pZzgfoiGfcxZQ5IGdyMbWx7lKl/BgO13bFym4EIqRmibq0kMz
LQgIiaw/JroJqdcqZN1NuZKjRQuG+lohSeJonNRcLISwEogSOfn58kBgh20znpf6KXIqq3ZyFJU6
LIUwUFDqindnnqSzuVtUqS6KzzoFs3h1jo26Xs8zbe8+ZX3pJPvSD83t2q8e4e+Vb/ZNTZyUmnTX
m3Pp07/f5cJUpP6tJAuaZR4W6IZjX4p04RgPtwvNczao1dG3bd5TnGsnBrZXjUFfHMXEIrOJbViG
f5qRmtWmQvD/5RWbPyYDtfsjfbHyyZmdAPjB1SxCd9aLJsyEB+9sgHfgTc3eEv6Jo2tNhc8KmzvV
QhArPfXSnfX64lFDJeCfn6b8Y+B63LyjTOHVf9DZjb8hDbjegzIa8y3qUUzIFOUOGFcdkhtPYxGQ
5B3pFR08Wthqm9jJ+RMNzrgQrfBY4UwJx42u/fiz2ImW1pXRQCIp4mgbJ+NolDeSXdnjLODb0sUj
5A/PJ2sFu3j+E6Gsyoe6dHNDT9kBacgjs9HjY6e1oOlO2ag8Fm7EHGuciQ4Cl7xafISV2yJ6GegO
LCn4aDp2jTzqzlfmrmfSNae+mvOfqeQhjLLqLq+5nWZ/b+wKw0ni3vU7BCFmGhjabr+tOQFzAhc+
odYXpXlNcxlGh8afZ3OYy7n/W6QM2teleHxuSydUVEIdGnbsDz44HbKzMwXiNfioSfbX+6qyfrVZ
ipIPcVDz4t+wyc+faa7idle3rV/uID1MeF1KJMd27SQtQCVvm9zWbyOcCZKRbVv9IV2Y1zcKAu67
J4Dn3MAs8p/w+et3uDorbp7Ih0uSTIZaOUEccm+rnWlQZsvq1/fk05J/OKp5fA5gvc0X8nVdf59G
YXs2gyJICiUifaNtDUp9qulSk7wqlb0Pmpxevayw4IppKv09poLZEym0lMJ6UyPpcPVJXVldGYle
6EXpv2iaGjsfAvb56VCqEOchE1C4D4oLBdkW8kR6qTKCLDvKidV8qiY/OoNFHI9tPY00DuYiJa49
M5zcU6hs3L3srEOVW3G8ggYcSXRBxvYoaY4jc5G1Y/NbbcWzp4rd6ACNbH3zslI4d0WHWXUFn2uK
iOAB+AJnQLLnUX7hv7p8ZK2a0vi+jsrMecaawj1KllCPFzfq/eG89HmtD5L0t7MpnTT9s/QZ/Ima
iQ/k7iLoYEXDkrsnKpFsv2mLIfLaV0mI6e4scfhJw7xMeHsMBCbcClbzbjCxl3Xkxi05psi3Mb7h
Grdts1MZPG1Q4/lovjyRsm5ssqEY3yaOgKH9eqPemdGJ5XN9TQhvxjZ1+odKczTqONZcJzzTA3Xs
cSzdGDbY1BPcWfuKfXYY0C62K0E7FkcOXOlbMyVt+3cAc/Awj2zdt5kGFNu1LA4ot0UAHHwzDmXU
3qLwQxMDbjf1pCZcHv6zpfa469a1fKqCuP6b8TO+DCXLDsV+fpGIltP0ChR01AiO9Yr/G1tQ+5DO
sQdUSAjcV22MFJ6rqt3JeE3UKbJktnisVal30XEaX5bB+u9hIpt77hVD0/GItL0XrgDDFcQCPiki
5vJiGZ+AvtAqH+5ITeKZ5wsJTproxut2XuG08fc6cx7jwrnBpDjKgZ2cLRNteKeA1tEcdkAhwkLh
cVOO9DG2IoDouolh4Lzh3fIHLm2b8VwopmU8JK1Lmp8gYOSSsWzkxwRit9jzBAzvZor21bafawzs
WeJBHMmiMnhCMQyYajdFiIx9XFqU533K3G/v4MTSfwv4hZrLGDte/hzhRInzEmOxnGgQlF811yjC
dw957WzQ4jOufnDi/o6Plr/eOMpMP7LHcdw0BTPedvUbWVygT+uGvMNc/ajQqR6bwa0I4UUCZBx/
O/adKraLfytCl5IQWwvqCL2w2X4BTh7/K4XlyRj3uYm+TYlYtiXPOPX7sgR2uHWaqq12HN4c5x00
9ybcG6SY14buUniSs6oGbGOZ10/I1XP80ceoju+1W4jkaR752uwqNsXxokrtfA2OqKNjzHThX7wV
HXmLbZQUW04eZHQmZLA+TzO75BZoIpXZdiZytumTfpnQ7exAXFrBbo83hJ9r+0HyyBO3ZG/FcgZg
4v7rKpkGFxEmwv2kv2qeu7HO5ssgmymmAuF5A4BXcrmPrCV19qroI2TbiZz6stfwYJ8XkoAdboMZ
zmmJ3P7SQeTlroZvwmPVDgDAGe0hLFFHKAlFfJFQi8K7BNSu3EwJWU8uiHFl4VSlhC5p2pVpdRjc
hDxYijOzDQBD76GMc37TyMDxH/XMRcHbzAqyoZAAzbLFAENRbOZ0eSpszgEvpvZx2lpfhl/Vor0u
33a518ybRmUNqewQzh3xlL6g2cM8AAJRZ/6/oEMtuHMJXX1A2CvdY4YnEfMnF+NzOPN+2kVFJ1YO
iahy/A2BoeHypYgywGj5Ze8bKM/kagbpoaqsQxfuZInDfFv0aHoibEzwGY+98X8SBs/zwEUEFEAu
0lR/4fv4w5YZp6NWEAdAlpdsTC+oDB4b/dqoWzlyXnJHDS6Dq9qxUG0LLjvgaJaD/moDr8Cq73QY
0hyO+5+0aoFC6DXQEjNqJOwPv3f9dTKf5QEOdPC7NrQz7vLZWPytpMqQ/zu2mX4wgi2NLbjbcMKD
SQ30LoGBSdcOC2s7QaMDuxmzrNdBPTxwVwWtBs82j7dhNVvIpQM3HTWRcw0ZqeKwCBtWd4UMkoM6
kYTI0MMMYQlPwtvDdVLRsOVObdsj3njijWE9Ar3vt5DEqgoSi1+EZiN4I/3nWQLl0HB195cLATlX
KtgmeApnSHQbd8rGR1qehhc378YCUGQyv84kTP7CeIfOkMpptmwNLjww159IOYc2XE4ec/FC4hLY
8LaH0/Q0kFwlJljDTNn0hIX8HQxI81VUKwzRCtGK2ypBE5V3co1BZcTKgQXohFP3uQ547ddkUQxM
am6e69WaI58YADwwDpynnrhMxqxW9hc/TV1qlKEjWtRVE/znpy6KhuP79UHayvkhWk/AK9Rp+WAW
hSmfge5SCL+1fidkARA2Lrk7hgwqhm2lrnKxR8XhWg+BF7pL/UW8K1G4L0Mzde0eL5rsdWUawV9i
mpZfNJLmLaT4F4LgwqXZiMY3XNtBNAFCBWmvAfsWhdRSm/Wrq/r6Z41EAT0Uf4bDeE1Aiy0bxwzR
rooixHNk1Y3nJ81zMZNb3dQzWVt+tCn6a2GonvijRXZbQO3o6b1J6RzcIlLcArfXnG1TFeqxb5TI
KXRKtAZSbiMHTGwKeJfrsGu99djMXk0b9Y+8NWuAhGEOIK2xLUfsIwLX740LUpsBsls/TBOR/+Ob
2RTbeIqSB+lNzAgs2YYipHBsvTGeIB8KWbODr5NRqjtkNF2SLfebG4/loET8Jvev3qdBrN8wA8qY
gibB6RyvEJp8OBX/XVdjGPWru7zEcRWCbyNnxQTH75txLUf2tC13PYLOOPTaLL1klxMaD72IF9i6
8HmTzTVpeeTOTJvSqdWU2UuEELkt+T6f4dkl/YVXZThsCjgW9GOLhGjrTMXlaxbVTP4d5OvTVAks
pbrNkr815VmYJRFF30OsouTdsw2aec34+oy8yX8kxHq9WCMHvpjOaFS8X7sYtscAZW/diySrn2Tu
Fd/KXEmDUYWl1vY+QGStBj5d0G+y+8hr6A8zOPBG4RfBW9pmKXN0nKdLt13kdQtp2pYBqRZRl++7
yR/Q+0rZk6PgTtgbwVKMduov1+q1TfV58kiF7EYyBv+c1cn/cfpHC0z8RJyzqFk/Jp6DZpsOdfy5
LI4u8JukfKMMPH/WTSgSal+BeUiAI7nbzp9h7U0ub62NZIt9SQcvQ7uNDKwg3Gv2fb8krY4GQQKR
HlUVXsp46D5Si6B1yfjl/SVBCDcEeBzb/VoV8SUmwSoPdQcNAf9/NPvWZPFDFFrH7IewKW5Fs/BI
9pesLGBzhOphYv74ayVflwNljNTZcDRJNHtgkXiLEw4FEjTGL/cHIlbQVS34TSZcZn8XhhqoKj6U
9+sVsUeYL1jC4STNkD1VjQ8GY/KJXO4WWMXdtuvGGQqVlm5Qb2ZfCD4s7hxcaJg53ynKU8r4vVT3
/C6xrAfOP55xvfgJ6P7k5tByvon1aljUTccs0e2S1Cdlfj1v/eJn+Gj9BnfHY1yEzE+5neI03RS0
n8a79QsnA5ygYGx9lASj4kMyQOenBoRcoh9rTSp2wwklvr3t2gOZwGDOk5s8lMkP0Xby3n6n+//m
idABN0G6eeTI5wjI8+/qQUIJNo2ndHJ/pQEQRONj1ZF3Q532CfET5mjFcYblbT5r4v+a8jEnFRZI
RISWOCiTyROxaoWMQH5hGrn66jLlfsahRZ4/WBbI8AQeFTcTMw3eMCY2r5y+SJYTVjNVq27S9lRy
CaEEr1kVXOtK6WCHhd9/Sx3pZJ8UXg1UuY+KH8WD6ZtZlBtd3dilBcs1Y+ZuaUcaqhpp8jdNVbRm
26bo47G7MML5yRkNWNGvTUnU8uvXoTbB7cSLqPnHPR7LQjsOor3egNLXLQZsW8M2oVKT/ok9smI7
9Ng8pFqGG3MUqi1u/YbE8fY6zIHorxdKaJb8Pw3OWg/ldpXIDaYuPDr+fjZ/Y0cHDNWeapdbC9A8
BRUvuCPPL7drZhJDMFqn/jmkYNFHtHpijntIshYUl3PkmbNZtX6r3JJ/jvsTVj3IBS1kE9dO8p1m
UKyYyqgXbFri1tXjnFcDJ1iqrPqJUVvTk4nH5M3RyWyJGkY0afymM//1NqAf1kCL5A/jgOLlIjQL
/R4uX6KP6dB3ryQWdbgxZk7BVLRxw3GcXC/x28g1w9cZVjc5Aj8d7MlbfDjWOVd07DGlSK32Yde6
zW6MR/8eu8eMPAqQXJMNXa2qv5k9LcefHIfV/ecQVRe8JYYavg5F7+PsL9FjPiO2fig54ziXvqvm
c1clDQVwUGldvUXHkvW3weoch11b0C9mprA59duNR9fPueWcDF8uAtLx72RGkH/8KE59K9vVTwGx
DCFOclb24c2QkL7kipLMys0YhIpbUlCcBvHAnXvGQAXwfwXAWUSE4PyqKkl/zLPd4rgVwLhIhTTL
Xrl1pqF0i8qfH3i0FM2/EI9bnwI0Wy59GAT9DdSgvH2hz97ZZ6+M7LMlvYpKtUwJX/AuglbIZ1XO
UODXUrysCO8Fr/F0Kt5gOafLRzGUU3freqMQdwVnv3ncsf8AT6AqkN0YYnzcM2qowu3jiGYSbePq
/95TqR8QEUoIR6qs9E5xtptRNcRc2SCzZ8NDYrS1p77u9A2vd141dO3m6Rc1jHtGIdEj8gY2I1tm
WqHfclu28d1chWm4cw3/xh+1KbvgkxapFz/FsFz5bZNGRnGFjEVuiFNY5oGHeMdoTb2TXCi3LtzD
bEx+ZBqX8baeBR47Hz/TbRpCvMM3cXA0ULhGxB0zO6PbAekBGpnXy9S/UZQCfJEnOjP3uAFduO8M
8vqXWfmO1PzN4PYeiDPU8gm+GOZIEJn6nbxkH23G3s4PxTBDNGrXaSUdCr81Pvl1qJYb/NxevHeD
WqedE+qI0yRY3nS458z1yv/wCRb/rKlbjI8DF+/Ue+dHfEyQUVA8QsLYfOh/ZyxdokRxQxJj9YYY
eqghZs9JzJmkDksJlaMN8PmA1gzOkboZtM/a1RDyCZ64RqGTNx84F31XUhjZVyKiwn2GZTiB+/Iz
9wKERsf3hvDJcFvj1B6RPdqWAD65hTOtEqA9q4cg+QN8M8TIIfMsnLOcnKh8ZWAkIw+Iv9butG1K
OiyvSazb4JX+lw8+EAmO9h4ZSGc7AKygLEgF2YVtDjPgVRKDiI6M++6JVESdvOL7cYTLI1Ipdyqy
4nFm2benENjB7Tzn3muWVvHD4FAU2FemlZewdZHdsCtycCqyYVhKRz76XO+Y6tulv5ZJIoNt9tQ4
2OiXkeoNXV6aItQMJguNh0Th6JxX4pAFDUYXFuGDP+R6+vbXYbb3OEikNLnmLf0/lYdh+8V3qgz3
ZDxJe7CphLzCTU188w9X4slcxigNHG+rYz01HKi3FEIZcmMKEZs44N18Eehb/V3bYdx3SmXjXZ86
KWFAF+heTBktpZqqce4pH4CRLlKs4JGc1J3vp/0r+ab2mx02zr5TfsxvEw+ImZUQFSaKXNv/qLiR
eQddKbCPlmUpivPS5cUTAew1343gDoatAesKrQTn4A6hV+PJ8VeS9bYX5fVxFFLk2vZOI3ZhGfTN
c2bV4B2CtWFPHRdiq+BS5tVy8MuNH8KkCZNDlbYIBWFSYEK00wK+I2v6dBfgJ/Gpk3LudhPvY+c9
RM2NPsfRecsp29Cj6JxjEPOqCFp+wxsOQYjkrmaxm1B0/I7XuqZbJBhZU+WUHH1ZVgrGYyVxJnWP
mZbYeLkdBSepGdNAl3N0I22MWmkuJN1dV7v6zfZaXfFtq+c+lgjFzp0GiR48QsqvgqPh266PieUb
994JxqvN6MGXAzKXTtWxHMP0qyiS+F9CepiBYE2n36qJGo47DEaJaxiwfdFj1HBtk2M7LUmcdnln
ryXOYeXk3QYtKSlOes0Fw0hPS+uUIV7SuuY8SXH2VAhMiHAEDdJVcm3hKGlffMdkFuzLlWlgH1Ly
pqBNe/zcfWNlLrcRocLyWLu95LZn0/+t09rt2LMdRWaSo6b+KWdY6/Yh+f7bPsXR3yGquzN6ohIz
SFWa3kScq/phsn2IeQQZxX2HgAOFDjo1K+AUN2K9XdYSOK/np8qcmmhQ/cG66O3kcnpRb7nw6jmn
it42C7pfwuSCOjBGW24xuvrgxhScdhkO2FPIHAlBFNbxMJBbNZLPoXVa+xH8/7pM2S+Slq3gztsd
6frlzCQUFHdCdOqTzbQZjsKLQiAIgwHInoti2NHQUhRyIKYd/KidD07MUZANd3PtcmiGVMtzIxEZ
IZ94KWInX5puM0ZzvBwzrKXm3mNCWG/CMJrC/ZjF4nrXQ05ldxJhETxmZgrUVyg5Gc2xEDuYI0Zu
/J5xNQz6Wo3VSSM7AcIGSJ7zBFI448y6JMRb18ZMVEHUR4zbaZFH6imwXn0Oolo6YG39YT14iGPq
MZrW4V9K5BX3wtrEa26GLrc7I67sa9SldTc56PQ3CLU4G05Ht+FxAsfPoRu6Fo+1SJQ8eAwc18sl
XRl89uTlKZ4v0vn2fJdqGyZP0OwJ4hlfbidgE/UJ52F9XkXep8tR0EQKGLCp5wv+HLOPKe+vjnND
moloSNNkjJp55GDBwtCj8amr8sDjxHkkvKi8bTfSsk4551dFzT6JgnjatgVuAsFq7bOZmtb8sUNS
3YQLGa1tiuyeHiPjRz20JFg+EaNkzIS7tU2keYPTBIjPLNPeQqw/4kUwt+CJcUNWkAMrVmZUpMRe
22ipnI+C+OGNNnW8bCP4OPaQoBPNDB9EBpgomYQBGa3jx0ofqDmQwgOJPBqQRESHuycecO4LJ0Gy
9Un3MQMetmbXMist1M1qdWUuh2HjAEGox08u1ZHn8IgQEYZts7eMENwffERR8jdcEDDIRQn/1DVJ
8+D1QffdtVdayNrDSO7T1Pq3pTPw8h9XscBRKjv3plGeNT+NK1P15NJdPDAwK3Z6G0btq6eaML/E
eNz1xUUoOwbS16Qplla4TwrnkLiHF4nvwLt+UmQiZg79dWEH98RPaHhaYIfzPuIUScZkYjw0cc/L
1W5VOVRvLkNyLAj7wC9e7DJlwa4hCRHvFv4K1f7KTg14xHO788AGZVve9KMun7V1J/cYGC5ubqBf
ILJgqYHPmIRLR4dD3MbJjvjIEZ7hkGdxeMwmRGt8kMFfn4NCL79ctoj+9YxEt1AgC7IJgkvVx0HH
0/pGjpxpI/SW7FcblY932nOyRx44ELHILI9gxHxQrRt/ZMo///8myKc7W16QxN91Jv6Occ6dZ7en
S7KHTM6Ts1FF63w7A6VeIXSVPFSFDN/peXTuF75qmzzPLc9JUpS8Cl0uJ68q3Hqhu45f/jK5DobR
NfWwK4o+yQiC0FrezGwAhOObQumzBMQbvxLPCUBh4Yci868BdW/YURpgYOnRlEorA3XchD68dJf/
AnxqSE8HalV7mb04n3eU/OtbUn5DfsefqP6izVlxZGNQ8cR5h264MwMIT5i2appuRq/gitym8Juc
LzR/8vY7RxeKPgM1DILFoa04yYXkSkydnYg/i+Hvy4QHQivg2dNwczsBJXBL7w9MzEiH5Q+YgzTh
GeBm01nrZGlPdUxU9xAA5tSXggkvPLl+mN3VbJLrY6BW8h5DvC7/4+i8lhxFtij6RURA4l+FvErl
/QtR1d2DdwlJJnz9XbpvExPT01USZB6z99oZASG5yE50wQixNzY7yvQ83HK3H5ETrOvBLvzeflAu
0PEGOBp7DUJ1KozMg6JKbfltsT5WsfCfWreS55s/dt11twUBoAz3MQBc9U8szNK2MwIphMJkiG8x
/zlnHMEB+7cuyrLxtZr1OP+ZrGZsJzRfMlyeuyivrZ3U5vagCxHQOlBJvWaiIgp6o3mQfljGWeLr
Jm5wd9APU/fR0YWKT3FPs3YlKDw4r0RZ+HcIK5kKRrzi0wdDTFUf4tq1TJKP8QQDZpHjFmxKPe1G
hhbcptHNAZvUgReYnyVNR3jEPL5mWpM4XPWbBbjbffDBeLF5JlCacf+2Xyz877ee7YqgXQ73zBKD
cd/RVCDAyGsad7SMlfmZllYxWJS9/lPqPl0e/dkM+LanOSYoh/MWV5uv/fmJSYrjIL27Sau4cvJ7
mJdhwwSOgRp7fEK0EuEvun0ioXOsD/nMLjHRZIac7WYKyLfQE6doVZR9h+K/Cx9ublzaJQIZvU1g
nMZ6bMkgWza+OxKtMg1idve2xgkO8Yvw9632reyFzA/hnBH3hvwaKpubvYQg8GoGgPoJxPSQvBQz
52zlzBxm4b4pHOtMchJyFVHC4tmxBaWa6qfIGZKSLE8MOCWqJgI5ytJpFqjBmS23K/CcYO8ydfu1
43JJWUfE4z3joJsuE/rsNsOIvfJpGPh8eD6oQHSuwIExsGjaPQMYtutQxW+kM0FwZBJOsMXdoTeS
5Bm311uGut1jVmLFToZ0pFNA3C7JQbhFAi8OgLkkmqzZPjvg2/+EfaO6twnTt3hg22uLZAgyB9Un
gMIrksPqIqErrsla4ikjFa0p9ZlgvfKfAxAo22egzi5uKIsM5IE7mLe2HCyUzVNsXUpSlIK7wnbX
+FwUflcDyPLMv1j0qvjgKJufmrgIuzMBPNhkNyELsqcydsyNTGxrJonRjHzUJcWS5HLT01xotGcM
ohzKHEdNmGdZdU67tMu7T/yHa/3At9m2Z+xzBLMtBfizEztE/AQ85u7yt6Tk4c5QwdiwMMXnlESC
EfaWi4bVvNWnmlzulggiCuq09kkbqZC091jvo42jsFVFgHJt9LVFd66BR4PvYRp2DAciJ2AHMsza
KmRQ1W51QIWviALDI1vCwLzVU4j/ZATacJSerLIEFfstdJLgm+55ypDuBLFurJfI4KrkeGPZ98j4
wHuyOuYCjxmfEPnoecqIx8O7egitEn1qz8brp2vIGN70WipkBaFnDtbSFFf2ycI7lJwgZ20bnaMK
Ab55H3u+IimFA7h0sb36UfuAZ9Y+BKTYgKjsWjnulxwt/wvryuyV5NS2P7ZVZB10M5E+Yg+RPFcR
88Ynw7qz/MEhr+DaRcFa/JWlRQIqHFAefBak7vAxo9Y4h9ZgE5JpMKzPg5U1d3rFkLsxsnLhGod4
6pMIw3N/XhQ0bLZgsV/vQ2UZIDsLcQ38Gw1Ux+H33FpkOjCVmNmmkaPiZw8zyDtzhuIDgD2H7vkf
sEOFjIm93jPff87vF4VFuKtcKARICaZafdR12mGlDtkZCkKJmUCyb2l3XIfSO0zcOphyJo3MVi41
4FFcFuquadlVPdoSAxSzC6zDRKAW3U4PJZxBFiAr5S/YXlIs9Ziuu1RrULk+I5nwzoNe+pjPZNYl
fZ5XH1MTle4+Ime+IE599R+W1kFBgEVp8DEq3qDbK6ucJ/QzLDiY6booIUon/sZ/BOsGhsg03HcM
xcMNkpr+GwZdzuQpvZENS0o5FmMz5hkrqEsC+kpavI2/QEh4irWNjFDYZf/UUZXZRxoF8eGPymE9
XEb6WKDrXh+NjTAL+RkybIzUq31BcETQmJF9FD/nyALkbhWlZCw8if+YiGraO568v5TU+oxGFPGx
zVkMFWWW9n833TOJk8Qouuch6NVTBMrITyxLo/xBmBZ3XwtBXzca9kAmkarqv85YIF5PqOyiPbQW
L31V0ZifHZCW9T+sSy68OZyvAhEfGdAACDWTeRK6XWPPBwV6wrx7NLP239Rxh+IYIXViKIh3GUS+
077OqY90ZvWKDOtvNpD9uWVdNk8XWBgRJHmcRLsV+j4uhdZbXkYYIFRacb7EX2T/hcB1BCBAoCZt
fk+owsIrvbjojnIrFAWYSlOQvFggI72kUVH+N4YB8rIA6BlEOYKLHPwJt2xNfOsUReEssxcj1/lO
LyyLk47I1jSxp2YhIhGP2YPgrhlf/TZKu804TG1xaGfLgwYRm+yelRq/uJCKML3W6cQlnmAAbmS6
YhfQiFc5p+Zc/lJhq4y/2GPuvpGKzMNjWAP6OKrRGg6dh0H/QCzBrTK0WLSfhmaojkYi7k+WOlzx
82WOvACSNb8Ie5qawAgqrfulUF66zccuglWskL5vgR/6OFEDOAfo64lsONoyWjLiB7yULD6nqdL/
GBdxZIAJUfGWjtn6QRJN95h3NujG1PNU814t6cqayce1/kJfDyrVCmkZExQSyMYAg4gjkXlq2Qdr
F/RnXed+d0epZ/gPheX/B1lvAlY1ivCQxlEE2itokN5mOOmHE/mBGOYWOGMpo3Q+sPdoKtxXMOsR
G+IASxVImkyA2ijRCK4YMOSR6UY/fWZRH4bBxaVMXr7a1UjrZIjevI5BgwuJSaP3HiBiCZJi9IjW
Al+wAg/UVjei/gvyHj0g2ZcwAOxYIrAh68M76LiC2FfCs38dJXFkR5DnOSw6WSpxizLwIMDaIwM9
FnU07WKuaA2dWFUWPgejbo4hO9p5clgeoAgJD2FsPN76LpzUO1G66bwHb0AuDOJ7ONzdbEdyQ5gs
DFIuXHVHfOWNZYUwl95kMRZ8Jrdct6wRlNzGepEfsybDiRoGLdqOCRbGgygU6g12LlqjhTbgS8mO
ZXKPjphjHVWSjYafmKpNSjsTk6k8Ts/QrMiioCe1cKzZoj/LUQfyzqYZvoEVp1AfHLsd7nlN8/Wy
VLP3XVoVXTupHON6V5WL/TMSRNQn6dqHb6OuWrpybPwkkXKS5gnW6WZhwU87sAPXGLzRHGfkJpSu
NZAoYsf3prKn6DrWmgsaYobzlushvmdSXRXceXnNnLzV+q4VHWFQIFPmvVyhol0rXRQPxtFRlgyd
JFvPKlWbn7l4qoeGtpXoRyeMo6thzIpL253c/0rAGwcnXCqk+vFIp4hQMjhDwDQcFiLNH7nMbL1h
kR04O70WyC/zDs6cQAnD4zQM1idOfvEnqgfiNDEpDwfif+p/vbC633YiLA0REnwbl062LFsos5nz
6JNXCVzIExYqTNh6NMNiYUqRjM6EBD11Rta6qTuR1Noxvb2bCW8TCS81AKipX1HybUIe3mWbrYuv
kt4D2LN1tFXtOwZ5btL0hes9sUWv1M7YFelTYTbLdLeuoL0RqlpNf6VoIOUPm2WcvfDAtCQdMr2k
i3LT6T2oOkoxuyRGCrd3jGDUmXkpdm2EHn0L+ACT+IjB958n5uitoqwljRmE2S9MSdQiwuhFXXvd
ieHDZeO3C2WtfEaGFosTmO3TBxEesJkCZIwPdp8jWCebGcUOVK2PhuynOMF1ATSi4LT32VTN09lv
ImNvKyKWb/2oPz8uHsPu44i+bjrpsYieoRkwN/CYWsT86IqE4YLPnHwlSDobAino8ts4JTMRM2ge
HaPBD5HyCAyXJ7LB0SHDHxNE+xEZ+e7SQ1i/yItTkFxayqvxdZY9uXOInJq53SdCHwQ/vo+jcsfk
KWfJntVeO374XRqvJ7o1NUMV7WJQ6lG62kfMV9SLivQ/+wZM8utnkjeWh0WFtCk5XrMT9ras2fck
ZHb3rLqiC+Rdn4cuwK8DbaGDM72SU1NfGqhsziGV/+exmygCStrNl2UiE2sXr6knD4UH0eMbgb54
0IaicOsQgaESIYF2UX0tcDYSBCA54SRG92EtN/00edUBi+CMB9K3HMHl5Tk1uQPu+jQLN2T6W+nx
qQHdxsR48rFvvfs2OQA/DXSK4BLDlYUjFoeZcvrHKPeQU2/529rF4rquHEYXzDxdlqFciBr8UVQT
dbyCGODBLmZm+w7imhdoCrrba2C5TxSWXrebVtNe+rG2563veNjWu5WC5JO2KM8ObA1mRuGVGM+x
CzBvS7Hhxrt6Csa3dlG0B31ua4BDS+Efu5CZ805IEfzFH6w4HBXXx6ZvW/FRziK6jHFRfkYdoRYb
IlkU+XgyGH46adNRDx3xCkTfopjZ+CzI6HCcyX+c8ZCTjhd2Y7Sb5Nh2+B276uQislHHpeuMd2A8
Q1IQJSSLW1Mhsj6Q0NB9rWR2Wp+2vZCtbgHEq+ln0vlIWql5jPH3IrCwhqr7sSwUukkM8YAaNuiQ
EhK6ZzH6yGXjfkOwXavTRIDAdYStYjYiXab/AFqUwXb1XJyya4CZ+0juhA52TM+65jzr9eZagL2E
mpXUt5j1Hh52tG7++Cd0Mv837wdc3pE11SvOOuKe87nFJoFBtc5PeetYTxjbJX60CMnFHXkMqX2h
Pk9RQS9i0P6hIzQrOxHKW29hSyLXSIAepc0xjmGRXLS7QKABRYCQzWOgndDRNPmFze3ylBY8pEec
nAt3c5CT8Cl9rlAkfSB09lT2yOPWUA/+C444YjqbTOXuDucRDgKEqlpvAfCRvARUjc6lGJmfQ0B3
VV7swqm+qYVBFC3m1kJgLYFQItfPeFbaP1l2PRZ/qqrCnWg1UhC2An4fLd+G+hFd8IY/B2Jvz4a1
ks62xMvh7oiFIm8v6Dwa2oZ2boUBgTOQpCj+x1s8Vaj1YUNMO6r9+J9CRjodb6KAiR0c7cLGp+1n
jiPr7CNzW0aaDwFrmPSFfDgslvAZYzybvCQIYS5LPfbuP6qQtdzPXFD/OrJvvvqJ0OxTHA2ArDQL
mhVhg2BrwhPYxmecFfJMCkGWnvthdF6mOGh4LdlWOPsaK5U+kxVh/iOF2f7TMgWqby9MHe3w3QQs
QaeoX7fShsiNltAa7yG1aetNzLig0qVgysC8sXJplLMCyRbTsUq9NrBl7GuaMcv+21fEAxwWJIl8
phCsvE8eQHwXyYjkOj3mfPniVwaT7ZyWAjUf863eWPUxDF27wrcqvP9ooge0+4av6JyagOTYreV4
E/pIjyncX8svKcAj3j3CEdJR2ifgV3iJLaS86dFZeCjPKUZX3BwC8SgnkoA+n/q214cktxL1kQQp
o1y1FQZQLNQUECds4lzL5xpTLpeQneZWcO3BMVsX7rx83WUxsPUdxI0geHacgb0zTpe52NszP/E9
6mjEWXr05SmwrMA9raFfM5PzAlxaM5Aul17G8od9NoT1Pc9pSqLZzJQe4HEFeyacmmBXAMby+EhZ
JpuznSPCY0bsR+Fbg70BRlwtQ5cFcac+7aIXPwPamfh1xJgICJ8F4TnWoyJdNyjDZ855i0SzRTNq
BUvQ3s29R/DmsDbI9IHXxMeRJRU59s7kXhTIYHOgxKTZ7q0oYrqIpaXZ+pHx/D0Sg7D+cEtWH6dc
U5K/xjmq842asjy4Ei2BCBqadFCgLiibIH9hJOvTvFcMCoLDNEDtZrTb3JgUsQ+aFVR6yO5mu2YW
PSuSeVJMXxBYec39CqKq2DNJS3/bDj4pdkXkaPtmIhMzaRzNQooWidw+E/bm01pn85mHOrCOvd+H
3pWZGjY+pJTVVsIn+duq3kPOGJSu96ZHx7E2DbZujbYwYNC0olWoNstsY5cvlTJ61xB0E5Nj5fXt
0evWONqB5ySgBSxXjyl8JgvpnKkqeiWutr9noMbCJL6J9LcQ1MeaMCCU1tw7vfsVlsS2byiiFyCh
qY+AkcQvej/g+4TuRHbqf1NScM6MLfXZQSyMMTYpMgcEtzWhRocm9gibx/EJ+1RMvn5EkR3VbyHD
vFuQsBIXfq3F5bxERLKt0hjkpusC7Y3rfqm/YpzrC8iBvpit52BsEb8UCuoKtl9UHO8QfAPYglh5
0OFrRAPBTqpyLC4pyc5Icy0vry5Lr732aw1I7/vhh5LpT++LIXR+2pGN6hF7ehbvO3d076eIrgYP
eJ5ZyVxBuThzC63gKCkM+TudoLWeS+BVDG3WflinF93ZXYUmXIEgOCuAZcFe+QzGzuwr1PKTi2r+
vKFNYc/odWYamab2Fm5D7jHIcZosP2GrDi2QwH2INnTKZvtiSTuIEkMGYX8X1DMWkpjBHGPlwsta
TQQaJypcC1B0eeJUMrq/7WLQMpVFA2pSQfjaIPcNL6VIM5LEQdwghidDnE4ZiRTE11tP081rWB5M
1JTejgwcXqlghPoCSrEL5hemzxGwoSXmxIdnYunEZCjZUMDGHndbN2Xpn0zUc/zUS+7ju8qsAZ9P
wJ+NH8pALeMriXiyfApQ7dw0O8pJqSVIy8HOzIrz1ALCgs0Hqg+zfbkUAYgrXMr70MSCJgJqcY/Y
r0jTQxfkIPs3juFzuokH10n5W87BlUcmnCfvi/bXPNmB2zqQaQvcCYzNgrPNesmitbc85PJhJV7I
4F5J7NI1JI8dXsaGh53DdkO0Vt8dVDAM4ZsXF/SarCjXPb5svA8DEKAJMTj7G3ZSmt1+EYrwjUMX
jThW4oC3TIaKUETQW9/jHIq/OXw51EYcoIBJY4ZIiC9s+yNnHEswJTpCAsrt3v82RUV2NQUK+fD0
nsRNpj1xPMBOuEQf0QaR5+U6rfswLIFPrho4Z6rIbgw53TZDus4RPnQJAEJUcWHvFsROt+iTwLcP
K8TWV9bPbFdalNbVIWDQgTgs+38wMhQ/vCJKCvvsGRGX8OgDMpplQ33D2nAip3SSxvtGmwK+hD0a
psMlYloPenXw60vcSH/vMrog3GWoA7OloBSctyTSoTcPSsMqTinkX5xKPaR2PBOMpLm00wTMRvav
mOyB2MVuHr4I+XX/qoIsvqxOi186IzgXKBP/Zosk4cHBNH7C04TPnhjy0vrldEbgn448hDtKRwJA
a8sJEZrV4Ajvus4DUOe5amiPhUErizQOcvl9ThP+3TDBKrehDMtXu/cejDJx/SBLI+7CUFUmWaTv
khSzhHAd48Wy3eMQGA/2B0tCJuVwIAqOCBScL3TvU7Bn47oWENYVxU9dLyX1aTNSdYH9W3WLH7Oh
qwRbhCwQpn1bPYW9mIurEmv1x1k7z9k1DYYHxW9m0QwldPXrb7WgLDw0q9ubBM0qAdyZolM8OwwE
x6QNnbLfWFXQIYRoG/tDzpX+GJwhHPZNpJ14J0vHci9dFqefPBPzcABs6mcfc+3SnofWyNg8DJfg
2ix0GtsIFSBh0abPCHsaUrFw76biNY40EXV9PK3zu8TPRn5u7Nt3HTknzRZyCfmgjMNcs+0cL39v
Fxs/llvBzcCAxNYx3pr45hSzzTg2VxwnHXVu26LlWZzFvtiLT2R1jxUVWkaUKRsNXNlQEb7aWAHt
5xljVnEhJq1vvxmmT4CiZY6BauFJNGn9TD+cfcLjY+SGQYtJlwrTzEv8zLYwJ2YNGuBmOxI8gPSu
CwDLJTLvrOlubUPVJwvdUPEy+4PkEDOhH29jhGc4C2eGf3DOcKoYxMdySGuPQ13ZGOlGS/Ez3pQn
WFUYu8KG4gGfnTE7tN2IHbavSVUAog6sqWe5MWQlE7Wyx9Uz9JqRZVsECvmvtiIH0XjPiq+8q0fX
6exDTqyJXq/YkHPWtIOF/14+ir4YnD39WN+9L629kt/luv0U76siHTGWBzmm5THA9Pzc9J7igwU1
B4UC6bHCfsmKO17OckXcuDeE5jTXIWqD4K4sJs7Hi5N5Hfkq6LeJHdl2nHMeIITeVweW9Ur9sp0y
/mfK3rR8l3mDwpkgFOAJiTMSbbstZb+2dzYjfDRmDXNduGFROsGPGkLs8jOD9frgtPzxl7zGBQVz
jQUG8t1e+da5VEyvD6vd5MXjUKPg3DAGGPiPGq1zqHYZAQIo4Wd5NzmmNl9l1gli2KzFI7jBrtsk
7r3xQiKNt77YgOfccz/X0KIsZ5lDLJISCV5BYUqIKAkVTB7aYKEI9ga4TAfNUuEPXZHGMVCFDtIz
Skv0VVzSLVigDI4Q/RU40bNk0aqSVLlipWuGsb11QH6CRghs3W6nDmXxNhbELjzb5dL3cjMEROhe
5cLFhQhsguB0ZSkRqOdSuGN7RXCwjO++pidm4lll2da3DF5CF3kuMJOgm/6kUIuz+zFPp7vWUfIV
8bfdHN1BaJxAWERsxggdoTaLS31Yt4IJUee0NvuhYpjuSqMAI9c6NShQhvmGCOsgR321JZpZzEFV
9FvxfukdpNGgJp6FQnQz5ZDFEKjaMUh0vhgvPLhDjNa7gM0bHJd4HVnCUSvWCTouIlFhN+NRiouY
0EXuQYo2tjK6v5pO0Ly3A3RpAncNisKKAJb4VE2eij4dhrkfHXpglDBIc655XRbrvTXPdvMNc0QW
j0QgcBKw99crInFZx+GLonsbtsAX9E83WhTynU9lckQln36iGO5P4MvQ4qOWs3npabLu5mZA2zjd
CjXCHZlDvbKGGMILhF3cBjaSTCfRg3HMUaE2ELuhcabgMefhxSZWg/y4txQhD1vDtfcbSUT2UEd9
leOLZOS4kU4UlFun7ev4zBM9PPog/26BDbr/Yl9Sy60f0CGAFhmXs+H7thPtM26+G1AboOUARjtd
ZN9nqzr6anWav6sfLdaZvyFsXgpnMI/kvxr7zhK2/0Fl6DU1Gc6mhL8JrgHFSdKXY+R8mMYzS3Xg
u6gy1tOYCn3mjQSdfve5q1KCbMLyvWDBSthaxcuHme9GVH9hjRnnLMXjdnpLyyyTeO6FxFoJG692
9j4VWn1lKZ2m37y8qwsdlzU/ioYhz+wtfefNyD81mtBkXE8ybOACiLL8mSoInrezkr6o9IW4wU8q
PxRbEdWM+1SdjigrVVF4w4vmH+tT5XMKc4Yyj/Zeu3Uy5zwuYTIM3C3k3ZSdhGdGCiOEidy/PWpV
GfzQnHnjR4Pd9MwTptHWzxF+LdI3aA/JVffA/mZQiX9xZ/neMYxKkupzUPf9R80+pSd3im8dd//i
ID8bYA7uBdrxD5/Q+HsEDgQGAr8a9Z68MTEhvUh7w4AkbCYGV5H3DjMyILitni33DeW+1x00ciTn
VN2QQJRT5Bk9Bz4uH6WnuT7W0NDzXek7PW5QJHMXnfdZTKwS3oud6+AHpHSx0pPdG5xH41pWv7zk
8lvjewcvG9juJ1sl0ukWMInxIQ8E0c3s1vrPNkwdgmznMXtfh0Y9wp1int3hgUD0Rrw0vo/Om9tf
qrJY/6ssl/ul9wnH3GZKFuaM5aR5bmMV/ZfDI9EkswsdIZGNQGWV+dRWCYJxs76HxhOnkZQ0N7Fc
Or9kYk7bs9jhKjqwZk0RCLcKbErR+t5LF8mlwoMFoko69a1i6p3GZZ1xC1ZHiV4ahoiEjZ6iaUZs
0/Rz0+yLyQRyq6nMCIQE0U6uMPJjUn9NzzI5j7MO4YwsmGjCq0TiSG3mSCJLlNgrwsqtXeX7/lVU
lkIJsrrlA9cL+/k5FgK4vAx91vmdCYYwKSxOpz2xKiY6pCa8wcIN/vrpI61u+KFaRplEzWNjzxwz
Pf5UTgGHLYIohA2YeIQZV8LINFW4zWuLXIf3nELO22jsK2BkMU2L8VmrGJHABgX+Kq4zBuP/1gJ2
eCK1Z1VJszDhAZFAOE4D5i17ccC3o8qz4+WdfR8VNFBAC0IkoHaApYXTIewNtfVvLIfi4jVdXJ27
NevzoxVk7bWtiM/GCjjMs9iYYnVJ8PaY9WxnbGZfBt9cdi4CEH3vVA7lRdmyLW/G2ri7aqIk7D+L
L8iiwr2bwuCxhPzksQHUnWFdGBKmyj68o6DM3l0Hy81haCD3NydI3435mnEMIGo1flwfFPO0Z5CB
EfGiJW1KNzeO96XTSZkruT8EeqKaheAMnL8jEGzCmr+JctGzf3TaP3gvoiuBucgaXLwfL6EWpBCj
pPDsh8hiFDacnNVe2XpCZFH3reNPLtgz2TiP/moK9+BzG8UIxC2vkv1ezVWtB6TpxCgoaGLICqng
Wz+ylwux0CzEN7UTevMGPENl0ayw2GeJONjRX7xSkccPQQr0EZXOHBJ6jGB30xQj4wdcjho+jj0u
mKgLZ4Rs3y4BWCmPbgkfXoMHhsrT3MU9+dx7T9vRGdRE+juHMDa3qnbc/pM6ci5Jtues+BFQM97h
mihyQrL2XyhnfWg9475j1Aj/5dzIZF84dAQ4x8nqIu78PkZxAHRhAI6HXcV0/9Ffz8vR2CX8vp5E
kHeU2hz62Oy4jYfUZj8SDoIpTa4DP73ADV6/0aqsP5g13W84x/wyImLZw1wPo90+RFh0y9bBileQ
7rIeV0XJkOAywdAUUwp+EhTtrHzycWyORHOom3+Q5vyBaXIZPKKpam3EL1Rcw9UvRLDegS+0li0e
whCXOZkqwACdG4hLtnRJvNshpECJ2qr5HfpAj6ceYhPEg9At60sK4MqC0ExOyrNv86fKTYpWkxEx
CnyOzx657RWia4XZcJbh89pPxG4g3i/IsVa43XgbyEUuuELf3N62/mKPd9xjCLDMfjL5lHJ7ozEg
RQW3WreVbtOU9zfN+xtvCQEzY1kvCVycUrCgXaqjcIYKhnWVktf1B4cLktApFd5RkZPC2rT0zF0Q
l6N3KonmBNJGzQ/eHiMScStFzDK/e7fqsqERK+iaSbTFJr9z54b0HU/NYgLEluv+20ghw607ONN6
YJ1bLeeIuRYbeRDM7V/UxTEfRMn73X01AWTBA24DV+9vaUHLu19Z85SU1Q0GCvKCeBGWXUMaP7sl
7zmVqxfgJMP0D3WJYLVEVj2ZtZsSBcvG7qwhfsgyyqlzEDfjAJkXJXq6v13n0GFqorWEN900r64j
XluWaDm70WVsE5e4dZGsxHTOLzWVfL4HrGU/dxkszo19+5YZdzZTccD0U8WMODpO1DqbNPoi3dh3
th01R8InCa+gRVqHIyQf5AMlpf1XuYRYHGJO2uOM9pXfF1HaI4SaIP0FRlbgqMmCgZInlWQDsnRa
rmw1iLJIc98Chjn7oLsijtw3LRakeMpz2KKawJWgGydr2dnCHdzHfJlXbhv8/UiEUFW/TrlY8Ceu
xXCdba7nWPQ63ueew2SKNW27ov+tPVJvUYLIZ/oJibUXd9G/qBnc4ULogCa8wBTqjve+CVHr2v0r
cg3iv1F50L9Iq9IphMJF5TvV+f5DyfZwBaiJjbSQw/rb8b5ndFcK0DHDet/By8n6z4lhmm9SWAr4
YckuCI84cdiMt+4MhG+g/UOI5caiPLicOu1ppAubdxL0cqv2rFQKseN7dbDA5zpi41Qrd90NzHfi
cSs79i/BAa3HxPloFzAqnWdRlXR5g/Qt6zB17iIPvhj5FETBhoFHMUM1UlqL/aY8X9c0Wxb6hN5m
5rS1iyIN/5m17lNioYjxQH42QNJrAWOjvNJm5BVjslo/I2dclvuyx3TFswzXtlNzz2VKdMKVFali
IKo43Q5gE/wfVh8MpQ199XQYWhj0J4SU6K6KCs5C4uPfeL3Zw3LuZ2vAPNHO47W0KHBfFaPmo7SM
mJgNZxNV41QLJICkHmT4h1A5TGdtcWFsscZwdBLA1mbngBRc6PVjlD0wawcKpHHv6F0Yeat5m8uJ
EBXKhhxeXUZC5WdU2fU1zqAbkMuMnwYbNwLxyfUShqUc56k1RL8eMhMQeQPK3u3IvJwRQ5urpzUb
iTxh8hCdieIgj7Gv0uziVFYUvw+2UseaUJBqE0QzggmiwRY0ZjG5UfSDWq6e3R6AeAp9x042D5+h
IYH0ZUof3TeOTXJVh2Pt31rQdW+RVWovsW/mhWPQ5AbIkR/ThVsIWjVqK9c79vkC1lX5xA9QALVR
tKd+UfqhJyZpV9Ogh7sMPId7N0axHHaSZBNvMysgBfuqFFRcc+GE5cnASfs3ZAbdHSZFyJsEBf4n
1wwTbR6EcL7huBCxcmQlVaynYdYQCouSgp032SNeHW6WzA4T+xwWveHAFX3fozIJXb6NsZ+PVTWO
32NpJh+dE6nPt6xvIA/c21KNRX+Ho3aI5mNAPN94rmxRO6h7uE4/naHHk9BoAEUItYaGr0YLw75z
wMmYIH+H6ChpY35AOVUzOoRlWGbkmkBfvlK77g7wxRr73UMiXj1D9UjlvYGMRTwr3H6Qg0AYg1to
apFivhMspJktrvAXULHhJN4MDNrKl6AJ0SSEpGtHrPNzKuKS2h33UpWNwT1OCoKB2ADcyC0raUNL
0omRLUNVzePNzdJUhNwVFQPFYRWQNca0tU5DwcvKLKhmdk603UT2Ddpdjn/25fXCwjbdeXXU0kbx
VHppuRc5sZdQWxT84eeqsZ34hmWxRvMcI9xHfDH4fTNtKkItl2xPg1F7w3Zduvjbt+oq3w6OtY5v
PVFu1bZGp3yPEc28FFZa6g0uWAY9hi4+SkZQxteWgeRzIymU2ViO+uxGLtpNHzv/c2ZlBd2MJqp9
T4xmeQqRUi+HHnSt92XRrZeEtqAJKpPZKjN4f2tRA6oc53H9Wj2NPDfh5a4h69pCI9rw3CD+XotG
qT9rZVxzWhySe16iCFQ1KAgNpwhgTVWnbFJRmy7Tpkl7pC52WEBp83LmxPcqRHlyiWDLsSxsUqST
Wy4839sT121FZFyQVN7dcwqmHnrPzGc1icfeRtgJdlR5B49JW+QfYVbBCN3SxHVKbAS7SHjuSNyK
+k/kIlDjyORwRqJPAhdYtYpAR9SKFAO5dWcNRixX1WZ+/5eJoGGEkzp2gK+9E4VzaCEjIeCr8brj
nYcHvUbTDmV+lf10zv9IO5PlyJUzS7+KTOuCtTvgDjjKunoRc5DJmUkG7wZGMjMxzzOevj+oF61M
S8trXa2FFrqSwIgAHP9wzneMb+/VFE3htQ2FpSfvUk5RsFwm3lnfIoRyE7VUK7IHIl+wKuwqxCMT
FW+bydsk9ldbFR3wS5Nj4XtkJemoS+V0FnwPWw0y/lKKpdH7aYL0skdJnPbfFY2ECti3RmAzmoE3
sL5lpatzZI5lAN2WcseJ7gxJ6RKxU5w0+PCyeWhuMXoO6Z7DMCvuYEcpZIaA78IvsUbVcd9IuuyP
YGpBQu1lq6aAvTKKzwgbPZsa91NTU9irKjjILg6vN+wfPaOsK19AYr7MuPZQx+dtJWKWbyULo3Fk
v1ftbPzc/p5KHywO/4/g2t79qV/c8FnhfGCzyJ4l9o4lW+fho1VGNph2o8o6jGXjyqOpOwrnBVhg
BKTII3lj1yIW84nEMsEIns3JqbO2tkWyCivwyCu/IBD3QyLX4kWxdUHwMoTnVjZagPSq3XH+KEkT
9o6DctmTwunFtPyWJhTPaDLtKNwNqqxmUuTaOX3D/qfTXcTGOcfOCB7kQ44axM3IPKpDE8GbILgD
B8IrAjufZJ/lR8I6MQCWE/WWFfsHjAkQVjkhhsE5Vokbm4cI/j4NOc5R9+Ci/XQeZqGr8BQsHQVK
oO3Q3qVC5/jLBhFJ61kWY2oONumUM+cuKvObjsUKjBPPE1V7nKtIUS60CTy8o8xjTfnSwKG0PLLE
J/o07BaLHUMZRC6Eat+n1gGVC7HhACGvLtJTDgZClVg0OBiJVhs8ycNLrlAiNjPb8+ot7brOfXZr
pLSEMTUumUWjRyTmtkzGyGkxm9PdsktmKuZXOy/BfMJ/yObio+jntNjix2vHzRQGQr2lJmqS6JrH
x3MwTqco93ERFJyun9xyOd32QgzNTSiaAKyZy3p9Y5LaBa7XKLIc2IxNEKAAGmE+oHmu+CwN7/DL
xBjE+cLqIhXf3QLpPVrdyQJtjJpaGYImUgajEI2JN3cFunqQjp46OVXYO2gQZ7YLV7nL0PU0KhOv
dkjhcMATI0IeFu4aRHod4/+tRuvxV0ZJN3xDAMEEkHgj2/QkpdRgVBQIl5a33zhajx0BGTRYauTW
V7J2XVjVDtplhtadcO+NA2Knh7cL8QmraBn1j4CLh9q/YrANAHDeYguN4fMU+IGz+NYDKTQmt4C8
y9EcSihsdb3HGGzn4BcL4QmzBamPkXomF2FE3m6SZTikReJlb8zA/eHaLMnSHceiIbciD/14PNC5
eoQmwcSMDpWQpPNZrYJnxAQDJ+wo55nkpZVAemby3w3ohCOEnk2b2/DDRmM6rMHgwPZ5707njDYL
uShfUr7LEbQB60O4wOwsyeJHpLQ1I389pKQe1XQQEBM7aoSioPzfWaPfUSUxyqBxiwqS65BW25vW
mQnaZXaj55PHElDs2G4JtBVJ5J8EgcsfnPXMG/PEVV9KpyPgFt3Fa50Ju98LgIojvvEWe5fCTcJ4
SQcICrAjMCKtpmg4Ex8VfG9Lh6jlSgem/Y5+ROt3uhxZ8ZMgkdu66FwI5VVLPT4gryMSp58c8Atl
0ubegREffOS0bq1tSewamz9nsAb2epxL7a7C9DfiRCFa+SM1Y3mNeCSBuJcuNFSSAp7aKNMTLpDQ
xu1mwJXiKK/T+Lptm9K/hsowlNidM4RuIan29p4tFVWbF4bEmXhJzI3lWWWCvLOc9MLROPpksVgm
ulhdGS+nHKZjy70ti+CaQwAdVTeY7jNiAfksMjGx/cWShpRelpTGhUIJwpiKkoH5OL3bxqSm1JsJ
Px3UidnlGbDAoRK95PPul1AE9P3sUJPsKXRctCj0KtEVyTPecIeWPInPra87ce1N2az3pEZEX9tB
GYM8mHbwBrZ5/ZIY1JfvbhEyoCs0vK0dUhgnPFSptP4Kjc6+d1jOC34N2X7trWXGc0UeYL4dkYJ9
QJOBAUBGL9uEKlizOQdX1I94lnP7vJDq9pmFblXCeoI+juCvWmLSBMPRZuOXjNec8eJ7NyASg1Tq
+8sDmVrRXQkSaj4Gea7rLcveNdimFF6590h6JoCm8YoTMuRI7WRV+jXjUFSQD53N2unQNURW3S0d
Q/4nFlckdPD9RCWnLdFJG3YH+ki3BE4vatMXGAvOD13GyQnNNQh8nF3xs6r7sL5KXAc2Bhk8MNNd
Y4nbORywBhM7mj8OQg3lIXdnaUhf8hUxe/2ICFi5cftUF1PKnJrD6JCgfi6OJi7DO6PYcp8Gh8EX
kTyZj291IEZyb7W1C11KRYHYOB6z6LuoyEcXDHmvcD+0nWE2EybW1pUxHgXBvNU7M26Zzp4lUTb1
o6foGIoQ9w/50PUtzF6ieCzXw5Iq0RERYIt3hogK37WORROQmJEiGuCdOikET7gOWUkTOmrdl2aC
Wgj4JnE2qNZCZJtYodbTGtfboXZ5jN+DEKfbzgss/YgECaB9X4zhQ52L5JuyEvGlYGLOTO5fFC/L
1+j602VZD0TM+agW87mDz94lTNVA9RZfNBwLBGRdK1hn4gT3yUeCd5auVMPuGhiBhx6tXXjbuGk+
fkpJOeyRcgCGwyvj80BMwTpywh6IVnBQ5HZZS97thFvV8zXi97D6gnoNz8SURG/UfrNLwFcVPveY
QfTVqCPSsLA+pK+F1VUfCcHy3xIwnPJqTXl+tho0mVsWjsVVzUeKdxFecyY3kiyO51K2/kvIOfqo
p7TKkIJx+ApE+o14zsHtVmeSeoYDK0C+ZRN4hBQ6lR63Hur0lhJn9g4TYOjggwmWg7IDjFl2FDpx
7JOoTfy5CLF8M+yZSGPsl+ToQ77Ftmdlwpwo+GY2lj6fnvRqEeJl5dHx6XfF6O1ydCDEfoW6/dJB
GlQsyrlTGKGUGrSnShmfkc60XI394AHoQol/g+qqC8/8gg5AZ4k4elcInbLzqHyau8lKAwDeIG7l
dYfJMd70zoTxijdvcTs38TjgXxgl2CJbFjtnAb/zZVma+qU3aX/BCAlvx7dMmu69kGpy23dybRbj
sPqrZi4EFCVm3vZWWEP7rVkEzny/GwlKQjeSuOY6swt3+MCax6R2Li33IxxnHsreVjWLF6SaRyYE
0GxdaH0HtowBeDEyariJlwDt5sYtgvBTouxJgdotrXMyMYngmxI6Dycr0nn7YPeVKW762uji0NLt
OVvHq3XzpPKA/bjbErnuNFFPFgiRr+sD3HTPYwiyZc92deUOoq0gSIlKnqQ1YDE0wQXBFselQQ2z
HTuFuyKMIvvNZUusv7Skhk3PBVZrCDhOlBPvi5YJZ7Q1wAByAkueTe9nxL6kDYWy2wW6uEZtRpYo
dIryM7EWhtQxpf6TKVV6wXYWfgRA88Z9MfMeR+Th07B2g4cNPlbNXVBRMG7DaICuXnZN+Ea5gVcJ
xpPLxq4MamZEIbu9jce4LUCAs/Q77TlkZhFoleXbVIEEKBUiNZpaZalHNEHsId2YwOaJGG9zn0vX
+QZdYACIrhrnPYuQmZwmPdIoOyUaIJQjrbePI6hXdw4ek5R3eSzSWylw9d2OcaNXZCqwBBxXBiv6
LtNmOUNnn+AZ5hN8RZH7lbOLJ4k5phrTVu3stu7haCI77E71UE5Q0EBvyKP0EQ7yV+WEHHVwS3YR
HmSxwQpi+oexoQnamAZf61XZ6uRU9PQN13Md1YDEGwYDm4WWSO8jq0+8A+f4fKbJUCiHB2dwrdtR
4dnwTiKgDdrjRnWGV6alkbjLK9YLP/DgYOre914FmfQwoLyOw5ssRDyhj/GwZG23TzwMqFQeuptX
UIK9vAb8VYhRJj/oCVDotfPVKgekrXGfND7VWozFYSA9uIUe7jqd3ELT5ph0bOXk73WUudd9h80A
GwrigpycKLTIu3RWfX2DNG9uD/04l0gMEclYjO+lRRaXABAeNdjbGeY9svXFOaFh6tabdKYcheXg
2c2rm6LgOOLWrcrbGQephb0ygAu9BdVVRPeEg8U2s/CFMQ46nBmRMatUPlTMH0VIggndbJtaahmv
R87H+LRwTqP8IlkwxKuM7OiMoqSjs1TesGYRuD5nB9a4bLtoMX2NFr9RuILbvDkgNJL5XqJRfNQh
ZrSdl4MaZ8BiZV8TQgTsm6ByqWGZTiBAZdbfqK/M6frvPs8uJbPRA6mBk8vbGY+QK9gPkm275YZZ
3wJeWedHt9KDd6okw2b2XKBuTqx77PAbCWDII8EaKvdQVhGCcA8jcHQiZGd2WKWrRhTXOuq7/hvv
eTu+AR7B95Vg7FthO6V6stey/RFtRBg8QaNad4wz7HQS0Wbu6EOCszw6jAtIMF51obFPSofIMClm
+1dvjub4GIZomTd1O2E+oz1H2k5jL5iyRJIexqVyhGDjZibfJobSd1ugWZKPmg6fbUNO2npyFxmM
rLwIQE2lCwRoaiPokEAejNEGgFE131P82BydBnrUDRBI/b0F5DF/YaZh2udBCnLhmJLXSIo8yzvn
KTClhzGmAr5UOCvckxMyKUJUVYxY1KNl2MyhtvrXKNKmvCpHJLZbZq2VYH5UN/6dU06t2DO6FLwi
SLAsf9iSJeEBQZuGhRoVEUNRB97nEzr4ITsP0cgQjeGMjxgqROypHhwkqW89vjHnpiHYuDvIgDoD
1oLNMzOn/FyHgXD3lSrRTGO9xQQYEbLdNMhQPlnJ1+V2faPfsCynNutcNocIVa2gip6r3MzvlBfz
8FD7ZDyTYjRKfUQTZ2Mtsipl8g2a9KK6Cemek2sCHbzktipZB+18QIcssfGEFEx6kJw7GDuxC8Lo
tx0orIzEDbwmFFpV7ZMmgKut/VKihemaB0ANC+UHggBEjXoUgFRmxFY5bxg/sO5jV3pN80zDMZJO
GsowZydlLR1ZFbUKOve1wsgyAbvo8bbzT4zjv3bGn9tviU83fcIw1esTYzsZv/K2k9Y9M/QxeFRh
UrcnqhnCB8fJc/CWO5K3Sa5bVdxPqLWj/boFkieh8cbtCd9tnmmtWXCzfRLElAQKW3qQa2pUqp2W
JFqIGFaDDEkdmFaPFNo2eUfmqgox5uxdHbf5J+AC+BdT5MWXGrDOubEqi1GJK22bvI9g+JqtYjs+
Z9tNZ6DYINRVOLqfAZHs7bZhVE1AUWrx/vT8wb51cSIG5LVzr+7Wl5e7zmHdV98GQcQInIESK8ES
fA3CISCdRSub0zKIfqVa1RivhI8AlCXOnFbABwzI0qYwy1XgYXliADbBlqwHI2pAgiORPS3yj3Cb
dkhWmsxMf1lFnD3MkR9FGKwijYYTcTaEZ9h5r1PFqxHrZBN+FRFsGOb1o3VjYYbA0dTyQG2R6FHU
I2NTw5rSG7+gwO5+kD2APslClM+OuYo1/xNIGozYrRi0OXXgNwzaWJU1+uKArTKewJ0OeiyTCMIR
K1OLmNfUTZNyVyPAv6D0Z90Xu9NIFC1+xDdUNjaZQsStnF1NKsF+YFT+0i3r1qe18/m24Sa9gX3I
lDNLS9O/gh/N3pfFblf02hhY28jrnQeQQuPjaAfdG7GWxQ+7VelHMHvBlW2PPbDHCqn+ZuI9jh0O
sdE7k1K0WM1cN9WeRCrf2vt5llz8vgCVJ1FEv8X42Z4s1PIRgmcEKbsRa+NtHpGptfGbEkUWsLfm
s00pVNi82+kDllvnxReO/SON438FOvW9t11M3qDX7t1aQMiUKemB6JHZ54WF3HGrcS5OiFHTHXvl
/Nqg1YSQRBJyvUHTCHt5BGtacOjV+BxnVRNwhI2S1UYScK4RnMIqKTcuZiJbJZy3SzJjrKgj5Gwb
0woaA5o+K8P5p8ofjapad0vgZvOdEquM9/ZYeDG1SwHdMyls77pDhihwXCl246as+Kw1+Tcx3YXn
Z1euk3UYkEAy9uRJIWU1AtUKCsYkGI4cBvn3cajVhzVy3q7g8Ny66iu3/vRY+vmo+vKCcFif6fw+
tCBk7ftF1bedI80T75zQPRHWR8zDjJIWaEbB97TpOVdp4qzYa85Nt1qzxiHMnpq6JbfS5n1N6G/J
GncvWcL8UG1vPY9ohE9LXdl3sJdXCg/4ppYtWhohQeHVvh39xM6PcRBiVpujzFw32eJ/LaBl9Nse
3gN6x7LESBLbIB3QhWAD9tkR3lvIaOrzmBv7cRi66KEOJO9CJIUzSIU5nG5ZghQAPBCXO5sIiNk1
5r/lQwwU5tvIIQ5740404+xcJc5bNUzTyyhmeJr0pGxC2WI36LWdQm3Zs+Znjfxp2PaN7h5YtNXP
STiXN0lBgtYGFQ3zM9167UMGHZJpTehNP2SaoCZhN+YenbTLykMniDA/WBYh9VuU6GRcmnpa/sJm
VT+ZZgiRlYjVQ9wNssgP1E2EnvPcl8NWWJRT+0LHy7gdYwMGC3md2DDqS++TVEQf2KM8RkVjqeMd
Xsfk0ae/9bY8cvl771jep590Q7LjTiBGq6Ize/ShAvFnSJw9ezYK9bW/Ghe2S5hbDNyWKv3a+DPK
ldwa9ZewkoV98Kmc6o3XJhygYcM8iWQhztWND8Ts0kyTh0nZ5fenagi4NXihIRnibIDh3lexvCcu
kXMKcJd8D1loc1OVbI7aucsuurezC4CX4q3rHKSWUszqC9uH5DkoXJjRXVHp/DzkSX7MJqiAu4lN
9xvCHJqjgBwXZzMuyKKoHRLKXs8uIXTa6M+jEzQI1uUtNtjhrAq6aBMgAQcDNbP0angYwThVFeUA
2TfIriRz/NMwDFT/vLK9T+Lem3E7hLq55DSdT45rkcuMJcRgEKrZF+AfmvYW3qy/siga7kaDmY/y
2tYUbUOullWaxTAM9Fz21RJovzZYTAUqyTD0xx1DnzbZC2RBSDtbxsGbtvdXTDurF4Y6pSdfDM8v
K3a3SEGUj/S8m7AJ+27LjGio2JSjDdgjpYALTfRx+qrJBhObJR1JPk+b1oCfGyISJOo2oPsKwYup
Q85ReWu8JbxGKlNNOzj5SfiWtJHzI0b85G5QdbVM2bMOW0Yele+0Hdm1iMc1JGCUUIzpOkJDAMtc
vMIHlvMdM9sGSggarptomuz8LJMJ4glwjxykkV1DAE2WuSpPRZOsUkxYFfCh6kaEewtE83AN0pLN
omrQfDKzkPp2qHPre488+6jXPx2uazhipiP09NOdc4keHgMfroxBryLYtIFd6CdV/ZROuffhN+3I
W5QzED8rzJD9LGwFfYmJ6BfVK3Cc9GYgfQxwtYytO2uOnSTwlRRt284nIhIAzW3gJYwCvLTtkUmM
TJa+akG4ve3ZtUFhGinf6cyivNyAW+halqS0wntJM0QYnN3aZBZlIrwqOIgYHpMq88MaeOltLTgw
rD1cYEFYY4pZIXxKCKGzU5iiG0GHaG1B7FZfO/iDoMnYpn9hT8xWS4iB7k7IsXjNSNBN4PCXwQvi
fQygQTiy1+rYY/Lz4DyXhBeuwZqTWZ3YBd2bXeVvTZYX0TUlhLrjDqhRildJ9IFZufwKxJI5dBWo
ML8KYXEwobcE44GYlVJ7aAZTPgVk6VBAp6G+UTifAPVM7vgWhh3vaZYdqtlF0g69/eASdr8Rdl6h
9WF0vRvZeBlaV1yTiPfb5s5x7QEXv7bqD551kjNcNyh/TDiBCJ1FdoF4VfXJu/HxWjs9veShEBHE
KNx63YNPMBEzx6Qszojaq4FBlEc22Vp2MunwJvs1A0fPYoTV8ep6JrAGsKUpzlkYrXuANkVD2GMn
JtmAdSzvozpCges4E/cpP2hxO4Hm/gwhGhGLs9RxvY26NHxpkZhOPLpFd2vKfLLYZvC4buy0x9GS
OU1HFoIffOcWZ5YDk7hgyp6IJ87G/ClciqbY6a6d/5LYMR7YPHR6y5y9BgoOOeuWpeMqZyDY7tXz
5vFMnK0S26X1xUquCsBsyHBIQxAm03KRyJ9v8glH6E70IDf4+gTzN08PFdp9EqnHbU3tGWz4Muj3
50lC+RLsWSlbUkuXu8y3nBvJ3UiqS5ybayLCsS/xc9rlzmkcVojkZ1GOdaRQiq01NjYrbeoT7EFy
8cd9k1pus0e4zbfPQeS9ZCpmeBsh+GHoUVfOqbXWj1blsn51bUMDl09D0hJum5UP9FbYpyhvza4A
xJ+sUx6ssjVFLV6iTNGY9RgJTg1OHKJd4mH4SvJh8UTrPXxMUZJiNWoJ1LEYNlTbguFlvonIHRfb
cMnlEaoXcWCtHToVtVKRviBjb15aGH0Jr8fV3RBbjFyotKIIckNCW+EMsfeDY8V4O/woCW7irBvf
I/hZr0vFHnbjOoxz92TKxe6pNpjNjiFV611repovFOMJerAxi18chaMBaCfp9VdRaxWPaA0j9DtY
6fFuBcX0FlVUW9uoqFBwQ3WUZ84uWvoWYUq2s1APjCfsBeEt0x7WWw6zD/iNMS+e7ZzmOtniP3R9
3PpxyFuAzTc49bAcP/KM1c8Bt1S7l4QMsC6sEeAw62waa8dSf4geGTSHFFxVae0m3JHitpvoeXd+
kaE9mw372nNHDOkzHt/2BFpQsCdckECyt2XXyirbTvp90i8BkAZuCWcHs8d5660OwmRDTGV3jgy2
98N6u2i+Xp6iPVtt6By0oHAt0RI2pHdZnlsfLKzQtFBkhs9QB4kmn8qaAiszCoqEUcQgIFwiHJYV
ayuAJfrleDRyrMlnw0QX7bAu148eqWbhoZbu9FcbTysbprExEbN7VQgaUH8Q8NX15TuDVgXgwMaa
srGQIH9NQN/Ak5EE7W3qAkHmTqUp1B4hYrQiDextgHZxKd+7Chz1Ft++fbdAJkI1o0dSpgZ0XKS1
dorD2/grgLaN0nE5yymJ20ORu9mrmedIbyp4XOgxqBiyU9dWPlHTuPuCI6leNCKMDoGaNjQ3P5I+
wRdpdyi8zrnltXANKWYYPKpRBaeQYQkm+ImQbMhE2c0yD8rCBxcOxbPrEZSyw0oR+LcJ5/NffTRG
LI3K2shdXQQjDSyhvx+MBqCS9FNbMVZiqec8QJGpmh0ezOQ+Thtn3NLiVyR7k0TFc4G9hGBuQ5mz
c7QVXRaVowQPYye8z4bC6fbkQKnj4AnSlyad9jdUfFN8tGkq443iRSR4+nu4Oy0jjE9QUMm7JNd0
TSSyiuYZort5yEXPinFc8KkcdY9aFC1zQ3vHMiGG9A2riimPXSfvWFGL7xjOZbnNRICPg6A9uewt
5UYWLi8cHxzrscVUhU4FJh/lXUQ05rDjhdlQy8AAuwypAemHbsN9V+5iGvwyjkScGUZrhLXbD6eg
1wpxJGF3xcFQ8353GEGGuwRtOSVmouU9FiJeuLpcZ0Sz1X03U450lzW8B3YJp1xwHAROfAAWOn9B
QMQOr2o7tWekkiFpTENauQwmwzMTt+pLzVgO31XWFCP5gnAQNuhzWLsg1SF6GWmzzWAy8ZIV7E8+
aZjr+NQiSPG4i/MZPD4D1/7bgtAq2bcNWoudzLz5knK6fys4jp5mYLXxttDusjc0nZD0y1C/OH1S
XIuWzJOdKh3W6Y4u/8o9B1UNtKnqHgRadLc4RmE+6LP5B3Pa6bvA4vJGQVldGSauya4CBgjfSnX5
PoNL+hLxAz+yrUI4lPbM9eOoBHFf+4VCZ56vsza/6tuJbU5OQBUGn/SWJwz6EdXuMFbA4cl/7r9R
fjFF5aGskuwB8Uzkols15WAzjOB43slo7jlEhK0H/8nHn1YcumhwvY0t5zFlE9QIL2BcFoh26DHD
Aq15UOgPml1ZOYPzRmIAX5OXsmxmxN3GwjmHEP179jblXCNEYrDMwr1YbGZeW2nlrIJj7s81cKNz
4mNHsODE0nsWPCm1DP1U8dZDH3tegR4O0fA1oJEu9Z3p3iZVFX+F5gSr7wPbs9ncwBtwSWpL3KwP
X2wXD6fZ9vzmuELrRBMRAE0L4OVTQnI0OP2x8vprQu58dSC+OtFHl+jD4hOfq+3BkLCrdoTWWJXu
HtgDOMUrx4fhSgcQyh48fZRJF2cvY8+pu4lM77XFyfikM7nXePjZPrCKMTFfyORUsHn2bbrOPfdA
CyeAKxEJdxvBhF+s/QM9Pj6/iVLNt5b7DKJ/fkQGzg4P2CeHZK46Xvi8odhOJCQNWttJFiX5FIie
SGXFfLVSw0aQ7gkR5QtoHeKDt1GEjR0Mg83xgyMoek0IZ+w3SYNWlcoiLiS+Wlc7dOjUejtFrumt
Rm5PoGeDZoQ9Sk2nw07+r4aR2w9XqeYF7W7TbhPwAxRUOZEu2y4O9CvbbbJ++tKWSPI0yei7uMRU
sxOhyZztMLjNj1VGTFrAqJIVkNJovPnI2wlERy9E4k1cKBqyaf5hXMzXpGXnE+sgpP5UPtgc0j3e
LHFCYWhrhhBVc1P1lp43cMH9Dy8b5wNMeObzhG90LpvHjjmapxxEcmPfxW8Tsv2/QiL14v1UOAWT
J9o1sslYiukTfwdLeGMpsZwwUVHlgxKmKKumGth7uOhe8e+WuVE5Rhlmh9pDDbR0uBAnl2p1S3cT
NHvYSKTIl5r8kXgo/AuzdXQs2GNz98pll4/Csk3RQ/pdbj0KVzGh0U5S/4jsgvDSfNG6vzZJYz9R
8yHhCn0K480iyBjdjwrxy0ZrEExKCCc5k5KCx6QqWKlsMUQiQ4ptQ9C7oyyvvurWW2SXYKWxjmKc
lhjqUY2+BkYLVAujiQ4DxLmYry49LZtUBBU2KXuDjTkMKSipI3VK5Po4IxSb+pwtiWMz9qkqTOEc
DySl0QYj+oZQUBAx0keNcU9tU3RXSdCG7i4e7HHYGh0wjgDJwn8bAo/eJEUZfCApal99RKIUqRgv
vmtZO99AiQ3cJu7MnV3ZHVj5CcLtJu7AnO6wu6lXXzD/PRRu1jygHGPCxGdLTz26+wdgTNOHLpzq
xnZnbCcxW5xgT6iN8vcI7hzemM4KQXIaXMM7ZWNG3mrUzpIkB7fJtuRvMFeD+uqLjVYKjoEZgplN
aZJ8K7KCvXfRFtYt+KcMSpwnmqsiLSAxe66pj3lM1OPZx4Z/LbomvXgRBzJpoiAHdzAQ0CKieEbI
JDtXeZsALfErYg+J9w9s10cUpzOCQG+hw0Z20m70HMbxhtEwvU8YsK3Z8HXw5m+Zin51I3t8s5eu
vA80PxQTxoJRRGFBuCdszAGsO4/iPcl18Z0OL35M5TpjjXNnHsCxG+43RTodlryJuQ3dHsYCildM
Al44Ju+iBO8q03jAx2ABd8ALtcSv/iw9dxchKvQPFdvpakNBAJED/LLGuCd5WYNCHyPgEURx4QbG
UkfGmzd+0vzNZCnXU3fN70hXnsggXrsu5nGbnqMI7CVUIbNyFrw37avVqrzkEGrovQp0caXq72ix
pnKHx0D3J2aTTb3tXanvQftM73gam/eEjuXTzyHv0fAt0yXDb/zIBrS7APhuniZo5tWG0QvIHem4
fGJwkXwR/4EbDt08lf6+hmRanWrhRcA2Gh++4KGvWAVdxWj9CbJy8RbY+3/+43/8r//5Of1n+L28
L7M5LIt/FH1+X8ZF1/7XP9U//8FeYf1Pz9/+65+eo4VQWvnIKz1GnmhR+eef749xEfJflv8RiThq
mzZT+8rJu5sBaH4VRMP9/9NFNA2ClNzaLsIjw4XMzxfBU+HlE1auy8TLE8BrK5bwsWyQsRz+Gxdy
uZZtHNA3vvz5QuxWWAr3RX5BR7aGG+sp3AOuI2brz9fxfv7W/s8H8m3BIFtIz9j+z9fJMh3QLEXF
xc288Cs/fyT3jnB8yEq8GHk/a6eVe45azpo/X9n985Ud8fOVW9wSA6zO4gIkVtxJL4OhpTwhkQ4D
gPxoO7qUP1/xd5/VFjY4BkSIti/Wf/5vdwiIkoSssLa4JD3arIAb5qZrpvxBALAE0FUyjKbgT//m
qvo3n9O2kTIJx3Xxd/1y1bhWSzW2RXEBne8jnBRL9QFVqrp48Lk///wJf/ed/vu1frk9Gc2XE44F
fs3Y6V58q1sxKTUJlBOWsIcBB+Hj/98Ff7l9fBSRwhmS4pKbrOHDWW5c7FGIV0+ytdVbXeBR+m/c
N7bjeg7OPOmCqPv5V4zICrMrIo0u5ZipI6NP3d2YhACj7ZIZDQ/HS9z6+s8f85ez5V9PiW2kwmRj
S61+fUpQ+GFoavrswjC/rbdkeDM5nVg+/M3X+ds79P9e59dnQhdJLROTZfDnoncm6TNq1ch5iE2q
zTNRf2N8JqrRS/7mK/3tLfpvl/3lsOlwb0eD12aXAfqIpPbNA/bKNSPbI9nDKv6bs+13l3MEKRI+
qbJIMH65aaIOk/QSxzniCxEcUuTu52FJQ0Ciefz85x/ud18o1leHBYZxBaD3n28WRzBDwbiUX8Br
Tp+rhPSqcFgdbTITHqk1TlRJ/d/8iL97CDletND8y2a39fM13Zzxi450dhmZ5ZFWztTyjFjduyaT
JaT9K+rmy58/pVzPyn979/3r/gQJ6HjsIG3fNvbPl5wBUHWupXgtEWf97rE3wuNztgZS3jHQ5Gtx
jwuJan5i5muZqjvocQ1Q+/Of8dvf1WXpDgXN94xe//m/na+L3zU6d0xysUKMzhsM0f01vATMdbTh
dMx/vtpvf1ojeelLBrL8tj9fTScWwVNzlFwCpGVnHF4VukgcY48EOYttldXmdfKF+psT9ncngQMj
TnMDKwfL3M9XVUBw1l46uWgYCmhC56HdtfSB0+7Pn+5336XiKKfgRdiu5S83boZvjz3hkF4UoQ/X
/RRU/WFKl1qyWaqDvznefn8xzdNobNvFPvPzhxrKEay5PycX+HTqHdyndYXMzgW+J/r9nz/X7x4O
HH6CKo35ja9+uVTnzOzILYdfTQpDVjBju+0U1fM9XHeUkPg86r/5xX53n1CxKY1v1QhH/PI41nkp
cg+v1aXvGqCcUTmNH3PLi4U1DM4wgpqaqTlSTcvh9OfP+ruvlccBr6SinBXilwrHtEHNC1GmF5JD
GX7PcSX3S6Ed1nP4d//mYvK3V9M2UauEeXKH/vI5eSMGxczm/oI8qYHhrqJnW3q4tr3aOVpo4ncc
Aj32PXcenxRYTLhekWvuW7we10x9NQwLonQYTNKpv6RW7Z7//HXI9S/49ZSizrQd4VOeU0L/fJuR
sFdmBNtlF8yQCO3w455yq1m+p7gN0R/IFNGVdh4Gn1wyeG6yA0UfOZF9iKCe//lv+d1j7Hq+7/Fw
uXQ3v/w03TgKCak2uWQlcV3/m7Qz65HbZsL1LxIgaudtr7OPZ7y07BvBdhLt+65ffx75AOeb1gjd
8BwgQAI4CZsUWSxWvQsSUSpU87xX6+ADd93bgZZfJdKGOi7y2G1Stf4xgZCD29gJIW7bHOTgldM1
R5/lCmN35ti0nDQTjuT5Cqu1CcbGKWOebB2e7QCdFHrHlWVTtEPBh6cV9m2A7MInpCXq7eU1XTna
ZNe2qs5MXS72xefNBgVER5I4J4xPFWon49gfaDSJGfRe9d9tui/B8fKQK/PVoAfYpiY44ZZcDGlk
QyurpnBOiLEW/s7vMe1DhdkIRrpbvk4tKaEM+62voV8+wlH0kq+Xf8A8wGLBuQMwb4FzZ5rvDh29
qQCgUCpPIBj674ByqMhYmRPdjnU1nPKyN2iz0+3dqFkwlYcmGsBrXrkI134DNpkqXx1Uj2bNAfDN
tVvZDihMhMVPPriwAKVWzX/IbKf5z4zCvHmWFr40v4GIi3hrkSeJZwtuSvj3UZZPTy5nUrUAhbU4
UNoAKyUuDXkSYDadXejhA5NTBgrLHwA/ZXEoJNSOPeoHFMUvf4O1yKfNT1eN4OdQ515kPzrlXAhB
mneSKGVgrBzh77tV0Zz4BAVbhZY+UrgUHV8QFs8wtbcKICoEYhSQoLRabF05+iWXEpakMraPOKE5
R5Go0ZUsbSVA84agZsC1zhl9953iFrYWtgInCvjJXWz6FIWNqTP+ayOreL68JiuXngb6mR35J9I6
i0AQo2Tmq/iinvSOT7AzjYm6blH24l7pMr9EEa7uA2NbtEKGV4Ze246ONX8I7j3BtXu+HZHeHjTW
QJ5AHUKBbRvUw/tE8K43MvqUz3Vl5v9BzUx+1IVIXgf0YqOby7NfCwvcgIYjEU8EM7lIMjAYNmHz
efIEAoE6OjT/Gc0WKBiiagns+CA5enQ6sD3EyP328thrUVAycdXUdVs17HkXvDmNeKG28DCEdwLF
3NMT5HbNZvkfdEv9CStohB7D7CPzNQi6BH3S7uXhm4wYkn7heacYSczwruiohUZI5Us8nOAvQT1h
ozfAmn3Uc4Lu++UZr+1r0n0IwxL6prV8zqFrkwnQ/MopShVt3MGFSIA+aU6pRzed0VTj/vJ4a68d
htLI+xFK0Cx9scSeARt51Ht5wkFXftKbJELQv87KR7+C2wu/JkEiUOJm1M7eBRMtY0Vp1V3Xcotc
uYDEvJUWFwBKELwwLZ1fg8r8+efuO3YzVr7eCTa7qOk+OfZtUKA655Zoq991ZT5+jppxln0OS5AY
gxbdOEqGjFaKVSWfKcvVveJ46uOVRVpJtsizNEFZT59fK4tbAR18LE0KXTmZELa/+dXUPcZ8J8rx
yIBFu67uUqSeGgthqyyBlUSrRH5KAnRAjmEyf7rLv2flWMxpH4eR65I7e3EkPZviGOr1yinx+q7h
KYpd+79TEoKvoBZW7XguDNqVo7iS5M3DcTlDKJLc0uffJoQsFrejZ5+6FADC1lI85FZ9BF2mKzfw
2uTmo4fcCM0MfZl6C+AWJYhWeUpCDFlpGQj1wWlVL8aiIJ++pkGp6p8vr+fKoaNdKrU50YMXrS7X
02uQYfECEg8FSw1lUorxkNGo126DOEGB4gOj6X/K0TZdg+UDEUPBEC9Mh9HgIf3nY2Haf/KlRleu
xF7nA3UEXXfIY3WHK0QuR0PDyaOKO8lTAH/pB4ic8GAWRYkOsh/eXZ7Y6pfjbcjHo7BvL8vsHf2M
Ebazd0IgU94puGl9h1k1g35UPFnGbOiMw+UR1z6coRoOt4PJW3v5sB8qfNdN0MynxI77kwboG4Rk
mFY3Cenbter+vMOX0ckgH7doi/CA0xe7ZPL9QfdbohOUp1ruYpH5tNuAxRvHCqO1T6FhlM0Oz2Ns
DnH7ptsXFeq1Ga/Fay5EahjCsg3EbRbn0BpEG4L+hM7Tlba/FziII8Gp0azb438YAeD1QnQh0ooa
3k1c98kJUGcX7HsvaJyPLD/SqVyTljR1e/Eec7IOhCmb7tSOI/IqGHd3X2KYRxkqBnh5bT/wsS3C
zxyApWouRlNmH/fe7J0TxSoFovM4OrukRxJcxRrqI4OZguyS0iqiwXKRgiM/p1Jy8OXJoS+6zXQk
yDY2ynevkz3iQHp5ZmsH5+1gi5l1RiisJvOck5PRci3s0dx44VgeDS2UVHVyp7wy4Mq5oftDAd5k
dsK0FlsZqSM421R4TqNRICXrjd43UFNf887vrlTD1vYrQDoqb3QZYAlo89zfpHBxiPNgNFS8KitN
O6ZNpT5iMOLbG1OpsiOke3wGTQlzCyXJEAgyYhC43kbF78tLvJLDG5wXLHBM26RUtrjBR8vTLL8a
5IkSKFqOSWLD044JnN7OgRw287XCsvw6lIDFrjypVr4uQ5OkS5NcnWU/X4GGFj9WJgMV1IZUSo8s
8bXHwmxr9mb6JDD9e7k81ZWPywkRtDl1EmfKx+fj5QH6Gq0nlROC0bxTJsd/ib1AINGgATS/PNZK
VkBqPr+NiMIUohYbScall2aa4Z2UKUMoGHebEZvIcC4fXx5oZRFNw7KIeCrUQVufXylvthHyVHjr
REI5GU4NkAzBZOBJVWoq9Q1eUln9VUQgCa+8vlaePnQdJFGW5w9532J24NY9v2omn+4Y/iufg8x3
9kIbkOI3ewSZd6jya8FjEfghpqxDmfx7ec5rNT4iK60WQYecauv8pd9MGps5qyoHz3fBbovuoLGR
JDDXblbaBrbyIkxfu6WKFIKcyfC6iIck+w6jD9VUOI4omF/+PWvfAFAaj27JqqjO4udYGV6ama34
Lghq6C8CeUQ6zBlxPwYGGpmT+HJ5QG1tK1sabD3q6JzeZRMEJEeBQorNB3AUhC5RdDPdlH+7vBl7
EVAJGqxM+p9AI+neroWB2rgmok+IlEStkz9UYW4Cl4QDJ+5gT7T5wWm7FBWArh+DIw4kirfPEbSH
id1PVtuc0hZESRM0Innsy075qtRF/IRIKHViyBH54D+gbtNUvy5Pc22bzc1sKivwtXVtcWB9tFzq
Hp3KEya8nh2DKirl8JyKMfsydJn9gtlRejsklv3QYQCyvzz46hLrhg0AYw7T5iKfKGsQk6GMfBd5
4/qbF6I+gVVRVm9iar1XxlrJoMw5E+UA09EiAz7fz2Er4KKao3eCCs3zGb4wtGYPw7oCYdH+0W58
yJrUtESN6G2v9htkjo3oyi5emzAFLpoCwHZsOMTnP8K3U4DeduOdPJSD9lYNGwsvQWgNamBOH3jR
mhhn0labi7j28qLNcMQTmK/wnLec8KHFceeTVkjr6IwCsylPyT7baG6jkm5Bzccy/ZuV4D1XV8oE
ugqNlA0e07m8EktX7kITKL2kmECD014G7VZSR2g7xzsVWormqQVeTb3J8edVNyhlF2KjomeFKIJt
X1n61YEJ4+g98o7khXC+9M1gGXDhbHlCnms6TGUOtUJ6+s7XlOQTEp3BHuRc+M/lDb52uhzL4HIi
30EtZxHE6eYi/I4kwSnrpLmDM6fSD4Fv/wDyFy12kOj5p8kjU8YEoo3Km8ujr8VMh3oOWTBJu72c
cqXV9DejRp4mfGARYkLLH1Q4TMmbxOqDfhsgolB84JiRtHKm6eiScS0Sjrqv69goWu9kIyRZbDC7
aLY87C31vu5N8SKRsPsBhcGErIBIFD5CWjt+vjzttUNGPgCOzDYdTRXzsry5uXKw9dTsLXkKUfS+
6UgSmn3a2v+0UdDlV/KrtZI115H8UwaGFG0vcjsdDSIPZzkqdii/3+rotHydnNp/0K1O3Gd5WoZo
F4LP0wJQirsxjRKbHWB7P1W9bul2FGKXDiBDpqaPn5FZM+WVfb96kb/9hfMefbMcYYHrU6QR4cvB
CR7y0QxOPXycG3Jgxz6ZeM7LxwqpSHjwRoZccm4fJZK7ujbY6ZXDv/ZlJKQiSn06rU1tsTlGXyaQ
xgPvhOB2/KWuW1CN0FIU9Q4FSFwFLu+DlcNnqSr1+bnQAVxrEWwN8JIdErC+K40aKR4Djy1jb8U9
oaUZPXfUnYMfAPE8oCpZq1fO3kq4sVSQI4A5VLBuy+wBwrNIYyCVJzubMeG9L/QntcevACdJ8PWl
PldYqWqDsbw865VDz8AAG3lfqY61fPNYvk1xOk0Ct5vx4wXybAf2Yw4aoIQ5PfWWZbv/fyMujgBa
/oiQh6nvArYtsoPwycd3KrwzsRf4TfWbQjTy6+UxV3J/rnAgRwJgKqduEc0rYddwE1leZMGaryj6
e7P1FerLH1hNYKK6CkJCRWBisYdCvcV/0xt9l8WWd4DxKsxfDDvco6GTaTtnkt7fN5fQT6HIQK2H
NoA6z/zNcVUoESax4LGh4osL02YcyD0dE3VuzMHD28vLuPZCPhttPrFvRutw13D0lNGkF3m7kZwf
7X01MxGWQiI2VGT1Q4Mn8DmTaJCRIfXZ1jaC1L4y6bVNSzONQiitbio6i5/RduqAO0gYul3pRC8z
7nMzemny2EEm4mrMr4FXVpJBgBwEIEODkEAF73zaUIgiKGxl6LZ6rMMNjcIBTd+qqZIHyx//qI+N
1i8VOd07gNNBcD+oLb6glxd/ntSipje3aS1+BshgCsDnP8LhCRBjZQBYR5nxLCTp+Ze+KX3XqFX9
ygL/qUZeGmyRiTQdbIp20EIXFTL5O3TaQT2mkWiP1WjCK0QpD1Q/bTBUFwqZi1ucv5Ht3QzwYQCn
Q2WgEaSb1k9HySdtC6txvNb9Xl0O6u4WFX7e88twrceGjhc2vxBS+4A2TRU4xjHVG5SX6UchPXN5
9Ve3HI95lUwFWuYSYYHNmAm6VTJcBZ7hkGi4+BwG5HxR2QNdFzwYVvvr8pDrHwE9zvlBKWdA+PkX
94LA94F+ESk1CZxxA8HGesVbZISKjbRvftOpaJ/cNmizPGSptHAYkXZMltQifHmrwoCdtvjcgQDE
/qf4x2mNXlypo699BUBODj7X1HiBPJ3/xIz542BpR24AVz1Cx8hAFB/d9hulQtHkyjdYHWwGVfEC
pfa1bO8il2untaWErsDm0H+uJ6VpDhOukc1xKoPsv8vLv3ZnmDTuyT1os7xrpJWdOdpItUcuNutB
gm4KOfsrEltoZl8e6A9DYXnY5j4E+C3ybk1fxPC4r0y0KNLYNUsFzcKYZ/dPeO5QbjT8Y8stMEOI
8hpI9WMTRsOtp0fFHhB5jq+dWd6gxd0dLv+ktd1u0tLl/Uvx1VqmqUlTtIHeq5Hr/IjCqrszM6V8
El4QesBajLq88mFX75W34y22UW3Uvg61P3TxKhfd7RiNbXpo9QGirGoF9yUVJ+8TDgE+PKcGmxUe
3JB36a/lwQeirAXgW6ebR7hdgpnmu4SXCqpOWpaWfzzbo92Udfo/JniGK7n22ipznYJfgpRA8X5x
vsnh5QS3LnIzxFfUTU0Gjd1eC5Z2o9IxMbZAE9Urm21eyeVes6gQSkp0pFRLFP2Al5Em8jR0U0op
2aP0hrg5ghzrnkxJrn8Iyx5b+LZAKRDXiSGjP3N5a60dqxmppqrStuZs7Dxi6FM9mKVVBK5mwjcu
NUdxbjGQa+qby+OsBQv6RsKhoWg5XDbn4yiK1XoqJ9jVc6X71hcjfraJ5C5Ku9S9PNTq9uVqoE4E
NwHd9MX2VRub7CsJfFerW/+7M6DcuS2q5KDjkr4r/XLAJDYQxh2KxfG3oh2LW/4dKT/waSmMMTyp
LrtqsbJ4Snot8ta+C8rQ0vDHzZBOR5VY1z55ia8clSkd77D+8oItWt44CF9ehTkJWu6st8Mvcl+6
3rROgde7k+O0+n7ogog1F4OotxrCL7N0Gw68jgHxfn955LVz9Afhy3amMLhMBQS4VSqvTQA2WzQH
iejd4xS38Qt0PCy4kAEpr3HO1ubq0NUEc0OD9V3ERqTSbAef8nKOcvdnDx+KzzVmWXeeFw4YXTmp
Hu79NlHiK4dndafNRQo5hw0u3sWulgoV5oLE5yRtVE6f8VYFruZnpfowYD5+22lIheyI636A7kdm
/vY75JAOQTziF/mBRUfj2xbAaNn38xK9eQqMRR9QIjVYgtHoEU9KLQPUU4Nchd2JdkeXSb3ymVcX
nV7mXKeBwWgtrklKjtDG1CR0ZyOJ12HCz9EJi+E/LaWlvZmo4+xUBfWoD8zTsOkIzl3jd6wOSMkh
kq9B4EZTOLl0kFr1Uy9LfXr1wJtVO6MWSGZfHnP+isujRJ9KUAcgKZBLxCBqHehvml3ows+vv1dR
PYu1TQ5Lq6eIP10ebHVZTYOhDBLpdzDSXEuzsHJE6GJsUkOMx4TghfwRtfQcaZ3kAF4B7jz9CXRg
Lo+8Vmvi1UoGj/IrmI/lc7kw/dzrKtRYNToawybT8fBFA2tq911SIbpmigL1ZL9XGv8uB9u3FQhr
PIHqwaPI8Azl5fLvWYsjMzKcSiQ/ixro+ZYm98qbbpLEkdKLXro4cB4KBVPaQwOP8lfcTvmVi2Pt
O9Nq5dKg5P6+5OQpiQYzWqf4YhaOtkV4Lmhu6Aor6TGLeUxfwYbN19BiW3HtooRNhUK3AA2fz690
8KCbxX9cPShr564FmoX+pu2PaBelUz0+tW2M7D928AiXhPgdFofLC7wWvngUAhYEnUbJadnvlX0W
5RpmeuTUireLdRv/CMjnSKN4sfxP9pWy1ydh3ZsGltyTk09I7yhKd2XHryw7FRMDcAafGpbGvA/e
hC7b8JHIoI550rI6dPa2Nhr+DhM0rTw4WmB/ADJhz7BQSFq844SziFtGoOE4MCbgM/w+f7BgaBy6
qGiQmDa0XSOU8cr0VqoVNtoQlNVp4pDCLz5zC3kya4vOQcZYqk91P+u3jV3Tp8dYdJg8yeCT2o5C
RyDDw8FBTA360Zc/9PpPMIGocUFY7xi3emtimhODpAAc2b72pZMUxxIDOf9Gs5u+/UIly1OQw5Dy
JVCg/x2jMsyrm8s/YuU4A001KBFA2+Lvi3W3u85EgglEbp4M1U0FnuOu0QNs3z34lRoyHVfC2Uog
nZNAAeEH6qFjLNYdJ9xAx3PGO9VSGr/qqo+xXwK0i1BOohQmsjoo+PX3w4Rn6pXINU9lebL1uU3I
YpPcLZNdD/FQQmwKylJPImQKdCeZxYmgWl5e0rWTw3OYNdVnGIW5eLF4+FikqMLJU02k2CMlh0g0
5RBzA96Vfv/fD0bTlJc3VT4bT5bzY5qj8ShyUwE+VqNUiD5Keg8kFyfDNg+/fmQoyiw66jbchPO8
30aERMVspmSo0Yz9IxLP+ADVufK1tfTu7ysmM7iHpAnAFiXMxSUDK62UUefT0/XgZ4VG6+yqolMf
xgjvv7+fFQUF2K/zB0Mc4XxWGt1Tkt/WOclKf3VU6oc7RCdQm1U9v/hxeay1zc9NBhKWxwcwkMUK
ZjVG3k4XKSfRohiFSo1R6CiZYRSzVXjN306low13GgfoWiK6FmvkHFmBeSCbs6R0odadqIUPKgC1
jP6XFF3xnNjqrxSzwq/T1HzOGvSbsF2oX5sAqaTL016JMY6qgram+sXUl40FxYNhSz+PR4+oq9to
kkCaMzTwYqqCUfM5jfJI+8CQVKJnrJ9K0X/5zFMbPN66IA7cRpuKf9IWdwN1pLGwcRCtfm3S2ryS
Nqx82pm6AtNWBWeHkPr5NirMoW9N2NRu0RvVg1d3+TOi/Okux1rjBmMinbasbtxeXtj3EQ3eJiWY
GcbOsEvceDkrLeYopZxGJ4tekeFCLScbBv3n5WHezQ0Jaj6dRgoK4A/Ex/nc9EhNMwVHQ7dGveaz
zITTbLrBLoKNPeoNCkS6EyKbZl4D6F4bd/7zNwGHAnM0COTFXSjjSrjxbPMFXSv8tpWsx3AjVNH+
Hb0ra/pus86TpTggBMgdcGKLQZNh7GSA0r3bIUa8axLF3DXA7XZZ3YzPqJ7lfxvqGI8nE91UKLhz
DD+fpIBWSfblF64FLb6DBFHoKl5JVqE8h6B3kivhbm1NuQHVufrhcP3O6e+bNUU/PUcCNy7R0nVK
1IL7fIf5Q3YTV2Z1zAvD2mLwaL/87Qbi/M9ERIIs+2iJcR6HvEgNc8hdxwyx19XkfeyFSFFaPbW8
tIyUTRT01RWw37trWGdQXoYWTwei7ZJq1Xt5FSDll7sCXw97F1D2eCXeqOOubMb88+UZrg4G0ZJP
qXIilxAcxH5HBESSwi1Jer61eV682AVNcXRg0aC8PNa7Uz9P7M1Y85+/+YRd6FS9NmaFm4wo++8R
s0WXEcge4nWXB3p/FBho7vSTrc0Iee18ICJnRNG9R4ylKJyXPkaeL5zwMvBsX0MVzmmvYIvf702H
D0YSA/QfU+SlUMOgmV0F8C9zKRXSsWFz3MIOHWl2J5F5b+e18lKGzf7yJN+991jNt4MuEihhhlis
6VHuplU+PbAzFKwAKVDFewcHgG9tmfi/gtnDvktN70pgXds1qBipiJvPFCl7scA4BTgDEhA5LdOs
BiGWON1u6JBU3dG4G06XJ7q2bUAQ0xT9I76hLqK45yS2jnR87qLTXL7EmHgij5tnmb+7PM7qgs79
J/h9EDaXh11TdFuZ6jZzp5Hmi0xxG/Hl9G+ler+G3FZHRPtMKMhqkSVXQve7JGf+lP9vZLoF5/u1
nDrNx2wpc5Ebdr4VDgUha0rVA2QK1NXbTn6Z9GLA1QiXFm+GHCtfLk997cCwe6F1UnsEZzz/wDcn
02jR4y3wxnJp+d5rWmE8aZVTo4GNpVU3aNnfppM8zeFvgsmiOALlbzFcIQnanH3Ek3Kj2RTqkMIm
dyi0ETziL+jGOQ89Kt1XbpCVSdLu4wXA2BAMl3W3GIGUTLZO5gJ6t+9DNfeOMOeyO9iVGGDFqIxc
Yzes7Fw+K3VkMHDclsb852+WtSz6qsaxOHOzoon3Azyu8qZCDLH566t4hnb+b5z5uL4ZJ0f2ZUDp
L3NRJfVwatDb6tjh/WzjNkoV4vJeWdmsvLgpXPIx6PEsM9Q2hSNCLS11a70oxbZrZXsr2qr+PcOS
3TKOlLRDR5rH2Kaaxf9fI2VQr3VDVr+laUO3pt6BKs8ia63aUoQUNPmWKO1CnIino994zg0JyXSc
GtDnlye9EvDoZsHzhghPsXiZ7LRCgVrd6ZlbxGjDKw1RDuduqd1Mk8yyv30DzMcDPhzoVOyekX8+
/5yaWWKy5/k5gShEPTbIp1c6huptRZvpCUM0/8pxXJ0cD6wZbcMJWV5fwvZxHpyYXB531cPQGkq9
Kdo+yHZKOEj9yjFcuSy5OVBQohwN2VfOn/bNZrUKza6SOsx5cOCfGkVI8k+erb4IB0MVLvVp7+m1
/d/ffz80z2dQJhOlLHg+qG+pWYx/LycEYsejLAQOp0gp/8js9JoIyco1ArtnxoDSN6EGsDiMIkep
FFR/6jZNlA0PqR6Fyl2ONsH4SI48eD/CWqvK+wowRXHvGKW8BvpbXWCoTgBZZuTGkh2BLHQvM+gw
blSo6hcgM45+bNQh/iXox34pvfgRrjzEtcsrvDptSgQzToQyi1hsWrsxprTS69RVvTr8KvGq2zSt
Vjg7pw8FfnUZHcxNMDpafhPgchpcSflWJ43iCfIEs2yUtcxIqiT3hIIkWJKgket5WFZ0svScjdJU
Yt8GE0KoSYfy6eVZrx0dU8wLTUwgDC0ivK2aTYDtInGhr9LbtgmS/diq/lcfTMAHZkgPmogwd+V4
zZ5vYZhpeoZpFSqAQku+o2Ze7iqljz9N1AxuTeoG+NtqfvG3uFliETt5FpygoG+ri3XFfMPTQeOh
QaZ5yJ2OCA6RDPknoeK2RelA2be60fyOmyC+8jJZ+6J/kmmyanLqJecIywAMxGrUz8qusR/B42P4
gzZ1uimKYtxp0E130iyuia6t3G7EmLnRzKi0I5cXS6eiGRL6zJeU78bUrf61x75xl4069ixhXaDP
H2ctl1sgPfM1qDr71+UttZI0sH1nhD6fmjiy+AVT3AnVK/kFmTY50V3YpcEzHEFnuBKHV7Yu43CJ
k1Xz+FsW0LUoMKrSRsOoRLcel5xkbNvbaqriHCsf5KpvLk9rJT4wHPhrhlJR8Fg8VyZ4TTxiLQS7
WsXAlsFWsKNTZH0qKl5mVVdjy4Nh86+47KdPl4den+n/hl4cUopA2sAzO3LhD7KJ8xwz+QfLM7wJ
ylieIFJ4JRbOV9hZwV6fjwxYDRpykB+Wgo92lWtxbCPYpPu4SGysFvPhA2Lu7bdS9vKfGOHhK5tm
bdvSGOCpi2aHRTXvPDi0HQ5MwlBiV/rVz7zI7fvMaGKaEnlX/iy86h7UxjO+L+0dbnZ5ub+8wCtH
lfn+b/RFaOoda2gM/PXcqqyCZ1UPbGMfDpjyYR5S/YeXssRdxsJ04fKw68sMB5C/eLssnxF1Nmqe
1rClJmSiXPBV92Xqjz8bGNlHo7H7v8+yeTQAC5npn/zTYpYayv5K1MeJSzubBlCOZYjuC1fphJlc
ifWrO5bWJTEIXPs7dTtZOnGIiXviiipCqt0upb2XimGeGjKyK9NaPZhvxlpEeNG2XiYRz3Flot55
ZZHe6RWc+U2t+O0xbMIGd8rAm20yr+JL1/YNHWPQznw98sF5Gd6kgmBuUYKJjcjN07ZDK3/Smu5O
K5MOpyfFRtlA0fC16UqsQK5Eo7UFptxFQwLMN1i5RTTKWl9SIQXZCoJvvB9MaG4O4OffRlu3f58i
zDVocs7/CylaDOUFmteKQEFbEr+5W6ec6tsOtYiXpB6618sHYnVWIGeZEna73GDn66nA54lHTNtc
3BKjo4NnFJ7irfEU2lwkl4da2zWIhiAHBcuVztoipjZjPKD0iAqihpMQ1joFMKJH4fXGNkxiuSmx
p/A2qAXbxwIRnytJyfo8/zf4Yt/YE6eGrIV4M5UYeHWYSx+swMCtJEjsfLgSZt7jGgjn9NnoIBBq
uDHntXizTem+KKrfMde0JRfEJben/1prWo+VKsoGNh23QXugGGd+TrF3RbkdJPNdgg3sNZz62sSR
4KK2aWKdAJPw/JdoJZ39qIxSN+1rZPiC2L7nfq8wr8Uu9AMxCPaFwUtNNTgpi1njNFrYpVASgrof
oY3fRmJbhDXA0bIpr6kMrmwnYNhQQedW/tzFOJ+YBQg6blondJ2sdrZWXMlHZwiTh8SM9nHbGf+g
CGh8axBP/mtgI9IKVPh5syBdCfNiEdVNLeeZhlGW24dW+ZSOQRXvPBygTe83qn6AoRFtvvZWWol7
FIthviIDO4OyFkvb2CFKyY0auF7djo+RaQTDEd/JHAsjPa6UR5yVtXKb9QGef5eP7cqVSZcPlArQ
9zlHWcx2QoAnFdh8u14ROzezD6myQQJiuImaqnjC3U9cQwSvjTg/Ref3MNJey0iLPXXR4qgdu/At
7b0fGfK5Rr4ZGjx6pEmWDbeXZ7hyRHh98jV5gSNYvKzUIJqM6WOHXDEmzsjqqkOxK0AdxfsRyr1+
ZTlXB0P5FNw4id47JRgHbZTBnrctfN1evY1bNCFmzwunOI11pI+/Ls/t3b7hgNCOAspnURoCyXB+
SsIQhIQmIC1kveQF3ZnA57e5r+MBnzixj5IHjq7V1pSZ/c/fjsyG4RLjQabR9Fs+r33UkVEslq2L
w/cIUlFEqF5YioXoVhhag74V2dQcxg448OWB363wzIzhjIBGAdpGReV8ylHmOGE+pD26+k31mOfd
nd8iZ4wjcNr/bRmMs0io455GEZ4G4+KixuoDx1EZ2G5s1CMKDMbwGuIsspXdaP9tbJ2Hog1MwAHT
wPE4n1VZ9ebQich2W9qd/T5XAALs9cAc7tMML6DLS/juBM7TovJFjgzWBsDU+WBFpJM/RUby3XGC
YO/X/vSf0VvjKajV/Ou8z65lr++3KZPTKKRRJoa8tZQOnAo9qasmzr73gZnujapGkmlKZXqfyGL6
0ev9cIuWp/zANHm1A0oDbQrJY/H5PMzms0FW6Xco9dYuy2aja9DxyQaZg/SGCN+ID41owunhKxmQ
QhcLy0mMaIAn39Ni6jcDrMXH1G79xwCnq0ORO9eC97tLkg9JmR8WP7w41FQWMxx1q+iVwUm/D7Af
qDOFyr5RzeErHZb2gH9fACEgHiJSd+ldY44bzOXNk5abQs6tk7kwzYWJqNr5XNMsCvDPHKPPhcBR
PJu2TXtzeZsu8cIkNBrJFTgUJBfn/GYOBW/SLPQ4lNaqdfFTDOV4yKui+U5N74c2TiqUSz34Xgy1
coidGI6vKeqHqK1fptRqvlz+HX+IZm+nSpxBXG1uqMzwRuLt+e/I8gZ0iDqVP0wtsZRioyvJ0N1j
tNki2d7KHERHPllGuEdRQ8VNK458vd7YuBX3z1NiTMaNj+ZL+7tpwPDs0kY632zsk37ZMViueAag
DKj4hznghVk2qXuqeqv+t1NM89QqjVpvhJF2Tzqy3tfkfP80vs+nhgwTaBjoQXOoW8adxmr6IvRE
+GPonSF6At3Q/MDdEK9Qklww4qONF3KM2LR5E+qloe9La1ATfZ+FWTLdj2ohxCc7VIJkM5GbBEjp
4UAOdy2ciqMy5rH3JCZD5LcobaUmrmWI1NwWqZaKlzjmD22r080raIlFdOOWByzBgYf0xLWPh835
15rqWvVsuxx/Ip6Vv4KKC9uNFDg0NJr0D1bWXSHPUsbh/3i2iA75MK8r6rAcQnWJKirCPlMSeEc/
TPQTzaNSjzy7NgCqS+tO4AhvPNiAYMRjRTawk+gCjXvTy0WGi6ptpIcq8p0fahAoYudJNCA2Mhs7
Z1uG0KYwKg6q7DXF/Sze9PnkP+OoZlsPptPouAc3QKyPgVOK7FQbnod1tuHreflc5vWoNo+4AqZH
Q6ej8jpFEgZpnLd4g6H7oWAQXxnV0B3pvVR3KpbxNY6Pgwg/TcLvH/E315yNjezIL6sO8LzKjWr6
YmS2re5qpeM0JnZSHqJxHLobTNli75hH3exbn/j5A/LgZRQd2kIO7d3gTBWlvV4fPesp79Lkd0z5
q9vYMPTLParMWfhzNEYU6es4saNtgoghPssiUYzoYCW9F36GyZB8lyNLdp/RFre3pZkm0WNRFgiE
UBQwaMRvGrM0lXu99OwfNolRsNdLmTyX1dRiCe/hQns0kR3z97UcE+N2wPiv2DVanY77qav6Yo/h
YNJsmmSQryilasVG7RFTPELPib3NaEK73Q5+reMjWehjc4CV0oa3lUKNBJb2pLzWXGPeTQ6LOt3A
HRmCL7LsC2efCStwdpg0W9B2VbVIsOFESrzb+yLGoBr47WDfd0Yu7K2voci2LaEjQHAZB+cbiiGe
dW+Pmiy/8Ewy2iczNzODjv8U32ktnOjPRcBpfaiyanhSzaptN4kZhBLZ2anyb8tOGyRXX1Wae0PP
RXpUWmlHj2qsxdZTETZWgoFkNU03IOMjuWmcABXpdMogG6Pufh+2tN+2nRr12Q8fNbF2O3DB/3Ks
2h632MQXnwic86pFho9rdY5Szr0OTz55svN++sefmqC99ZrcLvCWRHoFInuiVp6NAzNMJWfLbWWN
Rx/3mfRp6lVFJBs9JqwWOyWFDv1okJJ4X/DKEe1tWfpSPBpqpWS3Hrak2L7rbZmlX7AyVvzD0JVD
8FN0Vpk916qdoBBcN4mnIS/Jg6NAIjFUo2+eErTB7BSPkom2TYFMm59VgIbWfZoDqLq1y9wHPdqp
drfl6LXNF9VRtMw/aJOuF9gUh0jQb3rYT95d31sDdidVCPQdpmqXOBEyDKUTylPlaXGw06zRo4KO
M5NbjIGvfg1QLn6daAX6m6oDE3gbEpTFAc8A7V8P07F7Q8B63sF8xXZO6ypV/8Jbc+x/Cr3QAZ90
aht97YvOfDIUSB0PJl7IaKQIFbUQx/Gx1yu9Xg5b39SaatdJFOA3vZan6iu2ldG/LchW80lVvcgd
KR5am0GJ0mmLWR8q6ahHi41a2dYva8r0Uwm1Hw9oJcA41RonjCe9Qu+TjcQEuN7kiYMRk1b6eNOV
dp3XG/57aPK4PP4f0s5rN26kDdNXRIA5nJIdJdmS5STphJBkicWc49XvQ80u4GYLTXh/DDw+GAyq
q1jhC28YgBdNoeLVCCW82viipl4dS+ldDUzRdoWZ28Mho6kyul0dYNlskOamVyWeVvVOFo04Tlqi
KZuqwcjWdcZmbFCPk6IWy3se0RTx/96+7VDCLd1aNzMFZpCRi72mR7grb/HjkcxdNcllfOzgutQg
D5LEMR4RWUhf/U7nXCdtUsOaw69Ov4VR1rRXSaX6+k1Rm1GX7iJ50s2rsPLFbyOJxnqTTBpMWaNS
sYy1ysD4AaU26hHjHS08AtFK7PLALe2JDakix30b6LHfPCQOOCWPdhBe70Epz7PLi07a0MlXix3v
vzpti5Yr6lveqd1B7jOVdK3yFfyOB5FOKCIlfns71QLydwLb8qGCmfjOw6bTTczGcQfVMpNfG8sM
VODrE8AuxPmTem8UU3YnO7FjeLlZRcZWG/S22I3QkjqvMEt92EmUXkPXijMTF9YYnOMhof0CNNTX
rd+Y84Xjdd/YXbKxE0NvaWM64x2wA4DV/dQ02Q1G4Im9LcxwMI+Z0rOflTRXTZd+YV7d62EWFnuQ
S5259eUMBHpdWJJy03UUuJUNUk+B8jKmbYI/hVROiOUZQ5SoN8FcMKX3H7CeDm9G6/nkMcXvNuqL
PNyj34ZF5yYpxJSuJJWLbgkNvtlQCfAKtS3KTks1d/rjfuuM8fQcBUbdHfKgSX6U2Oi2t77mc8Zt
nhFMTZnisMubRivcNGvtNckPdRlTU0yE/kdorYIogfC5KAPVVWAbtDCi50A00n0Eg6b5wrWT5xtF
S1J7YwTU+vaZ0RnObZrCQN2WclN22yqYeM9jLUqeTKPzy6NfdsUPHdhoRyWwcbp3vxd2rm9g7Lbh
r14SsryDfJbKx9Cp6j8lhvUJR85O8+sJNFx3IEzItBVQ5HlgRqeE4jBtTDgrwJJPA7MuGswaZRXj
eULxoJofAiW4i1VRXfdSV+GoXbZ5tb0cuy+qBQSDFpZgmPLAQpuZ2ovQvWoze1ThOD7PF17rxrTb
wqtWIt92cydo10RHz4aj448QEBolSFHCXF1MUWs64FHCVJ59LcGMlGf7AXUjlFJ6c02C82w1GYq6
C70KtgzVkHkv/ZUcgTOJRNAU6jPvWvZQj01wbWFS8tQUiKDvC8WK1zxuFtkmh4ReLaJKqEfNNZhl
ySdGIC0mKREvTqLjIY86Wf9V6VLlppFglwcFdhMWbtbEbo1SrBzQ84X9ECRX5pSQT7oERGZGTw+v
kqKXpsFa2ItHM3xMZey4zCFJVvI9Yy62/B3Ps8MpioBhJ6Jn2yyrakE/ZekkQvl5iLBS2xWFkrV3
g1RjVGuQwvRbo1Im+QYNj8TYZGpiP4HC6FSPJoyVeKOUhEPiRmlkJN9FqZGl77ORcOyrWmStcsDr
1HTuJ8xdC+xqJSK+zC00TRRv4Vhg0I4YBFyEASNmrCt/FrxkwdaPpzr96thJmnoqQMV4q7aq8ogu
ZK+4pl6WICULumWkN0VUX2FxPokfelUY1V2QqXmLla42tPkGTLcceBLKY5LtVVrvR8dUB0Lq5qGv
tkS5viptLTU2os5r0KizdijoYkDrDXptUfpmqyV1tE07o5u9ZfMGueZrPyq6+l6feMIQigrS7MUS
lVH/Y9WKnU7DBTAaf6soRC43PMq9UdhX/fhYSPh4hlOG5ZEI7a/WpL3gESmt9LOWTwJysmASEMOn
Zgo6VFncxU0lBqUXjfwo5eQKO3OMg90oxeqdnBhJsJftqduoOHRHbiy0MnBrM4/1ldtrecb5DcgH
csApftBWWxp+9IEsBYmTqY+BGWieZcfxDzyVhavmsk7IMQvGXr4uz0ouHyNyO8sUV6m5LEuecaG0
RhnV6iOsWdULG+jniajCXZ/7PjrY5rRHLU7xsrD5JYVSdK20euDZZaLsLv+QT2bOynNzI3xAiekj
5f7rdksNkXJLJ9qj34ThUa5TsouuGr+BrZKv26bt12pNZ2ceHzqqO1xvM5CVptPpdVqNVouCu6k/
jpFT/7GaxPzqkPeY15BnLNkN28h2Nk2DjOMe/zCJFLeS8C1XO2wZ/B4IGoqVsGsvr8Kibkp/hB+F
3wusBSq1qAyf/ij8THiioKI8AvcRnopuzNbOy1Z2py7rn9J8mKzdVGm+/PvyuMsG58fAdCoh18xs
HqDKpwPX8QiEjZvxUQjb/wWao0o3lV7j9SwazdmKXIzTJvYj8Rg7efWbLmm0dQpfVv4xZJgXAJYf
tzB4f7AsiwXQnTCPjH4wHtu6s++iSrU83xFmQxCIxYCr2Hnc7i/P/ZM1n82EQPbyhMKiXTzhdSHJ
0oTq7WMRhu9Rr+fXsp5PsZdCstpQqGt+YXKkrgCSPtnuSFxAItYxg5xlIE7Xu1MoSchpa2It1ssH
XRYq1Z5pGu4pbeuuDUt1jXrzyfU2Y65YVOQBgK8sVtYhxk66IjMes6qeqm02VtM11i3W5CJl7X8F
DNXEnhYZXe/B/sk9udLGlab9Mp7g43LSOOVQK3Bq+NiEf53xVisbOamZtIxM474B5HFFjJ57A0nW
Ro5jxU1DLduMg7FmpPShW33ywjM00FAYwDhX4Sg3f4+ToSmw4X9oP4aDH/dfoowdcS8S3QD1ERsq
hhXZEFdfYXdr3mi2trbtyOB7L0Lb+2uOfJc4plEvHTrTb6f3ije2DV2ZfkO4q2tLGV4HvW/wf8ga
odxPkClsTxFT8E3u+2nNF+1871B7pEmFeDF9I+Dop3Mpq7yVrDxhGQuecNRkm8gVaBKBwXDi+KsC
mmclGDvfO4xoUQ2naEz3YSnMZga6rzRUpx+7HorRpEvNwyA1mG+JNL1CxFU51Jo87guetn3CQ7py
Kcxb8/Tj8fW4GPGChwBMkHY6YSwNG53c2Hx0OtHuVTtvNoFwBuRah2l3+TL45D3k8uVIoiIKt4pW
x+lYotCn0R8K89HsqyR0W3SAjo2jtHBgS1NvNp3dJlSxWuWL5eSZc2g4bluVjhYAt7DIg3++nPg5
PFMA1pGfooF++nNiPA+7ZFTMx3JUu2/C9MutKMZkZ4lCcSd4pHsr0f9RepHHgEFZcChJqKMjsnU6
6AA/PqRMYj4SIlp7M5f7l8iyAH/UsHX+reX6f8dCOoPSPR5LywyYErFWV1FsPiq5Gv3qUYZzM3WM
jnWeZyvf9vz6meeFcMb84gMRX9y5pQP8SuLLPyZmh1MVL7DbBWrljXF+DI1A8oIJVTrVCMKV/fv5
wKg5gY2Hxbaco9CoCemdYT5KPWY9Q9hlB/wc8JPKnMGFlrvt+urZRyF45b5dCkyyuPgjMCjpGzGl
ri1mbHRtCLKkTJ70wbCKH+CIHcXV7ECh6dvKiZsb9Hl2Y6r1+q5M9dLasLdiZYNvYZ9e60Jp2PB9
QRW5xvBzq+GQoq1cLZ8cuBl+46jQXQA8n/X8kOTJ4zwdtCdRNE++n8Q7o4uEpyWJuokD3A3BXOqe
Xk+FWwZD4tVD4OwjSnebyyf//JLB/gq0JRbGyBsAoD3d9E0o160Qnf2I3JS4UppuwEG3k57H3pDW
qk/nIQdcYqQhKI/o9PWXUvwAyYvUJAN7jOlAXPuKVh19YUSA62Xp16Q0MVqB1dqpnk/t6S1Knwhc
O5UDuvIEAacTjKbASiazC58qVaN5Qfv9scXioSap0ttNUbXDn8sr+tmA6JjN1gZz0WLpbkBtqReB
LkdPXW2MvwHq1lunUuU9xIUR02b55fJwS+11djusTeBqQBHnetoyhoVpaxWtZQVPZWgX5vc8jREr
oxpTy9eJkENXKiiNIsn0px6Ef11pODa6o9Uo+4KYd9uZdQxisg/bZGf0WNk/FBBbV5bkkw9vGwBL
oDMgNEw8dPoNRmcYtdCv7Ue/0otNbhB4RUOTUEuJ+1c9bW23EhEPzOWV+WRrIz4Jm4zcAoLXkgwt
1Uk54c/NqNoUHtM8Vm8mZzAeZCmqo5WE8vyuY299KBQSbRKcLMJMCbheIrQpepKtMPLKOu/2aVUn
bkb4fm0Kub0flbbwghjyyL/OktEgTEB7mo0Rl+DsohE+WkgieZqm3NJc8EmZ19eZkN041ddkRD/Z
bIwGgA4IpjFjXBZfUsoiqx37On7CjVNWvawph8IrdERF76QIj0bEc1LEqptBl31Pyrs2eIeYPdwW
9GB911B9+V1uK9u6HouuHLciwTD9R9zU7NN/XBZyKTDUFm4ulCnPirChA3i38RvxEo48Ol6Oi+mG
KHn0t4jsriEnzr7+HKmgM08KSwYLjON0f09xWmGN5AjUWfz4pjPjZG+nKR1ylsfFdEL7WZnhjVZ3
1coTe3bXzGUiCgjEp2j44SdwOrDIBiplFPaeI96HZ0p003XXFcO3IimHZzgna/Yhn48HfIs4nOrU
WbEoszTcsGP12a/T7KAmWFx1Q5ZsMyTWSjdAYXalOvXZgGQwjqnRnJlNPE4naPlJH4b+oD8DwbCf
p24w77KE7piMy+FG67BquLxtlqLFgCdnsCa68xS42eLW8lMqsqhaQ5Ve7bRqzU3elw0ZjypogftO
mF1rlUi6l0QZLUM6CujN+T3I5wY9Hm0sg12oTV1ZHVJlGOuVb008zmRPnrKZ8YuSIY+ohYHaMq4B
TBpVzZB2r6AChGRuVKcWRFI1pFLL64fMNvwbm9rNPpDsZLrVK7pBtAVrkjspMoTztQjUdKNXdmZt
BsVI+69NAYbTzSxdrg9VZvXZcZACQc8CWrV8RYasGIepDvXwUGEC2u16uUulh8ZvAT5SqNSSrQ31
71UjVhAusTPRed8pYXYfJ0haC0/SpWyMtmahVWXpZnSOf9K/lcYHRzTWo2aQGH9R9FB/JDaPktdJ
7zBRjBxEZz0AC8mLaIAMuwX237+lwhH13glKFMP7bhjFXalWlCqaQuN/9QyZZAQnObqg/TEPTCO8
t6KovfcbOB0HKfPT70BGUDGQZgTTZows2oBSPBTXWFapPyanbpSnMZ2cys3jOI1uO/o41yYqgqE7
0VFMZs8MM/1Z64Mso3Nbg3Jzp9qS+k1tatGNA8HVvkIsSmtdK5AqzFaSKk5cNSyc5ki7S5RvdUrl
yKtLpaKeP6n5fQT7WKdJH8bJDX5EGjarjeP/NKy2zna1ko94SZqxjlhQL6RNmEM42GPDIN34aTo4
XthjL/PDLEch99tWL4s42+J9aVkCL6FA2LsB6PrDJEWy/hqLLup3YUqVd+eUkvauh/6Up/CkbIeC
udkDhupXHuCza3EuZ81Ib+JbqKnLsp7iBDiBFvL4yhXR7AVOkbtQb4LdnFW7Fe3BjVTi5i2HfbyS
ApyNbEEGAz5LH5WSC8/A6bWRmwgBpCPoebOX0wo5CTg9G7BzyjeahPnPCnQOUvpUP3Nn3+D0TuPg
8j1yVjog8ECCBXEpEIPgpRbXyJgOoZGmWfDejIMZfNPsxn6QemUiEEurWxjmUXQ9lX61jUSb/uR1
GlcusrOQC4QttQMaWWRedJsXAQk9UyUjcYlfCO+VfYjpS7ApsjHTXNRKvkrZVNg0051iDS65vLCp
JlLJJOAm5J6D7kXuldhlMxQVuqIjUtW7chrLY6HaxT7Rs+HeMUrU/C+vtL64FGljozEBSYW+Hcjb
pXNwmwQo5lqD8xIUyCKCIeoSV5rf6BX42zKanEHu9OR4hVDvwMxq8RLJEsbEvLLOC5Wi0NUHjFaN
PEjfAN0Y/yitidgTcgRzPDl70c3+UafbF+FOfwzV3n+R83w6RPXUXNVhiSsn0t9eibTsykE9q4N/
DAgsCZIfh4Uw5nTAxA6TJHRyh5anIb5ZndPd+jZk407um+OIWVvg+gU1g7Qq9KNWFs9qU0iHyx/y
LCX++BFwt4ij2Ll0lk9/RNUpBW3RxHlJy1atNr45IflIhPdTNN141Y+2vhVmFL/2Q+C/qWLqbxMj
k1PXSOU1W93l/fHfT6FUTX+ImvGSDJ1krTxMTee8FI7dmken67LK7VqMPF2nR7NmoynlRPsxj74p
7Rh8u7wS51uaz49qyv8bfbEQyG7pRovC50vZZ+HGrO0x8DSBcNzKZz8/q4yDxwg35FyDWJKqRk0d
eqepWfBEjb/rTqXszKkx9jyN/bUZOtNKm+ez8cCuQDb+sL5amsvnnW2OjjPaL0NvaD/UdLA3zjj2
Hm4f+lNTVuHK/D47stA2iIw5tKTJ8zr/Vf3uZgzvkAbOSxJUxp06VMFjJuzhOOlRskYa+2xudNIp
Ncz8IqLH07Hiioiwwiz4Bc95a9jnrZlc51poT66USA42u4mh/fznbQLgQyG7oWyDdNHiiteVrMc7
L/dfJF9pA6+mexXs5JinfOWK/eQ0MND80ehU0qhdJH0F2oujXkz+Sy0XuZdnvgO0pZC2Jia3B7Ua
E2zT/epHFFX1/vIUP/mCc5YBTR+SwSdU/aafQr2snBdF64WDt9UU4cCj69NWHoDfrUQNyzeTU48C
JQk8hEf0vZbyM2aoNlKCcddLggRkPRdkx8StVVO8+oWUEEU0qRtojv9weZKfbB0ueYQeqIyxS8/q
zniEUWE2WF6/ChCUyLsDqeJwlAZ4Dkbc/iMxbX5daPTPlBhSOMacY5e/jgXNwCpR5FF6mfERVxJ8
nE2Xw5/aSnYY3eiswlq7/bPPOKtezdo+s07J4iDSdoocH5WSl6CcRLCBwEpxQDWjzMtE5K/s1k9u
T8YiU+Loz623ReyXGL2oC9H5L5letCqNZB1wkjJM8srt8tluIe4g36d7z3ZZnHinq0otniz/xUoD
hGDVftzGSRxe0bf2b6wSH8RqnPyVR/KzQWfHcJI/aHdgNk6/3ZD7uRPjxvEqkSl4elL1W7yXzYMQ
Snloi1b/UqhhtL+8Qc8HRR2NYqZKAxWVtCXToPc7OfRlM3htQwENNjXKjg4RdLSdPQTlTaZWDoae
QEs3l8c9/5KMO0dA1LUgAJmLjUrFuhoCYXEm4kar3JIPQUhCyej98jjn25MLFEUmlhO8DX3a00XF
4clM67wVr0NvOTfamI5u1Fvmva5Kzvbfh5r5E+A9yA34wadDpUEYR5iohQzVpzejpEY/MF8E24xo
xD9fK+B5ZuknjTd3htWcDhWUtaghdDArR8u+pFItHYdR4Sh04sYWdb67PLNPNgkaHDwO3KGzaM3i
Y+l+YaVtCHOnlmtjE1pD8+BIWnJMnSgE+Kip6M3m3coZXKZZLCIdFKTBaV1Q5lvOEXxLlelZHr7K
dJz3mop7n6bjMxSOsfaVCnMDw3BQfwHyGLZOLJsrV81nG4fQYi6FzbytpQS+H5ajhYdl+Ep1rjvy
TEaebmXJvTV1ax6F548E9zaVbNTQOQvs1tOvaeR2Z0xmmb7WQ6KVWzkN8/jObjJJ/UmFqvkWFLCt
17SlPhuUWhgHjWSS0GbxTdMijoGw5/mr0ldAwfBB/kZdSLsZh0wcsCcaVm63T8ajTkDiPBuU8dfi
dsscc6qAP+WvWmUZLlDmECXRvm42/djr7xFl4pUX//wDzq8gDSkKfRQ1l/VMgEFRFrRD8iqP6rSz
88D62YWa4dVKN/2j+wmfD3odAsV0I8B4Ui0+/YKEEbno8Zx9lXw6BT/GuCL99x0/lY45dIEfl4/j
2czmPA7C+yxgRft3uZRoSgZFr4XN6yzn9NSgceQqBKg8vpLW/X+MRWYGQmIudVAMO50Z6LHClKew
fdXk3AAlgHzVljcRgkcthWstiLN7hiSc2uycGzEz8sTTwTodtnLpq8OrM9T1jeaH2MgWvXE7dNGx
c6JtqGbx8fJanr1DoOVAdINPUzkGzhKRmRezGHsQqa9yLBO+NBbGRFuVWuFK3nf+zWY6n61wWSOe
Aen7dGpO3NUdeZr62tCjgFermsGVGGazp0R21qLAeZ3+LibP32vG2sE8RW2ZHvDpYEptwHlpneRP
YuCQm4jM+AkjNPKmIbEAgIaZB5HN2Qaxmv25vJxn1QZEQc1ZdoL+91wlW0Zo2mBqaVt11TslU/M5
RNDsmsxqvC8j2EZJFfR/Chml10hXhiuc8+xfajr2K2v9oe/89/y5ty0NZVIK6cQ1/Dmdf5hJg59P
RvOGChFCeZMZ+RXO921QUhcbW2RMQhmNI0eb9J+SngpAcaOmHNLeqGJqxqn63MRQGI6JrOTybmWF
ljtupmjwnCFLS58NzYrFj9NClEKaxFDf0EPS7jvd154lkFYPVLyr1EsU6GwD1aNtSSZ6XUZZZ3mO
ISkzpzGfgwm9+1VN8fAbDH87bFd+3LwzTlcObSCeXYgb7FTgw6crp1R20nTKpL7JVeN8Cek8PSiG
lJSuWtvabQ9HsHedBuUmt6dcn7p0J3Dv6qqiPzS6gDwr9FIYK99z+XTMK0YiTCRAVjPztE9/lNUR
J3axqbxNYzK8GaWSvxsJVVWdr3aPKJm5tgrzJzhdBQ4oNWpsehGnQDnhdMABYlGKVZj1FuWVPLs5
ZY3hBVbauKWog9u8LjL5xhKj7OpJhBtGzlN972d6h6uAkv7JRuKZnVCbNNpc/j7nK0Hpd07WSYDA
dC/zEjvJUZRoFf9P3BrPUmz6tPuzrr/xraw4pFH1dnm45X1MpZfeOqx8thoJybJW6TttDZ9FDd4C
HgF3kmMaIlIpXVdF3Rx7Leuu9N4WK6u/vLw+BsXtiQo/uF0qv6eLD11OwDFj0HwCsor9jb6n5eVA
CMyVuxaV0/1g1MqxDmD0Xp7uJ6vLHU1dm0L3DFZefPZ+EqVhtFLwhh5R/1g0dr4RUahd6+0Qb7CW
P1we7mx14Z8gK8otzWuH+shiokRKchhGUfTGwalTV0NA63XQ2rFGnCPtXepa6PEaereWZxrL3c24
s2jszETAhGRZEFbwqGnxiIjfqoSjA28q3wRO5Rv4lvLu/euOZTBam3DKCcVmperTr1lUltrZWRu/
Aa0IR7eE0yoBJKD6Af5e2iLZUa25q3wyv5ldM8OKjbnOurjDIElGNMq79M0IguxQ+bZ9DRvYP04h
ENbLn/DzoQDgzl7H84VxOrsJUncRy0X6JhI13KaOIu0GoaoZtEQKBCsZydn2BAiCmR/D4GyAfMxi
v1CFjBRJqrI30IvCC+NBO7Q0o/bj2El3aT6tFVs+He/DcQxVfCCTi8nJDaimSAnztzAyArQgirxs
jrI6GNdBleUSkqW6tgKdPDv78xQ5DfN1Az50+eliQU9eiq30zYyi4ZsflcUWrz3TrdoYwI1cq81N
qRsxlq9FvxY0ffIteV6QPWLvzInfYrojtldRANXzTbRDDp0Jf6hDXfZRSKc7Ne8ub5xP1pbBSEu4
x4nll1SNLNPCNNHq/G3KYm2b62a7BVI47DvUF70e/uTKXfPpeLyctE5nLNlyYVNVbUWRDvlbW0Xm
gYJEvJmmKr3j4coONc/8SjvgfDHRVVKo64KPnr2GFotZYjMe9KkSv01WL9+XQYudrFyMdxTyi+3l
pTwPOQmi4DaROH8InsmLc6EU4DsJlpK3wC4LLHcmNUFzwTZ/O7UafcP9Gs5YJJcgpzrt1oQ4uqu7
qVxpIZ4vMD+CBgGvBwokVLZObwKqkqMcjTmH05qivRHnEXITmfbHGor4UDv5v6J1GAlDLgCCFA0o
NS3r2egXd0UjTdlbPerPdVs2h0Dj4SomaxOSKu0ur/H55wQaRieWsuRsw7wUrIIi1MaaL7VveNj7
X0N5QrImcsKjrnVv/z4SSELCDpr7tLcXsV7ojMrYSFX35vdqcTOpjtj2XRDuMM6u9peHmvfFX1Ee
sC5kT0HHAmFQEABbmu+MU41Uh5Sq70GW67BNa3VbK3aP3bKEwEtQm8cUV9qN6MPop2yD+rs8/BKO
9N/4M7iMG08j1J631F+1+h7IJip1jfIO9UHXt41dqr8avWn3WdAbm3os5Bs58B9lX7UPILgB4ZjT
tNOterqVm3Tt+ltcvfOvoVpCD4hsn/hgmaDSugUyrTTquyp11gZZAygYZuZr97Gv2fva1xE+SGtf
caO46laChPlFXnwJVMM4wnTGuS6WlVNzwFhGDTLtXQw0nII2n36pkSWtFISWaeF/U5wnSDwCh3sJ
5UsbiphZpmjvDZifI+IsmosJHKIxalWJnTwaqptFeHsjCDN9iWrpq4bQ6DG0mmOS98V38NPVmj3L
sjHOb/oo9fPeka8SvC8uSntoB0dKde3dVPPnOk/9gwDhvuONfGytyK5cBYn/aYPtZXhfjiE0kbAF
iIVh9QoEbXHE//shvBDwI6hEkj+f7saizFAfVBP9HZhjuK2dyDyGAvFRqdOl7crOnwPp0+9NRkez
gV4c/9D7Ox2r7Z1wNvsSgStpNioayNZdd30TPKG8Ux+nego3eBn6mxS1+80g+RS0Qf28XP4Vi/B7
njBabiTimg5khD+nP0IJ7Lw3QOwErh7VzlVrO9+KqkfUp1Ta8ntU6bCM67RdowB/sguROmOFCTII
N2BQnI47+lEuxTrCIe6ghV8RlfCTLy1UGKRIpPG9TgZ7i79a8DxgSASfARmiozFIvdeiv1p6YScX
V31Ns20luvzkOuL3zGqIZNgQx5cwZyc2hOkkFfKuYFLlL8HQiiPqZbbbxtbgicwfrgYETpAPScwd
mjz4sFi1fj1OmbrVaFf/uvx5zvcjsprwsnjVEcVgwU6XqVGdzmzkPArc2NAByji6f8tHgW6u52ts
lrP7ZxZnBZIzj0WJbuluUWR5L0m11QX0htB6AV2O4lBXpEGxctGd7TkGghDEnoPyxXGf//tfV77V
l8NYdfIQoK6bTvHWwQtA3SQNUmPfMm5n0wX9h3N0q6IWsnL9fQCGT04dgxNzzlVOeipctKeD+6Up
+mLS2Hg+VKtxN1HxVK9FUgR3Yaohl5bYViODYwcYuRmlUnauFNzhH2BMTblXRoGZuWWWj42rxn1K
xjooxFWRixJHqN/lKepvHtoeje6C6jXz7axIEj4bUZtL38yqENmVEUmdjChACDJSM+WRGF4ZEHYq
XB8eazh4uhbYL6gqZQ8iFWhGmpNVae3WnypbyzcUrCa4TRW6FA+XN9sn32W2tKbDRV9Zx8XxdGmo
fpdaMmhK4Jq8B8es9tMvml6mnhBF9kTSOjzUtl2tsRjO3lwiHZgkMwiCUgApz+mwnYEojl6nauAK
6E71sS/zsfKA5mvOjVFWdniE19VfoztXpNuShs3ao7+IWmeN4A8V5LmLCI92iRIyoaRBReqxw2xA
x40uIN2Gmju8A9nLnax9MfXAWLn9zybNmAhwovhBlDeXqE8nDaod0Z8O7SdXN/I/OSZztxma6TSZ
e+dKHQY81GEi7MxhMldOwCezJUPAz5qnf6aOLG5eUrnYcGIUH92xCg9WE5TxIVDVKbhvQq3Wb3Ii
9nQlLzjbWfTzKZzNMqWQwkCgn85WCfQ2ailqRqCFdd1t0EtsPKUylNRN+6DwpEJyvlSAbfyVq+aj
Fnhy3Mm+wGvOLERQL9CTT0dG2Cl3Uk2DDtPIXZNdDaS+deUVraYkvxt0CUBD663SHGy8CsPGs2yg
RjeDGWbtFyvrCQV2ZP/ocVSoU9627SQJV6lUIPOplLbFxnYafS8IrOEcFvU0Y7tDxOlcaMeB9UfE
idludEJ5+WhpJNYIQ9Ff9K+dhtOsulJmKSFOXlI9bfU0lcOvZkxBaJMYdVVsMJ8Gw3v5jC8fFKBb
tFbZdfwLwPISNxwT68vkaOrv3mk3hvrTSYSbjt8vD7L83MtBFoset32DLrNQf2vfkfaQ3GF0w1tn
ZU8t9/FykEXC2wgTNTApUH+TZrqa4gXSVRUe7TWV4pW5LA0/TAv6eCF9zCU4WPfy9/G4NpNlCraY
ybKenQeGUagJ3wRRBHGjNK40bszX4EfzU72//GGWt85ypMWtU0J3t+SKkZTb+ArFMGNrfBFXWMRc
HmZtzRYPiQovIYcjqP72v2SbaCN/74/K3f82xOIWC3u98SU/VH9zUXv6xnfFVtpdHuJD+Pbvu2O5
WovgK8QWSStKplE+l1/L/S6EIeG2Pzs4BX9CyQ0fnGOwkY7I2hlr1dulrgFp4Mk5XSaiaSiVcdMz
vyjYV/qh9r0xvZPrxq0k40pRXbRrvhr2NtCOiia5klECHjpK8vVU7/jNmx59EfMHQnI1ZOjLy7Jy
gyyjNxmiQZQM7CFhvaT9tzp7bKuV++PTAzH7I1G9ps+zJJiqgsgPvRD2T+z+SK+UJ+cp2AS7/HB5
Jp9u07+GWZyGfIxCR8QMk7/Hh/x1fJCO4/5/G2JxEiSzaLSU1urvdhts5206uv8aTX/slL9msTgJ
jQb1fUrmIa6Km+BKPZbHeO0kzPWms5Pw1xiLk1AJvbAqnTGU28xxuxvwY5jAVS9F5baaF/+RX/63
ZVvEC3XgyFKTsvvz9+la+qVdZfu1j7/k0P93wv6a07w7/s5CYkUUEtLXv/2n4kbd50/mXc+7fdVV
u+aX+KlPbvMgVgxj1nbc4mFs4nyoRMiY4+hJv81yIxWe88P8+b+t3uJlzIogQY2S1eu3w+G/Tacd
Lw/x6eNLgZd4GaExjunp4uH6MwEojNXfVnWVS99t/bvRT67WP/5vwyz2tpwHfhJNDFOIrWPso/iq
KLxQXzmkZ+UnEn6oUaQ+Jg4I4JYW5dbGgiNfJfL06NS2yFwlHNpvPlDMDko7JPpdnuVo8KHaFR6k
oU6yTYyu5HsYVzphB4YNz/82a8AjYMRmwC2wHNrci3tp7IdKixpfebTjBEs6echuKyJkwrVSc0lD
h5VIal7Fv0/3DFbBVAisCPgm0P2L040qHD8ndsRTYKSO7vpRmOA37VtrYeHy5SD6n7kRLDNYfjq9
i0SvHXzEw3XVf+xq1S6FBy6vla9IjCdb8Wis1WvmZctdyoAMBWaLAjdNpo9H9q8jngCtDYMqKZ60
MjU8zl0me7aE65VlTJgTR02xplK5PODkzTxZcyUbgQ4Ny5vTc9FQ1QInpoXPtSqF15OIw1sTn8Uv
iC/bt1M+5TcJ5IKVouXZ95s9yxSbRUVEhzbQ4jCmWiIPEiLRaFWqIGaoOuyxL1C9y7vy7Ouh3T+j
AgCdU7EDmXY6NamwkYVPley5kkqn8JALz787s9nzHjhMuvLinE8J1s5s+fl/mDuv5rqxc03/FVff
ow9ymDp21QA7MGxGiRSlG5REsZFzxq+fZ7F73NzgPsTIV1Mud7lNiQtYWOELbwArSZq6lN+0S6qH
Nury30sz7w41vux3eWWsTdwyHGayKPWKthmyHaRDi4mT/Rn8Ht2RB9AAyNxKpnHVW5FyZk1CECgy
J9CuAWoDKaWHzx/P5rJfB4CFhqdNTiqkYlHGW6wUQ06TSgoD+6EKuRKg5I52/d0aZQDueRF2KPDa
dRSBCZ9hG39G/jRXHdcMgkR6SVL+2MqEvwJBjw4BmnaITlH9pB8E1mXxPFyFPgLyeoATExrNSJYk
jZXvja7tg7sMiRHrsm5zXdkAZK8bL0Cw2XFlnZX3qUYVonzBWbibfK9B5S9pXRPiuFm5TtqYzUWm
Nka5IdVt+8ybAgpbZ5PexPqam9e77U7MjDyEQG6xdpjT4xVapQ7GC0OiP0y9KV2DZkb8uKeL/KW2
M6XfIdZTANb6+Du+2/A2zUfKUmw/WlgAtI7HrFm8oW1m9kOpMGkUPH0XyQ7rAi187dwHz3ylF1Z1
/vGg4lscfyv2O/An3pYsHt7A8aCDXRkmmif+Q4/p7ga74SbF2LPRoLJ3rW3t00FTpvMo6+V8Z6KB
F+x9RS/7lWPn/e6hawgFGcwKmxE45/FT9CID02GCP6AvlM/3g9Q6mostuqmdh4Djqs1cU8rbFjLy
2tuiKg3/7uNpeHciCfET0aShkAZXZFlVkuNSNyJZLR7nZIoGOgfxOO6Myp9CN+/MYO1MejccUw0s
kLUFUAlc7mKH2EFtYQdiJY/pnKaUe5ocor4Uw353E+Z95YB4N7uCd8NlCaaaaxkU6/HsDgltNiPs
pAecsKa7tNM6r0y1fF8mweDaM2WlKY3HDbU6e2VJvz+aXmuDmPuI/4A4XKxpClQGMjZp/aiFtXRd
Z45z0PvYuS6mzvB4af1SSzL1TvH18FpXwj9Upc1WQrJ324rLTNAaBa+R/7EkNjpGluhSUBGIc89Q
XC/Tfut3QqN1GIz8Qq+CrxH6atuPF9RyzoV7LRepcKkD8ki18HjODX0Q0URnPNZlkd82tGDvhmzQ
+zskzuc/BtVqzU1mzFV87Yez363M+7vRgb+BEhPjM+/U349HR8G9Snp7GB/NwrIPfkoJ8kdTqk7q
RVpc0zEAdZTtuZqGfTEh3rsy/LvP/lr65iqkAcA/36Fx/D6g7GlG0+NAYqR4YazaGJ7ZXXKh9djk
uAUY++u8UctPcdWYF3k/RT+0wh+NldNteYyL54BCAAlEIC4pUx/Pg2QogzN1lfxYNa0/uQQIZb0f
1DatEewLAhBQXVauIHXejwlAGjkDhv2z2XY8ZjdmuFFgKfDoYOGyafXeuZkrB4mURNqARlpTF18u
b/BreCJB3SPhkBHHWyy0xGhntWnK+jGeETYJ+3a4QoRk3kmOE6huVaqE/eAMfn68vJdBlQZbghsK
GVhWF3f9Yl8HiaFhRVgZj1qHzbWQ44y/GPqkrd2Jp8Zh86BuyGD0khYLOesGO6rRJ+Kg7KXoYval
1PIy4AX6ypJdnsi8EMhRDmNiNA7KJb6qaScHOblOeQySsXETxS+2Ayrxbij7ya8eDWIoInqIC0By
gcUeLxCng+KJDZTyiJp+cdDm2rrsBt2nLcsShTURb9qwmH+kPVJMH3+190sTZqBwygOowzdbVoeV
xrHQVlXlR+zdrF2e1pZ8URFx2G6VmOZnrcPo6ZdHRKKANjBLlIBwicYYklxOml4OHq0waXa+abU7
R8mdrY0Mi2tB/Pw1CSSYGaBdRItEkAEwIlvMbZCjuTPl3fwYF2q6d5qmgRncV2dBJpvbsuiePn69
d8sTWLOAOujiKhdyoMefUnb6GUhEPj/mSRhdj72mbSlureksnRzFBjAGVx4O35Lz7AfI9nf4GT46
ythupirVcUUK1ywxYYrytG9jQTSxBOwPY2AMHCHWLHIYo8/nDjWP6MGXagnNwXqSyo2JdVTyYzSr
qJHdMIHAYbhg5SondrU4CvOnue6NTIjWA/L+CRijmc7MIbVxgmnTEHvfOMcQx0vBhTk/6IBYU+I6
6EX4T5oT+33lSaE51I4LJryTYjcbTXP2tHnws5tGKzoYz/nYtOaefndHfSuGJKN4w1SHBg6seMxO
I9rAVpldBqWPP4VLQ56C775pWB+hF7ezZlJkt3E1Osd8BrqBC308tUGH1FlPG15LCWeNsw5LYHxE
pkKtFNMNAXEnFgVJoENuP8AjOTgxJjrX0Ey0etigeTRWydaoGju5RDotLJ6iWC2KT0jYhVF8jvuc
DmF7MGUf46cpH6cgdEtFxWnIDVHbqSRXVcsU/xxFK3pSHKk1aQMORlWdU9BQ4i9zrNaAZkMfUQ3V
nYcyNDuSJMoUZ5lsTPNN26DWtCehs5M/QJo5uCvoAWKUN74xdVQ78VOMdzXeXdEztK8830YY2ijA
PkA08pvAxfcXA5eHvyPnNuM/irFN5F2F8NDgGdXcm48a+k6VqxmJmu3GqJjlWzvQw/agBqkRYbSj
lV0SuKkWomSHKYmC0oulJ1163Sp+Cupl7LCZPoPlbUlnQaC1/b0OGCZDXpmjfuuMTmrcJnXXOl9l
mfrK6ClxhlKIB7FK12oWSV4E54oqFS8Ie5dCXFcdo62fagNwrgATmr3j5JK8mdRmbD6Vg9Tk+4kw
N9yXlOOn89Ak1NuUo+bHmz4Pg2Zj2VKge4M/pMNlF2i1vsdJxhm8utJwhtL9vqwv8ME07U+JLXX2
0+RPTj17cQ/KZTtKaRF4Ud2Fxh59mSyEQGHa/Y5QDFqFYTfq6KWzXffuxO+ONr0CLCXxnAhLDjRw
QGJbk6uag53ULHZcvrZoblQ4B2LD2E63UihJ8wWNqKC9GfpOjb72aqMb+8EHRPIw92gFXlZBOg5u
lqKE9T2IMQDcYvbRZTnxXCPc5ai5NfJnGEMgvC1TC017q1slUqEIqOrazjRHK7sCC6oL7q3Zoy3j
Bo3RyDm0mwlGu2t3KF25Wuo39WcewR7ORxLW9Cyuekfedro2ZvcFKNnypSLDT/AAQn3ldrKVypC9
COEukHTqgAqZyvLDF6ia9anwysQyptyTU6VukNInIM42fDotwqxuxh3kutRDq50QR/Z7/1vFI+Ed
JOH+5hubtNHRCRkq0FLf9X4cfdhDWoCudJZzEFzFiZ8F5zBQI9v0irKN29Hrp9yZX2TJUgrFjfIg
ng0XimzHdarkgaSc9T14+585aImoPUvUmJnYqBV50E+IHHa0zaFHOT8+vimW8QVYX+SxFdUBlwrl
ewmVAAtflmyH9EuJ39kXJ9TCn6NsN3eqXuGD98tjvUriCKFD0LDL+0JrcACcWiv+0iF3elaUxqhu
KJK2PYDTyq5+NahA6eRPR1WySwq/ixCNDxTjrJdKn5W0yW1XkwFfemldj1dmGnGIynkZrdzy7yYT
kDZxPcgD0HVsx0X0CWAJpFMtZV+VKYEtZqtt1e06KdLGZ1RsDOuPj+dzmU3pIswFXUYOAeQEeOXx
LZ/H+FE4dVJ/jcPBcbzOL+vwBbZIbl8mdc85qiax1ecs5rlt9qFqjMrXj59gGeSzeqgKUd2D5Ujl
dGk2quqThK1cl3xRhgIrN1Buzr3URM6dPFjsNuLaRN2UVlp8+Xjcd+0MBqZ0QKgA5wCpgmUCFekG
pRjCwi8I3fufSzOmYLGDrxjqQH0llLl3aZAmjoetp/pc1FMwwruCGNFZnjrro3LXW740rlSLXrsI
bwMVJB3JBZgKmDt8kOV0NFkEdTOo5UfE8Hot2odIWyFon9vEI7ecVOOY7tqJogIlnHi2KB7GYW0/
BbmVgbtr+rQp0CmXseTxnCq3gzMqgLkZbPCG42TRymFVmvPdiiUJpoSPZpiQnQWZdryEHKmYAs3P
1acRpUJzn1lVop4NpUP8Q1wUrqUY7xJwIYFPvEgYDMdAkG+Ox4sqdno0GfJTFs+6dk2tXR03vq01
5S4aqwyw1BCwgfaqKrWx4lps0uA2KI1B29WGhS3mx+vo3Q4CE0yIDFISRWvxSMePM1ayGrS6FT01
jW9tlTQZwcdBADBipdmoc9jv/NmovFFK8pWG1DLlQen51SUYWhCxOpN/PDIfX4pKOwufyMOIMtsY
2Z29KIb5WBJK2tcednn2ixUAxiSC5h98bQEIXKTkWTs0c0bU+2TNVnIOVT46NxtHuo/CNj43OzX9
RQAL4yFLpqCb8eqLsvQzyyWlbv10bJ6UtvAxYjL77LGNMr/etFWh1m4zG3ACtczXV/B/71c12Y9w
AhCbELT94kUHGrfiRByfDFDU8UUVO1J+FUb5HG+sHDHxlXk9sap5R2hQ6DRC7QfxePwxc1pi2dAP
9ZMELUv+HEEpgFlR2Tl+LFOgxxfUBRD9KzAHyTbgfttxE6JhGXl2ESVrpYn3K4uDWBQNKLtQPF7S
27Iks8OkH8InAUjdTIbpnzfadW1pXkAl6+zjDfR+pkksIClSMNbRwF/SyEdfRX+8mZwnG0GHh6Ic
lNu4NFEBl9HmvP94rHdgJb4kkkmYnQn1Ddpm4mHe9Dp9M28ds6ulp6zNA1Iq1HutJvIQx3XofRZl
mk13BWF9dkBwS5bwpkUa4bGsaOAdSk0KgpaWj7DgoP+LBLKyK8lA5EMylWF6kQFQQ9od2zLjIRzt
4dPHD/9uoqABEGlR90SshF60+Gpvnr0N8Li1cln5QsvGCi9YD9VXmxwwRDUhMaXNr46GuAZKqIhn
v7YtFjOlZbWMcm9mftGlxPiCxS7gMVMytlVZ2iuLX6ztoztP6HigtAaZR2h4LjveE6pymOSahkCa
KiL5CjZRNTdnGcLtmzlodDfmU55z38bbYNaLXw25hMSzkIa3RMERau7xvHYG2KAkquwvPulHRHPI
yRPuftxdLoNAdqRfDCpRzcZ9gJoRgQ/jLgkEHWqsFHdklKWNrvX0fta8uAuCC6agAbidxytomuVm
ZtUAY6YjTaudsu0SJpZEmGw7g6z+6FXz1rb74KJOzO7zUGRfSIDW3MHfjUYXQtTmYW8j3gOi+Hgy
y2ZoE7oH4zP0ADrscy3jzGsVTrRXrTIqtxN6yWu1v2URCVCKKQJYQZLhFF0yDtO+rYcumeVnx/Hz
W8gU+WUXW9XKhjjxZtShhSCLuOrJBo7fDAPYKNftQn6WOr9/NHpj3GKukG6KCRlJV5Wql1/bgDhF
ycCxKbVT3UehZTFeh4P5WJZ+8oytuuxWTphu+37K3D6u5l+MJBgKWxiYfOL6IYhZ7nWI8Q5Jb/uc
j2a9l8t52JPtXZVEjldoPPW/mMS9YtxB7Qg2g+DWLYYjeo2ryZwn9D8H4fVht7tAD1LPLMw15yvx
q94eLQbRPZVosQc4OhE4Pf5oY5zoCZM7PjdWV+Acn83nEXoRhxDj5sePv9e79cGHwhABsTUuTpKp
RVyKLq45abPRPU+tkz7ZKMfYgRWVOFG24VkdmCtX2TJvgp3A9qKYSeWZy3O56A15BokAD+Y5sErr
yYhlg5LZKA9YbXfWmG9R/gDYKgBGwS+el/QbEUqgAcaW4zpaNj71oZSn2c6zZ6fglnOJ3Hx3JkH0
xh6f6pW18n5WOU9oW9NU5vRicR5/wNqseoxQjYnzxHTOgiLp/7DgF3yxU9946IJi7fx6BymG5EJL
VehdgD0BobRIZ6hohSlUJukHkjv2+MMEyDafS1Yc+Ypnp7Wfw2qbp6RUtzPGHsN5OUZYX+RVVITn
k2+gkej2EYvRLTu7zTZtH8V5i03ZkMftJSG6orqKHMlSh/+R5meK2yFtZAGeQXhZwgu17miVIIxT
rqlzLWdSoD5QW+IGoFsNX25xzcmNkmWTiRT55CvTfUHB8ix1pmqLvFTy1VCmYeXLLbcePCFqQa9e
QpxjJGzHX07uSslXq1r7hrxS7IEAGV0JMaJ9Qp9rLWte3gBCQoqrW6DJOFGgrB2PVUTsAZ0c+Afi
k735UspOjNBZMAWdlG46nH+KXTBXVI3V2OA29PoIqOPoRpVglnpOK8wrPEhpsRZvGpBbOg4xet25
HL84KKxMzLvKg4mQCiAYMnzB6AVUdfy03Jxhn/pl+tzpTju8qBXWt5t86pMB53BKt9JWCxs5eekD
SWtxF0Yr/y7A+Jo6Y0LYGuxzrvtsLS5ZHChUYIReEMwjNjemRcs4wfB1yfdLpb0vJGncqFrv7Ka0
Tc8RuOi8BPEmyj/hmg7mMu95HRViK4xuQn84dYvtlgV17Jup0d4jU5bv7HgIz9LcqS4KlapHbQz9
JQFEv9M5tT0TMt4Nxqxr8PPFzhDPACyJwBOAIDtkqZHX2XNd+LpT3ZdDUsYeqmuK7WXdZO+turGv
W/j0a2y+E5NNuVToMgDAItNaLFjQukM5Fkp1n3STdpsPY7mX8Md5CgOn3dg2R87s6+r+4xvq5KBg
H2m0AV14p28qRWCB2myo7zPMgc5DWhN7WamiK0TefA/KYu9KRTxsPx50cQy8Ti4iZgaLitIWKKjj
xV4ZdknZpW3uiySvPYNet4eV8LyBMbmmHL8oxfw5lEkJkV4RysbLMCaNpZqehlrfh4Vk5ufw1QoZ
s5FC9y9p4M3GWeirdezqtqS20NOUoPq1mxFZEU46rn4BEQT5tEQrznDXRjoexf3QxRpUNjs9ax2Z
Rok/JitZxOLE+3MocfMzIlWwpYYIqj6tOsg5rjNpFFxJjtJvuyJci6wXmdnrKPC7OVm57LntF3dG
q0ScNFWZ34/FFF51RfM8Z9L4qZWDEB0oo95qqIlgIBZXZyAjv/3ayhGzSWVYFyITcE6X6NZYCqy4
D/ToXpqd+I4rWfKcYu4vEOcrVnbGidkUIEFx65MmAe45XqQ0l8ZUMrLiXuoRQQyasb3BgCD5/vEL
nZhNAfag+ACQFaO2RYSYZomPX5FU3icKBDxM2Wov9n1zozmhte07vTrrJ92gfdo0qRda/RqbdnnO
CTEWCOXcPoB5RQ5z/JaAxbIUG9f2PlNm/1b2SzrQshbJ6QYLgPKbr5XySu65FApgAQnUJwk2KnRC
2EscSW9qFoA1yiSs1O4e61S04BrMjjZqPuMSBJwnDzZghpXr3G+7Z6dqswvAKe1z54TZs4Ke4I+U
9/jLEOy/nsf/hczb7Z/Bf/Ov/+bfn4sScm4Qtot//ddN+ZJ/auuXl/bqe/nf4q/++48e/8V/XUXP
ddEUf7TLP3X0l/j9f42/+d5+P/qXbY7q7nTXvdTT/UvTpe3rADyp+JP/rz/8x8vrb/k8lS///O0Z
+/pW/LYgKvLf/vrR+c9//iZy7f96++v/+tn194y/dl3UbfhS5/+4+l5H3/Pv/zhv0u/5z2b5G16+
N+0/fyOj/h30h7ijKLxC92CtDi9//kT/nf+L0iixFmGCwJPm4nf/8zdV/h1ZJdRtYadj8kcA/ds/
0MsWP1L03wWEHGQQWZ+49PTf/u+THn2yvz/hP/Iuuy2ivG3++dvxRYZUKCJRAg2DEANH0ztgmEIt
vRh9Y7xNpFrbyJLyzUoq3Ytz2UJ1IJ+9sG7WjsLjI0KMiaItobMt1jNo5sU9Vja2lWu5MtzOtMV2
kZzPm7DKsvM33+SvN337Zot46HUY0WsU5VeU4vjv8YZRyjgdMlXpb2slzA9hnJ3NIQDWdEb7IQbv
44aNGlwlQ3KOz9cnE0GGlaNwUSLlCbi7hBQXdCWubcr8x0+AwHQ3zfNU31Ll7M/QrHN2Q2kYOxBB
g2c2RnIBBVvd+LT+vazq1XMpEdTiwknPEsjqOFXV02UXasmV0irBZdCXwQ/N7MOVmRKL6U1qL56T
gjEntmWR30OAWESO8hzqMTYK+W2s5eHOxEnJNeiB74c8A+Gtzn3jOnOje45WXUcSLl/yXH5VwjD2
Mn3+2XJuPOdqq13Hcl1dZDQZrkI/ds5SoK27dtC0fRnY8Q4N/vJMl7vbwZyGJ0VrbOzJUT8Iacx7
SSvn38x4/PSri4ClzfRzWAu0JUXf40+QZ5M09Zqe3iJBoF9UuTKScxrRgewewUc4WF6n18O17mfD
NkRBdJc76bj5+CHeTy9IKcwvMBVBz53M6vgZisYcqAvHyS2CpuplmhpwbNV8qw1mt5usG2cOFE8z
63Bt+Yl3+7tiw2cFE8npAYqcj0e6uvisrew0vZlnwS2YktCD8/QlRWQPnK0hbUBgOWdRG36yfAM8
FS6aGyAf0kp+9moIevwIsFx4cUgn7HiC9ONXzxWsrWOYGzdWXDR7sPv6pqL0fh/k0YBtpJXulQkX
ufimUcmap3xG2rb2d0qnzpsiqorLRKvCnY1z9V1S22dhRDMyl3K0W5SnNlU9VE9qa3ZWOlbvDig8
ZjmQZXhqfLN3jXRgWeUwSqpzA6jU+jSROm3bqfJXwvlF8sr34bdzrYsjnGudFuDx5KhjUQQgr+eb
KM7ORxLs/aiwSG2ksbrEiHdKW4/ftVL/EXUWx5Y5ufi6rinaLao0r0/B0OAk+D6U+MT19DaukJI6
zPtiVm+oocjXRtkfZASrv/atY9+2fqnDCNIS5aBmsW66sdz/MAwkbTYdjCkWTpUUXw04/Y0zFB7Y
MAdFRaNWz3OjBkMHRqs/g5sh7hK9/jZ3tfby8d56f8ZS+aQBBWafCjlFgEW8GSDiiHy0I9+EmXGo
UXD62misrZjQbfJqZUJdqO+c+AoIeXFlRbrlu+PY++fEhLK208NEdfUpVL4Zg9lcEfGh7dtrU3CV
+/K8tiGPo0Yx1YTfdAKROqLMiHjp8VSrzphkTd63N1qcVfcI1Lb7ofIt2E2JspMkPA7dPrcu86kc
H7KiZAIzHAvdqLc5aqu4b7xEz8vYLbO4vZEsrdqFOH//VVP+pbDufwzWjgK8D4O//w/DOhFT/89h
3f/umrb+nkakIn8GiSISFH/lrzjOcH4nGIOeQtwleMj85K84TlF/Z/3BZMU8A8FGQWX7K46T+Dto
wQPHQeyQZBaO4b8DOUnXfgfkoQvgBV0lLin7VyI5cYu8OWqptRAO0noAvyA6zcuUfQ58HQRdrx4S
G0CbvA2iCzN1Z69QruvqUiIbejM5J+KrxWJ+HY8OMKED/EwLRbfjxVxSazWkalIOsqJv4vSbmj3X
SrwPC21loOOyB3MqgPbAmoCHM0vvtHwyq45GtrF6yBv7vIpK6iuhl6ypGpwYRahBCWEo/gMI5fh1
0p5iKO5z+iEY++FzO/klFgGRtUnSRjv7eOYW14t4IYYifaVNJO7oxVDWWGORkdb6oRpU27MwU9+M
euivJIwnvg/hnIhAX1UulxYS+E+VQgxQP+RDFW203vjcBUO4nUu7vJp6OsEfv5R6agKFLRxlG3Jj
4o3jCewxoa0oK+sHsGKd6kmZhQvnUChIHEQjAW6KO2PqRkbdR6499HjhJkH9HZgzKt9N4TTGNhgM
fwDSOaP41VOG/t7FQxkAnW0BRBO7x5+BH8+Qk+T4D3RJh2gT5Wr/NYgstbvtp8E5i7FXMbbJyA9X
Xm95Wb9+NBM1dkEVIp1Ydk+6ZpD1YO70A1l+uG2V6lpPImRKJVs/k2fLG33pJtO7b6XfzhdpIzVu
hXraSndxmdOIpyA04QASiRtqSuIjvCkCmCVycm3PJKuapGzUESl8p72KbSx1myneSXK1NcrWzR35
PKznVcaWiBgXZwx0fbYIdV6C2SW0Bmap7KO0ZBz0BNs6LSinu1y5b2qhJtW26SGK9Q1Ej2rjmPG5
yChvDGs0V0qDJz4FV6lwCKIESldhqeDe2mqctVFnHFQlqZ7MLvfPaFh+xV44OYtUddhOqZwg7jh3
e6lqy63iQ7HG5EdayZve7WMuARJL7FJZ9JBJ1OOPUWpOow12IV2ayWTuJ8caP80Gjskfb6z335xh
RCWWCgE41neVQ/KKRmvUjppPsLH8+WK0yp9OQnsQMDHBfFhid0wohtnjVbCSPp16Q4Eo4TYhkcXc
4/gNKasn2BTN0qWtXNRK6g7mSmFSHApHC0qEQoJTS88AC4wlm7lILQxTIGFctj2KWkpkfNKlehfV
aryJYx+dODtdMzp4dy4uhlx8tcau66xJLOfSukmrr4r6YCcPjfbw8Ud7dxguBlnUB4ckDPq+MJ3L
QP425N8N5XxI7z4e4sR7CGkEYl5AG1wni/uXpK9BRDAKDzACPEiEnqN23hjc9Vq/+3ikE6vgaKRF
Hjk0ca4AvwwPNMJ3hWHvu2j88vEQJ9aBCKoAfRLCUI8SL/vmXKvsHqppFYeHoezCfT9XkGOCZpsH
5mXil9NVE0ZrDoqn3oprGLgTwGwYMYu3IqXs2qpsGTKo99U0fK1N6/bjt1obYrHU0FicqgJZx0MN
E8nVLERvKf+s3Ezv4j5yCRIgUEnC4ugdmY36c1eXfhceVPXOD/oLW9pPXLQtyyB3Lu3qU2trm4/f
69TSw+uHvFWU8ihuHH+tTp4qNdUYMlCv5EAVq04a7iIkTj8e5+T8/T3OcokrpQNiHvPJg5nUe31Q
KNnhvLAyyKI6I7IxEfOJHhP4THkJoZFTv44MEJoH5cbM8QRwuym96eNpb2cu7euV0U5+rTejLRZ6
liTWHNEBOmQBpYwOrbFa/pmFk1s4GkUZxa2b0jOGNaL56524OGiP3nIRnSmT2SMtxLh1eC/TaGpQ
Y6RpRzKJccZTX02bJDCgCNRu1HVeliBQ+xKEZ0iPe5H0baivsuh56HV3DtqrYOjdodjGZrLLnGSP
DMR+LNoNEHlXgcRVT//BSff2Cy0qFK1sVXaWyuGhHMKdwm3PFKJPrcFk+v7xgjt1DL0dabGwYbqZ
nTGxFsLurpbLa7xVfwb1F7rWSGd2a0qPy+rYn0vPguFLiZ/Ky7Kl0zudNFizFh56I3Jn+4zuidN8
Q23Xnafuq9bbnwOyuLF6kmJkAFw/vYtL2H54MBUYDnT5RdzfmfHkaRQ1bGsXGOnKaj1xjYHR+/sB
FzPvxx2dNdvh5C9SZycT+l13oxx6+jytXcun9rqgAAu1VoqWyxsgkkdTKTslPKRFWm86smwB51lr
Cpw6ud6OstgG6LSEfmuMbAMUk7r6apC+tZOOYMwa7vvk62AYiLYNUHRoxsdHZJxS3SdtDQ8JVLuy
2PTqGvbl1Lex/z0CmcHxCCAQ5qHueRUclt3EqV27vvtP4hhUmOk3apSrwP8tjquuaKe5jubw4Ct3
waSdFTJUXK1cSYhPvgpdEmrUFMLBxB2/ShGVuVbCjz2IpS/1j+X8bShXsoaTYyBhQ7VCgDaW1t6q
WchmFJvhIc6vfIDCSbOPjTVg6/vUhMuEdt2/R1nMl6bNvGEVRocR6S83a2k1NWYQAkEJyi3k3ytT
K59KtGOawPhqNC3cTK1e6zecOsXePsRikY8GJCK058LDPDYS3k+6g/RCJCxcR8OF3LqV8VVYCQlO
joklClYGFAEgXxx/Qj+a5Crp+ITn2dS7fTEiGaN7unoz3X98RJ/cwW8GUo8HMkY4B1g6ciT1HT4G
3w0qNlxS8zSsvNHaQIsQHgq5YfTYjx0K51Pbl+5od56hXdjlmpPOyZWJDgiqhmSRJG3Hb8Td5mgD
JY5DLj0EsbWtpwcpWgsATr4NXV4k7nCzcl7L6G8C7E6ttKGW4ugQq39Ywewm8TXkio3eht7H32ch
c0m5TmwBcB/krOTnEAKPX2fscgmsVxQdes10qwkMVravhqv8RxJSmMjPRg/xegzPkIpqnMj9NbLF
6/A27FnK7JTYhbXn8fDJkMaRNYoXdR5a7SEk/1o7Sk5l5EdjLJaGChI/R8skotQl7YmCrQtzirbl
rp3Ss6lq9lL6U7LV7ccTe+JGQSWIs1iwdakHLI6WzlIHAtUgOtj+cBdXxkaRzdD9eIwTS5E8n5WN
HBuotuWd4lsdyuB5Fh38ztiRGktasq39NS7wyTd5M8rirOhMCQK2lkeH0E/dzoJ4Sf3s4xc5NQT1
Ibwr6bGxDsXP3yz3ourDUXba6DDbV11e74LeXBnhxIYiUaXujawbPVZzsQacPoTXkjfRoYZgql4N
Y3EfqleanK6U/E59Eo6GV7wHFLrlwRppfhOmFR3r2HzRs3tpeGjTtTDvRFJC3+DvMRZ7pmhoGcSp
Hh30cO4uAnquXlfo5Z5i+0VWWl9ip0nuZLu6G2I4mR9/qbX3W8xjO8uV1GFBfGjsW6d/jI2vrfPH
x0MsvF/+PBPevt9iNcx2pIxjY0YH6bJRzL1xRit17l0f2XztJUNY2FL2eje4pF5Wtja5pxbK28HF
BLxZiq2qDV2Ib/QB0Qs63NvK+BJlsuskzx+/5clx6I6g2MPlD3LyeBwzVyRMsC2uEThKW6OJ7s1a
ndymTjQvGvU1D8bTwwH2FTcWza/FcBZyaVmlchxZYeo2WLaY7UVa5ZtIXZvAE6EFFW8hbiqwHKhm
Hb/YqOtVhxIeO00JXeJQNQY8E+FyMNY0xH8N//7XWnkz2uJwUibfr7qY0WbIVl8yWrJ1eqeAS9AB
qkCG0lyaswOWwI6Fk3PgTpO+crKc3I10hV4Z9UKQ9/h9oQQnvgKV8jAGZNmC++N102C7tdzrm1qB
PZhW2ryppwRdNr9s7j9eRyc35JvhFxvSqVTARmK6JbA5HeobvvSwWrx8jQIW9QjBaBD9SghZYCyO
XxLYoi3JXS2ONewHpJsK/m00XsXZU8Sl4NRfrAelOCeW2NAfWkkFTlR8hOYFTFnc39R3clOdbFJK
wu/r8DgVjRtGhZv2oVeg0TNqO836D7Kbo+HETnpzABRxHGRpzXDymLqGdZfWL3P8+Osf7e0rLUL+
QJdGqFmMUfYXRfE96u4mY2XWTkY9whwYTBGbEWzM8Xv4vtJr9sS6bMLOI8Bzi+A+KOVN3Ek/sbk8
gOPzvbw/b5NkBY9zemiV9YJyrbjPF0OXQ6ophbigshIDAnNGScoZunETKSXMAjnt3cDHqFAY5R20
uhn2ZpatcbVO3iJE6XScQKrBoVgUQ2IpRdAHwtGhUe8Kcyp2Cfaac6/9zKL6Cg2ogybN56IIBvh3
m0r7fjiP8jUY8Knd+fYhFnUFGBx1EOljdKiUK6euXbm5W23KnNwf8Clgdos4fll2tY0m6TEMJhyo
lcRDPto8N8wAHlw6G+dJ2YG5mqZL2Sj1lSvs1EkPlluBpUZDyFi2rM1Bz4o+ZeC2TOULpdf3MULJ
HtzJfmMFhg2XeZzOP945pz8rQFRCaiHF+Fqke7M9u3Lq47SrOG4N6aqrHpL+TMUbtm13irSB/OR1
9qOf6NtISbfUSLb9148f4FSoCpWeEiDoEeBmi2U1wJHp0GIg5o79K6vVNzRbVm6Uk4vmzRCLRWPH
kWnWAwG3jHRtWXmzfKWZa6ZWJ1fN34Msizh1GAIzDRlEysonYq04+TSiIZY10V0fPafpyloRW/7d
BQL2C2AhCtDIzhyfRrPv/x/Szmw3bmTZol9EgPPwSrIGlUq2ZVtu2y+EB5nzPPPr76Ibx66iiCJa
Fzg4aECAozIzMhgZsWNvtRqtgjWlp2mEFio5UTsN0o2v4apL6iQ5IHto9s4Q7cvg3UmTWXo6LjmY
o91YcMhrXxMtc6Vw+96tLgmY5kzVOVfBFh9+KYmqMRmwFQ2mE4agG/Nf0CDstH4rlK86BLQvAJSB
MoBnuF6V1SdFU9SE8jyp7cH7GYx7ud2b2v2UeM6dZTKFad2HDYxfuuOR+ehZt+/Hn7cdf+tHzH+/
uHhZY/AxYWjqHEXfgip0Gpg7w++3baw6JTWP+UkLMmqpNJCaRSACFQjPzLPbmnkcInhmy3c+4goF
bDIb1tZX9Nfawll8L4afpuLVqQW04ys3rSW7CB5vL2k1Xlwsafmpz1SoFRLOrpFLR/e++sWrbvKF
hUVEQjesiPOaTWNasdHf+6m3C4Jpn3QQIX2qJn8jOi2Imv5NuSnV/DmkRXhqByOqBpRWz13kOfLw
No5LO6rf5uHd3NhowxPzfdDWie8jLT1oSusGkIb4eGS8BS3Z2NtlUIl1qY9C5GrPQRI5kcGkVGzf
Pr1VF2HQAjgHQB6qLNdOP00CE0rJSJQM21812hp3k659zgZlS3dyNZhcGFrcrrIvtQEZQwJX/E1K
YyfJSHXT1PYA899e0palhddLUHeDxcJSxlxgKefIez3StHez/NttQ6unc7GkheebWdYWChpVZ0iD
emSZn+MQ6snbNrbOZ+H7o5r2edViYzKe0kDZZfV3KU53/z8jC4cHvGkogYibmRxK7P2if76ZxK2f
CtqSTEXP76zF+Ytw9KfqgKOlUsIgx2QL6a9RHM5NuJGcr+/YX0OL41f8LLBUnx0zSv0+VZ7N0dwJ
lblxLqvfYWbSGXhi4htWiOt7UzS9kY8yyffga8Y941GGDSQ3tyNJ21VJKN2bvhRtBKb1lf21ubir
eVICU9Sw2XbfRGnc4XEFBAW3fWH1CwWaDiitToqxDAgF85+8uCdeFYiCJYqtMygUPneiU+l7iPHv
bltbWxI8jL8xyTPgf+EVWRO1cKFYVK6DTDyUOfMYhRf1hzrOkw1TS2T+3AigmWfAfwX6DlrARSWl
bqFtVcHeAbCZjrUl2SYfrTjZ1UF+yIuD1eznR2Qf17u4G11jetSM9kPTqqdabJxYEGOoMP7bfPq/
nxrGRZHFIPVhMmtxvWWzm6w85jeF4eCSyknZr6xBL7Ld3d7ntVClgSWGzRouACY2r921j8aiGcwk
Oif++9H/RUvn9r+/5jWX//4iFEaBR0VISKNznoFT0ZGjjO3Y/6cYW6fiA5ltymfP6fQy3UZ9Axgg
tLvUvRcGA9Sgy6mZF2T15b4qYxUhY12xoyE3jn4hQz6TWL5T6rFlF/A7fh4tsKC3F73mvDNaC6AT
BTqmi683FSWMJtd0Fi35n2RfdGjsCPqn2zbWDg4uM+SigPgTZhZ3PobcGqr8PDpnSfrEjG1oA3ba
EltcC2aEZMY6qSMwlbYIZmVYjiPKMdG5rDPVacWgc0SwLW5XFD/qouNjbelbWjVrHkODcZ5rQunA
WraPqNdWo4gC4XlEZLx+6rTEYXRH8lInTR9GK9+I1/NZLP3FmBHCTHoibbGcDggTi4p70EZnMzI+
FYott18i+Thkx3Dw3knFO96fG96xahFRBWjPAETyVLv2jlwRw0RI9Ojc1TtyntzMeLeMjZOrPqVM
w/bL4TMUCvvb/rKQMZojCtSnIOxBttOZe0Fyg9BQWgSDD3bhh7FXE7dM76XEab97z1RoBsmxhnM5
HtTeAfHexadJr50AsIa/WSZfKanySxiTYIBz1sdRF14FV36pGDKoPAgxSrsJ3ekoVN47fSzvRO2p
H57HrHD6qnQUwXszIvh0eydeOhjm6YPNPHeKBYPT9f6XhaGPwVQHZ74Ftg99dU//t5Mqp9k16he6
WBv2Xl4iZmf4zhNfZ9KyJWdnYhRZxeBzcC4ZoAq7r3UBqXP/I9H3QRodbq9tzRbUYUBU6L0yzrMo
NiSFkAa5D+hA6YqdnH6YPgrGBPDWTtWNqY2XMQ7ON2bEySvYRvCw17totQEaCHC8nQX1F3zBCFqd
pDjcyDleXhWIZolutOeZRn3BeJFKjRDCPcoTMqStkD6VQ+RY30b9m5A9y/9Y/caLdcUzMIdixozs
ZRh7kQhUqTxoNfQC57xP6CYIruL9o3p7Ob4zcyTGup+3D2vtIlzZk6/3UAD/EGbogp0lPYFVUnK6
QrtLAuNgSt0nBZSqP/yamq/CXRI29lbFYaWeOG/u39UurmEVmAOaIJQ14Go/GlA15bDne0ZxqsMT
ROQPVqvt6sI8en2zl8XcRVfAIUffuB0rJXN+xtxYYWYF6tEXQ0aiZ+bQe5DpWcOd3MiOKn4do09j
Eh6g6HQU5QsE9Iw6bn3bVhyY6w//KPXjOe+br9JFVcdLRcm38iQ4W2gXmwwn0vqgq7rlwitFg5ma
hno78Hfqf8tvKOXUUINUCZDT+FM8BKJbBCPjkYETqJINt9+Tdqcfpu6YCXZebzQJV8IBYZbiOLwz
dLB+fxMu1jgHiBJZOapKxg8JIZgk+lhVz1b0Lop+bPjyy7yLM7wwtch5TKOFY6fHVNl/i8bnXHsT
pjmyfO+N6aDqJ8/c55t03vP9uP52X9lcVkHUyZAKmh3c17i26zeBdgzz+8g7DN8bCIE01eZ/qkWF
ayPKrvks+BZSr7koySN4DiQX++p7Fds9cHWCBAGwZ7H8Fj/XIlS5ceuYzUfV9PepsPUYnyPqcrXQ
MJMUzZNyJOvXRr1cqtpx4P06VLu58OqZFjOTkyNnG2FwBRkF6u7C0iK3NON6kv25zpVOrcM0m1D/
k1XyjieRYjE76eRC4ozifVAE72Q5PQTWe2/ckl5du568MymcQ/cBDmzxJRtqD/HVebWdgORWJfQF
U9rAEXQlyje+MqtXlDfDPBFLOGS443pnR6+e0O8cQ0Yqc0dVmmNSvPVTWqDHUlVjyKM+SSpTlobn
GohUzF08OYkh6ph2lew93b5IK588MtG/v2Wx97rcRUqb0zfLKOkVSEl61rfYqGyI0OypTe0oCJ3N
6vP6Zv81Ov/9wp8thoDm5zYxWIqfrMJ0+8zYm/3zK5YGtwJTQIC2eFVcW6kLXWNkweK6TtKxMg9K
a7kNwnGmWj1HpguzO6y44vG20Xm/lrfGgFSKIXmeFJRlro3mWdfqYiBRG0kA5XeFKjipomwp1K3d
zUsri4+JnAu+WfYUR2QhOTSBfGzLRwWi083++aohicA9Ex/CBLZYTjpoXeuhDXHOKHTtAI8VhxyF
CJULuJdq39zI8lZ3j2QZ8sqZQm45e9RMmolSpcrMzgiyZHoc89a9fT6rC5pH60iPNeYLFq4XtzW4
PYEYnpaWo2gPkpjvBP+0Wf1bjdlzt+p/hhY7145CNg2zISnQzkYa7MpAdqKhu6OK70oQkNjhNOxh
kfxBWeDL/2+RC/cYFM2voBTkfk3HaNqXybsij2zJHzeSqdXj4l1FyYg+Lfxp185uFkymeRpzGuRT
DqMhSjrtbq9kJUVmVoC5t/nxBLvf4jOvJFWfMJgAzl7OXJqYiA/ZuvQ5acJ9QTvYGDY+tfPxv7i+
kFFxbvwfMNnrFY2C0kVM9IXnsXkfdYNbo3Ioj1vzwqtOeGFlsW9onokIMwEK73/l6AsZxiPI/qn4
dnvv5n/l1loWWUNBJspYOGsZUDGIk3JXDvfx8GaIEDCNNs5pa0WLc0qtjG4qCONzW8AWEo2nPHge
yn/kqHp/e1GrhmCHoEQJ4AZmwusDamOhkxoR1y7F0VXLT9KoPNSiO/jVxld61RMuDC2+HmCTkNSe
34K1VJA4S/PzzNK+esg2bnwyVs+JUUUwRNY8NDjfsouvYZUWEnTwnBPD286onGJabB+biJ6Umge/
bm/f6n26sDWv+sKWBBpymCJAFYZaT297yFwO6Wi+bQzpuaqN8AAv1HddnLbID1dPDS4P2KTJJl9c
K6mWUzVo6eAbYpPvDAi77DzzPiAixXw25GOviUsoRGqzYAxxabHKehJHtUSf6pwYFCq1POZLzDTX
hs+veQhlX2jBZtIT/uN6L6fKK4yiSP7Fr3GHG+VxO8RuGVlcrDA2U6RoccNYOjVaxTjkg55vkTis
xfEZQw8tMPUVspbrlXhFCUzbohBRw53zQerK0taEKN94Ha40PmCGvTCzOJbIb9UGNT8+iZaVH7Oo
VACqJV+TKkr3SWJFQGWl0fWrqd0NVqvvPDkWEX0VAjdDr3fXTaiQ9ImuHCW0IshMJ/8E3e7mFMNc
dlnGzcufOTvzxR0ZfFn/F0FTyU6u97Tcm93gwyagaEgdnVrvXrFih6dYs1mAWgsFVLkgGUY6hGmh
hWlFgwwknKjQkCzcA58zd+hh7gytSymNBG/VKTzcjgeracqc2yGAAwE6X/LrxfYj7Sh/JJPUisLa
Fa2Qu2kv5raAfvsulqvYLlt/FofiQVQ0efGl0vLsFaF2ZlIgW4I7lEt7/RuSqNdbeHP5eEhfmXKz
ogqpzO+3F7oW+KhEM0gHsNVACuTaBmLZci97MQ0uwxXlU6nA68arOftKN96vN1q/K+NuePqFtcWu
wu6mi5lCaAhlcW94jjiOZJnjIw2OXdcUe6H6miojCQ2sYHJ9d3upq7cZVYKZzJ4p9GWK66FFb4nI
3p8HL3UlObencCvxm6POiytyYWJxYsIwCaPRE2DVst/HcriXpft6bI+R+DFXPkF7vpmYrd6MC4vz
3y8uZaP1kaBMLCpSfySDYNrIfrmw2rj1GDxH0v72Fq5G3Qtri9CeioJs9hPeEgGchdX97RxzW7/6
zzMsuAlwzlliATYRceEmcIAj/PQb0R5/K6PvUXTanhJY9UXSc1DCc+3xhfJGS28dHmCqK0nU3jd5
7kTpx0kHxdnodmKotqn0TIwHvIvD9jCm5lZFcm0vqR7R0oNImqbQYi8lvVTDvOcJqcm/oKR3qdy3
mL59YCvXm3+dPeRrTDNnGcYUJYUuNcdIhSacotR20R6SSHF5Kbt5gJZmtnHJVm4ABtFqAaJA6Fx+
/MESjIYn0aoEFwXFcvRWFflSyNCLjdYnTQtPrXhq/qNAzO+m2kxFKFP4hC/7RRe2EvSqbPUyOlcW
BSNdFz7WYfzQCCXk/qKxxSC/cnJEEXDO4BWgZljKlOdqPCTqEP9u1if0xQrpoTc3in8r9/rKxiKf
16IMZLgXReeGrtioeickju1geOjbT1Vouq/wkrk4DlUTFfhla8zrSYEUv4vO6vS7uZs2dqmpwV5G
zXCfi/03ofRzHpX68227axuJTeQxZgqXF+lvTmIvWkkfna3efPC95p4aajdsgFdXwj5pKGxIYLYp
Pi1Fzmq9a0XLx4ghg6t4zo2tCdY5qC+CPoRLNIlg5aONvIxWg1RrDGgZ0Rk6EJMR8XCvg5nLvPe3
N2vNIy7NLL4ttZJ5vBboV4cJ9BnJXjbv5GNYpa4afb5taS1oXFpafFMoxJRKNbIgY9wLXZXZiSh+
HrSS9o9kZ+YuUf77cNgsDfd3CxexMFOpK4uiGp0V65tmPOizinFgMxrx/1vYHLwuPpaWMTY1OVB0
9qU7tYe5RcjPc4Uh/hSXlZ0U1UYwXPXvv8taFs+jTtEaw1Pw74m+neHVTj2zv7Xpr9vrWvuWsX+0
lhg1oUCzhE5NMWzFmeCBZcjA1BjpF4SS7sS+ehPlzY+y23fic/WsBRSJplzcIpZYdRd63aAGoWOi
DX29q5XXIZ+mCGCLTGBZdZG5upQxBow0V2HIOySzquDH7QVvmVwUISD68aY+xWQvSW+TNnCHDNq2
CCaBur5Tk2IX+PkrAvLc0f/fKheJMkx+WdHJcXyO9chBN93fV6mS23kvCXYVJEckJOMNk6vuQw40
vw7h0lh2mooJKslqhn3Kya6l8RpRE6v1jdLyqpGZznvWkzJ+c5Fe3olBqAtGCyjMq+03UHZB+7TZ
yFo9LR5T88TKTOy8uN0JIhXQZfKOCXvZiUfGgcTvXsFbCiCafJS9jWfT+m24sLe45rGQQ3NbYq8I
o0e/7O2pOJnTgxTuET/fiZ5sp8pdnHwptl6Nq3v51/ByEMoSSpFBcoUqqXSXqUyVIZVOO/jdbedf
twIYbP5kct8W24m0lVeHgw4agyKskZ+qpIL65nDbyNpXE6o4NKTg05q5u64v9awZFDYpRiJNOsdV
ct+p3rfbJtbWMUOgqPBBuwAZ7bUJXUbllac+JRxQzWP2TbWeYAV7hQ0IXECB84tftC8zhEVaLQxJ
R5uTwGxWOlZ2RMn3tpW1DACE6B8r0vVKTB/1WEH3ifPVY6ZMu6GB2So9aYK28UFZMu/P6LEZi/rH
0iLW6kPi+Wne8KEM/OpOSLTUHoAWHZs2GHZVWFSurzTGoyjA6Faqqf4ukpPHuu+/GL0R2II/DYdc
8kO7QE7RDcawtMWpnewhECFcrcx/TN1nYBldRadWfOuujEImssIkOBhD054bwNZQB/JK6fx6i+Vh
1R1IPmdgMx3gJYrAKxSoMCh6nqcocoyk2ZFWh8bWx+o3nmSZrfHiQnYKIcmZjPj6rBRv4rHkA0zV
kj0A1ZOljI6ppjNyX9+NcvQkJx9kZE+HHNxP9Rjo0ScpKp1Of6dk39socKc+v6v7NzCmpuYjMOi9
KD/5SGRp2a5J3sxKTzZOvb/tYWs1QkQJAJAAYaM9vkzR04hZfTEoSDKL+6hPH8MOPOaU32lB5KIJ
eB6j4KFJQfVmZWDZXQDBat4eyrq2cyN0ZUM5jaG888pR3Ii2q8d28cMWtzhW9KioNUC2OlIBQ1TY
4alWvePt5a9GIwY9Ab/OXCbL+bOyHEsOsyJxG95HVuSI4kYsWr3BFwbmVV5khkFd1qMQYqBPXHgR
OXtZ/hD7n24vY+1DiLLEn2UsEusKzSVOgNsra28MwR0AmcLiVwkWFd6fHNtta2s1TGCVzD+D3sBr
lrvWTiYE3yVHQ/6gyJPTG4wJDim4kfd17UaVdM+ztRO2suz5Br24YRdmF3uZe4KUT2gukvbtTLjn
VLJAu5gGRwoMu1YsRx+QXpTKLQjx2gPpcrnzGV+cYdiHJhLwPMsV760IgISFScz9aNauIg29vber
thgknWcVZs62RcQfawD1o8ZJdsYpaWLPjiWGj5PuWHshtcUtzs7VS3ZhbhH2IwMpdLWivmH53+gA
ME/9lKcbn8rVtAm8N3xkQOSgTl9ERqtKVS0fgGDL3qA7UhGcJtORpm8eg6UpJBI+cmOp8Ammy6yK
nl6zn39sL4N/NpVpNyDdxv175431sVFrB0CFXZjPVvia+s3FQpc6J0EnVHlhAG0XeDqQyyf5oQV9
+JjFU/oKeCOU97CszIMds+butVOqUpBXeU9p5b7QSkcuoAkVh42y+qozXthYhOCphRIs7aXoXIut
3TSmM6bf9Cpye1ieaczcPqlVV7wwNv/94pZxHcYc9tvonBrFP5IQ7jzN+IlEqHvbzHrwYsgT6ohZ
1mopua63JTLgFZM3hVLZo5a8LTztvkhPXZ4jezS9KbJTYTnp9w2z88V9EbyQEUJBgDSLxvP18oZW
zIx0wmzp1W6OOmxaPKnlx6b7OBSJrXTILdENOkzlFnRp9RNnks/zEYCN7PftvNhXga9+NEFaD0l5
ajhGOAx3PZp1h9vr27KyWJ4nMc5ZybMVSCYdwShG14sJX7etrH5N6dnP3IY0sJZ9ZrUEwJ0OZN1K
FMhzJVhzpkTkA4Ss0MBYxKvMQYBDt45aoj7fj4uti9tBC5SR75wIrb7yS4NgqPkYZekr9m6uyYLn
oS9omMuYj3Jr2PcE4aSZ6MbejYG6u71va3fr0sLidGQ/UmIkCMlNjR95TVPXe1uWm2nBmg+AWAMo
AgwAptFFnBfCQUiEnu9kVZ+YVBx814xi15JCVyX3H50heZDSoyBW+8x/n2ZoBFYbB7YWsBiBoU8A
6R5EGvMvvDiwMZ461AY4MBXuYPia4Q1q1V2ra24W6u6kxU+v2NcLe4uYpSZWYzUp9oTUvGO21VHa
4kHIx40sdQ3Kz2iPojLFCCcJ7Y/rdZV+EibpwDBY2xVuZTxY/WgX5YkSjiMZHbRhgWmnvBaUzBUG
yHg/tltM26sedPELFj4aRmLRZSO/wMw+tZW2n1LLMaMtBspVD0KLCho7eBLgzbteZyd3ghY3PEZM
T/ke+LrpBIU0ua85tL9GFocWMfGcefPQG0/3sJRPpvaj8f6bSP2/jSPlYiWLnDHW6kzppzmxCouj
55tuMUjHTbTo6qn8BpFAScas8bJi05VRbookHLleMlHfQhtVd8lgT4KQ7m/v2urVYmB1pngHemou
XLCQEOb0I0wFkr4zPgtjbA/5Uev9nfqqvQOPgbvNmkRL8sckyDUKENPc6hOdzP86Q0brdKM8ufYp
mUEf/zOycGhFbTQCP+mGJYe6LU09ikH9aOwVNc3g3VG2AHur+6fRL2IWBujFkl0nNMwKSRcR19YF
iVJREzmg34O9IMWVm1kqxe2w3xK4XBsKVJhC/GN1EZLVIC2mpqJRMNXVSa4nR5fEwyhBG5Nnu6mz
7oyxc+VvKsLgQ2j9BNn9xtD8sx69m+LopAiPM1piZmu47Uyrfsv8GpVh4GnSstJIR7WUJ8sk16NO
EhuHSvUdc5MPYsvKYvFaUtejVlp8DUQeGPS0rCd93KpnrvoR7drfglyMsC2M9H4mpqRX8TmXTRfG
M0+E1sgananbcNj11fzPEMIz17HRy5kqGAUh+l3VjDv1JBqNjVDUa6Ljn/W8kODk5SJGdcd6CgvF
eN866mrsJptklGsVi7nL/e+2MSh6vRq1joQZP8DksSfvaZ29YyTVikKnbR7mYR/w2htvmbXtg7KN
WWomgRlDW3xair4PykkkqAT9h2B6HruHNtyqAa7aoFtL1RmgO22z60XJeRGbkJaSZmXRMcjVIxOM
kRZsnNDa1oHcYrKPlHQea762IghG7bdxFJ/DerThE93FdFKpCktC5gjlZEfRxtathS5t1gmbp9yQ
aJyXfZFVKczRKZPXxCDr29DO2tH76U+h4ZhlZzqFBUW07EmviZeAV+CVn4HuKEJeG/WGxDK7Po3P
qvq5yFDeLA/CJy1wwqo43A5Gq/t5YWnhGVqfVUPmV/HZ6/r9PN0VePvK7BjcJiJZZe8fRWUrAK7b
5GHBjAejr0v6h67s5VyZ+vjclgAeaXDlh6JRkrvJitEWiQdxx3tuF8aRvoGAWn3+Qtjwx/IiXo25
NxQZxHrnsRoZnpN88IbjQ9tKiDc5QGACW0aRo4q+A8t8RUWX1GEua0GJwmjf9ZFmCUNncq7FsFXH
/wzZON6pY/w5HHV/I1SuLpKJFguKAVQS0by+tjSWgZknIXmk0he73NP2YeB0cb7XvteKft8Vn9Le
cmvz521HWrsnF1aXw9ny6JldqpJY5tJD0NxnhQAO8cPgnxBc3NjKta/OpalF9pL2MjRwEellSuu9
BrdTVg916NNcebq9pt8I2GXd4tLSIlALrEmMZ5RLldtZmOzKEKDGkD6D4ok9ihZGt4/FBOlS+jle
/7lND9FwyvtvU9696beu6nwVX/wY8AgMFMPkQPv4+lxbw0+NIKeap1eFi07JkBb72+tdC+Ewxv+x
sNjYkBYDNApYgG3PbWNjx8Zupu3r/smEDe0WMsEXEwiiZ5DxhQMZbqAdEmY9c5FJADJCz3P7qbNz
ZZDtpm3vhWRrGHLVSS9MLy6hWUlh7k3k8VWyl4jf/mBbaQWdceP0+iYpxXwgLw/s70IX3yrTSDUS
bbLewHoCpOfofrhv6hgNKlk81OqhH6ByQzO3ibYUn1ddhTEmOlAKBEAvUJBeZMi+NkNk/G+m98v3
Ny7G6g28+PcXIaYIUReIK5BF6BgUVfXWyA5akO/gRd3IldcNzZJks6IqCcy1z0djbA3JSBFWlfPd
kEwID0mHKdsLoIFv+/6qa5AfwZUy8yQt++aaGpH3zSimJhWdOglnfdNdWJu7UtHcagsgvnrTLqwt
HDFQ6pieFRsoWA+eSQcddmf96+0Vre4dqQtdB/QfXshETrKV1R2sfmc1+tCIrqJ8jeA+2PCE+aRf
+PgfI5SUrw8IqWY9KAQeM3iaAAEvHKCyzgT3M02io6BEdjJsFf/XJrhh6aI1iU8wtbkcBIy8LKh6
BVxWO3zstXeCUrkzCS8o1r2C2iZsDAPyTEax03LFcILGSbNyV8DydirS/67ogVtCsQDmGR5raQlT
9IRIipua3xLChtxM4UP+O5JBnWW+ppZ9aWoRToqxb+M25kUXicGhFiu7lqSNbHD1EvAmhQ2Jh+kL
0BlMrkGvD7x/lPpBDkwXAme71CcnCSN7k+Rp1Rg4LHDUjGKQE127jmW2ndAUGKvq4BP6pI1a7QUf
tVAYSQp0AG7fhtUb95sQA59kDH7xKVf4VjcxMH6qlY+eETtVdkoQILptZDXuIpsF3BdwGcjV6yVV
fVHHmhHGDNcJX7XIGN+JDOO+vW1k7V4DWQHdzrwFFM0LP2BetNRipYhRiM/sKH2giIRaug/uPGs3
TK0dEXRVwIiRY6b+tXjT9VpaCFFfxmdDcsVJOWRJ4JrJeCooSiHxsr+9sLUjMqiJwBoCsIj31vXu
WWXSaVlLLBlE3U5zpFUjy+myrefHagJyaWfhCpk4+gKdZVoOyRmKVTuA6c6o/ylB8MDEtZfMyh6K
5zreClyrB8cLnC4BtNpQC12vr0uSFKVLYkXWneoeBqrynyD9mUyR+4p9ZDwU/i3GfsEMXNtBsxNQ
bMgbGe6rIq52zEAE1pbCz6prXBiZ/37xLu6CPA7lElePM5pd4CySD1Ks16B/T32zxbf++3W0/MxA
4PdnSQtH9NKs79txjhXjPhNQ39Og7PQd6UtRH/RcPo+T+TYRP+jJ5Pj9Y9CAtKrLO2bMpkB2Q/9r
Wj2m7R1IDUvi4/6ekbN2riANpfb+9t6vfQ+B+qMvpkC2gS7H9baEmeTptcreZ4ljCV9lXdhpzU8E
BpFXuOOB4r8GznppcLEzZl+rod6CoBUrz22swp3xrNm40Z9ePe2LZS1clxaLMYQiVpr2OYOEXoiP
ovVRi9yk2FL8WouhdMJ5FyjM4FNsvt5BBfycMIyEt87wfljxsauHH7fPaDXOXFhYfHgib5Aas6QK
0Bf5rqjSCCqswokaLdzdNrR64ZmB0iHdosaizD/k4o4EaW2GtUztyIq+etT34v7Ue5DObL34V0/n
ws7iwot52PuaQBGHivLQ9cg/3A/hPeQWh6Lq0OF2vOR7ID+1beaMw73VFw9G5D/CPX7MxoFORr2x
wVu/Z3EJqhLq2AZh5DPsnkF07DXjQz5LsZftwW/CLWTU6nGSGFEuo4dMWni9yzFAeV3ocq6cBTa+
PFXdZPdbc7prNasZ6UpVjrIK36hrIygjWv00TDFN5P5zGaiPSljv6QjquUsVax+B693IJdYI1BQT
3mDq6iwOTplrk1M867sxhnz2TcXphWOXnjxESA2au+W9nueuqkLIxExM6+jGl//uuaQxJi0oXugv
3g55b42pkGTYFt4JU3dn5UwlJ62TiVtSP2t35K+lFw8ItNtqoRI5PWkqT0Em7OGt7i3tHZm//f9Z
E+j76/2kZNQYuo4lK2kYqh7fgr16ENLWEcN4i+dzzScvV7XwSSuO0zAQ4FEKJ/Taha+V+W7Ivr1i
Pb8LqMx6geZZ2pCoBqWIqJ+b/qCqwb1fP8R56SRTvZFPrKJ7zQtLi5CsVYLgi3LHfR5Nh9KNBfx1
Z3muwJyUVOs//X58SIbqYKXpuzGSndTIHo0kfzeTSEmTeKy/1W3yFEfd3vclyvbGIe6/BP10HMXa
spn6uwuEZrLBW/KEErfSrvWLBMuWZqBYifrAIjz2mZ/AJs/Pz/rpKdIUyOwP1fhDMgPH1JxaiO8R
un2jpeZ94Dc2I58b8XnVxQ06kWDy5/LvIhy2eVv0cNFzmVIvPkiRqd91eap8UiapfFMJr5CyJFOf
hdx5VYmMjC4+OyhbDBGSEzgfTUBXFVt932RMH0JIKh9v++BqLs2EFKP8MFAhnLlwwk4f6RYL2Mq9
d51QHCbDzJ08KT5QCD+J5vhk+tVO97q9ktbvbtteSxQuTS+8sgmaoRhLKT4nTMCjCNKBU+rkrarr
6k02DYpd8xuVfb2OGjLgMXI96vYadK7cZHp02x2RNQ/hxQ3KheqrxQfm2sjkIetX5x7pbdbcTUZ2
F8TVMW7b2gZutFHoWts2IAywoyBNSRllkf3ksVKXRibwEJbjDwblVzmvo41Qu7ZplzYWHig3QqYH
/bweH1bY4aGZMnczJ13dtDm1MiHOYU50YcQs0YvWEouo1Az7xP9a0HIIwnYfQdj63z3NurC0OJ7R
4ig0z8SS8gv9A1vsft02sLpfFwYWTlaUqhcHCJecQ/FAOcuOwX5spjBb+7XIJ+C0jTwmlfleCA9K
QpGlehg7yE+z/SsWA7gBhDwD8qBMrp1Z61FtEgsWw9xOTu8cWPVmE2HViS9sLNIxMEXxmAQ4MWq9
XY1qDaq2t1exuluooHPuAP15e16voqsbJnfSODmXcb6r6ubQKI9l3Ox8xmhvW1pjaOStA1vz78Gz
FzwsTO34ZWa1hJg67G05IKEThLh3Ja2Dr7+V/fi+8z0REphKcFWv+ayM3kOLTtG91sWhm4uwcRpa
b1emoP93x7z6aQvHNIRhiNAH4nXZVU4/nJpEtzen8tc3YEbnzlUzaOUXIUnwu7QdWvAQsNa6PtCB
yH/q0cxWfDv3PtGq1YeTYHS26hdOqFNfYFhHtINXiLnzgaZUrpFpAF9TFxliaEidaORUGYxK2DfC
zoplR8mfbh/3yl2/MrL4Yo6Zb/7uNZxn2cNQQdDCjO3G2KKGXPFfJpoYXWaags+yuji5JBhCcgQg
BEJkuCg4QnPgCrgyrHn//aZA+EG9YwZn8g5bnJ6XanWlC1jid+xK+JOCtthLxr0Gic/trZt/86IK
pFrM04Jdh2gGXuPrO4nmiNIIDe9pKsqMXzXqycjAjk9C/YXKUe50YeFvXM6107o0uQgDVqGnjSZR
jQD+aRfe+D5RI9ePJPf2ytZOax7XhNhrJoJZplFxJfnZJI2cVi/3docu5rHsjkH7VtOSLWXTldjJ
sBf54Uz8xDNq/i0XVQkp65JWY8r1nAR6ZmearDmDVW09X1c27srKwv/EpECmkZ45Kc1+aAc7nmWs
hi2Wr1UrbBrTIFDCI+V0vRZ0vkq0CaPkjCJt0EzvaVibTbmRaM5utXA7DXHdP0YWS5GTIExN1EPP
ZW70O4ArHyAB0Nwgakw7VPNk1wit6UZTtPHAW18cpeKZJRgFoUWCGwVtC0qRIrUoDaErljV6iH3v
Gu1/f5+wvr92Fhc4ESw/1JFfPGdFdLSyT4HR21Y+OEZ3vO3lK/cXQ6D35llLwFuLy9RXJZxiVZWc
0S84evCUuLL6Rk7kYydIsB7Gwd1te6sbyGjBb8lSiMIX9hSrrQKjyuBOS+U971ZXQO0rMTbcY22K
FA4UlXA6g9L4j2snZBJ/kpOaZfWg/uks+Dbi4DsjFh8CRkfH1nvTm9/7yPjsN57TTKdABzYCj0P8
EZZbmAKezGxr5Svx5OonLVauWYHmUd5IZjrtjhdLjOQHn5kO2oPbW7x6pH/XvoT9SHlnjmNXJ+fO
exo89SjVyEIbuZMN+7TNN/xn7SUPEwxqiQztzuny4roHct2wtUVyzkeh+dSmSXRX9hLwJgBXjpCm
2aNZmO37DNqd3fR/pJ3XjtzKsm2/iAC9eWX5Yhu1kVrSCyFL7z2//g72Bc7uYvEUoX2EpTetCqaL
jIyYMWcYhVskK3/ASRI+FW1qfb099MXdpUMUOzE+U9aZHRsduYAsHNldsMC9CmLB/WCIiP54K3fD
EgqJtxrESLzmUVaRZ4tpjnI9WgJz7I5xZ5OranA8Wlraav4ER/cezOrBVZtDC8e0Kx7U6G9CjTN6
ieKn3l/Z7EuD/vAtcxCSMrZR3MtsrLDi0UXV3e+z3WrX5NKu+mhlFohNeH+UeVhnMXoTMltVbVRo
Fe3bWlF46Zh8tDPzsKpSJZVicnLFXNkl5MuTsNoUyWdKdSuhy+LWpbBO7njygNCvXjqJOtQtTxCZ
uLZ4Mqot1T98w6idpfAkV1tfeBGMXSRtwvbl9i5dytAQWv/H8CzezJWOqy3oKHX2LsRD567ZjYqd
9Xu9fi+dgR+y2yJe2bSL++SD1dnM5k0Ze77ZcFJD3RbAkk4ijqsvh0UrUDka5LTA0yuzSfWqZKja
sSCUgQrIq+Dp69bZLhY3IyVbgB4i0Ls5KzStfUKpRxw/CCN9pTxEvAkq2E8QLIvXgFtL7cJcjXBq
TWgnifrX5TYBvZ0IrZomd6ba7GpZOoHHOHrjvtZf4EZwu3bnFTut+B7W/8WCAXXk1UNTO/CaaRY+
RIUBka5nBFVy5+YPnUeRCq37eM3I0lROFqZO1wm6MDOilVKiV4aV3JWG/rvpxFd0tvZ9Ir/mIIV6
9C1u7/3p4r0I3PCZ4IRg+qFyAzvF7LoYenKyQuj1DmR1FPcEUdr7hKKV5HiKevCqfmUOl+wxNPz9
JM4GBeLlHJoJ0mx913eO3FjZr9QIyg2O3duiJhTu21T7QaHHPGYhrSi3B3q9bRgpnMI8HWgPhR99
NlKx0N2+FLvOqRvaVxLNj577SH8L1NE6plH0KCrF76YW5TslDds7H6WIk6Wk8oqTu1pevgLfRm/q
dFyu0HpdCitnLfi9kzQKmcvvaarZsVUcrNwRKYnfHvOV7+alCcRG49EJOyGS9JeTXbZalHuRweL2
D/Co7yJVuwfacQxSfWUbLVgid0+WkbwAWc2rO08Y+6REQ8gZwHgNXbaxzGgnC5Gd+GuoiiVTLB/8
9pSLmcjZOg5jZTYQ+A1ODxTeKs5I60xEiGn05fbkTZMzOxl0UIAOn3S7JqjX5eQZSaZLQ9gMjhy+
ecVXKNRv//7ShoTVC8jdRFkhXvkxi3JQokTm4GRlsBeML6GUbsAsbcIsvTNj2PVTQt/c2IzyV5C3
h9vWl0YHkHOKyshK8NK9HJ0iNiP69Vbv8AKGZsFLgADGxRrv98JawXtI0ooEHe2H8/iv7qWgjGoK
6pWo7fRafCoD8T6rytAuSbfcHtGCZ4E/glwOW0NCsmK2L2R5hMyh8phOPW+3dYtuX5t39M5lcvIz
MALxDl4HCm1J9c+843Czkcgl2gaSBZZ5+rIP94I/GsEwJFrv5CjD+FI9bcfin+nSJiP0f+M/SEnQ
mXhpRFSETIplf3BEuuarQttgRJZXntOL6wV/Kk9QrgX4aS+NDDD5K1ETDE4T/4mi2paI2K1uY+5u
L9WCE5y0RBRTfa+cz9MrmeypZYNegBPrvwxhr1HJieOzaoEobtegD9NGnh1jjtb09lANOAHmlT5N
EWo3qIPRIRl+SHLvtR2T86D8DUV5I8sbqfzc6P3T7fFdxVyslaIBPaQcBo5jzkXbd6lQ8Cm9U+uh
7apPqRlvSSCsbPilWcTd0nA7NZNdEehZ4GT8LDAGJwfUEQm7vFL+xEP+0OSG08XpypotOIypFAYL
0jud3pxiLhPVsozKcXTSoCn/mEnctDZYMvP59tQt7UCIbeCbwruzarNwtepjPQtVbXACv0LyV7fw
GYqmPLYR3j6TankFAb7kNSbqXv6S1SatfbnjlVrtLNdQRkdKk6OYO4ov/GpLuzSifVWMexhWV+KQ
hf3IrTylquAWYZQzN1WFjYXEqS86o1bvfGncpbQzFsoXvTok8q5Xt1RUVkwuzCkmgeZAEqvjomYm
6yasBHi8EOwq/H1tJTuhh63rj1KszOXChoSeT6JFGKIsLrXpWHzwg8NokNnRG9FxKwm1riFUv2ew
3u5z3TcPQqzGj+LoFofbG2ZhAafUPVDYSS2W3PrMqK4FVWrIoxP0T2bV7N3YiSTNtlyNB5xv06x9
297SID/ak2f2htgs3UwdnVY7GfFTV3c7Sz7o8X1exytDW3AjVNWnegGIX4NczqWpVNOMNBuSwQGX
cxAqUKpJuys7d6V9c2F78NDAU00wKqzNjkDdF3U6qPngDL0U2oFbPtFeGDatU+drtbIlU+/CBnBv
mISlsx2SRFEZpEnK/ZJvojr6LKgoummVvDVpKr+9TkuT99HUbNNnxiArjYSpWHuWIsnG67vjirNa
2AvgvyjraKzSREpxuUAajxyxDvvB0ZvMltRH9VfTUl+HPWotwbXgfXG7ZLgnUlaustmug18P1aoI
twhboS2AWJTHP7fn6zoJwsOKwIneZy6UCU93ORgB1TKpVyUG4+VPWfDJ9Y40u+biqez+PytyYJwj
8fW21aVVokkFvzSpL4nzMJQ9CfG3L+PuNWGwEXs9KkoU2J7X/PuVTLsneXXWC7Ke+VkKlVDxOoPR
sR08t4CEjveutdaUvDyJGiamJx52ZkfW1Lty0AXWCX2v7SD8jdwf3T54TDfNqRUehjXUxYLzo0Yw
sXKSopuI6C/XrPZIWxlCPDpUzLeeCPgxsQX4EkL5XA7D2VeE3e31WjjAU3v8JLJDDwy4kkuDrpiN
flzlo6OilIuiZ/Y58CnAu3Rj7vNR/nXb2jWvDX3IIKZM1MaICbB5ac6SPd9o+mp0ikLtzoqBol5P
mWtjRF13zGlhgaE+LOwALVsnCnrliLZ2+qgbsV7awWDVTpSMa+IoC0eRUi4BCjBaCAPmXTKyhNSG
XNcEQo0vEj/CCtkW+VpX30KYQOf3xMqFXhKx+OR6PtyltWh6qph1xCUu9BcujR7PZvwrNiLIuWIR
YH8dnZQ+WzmOCw4NReCJH4kEFA1+s1eh0HDWdWNgbHpvu1W6bQeImPDV1bhtxp8rq7s4Rurv/Me5
xPlcjtHtC5a9YoylUTu5LB5pgjoWrv46NL/i+FFzP9P4cY8wjDFui9wpxJ1Mn3GREMN4m0R7TkRf
PAZKZN/+rqU9Tk7MAM6Gq8VhXH6WP+ojTYHN6CjKsyrfh11oq+ND+O+Mb4h0Q9VEHxnNyjA6zny6
Z8K7ImscXr37rFovBnXZIr7Pyr+aVH8JA3VjWo+ufhbcf38SYfhd3xUmZ7JRs73loeo68XNyiKuf
BcLHHtGa2W507U/53ddsHwKw2zN6vdC0y1GU4mKBauYK5D+I0AdDdD86mpg+4FYosjWsYH7XyCDe
u1OYS9021oaVuPf6cpnMQuXM5tLpz5rdaJ0FGahR4z30+E1QDrX1MgYrHuraAWMC4KMF78WU/p5N
ZdnEtPj4mIAuZxiC7dApkCZ8sVDLFNts7/4z1JI9M5XT6P8iZ6POY7XGiCtBUzmgYizLx0ylukdA
7n+X8mCl4n1dsn03Bf8EWUqkcK5eDcOo9njf0cl/pUV6SIRm26jVXVn3dl34W1jn95WX0uPiO331
0NXFUzLC3BBvssZrKel2GzWWVlZ0aSOxYU3OCzgo/lwezYjciDRRFjlS8g3Yvz3sG+pe8rHy7mry
Zish5LWn55nGEQUIPEEb5v6JpHvpRqrEDHRv7fhT+ff4nmYJuhYoPNEJdcXOBcu5niLYKTogdPcw
unAu/OaLYAQrmcZrr44dBgBUj6wDkcnlrI0mqjlKEYiO7Mt2KDV7ywq2dEw4g+dvXWtljZZOHYAY
mhN5csrUSS6tlYOWaLU5zVoabt043+bUSPphlWx/co+XiR1GBTUKT1rwQNyUl3b6XCu5IXn4CWx/
PbA7pUGCbkjhFC+2nf87tcoXqc8fu8g7KAIkGKt8htO83fqC2W5kH6YulyVurQ73gl/dTR7A8qzz
EO0JYmOx/gLJyD5wt/AgR/WmF9cQbItzjRY48wxURJo/QNymUru2Zg7E/MGkIJtpd0K90uC6aAPq
Sa5EEiTUii7nWRPaOK9bHrx69yMdn2mhWM1tLh1rQnLGMbW0gVq7NCFOyk117nIh6fK94I+PsRv9
oT31iyIfXbd9hb7MQHBgJV2xNDBebmxVDseUnr60GgpxG3ViJDp5VG3C8l6QH5HfXDkNi0P7YGQW
TEBtQQFdC0Wnb60vudfssr7d0127yU15Y0YyFNHGPsmiw+0bd+leIjSlTgptP+3Js9giQEXQz7qC
lE/5qhufdFhjFfWRmQ0R2h7Kt9vWlmaSzgayuVQSqDfNDoIc5wOlFKxZdf+1EjxH6Ks7VFJO/4WZ
KRymbAGQcl74HQpVhxcJP6bJJHZ8D+GVNwsHc9vKdfg3taUjA0CFjtLIvABrNWlRgbUVHTM4DsD+
W+XRIA3eRitpl6VJgz8AVgTeixZ9N5fbr3QVLyyrFu8flhvVh6LL820p/Pnvo/loZbY0ZaokReN3
otM9NdUfaSJmPMhrQPClCwYHTDqT9gxqB9NQPzxWBNYlHwZFpEnoIeXX1aba9N7GaofdekJ/4Vae
RCORBuHkktecvQnTXubt2QutM0LX5tTwrtshDF0vt+ftup2aVCYy2jC14ZYoKc0OLt8uluHgtk6R
OIXxtUv3bgZl050pfxOkL2WxdcPz8Ef9BC9kkjoBXd3xcGe+BMLZP6Jxp0a2u1F/Ks22ive3P23h
VXz5abMbNoys1DV9Pq2mWXS877zQVrKtYe1S5eRDSfati55U5eh/ZkPdNv3u7GdX3sWszDx1xJIo
XYvpMjsF4klxD1pKtsaWpbNWHZPwTYVx9qsA3/7g7t1kE7xmwqd8Tzd/KcS29TzqJCi8u+g4qjvZ
+lPLh1K/K8d7j/85s+W9/zl8zj07rYtjJZxTk/650XbTlSP+3lV8axizPWQaXVsqrdU6Fa2HwRlW
edOVbLn7XEu6HZGcNAw75L3Z+Pux2/iIt91XSbb3hOcgPESgBMPsZPZftdw/qY7mfZWKT2m61dTU
rnOVpoRtPEYbrUGz7HMo/K06zw5o7A1X7pb3hPqtYcyuZt3vDavovc5R00/kuns4rxDt073j1P8/
2u0m++z/SuzyZLjbEQ/TpHb0qGUbnVUonJiSr38MjAdhE3lvg7mF7rNu/W0UfsnETaE79WPw1J+8
s7xTIamxmh2TZrMs5VlKXrJ99knoN/LwqD6Z1lMSfo6Ehx4iTbt76b8Ukh1Ej+2DHtmZbPd0Xsh3
ovtoJVsIByx/ZSIWSumcCAr10B+j00Gv3aUDygdTqHqeHA6kH2BJhqTa6WUxnpIigzi0T2UnzOLE
9hT9MR6S7jWpGsi0+mGt1++98/5yRWSJYFoijqF8Cvn+5YdIcVs0bRd0zsh2AdyzkbT2tSVFVDby
Zixrx/xTIPFZUhfMCmkXW/pOEU/W8B0hNTvslF2v2QNvrNoW4FeKkfyFJuU4pV9iH+VfETI+YVMf
Gr08mlMyjFYlM3HqSj+Ka9xIq2OZTarcZHKRWz6AGeEMf7rxVTsKHIvsUXG8CAFmE3DXru+P0AEG
CGolPtyPZPOzUyQ9ho+KYavCMdgF7SGLNq68bbPf2d4/k2AwlKessXHj9ppM0YJrZP5BUxAfkKDk
eXA5/4HiEyvHSee4NMsWMIkn8qE2wSxmmylHJ0gPVjvu6iH51ih3Ve7dj7q/ll55bw+82gSAnCEZ
J6YlBLv8CDMsQzFpwo4a5vAoiMInWE3Qa/M/ZZF2TmEVzeUS4BqeJiPLNshbsdi4bnzIZOu5MccX
vx1+8cS+90sTCcS2um8L90gu8hkJJuZ9E0jK1qPDQ9hbkEanY7erlb1iOkbz3KVA4Qx94wkrR+w6
KmJiwR7QXCJblIFnd04uKm0Sm2nnoA0O6ibcZklLhnDnkii8fce8x6ZX0/fB1OwM5aWkFqVXdly7
+nPppbQ2USXN9Cd6pz8rWrCNUwHMH7LRynDfdvHXNsq36XPt/4mr2qYn/9iaot0oP7ryrCTqRtb6
g5wcV77yOgxhQqa6GfEB6f65frXrtWZW+WPnwL1u7Aeh3aepVG0TT9e3qYBASya4D+AFccsRFPMC
+py12oZboRosu4hTaTNWgsrZaJp9QQlzr9Kse+d7KS26fZrugsK0cWQJz8dR59VQ6/tKVuvn28O4
JoCmnwZaLmQnJg9KZ+3lXgX0St+yVXVOBrWUIUMt1cBGJmTaSR3bQ6WdTPPQDz9UYWP593Al703L
TiV4UKXhlBNsdNEPuVhjYL9+NMHtTpsPrW60ooNwuPwoGUDWNLWd05nuc2od6uxJ8tR9UyVHgFBF
6/hjvRJULSwnJmnH0eHnnTi4L032BV1ZViRiMio3Y3iGpGol6FgcFArgE3U9UplzQZa8NjqhjkE+
ptzRvn+o5QdDjjdVe4ippDTnbFjB5C3cikwjCZ+px5R89hyUV1pC38U9Y5KMY5iFR6KTe+3BEx+q
X+WXNnb33pogxuReZ0cX6qaJIBAoFVWS2Sw2nhpBVSt1jpm7djJ8t1xhHyTPit+emuR7u5ZAW3BK
F+ZmjnaQ1aGIBgbYop6Wob/s/TaEOzg5VjbH9VNtkr77n2HNoYBp0VuZagwdiZ5j2zxUPQbXqg6L
Nug2I6MFUonWjcsNKPRBipAq2wO43Dmu2BiIVaVrmPPlPTGhYMWpQ4RmxEszNZ2VEb2DDIUwvJXH
Y/PV0rKdkTpmhKK6CHoz/wZfwqZT3ZUD8I7dme+OqXkVzPaE0psHR/FYV3ntatyLhf+kxodKfzPi
9qCmd6P4qKFp2ng/S9VWQzrhZVQz0QXxnKY6dOXrMH2c9U209p56/HeCKATKaYAiowQOk0LUzAm6
QdZCDxUD4Aue8+6vMH4fui+3He3S8oL6oXUR3Oq1rKUopIaXS5gY+h+V/NBnB9V4um1iycF8NDFb
Wo22ay6eqAe892JYka2HwmGMqUfoh1I8VfXx39vlp3kjzzvVPyDinsM7KyXpjLBOAJEmHb0SxaPU
//SF9oFer8PtsS1OHxlyuHZgcgHkeblt5dBVaznCkgaR2UMsaLaUpyuBxzQ/8+0JKou6CqJ17ITZ
LojSMQ50K+2dDk69bkfBbpMUr1Hz6fZQVsy8Qwg+JEsSsU+bTMdMax6F8qUdH0f1YVh9G94ezHuv
zQcrg5fR3NwUDEb/KvYH35fsqOwhklk51JOLvZ60iUQFyAh1qdlVnRjw07g8vpzeCqkcPkh6sbIs
0y9cW+C3Ee0B4zXXgkg8QVdLLe8dE1CD/iXxXopP0LfYq1msRf9E1xE92ODY4WqZjQXmeLloSWFS
F+UlbXl3orJVqlP42CvixkTs1hyeUuvkxW++/tPyfduK9m53CupfkZe+eennsG8f6kE5Dms4j8Wj
/eHLZs+agoa+TM0b9kz5psqCrcS70bDlX2nw5E1ynMPKnF+3Yk0n+z8G5zee5KpogqEX44TFKf5U
Dh6goze93Hvtayn9LuLvrdRCS/9Ur6aYFjfUB8uzEKJG5z5wO7F3PDOTtoXQg6ZyBWUlNlo8hB+s
KGy6D8cjkKUYydWup+niWMq21E6LeVbXvP7idftxHqfRfrCjDVkUeQ1bivC/Pcntt0R8bCRUXl1b
yfUpN5IJjwry4bd9zJK7BIAJQyDxrE7Z/dJs4pZ+iFhY72QDnNr9oUWxrhue/wsjFPNBA9FYhqVL
Iz1qm2lYKVxp8tnKpU1RP8nIAv/fjMzOpJ/RO6G5cu/EyhevMW1RP9XpykCWtpz2YSCz0xXmKqrC
MjZM98UNfwow+d4exDUdM8dpwgeAYSIjwIPqcqo60zS72pAgFgw+01ZCwto910axaRJta1a0/lR/
6GNLh5e8KEmdi3Swl409eN9WvmPBl1Jpnr6CWMcCnnj5HaXrqXVoqCxZHCD212pK/sM0A/8cykOM
UlOs6YMddCJJXSkWkxfXz1XA0KEk9aeoNKxjC7Qu3gpqIUb02yXmWdPS/g6ppMYjTZuv1R6Xvpdn
xBQSs5uvMAhmaMZC3bEyagWyLW0S4VdWFPEB3Zlhk7qa7xijIhxuz9Ki0Wk/Q6wJyGD+bOrlXgwg
vemdov0sdz+s6lTkKnfb71x9uW1p4ZhO0EeCfnrhJmW8y+VooaeLuxhLUa+oW7Xw9WMolyjI1o21
EnUsDAqaIYhjIBUAFjtfeU/JhUYVqQNBfycWEXiq8Q5eUle4H/Tk9fawFl6BFIHIFKFRC+pnDuoc
rFJ10UmgsNqKbwS9pDqthwkSo2QPYjhuwWWvhL4L7hwUBazIE1Aa3U55NpG83kBkSqKTlpa3T8bI
2prw+54aevsqKN5WdsiiuWkiieWBrc2DKz8106xLReqd9EIrvD+FWj1EovnHM8o1B7iwcJM+F/V3
BdTlVWd7YCbQynax5KiZC0FDufH7cYN83F5Xx9eyXnsgLq0djTkwyLAl8a0zp17kvqHXlGBpzRn3
wXCsq9LaBqGwMz3jXBnp10KX/tzeLkuzOfULMJNUQun8ni2e4Ymim5iiE/1VEuVvUhcwbv1Cy/jv
f2GHJSOjJAHfnNfE66A0IMVvJCeBoSkafoxOV0t29e968iTSps5E9getEFQjLscjyYWWRnVLB23m
fzWsfN+N2pa+9pVNuIA1ntB7wNuAGStErLOlyqqo0sk2So4s5OOTpiX1NiEq3Uu91O9MqzV2Q19X
f0wrFKAiaL1Tq5lr7bwLu3NSGZh6q7SpQ2F2dTZy1HuBIEuOSXmojtp9bOZ70/Pua0ve+dHv2yu4
FE5dmJvdo5KKaBYMXpJjhCL6ydohN4qt2v/EhVpxdNC5gHSk4vpU3/twpa9c49Ovz14iWIfqiAoD
Beg5P0E/SG6R0mjvZFJmGy5X3ugeOsukXHmf54dYVH/HQr4CQls4kNzXtGdMuAo4CWcFfBMChorZ
Z9em/iuk/Olb2ionQXzNtHiv6PkKKGZpQTWKFmCuMajNz78ppb5rtRTM6BPapiHFXTe/C4pon1Qe
nO+au4JNWxoesRcou4lnUZzTE8jRKIuZnsiO529GkYQQuX6vuG892DnKu5Ck3u0ttDg+mOSIxyC7
uXrk18PQ6Fndyk42NvbEaGHdaXFwTKiKJvJar9eCZwND8j/G5k99fex6szAq2Wla0CqtVDhhynsm
CQL/U92uUUovhLH0lAPTAlSo01k/uwR9PZYjAwlkUAp0rxE1U7CG8Gl7ewKXrQAOZ1dyyc+9jhhV
boOwjexUXU1dJdD/6mmwpnh8TXc3FSPgsZkswCfxTrf74d0EqGNsarVhmVBay+2yDsdPqVgOn3ia
VzteBby8E23n5QgR5C4Ev0IG70vYw6br91zKvlco51wcdZurZY25+Jpt5v3rYCOceBpod595PTPo
x7KQO9nx/ZFWQRlCQusQ6dapQzkziR1XS340QeNU5ZNoHtLCsL3xS5kcIO+lIW4FqLu0o+nYRQOR
UBJiwJlPFAQxTAQNB0Gpu6l+WAnN1dnBRWVGj1ZMLa09lW00UeEvkGFTuLzZfG/UqkwWJAcQcnOM
2GubOAJieXuHLdVPdfJ8HND399K8SyxOyzxpG48tlkB8lY2yeuxcvz1qPdMbmKn4PPKM2Wam95a5
rLMGvukA/PMEReirrurNqTG7fl8OhrST6qLY9/LobcquVTYqv2yHpQtKJoUp0qxjeT90bratXCne
mSbIHbQM9WOr5ZqdpoW0rTtkBZUoOfmt5DKt4teq6dV91CT+7va4l1yhCa3XO1U12qez81sYWdR2
oyo7hRv6x8YUXUfN8+iX6lffuoRsoS6V5raPS2UlMFo0TNpzwl9Sm5q/Tv3IUrLas2RnFPR9CblJ
6qf7vEKzCq4IxRvOWSytvHyWdhJ1NuBvhC7k9mYxkkAPce+rseL4RLy2F5z7CojB7flcenVDzD6p
QxKbgN+eGalSte+BX7OPUPsGKBVCBNrtNPHNDHeoYNuZxYvkSygKdhz+BRKzYn7J+1s4SNhVSCdS
+Lg8LX3mcrt1ruwIgjkCQVDLNzcujHGjwpR3SrK827eiPu5GU6Ig5wnFvvCM7Jx5qrnVrOIlFaBJ
06U62nVBWt5Vqxi3hecnDNjgE8D2Qjkzd2OBJYi6LISKI+Xm+JwBitnJSq0dMqVby98vbbH/mLpq
xYiGIbWU2FOcUdnpiC3q6smSXTBz2Yl7605eU6ldSmB+GBtR8OXkd9Ggl3LE2Bo1Pw9Fez8k4r4T
igfeFfuQN3YuO5IS7wV92PhdgdbRj9vLvzjid1DzxK6HGOHlBwBOaVH3CxRSF2ZGx0T1NRfFrWyM
33MdZoVw9A5psFZEXLqZpic3QtFUSQDFzzIKuuj2ghfylgqUc9SbB1fzNuogP1jj7/rNeypqMtr9
vWfkDvJM25EPKYzuMMC6UK4RGS3d4UjrcE9wTdJVNk+nu56FCtnIy9WYUAzaq1sJThHom2AXtw9D
I9pyLp7F/NHTj2XyrKfuJ8/8LrreindbuB+5ruloYw1o9DdmU+IbXhUraic5bvbASn9qfXc3jC4w
xD8RfRC3V31xASaSTfqOpgt5jshP+67ocnd6EBEuaxIUf+lwMPPordM1AIYgJvNtUMe7WG6Iph3D
8LZp4j31ZfUpSOudsJoKXnozGRAp6NBR0CAKGvxyI7aD7ieZwKulFIsvo/zZV13bjZMXq0122gD3
dG96tuX1p1p5k9M1RMDS7EOFMWW5KBGxEy6tN5GuNxapYqcVhH0ynKUq2qVoklJglaznlclfuFXI
/hCQIbM9VYtmN2jIcphxHsmOqrTk9IcNDaS2//spLIGhJnaHkKxeD5uh9je0UBfu00C70u1vWPqE
ic+HnDglUZiQLsdr6U0YqY3FpvfMegvHu7uxjNjb37by3pswe4oCPSJYoPAKsmOeowQ7F9AhGhDr
t+5B8n5KhvaqkDrWS2r5in/O+tJp3S16biexSG2XZGYz7vM8/+sP0sHCK8RdsAm831nabvoxOUm5
f2gL8RR6axXCa0dI4mqi7eXVDEnJ/NUcqzlMxRGPoLpsOoL1XeF9DupdpZxEF90p48/tqVkwRwhD
WxDthqiTz7sqFareUtkTm+deOxU9rMIutWPJ+y5okbKop1qW3q2p2i0AD/Fw1MHJYZHJIvtzue6S
5ae4H0l2Yg8ctv4zQS4psbaWFqKdfNZhdxp/xcVvlaaFBLXoqF7LxPwvX6DxIqH7ihr27MYDEG4J
Ha3J6Bp14aYaM9oq3btGdP8O5s9E+usL4YvXQVohVH/cQObuTTdt3x5uT/91jmSaB/otQQpaUMXM
znvvx6lHMl929M+JZux84HdDsm9QPGks7VhET8Na2Lzg4C5Nzhx8WmZegq6yDKSlAYoaKcXeGEfl
Wa7DbmcORrJVQzX9XalNsi9jJd7USWDaQpP/ezfW5YdMAeGHR2uGakmAo5UdSwiFfR/7xafBGuO9
Wrbi0+1pXnAA2KKqRG8Cx58Vv7SlC2T0Mp1Bl766D1UV8JMafAmtbdpqG6F6DKwnSCsz1N9zF8B3
BmbCHr/U+kZ3H5N+b/a/DApMkGmCxJ1A2tC13f7ChZvw8gtns+F5flSXtUxmJ3N/q4CDvXqvWGht
gXl1+3Mev8iSug/EN9c8JdAdZhtPegis0W6ktU9Z3JSgVkmkEwSIc/SIn8dWjYy87IhK1dld94im
+tjdlblph5p0ks3fRZgfpezQayhE1vtSeh2C4lD7BoHbfgCEFG1Mb6UE/Y5FvvThCnEamSgU3CYJ
qdkSFnJeZELOG6hq2vhVHoJql3ptvxWH8Z7uIOFx1EIEUwFuPodtZeFOUnHn1dITlACxDSPJN6Op
u63l6uamyPx4G1gmhOhW9YN/5EBWKaIQJX+VaiOi2BinT1kkJw9NHTfbnqLxRh2T4dQ21ZpC6tJs
g8TXpmBrap+ZvXumC1hvW+H9Hdu1Nkme4SmTrHJjqpmwyUz9k2J5RmpnomTZBknp7e2dt3QD0FM1
paOn5NGcKU2FY1JWRuzrrbotKJiAtzTzwKYBQhh0u7SSNcT3AooWtjRy/gCHuPRZz9lpNATDLfxU
cRK9oeujFcuXHnzwtgli/5eWGsOdorYD5DoVLNNaJkabfFTuvEgqj3IcDNuy9KwfXV5LGy8o4j9W
BjteGhf+nVC4ysppmM7dbNtxEfP0hp5kaqCa3RMk7OOwkFrFEb3xUKgylHVFI2+bPmo2MtCLf84Z
QY/D7kYwmuYw4tDLqUn7Vgob+kepkX2V1YBa4L/fOFRjqe4B2YKHZ45AagOvVL24Ux03rehOKLaF
adqK/qQH7saLm2Mc2dXb7R12HdRCyIE00CSWBVh4jtXMkqw18jpUHQSktWOiiOF93NAbo/imtBGb
MNzljb6mPL9Q7wGTZMI9NfW+E2HMZlLHidVqHGhOOWZfdU89FYr/6gbWcWyaR0DRntcfqjE4I3+y
4qoWThQvOQqsvKJICcwTKb2VWoXWmqpjlTI9Quro78JM63dW2+v7IBLAfLVC8KdMvXJlcScfONus
0yWHECxFSYK6WUTvGnpjurzpnLi1aJdI2KtfymHlMr2O2VGT4M0wYXw5F3MYo5lLpGpIRjtRKYQ7
bwgM2xIKZSUftDSJ1DnIm4Oypzo4c/d9ImRhOGiaI9at08FDbvg/evfke/4up1kur8aXf96lhAbU
OYBLwoc5p9rFQVdNniX6BDpJk70YHQIg/YOXbNKoX8nZLpwIKpDg8smJa7SITIP/EPrIfeE1JOV1
elDkQ4Ciq1RIcMAKBwVtYsv/entkS0fhPfDR1YlzA2jgpblGqgpK7giooNOkjmeY9NLgkGWKb8vR
U9uYd5a6pal6c9vs9QrCU8OMgqWnQRjalkurZQFSRhtcw0ncbuelUguAhkDa0ktb7LutrqBrbpX9
mvjR9fbErIasGhEMTW5zwqHK8seMh5zpyGU07HMJxFoUeqfbY1vI1lxamV1hgwBmJFNT02kK/6vi
QbwuBc+ch61rZnulcoHiFZ+6N8Wjac13wHxCVvG7/X+knddu5MiytZ+IAL25LZaRoVqmR+1uiOke
Nb33fPr/Sx0cjIrFv4ieMxcbA8yGojIzmBlmxVpxdCjHjW/+0pf4JVyvlE8gvqOAe77NllTFktwF
9n3JBGYWPVCfLSfmxRgbDIONI718DM9tiVjmg9/6TlP1Jtf2fR7GT7M9kp8ykZc+lgifb3z/K04r
bFELJDZheHnJDcboh14ZdW1D6cSWSn30d5Q0oysnZbLvgprWblGrd0FmjpByWNaDWSXD1+unvOZK
GhERpRjw2gB0zpc7JgUTzUNjw5nRg6Vr2wEYoq5vHODqSmEKZUYfd4XpdeFLzLvqCK939n0Qfx7L
chdmkFxrj1mVg23LTrFf7eYAOZgtNp6106QaAmELibgByON8eaoFbVMZsMNFlVW3dF/HZyOQH6xw
lB80c5A3vpk1c7rB/frOrn+hlppIjZP3yWy/P06S9DjUP6KQPELZqi6sHdtHQ4tX0Bm1Yqqqyb7v
s9Ill4ztLZD1mgXOSgxBwHhDL+h85yK7HrIpNe37LPFbF6hR7ZYKJMPX3e/yNQeDRVeP0XraPhdc
nX1rdmNdN9Y9knTFKLsTQpjpFq/2lpHF21AmDgRpUWvdx7BENL0s2Jj/z0aWJ6J1ue2XHStJA1ct
P4GO2Udbnd2VlVA0JasQRDoqupfnh+IopIPqBD/QFAU3Q+ozN5O4lV7vr5/KyrNGZM43Q4nufSro
3EytDoMRSZl8bzJx4wTFY8mAvr6vU/2rGB8xm3ED0rLy3TAhDb4eKCzfzlKVcsrnbObqAR9onUzj
L8sttHrnxBtB69ruMZ0CtxLhzyUPUS4HYzdls3xPPNbf2FG6TxjCOYbjn4Ot0f/jGvgfBCKR5Pn+
WWiWyK3K/sVG8aM2KzcPnae+HjZu1bX10KcTfIDcIBeVNWBJplr4mNGSYhdaD2H8uTNe/9wVxKCg
qJHgC7q4Jj48h2GZyKXuNPJ9VrW7qYa3oT/05Vuff7Xb3VZPUNzG57E9NOYCaqiJwinx9bmxnEAb
dAxuEHxq/Ye2KvaVacIKd7eln71yuUGZLuhTuXbI0YU/flhVrAazHFutfC+ZP3X/91D8cYrLQj78
/cWz0ygqhM4Df3+ePtnF3//t7xMw0KYV8ef7c/vh92vQ8qZmBVNMhwQulyazh4lT31w/+jX3Ejgy
Qa1GLr0MDSojC+syBkKbFG+pVrkjPXMl/3XdyOqRfzCyuJt9tEbo86uspI9Qx+4f8ePACP/W5B8F
JBnXja1dMx9XtLij1SYIkr4FpQvU6qSpf+djt0vMZG9sAcbXLlCuaIMn+p1hduFf2mSiVsnR3UP6
UjAU/2WcX3RMmsdsKx9edWWBYYWVj09mScblw/jqaI3DXd3Q85l35n9gv3xn4MLP6Nsyhb84It0Y
lNnscOY8y/5WW/1Fnqo7pGfSYGuqdu18KNiIeplQwVi26EPJmK2Q1ta9qR0zfWdU5FW7Ah2k626w
djridqYJCn0YrYfzr98GVBNmRD73Rufsuk8tohrUHRWksGU53A36RlC49h3R7xRAdHIXyibn5soo
CQuNXPje8qXHmF4k/59DkXy/vqgVfMM70o/XhtSeru7ips5iwBuGFYm+avWQo98TwQ7NXIl9bI07
0+l2bRTslLp7aYvAG+V0D4Xs9Z+wtq/w9DtCVJJ+55K/ymcGI6rhpb6fYCvRuy+F/SSEpuUJSp99
kT7/36wt3HI2SxO95AzoWRbuar08NIE87KjU2MERQt4DyIZiI1pdu6yoLSChLEoMAIjOT1LOk7RW
WoMwxT/pzATZQ3+Cs0gwR/dgjv98fRAdkxniDyA3FgE40nhJz/A8PF0lxzg69x3FBDuY9tAbA87a
GdEWmnl1eYL6gVY1lb2lRTMONGUscFQVxKCaoXyYVzstu6GSSZC51Rdf6dLx1oN6YZRHiH4s0ffZ
HBWOkdCYGAnLgcDwbehua/81KMp+0tWdjvxic+ijX2234ahrC+XKJC9ELIjlLpJenrtObYZaEcWi
GW7IIvg1mJI7TidiweP1Y1z7+gXHrQVrhhhWXTwFSthr3RRgy6z8g58YX/KqdNsm23DNdTOIoNHA
geRmGdEIPZApURhlcIpnrds1nN6QlhtG1u5nDkqwb3N3ksaf+z/VrkoiSlTuh6Byh+QUwNBe20/z
uAEBX3nTIEsCCShIPC854HOzhAhFBOqQBM+7kf7MjVo06uH6yaysRnzDoiRBXYKBhfPVzLoyjUU+
QuvXZeMh0PTmoM3Krg9GqFBLaeO6WjkgEg9KWABZ3wHg59aKoTC0cCDQ0ePPsfUwNy/lfLq+oHUT
MEXg2RALLJ9Pn2ym8zuezxSEzU4OzIccpT83rJqN89kytHhAR7tJyorF3pvl7y66L8PnydiIoFdN
UHoXpSn0FJal6pYmpxqJtUxzzpT1HY/LLt/asFU/Y14G+gCK1BdjaZkUSVE4hMq9pvjtQzY5+i1t
sq/XT2XVzcRAjK5xDcjyYrMGUOlGopTKfaoP7b70jcSVdMO/aWcGCCMHtOF1e2v3qggFoXhh3OgS
NTw3zmAUXa7cy3PV3Q6SNO91o4pd6jAyhRwpPFhRZpyUpMLR+xgwtKKW+14atgAoaysXVU0ok2Fw
pb547vKtExGQSDHxADLggfrQOP6XPt+bUvdyfcniS13kjVBrCYwNjUV6+ovQZ6Rm3FtDpdyDhdkZ
5Y0/8SCj8GGV5VHXX68bW4lyRFcXPJcmFO+X4r1lMEyj3LC9RcYEzr1kAxw0f8xdube1L529cW2s
7SG3ObcTiD2BllrsYRtzS2YsrVd2kvWzzH4MBmLB+X/43D6YWYZu6eAw0Tfw9Df2196sXTn8O3M2
lrJ2SoQzEA8JSlDY2M6XMjt21cNvxkuolei7NHN+0FF7vCX86dwcIa7HGcWRw/XTEvtz5hogrIhk
QN7R+6dpsnCNJoplJsNs516d553qB7dD0H9ru+PoOLe9Xu6i+Z8hCb9cN3pxeVHCELcKTySAG2C3
5yuV60jv616V7qWseJSqW8jfXhyj2aCLvSyqCzMg6USnWyQzy3A0LTPJ0X3pPs2qveL8Zf6jV7sK
cD7zHsGxi6rbMd8o1K2sjJuMbhcyiADll7lgnszAlHU59BIgEygot/2MHNyGo2wZWawLfmdVy2D0
RXKz2ZmUZ3D6cuMJW9s8OrigohmPooKyVJzro9SRc4uVDPkn6q0746tjfU/HYzDetcXvIJtQnvtz
txA1VWBw6PYx2SrW/aFqU5l6WbTZHHpCDjNy6h1jWe7Yb3zKFzcGuR/dDogvRfGBJ/TcyhCElOlb
M/QIsVxJTnYlcmIKCnf97+tefvE9nxtaRtFybptSo2qh18c+icnXLPJ8iIWAOcpbiI5LjyBLZypE
wAhZ08UFD91HYdZG5kW4XTWf2hT+1D++A/nDH40sjqdvdJLXGSNS6N/JDhak5ogo+PVdW10KQ5si
qkGyYQmH9Ccj7vtYz7zZ/lsfGzdP7/Jw42QuW7diKR+MLJYCZ2tCKUfLPCsAIJENhz6z9nWZfJvs
/sGJM2U3+PVO7fRDOIE60uoO9qTKA5fkjnUJPH8rtVxbtSnSn3eRO2or506pz6jyhEoYeaPzo5Yd
V3xfFeOyf763H60oCytJ6CAlGkVebb4aTbnLlM+duqXDs7WURVQj9HrLSBhxgpdILl1lavdGFGzc
T+/0C+cPF8VDeqU0+XF8airna2nUKCrqTM68pkfL0Q5vJlRfEn1Hx9Tukge5Kw8FGmOMWnpK8TUy
37S0PvZNdlTAkiXpGwd7Izf6rRqVu7ke9td3+vKSIXWiXccvpO7ImO75r3PkcCgBchReqTfA+JD5
O3aKCbtzC9HupHXR6bq9i0idHuFHe4uTtVAtVhIrLLwK/IE+N3u/+z9aWBxrknZQSA5J4Y1J4Jrm
W7QVN15GIudLWLxqvexPoWGwBPpAfSc4VLAjvSnmc12Ye8pJB3PciIu3dm0Z/CQJ0X6ZFp5WGHBQ
P/SWvLFrKx/D2bksLhpnKOqi89FZ6ZTTODtIWN4ZSbQBJVo1AnWuiaIOZYHlGORkRGGQjmXhTdSi
XRpe3/qSO8TP67c/9zLxNpM98cHRjTz36iRCPcSaq8LLwlmwmEeR/om5iS00xMrHY/E0a0jIUHuA
wePcTNPCnB0RC3hItGal/FwV8m+9uQXZudVeX3EA9oxRD7g3qcouB67ygYG23swLz5nz4t43Q/Xo
RM2X67u2cjyigQPnBDVRwZl4vhwZHHWpZ3rhxXLQ3I5KHfyEZjTetdQ8ti7fta37aGuxdQP6GNTT
sBXNr3JV3xrG95GXTIc89/qiVuJD0Smi+MAdRwN0SY/T9hOcmb3Jt4Mecco76s5Jdyrr2tW0dN/L
mVtUwWMamvAoPl23vXJTnJlebCiZOAKIqoO/C/lNvFLdpwRwYXFo03+cuN4h8OehybxVv189SKQX
GXgkxKLmfH6QvqYy0dzj/vJg7/3ytYtDmCysfquMvuaVZLSUKZn+ol65WB/oKhSJugmHaUP9TiuK
cT9tK41fhqccIAwyAueIpvnS91W7NhLdD0pCDpoQUnY/Wt0nygi/Iqakdo6ubqRjq7sHmhlXgZQD
noLz3dOKTs81i1OzI6S/kmkuDlJa28dCRmPpuoOsbSDimKKobApS5GVskHSGWWtJ6TmVf2rUhikq
3+hoyF83s7YiMAx81wC3APkuMgmqyRm/oCi9xn6aEE8PCe0bBGevW1lZDNmkwJkAyiAbE+f4IStq
o9SetaotPV0+qYqMhf8QrJApE0fBs8Zg+fL9CFuEfcK6r7wkKp/sIr0vwvlNV8M3I9f++D1keBoU
OKEupEK0is4X06VZkitOlHlx/LdUfEXCWbeer+/X5amcm1gcfpt1Q9cXcebRvBj7aAdKWMlfr9u4
vIGwAUqYKhccxxecL3MY+T2KBJmHesGtb95X4Ws1PNjBC4pnMtpI8h97GtBOvlOYmKgMsXfn26Ym
/EOlMPPKBjLxwLxPowedudjrq7rcOd52g0FchkDeDZ1bseMiMKV8zLxx1A/j9NLr+X6zsHC5dRhB
ABgNWyoLPLznRqqKS60yySKHanaLEc0DVBnm/ncUji5TPMWpKbYYui4fxXOTi/u0ndTW6npSytiQ
XGX4YgHV4aCGrVrk6v45qCBBSQ0mcPk+gC6IzFFWsTPohwzovcNA6SaQbmU1tB/pIhPs0S8xFv49
lTwOiWllnlqmLjJgpBgZ2an8efOoLm8ebs8Plhb32zRnctkaWHK6r9H44AxbhA+XBoBlaFw4DB2h
6rmslqm2pFC5mHwUg24QdT9O0RZG53KzBLheIMCorIIAWzw6SR5qStkUzj1CrYdE+oKSJzN8+V2u
lhuf6OX0ngBkgGBgbB54PbnMuWNPs1LWmlb5tGv/ydu9I3+hXnycLX+notM8qze9dMcUnWRPP0vS
4rL1gvpWa6MDYgt/+h2/a11SXYUOBo7ExaLL2OlmrZ8hQ5nswSutHu7bgXpu7chbog6XXzOsM9zk
kKMLuJUjTvjD4xTWMfi3pPWpWben0iarTqBPDfO/1RwAcTah1qA+1+rXP14gGy0KyGhtMtO5eEUG
yFcakgHpvtT6vap5UfCaI6l03Yj4I+cFBjIcpg0JVXh/aWecL20sHE0bWsp3le4fHeiTuRGDyTlO
4Q+UMq7burw5gESLKrXoTUKAtbgUbaOutLIPIg8Wp5+p9SNXnpPc+HLdyMrXxqXBs8V7xVzQkvZI
UwPudicJPKeMnH0KsoBpLwKK61ZWts0hmgRkA0aJUdvFUtS0q+aJyicwmwcG7j9pzadYf1ay/k6f
fl43JW668xMiOaR7howedLq0KM9PSM1CeAl8iUqT3e+zENbR+eRrzRGlGzctf2+KLl6eEvaY0BSn
xFe1JHPqQsLXOXQiT/enGz2cPaOU7h1mpK8va7mDovRJfs0IoBB45F/PlxXp42xFSUeVLsoQU2uk
aq/ZWX6UC4k4FiYxN2Y3/rCGwPAIlQOgxWAK+N93aaMPH3IWB6lOshZ7TX4nKa+ipdD+vr6upf9h
QmgZCE4+WlwXXZ/Gj6xcTaLEC60ugNI0+BwY2dbM3+XmoacmaCRwdLQ3lz2EaLBjJ5naxPOBx9j0
bX1LPUz98KuIfOSithAfS5cQa2K+CbYWgBgWy1qcVa/lsgFtjmc11BjjHdW3yPp+fd+Wd+y7DfRy
hJgQrr5sWFidHcW1MyZejq74BIk/iFlzfGIwdjd2f2X1rq9//LlFZtN4Pwg1SaQWpbgZXr+stJPU
K2vlV91F81Nc6MOjbebyvmrq+Db0zek0VkNzSqpmiwBl+VmL9fKUQNZBls/4+cL/YfuX61qOU093
GIaOW/um7IxvrT3su2E8afPdZqCztsPgj+Co5OuGXWvxio11q0cqzC6ePavNnpk1zfWH9qjLlbVL
pSR2jVQrDlktI9HCYPnG934RObBgcmJAiVxjlLyWsDmpkzp7NFJEPTqbADWq6pOBLhoSl5QlrWYo
T3JbVodELbsbpXTicReMsXObj2On7XIznw5QafcvReun91FWFy9pJkdP111i5eNl2NMSMM13vMni
ru0Dw48zTUm9MbWSQyrp9Y/UkOqNGsEFJcf7VggtF6bhwWktJ3ZhiMltpbJTz38tyt/xI1iq4mT+
Be+V/5Cobjm65Zsm3Vxf28qdIfC0AKqIYfjEFh+xo/m2Oiscf6n8rvu38JMq3WWf49frVlbc+szK
IirTO6vIaFikXpLfBw3qqOVOsf6C6qQy0p28xeBgLt7G/9nIf9e0+IQNrUU9JdZSr82M0R3UOoAI
wZAPfqpBF9q0wf766lYuQhr5zJLz6cIgsAwu+iBJAJ6oqTcVkGPx3t9l+kbjdu2YWBYkHmIIn792
ftcaadI1fEGpV3Rl6KIT7DyQCIV3uZJaT4WaohJXxxvP4tqhgSDgMiSUpki8sEk1J2qTDH/s/Kfp
4OzmnTL/Cqvf8dv17Vu5gWA0pwZDlqJTS1rYmeywkq2a1LvpJabJgkB/QaugeSj9vDpMg2TcUpUM
P02F9BNE3lZvZ9W6IN4TeTLj6gtnkRLmK+FYyLxqTI4QrE+7svpuVWA/60OP4srchD/yZMNj1jyU
4JpaoEPZCuz3+XEO+lCBkTOpNvjI0tO8g+Pcrz/bh+s7u+aYvNDoEhPMw2om/vuHwCaPDGTEasyk
7V0Ds4EWPJRb/eR37PjHSFR8bchGg58R+QKIyXMjUR/og5OVuTeVT1GEqmMgu5Blxs2zJu/kHIqj
4ph1NJJ/1D5CleVj4UAk7xxqM9gNMTIwvgawsrXcfIwem+GbEt74fXhXzltZ6tpufPyh4hv7sBtd
yc/v4yb3NLgE6YTuZu04J9nGnl8eLUkG5B6WGFWA037hzXJXTcOUAK5R+9fkRSP/nZX0BhLRrefi
cjmCTJ5XAaI05uiXn2dbdQCzSjn3RrRwFYg5JOVn1cU7eS5cMW1uDIBI2vBVST7bskTOnQB/Q+a1
M46h9M91R1t5xgX/M7LyeC1x0zKJywemMybTB4RRH7v84H9K0eGb/4myOx7uY9gON9msJoz13tvj
P6URPVda7U7m7yE6Xv8ll5cWP4TQl+0XofxSJKEa67iC7iz3qiSpj4k243K2VbtK2nUn2Yi1QxOa
/iHP261weOXgsSzSZSEEDb/BuXtpcxqbahznXjJLCPueqs6t013T3l5f4JoZWCHAbgrsP/WuczOZ
xAshj1XuyUaaEgRDKawXD3UautFWZr62lyaBqAEkD7S1Iq7ODx+MM1H+d0o+mLGGBMgA1NX1nubf
w9ACtqD6bmyJnK+EQEDveUgFIx6Q2CWicbbTCThImHtpdWvI1VEa3iwWFv9AHkJDczk9pXDBBZ6h
3AwbA6AX0Fju4Y+2l8k7AzF+C3otR2D6lxOeGoX6ZfA9rdq9H+2q4rkbfxX9MdgS+Nq0u7gw/LmM
k7jArmObR2tw9lnzVIS3yp2DHxWaO3fwSk0/Coijr3vS2gWCWiadItFgoUp4fryxWsx5P9V8KlId
u2GSx7QuKR8oTbHV+ljzJLpmYAKh52abF54U6tPA0AzSfZEBmR+yA9KpY+QfWvxhPhZOGx9i0+qg
Ocqrjc/lQqZLHOsH00ttqiGr5hS8ae4FpuFqif7qmD/a4aggTtrr7a3SmjugTjP8XZ+daU+qMYx3
kfp1rNMH36xPU/tEnfZGfTIrEo7rB3AxlrX8bYujt/RIs5g95+idO9XaN8pNEIKGFsQkx2B6ctBL
dlHHHB33umGx3edPNntCwk7dUsAcjcUd0tat6UjJwFWVn7qocIvpcc6ORZqfwl0VO7t6bjYsXvqa
UJ7gKMCeUWdZtguh1B7VDtIXL05nJJ3r4N53ZGTCwurm+tIur8ePhqiTLpy61hpVT1rAQL197yfW
1wAWkFq33Vo+XLd0mRUKSwJ4iBqPaEecW4IpfiB1pVPtdOFPUvrO7dMs3AgUV1zk3MrCRZrO7MLW
7IGdWA4vfAt9wJtTVS5htDsV8y406oPSQeArHaAObnaloW8URFaPjlKj4EoFqr+ciDT0YZZGsaOW
80p1rFYeZPX1+lZeZjcsEgpO0UMwyNvEVn94aKZE06u4kzHRGjjfVyX+7DSdG9V3Nsxv122tOsgH
W2K5H2yFflvZZYCtFuoC7TApoRtUh/+QsJ0vaRFs2oFdZ9mkFJ4Z/bbDmHrGS0rZQDI3B+MvP+Zz
S4trfOqSLC9TFWRGV5w6K3+IrbHeIVC2U0H59fnRn5THSQs20N5bZ7a40psB4v3UZIH1rD+kvn5j
xf3eGG5IbZBs30A8rq+Ra8NCkQrgvDjUD4fWKGMAbtDA2Pjbj/4xUHNEOw7/ULLItZ5GZdjwkvXV
/WtwcXz5TCt6qthUxfiJ+l5jV25z6+uP5st1b1z/vqH4+t+VLU7P7HmGQxhbvDjyui+GZP81tYch
/jHV/WkebhxiPCfpbkkjemRVNoyvXmEfjC/OEI64VCFFKD0gm/kuKptkJxkJBcAaUNMuMKdvljJR
4wThZB3ixIHFSauir75pxnszi/M7u5XgtpJgk9z4ZeLyPH+hcGox2iXI+OknLm4EQ8saJ5q4dEL7
FOnfUPvV/NE1PzeD28rfVZTu7fL0n2yiRg0NsC7GUM6dzEmReW2MkZvhOMnGwXe+9dVn1T6Z2os0
vAbz21ht3Htr+w9TCzK/VAEYM1hc7qWiNH6fcRfNZf4UOs5Dq0yH66ta+3IoZdOaFeWjixHTQU7H
bsht/Mu6afk0h+w+7AZ3kJ8yP92F7Y9K3ygbrbr0R5OLb0eboYmMM5997L7J7egqtU+kp0Ai70A1
ncnwRjZ73YE7NXqxm5dw8v+UowZaCqRg/l304qNygipqI10CeaofrfYuSYwQLodml1jZPeWK/bzF
6SAejaW7qqA2SfjhyTKW4Y0uU140fZaspzdd77thdkNddSOGWnu5GHiFEwxQNZXARdQ2znlujz14
2tH4Bx1NHwUXFGsCY+s7EF63XMz7QkijGX1dZphyH4QzbSQCmyDd2+o3x02VwlUQUYYh/aT+7IvP
LQS91/10pYJAFkLqytNM34XhpfOvT570spZmvfCCL5J0Ry8u28V/yZBi5PleO03KuKv+8aNjVZ2q
yR31fdNt3IbCKZbL1kUJlwF+UWZdvDFaN2oDEoullxJ/t+lj1Ok7hHTdLDqp2kMZbKnmrtmDDpQk
nloFx7o4zmxojF4KtNKzx/a1qF/1InrI0295GYLhdG7Gpn2+vsVrTkrUT6T1Xuhf4kGU0igLpwgr
T0Ul6dOgTt1tOlh3aT0pN9ctXQBkxQeIVotIMWiZMER1fphKPSe5DXEs4PLvhRS7vv0t9h9i30LF
XTqWlXEX5y0v2sZ9uupEH+0uno1Gt2cxRFOB4hqPerbvM9uVHAjtX9lVBVrmCsWe4FuQHpUXCP/N
4rEOWrfbciVxwy1ciW4vlHZMkDuCreh8+b0Zo2468DMSZ9gz0B2jpa3AJ6MJfY1iIzZau29hYEKw
AsTn+2D8ubVk6rOpGbGmUwwibqZSH32fDbqk1nwrx/Ahzg+SzbRvMh0mI71pK2vjJ6ysV3CiAv/h
taZRu/h2Ez3NM3vIGq8bXoT7og8y3YbKYwyd53XPWvloaFLxzQBpEkxQ6vlaIz2UZ9SNGm+wP7XS
uNfSh0Zu3Xy+q8ebNry9bu3SjwV3Fmh/cG30SKlLnZtDvypMmqwMvTT4oab9PrmxbdeBEjtVrV2E
SHNZfvKVDS++eLKFUUUlBgFoQbq82M1ISnLHaIfQkxM5Ocy9mnvSBMDb6uvkIc/UwmWyLnE7rXls
kjnaqINdnCWVN1EwgXJN8CIugSVh6ptzMYpBxDSLvYFJQjfRM//gVFZ9FwyBEMPsso147yIQIgZC
1I+xBwI+8FSLDyYeS91Oc/BGhSq7la98H5t+azxgZWEArwVqH8g3vWbx3z/kEFpi27NdMvvI+X2O
tGpnTk90jqVKf1K2NKLXHAfoFDxvCoEXScviAuw7ebKNXGEX4691Z5L+fbKqU3ofJPv0Pmvnm7F8
2/BV8SfPLh2xhx9MLu6+QO0lJmPFHpbjCxO6NF5aNxqNvTm1jGCSTkftsfPHZ3lE08JyZ/0tS5LT
9V8hDuriR/CQi0kBhKyWE4x9E8/lpLLJTTjt0mx2I+t5hqfjupXLK0+s9YOZhb9MSZvnFK45y+ak
FjVUxcXOQdpZiZ6j/YPS7fPipZ53kP9cN3wRgi3sLu6DQs0GCQZ9po/Vt9BGjGvU3SHaZfUWh/b/
Z4UMbgOFgjfcWKzQmeWgzWcmCRMbFZCohAudGChynbn4rMRK5AIm/66U06+ijTJXKxzgMWH+F1xS
5tOfr5nijAUZLbSSF+N8SR2O+VSxZjAYd0Z0sO3+4AzzTtqws3YHQEoIG5Zmicdzsbedg9pTU9ih
ZyRlc+oK9as16NXGRXPxfnCAH40sLoE4K5RYmwwWUydv5uAWv0o9QUoCBoyo3JtlF7v/YfcoEZLj
CfZCbfFgdU2iRaPKqhz5KZm+O1bpWqbbqp+vm7nsIrCwd/YdBrl4iZfAIdsITNBfQ+QV/T60TpS1
3Ti+62VkOz7P1W5SXelJZSLgutm17SSBFZhHJhsYSj2/UwM9ynMDDmsvkW/C8Ugp2fpZ+65c7Ibi
T0ln6XXSV/3X1sI/hi70kyjDllKU7gC17SYUas0DP1pYOEfgj+o0TlhwGK2SmKVKuw0Yx9r1KHrD
glcSrMFy2iRF1cGexCkxn+aO5g/DKN28+dOC7ftG/Wtk8RDIam1IssQywuBV78iX5GrHDMzh+tGv
b9a/VhZHn/pOmk/6FHlzYuyi7nmzgrplYHHevm4WTGXMEAeoASSpzw3S8P+3JSzOW6vbljWwhM7i
C3GYSow2mvTiNy6fQ5VgjsuT15DA6vz7kBQlTFSbo6gUy63U6ZDH9sFpflTlxmmsfogic0ZpF7jH
craoN2AoqDIx723rtwjBfHG0x0Z74VYnu1Ee+mS6ub53q578weBiZYM8WbFJyuop1msAiKKqHwZz
axjwgqtAfPPEhDK6I2BMoec93z94+7NRbczIS6fj8Dz/yvZmde/4d3P5bKS6N2lf6K8nj9KvICyp
Ou+vr1Gc//L0PlpfuHgTpvD50KHz5OZvrbcZYJehr3iwh7ds+i+3G0UXAm/gQHDSLGw5YREaua8L
bzedXZEM2Z6ZOHNjRWvfFE+44Ggx8QRzUeI0gNooRqlFHvJPN44T300I/17ftDWXZ6yFqUBgaqJY
dX5kedt0BmISkRfJ8k5HVPqbOX2BWv26lZUcCbiJBmhRh9YJxP25lcHWIrUNfKygS5nviFGOCEC7
tI/QdtnNU+9q4SYpodidpT98NLpYGlJhRqmbGM2mH5QvB1/egVb9aipvZjAdadTd+lu0MKuJhKgg
mCB8oLtbQrgSA/b/ogljzxpHwtwTMmzWFMHkGtI8faZzsIuh7hy2KhgXGkXiy2Oskzl3qhhko4u7
sWiaCuVzfF/jXox0OgNdproWilfUMKrg0/RVUh4rv7pThS6iq/7MbvvqWL/F5l90Szd8au20BRMP
RGFMAV4AUdSmaSK5YuPV4bUSciGaTZvQraH+g6IbQCl0sxsm1y5UMXDKtwL+8QLNUwZxEoHmiT2k
He5M9Ois7gF+sip0jsFT9vO6N69Gb4wriTlUsczl9R0pXScVXRp7vQZ5Z2a6htn+Dvx+N+kIkyfV
k3jONSd5CPzvUbM17bOabFD3VEQVCQzmEl0aNmUijUETe3U73sjDM+OcvyI0NAqE74bXtnaN/esW
zfbqBrOv0L5QdKXpcv4FM4WZl308xJ5hfHFm/wax6tzxdP1v6bavNzXY154rgeCGW4EolSrVuTUY
5B0oEPvYK7LUHcNjBamTW4U3kX0wb/svo3YCHll8aawHlYoorAHXD3jVgT+YF5vxofaQWI4/Gwgt
euqDPiEBw3hk/mBZfxEKlKaxq7b8ae2m+rjcxescj/agJPQKvLzR3uLYOuVldtvaT35hur5x64+f
Am2npltRyMYu2+r5MtW+L+e+YZlBEu1k6UffP9bVRnS76je8LpSpBJHVUrhS1gshZTrFXlKcMv15
BsfpNC/a8GBMjwChN9K3tQdTTLj/r7XFwc1DZeapzYp8PesOiWHV3IPdVlVzzYrAPgvGMeGfi+Nq
ypDWA4qbHgJwrpik/2OSLHGd09WAggClZ0Fte34yBsImuh45XGf6W5c+aeXvbCtaWn0yPtpYPhla
DQFs43P6NsJDXemiQ34s/PTUBtNN6c93UtfcREP7jHbco+2En/oBIat03EvzdNKU6hAo9uvcPUpb
cf6aWzK8oVFcgJTxgvWsSRp5krIgYca/3tfKKbMKN94aPL0QaHzf4n+tvL/kH75xvfcbA0qdxFPq
2yj+rYzhjWXfOHzv49Q/jVAthabjqn3pxjlYIW24CRU38ycERstdOmd/DZK1y7v2pPnFcS5b8jb9
JqmkQxDXh9bSHh25fvCr9LOT+Lu+qQ7Xr6iVuI3ZE6b7iAtJIpacJqUy0BrKWqjhyhmwMLwpWuiq
DJduMfithTRMC9Pj4z2nVboMdbN21McRwiZPbqubwk4fmxpZuIMDxUPy2mn7pkckJbX219e34gT4
P9P3zBoxsXbxjU1prZpZE3kBFe26D4+aCaKjmDeqWBtmlhH2FOhJ02UtGUt7F/bxXuCLWgjV/3wx
9CXI8yC8QRxHXCgffI2D7JQYmLPX4D+HTn7bzL5X3IG2x78WxDo/WKgkp2j1htw4nfN7+InvMns8
1vX0Ze7k4/XFrNzoCBXCw0pNl1B3yYLt1zNTsyqJvpoekj7a25OiHdJx3nfxYTSb9NSjuHXd5Epm
h0lSSzFTSLi1yIOiAZY9xWH/hvGQg5Sqk+EQd2CznPyG4s/GI7JlbfEs0j1BW09SI6+15vHkB5az
lzIHhH42vnUGsrEo8m6lzisRh5hDBq9HACsIjM/Pryn1Ug0KMueqVl/yITwqge9KrXQzzsqhKqVI
lAelcYusY9VtmAjlpREzfUu+p1TNat9oDKpC8fBrNOaTo4b7IUkLN6GXf/0Q1z41JoSZGsd5qK4s
ckCZyqNuJ2SaRiyf4uKunZNDVm20NtdiYwY6/rWy+NSGqgcq+/9IO7PduJGlWz8RAc7DLVmDSi5Z
UtvydEPY3TLneebT/x8NnO2qFFGEfRp9Z0BRmYyMjIxYsdbMRoZ6d2RS8lB8D/ujaZ8V7VuaHXML
pSAzdINm8po/1e/gSoFYYWFZQQuVq0VwU4RCJNOoaMNp8+scPP85/kj4+0IObml+0/YDfz+Ifhry
t80gsuyN8GDmVAPoBGbO7SvS9/R2YzkT+tnnpqy+ZyHjq6PqbJHor7ncpREhRWuNLC2MEvhcpJwo
qSahznl6sruft71t7RDTDYW9B1I7xuAFMxP6mHnasZYxPpv1dJQDyVUBVDHtJ8VbGcsvfNubnbuw
JmSEYWJ1vp1QXovDAY4YxS/a3RQGCjOMLdKmndrvMzlpPxaMWc1W3S/IhuF91+XGblCyZjfkw4ud
oCZ+exNWP+jvnyVC5Oy5LiygglT9okDyBoYhD0kt1xtW1mIXyBh4mYlcbLbgln2Xj23bVXzRUv9Q
pMlBGn03UgfX7OBl1t1S1e/bLRbJle+L2APTS+SJ0OGJ0+xKGypLCYLIhdpD2yfvmqZ86jrGIdoF
0hAGd7e3ciV6XdkTLgXLzsaqqrDHV3ZDut1W8DBVfxGPr6wIMTJkoLEIFayUzoM+ojv8E/akztx4
k62uhRAFmmnZOZFzTIfZNZEripfI3N2lRnxSXdnecIq3s0EKhNYIAMFmLcMN5wgb1sEcbiY6gbiJ
u/iQB9GpkcLgqWmL/RRHihsleXEorOJn0ifJOTYrKsVa8HmqtfnUjN0WxvAXXkA4ovwe+CChD2MI
QCxgmIER6VnK9RM46bvcrO7l4HuZ+J+jKDk4oemapXZMtPzEzB3jPS6PItdOD3DCHK0kWQj/v8qx
+eO2U606MTVcdNSNZRZTCBtIZZatPDlcVmVx36fqnTz3bhUaJwX69joujrfNmW/jO7fSwpcFTGXp
PVwnGUpstD4KHGRuSM8zNzPsUu2L1m/UeleCDlbI00CVgSoQJburRtfjbqYEilR3h9qNYXkMWG7V
GFey0CsrQnwHmGLnugqhSu3cW/bg6Y129OenRo5dA+7NNtpILNY/1e9VCZ9Ks5qYHDuiRGO072Kz
fEnSb2X6JJvQPof1RgZ6c3GM6gqJRKbUOg9zqpmxpjJ5n7gRuHL5S1c8JmrobT7xfrEGvDkbgF+4
+pGbohJ17Ri9bo9FXWHPaYNoH2dWhWxKWHhTlUju1Ofxxw7uEHSgknRfxQDbA7v6MmrNgJR2pMPo
1fjw7LL1elv9nEYqnkEIMcUc9ZmH0znePA7fjbRBuErJP4UwL+2sLPbfUS6y3SbUIERKJp9K2xxN
n5yu9L1eCcLHeQiUHcLPiVdWKfSVVc/wjDMWnj6a41kJwbzqEL/vlWCQ3FyvTbCmmrYRyFYPDagO
ip7AZOANuN4bDpPdUSaIGeB8VoKzNt2lco9i09+czQszgj+bfVubxYSZIPb3tfZSD5YXqE9j/Ol2
DFiN/b/tiEIDaqBNmq9ix0I7ZIzQeX4oqMndNrJ6WKhJGAQ2AIZirNWboWsZ6KUMV//jpDKiGh2T
CrZrvZpbcMpVUxYz88u7GrYj4fOkwAClCEmUM5wrGkiDvLHczEL6rbyvzL+JbDyVeIcyMw4q7doV
1LnPfH2g7N91ZK1NoltIO/svt/du9QNdGBEcAWn6rLZkkvx8fN8ar0ZxX0bhRnxZ3TQ0mRZZS5uB
UmHTAl7aJAZkxgyohXPtzqniMpLsFvJ52NJ2W6sfITQFrBjhExICQ7h1ghLOmJnowoR9rMNvNL+3
hko+Buiu7IKpizwa4Q+6Pem7qRtLd7SV8i98fqklAuuhmEo96fq7mXZY5klNv6QK2l2emK6V/6i0
je+21vxm1ondRIaKxp/Y/NYqULUhJHnncniXysz88do9t+3T2KVuplaw7zL7VOiexoYn2XPc2YfB
aN3ReLLQn/tzJyLg0nsGmLqcjesVd0Vs+mPIb1Ggf9yRFldekaaPfbPFjLHmrQzRgydymDvn2Xht
CLpCX2UKPDr3s/o6+7mz1yKp20Wci/3tJa28MricFkIIB762tzDboh3D0oJqzC+Sl77szuX0mMun
cFa9pvlShE/SvCXEtnYNs4O/hIwXElBhF42xS8a6GXnYJMEhu6ud3GU0cApUz58C198CEa7dNJfm
BDcNs7ZQa0XhiRFZJ8XJPiIKQ3Vaqdxajk5/sZu/lyaS/vdqAa6uZ2l28QnQmxsOsE84CLRBgfGs
hfNO3mogrjVNAdeSY1AAAqgs+mTeVlE8RzKvjvFgKAky7rTu/rGVcW87mZvGuxCN6scq2poNXMtH
GZyGRpCGwoK1u3bRXFHNHiUSkuwqCn5SMGi9RR7pL2LMpRXhEQzDzzz0A6uDs+Su1HZlGB/mdosy
bs1FLq0Ij6osheShQwD9bKnTN7VxNXW+Z0TDi/St/sjawabzz4gClyqvJuGua3COUJfJd31y4rsm
y34AWpI9qG//okjBJAL5FQAXbmuRRGKs7Kz3l8zHnO12n81JuEubamt4f9ULflsRS8jqFFiSpvMq
kbRXyMo8y5A2Yu7qC5OWBfBfGiX2G9bwNvcTRWupbBnV3rGPQXsoXmTpfRVAC/HOaV+78TT9BzLO
mL7EQe6ls5cVJ7V5un2y1+52yNgJkjQb8PbFhS46Adosda1VlaCgklM0BIewOFXR+96cDlq4hU9a
c0cQHkRIRoeAAAsRS7Lqui1rWgG9nx37xvuapYEX9ebGzq4uCVZpJs6ZMFVEzqe6as0UdWmAPNT6
Z/lsGV+SmgqM8bX2727v3prbIyEJ8wXMj0v2er17GSpfYbIgrvKx/sesjH/Cor0zpNe/sEIdAggH
sCiG166tTCF/tQUVfs5a+CN4WA0frGlLuX61AsN0I12nX4TFjnB9dUMiN2NKH2Os9xUlDa3qdobz
MTFtL8sdN53unOxohkegr26u3Uuydbi9zDX3gAUFBlKgOTZkw9fLTOQ6VvuJzbTquAP05RyQmJl2
DMDXbiAF4caI+1tzC6sVqciCyaMvL+zq3El+Vjpkzu1YeX3LDFc1IDv7IBvlxu25aok4TKPBRmbK
Wrzo4ozNnWMFVQ1eox+opKQd2GM5qvcjQBj/TxVGqA7JyJgwCgOqjHFAMeTbUpk3Brl6MtCTjhUt
vsuLDFI+M3Jc20rs459+tGt7QkY3LzzeTd/RxJAAkTk/tfwn/r8JtX170BYzELkxP8DbQKRUa+sq
KHodXAjr+06H/Slv0vdSkG5B3lcaQpDVUSXmHiOE6OIckZ/bmZ0HrEdJc1cNQs/KZNckEa6CmJwR
aiQnvksbQBzN9648taW1v72hK4kPv2BhZYL92dTesOnIeaMjroa3pNG+rUskUEm34l1QZRzJ0PX1
0OuRqNGrvbHZvF/bZqQYeOktm/xGmNmwWG05tlSSOmlv1Hf21xJwHFUd4Ku7cPp3nHaV0XsMWWvs
RJcwV+Hfx5n6eWMPliTrusJEFZiHJrjIZe5Q1ICVnawY/JyvEOQtkDjdayCpHpP90gQ0/fuuR526
O4fzxkN39etT6YSwASJfUJnCSxfBdtCSEqdHlwxXrv+F/GUfhuNRdcZDFxYPcZs/pdFBVXqMp9+M
fNpS3nh7ebFynkgLVpD+tYgIrcver+JQ5vE5De9hiz2oTvODG+0zbMkPTa9/3djpJcq92WnKE/RA
IWrVVCHodjMMSg7ajudaLnbgK+4jaQjcqbT/MV7s2Gvkz/V4MhgPdBP5x23bq0tdOqAg9jjX4lig
RUj3fUvhqIU7G9VqGEcQA3elqPOqrTbi23xuaSv8trWE6IsQnJmzFkyWzuB5Z//bOrobKdI/t5ez
7NSbnQTpuNAkspliaWnK655nLF9u5oLUWmlvj8eiZ3pCeY2kB1vq3KL44/SDVbF9yGMxd4LDXq9K
M+dJDmeTi8XgfJjfgK8rare7va7Vz3RhZPn3i62L66Kc9dIiFc6cYh87ZrDvHdmdmyR2S6sN3bra
JEZauzHpicu/IKsqCPBrm3WM0J2UGfF5VD/lcujaySdr/FbQ//zztTGIS51Hg3WPjPHaTsR4SKnW
eP/ISnY0iPvz5Bs9OnN95KlD8h/QUmXD5kqFi/IWtWHmK5ab5k064If9lDmgDgfkVT6P05MZglGJ
Ak/LHW9M7+3qObM2RpPWNlSnwYlGEW6Cd14vFPa3vtdsNT5D7SBJnh9TXJKe9GJLPGvNWS7tCM4y
JyZ0zxAlnvux/iEXH5okPDqfGe46TJLvbCT6ixeIJ44hVFrJS6HHtIWvh5awOuZDlpyr+dsQ+JDk
jm4pfeike7UNvWl8ve0sa5fjpTlhD0vuRBrjORDAwXCL4dlmTGRzSm0tilwaETawcdCQSeulxdk7
gPGf/CHdKeOzMe4ce5+g6SlvYmDWLttLk8Jhy6V2HOsck0FxzOu7OPjEVKjbU96R6s9tc1SML/Gs
P9/ezFWHvPh2wr1TMmE2Zm2a8Ehj6ED5x+KGV5THudtqLrxljVhkkh26uAsTIpm+UNDpGjXx27lI
GFk51ibDFW3qBoNTuVzuj5MUHSPD3I/o8tbJCanGg5LN++KDwTzELBfvZL/bSDLW3IjJLDTaF1Dc
G62FUUlbQzLq5DzJD5b+QsK8ifxZ29xfr3mq2EitiUvW0YaOxtRIzryfXKX/uYxqB43pqsrW7q65
K1VsatgWiqXM61zHFUjNHamazeRcpK4enoJeedfmAbLUqVvn99qcfNyk8F/+pHjql0Hi5b9F2kF4
cfSWNsmNpifnWhvdmAx9s8G5gs9Z5jeXu5yHIfFSCCx17fhDVFGPt4NHE23TWHpYkL3DDvGI+Z1S
tp6sURV8AfK4b4ZDZ250j1eXyMX+i6ZhAWpe72oVSmOZBdwQSWfnh7CUXnLH3wK/r/kh74v/GRFO
oB5GU8AQELm+nx+0OnFra/S2xzA3zPy6DS/Sh6CpnNbWSOXTRj0F4zN1lLttP1y1QhN/magHjCYm
X2XpDLaSaSxmBsSVKzaEQrnyXXK6rWGPtUuHhzUAZ6Z8F/zl9bcpnY6eg01qUkqpN0CEHDq0oXQj
5EnmKMeuCWQ3KMMN2q3VEw1VACOEuCNEjddWg8igOiwv93d9miQL7ZTnueNzVX+1vIVFg1E4mcEI
oX6g8bnqfFkekJ+7WLPumKgxYp4GkXbIigmqi618aPXTXVgUzrMM1Bk1CJLYKplOWnXsJnhtjI38
Z/WrWbwAGBBYqLuFS2BRIfLbHv9IzC/g6pqD4Z+U4VNVcvnUT7evttXTuxR1NappNmHx+lu1YVpn
VFxpyVpD+xRkqvRYZFW3v21l1SNAfyEkgiu+4e/vDfhWq9CmfKVWHoV9D+A91FJPxZZsubYW4xnR
RdgO0o9liOV6PTIOP6sk5Ge7GeyvrZQYu8mHtZaObHjvLyjjeA54rwbzOa5i1WMYJXR1vTPflb20
p8Rm7uQ00++qUXkJJcViOkpND6h9pCdl0hgN8Mt5h/YKOjPtaByYJ5FdO6LUUszpP31WD66VdOFO
D9XysY/5HcHYKfC7lNHdmA6RV5gAE+TCnPb0lJNjX2Thu4C/7GoxLXeHYdmNG3w5bOINtLA/8fhi
1oyU4npDGIyu7MKYF23R5MPU6h94Q5vPaYI6bFUG4ddQqrfkfNdNLoICvBuAaAr+G2VKImsxSjnl
rnCa+9H6GtSvkhacBuPltl+teS98AQ6IXipuDHJcLy4xgLI3BYvTKzuilZh8rP1qYwNXn0B0HX6N
IDCQIpbzqHLUSidNCP/Y6t3Yfk6c+kmmu+2Mx8q5y/LBldPK7aKPt9e2UuMmNl/YFe68iL8q9Q65
Q1hIpTvIycuMKM1jacBAno1B/hzkQQyL4jDtBtuQTr6qfMkDRduNU1ae6Dj9OeUMPwjmFQDuVNvg
FrzebalplBb1LXw6BoZan9IMNHi271j97aWvhQvSbWSnZYSneTJdG4pCfUqcxkrOcAPJlBGVtnWt
7+HrbSurmdOCEmHyZ9ERE6nhUsNK4n7ok3Nv/VvvKYSkevdVyts7dB9g8aG8M9kPRg/hJ0wJVur2
+RZ70Fqk56FOPZ8YC9pKOJy91jP3ovpEK1Q4Y4avanhRyurThHBlY5IsFhs7u3Z/cSvzsGYwnkRY
CPeUFiJdyRB1UiK4Mhw5+g/06vss2Xpar9hRuJFRX6Cthc6sYKfReys3nT49Z+VPYD5MDJTDxi25
4iS0mEDBYwC8r8gNGURJYkvmIheUWoepf1iAro38ug3yWa4MIYIuDUA04BAyo40reCPVkV4LGzpa
cfxiDffaMHkzXX0HJlg53OXmLo28utgPKbKz//5F4ntlfNnoi4wUXpA5Ljn353Twj7WxH2T1aM+H
2ydhJWBfGRG+1thBr2mWGDHKj4TtTPpHHj9D6u1svKPX2gU0H/FzHhsGyoTCVoa+3FmpxPR8CUBZ
c2F69xPwre2nJt0HlVumrmVmj5m1AQpfc5VLs0JSoJpSkxoRDXIrtg7tCBosGdWzYnbfzT7cIpBb
OdOsETLN5Q2/DHlffzGTDxZoBmtMVPMUN0dybSUPDumdYxwa6/jnX457ltSeQw07gNAX1CPfN8oF
wdmg+B4jccMLd98Uz5E8MpK8ceJWV3ZhTPh6WQodgN+Dm9DC6b1hNQ9B99W0+l1UVyhnJYdB32L2
Wf1w0FYC21/6C2LRzA7I/MscVGLc0Iycyqo9diaAvrzWFTcGnHV3ezvX7fEsQwkXHLmIgnRQ4Nad
HjxfoJy+neKYEDluibOs3etUeeh2LuVUcmLhtMnRGKiNVfAoUz7JZYn2AyIL0Qe1+hLqp6E7BWro
pqlPIvla6XdZ/fn2GtdC86V5IWea8miaU7+E7QBRCRfUHtIX8wd6vv/ctrOSibPMRf+GxyeJq3Do
SmTHA7AAYCO1r7psvNPi9q7OYLH+XilPaZzt+/aPpR0USCovTApHLwDfQJ8GMCSApWbHmN+r3tL3
zMxqY21rAfPSkBCVAy2TZiXjE05xfUTBYlcittba6KFpZuVK8Brc3svlh4tX0KU9wWXmSPJBZS5+
yaxTpP/T2f/dNrDuFL8/luAU8tA5ir8YKD8aXeiVxQfd2AjCW/6wRJeLm6yKwUj1FX6XdxAkpdGz
3jU7WX5i+FNLUihkfmrhVsVvdVk8QnhxmpAOGIJD+JWc+LOylI0a68fk94nnK/7DOG4NQa9+H40s
ZJmOXMDh12szqtSw83ZpxY4vZncnGR/+4vMwvoDmI3xJsJNe//0o7AqSfdp1A2NomUHjh0a73BeH
22bWys9ABn/bETJ8X54SyRyoPEgKpvxDljAeDFb/Jw+M42CpdJ0q3Utr+yuww9bNmycjAR+ijuds
Gd0E1n37B63FY4rOS9lgmTwVu64SZJKSMfN7YuelKX+0pHj68KQnG3nJqptcmBGOVxaYQ8tgFQWX
fA8m1kMzzUvTrW75lhXhjFmjPuVhwWI0yPd2kWQ+d1Heu5vjoasHDVI/fIU3DcXna2fBQ/155ixB
MOM77+LJsT0tg3y1SlCoKLqhPtZOY58KtdpJSr21yrUkgbuNqiawR6iYhSQhDulgaBldyjSd9rXV
niKj9YamP2TlR7U5Fn8+8LdUyH7bE64ZZ2Rex5KwZ8FXpEuJV1AmM8vPtx1x2TMxAF9aEQJJUTZK
DoUel5k5sofOw9w4j2bb3vdOeRcnf16UozPPDAO0tQu4VwgnYPecKeb/c63PsldkwehpozLvbq9p
rbBBXYh5CFiOHYSnBDNlUdDUkokqlVGgsnsnFbta9Wp7OM5mvpvSdMdc/Y7hsI0ws3aqL+0Kx62E
Y0YCDgAqNnvv9Mc2aw4OA64U1m4vcO3AXdoRoqbkDHnbL+tTm9SNpe9yIO/tRHH/wgqEqgufPUTZ
4ptmKCF5Hw2JLrJTHgeAy2amb7daVx3wworo5g7kDPIMcYyhfDKh5WmRMBxSeV9Mr432cntFq7bg
UYVwjcEjANLXAUQCWqlPFNPOtAUNmOIhedGSSN6hXhsfSXsMMvGkOd42uvaxmBJdghY3kCJC2YPc
V3AEZMkV/ZUqk5f2zML9TaDXSe0XPkDI+UWols9yUdSmKz7qyvvekN8HrfF+nJyN9HB1LUDiFnoj
qlfiqywYtLEr25Jev5wtyBoYKuH63+i7rRqBe57BI+jgWdL1V9J6nY6lPLAWalfV+zjL0fqIvNtf
5RfXjhj44EPn8oU6AYIcwRfkqdEbS4vSs1wjeZ728+DVs/JVmQq5cWff9EkQMkrJZhPuR7+zPRDa
pVfoIIjk1r+nC1N6mjXlx1gfJCCCpuMGPIB2vTbDOjL2TE1N2vzx9q9eu4OYAwYnJnMNAk+73pq2
j+Ogr0n7AvNd170wDv6oNr3r9Aur0eug1fvb9tY+BUPOTFEudPVE0mt7lRwURafQAs3QD9z1KLC8
0wApuE4db0mirJtiPHgZZ5WBzV6bmtOhU0Cmc72iWddklhfCkeRsYSvXIjR88f+zskSIi1y91uiP
pDpWGjXf2Qlk21PqOd332ew+/MXW8aVMNg+DIniqURWYwxc2vDb6bkDQHjxvFvBWF8PIALU7WEzo
lV8vxky7akpbblMjfpmg5LRg6TSd581MZC3vgkPwf3aEA6k7TSKpM9da1ml7o4w8Xaq8SoKMZbS9
cJI9BwKmMdzYwNVbnDkWIBRMZiwamtfLm6LAaKaBW26CwTlMHwdoxYLSG/vhzswjONz+VQPLg/Zn
i151+cNvQgMpHvBT0nO0sa4Nl4Uao1NDxE7jGKWEnwi6/MXVuijE/D8Ly2G4cENQz3odNmSyo//C
TL+P8s7QfbrtgGuXHQgX2tUAO4EYCKtoqP9PkQRiMCntw1wM7qg/+sHR0kGzogh/29jqloGjofbB
DAYg1usFhSZD4MHE/WMHMorUWf5UFOnGqMAvZgXxu/CnSelotRKVBCPWaNZDW8e0aYxnBx1GKCSb
6P4w2t8ldd8Wn/QPse7J6We/3seTazT0HnGXcVfC7pKo+eH2ktf2lyFNHBQ6eFQ1hNPXSe08jSm4
t17O93n2rPbFbnIS186eh0010bXoCJ+bBjoQwQs6gtf7W/iQqkDPikue0FF3K+eBsZqNb7h2zJfD
tkglwd4mJueT4pT+yDj7uWsRh4oBumfpvqxlN+mVmmWlOy2jHWxI44bhNecBvrTos7GPVH2vF9ea
SatUNFbP8pB/yPlmw5ic/uJjXZgQQljSweYm+TyEZduDkPaDYjzEWn3IEZAeLc37/zMmnLzMZshL
MkBvaOkhGcpzHbhaHR0CfTzD2rBhbC0luNw8IZRI3ag0sb9ARZitNdJ5Z0LukA7Z3vLfN2m+T1V1
f3t5vxzhzTmkKE8t+ddMvZCFZIVTgwJo6Kc0POPcfMqKzmukjPxIDlXpc27mdeymNrJirtwpgPxi
pWl3xVSoP/SshQg+ggaxZKAj7P5lcL55yqYkipmkmKJDOTNjV/j18Bo4dRa5VuPLH8PRivxl1MF/
6lLF9jncfR09SEk6brxQVw8aWu+gnkFzm2IaAmQpSTrUos8BgvI8qYL2blC2SgmrRnTIumjug64W
mbX9YA7kaSJ0SH7iqjMA9cqV9e+3P9PqqQLcvFTvyKV/NYkv7phMSnPTSACUqoMfvYusedoXo/Hn
BHHA4ywZMzbDoAgLXZ/d2HaSCOVOnm/OSxK/t8LabcONm2x1JRc2hOAnozKo5xGvjmbIINYtcsmt
IrvZ3d6vtXi+sNwhIgIQ4A2/wjhN4WSmgCjTKJsQQO8aL7Xy+ST1c/FOGuSzajApf9vmmiNc2lz+
/eIbKZ2cx00LEqLKh8Mslw8ZtaWmHv9qaYxwM+1PI0FsWitR09TDAOwg1LWdb8e7KtZ3qpw/OZ2M
sM4G8ePaoqi8IC0PGhU2EWFR1pgHQdrysqqKJ1DoFCiMvRQX+9tbt/a5YJqhDQ8iigtYsFJGWm5k
vcTWGUwnMiyDmGHuvOvl7FwWW4LGq0sCsUbrbAEvv7l+54j3wgxAxEeAV0HHfLDczvybFV0YEa5B
yTR9nqQq928xenGPNEp0mDWmE317p3XPt7dvfUW0r8AYLjMXy9viwvOKiVmEKsQlerleYPRjVLv9
+BcveabY/mdk+YYXRuLCSQa4fiAFhk4jnv1j1Bs7Q4423HtrLcJ91Gfz1AQ1QOvBiL2SYR87a47R
1vDGWhS6WMxb1lkDgeSKxdhG4/VdAzv+RiNpdR0LRw2HR1Y5qtfbZQy+UfjW4tIxdCfOjzhOYD7Z
SvNWrZjMRjFgvCBmhDe9klctMl6sw5B/5vVDwKAX+fpGSrdlRPgkZZTCrZjawP0X7LvxsIh5bE5p
LD4q5iHgjJnUA+OkvtWhR8rDbjJARln4Wet+5toRQb9qS5t9y4pw+yiTHYXhEBLOlId8V8cKmc1T
32+cx3UrDFsBw6ECIs5B1z2PCbQQ0nNj5HdqeJ+0zkFLj07x/fa5Xzb+7Z79tiP4WGBHEIWVSXpe
1NxUx5NLlB0GaPMsJCi0Hyl0EZv399pA58JqwMWjLHerLCQJbQbJKsKo6Tmfn+YFawhDmtSc0tb7
NcAqu43+Ws4fK0h2Kk3f317xah2BhzZwJgC6gDYXX72IQmYiK40TU/UtdR+6bTk96tH03uqbfQay
aXrsjMAFikFOmW8EppWPSssUZSKuKGAzYgV9DpVwGscqPceDccc7X++qQ5rc5fHx9hLX7dg0gqH+
gK9aWGE1S2VcKXV6tnXpZdSb7/1gnfIpuC/IczdO9sq9y5p+2xJiulolxlRY2Oor4mAWtb2ravFT
nSbPyQgWqNoi9FmJuyAElnnwpepMQ+z682WaVjWFzueTw8+z1bl2fLi9eytH4sqAsKLUThttbLnc
Z8jhuz0SUscgO9lPoC4OZt0c9S0V9PUVUeRh/IjKnUjZW9atoaTqcl8F5qukGk8MYH68vaZVE8xP
AyREvId+5fWmjY3sV5LMMc/H7K63jUM4bmCmtiws/35xqtBOdPwKisOzTe+aAmfrlxuetnKHEAp/
r0Hw6jAytQxET3o21eeKdmFa/0fFfsPI2sendgqwjSrqAq+/XoZcy71OKR88p9wvAyTofU/O3SI9
u0gA6cOzMskfDDW8u/191k7spVnB58apTYccANg59B/k5lXSqedA6RZslTLXgh9p6+/1Cbf9SLkn
NlXWFy80qn6uQrzbMs3YG9FTajymk/I4Rc63fNBNGh5+tvEWWKlOXJkX8oBA6TtdLTFf+49z+rEf
Bnd2u6lEJBmJXX/D2vquUiDj/bZQwQheH/VNmJYa1nTIsebGVfWdlN7nxhaMe80zCehINwE25kEl
rCoNrcYKlrjOfAUBKbE+WxRf7HwrUKzaWab6ltla1iM6Z0kTG8qS9NzaL3Zg7zrnNJRbYwBrB3mR
oEd8makSRpOvT4AySbUvtSxGk6R8l1VUq6TY2JKtWbs24JUl30S+hGK+cJinNlcLBUbQc6OYO394
9uWnSrmvs36nbmEr1xZE4KDIZsmIsYgEvZk05FbWKunZKYt6B74dfukimTbqbmvfBoAG2sPAijhh
gq9Js2r0kQ9KO47S0dX8r7Ma7VKHMfnbkWJt40Dya78qOWgcCrnTpKVm2KqsJlPuyzq+AxBuBkdF
tjwn2XpTr+0cw5aAH/hO5GmiX2tRUs1Gn52bKjjQ3l2qEbdXs2qB9zp7pqrMBQirSVWJDDQkpi9E
NVI5uflW93gtBiCM/D8LQrqelf1oaElGX7f53iTZfd79lNOXwEo3Ivja97+0I3z/uNOcoV5up2Ul
Sw+nhi9g40G4thYQpKDE0NTG0YTdspNu6hImpc+qrx2lGlnwJjzM7Te/2Bo4XLUE0ScAdmqe+i/h
nYvbvMqK2uoUIo0mfyqqJ4e8PNIi18msDXde2zZA8kDkf3GZix3l0Gl9NDzH9Gy1902knfg2yWbc
XPOySyOCHxd1m5Rxy9kMTIPU/r5pt9jNVpehwZ/Gf4hHi+wRsd75fddjYYDVqWX+szFeN8clt4wI
4V8LFMlUM/ZKj1Cq7H4u58UZht3tI7llRUhFBr0PkoZB9XOZB8Uu7W3LG+2qgZ0idjZi5losY/rJ
WHQPFx6Y5adceFkq+46Uz3F2durZRFOyHv5rgtJ2w1CWnqc8/96bnbrhcKueDX4BxraF6lSsE0Iz
zehbmmTEaUSTmdatEygY835nDq+3N3LNEmR3Kl6ButMbJY5ICqWqyJkdUwzEOHLYJJ8hdIG+YWMK
efFe4QkP9nEZQASRu+j5CLvYT2NeGlm2PIjG4V3yvRjegQrxOm3RTPU2yyxrpwmsO/1/iOkgRBIi
KkwMU67ZVYYbTu5s6m631apeyxLpPBJ3aCpx1wlxTm0gbA1qVpRUvtsl1T43v0RfoV2yURHbnuFa
TYrpmS3dK0gyOcTXO5jN5ARlVmDPb56aLHwuKOkEMhzxsSm5Y/ojyH8O0UGBm/7PXeTSsLCVdc8o
Y9ZguAnrI5Js7hT1Bz97TrdwLmuHGnqGBVkMdQJ7KqxQLuexAQYJdJmVRN7U3ffBz9uLWbex9Hwo
cWjYubahGXFoA7PNmIMI5sMiI+jVmvXTmJRgf9vSmscvnDl4CIUUeESuLUG8WSp5jyV7bAcwYUpP
5miA+3DqUYZCJ2gfOt+s7uaqVb7NvbpVmV9d6cJogMuQUIr+0gZSalNR5bPZpWfDUVLMnr4FgFoL
H4wx/8+I4BuSPRAzkSw5R8FwDIJxN/TPka0+bc4XrkVhE9UqRlfg91ZE2FCaQLhXGT4zriHiuvVD
Y0MjLEvufuNiWbNDzFjKmVDpmSJ+x2jNJrd7nTilBrswf/Grn3raH9oGjqB+IxtbIfJWVfi3llaG
BUBCBED2WdRHaGUsg7vd2epNmCfqwrNzNELacD+BIQLCMB4H5zVpkkM4qPdtZ3xx1NGrki3ikNWF
w05hc+kw6GwIB0P2+6FT4zA/d/L9EGqHDqUFK3/XGh/8QT/dPhortkhDqKvCkkxfSuzyRsY42ZUM
f61UOuZjNcmwngVZhqYsqEaryQpYtIp04zwqq1bB4CzBk+F0Q3gzGpnVRlpQR2cQbp7/qTAOmemO
jlupj8yy7R0telLih1TqmSD/Ng48+ZXPStHtW2Zh8i0d5ZWDo1EZRDkItgfG6YSDYw6O1Bk95Lmq
0x7yg9GErikdo2prxHjdzlLMJQIRW4VbIzeMUM5VyMxHP64OQO8aF73PcQ9ucrgDK1ptnJ+Vexfu
CmZ8YCXmhSneipLUDLPDRp+nDuT/nPj5rhsNdcPKSmy7siLsHtOJkcUEG9LH04cBMdEwOuRmuuGl
q0ZgpF76Z4B6xSrbUFpNqNcD6nx1frTUp6xkqn+LNXT1+1wYWZz2Irsss5w83+6pcgFKjj/62ivi
CNqfP8mo+Sz8rsDcYDUWPB8+vLlULFbSq9p9Iu9f58mz62SjkPUrpxJyvCszQgiJJgO1Rh+q9yAJ
vUS5T8zHSJeOpTF5Q6t/gBMHWtRnJX+Z5JPDQL3TjDu/ana6+h52TrfeOyMzwd9RnkcftdbuOMtn
KWlOxRADxnk0ToAd9l0p7f3mwd6S91j72lDBLbI0wKvhl7j+EFmhBn2rQyEsdUcudS9JyBlb/c8f
E9oyGwxxA6i4N4WRMVOoby9Wcs3z03tnhl3ryW8/69bHPw+xBHJwoFRVaJgsfnfhV8powc7dUT01
jBlEgx38V7eRupv/j7QzW45bV7r0EzGC83BL1qTJlmxLtnXD8LYtzvPMp+8P/rvPqaLYxd7u8J0r
QkkAiQSQuXItP5OOBjQpO1tI6Vy3uTqFZzYXvjyH0pA2HYMjmHtm9mNUbqO/4K6hgRXKT8E6boD6
uxyX0Y6DqqZ0PZNmdNvsgU7CwjoGh+sjWYtiIBcJzbyUSWWIu//Z7PUTtIORRYt6lPtu2vwTasfr
Btaqi9q5hcXtUBr7JlV90b1tJkeyqQdzbN1e/pKq1X7MNApGt7XxpPc7yyrcvP/3dRCs23/aCACM
LTMngV73cpzSMWtVAX0EaV7uQghdNvxhRfhZ/HHefERPoGnOIkybfl5xRtQ0DEoHI36FGW1PX9+p
7NzE1ZsIwSnLJaeaTztoAD7pw4k0rpn0B5DFyDrtps3819oV4PyDFt7jZKPfBAFIegsegBpk1Kh4
o2p5OpJQ87hxfqwPX/S24EMwu5qLPWiEYSaHXc4aowFa+sluppc88b+FNkKND9pD/s+oQmfSH6Bs
PowPyid5OgSKoGFKkbO67nCrIz/7lsXerOJJQvWVFTfNnTX/HCQa+ItTYbplslWdWmNyAdkLjwtJ
cyhHls1DqUaK2xhowPDlpzy2wda1bqI8SNWtP1kHP4hQNNlZzpcy2o/laRIN90O/kW9Yi0Xn37BY
6ZCqlJ4J7rgpyHaC39YwvU0ZVrFJlwcerzuQ3eSfHSAdl2HCieqpGmfaJWDf4bajqrdNfjtk/8ja
fd//MP2tIoH4e+/scWcmxopH3ZKgxpjL3MkNJpY8ZBWRJk6Ru0Rhgs6G696ylmyACg/hAJHf4C6o
XY4siEtfouRLe3jSIzv3qVIsT+Ry/aj0nB5kF8GKl8GnDbMiILwbIOQEvP15FXCPvDSbaUlsIW0k
SHWdQzWnHkKlfv1rqF3lPomdB2d+VvL5Nt64H62RQMBRBvmDKa4AZN0u7SpyWGrpAEeeo/6MkX2O
tGJvGEgXFnd5GOzqUKfCOrltACvRPLtm1Jy4WG88B1dX9+wjFt40+nkUNwatI7L1lTKyN9CgArD4
Jt7iiV873ciIAXET1Chwby5GO5oQJgjlYj8yfhdlPXihFFsbLrSSHiN7QqZZ4aUlOOAujVhxYcd2
EBMELPlm0kVK2x2fglGh46d3/WZj8tb2OwT/lgAG4kDL65tlR7Eon7EVBy3y8sp/cNL0za/9raC+
Fkhhlof8kpwwu35xpk1mEDiJTP9Sq9UnQ+l3WXY3Q4RSeUp4l073QZW7kflBdV7gK6mHQyqbp6ZH
/OxLoGyV89YWEv0VstJ8EZF24bZjMcg1pDc0u2plcmNbbbyPgkbZuNevRTncBPk2mO3BQi38Mi9m
bSpHHXby3j+GqbTPIxBBYbNDJ91t89um6p9iq/yLAA46Dik12kC5hS38h9Y6IFmk6+7D3vboVLHK
BKa/4/WAszaB50bE72f3PEUpdGUACXQ/10/l/KKHW5RifzhqlhHt3MJiifyZt59RMHmh87Ewu51P
k4GRFbcyDTG5NbtZIN4BGcTTYfYxTh4kbiJwgSF9eSyzdgCvqbs8S+Czim6NwvoQD/sgnQ+6dmwg
3lHqU6serGgL67/m5OdfvVjyZKolwOtiyeEaLvbBaLt++hqlXpv8RW2N5wmUSTBLgPpZwhJocDGS
wiH00sWwE3cDiexEqhz+YqHBFZGr5GwBlnW50DO9H33i/yFBtcHkRJ6UbGTJ1wIQnJr/sbBYaKlR
5nFsmbJCAV0xmJ4d3hfIz1wfx7oVqIV5OooL/GIcXaCnWdewK6zR2vV0nYvn8DhtbIu12A3t9X+s
LMaSRX4VOgbbIpsfVN/YOcNv0tM9Iguqusvl4N/ziiC0B/ae4jr0e9bC24phGvXMoc8pyj+QGsjG
5KGDAIFifPA300eplkwYbJjUGC7dIKr9JG98mGEEB8HEmecMz9uMwuJ73+35MyuL8TDUubAE6UbY
lfu0m57sXuT7b+dmCxa9FppFtoLUsaDd1cU+PotflpnUreWzUCns5Dl1p8rwjPQbqLZST/ZKvyfZ
ct0BVyPDmUXhOmcWo9wKpDBiIzVFv/NV9TA5yI7ZfXAq2vBr7W9lbVddEXE4hFeFtue7FSuSrEoE
50yS1447hrVxGs3mJs+T0q3SINoN+NMxHeOtK/DqTjszvFjEEAqEMco5503RzdA9qPpv4KJ/44+Q
MsOXKOR6lljbiEK8P/sQmfiOdgT0kfA6bsynv1gyOpEpmhD93inTBH7YgHglZlDbcDstvhm/Ov3M
qVIcnWSLon6tpgFPMplf+G11Ada/dBA99/umlYiDdol8vTKf4FxwuL/3lIdSFz288EG+zVx4StOj
Ze6tLTKwlc0H+gR0EyPlXfaHQuHMQcNAkxQjRR0gllIe10H5rQorKLRQOfaDYuOSsmoMyBZgVbJs
iP9cDtbq6jFNJNrVBnnKd2Od9l7RZtrOphEbdWuUwa4v5ao9GBvB1or1XF74osQ2BmNo6bYZNWDn
vXKbTY0nz/lejcKf122tbADAVEju/RFyt/+UU84mMqtstZTZfFTCANYF6Ui6gE6PnV768cZbYcvU
Iqg0UxGHEm1/94rPuzLqXGWM3VpJ9tdHJFxvEZcRTRG3DbrLBSfk5WpJ6dRnnQUoux76iWSbfajC
4ft1GysRmchPQ5Tu8BxBB+DSRjgEuVUawKT1CmkW+rLu5CDZz8Vea5R9EWXf6Q5tpbfrRtfmj4ol
JPYQy9NTsthzE0rRiJfbXNeAqib1a0ouUZJurhtZicRCeka8y0npAbu6HFlm1lbc8s64b4PGSxz1
IAefjNsQTmDped5KUK4cM+AqxJ6iQRN23MU0ZlNnSvKMsSJ/yaDqjF612HeHOPMAHlwf1+rkgSMF
rCYYSt41cpdlLdPwxbjiQnMDX5KPVPUzr6ynaXfd1Oqozkwt3jTSnPIUKPHziDKc3L4Ow6fJ/lh3
lluVW+fXmrMDwRSCZNApkMu+XK6uL7s0GxiWE3zqTRApUEteH81akogIL0g2bFS86YG/NBEnQ2gN
GqGWlgE3cCquhhMV7MlLUsmNmvkYZb8Mcn+OvIWyX4uDiE1DIYJrvNdBopYVoiZF22szpV/SbkQf
q7iNYmcf/UVZiCrtfy2JLzmLgj1SF11s0uwatHXpKZGJMqI/qp5tpPKGd6w54rmpRXjSZjsei4Ie
typ8K7M31E9s/fb6kq3PG6czG4u85ZKMojYzJy0sRiPrsVdAJmgVt3kRHKJuI1iseR/N1YIKCaZY
xAwup63Wki5OctiLe1ix4LuQ4ux4fSh/cPHLaA65D69Gh5QP16dLE045SHB1i4aU1G20Zq/ui8ID
4xKcrPnzEL3N+U1MPQVJngEBlvJrC8/M7FXpKwpabnwbBzcQ4ofAxjc+bG0ZIc8BxQ1YkCr1Yhmn
SWrrxua7LBsGD+n3+P/Atr02veRlSQXTO0XgWnjlUGmj1VsOgSSfyOArAHu2UqJr4f7cxGIYfqCi
2YZM5n2bxadAfZjiwTORksqzj34c3PqaL7sKmI2x+tLWtlt9ToqdMVnHQkl2WvjJiO7qcqv4t/pN
hBtWnYoSF7zLJZ+0sk9QygMiaxUPqvk5nH4pcXWn5tqHWtNv4O/bAnGJUb5zMoqA4q4lMLOLiU7l
We1p4qedp3hUlOpQWr86kQXL7szs+bpDr5VNdAEVw5lJRnOMX45ulDLFDBLaT30Vf9XjE9cFD8mB
UyTbx2Rqdm1J4qd7GCfds6PoKW/GR7u1v4IJOlz/lLUwwXBBVNNdAa3KYvfqflKqo0R47bQnIxxc
dfzal3D+fLpuZo2AXCe/R/aHpyuhT2yls+Cq1Dq6KhaJ6K7SPztG/csJ2js9Rc1hjr7Y+i5J9nng
Rn5t7ZTaPF23vrZPud1yyRDt68SQS+NNJ2VqBUXHfaId/dnyqjY8jEW2cUiuOdAfxmzunQavdPXS
SqBNmgHZLtCLpHfNuJLANuRg1IHMlb3+M2ykjWzt6rBghIB3h/UjyF8aVNQhgAJFpwhPJlF0fFfO
q2pvOMh1I8ayPORIiU/kMSKqiXdydjuYJ8XeyKethTiQwv97HEzd5Tgkc+6GVIAJpP4W8Ql3W15q
dWnOLCy8bw79kHQG3mciJqHR8Q0N0q+ku4V3d8MJtsayiKWx7KMuQ13ifrYfCijMp3AjWq+9Os4m
6w/a4Gwj6X0I2tNnKHPnkqstokNjuP0un940+3PYbVjbWP1lMnUMJX2MVLE00q4KywPqNfvK3IAo
rCYSwM8KuBKJhHf0FXWYh2YQsz9liezzqLrOrKLkax17hxR5PUHq9A0BwDDNnqLOoqidHtF5PNpm
1rttslXMX13Cs69Z7GN7VMN2svF4K+qRhh+tT3qpbVXOt4wsPLIYEsUZZYZc5Mp+qp6nTNpfD3pb
FhbnWacbbZU5WHDy12y4K+StjOR6TD+bqIWvAysKjaHDgqS9xJ2+9+ObKe7grt6Ta42GWyXsd0UW
eza849fH9n/xmD+1OVHYXO6COkIW3REC3IOatLKXd4apelGXdJFXjlmu7Gy5mAyicDINLozPw1Os
2HAUV7M1Q+9UaOWpU5U8Ovo5JPV7p41IRDu5ttUdt3a8AhsgAc3zhZafxUFvKrNqagL7Uye+BxDH
9aeDP1S7Xvq9MSPCK5fXl3NLi4Nc7iPNDqaAknKTerEJusZ5iKUv46cWjN2z7riKyWaBd05TPl83
vTpGCK8RNAYJSjLkMnwbjZNKuSZoyNXMjWJNcXvbQYBbu2X6g4380dq90DwzJn4/C38aapt9NwJu
CaP5dRoC7cbKR/EMDWWv6mHxmKD6O9hTvXXXX4278O7CkUu6RzcWhlFbqI0wo+rc+v84XHyj4eOk
3gfDoQ4+xiSnyXFen9bVkZ4ZXDy5U0OR0ADG4NQMRygASH9/GOluCRXec4axC+eNF+NqrLfBgpA7
Bo61XMe5grOITDF76i3W8ttJaV5MBdjQ9WGtphIgOBYzCTgbnu3LFRyoC01WgZkcEDxCNKH6s4iO
k5S6Sv0IYtItKkqmW7XHNSelFZp1A5BJZmuxEf1a9bPEwUnpyqjbp7K8VYrA7YaXjdGJd8lyG57b
Wbxb4hlZ9jrGzpS/1GSHH3SvDN0ohQLKiz7kO9n6B254k3PtuuHV8QHiEY8Xg2fFYladOZJja2ZW
nfoJDJQzvsJObXUbJ7XYyu9GB0ZahxsUkNsSlTQBQQj8rKUkZKCc2XkmRIzObg6QuNxI1a1GeOAk
AAoBgTKmRVQp6FDLM436nfbZgoPAPgzUpO3oZVSUQ2+rHq8nt6MqanU6zQSenzwY2Y8MmPH1eV19
qll0y5EvBJug2CLungWcWM7MMfYZsgKbfvkrMA9Vue87L/8Wya81/RLmPLoOqiqZcT9rt1up2DX0
KPR4VFeg5kZq5N3bJYtS2xhF3ajUvS75qU+jq9NGlw+n4S2LDwMEh8ONMt6Ozq+Noa+uNm04AtJD
envZbi3bISJAIfUd1e5dnHksvkeIwoESkPRT0cmHNjsCnBFwSja61+pPclu581S6gn1li7JpLQCD
URPsnzRPA9e9XIjc0VKjTAVKJMltN62R8C6cz1ELqZqTJMM+ThHHG6jL0EeTfN+YCnF6vnP8M+OL
0zVpy7qWSmqh8F3twlr5omvf++Ce6vPNHOsfmq5ywyzYF2/hFpfD6samIwFJUuDk9B9eDpv7VVC0
HRVzqGVa+yGy0Qf5OG71yq1NrigtI8lHepfn5KWVvIhqEzkdwmPd3wVRfquWHSOrvlShysHT/phr
5ZukZT+vz+uah52bXURLv5mp/M+YVY8tJcOgzPaSn7u+VT20U7exldfON8ppeDLs3QK9cTnGydSk
sp2ZyaR8g1GugNvSijbi/9qhTXMDXahiz6rLW0Kjp2EocdXGMwKv0L5z1OhFvkvi/QRFe1JsaSCs
CcfQFA/mGBiu6GRbhElZrYr/KZqXRuVFzY+ggrGiahDqenJOXSodypAnb7WH1txtpuhUqTyv2nlv
l/aPMpQ3XvKrU0yNG7g7VB2klS6nuJPkVJdC1lPTa1dSnhMNrJy1hYxZfXjQGIDmD+g/ouPiajRM
camiQcieiKhy33Rt4sqJBWKp3/XxHpi7XnpRjvb2xiG7OjwQ7qLRmNLYkr8FdRcjC1vIV7PeFiQh
xmjuBn/DTVdHB8IYBWf617CyGJ2qtGqqlR0FsSgq7uwcFfFEg+Xf8eX4pp3V9sDLS7ubSv6rsL9r
QwXZPm/iz9f35loTHTlKygciwU1pTkSms5OvrfvYkXhT3ffTY5Ds6mhAT69CluJkWfti3huS9gAR
VTU3uyAPv6v6ydcfJOh8C8GQ2wan69+zNvnnn7PwdBh3jZpSODRYVnzqgNnP43MubfnWWiCkJRRw
KRBh0KyLQD+3Uj4MFadM1lh7y3mdxvqusIDtmXRqNsEHS63cqviLBnPRiPofq4vwm6ZmOiWwQ96X
1lum9p4NumB+sUbNzbLZI0J61+dy7VABm0TKDSoAjpXFWTo1o90GKtzrTvJMd/YBKTC7Cr3O3rjF
ra4ZTC1gVv9A2BZrFkSNH9gT8UDS30IJgiBY/Fp1K9OxaoW0MsBVKNi4/l46akDCre1b6p9Fkz4Y
3W9SSYdg/n19ytaOKsRO/2NEfMTZbpiqrKo6UabWrcabqjcZfij9cc52+VBvRIBVHzwztZi1vEmi
To4LVHgH7atCE3Rmdvux1m+sFKEBWb+x/XEfxZtxddUrzuwuDkjI1RF1Am51HzT+r5ZErBGNv2ZT
uptl4vj16Vw9uP5H79GCcQkAwOV81jRkWYFQhOnbvR4+yaMnm495drD7j3nww4Y93p4fLCtEDfgh
kL8FpPoK7vljuvWwX/UenoXgLP98yGLHG6WjDrqonpdR7Cnqs2ombjkfrw9XuODy/sgWoJGNN43B
8/pytE4CKino8R4lCHb0PZDLNDe8ZnX1zkwsVm+a+8mUerwmaMIPtWnsrLo5hJb+SwgaXx/N6pSd
mVqcUH5V6EMvRhM1b3IJAjH8XW51LqzboNUfHjM6G5fdxUYJXFsW+Kdazj1b+l3bhcuZ/jcD+a+R
xdqnTpuVHfvt3p6fBNe53D/001Z7xGrkMP9rZBHch2ya9AiNknvKrIikHUvpi0L9ekZnqQi+/82A
4Mfi0UaGZQngV+V+Ar2AE9QKoLH6ubR0t042PG11aWy4UAQdCgg14exnobCPsqEPxQUF7vvBpUup
P9lj4R8QXnL+P02JTzkzNRSpovgFc+fnL3mX7YbqaQIzf33SxPe+25xU18HQmAC5li1BUx3lna8N
QExq63mY7d/SZr/sajrDEZXeP3yrNHJcDiSzQlPPGsQrMiugJzLsPyh6dpcjWhG03SHK2seWbUp3
4INUkqbu9yb64MApwl2iBfeD6W9kclbX8Ox7FmsIErr3QxPURiPKK8MT/FBl8nJ9XlciEvV0jfc6
+mkk+xZBr857xtnhJ3nXnUbZjo8wPRa7MLUmd5C3qBzXOrsuzC0CYKk6RR+MLGNWDoe8JlwM/yiz
/GzLw1ch+BCmN4l1IzXIrmTZHnbLXaRsxBNhYuFJdBzQwkJbkgkiZrHK0ujrZj4hbF/EqHPC+G5I
nVfL8x5xxsd4fArHf3+uXBhcLGNihvIEWRWINvi6AWhY0173c3vDykoEu7Cy2IUNQit6rjOsqXiD
nb88KIiSUmIot2Cba9muC0vCpc72O/eMLm4pjsEp8Sk0n8po2HXaw3xKjEc483Z6gajOQwv+tus3
gsD/xTT4JfFyhYh5sXaQcNly0kCzG5mfE07noKTbhnflMVGivQ2xAeTnD/b0aTTVD1m1Bfdd2Y8M
3KTXDAik866pLR9jYMUJ5Ppzn+2S9jYB6Saln65vyJWLJQV8gOFAfCGW0hbntl2mgKltqmbRG3wo
9ZOv36UGmtfzvcptLzN/Xzf3Byf6bjv8156+uOPBixzUck/TbJgdhvwmvE9O4VOX7rrho1wnLnLw
Fnlq9ctEw6BC7xG4++aXYnz0Uy83dsHgluNe+Sgdla0+t5WID8yAjSpKciKRcOlmI/BWNOkm3lv6
G9nywt4Y+eqGoU+DSoOKjso7+dy4Y61DkQYalbtweIkgoQ53gfEGVHkDl77Wes5YuLoC36Gtyln4
bakGJAwi3o6KAgbt65DtFP1FbWd3qiGSy77A3bJLdeveLgKvNw/5+DE0DlXd7SRu26b5uqVQs/5B
Bn3Sgr+JisvigyI+NBwdPgh6IVRGzXKXfKD19BCor13+KU3vKsuhRLiDVjHSn9Vd2b3O+imE4dzJ
/kL3i9oBOhyshEMnp1ios3hiyWEyTxH9OSO4WMP47mwl/Fa31JmBxaEz15qSOyOe5DcvnT0dh2q8
0exbo/pZ6/b3UXtJ6Yi4vq1WQ8WZycUuVmL8oOwxmafPenQbxD31JW133chamY6tgdiVRdmBIr/4
irOZI0QVSpwBNM9LtFFSEqf7xHGsgyojoSM7bXsAFzS7gTxSC9Ul/9grUb9x7qxOLryIUFVR44fP
5vIbMnOoBvKpxKvyh/YVL9rzTMxlEELa7NnW0/Uhrx7e7CNKLSjKvuMd62XNDzLUZ+5pYf6YGN0O
yR23GU5Gn98mj6PcdhsLuRqFzgwuNoovF2GtjWRH+vYhENoCypb7r06gSOjTJUMGb5koTaJSMRIb
pUBBAhunP7LOUxov/8dM9n5eeoiAbQxp3aABCp3UEhjKRcSPy5h3iWjltQyUZEv9Ph7nvR6n+yCT
vNjY6fI+1LcwAWsZU5TmVXKytHzSCbTY5VUbh10chOgHCerwKlMizxpLc9epqX/MOoi/2lmb4dq2
jrXhxCfVmupPkxNEG/66umkAqcMfC1aX82VxfbHktKEKxXxzqppHpZD3ivbWG8Mhq5/q7lXx78N0
45K95kRw9IuXGKkFKL8v98jgO60+QiB6D823G1Zvqvn9+rZYq4BC0fB/LMDucmmhneSuthtaGcre
jfX8hzrsxzu567/nRX8zth9VCjfjS5A/B7Q6zDIgcHNjZ67ezWgZJSsOApzsyeIT9KohFgldX7Mt
fyd9XrrWpBxohfGkdvyYWinCmzsjpNc3ODWBeqvm6mljFkSsWd5lwK7SnY7qGvnwhY9NcTqWQUPK
VFLClxz1QcAte3+WvMxUT2otezJkEkYOzSkMOCMkCNftr22sc/OLZUb3hAmwiRVwscBhU9L+Wbnq
LwW6CuoDcr3TrHjjCFg7Z85Nik86OwGUODaqsRTRt/uRR9ZOFMyCTcDk6sDYuWC4UK4CpHtpJcrb
Qp4UH/TQnLqtTB9ruK+Hb1rwKhf3mVEdKCVtvH1Xt6lGg6noV4CFf4lqTBInMcJGZptaDWfJt3Z0
KNF9izIf0t/Z44nhD/NT1g/e9UVc26uinUogoelNW9q1wl6tJou2jyAxBdtjpG89I9ae3HCBCS4r
bl/yMmvWD8qEGC7RoHQeNCl2s+ilGyt3s14svH25G87tLE/mUG1DKSBpmuvjLm39yNNSjRuW2s37
iVDMxTPZqr6tnc/nNtVLT2lnurfsktzWnBzs6mX8ZRevHdrog5v2zV+sFOcI6gn0O/GcXwQcyH41
eYgpNnXFm+RXrrnVdLG2ubgg8w9VD9oUF4NxxrGWrJn05vw5bh4khLmjttmIGWsa4oDyQHCAXFBQ
bloEjVhG6c5JeVS2UaueIt+edlNUtLvc6SUEMTXlBIIOUoE8cjytT7udNbSQ5BqV4ap2Xb6mPaI5
jr0rAt/3aAATx+pU78eitj0fQU3PSYMtcdK1ieHw5PLAV1OpX0xM0mlhHMmIjNFS68EIaNuu2W+B
0NY2IqcJG4Q+c9raFu4bdT4gpzBK71PSpEr/lhdb7d5rzspbjG1Ozw7+szguxqYp9VBGT4IHtidx
g8yawGvMB2KpQC1tkuauTtuZvcVS6zmvEJt3NCDMpzrTD30xeJsJvbVBcX+DXpKsPBQxi10RGr2R
q1aDpoRqulPCflcoA8vj3pHrQ1fEJ70pTv8+ZJ6bXKyU0UtNgdYg7O/BD5J7Oxl64+sWVi8X5yYW
HufIdKHU/pDSmtJbR7MeQBLL4XDnVFVwzLmfw6fczsdSpoNOikqe0BrukoWp8oRUnbzVIb3mm+ef
s3gVpHMqdZbBiEPu7ALlNvxFVVaUoCAhcOicfEdWBwmpn2Y9MjRGf6eqT0oHK5v0fH1W1w4iiAhA
zlE0RYVEjPLs8pCERl37ipjUwvH6fHBjcBqKg9b1xmG+dn8AawPbKY3ePC0Wq9fVWjn1uY6eBpIj
8zgfdfk1Nl7D3Lj1w2JXT9Y+TLbeVas+Q2ClH56TFj6TxfCACEsSPKsoX8AuIg/GU5EPXpTqKJp9
Gfp5r01fMyvxLCQKinDY+Q64uesTvHYCO4BZHXKG0C0u+QgI3L2vzL4YN1RGIvFNz2Mee+1o305W
vpc21eJWdr8JT5tQa7KRBrYXIWbWh6JQR1SBa0k0V95Z5a7XP05z4pkQBm0dkCvjgy2DBkAgu5C1
LTv4/byjYz9lXUP1Xk2+5uPP+kdZfJi3ihRrdiyBvFBIVplAFRaOmicWBS0TpYz8TvfvE9P4ODXN
s9HB/aYqP64v2tpLlaMY7JDQ+ntP45U4kW31wlpjZao790q5KxvkppI6dijUOV9SJ+tvh9RqvQIU
LnrV+nBMADser3/IyvaEZwUYLxAqcTFYjLoqlVpWOhQNpLry+vLn3O1s7m/dVk/cyu4ErU+SVXA+
kVpfvCFahI3ycSyz+1onfzS0bmPfVDea4ykz5NS/8+QvLsBARBEpJcCJGswiHJRxlI2REJ+ITS6h
8mepjHaKIzoftvi+1raDTaJeKLNZhLjFFKJ+Mlh5b6T3hb+X5PiQxGruGmZ4GAoHCcUqI0umbvmP
CP6Le/cfXiuSCyBRAGFfequaS2Fg+ygNWMoQf0BG77vi07zpO37ouENaQP9fJtnBBzP8oQvm8qja
Y/48JnkI5fQw70tN4RV33ZdWrh70RAj+F/CjQmvq8pv0AdU220fBJA/67DBnaedFIfvU6tWtev3a
ZuVC9ScmUKtdwijqBIUp6ABQ55l/m/V020Ngv+NVcOylrcrzGkCF0CoUhwyAIY6+GFapaJHSRzly
KXU9fOhDy9/7AMTB/oTB3lCV6FTkhb2PKPl5kzJQ1CV47sdBEEENdbNXBkRcwlQe7sY5Hw9ys0n4
vjoboATp/HQEAYn4/eyMbbU8Q6a9ziivFMUxKUrtaOShc0gKM93Phh496r6f31xf7bXIAdBKAGYA
J757OzcQ688taChgeN2HwNIep+lbbcqFK/tbhPYrNyGTIw7WPADJgn7icnxKGiE1kePsZX1rmE9p
sbWFV8aCdB1Iyz8ylNwhLg3kWmC3c8ASl8anPvokQTuiKF6ln65P2co6WWSvTB2KQ6puS6hTG9Gx
mSgT6xRyzNgfUnt2jVFyJ7W9qcaf142tTBoMe1x2KDvBSCAv3FbJMycwQ4XdmH+M24cs3xJYXTOA
nAEvNM4/Iu1i0sYmT1IlZjRNUdr7RFMkt21a63h9GCtBxdIgCfwjuQPV/MK3J1Z+gk8tu++axNXG
2VPGZ5JHG6FrdSyUQ6kRQT5DOfDSAegXo60tp0Hb0Sk/1ZQL96SG1Q0ra26Ggjm5JkpQtAEuDsEm
G7uCGlRBa57/w/Ef/dA6DIl9CtK/EGSktEvmhwsalKzLLiB4SiOtmpE0kcrKuqv1pnGtUM9OkR5o
++sLtDIoymqYEMBOkmmLZ0pV22OYSw6aN1K6o4EVGhMN0juoTK7bWbtqU8EAiUvWVRAVL/zNyPLS
gqQguxc5kk+S/tKZ/9TzfW7I7iDd2d4MfW77KLW7DbviMbs4auk9EkLnAl/P5eXSN8LRFweYhjxM
0Z6mMNnr/ScnH+4Ghd7KMXgojJoH/Z1lShuW12ZWCGhRp0fQB2KOS8NB5/ik23FK8bZodYiKiu8j
BFPq8/URrmwxbn6w6AIARqB8GZaCBtxd2UX5faq+VcMDLWNK+O9bCjFBRc2BS9Z4p6rZzdxVZCvL
70fpNbdeQ4r+m51iK3sYSL6gkIYl9n3NJcxGO4zN4s8wDGoRzRZbx+p6nBlYhKKilMcaOof8vnYe
gO/N6FdU9cNmSnXNDA8elGFRMTMBJVwuO4RKfW0qcX6v9HeljbZv8k8ffIuKb9dXfdUMiSJSbOSl
wAxcmpEmVa6rrsvR4taO2b4JGI3aes5W39Ja+wDdRP8x9CcJf3Y7mawkqaWiZ+07x9Xsdo9B1MWj
J47ypr8Tt9FoqNzU+BKnu+gwB+a93Ti3M4Rm/W/Z+fKvh01Z98+lhXo2x+PlsI1ZKac2JDGe5696
/903P0nmY7SlkbWypS6sLN4EQdkNhZJTp0qd4dbZGwlaA+UWedRa+YKmPAClHCZCSXQResHbq5Gl
k5ymylhMljscmctKlgW9sGEc58h0VS2/vz6Bq0MjJ2uQLaU6vuxKibNSqWKYde8j+RiWlRtLj0q7
EetXfBNqTEjZOclhWVzyzlGNsay8AySp69OuHwJvKopDAs7dT8KNICvcfBHdL0wtdptTgwqsbExN
8oMZ93dR2nL+3/BA96T8d9jkp2CL0l+42DWTYvRnG8LXcrkZWyCX9vgMgVpxZ1mm2xjzTqFj8vpi
bY1u4e1hPcuqZGGqNPb+y1QVj7F5l3evtflYJd99p9yYzbW8BuRzwFu56DoOqJHLsbEp/HpSwCHO
zVMsq24t0SeK0tasa7spDF1dEOx7qhVQkqrsDVLhNdc8N77YD7wcMkUtWUsVMUFVcRXtyex+XZ9R
fWXxzm0s/IUXRDANOTaUvthBuLcLzGpjGOsmOI25W2uA8xYXjhi253LQec0LVrEPTeA3e1+RrJvr
A1lzDYGlQRAGUjH67y9XimSbltedAZeaECRxBi8IbSiXyJKo35r2Juk+5dPWQ27Lpvj9zPMlearr
psJmQZkAonyK+W4dH5qpO9G928m/na226bW9BtyaVyM8Wzy8FhtAjbhRSroDYED9rhQPaBecYPHi
7pHGj38xn2eWFmPj5tHjEj6eH43eMJTeaNzNzV2QPKu5AlpVFEr+/bOFBx71coOLD5e0ZZdprgaR
LRmUrxoqFgdFGZ6GWo7+/Z4WVniwQuohCmULfzSntBq1FAXpuhoRw5AOce9VmnFUe8Vtgp9TB/Z/
jO76F9+4uT6n788BLJNb+PPCJNm8qDOZTRlx0lCg0NWHIU3FdavRnukuvG5mBZR/aWcxwnSM5HRW
KZqllXwqgm8xRDU6TGQJeIq6/apWzwpXcKTKpi+QGva5RRlDQcZGKjeYvN5vfT6E5yGpdfRy6La/
3CC2VGtmnTFgM/ugtaFnzM/Xh7phYInE1TKnRty+oBxjVa6fv8ZbQPSVSwlDEM2EAtsgstuXQ0hs
rctqi7lUQ/2UNMahbB5z+aHPH+OpQ4DpNh1hDp22SIhEuLo8VDErkE+UcYlny3A2GajL9Qrq0Gq6
53JS/1KlxyzK9q1s7zaL9quziG6MqPyInbHwlzFW0MgZhbHQci3pkWvmxsH9/ihjOCJZBJSXy9ay
wzj2DTWcQywkIUKZgG06gNlFsXU53zIjBnoWkHn0gW8QZjLKl6KDq8kfJqP7q8EIyIag3OU9e2kl
rhXV6Pz5f0TI6TEB3w01/nXHXun6gFwJlzPEU5kKzuLwj1PStLoMbWP2Qc/cie3acKH6EHdHXX01
Gs0L/NYLp4SGyQCM1sa+Wg0h5+YXM5mAuIn8jI1lTx631/9F2pX1xo0z218kQPvyKqlXt514yyR+
EbLYlKh9IyX9+nvoDzPppnlbmAwSJA8GXOJWLFadc+qudB9N9DP29VutMMKSxVoD/ub44lNnM5jt
3oMOaalB0d5d5Rh+vPOEzBTSP3jbQSZV1u/x+9pPShsn0N613U+SdeC3vFJQXdYn/WNu5NKUFERM
pHA02mLUFP0yk3abkrs5y7do7xCVWVz7ZWjwqPp5falVp+98fJKHaRJ3YPNcFiKZ4NnPNVu7VsUv
kH0J6jiA9yFkwPUqjart9FrXF1TedR0r6G3a7IGQZ2Lv3d30rGkrp0PlucDuh79HLyMQQ6XhFIve
VPYMaxlh6dZoQAdMZg3dOr0+P7ijB9mGEYwhzyvi6/O4YlgGU3qdVTk+geFSJM/2hMeF8XNydk7+
mAJhcd2Y6io/G6WMc6IFQBR9CRwMq/3QsZ+JQ8K5qqAksL1uSO0ITNTDxSMVaoJSyOeB7urpEytO
M96/fHgryXDXpLf9z1o7mtZPzUKvz2Sjo6sZgzLZGk5F5VFRpcDLFelXqGRLfsBsPdpYDfAOU/kC
RknW31bp2/URKk0g1YqLB4UE7NNLd6ovULixZrM4Wc6BDnc63+rt43UTyq2BmoFgSiAhLgeWLtWJ
SVoL1w8UD9Jbi791YJVVe6v9hbJ1dN2YcjxnxqQDsEydvyQCueFMJBwSdANII77WD1dtBAwCqJI4
6AMvTZqdQJzOH2HES5+FKImrfek7trb3xPP2g+eArO3fVqS9B3FkI6Mm4CAeOsllYzwme8s+cecb
814sL24HPwKDPi8eRK/L67MoBvDBNNpOQmgJCAbQJC53hVWjl5yWYMkyY5x2ZLHscPY7IzbKDhJM
rW+tVdgVeHA4fyR0Eae+nzRpq0N5eeBZ5SNqtpcYwkcGCyFvNsaOdcvR7xP3QoT2QYFznxMkHHIk
y9da6yq36dkXiEU/C18M8KmJNuIL9Ig7f3U5CWm1K47I0Xt0zU2r5/f3aKUNFLgpxx2f4BW0gF+V
vk75o5aAv0S/XF9H1eUDkhI0UAEwRywjnwbPQZVwoOXJ+Zq2h9qLe++vKps/O+STOQwbs9W21w2+
F+rknQMJECwmQJCCoHs5i5PpgFJZpKgzBJ197LlVhoMl+soxxsE8zktQSd1li+A7O4xznW6AJ9X2
wdCPn3jeWJFRs+bIh0R7qoPke+WVI1K8SCY4LRqVVIA6hxVIKRvRiGPnVqN/zNMOCtf2FNz6Rhbc
oCBODtfHpFosSDyL5ImHN7lc0ihIrfUoRhcnze+3ngWc5ZBFg55vOv/fs7Cgqw/Vx3cQHeJP4RLO
9iBzMp670G05Of0Umh1Uh9pQ01fWSPmqAoFQ6KBDjQZVgUsruo2mckTAWRZiJtHCZxI3PvtmV0sW
BTX/TvOx2BpdEdl2CaEHNm+uT6j6A1DoB00JIGL0l7j8gMx2m77lGrZ/F4NXvNwM5bawb1Pr3v8r
r0L27bo9VQwrcAV/m5McKZ2KDKADnDbkLH91xbORoJmQ2WzcksbDsEKdFJP34QBAkcMATFGHxJ9k
bBqg6hZ4AK5YWrRUW+1n0U931D84Pv00l8lfU72mtq4cHnDHyLKh1IO7/HI2ZwibsT5l5Skvh5i0
N6JLYACcUhVraf4H1yuEqoRYI1hB+vvL5WyDdmNuzkYOoEbddttWazZ6HRzrZu06UA/ptxlpg3gL
niIlHYUZoLvqdMdAdUKhJTaT5Zgt/lq/QkWqGdVmgW9AQdETyb3LOdTTBIoTHiBlZv1lGvYUMgpd
1e1tAlCFHnVVvUOaL22/Dv1aFxTVtXNuWbp2zCJF4tStyxMjce8UsV7GDpl2Q68dse3QYO7++mFQ
xS6g9ppI1OKuNeW+qkahUbO1ge8x+vvKRavT7Dar14R4VOt3bkSaTndCXspLsE0Kb59Cn47SOuZj
FOS7sfz38AQsHTyzDZwl4DAypMpwu9oeUweYAbe0I2bMVbRoEGGA2OPasJRz50Lm712M4QMr2lt6
wxsZx7a0mHtDjWWOa90/mJWzFvyp7hxgbQR6FOEfZDov92NtQXF4bhLgBPwm1MYpHtMvOpi5ebPi
i1XbD5seY8FegNeSth/NdQZiP5A9mbPVljzm7EG3w/bZT6qNP7Kn65tPOawza9K5TqGEBVE5QEkQ
nU+bJbMADh29aGq8dGt7iHGvm1MMDvNnIMsMQDOaDEnmXMqditrwxT16ac0L+gz8gESBORyr9q7M
Vw6WYmzIkKAMjBIg3vkyZzKox7rhozjI7X7uT8DApy7kuf2VBVPsQaS9cGuiTPt+ii93Rg7gEalQ
nDrpQIA7ftSOR2e1f7fi/AKBCm+IEAQjkrshW7OzzEGO7YfsZ0rsjTa9uNBSHt0XYAlWFkmBiRT5
EYBP0QIKBuUMyai1IAd1eXUqTSRzrSffr7flaMPxe/Up6O2T1b9pwPTqyGET23/LdXuX7hKkMlLj
xqrmte9RvLtAnkIJBGw60fFQCsKGah4qG0BL5KE26ZSGvo/CqtbdCm3nlHy2i8gK4pF9JQFERQvj
9fqefedPSQEEzKNSjXI84NSOfbnAtjbME+kBcajybNckR84PrXbTpRpSfewejmdL+hmvvz7qplGP
nOqZ6y1kzG4nF5yIG0d7TbztmO/4eFehys2NI7NeKzyZNPMmM3flcPDXiG0KThjYGKLIAAQnRFDl
PpRdqWtjuvTVqfXiIkNOxiX7IrAjoMTSyPtVOmFD5o1mLOhjykJ8FdPRZOIu57eiU1+/eDsEw594
vxZPi7n6MJdoAAHIv43mbDKcWp9chogasAXNrMlmQpy0a+x2WEsXK/wM8jMiXoeTQW1LHKezqGg0
kt52OpAYgseUH1n606u+obdyWFs0Qpuvji83U08+Bd9p9zqUr2nGHkezC+Fe0U1wz7pkJUpTuCKR
LwKkGXU2YPak7+FYIg+gByHYlUdDMb6Ni7lbqPfAm7UrUWUKeo/A0yJFJlQ9L4fOkmxJWiF2VmZ5
7KcH06FhPdEoqNaqGO/t4KTFBP8fQSdQX/AUcukQ6U6t4iMaSmamHxdJEGnFD82vIoc4d970q99R
B0+WmW19a3hMkz5Ok/1gsS1BhgZTjYKmhh59n68fV9X43xGryM4J8JM01VTz3a5ZIPCzdF+NZIsG
FW7zbVrDDSqcPg4WcNGITIFblfMxM0hyyCKD44tEoL80IaqGYfJwfSRKG3DAkKG1fNAcrMuVdDug
LSDViJyP+eQsp5KUkE5e8a2q2RKg2L9tSL5t1osyaTvYQLIitBGu0XyLXRxm8xrSXnHyfQAQcfWj
dogKnrQuOAKscVPU6rP6zs6g6Asl6OvzpTr05xbEz88OfRIAvFGWsDAve31C6S7Ygstn6SHAKeik
8AfGULxDFgKZFSioXBrzKgSJ3igKoS8a6uShixbNjv6kew/9mjNXPGDhyiGUKcoiqJZLa1SbFfGX
CriKqug/eXb/GBD9rnCRhPOp+2SgvSWg4EDelNPb9TEqNseFYbFBzyYU7XabImtwlEwyxb1tIsnT
o8GIE9p6t+IgVWNEtAEBYvTeFVjSS1PEXtCGmkF3YcHVvhiHgP9qPkGEzHi29D4qXHN7fWgK3CKo
FL8NygFVR3NkkUWrS3OwTt04LfsxN7RoRheXKHeQ9+qDFsJKS1oeSefPYdbUEOuFzO0+Y7oT+YPH
81gLKmjz40c/F5JZeyjsrHUpUr2DL75TendYUINAxxcoQvildUqD57TNPtMk2FjJTQatb2TuaEni
cZpD3/n38TPUgxFvAaiKzSzDFXJgKXMzxSXq5NVmMNB8zPjh60iuu9qKpzOFK5NuEiEziavRhzwE
kMSXy59UVes1Ji4tKGBvp3bj0yGcHD+GesPe6m+s8oZAUxgZ4aj3qx06ABjetmp/Vtl+SIJYb3aB
G9UTMjyQ15mHkAbNV2tcwzcpMOrYM/985Qe5gGHuSZHUUDrsyw3rv+FRG87zJ2aNWw2qHcDO/JXy
5WvVHXp2Z435ysWmcG+AAaHzDmB2EJ+RC3rm0mhtmgMPWghi5r2bQPocDUzR+JgkVgy4wX+0J+28
ouG5tnCsyZCdksIMLXTBIMGhGcqQIfWr/ZE5VEmh7YPswfuj5MzZZFqKhg4eJheaCaHmP2tWH7qA
4mhQh9PMp5H0Kx78vXPzh033TqARGHzcgpebroEXq5wZKoQOR86f5QBRUnQ4t4Zjp7lxAzazVe3n
6rmj3b7g+jZLvMhvl+dyTg6J8VAuJzQMg0oL/TTU2zrYEsv/ct1LqRyw6CeFa1Mo/8iFOt9tiddl
NpwUY6jOaWiLa3rDtjHnjbtY8woyUeWDMfVi+hHWoTR4OR9p441mDaGvU17XG7uwoPmKw16+lhb5
3KIVTN+br0vl7q+PURHliDUHcERIw2AdLq0OQwVWH5AbIOA9aV6FNiN7b/l63YZyHgE0FmhIYJbk
B22tt8D2t4jWPPp9GFyBNBPyDNmatpjKDoJOMG5FlRDqoJdjSUrS/U/VwqTHBs1/dIugadnWJWtP
dJUvODck+UvN7K2KuAjb+hSd2FryNPn30N5j9rCbumRj9WR3fQZFdCafFZBR0YUNCQEAo6S9gdJm
zYZ3VEbyPBH7trJvdRY1vncs0Q7sD2xBeQJcOtHkSNbPqXXOyGAAJudnNkSn+LipIdHQBHdDnu0h
8bomoKK8Y1HU/8egtAW7ZCjm0gXOBe2tF21bpPazof+A1lhcjxG6/aL3S5zgmEMe5fpIVWgGdFND
sR+NspClkl9QkG1xemoDodV5AdkzTSCJ+nZB78PRRnLW13aVmxQ3Vd6SG9dtpw312X1qEHTEaU3n
1gDRYsUrqo4jmiLYgmYDXRw519J7LA3aggNe1AOWFrz5aDRF1qI95Ywj2S3yAPgPEN7Lg9IOnstG
y0Bp1+Z3HKLS9eTFDiuPBnHx/7AzsyDuNfvojPf5sGz/ZNpFfQGQNTg6W3qLVItVeRP3ELyTAuq9
icnids6KjY5eKaHNWxbBKw2RnVdJTMfJB0x0qqLBxQuMjY12Ek2EV7aCct6BB0cawIXotvw80sup
LjJHFPjHIsyphwZLL/m4poijOsZYWXRZx26HYLP0lPCDqh9rLuQW+jZeUGjc6LQJwiQb6a4dy7u+
XIkhVQaRh8A+EgIWuGQvFzpwoZ3CGNDFPXVvS/7N0I9IjNlLd3Sz/HB9WcXHyz7q3Ja0qZbATaZF
YFP7VIj7m4m2IbPtrdxXyr3r6Sg9Q1MFCsIyU7G2/YKTAGeWBm2zBS+NbtLUT7ag/UKNf+bT3tHH
eWNNRrVxiyUwwqpKutPsl+7u+oBVt4BAkUJrDLlnrOfl5Fp1N7usAMTLXhookIhmXAQ6PVtG8ikq
rHSA3FnwxLOBrTgJ1T2HCA0EVGDuPTwQLg1XpEW/sAQzzay3DrnOwL7tRxr7/771Me4aqMoIZXFD
tHa+tIP2P/1kJxggGxbEH76d75FibeNhJmuPbOWQQDxFfyUIouJRdWlqZni89Q0uHcfKQqcbbnN0
CU3zNzzJV7yP6qQjZwb+k9A8hde/tGQ3dsL7Efun7B7AAQkzSMea5fwH/gRqoBY0T7AzkA68tAIa
Rl+1DJWWGgH0LSL558FKvf0SkGTlulbNHMI3pBvNd6yEdMTNOg2I46PMQoU7b0OvvpuKn066Ap5X
TtuZGel0z0vF0CMPLH7UcczsjXAnDNZgxsqhiEQt8uaifZi0NFNt5cM7sATtFdOkiW3/4EGsOC2/
Xz+4yrH8tiM/5VDnqDq/wvWX9Z1oRpJCKLDJV7yDyh3iNY2qkRCAcmSWOBxTk+MigTs0LPAuyzjB
Zrs+DvV8/TYhfn72ZuOzVmlDBXRMk+yqxI9t8zOw1/ofoPsQs/82I+1lH6FZZ3YYSZEcKuN5DA5d
8np9JGuTJbnSqevGmgCEezJSP9TaNiK6t+I01Yv+exTS5kqKdNTsVogCGV4dZV0a+8DnQjHrTxxM
gOAGVy5aJaFidrkqgAUGxEtgaLTzrWV+t/LmYPhv1ydMtfQod4KzD0UFZCTEhJ4tfe2mFck5AAU4
joH30jtamE5NPNFhZRuLaZFvdUFhxrs0AIRNdpeZ28zJEoCg7yIyLO4z9t0IUFwro1T7q5vIxpj+
dcgCgB7wBICd4C9Cl8uRtTlqvR7H4cwn9+DNnxe/D3V0m2vN/MC7b/92GkGmgZ7Zu2QE8jrSWuVT
C5JehVJrX0E9/W2uTw1/ISDeXjfzcRKh2oNIG9BRSFF+6ASm114ZBB1qx9zeZq6OvtnltmMN7p45
8ogbwbmjicW8v25VESoJsSCIHEDhA+1yZTaxY/GZlyky1xAOodnOsd4sntAQqI1IA/kxt/Nwyuoo
X+aTvtZg7+Nxg22k63DgIJwDDsrlMmaFjtxJgWoA7r1DY0Gkh08Awq9tz4/n4NKM5ALtOhtsvwEx
EOrFIS3RLBVpK+PB9bfX51L4uMtjcGlH8oGu0xrVAkrJyeflJm+BK+O33BqiaX7i+posvHruUNAD
3gVdu+Q2Nka7UKrxFMFQ9akoPhn9AE7Xv2aaiwGhxTbwleIZKLnDWe+WxjcI7g6qP1htEPpDe2vy
tSyfeij/mHGl6KRlWlLqOsy4eFcV/W1j3Lver+tro9oDcLdQMrUBOEH0eLnVRtfTeQpFrJNO9/r3
/iUYCRj7r//NiDRfQ89tVlgwUlosdPmDUUKRz86j1UKdyle4IOcj449aDDSbL0fTYjgNEyRCLrZy
fpiAHmCv3HCOnga+X2lGRVmu3I2qGQTQDw9yExiPD2pDRud60yK0Kj2qh7jlG59sM0ZjSKlen0XV
djg3JB0jy+UmN8seuaW+iHI8RrNfKEqsjEZpBHVhD/r4iIrlZtKBs4AlJ4yYKeTxy9fB3K2Gqgob
aLWEBIqPfwXe7nKVegsNXvReh0ScTVEKOQIdFJZ4JF2fLsW6GCimC/lAHVewLIDZoRs3uJeAh1Vc
u3enOvZ7Hzi+b6vEUhEuSO4NhkTPGgBDQOaWNl3C/LHSPICohnESw0E5aCWOUDhQgWcCexXvSagX
SOcHEjUd5Q1wdYBZ5iBwI/aKiuy2Dci2X1O1VC3OP7bE1F0uzjS7OaM6Fqcqgg2nm8G21yVR1UZE
9xlRIISczKURUqQGSxoERr3rDSeo1RZbrWM6EneMrFw+SlPw1ECpIIUDPPylKVqBEmCyohKqIMNQ
xojAs27tMaEyAqw0yPyiCATq7aWRDDwla6igjEOy+6GFYPMwhNBA+9fvYtRToDcmFHjQuEZOZA8e
tedcyPxATMVGsa44+uPb9UOjHAiyFVCxQv8WvMAvB5JTTdcbCyayZok09DEphcSns+LJVEfTESko
XM9AU8o1DVoZZVIg5YPnBNoTZxbQZPdofePRbGXGVAcHolxAEuH8CK2qy+F4rG/tIjerU0AeQO3r
oQ0gtGd00Jahjru5PneqUYkhIeLHAgWywyk8vF68LoCcUFYdqE0jbDUDrbXTZQ3QqxiWKWgxyLdi
WIA/Xw4LJG9ogzegPCwF2v+OB6PaL3q2LwsH7P+V3IViVBe2pB2hz66vpRps8aM9Z/GgRz00ydcW
SmUFDg5ZVjhs6ChKI+rMXquhQQ4g6lCRsNVIFg7tzwVxeezpZbKyUgqIIUTLzsxJg1pmmuaewMnr
L32KBgv9Q192Wxv5paHb2e2TM/1C/dCaQ0AkfAK6MiTUen4KUBPDCYn1ea+tzYDi5F18khSIlaSm
JQUm45SyG2hfLfxTulauVFxUMAElWFT4cJnIlYul6Kxg8QUvYS7DnDwY3fP1E6Aew28D0k1YF2gk
kwoDHrpWQE676j7zYPvfbIhBnj3eW5CD514D5WD0Hxl55n4S9uWKf1IQCMX++D0QMdAzI8ZoMwqi
ImbKcccISqrDI5S/hF7DRKIJPJJPVkMg/OSiFchS5DXUyXVjm9lDfhimoAhpajrRiO6SD9cHv7aC
0jEhJfG9XEyw7z9W8y+N/fhvv186F5k+zHaC1hInJP83gdPfjGhZ9AcmkC1AuIQgU5fz7wxACaLl
QkQO9SozPU792klSTtKZBWmSmJVVXjJDNbAeO5D9dbSE2F0fg3KfIwwDSlLEr3L4Yi1kJK62QMSS
fs+mo169QI3rugnxkVJQiVZJv01Ig5itCW06O5gYGwhSNdFobvXHGemc62ZUc4UcDgidSHQEH2Rd
bL1ntB0FY2P8rg8v/SoXVzVVZwZkWZc5GbmhZ4jCA7vZaXy8LV39lpL87fo41szITwo3J5Sjf+3J
Zl44eLdGqkVrSdCVubLNS6cwc9vSpsXEUNAf1/CfTP/X9UGo1hzSdYJ6ZIruO9Lpq9jo6EzMVcXN
PRTMXl3trvHAGhuWNeysciyoHwPxCGbhhz4ZRmV7aapjLH3zZULzktpZ09wW95W8gQVt928L0opo
jRNMQtn1lCztWwWpxRDcg7rtnzz765TfLl66ZnFtTNL6dCVbRs8UYyrQJ7t4Lsa1a0F888cxWULH
x0ZWP5AO5VhSo7W4J+h1BYs7I30NzC5e8h4Ne90I7YSgwxLTxfmKhlEHPfmDPBroB0BTA4yMPnIy
uKSam2WewGVE2NfwMEnTY8vso1d9Wbi963SU+a/vR/WE/rYn3YIQZ0fo7uIWZM4zbV4Zu7/++5WH
Voj749GMtngylMEZIR2LZAB0c7WtAz3RWb8pVtvciEPzYc3Eww/CT6KTjrQrLIKAv/YICEEz/dEW
S7iALOb2+8K047VkmqKxqA2xbuBOQRRDalBOGhv5SPiQ4bHJCwZWkT0T4A3Jsl/8mUWGoyWRDs7V
oz+A2JBaNd3Svr1vKP3GfG2IgP0H55AQgn4ANNjnwPaAktVArCcYp7U3hHLy8SL2xRfjopHizamo
ba8rK9zDJEGvA1GDd8JpTTPgmhUgDmQuD5SmbY2ksNKOP+bmmXV3Y/cHlzHIvVBeRvIN8FvJ0dhV
XVM/7apT4id3IJtl0L3SU4g8rAHXlO45QOQM9CzIMPJjEkjVdtEqxObc7rbGlIVVagBQnGyA3r1+
MBRpTFO8gwSjHc9j+SLQ6QAqwoBt5A0AypKtz2M/+aXNP7lP96jozt5axUF11M8tSruh8Ge+ND1k
kH1dC/PgS7LaCmBtTHIOizW8KzVY0IAy6djnFqpTg3tsfTPsu5M9bHL67fosqsYkajfgUqGYgj/S
fV2WEKxc7OrUeK8WBU2Mbq4bUG1uPMAhggan7AZysbIfDZd6DVwLdMbLb17RdpHrlemJMrRmuW5K
oXIAiB/gdui79D95t8vBeNaQDNqCg+QsoOPX932lbwnNNrp5anTjfhHisM5r6a8F06oxYnCoxyLn
BL1D8fOzl1BLa6/pU/AXvXbeNDSNguyVLiucN4UR8E9BEoHYFIIRuWuXl1I+mSnQu55TuI9dQ6at
NVnTsRlYsnaHK+ISXODA/4iUELo5Sm/UJutGDioElD6zZNum2ScrBerIHOKl3U3eMaknOGqdQ2jk
2QQJ0gvYPfB+YXXrQ4B6yI0yNIMMNZJkXNF6ULiXiw8T2/lspl3OIAMSoM5pGMG3FA1hMpRS3Yzu
qbfiXhTQTcA0zuZAWtRhrrzUGYFXz8d5i/YLbQodhOfRhwq29cmw9klzcqcidrPNlNPjsqwBNdVD
BYoI4t44QLIQVu0wvUjwEjzlVR/O5M3MweB0Dmbx9fqpUe4r5Pj/tiN5NSSyZ4gvooZb8jn5NPCy
PDjZ/AQ+7Jrmg9ISVCxADxed0WQ4m+8smsMbqAtbwEs7aO6FFtT15G6vj0fBbsbCnZmRXBprgaht
TLRLdJcIzL4MrV31cKmS7WKwHzmz4QPaDXBAt4zYd3rNt14w7GxzasJSXzY+GSOdr8n1KgIsIN0A
fhdUG0D5pAOFZnD1jPoIDpTuZ3sIXcSFMz27XXtf6uOXyZ/W1MWVBoH0x2UvMtRy47Yp4W3qaqB2
EZBWaifWl7D+NuY8ztdIZEpfcWZJOifoEo3sdQtL8/xkGk8azUMDLUtdH5nAeavxp5XlVdxYABRD
ugqgFKQW5JHRPKBpS1Eo51RfIr0t6cZpeBoXlk6iYSqScGrzITbSZAohq8MOFSPt3m4g47uk+Y+k
GaY47Rp/5fJRbm5QtQS9BcxnWTnO5+bEHNHwsq+OwOaG7dKF5vh4ffAKnwDYNo4OWhlBF0kWRoJa
F2uoAZ4Dnbsgtuf7UbyySXOfIlu/uW5LMc/vnRiQCRWddWTAcpXA/NTALziV9dJ1wz4d+xVKkIKk
hycHaqVgEiOPAzOX7pzWjOleBXDFsLQHNHAJE4Zw34X4Zx5VJgq47Zc6/7KUdQhc1TeT04hMU+wh
eciNOqpmpJyHtW9SLOTFN0lvIcDukWT3fVDLc+vrki37ApUwu8wgmhzy6bE0nbAyWMyGu67rsdf0
79SsX2z4mdzOVi5ixSm++BbJbQwJNWedANxA0sI+AAvshXo+N0dvbJKwWLRyO5ULX3krKBcendcE
ZgPOw5cWpcrShg8ci9I6tI+atEewa+jL4fr2UgVr6KT024w0Np71QeE3GFvJn9EhKjQRVOjdm0/e
Et2POjDQUs/aa+0qJ0M9Ph/4TwRTOqi9l5uuqdN2WWzo2WqZY6KqNg2bosiAPG4GAy0smLGgG0zQ
/UXROfjQjJN2h/dovtG0lkSGltDIp/0Y1jRJVkIO5c4zf3+YNCPu2M8JzjdgJnqFjgJtPE+vf0Bh
wpE7MyJm5yyC4nZu9Z2PaR8J2RDiheP81qfA2vrpv/eIF5aEMzuzNPQ5B8UG8ubTeGxBbHeTg1+s
yWMpTwhCbjQnBJQJT9xLI/nYIvsi4D8DTSJn3OKQ0v5HUByr+vv1DavcNr8tyboLZjksWBc4eMPj
x2V8oJm7ciTEt0pZGCRg/hmLXHoiJaN0oBiLAexzbhxLdBstvc9UfxKXiRBVAPX1+qDU0wc+EEjZ
wH/IiR+3Rsv2dAaSZQH1e7f0Cbnvy2RHgiQsR54hLBrp83WTyl3u4FmBnFmAW0w6frXZVVgvhGet
/S2HfKBLgUxcwxooCMfY5mdWJC++uP48lZOL1xJPT/YU1TTmVRFOtg7iyAQWot2H2tI/jggauN+l
Ic/7EE0uofQwNceg7DdQiQq5QyK7m2ILFerBiasxweN1fPSMao17rIii8L2i3gNMP9jY0qywiYny
Lr43a9LQhdwMT39a1rHQvw63rrf2tlCugYsAAl1gBPZHcgLZQDGUUcRQfnerVyPfDaOJjnk8WCmM
rxkSPz/zAcyb9KGscZmi1hQ53r03IDok88ouVuFQbWBQcV2hm4KBgV2aQZNcP6AdzLTV0WiryKgO
eTVGUH7B4akyNybD5tGr1oJspUvAo/+dvgvckThdZ6Ori7LpES2Avmve2x659ViwciUot8WZBelx
VnigsdngRZzGoA4nywvNTH/JyA0awxWhn54mey38ERvtgxM6syg51LlKsmYWsM0i1fYQ9AAjjm0g
hIF4jIR9GuxdfqCGHi9p8VffJk/XncP1GYXq2+WMUtss9NzDeDu3OphDua/blTSKMoT+Z3zog3xp
AexShARCdKXlVjgu5DNIqJ8G2w1tugYTVG9L4AMhY4085YfWGyzTar7ksFW3Y9RRtmO1G6fzcoAC
BlqCWTxC+vqxC8bHtEtP6bgGU1POJoTYkIuBjo0ni274XPM0QyA9+7noQxP4y4eq7aYf19dMBRRB
3gtVIygxCek36fQF0JCwCgq2GDIm0YIaxVQa8eIgYiZmVDc3KP0P6BhhH23+lA3LJmc6Wtum+yG3
QhS6t7PRHjpqQBciO/HU/X7981STcP51UhjSDJDwyCZ8nY4mIKT3QcT5ct2C6t420J1AwNB9hBuS
G7BGSNQ2LcCtZXEgaBlLs3bLONjhe1yCeMuwfWXT+LpN1cV9blNyDLnrVzXY9Jhz8p0yOyL5GJXN
U4LpzPu367aU+xg8OID3UEIAR1wKTJlddNRDD5WTZ30pAXwo2+BQk+lbzhworrq3NtsYHdS+Uucl
y+u1GEUhQwWo2Jl5scJnbtavaVr6ZIZiOguh2JPvUJQB/rrdsVa/HYYHoqXx5AJw1N20yCxXPGVh
h4cTJBzjdOy2AJ9sA4QYS7JEdqWtuGjlQwZ6HeCXi54NADZefl6eu1ZXB3hP1G0RFUkasf7BcOqo
JPpD7xtRlyQbCMAl0GFbWRcx77KvPrcs+TKj6MFsNnXQzPgSZuBzp/yuGl6n5rWdXi1rCfUKdfH2
RkNsYyT2pl87+v/P2AEmh5Ar9OhklR3dJNANAA3jNOpN5LX3tV8JmE/E5iVaTCDhAsjrDDddxvbX
x67c/3ibCiUGVOflhNpQOpwxwkXbbvNUOtXORo+Qse5Cz+93Lcjl182p4hjxFP7bnLQFCwMMtUx0
WinIA1hROy29D/4EiIny0m8jkh9dss41oKyKh6kFmZs2uO2M70Z5LAPQuyDjfX1EygkE5Pdd8AFg
CulM+zVvAcrG3jG7IMr4pnNoRPWXBimGJVu5IdZsSbMH4rJfdeLFnVUb2uNR0f+YtXBECO7a7VrT
PNUFj4bG/wxMmsUmn+DxhbG0ZFvNO/qGuQVIKSpwFq5PodovnpmSrhYLSlFE10w8PiFz2tU3uXmT
OCCl0zqavR8IzxgFAq89NQ1biWKU+xG0aTx6RT9WWWd10SAeF1RwiYafRgP6O2RtxJsVI8p7DU8E
gIIRP6AKcenY/CKojWHETIIzufPJsadlnDO42mQ7sKfR7MLB0KPrc6pcvTObYiud+XrPbdBrgMNm
0B1K8wV9JUKQYnbgoD38gSFMHSqFHm6Xd892ZggocR8SEC0u0GKad/XMGIKUZoEiFQnCYaxX4mrl
gqGJLhrciqKSrPWXDqRrB44rtIDGBBjBLIP0zpo8zXuk9eFCAOQGEaeNiFMWrXN1yupBtC/hQREP
fj8eEg9FFqcxonL0oSZWQOwITd6Xn7QvoLiShszYQgFsv0AKZfbXcuLKxQxwNaIJHMKG9/Tv2Rx3
g16MY4Bd2o13bV8uoV+PoW0vG4viir6+nqoJhrY2kgpCqBK12MuNQxwIdyWm6BBivtkwxdgzWz3x
wlHJ83tuRNqdkNwY+mxyQDZLmxjN0EqAG64PQ+Uqzy1IcZ3BKTeHFNxeXheROf4y2M5NrXBAgcgE
IP+6MdX6QABONLpBwQLwoss5mwO8JgmCK5SU66itoGk0zYc+hbYZTsN1U8rlAevegtIlcFmmeWmq
QWEYQYAP0q1Lo86Mq96PIcD134xId1rpQcEodTF5TvBcsT7Msk0Bev9/MyJdZnZicC+zPPAa2dHX
jMitbrVu7eSIZf6w0YCfEw3kEFjJksTLSKkTLCAUMLd9QhIu6pb8eRzt42Tqu75ufpI0WBmXcucB
YPaumYMOJtJmYCbTcgtPuVOWtSfHRUXbOmQNig6AZyEVdn0SlQcJbGhITqFmBn8vbQfLTtp+gHqF
oQ+4LHWP73xqNSuXiXLTQbpWaO4ARi1vOlZaVapNJegCeVBFQoU/st3RwIXJq931ASmPEri0QnhH
8I+ktMmk0cDpdDATAjCwG/tLl5LtNOahR1dE3NRj+seQXAIcgK3ykhro9gb9uDs2bQL+nP8fZ2fW
I7eRdO1fRID7cstaemO31JLctnVDSLbEncl9+/Xfk/qAd1Qsoog24Jkbz3RUJiMjIyPOObGrI7Sz
nDX7EK1rHjUL7H/LCREedb837sc4r0+FHZ1ub9yWJ6BiDLKFMhqKHOvX0yzy1kR4KYi6BaCDbfbZ
P8JW9hxuy7tN7t5fijYgbldm8sEw+97mehjn4WlWuAOrqPoR99onk9lYsGc+317W1gYSUpE0gLwF
Hm7l4JC4o6hWIc/UTXMo3R8pI+0jpT2X4+ttQ1s0DBb1P0ureFQ4YCdHtUWexRXuQZ9RinW81npt
TRfhctXNDtXcdA9mlA2AR70fvR1Gh95QlQMqR0Gq1PahRQHwP5yH33/VKpooSZowYpPzUBlvjvuv
pn6jJxMX/X844YyJk/rUUBcZmX4ZR/SxLBjs1BFHmNNgd48y3I9dtBOttqIxlEU5pddm5ss6EbZz
l/lbOjwDXaAE7DI1uhdfna5+bHXllPYURpO9KeNb/sOZAA6KVBhetHraN1bUle4MTlv0i+HHw0fd
cA9an6v+1O+FyT1b+uUmAhXpXEui0GnU/1Umpz5PjxEv9jBcjreddesUUiWDjEevX0fx6dISqY1Q
lZnJIYY+BamlBWGqnFAfuMtz+1zl2U77fOsBA0oElXiwh6a+TodNrTGrogN7OBde4du9/dJO6MZ6
T7Elxxjc8f969CZ7J0JvyMiC1ZbzDABtI0q5flqbcW5PSgx7x4op+8Tda5i0H0pe8YVr3BkWBc+l
PBQifVbr8cleQj8Z2/8QfjwGUjJ2BgofEoSXG63PaTLrDvQeb64fx9r5s0iNQ5UN906916LY9B4K
v2AF+bSgRS5N4ZOZ0CxwuCUqH5M3vjjAfobZenZ3k+MNU3Jwj4lmJDoMzP24NFUiReR5jJ0M3PLN
bZYDss7HunRo+v5x2083DfFUA2mJ5APQ+0tDulZZCBbzBWvtmQEMH8viZzk/Krbz/lchuhJgFama
o8m6RktbrZtRtwLvayrqQwRgqVDbu//CxLqwsjp1tTnFrTsIML7UlVLnNWF4Zyr2VD03guSFlVUU
MZYurmIJvh0G5cMA2spWPutKJ7tUZZccQ6fbif1b5wyL8IAY3CHvgNVXquZxtJJKYs0du/cZ4oai
5qttvc2I3ajVSTTCF9Hg1+qf0Rj5QMkfbnvJRipm4RxUxCEYc95Xni+8UhlGoXLOzcmvip+8BEyx
U4PZs7F6D7Y2jQW9x0Zhoj/vvBqu6VvvlyuT2kG0E3imc+esUQBJntMQq2CAp/pPp6RW0LymiNbd
3q2tM6UjpU9AZuYksP3LM9UvtTrUIhfBkpjirp/tyg8L40el1h9QWGh2bppNa8xhhzxJAw5zK2uI
rlroqwLJjpaHRkffpq4/90Z8LMt+Z2Fbn0jneqHKQenFWwOza1WvKjtUysCuxakMu0fqqs/ZYHy6
vX/Sm1dPQhhN/zOzOl+6206lZaQiGIecYZ0/+3pPRGp7IShASF1BXk1yT38r1/RtjI5UnwkW8oYB
2/tDHX7eXsTGjSxpWf9nYuUEztS5SwKtJtBgGjGEYmh8r1voK5+yZHpyJvOo1NWTUthvt+1uZckU
MoGzM88B3NcaJ1SVJFSdY8F3FY1x51UMRasSo/eTsCuJui7hiuTkbpp06200HLhGlXPIytRAqt4x
H+i2yQnrM8I/t3/Ylp/CuUIXlh8lyT+Xe141Yzx6lCIDvZ7vEOkngV/Os/Eslr1izxbYEj1KdERk
KsS1Jj//b5930oaWJBo/1VLrYXbr85I9GLV7ckaPcQcHle7dmHj3kOIP0Uevs86hMx5nkXwc3emg
N59tcw+GsuXScASZ8cnyKQ+uLqZmhsgZJUIEZW3VvtuY0SE2w/cr7/K2/M3K6uA046iLwcDnpqlt
iDmNddCZU+K74Vydb3/NzSuJOwm+i8Hodqobl3tsCKEn2lIKCig/nVo7jAB4qkR23kYVsv9Tpd1P
+tNcgqv0nAcEn3fC3tYR5p2Cdis0ZVKk1Y7OY1kXXV+zo61yTPK7pQmP8bSTVu8ZWW2oNRUwLJ1G
BAJQD/mEO9c+YtW3t3LTCI9nBg8hS0T1+HInPTVsjdyZMBK/8sY91M1zObx/rDnXneQjcH3LafGr
hNIbi0VwhVdBFbXCd/Lnakh/6BbElvy/XH/ATpCf5bGIPKwMBL+dvjaNervr6ooZZ8xNKpXvs/6P
ViRPHKzbGyddbHVPEL1NWIPEExQOjUtDc6omSpt1DHIzmcbtVcpZ6aJH1yFVTsejVfx529zGd7ow
J8/4b+tyurCgrtOKwO1nPxTftIzGxu54yy0rTMWTnQ2XRGUNGgynomZiqIpfg4Qsu/Yuuk+sbIdc
tEX5YVo6bxi+jwkhRv6K39YSqjEePVVV0Cru3eiZH+Poj6pPnm1YUEtbHYX4BoDwUKaN34bFHVgC
hoF3O46/ERRZ5a/xaXBOQRRc/ghQy2We9G0VuKJ6EE3zWO6p4G54CFQUVc6HpwJL8+vSAmXyPu/T
vAoahj7U4Uts3kXoXxpF7IfMmbntHxvLofjKlU9jxmAe8Go5DrMRXCefK576mrEc8f76qxXHPEFu
29laFG1cJmlBVQCDtApKo9mHyzLrxAuvyxmZoJcP9lim54HJgn5YwUhxl3hvgvnG4sgtaWmwOoQB
3dWhLmg0jQNaI4GVV6dMavq3qf4fGJRsHSO+TUnkgdt++bk6zbUUb/IqENuee9dVSvaYxJ7yaIqp
3TkBG5sovxIaUOTMjrXWASsbtadISf0/4X9wnqzBeDTrPvHtxTbOZclAIkd0xs4jeGsTMUhVCClP
9LlXmzh1Xq8UYVmj/tt8U2IJzPXCu9vesRE/gBrDm6TyBEdnDa1OQkttptis0cV/diE9N14FZ/g/
CEbAc0VRlhEhuscYwNWXGma9dcek4TpJ792l+VGk/4VEh7QBzAWXLyWb/5c2jE6zmt6omiAZ7LvI
UY5aHZ36Pry/vWFy0y9vERaB5jcNIfJlhNQuzZSiaRHljXit2VHQmF9this2RecPyZ7g0p6l9aal
Vc61GAuQ2p+d9O8ihApif8iUv28v6NrLWBAHiE/DC4TzermgCtmAqOeuD5SMSRTOsczs420L1z5G
DouYJHc7EQ/FsUsLtGfnrrKx0IR3DpNKu+7NjXcO6KYNCl9yejAfZ41eVeuSKlvkcLk3r27yhnga
ety3l7G1UQBG/8/EysEsvWmjerL58kxFKwc5BPm2gesPjqICp126FtF67VpmqcZzbmoiyFomQcW2
2jM1s6LFWVXpYVLGZadOtGdv9eWjsjQnlV5MYIvQOLhmHT5MhfJ3qYKKM5qi2anYXD9x5fIglkJA
YISELvf3tySiCJW47I0FN1CM8VgyWMQ3uRO0sTnpw7+10R0nTSh+OI87R/Y6eEvDUqSfq5YZB9J3
fjM8hEviGCEZM5iBgsEVZcRk2OewjQ9J9nr7E26tUdZGpQIiFIK1NiHkibQvdS5bz2mCAjkS5jCG
6JS6xVlH/1m4jm/vXfDXfinFzuWkCBJo0MyrfRWZMLjw1DYwjB+d+dzuzR/Y2L6Lv7/avlJPmfhn
8PfHKeGB+BL6afRBJH7m7mzehj8Su9k2biOAKmsCq1Q18oxFb0nw/h3zF3yBiS5ou+5lXpsLkmbQ
C+TOW+v8FkVrOcsUtkFsW/eVA9X6S6+Iw1IPj7m10/OQm3N5XfBxqByi7cnclCsMrEAGfNHVpOO6
SHwBU96MySx3QvimETR3ZX1K0sdXqWQjFOYzmhiJ2C+Rvg39OW/f3u3ZTCL4n41VbqxoyFQwubSD
o64e3Dx9rEHWTUiizol6iqsfxoikeacnO9nrpnMzGRH5zV95ysr5msEM7XkuOjjTn8rydRz3anub
TsfLxuDPUwtZT5rLXQFbRbRdoNYf8ynkvT4diUiTrp9ub+DGSuh9ObScZEUH4bfLKNSUtWowI6cP
EpitJ4NZSw9tl3g7MX3jqUarR+Lt6eqB7lhfIp3SxaHXm30wl8sh9/I3EbvPg6adx6xjpt34ae6L
T+ZSPlrJnZ09au6bPXy9vdLrIAikBOiCFPDiDbAO9FxXdG1sY4DxHZanmK7pOVV0qnf6GPqNnuWn
OKLtiIzvgzXNxcNt69cfFOsgaBgaqFFXWJ/uriLT6Wp3CGC0HAZv8XP1jtvWr+yd9HwD401zj/uE
Bgeqa6SDl1+0TcLGbe1hDLoxrTPkCPP6UTVK91QiAXZIls47e14RHkCkNn41RdpZUVtxd3u50shl
gOFHgLDnTULeS6vi8kckWmGnHY4VFEt4nCJ4u+nkK425cw43dpXSGc0k/Jc+xbp+N4VhOVsjWkXu
eEo/tpGkCAVxVe6YuXYd+bxCVwp9WtJsS/6M367qltJz7mSNGmhWrT5VRr88xwrsBGPIv3UO+oL2
rLb3Zj5/Bpxq7OQJG3MxXTyHPqosORvOepHVMizuJBwtsFBBmE302JcvVf6c/zumx+zJWz7Neuoz
/S/sz1b22H3iD93N4ZfhZ2l+zsIH1U4Oe2or1/vuSvqex4flWuRgX25IoZcWTLpYD5KprU5zozbO
q1emQ32wYktApakoiO9Eqg3HRkYH2QEJouZTrztSQ6/nQ5cvKGo7g29AFim8HkKS6yPH5Zu1dxS5
c5qX9NTY74+SwCBRJ4YsRK0CXs3leiMtzUWba1pgFAqTETLbCtqkq7/cPjQbuwr+APAISbYctbg6
uXXeDGBiI3a1TLQHdbAbxRcQaPze4Ek3wpHdiRXXp5Sr5VcmQKOPFcqU5De/rtNlcp1q1gP4UDri
PDbCHN/zxmqK53QSibvjyb8qVZdRgeaB90t8hKbiVfdEMLgZ8aVWC1T7WNQH02GggF8ZR4RAmTHg
vRRA8/cmNm9t6u82VxmCmoZWM7pC+8XSrsaP/VFY9QE1xdvfbiNEIKGGVwL/gd3u6pdbmdXk+hRj
tMApzKE5LFanFYdcNCXPiTyrxQGIIArFbtUtxyheoKUUCiJNt3/EdQpJSqz9KrtCTqaVevkj0M53
lUkZ+BGKpt9RzXCPEwIqZy1tnAdrSc5jbyY7x3LLpkyNUXjhpQ6F+9Imkp/LZNAUCKbZDWY7fp5p
oPjC8BpEhdWAUdk7i9zaaRrEHokEiJ2r0ac5g4jNDtWioCzHf+IYAhO6UnoBqguBqfsyzQ6KaP06
a3a8d+OwcAtw/Lld6byvIYJaE+tNMhHzACYpJ3cau29CL7xDl7bDvJMvbTgtzHI5+E6TSO+1iqRX
FOR/6LIGphp96gaIp1l96m3kJUgZbvvMdQLIrWaCWaaGLq/Slc9ko1I1A/I1aJqa8bfaboazrjTq
zuZtW6GWB46Mc7+GAkVWIhaNCBQA5Uz8Yq76+6wa98CpW5+IRzV/CLegdyO39bd4No6dGHMnNQI3
Zxq0avQ/zTjqDjXgrYfbu7ZtSdIHQftRvV7tWsVJy9IsN5jEbX2fRuvzbHUvyrA3Bm3TDLc+yQeZ
MwovlwuiY0iHK2fSfLvoKEtMkXcnixj3Va0uO6UqeYWtYjNrkVNByY652FflsCVWLaWNbD2whvwR
LMbBqP+sG/VQDB8NRbnjn3fvIE0TooYGk4GhiKul1Y6jxz0s5aCf/i6X3PcgvOh7egbXbkejEI8D
9EWFz3FXRlSTGa6oZ9rIJTJ7zavmv1N7ynYC0qYR0CTUwqXkq7u6YUTS4M9ThBGz7dVjXQs6M6Nb
ucl/MYRyJofcouC/RuF7fVaJ0qptqdRVH/SyIO+JlrL7971fhs9PSwvRZsI6XKBLp1OXxkyZM2Mz
k6ct1FPrOUN9P8ykQH5f1lr66f3m8DuVdgk1eN67l+b6LmxaEcdOkDtN7w/O8NmM3Xv7/eR6YAv/
PxGQDDJjZWbp6xG5ycQJYqUOpBV0dd5dVfGAl1HwQndcjuJbeZuXy6HVSuQwHjX5g0dLSCPG+bfO
3T12zvX1IA0hLfmrdkjQvtwykymSc+hmDn2fr22mfBGItRdMktP23u1bhixajtwMzI1z10N6mrFX
wypGrNEW3iEa0eKLoLqqaDjufZ7blq6mzYygwtRe5fOg53LSu6+GWx3HHu0ud+9uvU5YSFT+b01X
M77jrvZ4kGLJCJ810bygQVIp7YsW1TxSd/RUtldFUGCoB8Kc67f4WHOMl5r909MkPpSRHp+bKvko
ClE+lW67c3A3AhHYHDkPCOAeJeXVwe2RaO0LdSRriGme+ooWvTmAK/+5fV43rcieDHkmGdiaiZlk
uhWWeq2jyJFWtV8aenOnkfz9uG1GHpbL+4ix9r+QomwfueXKx+tK66KqQAq2c/L8mHowBXJFNQ61
rU2n26Y2VwTqHLEEoOfAey+Pk0h0rRzbjszOTIYDgoMDmgCOu9No2LYi548RHgjg8t//lpwgEri4
bjxAf08L7xPyI+nZLmP3eHstV96NziBBGyVnxszyn1XRVRlRiIqQKQn6IvKb0PzU0jhrDa5zx/xs
iHZn664cHHM8WBHxBRNNliK/4m+LssTSTXPY9UGGxnJO/PFK71AwdWbv1F7tHphdqaToAYf7xUu8
NBROgOFSTe8ZSDa8oXVbUMRS9oZR/YpnF04nrcgcFXUIkuK10/X6XImob5egkaqCB9uY8wgm+mB+
zxEp7Y5WqpTGy6S4Q/6Upmn/yTNi17vLBjt3nkUoTAtYnOEuPvlO3B9bc7L/NbrKqk6h5SRfXcQ3
v4hQ1RjRPUkg5dT25osxjll/rBWt/lQ0ZYYibyW8NzHFxk8xi/ofq9OXD3nqZl/KTG9e825WTnkU
FikPaKP6PKBkSd2LeWPiWC39+CmllvphLNKlAz3uKf1poKz7j16K7Hsxh8mXNIzz0rfKSryG2WLm
h2qx7GcDZG98AuEZc8YQT/grznQCfTiMKr2IeJzP+tIO3h04utw6F4PIki+mKGPhG7k3Pzdmo5jn
ONEVOI+W8d0OU7XzY+AH6rNWJ/nrUCD1/FImCu/iRZ1ReIrrkMZAXozKl0hNsr8WZxBfR6d1HlK1
nv/Cy7PcV+lciYPBfOZvZZpDaWsLMWhHJRQ5bNGh7z9HlC7U8+QaqXYsLK1OD11X8sjI464t/LrX
7T/axZj6U1umIvQ5/t63OGE4xH0/zalH2WxRXgc1rQu/T+pOHL021pDurlNU1Ram//ydlJFYHnr2
zmb04mh0D/MUFdrOm+/Xo27lfDSiKTDavGslveDSxRM9jVt9nMaAWWYlis3zwDvWFPYYn9XFG/Nj
mDrqp75BX8Uvci/53InOSdgQozT9oRd8Cq32hvZgzFrxLazyCfxHlupgVVM23dLKJmVXKK8ddaYg
DKdcdS3oZnZSOL6WOd0zKYVaAPOFA3EIDdK+A4qB6jPlyeKEkH/9D6Cdpj562tL9UBAJz47l4KIF
6Y4AYU5apsdPY+WFn52kKJR7qCZFf3baoZnuOq/p56MBcr30wbM4n6Z2VNUj5KIoPw3TMovIt1qm
M/h9bTjJoWyoFe2kZxuxiqcUJQqJKpa55uX+pvNQxaVNTXq0Kzild7YRn4f6h5LviepfdzsAlMJ0
gCRC74Zm3up16CrlMKFUR1k6jbRPqD9Mvodo83lOK/VUFmhoJP3UpX5dukzyUYgUfegoZ+GAzOTJ
GZ1Gs073dHk2Iqgr+w9cDjyGwAtcLh/t8czuzGIKeDzMXAcK6je2/fO91w+kPraXmRQ05a4q5VPf
t6JPzCXgSXuGxIIoaPfYt3YhB7B6iO283xx1RB4NVIalKv7lmpbFHkyxRGogAAp+6GVP26lw3gKs
MlnW4hyMZFLffedxBcHUglpId8VZXxK52zpjOykL2n+pd0JzvLhvG9E/Wq0pKC5aexoD8g69jAvS
Hp+MLJyXyxohOrST4KPGahCniXOIIrN69gZlOFrzoOzkKFdFABgLtDmYaUGphht9naOMBnU7PVUD
1QrnB8suv+mdO95NicdlA2DvpbS17pBrSn2+/SE3joxEwFI85YYH5LumVqlKmURCNxZQ3/XBq/WT
6g73Y++99lKdBT0uffoydBkTox8S0U5+IkcGVGH6evt3/Pp4q80GeEQig0AhrMC1R4GDab2hK7XA
JM06DILCue+M9uCnU1mfYnqop75q7AOhcjrMS1IdvHRoz0XSM3KaSWp+MQ4/6sQxD73WlU9FryrP
qrosf6AmMp7h6zdHOr45Y+Qm776s4+pzOdedP5dzeEb5rH5xI9F9vr2o65NvwOAhuYWYSqXPll/9
tyRNrRK9amElBcY0v1R6/WdXGXuduA0nhc8LGFfl2wH7WJ3EamYGARnNFCwQN551fQqP+HPy3dF7
b6eWeG1Kzr2xeJUy0pPm4iqQMW85EbFR6YHIatP3rG6+R6ykOJhTN+2cB/mnLr2B9XAZA2DhzkPz
+nLnKFvFrNkzgkZN6ie9a+eTOlj2p7Iw2ieua1uyVLuDNdnRwVvmYU+T95qgwC1C6GIUM/+AEF/d
JI1HN8YIDSPQJpp7iNSFHsqo2XeFCbbefGrd6s5cWr9Sx/MQSYnth9uus/0DPKpaHE+WuyYZuXBg
vYJaEaBC5sxO0Snrp0Ou1oimL2+a+keNGGDpGBDT3Q/q2AI43HtibHxu2cnGeekny0lEl9+g7rE/
DxoxSRTDH40GZ4/6h2se4jAE5Xh7vRsfXF7dvNSlL9PHuTQGlQhJX7NTg0JFJY78eUEFZzDNs5O1
49uoJOGp1YfsXDppcTAWT5xu27/OUSgcyfl7zBDG6dbkNDeelBBvUoOh1bwna06Gky3SloTTzr+W
pSJ2QsN1wMeeJcV+GB7Cm3OVE4Waoi41vQFajql9j1Bu+RiFbs6AUH34mGdh8aKEo/nBFYjF3V7p
dTtXZ3/ZZzqe8JuuUgU9D93RHVhqrseHUHivczq/CXT/0n48WKn3Gov4S5siWWjuoWs2Vo1pqTTt
yttmfc0lkRlPrsKqa7WUN/YhHP4WaWDamV851SFp7/7TWv9nUPr4bxHYSELKQz0GvXr0lfrvzM3O
EIk/uJWCkGkLQDx5LOu69EdH27G9cXzADIAfYJ3c6+tpVQtNCiZLUK6xC7c46lmkHbJioBM5WNmO
qWtlUajXgKIoDMkuDB51uUzIvfbEk1kPJoGGaOWXSIm7CE4uYf6vmrQvDGk5Kln9UNXJp3GJT/r3
cRz+TL32hC7bKWRiSszgiyX9CbvuFI170JiNwwUihdIISAo5YngVSVxqYVUKGiywDFQfbXFI6q9p
SXOt2Qsje5bkv//te9PjstXaohKXIcCmDs+d3Z1Dixb33vzGTUM0oIiPUjdgfRdCN/baKWx0CGTe
y9h8TbuKyVqWb717ZDKflusHrRwImcxOWgVGK50miY/QgzzNj6X9TVT2vWGMJ+DZOzn9dbaCJTpD
BH3ZVTZWIckLHWewzMgIrLQr7yOn+INbeE+PcuNeo1nNehz2jeWsuw5aptioJmcgOhBRR1K8Hx8A
eDCXEvAI0wISaznZ9tTeNwAkHmhX9qeZDOt5dL3uD/q1w06h+HrR0F1lHJTzSKTG46XDdLFiDnGT
qUHb6oihtUt7p9dDdrwdh65jAcNsgJhI8gtlyPXtlgGWMQw+ZIB0/cNih6ix9g+RvZM0XUdXcjMC
jQH3hQf3GoWAqJeSqfGiBZnenpATP9eVJYFZT7M6fQtr/dXYm117fQpoWtKoklwisso1EawwvdEb
IE4FJnj7V61qh2NWhvajawMHU0Z7ereL8kAg8ZHYNjm9cpUWKtQyXLE0JEWdXj7Fwm4R/opRM739
ua6dAkYgADrqPfRjr94igDaEmaiTGYjCtI6dmbV3o4jef97o7pPkWvLMefjFpevlSpMNcYsVJGUs
5g1RrBB94e5s2bXrYcXDhgTbk8uuiluLU5Th1Blm4E5hjfyson3n7Huvddsap9vbJnPiy6QdN8Ya
1St0a66IHW2hLUmap1agVF16Z1UFd4laqoyS1427OR3mt1jp9+6+rfUZPGAJkxSQ0Y283MUpdMKi
FJ0VJI05FOgYpykwOIqnpm+2ItrTx7p2DfBvgOGI+QRJngaX5kQ599Uy1lawFLV1cJkSe+7bTjnf
3smtRVG5k3pYPIUBI19a8VCgWWpEOVFlKH2xfPCy6F5L9Z2otPW9eJiCEucowfpata1QyugstOPt
IHETsLGDmT/YuTHeu6GI772OOje42XdDRTi17BuZL81AKNirpQnTngYAyRYCh9VwdON4euJ9Vfmz
5nU7/riR6UpbAB1YnWS0rT6WMVtZY4aeFdRQK+9EMStPOXyme0hafdA7TfRQ5nF/Pyu2cTBHPX0q
plnbk73YuPFoDqIdqdGihp24Rqgl0xCpQ1iCHlBLcurpsTOjk1n+jf6ijfwL2rF+ZFOUh1j62dlN
uTdcicIDpVAqsBIpIf/9bxlR1XhqFC6qhbafkzDzJZ6OZjzHPplrtbPfm6Z4qdKaAgtHhn9pKpqQ
0e97F/yCHbvqk2XA5v+Yzkmu+54yTMaOoPj1UXRJJUFPMcQOcdo1cKbI87hGFcgOFBGGX5rcaX9U
U6ju5NbXi5JWyA6kxpgkiVwuql1sheiq2ug/u803ffCMc27QyfGTrO13DuTmisjz4LogfkvB8tKW
cBQrz5XcCbwuHhufktgozqOAkL9zKWwaooksRRh5ozirQ6jVrlW2A1+Ky7p8y0OnuFcVtdphaF8D
qCUWQ5a8JVmcI7haT5vSyxCQwgMr8sRfiIkA4U1b5UMzNsNjP1rqUzQt2mM5KfMphRx9zlK1uGuL
ov9Ua/mDmaY5M47D/OSkdXjnKoP5Ve2y7s+0mqsPTjzax6Hpsn8dumY7GcDGV0chCL1APoUkgMvQ
+dupccaGh3PShqBKmWgsIiqFdmF9tvJ555NvxCgOJ94lCfsWr/JV1t07E81FSw+DjutL8zU1jv+y
uavzE1WH5J9aSGHTuK+Ho2EPcXl2s1G8DZml7S35WhRZd0lQSYfxCLq96z6FyFEPVNPYZfZxmh6r
VJ2+NErsdUc3ys5gKcL7gbFex6wgrWtGpTl1c/iSFF7zAW2W7DnP3DezQbsjJ/B/fO99yLgaqnDU
HaVC8loVWtX6wev6yEU8wZ6/2BEdN1FE1etCqWLnaFxfirzmAGGBVZGDHNa84a6XNaKyyp5HrzjY
xT8GKokNAqWi8qDHvzu4gDLlxY7qKnk7/33pZrMRtb0lnOJZuC+SFaItiF1/fe/eyWo6tTUKxMSp
dSmVpdA4yvTseSlpOhaT9q+pDcvBjnaHSV29BtCfovWGQgjn5lpa2kA81ogjkT+HXKYf8iyRhcvY
YdaDlT5ydPamjl/VDHml0gySz28pj7tmOsaqU4iexvFzWajm55kCyHEwe3T54/HHEnbWYTQBfWux
4X3SGWi/k6PJGHmR7WKdxJ0yMfGBwvvqYujrsDOabhDPQxaZz2m5LCcmZk13bdz9yBRmAYtYbQ4I
6Gifb3/QKw+VhqVAOtkEd8W6LWX0qJAuhSeep1rymQwjqpCDCsNI82edVsi5WLrmR1pN72YtYJgA
RZ2Wt55UbL301kQBcF1qcfXcLyiGQ4lTT7hT4rv52O0cjOuwKG2BpAJvSQSGPHtpK7VKlGCNonq2
6jE8lk3lwVAgTdOEpn0EMxv/dIfUfAy7Kc19J0r0j5o3lfe3d/rXu3z9jbncKYigzAG3YHU+RzeK
6dJX1fOiNfZnaGwI5lmTbMw7BhsAHSkd5/KsqqL/XFg9gjhJns2vs+hyf/Ey+7FTLOfchd53Hbzo
efHm8wS55BBmXfXt9m+9urHkhkmGH20Lim3r6F0lg+Uxj7p6zsLUPOW6+1KSZd9VpWt8v23pKnnA
kiQ0czEaciDeqthI0yTTEB4Wz4unJceaaZvo5U7FThy+DibydEneu2vpssN16QCJ24Z1YtcGzb2w
y471UOrUThu7eO1aNR2RE++sPcrK9R4CvTVAeJLAyrLG6q3MW3zOOdU2I/eWaPlc1tkU+8h5KPWH
ahLpHrHq2hwkLhBcpK6m63prCqjVG+OCxIwbMAASDJFDQ9J9Vj1AyH6ixlH7biCCRFZxovgLHrfY
utZVmU1bK7PrBJGeGYnP+NB0OCMVGkc7mfnWwmhbSc4e9d4rwAcuszRZmbjBBHrtgHAvWsugoLLP
Yxgz7uq97gi+8zdj0l1/S9Wo4MUWo4vdoAe64vOiEr49pe67oz1PN/BplIQAlqDCdmnFBSm9FIMC
8rce9DtjaRCJxovgbplx6o+jQ7JgdabwG8POdvAz1wGfNJSKF20MCRJYw5vbkCnGoxV7KE1Mx2oI
n5IpofHdflkG7a5Wvrx7Pxl0aIOXBHqMDsjqbRB1sxhTMsSgr/PZ8WdLzZVD59qZ994cm2k6vHGQ
GgdfKEtGl1tqurXGG6QSkNKy+8ThvtZ7TTl5+l7X6codV4ZWN7Vdu0ZYWsjn5fZw1MufYnx1qmTn
rriKihjhhQibW0oG4iaXqwnDuY0TqSoh7A6CsxBfSrUvdiq8m0Z+IYkonDMQYOXrTazkSugia9IP
CRg9K+qTFxXhjvK9Z0ouBqE3vo3U6bmKTF5OychzkQKMkvBhLBjaTFe23bGy9mtudXyaNAa8kkrT
ahVu465wm56n0ZM9HyotO/R96oewSJ35booebnv12gewBQINLsqv2XtQyS4/z2jPjlVZofWUqx/d
bjrUR6frjrdtXKULv4zA/aZfTwEEhMSlkRnuBpUKz35SU1sBnhmnb4vplG8DT6LHevaivzreqo8L
8LO7yFiSgwul7k+1t6NXe2ryu15hLBjqju1jWeXQ+ArzHyE8A7X/1Iz25v39Chu/Jzf8WurPZAyI
nLEz69d5ZSxz4xa5+0SOWRyGwovOeV1rZ4DA4g6hqelYzk196qbaPaZukr3YbTvdKZ1dRlTr+vBR
6G59Ch0RvzhtGz47SiK+dKroPnmMab3HsvqwLHGYHlHKUY9dB1ETwnZvtSfTAVXsxxo40p2gsk4b
WBQ8V8kGBWlISXN11oH0Fsu02O4TpHDebHea3j4o/deM0sPtj71naJUaVuoMYAGw+tOwPNGzPxij
4RfJh2x4+w92uOEk7l9e2ivHXfSy6xIm6j051swkXvvklcnXyqxP0+Kcb5vaOI+83P5nahWQZ7sX
ahG77hNKYx9DtGWd+tzNz52l+ro+7oSyrf3zuEagdZJfU9y5PCt63icG3CbvKR9QeR8R935o4Snf
u3P/YjqztrONcptWzg6DXQ7gYxfJSVbm1MGIQ01gbmy8yc/ssj82erKnV3B9pqjYSySxBqcbH1xj
ZjIqRann1HEw6klVH1AQD6vTEHfDn/+Psy/tcRvHuv5FAiRR61dJtstVdiq1J/WFSFIJJZJaqYXS
r3+O8gJvl2XDQmaA7pmeoHFNcbu89yyK9T68VfzB/qHAecAJNMpUx1qNXReb2m7HWJRh99wFZpEm
DZS4WYRqNIG0wlgKh0SEjdPP3svlg1eYFtn4bBzM2INHO93kpSWru86BTnRrV1luJOiX4CWY2axe
ayidSQTjcoNePl74syv1rH91OnPW2GXUtzQ7hBy4iT54ACT6xmncFDaKBqzO3vsaLlkERqYqf5vw
f3GsXKfrN6OxBn47W7GnP8VfPEVyFAWsMhvYoTVuc5Mjgah30t75QxBBwHf3j9vjbzCo9rhA2YZn
mFdwXEc3bUd2yORbRoxNP/7p02fYxt71+tv1UGe31Rxqbo+AoAkp4mWT3IDjK/C8E4MEcZ3Y9FYD
KD6uaaSd7UCoouBtjZMSr6w5cTmdx9At4YlZ+tmhyYNjR1+pJXYDfIydbiV/PYOnYMUg0kw2xVUC
kP38Sz6l6H0YUprmGkAfy7hz/XLYEGSzbU3Kp6Em407oUm+kBccHj1niq04DtR1T6C8MadDvQGiw
H8wBuN/SQgJX4378SpE83ncFeSz70H8EwhPC9den4Kxtgx89ExfnFHgWClsSesYMyNiacH6o+UfK
ang8jYk9OTuwprY+9Grq8Q6Slknxhh0p/Wml4nkxPBpzABijE4Mu3WJp12AVNKPpciiAw821BoEI
vge3rdtHYECACqhxuLhfXfc7a9465SQpB7bo+ie4sLvARf3vJywWSGkJ4QrXgzfj+INxUNraiBpJ
35oxWUO5zI+Kk+N5HmMwQz7RY5mfWKcrJNW+A4lvjJaON0P9R9MpYv17Dq9Sm7248Oy9PrLzpQ8G
J77sXH3F/bOk+Q8FgXCx3aUHKzugDRI3QZYUobtx85/XA51vZJQR0MdFcRJdcRSUT8cFjr8ZlA5J
8cS3Z3R1lBsvuVrBsFwazXxezG9TFC3MeR4/bS8ui7brJcsOdfnbMGL2UIR3bfPj30cCyGAA2AVu
OPgHngYR9ejavFMZNqGKZZVI+CVa41pJ5MLlAqQp8lLsOZDiwaM6DWP4jPjUczNApt98kn81Wbkr
/fQxaMS2muDACknwxvkWskpHQdvcT6PxZ+bFGt3Ke+7SR8W0BXg3oMOIH3X6QyY9VuGMZoBq1W1l
/zUqbeouGvSagMmlJYLVgaMRmQkS1nlrfJo9mdUpmMoDP3gGj4shizpXR4yvqAxcGg5AQSBBAvgJ
ruVygzmlkU6Oww/M7CIDpyUYaxHeIr2zctifJVpoMwPhBAg/+lmogy4ODdPq7ZRRgDoVb7+WVj5E
8wmbXF+Ml0bzOYh9+s2AhLe8STf8MOsje1V7X5EyEuEDa4L/ZTizV3mInGeWPj+NZDu1DkPR8QP3
cx41Br83jWGtMHdW7QbvArQPYJssKCyh8rKIouuyahqJNTDavd41qTVsdDi5SQNMFypKwa/RICbK
3K7ctIUON3QI+T8f9rjsgMqYxZNnzcDFfePYVEO20OQHP3PTxAiDuwakuE1qkj+jqtxEO7ior8/i
pZUPS00U+dFGwdm42GLQPWk0FfOa5OEOL4XpBpmkiDks0VYGd2G94PxFZwoQDDDDlp0LrzK7eiiY
gI7YnxLfDwckEU0803r+eUgngRYTydKuqxxu8INryw1ghbd0cA+g526uh1l2vrBe5sQNcF9IrsyE
jNNVycAZ7PNMCBiah/WmogUbonEKf3o8VzHqx2nEA2pFsEYbWGJXw2rX+sLUnfyAxdRNRgbjxroU
B2WZ32BkvutM916Oxg01vSHSgfOFe+StZvXN2MEKDlVpQF44fN9zDv0wLXMzgqQOSa5/lku/Cg88
HDvoTIBJtPhVRQn4BLim4pA2buRrvpHTo1+5//pyxcdHhRSNAtQabHeJKqo5STvADuaxq2Nd/0jJ
vWVnNyFePf8+nL8eMGDj46215CRklfIyM5QYDmk2lgOykv9T1f9chZuHg1cNltPfKMsDuyP+QFUu
Dt3GQ9sqLV4s9bsE4+vl+mjmNXma4sGCCscbkFDA24J4cLpmB9KHfGjgWG3YMBlt+qpEJjtsrge5
tALge4YUZVZOPrO7z1lDlHIrHNfqmy1fuX3T8D/XQ1w6S2YRLFCtAJZAse90HFadU9BPa4RgX3L6
qMW+o4m3Jlt56WsBV4TLAH0aUP0Xs1J3UE/TLk4sUk7VbyD1VQzDA69cORjP6H/zSfI5zuImbVRV
QrogFYfqmxRFZMDawCpAPqeRCQGnpjZ3NJe3sqojuNZJP/1SWM7Kfjp/ZuAnIDeZ1bDQYFkmQCor
M+UOXBxK4zBm+b2Wbeypm0GkEJJdw59fWCB4vyP7n9X3UAxeZFtdAycdn1vikOspar0/TBWR9N2V
ZXhhjQCnDIgQGhvz43GxRnqjTgfajPiqwU9TtpHBtuCR47OugXYuDge1CEDg0Zb3lvJenAVdrbSN
i61rIrtk8TTdjsW/4qGxSHDMYd86WI74eIvhDHWRKe77OIgCD+uDxaZq/ocvhqlHYR4NSljVLdah
HGD8AjNdAR/YX9n00PcZLrQ6Es3TP+/emX0AZhWWGlKdRfHK49QB+CnEUJA5kiEFz5/FRO4gtbGy
tS5NDbbuDFBBeRbuF6fnhMtIo4FZgsl2Dv0m5y0E097/V52beWbmFiv+PhOVl0A+0dc9zXuFINCT
ZsEmZPdWeqzlWgvtQsIBCPncrp47BYARLQYD6KxWOeIoARvOTGyaJtsLr05aIPBLdpt2wS3Qnrvr
k3VeFfgL70FqjInCTlpsVuFOZp73ozxM1lehI5h+Vej+bz+c6u16oEv7Fec5Hs8A/Z1LDBZmVRt4
xeMz9gygr5+wQIh6U8WrT/VLi2KWrwZ2e8b+L9sTvdmkXTjK/KBa/lEC16kmAGU99e+ZA+7z/8Is
NqyhTJ2OBgy9K+XeFEW6n+T47jt87fq4NBxchX9xUMiGlssPXVRKign25AMINlEH5OZWDGyuo7jd
SpHjwoUIGT6U7gE7wVpfOpOg64HemjUbhxPuxRYFB8Tz1ypeF9YB0FzIHAFRwAN2eW5r1oThMGHB
KZXFqetHhrJj1EPRbl05HS4VOkAymXHLkLyZLTdOd5Qf1IHsAi0PvLuFo2AEGUNbvtVwfKzQnvhl
9rdj9jNnP1Bvri03Htu1Q/3iWGd2NR6dM8F5kWFw2pRED0QeSvPGR3JZQaWUZjH7H64oKACCsxMi
X0Jxap7YT/UNyyrdsIcgIBQb810JgQGUwIx0pVw6L+hFcglOqTOrUcxDWbKlO68C2q6l8iAINFCn
3SStuCEPLX011rx/LhxKuGfBZIQ/M+pUSzRGW6O/4wosxAKE3ajPGYfGCM93+ejofdUh5cyBfD9m
wL3/+66eEbCQakBlBdn64jjEe8u2c/zn4Dswj/3dHXj/7w0VgHyBEoLS06xhtSx3kJ6WVcrS9NC1
PyuAn0wXAPTuNgdhIFzVsLpweqCogkYKWpszqHexBSCKoDxjGrPDlFZxAZdwBp278eGfj3ZcV3/l
NQExQLZ7uvygGpTbwnUy6Ow/5FOXmO4fD6Yz/0M3ZUbX/hdnHuynZZ756TgNDgqXvvvoUT/pjB+8
fASUZuXguLDScfyhQjqfGliDiwQG6pS6gQ5WBtlfvgmQwSSZa6Eob4lozMX71Ff/arGOHONTRCA1
TkfmKItUAGBl0PKUsYMXgs0fYZ8YeaZcGdvFBfH/x3amo5fKihdWQVH8VRStxcHEAL0fuvNX7pK1
OPbpiMIOvj34stkhhz70SDjc/pDXrtExL9xYuOPxgnNA4sIbe7HygBqmwg0KtE8aV+9CS9z0BFYS
15f35SDobAMiia72cnLEoFwTcoB8rpdPHvvji/HjeoQL5x2G8V+ExT3RMyY6aSGCMNVGOj8gCRY3
pn9jWEewxRLkmvH1gJeGhNQcfYa/b44lLa0LOYgXHgKiKn9fgI9mjs3r9RDnC4DAeMgCTmsGA+Dj
nS4AMK2ptnKc4UYVxGUqorb9qdfKm+cfbg4COQs8zrCcznI95cPpDqWuQ1nRrQzdL5y8ZJ5zl2p9
n+YtSLL+zfVhnV/pAFThgkCrFVsWZ+rpsBpqOCHgOfkB1Jiox0Wkv7LguV8z2lsLszi3s4q2aVNU
uAG9jZRuFmUK5YG8llET/r4+ovPTDiOaq7YojftgWy52qh0aMuDmkKNLd0+z6rUF17fS6stUAR2R
rjmTXZoxUK9QnUL2N/PKTr8fNTsDVTikfylHKybDO9rQr7UDIeum/QP85/r77WwhzvsK9WikYDNo
eykoC83aVptT1R0cyZtEAUyQQLmgvCGdXuNOXwiFWx1MNjSaZp/YxZvAR7+zHFOrP4iMOsdcy2+a
M3s7+W63uz5pZxsYnQz0sWbK4wztXBYlGurZRl33/QH9isTwqySV++sRzp6jpxH+9lM+XbY5lZ5q
KowF+8iIus7sNojYbKdCtDdoqPPYMBt767gqTLTQ1sv18Gercg4PE0ZgJtBoQsH5dJ30NU2BFLd7
aGZtGRyZffuZJQ35Avv064HOdtocCOJxeHijzA9B7dNAZcWh/hNgnMq7k5DFoTAi5T7kr35dj3Nx
bXyKsxjQ1NbCSi0MqDVfBTk67FWSFTLgWojF3ippZo4ZdzBl5Guvfw7BsSTv10dxad1BtgKsgVml
GUvw9GtBpY0TyMv0BzPTkQl/RE2qlQlZCzGfIJ8WHsQaC5UShGj5u93e8/7x+hAufaVPQ1iqscmW
jSrz2XCQRZ2UVh2XaAgX3kpT8+ycw7ICpxXHDvAPPkh/p6MAZ2+QqhXDofhA3yHm7rPKd32/abKd
s4ajuTAi0AaRmwBBg8NzeYIHnT8AxIYRVc1DwZ8lfCr48/WPdmE4JyEW91FZVpUvIA1ysK3vpfzA
vNTlvQJa/qtVrszPhQ15EmpeH5/m3+4qYHSh9XnIpUKC+oME3zWkJK213OFyHFQNUdP7K3Z4GgfM
Cj70JMNXI3E4BHER4AEGiVAnnJLrH+/CWYYR/RdpsaJnvog1+lgLbcljAeFWuDVvBIkNCnella93
YfdAnwjWhNCqnX0f7dNRMXO0x6CSwyED+KBwpmjAq+X6cC5+OIi4/k1/wP5fnGQuvJNbqPVDa9S8
zWu2hcBA5Hg3js5vrge69N1QaABLYuYo4TI4HUtQa3dwZKcBke+iTO9l9RYU3+d3kdWt3HaXPlsI
9NBfIUGUQRehbF6ywXSUPkDzDmxKwtO4a4p/Tn5AOZ9Zr/gLpUPoupwOaAhyvzQ0BpQSced9GDZL
svHNZhvL2gEG8Y8UIdTyTqIt9uyIV1eoRa9RceVJXsLXkT70a3z6C2kCgiCzQvUda3wJJmoslHNV
2+jDWN/BnQ0urZDMrb83kFqgHxBbc7q1YteFqULZBCUN8HmhxrWsWEONoDeMTOvDQI4l2vDNmt/w
hSGdBJj//NMBRMpAmk43YC0IvRkEj1EupBAHhNCPtP2IR9WqW/OFE/xzyGWypYd6Ep2BkFaNw8g9
psiN8V6+vp3OITCzigJsAFF+R23jzIeAQ5QmqJD1HgTf9yOLJuIh7VabvvMiwRMTu8yH8Zvpva4E
vjxl/wVerHtApTjYtNhdgTpIlUD/wx6yOQt/r7tvJCs3pnajMvzpCDca+yAK7GgQa9IZ58DxxfAX
e5yWRWMHHnYfsx3gs4KjI+wEpk4tfg43YgVq2+QnNH+EVjjRzyCTqipCV1aGsSmTutv19bbs6d4R
FXqAu2DatuEXZen/aZpAEUDVGBgIKGOerr/AYp0DQK4+ZGgTa1lFDQrTEsXI3I19HfX0C2+3HQzQ
r8/ShWMdsPr/wi6WPSobo5unI05b8ylkZSTfmEPRVl051M80EHAsfYoDPtfp8FJIWZiNgzgk/BHI
nfxq9LvxBQbI8ySk33v2rpKqJ9HU2vjvLB5Wxnlxe886rqi4Aa+0zP/symVcevi8QQbV2MzYDNUf
+FVtJ0PFdtZvDf1i0P31b3uOAZgH/SnoomwguwFyIxJBQbF9CGB964KYwMtbAoaZe8f6OLBfHV/u
TSy5FA6eU7lSjzsHiM+/ABscIsT+XMdarH5rCurBnixsfjcvdqR97ojYtFS9W/XWMftN54/7eqgj
RpJUtBApr+5Aq+9TAwbE5V6wu2Z698NjJ+ltztYOiHn4J72FxY9bpBRDw2EvR/DjmOduXZonbfiV
djuiE9ocoVyUPlrjvqJrmLV5J52FhRTHjIjA11lyG4q8zOk0zGGhkzexXUtimbNjY4Q/Ju1ugsBY
eRX8fR9di7iYBRgqCDhjI2JVuGBudTesjolrR+7B47s0PSrHwh+9EhN6t0jcmBE1Yt9P5k41/4zk
mr85mnAY/dz1cxZLEvY9RlkxGz+l29n90bWfK7Iy3POtBvAcGvQQ98b/gGbe6VafRkWysbLGWWPr
2Whihbd8PoHPu4GRFLLT73bVf1zfaeenGCLNAFxoo0FJaKn1EtJaFZ70xgNU3iiyHdDnLJ6oVUjx
+dI5jbOYSAFe+dQ47njgz6YXFc3OAIr0rTEfOgCZrw/pPDk4DTUP+VM+UouwFFYejH/TYDj7Uk/B
5Px/CgIULg4pvFbJMojuJWEDgnjOFuqm9Tjho62yN+ez/XT5z0P5L8qc8X8aSjiVdeUZiOLwtwKk
kl0BPxWcu5K8wzAvBEeSaHdlZOevCBAfoBGLTg66zlALP40Jv6Cxt+GqcvDFloe/Br7z2y8V3Fxy
snKzXJgo8JNBIAduc5aHXNxsrRWMoVBiOkDYB4Pp7qGoMWX15vpyOHMahS8fuoeQyMPGnREbi4u6
q9pWDxOfDn55Xz42h4qKKK9Qz4Skwb0OohbuLhL/dD3s+YJHVNgQo/mLUiq0zk4/o5eX01C5GJxy
wCIv7wqQz3TskmeGQm6b3VyPduHCPA23GCQoWyg/tQg3iS1Nj04jo6F57odb+ijA4vWNjUM2hjPe
jKnGo+Pn9fDna+Yk+pK329Zol5bQ2zwUEMF3zG+19zZ+Q481HoY//0skNEkcQNnwxl3sO7jqSZwk
xgh02RM3Xkz6njZ/CP2N59r1QJe/KEAxgAi4mMFlrywI+w78qnQCGsJPap7BBSaLcDYbeHWofos2
XUWh7gOAoGU8VO89YEfXf8H5bYCPOosIARWIgu7yiLFzszVDhikdIS3vRZ29s6at46AxJOPav7Uf
r4e78Nw5jbc4bOy8a/MmwD4ZzaMxPakf8Nr5RszEywJQM/YajOLrEee5Oj3dEBCPYYirz8YoS266
PwKHKEysmnYCLxUyg2pqIjTY0lXl+vOT5jSSfboZ7dBrLbdEJMfcOagiePmUuNNWmM+l/FbQ5yp1
N02/s00WV5W1R4E9HtW+7Va2yXzJXRswOf0ZjYLPmw7L6RDS71n4U+iVKby4DT990MUlG0yEt2la
T8BN59VjQFEyv7frRDjp7vrMnVMBcaaiCwbFhVl2B0+Q05FUqpCjVBOMVZk8wv07j1uighvDNCUk
pybjmA+diggU/eLSqzbSL+t93nQcL1dGttd/zKWvCiTcTLABWBfn/Olvac3eGuvMhgdL/ctP74u1
zs75SQ7eEEznIAri4EngLfZFkFqUVrZHDywXSWDgrv/qGl+5gE9SNPyruzhqXdjqSGEhCoHS9DLF
DtNJ+KVg9JAWdeS0cJr65zUyS68BkASNBaifL2UEg6EC7TXAsaVt8LrqL/mGiAcHUhdrelnLxThr
U87VTg96hUDPLju/Vu71uq6IcTBQJ2HZR1H1kYQfPODwcVmvLMhLwYB8QiaG3h7aU4ukhaKM65UT
Z8dW7YuvWIE3OfS7A3Qs0mkFG75cDvO4PodanCXt2DR2JQU7Ekr3mQ7AXauNba2QjDGWRxya3Sa4
L9fX+Nnh/P+iohEMiCZK7ctF6MEcjnedYQBrqKOOPXvTbhhu2DHb6+oPmyxg5T6uh1xeP38jQtpw
FlbDgnEXW3wsbeorA5/Uane2m9TajMxvqPtGPn0c93628uD+K0//+XD8Gw8LHkUGrH/suNNtXIKO
KieB7zpl8knqctbXiizFkDPtyUuaP9nZC6Mg8tyhlcJngnMVq37XF2mUjlFf/banNUTk8oLCT0Kf
H8V0gsowTrn5WvmUfpcOFnA3OOzIil3e3av0QdOv6E2sTO7yAPsbBrDLuZgOvsHSjAwt3azAIYPF
G/TfadbsGQyErk/m31b64usilwc4Cy8WsOu9xaqVRVB3ntXhxdy89sE7noNQ9k7a8VfzPahfRpW4
KRQ0N0bzoQ4CSOM6yvIXd1X698LmOfkZixswCDNIsth9epSURiEo1SF5cIxEdLdE7Pga3v0s9ceX
hTwJwBoOTiLiLGtXA7xx4XgxZMdQP9kwkCVfBtbEPnqx6Y24R1pzdNd0is4Ud+aYaMEAYw9CHHDI
iyFaGgR2HY7ZMVcHf1vrMvK3jX/L4cn7ADlAEm6dOvHos8w+2DaPIG5q0qQMVtbUWfq6/BmLXMCQ
OWDP3pQdCfsxgB8NPw706u9zqKh8G/RdVz3bVVIVG8/pYsN9u77cLpwdYAHMHQcAV2YezenG0WDi
iQqklqPw3oLUj6gLy0EaiffS51Fm0U0B5YLrIZcpHu5+6ELhJQlyO0S8loSQqQIltkPN/NhXzxnM
sKsGNcOb6zHONuocY9ZZR+dm1g5eDEumaQ8eca+PnV9FA2g6gq89G8++HEJAjWIWCprNNZZkkKAx
7X4Y2Xgcd5N6do3E/KULFSmYY/r7sFh7G6+EW6rY9qmX8XBAuLbZQzQOXqDjn+638cvrNmUeFWls
76eNunPuZfZgVJGZFN9W2/HnZ9PpmJd9SxUEmYXG6Hgsq68mKtxbP7JFBNPDMIU403P6YdC7Epgu
Zdwx1I7wvAQtrKtW7vXzjQuOHFABs9s5UpYzWwLa9+EIzUp5zG1UV/ZKvaiySOr3rHiz4Fmo0BQ0
DwyqDONxoOAbocWholZF6NCEUPy8vtQu/Bqwp6BFhowW8tsgyJ9uIeQUhbKKFKjtokSBu6zZEctb
JLSCnnho03Zju6zeWaNuN20ztb+cwg73RVjmX8TskizHIt0WgZ2BWTzmu0GVMJ/zPbaZMtNc2Rfn
ew+/1QErcE6RYemwOGu07Ux+aXN1rMrvHVFJnz9xvUYKhTj++f6bnUqQAkGIYU72FymCLu2yJo2h
n4nvp04kUVCcoo5m9oPTMesHc3r+a0q1hAaR6fRHahjt73EMPLlrcwf66MOYF4dmAPs/yZrcem9g
Yf9lHI3sTymF50Zo0oe3E4FB7FZWOoPecknvp6H1X5tiALxPDK6wI+Csqhc50Lq/pTIrdwP60npn
QYH2Oe0ITKq4l2oS1VSiCOOaotuNE2Y4ghKfYe2l24NT0Q9BkUjQsUCLHpz2o4Y85GtT1inZV4VB
uthq+wxGh76cXs1aKSViv87LsTq4ldI1i4rMMvmfFMoUDA3kgIZ+H2muhmkL4+Gi3GewShu3mQjg
IRCBAs5/jp0BsWVBoBCccLef0DrMRgO8RtZCdS0aob/ZII0SjoosLwWPSqqMu1+cMijzvQoLtHOt
KqtEREnXDYnnyokC9sVRKha9IiashXGuxaQWQb6zJ6/LbvBTUA8y4GL40TKk7qjPO6WMXaosNEZM
FBTBKSjcqOde+1YGVPNEuG3m3TmQ1oGEsrLSfQr/28daigaWvKVbHVLptX0CSLl60LnJ3iaetz8B
SbNNAJMa92hzEbaocE3BE+wqwnrHIYULP+rRaYcEPrpu4paiFzGrFFc7XQWCxbwbmt/aAuU1gRRQ
I5MgMGuchmTkfDtmREBiHGzyfdXm9u/aDamxK4BJuXV5YYhNVgZ6ggvcPN2adD58n2XeprHqjJbt
INyUP1PfRBO0a12wmT1heju/aKwwQQNRTZHqcrRUB+HzYlsTZh2lCgOG8p2o7kGUkk/4t0oZMScj
0NhsAHUF8VU2D8CvWfxuSp0GA6vSdpcNFbXi0jDt8cavw/Zu0OZoxRod0t/CKzNjT0qa49ECqxq1
hV03lsZYmu4HL2EvE7VDKcONbRBJokab5KEhA+Vx2gOZfNM1nQ91jlqZFswcRfqrzIPuV0j6AWJa
hmrrWSMEXdCyCFoQXKyeR9qbMGmMtZ0ZM89uMuTuU59vZJV2U+I5fYiHoCOaFyEAHY5qsD3HxMhV
RpIm9FgfgeIEzL0euvph0MT+5qra2fFZaNlFtx+Uz2aEmjCHEWfslqp4c0eo+kVBhmnZVk5bpgk0
cAw7IpPVjbcDXCmNow8ERnBUhgsXJ6vIymbbupMDIRzf639oKLE9w6/BexjwKR86sw13EjM1xgXv
9UcPJByP7Ayv0NiCjydSGXhaQ08x4y855LVfmOulNLI1LFnx4xm+QUmx1iJfd96bmQ8+ZtXy699k
TIsh4g2ZbhnPcAa0qHaKiLRoN6OB1SoZT7Qs2wjvjxBa0gDhot2rB/FqdQI0eD2y5qcutN5bRj6C
ZZm76V3hp7PwQtCzMAbK3LsZeMEREJ1UGFJm1IyF76YqYqNBbeBCh0pGeVEExmaiebox62a+5UrX
ABoOdqWREHn9UlVu3gHpbEt8KJEZONZCO/+Q7VBnEMfs8BuzyZNB3Lq5lcUG7EVZ7JRmOKKsHtBn
6HrUZuRQtM6AiXWRl/lwFvpwGzqopBjSEOP1ICAXgZtsvfjANowJsnbvZ+PDkiSaVCmmOIUj+HOR
5fpHNdQijYNsJO6NM/KgPkKew/wCB8ZKwW0VfuXzGsOhENptc2vQBqAuUXg4tFpbusVm8ieT3HCz
ET87XYUg0zFquhti1ZAqQqdC3ZpipPQmRe43RINJhBU7zog56Idw8IA74qOboOg/QADTmdoqNmlO
vnlWWzogd3VlH4WQyIKah2Z2A1aqCmBaWyCp4YJ1+8KD/Gaa176x87sif4M4vdHsg1CVu8nUXbXL
3bq0Ik4nQ2xlmYfBMU0h+fMA2C+zE0Plsx/ZxIc73TEo3Y0jGvBRIz15VBNsGXaTNtonWPUYX1BR
FvJpsA3FD4bZlRbK1w7Zod/NAI7Ayf8N1EV4iBL4d/9UnQ+nG9Rqsx8abYunETaTJLL7wH3oOr+t
46Dwm+eplYJHpNIwSQwrh6Dr7OdmvwuQOE0bGXYT2WZMd/necWZUsA5YVeyMDBK3EQdT7BniI8S8
sbzO8HbKHem9tnDbxB7Q5VZkOLn/UysIXN9Pbt23MWRACXky3QYFD4fQujpqVQXHCjQMtA5raHwm
8Lm3BQzb6rZL7MFl453RDmmapKbVe5EaSVFsCtaGFvT+8etjC+uzij3USPEZ4eRBv3Ywa3pGsjFY
kcwCd7rL03pEvMYJRqCXWlbFlo0KQJySRn1Hx8p/hLhf+p3nw8BxSVsQrXbDTDcHhYSguxG5oR8E
Ogd8W2cmCufSDUsvgqm5sTHNroVi1BwsadIAyGwtAndvs7YaYgKn5fB1ggSrEc2Gmyxxi6bro8Bo
p3cGxW4dUXxoiL0bAwgvfWUQIDB9ckz7Kre3aZE6NnjwJtV7t27CPkbxLcuQpXYje6oqFookB6dz
iPsUOiU4kUpP3rJRMP+hz0Ksoio3/TbuK7PHETG30RIc5y6deTVpAYwFFndMQ1W9BswzK8Ay4Xq9
tSSDrZbTVk6xMVnD/mhX6GqTc9e/h7TQ/EqClIdI5GBAckB5Q40NmqEenVC0BZvEGEq7kzDaNMw2
ZgRRdh2rIepmG0hrdNOk7S3mwrw3PD7SO2V1eXrjdvjTnaZh7+16q2yf/QyUprinlTK3tZeL+o5l
mXFnUFZ9FNyVj6PbjzppU4mirceqLgMpvR0CPMRLR+1DiFCBEQMZcsDvWOGHWJEa1YKS2L21Zdrq
H6TT9uypJKJu4NOpUvbstq39krdlEEawqrfUndfaYw/LwBGCaMBG1Gb2WoBIUUaDQ1GpQvaB4wbC
teOQODD446DPTm0bmW3VvZWDZf6ZelkV8YhW/XCDllDGIqTUobWlbS2R7yENRS0dhseQf4fLXL/t
hJVBfM8swg0cWYMK0jrt4N4w267Z41SEdpoEFWQSkkJ0lnyiGioJiTlS/tKa0DtMmEmlc/B7f+LJ
pLqK7aa0Kd09hMGKcI+nBl5dFvCQxQ+DhT57othDeWQYwPUlQxcMJrIsgRwKyULgD+NTKSDe+KXA
ryqT3tfkrcXqeLepZ1VbOuFvQ9qy/KHM8MwCcLg1vxHL0GlMgAB4VAabfrmtGaQbiwb5Q47i423Z
B3hF9JkUTwx+HfW+6XLzEXh6lFjn+xapJUwFPvCCTd+7VIzjY05FwOCdzeo+GsBxS7dmWkxVnHZW
msVuVTIOuba+TqMShPRjyEz9y5F9EEQDCENhItqMqo3hNZjDBpcYiWAq4+BPbZZ/QK0ViDb4ezR/
clnSl9rvLbWpcTRKWMu7QRuRAGgVVAoblm1o7pM06qHQfrDHos+3OMhA38+4z77wzFYWgIO1/RV3
iCcjEYzF93Icxz6C5XjPbsZswD7SYprGKGf4ylEwZGmIJ4jsx99W6/MHS9AJUJc2/wWThYpuatXj
YMx4jTseWUb4Zheuh/vfgLAsWs9kPIaZSm2ICJAp39gct0HVpjBV137+WmmL7kRhy2MIb6mdmMzg
jRlg0fdG0T+YjUlpLB1qORvSN9Z7mJooFcACiGM62sBJTO464ib4P4rOoztuHAjCv4jvMYcryQnK
siTLki98TssIggQDAP76/XTag9e7M0MQ3V1VXRU0CQ9UbnFzSWp3XokQ28x462/utJ/aSFduzm4R
EldQdFKrl3BV+pGfiB68TRVI1JApZ7jN5sm5rSNG1lNk+vm98jdwoyal1c9Zo84iTGGMNvmy+qnB
DbrPklOvJLpqPYvdpxmpwraM8A6WJQPNMdK+H0CaYFDITrCMmZrC6ZJs/md1wm8eLLhkFaprRXfZ
MbZZubYoPw+MYFJdVBeJm6hWbX9lzSL0S99V0/ItWeZD8GJSswZ2FBxEw6j09vOSDMFQ4LTePck9
BE5w669Oww8G2jPXYORfJArMjJS11LQ5tTP+2MYx+hGsHUPHFGrc5p20m/t8XHf96GwKa08d43wJ
bAbZBQm9G1VYWadDLuvpOEXc1F7hKzD7PCZ6gFZPz7TCmBFtd3WETk4waYCnhFre+xvLFnRWXno7
t5tpiyxeBpUfqTMdee9mBhi6TT5qv8XAbiFc0LDeZgU9djhmTyaQ4ZQPcx0TN7ZFffxlqdv3RTq0
Pur8cLN/qjoZ3BxvpaErmzXeJcK9afxG2ILz12X5AlAn24VlQVgNY7HF6ZhxKIdR0qW2zauJVPht
Ib8lPYWLSpZ8dmpD4JEgcpXsJ8IabAi2mCO1A1Kc15ZOVC+1/k+BdiJADffwbubPjsLdo+EJlQ6T
uwh68W/3df/o9U09ntJJ8Up28Zi2xUDXVBdD2wdJWftJBLHfjXymKNzts+s2nTq7PhcNN8qcvHHy
mtcdF1iZ82e1U3rZIBuQM189GSNrhcNXM5vSYAPL+B9K/SxqTOxO9dy3TFB72t0Gh98TIxZPBA7H
ehsftxggsfY60lpo3I6aUdbsUd6QGYkNA8T8jzUYuhei02IQIMxO3lzZu1iiY+fh583kzjb3eRtI
0AixQc6FP/X/OqE8l4Wzmmuw2VMi4rP4aP7gfna8rK0ObRlUoBz8la6745dVuM94sXzEKMNZ+dUT
59X6bNd6MpDuyVVdjDDM64O49LFWqHNvr4l9r1Ijyr7u2HKrWDiPy5TB7jMdqtA96S4WT6I9DBbh
ztB8WobVNI+3aI3yGQO8NR+aIcUwcxnRkRLtgLeqctrsRRNEIi9h2zdDiT6DXTq9Re0JR0Bvvwow
f7h7JQcvxx20/vTCcB9vGSakR0u4gd21qcO0OpKf6zOCDbM8Yd9de6c6INdh0p1NTloPzZ952MWz
BABtrv7cB/N1Fss8vU5ZPVCsN3eRhd5HeKhhFqJ+k96oWvY3jjUsU0l09s3qCfVheplSGZcoe6+F
mI7iq4QmeXi4E1OwOzGy1CRbetdjMHN/kVW0Bmevod9NW+MNZLntG6FJINtRsTie9xTXHTe3Gd3l
SfmepLnuHZ/3XlBj80o6fnMvlae2u0htzIoEWoAPh02U0euHYX2N9VrZQvfYdXFT+sj6piYcaWJX
EUx5zBEE2zVdxc/lh0ReksAYpoVqmQNK8NF3/nPmgvIE1Kmpo+3HkUppinVWkmHMAd1/Eo5LsO5O
oi+13DTHdBtEHhEg4byqtMR+FuF1y0nwC4/wAC9fepQPeZJ0CxZrTM4zN9RCXm7c+ZVbSlcPj0Em
silnOOK2O9wxDHBgr8OuCJLat3m/1DI5VfIg82MV44wqsrKbx9XXBiftdT3ZOFrSS45bYJbcBpUz
F8sQA1qHtYViShlP/rmHdD6POVq9c0x3vVI0v3zMK846+sp4W7MnvCayCnS5T54mLM8zkELjjXSX
pKXTEjboyKWq/fQ6BJH4mXnz8e47vkVTsjvmPx+rf2aZYPP6MgxNWqSVrV6y2eHEa7+n/iVBTRnf
4L5+OF26M1/g3BHlGbDVzJs82vOUckXnGcp7br0DQdyZeXpqi3gIl/hhY4Okumx2SIbc8Vvu2K3n
iZ4GLB6htWyyLYXujJsWXYVqu2hMvH4Gy2jkqelqFRIrjxojb/R2/Er1FvwdbRCD3oyR/7rPdtF5
s9AbFckY8jLjcytxe49lTw3NAvFn77GqwI+IDh+AUAku8KX+yv5WchsLAhXGOz1kA/eYbhmeKlya
HOau/Svs1O/lU6VtepxS10x1OXQiwKjQEAZc9FwH/4apz9x8D135INUYAA+2cvnhe9EQXEb3WB/S
dJZtaSUQTd42izs+ZH0fN9c42Rfv7Fsd+OfO2eF+ml6MvGSY8uxnyAWNgjwKVtTcvnLr0tm9oLvu
3O3PWdQNTum3cUv/5iRJW8xHJNunyDpde6eDjmiJxfPQvSstJz/vbdqGhZ239U/QrN5URpMrcLny
5aqLyRNtetrn0P+NJWTCszn6eS9auh3/dBCtp4pd+fpHuif7o7Bypwr4k9ywlJ7VT2dzCLwYyd/b
yn0cIhqAphuobt4Uf+joC4Y06AxuZOZIfTNJt5mLCT9+eXLGLbpmCak8pUCY4+UjjtzXZGMAOWXZ
INrLaIVI86+lSO7S2kkf59Uh+2Ju6KpkvhuuhjJB84N+0FKwHQs+s9VqeJlFPwAbaxknl27FJJ3d
zA26crepwW65x7HnbF23lZij8UoUnqhdAGaxS33OZgU6PDOXNeVQk8rYz5HTl0glhC2sasK7JZwT
da2Jg8W9vDe8Yuwxp1V5gGc2oMNCrYU3m2Qut9E3PztOmSz2Yehpeiccsr0pa6ZS735362yxcNBK
OwEgDD9if7v0VEDarHC6k3sPlGPASh9DN9SqyJjaropImaXspXHxKu2FvF+bzeUjRBvkIRptlioO
2f5Jm5Q7sLbuO6BOb0tP2oCGaUSJSCszS9x20ACuhU9K5QxStKb/eW0Ws6ov98W9+BOxvnlnG3cv
kbC745VGRMgCi0PeJx4XXYENm+SSsIHWfGyBqn7RkdmmaDrT4n4/zZO/XCW5di24riuc284bZ30+
dv6Rw/HAQ6XBNrM5T5nIvrYUUmAhu9mkDBjV1Jlo1fi1n73+VtcDWZkRaR3RACDN7VXvpp++OcNe
e26uD7f1SUTN8FQzPfKg2RhrIZO26q47QFUK8JUgyt1B7kep+spMZQJC/GFbQ4ckZadf6lhUH1Fz
RH/mqjvGD2K3NvO8UEKiN5+ibW+Oit3uZz6lacrDXSJKW5VN/p0bVX71U0t18MDGebr3Ji32YsyG
Wha8XzubT0Ey92VtgvpTuV7KYQjH9G3WKWKsyt0FzYlrqvHVTr3mWhNiAV71F1unuhhWKfrLlC5f
pqJEjYXySYdmkTe1v0oPn1GCTcdXLGM9nsW0x0SndF3nlKTLxTxpJduXYZBtSJ/nVftffF3XFHwc
woAxH0qX2GoVjGRcVA0ucWcCBpysoO5pxPvbTjLS7do5ic+FPTZO6dCt6tt9PbzvgOPrw5wwwF16
uojmVKu9ix5w71G/6yFVFsHwGK6PweCiMw8aKwCvmRYZvTOZJsXCf0nciH7f5+saGzOU25KY/XaH
sOKadryhpXPztgexKDu9LzYeWpAHGTflFwAflskyhdfBbK64Eh/ZOA7m5WPjk0eiweFF4Dj8m9OG
1glBmWhup/7goW27437S8cYd3r49yZJhKiKYIRZevz5ZyEOr+4ZhCIYjTu5A7JblVG3dYcu6Tx30
noCqyzVLj9Er+nWPpxfFkDSc2pSLtAzqvprPUefV1QX5XfA9TGhT+N3S1inbFfu4htVRmshtqqr9
dKC7WC+e3ofuZs2WcLwzHtmspBAkZMfG/SraH/rgTrzpKvqbCpDP4jAABh6s0b8AJ0t75x5efLPW
4RrjLfW1SA0C9CGcZbJ/27VOqj9AdSb5Rn0NmELs+CWiUYIuqfHm2yOUMoHAagfa2BGoht6+ca5L
GEqQLtVIojMqsC0YAXQ11oCOKZanr1xVyi2ObJT2P7XLQ9w5USP0uZmS8Wlpvbl9qGKCVWhhehgb
jAA9+I1G+UPRztN4vPS0I+9OR59X2Dge3hBmQOgUvSOtc5u12Z7+mAb/uAzzQUtxsNU03GDNDKo5
pa6Yynohc+MSCy2jp0x7LUt9U7/89tqAyCht9dDnkxe68TXdhvUpwRczzu2yeicyoI6HiswaH8Nn
Or9TIMVxZ6Sr4ryuMvQ84ai6v37Tu8nDLueN7zCBh9GrxiYuuHeW5jYIdqVeIukbmA4p3Obcdj09
b92LEGTapAKgc00bJhJ/ojsYxXHjz2n31rQc29PgxOiVCBtYX2bcRF52muz2BnYflGGkRMb5NEkG
o6Zy/Xd+0vSZQcM89KuOf+4ZjyyXYbNfkvaoSGiJxfJ5RNlKcFKEDf65meOg5iwks48yuF3BSbWK
v3nAmQLYIE5sXs1zanKwACtzT8fOWw/y7uS1NNg9dGNFSdCA/ybPJpsIsOk2VHwaoiyKhFLNazT7
9pRwab9pO42/FCjec7evtGM4hsgiPI7oph2AoE6TZeArvH7lM7XhoOZShLv73yi8YM3DafY+hsaR
v8hSdLZ82o14CemzwnJj9janxVfqm2aNo8rZCT5+bAMhbeuUjtHpaOxsCvnVZ0JjxP17Ex/M5iJu
YHxiv6ne+2GJkCJ84fUr8/fJoEpoaWnnTpeN2Vtd7v0QZ7wVoXrNoKOBqtbWxsUCnjIWSzNlH7ZB
k3QzMAM8Hqh5X+t2h8WrvJnY30rv9mlwFEi0Z5v9V10ldP1NO4wm9wDQbpex6+Oz9sbuplq0hVSD
GmKVAUST58g8zxnFa+gKExTR13QifrZAAe/UiOAP+hIIIhLGJSwbJu9vTkeRZ3DapveAH3LIXUFp
zx0lHAvy3vq/4m1JH5dhniAyvHnuCyddd67awFfva+ZW37yQ3YB0PbI3m1a9C8OzWyf3WgXeP2wD
wJ1pPfUN7XCEK1pP2QbJq6Mfm6+b9jInprk0xNC1uYKOujca08rc6W17G5hshaSRYberIqYRvDFZ
iGHrAUnzt06gQnIwUPGdYJoRPAzs8IU1hVGfWH9ZMiKbrMtOotcsQREN9NKMEnvFk25scJuwr9fl
s2n3P407riGWQht4rRfpWV9pJfcQrB5Wu0CWL+DOptB052mp3Oe5moma1Qa4q0il4fluoUvIrpok
SMXaIrw12ieQwO6D+d7vVfefnrJ5LOpxTSCTujV+G51RBveLCOQ7xP8x5plmFC7GZUjlhW/tP9ZN
2MKI6za7dAGNA1REtZ4X0bYvaj4ITpv7lUMVtpZJWMzt8PWSW3md5m6A4bBV/9rMyyGIWCZ79xRt
LLcVbmDTP0cXoKreRKVf0Ar0z4KP+bTVkeZELF/kBrPx+iGdVd6DD9R/7d4sTJA0b79IBToeRO+D
5KQ2vhXelwp2X7PoNWiayM2dcYj/G83hZ6e92+Lx1QQwbpxBO91sK8dKITP9wYjxhZzvCdqmvR7l
3bw1OHYcqb/QFrn+TTPYKjktQWRRQMV98ysbzPqtn4AX8pWh2Z6BKU1V4JBpfjkhEYtnu6npA8EE
zU9aR21c0l06ESKBbbnVvmUfmhSifQaNbOf5phdWT+eOzvc1aYJj/mwaRCEosmHPxSVwkM0VInHm
s4Pr6Hy3LRlccxzYr1PWzfsBruA34RXawm8gzDHCvdmmnbBhE5sguDSrc/jXbsjEj45XLQSwVVHw
G0h29b4PiQ7UJy1mjdBCs3UFxMzfPLq+I3cMfvITHH6ML6tZWvc0SKKtcqaHmEwrfJuQV4gEndW2
eayIIB5co2d3T1q6wraa5tvooKEt/W3qPuMRcrysuKPc0zj0IcIJCH5EmAwh7ZXxrNJFanSVnY9j
ZcUt7EGpLlnnDTMibjuDVSRa/kszeCgAuG59T5jNUk57zA+5I5jrC16I9c+QpkIgqzwQRmebdjzi
FBtXnQOxgYXnopvH72MNV/Mn5Y+Tu6l1nbZQU5BRONEQbLAStQjKQ7WTg7U0DEhSKoy3WKqwVZjd
TdXSfR82YHTukyp5jmwc/rfN1q1Oa+pNHkx+m/xMR28BknA3F1IYQv4cR52jr12DkBgFJHMpsiYX
BwO7hHsPc7pKkIO06Z3lFGnDJWscUMozEQ3xcuLYAQ5AWYdrjixoxDRyd3hRR6x7nwPZt+3TEkkg
0hgQBS1EiNDmlvY13OBPJf4sexsiJqoouaIY8Lgci0D5lgZ2TqNX18uOHe7YMlEi5uidh0Eks2bm
yxoQtcDth3PQ6yHMbYj6CPIzGWHsttT73vveF90xsP91Y6yuklyme+xxb2fRWgxNxgy00dinuZOA
lOoMqrcAlU9/8x6bNe+mbYWYNOtC+gQ7GPa73ysqfir06pxQUU3drWrdLs2bo4Ed2xFSxKc9Zngt
uFCT7QzrZ4MSfw5G3c12Qpa98APzVOvFg+hV0HTHyfGX7jhtE+6kz0bVcX1eF4io5yhAmddwn+7J
9qwB1XRJ/OvR3MppF/2Tit3Gvezh4OubTGlQe7F0rvOMuso01zYesoSp04wPhP7Wq5eHTrZ338Hx
etJj3UnJl0BZ3KwgfsKpffOqqM9uUpnAvWyDE0X8wqDNP4gO9+bL6Amg+uxw9VvAlPYVeqnsl3NC
swylsZm2l6ySCTBe5wx8e2cyf5GNgYq5QZfs56yZW+cCaBnIc98fBKNVFs5Vhlb/3gNn286eU42y
HGVqTeEcqmoKHUqkepbPBc/CkPcsmn2rcZ90M+rTqCtzhwRvFQVqPWCjBgsW8HWQKABMoces2MiL
wHOoDzGfGoTf4s6yHgCz6aqm6aUWDYA9hVYfJ6+PUBzPbfYlL3J1TJbbnK6fDDv1t8TU0CJ+0uKh
vCBnmAFA2NI8rf24Pyjo/uMsnLmu2Waisfjo9mTVedhOaXXmIaOJGwdI4Fwgbl7LSU8yQ1zhH9kZ
lVo1kz7YtH0eYoHanVrSuVM+ZGDQl6lZmo8B0SLGbMpf9veDbym/LRUivdMWiaB52TdI9I86dfoQ
PVqFyUfkyYGeG7vG/UmhFX6YHdGuPzwfQ9VSotDjbdspvgWp5Gz+196CD8FUzy0/RWWnrn0VAqKm
qEJHM4MpOF6wreaoHuwoQ1gj7PPZncCzcLxBNWnC23GJnOMEbt2a87RlbJXsU2a8Mx1qGp/AcsY9
b3jk1Y1ta/XkwGXJK5nTbve6ZWBa7246Nf7tSOlp/m5jkq53nmU3CIM4NzJXq/v43pPJ2lwIjhNH
MTbWY1U/Ro/yUJmBRST0lexRbscBSNc46cHYDbfQfifmPljufWRq2eOaOen2GU4BlcMJa+3fHvQ5
cQnpp/AB5cuK8lh1ByuJbmRjV3LwqFp9laT35Hcl2WUz0IzXYVizHsg0ppsr1oX35wIhvGw59ryh
d8Y9jHj1GV/OjFO2JugyoiVsbgmw4VRqZFbmMks3Hv95s0tw7lEFyN3WKcsE1NgijfM9DXsRnbrN
qboLYg3Tl060e9MTt/LwPAmPMii9ZNLPA18vu47KDNX7uDlmf3HxgOGjU66qh15XtLdG7PUfz2H5
6f7L8w2kHqjauYNExG9nAPbVjOiN1/3VJvYxF1okES21kSEkKnB8dUOGERWsXw4DMcXFbYbTYfTg
nV3u5vXNgdlZv9gbaD/6zRRlIlh11dxstV//AZDQ5GaivQlsOSpb4eYJlTfcbBACkMqZwNzQGTNH
nyM3wgLG+l1a38aOXP1LdHjHW4KL7nE1PR/7EpnGR6LP0fnBzvJiThurXQNkCWVb5kAy4LsoXxg2
mJIJIwWfn7YSghwVuLOvMeUjo1ijUVP+l6JkSdarIzdH3fGao2dIDxH2v8eBeYxMdMzKTzrb/bgM
d8Kd32bPn2JWes3Y3cUy2e+ITmEEtKvD/ucaHphm76bzwLBF6LRnx/boRoJIhmHhL9E8ciYbyqo7
WcYCVdFLz6SspheJCtnkgqZH5e6erk6Jvg7Hkq0ifwzm30lgM9BphTkVCCFkN85x99nL1f05hvM+
gzyo6iiRX2QqVzpJPiGKw+QSpdJ7ZT6KaK7nLuTq65a5fYQ7EfpiRhifm24Mvt7l1TW8+50wMexV
bCjTKoznYu6Viu6cw3VXBjd2yW6d2vE5BEcExu1HfXfkZEQxX6nNDyzyldFLb0a08PbqHLKDmRU1
DZkTRsFXB7Ewi355ZWTlWKGeYAwc0unG3w7csokIWv4T0j/+q+Oui08CiuXbIWMwm2wb3flEK3O8
c3PET+HMHPotyOBEL3O1mO/aadiiy+S4vIDrT09ZOrcVI9BiX1t2NPWlnUd1nAeG+wNR4Rz8Gzu/
iXLAHjqb1gtsCHNK1DL70iTIlFWWrv9FzmLDax1vHl8+SqoejAjbR8apyPkFl7K2iO+m+GWxEG4F
Vr9KFNW4IixTtbs/GEqtvQnpULyrZ7OMBJrVWmJAzNr8cNvM/2Q6mx53DEBVvunM7Ysd4bF3Vd4W
YVkWdhMS8liowrVRX5fQrwTnTEk3P0jP1qZIMYkkvRr+4HuCHlBeE4tU6LcC9d5QCBK1USIlF+0t
MEU441QgdjffjEwRl9Wc+RPSMeLfmCA4cD3xOKALS2z+JftwzKzBLJNzXusdcYVpFu8gLftw73fe
nr4kX1LTwn65wOZZFNC8qqX1Lxg2ZCgExlT4pzEAYSs3hLvUmTCwLXFaEtvPNuzX8TLKdm1KXleW
4xJC5oF00oaI7SB1qJtJMOzsRJKm7rpfwbxqqoeKWkDRQmhgGrJVtw6zx92n6eAFW8bptLo+qkQT
w+MyYn3JCGMfx+JCS+RLkAvasxhvEQxHco1l4KE3cs11Ed3+2CAaHwHk6CByf+hYN1UgzPpEa9xd
Hdx1pweY9OwtQwYwnJJwc5DMLyKOis0ZjuCmQ5VqbiEQeBucA3H1SZDjW0NDziNy1g5YqIjbehY0
8Yn5nsbMRwUwp1dfdDxA5fdLptqTikXoFe6xu5B9YptfVOfSaEQJXnw6jiaUtXav4qu/pXxmhXNw
sPbpv0h2zivKnOR5rxSSgwkX7eCWDwP+ZTp/GIop1jvC8zllqZoxwP5Zcf0fP4ya3ClPRusveR93
dfQMZxE0siRzGZ/5Egt7z78ZoOo4dnDMHoJ81MYn5S7R8b1JwW9zEKiWKO81CJqiD6dtOC/xET16
PJ2skJFq5/svSc0vkHFBYNoxt0sRjLJ+qTpFRy84WbfwJZz9IGKmPBPOs7w2uM2FeWThFC/rWoP3
2sWtPuJ6PNIzLehRlaKagObUwhteJDjlug9jEthrcCw1klu7jrTa7Qq+zDfvnY8kORSTZ9+y1bLr
IKx+rhBC1y8HsAi9BkfYXiJXLMj9VW9eHSckwnpPgTx+jmugmFemmU1/fEccD+skbmKgjN5+E5Ud
kXrFCvOwZGLD5EwsizK3givuDTom/aMiRI43Q7psP2ekFE05RyFvl4/MWF9blQiWC5PF7t8kfnvm
3m/s0vxIQt3oM78tptQ0gs77vsxJfOpq7uFiHtbI3GpZVypB4hEG95rFjh1NlgrY9GpJfM5BEY79
nPRVFp/3tpdfsEyf/UwmL/09br6ZEAOPwZsj1PIRzo7LthL8VHca42qzxdYe6bdl6rsGmSRD8XmI
O89h47KeGrrkANdLyKM+qB7RZbZLue7pjkNCt0XzK6RKPJSJpBEtEh3jq+ROE7g24Y/uzy3cm+du
aQJCfwML1DgMjGuPfnZMqpzq1iCK0c6symxcU7/8WvqYQTCMevf16M8FMpHqTesK8lQ1bVtTErjI
TkzG4k4ka0pRC2tQaPoqdjGAk4cfxOGsf+mfe/MgewVmk+h9S0+O8mVz0/IU/q3R1Pc/Q5fNEDAp
bp5y3zRoRaAUJTSbnMOUS1Q36ylulrr/xQMkLrZlQt1Kw/IoJilUY1HGQdj/miiPT652zU+kuH1U
pEeEjGn29mgpjsWNf20mmKPzys3ZMhjGs/Pd678WxmCgqdKjrDL7O2CT4amfkJz9Vqozzs2CONot
ke218123c828HjWMZtHGHagCZC948Il9GjHcgCZXy1/aoNA9r2ls/NvemHF6cjyluNfMoYMc635Y
kkipwEPw4FV9cLfaaKlKdIJbzBL6uocv0WRC56bruASuB3UB57Rat0jyJn9vLupYdH9uwmUertFS
i+R2p0Q7N2DE8KCenKHjyaJdvZLq2Ljn2o+gyWuGMTCPtF5f2iVjWnejcH7XzRTbfIpTiF8P6dRr
nK0tMRC03xiJ+CyEorBoYEVXkc5c7kc8PU7WQVIeQ0HtZ5TYHp+6sqjjsVAz6OyOgEsDTnwfL7Ny
ZHjPcUzqk1mZ44vaAwjPMb51wgv34LEVwmO34Zq5HmK+FXEYP28/bUVNUPdPto7n10GtavuWLUMQ
nqR2q9/xgvCkHaKhKvVYNX9rE1ZBXq9B2z6YxDoAMmxnNfc+zjm/QTay37tMGIF740bpy8C0T+DE
iLCtv/SwZiiNIQy314pVKBQZjVhoP6PI8C4eSeWel3a1zY2OUAFzT7mNLl0VzPZM1Fha3btuRVPs
69SfnvG2a9pyU2QrQiLEyZL+DB1mBQ7pYH9oshC9i+cpdO9pNWXe/R4fsD9mPGzwUIXoYM5e4h80
Gjhm7Ml0Gtm1mDeEPgM6N1Cw0Xx14a2NJnQN0pvAA7Bl3go6Qcv/yUFrPIosdB48D1i25u31IvJ4
4KOnNwHzOJ4FgMBRzEvlczdkov/bct6aIoV0nt5VlLRxgbs79o+d2+ngV9IHGPnWWaBZYYtAVUpw
2uYAeaYL03pXvyd4sH+ZDce4p3yjUXOMHYn+mZx0AMCYrHrrOxxxaL8d35F3q9v3XE5DPf1QbL5B
G+2u/Dwms78p127BS2ZqTCihLccPX4ktLHaxajePxtGLP/BCm5COtsh5c78xgqN36BkQsaON8gtt
Ipueg5TlcfZ0kkOejV3MnR/iJJ+jUzuaJw1G5TEst2AzG5488k84HUDGaypXws5Y3wjEadHp8W6b
LH0WLCopOmW/Sx5cgEpxW4XVWt+TTdylJ2Rcbf8QumqsvxnyqwJF45S1AikDjZVFQSlN+s2icd6/
w4x7n4sLN3Ri790ZTs2K2IULukkosSALOq/H7QAZ96LmDbeRfr/uHjJrCB5jxFNQ+V8LNyzeaUY/
vOhO1eBQL6qh6f7ArLsAe6gGtuw5Vu6EF0OKZ0vBGaSyoK9OP9elE299ArvDKo0QALJMrt556bOY
c1Q1KwFVrKXeS50wty4yFI8IoL+WeQ35vSSv2uhTJe4hnuE/6ZsMtkN1mXiL+AliFVC/YCER/2yR
ZHXCA3Lf44504ehoY5Ymxi+Fs9t6Or1HkADJNmwJ2Vgx49cA4dz2GRV5gvyvIv70P4Dfur6JwY/k
uY3RKtFvoLTn/lq9ufyftPPajRzJ1vUTESCDJsjb9CkpnUyppBuiLL33fPrzsQ+wIVHaSnTvm0FP
z0CREQyzzG8gf2rJwdViX1sHxLqgYOy4BRUZq3rSnTxixWDfyXBstqqalq9hTga/skZ9aMn4NUy4
ZOgXf3qzt159tci5IFItXIatHZ0zt7O/a3BBXqUSliARPQ2GoSbtylylTQZHtNSy6LXsGkW7xTIH
ogRY9qBdC8+p9lFXm/bCBSxn3ul1FzTfw9Js3AWHV2oL8JtuuZK4sWarxlCA/+aOjnZamMY6vfCi
t58JqLGmsGAl+Au4EHDSgPwDiHTcoecLycbtJ9IGPkosPZFWG9VmsYQDXauE52Y5rPIq0bqXptIp
DMZJ1ns728gNiKPOxLqjjUQov1RoHvmQIIdEwI2zy4tZtvqBOkXdUF2N619pb0sINyY1UApN8GjG
P0RK/beeNluz8fKcQHTjSQC0KZLLcbcSlh8jokJmR9ptRH0D48tFwa8qslSsXL+EZ5EafvKQOZaf
gx1JrHJZt2GhrjOtVTIAG256gbzJZnNEq94Qorv2SsUC8wEtOkO5HUWilauwb9zhWFl+QtRb5o6x
cijvewRfFncVhwJ0R1lq9TMKqJW1bCS9Phd5h5benN0/u0Hjd89jP1KGLoUVNGC7pm3aeZHxh0IN
3yGEf+nu1KYpiLo51nylftTFkrahyZc0WnQQDaBZK1kYig3VcSptuOMUJBWeDl23cuhngqgP1Nsh
cNxkIZLAeMTEuHDhAwmQOJbnVVTSPEVpVsPYNI+0fFNAOTEkBCr/geuupCi72xoMMgVRVvJEXh6d
rNqFU0QNKkuWJqDZZm2PoQrpspqY0qai0swNoHvif5VZ4paqSPPaRlrbLfo2HA4J6R42AJHr9tu0
nTCb9J/VS6+yKMe2plexp6HW5mjwVOkv0PM5CTp2sUcWMOypzwFupQES6OVGc6KMDkNraDCMwDVC
ksjG8lwpTR6vvDgj11ccfsTaNEr7h6438A0oggJDTwzREIR76D8hPj3C++Y4JAW4hAnb2Sk4iixV
O1Xh8IISXFLQdJ4tLKx/pmqY8d+pZz/XsariN0ewvMzoN33zXILlpdGNGdyBxo0uFSw2bWEDW6S+
S1luAZ6cygqPEqDfnALzL25fZN2B0sMZ5JP0+qYP3F5bmHo8cN49B7Ux4qRGHoJRrc9eoAxnX2ip
uqI5nRRbK3H6v/g+KdUiNGs6h4ihN090MPInOEg8U7YeR+ZOq4Dh35b0LH8lkQttYYz01lz7lh/d
o1rVkuwXenM0cxr0ExCgod1RFcmD0ZexWCNxA3TSG/sQ1nrTQclL1WgfW7kpSfs13U1TruAgdw7c
wQroL9cU4H1oqgf5qwEgCbkLaD5V+CMAEglikR2R3GiGUnSr0jQdmCMeKoAXVSUDPxtFapc33F3t
XwQBkGonxWr8bZGY6TMeL4oJwCvMqscwNzJlE6SxfQyoTPK2BioflomAqmtViiKLMdMBIeShQSuP
BLU2bjVIkQV8p7g3unWSUsP8Niamd+56WnrY0BXqfaTacXkbOpi5rWs914NjJyuzvHVTfUJmN47m
r+OeuB0mUjT+gkJM54gMh5CGBJCWMy1i78WuiJr4f7jmX11S0V0oagzbAG/QCGOhGtThrhw721mm
sXBP6MIEzbrtnerSKb2m7036xNp3t3T1R6MOqx+joXUFOKUmxwAgzklWgSo4tQQ6kUSYmDWRg3y0
lKB99qUaq+MtdJjMvsCvHh70NAIK0YcF3PspJKtvqlyi5ciFD88Pugd9tD4ObWUV5mUBgjLodHct
1ITHAiCVu6NJ0D7VItWfKbqE4QIkFKr9QIptG4dFr3wdsUMG5d2qg7qA9RH8KEenfnHSSOEA9gZ8
lB706W9BhEQDsaKCswQf3bfPnRI1NPEabsUNPR/dwIa8JyOGVFTjGqLGcOQcj+uI9D1aOUPWGxjD
JmCmW0oQGW/CSHOwwdIT2kSa+9bGUInwL07XOc5ZQhsC5ic7716hXtieeqtzEGjQSWpS6u0KiFsY
nW697JUUOE0CS7VeqkVW6jtD9wGhRWQTcjXQ0nOWheFVj2lkthDoGnhC9Hylu24NXTX2RZXlNGt8
Wb7kpVJV2zaJIbP6TROvtDKwLG5vNy2A5yMDTbilvuRIDdOJTvOMUmuoJzuNSu/EYyuTNTUJs+L8
9GOybENBBtcYwt912Kh4N/DhXQDuQaR034l2Ep0SQJcGxwjoTP2HBC51xkXsJigVUR2NJe+6Pxxz
aATfOlGDnk1rYomFLkRXPAwoIAHoGwGV8nNtM/5GTNoE+yKP2t+RD0NpAVSp4H7Ipf5ipspwjNSB
TZgFWR5t2qLJn/qwTx5kEI8UI7pieG14rH+3AFSsiSnVnFM/UPIVliqDAN6vAuuVdm8+mO4AiNAs
bf059vPpKhikmyxh3aUx34NQb9nlgCsXQVGj3VIbAMJWDr9TLgbuom8mghNgrcrA+1a7fhQ86CC5
6Pxzr8YPhej9pyix+wGwYt2cqQuXOVtxhE3TeKrd7mgFUYI3vToxN6oGX3eRU3r8IwfizFWlj+Gx
HlwoulDOKrAucOMeY3SbXEC6AlUVFOIHWDbYYr7WY27DuOwU8Ko8jT9Ujne5AkWavkoq78jvQEZs
V7A50DFIO1UuaU53z6gqDQZkxDA8JanroD1tq4q6rQkxD6Ai/GdwSEDqzXwMkWhDv+MZjldbblDg
84qtC97JAyleRcWPkXecGEyN9AcyTNtfJnoKuF8NqvIC6qQPbkAsefxrq+vTvYXuS3Y3xkmzK8ay
ZJfQTArYu4YFEpqWwPNQgRxayqpuj9GYGa+lAHW6kJgWoFFXdhS5FQdGD1AiC7wUReHq0SA9/wXV
I6m3iVtqfxHvwBu1R6UX2Vi684idt970NRoRALFHw2hs6O2powlbJM9p7Ra5yPSljPLB35D/pMpR
lmP2jdKYmHp+XfrMpZsee2ICdUmF1iZaqgJ8wqXhB7+4ARptASusd+4GVCtoFYvQuaFSDN0fLGwS
3RvIArRMM6MOWDa1TZjoRN1BGuCyuPLyjiijIKRaBFHMhdPGZmU9tZow/B/wVjx/m1pteAdwSneo
LCLvw6YFlZFTqux3lFWKYlf5DZIKZgh8cmmJ0KXpYqhSLMdcdpADzNT5PWGrDi39A3U7VnZnErAX
Q3k7VZF/BALNcsAJUn+KTOFQNe873z5lWlcV9/SpIJkl9qRtoASRVh5jPa2jdSNT83sdekO4gOkc
nlx6TsTyQJ6+59oAq6UV6Ui7XAmGFHOFgRTZaaOW2n/mxSk1owm1Qf2djcBRwPAlVtuSeF8Wg3ZM
q9E7qXBv7hrNgoi94IIro4cE3p5ztGSXakRpdQj1e6kaqqKpR5RYSCM2WViYrg2qtzGrn2OCgni5
om4LXHaR2Ibs+g0y/a3SXMDja4V2tocGgtVW80WQQOqBEJh4986AxEJxa+uAgskUybd0b21BqTcl
DBXo4cEe/XFbwTHC1GKFOLX0ix9Wbo0qGSB4p1UUtDnM9NSS7iZwUZNNV1kpRBaAOib6jpZFq6Z/
88orwGTSr+66g5LhqfcASH201yLrOiIvNUBHQc9q6S4aXRv+6Ai4ZDejS8BBc8HI08cucJP8xucm
NFdNbKevDrpK6rmikz/Rtbnk7d9Km3TeWcjBoWdji8hB1a0P4mYfKYkct1hD1ilS1lZLyaXz8Eoe
B6tM9kPe+fquptrpHZxOqNZN7PjcmaIa/WTVqaHsH2rONP4RqbQsyBlIInwrGhGOt5Udme4BihGE
K0GCCo2LbigwCI3TX4sFUDx4WYuU02USt8IhWVP5KJV7iidwd/qI1u2NgiwdBmRowHB6RkQK0DKK
geV4tTPwZ2mitwsy724q8RXozXdJChgOu8pzM9gR0Pqm10a4xA4NAhAX4ZPZltYPAYuG9yLvnHst
H1N8KATFzoHWImyhOAmJbHh3UhJxxzUXkXSHs+GaRnuiNcUbxok0nirdRuLe44wfW6VtUTzgczs3
ilk6v3q/8H5GLMC49gGGqxQaqOysm9KqfiV+R/jYGQElUIl7GLJEHX8zcMcO6pwhxpd89BR3J6Jc
KXe07/pvbSq7TWpZotrWldu3x7QvkV2xwRM8tA4lPmATUIF3vZtDO0UCqGOvyAjFwJYdeBwzXthb
XwL9ATbJ7YBqUOiuaXSXuzEZ62Kd1UV2Pwz/vHe61j8VOk04QPQ+XUwYNKm19BlXLv3O0Xpq5GYE
2aRojH7nZpH/jOpIQNbQJM4dfFYkT3BzyvA31Uy5AGkBSjUwAaMvKN022Y7rPefOMlrUf0bfv1Ds
0soFaTuFukolA5sKV5q+rqBiPtDCpzWtF7FyGnyfkm3pJXDX3dZp/nadVZOecoDydQieglSdSnFG
eRBi2tGDI+qi/JDhIdVTQ7m1xxrQdI87DAYFaPiI20bPbWDWXgV2QqU1W3Cgkj5c+3peMTXPrcc7
ISmDwk4v3XbZVVSlkRfRRhKSyhDaOS71Ptjale1PPK2iUO9EC7GA1oFC3S4v+7ZfqQkZ15L8VwU7
MYRgsWRWwSjxWpQW6MiFC68SerYSkdf9AUBP7ucCOHUWmi8bY5tV0oNJwnu9zdARHNcohJn3foFo
wmrS8rqonU2Lu3FdEifweeyzGLzbU+0WBs1ip6pW0qDWDHROLS8owATUsxBrKO8kYmPfhqzr3WOG
q8OzjTnsKhKiaV8GnZY3dfTBCYl76ddzvunTwpdF/w98Y9k6C9o6arpEFRCFFy2kFLkGcwLGVUdj
AMAFqZkGZbM0n/Mp7Vm5piw8frGVJ3vHGN2nUpXQnmncmg8yV4cV3PL2VLRlvBkBunrg6K36Nyx+
sDsQRKi/I1ZHsjFS9lXXZPHqCb0ZZyIs0yddUIGMoKzD4dbWCjQntDvAIYMhBDMBuzQfabSLpIyf
o6SL3Vs7jpUejHesrpLQQi/A0Wz+2clNpM46sxsPBUn7rwyaAVx1pQvv/bE0BVw62DELEMiNTp8S
bPEmRElfZ5851W2maq7IqTKV6X1ueNRRUjWt/qZam//MKA3zC8rUJkmnYjD8bM2klGvbKfpTQmmr
WwSpqzt/LFWhhaTTm996WuQkS7BG9QMqElYOddxOyIrqPMUy2ir0m94o6aFUqel7+8yq7HHl0ILK
13YjkLa2Qd3fapPS0HrI/PbExdpGaxpNoNA0rgNlqyeZ1I950gzdLUwACBMdEiTavgigiDkk1eAA
1ar62XD3N3cNnVH3nFVKYJKnjGKl0gyIFyA7kY+DbOgr4c5KGrhggSH9HzAGQhDBldPVJ9/rrYrP
0wP1CqvG2tQ5rNxTTV+tO6it29MwgdASRBtwDDYbt4tgBmqQgH8F1IB/YHCWn8ENgfYmoGglOkEO
lEf+WWQHCbVB2ZO1tAJ6cJ3F64IuVIYkBEQaihIBGLWFSyylLB1kzKNNGZM4cbICuoLLoNQV/KFi
13ZvuOXQjjR1ZQIRIbCHHE07ds0ZQD4at2z83EbTxBtB/NVLMzAa/eRVSgqEBUJx0PGo+XAzyqXG
ZZ3cUwMaoWiibm5uuhqvpZ1jRvATabY1+mZEDdK4HTqablMlWLA6PL8rUtPRXwaxVv/umkI/JwZa
sPHSaajyHAZk99GiSi0VCzZ0g+riFpBNYnzXUJSgCWwqSnehROWX30BL+h7UdlAExioE7gIaRtAe
pDaIsEr6LZCt9SvmogH9odOjkGNr0O/pLHQZgbTJeNWVwNBBg9N43SR5VLv7uLNauUWsp6y2TkfA
woMIhgPfrLCMcrDOloOsZF+GzU2WJpCS/bbUD33vqZ5DldrX9J9japR3IqW6/10C6NLONdBDWETT
E38PVDq27xy4klQvckVB0ndkmG0B71b5rhlVm2GJwl97iCX1/p1TlDTzYb8I4HewxCMjWQnXKy61
Uqdi31BbsNFgEuIhFIHnrEZVEFwXUQeyR5kYkYXm1eqNAsYm2veQtr0NFzLAgLrUSDOdskZsIJG2
/0qG2VdbJC2bcytkUa2DzmpacMq14u3hFnvqMm+zAVIXLARNubWp3iPb5Tq+e3GjXPwKc8Ur9rld
4JJt6Q5pCBRf65U7pUZhqKZbh56TZ7cR1Qap23TPKjAxxfds5AXM4dElfnTj+6Fav9oqATfFAZjw
6ywYCv1oIk/n77IQKAIq1+hHLUwqeZisxKEXPSPV0nkTSNdU77OiyrMTPiroVJe6UVXnyinAu418
M3UPUcgjaBeKqRePRpNb9KibiqpH24VBv0oq30jO1M37/ka3wP0orW5BBZBG5sJma1qDUBEvxwMS
s+Nvw27NAFxuHf68IjH6mZwmsG7UrVX8wE0xE02P2kSzgT7VB4DDTfAg4mSdAMJjQNBN6mJUvEdv
jDdNpu3tXb1c8qWu6c9OKqbvZKk1QVVJIHeP6jfcwZlyqMIYbSy95tDFxbBuSzTNSwBRdGe7fEdO
Ti2QUF7fRn3RbBRLvqQQyPZq64uTB2HAvaK6+kHwWxP49MJlo4E9KZlOMvNvBL/NBnEbP8uaA82I
dTvswuSP431HNevKyn+Qq/9nHExvQFYhxWPPVh4PrUbAFGoO9qWvH7Pl0O/lwVTW9VJqj0F6KFe6
t01QR1hm2Deckmta65+OT2FvchQX/IL5+DKQUE7q5gB7ejk2xxEpCRIAT91Cy3d4PMwclP1fUjFK
set8guHW+0H/Kzplk2fRlV3wUT6WopSqTouOUc4HH5CyhvrYIud1oONx8ooNbaVDWNx/veafDqIh
As4uk5Y2/7T0LfU+BtR/0IzkAr7tVm/uQ+PhPwxC+kZpnGhFGDOB2ij19Noy3PaAyus3x9L+QOi+
2L5+Rap4Phc2J88yFDnpUGsz54LJluJUqm3mCAwFz6V2L+STXVwZYn4SGEJTAVxYmmYSR2mzHUK0
Z9Y2AcQpzC91dB+5f4Xzs2xO/2695qNM18Ob8xagpT3GpRaeqvKnCH7bzmm8ZtfwyVq9m8jshsmV
3vX7QA9PMnhyzaNr/DayK/LH19Zq+glvZoGaV284LbPo3LPpHVkrNbwfqn+5t+ZrNf2KN6P4rQ5N
R2UUxOiWsZYhGPPdsC7/tw8yuwADkOa83mZ40iEvRMofdOig7l356vN35//PhNBEn+wkVW02EzrM
uZKrVnia5KwWtF5u1Boq59cz+fSj2LRzTS5yC5zU++UiFQARiwz9yc9PNqKkIaqVWvC77K75r2vz
y3SajjA5jrokFdf12SaWbaqp/hDFp6C+Iz8OqjuI2usABNqYvwwmdR86JQgtbkZxcuX3CJ1oHbe9
ntq+D3rPQU/q66lPMvRvH9X5D9LfT72vRwONV36QP4p1jI5WYAqahd6qVHJIWd0iev56wM/W+u0K
zM6Y0mauVVFWOLXOVvxIkShMbDpjV1d6boc3n9jsoI2yoOxWePEpQggzAfUKVwt8CbphzhZdNgfy
XtRvJOj5r+f3z46cr6itS94IXQMoPN+xjR1pKsyC+OSkygnqHZisMyptYMlRgFMeonv5k1yjvUtu
rLsE3R8Kqdek+j9bY9uw6epMAYphzdY41H2zGUB/nfKV36x9xVzAwkPq+9pUp4v9w1RNzRJg1E0c
SWZrPGi2C2ytjk9FfU/RcIHsVkyYr724C3kxNigzAQaLl1cWeO5DIAV+GTz+lko4YglrdiVEgIRK
ShTDWWCRoZIJVegKGKs8bO+t7lHLbikthaT8jdza4mdfxOfpWwChGNCZyneUqjZmm1z5VR8O9uxH
zS7DOgiGHu2w4dxA3Rv6xwAqvYNGVUP+q2Wbr5fgw6U4DUY8qKPQ4ggsCN4f2hwZSTNxWQHp3VM7
WJTln38/gMXfnww5UPIxZi86RS9AKmY+nDv6QLqO1rPy8vUIH0yKpq/4dojZHJS2N21yu+GcU9ey
7Dvf+M2cj0a07tB/prG6R0SiLZwr3+l/GZfsQUqTcMWZnQ2qhojope1wjtJjm7+gq7dSJuKXc1Js
9HR+9g26hcWVk/LhQDJZllFiEIRfBAHf+w9WQYYo6AqPZwVV4joBXM+ZBPtwMK45uH82Ev5mGhmS
Qf1Mnd3nduG6ZecV6tnwBOlhuXTDPQLUQG0OX3/AawPN19FJ+8jwYvXcwE8/IhirUPBCgpWDG+/r
wbFX/2E8Kajw/hP627M3ekBmnyyuV8+iihZx/eAQP6GwXiT7r8f58CAKTHVNyxDCYusLMftUpge6
BeSECoVanmoz2tbFo1eUaPMYFPjFuc3Uh69HFB/vDoaUxDaILhCizy+0BHZ0ZXSDepYZAp2xofys
XMt+SkaaBQnCUbemoWc3FY2fG6Matd/UiwokzembITpaHZOQpsiowTBduF6Y3PY1OGlkwMwbtCgW
TZ2/1nAmIPea9a5F2mBRUzxfKp1yTGwz3CMO6b9AUvavnLTPFlKf3I81mx0vzNlOBI6RQWEQ6lnr
HtKXMOIeXI7tqi6P+ZWt+MmZJhNEbJDaANehNrcDo36kZFXucLyQn45ybZNb1joYb3S7X+bos/Sw
PLoRfaBxWH/97T5+uukacZC45pKUBHbvD3ZWRQL3h348S0vZwJ9HP0LZtMmNDwKq0l+/HuyfROrd
eysYzdBtjP9M/kNMZ/JNWB8hLQPKUo5nr0IAB37KrW8hbh8m37WE/hmSuchs1T8z2Kbwbla1Pn7/
L7/AoVbFlxU6SeX7X9ALE0Qx2g3nqlLYXuU3Sl97t191obmH7PsK1RQ8s2VHi4bI7uvBP1tr3nzc
AU38JAmu3o/dBN4YVnROz3paPdo3lVw6afqQjH/tfPt/GmluBebTuQT8b/3zVbOFAe+YnuZNMsZ7
pYMlYqffvh7v4106lRmIiilPmTwQs++a6kBHnMhTz8zwprHcDXq68Orze7u9MtKnR8WijMeuxbaI
bOf9IlK380dDTTiVp8LKAM//CqtH3JxCCEOKizl1rK6LTF47oZ/O8M2ws32DTJueRCXDKrLalO02
qMulYuWHOHQfXVeAy137XnXw8hK53RVKSY3S3QROtM4pcJbXHBKnuHR+jrhvqWhJE4Era7aTepG1
GVKX6jnt4mDrtP1ffFs6+MaQrL/+sp/tWXIAU3U0HGHM+U5KRGqCCGTeBj2MaETrdgf4LO+eTBig
Xw/1jwXufFZvx5oFbWPZ54URR+q5Mxs4M9hzLGnh7QwlfaIxfeyErixDo78bi/JCY+A2GY2HJMaz
GEWgJWK94bpKAJSaKJUvpIPiUarpEGLUk4firj/WFy/QkIJTynGVUXFCH4Datqv99m1zK4CILQvh
rq22A9gqqmtX38eQV0qeEQu8pKBa5swmJzFVBsJX8iwLE3FYvT42UfOsmmO4TOIUvxw9/Ymq7D4r
jFf6K4fA9m/iMhOwMPUd2Nbxyuv26e/RTdOiuGY6/Kr354jgi4qp26jnmtd00ZkiXIJPNK6M8vHY
2LyQpk0rmHzHtmcJVgkzWdF1T5ztElR4Lu4SeRxxjwKPqu6+3j6fDmXiXStUQixHnQ0F8HIMGqp8
7B6yFlTbfIQaaWgC+f96oI+HjzkR6HDbOdTy53EB4iXxaA0MNDYVuhCiGLc1DjpbL9O9K7Hcp0NZ
Kg06B2EGS0whypv3UtGGJG8Ik88lfba/UFOCpRd06S8rsH59PamP55xJTUEjkCLhqPbsftPRvzUd
j5FSGr+0hpdxe2OdkRHENCm+Um7Vpsjp/UFnMKx/bbyU8Y2fZxNRbEQV/giC5myO9ijoHvmEi83O
kI+1fE1oVgbBN3hWKDvuIphkun/FIfTj5geSZhGrcqXZND9meyX1YSoVHY4E9gBkljAgWaVqYv2H
jUKsLw2eew2M2GwURJQ0OmCdOBP6qXTgDXBLIl2K+68/3Wcb/+0w0//+ZpMYJZRf/CDFOYu5KG6U
4IJ6JJiTr0f5JHZjzaZnnhmx7+fdq7wac8VF9Ooc6n8GMFhK9Fgj3Jgmuyj+AzBiYSTPdQqW9PL1
wJ+dgbfjzlZxyKnS6nIQZ4/WlJEYt7LbaXm9+XoUTXyyJ98OM1tF3cr1bkw0cU4zuNO2q68yTI/W
VUmNeEKfYR1Qt3ti5fKIanBwg8RdcohkFNwNkKCv/JppsNkBsbl+DYP7mbtzboBs1CnE4s6T5wGE
ABkp+RE6HguvlPoardNm/fXkp3BhNpwjyeAc7mi+7Hw4l2K7FRnIjLXhq458MRWVpddfRM6OrWEQ
eM2tX1RXzuDHQR0VSq9p2BZFIELx99sWyH4LXSaS56DQdkq6GB9i/dwN2l0U3tvWjWNdGe+TLwwn
3nAIlzA5tnFufD+g7oY92K3OOQutWRdoDFTBpYj2KEYjelUuipbudvNk6NpSwi3k8riyyv/ESu+X
GTCkDfVruvmI3aYt+OagOkD17dAY/EvS/DCdE9S4hRFuNaA3Ub9s2p3fo/PGkiOnriQXcFLjcJCw
M5CcKZAnaqwEA7zfjllcqUx8tjLSJnJ3dFwLJ1Pm9z8sg6EJYkBzzxHQfiAbakWMdQMAtgWA62Pj
SPkAUuN3axNcNSKdVn22KHyNqelmEs3bcvbEtaNeg/DzvEvXiG95uc8xZ282lKGQ2z7Ipl87SECW
CjI3zrjNkoMZnDVl5wXVlSP3yaNEa5pAlwQGUxUS1feLAMofMoYWeRe4WSvd/KaO5N7lQ/ZL0JU+
ABRUM2+Jmseqy1+kd+X5nWY5X4W3g89WIU9N+OsBfNgotTfFgJ4ytG7HeEVdepmDLtLc7MpH/2zd
aXnqOu+T6mAi/H66waCCvjN174JIDASnAPQMgnXODlmGa9X8T076FFxw7EAwGXJezccoaBzkIL2L
dUC+zgj2aX+UnbOIrWidFS+Kfe2gfQhmdPrrABuoMZAmqvMSGDAeYSF+EF7G4ejtYmM/eAcj/Nuy
plH42Bi0R9HEzjeD5R3jjtrfUut/hSsEWZSlULaOcluhhOoinljkyrLotpCEfMSM4zC4Eh9/CETe
/9J/UqI3V0KHfyMuYl14qboXHdPb5s/XN/uHh2T292dXDupOsrJc/r7Rwvq3iyV8vSL40TYv/34c
W1iUyiyeD30e0dltWafDOISXuns2yupo55zYxBougdcpV9bss69rG2wn4iqeLXWWuaSF2dVK5DIn
maRbtc9iNAAL0qgxz3bV0LR76FdXghDt44eiQ0Sk6tAqckzDnC1kXfHc11WkHZIE8Kg/SXtdzHDl
fR+7i+ndVMlFUDfTH/H+wN5RWUjFujLtT36B0NTpR1iSOH1+SVdBVAunLwT8j+aYFOUTVgXbf/sV
+bv4UxMFOJwcdfoJb3Zjg3VD02ilOIQWlo8ojqgvMvlryWt9t8+mIlSufW4EHTDU7O7RoVcrMNgF
GsuAzqNNZV7Z9v/8hXf3Kfi8tyPMXjSYyJ40IkZQwPhNOPtJ5vtWdaH8Zuu0PVbttsx/Nqmyz81n
u1hhEymvxBufTpI7fYLySlWf41aEocggCUxxMJG0HVW8hcPV15/rYy1smiU1BcxiVUsDofL+e+kx
+MLMDPVDErqb1r/jxXbaFAO6DHL3byc42rhT6Hly5an8cJ9Pw/JC0n4SGNDPWzQVBmn2qCewgpJl
GKRAuP9A+q3tfeHfKeFtkT1/Pc8PjyOpGkAmi1KXyhVjzg68340RzpK2c8B9bRlG0NPifC1ybNoR
TCnQ4iiuTPBjLKBbjm0YBv1ZnLnlP7nQm4MQFWFuazT6DyZcfqXEOsdFIk5DEnpoVilWGTK9gWqy
UNDK00o6SAraCkaw+Hre0zF4v4nf/4rZncMV2ngo5LsHKf4MWCmlp0JeOfHXhtDf7yBFSIhVQ+we
oGtuwnjvdDcd4mn/YR6TIhbfj7rJvD1E9D9QsmndQ+VViGye6+Kuca6g/D7uSalNh8GcUgoNoM37
iRg42GjxOPpHO7oxv2unXF+r4e/KOcUp5qjlvz7b70eb5S4Dph1TudQ/ehgcLZsEzrxSAeH+et20
jxt/Co2JyHXdYkrzGp3f+UmYywBi55juk+whwAbeXWKPPRQDzOdvCVYrEOLX0GfLcd/peCrJfGID
niC4rUOrXbuDfeVHfYwo3v+m2dQLkSt11HnhMTScGxxE9M7Ze/GlRb78yuynvfd++9uwKpm3IXkm
iB3ff9IYZWnb6KLwaAf1qpDPOaZ5/sI9ef7KuRCQHVFT6/845vnrcfVPZqhJAN6gM0gzSAXejzs6
YY1XVRsfY6Q+fQTmFvhvLCyUMNLmttV+alG6TH/r5jbEjQR9OrQ0F0q8Q39IKOiTL6JXaFp2c6so
6w4pvPA5psnjQ3eBtHPCxiAsThBx41e9pOO0tNVnBwGQr+fw8e0BOzPVQHXE1qmwzU5DSIVCFKUV
H4s4+20D3zDg3H09xMeb4/0Qs32ADZ9j1PhyHT1AMlm7763VUF4pFF4bY9ohb65hvQ3MQQyMYSL2
qN5WwVqIK/C8j2UtXmaw8xIaFD6UxvziUBE9NN0KlwalLDaVPGvlg0FCBFsd/uYqNvdwSxZdFW39
a3jQj3Hs+5FnK+h2faOPWY0Hof3wqmc0jmI8XncVjJCvP9UnccL7kWY7uqIRm+Zekx0hwEtt5dlr
vDcDWsr2tj6go+1feT8/nRlppW0Tpk7n6P13y/UkCR2Ic8fEeFHqctGiJyzylwJ+WoCE7dez++S4
GsQH/zPY7JpQeyOZHC+YHNwK6MR680NmW8D116KtaZVm9xEDQR0wNCpXH2BbiJiOZdTwvfwOrwRt
b/k3ULplDSguPCDA1ltn7A9o4Gft8espfv4BqY2AlyKihEXwfkFxj2i0TCmyI7LwpY/U7hOmo2UG
s/NJqufSvevDK7fgZ28PhRAg0fRziYac6Ru/OXtqFaBuFsr8ODQ/jD8J5oa+iwlfta6UuzHbWd3a
/SWww7YP3WmIHPTZl33/Itu1ZXnrr6f/yTPIj7Do1wvedqnOZh9igKPKNM2PWQ57wGyX0eAtwT6G
Yie8fOHpw//j7Lx241aarn1FBJjDKSdrLMqSJdvyCeHInDOv/n9o/O/+ZjjEEHsfWAYswMXurq7u
rlq11opLLRrUVQPgB/cVQ5sZ7Iba80lY5k6lfQXBvxG7x9D1tqHuVFkHFnPF3IIHA93lrsmjFlzE
vDWlMEYBwhg5RyTPB1CNjDwpL5iKwmYNPLZwLmh4rw6/3VSPmyd64e+mTF4khUNXMwRp4aarVq4H
Sxa4f5FPwlnJtk6/v3AbOW/oKFfSwqmCRDr3tEHtYNRYCzDLVkhXErK5U6qzPT9pAuYpdEhOblYl
rDi59JG+4zVszKIV4BqTC5DSUGZjAaOZxFU0FHBKQN6ZnCcC9fuevbSxSXuSdrW0qcInznZZAN17
5VtB4aDWYyvA6p5gZxTrg3VIvUeJk9VEPfS+zZtDFdIvyrEaiTg2N++q6xVCF7zJqxQfoFMm25Sw
lR11VFh2pWq02/um5OmAvgqZM1uzjYSIOFTIXlQ4Sf+ahL9+o2JGn9xWqM8DuqCm+lTR4Z8/u+kW
sWutfgq/8ffwAzba9s07VZBFevLK8G9TA7Nvml4SFx7awSklFSbfpCtfew+GupMvfRL8d9QCSHbb
sJpEB5r5PThDhsPY0aS0vz8rt1eOqy/gUXT9BYql9AAt+YK6++MeXffPRHFTPI0KNC7jXjM+Z+Nn
qbBWoujNoTzdZjW8jfu7TGSbrbuSizUSVE3jmF2yy/XnVnqQjXQT95Pgzq/7Q7zxMQotBnEGJBA1
FxIg1yMMDKUpCl0vnSKJv+aRt09zNCia5vN9MzeBc6rnWH9BR7Rrkhm4NpPSNqhRiy8dJA93mfIp
0PJDlz12iHreN7Q0nktDs3gTVUxt0mAInMQrAt90SVuPo5qtTNvCeDQyDjw66JTj7T+7EULsktPf
HTAe2GKRcjT9NyPfZ7CA/uvh4AhETg4vnuXzAzWHW9tEFKN0DIpMVfgx2I28ku/buPVyDW+jJ8Wa
MvA8QeTrxalDSL80CXinpAvDY9YWCjU+qaRRZEDRI4RrKapc5IXaCB5GOGUmkCON5tB77u9/yYLj
gwSnukX9mh9zsJSY0GmZ05zqiEZrI9NzEIOfkZpuXCPYqtbas/U25jFuOnDUqb+P5NH8NA/TcFII
8CgT5++j9zMr6NXwt4pMamwzflC67CjkH1FRf+vzvfWtq70DarQw1/jiUZPbDdkX3WhsIORx+2Qh
BruyLrdVyL/fx+NwQutScZs5WVRG0B5TCnCa0jrWqOLpP5GtBCT/TXqANDF6zQ0b/hZBfIgj9L+V
U94/Vj6tCLB/qI+lZfvx5/sLNJ2jV6fE9EWwR0gqkBpKCDNPadANrqHN5DQfii90vWzoyV5JDy1s
YKDXNF7qKgghDttrZ6TTxe/TrqidXBrRP37o4eeK9JXtu+BoU1MASFpFJ7t9c5g3lVGMUVU7WfQg
jX8Ky9qGobWR/UlcZA1EsxArrozNjtYYtj091cvagY9sIzd0fv1s89+BvoJbu7kKawprwoGh0O5l
cXZcTxw5pb5FzbNx9PqHgBqQSb+RBDKfvLYsvmkkn+77gjwt9swZTJrYeM4p5GBwiGuDSufliqp3
jeObB6UOdzxXIb2pvtaw/yiWU51SmGGM3fAzexXP0Sl7tdo3K3rAUx39XKnH+59z6zdTZZobJs20
QHi0yXUvLgtxgkBurAYUXNKPtf7bTD6EkE/9exu8KSVcBl7em9KSr2axAH1Y45TIQAXeU5rFm7pd
yXPc7jEVfC47gLwQGK+/034xEF/p1JzEVuM0CuSgtdQ/yehZrIzkL377evFUmVeqSbSHT5Qq0vV0
BYaVldB6tE6sJo/dq95xg6sR+So2fvCW+M9jk38VeyiiKvcBAbHBRQlJRX5BBf648179fNdBYBc/
ZiipFZ9g7PuANOce1SzBfbk/6QvzwZdSy6P/isgz92vYuyQup0XruGYlnOq4RWShGn7fN/K3Jnc7
H/9nZRZr87JEsAIuKycZHxsYeVTE2zgF1O/+RzVBmRo9NUStrexjL6af8z+6v0dQzZPjFS9eGCxd
DHjXlEimHXz2GW2muyifVoMTymj9tnAerQx0YZsgdMRVQpmOem2eMhV82DGESh6cCgF5HYZhmtji
qt7en87bkIdEqM6dD+ZFwuvfk/fCh3VYxrOxh8VYSvsjDJS21hmbNP0i5yuG/p7R1+vG0Q1ZADkA
ujFwj2s/Hs3RQHM8kx3U96JNagS2K3wJkS9Vf2viLkGjCfi34XZ2/JLJn8tqD0XfPkq7p8AFeswz
EUa3Ywtn4bCT1xDZtxGZytTEH0DOgEvivDZV+kmgA9ZRnREKvk02Sup2hEQaRescsQQ10aGOEEGr
hLDT3Z//ZcucowbXbo6F2QvCMDPeyBWWSzLvHdlxRHNsETrEU1Z9DRDrvW/u1mtJ+yugCqiAcD+w
ZsHENMRQGMNQdYIS4IiQ72shWImKC6cNgCcgP/SaEhs5664XWkKkmByXpTq1v8s/hrR91qcRocRD
8jt2kg+5A+F/JNvdBxCiirqvYYeTPkr7YCttoBi/P96FaHH9MTOvC10rhevYVJ3hWYQTWz9L6oba
O6DfoD9VSL/sk+J1/EznzFAf5b3VnFY+4PYCM8G/gKcBOeZVME94ZGbRDYCjVAeCbsq4G0V6Ds6u
kb7loWzrzUPsP8rNQ2Q+aBL0tia00PtQ+xE2L92P+1+iTNeK2QbkSwicMrJ1tF9NAediqwtaYRQ6
ZPCO8dOMKWHbao3y95OwCT5qwRM6c41wSIrH4iw/+A+qEz7rT+VD/DL+pg9DtuUvknGkIGXR6rLJ
2SMr8WHyvPnX8bYhO2oRUqntX39dVFZylod83VD/bGDXr63nRPnzR223JSTLWf5lZTbkJXtT0wsc
JsBCtVn89uihkxHe0BzlqZvYiO36Yz/uvZdgF2l7SM7iA5RFXf9CLRK1Ku9cfLakvfzYvo/wuT4K
+1HdyfV+NJ41/ZhCYZZ74w7h20OgrvVw3B4EU0/s/33pNJKLdaujEt1oPdGoabS2DkszFBeaupab
nsZ7M//k5FSdgg31m1l6Qfal3jOqDoILKI1KSMdUbjQvgYx6NbITtKSqam0jqrbXd/dX4hYpOfX8
cm8wQa2oZKNnli1UBoZEaDUnKH5qZ8HdptIWKsgWffThWAdPAySzjfgyBitDXpzXC7tTrLyYV21w
pUarao149LkMXlNWPP9Pa2eCAGJ4JNT/7skLG2XdQcSajZqDCpUzGtGxNesDDO8rT7GlIEOS+x8z
M2cmiYoIZd9rjhZrB62L9Y0x5D9LEh3xpBMIv2i+cpAsnFvT8UEeirWTwbleT54E5V5MSUdz4vw9
Ks8BGtuRhlKZC8dnAOpWWPGSpRHqdGuQAeAlA2Lr2l6mR2imeLrmQF4MePqLJneH0P006bH3UBHf
d8mlU3ICB/B45kp023sblH0g0lPkmGSVkHKzjF2W0sV438pCVoMCPOkCctTEPW7512PyG2GSF5dV
R4d8OzW7jRa9JPFnFcoUUd3pOApIXdHudx0Ehgbqtz+idF9Yp3rSs9hbyjtkb3YtanaT7MxyxaUW
j/G/QHmKjZZyM+MaggaNHOmqk4bxA+rLtgtMD17/DiEGX5dtuOM3mitsXBd29fF7DJ6+qQ6JtFGU
V886ggGzVNv9hJ5F23xAnGbFIW5zzoQNup8MMnsGJ+u836QcxlqBOl91JIDmmoKypt2V1dHdwjH4
3d0C42i0l+BjJ5jbQXyDx+3+6i065IX5mUP2Kk9t3J0rY58gTuYP3S4IiwK1vCCxmc2Cl/WgrAx6
yTFByRhgcC1i9BzYDdWa0RkDh5Yrwy5P8SvcoikV7//90EAqchjzNJgQQNd+CZ6/rSu0woHIwIkf
vhnDuTOKfSs9SUG4Mo23IFCW8dLYLPq7iTdW5qCqDtT8u7x8oNYrG29qupd+ICSvqrvkTXkwP4T5
2YVD8v5ApyA1P/Mubc9OAPKbSoXwKbbjdxXu1q7cNv/lXgMnGatGvQv2sOkbLk6ACGpKxDcIlN7w
LeuP7XTQIIc1PgXVWdT2JQyi9we15COk4wATEr4mrPa1waI2C1jhqasWLlpV0YPnr6Svbp+M5Hup
HZOU495KYuLaAJrckCO3kwHtPDiwJnOb/kZJaiU8Li2OBTSRTkogujf9z2Phm2kAPb7ToqjWDA+t
csyQs7o/WYtjuTAyC8GCVpeWL1e60+N3JlViyYTJ0Day7/ftLC7KhZ3Z7bYyyIygQKA7CPymkNBU
AJ+KaFg5t5anzJjAXWhv86S9XhmxNFF9aHvdUTRUmtQPEBBKytqTaunkp9NGtCzOLh0857URNCJa
D3UG3RlgMM0+A+3J34weDTeectmP+9O2uDwXtmbBQaZNWi1RQHA86zz+FGknoGtGqtYuM0tvD3o0
/ybxp57C2R6V2gbiWr/QnTyHNlQ5VZVIi2ux7ftnDjm0vm3Lerk/soXjg3Xi2UF8pWtzXm038zT0
0MPUHQt907Mp+QVactJhzPXHijc1fdTBisUFF6RtGNUlxAbYwHMABsJ4RuIJbFullL5IIe/htnq9
P6iF5boyMcsuGEEmp2IT644UqTaMeQLsm+q4T5J/3WgDcw6wHS5nEBnKoOKufTAe0QqMJAwVxS9q
bX5BS22/gkdd2ExXNmZOMdai4RklNuroG2NpjKPUrzAgLM4XqR+V3jUWdQ4dsfShjRFEJfrEeoqg
5fCq6zy9VKGK7Qg01P3VWXI5wIuAFDTdELnSXU+a7KVJVo2d7ghonu7aidtfGiHlcCtfPGhJ4B+g
qVrZwIs2AQHS2grclnLytc0EiZAURD0LZdWvddCbm8hsUJklw6hag91qtEPeH+XSsjHEfyzK1xYh
rdYlgJS6Y4KjLV9ClIuDFejYogl2Lt0yuCDTeW2iS/sEBk1Jd9TxqfM+jQD/OnNlKy3tVurW/9iY
XOfi2mB5VSkEtUpIGrufvVT/hMxmd3+mltYG1cLpUYW8FjC8axNthcbikBnMlOape9mL9YOXZF9z
lNfkRk6edCBy2/smlxyeTAZMbRTj6SabmeSaFEmdERuOZrwN8YlbXxaGGzmL/v1BSGsDXVMQ4oDK
mKc5kwEe9VIKDI5bcFJiCqt/3FIR6RBbWfG3xVn8xxQp9OtZjFOtLDRNwBmq8lOotp/VXv5iBFKN
sN6goVDXt/v7k7jkfhy9NLySq7mF7qXoG/SxWhqOJcCY/SyKvy1Oxvs2FkdFYWtqMOScn9PqCEak
Da2XGU7hQ6ZBPvljlTU8qDQyQcrHMTzcN7c4JHMqcSmQCJEnuZ5EyiyjHLg1TG8JKp0DOkrm93p8
u29koZIGPo/sJzxBCrAFfRaMjMFX0b9pDKd0B9vvzojet0T14U9ff4Q+vzX3lgkCVfxYII9TIwrc
bFAoSMfKTo+QovdtZBcdgqJwKQxu9+ghHenG26r5KK6BcG4xbBxwgFW4+sgU2G8aubu+LquyHgzH
9RNAU8rer89wqKBDivgDWp16NYCXla3/sA4Gi6DCmgWxyDzLUnaKSV+QYjhSNwmTGvWzIKTJwSVF
sFIlWFpxWmXpvwAvJ8NbeL3iJJRSLab7xwlG/ZXD51UvjQKpI1lc8eS/N6nZI+8vZRv8d+Agbsjv
pAJBuNyzDCdGXVptttbXIfsldAetPrjpWU+c0EcgU+ela4ES/CFIgKoyu6xOQ7ZTO3nTjv0+qExb
KoD0CGdLOYF52eb6eaiOSng2Qx4O9FfXSI3SJOM/JGi/NtFT1ewrAVIf7vmQDdiiE+jkUJNq2+mu
DamJlg8bxLTvu/jSqTHR0/1vrNPvL04NIezrfuwNPLyV7DCgi2ytgLQUwSkhUMeYbq+kCK4tVFGU
46+e6Rj9xxot2Dh4NZV0kzUrQW7hlQG3j0SAIzWsK/rswdQWcm0oCBs7ivddHL5PEnSIIRXpd1r1
d6qZ7O5P3G2DChvu0t7s6hoWfaHUOfYM84foPbq09MZHveocwwelnRe2WGySDtXFrXUOwg79ir2b
nnw0SGjIreWIfqgeUuWdMiDbmJ+5329cGgOST1WxjaX3AZo719sk6LEUL3H72Ww/RS4yOdExgqbh
/lgWg8c0bxPojSrcnBapb7rMK7TEdOKT2b9D/2f7JBJP6rGNzqPq9Ct59KUUjnFpb3bl8o1It/wC
e21db8Ys+aJZX8TG3+hPMMx61nNuFnZGn8IY7PToGTUaV1trzvl7IM13+eU3zE8Qn56BCSNG4/mT
6CPc88mQkQtCGE6CcvUAJk9WnznnNgo0ymi5dP3OEL+LQflS+sfcd21pFba98KqkpgFKj6IKqH9j
2koXm7GG1KgMIlyqY/0dpeAVmf3M842OeJd3pLl6ZdmnrXczBZij2sitgIzJtT0EJRAk83LTSTRg
zzvtozY69Or370iKJ5UN1WGVrTwpbps62TZTj/r/tzl/Uww6GuyVl5mO1u/rSj+3cOToSbsBdqtX
B3+oNnUFFThw8jP8ylW2Brxeuqdc2p+5XtN7Ya112C+s/EERvqIAZIgnEWFizV/jqFpcT+4nKB6Q
eyXzdT2/oeoj6e6WbKtBsuki3FjVNubeEBpnQf8oK8UmWkseLm/lC5uzgB4ruVIqAE0cRdmph85I
NgaTS5KdqhKSCl/yN8n9c9+Plk5m6hpcnelyAy02Gybsn4UimB16upq4rdOvIpXOLHq9b2Rx3ci3
wNkGdwwFpOu5pCdeUrPSNJwwTDaBfHS7eIuMaq1WG8Fb6XhbXDfusTx1MHdzQ/cF9NrSjvCk+SnK
hPjFEJ2jZssNbB8N/beoRJcy/Xp/gEvnF4ltmZLfBODRpgm42PyilDVk8DFqVgoq14kNt/ehsWhs
zRA/lN7uW1tcswtrs9OyqMsoLDTcRGej5/IPVf41cFO9b2Tx/swpCcgZjRO8Y+YZg5VEqSz4BDTh
c9IgMKT/aKtT07163te4PiKf0wAQEANi7GOYOol07BGeS0TYAYwfofU4TC0fzUg3Qr4rlfxL7dWH
Mjjk5iHvjve/dXHjTIV9GjUlXrhz5jpPGmt4RlrTkbydr+2y7JC8QHys8b7wQRtJL9Va/F1a8UuL
s3BvJKoXhpCgOUHAld0bhXcvhYsFQZ7A+FlG3deOM+f+KNdMzpyscbMmjAdMDlG0g7MfOq3XPn7K
gO17cbdTBW1lK60ZnH5/4dVIJppj1faTwQf3IamCD5H7q/BejEDfpkF7vD+8pY1LWpabJnWTiTvg
2prWyEoFOxfAB503UHmWzGMn2DoQhMyW4OVeI0GZVmh2gJq8Di1MAeWmD+ranuS1gyVLJERwnp3h
/ZDz6lgbJqK+1cpWWgh/V5Zm8xgLOWJwBZZi91stlvZ0wUQibRtHPEyFlWlcHBbAHwu0MRH97/Xt
YtG8FrW2sPUNpFopCPnhXpURtdLh6BPXkiFLID9zig28WCfaAGsKVBe2IvSsvaIg8UK1KwhP4NlG
46RnP8dtK7xH/S7y82301gh2/QNWsqBCQFTeyPVDc1L610E/yNFaqngpEvBJ1Ip5bHIX/vvJF59U
RKgACgkcmQnavur4Vkovqono/bdcSE5G9lHxss+K8uW+6y4u8IXR2b0kIpmm9ylGEdlFcPo3pf5t
nf1ugDuSWF7xpmkf3Pgt8ZhMOAcOSZvrSRdRNU+DBmNikMibOKbkLsTFWuPZohtdWJntjmYM0AQe
c17s0gMUmhCfB2ZLw0cX2QFCsPfnb9EYg5kEiihlzcUMRqkI4zSsyHGF72ZNKFN/VNUXWVir/y1N
nc4RTY1xAuLf3EMgrVLahDxLb74Go2PWv+6PY8kPJpAIVx24X9V5G0ZptG4N7M5woD6xteK9V2Pb
Sj8jIg897Pf7tqagMXcDAJzTdIHxvOnHKJQuDENRJtGh7ka5tDP5UzwKdvtckcuJV46ev3XrO9bm
dAgkB2MZCJCBOrR5UrJHMZM2avheCicp/e4r+8jdlBqxxo/PYexv81LaxeL40MflDj4o1GS+9FW3
EauT6X82+sR2rSe3e/azXetu0EEIekR4g3NUPEjiaULVj9UDTU8nqHFM+OKzFxD3NI3ZqQAkMf0A
Z0wz2ELyYqArKA/b+zO7cBCB9PhnZueJQ5hW3IDOK8NBhfylqw+mLmxAdQHRPYMl7U61tJZ/XfJL
kwb8qXGNKtQ8q9xZCNpGJO6dxAg3YSo+mkJ+uj+opS2GS4LEnnQoIL6+jhrwFDcDjfGGE2UqwoKx
bG0MWIVtMeHhnHuesXIM3Xa/k1KkB4XUK+k+sq+zMOVDvaJ0skuSt98pjQ05faKfI/+oNydxPLV9
tOmcuoLN5kGkGD/CBwY8gjriYNdrDVtL23Ji3gbfNTXAz7WdIlUZ/W7gdu5Vg63376r7QhMbktYf
S/So78/zEgSZGgSdGxPKkd7g+ZloGUPGevJuJG9IMqY4+v5hNI4Dg0N4HSg8Z0K0jRrkde1+5B9h
JQ1fte515UMmQ/Mte/khswWwTJTTJbMwHaE46nVwFIqdzsCHlwzmCuvAAzYN/7jKpuRq/5ueuWGt
LLOULriaitkZUkh9H6Nxajp+/C0z9lXVnFoUqwVtb2h22z1PQMnxd478bZKd+rW63dIDZsLaAfEn
H4Prz1bCbOJWyNrahOWGxqdS3jfJ+EmlGFrHn0LlSXYfZeSOw5918kdT0AY/DT9H6JU0kvzhuxgM
mz63JaWyS1mjElDZkvyrfk8+9cZKcF1yGRLj4HfI5YrAo2Z7s1FRtfSKynRc6ytPKC9xty1oeRMO
c21AT1iNEGE+I33rf1SsdJO7x2HcAjbdSmtzthCIIFfn0ssP4KX67M3XelIS5J3Emw8NRxi64jUi
soWe1r/07ZNu0XRG/l20i/uZ7ylZrlea6dTmoTG21lGonyXtcWqbLJ5zXbWL6hysoRsXtsLEGf+P
0Zkjdk1QFW6qmo6VvmrWjyknXyv7lf02zc1sv03MuLxQQOvR9zLN7cXI8JI2NzOBKCOGxVZPoJSC
a7nY62X2ltausWn9Ptz3YK0otfThEd6F8lEMG/NZh+rQlnLrP6TLiMBgqlhQtObm3OeVXKSJVLOa
tfAoFQf3o6CdY3Kiycv9oS9cRUjsgDOB2poC+bxrs6qLUC0ipjciHyFy55ejM7zj5IC90aP0thLZ
llbz0tz0ORcTPaDi7ValQrIleKzl73kAo220EsbXhjTbkpYQ5c04MKSwIZ2a2Wa+l0rFloud8SH8
D3dteqRYJnSNePnOSSNNtIijRs0sJ6EjJpJelUa3c+FrI685xBL4/srSLCSqdHFnUZrSBCrnX2IA
s0Nsp6V6qNy90aGkbtlG8b1qeMZt6zUk2WKYg6IY8mhkNygpzYpJUqZUVhMUliMf1PEQRR9j4yVF
d0uRnyLJolRy0pqX2nrIlVcBqpjwTaFXqFm5lyzcg/6+6klEwm4Jov3aedRBVYJKqyynpS2tpqNw
RBPPLL1NZa5kTxZuHVTmQOBMrfM6uO9rS2kmB3U4Chbo3XSreR+GpLHr8CQFz2b3+f4GXNoR/2fq
hg4jhW6tt1rPdRIRLXV67Oh6ooZ538jCjY64JnOjobmB9qY5giRzg3AQQpwniD8V2jaNN1rzVap4
egSPXneKKZoGpy75ZghUygtYp49ucwDsUQvHNWbQ21UkvSFxteQvDpJ5kiMGVVK3OjsmzsX3TCq+
CqECzaTR7WOlWntwL+QUaFKiWYbkIhxKALKvV1IsJLA5ncRKStqGJuq8nC50Go8BM8g3Q7wXbTXf
3Z/t2yXFJrBe3qoI/8q6fG2zi0gz93XoOjXXYa/eN7K/6Vaq8ssDuzAyO+6rWh5EVFJcp4r/hOGL
tU9TG8YW/VSOPwVF3Kbj2gv8Nq7CEwddJc2P5MshzL8eFr1gg+iSvXd8BbCW+54FulN66qH1f8Xp
B0ro/34Wp1Wjbxt6OvTwrs21au7TtxhajkhTwzA+FJP8wErrxOIsXhqZBdVKoZGvVHzLUbVmJykf
EJGoDMuWa/mQhs+99UV3fw1CvrLnF25STCXnBehstON4O16PLeU8rqKRPdClTiaHD65VbOH7s8tT
MyEajH3nQ9HrBZBWrxzAC80Y16Zn02olWW2ZQmk5JXWpPnp77pFvOvYojdpueEi35i8Lvkez3RvZ
TtDWrN9WPifr9K1RaWXc8zhkqPCqxf4031La2Gn3OwR88ajIx3TkNBtJdG4Uz3urVqV4lpyXrCqp
6YnA+oaTJywSpfVSzg79TevUHYeHrO9a8oyS/L6qEr3QkYNCJdxZ8P9RUOZaeb2+8PM3mW7W+K4J
U1zA+yPQDoX4tXOtfVn6G7PcuyqxQTI3pcvTcrB75dHoR15TWrUZgq3Y/BLLvRGTFIJEpToYay11
0zJf33inL4QCi1Y0+O3EKUpfXMRMSYk83R8tJ9X1j77ge3ZZeit3y9tTFBtQ7EPvQBfzDUFzJsV1
haSF5Vjw9VX0hob9S5W1dsFTcpXYanGBSRJMJQh6eI3ZDYVmtMyEzBK/rpRNJJ14gHnAxkwzsys5
tUN6jRThSYwOAWItgtxvTP2AXiOw8WhXmch8mK/esEalt3DWgbxXLBrp6fMArHU9y2pc+qoRuJw+
yl7Xzi4ZM0k+BVW9EivX7MxCcyOX1ViI3FeERn2sgvRIq8SDykspXAHULrrNxYBmF6NAypLcqjh1
9Db6bvoRHLSwMN4P/EtuA2HDhENG/vimqSlWe3UCxbiOofl2yr2ANg8l/SJWsu23K7jupaP60tYs
ENM8JQltknJUdwdD/VYkz4W2YmLJMSd6CIO7AHmseUoyqNzYtWqG4/cgXbZWiJZJf3aVk6Q86Mb+
/txN8z/f1qB2sQRQHW2z2froRQqkeqxcB3nRDxxcGyC8W8EXfuukY0tT/iB3P8tu5ba8YnTOJlIH
dZDrKBU5zZACviNPaJ1LkVcB1F31GCf2YFgbX/bXLiSLiwfbNUzscK1B2n+9uxo1zZNQZLBe+ieP
Xk31VyH8lwvCxKj9PxuzHZy4lSeoYek6GqIAyYN8KncqiqTDtzB6hK0k87S1q/p0O7xZwguLs72s
KDU8MjIWdbd/amukOwxbNBEF6x+97CUnBwjzjy596LtkX8r+8b4DLST+eCVAkCdDTzaV42celCV6
Pg4J5k1qFLak74bkRy59RyrFyj9JydGqFVtU7Dh6iAZlm/6HI+PC+t/72sWxNI5TlTyvXYALkl2A
R9B642h02+SRd81K0Fx0Wzq9AO9bOiQbMzz4wO7RGo29H3Beb4y62vaBZmyy1j207a7/Wk+i69Jh
ZX6XQrU2/dcAavnm+ZFQdYVl5onE8gb1JksOpM0i4diP2xh6V7X4Wpt7tBgD71sALn0fZpui+NJI
q+TqS4H88jNmXiaKGVjAjs+IGgW2VeSVPo35ztsNe+3Qb2G/cKncQ/9RMCvCyiIvRUSk1IC+gnmc
zurrfVuZgddnARFxCI919A4LLSg4O0dSs5I2mbbWZrno0n+ZUo3ptkMS5doeYuSw0oksNHXwTa8n
b616QplcdfVNln6o6wDZX+7eInKlJLdF9ZSuqW0vjphWLpnmDein5uQCaT6EojASIWm52Ejh3soP
wJLdYivLH8w1UamlsDj1jf3P2OwmZCIo1WnSZGx8m5Do5SOEvv8lSl0amaLYxUY143HwEoHYyxnt
luU2kr/FCiRe0pfATTZS5x0Tenvsphv3SLSnfby2j6ZFm4dJnIf5FA2uCvOTzm2UKvYTw3VCkkGx
ugHNsAWlCwSEDEZyrtt9E/8w88c0sI5ysDeEz/c38lL0uLA/P/TgF6LjI9ZdmNN3ccVzoo9fis0g
7nOt/STymgpW0cJLe5bKNFsH4AuoxtnCDmIYCq1ssW86/ZBEjib/HMsvpXsWs/jgqh2hy9hG8Uaq
fxReuIOu51G3VlOBS084kgCctzRgkpqenYhyLdY5LGYCYROs8vDJb05mAeUBlCdeDd1M39oGXXGF
EjpZJn26P+tLD3aTw5iUHC3TPC1mc+A3XVVGsipMfqfH0dYP9on60u6iJyuyUXyQ1yDT0ykw8zMM
wvhE8wOqdfMXa+8aSRzFsuBUhripC2EHPKAZEH+pkEk8GPkf0eo2yqp7L8zyldkpolzsLymR1Jzp
E5ws/tTD74xOUGQg+w7/YAzHVb/htlVtS3+NxG55goHhUG1Fu+cmPSf5ga+MeeOi/4AyaWADpU/G
XW0CxbTrc6NChbRG4rFwJMLKO0miQ88HZ+gslgT4em+WmBwE6OCUTehDyOlpZ5ocT/fdZyEOm9xq
aASEn0+nM/V6Vuus6fRQ4NRrM/Nk8hA0g3OSmEdTDzaS8sWASOi+wQW0OxyjdGDTAguRInJP1xbz
sK+KQZWJkwKJXVLlsE+AYe/1U2AmdBo8Iw2zgWVxJ2XQYBjwqoHSUXkkc+/chvLX1Pske2/K2hG8
UE3gu5ANgKmYybjpDvE9LZCVNBScNob8WdhpKX8+hAqRg5eKlNpIiR286iAnHYLi/76qf219tg6a
5HlN1fiCY7hjYlcV0AzN0ZEvbzW4HdaAZYurTocm+Q7wPVAeXq9BEJcyjK851mDN90PcOmmOg4IS
XwPcN86hGpZWM4sLwZouBzhdyZVOOYnZ4yStG6FhPQUq2ANAFxnlpCer3mfuU4pOO5hjmKxITfgQ
KGVnuXhKk3PWr5xRiwPXJ24c9LHI+s+mGVH0uBGCVHB6/WAW9d4ogq1BEYzdXCq/4L9e8faFmwf0
OFDfw8QDu646eztUOqR8PUK5KG3o4tbKSUkHgpRuWyNbax5ejFMSk4vGC/uYJMv1ota96HqRV2GL
F/YGXz4KvtifWj+i+h5nj55F818UZ9pDl/nDxpf0tZNwcXbJ3vJ2oHZKyv/6C4TBj4fGFwXHxXOt
mLeuTxL+3NAtHdbvfvxlJZQsnURYQ6EOUn5Q/7NQMlrd0LsJq1klZzeMttUfVd9otfYEiaahRTYP
VHGtfjJdxeen36XN2YpGsBQ0ioTNpLT1MbfzXQPyJf7hbu4PbmkuEfaYWOUoganzsXVl29aCZglO
qbvvaZHt8xjGHDrs42/Av9XaW6EMWLJHeY+iN48/DrvZ2y+LJLlJItauMTZhHRyEp+ogNfJGLF77
5Hh/bEuR4NLWzE+iIBDdbPKTrh/toAE/vBZOlw7QSwuzfV4gU5zW+SA4n/1a3ulI+wq7SZzt/jgW
brzmJA478QFz+ZrT2uulXkuJxdVLL/TH3jx6/avpnvICUkip4ADZ+c/3DS4OC1wNLUskj0nrXm8w
Dc3AairDOukIl7RgIc4Lt64iHsQ1RY2lwEWJECA53AcK1OXXlopGyuU04ZKXa587/UNqfPXXmnUW
T9xLG7OtVMR4Y0m60XGhr3N31efRPBooYLmn1Da2gfLb+m2a+/szuDIuY+bmvVnH7thi05L/xM0f
03rK2/f7JhYD8cW45mFQVwQyGTrurRCDxPgswX+mOKJ7JMtZ/va+jOUaGdTShqKrC9AlCBnanmb5
A6vo6qAxRe/JiDtxOyraYI9puqbbt+R9ZP2g8efBLt90WBeVm7uSQskc4SbI0nat9aMtJagWrRU3
XyrJmbRxA7YkcwvmYDYeM/dr0wx0alNWs43omgjG78UDLf1pBxw4R2vx0bf2IyF/kMjiuh/08D0Z
X1bWcSnUX37FbA9omW+Ngm8A8Uh+N/TVPtRfS+uNxwDo3d6Gm1CEWhf1V6cPNq78gS8Rmg9jtIao
W5r2ifkGImVdBgA12yaxCMlfJ/euAzmAnUfAzMLHYrTsNqpX4tlSXog0yT+m5oeA7o1mEpsjJXQE
NEzVRhbZfEj18Pj/ODuvHbmtrVs/EQHmcMtKHVnqltSydEMomTlnPv3/LZ2DjS4WUYRsQIatBnpy
5ZnGGCC0zoPTk515TXJo/Wzl2dBf6y0JtLV9DIeqgPALYuplaNnEZWPkOdFIIz9PUgj2d+Nsriwp
x0R0sYgeFp67y2utN63Csuc8ODcO3B1RwPHkBUq+hRUBVrPlkomVufAV0NIQlLBCzh4mimXmOJjS
WKt6K0SZlHLmXpQ7dTTekbaJnkrrWA0bb/iGvT8X07sQuZrmfGgL7ClRjjLDt1BFoWs6O80bhP77
On+ot2TBruaTEVrknBifgxKxvjgindIGxeDrwblv0kOV63f1cEqTl8rRP/vS/vZ5vDoHwhb9AUKp
6E/r8+XaZVX5/23RbUFJ/FTB6tFa0mmzWL1laBGo2GPWBXFiB+fO/1ANGiRDSOJkqlttIUlXDRGE
qOwNQea6NETepsaPDs5jr+1jUAe2/iGenftC/XF76q4Ptpg7hwXi2pbpHhcH793OSGMZ3rMhDM9w
RtQDKgrxtCf03+tZ8TBq0WOa0sOCvCXgAPaIXHzbHOva3nz/BYuxCqBp0Y1JeKbwO/rJvdQ/NGZ0
b+vZPmmSXZ9meyX4fXvYa/MLaYalEHiRVF/WMyytbFLNycKzTMgFHFhHqM/07zdrYut2LCgnaczh
LIifv5vdvgHMaIxleNbTOzn4LRDroI7Dv+ZdYxEJWv9nZnF5xRVwOLPFTB9MhzKCtj8x3CFpdk0l
b8Ocr90YYU60FVJ2JsO6xBeVFeJDxCaYa6edwh32NY4G10fk1u4PxudJ+ieJlY0zLu6L5Y1pC1l1
oM5QLFmLfVqVbT+GyhBCv0aD+FPA5nz2o8+Segq3Nof4VVemxHKBFxfdcGLDvlu0RJsjrS/G8BwE
MS+d2Zk868HWE3AtryNmkR5qWt9w3HGnL83Ac2PWCUxOZ8WIXbP43iMLHSY0l0w/kdSZ9WinZuMJ
eV5yItVw1871DvKlnZx8qs3XHO7jQSqAF2h7WhpOt4/H6gxAkUQwgbY17Z2Xn2ZKYxrFyhyeE7hk
khQk54YHtWYAQJQuw7YCN/oy49MNid4PhcNqpgZHvGLLhhOKt7eHsTbFdGqL/CyUxDgNy3DSj0hH
tHZ4FoCjOcwgw1QOVnsm3+lad79L65Ot7M3oTcpSCPHcUd+Xk5uU97Lyb5imXO//oZmIKur7T1pM
bd92RmVPjLzvM/1sl4Zyr/nDt9sDXzuhpFBJpDI+AJvOwkrY531Ejp47NQnp5oZ0/A45kVh7QZgn
cXFTt6CN1ygUMa53FsWKvzs0QKjbJNT88KwlT7I94kKBkiUBIvLUVWrSJfesT/E+RbHK6uxHRQtP
Y0vz0aNk/2qRFzSmH6X6NQw+DSOQlVMf7zsDFoow2rHDOT0fbs/QynVy8bmLRyfOhqEPTImdUUFr
I+9jGmc6MMtO+qVIK3B7xeG2wRV/6MLg4iVIsqCRM535oTTwIXT8fSM/On64l4qNtV95TjGEABGZ
avDBS8IUbWjUKOwSGOblr1Xfunq+15SJvbzPNBjUja/G/M/toV1T5Yi1Z6MJNmDRBL4InXWzzuO6
SKOzVv+j2NxKSovAbqieVKnYSb5zD/PGwZHGezP6rEvSrms/zCoV/WGLIGHlWqHhHTUIiLNF9/Zi
EzZRLTdFwNhHSwlhKJpgI8rKv8a5i+G+s7LYO20uT3kLI/a5j7/pp9g4deFbmx9gyrs9r2srCXwX
a3T0At5fuNBRh9fWIq17bmf63b0iePD7HE6m/keeha4D8maHZ3jb5tq5eG9z8fb5ph9JmYRN5254
Af5z0A9B91yExg7O0L83RT8ZMCx0BACFLZwWs5oifOgiPivtrhfyT4eWqob+wW+fpc0A9g+2evGo
01IGJBSsItWc5aPe970COLTFWiYfJJQf+ljUFIZPUnnyA+U56hFSQRbHfJHCY5Wc7JoecSf6NMZM
+TB4Vf97kLSf2Q/9Cf32evyOXE8VfekoUIw83HFzH5p3Fuj/9j5Wv8X6FgnB2v2BQCbzhQ+Ec7W4
PyJz7mYpruJzNLcnEuh0oJjZU6ZAg7RV+Vs7RRALIE4HnSoIiMXC+G2UpJKTxmc1+kViKt5K763t
a5NSDz01fwL6xe9vqmgynISlcHCqpH6+j+fnKn2CGtulmWhoB3rK/1qyglNEwA3skLoWnsDiQYyt
Bl4R+L3PuUnztNa7cfxACmfj9KzO3DsrC5dOxz8llzwwc2bsuFlr/yLDt6URsDp974wsLjkmLTcV
p4vPcvHvmD0bzl7J32T7LjQR3Su+xls4tJUYBuYt+U8ZWEibLgalDNqEH8XUKcE+TJ5SGSlzHf6H
fIvubG2Lvze0GFg7Gg36FBhSrY+y0RwUi/f/HFnNMdf3t++eVVOkr3FYRLJn2WQEXmqMpLnhNLX1
Xu1fnY4CkbRz6rdY2gg1rwEM5CRIyDNxQiCMRN2lZyQnjoXQB36+Ghgfsim/s2vZFVTVfjIdEn/e
awaceTtb+hxFWx2SK2uHbUGeiE8g2K8ubeupPqSSiu1eey3LuxymU670Lbmvldm8sLK4m8xglBxy
juG5s5XCLWkZM+MnDfWpcTZfE/3+9tpd54AFbJfhCLJYcAPOwtykRjpii2F07mJVfvSTtNrLqTXt
UPruDoGcpgdjGObTqFSlW5eW/2g1UfwcmpZ/pOs9pzxSFG/TQNTUWl20sbNWTicc3qQpuaNF4LG4
aBozUHxcYdwvJzg1QH7h6fjV6pk7ZoDiNH+vNO03tNG+354UsZCL5039Q4/B401dZtkqaUqIk+kj
j+kwlp+SJPuYQ4ujaVte7FpgoRG3iQ5tSsnaMpFoqE3QxlaSnpHfm05T5lRuN8dIlQQeqrW62gY4
fIULKXeH51luCeasDBOxCc7Q/6M3Wb6CPUryWZX16bmGoDQZd+bXGZ2r21O5spuxAfYGUAokCsu4
PJbzyPfpxT7XtZ0cWDr5ubEVh8aXPPzHUprqQ6BnW3wKS6OkU+ghEpyKlJB5qhaXRGjKfhYBxz0P
ak873MkKPINWksq0TrG21agtbuz3m0UYo00btmpAfqJB7PJW0KTQnFsNY4H8tezGo6xIrloiFgfq
3j471r5Xvnb1fshk17eUXWJuAPKWqyjsGxABI7ErxHyXqmij6TtjXvvpWfNTl+zbSLE3Mf6LEYEK
ZxlhDV2WYDOStU5C4+W5NhrXNL6MdetKm0ovq0N5Z2XxZgVzxkudRNl5It88MH+FwBTDEHl7T16F
WGLK+EMHpwgFWL7LJRv1oYmHVknPSaIcGxtlihCxveST7t8pD5Zyko38Xsnsoy61bug0cP6gJ/WX
B0N8gyCvxW0ToNRlDYjCSJDZKctWtOErrDckr9gp/lFJD4W8VUG/Skz/sSYeTrpDqfMti1tWooay
VrN+2QztcLnvcTtIE4kyV0qw3iTjfeSMboWvPsNqW4b/ZpDw3Z72tVNJmkqcFQ1GlWUsDZezX9WQ
VZ9l7tadPfDcBLgNh8kCLuWXje+mxRjd3TZ6BSBn5Gh2EhCRfAQMtUyvghWd/cHGqgFeW/K/FfOd
OhZfU3XnDKB/IVod9vB9ac4P2cj2SDzGQFe47I2NTMLV6EUhjGYCoeRhE3uIn79L6chd4achvV8v
tibJB9mXdyZCL7t5mgMSNwY0WUXWnG4PXpyXi6sJm+gbk8mmu5Fy48LZlIxQGhPNiV6Kdgr3Tagq
9Kmq8+G2levNJczAA8Q7gsr3VVlcrwVlB5LuL0C72+F3W1Y7bVKOeRsdzdLZD8OXqn0Mox6mLgT8
vDZtN26nq9QknDkXX7C48Ec6RIyhtaMXMwXLnu6l6bFPngy9/EoevesVl8JEOmbQof8cDxLxfv7Q
ldChmG6rPkv+Hf3i2tY3Xb0Lf8Jx3jz8FpRbl33i5Sz1Vtax4EOmFPdREQ+nJFWUB80HuFYFtebO
caPQJIYOQDIY5nNSFu2+bSL1KCNo80EPbYHYatvhYW4V1BYTP91JJVomMs/ovszat9DQf0gdYmuo
t8eHMCRJdHtplx6vgLDz/VQmuDSg7FtsWjR8qnQy0/YZ2ebukOuyieaiPZ7iMQ72GdI/W97oqkEa
LJAhp7eefXN5Sow5DCWprdrnMPD0PHu121e1QgSkfu3r0bX6b/Wg3Ev5cPK/NPdD+NgZP7i+5tDa
eCL+5EveHx0xcpDCDhVbahfcHZcfEjg9antF0z7DbHwfKA/t8AUOc8S/qnAXBNFBryD98R+d3nIr
CUrr/kMQHvwPafcjMPpjGTznunlX1F8B04T8RUBjet+cpzdTUk7DFvnYn4N89bVItvAxePCwDVx+
7RiRy2rTsX0m1fEwFq7T6RArWu6UogPYfgqSDkmk3yZN3KRNH7R8PjStsYduOTPvh/IhqwXtqRc2
xi6H4c5wPhrTKPjVNgrnfyLB5XfS+/unxQKHd0k7Ltd1C/tc2j2nVlbObj0Y5UuuCC0ldQ47uiAC
OdL3aW2mjtsFVvioTmnku9WIrpscUSOzAWlBbKQjhfypKmlLdM1Otx/iyh/zQ5fVihcnHaClyo9z
+hokO/s5xwHtoGXQxT+ryhgCWDTr8nnE0f4WJrVMUlOt43Gv5609H3Mt0agtztkWXYu4ga5GTh6I
154ed0BBlyuk6xHEFAbZuAYmtdKP9kb/b658QxQQ/POT/bedx7w1vPW0CsBvS3yxZIcxlREOybCQ
noPIf85Sn41RP1jG/JhIz3rS4u77ype/vCswSXVIwUWzNEhEF49NOAdaTQFNejbjB0pr90P7PBLV
RPrnv7VDmgGIAiod3EkEhpcz2Y0OrKgTLr00I8Fr13d19QCT/aEvpw3fYemOijflvaVFwSsrh7xu
UjPwECbfqdIsu9LQ/pJae6N8Im7Ri72xsLM4vWlT9QEFCOzo3RN+2r7Mg0cjyICGxT/T+m+z0gxL
+GCCTQfnCIqLywnstULrwo4JDFP/YXjVqoPfPSfZN7wWXsSNXXG17xfGFtGRpBSWTomKseXRgw27
M+yvbpkZIN/ojGhmF+qu2/tjZTbfD2+ZjTKDboaCBIt69jFKyIbb/n4GRApCKgz+vW3r6rm6HN0S
GNWbnaQnpRN4MgXkaNjp/VOO9zyZG3mQlZ14MabFDhmjxur1FDtz8ZUSLMyS6lEpj7cHc9UoutgY
yxOMfzjqeYKVQfoSmfaX3s/ecl99VD+lL5W+l4LoVc3BSRhzh0TJBpZ76asujS9iv7koHa1WfHal
9dkZfk/ZX/rff36/aEcDfII39oeo6J3/bRa+P2SzFHipA752VIzoY2eqwy5Q6vLYV2XhVd24lTFc
WzeQn5SOaT6CrWtxV/WZNE9D1IbekMqDG9Nv+ZBZU84zI2+ZWqbKxPgIzoXDQnxOZePyVKMKF+Ho
NqHX6lUsHQAQ46EVTUYXHAHCh7TJghpWpaoYT9VcdQdfDvot5pyV4yAiADS6AEfo4CMvvyFLuVqC
KUq8YBiif7TIoYu084eDMrbSbirrZqPodZVAY9BoQSEBiroESLllZb6wUmcenTbxxh71DtWH8Yg0
FjIrQT0ckjlB/9nfdWbkqXCfbJwWsXaLWxtmK/iIyCUg8rYkAaiaSTdmQ0k8WP3St9gp5NOkVYhY
OFqyG9NSAdCrSIfKkf5plWHYV1URbDxQK5crrim5LjKkcHcv6zCtVcaqNGqJVzh9lR3HeTY+Nn1N
s4XthEV1DE1dTndaXuXR3o+ScKvLe80+bxes2XwG6JvFereWn0tmPseePGlIT8RVejK6pv8sq0G5
S4g5H+VQak8o06tbrdgrW40Oaep3wovU2QCXW62a5UlJui6DDlYJzgVEKienrRGGL+xjX1f66fZq
r5kjkuNwAUCFdnNxuqa4UxurrnIvmHOYRwjRiqzbIaS7owd9S0DpKj/FtgZng6QR6yMgN2Le391V
eS/b9RDOhae29t4KOndIzXs/iu4S9Rkx5B3kDGhWu51i7jJFOuvUFZtMe+wQc7897JUFhpra4B9q
BPj9i1lOmrANdbMqvYqsSWkBPA2Lk5PYD2U9drs47l5VKTrctnlV4mH0f6DGQPQFsekyMxaLaLdR
u8qrC/uuD75L1UuVfbH8s4PuFtVhI27vouljoG5xz67c1nSHWmRTVVb6yjGypwJoopJXnqLn/7ZW
cIiNAfRRvCWevWaHqrnIh8N3QXPF5fIOiZ/0vu2UXpJwQ+ppZrrmm58a5sbqid+zuKGIoAVwmyOi
Ad+6tBNTXESyqqi8qYkOWQ3akFyTMURHPf2kGR9uL9vK+20TtYOHQ/SL4rA4Qe/2bBB1vgTmjvQO
CpEvipTnpwAiqg1HaG1IpLQQxRVVC9z/SysFPZ++5US1V2o7buc7e1JOVRw8983nQd5qw1o5h+xA
oTzHcyqe8YU1NqrkDMiTeoj+IWYiAZ18mDqCp/ZsnLKDWX7z56ccBanM+hY7W9vxeqyEUQBlKWCI
o7BsJpbloZhMLS69tAdnF3yTtYC82j2Pwd6JNPdvl+/SmNiz75avSwppSsqk9PIWZvWahtctdggx
WZe7UYORjGS3DsCCuHRxhSa2OcCnbCeeIqeHEcKNBExA3PhPmVVuAFuuD9ilqUUo2iHnI0i2E6+E
lTlCxec1SbdaSLZsLPxVqY6lGoqtFKxMDgCyL6MUStnM3ptF277dXpyVnXAxdYvFoU4wZKXsJF4W
VO5c3FcpO8F+lLViN9sbrFFbthZ7nlyukUcWyyS/FObRGN/aH4h37dJsC2+zEm5crpL4kndbzqCe
XcYZlgC+FPNuBHzvpCSvJi38GIb1vpQ+ZvHTkCKgS1/QoGx5L6sj5Xmjr48ON01brKDT+l1IXpkN
OeS7PKi/xM1wlKfQTQMf+YDPt9fw2j8nIcOzwr4j+AZDdDna1ppmc5ST1EsrlI+eu/KkJ/vWuJOS
Z7950eVft82tvKIX9vTF063OTerUCYCDNjjIxWMWImGKutS0g/gwqOGka1rXISFYjlsKk2vzSu6J
DiExqyAhLkea1JOtzRpNwPUo7SM30D3bJsuV/0y20JNXzQsgfkSa63+mFps1TCpLrwtMjfMXRGhn
xXdVtT/6BQKMd0UynTRrH8wDtHuojKMsF/lHsxndBkm229O9urrvPmSxurCtVwFaXqmnB/8oj/r8
D/wwcGV0n7Kfcr4RKW/ZEj9/d278FLdhsMvUs4JTjsAsKURdOlaVm/2C1s3ot6DYVyW0P7Ms+uop
cAMXWFKfCFy4r1hd6s3ScT42qG5IPzIalrL5Tplfpe6X9tDPz5GJ4le2n+vD1B3NraTVSqjHCeX4
QMzPKWJjXY66lqQks9o0g7231hSXqHAM3DyGZXcXxL0iMhJW1VIi6Ip/M1K+CBTIMq19FaKx/+E6
pg8c/0LEXlc4lCYex1auitQz9OYoZ3cq23tKH7PiPKbjxsZae2be21pckpUcm4HFO+uRKQ+az6n0
QXI2svLXTj4zC4M8JVleReLIy5lNNLPsuoabyUmGPVp7xKn70IZ3BZqX8asdb2Uq1uxBfcb8wVoO
KdXCETBbWZ/zvko9f34OhCLRb9O8D/rHyfw2OHe3z+XqIwMbsgUVpka/6jKCicLILiZZwljzNsVu
hsoeXChxP8LsqLiy5OaBuZMq46DOP6etnNbaSKFM0ih4IDBO/vRyZgutzqOwTzJPQm80y8JnKThm
Fro+XbKT7AMad7dHu2ZPRBXUe3nWjGU6sg40LRqVEexZJD8Y0qNSSzvffw30vZUDYu+gALhtcO0q
gspAnAOmFnrmywHqaS9XXaZnXuKWZuy2/svvKeS/34LmU6BtNRCsDc8WvMXsHQKNJWpptLoZ8LWT
cQ/5bgD63wxAKec7IyIkzj8Wob8R01zVlVk7EmWoQsI4BbZoCWO30kBR6kbKvXmmtkwmqys0b6o+
a91jq33qneEltf1nsIuloR1oZN+pTwGVQJqcyrkHL2bs5+inFD10X27P+xW7z58PIyXMCQJSBfLu
cuKdoEQr2E8Lz87j+6g3Huu2+qE55S+DjkgYqgY2nAEEUG/kUyWpu5qIJXSDEPcKVc2jX5s7uZ4/
SPGJZOjGt628/zrCwlCT8HVCIP7y2zSzHjRzlArPMn+P/nSe1di14RMu5n0gveagyesXc072XR+6
o3+n291OIk0p9fezP7ozidLbHyTsLQIPoKwkVAihRN/J4nvirNZ9aQgyz7f9naGD9dKt/DkaYnVf
Bh9v21od+ztbi+u67nPZ9GddvM17qTtRxtpVTHyT7jNri0Zya1yLw5cFUWqT9+Jp0MKDBrJN/SjJ
7TEfNqKptaeX7Q8KxsbZ4gFeOBwxyQW7cLjG6gF28kQvqSIXyAFBC5DIuy6R92GqHWfwN1a2hd1d
ef+wjSoUfVrklZcpZUCnU5z1UeYFSHMWkXWfTPVnZ5Ni5KqHRRwoIVpKoh7CZO6Xy02rJL1kNX6T
eRrdrXUzHuRoeOqCj531Iw2cfWu6s6nvBz+6C5rhu65/TjeVV8SZXe5TaGhk0RAKim8pAlV1tTbP
fp55uaxEu24M293UJv/hysaNEhSNNDaY1OIvB9pHDe1lLQMNZ/OXrFQfm6lFJujThCRaNMnPRqB+
1XLjePtcrO1VXkFeQhqg9CsyO7XsDb1KqwzcTb6zWroTIJ0PQA80wbRxaa/tGDYq7P0Cr0ch4nKA
aq6xQkMr2hlkxbU7R4Im0VEPio/C+u1RrZr68zSg3kdOY1EgbuhTN4GHCVP5YQw03MCmeYqIZP+T
IbFsCLrBU7cYE5Fc1UbWkHmRpkN2+Dka6ItMNqopa6OhfZ8WNUCqkGktIkYNHE9WOHgPEqxlh95S
fw11Ibtma271q6ztdFGuIglK/yWds5dL5GdFKZc+bkMtDWQwXopo3JiwFcfEEEcZrKqMPoS+2OVG
39vOWBW5V899gQzt2JKl90ntn0ppav37UNKIFSV/cuK9RH3pxOskZ4e/3h7kKUlmw/4vSkSLj4CI
cqrDts/pSUFP1DnSxe2gWXfbyFqSEiopiprIudscrsWyOaWd6XFWFV7S1HvYZaHBHuGTn4rmUMf3
rbMbe6hMDr5+VyZvdfQgwT54+xNW/DJDhWFcV+ltVOXlOPsiBV6gJblHO415tKLQP9T0z8PgCDzC
1spjbaIsMWvlVoZ07daGEwpklejSp8dzcS6yaCzUkH95vBzl90puB5RkR30Hy/BwH7W2WFwlPpVT
hNp7Vpm7waHkGylx9gLsR9qlWt5s3HRrk0FBDKkJhBnpghE34bvofERUJi0h0vYqKbEf68JRDg1+
yYNaVvJDUDnBoR7KaW/oofx6exlWzi+dtUKcmOw76yF+/s6yHE49lJJ56UnGfPTL/i6Pd1Mln25b
WfFwSO+LjhUmnOhtsd1kJ5zHdi4Kr/MPVfVd7e++DMa/m+myNTO0KaNgwZ1H0mGxspTXRh6qmmks
E1YxjXHdRvl+mLVz0c/GniTAFhJ15c4g2Y+XIcILTu3CzZmzcMzypCih5NcelBxsI3wkqfVcaMre
SO/6kwyt/O3JXDu8720u28LyUmvhYqDA1g4f7eA5kr/19muXyvdZPrI7zzoad436YaYrLss/1UFx
KrfysCuXsahxCPgAZKjcxpfbxlF8qQbMVxLXzDtp/NYUW/6juOcWjg2U26B8qSTy9C+ve5nehySv
BqqIyZ0SH2RagkuCtkPfvw3pmzJ1bpB+SpPDllTRitNB3yrPMlkjruEltKmfzNH3NaK3LlWbQ6a3
3zVIx3eJFcluVtrl/vZiru0fSBgE8oSkJw7I5UTKUlJ02TQV+DjdXLlmJJduAAHfi9JTH+id+wq5
1vu6jyv02iR5w+1ZuXdwGnGxaMKF9nMJQynIsVpxJFEtcuhMbcIdMgFJeqy1u0HKxVW80d+8sm2A
F+KS0M6OHNKyAK/5U9JrZU3BqPuidK0bb4k7rAyIbKMioLN0ltOxczmdcUrXQE9bkBdren0XTLCl
FsY4fWi0NPGcQqW9RVID6EUDa6MEsnKRikwRwjE2laqrJuRBG4fGrufSg+GHfJHTPvXddBfP/6Hm
xl0jyMbwhMAzLoJFWnk7ZZgS6rPzuAsD0w20w+0tuZb+op5Nsx8lB1FGXLxGINyzQnWopQe59IBK
9sd+bneVtbf92g364jW0GjgsEJ0dKtv12/TYZls6mmsbRSW6QqgQyCYY5ct1nEw9QMGPqrqfRJRZ
PjXd79uD3DKwmMa+sWcAIGnlNfnjKH8ZC3/jll55i5AswjOmE56c7xKzm4dVFkdTUHmZoIEM5WcL
HlT9UGiQ0h3/fiwAKARcg1XDG7+crGwuZbssmsorLNSwi2aWd0EabRQQ1saDo6DAN6QT6y5XxJQT
tWhKvfL0st51s7qXoYA2m9iFO+UF7qgNX3zlGiaepZNWR4CLa3HhMcCDNdpTX9QIxqGtEYwPVqef
NK5LN9wY2NrBZe4IKETOlSdnMXtZKOPtJ7WXxHZ10J3qPCRdcZdHGztubQKFkIbodRAgAfHgvfO0
Zuh3x6bTazyt9DhIoaeUJ1BM1GTL102K0JXtDaE/rj19KULvc7G9zbIOk9hMG2RZirfZGVFgrjYq
AGsmcHlodIB1hMTxwvNJsmEaKGDRcdP0APotPz70XbqV91/ZBzY+BqMgy4IbsLgIHJ/LKFVoR1Fr
+7G3YleaITExs30fnW6fohVLeI4o8wC8+ZP5v1wfySzSVANN40EasNejX23xJkM+tUlIdj1vdPAI
jm0abMjZLBtsVCkrc72nddScZfs8GvbwDUnmdH97NNd+BVaovdE8QYaKe+FyNHKkxoMS4FfkYf+k
D3kOxt5X9lrQOvd+DEZ4HO0SibNGOtjt5BxuW7+eS1waHETaOrkwaGW9tA7Qsyx4vgqvGUrI2dPY
eNF9K937xTg+IJITbox2pXAtmt7INVKWJ7239NpGFaLTUC9LTxsCmihnqVWeGjm23VSRrKexyePz
3PAu23VGc6fZ+OY/Zl8ijpCDJjneHvz1QWdxufH5IjYSy3A5+MjMhtD0CakiZXqDe+tJk7+igtA1
1c6ytq7llWgWa3B5QFIo2CyXTYZtk4QDjPGiL0wtsn3TlNVXbhhjcPU+VV/GoiDRK+UVJBW5FOn/
QASjq08DSEpkPpMa/jKtlyqEMGar/OsnEJdScH7BSyuypIuJiOvAiPvMxyVqGvNuCgr/ZPiRckiT
2NhLfvQRNhV1ww1b23kig8fhopXYXsZG/STnsR7jHrV1eJQlKRMSPQ9WFZe7ymy+317pa29TpAsp
LOOm4M8u8V5K1hpFrmKsKSZXpO0dWL3maTf5yAknzoHE7MazuHas8WpB/hOgcCUunsUCL5PXmeuw
ST6q8rdSOYTWgxa47UOj/4rNrdv3+m1kgO/MLVZw6BpHhrWl8oa4/YA8wN1ofqUPZEvGY+3EQJgi
6P5susCX2Vc9DsrKygkL+PFpSINjM07PY48braa0Ccf/YV+avMREIdzAV6mnbpSirpzk0rMT5RSF
9MbOTvd71uwf8vQzBIV/e5esTSLFQJGepxhIB+flfZAkndT0jV7SwwYasaH9Fly4M22xGa7tfNh8
4GfhwmcuF/5FGPiVY3UTLjP6Qnkjl/vJCL6Os/5R0s2320Na6e4AkQfKkx5q+vbBDlyOSWksP5QS
FWPkD5FmuAuH4jiqO+BOkYbSNaFJeVSnN8v5KCc6ehn4OcNZtp6n6D/cthxzcIxCZugqX5q3Y6Gl
lV151XRQTa+JHpv6kxXcGfKGoZWKFmMmVUqyDKwa7MGXY47aOSl58ipvRphLIWsIT9d9Wg/3sm+4
qaNQzBo/x2X6eS63wtqVniVSwWiBEAmJrtJlNqTOYBxK47nyepqVcIjpza+r57b+mlm6W8TPqfJq
qN9l4JGt/5gUUPdl0gf0Hv7aV+bEiK5uQeAkqtuXUwBB85yGvlR5nWp5rRy5kfqIrtWn27tLTORl
6ufSyuLATEU1qxHIEy9O0wfT3EHQ5hJVH9p8Y0lXTuafAJOnmmIhr+flcIagiAwjqmrP7ruDbKfg
u9X7Vht/3R7PqhnLhJ9PYJRpZL00I3VBNfoz40klzQEtp9LGWqXtKSQ1vnHXrLwPwqn8n6mF3y/J
6HnBvld7YT+4dvJsxMEujKWPUQsnYOXEblJBkOFvVU5WV4w+KzLXMKNR8L0coeEXeFhVKGKb2KUF
+VDg6Oixc0iKjR24ZolSFsIbBGscejHX76KormqaaYrr2guoKEepudeSB1CCx6r9fXvR1o47aui4
knSO0wqwrGw5DYKCYzDUnlIo3UtSTPVRKaf5R26o7akui9gtFf2xj6z5OMvqQxsVW4S7K8+iwKqg
tCBEzPE0LscaQzhXAwKqPdh+9maGWtz4KZCOkaQfq+54e7hr80oZAHkRLIGPWbweUgFLk5/MtZcn
n4MU3u5vtIz5yufbVlYcJrBXNHqowPRhqVz4E6bTSGab8EZBgJOdQ77jayYVD3LM/1V2ZB/SFvFl
FJz+HgtJZYWsLhVKcBrAGy6nMugbaTQHgAZpdyidr0b4YjcbudS1o/fexGJn1n3a5aEhV16SkqzN
4QORKSLl06vutAdZ/pDKB7U63Z7PtR0ikhb41ha5x2WY3zUkCvlZ5bEBe6Pf94gCO+7cdzu9DjYg
sqsHAk5PfBjcTwrKi+0o90Gk9LZZe3WpfpciWTn2lh3sat2o9jTqK0dUuoVIaJDvm4A+mS4dnA2H
e2286K5RAibUo162+AQn6wNIJMihtM1DGTlPOJQfgyg6KYFybs2NBIdYsOUzBLKHzBCs7GydxZGI
yfHWfRS1CIylB65SGEBSX9m4sNfO3Xsji5szaHL67dSw9VoUGIf4NDsfpMEt5/9wbaI+ScWGpDg1
7oUZCeRQ6Hcl/pozys+qku2yyXpoYkffh4UW729vy7VBOTTcmYIRHbVLsYzvLmm/zembRkrOYxtU
4NHhwG2VetinRnXnm227YW5loSjWiHLCn4r5Mv8pxxYluNRvvLpt2XumXe3IYCc03oRbOgdr4Ta1
RQeMHZsC9b+l46v5iRPWXetZYVnSP/1vjlaqGwW6tp9GBOpbGvaP9izpd2kna8dGzfLzgKTrMcxC
m/a5st9Y2ZXBk5KF1YCOAaZ6yS9YRfbUWGPc8EjQuBLYrtZ3e1PbuGjWDj+pbNCFItLF/10Eno46
Vl1Yh51nnpzqwbcPUfXYWg31gPuiKI6qFXHy729vo5WhkR6RCTHQmcHzXpz23M9G7oCm/+PMdMZr
qWhu3Mm721ZWNuuFlcVmbdKg0uq57r1hdsvprWv3hfJhoPp228zaYPCNRLsYERNTeHkm1DH20zaP
Bs8sfg3hQ6jstPbnbRMrIyH7RbVBbAV89MWFBRC+kEmR/h9n57Ujt9G16ysiwBxOSXaYGXFGYRRP
CrIlM+fMq98P5z/YanajCX2GYRswoOoqVljhDeNzvgRJ/LkCKilS9eCgyXh/oLddvrkaqerR0afC
uKYCm8C5neUJndV2fO4TILVzVL1r6q/U9xCM0sYcRg5AeqptmnMuc+VjY8Fv/j6EXq+imv/PaP5Y
zJeySNyaD9ro5JDvs+LFHD6bsenFI8iTLj2bSf3h/q++tTygeqiG44eCSvbmR8c5dOhFKOOzFSd+
4fiIwLut8Tk245376PZAbFokGtey1ybKmeesykyrH5/bKj8hhTDU2scwLt/PIRaw9+e07pqrD0Ei
ho4W5S4kOS931bTI05Sm2vg8n8LkYTSNEyWnxBzdZpfsdx27YU/COTSgptOX2cYa8ZBNk5xAQDUH
eu9c5t1T4sfRv7XyXyX9d39a+tW0YA+jsrx+KhpoW7KrhgXjQgmbDNCY3IkLdtpjnl4fR5yywGzY
1IGoOW03Q7PUZtjma+kOv02fAoc76jgqKfrf+v6w12DB4LCANBUt2+1bmLSLSWSW0AfMzM6VI4x4
e/skxwg9pViqZvLz+DKk2U6wdmMBKRRgegz0lvtmWwYVk5W1y0xCpuh1gDTSD8Updi6BGzV3WsSr
Y5O2ruIVkX+SW9tMY+LBHg0BP1sU3Oit/MXsosx3aiTxsNPAaruh4K5GNs7sS+4J+NI7R+DWVN/w
cpC+eZ+czbHuq6yyS5kkHpvEQyoVB138c383rn/C5SGj/QTPhYohex9k0eUho8oshqi16ueqqtw8
1vCfT4fcUxsRVLrS+aGt/ydUcGJyvfM2XR9v4mzq++vEABVs1fSlwTAo/VgN7tXZ2SClN6MgXAEx
afhO0z/dn+b1tQWeB8I+Imp0bSD1XE5T1QE8QkcbMOxetIdKQ/JZtaPEj7pufrC0Ut75cDcmx3IC
mwI3RVxhbEIpNJFLJR9Kxiu7MziUr5VA8UHCQsDV5+FRT/Xj/Qle32BM8I8BNzulSec8rNR6eC4c
66zCw4hq3wKxsbBDU6GeYIic7o+4WVIee3A1ZJtkuzjnXKUQih5q44RzblAnCsJq5lQ8GGNme7qS
LE9ZZ+z13Ta32tt4FAfBvCs8/2C1Lz8h7jy2IeSyCixYOzo9oJjia239uD+rLUDkbRjkyOBjodJL
pXmd9h/xvaW3dkaXhWGSkiXk5Dwi9YeQbFJV3mKN2r/dnKUfhxFFL2WerSeh6JOvFuP4OMci38nT
Nvto/TVgHkBq4SpA1LMtSjoVzZ1YVdtA0uf2qCzx58JKXk0D5r0T5vqDJNB1ub8CN9aZ55bmJu0D
1nlbTijyNsShSGsDjR0MoVCK0PqLRsKcJdrZQlvWztv0eAGpT6JNzDuyWWy9zDVkJ1UsGSIltY4I
9wvwfD2kNCeNJSLw2ATvb7RN8zUq08E+SAoq3G6pSeG/Aheqb307SB/Sfm5sN++XBvU7XPY0pFyz
sjk0CL9MLmJ3cuTCGqx2iiLbRsHbr8ckQ1uNsXhvr2LSkXfDqu02aJSsGt00TOpzaC25X5YWfj/t
MEqUrMPi2PZmeUqlSf4JjKpT3aivpaNUJ+geyVL/mMQ45ekC/c2hEs3O59xmN2+/ci2tr5I4lFO2
3zNNl2iOCqsNLLjkkK2T5kMrhWBcpmzxQjurj1LbZ55hRg6Vf7yZQ2yMdj7026n545nhR6wZLMWG
N2YcnO/LU1XOorJCKlXBIlJMkXJVGKGvTstK+hPWhGJlGbdfON+iP0YAmPpjA96sc4t5Cv8ZB6GB
kxm7mshMGeoXO58NrzGM5BEhgCKkUm/PFQnihK6hHUVm8U88T0PnFSjskicMofZqoM4kubImluWQ
Tb1oEYuZ5Ne/PTqrtzwCTBqubyvk8XKWTbzMZjrOXVCqSnkomlaBakjqMBjObgl3DbS3K8q7QnzM
DUzdfbOifW1ZCe1GxkJW1Rdhpmpe1yZY/jjC9stQiM+TVQpfl6L53Gg9B0FdvmNLl+xssHWg7Q/h
tkA0YFVERYPkctJh2cSVZLC/Smty0MaPX4WZpWccU6nDJBicJe3fPa5vm4lqLvy11SUOi7jLEa1W
N5pUX7rAXCqkPS3Crm7RkSnuzfDAPhtPIHq6h/vfdhMo/d+gwLVIDsxVVXwTKMVDiK9WonQB3lfN
B2AhMVIaRelbdT8fiAbbU69E+ima58gTi1n8L8MTbnOOV87Zto0sI9uR9z2f26zMxtONfPyOerSC
Grf+K83b/MHUpdZLh0b1KJzutea3Pbp19rQKiNV4EVeE6ybtM2RakbaQhsCU2/hTZrZ4H+gyYoU2
hvYxcloHbYrnw9SXvRcSvR/brpY8wpyPGigJr6vV2i+LMfxqDd1eX2gT+rz9NjJ1wHQgj9QrN2y5
n6B7KGMVhCGVB7sDGT7omIm3i+LWVNU+2IMl3leZo+1EsNcvJW8k1VqoctBarmSL6JNUA02pJhhw
8ZncJmzhcjmS2csnrEl1a2cLXAdccAxQFaNKRcWZT3G57Rerj8YEbHpQ0pz+kOnwSHSznT3bqECM
p5URf72/5dc/cHOygW5zM77phaMmdzlgHCZRssROE0hqshyldeNRmN7rBN2c1lo8otZCUXVLaKSj
MrbOELZBPwkzx9V50JrUo2xVSe9jkS1EepLQxmUni7wxLM1e9GdXsRMUGzaracYLUKZ1cur8QzHA
7IBhzaUBUcduJ8W6sT8Jo4x1d4Kaop55uYxWpTgN2WQb1LjBdJnhWWZ3MHGr6wG3VFZ5aos9hu+N
KJaghAoDHRKILxRPLsesxqZIh74fAm4m52toZF8nMysPVZYbfmTgDONMWuYNhK1uimGJRz2Mpl+s
G/hNDWJPd+vGRkLgHQ4iqTT39ZaRNSVlJVo0SAPYevrHaAqXYza0e6XyGzc0pUGE2fAkBOi1JXJW
VP/rOFaHINXzl94Rx9SS/VlCAWR5KBtkbCztddSjnQj9xj6iagQREaAaq729mCcFw3NrbIagCfvB
jcoRe7r8h9xG51o/3z+PN8JlYOurVg6WE7y1WwGsvCQLb4UxBLLSxZ80IfXmOZeSwfGSTiQvZtIX
H1NhV44badzTvly1wN+6ps5/aaGeHke5tNyUZ+wlrOLpPR2/73XaKmdi3PahSSXl/aDhxXb/V99a
IMy4KKniNrCirC+3Ygh2p5+qcAw6kPaj4QzgHYaf2lRXXtVkp/uD3ThrVDpXwW9i8rWcdzlYZY5a
3hTrOzU1gzc3i+VmWfarC9Uf0dD5bQWCTe/24r5bo65+vxB5+Spk/JejJr3ZW30Vj0FjGp/a/N1S
/ztkp1QQh3SH1cn2/iRvbHTurLXk9sYi2iaF9phU0tSVY9AO5nkKLXTlvhSI8lXpwdGKU/FLjPNO
hX/bG1ofWRoVb+8dHVLKfpdTtGdYBKmcjYG12OhZ5LP9MGQmOu4oJZ46XR5OKBGW5zCeUz837G/E
md1Bodbp5k50MmZ7j+Z5Y1utjyDX3Pr3FQhYCS0RJnk7BnhZJE+I43Wnmcr0SeVieJCyZY+IcGs8
1PwALHD+eBPXPfBHXWDpJ0XqeeYDRV/8ErCvy8n7GWrlN2LR7u/PDMgzohlKclQh5M2GyjunM/E9
mgIMwb/XlHCc5b/KmD+HZr2DKX0Tl9k88tTeIIPRhCLj34p+JTxCiezEfTCb6vyKhtvnvk2+y/VQ
+XKyLE+hmjl+1GjWK3D70svGtnnBpSQ9WHIc4xMZG0nuzlXxGyPjuQZ67VSfWiZ2FFRw3SgRqpuU
6XRCEUE9jlQddk78tl/DzuSNA9exAqTJQrbxQ1tKlt206RgkupVAKJb67IHUwf4UhtoxHYbkHOZd
8yGL7fAcWahzKioQ3dEsyHTj3DpWkTYhsWZqfkfX5NTUiXPsHaM7l0MxYwijdNjemMKVM/tjlCeS
Hzk9eQ6qyl7OLeSnVfYYDwPIwKHbo7nf+DqYjdJrsYm+AENs8ZUTtBSnybsxqFNMagDNxJ+SoQ1f
Y3puh3EcmtyNWu0zdMXZ6xZtPBbWPB3UuUn8oR+XQz+L3p3aoXtEP1U82lxQXkOD6+QYoXkqZkO4
hRzjsKNh5Z30pb6zka9ffn7/qtq6cui5s9YQ+o9T08hq2gvDGAOxVAJKnFShvIJ32P0L8fpsMgoB
JI8+1yISyJej2PBU5bTgLtA7qfOLVFnehWo5HjNLHnxr6tWdWV3f95TjQZ+sNULCmS3NQTFbrV2W
aArMfFC91LbGd4jSLK4eacPBSsvI7zq7ROPa2JM6uzUyCjJUUVBKBTu1ievSAYFMUXELtVMlTrEa
fk4WZALHwUD+U1bnd12nnap22qtnXz85NFy0lXRI7Qa3is13NPPexGW3WYKhOxGB+ah+TB8Ms31U
pNNcee2estFaNLi8ldbxkB94K0Qa9vr//9g3Fk2luUjiJRir8aTGsaspeBCFH2pF95bC3Nk/N2dH
B0SBJ8Xkrpqa/brgRr8EMMZ7v3FqQBaOpHHSDcdVZutZAhzoz/VadTLNZWc33di9FNJJgGB2ouey
had1lZaVxYxgXKN0P1ol9+Psx2j+jnBSuX9MbiwqAzko/iBcDORg84ZDjbGUUW6XANpC1LzIybPR
f5bT2UOQ5/5IN/KPFV7IZFiYFbSpXn6/aBKSKWfOHIQNaYUGCPUQR36Sei31Ad3rvnZd5jbqaTAN
f2fo9Qhsts5qvbkSkUjwIEtcDi1EOXRquCwBTdDBo4LWjR7Pg33kQxpPzhTVrmTE1M2MKPdnC2mS
qB7inazg1lLDtQJhyRIQ9W7i0LDtI7vW+RF9vPh65i7UQJRHI4s8buSdxb5xJ5BUUlShEkg+uxU5
W5RJnaZSlwOqFO8ol9sjUZDBvzVkr7pvatXsxJ/XdQ+qENwEKxSXEHSLE6JSPZVpPeNqbGQPEjH2
K36MsVsV0h7u8HoZGQk1fjzaADewnJff0qyiqm1HoQQt4orqB7v+NZiPiFq4sE93VvHWpLjaqLAR
A9H42MR3aqM1lpPFaoDNUfdUNHaET4CkHfuqk77f36LXjyLC/P/3cFCUvzJI7GqlsUJj1oJkKKoD
vZHemxZ7b0LX1wqQKSrRhEfrOdzC6ierKHJ5lNWgH/RPKjLlcuO4MVawTbYnBr9+hssjx1Ccco17
RSUN3ry/xOGmOceWGiAp9F6TfUV+hx79MZzlE1TnU0ONA4rrTgHn+oOt6DsSIUpwAETtTV6J8sqY
Ot2gITIsEPWj9C+h5D2gBLezM27kPoy06kFyNxM4boEoRbOEWZIzvcrslMAYuh9DB0+oL8zqmJfh
e0XH1K2WkE8ZLEwmUqVeXKq4kbss9Usdd3+pFkTES8kfsAodQeIA6maXp4LC2DBqQtaCKi3cJv+t
iS/3N+iNcu9bU2GNOFniK8V52wgbe2kVDXMmOUlcpddadAUEErL6zP0lt2rzJa7jsfCJyskCNKPJ
AMWCN+u8Npb66TD23SR5kWqUkZfJEcorTt/lOwfpRm8LcUei/9XiA/LGFjHv1FNUJZOpBVbV6m6W
ZtapT5vhqQyd2p+B9HvGwq7XNIHfV23/00v9vLMNbxwzZH7YgjRj1gbI5ooajdTqx6bXg8T+qfWr
oM25cPJjLtSdW/fGIUORBEszDjWM4W3xZxY4iSR9q6OUPAMEGTBQyyzJxIM4K0+GXCWHqp6yo5R1
0WmYtF292etbi9iaIiZKEPi2Q4C93HWhVCWNMkx6ALHkSS8xpZeT93PXnic5fgpTWMvagx7/jJWY
qjsatIaCJd/7AWuc+5vzxrkHpEWkRIRhsRrb0FAYU0+ergdc13AFlNxF//4J9ujr/XFufdjVsmUN
tQ3QjZsQxkEUrknUyggcJGCddjnNyLSPQ4jv2s5IN2f0x0ib61ONG7sM7dII0qYBevY1zuPHVv55
fzrXTynZF4wg+hV0LAg2Lz9fU1W0XDFBDwydyqAxTqOHG9lnpC4gEvcwkWYFU977Y96aGLoNIHgx
PL7GheqFaHlHbCOYRoqh42wBlLAz/Vh19Z6FxI2vRaeCvhxpICy2bYMqizSz5R96EFbVe9MBfRbJ
74zmV4267P1JXYdbWETDkwMiQh+OJOxyIecqjpwS47wAf4pHyXqstNiPZHSVlX+05nehHu8Pd6ME
wHiUaBBEo6vI0JfjAVAbqr6bjSA3FhlLXCIHlS2vzCelX6bGm+rIeQqRo/xm5wVSvh0tvJMlFbCC
Z70u2/OozMZzrTix7A7mkC5eZmir9wW0LXRwjC76pat5BKTcysbSlcJFfjdbVmW6WmLF/9yfzY3E
gNkQFTMl4mJKtZvZCMXEAlQ1Aswp1Dp2LTG7mZSeKuictuwlCjL38ksP3nseJ5eZ73y9LbJvfTy5
q6muMTr/sS2t6RrR11oGCawQR/FSfBwz2E7tVy1KnruvlvyY96PbdccsUvcQb7eeK+qHfEdiZm7w
bat8qlPgaWizBOr0M14MD5Tdj7R9jzQljTX4s1rimepUQaQ93V/2G28HiQ7lUuDZxNNb7FSerjB6
ozYDMQBMEVM4HKK8k87F4CBZrsrlwW5sJXWlakJBmN7Q4f74Ny4CDLmBiSGQBl9+Wwaq0fEkvhqI
RdH09MOpzHwDuK1Xx9qel/XbXDbBKG8Dgmyw1+FFbYERIloMbY6I1pIlOaDh6CfO9zoWLykAR6F5
c9TC3MNBKByOZvMa6qvQ7nkuzpXxXIW/s/nkRLGrILzbUnLIIkgHytHqoL9rD/cX5dZ2IG+jb72C
jpFp2bxkwqLWopmZFujKd1HHft06v+jb+bb6bi0D9NVwbCbt3KZ7knw3kEtrP+6NGIooNkt1eQrF
Ukp2QuBERBueVS08CSx/deObXU0epumm/U7G9FpPjZOldb7oz1HcnUUxHRsjOmeR+fH+Sly/Tfwc
djnFApo211VCK12MCKnEAM/H0sMoOH5Mk0Y/kFaSRYBepWxg//Wjuwp7AiZcfXO4XTfpw6wldiVE
jJpdu+Ce24rKT1Q1d/NhTs73p3d9+lYZGaJoGRUjksvN+97IlWk2nY6hceN4VaZ9aOLWG/PyeZm0
ox32ZGQm7373/v6w108iw2oA29e4lLO3Hso/amhVZEQgskwzkIrXuXkfTf9mIXXDvffw5uz+GGZz
o6tSkc1yaJuBlpRH6tW/FXAXWtG/JCP0B2JEhLz8UdqhBt3YMkwOFWQiPaD02wLLEPVNbZmIEdbN
Wu6IzPApmqr6IcuK3LelqjvYFZpv91f0+hpbV/T/D7pZ0Q6FYCtKkVcboKP5tCIo+Q7lt7AW3eH+
SDfuBoaCHkC2STHrqiRZdGI2xpQ9Uzg/YyTrLefMefbUTD4X6lPaPA7ROar2vuXNCRIhoowGpv9K
asasdAAlA9bb5BRuhk+y8sUUexIVe4Nsrj01a9pC6tcNMyl+Y5muSIx3lf7XsScLCFyKFhqWv/a2
dBQ6iYnskcOd4oThoaVc5fV58Yty07AToa2X5eWDw0g8b0Q0fDFypMtzFg7VVKtSZAWJAe7NVJLa
q+il/w+joOC1NoPIdlFkuRzFruUmXUU4grHAPd0eFfpzNgHD/X13HdyiXkg/lVBzRZlpmx2emgs4
UNHZQSHnyOXmtexlTmZjcOK0j6hULO5Y1v9kkbWnwn1rYBB9NLnQUKRmtd4yf1xWiMHPsyRPdiDG
BfsWMzePUL5yzP7i5TAlVnZWOrU9GWlR7hy1N7eWzfeD/IOsDk8ib/FW70PTRgDC0mgHRvW6yF9w
+Dvm8XhecpS/4h8TgMlUOeuGdBiMx2EtJNC/girsJvrsOm15hv/xaCPuEsvxo9WumLPdNuD6GG1/
IltsjREo5qG/dLk6YZ4llRVLZmB2WfIbbYfqtZdkQaQg6hdd0kvPrrXUJ2/XT5W5UH1Dmx3Jt8hD
GEvy7Ujrj7UyGi+0qWSvSXT7c+KMJlA9s/Z7Rfpnypf0YyxL486uvfE4ANlHpY1om7h7a8hZ9ZVu
ZzPXmLUoXjIbvlz45fA1kh+W8t+ufq8Y3+9v4BuHkYeWlx2kItj5LUxzjmenmkWBGIsh9Qcls36I
DszT/UFu9JxJ/jjqqw8k52SrImnVQ4kmoTCDbK6D0jnk1hOV4y6Pcjdd3NCJjsv8jyl+F0nk5tFL
CA9EdE+h+azRelGK8Rjb41NL/N246Xho7NfePtfqu7KFu3dII/pdg9nshANv3iObTcSi0OQHGQZp
a6trK+nU0gW3YiAvSsnexkj7k2I2zmvcmV3uTakmn9TeGnI8b3QOuK5GTgh0s5j/6/UYYlxNr2c5
ovQT03WO6vK7aJw4dC1VyKi7WlkBCHVEwCWyUrXz1RwtlcjIu3+nxVjwlRnTWPOVdNH/TeivR76q
xYXstVGGr84QiwE+Vdn12UEy0N/zqyjpc2CAyeqmUMzOD6NuLds1pLwOVq/IFLylgIGtZga6B12l
Lhn9url9JBQSH3GDUr7pUSrIeVuVhLk0UqXnLhOS5faZkiYe4nvOKbNH/Wu4aM3oOpPRfO6iXE7c
ZmiLrxmq/J0btmVIlGw4PXJrYZX6QOvotwtVCj3JiXkc23xue38e0XZ6NAeLhKZpqAoejL404xNS
L2b10HZt/0MeJEU9SIhp6CfTmOsfJcXX72Y45AVOtYYIPasvlvGMu5yludmiGtUB1b7ik9zTm9jJ
g7fxE0B1NO2he/NErpyoTdSGf7bTLa1EaSaWq1OpIJ2nVFPiO+UgnuJR7Q4ikvewcrcHBQhI+m8o
hrUJhOVGieVyiM1gTs/9F7vU/aU8KO2xi/824VynhxIlryXxL7yHzfQaOYJBpFXEvo7misj84tT9
A5n9ThS6/jF/HilajNw1xNdwBVf+6OZRzuNKr+RcJqGXOAGGrwoUfcaTpu1B3q/KFutInFnuZ3IW
mI/q5QuQFZVYhqEzgjn5NbXti5bUp3F4Fxe52w3Gy2RrJ7n40KXOz3TckzDbXuKMDcQGUN26V5jp
ZmyjdhZpEYRSYl6FfZIjvTK3KIxHK2lcBUqbgilsvxOJbKPEdVB2JlNG9I3/2OyVzDHbFGCSGfR1
4kZd4jfg20NE9Heu8u3TyjgY2wJtQwyHPHDbqe77SChqo9iBUhb2KWttSKsgWT0oMspR7TvVDzMz
9NAIaB+SyF6+tWZbHe3B+ZZaav8056MSzIKwIGtQW5yNTgskE+snqUuTB31APVgYhXkUSrQnDLk1
Y4IRhqAN/TbkGOF8sy8u90S8YL6kt4kI4ix0tRQj5kjKPw+hfJTFO2Gfav3JaSxPXqUMhPRunJtD
Uc0Afnqvyn1D+mSN4aEJFbehCZ7Ye7/vqtZHcY0iDLJh/DTwE1du2E0aylQrRaAovyM+YlIflfZD
etDr0C/kBd1/Sg0aF7nSviubvS+7jQTW0QEeYXSwJt/GFg6sdhgaaG0mghz6jVvGkuxGwtwJN27O
EXE2KrPr+aBNffkNJCWyKrQgeVTH+j/Nop2bqGfxWxKeJgWxaF+NcDwaoXJELRJfvj3k6fUp0ZBX
13BBobqAvusmXo9KldI6cVtg64UbyvlRhtTagp+/f0r2htlcp5opotAeZilQ49ntjJNU/VJia2eQ
q5yXL/aGo0ZYmtSNCOtyLdsMZexUOFLQ2OlJHQcXlURzpLlrfG8GtFazVnh21XnZnO3ANa6Q1evQ
q1MEWQ8QZfifl0PnSScBhk/CZ6Ggf2X5km6dGd0w3wsF1yHEwRfN+CfThk9S373H4e3fEWHKTice
mR7VwqQ8+D7OPHv+eH/hryLNtx8GjoXyKItDB+7yh0UUIFOzzsPnoT0ghYA6uaeZ8XNdHjPjwYJ3
C2UhLD7m+HkivdyhgqaWH1eTBAxffCU/KyAE++RzUh4c52PfHNWkOFTTOUkGqnyNF1ePdqvv+OZc
vxfExmRUvFis5ZWaAvibRBNqxW+WjjPYUkaisdDHSKcllmfLLF1lQ+qAtHl/ta6f43XgVbqDJ5/m
4HaxokQ3YJOGz06sPo/W6M4Q2zF9OqR59PC3Q7110VBrwgGd+229ff7IVzPFCpUMK8PnWti231nJ
sdWV5RAWPwCdH++P9SY/cRlmrIMB2yIIAOuwBXwDsdEkiSQQA9lk6VwzDZvMFS3EH09VE2Vy0542
q4YO3uRKEnGIHjnZe0vCXNqNFmd+KmukM+TFVo/aAHrcVQZl/OU0Wfglz8t25zBdfwVEIfBkIlpA
XopqwmZpqCooub5kOJXQo6bZcw4L8UjjZ6Wt7ZyP6612OdamimupWVXDB8GJdc5W8q8Y/XKefQcW
97GI7G+JpC/HSE7jh1BO2vP973Jzog5xH1BMavXbGLoW7H6qCtmzlLyTw6NZvsua2Hf6vZbGjeAP
MORayFLAu6+UpcsVpYDa5E6e5M/kTV4foorZfK70/ygKHBbaftngjtGpLiTfKK2dCPf6FTVQDX9j
Gqz57tbKSLOnTDg42D/zy7pPWa0rT7mRah/ur+S2+oO4i0P0zDuKbh7SxpuDW6NSYFsThnrGIOLH
iXaNB/yxAl0yqTGTk7XPOTU+jHabRuycrltjr+qjXBfYMdCeulzcDGGhYpLwfxOIoI24seh16kUS
Eh+o/aSq9qHSqm9/P13AnpSc2Durn8flkLXSq5LTa3j4YTYZL+xZ7WQl31jnY9p2sDi/3B/vOu8C
wED7De4D1xVizpfj2epcFtpkYKQ3wBmmJDFGoeRX5TQW75upTNSTk9pLcwZ6ktq/7o99awOtSkE4
67F7qe5djt3NZVa37YJHaQ4Fa5k7WmmaXvh/P8qKSISdwYUA2vxyFBWrGQAqMr6rXZFzFcvKi1Mp
8+H+KDeiPYAMoCyheaF/ztN2OUyYj3KediJ/ppnlWkbkdSOsk+EsA7+OoukoGeEBZ8Qotz9Jog8y
ey8QuxHzQ5sA6UlMvcqRbnerbIU5R2nG+A6EuyubSXesrfxZtvKfqtGLI3o1kZuWFtfR1Amv0Jef
Vt2dk0aejwKp8lPRZa/oKuVeSl7nroA1L+zU/mBpuX6Mlf/loQQqQXmcnB807pb+VS9Y/qaokzx3
jnREU+dlIiBpm/eN2DM/v3WQAWSsdEfkMmg0X36cpBWZjWNz/qyXfXI01BqDF2iAPm5s0/twGJWX
yppQtEmznS1+63iRFXPAkERR8VW9HNjqNacwc7a4nP12nNQFpZETGIyPRbhnsPjmlrYJBRwHoCWp
H3nxFQ/cRG4PXLHE98fa6EM6IMyhhop8NrABfhfBQ/aHDpqOnEvNwcklrlCkO32QQckpMZvyqGm5
846sIfGAhmqeNcaDn4WN9CEPQ0jESmufZ6ez/LaNjKfQqNMT7byXsK6kg54U1WlMtPBR1kbTVbt6
+K3bmK1LXZl5eJPVaDtqzcOstiTNpWUfKYcJKGFpd75/Dm9+afAMsGoRlCDSuFzwIQN5SC0OHytp
+U0i8RrJwlWU9MgG9/Q29GYZ9OX9MW899vSo0QnE/xhC5OYeyyVbqM3UFM8woJ8aZcaH4Z0eFYHV
fb8/0PVu4nrhsiRvhXTHRr6cXNp1sYRzA86gRDTY1+ZK5nec7HSxXvJheb0/2nUAxYuLviTcB0o7
qJlcjiYW8lPHrIpnzfx3sM4r8yFv3Gb8Tw+zJ1DFH3F2vT/iFaAJGArdFqhaq/cZYdNmguHUxaOs
oIhvRJjTAC6du9JNpdj51SHysrgltEGSPs1pSo/6BWjvEaOcFw2v5q9yWhqfVURXZtcaqqV3rdLU
ereSU+1h6Qr1e9mL6pMTGfXPEFTB4CeZFnduXpjRf5DYkf24P5lbHwsAN9iIN+zC9t0ZwqIGvTQW
z1IHL6WSXYrIoInm19QePaNP9sa79bnIBmmQsXz8tblqpihsU1K4ksa6+TDDNw3CYj5m+PBFQj47
Wgp1bc+T7/q0wRoBvYe8lA13ZMtPmQcT+9M5LJ5NZJAq51iYP2q7fKQN3kbRwSEpv7+mN8JdBlyZ
tDAMVojdJty1czW2wNHiIitLHQV8OM/fcmDUj+FYic+wEuzBy7XU/hSBCTYJnjJKntNQInkVGRPI
1Pu/5+b8ESjgcMCZAQR+eUSWJXNIuOriWe3T1NMTWmtRMeB1NaQFfTen/BDqKBZhG+jsjLzeY5eX
PQuxWitw7VDI2o7c01qQ5ZTDaU+6P5iSl6YnLZL/Ol1nmYnA6d6wdLwpl/MTyoR5k5iL51E5wxB3
s+TjQH9kLBfPkkfQ++mB8sgObHq9V7ZTI96GcQGgft3Kl4OqTjpk8rxw74xoL+gvZNn+/c92a/GQ
X1s5XbB1qZFejlAXoSNCZ3W8hfheEpSlQbbbL791/rUVU0tXnubsNteNLKFoBFPFc4hXZAoSvpY+
TuKTAIcZLh/vT+j6BVpZ3+iwrFB3cutN8NmFU63Nk8aSadlhGXQiz97TiuWgDu2eCtr6zbefB2wQ
ykLkdes53CxePDddVK8eulL5JMJPcvVZ1l09xBWBsObnbP9onT2lqltbAqTS+jygWwFa8XJMqJQt
mDWMVGn/iWNrGYufIHhwvL+KN6qMENkReONIQeUmmL4cZh6mFp5HWz4rUYVXAa3W91FRe2J+Lc6Y
5vqVbbjpXvRwazNCiOMIQxHgqd1caYPWpdaiwgnVracqf82Mx0beKxPcuqf+HGPzNlBgKYZowGi3
TWbEOB+WCoIvIsZIYmnQznZ2462d/+do66/5owCG9GdjaU2Ir42RHfpU9QqrcrXqS9J2Z0Pbs0a4
tTfApICwQQGYt2FzmOWxTxJpIPEyDBAWSUeMhx70XpftxgmDxYQgqkOAAnxrM6dsUupuKdLqOTSL
4tAullYDUO7V0zzl8blAcmdnEW9MizmRtkIDg2GwJU4tTpJVRdbjUFxW0TGkWeyiYPKXtpr0iehr
AfJccwab1v/mYE22HSezPTTP+qSKl6FHfsauJMvfOVg3dsTKD4aYjNoHI22GkYAep0ijrzYLVHfH
12qK3qXyq96MZJ7V+4zucqfND+u/0RU6aCg2RNhNIHnvlvlwpCXgi0jfqV+9oa8ubjLKf5RZKMTx
o6D3br5pjdym0TLn58Hqp+/ZnMaJVyVQRP1x1stzV2ux7PW0FxJfi1PJHxLDPOkaRCdf6fPacLHM
tX6mAAp+drPAiiCsO9VlFzatNyf/j7Tz6o0cWbLwLyJAb17JMiqZorrV/oVoS+89f/1+1AK7KrJQ
hO5tDKYFDEbBzIzMjIw4cc6ofoAiqQJJXlnB3kMexNirTdAPTlnVwANHrWyAsUOE+kdoZdU/CHTh
6g7N9/3fqDWH4ZDoXt9+zDO96e+qoooVu4STpbaN3pLDvW90c0ox82J+9EcdEEIBkejGys1H3mqO
yH2RNsfpV9I3cmwVvVUEOlFsqZz0tDh5Ykr2vO7FUwYU0DGmxhjtMAhq2a4reBU6S5yVpfrw0czL
ZIOTYh0AcmvPPSPgVECjkc+4PFtQW+EdClTlzDI1dp4opzxtdop1lBIFSk7/HkLew0RLjh9HH6be
2wiIVof1q3myUDwtQWAuyVvDLJHM1kj0c1/7h6zUJd4ooRN4ebgR6a5O7NkQGYNZ0I0K3rIhuyyj
NuqmQj/nZgaCBB6NpOIFkdpVQ7dy89h7G3t0w+CSisoqLQVsVK6fwePbLRyFFjyndbGTNNU24r+C
9WXDs+aYZOFZXOgA3IEfc9kuy1ehaQRNL7L7AAl3e06q/EEJ1X9TC/o+DRLEwsJ8Uj/VJbjyLlPy
Q9H3+lGYpUZuf8m1NQUlzKJyFmJn4VJpGqgdOjcgsCpp11pHVdqTRdtYz+tGgLewqAS1y9CCAC3V
IcrTzw1owJpKKbV1zv2N7bplZfEeSS3SNb6XYaW+b8g2GtlR1TYCwLWj4PpkqCk4kuvgx8sdCGkl
TfG5qqBRnO7o2JKlOy8+wdfkKAiUh+aGX76WSi79hJ1GEwDljXk3LJMegYhESKVF6pkQKnUAz06w
7Y6auE/DD3L8PKrfRfmLSO5YVDOnIWdVdeMBkdEnX6XJI9m6Ma8N/83nLJ9Eje4Pil/zOYryqHpQ
F+qPjfWlkQ9D9NBnG8WPdUQKFImgAzjCTOHPbF9ONr4fR4YmGKizivrjEGeG7RdgCD2iuQMQzeos
pz53AVfKh04rRqdEkPZwe3+sIhG+AdEXyCEoz0HStUjKyEoQA6c0jHPC/UgJahen395vgdQ8dzB4
M2iN5jl/EzCaMz2PNdXmuRAF1YnZ7DsxKbYUL66sHCkKMJnkY+CdWR6pdV63OWqHHKltfxCUv6Bm
H4XwST3JYbLjmf7uY4WMCKUNACDA2ZQlT0kXIhTYCTHTZor3mkxuO0MfUM31LQXE9aan/MbDhX8D
NwV4ejl7KHEWkgxRO5KR3UNWNyF1/vCD5FkbO3EVAgOYf2tnufHlmgqCiJ24n2wTvoo4/AKCd1/0
77/kZ0tAV6gK8NNrreWNP4S4uNnN5CoZh8LBbGvFFn0/sVsAvDsv8YRT10zeHUSrsDV5g3Bo20zj
+MnM/W3HXHW785xW0e3ifaEpcxC+CFxFyPMEw/cQWBwFu0fnKU2/BPI+S9VPHk2B5dGYdmUxuJGW
vRTD8InC3YwSTeJy40tW2b25S4jLcg49OASXnQS6XwIjrWXrzBuFQq+U1acyMfq7UcniPYF3R4ug
Jx3KxjdO3ihLp9sTcc087bqwmbIiCmmGSx8L9LKIrAzzQm9BE+nXu8IgDMwiA5lf6zRBoKxnSDRq
G8NePRx4mlBkpjaJ1CXJhsX5F3HTAPrX2rM6ul74TSPLFk5/zezkaRuvgfUIVRJOMGqACYOXZYlI
80YhhuanGs6TBeel0CJ2MDiC95WcYdmrJPMEB4Lbjft6vaUwOkOaUIxC1nbZ2jD2StBrvjycJe0j
QCquU6i4nzN93Ig+rkwjj7vZFnWKmb79cvnqVkS7JjCGc0lrGSQjdmtmdAcD0JZepLDciBDmA+fy
xlbpKqN5cUaF4jXzhfJm+xa+2NZeH41nGkIee6r0hYBOS7bFPHxtUKS96J9ArXf9FBjMqBKoaI3n
uqY9tX8OArDSmd1ARfv+3uD5qfjW2OLwa00A7+gYjGdjCnAER8yrnSX6T0qS/svUn1X92AnFY17c
hcLG2l2bTe6ruUl+RqAtuxFFQVQ7L27Gc6CfQkM4ZbGtgyq5vb+vzuUbI4t9NmU5rYhiOZ5J/B0N
NbSTfnxoH/1gPwlb63bF6VEt4B9SKVCILCnSBvrILCOuprMSgbsMvyu17IjiL0PZuK+uBE80xnOB
QMEPAofS/6UfVgYenuntdBYqIE7G0fwmNvQP7XLCQ9h291myceWvQQDwy761uDgm416OIQHAotFO
B1PNP7bPE2xLDqkMZDKH/BH1+btssOXuP7JMOYCcOe8Ydt/lWKO4GnTd76ez5npZuq+KY8r7/EDC
Uo9/Vh8AAdXTx/S9mfq5vkVXGDhjGmVXlxL0wP1YSmj5RBGJvlDYx0X8/mOZfh1SvvSIE2MuCz7S
GMWhIeUiBXRlrwkFwRtaq2HV1BzO4b4ew7NS06Ouihs74oqX0gXBVUfwBgh8CU6QqN1Jo1KJZ6Nr
n7v8LktPtfkrVtvvt3fe+t55lZeiDWr2VBiKLxcOVFM1VpEvneEjrJtHq+jstEAodDfKnZNJyt6o
/9y2eGVf0ManKJDV4640QixfiZOaNFKsS2eYcNQptaNacuToX5/Al5I96O193PUnCDCfN+zOQ7m8
F+b2QRD75JJmOrKFjypaaxL9atI5exTMu0mVSKtBDD/+hveX5q8meyn1bC8Z744hZrNcRWA/SLEv
E+xR0rJtWlM6RzVt/vFDLPxokGYM3VDYeMesXxiXlhbXbFfIjRQNBmvZRHb7U/Q/yeKXrIx3wb0H
C9rGdM7H13o6KTBDw8TrUFy8msTOaGBYZVz1uJ9ci0Ob/nxPQwQtkmBc86Ad+eNz4t02e22MzBdl
JgpAKsHxpb+GFjw3mprJZ9Ognck6BM2zgaif57ThT0HcmNBrroqLUkGbucrhI5gvxzehRCWG8RSZ
uXxOAbT2/S6sbQSQ4Wvap6Udlk9CF9sJAh+3x7je+3Or68wQQXpD4TS9tFo0gT5OUSKfS/EJGFcb
1/ts/OS3/cbVfmUusTMPb4boEy1d2ik9EAilXsnnoagdM/8ZoJYUhQX4GSTmLO0eQvjbA1uJrfCO
ubC4WL0kG7pJM2pWL4/tOIGUPLez7hvlcUFxyqE8dsJOrS2Uywyb97otBBbI8V3Oj83wu9bKB886
NqndlyhK4GZ1aBwzXz8msuFoCpD3LeTWVQ8AsMVxMZN44XWXc5RHqdzqbSmfC+EQebEtR9UuO4D3
lEpY5ErbM+hw3eJNvJJmhjuAqGGufs+5wcVRFYxSQW26w+8C7Q8KKs5ghXtR2RU8DMQ/ROywG1d2
a0Cem1p3txdp/t2Lfc2VgLeT5AY/vOwck7Sqn9qqlYmPTA1SiDo/TF4SH25buXLvIEZDrADfDCwJ
1uLe6atyMtPAwxOi7MUbpnM5KU4etjtBz+gKFllOhZxWvXEYX5vZmYCThzUgJpZzsZ56UPWVQL7r
nHe/oYHrsTAKSOTayrAbTRs5YOVvLci726O9anZmEHndZtT9FwFu0JVyUVcCWUQg72ia18K4G/TU
NoeTLn0r4uKzLhzk8BFqr3cHSRBHvrG8uG1zEMqxEfvaOR/KitbXnsilQR/l9gCvLSfXAE3y6M+g
2reYViUJlSzyAu0cedTRYnpWm39jeRKgbfa7bt9/KCPjeNvkta1J0XpmagJ3SHPFIr4WJ41aD1v2
7Ne2uG/GFxmOvzI69vlnMTEO/RTb0kYMsd4bxPEEc3NSbeb2W0zmSAOwAMv8dE7kSNm3baifasGo
TrdHds0KFWVCo5lYa7UDx0CdlDwoprM8EdCOIaI1cOa+V/qCeIRrlNcrKULg08vIr/Igpo7Lcjrr
wpQezBD6FXNQwo3TZH2XXVpZOH6eWjolax4GHUqmjwbKLXvE6MC9yaZwsjy135i7K/a4N3n9U+ul
c2oJexusSU68OJbOXqToP3LNGg9SZxIeaF5Q2WADtlS31+9j4thXFrn/jWgXB9ksTlbxDiHootgN
htlrAtqv4MwS8rLpNrbZvI0uz2YIi1GCBg8ls82WSd0gG8B7oap1rlLRNkbfDoaRK+mj5v+dzAcl
2thi68m8NLfY1UMp9KkFuhOgUuRoyeiw4RzEe6v3Z1wvDc3Hy5s4SyZ/rDa+aABCyX+j4/sYhNFk
t7ItG4EtGA+CoM00na2ret975GFu77c56ljN6pzVpOmcp9aSw8IwC92KiXPPKd20f0b/pH8vkr8x
BF237az3NU0Ac2/FzBkMQepilEkdBqWAytx5qvxfKfBzLjov3bjh1v6IERq/qGjyXiXtdjmVElpn
g5mn5tlK0tABnseYqBiBvG/6/2Q8b0wtojk9zUy9gIOFIpCZ2YZaZPtwgPfzP5i1N1YWTtj7U9Tl
IwMyvfTQNBOCfFvkQtcc4O2cLRYGSuU663wWJjV2mVBkTko9rzU+mXoCJUn0+faAru2qN9aWSf2Z
CSPX6Qgg65rUB6v12p0/NS+j5T/G1Tht+MPrr1t6NykMHk1Qz80J9EuHUKe6CjulNM/jmO1kGK+8
pn6qLWkvRuZu6u6tpj2iznZS5dYR7+MxscNWOkp5+8OKvG/Fx7gz/lqxZyvTUZF4/JDwD2LJTRXd
Hr2dAdsPXnAcgdPnqt3FHSHpx9sTtl6e2Y9lEjAEFtyIiztkqkK4fcHEwEo2TCDguNvlXTPsVO+U
qebWGXsli2YiLsw2JYNM8n/ZvK4OSYF8dawQfH+NrDv6UdMc4RDBDiqICMN2dLyh+acIz0Eq220q
vLs9nKa9mYiRoIZQA4zj5YLVwgwcFQrl3MHst6PSpdhqJG4hPK6ET+CmTWwRO8xMxYtYxi8FgRaY
UD+XSmFnNXKMe958xhcU8qpPvZsF1cYxu/Z7kv8QKZlwGkBd+9pA8uaQt3J6NnyvAujQQcMtmOXX
IiXpJMbfhdLqNsLedWcq4FqeFvSgUz9jFhfHhtrGcMmEOsihWN6X2UR9Ts6OwDd431ryLyBQEWKs
Jj2rXXJKPfZF08RHrfg7eOFJkQsF2oSkulelbrwfK+3XbZe+AisA+4sWAJEXGDjiyctFNluJthgv
MM6+KT30gv5YNd4L/dR2bn2ReQahFrvT6/bOq5MDnJCp+qgp97Vk7qXOlbcwoK9x6+UZMX/N3IcH
jnWu9V9+TS8MveV5FIvlLwOBhUlj9HcLolqHTi6t/RX+lnrHejbau9uzsNrYsIYBrmC+uV0hjFic
u60eyzU0OtZ56rL9GHxDdNcR8mdj+gTV6G1T83JfjHA2RboYIngqulRTL0cIOFlNs6ixwE3o+zp/
gQPcFhBoTSBFyr+pH29bW7n6wtriElakzi84T61zpv9rxtqma4oW4O+zYuBtQ6vbHkOIodHDNjeq
4kmXw5IqfRQSK/DOiT7aJRejHPyw2i1KnmtWyEdR5AelSCF0sU5i1CI7LUQeQXUFVcROyn4p6caO
WAVHJKBmFDJEcYRGvH0uRyKDQdbFwhfOmp7Wu17LBVvp5fR0e77Wp55MIy+ZDekV2UYX+KUZgPKV
kCmicBarx4iS3ahpdh3/QN6xazJb9XZyARhD2limtaPzEjHZ7jzTANUu+VTRbRFCrVB8l1ZEu5v+
WE1td+0vQ/qG3seGrbWnk8Unc4iTA6tlzS5HWEZdFAvZFLh99ncIpU9m+yTG7Q5kBnxY6q7f0v5b
d03Ntsip8H8DiqQb5NJgWwV1NSGz4arsqbT+2Tqx6CJcAiCf7vfpsdF+97B6te1HkPOIroEkFpoH
+GuO4Vxs+IZQglFAb2oljl+Ri98ifbgy+UBgSBPMdzqvpsVmnMZJ96ywD13Te4wLnzSLhrD038L7
hiDXRki8ouzj3iZPiF/R6okbL1shQPT2vQfxtpt1L1H23es/T+PjqHW2p9f7XjpO2p9SsEOiWBoT
s99Z5crwmalfu0KBvmQSbQXa+GbG2vpb6Lz1DiOmwO9nLkNOuSXVsYgG8zimSuRKIdC5OiP/mgye
tXHLr1iOmQFcnM1Mvhy44TJjOo0e6UI61V1N9m2aqneJGJ/mt0gBGZMvPDd5eWoLcWd89Ybc5j0u
B5SUwVylPgWg5KuYArMjSh2L/Rgdmldg3wBHh7ZLw619OR9cl7cC2LKZdftVwV5e4kpA8HhGMIqx
2wZOnb2oeXUoZwZm/Vcr93deikDDxgF0xRnBYvGcoXxBVW+Jcw0yWUomw4zdyroPqk9S+xz69039
CEBz4xxYx7FUD+Y/dAAi0sbld7kvAz8tYcn0MjfIuwMQOjuMR7tipL2s2YVfuTxFcUNvF49fJC97
Kofu3YNlbmmCpZABgg9E8eUXtGFsFL1XamdBsJxwHPewvyRkLSQ5OZobJej1xMJ7OFdNwNTP0eUi
oPL1Ma5kM+T+yLTmEKZCYI+DJj96uQSqX61VV203Kb2vG4VlDf7yme1qEWROSTCloRkL57CQIPBW
g950MsuX9lMCClQc69ppgLZ/uX2JrU94UC1k7ChJs51XO0zK9U4q5EEgj2BWk5MVoaYj3QtrDid8
Xnt2PXoWNbhQrMU9AI50S2Xuimu9kjdT55+57JAAuFxYshypKvUTX+D5QW4PCW36gMCCx4wEs9Nl
bNQuSbOdAB+inaUxZC56dUf4JR+1Boad2/OxDk9MsEvoHaCvQDFrGeojlozQrSkmbiAO0j4T5MHB
JoXlot2qYF0xReqNVqlXJV9zif/PevKkVWDFbj0oyi6eYVlDRdtDOYxbpFNrQgXGBPUIoDsIjzlU
Z+d7817KBfBZYRulboHiU0N/gVnWMAZWTvegE6twbsjDZ/bxI4dIN+6yyrhrkvRY1AdDy+2qGg5j
Wv6q6SCTN/ba+r0ws9gTW8CkBDJoNeOS0iVB0KSpK3oWYo9c9dKxG9OdV4CJ/iFVrWNoBwWtoebY
GA9JKrx7xWFSMufWJDQbOF8Wm53TVW3k3EhdT7xXM5U9l+zSrQLDanMDNoaADy4Dc1bxfA0l38y/
r7ZwCCFXQVyj3geq7LT1Bwt6glZzqWMebvvwOjBdWFsMSVOFtvVHP3cnszuZZW+L3qkYdp8jOPQg
MtDOsrIVKb6yuVxcf7NNWDt4Ds3bxljYJByrO2uocreGtcAOpC7fR3L2gZ6jn5U61gcuq/Ah6kIo
ett03CljHd3TDAwDp2jlu8KLhJ9BJmxVP6/NO7lYqFIgKQLis7i3/E4Zm7Ebc5f6C14UGjQMNp0B
/jX6EfRJuZ/UbZo1mc20nAqqBhDzkXYhSF8YrcxIr/taz92sR1JBq1X55Kv0DZZ96pMQqf070/e5
vQRB2Olx6j2g0vo9l4zy1JeN+W/DGeaJX30NX4GgMRpzQFYut34hQnlrlGruDlN+V0q67X+oxmJX
dzUS1aEd6/ethQ7IDq2X25avzv38UKGJX0SsYnGwW+FIt/nkF67YNp/rdoz2XklrsqxN6jHKRAPW
uyn7ddvm6kydQf2c3PPtTXJoeXxrAhAoYZpyNyTRBzI+Qp2raAWnApa/v21qFQLPpqgXgqoiCOM1
cDmv+jTWBD1S4RreD0X+rFufb//+2UsW60YfwQyV5g1GSWMe6psjo5dQoUgspXA1yzXMU97tmtgZ
6o/ji6DtkOu9be3KYl1Y0y+thfKk90liFK6avGioB2sfgp9++gn5ltt2VvEGD8n5xQBl/f/+fWmn
RK4k1syxgKN7N8I92P8rueVF/wWOMyceyt1tc1cW6cLcwvlNSxgJXDA3oVsWfWq3irjXFgm8EgAC
2i4JHBaJT0swzSwk6ekmcmUL9Sd9vI+9f155kkpHR4Wwo5f8/SNCugBKLdo/ILxaWJRJ0tC4wEKZ
2UMg+HsV6ZL/zsI8p28crw5ESGdMLNCZIOzT2Ie3ZCSNeNvK7FBL96ZCpsPqyoVIjuHSih4loxWH
een6+iGAlzb5IKeZPRgb2MdrDvDWzGK6Ouhs8rqezaBl2GT3gXx3exzXDABDB/sLQQJSgouwfWj0
sSCCLV3TrB0pfcq2g7cr98nMLY/KJc8CQAiLvZmgd6WReKhco72HHLxVbf3U72JiNsU4iOGzJN8h
jD3shzur/hwG6h4x8tjunardadKBbGu61Ut7ZfEuvmi5rbKoTOvBqNxBaO7EWJwdxM6Cf524lZS8
ci4Rls3BE42jc9PGpZtEadtA5WhABd2Pjtj9082HkPBBinyo1j/cXsr5dy1ckr4QXkHUFaAkWkok
DKKelEVaNG4LyaRDagcd2zpK7pKIwuf7TeEy6EbS508NY3F59HpHKj+oG3fqJUdFUjTinTcebxu5
skp0gc6BD6U6ttjCNbE7mpPRNG4KYWSc0ogexz+NfLwv+2Ljrl+/4uYElTXT7pMcIG21CP+ivuZU
gkjaRVjiQaqPo4Frqi+K8WLEupOq0SGGGtMT1Lta0I9BssVvuB4rrX0kQ2miAIkFtdSln6jQNcLV
XdYuHwKI7m8if/KE3YCi5+05XfsIzxTgdK9MaDjkwh8h0g4jJPFqVxJgk85ySCrlo5BvJVzW1yRw
GgZEsmWWolwS4DWQLctZNzVupkZ2L33KoxOK3KMCxfOYOaV6uj2qK+ZIOCC3AgiWP8viydAoStPH
SkPYpH8R2gPImq52xPZT5UyluFU/ufI+gRPn/80t8ysSdIkQco+Nq2e/x6hDn/qhKr9LKA55uzA0
T5Gn2k305/YYr6wc8luvFDYkGmikuPQQL06qtEIIzQ1R31K7h/kx6xUb7rE+rmYCCrYaGRWSo8v4
U0rSohhzr3GTgl5MOpd7MiheBsj0g2cUG+fVFZ+fmb9R/aEUyvtxsb+bjkSRGfatO0bZn4nm/Qhs
RjVJ6F5uxfJXJg8E2Qzuoo7N2OZPeRMTSL0YFY0itm6jfrb88tdkxT8G//21Q95o1OTJRPGMJCOy
MNNqOiLxUdm6ffTkRa6m+C+VtheEe736p/c0S/sk9i3pLpoQK1Xyj5l/d9tJ1l2S8xfQWwYVGM2a
8BZcDnQSPRgH27x1LTOBds3uRcUO/Ac5P3ja8zTtpiRzkKkYAygHnxteuoX1uIUhurIbL75hdrI3
ky3LuTdOQ9ey+UmINI+tkjyaSNDWcA+ixvV9EreYwa8tLzU5nqxUUNn/i9M7b+W6B1nXuvJ4F4x/
syKwi/ywMbXzEXx5vTK1b4wsIr4ug0rUjIfWTfqHzgANIzmDRvut+FEZjol/qvSv4cttm/NqrUwC
kMKnKN6vIqdcRrM7hfkLtw0dBREhNEiyr562lcS8agcWM5h7ePMDy7pcsUm3gjTRldYNI+tnj9KL
GQi/0ujrqG717F+5aJlFHSFyqG7w0WW6auoiaRILTFlR/hjGT02b7Us6O0lc7vrE2PcTxZ+2t6XO
g2Zi+Cxm9YZE8zrivfyCxToK9VDpIVpLbtJVz5HcfNaCrfm86o9vBrmYzzYyrT6j6O1C/7qvpcC2
ukdV/y/HMX/Em22meEGY+63K8Slnu07aG/3WMNZp1/k0gZcH9D1YI/ouL020fSii6mXNp4n6KSmf
Qp92VScMnKK5J2Vz0hL9PgsdFXgzkOdzbGqPvu7b2lCfxILCitrZqjDaGkorZr/xMlo/XS+/bXF7
JCX3YW8y/HKPUjHPiQ/6Byn+TBuEPejPYyVvxBhXPRfQDk8kFL4gPpv96s18B3Xc1orgd27bfBRH
KpNW+OSFc4lcfpqGjxkJm2kqnlKxPlaaeIfo+VYb5bVtytUCOgV4JvfZIkjUIWIYdXnqXaGvbPRA
a7m3leq3usVffM19ZwJ7SJTBDaPYfDnSrKZ9ObaknguMZ1FxKn5N5WjfPtquXRIotNBLS5f3TKpx
aUOBbbiSjWhwy6ncR+KjIe+H5nkYvF0x7LekwK75Ct09dI8QtZHTXGz51GoFT9bTwRXizumD6KjR
ZsMhUzbZQxcZdgllozjubo/wWiz11ujiEKgE6iBJGg9EiX+D+GAYFLW/6fmJgPG2oXWZ+RXFA5X/
DOcAtbRYr76D3jLXsWTkvjPLlmZmddeKzSe64HZe/EvNvmeNXYa1G9LBgq7cUZe+F+HPXOh+6KF5
nGBU0KtsP0iJUyjeoUR2oH1pSuinxfR4+2PXaC8+Fkg6Gc6ZRQZo/+XCS1oQwHzNWqTiXZvv9G/o
vvjD3hoTJ01+Nfv0d0gr218IJAbvd1Da3cZTb/79izv1wv7i2ISQbqip+uMLkXwqDeHFHPKtKGx2
3pUNGmVFjihyoMuMh1GFUqKV5eBOQ7BDduiHqZx1rXlKczeYTLsGtp23/0C97Y1J25rg2ZmXxmFo
nCsGYLx4n19OcNJqrap4/egmrdU7sjneicgi0RCmeJ+EsPslKtAB+I1wDEu53Aciim6tEe2GSeo3
5uHKHtdok2fByZJRU5nPszcnZicQEDdpxJeo4vcy/yta7TNSYE4vAGD/IVpbOMcr5xZwE8okJBh5
CC5fL7CRaWrfdKMrG4Uj+cOdWuw7o3eGILGnAJYi/x5sxVj8TNWvVWm51c/W9+6TaIt14aqP06sI
1yiJb4a+uDfNrDYTv55Gt8ncCB6LNrBl5cHojqaxH5tDZ1jHgq5+6ABPc2uOGB5EiKKkv5nmb3j7
tVuLHhAKd9RO4HcXF0dfh5im34rj6Nb5Q1s40d9iZ3X2BPLlLHd742kyvxn+Rqf4VaP0I5HtA2EG
qnOxxzxhGmFoSSe43Iv9gBxY0EJaDeX6RGoPdItJykG2Y3+yC+QMPcPafKKvr0pwlNTkwd/AG0MI
fel6epgPlaEpk1tGXyEZeqx/MkUPZWSVTtmX8DAXjiA66GyBeq2EO7+tbcn/02XZnyD+dfvEWx84
MKaQUYKCiHWg8+XyU0xlRPdFFie3HcAz6eV0okH43fQlFAmB8dGZSTM31+nisgm6XlOqphJdLfKd
3JBtOsj/Jd2n9w+FXiJmFPgUN+m84d9saDNCrkcTStFFB/ahl43QVlJzIytwJbtCXxnvZ94jAKOt
pccKFegSmg5EN2jvvQGp3vtQeGqicwIv+ERMpaB3GahbfTfXVulV3Jzjg/LbkuRTLiL4rD2sIuMy
2jDdxHsErbeADNfcEi4lukmBY88sMJcTGMSGlnBmiG7O769i7wiy4QX9vJ9FEO7fv1ZvTS08YrKy
RGwSTXQlddp34xOsn85/Z2Gxx0zkxpSyVLEgjqAuyty2lGQj6l4f6Tx8XzGEZJnxuUXIG0ShbFRa
Ks5VyhgxChElV2l690B42Ks8SGFhoCi6LIUaQd1JWJFdHz7RpjomqHLdnqr1MPjVXMnkhaiyAZm5
XHerFoQ6qhPFFdHSjJJq34NpTylh3zazdi+CDt4mcy2Hw375XhsqEl15M6nuiPJqLJ6aKbQn7T6M
t8qgVwyxOcEozx2TRPCLC84QUrnrY0l1s6Y8RHr4XHjmP6UG99qkX2+Pab0xYTek5AqkbQbVLksN
PHWyFLpfw+VSsQPxR8HJdtvCuiN5xm2B3yL3TuEEEszL1WlGVcumJjddQ3GG9LEpxw+1J3GM9pZd
R20GYFX4qYV9DUj0yYL3euMD1rNJNZQjAWjuvGOX6esQ4P8wqaHlBvVT24qw0j7pFfoO4QZWacPO
sttqGDu/DrrAcoUgcrwwsjtwSbJ16pJft2d0HfjNA0JMhtmkFrUMxIZRlKuxiy23sJ5G+Z43te3B
q9VmPyVfOtGC9fG2vXWHy+we81sVQCl4dmOxgrmuZTEt5YKrBY2KHtRdLd2Lef9cmSJtSZ1D6zcM
GXRJPVnTB6CKdi38KXqFO59+aeA+4UYEdGUCqKrPmo80xFLsXlyUCjx1c6UneDZyYTcJP+NWuauE
ch96EPT2QCE2YWCrtcUQXQmz9hx1EGoulz5saj1Cy345k8a+WCNEvIJfNbvOEP71KPndnu7rtuYz
hqieBZYvbTVVW6WB2evn1tTG+7CuP5s1qhNVWRmHSFOSw21z82Fy8aCZm4phcwJnR0hHIHtprioQ
PWoqDVbFble0UFPqx67qXlTd+6J38Za1Va5g7o2Z8aRUJUDgiIujzS8Ktanpkz63xjfd+NqV/gNq
IQ1S2xlCupwkjtpuTeh6hNhUIfLnzYI86LIdDI3vnEwCTZdVN0GKVTbPBF/HqvNKO01GzdEsAOq3
J3W9ZeZxsmtmcDoZ8+W52seZVLRxY57LCj44bN7lhl4fc1+U7ihUPiitFz0GsdAc4zz7nvNadiBC
QcAymPSX3CqRF6mfKXx7rqej6l12mwQVq0tz1lLkbpnXHWadZf3X6JHupv/bPEcCEt8ppBh+m9Io
l75sTMUcCl06GIYg/yP04/igofHSwVJB6hDS8WF0fGK8X6bmCHldhypT8xk4rR2+KP/GE+kwFVHV
26ZXlxtDnJk/eJvR7UNP4KXlurLUoGsLyByjpD9IFU0PdAyYG0HUGtyIGV6BxE8E1kznIvzQLL/w
qkS1zoZY6T9Gv+XslwLV+mbIU/2rbFIOzbH3rW8TPZKl3Xph7NsCZ01xGMae3tg2DIzkLpjy7phW
Zr/FB3ttGiBiRq8NzllKOPN/f/uu8GsxbWeK8Gryp0c41HM7kMd+Y7KvTQPa2DOmEfAW+ezFNOg5
nZC17HlnUAXFw0R0bNlSFVMkRo/I1ic9P8bGaO7VuNfOkgJkLdML32n6tN0LZmTsi1ZOEOyKt9iH
VmcOGKKZFW9OTM2MIYsTri6HIhajOHVTWU4+qGEgHX0vaT54vlQ7QUifBKhiWKTMcgTTTW/mbS9c
bbRX86jmzHolwMCW0x+0odgWARBmI7V2WSeG+3jyQvJx5buRNzqnjUkkp1HSkqEYvlzpsQwTyCjM
4BmS4f5PkhJwd6FU3Y11IgK9Ddqft4e2fk1icJ7cGek4v+sWN3GsZ1qbhH74rNe/1eFTj04XFE+H
8HMhQ/wflAdPcAR1iwljdUMim8WRhZMBIOWEXXiaHyAIUMZm+JwpKoqNpewfqqlR97FeF3Y4ZluK
c6t4Y2FvcSP3KBMUvGsZpfFQ9h/Rt4nBrWqkF50Ucv7bczofShfHJdf+HGgQ19FKg5Tf5RoKEuoh
LV1Nz6lGIidDXynq6JBVtV/QaP2KEaHeCACuzCaxFIyDM+fm7DaXBuVWVYWyTZJnJXyUJvTWpufP
Y73Va37NVS7MLHahVNYqVNFpAn2pfwTKbWT+g+SHxzze577nJBTxWsW8KyRz4/252v5M6NvxzeN/
c/xB7Z4MRizEzyLKgNrwECVuOUCi8kzdwoYaU0dC9v1L+Nbi4t7phbhR2RXJczWeBavaoQbjPwnF
oUIo8LalK2tHFhQZQNLABq+4xaQaAjIeciinzypqyFMXHtPwi5L250ne0oW5sn6c7rBKzT3kBDfL
zlKziqxmkuP8ecwNaCs0h3kMBweO9iiNoKh2sryxtQgk++0hrtOdwIFncb7Xrl0ClsX69VUeyr0x
0a1dNz/KwRknuybVax3kYN+kJykp7Uo8SmFyp28Sqazn99L2YiWtpIEIQpSwPbwEMMQk2V3aoq34
dWOMK/TD6xiRACMdQ5VpSXGYRXljRnGZPwvSc42Qal77x8F7jKwH9C/I1tHe+KwJv29bXR9r8+D+
z+jrir/ZGOn8Ym3aOn+WGmEnxBabQ3XS6iSJkAtPlYMoy/fbFtdb8dLi4uCugiHyxYlhdvUHX0x2
0vSU1Ycy3IX9GTkHwKvH2wZXdy/BCJX1/+HsPHfktppufUUEmMNfsuMEqTmakSX/IWTJYs6ZV/89
HJwDT7OJJvQCBmxYgKq5Q+0Kq9biyM6FWyZlr+9+kxZZx8OcXypRdzpJ2PmmfEqzDR7o2xLHHPOw
dyheUOMAHXRtxvOHjJwxKC+ChyoTpeJu16MOYytKreybkv9XD7G4ywd0ZBJlSP8C35w6tW8U5/vf
u3Je6Qgxhcmw0ntkf/1DstELeTq14hKqPUnDLN3yAHYWpsyticuVlSVFpf8GfyB9xiXmKy9odFGr
KS55O9qZOFwQaLcjoLj3P2heuevXkFeJijs1N4JjGm7XH2SpaaxNXVpezCzpDmUgwtfXTluCaCvn
kkENmlrQd1AoWlqpg6mMq3AsL7T9DprXPzBr6UaPQjh+lwTzx5hMx9LfuAtrfu3K6PyjPly/oPfH
Njfr8jIK+TmOvpYVpZLqIRU6O6sG29BagIjnoXAyQXjzq/Byf2XXNpDhlFmkhfYVYhHX5jvZGIK0
k8qL12hIJjdO17X7Rsh3/4OZOdGnXkprYem9vYnCilWo5SUQaIiVaolUrnkYC/3XfTsrzgxQ4H92
Fp7aDEKtp19cXjTjLJcV01yvUgZz5VOefGawbAMeM/9ty2Npzvwe86QK+P7F3vltm8aBVlWXoc4a
V80j/Wubx5ZDbweC9Fwu9pEU/bkoKCEaXW9uG5MRt/wHRkL9rVTT6qJFwQlZ3Iyunyb9pOAWKy/Q
SxDkt1N2FJItCp+VxYX2kOYXAA/6U8uOq0SL1ywY679MWo4ohPnaoX66G7LY1ZhuCRvTcCyBftX9
Lb29+3PFWMYoQ88k8ovgJqaJmyZCXV9Go6LjLCXB11rXI/e+lZXAZtZ8IbjRSJGpJy7eiKxMRSFM
VT4uHeNTHYz6g1Za4U5ByZxZcrF+yct++BoJrbkr9VY4xCRhp40fMb981weKH0GRAtECqFBpl1zf
Rj02mziRrPqiVKVsI+RG4aeyfkiwqp2nEWSY0c0DsJ6WOnnS5nv0qi1KgtEfD6zMdQxKZKR0FOyB
vFz/jryGsZPMvb60pMN7mu/NaYrScuNZXtvZj1YWcUBnVnQyQipcMHH1e+J3WEPGutnfX9TbSzp/
Cw/vzMLPgOPCisdoVx2mrKnUlo9K40VwEeg/Izk4+r6vOYHebkAkbl0qBrmimASEyX25Xjy5DFNF
sDCoiSNCbYH0U5Y8hMj9akto8PadJznU6RDNw7Rzz/jaEmU2g6GQqrnU1a9u+Kq0P8r0rfI2fOrK
Al5ZWaSiGeXHQSnz5kL9CKJmuKvtAN0l6HLgI8vUGMR1ZmxNXC/PBuEIncK54Y64BuwKi08bK2Yo
rFarLuAOeqcoyooqbaBuJIU3IdvSzOLb5KbIpqE0waiaCA3KTPMj8tX/63XMoNauEfw7jvUZEHn+
h2dkaXfx7E59MSTUK6uLpX/to2Mzvg3R1/vnfvYVH33Ju4l5DYlEqXcvHZqv0i5Mar++GPHfco2S
HnA8hOX2IMWhNAS4rmo2IlQb3np5WGTwzfgN+pZULubi/vWRHBGg8DyP4nqY2NrPrA/OkanvShQt
ddXaiF1uoLNLYwt3WSSBHKS+1FyshIrGQcxUsbTrbBQfqg7Sf4Tp4/FhGHAPJzUbDH0vyFkdOE1b
wfakGZoXHtEn7uZxuUJOTl5ZG6aTxCHjEXqI/Neu6GpxOsl6AhxCKfQ6ccqpm37f36jlLeYrQLDN
CgVUscC9zkv6IQIk7fL1Jpm6izJ20VGgCXCMx+ARgH108sYq23pkVrZovlm8dVSW6CsvznxY5L2S
Jkl/YTREfg7TRnirx9Q462GPcKfQ1dzvYorB7tSdo8SFsCsKBfYyPeoc2mKyk0/yKSoKydEEQT5H
GCP2Seut37nMhlmXmdIHSdgZk4AvvV4XXxjVAXGR/hK1nmXrcv6oWVX9HcXL6gn9asUeqFntSz0P
zwDhpYcKouQNZNftHZpBMnPTE5QMz9zCC2V9phR5LveXsFf7B2oQnwRmN7+pVdHsQ2HIP7eh92b4
yiep6LZ4Id8bUtcXeG4k4HqpqZJWLtG7iTwmCfInwyXy5fJzlXjDQZOVkSZCMDkECeIhVhh3aSWh
e7ImlI70tEM7srSKfeoX/Y8oibJPcaPITtQLEDwlWk9+j/KEgu6zHffopqBtiKMrKuMBsY7yMSq6
+BMEOr3TWKpnk5FAU5Z7mqOL44seTtahEzv/JHT6lyovO6cZxb1AgGb3aQMbfpblG3nfin+mJwcR
G4R1c5C9xCllflwlgRgOl8D6p83lnT+izxN8hc7/ZMbyZfAArcgHIrEv/ML713LlmlyZXrhoWoXw
Yo8ILWWy9kmLvS+VLn0brPhT3T3EQh9tOM6bAHQ+7jRg51E++qJwZF4f97qAPWUQk+EiRRHqCOou
ghYOiJ+TyIqdC42jNPlZKAAT+Orh/qfeNG2WthfnXM261qiMbLh0xojKQclkwSTvuuTYCj9Sz3Bk
y9uNGQPDah0f+/BgiKYD5lNJthBia4v+nl7AZwY0fhk7WZE4dQgns99RazNhJfIQd0gPjPVv+u4b
r/9tjAGTEh6X0XIuOZRy1ytujFat1N3EBYsEOlCeJp20yqr+/BxBFDQXSRQSGMD+11ZMJUgtMzKH
i55qbhcgxqQydPNLtZg1f9vYx5XloxWjgn3DX+E75z//8JTkht9AdqiPl7ApT2Gg2ZX5tRzPKpMF
Yy/YkjU9aLX1OUPLJKD7yLeOVmDnxqk2fmYgV7MqOd7/SctgGN9NpkjWDyaTythyjceh8rSiDKeL
76mkh+1Qw7uWNA/hyEN839TtdmIKI/PH83gv01MLWSElm9LpEs+qMCHR997LlWx338pK0MFThDti
2B6kL1n4Yo07LRP8sJIusd81+yQJm3MhqrldmGp/7EdBdkfat9AK+v7BLxVjp/eqsYOfzdxp3dSh
3OwZT1Fq9QfTq6SnNIXqxBB7wwmqFhWbQGoV14IKbiPifNctvX5OqFTgWjQqocDEl+PCXZGgfG5G
ymX00x0lA3UfIP/7W21tvThohl2NTmSjdcJkb7iDoif7Ns33rrKLrWreypmYZ4hpNiEGA039/Ocf
TunU5qKvS5lyaQhFs+IrEkiVtQX3uI2q3umGZ0ggGwWY4toIdFRdUEepcqniNyhaDtFY75MeCZhg
K06ZL/ByYZmKJv+a8SUgo64thQpk142eK5fkuy6cjH15HKNjVh0o/wgPU+70J02y0y1iv5XTTskO
OkGgjqANlgRCUR+yneGkXSpNfxjLUXU0Lbb29w/7yk7hsWa9nhnVgC7v9acpch+qQ1yZl0bqqp0R
N4k9VtXT1IRbinyrlnAW9JXgOyDmu7akyl0iD75sXiJNCHeaETY7tVXTnZUz037/o1ZWjuEyEQQw
1ChMjizcvqjUTRpEhnkRShXNaKpP6OsMW1oGqx80ez1YhkAcLa0YQq00xSCYl7RWqnNHvBbib9vo
rwYSYvf+F93YIkKc2ZRpE5PxU4m/XjxD8IukCBPrUsti7saenysHQTYHLjVzOFuChjfzz/OhA/EP
imKeAgHNcG0uZNLFLAxDICpObAuCa8v721B6xLiOfZvaSjxdxvKgth0DT6XtV96R/7XvBORu/A20
5c1e8lNmCdN3OglQkIu9lJBnDesu8d0xZ/h5qqvf8eRvEbq+ZxpXN5zGg8g1YOoLKBcE39cfbDRt
njIMFLhj+Bd38qypn4Vv6KVmNcQpyXRQ1LMWvxbBp8wfHbl69mXxcdCdyrQ2ArUbp8YPAXTMwhMN
g3tcbLQopXUd4dbcRo1OQZiAb6+agnkyI7PjUNm4KCvWKL7wD8kH/cjlvIPgSULChG3klt1kc8SB
M3U7EY3MZH///K4aguiZyA9XDDrmen3xXkXcVl7kmqbwOE39yUqnfyIzdgx/a9z2BpLH4QUjPoNx
FIhAyK6ubWlpoppMpkVuGAWXofieTkex+9Imx274RyM4EXU7kqA8B9Q9USgBp0Zd2K5QRIz+1YXk
cv/Lb5gN338ORMEU8ai0Erxc/5wsbaWxFrvYHQk4jmEdZYptWX1hF33wYCFC/DIMKOzJFqXKSMoZ
2NPi4Nx3Wv/IUgaOr9Wb04M3DxoOWAIpOc/0zERps7v58D4zKYQg2KDGrtcnr0jafI7Ndj+KnS2/
5pXiKPkxo5dIxNKZYgBD5GQnW6H5bTY0k9FQFBFpNNDvW6qmQqWaBA2M+G6uP5I2fYpit4yPgXrO
jXMtcwwFGv1ivJGE3TpS6sNzVYShPsCK7826D18O/YdvksnHLjGbHc78psXvNtgChqw4rVlkk9o6
sCmeh0UE2QW+WGmAtNxQMgenzERSnc4UdhtHa3YGC6+FODaekYbCLMi+cBZFZKieZvaJ68kpCneH
SqNmGzTnTDsqQgZ5w+gkHWPm+WBLTbirzMcu+QXOa1eBiFGF59SLN+75TbOT0059i1ceagL+S118
uR5oheY1wO+SIPlieea5y6ufWn/QMutnWXTO6Hm2MKLy/S9iNU08Hu4vydrCExDOrH9zH3I5gyII
faZ3eZC62QACURrG8aD5sLDdt7LizRjqnvExKHpQuFpc6ShSs15Km9RNu8RRyvA8Tq9TGn0R0v/p
ewAcMPkJ9I5q0fVF7WhYdYGqs5xZjsTbufGHjUO0diGoezGjTgeFb1mEZaE09YochqlbgVl26l7/
6Q0tJI1CtjW9s3bjQZ8x7cLi8RIsI8A4ARHSlkXmjkcR9oNeP8TjadBdL3xp5Yswvpbin992OHhA
LvB5AESWNHmGYk5pCjDXjTtZQ2ilE2xLUM6i/Hb/QNxUEbnlyMXxZEOeLMnLA1FYuT/mapS5qvLa
nCGFFiliWW9N+xRVL5VcbnzWyr2/MrcIz7wqMqZkzDJX1HJG4kel27VF8284DoiHdlb1oJj+lmr3
ypnHJok3dX90oJaq3XpXS540YTOS/p3a5KCphaNNbvjHIEw8CMzeKveKYAHi+6VT87xUUJM6c/3Q
aSLrIKGo+8bgSUbmKpJO3t+5d476hQ/FHP/At03D21x0GLzMjCDZTnM3Sib/SQnVcO81cXeR62zY
iZNZH3tfHHaNT+uoKmT1UFay7BiCDj+yHw8HlYKpk2uIPFSCUh8g3FeYTlUtZ4gK/VwOgzhz2wY7
udc1Owqi/FFMa+lkeT0UQj4qBZnetIcKf3UIrWHcF8UYn6uoiJ7qMtTsDtzyWyJNhuOxKADgepy4
H2QvMTrVxypFY69r6TAJZbPzBTl4oJxaPMiUVD/XUwWNtNG2x/tLNrvw5YopdFpnmXoS76WUaCXz
2vCHuTuqaXpUPCk7COi9OJpBWXNIE+nQVUb1ZiXt1rm/LRZzNpB3JhKncz47kmt3GEyWUqcqGVDL
rLMqOZ0kH83p3IfuoB3jKtqV4vzcFYcubc/3v3rt/DNEQZiMXbrNC9OFYE5m2US525smgxtfu7Bw
jdknb7wta67ko53FAyprrZyjLJi7XnlQ4rfss6gKtuF9M2dezO6fZosac/7dy938aG9x/htGT30Q
F7lbhX+b3UsPVan1ECdUuzg995dw5amhiAKCbiaz5b/mx/tD7JUjGgqExMrcUg7Vc2eGVPtNVMT6
pPn3vqXVRYTejWoNfJE3mhlel+ZJlvJRaveUD5pj0h3VowCapJ+UVv8CKlRvVd/emXiXC0kJmNkL
Yj64QBcbJ1gdgWcn4CCDnVQgNx7YZvUjVF97ubW1JNr76cnU4oOZO7kX7HoC7sjWTmSldiw8+K1D
lC2Hu8Z6GsXkQe9QqNDAFJivf7401CuI/tmKufl0vQlGO5mhp8W5mzWmU0z6oS7i3UTRXzD7Q+GV
e7EMvjIFs3Gs144ZEymQxhE4Ua1bHDOzTKVAiYrcNQFn113qBNnv0PqpJ6+R9XL/C9f80wdTyxiw
LfKsqmQ8ulYpFf4ZZiUp6Z9NHYidMsnVnulxROqS9E9ZSueX66PhxbM80GzIhDrHMQ7Zl0lv7VF6
KspiN4TfkvjX/Y9cO+FMQZszN4nE/PBiPWMlaye9q3I38EK7KD/nDGTGn0Uz2stW+KlPnsXqj8vL
fB6quLSyZ2gpsjfXJ4d0Ry70Ni7cSTJqSH/KU6alqS0ppeokyIY+Wp2G4ms8CcdgmIZTEwT5obQy
eACUCco1Pfw19Va7q0u1OZlSl5wyr+hOMu+sJwXp7v4CrflryEOo39Od5rFaRs6W6FEf46nwBqtj
BidNz2bCWKCfC749BNUWtHQt8+Haz1V+WEEpqiwu1pQkaN16aeEqZn2Q+i9x+j3Rzp4Hl8RnGv5t
/qMz/V1hAmnfKA6+T24sXQ9aFYhVAEtGbm2Rj7RFZo2c88JtpmLvxY/k918axXLU0NyXcvuljX/B
+KAPD0P1UiatbV2m5HHUEoeUkqi4fwzEoxCj9dA/dEkCH+aDH9mpsEXbsL5Ec7mVOjrF9OU8b6AO
tWWJA7+z87tjUA2kqgkTBUgETE5UyclDgLe2B3koT42mjZ/kaEyPodJaOxon8sZ08Wo0YXB7GHWY
q6tL+IHallIbC0XhqoW/L6VTjfi6f86Mh0xwphfFGFEb+RT/vH8ub7tLXCM0RUSZXg0D+UsHTF1n
bCYzK1wxlA5ggHOGrP1fSVDYpq/9WxVD6pSD+XecHeIMzV/Tf+773umLiTdL+ObDwKOW/qkQftdK
bJub5AdrjoXhTbrT5GgS8PLrW15Anq+LQ1u4fdH/TXxlOULNuLVqps1ZLhjlV2ITIE0nqHuhzevD
/dV5fyWXR5mdoHYPx8vMAHptvjHbTDCzsoCEboIdrhxSKmWR6bffLaL0p77UvRl4P6EEw+k+dV0J
L47VKfW5iSK5sEfDLx5Ftfb/KrKWhigHqnsaZLXo5+4JLKKpEn/f+M2zX7/5zTNeFm8Dsnw5d6xH
ol8Wqsg5kseHXEOAvfTsKCNY6/19+kXRHwPPmSrVgQ9l41ldPcM8qQiyw3aMf168A008xEZkyYWr
p78N7zkwZ3rll6T4PlWmQwd2b+m2ZNafrK248TaY4/TOBKUz5cKsOXm9UWVSl5mRcoxDAFVwORjB
r3QTCL1lZPGimkNiUQ3Fp8quP+V291p7z35v2l1V7KLolCZvyndDe4opEwKF2eUFOdDGsze/ateb
S64BUIEOPxB6vPviO7XSU5uxL9xBTQ5K2r124hY7y0phhLwC6l4qSihTcOmubcAoKnZDlZauNAZO
DHQ+QfgWNPo5TJ8CH44lY3RK8WvubXzb2vJS+pnRaeAvGd6+tpvmioliZVa6tWYRIAet5wiaUjL1
5W/iMOfzsFxHjTcK70Fej5bFta1qEFrIA6vSzdAXChv1uUCx0GAkV/Dx7mVxKiLhUfYg9rOyy8YF
nd/6G9s4ep5nEg9KQde2S28ay4GxD9cCh8fgKq+kIQY6oKbItpiFGsox39U6FIZRXSf7bAgrxxz7
+pzXFbyN6MvZ93/RbYjKhs/RFDVw2vXLPNbDOWhjL5aukslfgN296F3G+hs/c21EgTg7GcOWo5j3
crkGc9kGozAccqav10CTO0ah+7x0uzraGwHMyXpxHnuXWqlcjshj+jbVdieG6zAbUanxpo1vXjts
DIfMtbh5GkVd/AClBQlOi4HDpreERYluB4nOQ4v+x9a33sZ+TCl/MDX/lA+JZtSk+RRLsG13+fT3
MES8rL/9PvntF9LDZFROpfRPoW45ojraQ5w+1p3q+IHBcy8eR+00FFuQkrVvpxuAiCbhunhDi9XG
pVXGRlK6TObbYiKi2AkzQraxwmufDVveXKID9kTMe/3ZsZrAq0xC7+ped6wL2a5F699CLU7M5O7v
H+A1l0UhBmzMvKGquiTbUUtRCYfWqlzTE/alWDhiZ7pJU9lDSglm6oTXPBeg0CzjZz043De+4pIB
tc7atECgiN0WTw+l5dyAmKsCRPOa6z9HY+NBX1lHEnlGNFASZlRs6S4KWcwGcWorl8lFQaYBPj3L
ybO/he9YORQgdcDpvBdEaFpeb1dVj0o7tVPlJuDfxWQ/wqqKWsH9tVo1QihFTZU+H9CLayO1aIRJ
Ad7OndTKKQPY4WmE9lvTJKsr9p+VZf1bDLtGV1tWLEq7g5EIjqj8LuUfZvC/7MwHO8t4wBfDMumx
MzVn04Ncw69sKzoW8ZazWuna4pdpj8owN+Mwl0VOIWujPsplzndCnxiCA6Wj0poiNAvswbYggoQc
MDsSWQVvXWce7+/a+nr+Z31xNJIwi/sSMSEXBnhHUSobxB+xPmOt8FzeNzUHiIt3YWbZZ+SbGYIZ
7nF9QLJBDb28TmoOiC4elFJIjoLcQfpJYz7ppQL+LFmcdQnTZx0Qzf6+9bXjqcCXQa+eNwnNhGvr
YExyKQey747VC0j4Q9JF9jTmG1ZWEs95CgkYyTuhP8j4azOClNWtrBe1W4YS00Fld8gV+YCswqMm
twfLF56K9ASNxdnS2100KQdNE073v3QFYjL/BrqS7/TwdBquf4NsQDkimVXtQk/6vTCfNVC3SGnu
Ryux0bNpSbmLTEC1QbZlo87sUiqfhEk5BZV/6LRXKdhKx2eDNztP8E7cB5nLDf+UnyPdC2dP7QrC
dBwRijfHT0r1w/RfJJFp+409WN3pD9bmGO3Dm2wGkSwkQHhcoSkYLGpje9TdVM63zvPa1ZlTkv//
VcswIxGFiFizdhvPVrNXy5zsRv6WbXqI24Im20kTk3q2AundMp7txEINWoYGXYJzqPblvR+cIe6w
a0ndj9rG4q1/1H/GFmcnTHMt1XyMof5uWd99843Wm0Lx7f4ZXfMFc8eNyXKgc6hbX+/RUOY8isPY
uCXxv5j97LRvHXinfjiK8avsP8b5t/sGby/mDLea82aLfB8posVTHirdJGu+kBOVlk7YZ7taK+0S
xDLIVEs8xU9RWx61OLQ14AJ/OsYHEeLcVZ/HZIDAyMvhOnP0/TDOKXUk1hsBS1Q1dt3Jf7qmQNyh
rGU+hXAJnrDF1vnNqImTrpMnty/D2T+3+sHwjpLwqCQdKsIbaLmbW7awNu/wh1uWxEIbj6JWADZy
Ja91ejW0S3kLX3mLD5zNEGHPYGN2z1ocFCOzvMizzMJFhX6eE9BLJzHKh8EXBZscQ730SgT6mETq
lJpZfpQFWdibSascqrF55CErbSoL/S6YW4b3j9TNvZx/GpCYOasFVLQsjI9JhDBHhGxsHZLNFNlB
wZslmt3X4rPibxi7Lb9cW1sGPm2p+VVbYy0pmKyCK1SNGgfdCifOzWcx7+yKUlATBTZ3tzSk0/1v
vQmEF9YX2yA0/ZQ0k1G4muDB9aVPnhMaxVZHcj6hV+8EVkCHUNnGMWjwiFyfKZPowOw8vtFMj1Nx
irRTJzAQdE5pbBgbt2XVFoW0mRBRglpn8UqIU6TnQSRQzjJGBMRKZ/Ceze6pFsVTmUevIH63kqbV
LWS+HykInQiBmtb15ynFGLXWEJeuxkA4I5S/jOpL2Uv7IkZJaVcZ0r4e+2buYewZw3bv7+BtHjUv
LoIDvCIQCdJbvraejTC3pBVbGKiwm+e/gUTvcrV5DbTcHSLhuTNQCu79F33aYku7eVPeLc8DAwzf
Ud9ahF5TnqeSFvul25TisYGeRfhR1dYRmqHz/W9c80kgBSS0NhBAgUHv+hOjoIJXoyLxFxO0CP3S
VJzArOj90p3ZuI+3F4LbDFYe/qKZtnxZvO7asVPNXCrdZEomZzBKnSij2dJJWzkylMveiZ/Iq2j6
LG6EkCQ675FRusFr3UZ2Pph2nxxhnh0DxdG9w1AezPRTIny9v5DvLGvXNxG7HBTQ+rwpTAVcr+TQ
oF8r1SFpQSXToA+IILWBACcUC+EIrYBM902PmG+N+13PoDxDZegWWCZT1WKXvIEWhAjLr4oXRQ2G
fZWJrxNsnKcRqSunF/v0kArlofREohhVfMlVP3iOR0OBziPp4SRQu0NYmZItGEK1sXE3kQcUG4z2
zA074vSbhv00lZ2pJAEpvVLtoyrYg00/5DCvXqhHtajS2XLb7e8v59phoTVo6TDL0ZFaBuQamOfY
TAvy78kC6SoyENtMYrnRZXqnPF9uGnSyQPfpfBP8L/yLkFU55BZ55craox8kfw1j7QDOnDlzKTMc
myLa6YIFpU6/E9Gk8/3pUzAxp4O8gxn+VPSUXWS6JHcK6oJx8rnoGYalX1eU3+6vx61DUEDiMmEF
FTVR7fIti5W0oIOZVm4af5mGR//NY+BF2pj3vH2eMcLbTp0bTY0b3gn6psNkmdRuZO9SNtNTFHZO
G6gP1CZ3VrAx3HvreTDGwASAVKbjYfS+vi+ZZzH7H1cUcgzRkePyJEYeQcoW8fSqGfovTADO1ftl
GT1ouDpyLVZuA9XFbsrNkIq9Ip4Y793imFxdPpK1WaIAev9lIlspkIUMqlS5tfwQWiLULCcEzO3E
/8tvNhZv7UrSG2BwnflJSvYLJxeGZelHMLK4bSj8SmeC58AOEJGv6GBL1FTF4i+x3MKWrRqlTcBM
AkBKJjGudyyfch/EM4UPoz16Hhx+XWhD8JM7CvFGahzj9tf9Q7+2oDxJ/88gEM5rg16vN0U6CSyo
4AlfNKv8EUjNrqjK1DbSPmPOWjE32hGrJuG0phyBOyC0ujZZGaWfRXMhoIzP6j7BwTUSMOmjn27O
8cx/1dL3wMQGzSQMCPOBuTYFGbpEk4cUfxz+DglOnUg9yLG+k7RzYGqHUnyxqi1S+zW3CraItIqY
Ee7yxeeZgdwoUl7WLt1dmvrNTvpTdjk658xnzoO9c0mTvuv1V6HfmWeqNNTETC9R9vdQnxKQw1aw
Z+JwH/iZowZb1YvbuBSTULG8jxPzBM97+iGvMoU4UsdKqd3Q1x6Mb1HeHqWXBMpHqAG+kotsPIdb
5uY//2Cu9pPW8Dy1dsV6tD0Y1rsS8os4+1Epz5L8WJAg378GqwbpSdE3AcJ8g8xI/NwQ2kKqKedr
08E3Y5PwwoyPyOmmJ6sfmn3e0FDwEJvZcDNrzpNQZq4A0JQia7v+VLNSIsiedFa2bufIKagPvhGl
u9xvkt39j1w7mfNIwjwITg9smVx0QTmMlRc2bjLm5b7p5cw2fJzofStrz+hHK/Ov+LB3ijRJsWhF
jasnnh1G2l4NXnz/TYXf5n8wxJszY0hg5lu2KfSm06zGaxu3EktHFoKd0r2F0l+NtWVoZd1QRbPm
cQqQooBXrr8oLKwqboygQ5s9mvZi3GafDM+P/7QZzajWPJSjoT01wwQXvqpLvD7wO+iacblvYBrc
KUDQSQuO91dt5bxR7ZlHRKBEYG5zkWGmSWZVSmE0bhdmNv1Im1VTpC1qjxUfDziPOTTESjgMywGr
TlS90QrT1g10ZDGFNoucoq9/d4CqDikjOk9Fr9cbTmP1y6jIEMxQ94BR63qb4iiVpVIIsBn+0wSf
lfSTEG5kICtnmwSLphhMW8yXmwsTsPnVgwmwxq1Fmh9Jr8k7oQA11qLIs6uBvmwc8ZWTp9AdJ2+k
Swbr3+JMAIewRjnQWjerrfIwNvoEbwXMdPePxNpmcYdghIRHiYbf4kho3mR4ety3FDigXfGqp3zS
HOVFKouDmWQv942tJY+MUODS3lFgzFJcb1NddGLgh1rvWmjSfgqaVNtZQiW7zCppJ4HEywlKC7K0
UpAPiRjKD52sd4cqhhvl/i9Z+2yA7Mz/EYfMbBzXP6RUI/qPRtS7UqNnR1UAsFpJw05vsldZjz+P
HO+NE7pS7gUyRBmJQUgmLuAZvDZp1UVdW6rQufoU8naChNtVUhgerCJu6G8V+ae2ycQdsYXwifem
eEx9i9xaBFItGsKWQOdKsHn1axZPj0BVYuh6vXOHRix2CoLd+063BAc6j2w3xEr40BYKUy5t3T5I
nb8FyVh5c4FjEEyAspw50BbmrbIJ8zRNezfjoTUq82+jfm5S3Zma31M5nQJP3FI+Xf3gDxYXjpwx
JQvdRiwmARIV3ffyLfaq0zxnANWS8TQGf90/YSvugoohs4mUl+juLR/cHChw5un54E4wHGZubw22
N1Kk2NIIXfF8KsUehv4Yab2dSFGMTtOgrR7cCMbYtoRyIp4eMunb/a9ZsUL7DhVpoKsUmZZpnglg
qUrkfnQRUXlCwnbY+WqyF5p6i5Nhxevx2qILByaMcbllZU7sG3+Cr2dyo04XHqDhrndlIZcbgdet
lbm5jQouHkDh34u7WOr9WMK/17lCmAM4q2x1C4dzu2BYoElGLgdmnNT++raXgS/4vsdxq8dyb5Xg
oQ0jchC+23Irc5J2nebMhoiBaCUT2y2VW2PC0k4amt4Vx2dBCZ7KHKqsKXqZO0iyXUzfs+Bfr/+J
EPPG+7T2hTMCX6e8yVpqiwul+F0gMQ82uNVYosfYMH2XO435+/7BW9kpsLiU3qEGgG1yqfZQdwLq
kwhhuqL/uSgiu53+uW/g1hOxS0DH+dshlycDuN4oqeuiSs980a2MvN8XkaiS7evDBcTSLktnvSC0
M/ZDr6Ubj+GaYZP6G4kVSCLehGvDRq1JSTyFImhfE3qagz6gHyI4g+iEHf3oZIspdGW/6PmxUwxy
UZNbNodC04t7tQsmtxxaW+xPetzZw3i8v5rzxVmcRgYAqG5xh+f5jMXFiimmcF3Tyc3HU1r/Eygq
AsCf57Kwlm+YunWwTMaT2FNNQ/Pshr1uLLKhV6xqAqxtHoake5l6fdejr2MI0/n+V60cQhXtKAql
LCDMnYtogcplZYZiJ7pdmliO0YrBrqrKYuMqr2wQPRjm+6A2IN9e0tF4RgLJuzWIrp/2Tpa4k186
xhZxy3ycFxsE2BZ6RM48PDRLNcQ4rITGExTRLdP9OKFmjRi7n6CGeVQUKO9Sby+LP+6v3spGgfWC
bRdeGog2ljSD4Fu9ONYE0W0HDSGFOoV8MeonO9bLcxNb4sZmrRxBGnVQ+kBPA3v7ctLak0pVLfVS
ctNPlZY5pWEcPOnRBF4yZFsj6mu2YJGQNVwgafwSCJG3slXUni651IzDcNjVQ+iEcfC5kB/7L/dX
8Zbag0l1pnShTlYRmqV3de0vlFFqoyqpZbcQ1KM3PAeCD+VTZeuwmhXiP2Ntw/gLs4F0ULP8Oem8
vRhk+6kvzm0gfSr87iB61l/3f9SKD/v4m5b8Z63GwFk+FLIbF+F+CneDdxD0h0Y9pub/cXamPVIj
Sxf+RZa8L1/tWrp6o13QwPDFAga877t//fu4X+lOldsqC3RHd5CQJirTkZGRESfOeW3VZuOArDQM
58oXhS9QpHzd5VzTEJgTrbtYdAX9LvFT21M+hVWyg47HSJ9j4ZVGHtNNh9trXDn8XA/IgcxiZ++l
HcO8UvvGyCS3ScfA7o1uYMzMUzai2YonXVmZD9FF5cRI1c6Y6khy53XlGsMbUgNF/uT48mgr0QZU
Ys3arBVJIOBRwlDOtbWUalQQl53k1ugJwzsue0+M0g3NLq03PGTl8M9PnllDmQKztqxsyFpciJ6v
Sm5YGXst6mLYlaMOSloQhVmyVfRd8UeqGjLRBgVehcvuel2l1me9NnqSa/X1ztP9ZwbNI+2T1H2T
BNRpeve2a6y86UjtGF+AmYq+HfWha3t9ZcRJltAZl6l1ld2nKf+tZI2TSeNJ0/ZDLsCCB7Nn/GjF
1mPnDRtO8571jvg29ynQUJqT2eWVERlNopt+yflL/x0j/8sI2xdU7yeh0e8LQ7FHoCdxpRzJnA6R
JH6vh9Hx9e5U5i4MV6/hIXgszkxp3t6W92Ne88/SiPecmzkHXoSqNkHMojR41+dNtVMSbKovlelK
/SEx/4miYB9QbKWlEv9qLRsJ764CNZu8dtB/1uIv2GgfI8ZZPGvrh60FEH4YmEvgZBbMIovvlWTQ
3QMTYr94V4xoUUT+uIvCwjaMdu+3pj2qMBMk47HeVGlZCSMGqQol2FnWHTKva1eRyj5RG7OX3bZF
M64TuhKgsLClWLJ23Bgygc0EloJ5juzaSt9rUgYoRnbV8vPQRzutnqgyKAcv26L5WQkh838fnC6I
o/exuI5CJUBlW3azSdnFqb8D0QBHhW+HsEYU5v62S61bI0s2ZVJm3qHX60r9QWFQnw+XRqZxKLXQ
2vtMwx0GOOjsgWrCb6EPsj/PJBBgg4GGNtIbEPraaKjrcWAYo0xj/rOWGTvQqvtWeOqb9qhnWwWZ
FVwZtwuvRdLn+b2znKFXq6BtEH2VXUmY9jkCUC3kB7qv7Cdx3DF87Hh6caeHz3743Sqi+7b/t5Du
eoXZ+bHfOMBrXkTNgmlensbMuS12e9B7qZzkSXbN8WTVX/ruU2R8HLeouletqFQTDCBP3DiLKCF1
o2UMDYyiYpS8SN3wpFRpftTM5odn6VuAh/cQZGLSPK0BVxQtg3djKKMepXlMxHLTmqJ0dbTiAyjg
g1bH94NYf/TDc9b9LKx906r2ZIl7OWl2SWrwZ2NnlFt8yCtr54Sq82tC5NW+FOOZsn7IoixR3Tw9
WkMPu0Vqa8MnCFhun5v3WH6wQJeGFpvse5qSJUOMIfVB6MFS+PFubFFDtYZHJYs/juYZLoBKOmUy
0htT8jmthQ0dmZV3DVOaJBrcy7xulg/PyOimAvCa6k6Z5+/DJu/uvKgSnVwF3X17uStB9tLUEsaB
EmcoltGgumkuPgpD8imG/uu2ibUvN48KgOkCFMi7cxEUYBsu0lBVXTFrtHMt031N+1w4DcicHtTt
Av2aPT4hRR5ehczMLexlqMNoPafH7cZsX2nNTjdeC03d+c1GD2pt7y4NzT/kIgOVWjGOiAfsXQmr
Qhbavene3ro1R+Cog4cjwgEcn3/BhQWzrZJukGvNpU9Tot9pAJXdgNisHXNq8//ZWGwXghaFIaaV
hoFhPxZOUJ8sIX6QvPowiqdCBqE6Fc9WsmuHF0vr7tvqQ9G+9uKhYgbh9nLXvtzlT1lsqDgz2KZg
DLghk30u1868qSH89dbWrb+6sVxSJPJQUYPout7YUatH3oxsbJJAYpOhsPUqRxsl07VclxozWR1N
5Hk8fWHE0suSWWNDc720SRI7lmryzEKj6mhU3S73FP9Rlrpzp6ZGAsI5PCkeYwh5axSPphpsQctX
N5eLmWk/qDVBmF8vGTYkbyyh0HJzWbWN6cELXhIvcv5uay/sLKp0YQtQS+wsza3iwk6jbyosXJ2w
kWisHT26iv9bzOJg5K2f+UGFERZSqz97cwvou7Zb7BT6UpCDMrm4uAU8C9SIaFW6G1g/K2kC8PfP
pLS89n7/scvTG3gLizClUVK9/ioexCxdqGbYCaBJqZFM2KPyVO3zOCyfGLPZWtdaUWSuMtJeYWIN
rNbi8xhF3VSRGOpuL/4j1zD4G89G/5DV2XMS+I4O+2E86i+hfox0O9WMO7M5da9qDPHHPtti9VzZ
ZKTz/v+yRWNvWVpr1XyKMviFXI9XT5qfhcrbGdWzNW4h71fc5crQwvfbqjULMAu4i+7bNBPhb/3z
KxtHodgxz+aTCS4KnjE9aXHy5u8oD3YRUY6uXc0733aWlaiFk/BGpJ4DBGbZuYCssjG9otWhbzjS
E7bD4AyN7EYQXmk5a3ScyatFegj6O+6yrmgCbeT17pZJND72mvcqQGKz60qQRUaSidAZWwFUqKpW
nKTONI/xFMP7CgAoPvz5eimDgI0geM4gv+vDoYCUHPMuMVzJejU0hDP1Q/k3XRnAHYz1wNkws3Is
77+wH/rSaAyKyCdITBT5was3MHxrfn5pYrmO1i9iKceEpVAzCqTvbfG1TUDsSxvw4S1D86PwIl8I
pGBgBKA0XKX6Jw7M3dS9+q3btVs9xy07y5tN8HTRbFvs1Kep1z6m/vhchOGvTtxIsdY8/nLnFmFY
y8ykq7zcwOMZ0BvsOjBh7P/9F272nwcsc+Cw7xNPygvDjUT6mghVdeF96u1uG5m35LqNQDWPbiMp
PU0J3Pn60xht4+nJaFFoQ99sT0SSHT0elX2VT5YTgmUPQj+4C8xmq8L3fgvnGX9QkLC+kIwuK16T
0iStlWeKi7qeE0QfDJqcCBf++eoYyIMZk7QbyrZF+FOiQTE8tVJcs/9uAMbqqa2Hj7F3avp9l2+B
5t7XNnj8cHcxgQxdP5nV9V6KdVV2hjwoLt1ARsiicC+3Sb1XQ2NXQIQ9Nd1G9fe9v2OQeMs/8+tw
qRloDUNFA0ZS3H7YR61bAbPPknvf2lLUfH9PzXZoj9ACpxq15ENWfMgVczpdbgXaxuEJaNqKL23B
ptdX85+VxaEqwl4DSC8rsHl0tlYf58L54MMjM26EozXXo69JFxryKsqai2s3qdMyiiAGclVBdNK8
tcNcsz19w8r6cv6zssho/KEstbRhObSDDn38XCkIDUiVXeobCf3WchZOLgS82XOGxl28z26zc1B+
No1vtw/SmgfoM+E4j39uvGU+OI1TqDUKBwlpaPUhSsPuw8zUsdEXWgtGvMQZMOeZTIqw+DC51faJ
PDWq21ofTf+Dxuzh2YLOpJC7j76glHYoD8NGyr52aGEym98exCJxiVNRyqKNOlQFXPgW92b1C+Kp
KYU+tBt3CFoebm/jmk9cGltECNMb6iQqBHxCfirCf9TiFKBcrm04xNqS4OqfX5AQ5VCVu45DQtc0
E3Jzqiv30Wdt2E8W6mmPkh7cNbQRbq9ozdZbAR5BGWaDlp9MScqwJQapTJGF3Tc9T21f+Tdtun1U
bOzdigvieuAEyDNFyOLnY3CRRMiqP6rmEOmu703VqU+QDYmSuPrz9cxRjoERUEuEusWprRgNq1o/
Ju3KWkBeneZ2UuXkOgSQghf90EL/6+0NXHEJgM8QtMzdYKr9i4+lTWqsg3o13ILTB1NLqjlGqT0k
tNodbRTv/sIaILY3elfqeAsHbOIeas8aa2OjQZ/U+XQqd4gYDK0zyJP5QwcSsaXPMa9gkWLMVJII
KUGYxEFbxPW2DZVRnbilhJLhZcWZUlvITlFmPude9KHyt/q8K/FQJooA8WVEC57GxRpLRNittNYU
15P6nZ5/T4PBmYYtoPLqd7uwsvhumdJMZZkTN+TpTukkO2t9psY7iD827pGt5Sy2LxKHWIuYwHEl
dWoPqZR/1/uERpdXbimTrTzCwXbwqaASIMZL4nLnlD7I28hXodUdjurkCmP4UvrdQ0atJGmeLcWR
x9wu4+yuMju4Nz8oSDX6DlpVU5o4WlkqG4++eW3vXIdxFSb6ZvbT5dhhJqeV6BWeAvbyqbG832Mi
O+FzoB8nzy1q6t1x7//FCQEeMDeLIHSB3+w6zEAfwWxRWlCCU2TbELNDF39Mx18BZCa3j+LKd6WA
A+nUzKBJsWWOdxfxDP1XQ2wESjmj8GwKLh2DTt94/a/46JWJ+SdcmIimsYhqpeH1P03h0cz0E4W/
budFUAkQbfKNFa1E6Bm5OmN1IBjnFr8253c9/Cimx72Th/6DRXndVjJviwdnbd9kibK9Ad0L8WRx
Hkw0X8KmizXXbyKy+YimM/QQm5z6KxcbrQ6y6hl9MCvMXC+m1knixy6jxq3uI+bnkww+DyGnmfcq
DtXxti+s+PkM22ccGlgQTa3FzqUAZRM1ocLsWd2RoSGn73ZN9SMbX+skOIhorMef/8LiGwX8LGMB
qeD18gqr9zs1x+Loy69KEMT3baq81lVjOExHcAclYXDqRkFgFBQO2dvG1/wS1hLq+2ww+jIL4yXJ
iycKDWcMwddU/ja0gZ14tRNb7m1Dqx+RmR8Ut3iWMZV9vUqdoS9dnajkCU2yb8RfjfLdqM5N2x/6
fmNDVyAJOueYyj0uAzJTXxy2xjSiRIoptZndeIj68tXXa6TUfuVZ6lC7cmphONa+90K/fePcrW0n
nXTavOiQM1K7GFZswU/6uTXBRKRniGWj5Sj3nqM11gdTCn/f3tH3GqwoLl0aW3y7Bk1J5u2hPdLh
uQzRQNFFcZ9qSfFodJL1UwK8eRcqof5ixd19l07Fk1C38bcRXbVDIJlTa3ukrr5Tx/IWiG11H2jF
yvSHgZQufToKeqkfzAQtljL/OTbfZL+FKSD9lnqb3dh5lYuLiZoFSCiolxFTXI6tRV5Z/n9kzUeE
DaadIO28zLhrGrggJTvIShta4V/NkB5k6fvtL7AW/4h+Imh3HQD/Ug6mMad6BHNjuGb+7AfQgMv3
f/PcUyAUAqJHq5IS+CIRSLSkoaJKfctLH3LAiO3WXPbqaSHqMCGHKBDIgflbXlxNo5Sl5tChmyMK
/hGs8Smx0CwxBSeG/L30nWoQT2HVOxFsl7f3b81LmP0i54YajU+3COwU1Xhhzqcl9/bMW+yk2rAb
9R5qho0oNwftpY9cGHrbgoslWkknxB2Mba4ewJLQOZL2KEhUTgSY8NBMtpSNatCaY4CHAKgFDfgM
Lb3e0lapRlMqLN0tCs0WrZwJWM+Oq78o3EEZ9j8zy8lvqZmUPpowE1SG+SGtpf5u6IefMBVtXIpr
6QTc2cwAks6DfVhEGgHGmJIqoeE2hm+nTeT0VXL4c19g5hTsOU9lGGzk6y0bJ4Vh2snnLAlgJ/va
ASqTyvBWZMKfx2jcje4FI2p8nCVgbSyGQCDd011D/NyTGE3VgyfZU7YlBbRy413ZWTiB1wxTm0as
KKlOhnk2YW1qjXRnyO5otBvlmhWH+88W40SLe8fqW/R/ZocTG8WWhzvBRBFcvfvjTwSTx4xL40HH
hMViQdMYdBaMF2+BAlYhJYNJPZgqR6oASleyscVqvOJ1QJkk3I3+J/MPi1TMaiTTM2VeyGXzM5d0
IKAfby9oddcuDCwWFPnTJHr01pHV+ydOnmsl4JI63baxEuNYBP196gowzC6r+jHc13UxZoarNSdJ
+11Mj+gq1LG1EeHmn7qIcFdmFkFc7RRJqFqWkuiht9eqPD5aKcXbLJdCp67H723eaqdSz62PQVJs
hLuVhiAwGmYPKRiyyndK9IrVBt6UDaarRbUjd+Nd1tnq9MrTwDaV6i4IPsrp91YDyLClAbQCobg2
vQhNcimUU2hgWsGmpDT3VTUdpSDeMRrW/8zUxPG9Ye8r6l1mIdPjJRsVvvW1I/dFZxAOGqhUrgNX
H0eiXHaxCZY9P7SDfz8mwT2v1X1Da1T1HmQ9eIjmMavIzM95/PW2e62dES4Zch9qpvNU87X1MlFj
FBFH05U75IKTRI6dUBS3kqyV+5OejTXLw0D3Deb22goTAkmelsCNZw6CofonypNDD1lGBM9TeOjb
37cXtZbZUgGGTJHcihmB5YtPi/RYGDwReDMY2OFjbO7yHAnBO3Dvd7Cr7hq92k3mJ6EbXovSrpBD
66ytCvha+AbXAfSHR5nFVX695lhDDtYfKXIKvb7vre7OJ7tu/X2h6yd/a3Z6LUqApeQBhkUazYtI
ZLSlHtc9HfVkKJB5z+joJLWinVK50A+ymW7dTWuRj/ceEA+qgPNM5fXixlHwBeR/eadYYB1ErVBs
qqIIz0XyRrtidWWow/IamlEP2uJmMrsEPdiOlY1dc9fUBljwPpfs0n8MQn3jgloByeOeF8YWZ1Fr
ADbVpJruIIVaZPdjot8VWm7GNsCRfDeJUwf1iVrvFD/M99KQ7jU5ym2lQafWy0U7m4Cv9goUC71n
SC9mXZT7ISmVe9L87E4YowhFv3ojC147wvPW0BsSYQ9bkswFtLzEKtVBU+Tjq6jIJ3ZrI0CvmyDj
seD1mOdurj93HJTZSLdUd8NE/1VI5bdRHLdYPdbOy9xHBmY9U2UuB4lkP66HptHYe613aJcfaf8/
DKbn+FJ1bORgo++/5ldUBefXAy0IpI6vlwQVVhrmkMC4U9pLT5qS0O4Yrf6oysH4IxmGzr0dk1bt
Qe82S0Fzx1mLcGC1Y613FlljoOi2Nk6HsM7tOn+qrexw29Lax+K8MNXHwsi1Fk6cClA9gX4lP+2M
8ADOpnN0vdxiJF9dD9m2MoPFGQ1fRICi1sZcL+bcJ+uPsZyfmk52poLnUWJtpECrC7owtcjjTC0M
pUGnkQPBaLcLYcyxzVTfokhZC2lkiTyINNBy2vKNJ88Naz8IgdB4MAsJOnIggTF1B9Pytt4qW6YW
Xwg0SEdfas62c/3Yp7pptyFyMskwbSSoa29z5vYZhqQLAFXAkk3dK5oh1tWIV1H2EnW/BQOscnJM
hkNoxDZirXsrfPG3gCirrkEFlI4leSta0IujJVllZEUY1Yr8Pm3nOaP8RQ3UB02vz3/h61zzM7/u
LIezcI2g9PqxS4AjiWryrAQ0VcR841JYWw3PVrJSsGoMey6u1ibx9cpKB8PtyubUW9Uh8vzPRSA+
okn34/Zq1kLghSl9sXFJb8blZGIqVut7Tf8VKl/ktjxYDJ5E6YattWXBrAXdNA8/5lfnv78oaTCs
KxVSSpSQ2/QxDO9ln9G0oXQEECG3V7ViiVL4PFJC+kf+t7DkI1QK4T0ZdlFMmcML4qvEZKrZQBdu
WuXWS3ZlD8m6qERRkuKrLUsnwGqVUakCyx3q8JhNFrc2HLDOKOTOELe/UsVLNhxkJTyh6DyTUSlU
EdXlxZWBISrbIbdcTU9+lWEaOukgWM7tTVwJGYw0cjfSxuJ+fMt4Lz5XKnE5mmFruRJYeVuMZN+u
9fBToWrH24bW9o9CDfwvYJ/hPFz4oGcF5RQolTXrKtfZvVUJBx1jSY7IsPLltq3VRVkUoWeSd/5/
4RlklsVoVaPl+u0ZtEsmPcXtRuay5ny8A/5nYl7uxb7FURAy2t+xb5bqUP49oFUMmUS2C/stzrq1
nSOnn9Nw6nZkitem5CFMy75kNZ3xo4uU+/y1Sip7Kr6T6/zFkaJhTaMJknqKn4uP1KPuDQmraLlG
+FjVD3L5OHzRxX9vf52VkgDcZzDFEwvAUSwragxsCrXJEIPb99/q8LOkvqbWrq9RG/E/yGoMI9HG
t1rdwAuDixSp03rN9OXJAj+Bbqee7EXpazy9MDbUlfXGoV1zPSjDSAAB3L0nm8o7URo1T7NcXXXr
/lOXv/Tl1mz8mu+Rhs2eLQJBX0rZTzrUuik8cm4n9w58Q1qOsqj6W5a/3/5Qa2thtHqGfFo8AZfk
blmY1I1US5brBU28A3pVQKMppk+ZnB1vW1pdESPqpJUQtDAXee3ifkMNelI9/E75LKqSnYfn1CKj
3XCElRlqUOF0RKh5yTSf30W7tEEiVxQ9OIq16MDS65MpNbVTqRDXNWWQPUpJ9AVCvWpPtWFyeqMX
7rPcyI5tKgkfolHqduoUTMc0UMS90sXADBTIeGQ0Pu1Gk/T97X2Z04xF9eyt+8loJtOw2hL5U6rG
ODRMVbgMpjx5lf+SCY+Z9zHpuqNG8X60/rltby2vuzS4JHkQBRYiaZ7nBpr8r+VJhj1zVFa8LWnU
2mEskdx58HrEdqVuvZzW3A2Qw9yXoHD0zt3MKYnHWDEtN+y/w+hkC80Ps9h6Da55GlyFM5iZNJIu
4LWnGX1iKmETeW46GslM8B8fpVj5p0Gr16b2XmwE1JXQA8vozFwJuzDMXfPPubgmpB76iCbgqGra
WQ5/ly06qOFZD+AbijZ8ZSWskq/OTU38BNbHRey2ignkWZEILkPvOzWPjkE6OlL3OHYMjUSOGqPN
mW9dGCvfjNSVJdKkY9B9GSLKSoC8f1QFN+rlYwe42MvkgxVvLO29lRkqQsmLG+lNhPN6F32p1Iah
4KPJVo3+jGorVmfL6kZF6H2+dW1l8XoqVE+yaEt7rp71jqfmu2BrMPm9880W6CbBxE5JbZmxeuIM
S+kzDwE5prm/QgS6E5qntHu5fYrXt+s/M7NTXjhd24upp4Q5Pp4J1UNoqdO95GV3ecZ4821L792b
0jJ9F96BcI/j4deW0rDmsutkawbPp57piOLBoHEf1ZEdKxs360pB24C2EluM1DCIsGTvqpShSaWi
4Ps0h7T9II6do6mPY586QnLQ45dE/uT3wiGx8o1C2Mq1MVuemSzfqC6WcEFSyaIuNL5bXv+QotdK
sTNjsov0UOhHWTlPwaEuAXKE5gfvJasOorAXDIauP4hB/FX1zE9VujVH8P6w84vYDBEqY7Z/OV4b
eJ2mhNQOgdt/y7rBDnWny+8J2cOr3AaOv/GdV44GXZw3YT2QvJzB6+9M0aJqyOY8108IJVUHCS+s
HVvaqSt+O6eE8Igw0gKJ9/z3F37bC6I/9X3NNqOI7MV70g+EkT/fdtmVnQMgTEQmj9BASMxLvTCS
G2HcCwJhciqHg1U7Sfc5AD/FfVOMu3H8mRr/3ja4cqciukTdzKAVBUvVslYiKb3aZE0luEZeD9W+
FKRZDRYQM7LWUzP8QN4+km2QuOkngYJ365QAq5BoqhvrzzuXswPD1zaX9FE1Wixeq7sS1WlNcKVU
oxtXlt8H9NQ3npQrPARYmUM1bxUaJe9eEWM3WGOusGAzsWU5PalGtmNg1VZG07GaQ5Lt6+bJVOIP
gEkPrQCSvt/f3vQ1V4JVEswrCHwYExcLLaox1jzLEFyh+FqbL8qYQY/4x0krz0smRHRKoWiwLN9l
U99K/SSl/jny4Q/Xd3HxZE2R08YbSdnaWi7tLIKsgY5s3eiJfw4ioCFjeV/OYwjFRnhdCeVXq1lc
GuFU1r6mx6wmmqhS3s/MDZpuZ8jxdVs7t+ohxsyCTRinvLYcBy0HRipQ6/bPU/5PouwTdRdJ5h0q
fS+aegqKZBdVL1pS2oML6cKpHcothMrKTazBPEqySc0DfY5FQOsFTc69SfXP8/NdUGBWU56NJDhu
Tt6shRvkucBhgZaeU5jrcGOlmWkEYRWcm5cxvK/DX0P10BRowPnfoSPwxHCr7TuneddPBhh2/zO4
TAOzSavUSmyCc6bryO/+KoVon80L9JCrFR9zCfml8FwkUb2R6r5/q2CY4g6yNrx8ya+vVzoX7o12
wnBcFYfY1LgPv/T0IUaVovCTiX7Q7SO+9gkv7S3ejHmTEiCNOjhbrWTXozvFno2s7LiJ2lw7Gdx9
PE0J3/xhsbBSk5WhzvrgLMd32vilqB8C/Wdv5nZlPAImIOfJ/Se5nueqpOnbkH2sBYi5umNYbgSc
tUBw+UMWKzbCQAStKgfnqntI/G+1/DkYNtxn3QSKWbNElyHL899f3I6JFQ1TICvBucBPGk92xDi3
m26rdLvmKxSIobDgncKkyWIlQysrkaXDw9MEOyn/NhTlZym9i86N0XyPzU9/7iiXxhZnHVWoKu4b
MyBPM8kn1IdYemEKXK63WFfXPPLS0OLSKVOJ1nVtBOcwjHfF+EuC806tJd6VW0zuy/0DBM69M+Mu
eQ9bfK7rz2Q0nGbFg9K8zPZWJB5qaVeUBwApu2DaW97G1fAu816aW9wNraRGIN3j3lWJ1BS95Wwn
BT8m46evn2Vd2pnjv2N40MKNVury4NF0ZoCefPBtXADV3utVyoUWapqniO5UlYdEUCNbNftzNQip
k9fxqQnF37c9Zc0gaTVP6Ll1AVT72mAqVVWnx6kEJsqyywziSfGz0cS2p4VOF/obAWzNGlk1NYiZ
BJYb/tqa3OcGxASF5A5xmDlabfzwMvHgVebXthsRYFG3sr/lXWRwrOdZEgjEeawDY7k2iAZYXheA
W91JjB24xB8zZfosCvk947oOUiwvSuntm3JLB2j+TJc30sLssvs0hoavjzFmqWb+toLYscT68+0P
t2ViEaIjxk55TwSe28fyfZo0B1oN+9smlpFx7p8BMaQwyDFiHG/xtarCD4rWCP2z5aeHybDg0JXu
wurLbSvvP9G1ldlnLuIv9PJh5yXklOIAuzu6gZliOan0MUniU8Djs7GeaAF8vG10a2lztLkwmoSp
J3cNRpWWsRIfKFEOjbm0cZrnDbp2A5Y2s3WCIwIbYSzqU2OsTsWgYUXNalup4Duue6dv75Noq6+/
uh7Y6+Hzo8QHdPd6Pb2WtUNdZP5Zg64wsxh6LnebN+W7Zx0OQRVnbtxyoChZLqyUQiGa6qD4534w
gDL6gl0bTOYkL/Uhi4O3gaBY0pMdA5Xu7e/13tuxjHuRUFKQgP/qen1Qqap11lrsZCCnpB2oRgyR
ahxuW1nZRR6K5HNkAYxmLkt7eqb60B175FdydmLA0G4k/xTrGyReK15xZWVxrHwhkOOA5uBZMk2E
dF8L/T5oioNQbsy5vXtyzJ+LyihPDl7/vPzn5V44+aAUkaKmpByK9z1u04MJyYiWucXwu6ye0/pb
K0r2qJ36AShsd6zTP50afrNP+Q+QDpvKaMG1fQCMYJz8LOT+knaBFu6y4XX8CCpyKy9e+24z6nLG
Q0L4sKTglv3UrK2AHD/ypmPWGU9iJ9wZ6stt71j7bkxmmFR+aVFTgbpezgAsxEyCITxLWsjYswGt
8IdaBNpWbBTfVg2ZIs8KRu2YYFoEJyRbKqM1x/Csmcc60U+DuA/EwjEGb6NssXaqEDmlkAkXyEza
s1iRX/px1onh2VOCb56fxrYkQqB4e9vepVIzDbv21t1g9/DCxU3FBF8mZFkRn9P2NR1dGNN2k9Sc
EvVgxvnBrHxngoCSx8UWEPut5HEdf2eIHf9DhfftRF+vT25H0fQVJTrPQu4azHGTeRR1xs8+DMJ0
Vxrh0SicNnxQjfogNuWuSr5Wkbq1/vefE6D+/O6mAffmOde/IlP7QogMPzn7KUjSk5WfYu88tO1j
2MV3UHHGIDnCZyMujmZwtLLhgxXc5XDcEhQ2vvf7czJL80CyiJYGXrzkYK3UkOHwbkzPY/JTKf61
un3ZbwSdZYbHx2a8fAaMgPFB2GkRc4Ig0XK5ytOzp2m2UD4UtoTMnfYUUW287Vdri4H7iq49MvP0
UBdvnDHymrTty/Tct8Op9+70HFY0dYu7buXjzSshVaVRC/JrcfFUU1NBliyl5wAJaZUirZz8EL3y
JR3/vb2clcsV8l82bH5180BcFhOMsBD90ZPTMyz4TojSTfu1yZjjje/ztnakMXJ0lQTJ28JavOOU
nD/ZpeHFy3TydXMUIgzrxTnoS7vLX0P1vhjUY5IWTtwJu4J/xQ5cywqhux1/k5bp9bGxzre3YPnE
e/shFItn7iWwH8rii8J5AMJt0tNz2bW2H/m233/K+5PO4VUN+PXSDQ9atfeW2wLwBLu1WLgRJKbB
g5/jII2vatGolZ0UWeWk5aCfekWKmFrMkkOUq93d7ZWunRIeXNZMccElvcTaJXknDAxqw0qjtvd6
QpZr7ExxF5rql0EYNoythUGoJiyukrmcA5nBdQAqE60qK3SHOCkp1z0d5w9qVIS7tvB2kdAXTtqE
zUFLVSS7rEA45qaRPHplX52kPA3u/GaMd+aQJRvQhLXtp8M0ExZzqaLyc/2zesY1srEssnNlZY+q
p72menJSEu80Ft5zmX2oImGrq7rq6waTIUxX87ShrXZtU5PqYGhDPTsb0vPwNeiPnUL0Hcoj3avS
P3ZlYOfdi27cy1Jtz/3x+HNyX2wR3sz36uJeohcBMntW8QDnsHD0HLJ00/ey/Fz5oP0npTT3UheN
fxHtUY7RZ8EppBffxnUu0j9FQ0p8ErEScMWG8r9o46gbn/DNdRYroWQxS6fOeD2QWtf7WfeN3FNY
yM6TaNnUs1XhKxIr/U/1aI4IPBQ71buTA9FGbrfS75PkOwQZ/YMHt1n6e8y/Zs+MfE7Dvm+OPS8K
TT60ov2nDXvCChuAsAggPKaC1MUxb4Q2ygaJiR89Go9jU/9bqBBOBdVWhe/d/NOboTfyNv4EXcjC
oadUa6VM7TIelSoaw4W5CyPRAQW4b7V78UcRfi5owBWaE3s7YbM/unJT0W5jQgdikNn6/PcXnxs9
7KnPAiqyImQF5vPUPwvSfRx+vx25Vm5d0M9k8xbVuFkI6dpKqFvxCCSIQ+sJJPKx3ZTxLgq2Mvq3
ct7CsSiSzo9MhlAZdlokjWJmeYIQcFD96a4uAlvwP3RUnWsLxvJ430dPVXGMpp4XWu5Y5jkLD7X/
HQ4MtMBTOzTvo9cw/OAPh2ZwpKK1E2s4ZuYjCpD3Qr+Rrq+cZjJ/6pKMnpNeLYmlwqY3YoJudk5y
CA00k3GOtoiHjTRy7fMCBGG0HjVdZi3mX3HxeQtrmIZOV7Nz2X/3EZcPoevLJ4g8f9/+wO/LMUBa
Zo4nANowvixn+EVUu8y4SfJzaXy0gIiF9W+ktZwRFIr1o0/c3tM3ruGVy/DK4iImR0OTRAFF97MJ
mUiZ7coo2xXxb7lMd52wJeu2ekghKACsCI4QhNLCgaVASZVJ7fPzODpR3vOpPufGi1XXaF41jh/q
n+P2VHUqb3LVLcONt//aY4j7fiYoIPqDBV3GiAS4DWUGMq28sKHJt8UwePLM7lAawktfjN+yHJWj
tvuUDrXtTfW0cSmsOSunivorHUASkEXADsbQ64IxKc6Z6AmHuimzL2MtiBtP5RUrMx0Z1Lc8Nrjq
FqfX0oMkSsq4OA9lbex7cxpOaVRJG4nNiqvy6ie14eVqksIt9rIW9NIyOrU4t+rXxH8OM+HoidKd
FEqojhqO0dM77v4QMUVsBYkDpAm8MFeevjiGVZnrVSvl5TmNGxMG5lxxuk7d4pxaORIYwDuYvqcY
9SamcXHYkynIfEGoyzND15/EZB/63Z3h987/kfalPXLyQLe/CIl9+QpNr7NkmkySyReUySRgMGDM
YuDX30N035tuN2+jPFdRopEiTeGtXK465xSxfxX1ivta8OhXtqR7g5mZW1d4/Z6tEYWvyTylzXi0
PLGy828XC5teRUoI0HsgeGTclIVmg6SpS35WzW3XDcbe1Gtzy4fsmGXsSSf8e9uq+tZx0zXWyW2c
CctQPJsDISBhZdACxUEY0bqBn8fiWGV4wHhPyHQoWb4xvLMar9Ggb+dzNofa98wVQtZX3iG9DnCL
Y/NzYW+a/qRUT4AZrLjMhcnEFwMfg9c86igyY4zDtubRsj1roj4BY/PsNt9zciIZ8im2+70iobEa
3tyeae9PkyuEzXgvgpxxfQEJLvTaabIWU8as7Siyufk1MGD3r5+F2QOBcO7uA27fnEi4ttLbvKQa
tbszd34q6C1gVZCl/3bfxtLsAUkOqf9ZfA939rUNT+Q1cZjVnTND26gE3UKQvT72DQ2OaGL2O2fo
PGc2u/tGF7KxUK5GqzAAffG8x99rq5Uo7SbP2/ZsFcZz1XoARBkHr098lB3q1HqYCPHzPPvW5enG
jsmmz54y2qw45oUsw/wVc1fiuciIt8f1VxQTJVncVe0ZsrgbewhxUfodDZvxzTSeNEX1q6oPaoB1
V0a/sK5Xduc1ufBoaMRYC4FORufut3A3runnyplBCGDaWE/pFycc03BAXcTwvTJw1p4pC7fu1ahl
7foimSxcurCuEvUH7z+E2CWJ6Q9aE8KLj80eAh3g1W9MXLr3B37ryec6CXoMAQGL56asvjQAi+Nk
PYfl8sOyDro45Ay1tM6fmia8b+pP+u46Zr62pV/PMWSt8hwvAOywWedhx+Ln1vxSCjAwoYAMWcCx
Vnz2/maI57JJkG94KLyfKH9xEQ4r22xt1NID1xxRUW6Svj3raX9APzD06NlR60ehuw+jSVaMLbwV
5nEj1Qu3hPmUH6FQ4HUgnFS0Z2ZT/cM1hHpENscb/alS+e9u6gQPyBi3U5iDl9r5bpyp2iHnvKy2
Zi+6cIqzgn2qW5RgksIy35syY9QnA3Wiqih1Bk5pLqxwsnXyYmZcbzbQJ82VnaZSVuzSyurUw9DY
mXFylTJ9JoYo1+RCF90HEiXI1EFGGykTyWkRYIHR73Nqz+03dLsz/eRFD4v8NAw/J3Wf1Z3vHHi9
ybWVePH22YG5hbUZtoaSvdzG12Uiy7t0xLklHQ2YHcd+p5fFfnDi/qtTxMl5ZROr2KQ3m/jCoLx1
8rLiHgQKztlQ+wWp9zoAGI5+yJ1q0yIlVwxfCnMKlDXawsL1hvQ8YMX4F+lHWfYBx4S6TNPbMyl0
I8iTXPhWP611cFpyg8DEwv9CRxPPK+kSUKyWt6pDu3NdnFryFuu/9H/uEQSUIbIAf21ILt6JE0dN
oCN/tq1van+u6bHnoQir+kGAuNmcgIBoXm2/O+nNI69/JITuVtZw3ovyGl5+geTsS11MSSfyDkHy
MU26R96ghx7/leZg2IXtyTXaExfd5zZfY6wuLSISINiuM00RCgvXHpClje4pvO7OyuSqUZUhegD2
N369P75FK3jRI009N0z2pOGB3Z6gCzTvzpZVqQeq8/pggZe2gkvT550uzyJIoyB+Q8kHzZmlwaRG
33aM6N1ZEJC2LDLkUGYbuu+msNPNxLLugXFlegbnxQlSQytPhh0jL6K56JlHHDSsnZJ2gze++gR2
XoaKZeEe6FCiUW46iW2jgMll6nH9pc49+lSpU7cXCVlD7d8GHIAKz4hX5LpRCb4RJh3xFDAb4vbn
QmHph1HTNCgF1z5VItEepgbNkyFfRcHuhHAtuPRsao8aFNt+3l+ym3OHr8CzA2lKCARCuU965HSG
0zdjRsXZzI0DAV2ap8mhbdeED252xmwG+wI5KwNNm+RSp5KOgMzoncDRs+i3xG3tIWCVAFr6/nBu
vPIfO0i3QotwTtZITtJQyjwRIxfnGiq6G2oUv8seqjsmHSHZT6rNfWuLkwd9mv+xNo/6InbTM9cq
EwQQZ9sr48CzqRJOFPqdHImD7X8xhaLITIdDylq65cq85kNcN+KMBLlf6/GRFv3GIdNKlXJ5nf6a
kSKlGiCPzIAExjl1rc8gR8ZHvffSlRfv4rSB3wmxPn32yZKbIGonGEl7TFvGd6U2hHbNj8LVwvtT
trgX/pqRQTmdZ+ZuD47VudV/tf1ReGPQZ1GtDyt2VoZjSEvj5BOzFAtL44JS5yC7n4G/bLdrnc9m
r3bl9ZBXwRlCeg5oDvB9pBuSeblO8ngQZzWr07fKiaEalvK494WKrpkm0LqbmOjjBn0W1l7VCyOE
8gVqUWAaA64iO1zKoE/rFHQ4d0oTuBQPI5uH6Ky88iRYGiFEyuAp1Jl2LqOMUo1g1rRqQHInZOZZ
b0af0EELeIqhdS4Au8W/Yv8BxEcrbPgJQAJR6pUrgDprIAekTwMgCEbh17yrfEfNfpG0Akp+aMf9
P2/JK3PSzeVyw+gzWwxnIcTWc6bGb0F09VlcDBsrdlcuyoXDDM0SbBhkC0CTu4HLtDovjVQdziUt
9qba71Ds+Vcg3zx/Fyako2x2uoD0iz6cbfrVbMSmUR5z80ccr2mFL+7Av3b+XKYXnrbkHfCxujGc
c/oVWtChlqPDmzf+u2OCf0VkgeYUABrIiuRel7lO0zrYgNDUNtoPrXmNp5U4fmkklzakGWNdOoiy
Uobz0IxBWudBx5Epjb/c32izM5CdBTQp/8BqkFSXnUWpMIBseTqe8bhTo7SFMDdCsmxfM60IFU70
JzsexUoKeOn8gviLtCxKYECczUO/WKTaa7sOTLABdVXTFhsUqgqc2bQex+1ETP7Tcoj5taoGthWp
EjeH+0NeCqiAVQA4DBBlFQHofB9cmlemSSkUzKxA3tSd9orxYFHkbfpD30++0LNzZ+09Edw3uzTT
KJcgmf8n1y7njWwLagWZyMaz2Z1NBY2iwePtvgv7KNLP9y0t3GegSSCFOuvB2qCyXY+P5KiapF46
nB0PsaIb821c5bbvVIUaGLG5Vh1eWk1npkN5CFPnxNy1OafIR1EqxngeE6M5e40YiG9l3O63XjpO
aC/GXWPwx2SEenVsV8laQWZpYnHjQBME8HusqnStmnTKtbLXp/PE+IOoycYtvD1ov7+oMrzBj665
mBt7eMibFpSDTUAgUAyXprdXTRB1ALA5p+h9OKIvIRS0At6/K+nPsvzxj0s520KqEX0PUMlAUHw9
t5oxAcukuHiJErEtAaNIBzQd6ZODrq9sz9tTAVMozKD9Adp/AlQiDavKRe80Bu/Ptt2FtnjEdt2Z
8bDt4g/qMD/pkMRJyefOXpMwnsdw5YJMpOHnnAFwLMgn38C2Ctx2uQBJg7IkGMi7mx5BWgoo7vC3
PrZ23T/He+Ca4YoA3w3gDuhrSLE/hSDYVJVEPXPtgUFAO07Ziz5k24qukepvTuIfS5A8hxQmWlzJ
Q3NB4uN5lamQcfgKHbd63GWJ7rPVgGhhCqFTC9S6jhc7iqPSEUg0MgzoeKuCRuc8Mb0N7SJDIs6v
He630HlkQ/ZeFStRw9LgLo1KTwAtASAZhEz1nDSAsqcHNfnA+R+N938+AuBcosA2a2HgGS+FQlnZ
ph2EjNRz+qGqna9nX2y9DkZj5Va48WJwYAD5oEMYmo0igJYuBQZlY6HljXZmafqmj6bfVpvC1J7M
tH/I9aBL12RablPqAAiANYQme3iLIo6QBpb0WqIag2mecRq3UzsGRmXtXOoFpU79TNGhNzkEasei
WkWWkvy8P623QC5Ihs+9JjGrswyk/LhCn0mlsuzJPbdNt2vTpxIqyyUHOqQIKzXyyG82vGXTS7mr
jX1G8tC2vyuf3H/tuoLrAnVFF/4NjB98i3QWvbFEKxdqx2eqcAhW26VyEshDYC60tbTerd+eqdeY
b5CvEfH8SYJfXPvEHee6mJ5GhQoxkAdPeUbtbUxYEOevK3M7f/W1S8OsYidhw+ICvnmECzAUCmfs
SGQ01DomSf1NCKI95SOETqxSKb56VNc2o2rQoKHqdKg1+7lBD61jXrZIQilrurWz7776HoBikQ0A
XgNvQsAlJd9uMQPlOg3f07vPTf9ZlCLMHWO7MuqbxPMMvQUeE8BAAHmg8XF9WTFdixF59yQaoFHb
TZ+dIkIjdyjFhbn+u2I81PXeRw/Q+2ZvHi+zVXQA+8M6we0l7SBVT5xKpxhbXiehNZpBa5Wb/z8T
km8wLSWvlK4lEYRr/Nj4IOlaF+KbvfkHtYxLHhEi6tFyQyqCbrl2rsNCBs894602qQMR2Lp1z2iA
8L3Qk5X8zY3zlgxKO4LSFPC0BLOGzuJ+4SXHTH/n9jeb9SuGlrYe7nVA0JBnw/UuLU9DOM11ayAR
ASF009ux4lNEGIFw1X+Ga/4Z019T8065OOBAI+tKUcHUSKNRcdGrIvYRna4kH2799mwGoSbS1rPL
ki91u0jyYdJjHCb1V1JpOzttX5rCeCQov1J2MH4IyA9ALOQpd9Zqobc1LMm2dOfS2OA6tL1IZDrB
RAPibthW6wIev9fKY43GYvkh6f3B8hEG3z8DCxsGGn4gVM04IZTPpHVMuEVsrcfhVh3QL+rx7JmD
59NSewEBcA28uLBpAMwALBZOBMhA2RhggEouCFaSGzQJ8Lo4KxYtd71rrIxq4dwhuT4jGZDKnKku
11umFC7Fh2AttWeri2ozRBMlwsNiWrGzOCAABsCCQN0K83dth1pOapREIREiuL3ivaJBQ+ZqK1mJ
mygQwSyk+xGTATUDlI60/7uk42nHaRahf/2UPRB0mVe0c6YBjp77A2s3xhq3Y9nirAyDpwleKdKm
aDKrhqhhkUV9d/S+MvoCoDJoyWYd6tZO+bi/A9eMScMr+ai0GRh5UZZ6IYsRRydu4AwbR4kKDxw8
F0FaEty3uXTYMad/Ryj5yd7iWUczjDCJgXQ0P9eqP4Cnb0AV3BjCPP6ViC3Hq9daowHdwiz/rOZf
y9KlQ21qqMOI1dR+onnioQc2XHmtkzHK2od+SOBKncDt08DLnrqmX4mG57mUAoarYc/n5sKVmrSv
1YJjriHTVoaU9VNIKugGrMzuQsSA0BduBYRAFJXkiIEXDA3vszKLoKFo2r7u7Gh1IDr6noccna6n
k1hx3ot76MKgtJwsba0iV2CQx48z6NCKBEJ9DY9qSHVUn7OMbO8PccltAmcGDDb0XEFLkgwqWl9B
hAD7R7CnQWy18jf9zqsVI/MvuVmtCyPSVqmNJBuTqsmiuNaLbTfZ76nONSA2AAC4P5ylCwgrNref
Qrpghspfb4wSjJOmxqGIWhRENec4buOD8dA1r5Z9TLKfNd+Pn3mO/iCDunIU/1Subkf517Q0SqfR
rdJgbRa5w3NMfzX2yWiDpgbZKPFH9dToG17/tD93P7IuMJsviZn68U/KRr+pXyzvq+luM7bWbHN5
ef9+k3ROigJCrWg6AfeQKfHGqnOIfqMqt1E8M1KmNYGq1SmQrhHkaNAnwKngApt0y00BP097QPPf
E6v/1LYE7hBkqICx4/A7zbSDcPeDts3yPTq8sgrQ/gnu+cUwDh1NN/d3xqLH+LsxZH65hWy4ZVfz
p1kcpOiRk01josR538otQmv2ilBfmvNFs478fMAvHJOSdkqbtCjP2UWoek/xSHdV/7kyuD/q29p7
pYeMv6Lh1ol9uM1p7CABcoCaivZ2/zuWV+Lvd8ieCySOoVNNHDkIflRTYG27Ep1tH6k94lQ8F/aT
nW1a1vi6tUEjCX+o0AOsT0LTecibFyXed8oPsPHM88pn3WQxrqdHjmeyfmIGtTE9fZ++oTNi2ezH
dE/rZwSJDa1ezK4OJpsdOdvn3k89e0NXJaKdkZgaDUg+daafxns2bst6Qy0CZMZjUkC0nDsnQ/jU
HcOCrKX/Fp3XxUxKMQQ1RqC4XR0F1ziZtmPjDr5ZxzxoHbHWvupGkxGlhtlpzeVJuC+0GLrePbTg
qBs6cCGlkfhZVQSkSA5A+Bjehqn7Np2Qb/lsTFu7DSa39+Pi85jM9FuzCBpENk7rF8nKTrrNu0rf
JLkQ4FMshbU1ojZX2TXTmwmlGpKRTaVMW6P9mVPXZ/13pL629/fKoiu/nAzJmQhDn8y6xRZOk1NV
RkaV+QZ5dmo0jnmuyBZJ7fgo2IY5D2SNNr8Udl+alk4xE7XhZBNMM1X5iqVQsuShYGhw+c3V19jz
S47pwpZcEbQZ97IWfyKOTj2mSvxhbQcvXQKXFqRHhGlmIEV2WMFCH/d01A8FFMInaNSrTrpCNVje
LdDxgLTzTEyUKYnT5LS87kUWNZCSppBC2fQOO7Ew1rmfd3tl+jbaaw2zbumv8xa9MCodUcVGGaJB
QTrS+8IfGVrA7rke8M9oBDseq4T4eGMAM1VXL47ypSlWNuqSg7i0Pi/whcsvh4Y6ejPM0Y1b7RK8
1jbeYMKzo7fR2vUyv5/lGOPSlhTepCAvl1U63+fVyZ6CQn3UVDAdC0jR+crw0AsSJPwZHAF1JbCa
d/w9w5Jn0gZnmPIRhlNnPxi/azyhvGDw8zbeEefD+Xz/7C9dE5fDlHxOrngWZ4i8I1I+cXR3yzoR
JMb3uGdBmkyIqzb37S2PDnh5vOXheeWuUP2g6ApI0PC7B6s+ADvXmwETu6LduJHB17IkiyceL22k
XsEORs7pesMAldwVPHazCFRszzcEmfzJwpPi/pj+UIhuluzCjOQ/dVIChkNwcWX0OTV8bdo69XPX
HXFcfHPwhfXLjLeGEtqlX42pb6BnxVoj9tsk/nwyL75BcqQD8+hkZfgGgWbJO+Okab6KztABa77y
D+MT29j5E9U+u+zYKCVKGmsCAH8kW/73SYBOzfVcJ2lPFNppuL1UJK+PyWtf+pb72oHvXuxqtjXz
fZufc/HgvlRfIdDhKUdCoVUCMYZez3aFQ/xG/0TqN+Ges2Lc/X+tEeBC159X0q6rYw+fV6g7mm37
7iltd137PuVbKENwdzvFL0r+0Kr9QVWmTTb1vluvIcAXkwjQXQIfFJtyFma4/gqqo3GOmugk8k55
hqydPoYm+Sich7L9nvEODEptw93Q6t/uD3/pYjIAyILaM0DZuDSu7bJ2TIu6bJAQtTLwtp/V4hV6
rQFEjVa819KJuzQkHQVCpxbgohrp60H4jIjAcr/cH8qSx7q0IG30uK8tp20wlNxCR13AnifxkNNn
kb3X5dbq12Coi+YgpIH2e3i0gyF5PXOFRkzFEiOJWq0OoLCwiXPqF824iR0rCyromWyMjK9cdEvL
Bf65CrsQVgCW4dqoRopS2ALJyIzGgd2f0HC9TV5sb8X5L8YQ5kyuA4wBLZBlBi0qU2Y/GshJ2Hmn
ItRThg3RSfXKCX/QIZ30AiHk0S/q2nswNNp+MnMrO9xfznn+ZLdx+QnzVFzc6V7jGkrRZVnkaBuT
t37aHfpy9Ev3pJj/YW8CYYBqnIl0PbTPr011ajuUao2HaeLW7rFg3PLxNFZWbrjFh6mDsAwL56BR
jUyhcZq+woWAINAZoz45ivoLNqUx/a5/lYBUmC9al/vkY7K22XusboS3j1kont33+/O6dBAvv0I6
JtWoAXnZILBOEtXe2RX6b5YqXcNfLuYmgRNBKRXABqghS3M6dXYfNxlCMpqGhqMEQ6+HlgKm5qcY
zzfLDWr3EY1y2o9BXQuU/tSl5a1zaVvaOu00CId7cwZgeC7RKyxulWNXFYcCKvbqsVftgOUZWBpv
OvtJehqM2jZHQwsFef1D37yPFniBe0s7NBX0/7tNEv9QWHbItWxvkiJICuWQgSdA+t39lflf5gxR
NNA1wGTJc2bbtOTtiBhIFGHSvlfq4zRZewXCPLE/fUnzA+mhq8W2zpf7hue1uJ0vIDtNsMjn/tPX
+7+dPK9RcddGTWo2PqMeOFZGWu9GxbC3900t7r654cH/NaVfm7KpQDpKTFk0AOEXQn1r2jNNW3Ff
8xa+Nx7pMdKjjbbjtSoeI0zbgx3Dx8BOcj9N4ihOfsTCDZ3EXYv15km6Z3Qe+YW/6oF319UCi+dC
zzCJrcCCsINj4BHSkU1ioO0H0Av29AD2o5qNm/vTurSCrgnKPAI91P/k6JnagLcJgXjWHIYu1Cur
3Cp5qmzyzC7/g19GhAIxIQjZ4uaTxqkAb115rTfnBApIOHdH0m+gWBmqvR0m5ct/GBfoP3DMYPQi
/X89qcgs1faYpXlkxGnjo4w6BkQ0UFUqp7UnweIUXpiS/KJZjiggFkUe1S21dzkeOWGeJ2SrFu64
ct8sOigU3/5nWLJ0rdrlSqxnNo1UxqFT37q8pX7iNU635aSf6sd40kQxHhULSYNAFYbJfEEEpBDR
GcAKc5QSSMjAlDT2Rhbn2qGYnKQ7tZ4+6BudZPg5MUqjDjrhKMWLk1SE/9bUtEbCxtaH3QiuUuVb
JbfHkyt0CL4k9tDUe66yhkNrQUWHjGlMq7mtAnRjnJXxL92ECGIQawOtBXyTTNitp5ziBLY04u6H
ZvMjJPLD2ITq2pCrkVL9atA+PFWQdKPTQzeWj4KEZv65FDGaFf8alCi2PjzSfNzfawsBnYEXLygD
AKZYN3oapSdoO7CkiMxZxRss7VIttzYdQ49t0fjDZ+LtvsGFHYeKFoI54DbReEputlKl6F+v96SI
WkjlBqnr/EpZ+sPSirUjuzjfl5bmL7nwTZaIYzRphKXxKPJ9V+2QqozHV6OqNugyXimPZajgwWGF
MXR9vrjqV0vss36Tsdf7I/5fPgToQ5Al0FRYvmkKt2QOK+oiGvjjoIf5EFB1CD00VX/Vv/FzXYfl
C5odZmClqqNPybnU/XRAU7Lz/Q9ZCC7nYuL/+w7pGuJOPWW1UhURGM2+N260+oTCxzQEyZowxlIZ
YIZ5zdy8udOijM9tqQmSod1i7uNP/GC7T6wLho2Kvj6dz994H2jiZ/slGY4l6HlGWHWf6t7Xdg7f
Tt/LNZjSUkYCX/NH5nduOyr3+CvKqad6ja/pjgNlwRS/9cqpcJHGHdm+VU4oBKXWm2k/Dx26IfWN
TxVytNIVSbOlxDKobtALBxoclDe5CNFO+aBoRl9EaNP4YyrBIHW57/QhtaBEsdHRI0SLTOUN/A9h
rHmf+YKSLupZnw83JUTqACuU8hFq2vOSmVMRMTdHKao5FZBVu7+9liI5XMTgAeHOgvicrBNm0bFB
QyAViz4dbRZAhrVBZvAhtQPrC3/10APBCbm1kpq8dWDAdeBqnnEqyP3KmQy9qZ3MNEceUahtGGru
e+kWmfMO+6wgPgTgw5VR3tbmIW6ENLMx66NAqUyKGy1hugVwn23kkkOK+kcHTecHIUzfGdhGyQ8g
zI/WCoJljt2vVw82Iaw0v4BnvW8ptmsg5lFXVdVGZmadtAw4dC/94L2x7XX2+/74bjcKVKQgIoVH
MKJV/Y8zu/Ca8VCYxLVYGyWN+gBtS8QfZCXkv/VD1yakoMPNRMnssW4jB7xc2jDkO/d1DY1KDRW1
lUO3MhxZvrwcc7uzCGwNrXlOaL414jVEypoJaUOozM4qrZuHA302K7H8LPl6f01u9zgWHwEuOH34
FwTg65ssbeKq7i2KNWFj7Otat2kguD2BjmvRKsxq8dtT+QqKfc2mdFmgHGiCvVq0URFngWHXhxG8
2bL41AKo3/UoBZr7+4NcmkZQgEDPmVuwoR3w9SAzI3NKs8Q0WtNoh6OTWT631W/3jSxtvb9GQHO6
NqIJ/MqkxUGyGjNUpsjyelwHUdEH3VoDtqUze2lKWjSRMxR3Jxwkt/nJIC3f0O2rsiq8vGzFQckf
jShwZiXPoJl12hACK9OgbAq2I5qx5Ub23nZrIpRrlub1u3AMnpdmQ6W3bVSVXunHenImUAZAje+L
UlcrrMjbIHEm6AIXCA4hevPJ2GWrbYc8s8Y2GutkU6aofGvvEy6Q+5th4cKazWAZoLcwQyekLSeE
NTFtgpmUPyZos6jpPFS88sBc4jtpqDvJUxobQZUY3yw2hUMy/HMwjA+Y6WjAw4NlKPdCJEkBHlWp
thHN3yoPw6QPSbqGQFmczAsj80m/WDi7g7BckWoYpadsU5GeqCI+Fcpqs6zZbV9fUlDmw90Pqgj2
IdJ913bixFM6x4yxQYpfMd4yAAsHKMWqwFHzDHq3hU+nX2jUgvRfAWhZmPVF2FVISVXZs5VXgU7G
oCaf2ZSueJY/Tv7el0kzgMJXTTruwH8i5NwofBOfObBQv+MpLJ6cvdAAiNk4r86T1W/tDzdy48a3
zKhb2dW3zgcThJoDImLIdSGXfT1BXWuWbjz0wNPmXpDqnwZdO9HiCOlvy17Nu87+WR4z1M4gIwJa
CHLa0pgVRbHGxmTdDMSZiD8WB57/qLzQ+p7UPxAR+0BVKMUvED5XRnnrx1HOBO3xT+tzKPvItzsb
wONygBpOne+WfeL5+8qpvQ3AYGCmkJjI6IIZIN1MHEreFTWzPmob0UNzn+Wq9tjnqIQ8FJ3rkR1+
9t41xe2MjVm4k+Pbee3sdQUF2M39b7k9WmBYzCqyCDwByJYVEtR8SnI3TocIeQqNbECUgmLSaKts
AyHdNUrQrQOGMfQPgZ41uNUAeknbRym0RK/LIVIoPZjF2ARMg88YsmH0h3ItDlwcGhq1gkCC2gvc
5LW1eJiqzm3YEKEqpx5HO7afBlM1DhCvyT79h1kEcRSNlIBCQqArmSK2mkPdGAMbwS4GHJzudasy
TkYMFPN9U4tzCLLT3PFrjqSlI8hdAiHuWB+irCKNn+j7NGcWUHkDhJTHKbxvbAEfMlN/8eBHqWzG
QkpziOKLQGjIxkgdFO+Tl9gNOlZbCcjH4Hx6U5A4I8s/IelIIQuV8K1TtA4/ktqh76zrgfd1qpgO
ftWy9jUnhbomN3Q7G/g+VGZA94RaoSPDvgwtoRN6QY+RPVqt3yu6B3SbqMPUcKaAQSV55a22YA85
H8jh4602cxelYMWZEkepDWWMaqB/T6DAjEcbViA33JDPqilW+9TcelywdWwwGFGuBInhjxDSxdVn
FZnR5YY5AvHwQNsTbXba18z+PvDdAJSha54HKCG0vnpgWRogLemL4YWnH7W5xhJZePtff4l0eCdm
WwkbDKDUk9DoTvYPmz3qeCnXP7ItGnKqpeXTndc9/1jZgrfO8tqutOGh56VMSMWNUed9Y+hDku+b
aVvEW2TnvyY/1/S5lhYYWO4ZYIJen1BEuj7JRo9W6kVTThHJddQbKjICIxQ/e6SO/V6v+Mp+WgAQ
IDbE9kWwgY7KaOxwbY80LR1xG0xRZ+gbm/zKiV9/jg9vk7bvejeAvK27vT+h8zpdX6tgnYJXZyDI
AVfSk67V0dMaYgh1QhRsN9tMzdh2dNo13MD8W+5Zkeaxpl4KoZp+ilxeBVyLdxXbdY+5AeT2yfWy
lafe0ilB3xbIr+LZhetMulBpS8tMY94UeW5SPKkIi33aOvVBUxpj15hV1GdZdfgP83hhU1q5XuNC
wCfBptpnKIuyYVfUlbv/L1ZQdEAyAziTGzQyQkt0wSRIr+tm+0jd6ZtAdXbFyNKmn+UOPLxbEe7I
Xm3I0YuhU5HD19sheUw0Z6vHxpk6brkZCVrw3h/S7b2MDQhSO2Sf5tq9fKcg9aRUMSvUaIIuqC/c
rv2JaS6f0KetXru/lpyHjSzQLLAATQdZojHpzclsYneKJqiBHQY06kCtoqkCNMMegzJXky99i4y1
IxikiDkdj47w7JXgYHF2UZxAJyl0C0TsfH3EZ4Cl5gg81SfkvI5Z7rY+MboRqn8WgujJ/bg/vYvn
2wUoB9VoC9akfTnlegEBShC9nX5otlOhqb7LmbLiuJasAIHnzM0x8XI3JC9iFYpeWyKFkKAjXso8
ryEd3Z3/fSSXNqSJq71OcQjF3s8LRfNJ3yZB760iHpY8FWJxyLcYEKlAEHe9PE7ulK5RDLDSQ4MM
TIfm5Lijd4iHWdlTRWu23G28kCcOSJEmB6ImGW1fi5MxrCeRhxZRvK1oBPe1epw2nWKTzwkzaZBS
tHi+PyNLRwcsQ+SJgXRHdzLpLkQRpi69QleBeInjDWQ/QVVtQSnuMppH/8UURKBRwoX0iqzkg6ZH
ZdLknor2xd0Y6DTtX6sG2sTWiFLbfVOLewmNZyC6NPNvbSnPNFgWIbQxsJfULnma0HE8NPVW/S+7
6cKKdEe0vDAcAo8d6W5nbtOOVQebdubu/lgWV2juZI4i6Zz9kfasq9Ohz+1Ei7QCHVUyyFSGbNKz
J2Rg7JUjuFAUAt7kry1rdn4XsSEzUeXMFFeNCjygkb13edk/aMNYiX1iTGr30I/EGH2lmXoOPfe6
GPcG8VDC0iA7hnoWtTpkhKABj0YLVpP4LbdAcqnMTG39/zIrDsRgVAiYQ2v++ks7teqUVotVAL1z
dtRax/o2qqJ5gdq2t5IunydYDjwgCAroAoJ0YMKkIwIQgMNaL9eA59Bfh8l657V+Tq0o0QDPRPQ8
VyXblZBqadFBZ57vGA9iJnL/ap6aUz00sCn43I7Fqju8PdJ0i8rimkjuUqQDebK5Xa8NYQ35qh4R
DvRaxbQozUqfnFp7M8Rh32y5WIkJlg7lpaH5/y82VxzHOcQtq3kjl5+KlAQ0KVbyLAsXI64nVDWR
3oHAjSy3JMz5ZTnviqRJjmXb7DLwHX1LFIFTvd7fgEtxNmQy4DLBSDUc7I7r4Yw9T72hx3BUqK8F
etJv7DZFK/qBD0+uyZWgJZV4aLlpBrHlPtroMfm1UAy2MqsLsG5kB4ATRqyKvYKOrdffwShoOcmQ
aahg2n5S0cfBBAtL/8Jd6gPWGdRHswVRNtE3gqWnYrSfGtqFHe2fi6o6KGUyrBzNhfNy9UHS9cd4
5Sn/h7Qv221cV6L9IgKah1dNthNnUOJ00v0idHrQQM2iRElffxdzcc+xZcFCn4sN7IfdG11miSwW
q1atxRVxXhKI6KWBklf3EbzQT9yhfAKz0VHbgj2t7C3RDcTqEQ7wxlqEYmusNSlJO9iMC0/LniVQ
p97+3uur+q8F9dLNI55cNtQJ0Y1ukyjI0Y2xx9eep2/t0OLFnkLoNTo29hYv8Vq95GJli202o4pZ
5y2TX6fyt0HfyWNso2AyT6dM0nZVlqISAin41LXVxsdkyCNURVJ7g4NvpSkA54LwHcTvSLPtJW1b
OZfIqQliBCALagRuScJdaurgFpaBhikL1Nqiu8xgQSSPhlNm6lEdt5i4xLZZhOGL37DYVmaHG8We
cA+24Lr+KREJL79yGPr3cUCmNIN+7MjpoHhzUXYb0Xg1rJwtf3EFG9wq5VQs3wT+kli/kL26mvk5
5/9eOxV+hl472h8qspfFNm6jFBS2kO55NdhRU19JF2jTBsfKSri/MLHYx8Og5PnEG4QL41ceOSCW
UIqfMbdwvxxun5h1r/13MYudywquc8PAzi1md5iLvW4VTmVUT1AnuG1oBUx06bbFDY0kcKpjCWez
R32woYe2CIxOc1Xtj4I+GUm4J8suydTnmRbBaO3qgT+hnNVqUzANxrtWqH/0VPp9+1etBoyzbync
c3bdyXgsyYUOR1vy9yT1oOPiaPMdT3905KmUn9Tk9ba9Fag+vIDaD5R3UHUHV92lwbLP0gxFA1zk
g9NGDgY3pvqn8btQHEtx2vql20I0rYeFM4uLq6eoZmkahd+7JPLrpnHM2d7VNEyneKeRnxU98l7Z
1ZVUOd3wTWcbNZrVoH9mfhER+qKZEiPqBUDIbneJJWdOFzeZf9uvqwcGHUlUF0CYgpv20q2MgI2L
WNjGGgg/J1Cn95biE/l7UScemz9uGxN/2VWQOzO2+IZxz+p0tuHRuqp/dH1eulYmy06R5/R/uc/O
LC2+HTcnk08jLM068ws9pJbfqvvOOILRuq5nF7WaDYur8eDM4uJz2QUvMm7CojmUOyvaT8NHVwBF
PwS3fSj+nls+XERrrVXkXP/6YG3hJK8820kMCh5a7NC08eTinyWoQKqPNP3/bZBlQS0atYwyHeuC
jm0HEkUtgvS1tJHZbmyMJcKqkKs0mlLsQoXbPnAZ1J6dSHq77bmVL4RurKqISg/emsv0ueC22kdg
PHyt2lY/2sCKvkSVLn0mY5t5Mbf1f69jifY40M/I1m11ieHRMtViSQN7g7mb9PsRQ9dEKYOJmPvb
C1uLjReWFhcrt6WqRcFMxqyuD93bxpadsnzIPK353uVPgNWg8vrvaTBqZqYOWl3xglsO1EHJQh4r
aKG91uXMD1Jb5y/AG5aBjXeYz3ppfgHxbY7ZKU0b9/GobZFUruwYIdKDOSaQY4HCdBFKyJAzo0KB
5LVLayAbWz9nEJacmL/h2i07i0BS2GZVqxXsoPHs6Un81DeWF1vzXaPe1Ux2KYgi9EInDoZanmpu
HyxK76SE7iieJPK0NTuzcu1eLHsRZQpoc8QJ17HseD7F2p1czQ8piL0nWb1Pc83tSskn2ZYa1OrJ
OXP2IuZkNEXro4JVnvcBM+IgwuQ5BYMjG6YNh2/4+2urn+UVI6ky2+SyjHHD1OHa/GF2j7MGKoaN
7yoSwUUYPXfk1/v3zM4wZBxKC1iSVPwtzI+hze/A4OrMcgV6J6RZOdkniKvoVwQVBvFQ2HUNWm8s
duNrfmUgZz9C76qhQsldfiVF7aRcv7PG9lHLjHudDaDQ6Q/QMvGZuuXjtcc9Fo8mtRDdRZd0cXia
bDAadBzg5MQCxwlePCkQ2YDEjVBnx6Fy5xlSebrpjqrkdvYWE9RaIQ7ceVA01AQK6gqdbdtUZ81g
ya9lzyH/kD1wDEFL6vA4dwZK1nyHzjwe1MZ9Nx+1jr5OmebM6d4gs9NvcaGufoOz3yI2ytk3aEeZ
jXKGjaDmAZcytwMJlmdOfgbSLTBk0P/lUhC4XrTfwJi4fMpLMWnyziB48I7fG9XlcyBrTtlv5I6K
iPhX2/vMzGJVnWx1JQcb6GuZd0DYFyn0b+uWJaD9yAaCMWvIc7kZx0QMRiQjt9DH2ulYzX3Vqmyv
s2Z6B6KJaAeSodEflOl7ao5Qh7S76K7oC82flZmBYrGavbTThse4wODg7RO6kv6KcprgAQW5pKwv
Yg5HIcDQtFh5pVHzxNrqNe6tLbqStWADcjeBDBHIouWYRmpl/WDKGbxkTNM+VWPzYHUQgUY7aAtL
uQYHQAUVUF7QPqAOuRzxqsCu1slprbyaVP2BeTWM3Oy48qiomaPbrzRVvFz6mTSoG9LO18cqdktg
t2779CrZB2UlqqCo5+HGFJiiy70OuPocpWbXnSS9diRMhGpp5EXq39qIvVh5uW3sKlG1AF5C9RqD
D2gnQvLi0hhJyaTJZOhOA61fSaOE6VgFcc16pwbPL5lr7HuJS7vbVq9jizCLYXXBwiiIfhdF/rgh
fC7UsTt18xRYbNjV+bGlIQ4a6voBmz7a/FhLp5j5gzzseAcOjp2mb9F8fPFyXhxA/Ayg9gGjEspD
mFW8XD3tsoRPlt2d5vRtfoKEH6QA8mFn9k6kO5o/7WLim+Wx/wuJ5qm+T42gkP0+rGs/0e8goiJx
pzkm8g4snD09QhxELrx+vJdzpydP3esWlevKzsDMDlpJyKVQ8F02HIp+bmIbsNQTMG2jUbm98m5C
8EyuECsQNTa+0dXlK/pxkGYFL4ku43MtnNN0E48A+O1O2VDvzbI9lfQ7Bn4xjch2LI6PFcVcgKxj
jpT/ZeRPb73zXPY2fsRViBQ/QgNqBTNpFv5Z7M8sYspAaqM7USDCAZg9qE0WxqFeeZmmuBMD7RRk
o+zBjxpuOkAcfmz8gJUDIpAzmMxB9wt07ovUMkpBvG+VKTtp2XvEmcOrP+DEP6hF6fSm5Jj1U02T
w/itaw+8fqjzeN8moPlTPT3+SGXq1oq2MXRyXY6FT9BzUjH3incLuFMvdy0K23rfFCo7qWCKa9Uj
8Dsk3o3Ii0D3XNlgcOv/puPOyJ4baXSsovapqmy8BYXfFydHhbKtBGi7OENLvW+Dg3gIlDX9Ka4a
2cnsSXUwuzm6G94XS7kyg4lEVXBRqtA9u1wq+huTJMlDfwL3ZRe7BfWp9S1VH80GdEqnqPKkyuv7
3xtWrzed/cUwj8+OrQfxuIVVO+uplKG9BrGVuQimx2l0tXFwdP0eGqO4Cx3DGcf9vJlXXx1woZht
4a0ESnKcuOUQJvgYmDKmg/2aVCdLeWgIiPXb72n9kKPIfnuRVx8Q4jko8IphT+j0YSTwco2znMxq
rzfk1VQSp8k+iy354+u14NBi+gt0+fhygJ1dGtAbtCvadkhPKqsdVe8cqw4s23YR4Vw53tKBXLOG
Fiz4kzB5jkrIIlnWCOYE8FaANQtgLDTcqu/KuwZGxS0GoVVDYjcCSoedv4zBuTYNVcnU9KRYjdAe
KE41nprNvkk3jvlVygtBb0QcNBJR8cPTfXHKezzcdZOk2cl8BQG5k2i5X0XMaYibo70iKf7YbJy2
taUZ6OUIzgfgX74u7bMk28gAZDakHBadCcVh09Uw+Fzf0/b19ta7CqlYmSniF+CBiB3LndFpk2GU
lGUnHQ8qq0yczkXb2zHlkB/yrTtz1Rg2OoYrQfhsmeKsny1q5Az7PNWy09DbTmbtWT97rJH3YLkS
vELFFiDj6hWOxaFLD9w58lUQ4y/sKRa1CzI09FR1xqEE53kVHQxiHsnW6+H6fbiwJO7vs5W1fYP7
coQlQL3UIG6Cpg8i8z5vdppHkLB8SFvgwK21LY500tq1Ssoaa+tnJ0ue+/FxSEdnq6Z+3U7GbY9y
nISPhlwYsxmXK0sLWsoVJdlJMb22vy/yU8w9pKOJSh11SMFrrTjTfD+QPd/RV5Tc6z+d7d3epNdr
xW8QU0g4gQjJhniVnHlXmnmiyySlJ2Pat+ZTlN5HzYMif962cn3kEH6xMQF7QiKKnsmllTyPOeQG
RnpKSBA9aI8d3U+REIj/V/yIoP5Hfx6ZPsjc8eS8tFPXQ9qCibc8EUzjzlao5g/69KT1rt2+CW7w
bMN7V2+2hb2F92oymKOuwZ4UPSpD7qnNfbop5CV+9EVygPsFUBhAVFDtQJK6OGqpEU+q2UrJqWs/
Jfm93so+VhaBYWnEJygn4C5eMjENpV0NAFMnJ938PbJnUu7SaKtwf53MIeACuWEBcgikHhr4l18G
yVxJorrKTnL8Uo25Y2XPcv4gTbtK/20pQXXS4nvtqP+0h8JFzef29lt6EIcLCT7eP5hAx8DOFR/+
zNMOCmfVKQbfENWBGdkaLVj68P9aAIEQlgcry+uSVmNTj1NWnao590Z2zBNcz8O328tYM4KYC7IM
FLnF6MSlDxubYi8YUnUy9RStj9+Nccjo7p9tgAUJQtOQUMPrfJnwxiWhTUVIe8JQU5bbjoSuUbxF
37+yEJFaoI3zNfZhLTYDVfNCHqBpfUrlQ4YBCJrsgGF2bq/k+qPjZhJ5H9JqjMovvaXndtsAcYn6
ggkK2yw3CAji8tz//7OyWIrUk5JXEqxoCVDelVNhGuq2hasiAtyEhQi0IJJmQOQXwVOvrDTrIpjo
5btZAxzDDgzFNYzZiZ9Boz4FzB0qF1oxRHWa8lCWGzCGVUeKiUqQdyCuLrN1mRpUV+OiO40Ds53C
bApoXk7y1jLXzaC5hwYOdK+WtRKw7kTTFKNE08qepIOK0gWBN2TglM5B2Vv5kOiPYf7Rd14yePIW
jcPyGhQ+RqVGgKExsINi9OXRgvAkysMRKiT11O516T0yMn9SvnXZ1q683vqXhoQXzu5bGWXQSbRm
T6zEO0+TnaF+1rcO8ZorxaSegGdh1Gw5l5LMlV4Ucs1OIMRIXjBAaHvznHT72xvzqqz05TT0KMFH
Af4LJO+Xa5l5MXIJatMnCH5U7NN8H7u7yPxgSWC+Z5orJwjzXUAbp5N3JZnBs2D7qieVvye1QYHh
COo9w6yOKSUeVBJczJpgDrWw8V/nlz7eVeMffYI8MlTeqr29Jci95iNDSKuiuIAosRTXrXswCDdE
6k9S/3OAMovMt4au1vYUCiq6wIiA380Qf372qUEWrpljRvtT0mX53ciq8tCWVgsuc9vG0ILceBvf
QyQC54mC+B7IJIUgJTrKqJ5dGpTabtbtvuiRyznUus9MVIpepCSwkTkTh6BQHhZv886oT+A77D9K
6lR4HDjc9BrQ0Xta57M3NbuX/zLQ8CmftqeAA+EYTV6ylTd9Pbtv/dSFb5RxkIgSVf2JF7uJ7tDc
qKRPVD7i1hVCPGGn39lFWPCnpp4dld9DwCmVPmuIKEC9GukxwAwq+Zgtlz6YrWcb3mS/DOiZUF8D
ckS740pQcJfwv/Wh5Y5cOjLZtfSpoj70aGzqy2CchfJH9Jx1Dq87N8JUAP7HvHOGP7TY9Uer9mcj
UA/pryxO7y0gW8HXNUZbQW9Z+MEnEyBKZCWI7aDnWr5+27bAwMeE2Goeckn6lRr9g/ae/TTJ3rCD
smUnq/+W/TOl6ZdZTUHdAvcJYrqIUmdbU63SPBJo5BPXgbTp5uaHltkfUhY/2OksbezLK0SAsAYR
UdCaguNLvPQX1rI2LXsDwVVRc6BiT53eebWkeSYycuMjU5+gdtBt0/uK8LPYY+BwECmtSDauxNu4
mdYaGVC7A/9k6thWoGSxx94w/gnOMyC2ZB/5zZNWb2RQK4EFD50vpV+IPWFa+nK1YCMstFaK+xPR
HyolBo/yVm3mqn0jHHpuYnF6SNJYyjxG7NTIuxpOTEqMNya7IQ4ouavdCpKwDv8cdjH/djvEfDWB
r3wqkk9UZNFFWc7bgJIN3Gla0p9q1TdzN9p1+WOxp9J9AQU+xYmepMaX+O8NqyKJurYKKSIxTAud
kcVFYxEpKtUOgU3+NR4MQB9iR/sh+ZoapPGBupH0LE9HUMH3r1p+6juHeIrL6MbbcuXmFk2c//yI
RXTlHcSoEwPbycp77ieYCnN5qlbuYNTvt9e7uoPE/BdqhBYmhxeW7Hi0larW0f8AYUX1ILXMvW3g
ih8NG0jkOmJsCvj9K6ntrETLuwRd84k1D7iPE6Pd6dlbq721zbxno19Vp7px7BxlOAz3S3tAyiFF
7yToxVR3bRFh+q7cV2UA+ZTbv2xta1/8MlFJOItMPW9VGeoxqIRne6W511HwH54T5XtJPW1+jEjQ
fGcP812efd42fLXFZDTpUFYVyEPE42VRsLUSzvpGbUI0v2wa1IaraPFLPz1D88SXeQQ4z1Zp+jqx
R2FQTFHiCwC8ii9yudY07rRRM+ouTMhTPIWRTbxReyqZ6WCWbXoHcZlqHKs+UDk0Ez1MJEn9n9ur
vmrNW/gJePJrmG0EMR2KQJc/oaqtJElt1oW9CYyDQ5g7ST9yKBUnlRTIOnENE5fyYzod8uZgJl5T
PCvk7zwBEz80TzaUaX/HxFGh8UY2PsiyoPn1y9D0AfMUWpfqVXKps75Fk7oL1S7xBu3YkL+sO/Hp
gxn2Xo22JimuTrdwhKFBrxzVU1TzFxcxKPgJwHqYagJprasl9/aYukb3fNvd17t7YUVkcGe7uwIu
O5/A+hny4q/JBocx07OHxoNqiEEgE02DTNmXUeE2/b6c38Y03Thf6x/8bJ2LUIoBGl2PgbUIwXGa
JeXOJAwMXqVrkunQzZUnp65Ga+gUOgX9/n1sjhr9wdgbQJd+lHhRdadBPdPOntHuk+Ny40Wx+hGE
CBB6kDqoZxcHogIXUWpkcxfOKND08X6MOjff0tBbM4KsHH02TGWD1H1hpLestGVm1IWDRT5BXd/u
qTnnmPazt3Bd1w8kfG4otqPwJQ4X+gCXn7tT+4RBRICFg8R+GGnkx+PDnHYe03ZKDOUpDbnsvazu
y8Lr1Jehf1HHO73fp8/NfRZNu7pgxzl/TSAvj8bIj9TNfI7mOxgNhuZQDbvKdDhAf2DCb7bqWav7
RFy2ojAMTdUlWVA1UsOabZOFlMj3lOs+4RAJTqaXNDYcrdLcwnom3d8IHyrB9GFhfiLXdLr0mafo
OBS5Q/NA+ehjz2a1l2uSR7Crb5+mlZAtBiihP46SMsgQFrGLyVmsGy1nYeIOxUOPwiEZX9QpHAxX
Ln/yzXap2BgXWQi+pqjYox+B+tgV206KYIVnQtyH/V/GgIoB989LEb1Mz3xsHWQB+1T/x4lhxEDU
sGXMQ4IaVxTMLvfPqKJsXuogBcHrYQa9Gk98O1ao220rGImUcbE4EWlNPEUAb0L6emlKquw2kad5
DAGQ8GoFcml27FbNvo83BpxWjt+FIfHnZyFQHpS4rZk0hgPbmXntsOyun7YAwVcZlHDc2WoWCbLV
dbjvOqyG0/c4+6yjjTz42ltAE4mjLWEg1oCly0VoSp9TE8RLYVWl1S7Ra3rPuDR51jxVaOUosXd7
q19fhihQAH2A1xpwCCB/vrQ3gzp6oEo7hnFq7tlTDoB9FHV+Ad4wsLq2TpxtIVKuPYgSMERsMD8O
QQgcskuLgwY49SApY5hbduyD9QGQ/hKqELfX9UXKdrntFFnGawalZqHQsIyQE6aYEyvV4cihMQ9t
XlgBKsGKy6Waej2ESPcjIXSft0bndFP5d7D6yU9Hc3DiYox9YJtjZ2jpEKCyH/sWHfOdGmMi5/bP
FIu9+pVi0lU8JsHjsdhO6aCndqMmU2jX3LHt1JUKUMhxy7N4kG3yAq65HiHmP9YWru8gDKArExLC
oam8uNP3WlduNN3XFgQSOJABmyCSBS/05ded8DLuuUanUEUzIXpLdWyjB0P9Jskvtz33RXG0dB0I
kEDtAqYJAIwWIYzmEThIin4Kk7oKkvyH1AYWqZ2MueNT+2zGY2Bb74nFvWaU3WT6kWYvRbzLoMgj
exASyIdf+vcyNR1LIOPGjRzzOhYBDfdVI8VENgoxCzdw0yzsqeFT2ND4mOooptsNhmaTMt+4qtY+
KRqSFl5cIFDFEb70t1H1psIJm8LZYo+x1u6VInm77elVE4BKwM0oJsHQpQmTaH2ncawlkRPk8qWs
YzHSvLGQ6wKAABCihYYbQmBeluOpU2XITWvoU1hFIPGLEBd2sSkzr8VgvpuIwWs97YZ9SZLWLaap
841RL+5Y23ZuwTJlI36sfUA8XEwFAi8A4CwZYvKcV3WbyVOod+aTjo2T98UTQMa7275dCfd4EgKa
Dow6cNLLpliem9gbhjSFKeSISyD06Fz6bftz2sLgr51LwSiFywX6UMYyAYYcmqE0Kp3Dbsj+tNT2
SvzLQZHQU2b7BFXIrdrcdQ6Fx+6ZwcUJYEyJVYvHMNizHZczV65/aeUplw5p7SjWL3Xwb7tydQOB
rgi7yECrGUH/cp/OGEQqCrR6wiK7k0GRqMh3ERRKnIE5Md6bsfZ7AsPHNMdPYPo7dGW8v/0D1s4J
GFEw+oNqJLjohUfO8g+eyY2Kmas5NM18dls1rndEUbdU6K44PwGvlk107ASnlYmnxuI4Tm1CiiY1
8ao36V6uvWHy2tRRmBcVhpO9quYO00zAwu9qgjnOvvHUWbkHvrZDcTulP7ixz4rmrmXq6+3lXxdj
xQ8DNAIjZzJwf1eDZ0rH2lLHDxvJk1G/oD7hJsRXIEX7ptZBqv/gW+WstUMKR6BNBNCaYBG59Lii
gQSBauqM0xP7JFIDdEUOZb7FS7B2SAXeCsNeoGYAwenCjFLaYy7NcziOQw4cWSajLtG0IBAHjJkn
v2/7cSUjQyYMRDVKN9jIS4pgltTUHlkshXLFpF2V0jcrJzrYZlV2LMqs2BWtbPoDpGE2IvCKN2EY
k24aEIAgxVpkB4VUqHKdwbANyYpGNwLo/AXJZD7/+/pQbRVDAgIW9HWMz47JBFolLaqqKWxpYBt/
0LR0WymkQLJJ1qnbmiNdCUMgcBIbRAWL2dUsQJzUEs/sdgpNKffNJEYjEEpuljdhjl2SXsoa9ezo
9O8rRAIvGr+C9nsJq1HaGWOWkIYNW+jsauFEMG7h6yVGnIIh24ARr4UDDB8AUwHVPwGzWWxO0IKY
hdVoUzjZpm/21VPFS08fsyDKjAPNjxnxW3Si+LOe8l05s28Ej9jot208SrqbovoaTtbvfv512wUr
R+biVy3yWshBcEJSXOZjDKCbNRyUjHsciHuwX2+k0Gvn5dwBi20bWdi0Uo/XeaxoudOVvaMo8W8U
0R0beyrjcH67YXLlMhU8wBjpUjGcc3VrT2UMVcc5RdxhUhjFuzqSfDs5DPmnbvi3Hbl2KMXQjoLQ
gwi0lIKK5JkOrVrNIZq8/Z5H1hQQDQ+aTJ2bw21TK1VjtPaxJqgfYl0grb2Mc9VkdIk013NIIeWj
fCvon9z8xZ6szEvnR9Z+y8l7Wd+zwkO3nd+zbHfb/tpScX2iYw6gHRpci2guWaTjIEeDV7WR7kAA
8stK59ifOygx3ra0FhRQO0OME48u1OUvF6okZmNPMu4NPrrFi/paTU/q/aykwLUGcbK1QVfXdWZt
sUHbca5jUhlzqDfcYZiSnq3Ub/p44+WlrJ05vOAxo4kmPYpWi/yDTUgzY7Cihtrgga0DhF52Hdr2
97KtoWSZOnPtZ/p+IK3Ls99t50V449PnSHUyetd0h0bJnOwYQ0ZGmR/18ZTWFph+zAdjS7Vm7cCi
ugYFDqAO8TxffOdobLTR0qM5BJpEctRWfe4xe+8OtJVdO4H+WIdBZ7ey2P9Q6wDWCHUHlNpAqfrl
wLObp5m6ujMxjRKaHxQT/krnWTHgK1DvHr3i/fYWW/noyBVAm4mMCDiZJZyekj6e8ISRQjBa2L6c
FODYYVXqt32+RR719aZevITRxdA1RIkvIRzh8LN1ZZnNuWFyObTM+GTkUuFVEfK/fJQVd55aCUqN
QJCOLcmCeTYKf9ZnOehbqdjHCGQvbTqWR2qk4N/pDXpvIYcLzGHggZqmsdPmdv+QKVrpWbncHmta
WX7Z9nXuzEYkf6gDFOpQwFR9NC+L53ySkpcxiS1HyofKy/s42YhSK7sckGbxLEMlDn2VxS6ve9Zk
SV+qYdUfC9Y+FNOzBQUKPJE3XoBr4fDc0jIegdysaqCvpIaFGcxtCSDJjByl9ZOy2svpo5ljtmRI
XZqAGy8Osh9TdN9D0tQcyffbe2nlYSEmGvGykUDFinL/5fft0dppbRs/RJJLr9NQs91CFlwBxnEm
LkyI7Xy2hRgp5tEuqRpS/d6oHs22cghyCcH8Yo4QOXw0JU9GaTCfjswA72Pr5JmQo4+yl/9lrUjq
kdLg0ltiK2Xa0Y4ZjRrqEjmqZHBNmm48VNbd+R8Ty++qDEA95gVMpEPv6tBSAijp9iJWnkIqgMG2
aPxCLOxqk6pjW89WSbSwGw+j8bfT3pmjTX/6KCh+NSCeCW7buw42MAckJwrsIggsWSI6psxtopd6
iI0SpOXTWOylfIs/69ptEJSWTBXQDNQQgaO83CJQ+ugMijG1kCcGc6aSYeAafQPv9lLE8b2MZcBw
I5aJbgH+tST9JF0BeUNi6CELjAbU7fORuOBla/WPNznbGm1Z8Rtmt4RIMKAf4EFY3Mw5HcBlmsZ6
aDTFsQH0gnilOmwMqa+0ZjFoiIoEat0AYl2VXtrRlLhqdlhSVLdBJ7MWpCEMY47SRI/lmKS+oc1W
0FAu73ltFm7em8mjqbJq1yhQsOM6zTY2jFjY0ssAw6JKgTsYN9TixmjnDPMhQ62HnW+ZHxBHbLRf
XN/rZHf7a14Ha8BesTMMQAYxinU1y8NmA9PmnRzOiadLqlP9MsZAn7ZAf9ffEboceFMiSQaOGCXK
y62ZiCGUqTBkPLWafIcJrMpRWtX2UaRp97dXtPLeErbEuVbR6QGw4dKWjRtN0jtdDuX5Pe3sd3XM
fMidUAqN584fzNTtzc4BkphZM0Auu9RQ9lRzwNKYEsBhTq3mUaAdht+3f9cVfRq6KUDXYyMLTyOr
FZ/iLII3Bib6UzREQo5RJhY5Xc+f6+aja+bPAQQuDQph+YBpzFhy1ewJKhHoJj21zXsl8RPYVx2j
VH6rs7XxDrw+zkCfaHAUoiHKx8ugIQ+ct2DxVkKZ3JlF5fCpcsrOtdokqOZvI3Hq6WPDEWubAYkX
OA7hCnGrXTpi5HEpZ/iTsHiZBqhTNZGXVXnmxBJ1CcM1LmWWMzw2NtRT1KeE+xIE3qPBPMRtv3HM
vkqOl+cM+hMYgBVYYIyILve/1VR04FOihbyNbMgugbmuAbvifpiaLqy0WnLqikTA5miDE1mVsSda
XAIezoe/G14R0fnql+C4yzoyJwC/Fm872naFEZNUC00Zet2Jb5LvDIMRnQVxKOqz/JG50n2TBbXp
37Z8vQPggjPD4lo525cSo6baaXABtSFQ6U0YtWcFHpZuYd8R+twlG8+glTKwjqFScRpQwsKBEPvj
zGBkERmQk9YIk2OVnMBXign3HQkzFNQId0pWgkrW6Ww1kOqNpvpKbIBphDtweYhBgyWakKpFROKh
N0JQSjtpoTq29oNHLdgMJQ/Mpm6aE0cJ2tpXIdHyC2Giav0639tRvZ+0hzQ7xHHu29a48buuo734
WQj2mCGyhMzOpUcgFcvKTONGSHRlr3aHOsbM9yx7ZaUHEIS6/b1XrjtIkYJpBBMykGABwOPS2pDI
Glf1yQz73ImaY4s5W1F2y6Ygy16nxCmeWv5QaYckm+5NeSO3W0lkwWmN049CBr4/IJ2X1nteou5u
D2bIVJ9jMtaIIPJwzPrXfPidNy/mt9FnTjlmu1nAs9+Bk5nGjakWcdssjtrFT1gkSlICloUx5WYI
qVCZBAr9BqQfqowPFrvPMAR/29/X4e5ywYuDrVryXBIymyFeo4bLa7BjmfWEyRar2no/r35adB2Q
ByLLRIVz4VxesjlhhWaGY1K7U/0tQT/HuJdnZ7jXKnZAsSBDN9/08uiB9s+313mdSmCdZ7YXXgVt
U8Ykppqhbe7S+rmKIHp55BvB4+uELr4d4AIqjglGVzGAsgge6IvrZZer2YtGJOyQJo9AMRqb0YDx
pLLLGs/OZHQnWaMCKJAySquHppPH97SO6wZsnYRF+1Hq0p8NuIjeiW2DMAiV+/IxK0YMWQ3VBBoq
G/8z1P+kHLjmIU3KaM9oJoG8dc5nCzwoQE56Q8zNP/3Qp7WLafOqcNNRbt8ssGB/aMkEWs5ZPM5x
CmZzl6kFbnedz6ZxR/uY9IGm1ajaySkQWC4pNfGXMpK7nLL8J5s70E5hEK+8G9UIDFh5q8voZdDx
nUt9xL0yNQZMT6hy4YIEGJJ2FWvM0qVGUX1k5thH0FKqCIT2uKI4HbpuujuB19B6Hlvk7n/krgJ7
ABRQUVAA3nb6bAvelc5YRHr5OCPWvffgxJwdDbDnI5XzvHHrNio8o8o49fTegjAUbxg5zpIaU4ej
4NV5BnxDPcga8k/DSDqo0xYDul69olT2jsy6Fv8sbFDXO1KvV02QVhqmnKeiGtQ3iMXlxykCBmmj
9L5y8oQqAaibBMM7MDuXoQY3UJcokC15wdD/c4aaXkx/EnPcSOxEcF7sSBT18feDZMgAenFx5gq9
wHRmbGcvRNffScQeLZ4aGzFk5WyhFyPkjTBShKMt/vz8ylTlIdZGglJQkbkD+MX5nWWPXjuc/vkM
YyIMlGwiQtuY3Li0Q9SIYfg9py8sQz0qTgIrvdciwH/TjU+z6rQzQyIpOVvQOCIHhFIjZpTYZ1S+
ze3b7YVs/P3a8o5LawxJThV9sU36aUvEsY3+n9FskCz67xKWCVtskMHAzqUvIybdJCj8OCztg9EG
Ic3ttaxsYxgSIEBU04T886Wv4lRDvkka+tJr/4e079qN3Fi7fSICzOG2iqHZSeoWFWZuCGkkMWcW
09P/iwIOtprdaGLv47E9MGyryGKFL6xQ7sep2pSZWJGE+e79cW5ci6i0IzxCqo33WirR+FWJfqmv
6Scce4+TmBC/VKBzp27H9tRmfyD1s/Jitz4SGppz+oEwBB71ly8GllzuowBpnKT+SdC30Mv+XwbA
i2A1AxMoLTMNke8Aqgg6cMqMvaw/TEG8MsCtKZvFbJDFqLOUzmIZM6Ud0lrz/VPRitQXHrhpJFGT
2UyCZN+zXPFrpYobkeLceEF9HIx6mI8vBhSgciqJVcjNsVs2QuxTNln0UvcvZTe60NwdKpOxJ6Ow
9fGFR0FUzohv2EpV0njNmuF6WaIqM5fpZ2IyGgWLLVYUXVKA+c6dALmgUj0AkgiqVbxCvZlf6PJ0
hbDqTx9CR9uE/4l4fh0Umjzmcqik0VltkZdDarianPwx/Q4jwQ5yO+JXvuiNyqCGsw+9w5+iiLQ8
zjWOh9tUgksD4jS0CTNHNl6NfwrKIwJlQrqdtPAwIU24v/duDQsFAaQliGpEgIAWJ3ysSUWhwnnx
3EBvwAQAO7MzRMmWL9X9GXiQ3NWMfkBk0ocuBJaFZyPJ1xzmrr/o7EyCAiUAMoC2LvV4uC5D/aaZ
onMZjTpIlhoWc1twbqn4a4TV6886y+LNLhJQB4HB1+LShC6Tn+ZdnJ81AXawEOolqL+RXD9NU7qD
whgohdb9Gb414pzsgF2AvANn3OVh0wVRpkd8mp9rEV0lMhkkl/aBYRaMdjK85rWVL7o23vzvfy1c
SckFKVEwnqybGT9BZsgSFQt6ljhG9dQTz/df70YzBBqV/3m/n9T313h+Wk5REmE8TqB6+67CEJ7t
QoDV2nKTgarm0y5y26rAVpVpeGojCtW0+89wzS1DmAU0BY5zBEJAx8wL7NczZE3KdwBH5+e5Mqzs
6/HYce9+cBCYlxU7Vv5ryg8D7pffg4B2uW6VLWH9n6RCxWuIdkmBUDfItlO9Rvi+8S3wXLhCNWUu
jS/Lj3GbCpWmxsVZgEJSC68vnFXOUOKGS/ZVetBW8svraA3TMBvkoIUJ/Ncyxc0Zi9UaMkLnEHi6
5CzquLWz56Bc4/rfgFAj7DSQy4JpDmWQpXRg09TtGMP45dy377IMPIW/602s7cz6811Zxnfkw3nQ
a5S9FhVA2++qlSjuunwm4qQA+QGSITOHeYkoU/RhqFDWlc/QZSZd8xRVEYFFTylo+O1Rg0+EGj8Y
Y07Uzl9ZbNcn5jw22CkQ9UQyiArW5WLrgXANuQBjq8JBLt9lcStxBZF4F0VyqTi3io0MZ2VTX12/
oA7hupu1ReDriibL5ZgJ4KhJkCbGWYQ8fOem3K6SKbhz0hok4eZAwAwDnzlfe8uJTcYU6Cw/Nc5j
+O2fQGYfgpqANRHW9v09e31uzK/0a6TFxZOxOmjggWWcS5iTF6+QA1U2lUrYueb3g0yN8UUM/4aK
jJndsAxMgDX1j6vdMpNQ8cvQgZrEnC4OSrVI8mjikgRuUgkZPovuaYSC07iq9nkVbcpoPaAfgPra
LNYuiZffLhwAru2DpH/SuTB+YCDCmWKFrun9+bweBW8w89iA0pnBXovp5PpGC8Ygl5+iFgb0+oPf
ePcHmM/Qi4AIXoeYqh8YNsKvJUNYVsY0jTkmQ793L7TIsDka6X/uj3F9kP8MAgY9QCCYrp9F8+sg
z9Heh4LjJD+19pD8lf/mHcEZbkj/Mv8xSVylHEia7PqMArNMhBPwXKSe9UENhaioWe9XtXau9sPi
gRbTirqCEI+pID9VL9loFZCuiOV9n4o2fMHvv/vVB0TVTMWGE1CCB29vmQLLSTugYySrMJGHMkj5
iiLW/QGucgYFYDi09FB/BbkVuPLLdQiRMrS0IZ/vNWiQeHWB07HuB8gsh1ps69CTpCAsyOfOCNe8
fa922jwyNgFcM3E3oVF8OXIoRUE3gTvjaYWrsw1fHYzH/4Er9zMKbiNcBwiil/vM9wHpjGO8n1KF
QKhYcD4nLTpKsSM3k6tqiZk6Qhs4//2szi4MgHEhLQKI6PLdJNQtWgA0Ag/1GDqp0LGTaJlDLDZ0
hPifhHLW/fGutiF0U1HuBLcTbXDIii1yV06M2rFpIbqYK/smfhyVT3/8r/NjjIFrBnscAEN0BRaL
fjTaQILBZuqpQK0MUkeSNXua67V4OcK87X7t85TFcRWLdep1egL552Om5xSSr9wsQnhGf3tl0q57
oHgjbbbTBeUGgAhj8ZViUYtZo8iJ10ingdGWQzpnBf2Zk/ZyLlgKogg/490CqJZaseNmJLnMzKI+
DeVeDSFZU9j//WfEjgCoGs8FGdLFZ6zFjPUiQihP9WHHivMUXEu4AFnAdL7fH+lKBg/lAUTE4AyC
CYV9v5TpLJO4LduoyjwUkUcIOxdB+SX3LOIoC7niS2sBFDZDrZ32kqY1b6M4jCrMG/3+oAotrCB0
zoixmxou/QeKI6tWNtB172DxfIupAPt6DIKqzbyk2A35CGMajoST7AZ8ZIrpZyHYgG/nZAxAWHgO
B4Ra/en+FF0fvZghFVhwVGrAPV6WaxQ+4vpsSme9WWgADR2c2eQ1ze8bYwC3j6ITMOdwEllGcCUI
KAFMvTJP58vSQfQcUGggGivL6tbHRgCgzbaVAlLOZSZk+IOWj3WZez7a/A8GV4tvQFXUJ65kjIbz
8xGB71SdiINWYmbLRgiJiLweAu0qjk+n1TMYnzbwnURhKTSacOUJr694SLoBv4NGEeoNKPgtcrXW
18ag1LXO40uqI7gM66in1XSqgq82tvvCFo1z37mxGD1xoUEqFppj4wUspDCTCXxT4iz4GJESDcQ1
p7mfj3AR48zPhusXgaGIyVtWufiJr6DZV/ceB9XhQLBL/wNWtBCsOsN0hvrTZswbK1EqcM/tiItc
v0sdCP3lWUW4gmZvg/GG9gRi1iK1VcUKs00afjP4uOgP8BC28F+z+gAvjwg9CAOYQTiLqmNLitLi
NIvjERiWb5xsN8qhKht4yv3L+cIKj9FX1kFK6kON3wx0qFFbu7/+r09jgKtn6ArgITMmdXE64iho
405Qei+r+pzkaqdaPEt5W46j70auZgMM/bNjXLKSSv1cJIv5Rn4MKZL55kTAt7gGhMhXAZTXe08Z
Xn0FiDjeLgK3yM9jceajR0kjkf9iDC8RJ1HE5aUhWOWD9KG6IrfN9vxTrJmxDh+P4wBXs4AqwkPY
IM925Z2s24pqCocx0kxhOMHPpLSiR9GwtbglZU2GQ6E6wGhW0rPxJRrm/Qm97vfjpkFJC9tQB+EM
ctaX91uuNL3m11zv8QmUAiBtWssPhgz/NarJTjgdWAVcTWRqJ4XC7CZ4UrVDVQ9Eix39mIUkTNbq
fNJ8Zy+n+vcTLbKdoQZ0fgz93usgliDYfQWRvMfEgPR7S0sDimjqfgxMGaXbveqq4Xv34oek5h4V
HiTKN64ztYL6+gaL8TCG1qSZYnbIZVwOJvxCJH+TpBVWDmwDdhC8CldavFdBD4qD4JBBKQc9PdAi
Fyl3ImqRXOZ94sU+p7gDAMC0ngbd7AH0WdkLV+f0PBSAKQgmgZgC3eHyyzU6rNFRzEvgioAKHW5F
RkW9jen9BfITjF58DgyDjTYzKua8bRnGQd+9zDSxKSCwO3CbPJALkZZ85CeOUKmFQotRQxk9beXa
mVLGaprKaaSjTzsCoN5VwA0Sbor0kuag5Y4090cYFPih1nfmUEZN7MSMdRDR4WArTQZUy8FMk3zx
qSolAx8SulIdzdSxSUnJpjGnYLX3OJMARopswDj799TgYt9mUx5KFDiC7m9UxBBI5+tR41aOgesI
YD500cEECgWnAH6/nHM21kkpBeEcDB1bu29s1FP6njC76aw2f5F3zScwMoDQrHzrH3XCxVcAmhhV
d1QiUDpcKlEHiJj4QUWxLAtp+lmbkdmUVmfWoZNZgbxh9a6oaAdYyhb2z1ADGMxOorwFmdCADH+K
jGizp/YEkfXvbKtZ1VaygTDUa5Id9IO4Bbov+KoSUkPZ5qOWAPQl8Vu/z2E240PlAnqChzQziLDh
333dgSOB/KonNBzecWVEtddOTpdbceq2KumCFejPrUlHvWCG32H2IWoyb4RfIbjCgTcWVi3I+EB6
KX1nS9LXKJ8MwPlz3qwhYlibarfpW8dg71XZrWSj83mzmPr5bJwJ3ZDLvaJcYBkOBQ9nck/SnaZ5
Kdmj3jrKM58+88zO1rorN0eDkjWOD8g7AXx0+bIjCj25kcvYbnDk2wRQYSQ+e+ibTdAf19hKP6ip
y1fD4YHWP7CNwPdBqv5ysDzJ2sgIFIhwUvXcAN1XPJ/Sc2unEInbf+7ZRqfjbi+9tArVDiHsF8Gu
iVfX9o0PfPEYy8y0F41J6yF24VXENQ3iDib3kZDPxCpos+GIW9udaQPDUREZHa7jwQyJ4nKWG9o7
d6SBidqK9PGgHN/anDJx5w0m6exik1kHhfAQUreC0tpMG+a8Nc6DzlvSP/UkIF1w5GDrO8ZeQtZE
Qp1EVDeHbeUc0H84COeQZiSAgs9j6qKX2D6q3xCkNV1sJvwHsNPaDQSea6Ry0v3rN8yhBlM/1qbw
1ORm/Nj5bnU85/uytYoXzS5oi8fl/unvSkzgnEbgcd87kj2eh4YWe3+rkcwRnNA+PBa6E9KvA++2
tlPaXwZRzIK4WOWU31bWAXJnNEo2gxkzYBGpT5UP3pp2w0NFuqcH3QqpmduWQVUamqUNnOibWxEY
ghLI0EJWAi5uNoqHrq040J41oCdOgKwlsG553zsb7OwzsEmWpaHGmRyMU7ArcxKQk77NrIT87e2S
dBQcQaRkkBI1IUthfGk70ZXRzchI6RwfQ7MYiKtGaFchYoDo8wmwzHPvm58K7YlOqp7u3/mPzNm+
VrtjZSovD2JndeQpsLCjMy+nksuZJ39bPmsezK+snnz2Nu5vizv5ltMTyALDe+XY9Sa8lyyXbZ8L
GJdQxQlNqjM3ciNbO6aEWi1QZDQElgtWGQRrJIZKy2R21HetcvPUE8nlSf792Zviw+bzuX9VJELC
rYluvqufByvYyiTckPpL7YmzVYlIJuA+D5TA0j2ALQaV/iFa8jSJ2LXtO/GXRg03PsrQeSTWE9gl
VmUm5r6wOyrR1w5SiFTbJuY3E+BYt6mJu5UOdDodI5snwrl+DklKvAzfV6Dd8ejif7Z7Aj37nhCU
HPAsZkAx+xv186iQklAdPxQzwdG30Mw/JsdWyTHHPwrWLiM2wp5XLrU2n75VfPQ2qpEkIzLpzai0
jNQ6bl5p+iU7D8XuyCjetEqpRlPTiRpL80rHeBSEHRyszOT5y4W2FVb+3t/TdlsePp0NmCAl+eQ3
wE5tJs3eOum2IGfjM8hJ+B2Z45tvP2uP74VdPrPCzLdFS2ITG40ngzXQcUMkZ+tyuQmXA52GFqP5
4SgShyqf7wk9g7V1BlaLbJnZNJRsUoKp/WcD+uweU9S9H5pdatUJIRvXgryXaZiWRgNLfATNwkwe
SrIZqY+5+f4KSeIgzN49f75lDy+w3D6Fh/jdzAd72vDYDCw9bFW8//2Q6ee8Wh6rc6txFkycdZAW
F9YIjQ2hkfTOE9CiHs1Cs0Sf/glcvrGMl9E3tXnt3R/zKjHCTQGKAGoCIopH2lIfPAXpRPRlgN5G
2jwz9oIoIChNNbQ6//v+SD+pzuLtAC8EiQvEU3BpljlYHnZimYZB7+mDGUWvkYRVCqNhrbeLbhOq
DgNHQjIjhIMKiYWHaCSTQkOoSfA0zSw/xlcGYg/qIHFoxtO2Lk9N5fDl08pjzqHY8jFnVwOUgiBi
gwD58m7rEvTJ66RAxgYSqNRYEnT8QDzLSol0/Pug2ypnwEwB2vBwTimOfvon4zaj9h6HQDSW2wJU
MSnvOqKCKRcGps6vrZL5Ae494CLPUeO8k1BW6D3piXuotmmDPdRAeRfxsv+mqu5xOhg5hXhdh+lr
TX4tl77GGesgM4B0iT9B74Jy2+UMqVGaZEUjwkLLaT/BkAuPouY2hY1flRVu0sPwrDiTNZJ+DQh7
a4egaQIyDTRO8NeyoyUlKoSrNGSdMIjCTtYZ103gJSbTg5opMvIGVhiticRjlJCUVlFF2rQWQHgd
daZaPhPbb4AvhH/314x0HXxhRhB5QS9HgZeluPgk/JRwhdAng5eKUASnAkONcZtKZGDoHIeADMHz
ESpNiTkzEGL9HE//INNeSSeYv5bpGww6UlxKSvWRouOTE3F8NabCaupDIX0DkUZBTI7EDzBVErAm
BnQKKbRlx8aNkVCrK2HrjRMB74ICHroMiJqX71IoMa/1Ujx4ZUpj9at7youQSO/Jk/R8f9Zuf8z/
jLQ8eypNCGpRxEixa8gUJfEw+BiHbSJSHl/vbxQ68UTLfuXEk27tH4CP5uY6BD+utGp09LIThI0D
ejUkgXQKUUdrtGqoPT9F22k/GKRzYfQsU+VNDN00dPwS8ZxCUnQEhw1SiYaKENwH0HfoDzyDrAM+
8gRMuKsHDrdFktmpx1Q3Wbkx1lBx12UCLPqZUySAKgibt0Xg3XJJmY2d3Hty56coaeMoGuZ2KDch
o7n/eW6t6d9DLc7BfvTh38dQueId6Q0IokozNcRAXAZVbHuSV0a7LpThUEHPZ3ZpBfMVRJLLQ6Wu
+kbiJLxZCsXJqaWCHJop5DpCh01Adptlnlrp55AdIA5IGTNbq5/eYkBD++QxzreSfDCgsuGnJN9G
jasEAQG4GqwmHzZFf5nhpcXOV1Gf/NeGb015MMLPKdlI+WZM7DB5lAOYI/ek9pV9Lz/wzTEeNn66
AjG8lm2b3xHdJuA55qbIlSdQqtQVr6NCNT5LIWk5V91yEUwFKJgRKv9WPMKVLfrTvrTf1QjaCFJk
2/AmKNcfIdGf03pNnvm6iPfzQBAeh+MSKsLLu65W1cyAjjz2uskplq/xyMI7MoiuoCHCfRrCTV6R
cgtfAMghVojB4Y0T0XobxLa21i+6lc1hdiAFDv1slCuWFUV1YrwmV3iYoTb194Ht6kfgqaqatpbq
FSfFhgWGLHYrC+/2sHPbFuU3WOf8HBe/qgSQZJW6JsE6T5JNE5y09in+zALJkTIrB4eO3yshmpxU
Vkp3rStz66idnUT+39CLGqpe5lEtj1gPvXHkGPq4ZBhNQ9mNpSms8USvQT3ztwY8A3Ee7I5w7F5u
sIQBBTnNBVtc3FJMh4S2D/LotNl2HPda8Qzk3v0D5NY5C0w9jEAQWEKeT7occAz5xO/memyrfEKi
4bn8m0+0ezbaaiVku3UoQlQJKwZQKdhuL6axF9pGksdk9Fq+k6yE92uzi6Ag2pW9sfJOwhyCL4Mv
VcY1D0FrRIlLjUdFHUF8LbPBY8VOnv6mPq4Fc4SNu6X7ZsI/qtBWTtwZ/2LysnN/Qm+Njd4ueqpo
LqHLuYwyakFi+IbYreFZmpUccVPeH2G+PpZvhy4/rhaACzCbi+slKJJSjgeYSeQ96JCspwqy7kDd
QPRiZSJvlJDQIIM9rwqNABHgwcVHE/qmlnwwFD3VUXjib8H9BG70aTKx1wxifMB/FuL0tNznBlIS
0r4H/3JAYRoiV4fuJV7jCd4IRi6fZzG5XDu1fDohGCkSQ+mQe1WGKzAFXid8iaS1ETT0ZWuhqjxj
7PTjTGsHnbZnYkR8GeZ4pJcziPnf/x43Ni14CejTgWljzKaaiz2kjDxA2l09emh7Dtu8lAAZSioZ
vUFQVeoYjGtfz0K747PakctS3vh9sqZOeeOWuHyIeV3+OiEhqhp1QaUPSDhiw01zCo31TqadzRTQ
oWz/jzZS0KxSWr5kJuwNElvR0dqjyprIuHAdk1w+yXwS/HoSBgAOWgUaQrfK5PbyQAvJ0YqNnFDV
5IftIUYLdTxqgRu1u5SKDk/HD01auzGuj+3Lp1gsXdg89FUiGJgPkSDIF4WS9J0VuY1GR1RLsoTI
06NgvDLjM+5sNTrDABrI86o9ZQpbYe39bPrLLYuHAfwWmTXiMSRkl1PC9WPCwNXHlKBAqKHsaWy0
Jy3/2xpQdoXYr62kdtc5nJ0lIMJD4caWdFKLz5Kw5WIiZa8IM8LGRteVn3ZaibJke2gTt6xpsHJM
35g2QL+QUQDHDLnlH8jtr4+XCNKo1OMwekw85VxDUuMo1wJhLZpDMEYuV0hEN9bKxXCLr1Q1AVLB
GMNJmBhO14icn9jcShUKlC9ffYPRMnq5v1+vT2hId/znFZdBLNCVmZEm/eiFQQ2wR2jWY7j5/xti
kXzLkPUexRRDZCyief2B5sn/MADyCwSEwCLic10uKEMrmoDNn0lPUItFjtQUKxvo+r7GLP0aYbFk
U0lnEpCAoxeJfzkxMZHrkgjl0PvvcR1+XI6yOCsajpWBNk+UAoNSnSGr9hHy5AY10n9Ks7IN115p
kSz5nDgUcSSMHj/BdUn613cKiLL+yvV8c3n9mrjFkm5SJVerlB89BEPIRwOUZ1Xx4/603RxjxkbP
GDycKovPL0cZQ0cLb+IjI9alz5CtdYZvztWvERafH23YSok1vIVRvynVa55bq/bhN48aPP7MgYHP
yTIihGeoAif0aPJEcfwnxpHJjIEGQ/PJKr61hAQ5vN+PK1/n5nsBUgPhHtD/ITZ8uXHkCtpuIIpM
Xl0d/ORYt48Ct6a+uDbGYgWwohWiokknL9Y/CtYRQ9xyq9S7tUEWoZBspH7KG/HkpUDMSpLblYJV
gQt9f6Hd/EazQBSwBkiClt9InzhuYHw9eV15koOnPq/2fPnsKyDzdLgV/DWW0s2FjX4sCj6zOdNS
CaKV+yDMxhzjiV8Fd65l7/77rP38eVZ/XW9B1Mtc2RX4NNnfRH9WuRVGyK2fD38EZFSQDeSNZdW1
jkWQ7Vt18jS1eJPC+s0o/msVXFAtwasB+QOAAWiRL6LNPummqYIMpofKKTFGlykvxWjen6ZbgTbU
DJASwm0NCKJlGMBrcSYWDAdMH4N2TXsDeuZwwzVQ/5N7ufLBsWkin2bSxISdOhoGxEEEDX3UoZN9
AlGA1K7SYlrjSlxfF+CyolWPpjbgsygwX34+qIe1KRNzWDAxmvp/WlKPDyh0hdIK6/JGvWEeCG+O
/g4ItMssbiyNSCr5AmFQZvIg5kGTWtmkwz41nqTKlA+V7OQt4GEEPayVqb/e2BgaFBsJXEgYci0h
uX2c9lyCo9CLUzA8YaLXQcZPccTOldFKFLaRKak7v3175qZHCPb2+kpocc2qAtP09wMsJnnKYCMB
ZcPBkyNX54HSSihzxH/1CwPoBKDBigzOVvwcdpOlhG+QWluZgHkBXwbLF+MvS0zIaFO4FyOTqU2m
mSMEDM9Aq9W+1aHM9WIcmpCwTbF28lyfdBhVAxgUlReIji2XVjogNezFdPRgBJYqVlVYChKH2I3L
XbZmQndrGWuAGQKXMSNP5fkU+XUK4cNzhd/Lo1dJTtQ6nG+NLv9qtCulzBt1EFAdZrQaLJQh9LkE
0GtxEtRgqPGefxqR/2RzR9b/zkxUBsPivfdJMJnIL4DEM7ajvBLa33hJFcrWKqpYM1tnWabgGMeA
PsTg6WgbJO2Pqv/O77T/Wr4JJkhg3kH0HGEQeOGLuUSjIKurVOO9GtmtYI3naDi14nswY8QcY43a
eI3gn4cDMQgTip4aPuHlp6tKXqx7CI16jPYwsNqUj2VGywrIWcMMs90wWR0q1PDRM7FFxRKfVYqt
Yq3FdmOxQpcWUgUz3RSfdrFFtVbgxwHL1avZtnci0W6hU+voyV7XVjDpN24CDXqKaLMCuv/DHLt8
4YLLmiLzJ9FTWouvX5LY0QYScrQGaBXwR1hhmqJZDt79Q+C6xgUhMFz/gCTOHa5lHBDI+QgOei15
hgBNeasALKTnn6o1gOyN0g0gvyhkQwcX3CC0mi7fDgYdRuB3E++NfjNZKY6+P0HSliGJS94g/RSJ
+0I3xk1kwNgIBiDisWnGeuW2uT7x8RCISMHMhogCwqzLh6hTOJZwnMh78EOM07kzbenF6/0JnbfB
5aGq4yLDAYf9CB2NpdaEBv0bvmgq0RsSD7p0JGLyysV1cwSgYoEbQF/gimScFGKk5KwUYQcP+iRu
SaVZA8XemCh0bsE5QhVw7swsYt5AFwOZ1aLkSTJgCN2mA7xqNfO5seIRX8y42Ln7OPewLz9HrPDt
NPKZ7Em1Gxsb1quU3ycNjc9Azqh7NlKmEXEt0r4+LqF/howQVlBzqM0vDhaByQOfQmnCGzszD80o
3Q072Y2UleLHPEWLdXAxzGKtxa2cBQyWfWjnsskyGOASEGN+b4cZa7ayiW+UvaBzBgl62NQAhiAv
qxRcA7JO0fuGJ5kSyZ18nw3m5Ew0eOYeWrd7VZzmOYZksUI05QDzSTW3QfEKGGXudC7/pqRuYabn
BYrjf93fDtcHKAS+ofeJ2G4WppUX35hvhyArwtD3pgqI2n2rZW4hAwILmQCWprammvfHu94cGA/1
c3R0QIbBJrxcUxkQoclUG74nAysdq0ipV86Q6+8KFQmcYIDtyDwP8tDlALIPneuu4WUvIYAn5uh8
UEUjkNZO1Ad1jTZ3vVYx2CzSwUMmREdD7nKwepQg9QPQiZeEJzHbd8wcOapwZGWtXtPrsSV+jzPP
6q84KWuLQux8RfZaOAGVD/p3lz1DTY4MudV4447p21X9k+uL53LIxc1q6GOXN4h+vej7rUlfCm7L
9JUr9cZaQOCAmw00VgB0f86fX28V8FUJWyNJ8WQVMrAKlHL6zf3VdmN1g50PUvmcvoDctzgneUjT
tzCQUzywBvTqmPnb6T1MHcNc03W+EWEauLlwWuLiAiBuqR+KZE8RffDivBGovPestEWv2/AhDbJ3
GRg8lRQxeRorR4qc+694A990OfJibehxH6hpqChe+Q8CjrUni66Ku5PBLiAH6POP/scwKO/voH5u
AMD41K+kKT84gMuTFMbFaMMZ4NwiE/2BG/36jE2h6YPRN5ynw3t8APxS8/SPmnPq6FEpiC+U2176
U0waQXsqK+yEneAwEhkDifiSlCKw7AclrkmMaUq3jbxJ4j1QKVn+0Om0G1x424Dx4dXcMZws2Lan
X5A+W5nDeZ/eeQV5cSqNZTG2pVpzHmDN31LrijD0y1xmHFDXKU+ci9pox7yVQecfem/QxeGRhpkW
pgYGzRkO/Kck5c3gUZXO6KcXVU1K7izmaySDGxvi97da1kwquCHB0qHkPEWkVWP7OgVC3GBf3Q5k
Nkv6qmqX/fPJP00hk0wSs4KD0sprzzfKxWtjnSDGRE8apB4U7RcHtMIXg6r6ou9VL0ZEdGg9dB88
bT+qzKyNJ45nZF00/2qq57UJIgtiJTibIry8PD9HyLxzPsMSbdKN0r4OPKQad/1TIBBg0vo9595/
x6trAUkRmu3ITFR0JKCrfTlcxkNA2VA5H6kCemwvZb7jdNzmR2NtCd2YSwPFQYQW+BtktecKwq+t
V+gVfITyhPMqGPIeY2Or+pZIBx1W3v9aChmwsv+vU+n53ebUD1R33BBLVJAgFAnrKoXz0sBi5Uuh
7vjgAfo9oWEzw9FTqg7H6A8K2H3nNGt02qsbYx4cfwFRBuUmQK8u3zePIQ8CH0XOK4SHToCGZJGv
HAXX7WP8eIg4ggADsiDql4ulIpR+MIyMhc+ifsT1R7PYlZJTyb2pMtwUcpujmQX3buoHL7n0R99J
E8XLjuVWEXdKbEE2c+WAvw4e5xdWsHQRiiPk/2kz//rIcKuvi8jXwueJO4WtO1QnuX8ehtcGlwoo
uwUVqxcRrFWpeetEYI1hOTaR6SXu3zWNdsABQusT1nKkTL+4nkawLp0Ku1cPaDV3PdLX1brVVegw
P/BsXopkDh4HS02vQCt9kOO64Bk2b74p2OmbrFGNQM95YvCNproEXxKnCuiIIwdOJMH3/e33U4xf
HDGQXAGDbIa+oMG5CGq1tocCVaWEz1CCJeUjDMRaMwSR1u3fIR7Xv08tiC3Ny1QehOpPW5YE0D2E
3h9FAWodgRKCqdiZTHJbbylw3iDAyFbBvU/n6jkzKCDTvHpGkBxZkEjgFQvkY0BABcffGzo1IJTi
qq/lRKdj5DIfwhPwUTaLbajafmpHnz7uNq89gF2B5DojEocqsRm+94EZ+5/3J+IagQDtNsy/CAgy
VK5Bq7vcL5kYylChkbGYpwPqXhEAqo8MuDmlDjYVkCmHCPDFlBRPOvgL3Ebxn0B67c6tStkaHOga
QjM/C2A6gO8ZCJKWYNARveB8GuPouUVaUbqjYKbvmMrqS4ntMRlImXh1QEUB2L7tfCqDWB3PduOk
DCJLTG0OojI0Tyyhe+3XuhU3dj2YjvgDixZHNmLFxUSVcQUQfRY9hy73BsV7/7GJN/w3XM2Do49q
KzIiwG+5f9NXlvyN+QOgstwJzJCV5OU6mMMkzYBS9OVnTeOlJkwxDGrd9nX0nI6PxhPWqbLPnhFG
svHEzbz1yQZRB8HdZPK6Uz1p3crxfk17wAPA3nTmEvCzhu1iIiLYy9RCyMXPMMEdOtpMtNBo8dX4
r4XFjbu+yqHq05GaHXF5cvV5KOwqsHqdFB/BQ6IcfA43nt3At+Dc1lR5vL+gr5K7xdMtzv96CJtJ
mp8O7RdQBmJgmgqcdaAQFGcfcNDWvD/edQsAzBZYEUpguagoSSw9+6p6YiOktLPnWNyXoam+877F
YrPid8XB923s5cjj640gkfC5iOlUwbxgJWCa3+nyMJsd7pHTwjYYFfmrpamW7eDHSf6c898Gjnmk
lysvOQea1yOgbjxf51AlWcyq4Edxogb/x9mV9jaOK9tfJED78lWLZVu2kzh2OukvQpJOtK/U/uvf
YeZejE3rWegLDAYz0wOXSBbJYtWpc+r83Omb9mnwpFXjGVuE5EG9LmzZ49oFL6N3KGsQrBuo2QHI
i7Zr5nwGxUrDSVJYnP36GzDZoXnpir/tCwAfHiQ5f/ieUVo3mDH5RhaITdcUZ1w5kAsXJzOPTzJx
hBduCbpxmydjbDEhQ9lVcapMpDhrnz2YDNCu5oXhLolfuOZBfSWtBa3MtHDur9rPm4SdRJRokPUG
b4cAvojrIytuKyk3Iq08h2i6m3DPQCst33TcquysUNp1xM4Sh3+UvitwHiGMbxKQdqy5p8DYccrv
SIgBBTMrMGwWpgpO8hgEAlaarzUNlBkvLdlMUJwhmy5CA+V2xAUGobAR4URsFe2zvyRrdesRSJbi
6KVOiKiLVcQrIeYTRn1fncPIVpTfRb6XlyQ+bs8OmEDPGPK+gHDe6LylOfE535iqc0Aacxiea3Q6
RkceYjrjJn9Sj/eX57Y+AvYO7FuVMthQ+j7GKdAOIY08T6qz5KPPxwS9e7cJazdsD+hSteujcFSc
0jSSBGHJH7VyuYUNMDdcgwZg2AOorrEboCSdLwl9U52VyS59sx90NxkkOzUgKP0eNZZCllq9lNtX
FoaMQi3ePqDYQA7/2iNTQ2r8qh2rc2dLw6rA6z4HSaAgOvp39dIisYpOXCfnLJ+309wRolULWgHZ
mo6pCMFjDyxHlPrpvYrNxhEBLY/RzZlYtQ7hNqtOrSmwyOPwlZfWAK65dlOWH+hUaqc9gP91tlY/
RGJ13BolqBLh3GOxkEu67cRB7A1cKx6SKOIhJ06HfxGHC4MY6VOnoIVVMnl0saT1rzizgmpVJ6Ml
9SBkcHmwo4Sr5G1UjoNsy/2z9KUh76HYfWzlhkkmwBkdI1vHEA8huinXG5RyJ9HmEb2LVqytweUe
al4r2IWxwn9UmqXb5AepfH1sXI+COXuFKi3BpanWZxAMRIatTc+StgdLtTHtyPf0gSw0HuG+m38V
qRm8TfomjleC5vqjpelrEkP2fCvy7miPqh036z53jekx5XcyBzK+Ve1b4VGRHopH7Xd0lEDxIv0K
+hCBghmPTvAgfza+oxW7FIIDvwbOq12wiqvGk4Y4+KuKXYicc9FLYrgkeUiE1cSt/WQlKlZ9KPBM
KQ9jXIKRq7LABjW5yHqG+JVwy6EDU7WgXF3vSIXa3ErorLF/DD9AVVQZIl6i+OuxR44xXKLnvM3M
winQM0AvaKofxGYzxrqQEsJp9ZlHI3hOviFYZKrP+VFx8Y1o1ll4DM4EiFf22C40KefVDH5Yn8Wn
5CXwOuU4vcn7XrcIAePi2zRucK4XNoRCCwXvC/H5/rH2U/Nh3UelMChUfikWikltKKmY91mG8Rpe
9a4+EWvwcrueVqKKmNAD7xIaOMGssEGvbPvN/yrRJGRXeKgfmj98bBmf2jrLMlMB/UDROZCJ801g
a43KQqOWATUMzFnyALonwe2nnW81dmZ3h0A024/4qYNDoLPcXyJovq190jUE5QtU1oCpAVcvs7H7
MTUyLSJnKBCFAy7Fb7UwLD1P16244/nKAtHKodb+OpaFVdwNiPQhxY6I/9qqzneZEil+fRZkB41g
7cswoIv/d+gF3bO6hMW8zU/TMeqU9VFHKHsjHFHJIpKcXEzOId5c5CtsxJXa7OviF1Ktcrme4k+l
Az0jYBjBFl2CebrUrHGTeWQ+gObMLk5PKIGGPV8k5Cwnm1SgPBSgfkgg+ewtsobhl25c9GKojIui
WCKNmYyh8slGAOd1DFLvYeF6n3kw4obDsxqhBGo/N/tAzVXeV5vgx2di8lYpp1RZKw9ZgoqodlZH
r2pdrlxpowkABl7fFVjFQqcZ3gYU80aXjxYgvTMvFfpBGqJBfA7Sc8ztVOlBOnYq5lfDgdeGh2EF
FQUBdwzaH1JItJQWB+ooHQCUGp3Xjyn609Ntrlj3z4e5VUZQilIiqFMRdzBBaes3alkpDVZZRkW6
Wvnhy1R8+mSLhMdfqzfBo1Bz04BVQkpXZh9GVZkkUNMNm3MMLu9PHPscUih4JCPBhdTK/XHNxPgw
hqwgqlQQCkZe8Np9Q410QzFVzVnqPV141b+5TgTefCUgSx64kgJe08CpSLIVk4XH0lwkeWWa2TmC
WmZlBFbTc/0pfCSSZEmjLYORqtFNKHBbxGxlu3hWFXc4EBko+yiBWpmnL4Xos0fI5RQw+6qTIYbE
C6Q5+2Bo6e1E3Fcc0jYxUmxPDcTbWwuM9rxgad1aOxndgmfN3rQGaHh/WMZxZDIrYEiTX3BN25xb
CMFmpVfKjlxZ/rAvG8WpjdgigjmC7MVXTwtrf5vPRNL1wjKzAGOOlhWCSuI5JiDBolJlWmZl4Cvl
kfr9Sog9Ne959ZmNz6T1RGMTjL+AlBveFj6DmmHPNbw0BRl5AAmgD+aaCpOolaoC51qX/B73HcgL
VoNOHxZjv82d6Z0rvETeaKEVvQoPOsT0yqUImF5JN1+Awj3eFEB/YeNdbwJRTSJJJBk5C69ABT72
eE83IliyeIePvNjJZdcnLgp9ZFiNnm/Wrp+CmSb+ahCgbeva5O3olXOHPVTmlMHSIhc1n+6v21Rx
LFB0wX8/kh5RFxdN6VeiESuYJigjj+hQRmtQ5lUlkuGBtcguMesa4BGlXPBwEZYlpNXyJFQA7zhD
F8wqEHeG/iGP7VhbiLvmzlVA7QB3Bnk5FS68HlSap51Wth0561vhoQ9S0O05uRW3D+kSsI+e0Ddr
fGGJCUuEqS+NNISlJgfep885ZRWQ6teCL1NfvWeF8eVAioVOBk7jjFfpmftQv+NqnfcrUdqpuckX
m3BPfPu+zZkUAzDE4LVEf5kCvWrm/Gj7KJC1TgHQpgmdGBs0Kd8U6e/XCUtEWYRBBk21Ta/XyaiV
rM9ijpzT/lekgW+oewLJKDj8JMTnfTf8L2O6MMcsVh+FaTVxPjlX+VcLFcFC/yiTaOHknZ044Elx
9+Gpg1646zEhBoqnRsWYWsNKgJoFGUCa/DWYH1sWclM41nhgLHGfXxsphaHlxjhuz4EPpj/FHBpg
pJb4KOauUuQbDaSAKEz2pvasJZPR5nLenjXhGKlWkXpcv4Vaio1m9kAGcRaaVDiyykDHK/Xb6VV0
VStavajjQnJmZpMBEYyuCKjNAu7IppV9qdK7hC/a84B08STsG3Tr3vf2mcuC8hLQShxao4BavZ7P
cZJJmU1te5ZAGoZLsik9v12n5FH2V/ctsUcTMiKg+EBmDQBBvC9Yjt4ubX2I9ortCexxYp9ty57f
h7EBGvvmKYYWVbKEtWEn7x+DgHjRQgkUtxhXUSNejJtab0+ciJd2p506mSzsq1kTFCxAWw9Q6GZd
np/SPDGiDvQeyI6KIWAKf7mpfgYBYilKS0QT1UwwpRohl2dRDfKsSV1xxmMlJSZYtxfG8ZNlvDxn
qRmQGUBnGkkr8JQwZoRJJxPule6ENEi0VmVbr0xw8HFOInghv+Z3YrFpPwqPOIsRM3tswDTU42iq
AO0zVNzt2gNbPo312gDLkIrMSOSM+4K3ivjQHhP5WSEnud104l4VHxVQah5qMJ7dd0t2A/yYR/ET
vAc4soBeZcwbZVjFRTWcoii0KvQytPoZuSIio/F5ITKTJPwWM8sA6KFZS6fQcLARXNvS0UvVB0EL
W6it1j7Ez57kDlo0pgHJaFqgQm5K6zIb/PKIHd1MBttV88cnjirV5lj/Csk2KV96EL4BMyZ5ieAW
OSjEzLKxVGELXMGz0GzVAq2AImBs8sJhdBNZ/zNV/34+s1JK7fdcrWGqGm0jjogoTeTjgmNifKeJ
aUhofbbShZ6IOcfElAElAK5RIKXZUyMKZT8Jw244JbrdkDWIy1qv9LqtKDvlr0J4HlOrNTZdclDe
WlRh7/vGvHVAcRHH4iYAVuB6weJ6aDR+asCLUR9l6A/UxAtHH0zsmumjvCwJpliuc8obW2642AF9
WtG/CPqSoONPL82140AZBg92pGTApgy4wvV3VKRvcwhx8Cc5P4j55AVSegJQSTO7fK1Hx7TaibFn
pC+JkFsZcSLZaoeVbnzIH1Xnln1roe3MaXogaWXoOu3xf7V/6qX6IBvjohKMqiMQBMh640JhU45c
kEilxun8KZ5WspOFpR0NBJ0Px/uLcrNhf8xQ6XVoWdEn9vVcdFrHA6hi8CdlFwz7mgCIIEim8gNb
mJz7tm7SqD9jQnMXAN7Q7kCd+9rY2KoDIicYE8pTJay1ak3Q2CtlFrrvIzAjNFO5DuXJIlm5j9v2
ParIOzDpVjy6i70Xs/OL6jIIjWg1lE2pSlOSFwL9lgH8AsGQulO8B9F3Ii2O+uaqxhSjioxmeZAw
4HBmpnhSKhkJ5Eg4QUYK/YvjUw7Hs3TumB1Fmj0PEXHVox20D5OGru0XAlm8vug9MILen//ZD4GM
KYJkvGXkHxTCxRutS5O0nRI0D42ZZ7TcCkgkcJLEzWdcP4r9UuVvboIxueCORFsUdhsz7EwiohFA
a+GUDoeWvNReBTAQyJzvj+mmVZL6FLYI7TMDZRb+8dqn8h5YgSEhwkkjDjlnQMKmam1JSEvE4KUS
ITIv4rp/6qa3TMu3xuOCeTqKq7Pkx/zPhQ+kM26+a/MgWgvQU1MLJykE9SnQF/W6DlMUoZ6M7vfQ
ZyaexAOUBxsF6lqJLYGVMKNdBvc/gwYUN18BOLyIbQU9OrZIpgGel4TyIJxEdVWAG7ZHevu9fBGT
VdefI9yB98395OZZe0DKYPegOwpJRybAqVtFJ2UiCCe1OCTCmsrFgxLP7w5TaDc9ADqTspYgYeyv
DN8m5Tl+QTBrqok7qCc0iavBTlWsIY/MeHJAwY7ei6z+QMEu3RTDfoIa9pg5ZbEwSfRCZT4aeXjd
wCZEOh7H0PVSVb1WS2U1yTh9utKicEQLHWflwia7qWvACaDhi+5xNJGj1YnF8tQEHA+Trk2nklSm
Mv6Km+cxditZcX8NaWTxlGkyX3KAWaugmhLR8IINh5rK9eBSuSk7sepwXSjfwTuIwjrd1aZVOvwZ
/zQ+sbRwaTpvkrOI0eFuFB6DKxTtpEy4nmRdqkkTPLqcUFhMpZUxvZAQZxnS30FulV39jKc3kcGz
fw7FhffPzICvrTMDLpuqHapOAPVgZ09I/lRoRvaLyCzlTdnIlqqt60T0AA267/o3Gf+fUYPDE2hq
dO7wbMNnn46tPuoFwrZxlXZbTiPmVExrATVSOTmE43dtrOIAMLbBUxSCSqh2xNvXbSA30P1p2oWd
OL8IQH3SGhoFrDJBsBwEopYYNah9PkFAO9VP1bQuuN/dt9qhaPwMItB2PSwdercXCeb+wigTukYy
YAiCjNCVA1OGLhAH1F/dsKs09MnE63F85RoAfjZ60X8U9hg/9AJwqGAxnPL3Ud43+XlhTdgM6c+a
XHwPs7P5qusjeP9A26nG3NMSwTQKR81RfHkKhMfRFOPCXo4jbw8UOg20kwuvDwDdmbmf0r6ohK4f
TvwWOkaafNTI4AYi2srK37H+JmmrSs0OMcQluGcD9YGh2Jdkk0wbqduDwSyrHgehN5vwJI2uKj/o
UbVw4t1eTtcfyKxTFwItQ3i8kOJeei0NLnSjNvS4XJwWduNNYe6fFfh3KpgV0CCqwgG/PZwC9Oj6
zxr0HwSxQeU5KVecetJQPBhtCYElpiDb1pUl+nuOHGPhqU6fBegIBm8LPiHenPYK5byiqUdcVEhL
Xx+ISjSVuhQIw8mAYsjg5FmJ1j45kd+NUZ9WuVJ9NcjkPNRK5Tu8MHgc6GZM9Iy+96meLbz15hwF
7e9I3cNN8ABiTsrY4IY8JiDlS5Mcq63kMmhg1dS+P+S5XXlphTkRkRNPIynFiJXXuHc7iNEKJi/h
4f/O9a/3Td0+5XD2X9hi655qXEsZB66RU8LtuOxNz74m/7f6W8x3kWQFKH6GyTo+FMOzOB4QxyoL
Q50JQGAfbSwCwln0JbAxdYc/VIkiDiedf0v1h4avzCLvnCJeo7Oljz1NBbO0ED20SWPXxZvavI+Q
kJryDY/AQ0fJJvwCD7WareTBa0pUiafjlLsJUQ4656+J3lsl90iaCqIjwraXe0hV3J/B23cXBgDI
Dx4eAGgj53XtnuVoKIkiciAyBeBDtsuiih0doHGgjcsmBtxihDzSNNYLEyfObosLu/TPL94AQxU0
qpyow4lAPcHv7Aj5f6WULNl/1FIrkaELwP0SSjfo9sgE9AHkogG5h5Bwr9ih+polBWiO0c+A7Zt7
S6RftzkR6lZoZ0NuAimsG3m4VMcGnDpw99UylCyiP2l5UFI7RWI43kDqVOs5s976IO29vxji3AVC
6UeRGkSDNz7helZSTu6VOMBqKGG3ilWAelTdU/3RLHUICYDEPQhSkE6CCNqr0TAs7MvyFBNbAHXF
hNp3NkmeFqxy9XEskIldDClnPg/ZXhkMvDTpi5rA9ed1ap8DvYvcaz0cUOkwy+gohtaAsnPSQdJi
PAVgFxx3yub+tMz4KFQTUfIEiAWHFpvyTbUqT3XCdaeJfyFC4U6qS4pqNeSZI/ULS0APp+vgHN0J
ILZA2hKNqehLvR6iYWR6H8iQNZAH0GqHZte/IIWtirtO9wBJlI/3hzYXPuL1QjGvKIEgXmbu7k7m
cojaStA0AOnt8zAEolPC7gpeAuYOZJ8kDP8pwmI+i0GvbdM8XwqgZ85rHaydoL7FR0DvlhlyKaep
WEdGdzrqkAVoW9nkC7fg/qQTdK6W5Hh+1GXZCVZBMQElB9qSwiJTU9RgkPtWQWGsjvlhkhXumGoN
6FeqJEDFEWqj26GFx0slzUU0kD3L0QWSj0brROMk7rhJr744VRqt0W8zZE4BPGy1WLdaROJeG+nn
RAwlWxMBKJ20RF13fgmFAdAr2qg8NY5U6+9Qrihdrg2FFdenkSOPjWy2SCOvZH5UKpO0Es4bRaqm
vz9sQVSLbgKQVqE5SWa29xDyVRBlSX/q0vyXIjZPMveh9U9ddSDSecGxZg5YHa9iSuKNlM+NY6V6
A2BbWPQn2XcMeRMX/sZAJjMP0XXbf3dpYZMs+zWS3so0zhyn1Fz4gNu8C3KbaPNHSIZthKaS651U
dm0waVyFRIO88oE/bqEDLOJ+LNGO1k9ePW3yaJtxwFPIn3z7XLRouKpUsEq/5nGw8FKYc3GIfSPV
pICSENCk629R8knpQIoNaKH/u2o/R+MB+gS1amrFocgXBj53gqBUj3eZjJ4RFDSvbY0aisBh3vYn
sYk/JpCBJZpqClP0oH52XAkpV6sVl+Bfs4t9YZOZa9AbiSU4AkCW7XOfkPCKfbcocYUG2yIlLjcB
sIvUcQRBBz+fbBF64QuLTSfwZlcjs0grq2BE+Mm4XlznU9k0bSo00KyE2GO8qdqdku6T9oHfC40T
gfsW4lN16QkxjtDJzvfTUhvG7ApffACzteo2q+SRehsahBwlzcxByVf+Izja3DZKDlouL4SeSyOm
H3QxYlzhahyrWOZ4FA6DQDZVZuyUVl3qCZu7c2nO9r8zy0TTHDAYhRFjZkeOrIUEVN0VLl51EwF9
lWtoPBwnU+/CVayYmeLeX9b5SQVFA25fpKpYRh7Or3WuIxijlr1V/LpJnnPN5MajBKD7QkA4F3KB
0Q+JDIlawwvlej6jMADCnq/7U59/9dFeDTXLp9rd6GPZpcQs/NV30XzfH99c1oLSCEI6BOOjPenX
Rruiyfmmw74Bm82o9460UmQ3hQBVa3GQ1lDWettsQPobft03/JPivtkvF4aZa7+sDD0tlB77ZdoI
4THyh/PEJybtRq1xNIVqCY2R2OQjUG8EXore1R5IN31tIN7qoX85ReUmlk9h9VjxzyIUTQfRBf5u
8JFnEaEQLq/17uX+N8+e5xefzIQJpOqboS0wV2qH/KiOzqqgXzfcUml8bmpQm6Adq2hspyr112sS
Dn3RThJBssDYK6vQAT+CRMDa9uIrLpofU0htBNgA2VP6Qc5GfeJAygp0oFkY/qPI7fHWU4s9+m+2
9UFtH4fJ7aX1gJfg/dmY2Rro7UcNAwc8eN1YWje0t4VCydHZcLNpO/hPirSpIijjyA+VskRAP28M
4EdAi3CB8cxZ40fTkHCZgn2INuZ8HUjQT4M8XPLJQwck75YIMRbM/cSsF0dbPChKOVU8EqopsSpe
dcb8PdgGroL26BTSlPdnci6TSWkS/js6NlCQS6lJ8k7GhRk/+5APEzXiQmp1kwMQUcuNTZoHiPlp
zUaHs/kDD4g+NJe1+qH2660YNXuosC6s7lxYjm+CQi9q1ABOsIUMJe9E6IPjm1S+eDQ0v0RGNYXA
bteImqWDx/wNCs0QEw20LcCGYB9WgAxdCFpmnj14gcDDfoAUPNsyDcRta4QSVr2snkLxyFu9DwnL
ALJ84sIDa+4cvDLF3J5xNRRGLalwsEp7qPJ181pRNqOI7HhuG33Wih0DwY1+jXzh2KeHBnMO0lcW
0sb0wsTpf73ZpcT361qA0AeYLHSTM3rZNIZ4iWiScWhwW6GwrEPAAUUpHaEwYwUcV1pjhL240x5y
7KDQRETSvxaljYby+87MHJI3lpjDaxCmgE+lTgSV1oNZ6Zsutf1FINuNEQUNhbRxhDbaoYzEXJXj
FNR8IqINXhSfsnHb1RQswSsLyPMZK9QAHkWQYEfCkDl04H16wodKuBNe1eEdogFyBWWA41/OF97z
wGGgS1FCwAwGoev1LwZZjUFJE+4kDcoIbmQJmpcuAS2YjQR+UZBnoLtZoHUw1KWYkegQXa7gz9Gu
tGVxn4tOxa318YsIC7kDxplhR4YkD952kHZB9ycLlezDMUvLoAp3xrhreRt4jPuTxYSc9PfBvULV
E3T8DTDJ68mSUig5SFoY7eLGGVX07CEiWzj45kyg1QH9UBCIM4AXuDYhVD5aRCMS7YBOAv3iuFqq
kczMEXiL0TFHa+QUOX1twBCiMkQdKtrlnYvezuHv1xrIWzz0IPZHZWHYvZGmRtLWYxPtUAEekvdT
rtsVOQ1/ScFIlwKniYi7H2AVvCqZYTSynk46V8Y7QMvkYM/r74sMyDNLQRELWAlcAiqe8cxMDbEh
pVIR7wiqtdxLhd5XfaEecLsxENfLtHMI3YsIZJjTqoi7IicgPNkN+ibvtv2wTcESdoib1V87LnC3
tPeMop0gnXY9FFXs2nSos3inmQnyOEbbooFiIbcyO10XNpixNLwcqyqBDcnf6v27YCdJubD/ZnxX
kiBmR0VPBYpeuR5GkUTJoCEsB2hgFWmmzi+89eaGcPn7zKNAQv0amwO/39aHEZ3Cqt1zS9mJORsy
TaNiPXAnGoyNzE9inkv6eBfyh+EoZDaeyn+/2Mj28CJANyr6sphYghiTX8ZxnezkreBb+e+/pHD9
2XpgIkfyEEVFXBzM7Vd3XNEogRHv8uyhjh5I6Pz194NvF+VUIMQRlrK9Xv7Y61UQ+/j+8dysU+UU
n+8bYFup6Ajw2RrOJ3qiAyzB+NGQhX2gVOkuMVsoxtXuV0msUTSl1ByftRLkffa3/75g9OY6h1mU
wwEOQvqLnu7XRtM8CJNR01BmepW3/Z6DEnJ0Ds7JXn6MD9y2hsA0+RiP963OGAXNBxK9gBACrc1S
fZQZwW7KpckDvWPmTL7TuPESmuzGo1EqwUUCNCkgNVg2xh+ymOSATreT12/5p/GPv+DObGICkQ8P
gjXwKKEehG7PH96Di9dQX7ci1LK6yZO32mv1MkSUGQryz+h4KzZLiia3g0ECHrNFcxHIVLLQ1Cmo
dDVWoW7kF4ee+wZl4yLv5k0wjDofzYLSDikYYE+xpgUeNwkisJRwFlUyRtYbCkoHIAbUp/urv2SJ
OfblpI2EsYOlmNt+oQofSJYyOiXn3jdzcyzTAYEqWEaPCm4YtoTS83mDWqIxecARruuFzXrrwdc/
zowhk0USTDp+vOG2SXEsw/0EoorOuT+Em4uYDgGhKe1OEmhl4HpzigEXDmXkT15er31Q1nIe+Api
xPX96r6hueEgXkFZUwClETqhrg3lRthUVVjyXpQ7Sgd6Oy/OnTx5uW+FSYFjy+B1ghyeQZuTUOJh
tmRgJBLA8jXvBetUOKBgqo6rzvE5O3cXe3PnRmSg4RkZHTg0YIDXI4KgbIpiBs97UDEeIRHJW34L
eMnC1cwmBOiQQFqJhhNKYCbLbOzNj4QYg+p3XvHebVL7OLnj6g16m2/3Z+52NODeou9g9HlS9nDm
8gxLJNgkNeu93/LmUXq8/+O3XoaMFeJuNAXhXYeD5nqq8jLOlaIYeq8fHHB+oOtpUNxRcbqlIPx2
41NDaP+gj3o0qzIlED/V/QwP4d6LgIOwik9cNBuUp++P5tbJYAQ8FKDA/LkBmEgml7OpLEIYSTeQ
NlYt/YEArQ9JXbIQWc6s/bUlemhf3AAtSdVM06fek14zt/3y3zJL+pbXkW6SJYZWJtsPN7s2Rf3j
wlQqTg0eBDAVP9aPEm9yTrvKbHUFGdvc1Oz7MzjjbFczyDjbhHOt1AYYG63sKMd2/9AvEc6wsOib
ATFhRwzpNF+r6dw9hI9dYzYf3a/WDrf8qt2AhKr9dX9IM7f19QRSr7mYQPTj1qTIYa9Z1dEKjI2u
5PI7cNBsgO33pwUfZFsK2eGxXJNR1zZGxAu9h/a3KrKyNZJLqLBNnggJ5C0OO8DcXH3Fm7bWOeHv
Jc+kPn6RPvvHPH0hArPwg4O6Hq0RZ1nEcdgDgTdJdvHVFPZQwNSq61cG+qzHCrs8dEZIVKzvT/Rt
oIJ5vrDMrKvGiajlJbAsJ44eu6Hi6tO4NLuzDop7CrheYLzBr3M9vDJrg7jpRJyG+UZ28bTzQEuk
WvEDCPHV1iygZMujZfNJrq37o/vJc7ATC0jxP2QWSIQwN1gsRmFTQ1jei3eKutZDa5V64QHV6TW3
l57UZ7PfSO59m3OHJrJUCM6BhqTwvOvBasgaVq2RDp5/BivWujGNw7ANl45mlhT0x2WAbaGtT8C5
ALl2bUYs+yyfRJhJd6pTrAOHQIrzUO2VrWHV6247bLXH6GNaqW7wIG3uD3FuPS9tM+upZbmuTFM+
eKrbgWIbknBb9XzfxO3jCicoEjMAvEN0ARl8xkaWAqYnE9iobcGc1vomcpt14mpW6cpHKIuu9IXQ
gN6aN65yYZC5hzI+kYemhMHeAh/GwhYQZ6fs4tcZrxhqf/SHDr/OPa+qY3kiTvBemNOmM/XNtI62
lZ1s1U21Gdx0Lb7GB+3NP4weeVy6mOZOGqS8KMMMSjVIqF+7ja5OpJToKI1VdG6e5a3uJOtuHe3q
A9m0f1sT+sdLL8wxx4sUq0lR5OXgkW+yNp4b+Kq0ihzBK9f9Y/8aHtL35+x5ieSNRSWyZn9ul4vb
Y5woA6dWDF5XganK1t1yo1ammdu6rdrCljzLJnoMkkcIY1nSU7cVtvr/cK7+tNsBEYb0CctzEk6I
dQrSDF41uXpnIWYeeWdhi9AtcOOxtKXvPzaYyS2isotHHTayJ7AE5W8KFL7yfd4dIYb8pfIm9HWj
JTFIFpn9n6n91yhzMataoAppQ2BUNaHt8zHtxnfdrdecCbDbnv/E7aF+xuut9IZbkyvNYumuvD9q
POivPVhu2iExSI0PGB8ArNwSS/2DJl3SIwo2gQt/b8uFTUP35v8/z7dIIFJ3fAT+VmQ/HJ1zo8gh
zcLhMxvvwCUBV9Q0+OaNxoVf9cQn1eAlL+CB2QBitSnX/rq0ajdZLfgN3eM348EVBfw4cqA3nXSQ
hgp5FeB6D0TjD1KHfhNTeu0P0y8jMNWdtu3/qK3lf1L+OTMPlq7k2RPowjo9KS/2ZuCjboAuF1zJ
maWBIvGb6gdsgq9ENMXU0p+rP+jXWoKesq2i/7jthVXGbYsIGdNJ6DC/vgMxJwFHUWVtOq/2+tgE
CDlf78rMjk7GwlU5f4/9a5iNLFvOiELgfgaPf/L3lGpPcwyrdHpbNyt72NbmEvv0bPxxYZC5aXDq
Af2Y9tAzXDWJZRz8lb4G4XC1EKHTCWOdSKGCLODbhvYLy2ff1z3SW4IIVafE1KEhlTtc6ajVpkK9
prCgL3XfaeduZxQcgF1HihBPRcZr4pIIrVDAHFq5rXzhJJ3b4Jc/zlyKQ6jE6HjEjydrMJC+cgvv
9dko9PL3mYOaxsXQLcTvi/vMfBoeBhvYpOopfheeglNjfeNflvb4zAMUgqoaxAZAiQhkCxM+VYpc
Ar0riV6buyNZVW74Qt6MyYxAIvtH/Vhcn7kH4pVBuu0vtnXT8EIr+jCIp6IZZI7wwSVm+q4+Q9Fb
eg8eA8mmNPpL45w5TcBFD1iqAsI8lPCYMFguE02oO030ev+xA6ToIdmru05eQYBEOCiu8dI+1kt8
4jOuDygd6rZo2QNl3Q8fwMVQpboI9abmBE8g2/EFgggU7fBL3anNNiLufb+fSVrQ4j0wVAZKiMDO
M7451apiTPhzr4X6wnM3rgTe6qRN363RtpCVdh3//QULn0Fqmeq2gdabxZF3nKC2Takr3hDYwRH0
Ceh0KkFwE5jNaFaZVf/+BhvN/WHebu8fchNwfIAYjhKxXnuPEkVj22ej7vEyuNdexiXG1dtDUQZ6
AH6CPBMeS+yYhravZa7hdW/gJtP/0z21D9LkNiVwggvJmFvngKWflDxe1SBaYBwyzxIlAwsSugyK
Nz8HF5HVBnY6OlYONQTlryMT1GOQX8TBCIQTmtavpw01hqluRIJwOjqW6hZNcEq8FJnQeOr6oEdK
Apvrh3WbQjuvbYg9D4A/Mg+4T+rdBA5IaR2mppuc+NBcknidWSY0U6Pa+FMYlFl9bqFs1SqsYasW
bLRsDysU1OQ/FZ6A6sKDbGaZLi2xFa1g6PuEdLCkmDow1m6rOYdmAvFGny7gb24uF9AI0PIp+tsB
NUDB9nr+xjYXugq9DLuI34SRE6BpX3/9y93DmKC76+JA4iqDz5N+DHfqNl/Vx/s/fvv9qDPTkBTP
RoDXWBmkMGwKPFyjaGeEu1LRTJW41bSwaejtfeVjuowyKuDRP3mTG8SNAPHtnmvTYpcBkwxg3mtP
agiNLeyWOSvg5oDOLaIWBNrUJy6mSUh8IiR1UeyICXGllDfDcK11m/vTRc/j66H8gOAkCb0xSM2w
D2zV92l/b5ztjGEV8PvRguYDRK35JaA1aweFJpCP0ZcffTRAsu56ML2ktP0IGukdlQZaI3IfwNlZ
m/3iW5rd/ygBoRUaSBwsD5XQYM6YSa1KTuT8bKdqtgylHIt7aB1kJkEPHT7q224jHQsglTuTpKuy
OEyJWS0BNm4uQfYbmD1USqSO6oDLdv9H2nftSG4sUf7QEqA3r7Rl2G7aTPe8EN1j6L3n1+/Jutir
qqzcSowuJA0kCGBUusjIiHNODO777CVO7tnj+3DPG+tpL58vHm2HuobSbhCEcrDKsPVGT/KncNir
nvRi+fWhxF/5U3rYjtNx2BneI4r8vhDoO3QDOIDf+PBnVz5DIN02d1OAPjxe6ac+L9NPd+kj9TgE
AqjEYelRK6UTG7M+tFZbmWg9+g3a3PuHGEoJb3rt/O5syals00a3b09G+ur7R+x0Tu7KtuY0UL9D
Uz/8e+5abuRFnPCZ9tqkqSVU3FCHBCgTfEd61lqzryJxrsP5yRgOrdOg7VziRO95wnHa13v+0hC1
5025rTJjhSE00FRHV2iCSfe1F5GXNqYvh9OATvMLuRnSDeHybGVjJ6iRudThajgxksWTD6Fr9McB
j81b/lZ5AmuKUekWQi50pgYgibJWxtYkRLMF53efHqGhDmrGa/44PqMn78Z7ibBmkEglgcwlIn41
qYMkbmoTKQK0++fDA/o42OQfCG3Y77Xty+jYcGg+03feU/Eq+UlGiL0BZiK6KasIKi/nU8otXe+M
tA2JsXg37ONdvOv2M45Y3NtoU7Bv9uYhPg77fAd5Dyje3MVFKLqLN4cJD/J3YsdfHnKwI0ETAaMN
5wgp9MtfY8XGoAp604ZHg8zA2xBOroYm5/VOw3//+EK62U7cGMK8//krd35PzuasruShxbyjOYCE
Oou34jyhTTlnheg7ClMFlp0uYY2AHwCo6PLHZcYsN9O09UAL2nKAClQJ9TLOMbo6r+iQhYIBhM8B
tQAEjtpwkdqPCwT0kzABK0PzwFcxLD/y1eJHzBMbvtpvlCnyU86u3FoeyxE5hAQwUTsG9fU9/hVN
B/MvZQJJ1y90R4FLBIwaCTQaYzn1Q2dogpSEteHWvY9n/J0hPAqc+IG4l4uNAyvAcCKuN1Fvxcxd
DsbE2shFv6Vhakcur9vk9R1HfZ1aeUT5SaVP5OudvX1HV7rdT9MvPN3e3Q5QaJLAabLAJwUWilzp
OJKXw9hktdWaGNDd5FHAkVOhJ/JcHFcXsZ2EFqb2xCMmn54h9MThoEEYjajDArV4aTHvqr5rezEN
5ScdHMqjCLXp19gDaMnLj+UP7Un1CxsMvE/jkMX2vs18Hv3uyqNjctEHnjQqJgJ9V2CpKJf0KLPS
EO0RBLig2NtC8xHSWYVze3av8uNkK6KfO2oeuDtIOvdyrIJpFf2CpF+4esuz+lY9mSjCjd/ip/mb
vld9Y7cFhZuH01MHgfsvrijVVemDtk+tbgqlKEtQYB+SKXgOutrP5XFxIQPxhERF+kMKtqPlCR4I
R1N0j8rysdoXO171jnXssbegl0IoIfBnl5NgpTOq1nmWhesh3WXPo4xJ51aVyUjoXYW2blBeJS96
/HFppG7iLuo79BleSb/H/KnO3Oo5e98Gew7mxy720wdIu3/Uz8KH8DHz4u+rjP1ponX0pYQmKzjC
tPyXIY8giWgAKutPyz5FR5M3dIFq36PHyG6r91+3txVz/5JsPWYTsQKtHG70Mop21gRI8aexG19z
p34Amrw/8gJMphciDbz+nyHqqtblUaih4ZEh0v6zqM5L5I7hdj/dzzyXfXXRkXMCaBkw91D7QmPU
y9WrhG2OGgJg9pcvJQCo8Ov2jNHP1tPy/PN9k9odk7QA2VxixhQ/Dw86J+RlH7Ozz1N3QV2lGco1
+PmTv3rR5+CriMD3/ZvwbqHcGB+QIsEDc/0ZfRg/VMnGQ9AvNFtug9ujvCovnIaJaiYBsiNyoIcp
ZAl2IVmvzY0PH8ZudbTj8D11ICzylD63Hk/3gb3tzwxSG0QTuslSzDUL3U220dqzfFKDrXHb0Mgd
rXnsuK2Kyb13dczPDFL3IshzmajGGCEUDrz1yfLjQx/+2hy8eL1+H3H8N/OgnVmjnhi1ok84fSdr
TSg7KrAA0x/N+XN72Zib/8wKdSEqI/q5mt2SheXOfEQfkCPvJXtV76L3BeWBIVZeVYkCC+Mnyhr2
eId6qdd4maugnjgEo7sE67ecx0o4JQNuLRZ1qreyQue1BLtDDdBGIf+B9rtu7/Z2jtA5P1geCMDt
y+om7nchEHfKB0Sdg3onHhEI7CAIZEfO6vOSiswfBSlaECVA6CIgq0tXg8CkUfMUTAPDnwRcDsDN
o3PV9KsIinB5jo9VaCH+6AGb6cMmGP7U731Qvije4I370W3u459NwAtImFHY+Y8iG/EsMlYiOY2L
BT9KeOh8iMW4vTOgF3HySd7rqn97v11VZ8h2OLNGq/+uctoA/RgRd6U6qZPi4fezskukDIpgtQX3
tjlaSvsUYp6bo7zjJq9YixKDG73KnXfL+y/JT7ARkof5U3kQveFr+9555UELpF300MA5ZndQqZbt
eRcHw6tJ8FlBiRcZ53exIvjz30U5r7RA85VIxO9yxTvhQdirjrJXQGJCNyeAcV7SXY6CjrKrPgVP
OujQYLKNp8QD5ug3dD17BFEv8U/FER/FECDEe16RgunMz38e5er6rdSEOscqKXiIvrXkb8P52BCW
H37nnDXibUCaTGvGTdGqGYyJByhy2Urgv0u2amfeJzdSY7m783FRzmgUxEzNTbL74AqSB8GekCdL
/NWP3QU5KsXOgrc/t5ea6QDPbVKHHt3fM6tfYdN6zvG8Xz1lN3plgDbZjuBMHvA479Wh4U0qiSpo
/3dulTrVI5qfJvOGDSYG6bdtNzrpk+qWfusOP26Pj3VPnRmiofmQgY90ccTwZk8LwWmxrSDzZjt5
um2GEUUR2X1SBgRYDLHnpZeSgNMwpHpOQ3V2B/0zj74i3qFkvBXA9SBiM3gsQD2AnNkzRyglXS8I
hZqG0uCIyR1EoFBf8KG1fHskjNcCiouAzBt4g6rAR1ya0etenttBx/Na2gP0JTotVEk2FN65XXB5
lqg5E1R9VXo09Q3RulGKX7vYRkOczFuHY8WJ/phTdzYmyp2ZaIhQj5J5spRXXp8ezMqJ8tf5L7vu
EH8OiiHR5IWKHlJ41LUOYa051aUcKEHrLs9/d/Lfkr9OBkD1hdCVggQB/Zbr+nYdJr1Nw1xZHMwY
3wLD9aPwg2I9WGygkVM4nNt7iTHvaBQBVAXSqMjUndDkZ1tWia2hLBTsJUFw083Tju30UipuwvPR
DL95bod+9YngK2jzaKQhtGZnNNmK3Cg6tLzaO88KtV97w2jKNcEuKm0xenzPjbdI4Vy8bBMnmicW
+Koo1iZGkk8FjgTotgv6iIRW7rU8jgLDV5H1AGCBaCzhlFMnHLTCtehSuMTG6ZvH/mPmMT7ZFoBh
R0kA6Wyae5mYbb41EGNGE/nZbZLJFWJOipH1/sYgQOuCspysgM1NDWIsjKwWkdTQD6XlFWisqjmR
ej+OkO8Q9goPP8M8FWfmyMKd7eR6y0wrMZCoSR7tkcNKZy762bcppwHO7CBHYBeENbJf6kN32D5u
H0OeAeqyrQpFgWw35ioqDmDfmkuQ9nei/Po/WaGpnGM9ilKpYBjR63hvPqYvCwcgwLgvzpec8kz/
xxCmumiRLUOwLKU2Gnqb8S75mgfPyt5uD4Xpt/5ZEYu+L4xEkbcSlqTCB+hzND24WkjEiry0P/Og
gNcNPA+KgmDbXm6rXoiruoJGcaiKQWEiuEQbhZaXg2HOG151CE6gn34Fw7LaKCrrGgm4vvSy1EOV
rkYzsNJZE6/hZSGY5+TMFjWgdJ7mTBhhC3AoANoSzrFnzZcM1iMgeXiggm53OV+Z1pOyRg0u/PYr
i18WXnGBNVXIRkugDKLFNRbk8vuJZJaNIZIw7nXMob1rm7/Ejyh7yHlZPUZYCmmrfwxRd8kyKRoU
Wlbc43+6D5jKF/vbJnh65PIS7awpQzxHqrSQbL4COJppT6ZSSsOH7nnczxwQ3PXXiQQ7lkQDTwI4
aWq9N6BN+yZD9rB80wtUs21FDm6fRfKFy5cCYdMDEkQk1a9jCKGUZ33b+izMrFdJu8vBR/K44A3W
MIhIBIIe5KivOiTVsWJGPcmdVcgGFkGFPh68rXtFnUMYBDKqbp5KuwAiUo9WvWjmtuuHLMzffgOL
f+hcLfyKPhK/ebMOrS8c9Mfy2XiJ3dvzx0hEXtolR/bs6mrbVVo1yJ6E8VsM7rPqqKoN2T1x38gH
tBFAbqviqeowHpWwSeoZQN0RwSYy32c29W6YtlLCWGtbqO2HSQ8SV31sXxfRnnR7+Naa6EUCrXJ7
/r5+3R4va7/AKnTMQCkDI5saLjp7bUk2ynjPPmCU1YNSeTyk2rWTA0EJoTGK49CTwYpejq4FDzcX
hjQPje8Sstl/X3ZG1RQCTqT7MCnbUL5B02vIVqT4/PhHQb1msdfZRicf5CFvzxRr05/boW45sTfy
dDWTPJS9D9Hm5IcZORpo7KBjNe4dokdFt/zrYr3RU2UhsiI2cIlImTjWd+nF+J7/Fn+WvyTDBd+/
/9vu9niBwSzWH7axRNClulwbc8rUVlCVPFxRrg2Nr1jy5Z/Tp2iP6ETR27dn8DpOgDH0ZIToLzrh
XfG++7XXqqYbsRHsL+S/nUPBcX7sWTyzQK3ROnYjyHCwUL6BwV4+DbvNaXaK9ytBXwfBNZEZuj2k
6xvwckjU3i7iUVsXMqQZOXDTrfYQKYPsJmfiTp0Yaa9+PnOUg4BybRllPcwshLaoAdsC0YQgteMf
cA+234eH2U3d77GH3gJIu7b7+GHyXn9vXEwW6xCg5RCor4iPUGejxrt2ZWXhJi5CqX9amoNq7q2e
k4JimIAYGyStAApGy9Aromu/FUVbzwDqeNp30Gp5zWQZuxDaBuDRQlAQEvonVsWZs4V3H5u0XgoA
ZwP0CJ927XSHsyXzlGGY4wB3AfECodLSAOcktgSxGPUinKVA6+/mzDN4chA8E5Tri83CXLoMJpbO
66sDTAi8TB0jnysjtANdlgCogeyibGy5PgjFiIAoCrRj5Gc+NPwBB1x3v15596DCuIwubFF3fhqP
ldASW5D9tn6agEIe4/spFF83X0OCtTh+SbvBhUaRl/qjOz5nTrFr3fp1DCpXOa6+uuu8iZQhUMJ7
Xv2Gew6v87CXk0Ft/0rvGrTMxQ98k1zRW0C0RedUJNN1u3Mi93v9KCIZ92bZPNGpU8dLygFczAzZ
1GebdknNWkUjAGQz3dFu78eD5Jt73VFwTdRO4mR7aZffN/7mGkfdbR3p/kd/6PYJctKB4qKi74qu
6tc+kOjPYm3LfvEkAXuW7MCqxI9VgOBMwX3m5WDJdNC/GoksdDI2EJLiPF/+6saK1lZWE8Q1QI3u
Vh68m3WSZQkyYrhMoN1JJzXWvssEWcHrqXlcsA6xk8+7XLGH5vO2k2dtS4j4EUkcMMQQpF0OQxGW
ds3ReSNs8jDR9oCAAY1s8pAfrMkiQg3ArCMhjoDm0kq+lnkUtwaqGaH1hYa/t8fA+jrkkkmWFdAZ
uNXLr2tFLsl1KyKLhQDped7d/jprJUCiA+qCiIhB+OHy61NZTquct7jZVz/vPg01rGIXKTuXSwhj
ubxzS9QJnCcAhQUZCyH39j5JbIC6bg+FtdgqHjZ45aF6gPf/5VD0QhBHcazzsOm9KPfq+GBUwTZx
kjMsK2D8WqBDQZcMbV4vreRbHaGurOVhl3jqcmdFjqU+5bJ3eyysyTqzcpX+lpoGQD1YmadQagP0
DJX0x9smWPsKyWqkFZEdlSHodDmQDh1wFnRmR7bEMzxehY8RXaG+jGADfDig32g1wiTV9VnPcCTM
KhABPhFsRfKs3s9WB70cbw+EtSIoEICdBl4C3rTUQDIolnemhHVvO3uc3Qh6dNphkPa3rbCmC03d
IZuLt5CIk3g5XcnSV0iM46BsqW0548vtr7PiX/hDeA9gxwB/oj3iNgjRpm1k824+Ivp38261p9iR
t12X2kX+TduJZeaIY6C9ciwT70S7ekOHJ8Y1hVfeFe5KnCFIHU8YmGVL0z1arLSHrvJ04TDqwfC+
szhDZW1t5AYs1NwAh8RQLycS2qf1gJdLHg4Qt08C5Dl4crqsDYF3GLbEqbkCXQrNm5QUXY08NKVD
+1lER6nweM8Hpg2iSghlMiT/Ncpv1iPaSw15iVj3B/I14z2QAbnKa2jNmip009EBKcRhxxVwOVUq
2k5mpYWnJfhoSGa33Z2Rvt1efsZBhaInNAlJxgzVBep2mWtRKcZYwOrXH8hgQDZCQ+5cdIrC/XPb
EmMwEKaABeQsEL7rZEbPAqFYrNsyr4YiBCUEugnQpE0mzgOEsSgkowADBt7jVwDQBbxYYVnxJh5G
p/rVDMfY2sW8kj5rHBKQ0iYgpshd0DAJLUP9Oy7qIiyNY/MFgW4ee4bhaXAW/zFAfsDZROlzs6ro
HV2ECgC7ij3zWrmyZkmC1guYb8AlX2kS6nokJapVnd4e23jQ6kNVHFB/+/vlBrqaNE1WUGGn965g
qFkXb9BChYlofhJgYn66bYI9kP+aoDFMuWEJsWh2kFutyIVfzs7W+havAQ3LCmJVTBXkzAnn+nI5
mmkwa61QilD1UFPKkSpXnNTgDIW1qYh8Nth0mC6o310aKaS6G2KQCcINm3d660XkcDgZbEYlEblY
CxrgIIciQqGpPklspLJaFQWJ8KL4sAL696S96rK9AgO2ut3MCVzJb6YuFuh2kmQzXqDgl1A3Zruq
VTKaGNP0rv8pniuE3jvo+PXd939xpRCtQGTfoOMI4gdlaZm7ZrLiqkTBLGqdr850b2801uqcf586
kU01CWZXFmUoGsexDhFWxhMnGmOZ0EHCgJ8Hp1KjU61DqmlohYYhCGNg1AdIXU7LX9eUsOxnJshG
P/crrZLFi1iWJAOEhEOR3hkLJxTjjYK6TfQiiazOhAmMAvE3RqHW/2YUeA8BeIIrS6STM02R6plm
tGCfij8wCoBb/t0oTANtkVDxAQOZekgUEbJoa6mVxK8Mcm7Ddxm8XBnr3jVUIIdxS8G50EWStNos
oxeUkw1BttXWTp7Nlym5m3liRay6CN7AyAGRQgHkkSgHNstaoWLDwdQfqOxtYS9DUPcRKsdrZBc/
dJ5MOFlj6tjjASYTQATCFqBsL7cZVP3aOpGUE9+kE47tHi1VfjcZx7mcyhu0GbDiIKgHEjoKjNRW
k7KikeMS4I7WU4MpFHbgx6GV5r55rJ05qDJoUYG+RHJPdgneXu59vH7vHOXwOnnaLn5ESh7g0r0R
VE6OFFC+z903FIicLCj20+/b7oNVJQKv6r+/lYbtRHMeV+qIbIr8ZLwbqT1udv8DEo75q/kwfUbv
w+dy30JS8gnukWOatRpYeTShNKDhAWWUy9XQmzSWBAl1y3pzZug72bgk+7vYTtFm9WX4Yy2u9COz
19heX/oX07ltnXED4DLDgwkCHlC9puExKPJr5ijHeWjJrjn42+dQ2PHkpD9N2ONcb4wDRfhkSHOS
9ikSne3s83kr4wGojEXz5OUpaT3ls07C0bRHXu2FNafnpij/kOly3mSQwgcBoX6TwuK5QaDJWzjG
s+xiPNSpVetky8GGAUZddn+Ms92UqLtkGxrVAtDHhXWytigoIygO4AmKtxPdk2iO02bVNEQfjf4t
tVOndvOXfC/a0UMdNs7kawcBqug8GAJjJi+sUod4W5ZMKEVYXZEKNezfRsBDzDFuJKjuiaSnAIiG
132IBD2f4wxPgkax+4+pdYbMu73JmRbQ6JVgYlGOo3GkY9ugn2qD1ybEl6eaiPA0f/+sQRz1jwXq
DJtKE/cgKOM9uzpf1uBHx5K3pXmDoLZ0tI3tGCcYRCR/oJFoN31u/2olzkZBbehpW6uk7GBia0B7
1CzP2t1eCNZmAlZUJoxfIkZKVUT1Zk2sNcVrOQZidGzsqL3Lo/1sPv26bYdEk9TNo5I8LArjEB9D
u9tLl2pGmlUbi4wMoOQakFJT3m5/n0FPgT4Mwabi6QRqn0ndoE201XUjm1jvO+i3hOLOvFPcwdeO
0052tacctCf9Ob0bHrYvpLVdoBzARReC2EfLGmDLjQAt5Jrg9o9iJajOfxR9kaBYMES9ik0oPJQ7
ATWL8hD50vdoJ4ZymAXjPn2+bZHh0FVwuAEvxpseJHhqS5YEfiwkmIVlepZbJ609nK98F++b4dtt
S6yNg3cDCNWEC6TSyUrkRodh0YHeTfbmXkM5xemeuA3EWLvm3Ag5gWfR95ZMiM10LQ19Hn/7JC9G
b8jzT1OB/dgA4NCQT69e4ZZ2flSCDOyUH6o7hOLv/ql63I7Su+JnoLeUDkou4HZIy+sAdLjEcYYM
oo+MVlz/zCV1OCyxg7O18FssKCYck1+Jo71rqD0uuCwLLzoooeSXJTptQMhhOC4BOnHnj+qx/Fi8
+iH6WT4M97mPfpevFkIFzjPuFFTfmiiy5c7WYEo2MUpiLDR2r4c8J3aVFyNx561Q+I5t89B8WIMN
eKLlrPt0vwj38y9ULEFD2Bn7/23PUWfcACEq3cieK3GxFm+pm+2Tv69UnC3FlS6qIDZDAiBbGkJo
7w5K83ec6by9o69UUFMN3Rk0AUsteh5PFPT2kUTy4HKlKjWaa42slL450B3dILHBexedhPL+/7vh
qtOnBNnVeDJhw0VPFtn5A83Pj8zN72XvJT7Or2lr/4YmsOznj/JxhTRpkL9Pr8WO11yO9T67WCdq
V26SGHftCL6LivcLKehKb0OQ340PwmyjryHHkbNu+n8OKERfLmd2RjNFpStAIahAtP4+8hpWcz5P
R0OKnvRdTAYz/FrvBWd5zoMCkddqy07zPBd2uuua+7m+W3nPTmYEezaw0zSfHW456epVajGw2m5c
C3+EICPHO/mjh4r2HFj3lW7PIbdhHJmvG7voRLQ8M9saC3T6K5jtXGQK3qddvo8dyeHhCJhm0OKD
gHdQraMBu4UxWo2ygZPRwa9CX6q0FQ8AGzR6P0aclxQLOEI0ef5ri4rUDHWdIzHCwYjuCneDQoXo
K6EZwi+mUPni5YyYR/3MGnEzZxNorsqigwkGNwXcFx7fewNUCsO/7W5500edsbrQM7EnQyr/oDd9
0EBwXHhVRTD0b9thBS2AGUDnDe9dE1ydy8EkE15XCKOwTJDPWXCjdI3txfLjMnMMMWcN5WdIz0gg
t9BViDpFhdVcAHb1DRRXl0CWvUy1Y15e+pSmp7c30vdIECFFhMcNtTrpmNTTSrrvyU9LuO70QxLM
d/GP+Zsx2+NT+YR+5Xb6BfrXBgX36mn1a8Si43M72mg85qILjX17gq+kc4F7hBjkPz+IiqOGOTPz
mPyg1TF8y8tBxq2D7pj5+avq5w/KR/a0cbMoZNluzQIVYSXFqswgFxBqbBJkj1+R23lCsDlS+LN8
5Hlo1tKej5D8/7MDYXRDaXTCacor/zcU3GyevDFDrOJyEqnjsPUqBFZnmGjc+t4CFuPe6p1QdfOj
/Nh9a6EyPkI4IvelQ/QR77vDuBe/c9aRAci6WEdyYs9GWZSAHuiEQFHsNVcN8sNgQ7oOtyvPc7Ju
pLPppO+Fvkw3eY4KZMA8oLIVh9f49NT38MbmOLnTs5FM8daZeoWRKA8tKMULnmqR03yoB7TfqO/V
PaSFDkugPGvO7K9uGhSVrXrVV+Zv96u73CchsOEQ/oYY31eyqxyu0jkjk3Q+06eX3dnvW/pY/w8t
RnZmR7QzxwA72HTLvWyb3u1VZbm/87mmDudWTW1ZNpiK0dP23SPuf2ibrxzXx3MBp0jgbECxOiiT
SLqO3i2/HvP9Yvf25E1Y2t8okO+th5IT1PBGRR3ISRrWNk1gb3B1zwJ+kYyLR1YkLuTWLqKOpCo2
ZmpNMLJJtnC/HXLYuL04DCWqi1NPK7RrUyphGCBhoQKP507zgGdPfZA93dXemgcR3T6c6a66X95q
uLfx16fB86OsFwOICgZqA6ibQ97w8sxDSrNd+qUCVF5GgROtlGuXM0SGBe3Uqhm9bwFqo6F46BEt
DbkGUBMh6aDx5kcURGh6sUPr5ufmJUbqPTCfpMQTLFtsHYiua4knio9VVDq7yo4/eGr/DOdDWjJK
RJIK5B76+lQqC/SJMQGs3YY8J/A8HDd6raQI7dpzA9SJixVhlpYaHAodcNHyE5qUgfRe7gw/+TmI
dvBSI2fsraEWJN80R1Hs1svvs32O9MBDwanMseLGi99CnZNlm4QK2II8vCOchPe7rXPXzatSd34c
+tzuE/L37QVnpaVgE5LnpLhFRNEvt1TdCYqeJ4RD4iT+AnUWtDiQEEr6KYTGLGg89JGdrinHLGtZ
UUoFfQ4qxSJEBi+tCoCNT2lOwA0pEvN+tfxQB05BmHyC8gcoOUOW2IAEsnwFptfMWW2NGnCZoX5q
7SVypQxC9nVI6L8cRW+yLpQp9AVHfepEnIQM5OVo5rqv2kRqyrBrXaTZcqi1fheHA1BTnMViOFIi
JQYvhA4RwJ9Qiey0UKOpi1Ae7rNdldryn+YxQpIqcUw0qvkWY/G+b8HyR0+hUbsrMnfhzCnDx0Kr
EaUANHzUgLOgDkuuo0/iFK1l+KOuHau048wueHLvjMm8sEH5OL1Cxa1dYAMkVFQhS+BSKge9jEUe
OYtniLowxH5ay6iGIdTaQeggxF10jqqRKOWca54harNHst4KswpD8xpsIjokNj/m1dU3zpliLA5p
YAqAAkAwaPVFjacROn1pJasM4zazgXWu+8PY3XHzsCwzwAdLwO1BXcSiw8Emlpoqg3Ze2Ep39fyk
GC72OVfyg+ULAQ6UiYoJ0ZWl4aLGkGiJaaKyBQ8hZ67+KUCNG+2RRNsEQwJCcIJdFUELic3bZ4xx
xC7sUttvHbYoFiMxD/sEZXDkr3RQCPo9D9vDuGcvzJA9cxaCQZKwyJJYQtHr4PNwKuxvQ0ERzGQ0
nqDLH7W19MBYr3kIRqAc8rBCJ2AA5e3w0//7eZq+X/f6JEUFyjfFfn1Vg/J3ebCc4hlqyw+dd6gF
Z/Ws/eDwQKks+NWFXflyykqrL7qihN3eBtPBXWyiPKTahccjQjNuDuw4IHqBXEEagtZmESpxkOIc
2PHorq9cgbSDznsXdFTznmeKuVT/mKJLbrGcCDgDwPKCKZUPgTA7t3czK6kH6AKEDHFrQAubdgpo
m9tHVYTyraE4VvitOeYHwTO+6qC3fyotCLbiTvVT97ZVxu1+YZRyeGaF1gOTAaMdRJ+/DZwxMRwQ
6W0LzC0SQToKiZf7IDISSUoyIG4NEKDSxf5qcUrV0r89hmsraM4gKwRahLgTM3hpRZVTfTQrRCiT
ZEHJG11LlczlVRiulx/JYoJ/1qA0ib4D1H1udnKDfn4diHLpL7O8i1bOQlw7M3wfzTKgzwPA/RUo
YVPnukRbMiBhJzuN93CW0rfeHZx2/n17tq6vuEtDlDubMgF9gzQwF7vl96Q6eojm2f1oF3gw/G+G
qMXPynUZtwEjysCHT1ZwW1N347ka1toDSQqSigFJU0CUL9ferNFz3CoBvOw9AZJ+ksN7xzGn68wA
2Rdn3n9COiFfCFq12UsukuwQEBQ5SegTePfSTWNJzmxQsZogGsVSK7BRH3T7VYVYJIhih0fLa3bo
bVA4kT3avdc5vyp4AscxHRQ4Ww/dmwXOLzkdlVu/hNoceVN3WV/jl3ShvNr9sT3mn8lP5U+/gK3Y
eY0/ORp6In0Tnk1wGnkVFUZF9XIiqC0z5mZSSmjsipyKAc1kaBvb5QHiT2XjEJk3ASTG2i9DBBfZ
W+N1dootBa7xQ+pLQfW5vclf5ZfkScj28Pwk83ga2GYW6dF0xR0Yy1zJRgHIaGg4uhqC9lDa6Xsj
3d0+M4ybk/TJgUAkrhJgomhEIXlsRX1iALD+c/yB910dNC0onNK37Y2Ly2SdnTNbNK2+HjI1zWXz
xP2tWgKO16S9qHFKs4yaH4aE8YAmDeYNmildnqAaqPJtkvISCVhxtYsweZGhGjB9xeh6PLsTj/56
faMRc6Dc4BLFJNIPH9ls1Tom0N+y2OHpsxL4ze1FYllAyIGuFSjloL0y5XOaqgDWW5HKcM0PtWp3
4j79FzfauQXK6QxjNaBWJJdh0t/VuTd1ThntK57eFsO14QGMPaZA8BrMGLI/zlxbXGiLpgh4hQD7
O3bOOt2ZqAu3YcXrOsHYaCB7Ae0NG+Q1Qvk3WV5LIYsEvKqkAOSFrD5Mpvsv2IrKhRVqOEaj5VK/
wUopHbTKRkpIRptB3vZiTBp67QHiieUnZELKQ8aL2iVWgyRMXRzExRaUTwLvMh5Hzu3JmDNg+ICx
A30BxkTq1MTqlppq0+Xh+2AFc3vf6O8rL13OiGmAIYULAL6LUDwpd1uJjTbIOoK/NWh2nNCPNU9g
W+J06JBtuWoFoElTvw0RngBDf8CrHXK31rEzj39uH0XWLGlIbgAzhSwoci2XW1hZujJqpxwyCd/A
s1pVW+4OvKIKaySaCpYVQMXIGtHSekLedPIawYb0bphf7TdjfG3jEAT120NhmLEgXUDIKlBEA+r/
cihVYU39MkZIGFcuWkQokPJyS+uvo0y0GiRMJSwNxBJ06mEmFPK2yR12lRykaP8cQxVbcorft0dy
/SiDESJDiB4rJPtEbasyKhYxixOwiIA12UjySfjMBI+ok72ovCQAxxjNHi47szYBIC7CCOILm70h
3TDbUeEg39UBHR9zVuna90OUA9x3vGnQBAWgxctVUuNSR//Ltgpdod99Sfn+9tQxP4+cHSoHSKBD
l+Py85M1A82JpuGEcQ1hLLBv/gWpBCMgZAy4FsQZ9GtJLwDg7WOpCtfas1RiYqo+b4/i2q+gax5e
ZBZ4/ESZn/L3oyQ0WzzqVSjZH7xszPWJv/w2+f9nl1aql5uaNEYV4rwL6h2yjX15B2WR2yNgrIMM
MCbkUtH0j8ABLq1sQp/ro5hV4TIE07MgHZ5uf58xCqBbkPCBeB/cF13W6+Vxq3VCifHlP+r7B+fr
rF8PEgZki0GCQq886o4qdegXtUOOOZo0u/+diSMamHJ2KnMEyLsgzgLp7YqJbg2jUoJiV4VN7A5z
kKr3W/dq/rw9TeyB/McIYb1TxyEDk3cFX7AiVbzB8tP5ecg4Jm6Ng5igbhBRz8BYKTEOBEFILVfq
XQMOAO9E8AZCuQ0tExRjnokV+QleypIO2+bdnqvr+wNZFrIWEEg7tRe53LJFnKEPpoW5WsRQgpIU
2ECQevqhRi+37bAmjPTOQiUKEoO4Ri7tKHO9GU3bVeFm7prsoTiOm5/nHCOM+QLYHOE1NhZ0G05K
M2envNP1rTVm5EXTabDlfQQaSMZhGjBNIGxAh2Fk3CDcSI1jHUe0D8F929tG5KqITZ3bE8UwgIAX
DxCkjICOojmoYrw05hhbSH4lgZU96P2+it5um2CsBUwg44WKIGhHdDUrH+WuGucUN60Y6CVI5p/D
q8iTSGZ48wsjVMxQ9HVSzXVGUizTo/DnfxsBtQpiNVhJJeD63tAxVL7bdhNUIBROVYe5EsgPou6H
CAuFkMul1mPU6FcZK+FW4r00Pda8lk/MKSJ8U5RzQGqmJV8TuRamQkeeMxd3uaOPwe1JYn+ePDYQ
ToEGSq3AmIyLlUsxoly4jrvx+X/7OuWbRrSG3ooFm6gFdIeTz2DNPJjxRLxPQsxEaytJyTAnpdYj
dgZaLr0vX3Ie1Zs1N6hOo8QJcXuw76kNVOWrGjUdkhji7CAnxYPaMrwqnl8oTqO8AH1Ig5p6UUMs
m6pxHSbWaxfZW7nP0Bpj3im8PCNjpkh/PdL1EMzuq9bZS4b3pqzk6M+7ObhPjdK2Zg62h+EtNOAG
SAMABP9Ill4egyYuM72suhpglMMqH8ofPcQ0OeeZMQz0TABQE8E/aD1XHkmLsqo2si5UEMEa2+s0
vXaCd3vD8mxQxxnMbrlXsrxDlzfFCVqwJ6Sc4zGudxUqSmhjdyorQTqCiqD6zNCHVZlqiFxJqz3w
Fpv3efKoObve1FZP42TE52evd0ZOZMZIuCEus5BRhsYNetLSRbFmmctFxz0ddpNj4mmP9jqvUwu5
a+jRptWd9Lddn8F2PeXeQeUnyu20Oqs0mVUUR8YU5oA6FP7c+LPmbPGdoHNuVDItF9lpdEiAGCJu
O7QJJY9xatqSHoh7qEf8X9Kua8mRG9l+UUWUN68ow6Jn+555qeieninvfX39PaDurkiQ0YiVNNpY
aTeCWQASiXTn5C7LPK32f87pKvBbxR5VN+aV+26UDKUY8Nrg7YYbAuZo5rKIhV4mU7soO0tz9dFu
g9XIsy03WoCqGOh0cd1xXlA3RgvmOI56pS7knbcA1vb9HbmxW/S36bgHyhKmQxeut6pfwjwoxk6G
8+FWgpNgru4pyrYv30uhm3B5IDgIXaNEqSY6sCkr8LWUKhEDUFIV+jZ8NSrXw0Qjd9gPP74Xwi4F
QpDNlWD98HajkY6atYvLIhhp38ulYW5TDGsKnb3QPPodj/nkZiXArCNeQmIfyX1KhnAtJFfUadES
TcAwrrZ+GTDp3RclW0hWAY9f9ibFDwC/hocEpvg8IpLNh1ctWnNMeIaUTr3z6kNNis+5cTb5kUff
c1NShihKEY8IHE40wn1Gw1T0s+TxCOKAKCCSupZCIMbXokryk7WRMBnoo/0KAscLHorfUnr6/tjY
y/qXbKQAYETpZGxGtl4EUSupAHX3uSMEdlvulodSIlaymkZS8wpXNBK80kTQSsAIUe4V40z0fn1+
ZhCHcmIABA/4NvA39T4jtR3pgMfwHI4b8wr1UGDxsD5kBEHLwehjgiRzMzZhDOM97YKNbj/qKji3
BFSieHRv51ICuyyEdSYOEewCcG+ul6UncxuXRYvhsav6UXkX3SQipDG8h/ozQ/L5xGvwvj006oP8
LY+arIu7lmpzmwgt5GGyS+x6uYa5z82D9VvljMe46Rmim4hnFTRA4PaDjjKCakzGrIwcLcDGUTrq
r+aX7gD7JvqNHeLP95p400RNhSE5TJ9C/HULWx81MSzahTY1mw/JSd+EqCs+5o/Ds7SrQYlagi99
9nueTlI/hD08ZGBAQQS6SVQLmOyFkdDBBhSIA1SoPgM1Mp4yAEPbteLycBR39/NSFuMTVUsySZkA
WaNt0UHeLXlD9A+YQWfzMnDss0V381IUo5NtI8pdR7GErath6tb3Z8U+u/hxFc8h0pMYOIEUA7OO
WesqeNsiqoSZrbhywaUwv2Mo8KhTojk6AR7Hcq3hZZv1mAaBxl0zJcVXbTr6b/NHhdKEE5Xu/8xL
jOVQkkOKE0C6Hfj2a2lZ3jfzMkpYDuVD2Vk9EVfF0Sw+ZKf/GlIy81rrb9+xa4GM1a3EpFGHlAp8
loGQFl7QlOwq6+8P6c4ThukQdH48DSboLKjrZSWJWdb6gGq4qZPcNYvH1MMEQ+N1+R2mNghWOOLo
mTAX6UocYyyWMpQiTVApv9p2MTJ/+hmiaW10O4w8Se0h3caJ11ZOX29S73vRN74Hzu9yoYwbVYEp
LZ8sNCTo+yragbD5C60y5ue/E8I8KADVLHFoYDendvUz+Uh/oLM1ePxexh1XAG4gXi08k0hGIUV4
fWQRYGQL/pMDMqpgDObifOabifwGkiS0C1fDJELeIMybfnUo/5VIRkuWNJxTdYxzPF6DJ25GV3Qx
PaYjJ1BVriewEWnO94ukG3WtJ4h3dLRdG+B2AWsFI1DtrawT+hJ8WbMtda7RH5bqoPecFvJbW4sA
BMl1ROkIcGl6j9lKs5QKDJIYdsMvVX5Q7bVkkHBdPJYDAa832JY41+3mTp/lQQ0Rk6KuwhYjzLzU
09qUBuiHXf4GnTApnap3FoF8v3237yQjiFFEpVcTObAgqMyc+jW31XX823IBVnNj++WP6KQeJ364
uV6MQMbrDsM4qgcRAvfLr1PkSBve03+jEVQAJlagmgaP4qYDWtTVsB1redgtv8oYXOKl7LicTbt5
DhkRzIMilohOak0ZdlH8mLRO3JxUlXT+LhhIlZHhNXybMHZY+xK8fymYsYqVVodLFkKwdpQtzH4B
5C6q7bfRU0Rf2/xoPgDH5Yi8eTyZtTLnVcL1zXO6nWmEiXy5Y0W2+l5hwrHTPVrFKpA5Gklv0tWF
hjwF+VSUElHbwKW7vmlthMa/JIzHnYwZgGt9y+vqujVRjADmuYwUSWhrNRp3wbSuqnU5uXV0UD7G
Z/TCHMTtS3wEe//D97t4d1HIzKBbBcG5yhYeqriQ86zAooLJlglcnIbn795TSWA/0D5GSwM3tbmo
yAJ5QNJ+N0s/RZrB8CS7IRH5k6F3UP2JJXEk0m26Oaf/CKRVtOtzioZ06hqDCrQrjAiObeOzM8gC
cPuCojzHyt8zh/9dHYQxL5mo9+loJuWIl2z+YxEy/fngWPg7EtBABifRQGcUwgbmSmdlMsaxUk4I
TobnFugFya1qu8Xcnpxj2m89KQt9ZBb8UPiGgAuxc4GECC+/Fg/TrsNEVrCLBOVKFPxJJwsQE+uS
N6OcK48xGs00jdasdNNObg4SxtLZhmUPBzHfRy0RMBmYFwPdsfBX66OX4SKgHANJH0etn4BIHrzW
To7li3GonQBIb4mO7CVfOVq1/1d6LFoEpYzY4LQUkV5jszlL3aRZX4zYVafeV+Rjw1P428D8WsI5
SXCxrjkEc2al4tzQfuop6MftPnfaZn7vMOs9sMu3703GDe3RXws6AznQlQDOhett7Bq1y9UR2zja
0WlcDWtcacyr1lYtkm6qA2qfbbtq3HJ3WCbokbDV1rlTel/ff8ade4Ft/c9XoIHk+ivmTGzScMBX
ZOvqeXSDH/2uAirheyF3zOOVEObyBcg01ho64XfPJ5vXVHdHG/Hb6N6nRWVwizAODqqow9xZ0Ite
XLWTA9rW1iIdGJV53FA8QfT/v1CPRk/MphpnqIc3CmS96X1e7969p+tqLfSwLkQIkzyMaTRRHZft
BOogecAMONHHkIEyEVO/E46Rv018UZ1H9zO6hmAc8U/XEpU5kpull6ad9iT4zwHceCD5T7VjrWOO
vt9f3IUoxpOX8ziL6gmigCyUvOfAAW57dXBhFlfZYcdjIb9nFa9WxuhcUcdFAt972gkSYLy2tDj6
Tvgj5E71UNi8Sfe3twilNzRpIImCEBr26Xoby7aalLCU5t175nWuDW4Rjtd0VwCaiuD4Aq6CiOFa
QDCL6LgOlXmnvANbOCU28uan/pjwprXccIwB6Q3S278FMQohi50qzjME4fGS7e4zBNuaP78qmP4V
bwxw2MXr1vvduIZOarg5jnUaP5/0//mxph9hauguRjse2FCvV2uBXn7SGmynrCOUbWx1KzgBR/Vv
aArPK0ULMy2l4AdV5hkTpCyuOtGYdxMI20y38zrK40HGjWnPB7LYmosmYPA/NG4BjEIK0h2dbAqy
aYBHMfA5/+CIaYkPqUX0cAJtz+jQLOWqUrU18s9g9H0OgO3dBhgybJ2+t8U3AEJUv9CAjDYctMEB
9sAOzDBGeTHSIl1AzyiQY7HuPNEt3QXWRnB/954S2fNO4qL67ryuV2LZEkmY6sJYdPmy636ZL6Nu
J6UvGJ7f2Q1lfpxILGBaCOfW3GZI6FoRztNSP3wWi3kclmyRq7nLFlAjlm4XOWXkV/Cb3eAperQ2
gf3UPxUP0e+UZ+tuY9QzbhYNs4CBImnBGPLKUPLSqMoFpYvB0919c0wBMsKftUoC8oVJKFx2wFsL
cS2SUR+zV8CUMlbLTrSlreoYG8yLIrxU7g3zzll5sJH/vzB2ZkFjhCloCCGld4ujbD8vJLIX//j4
OZAfoSPZxUqxs1UJDI9iczyVG/4PKhsVYlolxlwvkW10LhotAAYVsicPMerr4k+k8js/cwzvWBBl
I2Eamu4VGw0k/W88C3/HMF5LZ96TMezbQUggXd8g9W/XoKKMvHjf+AYyKZOND7ADu3HUfbIX1uoW
TNWE53jTI7wOyfAJKE7h2cIUBPCDXJvFHOwUZdjWuEIeoHHHyTPd0NOc1q3WQHZJDmraCNHg/sio
2JMCGUeXYzvuKRl6XFFMktBgh0D++gtSTZnbIRqWXfmKGSXpY/NcnOQPY3CKw/gmbztbsQeYy2I7
Hrm4U/rbt6v/WzYT5hhaZhaq2C9gTK/JvJJXDSh6pnXwZ9i1D3jeVacCMWhof/yo7FcNJrq3v2aS
uC+rw8uLCU5oy37MyEdo/1g9Y4QXJpMDfNba7scuBFfN7tAcZE+zu9XTy7jVH3nW/Z5FuNw55rXp
l8yQyxw7lwNn1m3zXcZD5NDTv94fNB0AioNRWDTAZW1dhkmrgRpp5q5T7RMIRXbFhsfZcOftQPGX
TtOFBsDPOc9RvHBQY7lVM2NMgp35Ur+KbgS6tNbOvMkWPXkNUgXiRkCEjxxzeufmQyyaEtBthqYK
JLuv1U6LxKFo5SbYeVXkLm95TdbDp/oMU5619qoi81p9mzsiBg6404QTj3fjjtWDfGADgH/AcFDw
wV/LF/JQGfu8C3ZbK8NEaPlVOKQ/iy/g+9fWT2s/OuVzfepWid/6YKk5iQceJPZM/MMcLpocwZ1I
C57Yd+ZBkbpKskrNCBAsYs7qMf4AaZ5nHeXV6Gpe/NiSzEtXOlD5C4nJ86PuhOR0eNPJ20Gy89O4
BuGTI3sDqJUTsrgybgfHMtyGeMiu0HE8AAWC7pgNJGKxyoJuEqyduhI87b1dlS+Vix6lN/TYHcqn
YiWdIp6zesfHvxbK+ImgYgkAQQ+DXfvYbZcVdMOl8xAKm9d1cU8DLQCScPoGFgfw1rUGBGU3dkC+
C7t8JsE+Og1rZQvShX0lEnUtrgM/OoCl6EXdhsfgIOx4vRCs5UdKDKEF+AOoeMQAjN2d5rBqQNEW
7pvno5k48V5fp9B0LPaTc473JaF8T4vcdLTH9UIrIBiKKhKwBCS6d2A99TIncZot3F+wn+KFBWaY
ALB7tE6tz5HNWrDzKoEpRYoTmgRDdi07k6YGIyCwSlD6wTk9Bpt+n74A+6Ougc3bJYfs0K+rfSwS
bk6LfdioaLTXWXQaB4XnMU8reloL0FxV4V4jUrNPflVvwY/qiFk2NvprNovigfpJ2CkvsyeseR0h
Z96gy8vNCmcv91j3s1lBeO32bu5izOwx/0Ad1E738U6LMALkY94Orvh0EE6DQLhNa+zbBPlAGaCh
R0HiEmERc+ZKMYJ5tlfDfftn2Cw2p+/yBgpPf15BVpxi0zDFg63/R8AdwG3DbJhkba4qz9wsTr5p
95q/F1z9C2hYTAjcWM6yrx4SDGwI4Dr6PmIgBGTZ3kIq4ns1u/Hk8D10ch+wkehtRFsCs9wmj4w6
LKd4H2FgnA2+rbcOvSJo5ohIrKIdGHnMylWPkwtP7s+8FR2M1S63QWtz9P2sVFfnjnAe+WjUG0FW
i21nlE7S5LpKs3ra56SEN9LaILsB4Y2MnnzdXt7xP//8PP2YnRQfuZC3BjWZCM0fkwvCfASoOvkt
2AN5W1AEQ4rS74nljLDvtiPCCG5Dp4JXCi4iwrW759lX7JfDAxWBOcPge/T8XN/UvhPGzIqieT/b
P/fbwfHt98ZZfvVu6MM3l21MWX+LyU+QuZN31SVHr3BW+loD+v/4fMScRkLWP5/XvwYSOW8DapFP
Dw8KcTa7wf7xJyeb0VOJTk653eEBy2yfZlQO0gr/2Dh/BvvjT++mRAOLwmj/0Y9AiHoK/vWL9olt
Rrvxnkwy2SZJ1xk5wBXUjghHVjtl9TY6PwryssuI29vfa9W5efSbLWHjW2Eox141wnm/3f/cizbY
lF9Lst5//VyvHvfO/rhuXPy9czebj9Xud7N69zlP8JlM5rsvYLykPJ6SfJTwBfrPzml2ur3+efR+
e97JdVDwrciTO5CVTlbE9d3Dzn71dy4hJ7Ihqw/H5KYzbow5lPtCRViojD6ramgs+JoUpH3vBmic
vt/wc8vzd8tlPOpiCAKMJYIA77WAau3fjyUKptuU7C3o2TOKSLaNdb973mOHK71buafNavf0BraN
7csD9OCL5+OfkaLMJ6F/AN1OdKwTJb67vhaGYCSjJizZ/l0gg+N063ALBqNDdpycwiSaD3p2u3ak
VeOba3xStzJDEuCSOA3SAbX3J9l3L8XESYLcPG3o6Dk37ouY/QqiPMZ3qA0LBXkrafd6iqb6ZwuA
WrCsmUTnsVfe9BqgHRVAAQ0T5wF5hrPMLL/WC6OarKrbIySdYQVCN7VNJ3Dyfb7Go2qHHs+W3xOJ
MjKsKKRKBgb1Xe+4Vi2RbAhlv88/kDGrOmRXNBdO2fyl7UcvIKJvJSSSvMji7Cqr3sjTo/8A/hFw
eQBfnF3Ti0hIwsS+Thjk5DjgTevcpie97jeZ3/UcPecJYo5Pi9JsQtM3UHmq3fZHBdC22W1kT284
6YUbHxe1USR+EekA14PuRnZSZD5HUlMMw3JqflngWvixfElP4sbC9Atg6dbyegiJOBLrAxR3z/0z
KPu872/0DVPN+QPQFkv3U6Ndg9eHqQpLNKvmtJzGTfioIo2F51g4aIhmllX1eohPObwva936yT7X
OOd5PrDLu4skHSqLgDsA2ISGcbYjp+qtKRdTQTqVeLTqzbgqRzc5YuJXUnsZty2HurI30lDI14Hd
QS8Em8pRZilSqiWQTlLjjLqXOMZPRBCZJ+6Gl4knjfXp6YhRdEcC8AAOGoyuZSwlBmU30VJY4UMF
0oYQby6w7r2To3GxclSuc8BGgkAtIkGHziYURM6Im+tT1Kw4EM20Tx7K1+hHWRPzVP+uXya3X2cb
0+9eAsr0ztGcm+1EWgzlPzSmY4o9nDrGkxJnHGit6Mu+t3t3BIkskslrCWRCx5xzS272EpJo5zYd
no62Y4PZy1wrcyMeQnGvkMmZ1sIhtk1P9HldLKxLDoDKlRjGR50tA4TNgoAFbSYn9VOwMHK8z5t6
3F8iLNpVh+FiSG5cn5MVG7koqLG479a440gYmKR1foUnewMS6t3X9yd0fz3/FcZ6R5GlxEm5YNtS
P3IsW97xJhfcmMnzhv0tgHl7siCZlFk8n8vogpF1Jzs8oo2bij2zY+xjU4vW0o5jJO6Np64keW3T
gSCP0w7b9xYcMSYeKxud+BRto8P4y3oI0OCEQY6eAXbf77eTfdPZL2EehU4L5TofE3HfgtCbirU2
scPN6dA9uzJSzJ4y9njMNLPNqa53zoicq+aZjvqLyAA28dZz/1b9fXrMrSrDIO+HBOuZ7XCbgKDc
eJB9ARnc77ft1sgzK2KulZC1atEUOEHgnp3FiZDGl9fFx7DiqeMZePnd3jEWCf3aY6UNkBQ8WGdW
/dSXSPiQvlRb6yCvFbv25LdARMjGgz3xbgITm4VVG8WxDMkyhhJWWwU4Fu4+8vSPsR0L+HnqfMJ5
LZ7l5ZOvfAan1C7A50a70hpbP1gntbWt3gm567vpWTgrPw3fke6mHguTJqoLcJxpUUbVEgOTN5kj
r2vHWJkg0uQeI/Ufb47xQhZjVmQ5mNvCTEW0M/Xu7Ka+4QdO4Ue+4pYOj2D69uWE0b8QRj/mwqcs
wGqwtAkWtn70Hziaz1sIYzEaNW1rJcRvD3hOYjeH3o/O5KJbMXS4rR73nmP4GwbSpciYg4/heiGW
MuSCUNTiHkOFUJ8DJdE2PVX7wOb2r/AkMSZKFQY4jQok0VeyJYGDPsVNgcou71bdNx0Xa2JMlJTk
iljTNY3usG4J2rP2PSgmmlX5TzyMC0GMjaoCUc7CuaI2anJUmz6Xxqb791vHWqiin0tTw4IGZ1hP
68RB+94fGyOpHzmqxzsjxiBZ02BJoKyGNnglqZHosg5Iutmqz+vgu/uKXOwcY5X6TM+KIMWKeryK
GQJP+IB29yByFnTX+P0thsWABZXQY+4l1jM59PGV1wiFbJ7luWPFJcRBpg74taEjfXp9hSpzwKx1
66zYkZ1AyLzL3/73g7mSwRzMkqha2JtnlW5J4iAjQeiMXN5rcWe/rsQwx1JZqYbJHQ09lhYIThGP
3+hzLQG96YylvpTCdkiFYjbHS9yK+5q2zdsdahcSKheFH9uzjDwA7ZPm7B81Y9+JZB6HPm3AqdNj
YcpRf6B2VbALP8tI74jO5g/PLtx798CGbSG6QYkXyXpmH6WgC5NyMOi7h852ANwm3CLjI3Yyrj92
mwsAwPFCFluKGa0kNaruLCs/DIMdPgIZ67SIHdEKtZOfgqNkl18Ye7ARt8Ej19jePcy/l8pmkvK8
bSwlPIunZj1z2v1ft7n2hn1jR4jzOGd5x9el5TWNAqsphpu5C6j4SVkymNjcmKhwm1ABQAJRQfNZ
ZvNiyJu2JHgwNFpFgzhCc5BoMu+jFNVxGuuJhLdEtjMHs/0+5YqMP+j8qMo2UUBEv/GnKHIWeVNo
YuUyr+UyaUKhjJBL20csC+17MTK/y2484FHbya90jOhq7DECLTh2H7TNreUUg25zPHTptH+b9uLD
NWCUeJBkzFKZMbyg32jHKnKi5/gxfqQmznBb8ADPJYlRFngsDrTcwbMSd/X6Qjxru4U2C6MuTaV9
BIhN5+ybnbrpdrHvedJhNdnRh2RLfxacOxfNe0+lUVtDAR8lJwX/fW3QJW0sZXFuceYPmC7lt/sI
D27g0zssExnVGp5K39Tdzqd9IZHZalEf5lCJO8yJiGwdxne0jadxRf2Jwm8xJgBRHbIlElG2EwZM
0igy8EHtqJPgV/ALia/a4wcnN60UzEexlPuJEEedsGAbLF87mg/Ifj30m8WT0UcSOZkI3oT21+wM
qwrlrQHRdM2lx7/JGbOfwJjtMYiTvlTxCZOTORHchHIfnOT1YoPqZC/gQgjPvNf8Bl/IymRce8RK
rS7MPdTeBUFP6ivnKLd1ZkcDDOqJB5a4563SoU3/0TbWwhiNoo2K2Uj7n8o2glNMYUmVjWKqz7Gb
d+KKK0GMSekWTFfMRCxMwXUqD60toGiHAeYZAVKI6xXdS1pdiWO88KbPrWCh6xpRKp9wdglqyQOW
l58C2Au0IK7/5QIZdxxBjoFZbfTkcFloDIgGdtt4LPzZwfBnngvLVRTG77OMKVCFAMoJ2gsnP1je
X6c3Al4jbHiMMjd1XFYtGaM0dcos9AZMRI+HaFgnJrG8xekcgYQuKPr8AEZAeNDg31a2AeUJnQyJ
Ju4eU0vEOlKX2spYKjOU47DRcar9pjsnZQIUyoYjNVaqI+wluz1RO2A5AjeTdlOzY7aA9Rt1oBKs
nN5M8yHY1AeYQlch+iF864ACqrDrR+TYjqi6+JYNnO6wyV511Lrtzq0HYmx6J0NbSmhX/zABd6nt
bOdEXo+mpQ1QhtJ9bUErFTinlfZAZyBylPye90NBhRLYkTCzi21wqzA+IgEET9rrQO0aZ4sxbAY0
FSQ+N4vKk8VoeCP0o97GA3VCBkd6mjyKfRocav8LPzx1xAAehD6LCS60wU0fUZW+1bW/l8qovLGU
fRyHEN9vLLRcIGuLRy/5Xwny/9Kqv6UwGp3oShAXBTZ0tOE228UxfqBmESwHx38UhlwcHvukwtZL
UwFGCmRbaFJzeA6cgb6eOD6ZqP8s0sJsKHDpgnMOfMbM+5kpGbI7s/TXbU0AI1gADgldHN56wH0w
PR5b912vDS4j6PLArQWZzJnlowE611GQ0EE0/5kc+VXp1s+0kF7vhNmNK+JX+9KL9iWiPGGl8XzW
exqLtxQ9OqgQIuPIJBz7ObCsvIrkvYWbYUJDKcFCjMcGXjon+XP34b6UxWxu3Zti1umgzZxXCJf3
lj2hewGdvPwghN4z9iJcSmJcEjnOp1ZNsCrQ9Xjtx/BsoD8hwFzL7k/zURxqD7NIsMKZkz25635d
ymWCH9iZpO4HrLBxgofyMMAn1baYSPzHAFWA8lskHVoF/oF9A+EYRePq4ApljXwQBFLaaL2Mdw6d
GcdyE6IzRFktExG3vOD1noG5lMWcoKSXXVwvHbTFp5XI+He7Hla8+uC9F/NSCHN4gwZ4VFpjQfTO
U9MJt36lwcH7fuN4Ypiz0pp2DMLyvG8pEt/DZnRkEri6+72Yu6mNy+UwXmQzV7KRF4OMqupwbB+U
beiWSBMNK/Ut5jBm8pbEeJCdPMrGko1UFPx/zDbEeLkJ2s47Ie6aGMcxxhtnaujcwJtK/f3QpWZ5
wuAfaV//k0ze5f4xb2qaC3UphVhU40zOeIjdCLn9yIfz9i8VgrHEZbG0gDVhUSBG29GEELX7WBTP
DNJTuDFOFxeWeT9L0FKA5wML6jf0TUt99WM+0CC1Q5G6R9i0lCvri6OFdxLVaH/5r5VgiU6VIZC6
NoJQWu8UkZjJ7WUzOw2APd9Luud3o+8Uw8HASQAiOJM5LyNf+ihTZxk1uvGQ+ugk2CnOrw4leHQo
BuTjBRfNrZ+eQufhgbe1d+zTlWzmCFsBszBFbZH32/fqJLvpFnwOaDBF6yV6p8AblLi5l614e0st
BXOgV1KZA+2MWqnkCSsGfseWU8QZAc6x3eWn6aDDyVSev9/iezm2S4FspqftzEHWgP/bG2QvOeG2
8o7rk1sd2tOL/8XZ0zs25UoWY/KTxcRM1QSL610VmawYKdKEAB/OuXz3/KArOYzVt6Yp7tQGa3qv
SfVDtAXU5Jf1+jfty//xQ/ZK50w9EqD9l7Obd1wgTB0AMxhgMGjzY/lgY3TESMB+0fs4IUJDI+O+
2nYHWr/mth2od1TlUhZjobU2VQqporLsc34UYIAEXUQdps0NK1QrHUvgR0DUGrP6CWIJwG8BiwX9
OvPS9Xmf5lKiynt1NSD8Rd0NGan1Y4o4T/aQoHNEvHucTb13Ey9l0o24qPdqqVqoMAPyXjoGD/lj
jz5W0VWc54GcUcevGci1u4Pijj5H8D19vRTMmJ8AI0QBxZVk9CkHm3T7mbqhK+6pvRsIRsA5oxP5
0yEa0TrA1STeohnzM8i9iIFoinwGO6QHAGkwUkQ4gGcLE0UnOlJQ9xQMxsP14ZkEnmjGBqlSJRed
QS3f5/5TcShQarU6IdE8rZ4A2ecZ+Xt35mKXz7f54nhB8VWqVYFdnm19BXK2mhx/Zs4aUGcYWx2W
vqHx2XYkX/92k8+FgAvRUacYg4RpY4CzzCi6CWRZH59XJxpVf5SOhmTgAy8M5ejUOfF7IVJtZGNC
LYxaCDBgkwSAwB7ZW55HegNBRGQtg0WSNqpS+lSTsbVGI8R1WWhUf7KSJEBYH71jTH6Dk6BxdYkC
PP9wrgs1qze24UIkY3aVTlKSOMRuovCGWnm5qZE26DbNo+5XNrdCcs/8XS6QsUSTNHd9VGOBUYQM
p7d/Ds9XQ34Xf2kbweFB2+4+lJfyGHNrDWB+LIP/1xXVBu+2W9rYTaqfGchb//Rg3P1+R+9eRDTa
WhKmlKGJmrE/AgLquhN0eV+8hxhjPjjVGzoca8XVeTyTd7XyQhJjbdK+HC2lhiRFIjkgMxoi3BjG
/Ff/FfOImO4+IReyGPMi6k3TyIUp72PAjnePYwUw07/aN9ZBbdtwUfUYq6l6e5LJnBL1y7ToHPiK
Z0I4G8fiObU4zDQjMmj0Euek3WMIVzUTJbRnX+Yd0vlxvblgoL0AcBnodjB2Xz+EejsWVm4myr6t
UY3Ua5KHdh0T0TPxB4nC4/jGU8F7iXbMZbBE0QAqDeQ3zDXTxDGrpDRS9uPs5v4Ie6zi2W1/1eBI
lBGjWT94Iu9uqWphYgmlLQTQ7nqVbVI3ap+kyt6qHTMjouoUGom/5ufkZeJNI7gXfYJZH7gIoMjA
6cqyS5Vxa4Iuq1L2/Z/wMfcHXzgoh+k1fU491eB4h3cX9l9ZaP++Xtg49Is2WgW2EujJkkjPukLC
5/CrdP5XWtWz8b+QxBh/IQT1vjFCkmnaGsjHfk1/qppksvf9PbuXo7rYPTToX68oVRtdTqkcgYj7
+Cf8Tx13LEdFMj3NfvPSfhrrEYTyL9/L5W0k4xBGIBeqggxiy4YEDdrzPQNV8FPy2GyE078TxVw5
MbYAPEygH8JT+pgiHxYUpHwGd3Hp/jtB1Gpe+AWBADLQsCvPazJfpbdAIHFMhAcptCVe6u1OyZuO
jKRNvpRjEkRJ18IUNAB1YO8ETtidV7OduwSVOifxwlXoSo7gto7poDhJmlUOlx54z5XugejSe5G+
TA6H0R2jBqZGGBgMgQbCFYw719+iGkOoZ62RHcSV9qtfLeAnSNyp8JX94lqa3WMIVuXOvLt4xz+C
LaO4JDpvEhaV2W+jTavRjPTqEH8sXnH6FOzxpAIe6ZpYsbyFX529GA7vlO9kNK7FMg9tN4WdCmrl
6iD4oq0AM5S+yOt4NW0tN83sLoHHtCD3FQE9TiGpIJRGe4vplm9qy7FGd1pMrj+FsbPLXIWzWGEH
kvWCWQyYzYa3Hz0Pgy2+W/t6l/h//MIWTiamSn+v63ey98BSgE0N2BdU0m66WxZFzNHpFtcHkLWj
hgkaP8BNw6PMKS/d0/NLOWxyI9QVzDlLIGfwsufueUE+QCLJUXBrZwD5j+BC4fcR+vUDcHN8zCR8
ilzTz71i1X+GT9aaB906e/fXLzjYuqDuADObgFezZFoWJkJLTd1hpu0akxpAR536oqu62nYioFfR
/cXNHiv7ZUSf9kvGpWe4Y6+vxTMOpaqNedM3EC9vimfhPUavvYAyqbNCm+kOjeEJKX9wcj53WhEg
U6aIdoP2MSmMBdVCrTa7dKoPli9vkl9zTYIfutO4Ldizgq3+GTr5J0e96DJudvlCJHO30TajxmU7
14dorf1S3rHcV3AzfBbbeD3HxNokj7T4hi4PXuR8mxmlZGyUXB8kgSBIYNdatJGZwoE5gCMN+HTv
lCFq3vDws3dtFy4OVSAMYsbAgGuTmWFWrqDMmIyMCvwKneOe4KIlKMKkkZ2CcnC/Vb4ov+ifhIeQ
u2esURr6r+Tzxb54pZq8mDGlHpI1YHUbxOjaY7ZVj4v9YTn91uDs5805agrIk3BRMGwExSiRUVcp
VtNEHefmML+qmAtsN6dadXuL48XcSkHJEl3CaCHQUPMyGG+iKkS9TfoKjOke4EpKQULEdqgJRxw5
N9EcTNGlHEY5QFeitWoHOeYMyy+6ZrJK8tWwEJMHUb0jCU87cLeU4+iWB6itw3BBe+FwKByPZqwT
onJe7RsPDHyAlxKYR7vXayuJNEiAJ+vVoOCI16b3wPNTbhsxYSFFzI+kCoB5uqx3PqALU6zyYcZF
LmSivKePyXP/Ct7PU2vn4PHJSHiKTybKegtmi8jki1txu7OVCAwwWQezvBEHsQndsSt0sWub5TBj
bsAENpvqibb8TGi5K9x5O5P4hERKslqevrdhVBmuTBhWfimXUZY4j/tCFOrl8O6cOAm325iH+W3G
PKpyApx0g9+2iLr6HLYdMoqa/ZCC3/H7RdxQiIB4/moVzAWeG0PA6CxImu3PfJWgg9Bcq+vCX1bt
e+t8tP4MFiT9gOcWDCOoc7ul//0X3L4+wNach7MBHkBZ8RhTKahFPep5oh2mYWVsxt0BdIbk5ePw
9OV8L8mgu3Z9YmAN0CgyWkNwjtzbtVE2KkU30lFRD91zOhEXfdGPlr17DIn30yLer1VMkEZe41+N
g+DYrrvbvLm/ycfu4+Wp34Ko5CsiG//JXe1++P6D778//3l4AjWGs3XCw/sWUJ3tw8w7n1vtvv5m
RsvCQKyqbjLUw/a9BFEWIgGAAhanJPIqAy1iTVD3cidiopv9FBK527Q7qInhaNx893nqEbt9GPMI
ALIkgTWRzW3MVliAMCLTD956LdhrMCb+1h2V/DJcw/4dOL9PMSghQJwGmgLy5Bvr7P0VFHFkfvzi
RZdnJ+y7T2G0ttXDaC4MfEpO5k1O3t8t8vl/pH3XjutKEuQXEaA3r7RyLa92L0Rbeu/59RulWcy2
ihoRB4tz5+AOLqBk+TSREbtP9OPo5eb10z4vVfMnMUBJASjw/qt7TcGmkOu4Z4EetT8I9UxkH9aZ
1ayfm1mhj2tLAfV1OFZE5kMUcCXRWYQmd/2GS1h529uJjqqdoj+HzjMAwhbpGkJ60Nh5+o9iOcf9
/m2vmkd9sFN9A/i0aXTIpC9+55lurkHa5KPAhkt0kUFjpFBTVgts2QSgEdpWq2EFDF6DLpIa3yeB
4bcBUUD5ugZ1yupVAF0Rttr5J0NRDh8P5RwdMUBmHH+WYB2MljIisMAQkftXDNcHFEwE7U20DJ+h
Z6a/tEZl66yOiuFh9q6augHgMwBNBUdkA4lk6+359WJVKosgUbavJH1dYvs/B0jLx+goQxCMOlcM
dCNQMaBbUoERf+UBCQe7xCKRrMc3iUhSavRkQlYSRP8IkOBQUpNZdk1eMaGgbBujtXv8kXA7DiC0
w7lE0ADk/zFd9iZkUrHgO6x2r0fg32otwnAU63vP+fEsfRMYFa/7QGOuDofG0GZkzARyn02+EjR2
RGYduUg69+OPcR4PiabABVD0eBmByYWzSRUF/DLegjNJsaHVv2J9ky1zVOwJzq6Dzy8Zvo7vmZmz
6XsJhl4BzJHgvkd0Rc8ZWLUgqJLia0rMS6a/IgdlKth+iS7oWDAkOTREW7KBrzq6G8/6+VL1ry9C
n1Rg4sBFzX6RHTaA4fgQmSloftBUMVeynYZ/UD+EfhgLSUfI6OE9ut1jgF3lruxlKs4uyIRBjOob
/YKBNFCv71X9JcUXkHYOcOdtEYyacw01Ey4gdJqC24YVwcmCflO00N7al5kWesVVqG5zoti3DJcs
6GcqkCF64I5jcKWdNUyez2PyMn1EfffTg56LvNlDrpUALi4frp4sNxfU4mID9OA4i8jAgVfq8v14
Pfl7p5HwcyLUYFUVPBm3X9qVXYrXSZa2pPiqopgOnaFFvhdspKf0dxFt9jLqZ0ii6mdCGdzq58oY
FZOtrXSu3fiOv0ToeiDxCS1w5KhowpdOCLU6YTNlG7/WrPk5errgInQFpPPoPcfvj0c+BVrjzKuE
RxMpafB60/cQEWhLmtpVtk+vkm6OuER5B+Rciv76/vQZmp8ZdvUr/vZ0XJcGOVki/jhybLSXmU8h
V97tEceY0YaE9jy0X01Yg2Qpr8sgrbQtmr2OZ9/gcFF/KYaM7CBjEA5NpMstT38fdfxfrIJTHs1h
TdjVUtQ/jEidiaCmLha+B8BEdNzxRDiR2r5B6UtcWDLadugtCeoFieP784DPSRAPAuU/VmgYqzgO
YjTmsDK6hgtNQdHxBCO6fCkg/2j2gzIzqDtOMuypCmDlMEsindutLikhG3ND4m4jnTmxuKf8M7C7
OJZnxNc11lYBGxmuUWW1beG3Pl7jaSCnofYBQh802mGRNeqcuRhpFpWlixsBHV455lQfB8Pl0NEm
NTPOOPktejtB0Bb/gAsPDDuULcjzpZByD91t7EOV15yjnp4mNHGh4WoF2hpZbRwg6vd5tSsqmeWY
bbghSd0ebdSMzi0qFMkM9FI76jKwmMTiOzs1isXc5TpNrsE8phEpCyI8i8TF7Tomgct7ZZ5r29Ys
QPdd4W4KdMXKrbdLDo+QXcw9etOSNODsKOTgxQPLFgBHlKOAwlzlNULs75JfEWyRzC5eqqvEip76
I8gi3ZMHTxX1mNmyz+TpRy6GJPWQ0CChDp2yT4ehqOMBdjMLNLaL7gCV3aVfbQVHnhN00ibOELGl
8BCNwkZFfECN0WMkFcIlrb9bv76DtNva7Tgd1IjfNnBqNi5HoBr0o3VEYKUfj6Fp/wAHkMFL8s3z
j7U/v4Pe96cGMmCDF3W1Nd621n40tr71/Xt41paH9WAsFLioKzjIb4vT4RuhxcE4HQxrZT4+aZMX
jRoIdXnFWY6kMBmItxX3EJZbgENzLj838YKuNjRIRYOYFqQf9AkoUrmNmNLfsSvOTD9mUrmT6xeH
B1kYbG509SNRRnkvcgZJQ85Vsd2O+p6AYx5P0FXD/OZ+IL+PIIIVIYyLKjfZCn+Six0yyDHnav5u
/MLTop9V8/y5A19KBIgZmAKJn9vq9epl82b1hvWtGiv9YyH0zuPPmFa8ATgVcRsC4IYMK+irbj8j
GhWFqbUm3nWDXgzwIEXIYG1Bph0CE1S98LN9GxMSHJCE87g6MGrgoKDkQb0AHFcybaN6yQ4IAtWs
XYCSBaPG206a2U7f37/Jrpuloqb3I/IhUIsUSI0dBMbSNdX7Z7a5cWhkT3HrJzAYu2Atghi2nsjL
x5NJNtzfJUX6UQDRGdjiIJYCV4Jsqb9GGq9tozH0wGSh/yuSCl1DeLeAg7iyrCMevv3tIRcjxcsV
b5tv+NF66gF6ThzpouK0czNv9ORu11CygeQ1VOWQ3Ee9lLrbmTKoE6VVIySyNDtbQTliWfygO5mQ
D8Nthvwl56+K2SIl7YARs0BZ4igjsYRtSWWvlJjPhkSKYuIa6KyVmrvjVw5iclSoZgKoSar1agoa
MjLI22GTDqB8VxwbSc7ibbosSJu7yXAInNA+ekx3/o5/8566fW2NwGMEeoRsR9obRTJzA3C060U+
As4d2nGxL1ENpg5CxZbBEMoJAJ0APwuoiiavCa8naK/8Rg+KN8vESXs/sIdq3FXNF0R1AFrdbqEk
i31VLopsGyTmi2a1JGJFqmt7ebEG5CaeGxRh5blB0q8njMLJQyyhEJ9riqjJGV9IwL+yTWM7bSHP
oIE30syqBXQVEpMDE+DcvNIXN2RIEPOR8YEaCU8pdXFXWgsyvoKFICxkl71DHR7KwCi7mWrrJE4i
ZhDVIlBCaCmAjeV2Njl0hYHpg8u35SaKfhsQ6UNaOvqqIBsMuoDLTHRyvaBu7xaER6AJkOE6q9A6
osxFUuxmrq8U26jUZQVdx5kef0mBnvr6Mut0t9GDyhzntHIm1yYaP/FEoX7LgxsbkfTtIPkghmhm
AqvJICPhAYKoDsMTzBlvgX7JMZcciFpFPOKEYp7mfwhaxUVvelhuteFZihfBlztXjrpnAVcLNLqx
VkQu4XYgMpO40Gpoy63qtBAC3ynt57/e/STNAdE8aICr0PqkDAAYl3eVwJXbsXay3BGEt8e/f2dX
owoFsXRsN+wDmj2rUpRQyIq42Qb6CJreYBtnHzOrQJmAOgiSNSj7AG4HrW94Pbdz1AtNHyhjOT51
vD2A+8l/asv3uXeMPjdXK8gqcBphHeahq31rJRabsq+UcXxKeVN4cc+imSDTzZuqboRzqsDU9oUt
hF9IlcnIP+H00A9ZAFmzxI8H+SkMrA5h/HbLDy9Zbv3T0hArWHsJBMfgNsWTSc2bIopp0iDd+sRp
IHHolSdlpfozCUhq//7HBpxRQhQCU1c37o9rUeStlPS1KD/5QEBqrNFLre6NMy4v5b/8XyOo6QCm
glQIrXedczLje4kkP8m4mcfF7ItHbzAOu4uF5BZeAk4hdY/bpRckT45i0MA8Cf6HH18Y35AC33i8
GNQjByU8BKZQi8Cbc4UlUI8c6DgjrUAz0zYobZlbVcB4Bd0qTJ3UytiZx43eXhwq3HhjYAuZKxLk
346nKjNWCvE6bJuPIgJwS3fXvajPhdqTEVFWqFkLxCQBzhxW2ANrtPvm0oYQK9N+Cm5m6ug9Rg+H
bI8/e4zr+VpMRhgSMl00/ef45/HS0AAl1LpEAj1FLI35wkpRL7PW+26Us9GAnMFg5W9qoffAnyF+
FfVG1CMZNCEgo39DifCldJhV/A4qzNoJbB+aXj/9T37IVyRX/firrgStf15W8lUgXULVG5eqKEs0
gavEJE3A8h2Kz69PgW4/oZilvyNzjrg7udaYQAkzkBgbiRXPWkbgL8e/6L79+Ul46ziSULb2x5fN
OXuFvkBrkdSxj+Q6D0RhZudQoEFGRA/QJHuAggWD3qiTpR+dzWb1e1gDuPL9+3hEV5DRoxFRO6bU
1F4BJ+2IYkWGlMF63do8OEpC9ARrNlDb63oR7jTL3cim9l5takeSjGBXH4xFB/wOyvwLQZ+5Wuio
j8wy+rt53Cp43uFPUJvLrVU2cqWMhRhxhvI4qjkaoFgBKjgvF1QRWX0rHmemYXLdUCbJfv+zn5NA
bMdOg0lReJMNwjlJaGgS44x6SaG/B1g6kEu9Ck6y3Bq/6lZY+gAhylZDGrtsLgYZvs6DY9l+6+qZ
TUf7/kBLIfyFMBLwTKgfgu379tuKEYRDzRjhrKG16tn9LXc9wm3T551Cha7w45mYTASMCdjZCO9J
HYQl//3PRMidFwKAHrhbhTcjzUSKMPHX6hyS/e6YgAbAs47MJEp51BKXcCu6WIGZEXXZw7ioIWCQ
gD8JxbLY8E6Px0RjHcgM4qYnwByE3ApQrbeDqsNYjNAvy2zdS7nnziJnq8DP/qBeMQz2Sj5KrcUB
qSLNzCWdhoR3S4T2wAgHAQUIDtKTyapdp1Q5n+2kk0IYm3KzJhm3/lcwepzyZQYJB5ubi1hJvuzm
SMMq0p+I4BS0jQp05wXH+JIMitt8x0Nl9DmsDU7Ry8JIIas4tzcn7w25CkHDBho6OOUTwv0YHmDo
xkq+i37zZb6PoINqFuA5OvuzDO3kIqJGBZcc7hkeTxDs0TFUlHlt7UUYVQXpGmg4FUaO6uAm0OVv
95wOeqYuQ1QD5sDAdyYTFS6UVbCGoMCnJxMNlmyM9Fu+kwAAP8fiUgCbYLQIwa7R2I+36eRNBc4b
uQxEg/B7ECdSZ8JjMogmckoFXcZQvcTdJp/LGU+cEPTY4k4FxT0uElSF6Zukd/vRD7l6V/x6h0rc
Kr59acE3+XgckyuEWIFjhTkjbyUdP3VZ1WtMItY70RFM5dhswstjA9Ndd2uAShjDl9PAAQIDPKrX
MopvMtR5IBk6sx50HI3ji2QEQgFAdKGrC2FE6toYWLkTPb7Z+Uvk0pbtF7sqz55TryJQnLivrfN4
WNNLkbJHPUJs4jKgxOaaHaSEl96KP4vL3BIsaVl3M0t0d2gAjkI7AnktYDuooTWjEnd+JTa73BZQ
LzRrVc/BrpvZDfCxsRmgwwFgj7dq8XiIV93a21MMOKmMO0nDMwNRL8pu0hRDEDGYUmERvFdoQv/+
9FENsqDTLKJrC9f/ul3EuCTRG/PKe3q1yH+yT6TUZLzGkGVVdWjZhz/B3EV2f0IUBASQx75CXW7X
mhtHTckETEiIllqwC+i9D6jLF9/bTYv8drTkZ1yOO6cEIin/zyD5738e2kBouDSQYXBYxUugHoxO
mHl+phaQBUYuDQLVqkZAr7cWuCiVfEUax11cr5BmSPInDtKarvl4SSdBOhRlSS8aQjRFQeJZpgeS
tUmTKyW7S0G7aWjokGmgpcub6ap+St/nGOeu0evtDkKxi0UeFqQXSNRf0YZ/5k1Ta16BVCmz4w/I
zzOvUq0v3drwzukKzK5PjP14eHQRmii8iaCIx80PQRs4X9QsVnXtx1XFBfsO2OR2oVkxCHM4U0Cp
PwZtFQMXnzHsDnvzjf9K9g1nSKnRzb0N03gICCwkJUiPhISgnaVi1WEIeiXNsmzfwmx0KU/SZ3SA
eBCaNYg0bebIRrLJbHadgHp12KB3xYqdcc8e+ePg1La0nEvOTF4rAvvFSwIx02uyibzXf9ehKoBf
zUYgT0BIg4V4nz+T9D2Pd5CEyqAKQ+Idio7UZVGMCarG4M/fD6Id7oIL/yafg6d25W7SX+gqrgCV
AwoOymDL2FuFs+Uu8hr+3WkoFKKLAAR5JOqD6A1lHhkKhZGSUNjLK9lIwaO4L0FpG9jFzKU42dLE
ECGNgcg4+hOB67mdSkHrwJwnpMJeQKyRWAVKlKH9JazcNfQ5T4/3M/nom0GRPYzsHfKaUApAqevW
llqETMdoqn/YWTPDmPtl/vaXWUaD/CaKoAdAC4y5kJDebchmoQ6IuwyMpMC50IXA2lc1P9SS7JCb
XgUoLi/rWWmwEcJpdgnIdK5nje6j41FvZibsnmU8V8jVQQSelOpuh9WqYx6PTJIfehvg9jlmuMke
w7ighnztHIGrQRPTcbFXZVHP5wfuNVrHgCyp4IYLMYzHq047fvDErklHZFKwxfC/20EAOdXlnJAU
B1lej+Wq5xxRc0LFEObahqezheNCcK4IWEnEQxnyxabJJa4pD+WrYIr75vx4HNM9hp8nPDIoDBOp
JuoWLBpP5Yamx8+boj4zR/c+nXRiSUg7giSQ5oXwXVnNeq+pDkGsj6iWtLGv++PMgk+M4DFGIM+L
JPGP2i/lumqFWkV+6+YHCNBH3+V4hl/zj1OEfDyaW+BaoAyDy5m6l7OUkdo6kItDz5tolS0K8/Hv
ky+8uUDw++SVR/cRArGJUpbgdtoQj155YF6SS/SuoRSYmNKsgzq5+2EGDVVA+hHsMdAb1I4d2Yxn
Urk88JDWiRkTqouiPaDXtgW6PAOortQhmucIJ3VepH6yy0hJAzQ+RCcZ5FpXP/3P05Z7FXZh4FcH
iTOz9+KSXYZLuHOBA1WArxheeeTl2uXjaaWdNSwWAkySDEHQJKPl93a8YhDzohtX/aH/ClBvRf6p
Mbm5tqE7RpBRk3Gbkf5SxDS3RiS02GeQvZQOfeOkzbqtoDjdqYfHI5lucRSd/hihNiASukkQlTAi
Jw7fLwL/2EYzTVZ3xoH0FEgXyK1GQkxqHHWgVr5XyIeS3wzKRknWHYjPhJklme50EDlhJTgC3Udr
Hxnon22QDpEHpu8MAxFtyf0QkBJkm0XXrMJ6xsmcXM84prihcR0gXaOB2/3WklZxghLJiXzg9OgJ
WSmEO3O0N9M9DQ0QxF7wM0B/M9FQFoN0kPPAlQ9dZDlxZz1e8+mC3P469fZLrsRwcoxf90hKzYmM
eHTiy7/bQC0ITiHiR6SHqaszGHpP4YpCOZS+JbXGANQz9xQ0M1trunvx6wpifXj9BHhKLfogu1lU
DT22luz48PVOs+fjzmLDrcRLIwO8B8gBmcs/2yqvmlZs6kQ7PHm17bKLtjRUxoxj85+nC2gREiyg
7gTHiTrrcZ+37liryqHLLI9dN4mhtVbMOP9/VijvaOTYLgRuRjlwoIcfjznII10jz2bOx/QxQKsa
kJyAhhBEA/00V0kpJV1Xa4eyMfhYL5cw5VbWiPzB+2yJ9p4xQMwJIR3cfgQAt+sTl5mstS2nHdpA
DxTDL6xtuAJ2qjt5c/WkSeyMxi2iO/tfW+Rb/uyFIVJLbyhZ7cCBn3c1fnK1rh2DJQQsLCay1Dkl
3zubG7kxhOtIRyPRqFGrlYs12IzY0j2U4BZABhxVK+X8eEPc2d0oi+HkADoBDAUNHHJD38vajHEP
XW9pleXitqm8D2+ugHBnJPAKEJRffSms1O3EuakKmG2uuId6BKlQpPuMN0syNR0KcG3AT8hof8aI
JqB6sBuj7pK6ByXVJdRbTMnRnL7/53OqIKqHL4VrB/HfNTH1ZwtIqSJ7CBCYQwcSgPLFbRy1MqS5
YHb6lsEKMpkAGxLMBg3Bbpi65Eov8o5ecwxix1G6S5iZwymTZxzcSc0D+rBoEwO6EYAmwjVJXaBy
4ntwoGrv+BygbwhMDrrcmcmhWQeK7kdI2uNEGaVrbIykmLF9Z8FIAC0SVjf4INfT9mcqCz5Wfbdt
vSMSeC5qmJVTg5+wcfph5tab7j6MEU1oSK1hTvEvt7tvZHhOZWTBO8blLs8ttXH87u3xOaJfVKA2
WeQhCVk5wl4IRd+acLUhZaIh9Y41s8Ih6lmrz5xImhkIOSZ/nXngj5DuJM8Ran2Icam3qAxciJEF
bnTMDulxjtODniX8OCmdKIgWOJVg4m+HEPAj12rgej+Wr0Wz457Eua+fzhFuGlyg6GCGd4Ys9q2B
mhMTHvOUHVUnNJrnGF1OM94ADf5EyefasoCgjWC1kJy5NVE1GqJzaaiPElCmmdOjGC4QCccVa+VL
EBHxetc48vqUfYJ5TlqaygyWZ5IbIh8gE3A5SdtMwWhu2YZuHgnNcTA4W/xQkefLIL2YPwMHvU1n
q2z0PYFbAphkomAFwSry1+14Iy4ROX9ogpOAJrtfZdeanxjzb2B0bxnIh6AtpccWhDxCvd+7cwjC
yXN4tY4qN2DuOFxw8m6t80KftoMP6+1rj2I6WGI1K8j09jfX88vs1JK1u9n8ZKx/rFE3FRPEKd+y
dXCCshGkuhm0b0Fu1OAaEw1NqvX4PNNAaVy8xBp8fBTxZOB/qJ0kuFrSeF0bnCo9X0Zr74Aob9WE
wICwZvnULZhzbUr5TDJgUvmGVUIQgu4pPC0I+6gxRoLPe0Pqh6fst8sNH/2fqam+/fDfHLrVdF7T
5UU1B6qd7tmrUWDoESbjaErU9cilI1oIID99GgUj+c22CdoSO2dcykYeLZPWUGeyg7THdh2kgosM
kH0EhLR7mMAHrjQW9mRjXIQ+QCOyHqX68PL9eA2ntwEZ2B9D1MAKF7BUnoOh4Hn4zU/KWv1JPhpP
76x4xyWkpVdYvW14dIj2Rnok0N7HH3B/Zv98ABVbV6zYh0MdYznRBXsceh2UeTZrQ+XqXDvK0pwx
R3YHdUJuxkudx7RD9ajtYQ6UzaLxzv/sxR0qkujNdTba3gx/5giq768kQC4AQuJhpb3HSizVEr2V
4YlN1jyy7n2yBJfxxduzcxnR/zGV/zVF53UzUfPVvIMpTbvwihVtWjQYC8hlqS/hyv+ZmUmyMJOZ
hK+A3kywYEAt/fZm62IxjlK+D0/iJXuPT9GheEqc3urO4ot/iE7MXKbn3lUKLCDSCUgq44Wk30Yv
kCGJwGJ4VWqNKLAyH4qRQxStf2qf5tgy/ocxGdwAyF7h9qa2pSdEVdKpLeYy3sAf8p64o2JIgy4D
uyWawWmYK83feabgVcA7R98JCnMsNZ2j24ttx8vhaXA030zQ4Xs4xXOoffIj9JoJwO/ISJeAZVai
AsGxiwDn7Ibg5EbPjf+bnLeMrK/YWveGbwZkUp+HmU0y8WdwvRDuQRFROy4anooGQ45RcobTghPq
8V/MKetN9B7tE6SiF4UZfQsQW26NxbifMXvnHfxrlk49Rn0+smMBs40Rg4Zi570LR9Ye39kXZq4N
7957hKana+YbGwVh4u050IYkDgpeiGCrsD5HkIX/QEJJ//IM0PoZ0dwFRtwVagmRwkO4Ay+aXCeU
f9vJXV4NTJCcgKjg9NRsGUP/ET7GS3NKfH1mHu8ZI3jVK7wXmTbqFIRNoiC8hrFy2Z4Spyn09jle
GckuXBUzLx65eOlx4aFDlh/ZaWT7KVNynsod4IrJKbWDQzbHQ0z3CxNfhbyj//156t5XvGAYUrdI
TsFgKJkZlk4YncNYH9bpT/GZQcTsZwyxXuzLsEgv6rYDt703M533Hlu4SWiWufaWTSiu+sItSlXt
kxOI7Y+iBXqk8bNwAiAwlUNrXTSnNthPDS5/tqjWzcwET+rtZAoIDBIBLPIzQHjdblSpEkDGzI7J
KUe5v0ODWRDpsQ1Mk+EOaLdszGjPrATrbVnvpE1/dtJjuwXj/UL6RViti8fg8/Huorl3rmvy94Oo
28hHzapSM3yQpPOr6iO3P4nAQPgNuWJAkyBkL0EEsjPcn2JxyNbAr+jlmjl+VZBF9RztoqJwEizr
hfcU62+CVTtop8pHdNA353BWhPDqzNL78+/HUse8zora41t8bAw3PtaTQyAb8ak2GJN/sbijZDUL
d8u+NMvaWDyep6kHQVR/0V2BpCN8CI1at1yI0rYo8/qkXmC4XX4hRCufk1kVuDv+A7qrwEMhk8Yx
5IopQ51XinHBwRCA3ZcRXdXRBskbfVyhUcHsZ+7o6Xt3a4xa/KBOM4Dt0/o0GAOY1T6093oAM9nz
47mbunu3VqhVS7QSw3Rhpbf9s/88B4edXlqgxME2RfGBNL5SEdC/furtb9FxKpvw4IsRh5N8ED5B
jvTy+OfveDS3v098gz+pJJn3PZcJ8Pu8b0Tv0do/LbVKj8AZcEnAxjRXNr9nD8U/pBlQzJJJ1v7W
XlEWoad4GXfiTjFEE0MIWoyKHj4X524nfs66o9OVRncYEj7IpyM6RIx2a07JesRMacOdZNXgL0sR
lggYesNDOy2Gf2iwx5kJJRN2eyPcWKQdYJ7xh7Ara+7EHqqP1Cyco/tdLr7CbREZ7pyx6UtMCqmk
UoT8ENKBZPh/Vo/3/LAmfBin5Dn8Liq9P0vb7jXZsxvkTOaS6nduAmINzeJofNSwsSlrXhGJjBIw
3Cl/62sdKfxWH41V66QHkOp3evv2eCqvbuDNVJIcAhAdCHcJfyydfURjp1BFhVud86XymfwEVosm
k8Qaoa9Wr9l9aQkwXi1Ku7a7RbMpreTUrWtz3LHbYRFaj79m6itQX0O5IkwmRowaaNWZh95gYVVo
N/XAehMCoEH4mr9+BjBt/HrmzD0/AWwqQOQivYguYfQJTbmHmLAH9rHg1ZPJLOzlZwA+Pky+Ycjr
GUs07xCq8reWqMMS81ItcSUsDU6+KZep2es/KYDuI4hXRaNGw4/NocWnBj+0v2itwFFNGSThnBWY
/ioBJM+zx/1cpEzTAk6+itp1mSQ0JBWiwpMeIBEafqurdJlCzYQwOQtrDuS3MYASPzoYNUBb3uEP
C2UcxuFtxYH0gx47ERqO4pkc/OT9pSaL8rjHWGCRi8FkdQbAEwBMEOou0sc0s+0mLyJlh3p+uSrT
siy82smeCTcQce/BcPL18kGIt6qNCxDV92OjU7eGGAXkBSHFtbGa2gkay3SJlErqabSJLKuwkBbj
IjC4Vbgd0JpaghFvByI8c4V5dR7bvjOvuLGh94ZENPxRWvuhE1rZL8OcgUuuZ4XRs7qH/F2uI+2E
3nh2rr7GT+5rCExA1AK1VnhRhArg9gpVoyjLw8gLzzWo65qnT3E1GL+QzdolaMPyUOFH7xpr1g5y
Cmham0MrTKDwQBKjg4VwAADmi8ov+bw/N7gq1mzdC3F4li9Q9AALeb6obKOZeeZ5ckhurlLKDHV5
dVwRliEyledEdx0J/GED+NN8A4EpvyzhN4u6v23ACBeA7VDQCV2RB4rPxyvLT8J+6iOoqY6B2lCq
AB+Rv3oLBnwWUNJGgJEZyNugubIHLw860aCGrueOqmN7x4a0g9C98fg7rj4GPRlgIkCGCqo6BNN9
O+dF0wRZ51bhufqILKRUbA1Mdy449nlw4Sl2YuGr7Bzkjj0EFT+PNchqIRJsBE62kYwSOpiQVnyT
9WYJ7juHdfAeGL+I6iECi8geOm890QWfxSFfm7cmn62iU42UNXEwqc/2w7AtI14Mz60tgLx+iRZL
Qlx0GNHIyIP6YDBYiILny8KBjMPh2NidDfDokrUF0LvoHwmA6n2vnwKT2c8Sb02XFrguFmA5NJ4B
RU6nO3q+z+SSjaJzb2s74a2wkt98H5o8OkMVp16UFlhDQE46Ey1MarCo8f8xC6jk7Up2wM572QCz
9aZxxEN2gOSlrVnjqkGyOF8pJtZ2x38+3j+T3g5YhS/Jwr8nFTmZrt6wARIjucfG53FTHV4JSS7u
48AK7RHB6NHZbzYvzs/+58d97XbRjsn1ds6NJpf+7VYgLh/6EVAyA/kBnT5OEi1E2bZIz+57ajMf
nBXNntapv4NRAq2FPA88D0wzFSQNOVe4bdmn52ElPjfvYK1694kC8YI5Dt+11Z3cF2yppwhCKLk5
KwtOLqTJCEEdQPC1PFqRqbin7IQ6KXwhPedQ/BStce05LxyKcimuAzjuc64P2SiPzFHXMDdEbRyh
mxCuZrJIDj1nJAa71LblWl6iDWEhmMVF2lZ2bSEd4wSn9KKdXQuEbi8KFBe3zFt8mbsu7zh+WIA/
U0Dd2awWhEyukW8yUYQFc2nh+LYEtTHezGwXlNmPt/WdPYUXiDTNYUORluTbs9RLidaLchaedwA0
W0der2Y0uSbtzjg3fyxMTqvUZwnPD7AgvnuF0T1HPxDlXMefnek96cJiCC1xGaC98gIoxZyw9Z0L
CuMCXANpLhIMUjeFmKZCIyD4PCeJ3uHpW5SHWUTy5MhApwC4PVhBNo80OVAPXNq4Su0lXnZON90v
8wVjz8Uz/5Gs/BMKy6a0ilx9/AW30b47szNbeBKd/cc4sHYEy8UjOXS7fm3ZlZk6hDB+Bkf9i2/4
J3kTW8w+dQJfnzugtFtKrIGaFVp/SNgBWUE9RmGrjUUjshk2pyrbxSVKjH5E3rSbyU9OHCTaEDWs
oquTJC/G7CwA6mJ46+wSr7lVvlUXc5fArClyQv74YvLI5ioPPPaZWbtP+TLeQRtm4x+RNvzXist1
UCiPgVcG1zeAI7eWwCkiRC7HZeduJVo+0syf+Yt2CYng0F4KZ9kyJlkX2EOCAAlmONYoSYvUJJYI
snJyoZ6FHZKF3bE6qLvo7K+F32A3d9Lu7IwbW9Qs1iPTeD4TF+doHaxq3YW2dvMyx+pPX1b0gKjL
ypfVHoQKMOIv472wYHfAR88cqLvjQEoFfRjwW0FKdrtGgdtGfJQXxXn86j6Erf8plDr/4n48vnUn
2X+MBCUIpDlA/0HyudTFxIPbDU3AWXGOX1FuXh8d2+7XOt65rau/GIcFkUd+bPLO3F3BA2jrAo8u
mg9uB5agC6vx2Ko4J0cP/P67GgjmOczJJGpHxg3QD9J8BT4jEAxSRhiJy2Q/k6sz4S3+BMFG/+n9
pJUhQ/tBxOhYcH/kzkLpIDpQmgdeX/l6o0smiU2IcvGJsMY/Hvck1Lt+kwo4KOkJn+YelXEYfVVl
agRBKgj8kqOJbtTU5tZQGHCQyYoX8hrZArDka8uZa4wnV/9fB4O2TfkzTdGijUWDbTDSvoA8JYS0
U7mUV+2usuGe29nyI7MT85k1VTu25jh+J/EfbZ66cOI2F7jG85rzaIMTwkGXP7xW1smXbqwj4LEl
IL4UowPAIj/ym36brubyJXduV7gzyFWSDlMUKWnFOakLZT9o2ubs5UaQbyrPkpk1s6he0idtM7fH
79x4hDNNRWkLrXSAeFEDroZIiZk4afA+SfpTeJKeFtCIX/w+3lJXKm56Wf+aoXw0dJcrKRPCzOCE
G34lnaQvbm3b0FGX9+XC3TjSu+6Al7bVj0vNCj8sZnk4QKjp/dAgM3XKofrx+69hNlnrv99EHb0y
qeq0ruLmzEfrqn0ScmMBKx4IIzWi/9CBy+Z3gIZGCAH70jH4o3mI5+gyr9EBNTGgykB0jS5GeJR0
ZFZpVeuPclOdX993n8gVMXq9LPR0D0L5QK8Q75OYH9ESA3ERDyw85A+6na4Urwxyadvtylqx+uoj
XlwECwpluDEgzeYj1zggBPjPn46o0y0Pj9f03lElDdDwaYCuZSeOVCEUbMmTRK+2e9b0fC9CN/ME
4ceLbHZIKQoWhDR0ZsmaHHw6ZlmtU6dY+DMuwp13AfIeiLsAywacDcmw21tazkNeA8S4OaMJ2y4h
d47s/lVOASoF6JiCPnWJHeSZ0DAz55QwJnE1ttCNcep55UUvHRvfb87ik7hqTzkUsSxvBc5utAZb
/CvS/b1T2IMyd0PTYRhtl4o5O1Aeeirj1ufKKpFE8QnpBTKP0UZCrl1I8G64eman0GfQzorOz4Bg
J6ANyjz9FmuJ67WZAPPMOt8wW2WrHfsXZas89U7zqe39pzkas/+xykR0DI47ANbUKpcoHsteHzZn
t9eT5+iYn3x7XGhG9gVee9nXgYlh3oTzqbJYD5AtdzsH15x6OVhp0oeHC5nQ+FCXhSbkjRIqbH3u
N6AYWEiRjsbZizw3s3cX9o8ZygHlxjIFxIiDMNKv8MW8Rj8o1G/EU7FLs5ns3p046HZE1JSOQ5qP
gQBTIzir3kfM4VMMmjKkq9fspn/SOr1+e3xj0Gp8RPoEtRn8JZMGOuBJbs+qwo5cUiTYN2DqKd/c
pfyWrCRp1ZmQEQZfAlTx/g9pX9bbttJE+YeGAPfllZt22ZbkJX4hnDjmvu/89XPamLmhWvzUuDcI
kDwE4FF1V1VXV1edSl/9zFRZnD03KQIKmO5zlGueIxMXm4uMo7zaqyvjzdiVB2E0ua/UDR+ZdUbk
2Lxy60iZouUBLAGEPgSh3bWk8jhGZar0zVPZ24GAxEieYcpM4jkoKizP2ieybSPjPLs9ysHnjwJb
RA3gyTNuWZ49QQ0jfxrQpWoK2rprrWB0kajF1BLVxmSx7qVjqCvZr2spyVQltAkQAiE0YVNSImTX
5bEO+CfhLIIJp1+JvTWB5uNLaBmqs4SE+Bh5PDyoIplHhYVymkwGah7GJ/2QWBUowl5OuWKh8JTJ
y3hj6KQmE71lCMtJMQc9xTvxdd1LDGEEXyIqiXDj1ANT3OWMOHdhs0SYAywdzTcIAGTKFKKq5YWm
KaSn0cokO1FXqZUnlraqtnHllJ6dvDFs7yawhk4gGQvSArxJE4bOa40slDHHY1KK0cymfqjwMok/
wi5w1R4JvAHDpKxSRpjAQL3xZxQqFV56pZJwEpfHJ/UdQ9N+e4/yJt63e+91+tcKQsTD7AOUS8io
caXEIx0TDdKwGHuY4HEC47XF3qxASL/PVqhMY0hFnP213l+DUVJ1gZJFUwSwQn9IP/ojes3q0k4M
zOZVtg1KarPVaNrMWJ0EydewGEiElBW6URGo4ynuegsTrtRKL4v80+7neIreFHU7rZTByTfhLxkT
TQuA3hf05gZMqvXBh4oGYdTu33Buat3YdwIfZSft7NemO2AcbM3qZ1nAgBWgnx91J6QGiDpY2yqJ
Q102shN4Yzl/r+r79IfwIVmBZvKYLIxmhGqlHPpN7Yp75hSI27gCFPWwQdBUA12CmNdLOrYSH6qo
oj+VTrHPj8lGflKf0HcHti19Mz0Z78Gpvygrz5XxmGtsWEMzb576CEX+HJ/yoFXhZwN2QD6JVrYp
3HibrppdtgbHJrIb6JVf+RvVjdb+g7IRn6TH2M1dcY2RgyvW++5tOEBm2hggPwePBtwe3R5cqkUx
lGGpnFBO+FXkeDxPD/4+3fuPCCUfWK/Xt/4PbfS4yWMgGlwRKsQpXeZHXa1bkVNPb0gfvsugZgV/
/ENx0CdziphtW7eRBwZaoi4FtxXi+gB8vc91V9ZVmyfGqVuDUOw1O5cH8Yfn9nt9HT9Eq9oJ9tlv
5uDwm7ME3gh3eNyQQGhJWgOvUb2Cj7RRGrxTq5gh+B4xAMFfHdXn+1Z6440oFMobCYlXpD04QU+p
6b7+awdOfZz4pFmuV29zjudHfLw9jkhRPVz6RxQ1FiYKw1b3xbgN0ggU6EzR9IoTGFx011BlEokD
10veCVzFlcn9Mtzs7P3gN5JiRqHlvRqPzEp3Yl5XHhXd9ui+Qisd4X7GBIlrSG/kfblVBP/Mrf1d
2NkYLm84A2p0zu2a/1kd9GP+ilwbK1K7ORUBC30AmwQaPwj50jWs0pfKFMhBcE5lN+HM2gJbmIQH
cxTbO6VbM2KNBS0EbRYopWDcGCdFpxhRNG2UfRYG5wyPvxqedSQ8WXmYX/r+bzeQ9ESARRLjNuFJ
YdzXYlW5p5Z+HSRnH8RFK/V3hQTOa/DKwaPsQcT8W/kcGE9lN6JRiNRCDqLnY8iCn5yFXxmej18x
kKveZyANZNHP3JxSFBClKHI/lD7vQ7SQzNZRTgiqRWl9f/1u7JjCoHzUKHYY6hNDmO7RcJA6uP/1
W/OiPk8dtCCAB9eXhM8Hl/yIQnFbO8bqun1DnZKCrFOEQkWW8yC/+Mq8KEjqdOs8yfPrCZC987N/
TkQ0VCpPjt5gRO/nkycxHMjNHYFCI3s4c1UG301aRQQEDaCOXPFj1Loo9p4OxqPMGkW3hAX6Lxzd
aGkmfZTXWILYGqVQi9grzBpFeSNIoX+NGOW65jB+iNl+QQzneh1xNiM4gmPEYYleoGu0NJ3ksuwH
+fwWf0C48BS4yWv2ov7qPuLX+2pym/xHsxHKCAgLBYplwa1xjSUVU1vzsSKfd72Fcb7+Gr2aEzoo
A/BtD9aP+vLxgawonh1YHWq3tnwNTN2IwN6TxU0gySjUj1VUU0Yf/iZgmNhtlHMlHV65r6Xj5Qwz
qyYRIIfiXGx+ept4ZWy5DcjPHFZP2rdjvdm2f5YSpYLXYGhHCEIhwFJ21ZrPre5BO0k+0tzNNtyr
mMfeHVXP/vedfoiWZzuI2spr2CSfjImPsJDxi3QRUZEaOsKTduAOKPd07mvLzflJQVFu0SjKRIig
tGe7fNp0LxzrcsD6PuUSNWFo48YT5LP4hDlHkWgHj2Nqt5PlY1xgjVFS6OPYqr+m0ZFDlr9cMDqY
N7hf8RpD5mdR+lhIXD/4WaCcqz1najtv3zjeA/RkVe9Y9BG30TBJLf7BoqsuInRulariyWd+Newj
2/yFoXGVk+9ZbSM3pSXQjSsgSiXrIJxkLtTks3auLq4EuvEd/0N+zHYoCANvqGRVzyjeRIHuY83q
31o4gK6xKb3sykEa5dSQz+Br8nfe46M5rbh3ZTWB/dwPTCbggkO5kpVSzjIw/Bi8YzIapCYMEQZV
64qMDL5vAbe5cGpFKRVNC8wdKwdORn1ztMkeywPeij27woJKVvccbNtXFmfybSxyvY7UaYBCuwq9
eFBMfZWb+8Fh2PStj1RwF0etBShuBAVE+dQ+hUaSklBZOxdv/JfmovdEc7gas9ETxD6ooAtYocmN
QMi9flMTEkIaFEdSG9VIUlBJoxiggo7H84m/EZx/Xx5DMHCnwH3TAEUQTZ+SckNohJ2MNqaNvB32
A+rV6j1YZB1WOcTtmxCFRC2fJ5WjFstKcKlcbs2tMft4Wx6qNZhuHG8tPIUbVIdvK2ZOinz26rCh
YKlFjPkobPsJsP02eAzXspU9Ck8/0E6z0V1uw1D6mwsMBUYpfRa0E8ehcOESHy9+bMrnCWSM0aFc
s+pXFpTxet8oZS9F3vcw+yO4cGt9pbn+1vtUHGUroKYwYHI7LyriTEmoeLVPdSlIMogVHh+E1wyV
Bix5buLG74Uj5PEaijXBj319NmeSkSgxLwUX0Hs76tZfD2tp5T3gysLYoRvnByBSEEpKXxE20vqO
HE+uxmoVXnIHdc+omE9sZdftVDveTBZhlCX0+D1qZl4YwLeqQWYSolYfLfIgE6Ij4zbH7C6vEKNv
9fdPCnJYyZe2knes+qnbQgnlGonaLXkAgVXSAamxOxR5oyXAeZWcepezHCLR5mvTugYiajO7WAR9
HnoTEQnM+P7xvXv85eq2chjd4OT/QFqQFfWwlpDs7QyvGKOJKxrgjfBUhGO0dVsbSQnh35sxBMNb
B+h5SRsmTWgQJqlcYkZVhDrMlnSsCkf9QXACvFCx5uncFtaQzZpBUYqfhygBQVY7upROtU/c0krs
9w5DidN16AzrvjDHR/FBfyg3isVjsPB4Gn59lnjGtu6rJ+t3qNQFIEpR2ls2+B09WPYFWEaz15+Q
7uSt0clcvN6vwk3vtm/xJnmJjsaKTJeNXW3DVKqb0PZ6QVQqEgv0UkfogB+CGTA2nuhqizs1r79+
RGZ1qDC3ynM8h1WMepsGBShK1eF/MPYYhJOUycSpmHdKD83qXLUypX1gTTvMbtdt/qHcNx9bK3oq
DuWrwKIdunWs17iUBaUgVkLxG3D9DxkVZaKAbDqro/TWtV5jUFYzFEFIyuyI1XComvmp2t45df81
/T8yuRj1BWIh0I+jdJnmoC88oajaEd0l/Ereeit+iwFxeC2o3RBPFO3KW9Wrai1sJ5TKqW6OCvR+
zeKhvb0u4DegJZhEaCjPw++5dhD9pOu52hfppf2qjyjQs/b+pvwlPEcH4fG+vdyGt4RC6ZssCuTU
pJ3mGgoviWg6ndLsUoH2YLIFHFj6RsUU1sw0tsgKr5klEOTHU94WdO4ymFCRmQXpF3XiZ2AcA51e
ll1qs8TV1XcM69H5IDWQj6wjZMGxAwqMMbjlkQHWVBijaF1ZNF6eXWLrkXU1vt0k0LiDmhxVsaR6
FA+Q1ysX93ExTOIQo7LTBvngiMEhtnNGlz7qY+5v0o3mEySkzsFwgMACnQnXSKWnd0k5TfElNm1t
dDsLGdeKcE7ch7nVBeCAXgQP/YQTDsxa1zi8XGV9aggJmpdQpHaU7BqNFhiP60THD3mdgASDFcXc
6AKFSGmf2rXd1PligqbDYn8IpW3aW2BDtcrJJdwR3on5DHZz9pJRSDgK8fiPtjcw1V7LKBS6Nwph
mqKySjPl7QHVRZvGGS/2/bW8cYgUDCVYogVj2rQJLNhKn3+cv1j56tvgiAKgPG5tFEHiFwDwVtqu
MfdHyYlM69+/ZFAwlNPltW4qiprIgT7JCKqnm8cA2UHGsX2bO6BwqPBBCSevNlJsS+MOLkRyXd+U
N7rpW9o2Qn3f/d1Zsl0MxEJxI+mvxQstZVFdxetVKBE4UL00G/F3bYO7B8OTWQxyN2E6kWsGRKlb
MEzR2BdhenkrTfRuodY0dRmqdnuFIhgg+MUDFy4D0OprlUaJCy6kYw4M9wHLttnH+/MTM5ZcMNUr
FPEaJdLLEhUEQAGnoGC6whplq8hzPqNF9uvp/vYsLRoSWXhhgutGRQulDIOgoxcg9LMLF5hv+YCq
mcg31+v7IAtOlXD3YaoBaT4BlcO1PHllSKUstTgbTO9desjAO8c3K6tmtMcvGuoch6zrLNhHoTfH
cRlw3ibPNA6mf2kSc3tmUj0vLdoch1LpPJEGyQiB4z2J4AlSH3AJdBiqRrzW1dENTZtjUNoslwGm
fahNdtl5ZHpo8jmwmu8WLXMOQfk1rtbyzmhrLFeyEVe8xTncu2SdGU+mS0fdlSRkNWe7wk+NpIQC
JInQe+BWe8XM9I1WneQM1dXPrNv60mkwF4pSaEEAu/hYQ6jUjD/i0LRYte5k4e9sDF3/mMiZoFYg
Cbs0G9mOtoxtX/TOs99PN6EWmUzq7PF5desVpuKo5rGy1p8jWuTL1/tmyVIA+u1cq1S/qwK09I5W
a2lmuuWs0k73AjoEmMHvUjAwl4uyTWPguy7vKrIvCARcMTJjN3Q5m6FtDNOkw9CoVweumqBsmLB3
7kgRoBXaPmuTWDpAGWeeDGM/xli48ity5c1vY7cxwBXhxOdxLe7EnW+/3N8qllhUjNNHnOIXIwDt
8PQ73W/XLJEYZkMzbuVewnsSD4A3GeXv8i9QMmzui8BCoNxAX5RcO/EwTP2wm9zBROkLy/YZ5wx9
mAWyP6GjGpvfo26xXFUOGrwCk3FiLsYAfzQZRV7X/mxsE07U6o5o8mh1+9IcP3t3u9bRFvJ5f8kY
zgCtr9dQlT/JaSXBaNCWEBlPe+cZXK29Kb/WARpSWMUtjPMTAyGu4Vqp9gWeI67NtRUdD9UFGByS
bWGxlnApwJkvIeUMfNEXPL/4dgYKKF10q3InW1lXOxnzMi0rsRjrSNbpf/tsFO9cC+bXupxXEjGf
2HzHrGBwCO2f4weWEd0/s2+G2jReGfXNiPXDdAt5U4OrY80Q5L4XRU31tSB8zw9iWEH3cF9szvpj
sLMcS2f1xDAVgdjy7MjOirrpOQGC8F8mZnNPlkXmqLO86H2PgIlj1yhdJgkYnIMwqreQ/tEtPEc/
BFaIsYPdRwY6FO2r3XOrzGFd6JZxycscUgqYgkUtYuxXg89xAbw3On4ONWl4ebm/T8uO6A8CtX6p
EvY8nyfZRTjnJww730pIYEWr+yAsMajlE0qlr3gPINBp49S7a+nx7wCoUIpXhxDJCwCkk5mgD0r/
FT3fR/gfivbPQtEpZIwanvpxBMShB7GXNR0dKXO2mD/EuIWStbh1AH9wKEfqBR3iqizOkCPgX0BA
//CcOAzbZOw53f0JXdPlsoFW9SDMQufP6+BsiwMD5H+EbH8EoTxnVHTKWGkRXAxaalM8xnNmvKrt
6JisWeZJvP29NaOcZtJXqZQ2uBpG+x0YUF1dAiHRj+mQWWtWcmrZcf6RioqnhLLp+kgJkafcvmHo
+Jkhyu1Lxfdl6s/3KYvPjDoUqhZ7I9RbzRREW1BM4cgda5s3U7cyQRUU2KdT/Du0tMEUEV0xHMKy
ooPwGt0UeC7gacpbUemUImhJehQMVMNGMLU1HkjQV2GxzjqiATfbNkOi3AKKSdukUJBlFn+XYH5G
SicAP9RuOKAnlxFsL1/tZliUh9DSLEnDDlKNqMHyrX7/YTnJevv1IiFKERm6vxh0/wGjq+qRG+un
jANYsAnOVuned0WL3nT2dcpD6KWRe3AQ2eWF9O+d0l/n+99fdA9IhZKuAEy/oieslahkUMAyjJN7
sO10jaGHqYnI6j4I2dubvZ+BUPtRFGDnFQbEOfoKB+nqGQVIf4cgUcFvxaEeLvARYgdvoGiEajUr
fs0IDxc3+o8U9DxatIf+v6j3tHpiaOziLs8+TUW44hji7bnGAokvoJXaYhz5mrHPLAQJWzQLnYqm
MGLUzsKV4T2wcc7e6S9FoNyyh5c5nTMAkDx2aAZ3mFfoZV81WyTKG6Nxqh8DDaraOunpZ249gt1y
X1kMORi6+k09N1uoxKgkIAFlfHr7aXwgwvz8K2OgXW4A5guhFQEQXNDOvcIA72p1H2Hx2JotFOVq
x7FJcwUvOZdk4z+DXYSZbl68t8wAKHvW84IrE3JPklcvlS3t0D8JnxGCyeOvBKFdqyb3UxSXMIvy
6JvxBZOx/338hRpo0L7LEjpZNfq5Ky09XCgaKUfYgpt5bo2umfksjVoKjq5QqGO+QMW6gb9yPDhJ
7k/B3MSbAU81Iyu8X7DxKxzy/zPVFfIyG3giDe7/G7JgI0t3FzQL3ccYMQyOHlxR6MqfWJayAERt
OW7iLtiTQPJXMrb8tqIadYJzCGqxJoww0QUOEN47ZjS9PBRu/VxgXpLwYsWfgcmw9oXj7wqNWjKj
yIWpKdT88uYdXL60ZDTOdIh+qt/3NZmFQ5kkmIT7JqkJDupiMMLnaHlH1sWLhUFZJc4QTlE7rNxo
qStMScSJjnofNKNf7suycA7O14zONMeN1msxwbGrzsw7ZjJhwbuAgAEXYFQ/oECAp9bKaHpB4Cas
VfjSg+pD34QbzFiKkFlimf9SIusKiloyj+vVKBcBpaAkW8OlxQ3AdggNCJzR5F9ZCZ/FHfoj2fcJ
NzPQOpLaOCKSKabhclZnHWP3i3G8LHubGQgVMYKwZGjbASCxGW12ozMdkSd5ZsRCTBQqYhmVxtAC
HiilI68O8a60/Gfh63l8ZQCxloyKWzCnJka1wveStR/CWj072fvXfX0WF7JX6IclLKaofwE1HBW6
5L3QV70mkyuyd4iPxWbcpkdvdfHs8BAeUJGw/zG8jPvcRjmCcx97IdrA2GxwnqHrG/U+tC11WYau
/UrADVCwi92kmM+hbf8dBKUPnYbrnWT0JC8sWq66/zizCqaWIrMrKShlkDhRHcWGzy55Zb6V4A6W
fDNTkA9+YnUQLVnsFRSlD20j57paQZraiTZFYr2hh7uyysQibw/ahsVKs+DrruAo1TACUej8FHA7
/ncfmsKP+3uzZEZX3yf4M48A0o2kmdC6eZke8NKtVRb4WTJz/ZKvxdN9qIXg4AqJOldLvN5LvgCk
cSVah3ql/1r/HQB1lMqxUkWSOpGHFN76Cc4vhgALnuBKAOpYGED/nmURTAXp0Y3sVIn5sf5ihAMs
cyS/YbYdZR+KfRtDkUPUyrpj64zSmpVzub8RYEW4xqhir1JzDRjt1yFfyXbx4v1bzhbSAvSPU8HQ
52uEWMIMcI/HTnjPYDe59IZp5bbFOGdYYlA275VqJ+glxNh1SFY/9/+27ZeSgbLzRKgHkI/hRSE3
D6EZ2SfDiVnTu1giUMbdykXmD/WI3AePh7nELu2OUba3EC9f7QRl3h6HmV1CQtxHuDUs8Fsw526S
vaRSK1cIlFkPcViLngcEbsdvD+TlAN2qg/sMNjRGzfp928B00Wut4pGnnmoNO1KWpm5aPl7jyzXT
vy+cxVfyUFZe5BhmHTfYkzfcL0SLdzSr3GsvW0ZYcd+vg8L8WhiMIcilTIYwl01jsgJxxkrRYR4s
UzaiBB/nOxtE6BjXcmhKZkKVsVLfR8vMV+VpKtd9AH/YW5L7TuqhVTN8jFhXvvtuF2yV1yvlyVqg
eDkUTDFdlz9bn7nDcLqLCJg9AAJ7sL7JN/G+qqOvqZNgJBoqivLJVJ7M/pMRBUnkd94YygyF2vE6
k6bQN0QYyloz7TpZl7iBuw1IUEBHk4NMr7G6FY/61hyBRXxUV+sGLTTt65fzwT9sWbnERdfz59fQ
KgI+mFDieMgcm/l7af9Aow5jVReVcIZAHQK5mOd+6QGhaUzD4h53Pcz1/om/6N1mEJRqxF1VZGIG
iBdsmwqU3DPvI7CEoE6BCA8knNxAx5PKdkNT3weYL28xVIOhf9+vCTNDStqgFPseIIoZdGbtdLbx
4EaanV/uC8PCoQ4DudXrsGywXKP1Xk2uYVWT5SjP90FYK0adB9Wgh7WKXbnsqr2L+jy7eqms+xAs
3aUOgrDrhzjvAaE9uN0uWrM8G0utiIiz/ahVLTfKGvvR5Bg70oBX53xfABYA5QqMbMLbLvz/ZTq/
KRgOwqwtXnTNfwzj+8I5k0COhiBOA1wowWy1Mcy3+DiYeNpLtr57XxLGVnxzX82A2kEqGlhIdsl+
5eYDLD38ZNj4LZE/CcRmslBGXnNtq7YCdrt0GtCv8paCtxVwzeKxNUSnSFdZ2pNTmedPVkE4Q5NF
yvYVOWjBvIRdSk3BriPzddubyuf99WOYJM0ZNU5lMRYlMKJN7+gvv4QV2K9//51/+X4Fnm3SoLdG
AcpPclArORqtwVj7ozr+JQhl95JXjgnaJWH35Qsc2DHdgBXXYpWoLL2sXmkDZftQlGbsiMLZg7Fq
W6SwNs2lfItd+edOXrPgvvf4zqFNv05Gtdf1XQ3le+v2guqE+8NldIrHeEDP0LCVXixrGGzIKcTO
F5db/zGzMdN+ylVErZ8oYoQfgPJQf+1v5bNunjVb/y83tj8w9POl3A19FpDD+o1f7cbvQo3Rt/Of
97V9OU8zg6FiginQsqL0sHsDjgbUgn1+eFa2YtjUUgZ/riPfkdhM3zHYKxu1AGuGesreUQLb022k
0vC4EogHTNOE92D1fDIlo5xF6IVaPhIbs5vMzCPzA3m00F2DWvAvl1C+PpyCPipHOcQS4laaPoer
14/M0h5ZGTWG76PfpRKe87RUUL7LXkEEvukcVislc8Uoh4E2syFVBkAc0rXrRp8ZZq2xGEkXxQBP
LakuwWyUb6qSmSZgRGQ5YBILIgXwJv3IQfqgrsP/4vhmGJSFFnGockICjEq0Y9AXCVv5bdyxkqiL
B8UflJsTvcTcilZUSewW/ZCeUItOCl41hizL6cAZDGWgqt6nk4b47WKPVvBoYNgk5ltumyPjUL8Z
24UGQhCM/LMx3wxRs40BaaHuNzlw4mKFiQ/vGD8LtgDTckBqstke68su2nCuvq1NTFWDxaJniV2w
TGzyxrnPfgRlsznIW9QiJMKK+c5/ag1UWOEMeQ1MbpXarLNkWeFncJTlToFXDNwIRdkdxArVvUJH
CkXEFSOzwMShwvwwzfs0rzVytUuxfG+d7W+nr6/7fohhWTT5dJV2SejzAEErVvmyE3sTNyM0ZNxH
IT7g3g5Rp304GIEHNi2UpZD55z0YQ/9TrD/bFCLnTBHHLA3GsiOKqGLsIR+yshcsCSjvEIoNWnx6
fH9AP8QxYz7tk+j3zgrRB7eoN+MYK1ih76dK96fvhBvrI2IPx2QBUZ4h6EVkxTgIQt72RethInNx
slPFrIFnaBZ9eneD6uWeD4lSE0xcVmsGTy8tGmW5h+ARxOr8qsPLKFpXtMt9XWN4WJqnk9P7jDzF
klu4ceYeuouOERNqwJohvCgeSAJIvRsKrekiLvRgVfCvBpxO+9Ls4s1zzJ5Tu3j9m2GQvZwrdR/G
XN8DY6eusj2/FTA9eJSsj/92z9TRwwqeGXAE0F3hohbFoR+GOfbqBSMYXf4FwxcVsHuwnOfiPXMG
RPk0tUvbuuQxUA0eDVSm6JBjldouta+AT+aPLFQ84mfCJCRTTEpxBESnI6ZK/x4snOV2YLKyzIu6
NsOi/NrQDCOokLFuXWwdwcaBG0SI2SGs03xZD/6IRDk3Y9KnQosA8zbZ0/5RfWj3T0yW+UXHYPDg
tzagzbJKebi6m8Yk4jLy3N+5+Uf/gbgUc1nH3JRdEQNi7lvpcoTyB04jMs90u47A6szxBca1WZM7
voBdxHzEzO83wWGccMvn6AyJ8nilkRldpACJB439Q2DLoCROIRBLGRZ1e4ZDWeswZC0nNSXKWcCF
yeGc4/5D/6+hoUoBJKKkTZt+5G97uYv7tIK6gQVGtUjcQdLN7GrupdNuDkQtWeZ5g4rZG8RM42MI
sugOo2P2PweztMVf0Ih6X14a679s1ByVWkCeazx5GrGAkjm9pbhXNmD965ATYgEtqfociAoYB6Hj
hjFt84uGvGDyQ7Zq85SZk1Mdi+2ZoecsLCpaTCLez5oSe9a4iOBGRyBW5dYYyAxf4d4HW3JHc7ko
76qMLZRQxbZ1hOUKI+V/5Db4E1nuiKUd5P9npqvVklGoAWAwRPWbLQx8RA+gDoXKd1bjgIDbhxtk
kr2wYClnizpRQWuMmjioCdObwGZjyx+yg/rdxkmOw7vworKHUiwZ9XxJKdcbJyjhjZtvS5hys30Z
Hc3VXOOt/wgsHw9lmm7xipM+MtttFs+xOTLlj8NOGnSlgrgVVhlNXFaxA5sJOJ+KFZOQgSghHX3+
wbqhupXSRBUTmSiOKxLGw70r7FUrVRxzPLO0Z+kwm2NRvgXX7Ihr0CoCJU0+Rcc3f/V2u/F2T/dt
YfGAmeNQ3qTvi75RE+DUifkzdQL3d+NkRxGsnv964Dy5Bc+hKH9iTHHh9zmgJlfG8/+AbjJMVUbl
HzO4WV48WVZAf4mpwvRzc6KFYRXUIyn80/Amg6nCplPgxs0axrKs9v/gfJ+pMxNHxKtwfvuNU7/3
ruBkq/9Qw2hglp2Icwzcgxi2cO1FOF3mmkQbiB6g/46sGXdQPtgE+kSfaN3WQf+Bt3IMbMX8zGsc
vze42peg2w3syM2wO4/K6jl2Pxn6tuTo5ziUPIpQj0GnAQf8k79qszPDzegaKwGPv77NLDhdUoQZ
Gr1BQyjLqScCDaNIzJ/D7tf0smUx9ny/WtxZOroyYPL6qgyIW+jBwp6amDL20NkqJuThiv1wmmwX
t8dHfyPLzvAVrbfGhkVfu/hMMBeTMuIk5MW04/ELpm6r5Lvn3ZN/bDG28NhvEPbo1v09XDph5miU
HXtTG2vcBDQFne9IJLRvzcd9hCW7miMQRzyzq0EeBygpnLr/gdq2LrC0zX2A2ykx8EVzBCoG0MSR
b5QaMlS2SIhVJjtDLbJmKpvUfDv4T5gsZvbuo+zbw7Njf2wz64vlpZauxvOfQMUHLacZk6+QkAc9
7zESqaL5xeJEZGFQwYAWppiWQUKd9mVTOI3z4dssMRZLROdyUJ6jrLNm1JVvddAweOMSmqHj2R2q
PZ75nfF4f+NYAlHuI0h4IU+J+5AeXAIzWCMeHu5jkG/csWc6+dz4uVePDc4pJGLED9lMwWUPTlLG
Cc/QcfotWRwnMRxCoPRQuwEaGFjHr78ThHILmTzUOsdhsewQwaYZW5MVo2KJVde36A8wBEVXwWIn
K/SV2IgKIc87DC9/l9xpEz/K6/ti3HJsEmP9A0BfggsuzoSQDGK3s8Bx1a1qDSAiwECy3Kxwqh+z
ymLyxxMXc6MEM0wq/oqkxI+0EuduDCeXmyoahkl0qdqdxbtW+fC3MlJ7JZZ5UcUpFhHxs2xxmBIh
PidubKmXzvoIMLyXJ02W3Yqhhd8n4K2cpPcDNowR7eQEnbnarsd45lLFPHhkGu3oR20FvJlfttFg
siLNxbMYcwD/PxK1opwMZzRKQFIwQdFsXAxHHnJ7WrUis6WFBUUtZq+p+SAEIjmh3MiOD/stmdzL
fAUln7m3dtRBiIGRoZ5K2LM6XiNdi7FDsin/Ehyrn1yWfrCwqCMRAW1WRAlEmtwOPJ5RAFozyaof
nkK0SbByNItvyvpsr6jjse6VLAWbI9pNwAIkOeneqHARb1bkVoCSvV2+xnOVFawYhk5U4HZBCXO9
huEs6nekNVPGuNB4jo8lZBweNi4K0PrDfkA91X95w0Q68h8YSjpelgoQ3skkb2OYrWwKu+Jd/cmy
LJYw1PkeN6BIFXwIgyq30gzeSIvg3jO1F3De3V+3xQNrJg91yrd8w021gWsI76TO78Tck0sVK+pb
vCnOV40czbPNqYyi9UuyOXayP2Q2mGRx9koOS9GXT5M/m0Of8J4mc2oAmOzRdge7derncsOfh4/e
jKzKbv9D3eZMKvpFiUuaXMs92NXblJnFsUC9Y8ZkHvr2ojeKLWNwFqgpyWwjyssKHCgpgxIaRwjW
BPcttK2XNrTitbQOXPGCWvVNd0ocj6WEi5oxw6V8LgoCZLVIgFshx/9ePj+Wj0/3dY/s+j3JKFdb
oK4vUmog7LwDWtIseFrGDrFkoDyfklX+WPJAkNzEFk68ma2eWH1hxOKvpVAwYw3dvJhZB2pmOmUs
y36T5IbcXuwN6zAiP+/ep6+34P5i38aM1z+TWmxlasfAn6QW3Be1mx5612I9C7IWgjrSepD19r6M
hfh5emRVT7K+TW2kOjSp2mr4dmoxWegXbiHXS0P7dN/gWkHBxyX7VNsgVnH2Po6o8+f55f4eLFS2
XyNRfr2Ad+I6skSxuQG/bG/uYMRn1TZd63zKVrt3Gzbg2A4a5BxG3dr3c+k9ZaI8vYe+v7jqoAAH
971/Dp91J7V+gyb4YHcPp8DmQOVsrcOzY7X2eX3E1HbLd43N5/0VYO0jdRBgmk3EdxV+hHtCBo9x
lt26/+vVpdx/2+kjJpni44P5m2XlC8ni+cdvesH0VlFq31fay0vscMd0VfxMTJBeR882x+Lnv2/2
dFPY3yz4zRhPUfCmShHJgj8ytpL1KylzL7na88ISuvzXXybIs2ihm1rJ8IirAssvK/C+r4AqPbxv
5Pg07Ef8asU0TUbb1e20Pv1aRygT6wVv1HSi3Zg+ZUlmjGka7p7kXWszW5fu2/NortbO119uBGVT
o6ZlHcdDpMG0GJ+WWJtMmdRQoDAwVvFtXBri0oyf8tXWediP5smyn1pzv/6wPs/tzlrZhP9qK0V2
yYrqGD+BysPet4bvzMj/doI3k+vDQEC5/wR5du+tiRfQyHYP3qYyRdP5Dab0+2isX35tIX/3LYI1
s4lBysWoK/DD7RMjar6Nka6U9vs+N/ty4NdCpYX4Mqp5zNhRjgo4T3uTNWtJZOFQZx/YG3KuToDz
5oKLwjQPD5z1frj4joynnDV46l92Dm+eX9YsahqGyX+niGYC+nFdCilxJ8jBsNwJy0DoullNH4qe
I/7kZde5bmBfIjx/ZObrZYMR7Sdz7WyU1fYlMC2wbH6O1ta3Wa8836VD93SaslFPFpOyGSDfm20f
Tp8PD+vS/HEpTXeXm6mDt3fXBflrbmHglGeDpR/UGb5pT8jpWV+rp8Fyzs5W3p2Tw9Z8DO3TV2Su
N9vf699H3lxZr5J5OAQYyLPWnfsaLd6PSFU6fcQZXY0+P5yogvvg2YfNwe7xU99dZV3Dm6DGOXUl
c48pHfkDK/HMsEw6gRpNQo2JE9i11HJY6vZNdXRnP+iKXbUPsqEkPsa++OZhQ1Z6ZTk/L3jJCUwU
7mYY7mh/hjgiRgRZaF4zFdv61eKpGx6VcQH6ZkC992OufdD/kQo14WIRPwaUtfbm7fTqP8mbt9XB
3pSW/tiYznplmWf8i4JLZMNVx8EPtFbrc7TS0V25ZmkrwxjpNA0XaLrakU0HGQ0jul6M4w3ckTFW
W0Qpl0zJKgajnzap1iE3c6gEDNPs3/Q1ugs4u2bOO1vyZv+XtO/sjVzpsf5DrwDl8FW5szs4fhHs
sa2sVk6//j3yYu+oy3q6du/OBQYDXKApslgki+FwTouwx1KAcijbyy2sZohlln88/Tyd5f0rspA3
kYQ5lUmaM9M1eGEa97IEYABjF58+UiN5RxMcFTxzYXLslg5hm7VEra6aBDoKuq076034KIGmDKCw
DJiPDDq5AmTLrcfv0r7PIE2KRMDUVBESk8mPFLFr8k2B7zkr3b9A9b5lj4iQgkgbxjAHe2bi6UKq
e39SKEWCG3ifncUAEP2dAvZ1aj97a27PSwqU+Or1ant52XHo+YU/KF0GaMQBalqlW6MpzscGKmWV
fE2DeQXlsi8Z1Dl1Qv+5XMiHsJioN6dTtcqsz/vsLb6BpkkEdlphKCmks2NHL2YGDRdsp2HCXF5H
eDXW1mgZ2eP/kRLh0xhFEBohAium9xSNZmWuYzM2G3faRkfdazzJhbSRM7ZIRwQkxKxsQ7CVm5Le
YXUOp3srFs2mQCJVMFiuU5j7XWKY1PEfMZLeJxb70U85MJe8jq60dwwemcNg7Z/v01loLrilQ6R8
OC+oPDHU2ou/ya+uaAqtzVj5Btl4fpNiz0Cy8+DjjVxfY/GqLu8LRadd8IUa0e03EDoZAMS6CqaD
HNDHFlu1q24561x8/J+FShhkL2IYDBjhEAdAgaMFEIjg9qO6/xfDWLcMESY54vlCa4cfhiYgkhSz
cp2NJQEOlaPJKt1TS8Ioh1jpOSQ9OJrWHmlAP2gxYYQG6P3UAI11hDBfsR6iJ55KmaaghFnOWKbE
NuLpnttAH3qQTcbxQZF7uK+gy9b/7z0gzHIkBhkT+H4Hf908xU4C6Lj3kFqQWphMvT0xwpY0gqoB
OR4nJh67wMAUDlTD2SH7liPI1AzPDoEW5bSe8bpOdszKP1QurSS8wCmAw2SR5xGaAD2MEGjaDXl5
ZfAJrf1SAX2hREvZmeZ9uEkhCIW5oULIU260cfSxfu7ypOmBEfd6DygsX69MHrWWxApt/zx8UKku
WM8bqoR4xTQRxFSEsrT2T9SF1xxn6YZqr6mwvgs3YkbqVxNl5fGhX0w3ItVZDB1IFm+eab0VAo3I
bdL9/2EBfeH7QM9B15y2yV4zO1zXrmgVR+00HhN1mg1BIdPI4cqv7nd55N0tbGqmrx9zB4MJ6O03
MRZssq5G7Z5aitNuBEBa9Gs6ZNl0wpA1qxqFoaEk9OFtH77yzXOO0q4uu4POrAYP6af7l3XJkksc
qvyaiK5IBZvYbmObTGL9OIpwWwcDTdbedvueUwOon9GhXyo8I0K4i7SLOhT6QaSw0r22Fw/No7+W
V4UjWeExxrDE5Kn2meVuervTvxvU9b6zI2PiXwM66GjP+6UA/IZpwqtosdQXlYLvKe0db7Gi7vRW
u69R56PN7VDlSziWlFHyRq5AyvScKdUGcLnHs/ZKe1MsmqKZhAmvwqKRIpECkNl9+OsHFSrT6bRt
m4tXaEaDMHd8U7CFOIBG/uBtS0u0j3jlUoJdGh+EsYtlLvLZ2oOPih5C6w/jlHik/BtPeHP+hHFD
fyYflSw4KazKulqNhe4aON2Uvq1tKbiekyI7lRKf6yW4ww4wapjl3Qgb31Ks/dWuH/Mdja+ltMAN
McLIaSOaXEQG0uMO3AsLQ7JbKbrqcKaNLu43cT3s/HViyrAn5muzMrJ3yb0ajLG1BFGHafN0o1it
g52A1hgeYx2evV+77et9i7P0mrr5SMIYRPhEua6ZFmNF3lp69jd9rUup7ljsBpBmLjZogvLHZ4ER
ztB+ohBf1mFZEdCWhu23KiGhXpYH6RpAQoPRvb8Ea0w51+YUhYXrbpeoGAwajXzUrfAiHuASGvzf
WO82mklbgrqUswYMGRrCET+o/K8lNyzPCD6DfTCIA6MWOVpOL5zMTL+K1UPvhmj+fEVu/hzp4gZ9
wyatDXTZBKI5TxEFEcBfLGECM6H0tKDFK0JojPgL64LSFbSfNrSweJ1nVAjr58e5zGU+xM0a5Sdj
xK9ICNOQvJZN7IwIYfsSDLHzagQicNFPMtoaQzx+ugurH+8rz8JDXAIm8j8iI+xfwxZsKeagA5S0
E38W8OBx71NYthYzEoT5G8tUTetJPeEt2sPXa+JezW8KjYVnwA0bhPETJAxDlBloDEbyybn5pl1X
n0bk0JBbF6/aX15+jm2W5fKDFpANPxoG7e5XzEm2W6RH7nOz9Bqec/Oj5zMqchApDBOCm94WbPsK
aO+3cD8NGyVmnerqQbanNX/ayuCsdYjbTkmeUOkT8RM3VkKZiLhHT29canCb8HJBaMkYjQ0D+nBd
5ai3Cw8aZmizHcWY0e7wT+Z0znsaRGymgnYx6G8XDQidoeHp6ACkqeV0g37Fb7OjJIwFy/oKoA5h
sl/M0Nrt+LWwL14QK0lYMf8/eKhORvgeOdJqqHUyyiXONM/151fuKdI3nO3Sm0Kn3/lNR8DKXGSW
5d+Z5bwN+NaDb9Z0TNJkrF2YEmAirw/AcYiAd148UDcE/Adj9ZcmIcq4iJrUV0ETxZssgKnC7t7Q
/u4oR7ZUhsG9UAQRu5XhXH4qXDPdCEU2zJo87pDJxpSw96TFhrC5GjXecaqduMbr9CzndcYUkSyS
nkrn07x/M5dfNbMvIE5RxG7sehSC7vLSZzpAgfx1u9Gs4qdBP9LZTbZT90CUwh7BzKE+X6dr9/to
/7JP+IRBE0Smj0G8bzDutcp0b2vprWWd7zO51PqDHjFFlkSs8cISeoLJMAoaIZDKDr5HXAPrN4St
w1is0WfYLLILXXFd6NJo1s9NpFcX7MTZ5AXcORsB9kl+js/4281p9f1Frzv7KIJ5VN+UUU5aBOrY
QJDEhnh5BHRv9Xyf92VVVjkBjbmcKHAkarsvqVmYAAr8MqxHFPdejUdq7WfxhqoIj1hWRpckubjT
A7xxH3j9xEn2Ir9txGNykFf9qU/1DJvn3o60ZqOltJKE4ToBx4lcrqgQB3rFJJzEeEl3Cb/jp2mL
2pTsD42t/fxnj8Karys77jgaWIccOHlEe41PsS+ptoAHQ7FL5bEznFxNM1zZax+xaYcQY0BfaHmJ
LaBPbVmsIuudM23maWFKTAKzf8kR4UZ45fJQjYsOg+NAeS72dg8wXk8fTINxJBqwyWLEy/MyK0uK
gutCtlT6WdkVmQp9Kc3eji51aviKIYNa4lrG9vV1xOvj+spitoripBea18HnjDIR9dfe6F3Dtur+
C+DWc6LtlErDQrdP3ub1AoleSqi4dAPnBImowB8E78o0YDXw9J2wTXQp0Vm7pgQ/y3whdyMoynSM
MnF+FX8NhXxSVmiqYsdrX/d3Xx5mW199g3WT4t/gY0GSuPGsJsuaJCtE8BiEjKAMERiTgKu0PWlo
K+yNPUNNVi/fw7+E1CmKnfkvtSuHsZ4k+AQEUrQqv8S6aGl2duaAsbkWseTW3L/zm9xoMj1aaw/1
jpYyXHyozngl34pCy7cxW+ATNhPuZrvqvopd/pxtRiddvWPaAqtIXSuy3Mjx9rS83HRyvwyBKMuY
eeAU/hdw25h4fJLkAzIUxZSEDKyG2kCzMESFs5zRIM5SVBOs4r2Cxq5+yGJjSk2t4ZadR6R5dfTs
MCYtg7SssH9JkjU5jyvybujGDpVvaZPi7e3GO816ALBosGNMblV80LZL/wTBdyRJluU8L84HL4IL
Maf1G9UR2xWBjYGRHGgNfWh60YBLAhZaSbKoiSohU3ZMWqBpi3BYKztkjczEmL586Lb1W7QeKLmy
xfgfpYf/JkYaVK9JMWdcgdiTgtQVitEc1gzwGKBPaHHOshRnpAiDpjXJIHcpj2yFreiHiLcAdYvu
iORYoxNDiqhNv4vBxZy3SdCz+59mRRoD3HrKm0Uc0qawMsDk0Bm8BShhzFKMwUvytP1FUBVeJqKl
GM/hIdWkKcbA3C2aqKYwtTf+8KYbWPRugmXOMGqMKAPT9Rjgv+VsMua+okY9usU5dEWhbiQY65qa
eV7KVkw7wlDQ17CMSCF8Q9QLI8ug0ngJsbVn3FcP1BTSUowNlRBYQeTQRiKROiF0bJzmuMylmX7v
WsaQVzmwiS0j/2p3LBX4c8kkzskRGjFmYlcyYjep4BQb7S4ZxvcV63lKdavW9xnpOuozYkmIc5rE
a23wpL7Cy7fDnj1ksA6Y3L8CC1lepRi028bm1YT/cSXa+Oyi85uTJYLQLG/ScBxB9grcN0yKHTBc
JQDqQezg4EVzss6s26GLq9hcN6UZ7a4WCleUB9xSDDM9a9D4IitYN0eYsqvUeKlasVMd9yMxFWs0
3hOHhjG9+EqcUfm5LbN7nkUIk/xC6HAbCv3jwOjIihtYa1Hr9TneRhuloKVsFp3QnCRxAa81n2Cc
G4wNlvg1Xkz7zWy3ouk/tI7oxn8Ci2JglnzCnB5xT3omY9G+Bnq7HFjkYW58jfsYi+GQY59CtE9a
4m0xiygBtUNUgEemoqR/a2H8Wg69QIRfMOGFqtN17ZnIap/kTUTtHVoynnNShJVp2oHhsKF5Kh9O
64uHQvdM1FWR+8osszozK5RLafKczof06HOahGKyxdiHaH6cYlDWaPa+9acxRxSNM2rhctHtTUGS
KvCqqkCct5KUqka9apGHEBDVFF9v9gG6nHnbNwKrPPbO931NWWo7nuzoP+QITanZkc3kAuS6acC8
13dyoqfoDbEEg3titxb/ui+xSaLUja1iWI9T3ghrqmMTNdL7X/LT8/VLxrMvIYzt9XrNpG5goLOq
Yr6pX/FRs3tPPyn5xnj8rt+HrfE/qMstmvgZVcLcaklTt2kOqqZ/slO9cic8Ed4KMr391oXI4FuM
+gU7hTLhsWjpZmSJCAAp5CCuKpAFVEumO6ytIieT06BKxenr78mUuJYV9t9VbQkyrRmPRrZi10qj
+3ukN99bawJ0lA4daj2n6SKNumIob6GT7viXPWs7r9o75q0dVOiM9pu1O3P/ytqCcaRB1yxGJ9BB
5AR4GVGRTBy8l6RxnLH+FJ20SFECrMtq8S73qYArVErEYYceUHrzAZRG2+zRYJ/o8UNtxDYtvls0
FzOOCGeqiNjI4UVhf2lK/a1d5RtRr0IdnYfuvwAXguhmpAhFEoaqyaUELMnYYtjsm9241xw0cMBv
6vcv6GIyBZQQ/E+pa5W08VqGKRhegTLl2506Ah6iOnEoGO4elEG/2t+qiypqtYo25a5zKYHB4i2V
ZR7doqrIIhdAGEUfcW3fgnRtN+vRTGq9WKXm530GaUQIyytqHjBCS5hCfu052ibRUQdIKYxMx/Hr
Qs4YIXR91EpMlTegUVj5p7DmDIHmqpZqbbhE/4iK0PF61PgyqUFB0s3ihE4eaHlv9U5s35fWckwz
I0QouZcLlZgIIKQ6Eo/e9SFDYsR45dEE2pjN8xQh01Kli9lDvJtgI1BowFuX8FYp4CBiIF5O3grw
8t63FOrBa2w9JO9ZvknNf/cInRMkpBloohBnbdBfXj78Xgd+oWiiQtq5lds/3JfnYtw/Y40Qp5Yh
sa9GGhyR9BxiN9XJM6r/PSgpTMWMBmksMMAu1pOlZb/jxwB7sIDq3Gx8k6HcpMU0wZwQ4XfSqOTr
cYDYwu+X1MrsVQF0X+QJNpTrtGzRFUAhc+ykDwrB0YCuYC/zrj1e0vHedw+K8ZxeMNhw/2yWTd+M
DMFPK/hiHakg00i6GhhSgiz91ZEvz/FnbaUvFaPL2y12hbYOs/7WAr3Y/O/3O+LoZl8wGa/Zo6Ud
S94vJXxBhDANeeTK5hxVB5TWfU6XT25Gh4h00ZeX12qRTwINjMj2HlRTXL0mx879F027c45Imw7w
k0jwKlC6Wv4+ME6eG2N+khZWLgZaf/khM6rjNYmipgQV4RxcZKSsCpO1qdD8y4ZpRoYwTGzgRdha
DDLel3AA+KiTfmkWVqDYzDGx8h2yjZRzmhzFL0cyI0g4kmuaV76cgmA7Zceuu9r1HWG9R0vpakPD
HKXJkDCCbMx2XOODlubGwFLtdcnaii8shSUaFcIASiH2NCvTVeZ3TIOapq+zZ2WnAluLIrolPy+L
Ei8BewdVt5/50tlVyqSxTdgg7VHx8jftQ37QcjNCBUNxOAvb7DxdRnVmo3pG8PavwrUZbRLpRVEl
TAsmoG0nh+DgBQ+t1Tyz04vVoybLpmMhVWROi9DJ2lOyRKuQjrt+e7uNKRudg1oiMAV7q0b3qXak
yHUptpnTI1RyYLH/Ek3c/VRs862X0GIMdiUds03i4T2J+tD31TNo08CLYYg81U9RvGRZRKe3hrFQ
vbCJksk0n3Y2VviKxgk7MVsDHd3nb4amO0vR1Zwa4W9CIY05IDb2l8Qc9jn6iB0fL6T1ONBc9dL9
nhMiPE559aNYlrP+YgqjWVq8jl4U99uzZGBqUs5t0oNfejKTIOFasBim5MIKPL1kWwUg4uK7kCLh
11o0BaHxRPiWWA6DjpuEtwHMZfusbMJV/eZidLWhJvOXjMlMfD+jtfM77vvckA8g5T/5BTDQGZNa
L1zMI85pEO+FoQqSMOlA46kzXjbx/k1A06sZPgJjOteNM17XT/dP6if3c+ekROJGj74KlOQW1mNz
qIzY+vgo9BVAWITAuohmNFjN1mA3Z990jX5nAGD7KK0+qQnq6ULd+wjimntBGgseN53iLrdj3/BX
/aAbruvbn25La7ZbjEfmQiZ8T1mUQtmMYHkwXgCjfJBNGTWnCGVmWvGVpjKEIZG8pGaLApRi3Qz3
SM5iwv2TVmRd2MKECFyZiiPok8JbljAgapcnSVFyuNfie31IeKt5bT9knd/ivXQS0EDvmufqcDa6
DZ7W9oBCA+RKy08sHuHsIwjjUvcld1UCfMSTuSu3wQNn2817ober03OKFgka1N1iTnPONGFh4mtb
VkoEern5BGT9wij+7A3jSONr0bGrAtCzMFsiSaRs02GohBwLzrCo8KJY3QpgCbShh2V3M6NBiC6P
o3C4JhON9D1VMLCtWbK55R7XmLjfXSOD9ixcTOFhR8o/TBGy02qt7NkQBNm3N0Xn17GPeuHpdBr1
wvDXqXNYXQKz8M18XZy/3eP144gaovFoAOe5tXw0SBnnI2wfTZEnPn9ZgdlnEbY8idVCTgoRTkN2
+s2wum/pFusJM67JGk0SXCUlzfHzfKn7jnheYxvz8Ujx5os3/i8PP7Zn5iTSVuGKUgURMy0M0SyB
wwStpHCyJChMOSucokmiAEjJ2/gE3XqqmmCJxeVl88bKxrXTBcs4auZ3biRfJnVAcNFHzOkRB+Ox
wrVqBQ9MvQyYQNYQ0D5hzsBcnVYnxXiwnl+RrjMkI3HXtTPoaaa7/gGYHJ/3+f6JZEkFUTDhhflk
XpAUkfiOa+wVcqZ2w+XlBa00I/DvAcs8uhhI6gGfom916z3CzFDrnJH4dr59FBOBYkaRPu0rSMzD
li+aSkZZAUNKguyEuoLR+a9TagS2ZokPDuA0zuzzd/kW/zFKbLz77rAye2wtWmfqYm/sTBoSESs0
ddA2RdtDGuYO29v0Q7wGRLWo41MY1gA8CrbpAk4Y/30nu07vW4smCu53eC6ju48HsKAiTiOkhN/u
IjloRa/uLkygJ1t+3W5TS8SKik24rS0ND4La4THzR8vZ/b5kt2QJB+7JZTt2EshKuocDUFdbVU/o
u9J+XzOQUWWJRWpaloErcHvNUiXiPVZBxXPqK2SAP7QuWV3Y8wc0bX1nxmO7O6Nm/XxfyX87nFui
hEhZQWhlT+GQMXaKx8r2DmeEJe59GkvyE3mR19A/rKq/UDuxkKFj5EKZ5DdYsRWYkoOZJUyO3iez
EGihHX1Gh9DQJK3DqshBpzFqO0R3X/nMYaNwjqVFtOTFT4vyrW24pUUcFhcPSqRdQatbZ9uLluqH
AtVHxQxiS1i94GKsgWmI3dlGs1GN2pTXPJZAWdfTyvEDM3ofMQiINerhVrMiz1SOHWDEJIyvw5rs
TOqTfVLQex9LHHLTx2IyNKg3C3qyKqwdltQpFr+S9XXueAblGJY0an4KxG0p2VFK0BwxnfZkM3fY
NEtl6Pd771b6RKDrRc2oMSKkP51zh/FnH2gKisHsGOC0/O/zb7fEiHi3UIYi6Lof6U3byjeejSVH
FSWgXTJtc6lNxmHmyOFprmh+ApFixzkoG9JKlMt3EMV4DN3zCn7p9vcTv6u7If2p1h78L+v9u9o8
3b9+NAqEmJoKa0rjHhTQhW1FZu6qE8SLSYvaFiLx6Tj+ckJIamhkpWQAr3qR7MNLYsA12+pr+5Ta
1EB5she/r81fSkTc43uYUeiTH44OoRMB3wKRBqad6U2lyxf0L6VJtrPTr1g2ErQClCorAloZAuNO
F88y8EgwYuabxYY2SLlQdbiRIpnFG4o0lyINUnyqjgV6a4x9evBN475KLMTAt1QIixwFYtxqMqo1
EpZofQQm++phBzFaMBQzpjgyKkeERcZG3oD1ptMCgoaFpRbD59Rh7f47yeHlOwH/sCLPEsZUZhm/
krBzAi/BN/8I/5xjOogxY1andVgsvNQgvhkpwpR2Wa8UMfdDCpkDzOkFz54Z2czexxiyk1Zo+aIc
2KLKzygSZqKSfd7PM1S9olVvfsS7fj2iZcW3gcZ2n9KitZgRIqyF4lVZJcbItBbWS6/o2JOVGLQu
5skS/Lq/MxqkpWDaMoy0uEep9SXBbUrWFHHRmCAMhHTlS8XLkeHcJNMCPD1eoXpB69xaAOG41QLC
OHDCKDVMA1FlLyWaON+C864y0A2DaAPYH2vW4LBspwR0Xo4GGP5TfJ3mQ0Rbta1XucE/sFXzIV6t
pVXnUw5x4u+OgMknbsPJwbUooC07cT3ikYsdMlRIxwWszBv2ySeu1tdNnYog8tRm+u7NMxLELJih
NHfqgydikILVA2u/PukY5HRY7Db5Shzqpaec9I+hmxlogIJ6Saz9GDJNZ3fA/AL0Qe6+pqv9o3Fd
ASzwRIvMF0giAwTwNJSEFewsI5RLS/oK2xwbTAKOANM0agyLXc+UqGPJwkwlJPyRBE5lSb6U3k9C
b+qASNFWzZm53W7gCzDIlFiB/u3RZuwWEs4or2AYbEISEDBDTziEIs5EZsigy5sKG//wmNqhN7g1
EZD6ITYdcUZqZo56SmudBlYlLpi2G9KEf2D4LJQyEca0+G5NBqmnfqtG5vQFL8EOthyLGHRmXwDe
3whMxehs/kE898Z7fO734gYDrlusHJs0z7cTR3mgRE8LvYO3kiHcCi+1pZROpacJgYLD0yHG10hW
B8w1+6zurb23l1a0suhCV8BEVUI7CkIqTM0QHiaTqrLIQlgwARSnfdnxHjPgvoW2QQVYfcr63OnZ
mjEloLIN1J7ihbDnhjrhbaSUU/rSQ76adXgHmDKciyje6te5rrxlzvWZhpOyFI/AcU+tFoiCRU0m
mrBiL28bTwS7kl6uOLNx8G7QpTUDlF/fpr0b+MmHEeZRlLlpuzGvwYZJhOEuk6ZvYwVlBjy5lI2N
UXse64+iQ7kB4OmecXLLco9ozdQt4xWwko/UUHmS350PINlFUHkN6qnOUePtySFyAFT7Jt4hgbdf
Z4UuAO1mT+1Nn+4RSVRh0Qs57X9gOTJP1I9yGuSCiuwdvx4swAsgZbV/QIXR/3M/hFgoRMjinBJx
oytJYaNwyhPGbo9+hQQucLQLpOaECc3Cv2TojRwNIOJYzFuEBX68rwPl2nCVC0ef61gINm4+hgho
ypqPG0zjwheCaRP7rSx9O61vaw15A2d1pGXVl9zDnHkiuMnSUozUTJnO9grn+/zaIhVqUiRMY4rQ
4JhFtT/JprPEOq1dqo+NAaCIaLXLVtGq/JxQeXLFDFeK05iZ/io5vGmpqUGdEON/F61x1Mg9A3SL
5TmJBNxivJr1pNAfMNj48qbu3lCl1DBYsTd1xDpTvDOhVNxnfmHS75YmYZFzL8L8QQSa7FGC2nDn
aTLdAmTqQ4Bu/Q5zCOgr96jt84syl1hJRW81Bp5IfLyKlZFmLcIBe1qwwMzQ1nvaw5ZGgYgsxrxC
Mr8LhkvqRqZmJHtD+7wvuyXLp8x4IPSGY5tBY8uJB134MHqHdjaLyv/P76NpAjZoFo55EXvl6wEc
mNMO3PxQ66+G93Gfhx/fRxgyLLHBED2vINXM/cROMyJJMYEFqPxwqda8I1oSKJ3irWZ8yWiwaY9U
a71wLDf0CAsyijXmYRjQ085TAhMJxQrNXvLKdzpsdlXQYc+imnuhcLlgrqWp8xDNJ5jWUH8ithmX
PrbWBSjnDnjOXp8ap9mlCDX/VFsBI4q0p8yCP5KwrAt4eahvKpjiuz02lQmxUdgbhouP1sPA7Cgn
tjAJIt/8PiHBhMNU4phyw2Wz2f3UKJBKuSR/LldDX+l/tq21jbf6K8YAjMxan8tdBkznT6QiKJZD
WJTpjE9C/SMtxDJj7F9Bf8HO7k4hwDR8Xdv3enQ+nYQKzmmLqWH9HGZ6ejh/q6fvjXb53NCQNpdS
IjN5qOQ1UZg6bvsUJRv2GDz0q/TUHjg3/fSRsbhSeF5yxgAo41ArQ6Qz2enbs5UiNZTTAbIv7WkR
7O4wri6Zfek3eCY5jrXtzBwNQDWinbO2+v58oqjxQigJSBENGAmshB3PP0cyU+NRyceGG6/jT6Zp
ozoMoMEY4JlmOuNcAdpNy18sBXcSpyBuxvob+COZiF27eBymhQcjTNyuRaij6e22vPBPH4fr0dYL
c6uU+mt5Sh9KfVidM4MG4LUs8NkHEMouSn1dpEk1XjYvfaj7mJd4GKzdR27bqXEKjcK0GjMvAFdn
rXkgDgE154DEJa1F7ydxTFrJuRwmqzYTfCWOvixUxXh5etrl27dK/xiuhq87jOGgOdt/wA70FvsO
pzUaEfwA5dypx0BctZ7VPKwgBvkNyg2D9XbQ7I9q1+urr9BwrAjvptK4ns+AxTxSr/miOft7AiRK
odTETcprE+3Ni+q8RZ9v4uMIy7YCLF9rdebr+v287tzvNYClXwGj8xjp1Af8ktPAtlGgSmAQSuF/
ei9m4h9FrYoiaYT4JVs22ASd1eX58pzymMysrQ4QKOcm1RWK11hAeUCFUgTEAodCLEYWiFMP5a7M
kNflcN0Y3ghQV7KLXbrDXofowDwiDxTpa22N4au16zbuk0u57QsGFogoAmZ1MG3FyiRggKCGaepj
cwU6BHaiEa4LEwb9+0hRrqWC4pwMCRVQqHGpSiO4BAKrjkJD+lZa/is9/b8QztzQIbIinpQEQ9qB
DuPCcu4OHz1mBo3RsaC9+vno0i7tUmiD/DVyy5MJ0wAgf3tpBd8vhraQuIuSwVYHh5WD2wLAHGtt
3D+p3xlCBdqBPmVMQ2vsL8BENZH5ImxiBGp2pQ+vW2Okov/8fhrckiAMsacOWd+VCZzcetzo1na9
Pw8U57agCLc0CFvrF+HIFArYmEBVCmOlbwfToohqITlxS4S4U3wIex7UYGTD6OLrHnnNn71SNLO1
EBXc0iHCf4ZF5fRagc7TTkAjW3aijbTQDp2wyd5QX/OmnA69Og4vZ/lk/p+U6ofBmc3TsGpkHK/4
/QohVaZjn+75PoGFGuONiMiccyi0SFO2oCAB8SiyQyNwXfeTdhIUOZHJVz8f06KVcBDxu/aOsWRa
c9hCdveWDeKaBxGT1iNaFRCHArPWgajW0KpBP9KGGxcAHW8pTeHZ7Eik6IoXnwhK42H30hgvL2+B
4R6uxsdhZ+fo9uvRjn2AGz5SDuq3I7ilS1x+NvfLSpouP/fy9tBii51lRfoj5Wb+Ns8TETQdaXgj
wVoSFyaL5Dr0yis6sJAhhmFGRKePr/c5WUCvuCVCXJpRK3im4rIfS/l4Oky7s9zTyd81tXnaHuPR
1HJA4PkTbAyFMoU9kXhMB8Br8koelINtc0IiflsBPMMOHeyngEi501Z/tq4r9O8/ovitvH77I5ox
VUOg3oeFLM+NDH5S+DMtyhle0UoWgn5SH5+wb0G3V/qDYgA2+9naGzSl/Q+G8J9zJXvRK7XS/CAD
uQJLwrAdu9sczX9lqv6SIG5gL8pofZ1e1yZQzK/GM8DSI5FygAtFlVuxEZdPqwGL19U4wJ1p2/YX
/+A8bK2pDzQynmgwGdQzIm5crwSKMuQQGt62o32wORySU7qZu0VWBEuSsCqL1n/3O86+5Y/wvi2b
lF0uQYjjprEN7XJf//+Dlfx7RoTfldpMyIa0Akcv8X6HsYQLMop64OZ7rDag0Jo+9fa1dMsKYUpi
FPwi/grpmbseE1uRjU4sQ7fOIcpemklzAAs9m7fkCKNyjcTKY0VoxmaT6uYOx7VaPbSG81W7J0SX
a0wgaOg6ozm2/xAv/SNSsmd1YCsxzRiwmfqG9LaGKqqoXlUupXy57ED/kiHi5it2M0iY40DO4aqz
K/lguh01Bf67bHgjQhKvaUiHsNSCSd/NF7syUGLH4xZbirEc7pw7aOmmPTpoTBEmQxqCLh6KYrjI
jxJec/YKq4lF00HPKbBCDZoIqUdFGA9B5mrlKkFFMmCGmf6uellj/OZ4pBzVQn3zVo6E3eACIcfK
YNCBGsJmIB+Gcr2DDXuuBrgb6qARzZ9KhNGIlGLUWIABXp6wAe/tx5dcvvQ/yEThTWVgqTQNe4Hm
TiTCjmgADwplHxRjHesbd5UNn3Kg+BOarZcIAxJ5yH01ObTjxURh7aKvkF1Dzz+GCzaqRbvHC9mV
20Mj7EcVV3zHqWBpA3JvoBfYJ+yTth0rQ9ES9/r7+PnJUrZzL5p7nleRzwOArfjzeJ1FAejsrBDf
Q1OURr++ALzlvg3mF2/07PcJTQSWYuZJLW60oD+hrert7bBCxgbrTBqMDBoYA6Pd6OnG/jL6M4KE
KvYYY+K4EAQnYEOM908Pe8NWLdqSiOmq3qNDKGAi8azUNhCchAVn3fN9sS2Uw6ALMy4IzcvlMlWY
5EdspvqOyYMttwYGn6s9AB+epnmLRnBGjFC8RhkquWVSVAoSpA2QLKclJpbt0V8KP3HOTMv8xmeu
SgR2cuSQDjDrX5M5QvIAM4c027eYopjRIvxUKwxAAvRwMJodHXIXWX9g537SggvKvfnJ2c04qpP/
Pn7hHDqSc//4F9LNN8f/Y29nv+5XbNskU7D8hFW6U5n9LXbtS+GsHGRat6PRmdZ+n5qp7eKVR2Nt
Id94S53wUoo61DWvQYIbdFKMq4TD0EeJWROgAxvVB3BG3E/3/MhuqH2KFEX8sZAztrWMyWIfiEsX
5aCuJGQzKbqxHE/PdIO4tCU3MnF9nTgzkURG9HnAm6dGBrkzjfXg/ouE8a0kiWtctsCpAljVlMoC
HKRt/5fxMy3JWJvH+zqznNGa8UbcYknLRCVTcYth+CzF4JxXY3081q8UMpTrRfYyl5Ko5PEkwrDX
2dcalQYPm7AMXqE9tCiGnAS267SiTprppbwxWUtyvfWheHls39DzSLN/NCdF1rP6kLtyaTGRSvWn
Qq+3trSFt1eQpsVkthW/rKnP4cVcyt/TIpPCAyCXALyD00K2SDcrbMwrz9qObfWK1je6HMXMSBHX
uSr4JpUi3Cq8SqZHyRdgCBBUWIb7vTnSxo+Wk1MzaoTDZ9Vo5CUPjJnI4e/s1EJBeHWqTOd1ba0H
/ezi2bD5vK+Uy/EnskWYHBRVwH4TNp9ve7nOObwqBQCBHPLzZYV3A7/Sse3QcDFD8P3d/WTiKGSX
ncBfstMhz+xVHgjM/yftOntbN5b2LyLAXr4ui6hqy3KR/YU4to/Zm8Qm/vr3Wd17Y3oPo32R5CBI
ggAazuzs7NRnKlO+kj0e7zCsCfg/F862jd2qcLbtL6snFTqFRB/lEoFjzGbqCtS4fFNnYpe4bY1M
PjUXdFw3m+Txbbskgw36j7sdb6z+b27INy1GhxIlbUJtBK31M6DGab0/xpb5BdZ3b2A7XTjEt0X7
N0r7TZBRozpUscqIBrU0EoTZBK6Q7iyQl9rrOw4trvYwLqOSW2ddN+hrKy6OaADeUic18F4W7u6X
Cy/VdXwOd/QX/3Qev7lj3qHO7JJkoF4xXliSQ2VQw178Oi24eH9/85Z/U2JeoDoXz1UlwLQ9Nx8G
UXA7lovCH+GBvwCgc8SuWsx7c9j7m2f2myjzFBnR+b9JzrPbOOsIpXpzQxZojG9t+1Nb7kPn85mL
M0FV8O9lik6in5exaSK1s6iPeXIcbJbbGv4dOojOzrBoOfz9jXf+P/4MkTU3kZHnOY0x3qy7wFkS
Fblw+xrp8lotFCqqW1wxJqaJe8xFRTQodDznjrrOD/nCi9dvSD4iMwL+NhvXl2z74DsASPBjZ589
8VJb81m7v0yNwY7hwKQb+cm4vsVosnmMCfIkZFwhrufKlsruFsOMpekEA/sbTlRhMcaEruzCR+Br
7jgvhs4jw9gXUwmV/tSDjJkSK0Kr6vFiKx85lullMf6L9snD7T6TZWHiM5Yfi8XmdbVCvHJwXbKM
vMD5+HhBP+QRXU7WvtzYnwGC2dXKRVjblrwwej5xNDkAxkQJenBOApp1doCHUS0xEiHAbdhzzNK8
b/et14xZitGyPQQ0GVCiP98W3kTP3vu82XZqcW4dMGORDKkozZCGtuOydgJCQYpuszGfSJkIizE/
XSg38nkAGylBUm9/RK8GBb14QJ8waXBVd64d3wMT5rBfc+Gl5r3Wv0TIlkuTSgsskUZuW1A925Yr
ftirsOE4xxyzblz1ZeJ5pOY5TQaaKwIiC/Wx4K0uOgqS4J7sAybIeKUVjkk32PJpeRkQkSZIha3f
ajq3AQfr4R5o+kQmXytgeB4STgzMU/lr2XjCYlsNkThea3T6KuiJtIcd0HrEG85tdeESYixOE4nV
paHhbrkIXvHcA67TP3AV47avaLANrok4pKYyQDGe1xUGJq2d+BofMnt/9Q1vczTTJjb1DDFq8vMp
7AQ5jDWBasfzdivhyc8BwrfA9hQfNduD7StY7suRIuedYnuUUs3sJauAENcRVoVi9U34uOeZp9te
E6B9f7IVApqxwToHWnqLsRTydJcfv+oXgLgipODiVl0XWd2wU1cPdaJ/UaP0hVRA4wfPeVujDX97
97h8iLe/H7O7B/QMXRTy+zch9hlNloAdsDbrQ3q4+D5PshxX2GCTZ8kZ0WlBr97JWR/f7rzH+y7H
OSL1Yywzm+MM827DNRKYsH1R4jGrKduC71URCXzAz1BQKc5hcl4BNn+mxUmoAYyVRmw6FtNtzYqM
mSNytPJvEo9/mWM2kZa0wX8LIR72mKDAbdkPxP61Qm0dd4/ngnLuwDU0nohuDP9nSNZbVKCDe6BL
3L7YPMfzevEnFLoGWZ6zjlt2WThIKN0tE69Zf8Dq01ZfXtMrx2Kx2bghq7TRHKAJ8ep3zcf85WkA
42xoVa6ENa1tO+hjpc8J+mgXLj0ZVMSe/6XgGNMRDVmP1xK8YGzp7RH5TKyRv5Yf1vk7L53EYYzN
kBVdKomdBFrr/kt+Pe2+OFdnZkj3h3lnM2NtG2dJQX3X/NcWvbepvVh6W3XhQR8ewgVqs2Tnotsd
a+rRfcRRQS5xJiCpBPTGns7grnSPyOU/vnnOWt1KtdPbY+UG7d68sy8vzt7/OmTbpITtWP9LE8Xm
zpo20UcTbQSwHQ4gzeCqohciwx8Or/NFxm9H8joCMblup0KRsFyHnmT8Cz1Whi0f0dLFocJTFyYS
QWiVlAMNJuvSrnydlI+XC4cExzApjD9wiQwzFlP0dCA0jlfGwueZCk4uymC3QkqFlWjhGRSO23wn
2m+kQmIIcHoLYcm5yRyrxPaHtYratHoHSr0N3NhNSNLFw+J+d3pAWZtDSrodqVxj88nxh2mb9j1s
+qPj9DoZ0WBNfiGdGHE8XY4CqEziIhPqtolHcISIrgQQFSIGlVPl5aS4AOj103VSBLEyswsylb2N
UVTnDvtKQvIbQS3BgM4OC+1Roz8Dg58HsTgfNyiA37ew3lI2r4ozkaEcSoER0nfe8p+91H3Und/I
lrgoadOURYvB69uHNusjTugxtykYhOicFDgzjawH33pK32///nzkNSHA3KUGay4zzHBB0zED4b29
I/JCSS4j5HWHgtV+/c+0cEKQeScLxUjNNqASJMvlIvDQUkQC9/Jwm6/ZazWhwjyQZpUXQxlT33p0
gOzAM9mzmYXJz1MLNVGDKMyyyKrpVdL38SIj17w8x8rxdI11lIHH+l+P/bjGXD3tHP+NmHhjn2z/
gPQMj6fZUP+bJ9ZT7kfFjHqaoo427zgaA1uQ1jrmcy1Hej3zymGzJnxCTP4pQE20Cln+DzFnm3ni
h+/w+Jk1dxMSTD0h01PLiq+pRtWWHl6QakeUyPORZ2AF4bxMqKg/GWmz7pzHCqSWOW8Aw/49YGCd
uPES/S1h5d5Wai4xxhrUYX+5KCaIOcfjaZOTdW+raJv01FfRvKuX/rn1OBTp5/8RNU7YY81DXcgA
vgBFuiyuXBCkaAmqFr625Gk777gYuwDAeviztNsVlWxMsaBfaKGh7rtBxQKxobXsMYb3fJs7nhIy
RkJAZ0VRNvQWqycipBjM4NZ9ePJjDIUSW1VnUSUslvF2WFv2gObaL+rcJfibo/LziZLv02Jd9XYc
9NqyQO15i+Q6RAjUJ+cBOAL4g/IPHV4FxGVLsCqSI8r5OumENPMip3IqJBcLioLVlEg4Y9MWkpW9
bR2qu5Bc7j96r1uNK2UbpnChff/2Qc43C0yos+Ykrcsup82c67f899nToKF7033mjllzlJR11dXx
EsrlCAErJAAI5Q4LdeXNyj/EvIzofJZkwhFjV2K5sfpEpbq5pb1zwH5McRdWKG4BrJYjvVmPbUKL
MStqruSaGMEHODnH1kWtCQ9zQwCLihky1GE41Di37g/vvQyxVoiafgd9ge8hHLflA6oRqN9jARzX
PnNeataT13QtEJoLqLX2tiahKy0AD825d/P1pIkAGUNigKG2punrdpVtAFT6pay1nITY1rsDAvUX
14fiMcVYlaENRDE2QO86O5o51ptwf/uUeH4h68WPqUKZAgnvLneRaerIB/pfTbJDvnXvK4+3yXF0
gvXnTRNYyUpAGQJUs7QriP7A86R5h8RObLRxf5EbKjS0oJGH37RP30WY4O5PnEeTXpcbbyaLNFzq
1tkwKhDaYi/SMr67LSrerzOGoUoUWTFp1nitA4HovLz96zxLesWunXi2mWxVxVnGz7d2v3IGumvu
Y1zVS3vNc9HnrY6OSEq16DYzxmbHGtqU6gQxnPm7dbBGG+irvH0l1Gf48yS+STAuYCDocmkWIOFJ
a/k+IzLXvPCYYE7jPGIYNg/gtaAfeLtt3xJHqVz55YKtmdhjgJYk5Is4JzT/Bn0zxVhr00z7k3IB
Sfktw3Kqzb37urL920TmYw9VFCkAFaCu2CEMaTQjqata6vfl2Ai6hT+GppWGYDgIQ3J4hjj+w6wB
mNBj3AepV/KGzgE+jh/YfGwrK9jN2yzNv6gTEoy+Kacurjuro0eFoXb0ct1hkGCJbCPybXhYU15J
YN4bAyK3YikW4NEshqB2vqjlSFGWWjsn8ZmMPgU3oF7ZW+SY8Tr4WB0wwBB7xVZJ1nteF9msak7I
M8p/0YOiayOQvwv3cFEAMX9boPNJmAkBRveFSDc7KQBqlUKizTay77zEaZ+W5EH8RDvesDhgMil7
4qVg5rOYE7KM/kPYRngZ9eFxcEaSP8ULNLueG3i1HP5mVXJCR/8Z2RXWIIi5ic0Tz88GTs10Lnf1
y20Rcnlhgh7a59cYNXhZO8FKCNGDgtqz9vrJIUNP4g87OGGFqsrEqGO70SlS6daO+iEGvPLDtZEQ
daPDhccQ1elblKhQJ5RQM+ozIwdDSQfgmuZsEy/9HS5CbckLra71mr8nJbMNUrJmRrU+Qv3W6MzU
f6cyEOrUeHEKkT0vIwKsZYrLF3ni7tPZGwkGl9caR0XmfYq/BCuznVNF3JzPF4muQ3GyihB02RWk
eDgcuADZHE2RRcaYVGk3plaAZR3rqlujfJXDdvjGcv+vNOVPzAWlicYioULdinb1eo53GbAxLgZS
dIFrVLywcfaBnsiPuWNWbwR6rwIjLv+KUxLfr0LeSzZv9ickmCsWYvOXcU5wRJg5BcZLusZLRoC6
bKx+Ke7B4Q7s8Fhi7lqqFaFoZFSCTv8LC6podrh3BvdEfJtzr2UeLea2dSFQns0YtJ4dCkxaugAr
dsrd9q0dbfNAyuVmU7mtp99pJwy2Y/8y503l0L8q7eS2xyc919ozlLJwmvedCyt8Wx15DLJ9QW1e
V72VUht8PAarZezCfHnyEnUrGuE7pb/2V7rn2w430qead8O6sA1CA/D74tKiy3G21edyII/t75B4
lR+oNtACfe3xNqfzfve3mrLtQdgGii6X4UqvJL0bAcg13ehegSwRh9Ltd01mSxhVrGHpTwuloW7J
xcb+ok3lf2SEdn3ufpXYnuZwnLv5JowJc8yTXZZ6WakxrnnpPqtfzarKyIo753Pb35GvydOJMmZW
fG7VEf4OpqOFD9UeVnmHpWK3pTcbfU04YazJ0JljldDb7T183f5lrgYwl9mshbLoGnx/FMHZIAvY
DTQCIcHEm6DgqDZbV2iV0zCkVFDpr+Qw/vp3NoEtIyiFHiviBRLaBgvP8HKOzeOcMttoYxppHatU
SmgCS1FgfgVC1e2D4Bwx22OjXQQprEowECwxCnDmbLbkRAVAEv7pIUld212MnqrpcduvaGtusyli
75zZgFlD3+H+YNvu6+5hUWm8mz8bOX4rL9tuAwBr2dIaevNXR3MPj73qnU/ewOJ86DihQtVvcg/V
qsMsUA4GAaQoeW90Cn0B3ESk8YGUbHPbyai8bhjq6xMyIQd8h7iPUyrPzDk1xJYJ5IisJQpkXHeP
J0CqnBNakhBiKEeAHWtPBHu98kPlJ89jcIh4sQfPYrJLelNBb04ttTMn77wNEHSfFny0gNk04vdJ
seUCWSqDUGkhugsgul/qbd0RG2vmeNafc2XZ/p5iOMtmKyMm6Fdb3TbvU7tDHQnDPRcHklsr99xm
R55fzk7AiakiZrkKkoaPzKVL0Nru29gkyWsfmgd7moiQCbItTUywEBfn1GtOiQVMu8On9onCDq1X
8XxzjmFi23e0XhHHuoH2pSisxM8d9jl0TgcQ+guAuE7EbFau6N22hVdn4MbtUpiXO43TMgwy0FRa
IDw8ZOSjAZ4O8GE4rwaPN8ZolK0iq0ICOG6rIXFAzjyjPt9qqKGbAeiipqWyIx913HWFbFEQaIwN
Fp7wkG5fbWwMWB1iz+GC5M2nzyfkGCvfGqXZYusdTWjT8bJ9un40l+pHjCUXluOvEuIf/D3nafyb
w/rmkTmsthIlK6fYzOPd2lt6gj0+YMHfF9fCU6X+Uym+6TCHdb7kndIJVJZrICjeLQMH/cMUNugE
nH+AnXEJ0uD2FkHG62qAN1hFAQie0JZHh6EwrUdRDqnLincFzwpmqx2O6s8HN99cMsZexIBKq5hQ
yec1SHrbvseWlvvgIDsiyUJ7X695O2f+xup/k2RcwFqsm6gXcYBAATkT835D8ciAxMThbP7J/IsM
G7ZFgD0bTzQCeM4224s9eshblNtLTBdUcWcDOcpy5XnyZlpnQdHkBAtAlYPnvRWP6q80JYH3q2xd
Dl+8S8fGbGEqNoVKYfQxRBKuNc/DHLK/JCvUvA9Pu3apwDPgtZlQXb+hmmzcJlRSoJoltCQ3nACL
y6KYwxXPcrHxmhFgaZnRUVOCLT0yOaoLVBife3Ohe0jrOpxXhqcbjA0prTTsUQSCIV5j7it+ua16
17f+lrgY09EFSlik2tVEOUd5hf1rWE/zTnGRBowfxHaDWeNNvkSPSQaMJCdbcLckc+XJGJOqUas4
HcBhtcl374UDG3LebF42eA58XnvnbKxtYAUspjuwIod19mss6JGrKkGf4hkgU4WbY6U1hVC8LdXZ
JmZNx3ZTYAxiqwKLJ41R8TrSL3Sc2YHd6N5LG7hPsMnW7rfu3KN1NfTadejpu88QSJGmyylJzd2B
KXnmUAutNlEDAXlsxCnRtRP95vA3Z0OmBJgjk4L4MtYRqkPrrffu/daXjU+bPVH2KqAgn8+Cd5vg
bLZ1SpCx/ZKRF3qfo1YEgJe16lZ+fO/zdh7S32CvwpQGY+yHoVEtMQaN49FzBgD7JDUnkp1NKUxI
sCDTaXPqE4UeDHbVH5KX+gO1+/Bsf3JXXM29lVNCNHCaGPmulTozpvP0aGEPVoFzj+aRjGyon+jr
7vPt0+GoG7vr1hzaQYkHEDu7mKd1eRZ9NnjArktNRmoYtU82gyGFrQS8XpGWwA2MzEoNMYFYdQIv
e6HCVlZeemxOEab0qPczFZ6MFt8+Bj0lJslLRqJ9AUDJ2zKbLdZNidArNiESSqd+6GQQOXnHNTyo
1n0rXmNXfj1bJF42GjLiPXj78gMRayNr7uT+Nf3Gqvv0A+jDM/mAPmxiXRNGGIkUOY/te70gCM2k
BRld35c47SvcM2SesXMvaMj6g10Qc7cOQLH1R5pQu4BLjvWbdbsNVUbdUdINRTZpmD3hTJElYax7
en5g7Cj91wgmO3J54dmMa0j+hxQntJiLdkHzeR6cQet5jaWOb9W94Sd3Q0jOzgk4V84hcNEgdrB1
DwBreGi4SdZ5wU4+gFHWNMWIUy/hA5zjWwAAOXj9PjxUg+eHzF3yqVAZfdXDvFTyCnTWAOeoXsLD
7fswe+cmbDDaWKbCEAwn/HyG2EVcto7rn7jguHP5lSkPjBK2UVkC7UCCrNAJ9LYk8aKzVWfzUmDc
0W6JtOw5zttsOmJKkUp1oopjWJZ1UIIiTREcPU9wzx45HLjzMTzOmAd5iNVexu4EisGDgVwLVOyV
+nD7iGZfrykzzCOsGpdBypBLpl4NZuqwXlAl8gvHMM66g1MqzDPcV9IYorgMKhU6V0eoA1b1rhfu
08oPPZ6poLfjj+sLHw0NNaaJERKGmF4WmMHRFBBr6PYBV0JV0IdB5EiOKtYNMmxizwqsRBUlFWRo
r8txcIydStB5jMLVPxLfN0dscu88ZFpgjgblyNsWzrAeT/a9TSK4uZ/D/6Nne97aTggyBiiM5FTW
QpmO/mC86PiuOKqToSvxi8fabEuzMaHEmKA8E7EANoUUcZWQAYjuzxg7H9FesL4XUdaFfY0P4hp0
P3WXd5E5isLm+kqzOpvY6w1scie4Hxebw8r/0pamzTs++l7c0hTGRAG620rHDnTW/cq6Lgke95K9
19DOdlsn5x2QiTQZ0xTHcnquLUjzOUXuHM1X3oBZN8teLBY73LWvvc+DfuaqCmOlKr0phzqFqjgn
R7s2fQ2e4sjL4ll2VjxJzprECX+MtVIiOTSjBhfB6eigubIrj4IGK89t/uVdbsaGqKNeF4kJGy8i
EdAthV22Pn/svnrkE2vuehHesamMc9MJUpXkA2RYvykvmAlSFdK45MnFAsoM/4YmFFNd7JH8hqmp
uVnb2Wf6W6hsX3A1JGosnUD9+exihWC487btQslJHZNx/yq+7J95Xanzr86EJGNfAmA2FqJETfSx
hNF8eIXV/AJ+/jP3IDl3nO0TznLMEdZnDaJ1KS5m1RDBVV/8z9sXb9aRQpMtltEp2NcqMvcOHqtp
jrKJdtHFuPP583zzXHz/PnPJ0kaU9U7H79euA0RcCv/fehcHw4O3+Zj3PCeMMBcsxvh+F1gghM5k
20kfwlW4HUVbb8lpu0eZfKc9Dpxe67+xIN/MMXfN6E5ZIimgqQFOmIgu9tuhYvthklVUk89P7ij4
XBxt6Ar0S5QgN5MRppr2ly6gKoEN1cJ7cZc/aWiGb5C3bJ4qbCHtX/hzcpSHP54A3TJNtGEjUXWF
lpr4jDJ6yRsriEc6AQ9EY4FofiTZ8nI4YeXHhaSev89sWbQ5x6lyyDL3LDqNnRXLyQgXEsovJfbL
k+23a1/hWkyNPtS3OGQecqXBdhE5ASlHfyuJ4hUO1il4D+hsf/mNauS9+/JK10cH5Gm1WqFN8Ehj
DvgWKBV9fgIFy969IsjZwwJwHsV5/ZrIngppIvsQ2fHULPFlW8XXYGp22PkFjAPeqmYuHeaZb0UA
VIn0jMHattzKCgmXdmV/KfflWnc5Jzv7QE2YYixOr3Z6LWdgCi7hEXtcEOXvJAgws3m9wLNwclhC
9ZfuMvclGKPO1C+UFPBDzMVRAcp+mLrBxqeYKL5vAxa0IXqP6WzMZ1OHDaty0JPfrhEocxNHs6Z2
8jWshTKiUMvEFFJ23sa10nqWfX2Xoyc1JNwxk6sPeEutGePUCEYjyQrI0ZLm6ETe8mEZ3ZmFjXRV
nDg+jGJgm7JfAUoAanxY0R06+2eeqzr7Rn9zzSYZxV6JpDSGbuEIevcNe0e9YKMsMBKNYiDdTPT5
z+KbCUnq1U6uzXhOzEt2AedBSrx6JSZEgHOwcGPsH/C115ZbeuecLJtyDIMIMxICCK7VBbwCKUeB
YiWuY+zUAcjAJy/NMx/HTxhkLJaanBJ57Cg99DYnh8ud7wMGkWN9OIbfYIxPWsVDqRkggmpjDvBF
1DS5iWGO6TUYw4Mcupy0TUg3Xa49y9NE28VDBsRMHpABz8QZjNVpBbydwhncPMNRxJaIgYRAFqeT
yhyxXfO/N+6dwRidvDc69KQGtMze28nGwDAJrA5SqdJOBOjxefm1R40lsHWX6zJyHk2DsTBa0J5F
4QRxplg/4MR75YEOy2FmwC4E8u/MuMGYl0TVQ1xsSutE1setXNjiZ4V6NJYyEs35Z8Hat8qzWdSq
KBqjSOkj/XZepE/hFtB1B2Du9ETY8NIw827WX8+GydiPuIjyqi9hsrawWd57gVC0WAMdMj7463/o
IU84YzwdDFJeUgGQKLTjL7obEetCgrxpH57+m4zJGAZLNsuQmmEn3Q8GChboJnQQyPPw9LmUGLvR
9rIptyfoP+Zirvk/gNZskMVfc+38bGwxkRxjPYw0TJVEjUZUetBoAjwhCl8Mv4XXYMKztyZjPOSi
yoREga6vj+dtRwq/IgCRkblDqLMtChOHhXXwA7UsiryD7C6LqCRwxmJXcA3LDjZFQ6qLU52ITs4b
eEuf6yjeWZ19+1ZfO99uGC+TsSCCYZVBcoGaIAuDuT7dVtYCoAic2AX21TKo7QAwsV6PLko5dkPb
9PGihvAlaLzDh7fh6hJjZFpJzlO9xq2/rDyvtq0Ltg0DlVZYonSBPXG3mZ/P9X7rE7uTNR2x5VkR
oU/IHG6xAmcJbNztw4tJsI3JWn5yqFGlYUVtqlggoCumjCXwjPbWrax1o5HBHVSccqtgumvhx3eF
/ZlsPxHmcKjN3ZUpNUaFR2TXys4CNcyCkMKJ7ZcLvBNuhDqXMJySYR6/MSs7tHDkV6dBICmQ9PzL
O6/4M6sWUyqMlhZRERe9dvV/0A0fA3gLsN4oM3Er17PdylNKjAJe6kRKuwD8nFC3a0YsscIwsk27
AhE/fCFmsbBAkXdWcxHShOj1oyb+a6YVwSXS6FkdnU6kK90jCm6HAOmTp4Q8UsxTp5ljAVwMkKJZ
16NjIX3Rk/NRzUHt+TM7/jstZNvzDQnZixM9uGARHZSR6DkKrrQMkPBAF2ZbiaZCZB68E/CjQ/MM
zi6LGoNPaw/joCZ2BqAxMCSa5dRoObfFNSVvLA304wbXbCwXFGTWH5x+CPMeppHcRQ29ec7WaRoC
6li8jL++kDNAZvTzmeOAznanmKppIbrTsLebBY6NckGLhQrb2xWMvUJb/wePwzlL+t1/2q9vMszV
CK2mFcyugP3CRBKmpIFx9kTrLDxvjEOHvQ2qNEqNSa8g4pBwH2LRSwyEOgLB3WZo9vGdyO16kJNr
Z0So1IcKGMK761F4nMEfgKCNbB59c5AWWPOSr7PTh1OS1GpPSFYaNgCZGUiiCxj4I29bxctX2rZd
iiiRxXhXnds8zraQTgkyt0LpOsHse8pjdlcDgNbfXxYcErzzov9/wlN/UcesbSvwdBw3aU2sfQJv
iTZZOp+8/SvS/CP6lxKyMyuZqqei2EHXn48wWY6OUj0waXyMy3O4otp8Q9uv48YTrjRTDHU5rmn8
6Ij2XWSXNTn56qOx+joYr3TT5f9j1yWPO+Y1FTRZB/gOiI53z0DCpynmxKnW6SZ9BBgGr09wFj54
qhzMsxo2ZVxkEtXGo9cdksCBm4dlRyjWvnx+fXEhz+ddku+zYwyIeA5RGlZBjoJIHB34mr5h949c
AzLrk5iKDCxpC/6WyCjk5ZwP+kk1kUoG5FS/11xtZSeyly248fcsRxNKjEvXyqkammAKAtReEkwb
YdJIWGK4nGOq5qpQGtpFJdVA/5mJ5Xs/75gc5UUTNCqusbp4rN6th/71VKOfZx2+39b7uQLfD0qM
gzCcdEEoTA2U1sc77/2xeXmw3N8fBJE+4L8zuyca1zOeuWuYmZFEybR0WlxhDiwQo7IuQ2t81JGr
eRZIade9bQIB1a2dp0O1rRb/HXz85BmvOX8PNTAJcDOGooro8Psp2PhyyaVULUXaIx6sHunCXvJ6
cXa/sD+BC8h2xQNjjMoPaoz5D6sC+8WHVrymaEssc8IN/2V5Z/IeksR7APhIdt3W9vrrtDM9zMdV
NkAz/DVCrdvHPBf66DIYlwEdIBn6VQ0m5i3utKot+khE9Wy9ld1aRYUaXrUIiv6XtaQrbDgUqTFh
eP9BkTnkRrzEw4ClB4/ZPSq2hgGQTKSD0Yx0ednDr37mJ1pmfN0fFJnbeemEJByDRKSlyK3iBI8U
rgrpFu661jlP4gclatcn0iyyfAQyawot6pCfvRtHR/588e3Wtx4/8Q7KFBXORhsn75VSZx4MXZZk
CygnwOWBCv8kfCplBWFeBoXSyOB1UOJxAwwUF8u7DYIXMrFpdRRZGbTV1wvz1US5/j17sRZ2Mtj9
2seaEOAY29Fz9WDndwen46UN53rRf3whcwhdlPcnLBPCF7YrFCYA8r+Fvo2nReMC4A2isYltbnKV
aHRLofkOGL2O15A+Zz5/fARzPnWqpnkkQkzAINYIJl1Rk/BMknDdLSrvP5R8ch7MA54koVWerALc
IuruDvJr/ug+fdXvvPB+rtL1gyPm6e7HEa5dBI7aleP4VgO0aFRrg/12rRGFRJgCrLx0a6HdHx7t
Aktpt9jwAIUQno3Ut7lV47mg58f3MG+7nOIl1jt6zI7zrr6O77pTEAkQhQ3pMB9Ic0brwOIkcOZi
vilVthtFOAfyOZMo1fX2sov3cg0st8i5V5eLcDMgTYCdRpF7IYDcR1/def0ZOpd1+84zbbOG5vvU
2baUxAijwTLxGRcUEZEFwQ77wBuwnxJr2D85ZpQ67Dc0jIVJ68Mys/SsFvE+47oHidM9+EhMcKfC
5m3ahCkmcpDbSD0J7ZWQh7R4phApRFp8sAXMWWDSwgZzYcHd0nQV1i0GGZOWAkFHLLsKDJbk4qar
0h79kLzfeVFFNPTE7LKMlA6c1GpxWA0LewegHbuNgWFELSwN6lGyN+305Z8Ur35oG2PKqnM5WpGO
Owd7ekT1CgNR2ErGf7dmvMofdBgjUlaW2okBJIB0kGgLsad+qjEaKMfS42ku5/1QGTOC+biskAwq
bIcuPXRDDJdvaEDV+tGCZ7TmzbCi6KJlSrJmiAxjxiAFYAsq9ew5QUKQQBDR70qP7J9ckgkhhq1e
GXorOp8oW/TtS1et9xrBUN4mM9cRCs/pmx/G6CGZ1mhBADKt3TjeZaesA4DVbcjHEka3IH6zvQb1
2ZabR5hVkW/K7Mhmopph17WgPGDX0gu2qIefCRkHO8Pd5O52mn3UJsQYH7nVgakgWdQSyO7ZjmHS
A9xAbGQ5cAvdM6HbVKJXDZo4UlnVRVgXAb4Usl1LaL7W3NfTghfb86THmDbNCDRNrUBFuIPj8Yqp
WrSCoDOB8zzNZXt+cMOaMusEREuq77phO/LvwAE+sFph2rVdCo7/SbtA4rv9/rZWzjXG/aDKmClT
Luqsj6kMOzu7MzetJx+bnVM9fQnOZ7Tg7sSdy87/IMh4V7mZS6fKAEEMt0vOedu25PDVvsOIcHcZ
S7MGa6KLjAk5nwvRzDVKC5tu3mriLUOSAbzrwE2dzQHK/WCLMSLimKBxPgepymk8ujoxrm0MqFpE
t1NXeMjj9Wif9l/jk38oFl8G7arhmGdK4Y+ncMIsY1+wNSWyLKo/NEQrbf3jmdecNRf/Tpm8/v/J
hTOB5pDXDUi09nWtKAJRYcSI9JcPPED7kweZMu9VICVjIugUJclkrkSeasK5x3zFo746VaTflr/T
bf70EfmrJnUO7R3CwTWt9XEkOX8pJnSZSzEYbSJVDehGm/Xx9IhcjbJCjG8f0F/HuYAz2QxdnpBi
roMYDqf4LIBUSrJHaYdK+OGTc8VnLfKEBHML0iA8VaYJEpWzveteDBfjXQc/W/BSafPR24QQcwfM
Wsy0Vr0gaD/5yNnlJP1CwQSzZrS9TnZPJpEeTm7rpI+uW2GW2RP2PSJg8sRr9527Coqki4YCncGu
FSYBFhuRGGj6SPM0VWorNXG43gkVGnvbFFlGoCLhHyoLDX5O0/AsNia9bd5D0LkB+l1PC/tr36M/
A2OrnDPkkWNEq2hlcrmUIJcS5+1tJHcLoOlmZPfkc5tpZqOzKWuMIREuAh7xM2UN4eH2ePfoAb53
EfgqkDKQV+b6X7On9S1KNi7LkBM1tew/otTtIYczhCD0MVwM7ioGxlTESzNcw54bh8eGYJkSjEka
GrjfMVHe03ElSG6MBdArc71yFxhJ+002AdmtCEWr0fXV3kGW61N/ALzWrxAoFw7ndOeMwETibJgm
myehlqjExdw9ndeLxUMEPNKPV/uCLsEvu5G9fzR4qk9pMm6NcFESLTtDBuvjMUL+lLzsVrIfcBeK
zzlpUzqMLTUUPQzRDoa7+BgSumrJtRJ7uVgQ9CsLcOvt5Desas1FYJl7+xUZ3ROSRDOXOsNfh8IZ
NhMECB8EYLeSI+DEMDNXDmSobdQReEc45yVOyVEjPHka8w7vxfkMcnBrus2Q2Ilv7wMMQy1v68r8
ZflmixFnYJRld6aqYjwc0E2HucPbvz/79k0ZYR4kOchiQCkJYMQZZDs6SAv9uFLfsd7aD++4I0Kz
Xu+UHPM4hY2sJya9/Nh9mTlOpfoXL7Tdi/daL1fNm88dQp7D0IPif0uQMaV50pvo5weDqKoWDhaM
YMsJBQNc3FN0cpuWcntiui3RXZ5s5+/CN2nGsl7kNJTNLJIeny8LPJBYD5f2ROepPkdF2J7qU2me
lbKCSJtD7wDiANVwTkw0G8tOZGhQRifaXp/76jJikQRcCgpCCAhlm47kPZgbQBBg+9evAzayfnLP
bq5APT07tpVa6eLLgI3ZEKDTugJODimmBc+Rnqt0/qDCmI5ilLVTV0BDnp23LCFYxxrei+RJJCj0
hw7dv8NzOOkv/vkg/aUYbE1rMIdKOVmQZ3siEgmWY04bC5DuRoHwi3N4s4kVBcj8KAKoaANhAV+S
8aTXg5ZLj+3FdsQniRZXduW9bXo8YLa51kh9SooxJl3TyJ1uZRJ9ZBwxXMYYvXPbu9VFcrl9UbMW
eMIWY0lMOWuA0F9AN45O6p58xXaASMVx12f9sAkRxnjo/dDL5xZEHLMm4ofuH/IXjgGmL8UfujAh
wRiJTq3GLD3heHrogh+6j2dS2+bSeJPsVaNzAUSunuoNeuxdLgrA4StI7D2uzy4mlasO15kOvLYh
eQ4W6IQnxfvDA0qOTuJpQAfSH+MjJo2WK7de6iVpl3B4uZ0bs5byWwjsRdfzomq1SyI9ViZJe38c
bWRdLuRLzznvKU9FDeayW7UGHRWgooXsRBaGD/1o76+eVnVFuHBm9OhuiZpxErSsNfL4AlHTFMF2
u0yAH9WRxWbzulpxge/mOr2ml48dn4iF/2Pty3YbR5Ztv0gA5+GVoyZKsiTbsl8Iu9xFivNMil9/
V+qe3aaz2MqD3qf3ywYKcCiSESsjY1gxpshqQpo3XA2ssYtM6eK/sli5Zh/poqyKeKaDmkARaJdo
g0Zsoxz2agY70SpdfyUes+VwlMg+zQrvO1RVkGUXv2JDeX7sLPMX0UQ45SzXqFN8KSt5hA9gjPX2
irlHmHlskOap7MEkNdylJR3/FV5/i6U5EoqELxssuuHPcrHMljtzCExpg+I72Rvwr8qEkwO+17Um
l+3g843oY+85KgkvXufkBjbr6J2FVPiGyV01a6GKhHwLKMfQ2kGdpyyCO8C/VQSwHcFWTLz9jtip
Xa/Wp9/gnnz89eZvom9p9DFeBb9o01vNI89CSjfBevgkg4xxYaHazJA1i9wTWVTIoqd6McoiNPO8
KLCU3pYEtFqWznPzfoqx8cFlXRWzXROYmv7PWdI8slHlZ/JYQTvR6JxMMLdrMIbagy3oqGNYX+Pp
sYaMT3dvJ5mYSVQVfj6KPX92ejdbSs6JYyzOZX4uCr6uaTwukh4SqoV1OzSg7IyxHGO1Yc2WzWPy
5OSoR04WRpLYZjg5Cxmrq41SIobl0FPN5psm4PQHIk8kUQFKU2PCXa4HHnmVi0WeiGfeOJfPubnS
tu6Hacb75SmxTwj7WN0Y87g5EU3HK63cx0LfQMnNu/funG+lgSVphpksQ4O7rytfsmCL5QMUVI9x
WvhSA21xrjJvcqVxfc42ZEb8dGuMU7RuP/PPx1Y5m4OfegGFKCGvhmKhQybn4mmMJqbevnp6ZS5c
sy7WicnOJ80Ggt8HS+eTWrHP1FCGmb6AeyU00VU9uuWq/tRY77m7Sz2wHjqPFFX/OU85B3cBkv0O
QeeX7g29K17m6Ef5+NfxjIVx7fOwXIRoI8lXSo9CDuthScz00Q8hRzLxfSFvpGrgiS1h9r/aJ04G
RrbL/aMS1khU/BlfleE3NP2EGlRVnkTw0Ab93c57s9KNGhnsTY9Iw1krnyhYMSTOPpEmX5UCn6Rq
r7o4tMRT+T12197ujUrSGavIWc9bkXWcFP4Idahz2ghZpV05hGf/km1vpga629zAqBXvgoPrbbDt
V1cCIwwmMLDrElUQ3bI2rINmGTMFULIgKUoYwH2yLbGxz9pU9hUclvlUIzo9MiEKjng0Sqe+Dp3B
DS65YL0DaVb0WuCOzGzzv7VXCogan+exyxvCosT0Ns5nKZtF4Wo7C72LkXn9N6TFygSEJAqEckK9
p3Aw1w2iQzyoroZu4oZc+kjzPLbTe7j74Bzp5XdFfZPk/EpulBcrX4f7OsJs0Gq1z7CEeyEbjWsi
SNwkZuiBMDHxvpi9k/elBY9+ARXpBKkfKUp7wzXteBss0vD2tfl5NeL1ivBs28lyXRiC8/Z8Ys4m
MUIQmYKhIB20rAsAQ56Frs36lXWBzZFxTL/j/d8nOOd3PLYy8h2+Y+d46GgSncLJn3vd1m301+DV
duo/M9Ps3DUaBd1fnXk4HlK3Rd/icwimF/A4uKPL7XedjWXGibl8GXp3ODy2gNmUJjYsKuQ1hHZv
jnLZa92oi/LGEaRaLDHmmqwGq44t+eosEqNf6S/rCpuUN0+sxM5seXYqmHLhoQv1hg/ugrkn2ciu
BsYCLh53w4j+un3jSg8D2CywnI0Kp1IpXy6DROdLUNKckZK77L30GAcmn6LnSmK41mxYOJVEeXF6
bRTw6RBJOrqhJTNrzA5nuRZt3lPfHn/F2W7BiTC6aQa0yK2UxxC2waBKUDrxe7hXzmlotSszV3Hn
lPYS645Sa2fvRHOd2Us4tqIarHuP1Cppb57+DsqbuRAP77wiSlehtTgmN8Ms1oTr5rG+sy/pqRzK
d/kgK4dUH6Evho32+9I8YpGQq5q2scbdRqZ4I5NVRZ3Di6lMKvfSNnkXliN0G1rz04mQhUdb7zpt
zMe6sUz03pMygY1Siv/HRDfNSXTfwBj3pJmsm5oEII8+FBU0pNEYKPhYOEB973kxJnbR1xnqpPnx
i12+I5/jkTQKZKIuL5XQhzQf2+cjc73u3I9i/cSwvrkwb/qBKETRr12TNQHPn4V4tTiiNDuGpr9g
zQXPjZEoUzEUhMitLnSZRmzvBV06e3TprI7G4RUrxDFMe9qw+YRZ34pCknHgozpKyLfaNJYlgx7g
GV24+9IJZXRpMrMqc7HrRD+6H2HokwRzwhAHrh3dyTZopMcKD/QJMOx8LoZTFMzGKLIk8DIde/Cj
HPIiCOjO+bhUSRo3MsfPPrSe16hmR4g9mBmcuUh5KpFCp4bPF2HOi4gaN5VvBAvU7vGYRCbs6Wmx
fazdrC1OlKMBqgjHtu2JkeAUpcyUcYgvj0XM4tFEBIVHldItQBYv8OdFa5Se/Apelta8Omhcfixn
/iabCCL2OQGkbOSS6NpBl960kkNuVpVBpi03TO4ulkVQoNQEodr5V3yfTecbiLLXOyxujfdPJ8Ix
wyzBzNr5RC0KlBbioomGhYS7Sv1VvPHg8095K+YsJE+Y7Hosy6OgKQy7RlLv5rBx3vejUcIcULrF
EDzz9cBSi4Knkst1jMHjEAsLXDajlbvq82INmGBV5oi3/AHqk/OjYIkDv2+uNTLJGHrdmT+uBeuZ
3LyPrW828zRxWoVqj8qLa6VdM4hBQllyL977+36FZn2scdzaKAU+m5vQfSxytqtgKpLCiS5eZB0X
wzLAE+hVeMoKdlg50W5TRAYeQ//lQSoUVvRa1Yo6B3Evl4UhrVDWR6vEY5UYcET3l4RqOTR8BBFh
ZPR/cWhXMDuBZRHzNyNKtSqZvFVlnUKk4Jb2QgzCVryofBd348pZ/XW4mi4uRlD0mNjxyM6fzUac
E5kUOGEpntSEgQIvxpDQe7e97RZgaGfFfveg609j/1aNgqahGYSwrIkYslG9t0ejcFoRHXRom2F1
tRAweCSLAqa06jstxevhDC51/ugba+ajb94cvrWh4OgqVDIfliqBPrxNLl5pe0MITlbRky7pvnB/
L9lRzDy4f8ukcAlrYyrQj0MrpBsvlWA0oaHayUdQGCfkqxl34zzefgujsGkUGiVsEihIhHnX1WNv
mk0TK38bnUIv5B7aPopiEbqozie6io/HVbYk2XC0wOVYmWUyxM2GzxNxFB4VmtT7owxxC0QTl94u
TsmmegHjh8UQNAfpKoqjhEJXQh8jZRdcH2bJDW0QGPa0/LdDaoGqBdNtDClzN9RUCmUJAxrq47SF
FJQSdCT1JcMWbawYY2gz2xo6lUMZQZSUvXgrIee+BgSUFOcVWkMxFfrxgSXRrL7I2T7NiTj6ooqF
ESzqKcSBocVyAsQTZ2evGi2aR7zbE5oVVGNPuvqNY/12OxSycbBv2wp7KDE4usy8p/IVrDiPj3o2
yTL9TZTlpNiyW4Y1+aCD5Z0xh21gwya6dYDIoKz80rcMv5PmsGsqkLrL5EGNRdTYBUQfghvfDOkd
0UH6GxWG3vb2xtU75mbinFfHI9jQBzN6QY5PNkGwnero6bR5286MnYnaGYvLbQ4Rpj+MupsKeVgI
VY4f9lKhDURns9LN4dtUAHUR3bI2b4eCHLXj1WbCGaL7//nv+DfWbTSb/pjKom6jTh+ymiN+im5R
DLchA5JZqzNoUbm3X9GrgnXoBYayX0qf1fvFOkXy75OngNT0g9wRGxexT1vfJfZje53NRk4VowBI
SJOwvt2/0ubyHmKf7lG1t7DWCFu02WmJ+U+m64KObWIYMqe06bi2uWWY2ThvwA/3/p5ZYCSxdTe1
MHXKAL25G1dVv0VRioE2NhzkDKI498X7lM6xw0C72QaaqQQKVUe5wchwAgnFqbPR+k7IABhfZx64
v5WgAFUn5OpqABEW8WZsplyhbYbdEjob8k9UoXtCh7GQxEjviJU5zs07h/u/jF+k7whDlb9vy2Xk
sj7PPwDl36rRfWUj+FsGbmxxV1w8B3x5QCj3gMCVTJax8hCzVZepfhRI+oLWKQMP/UBqcM6fAiNY
JyF6zQ1U6FzssDNPRWn8Bmn14kCae78YtjibYZzKp7CQjKFEowD5Nxd9BIAq9G4iNmfdiMQc6Dh2
KoZCRFVuVH9sYC4YzKiNwGtIFYNhk/8Ahd8fjoLCRANTQFRCFyQnsB7YiFsQAkZG6liF25jr35jz
evp9BbM7wxfmYrKpchR2FIigqzaHXJgLkFd765bcZ/3JEsM6Qwo3bsN/AHFjaU8X3fDaj2YpNegV
i/DVwBrrkp4Whm5zb6qpbhSUpPwQJsIVuoGw3sMGtdwIP1iKsc6PwhJF8eOiIFdYbiQHCXWJ+2QV
yzrmw5G/rYOm2pWrKm41ESYIO5ed1We8RhP9uEUQpptw7/C4W5vtRtoIG4wMME6RoSFNvatk8gKI
D0jZOPwmWOtm6VydDWjyGHLm7+RvHSk0QQFXaPkRJ7lBfXFojH5BWhssZJhAf/iZNqhRs5fczQ4m
TGyEJuEd9YHj9BbaEcYrdATdSeawUArTCb8O7vbNDu37bELNfD4wXIKes+QK+YaCMTnXYbScFRr+
wJhwWhxIuzvYhpk1ctZ3pBAm7sebmos4XzRMYCmnuMTC6dpE0/sb4dkPHPRbYdnu44/Kuo9omt5E
UAvkHKAkhldB4Ye79vyXC7qTrY2ZcdaRzkrTeE6TRYnHO1ORqLBOj9KFHxMVvdFB4gY9AEZpvcru
GhqiGdZgaDd3pFN5fxxpo0kJeZaAxWyNlF5tnNGwbd1EQzZ3nLM2MUmnoz2FlVmZi8IwnqsKskgi
Ppl6DglJEXY3LK+F0Trtu4q28YLl9nPWORVBeaMclVderHlYp2XtP3vnxADn2eBoKoC+vEc9EOQE
ApCJIqE/miXwqsU4kI0RDOyiYcibQ9CpOMo0FnlXNosrjkyrjC5AB/hfDAGznadTCZQxtHI4YBoC
ElDLRT3t00hJBAQCuMdGx5RD3digkur8toMcvLcvYD0MzbOrPiH0wYA9QxT5yXTkM1WJurXD6y1B
8umukgVgTBzeBeMZXImV55p9ME0lUVd1W5UhlnWOBJzQw8fXoNeWGoL8obEGK6vFZiqfCw6mEqmL
W1O7vEKqA5+rNKQzAjr2jcZwUzqTkjdFGMs9RLSkbQ6xI6Jx5JFf0bnw9Pvl8bdi2De9EygrSjFS
rwMO8GaHV0fjmVt2GYhA597z6qZnPdEGvA4RuH3WS5NFiT+b6pp8FBrAkyytShg4SQhcLoopmWcD
mLC1r+cdds4yzW420z+VR/ms1Max1hFUsC78hfudG9Vqj0bO1JV6c8T0zXKd88ZzGRpPpy+mzc/f
Hn+jOP1sl+tRGvsbEW71WIBDaO9YDjwXU031ox14KG+JwMGtMFlQH2usas+M9LBbYlEmmoAZJshC
JoVy4u7m34QkJBZy8Qbw2zlnzTq6xuA+fzHiitkswVQxynvrIsNOThHmDopscVn/kt++HvvTbGA4
kUA/3scOvPPYnAtlPFyA4vJqYGj1dCSDGajqo7HNPfVYJblhFT4ZmEu/4DN5GEc+wiFe3SdmryAL
Z+kRL17s4pJr8ddfLPnXJlwhnYtiXXeWZDNJwBmGfAuz6PQPYdnfhk5Pe4WJr8mL4A7uSFBhLwTY
ND8D+w3sHh+2Wa9YVyQDC+nBThH8zYMakdCiOlwPJxYpLwul6BmvmFerBH0sxM5zXPSxnS5rwzOu
gSEGhtSBdLuNcRuzvJl5jtTNX8TxIII8gJgkdviOy9Aia4k/sEp1+YTGlv/SnemtOVw3pMpYwAMQ
aHgOb51LbFOVsQd5Baj6YkEV47KkF+X4ci+XkXD3N9nx3sOv4Ck+xOd8Baz6P3AECkAKRQjSciDi
LERrF++Fcy+6E/FmkBv+EfWiK1b3PYYUlvPRr3i18kfwbN7RGCkQZ390pbNrr9f3+TUmJxjjeqHf
7aV2FW+ZCg179JxcPM9HFTa3l3pkP7GWCDBCA416LJRp04ySeP92/iHf4p3OKnvMFq4ncEy/0zst
R0WevEdAuY1XK2ip31D6OSGbzrpbZtOaU1HUUyFOy+ImZXAztDyBwgqPZORRA2ySPGhbw9i+YdkE
Vp5g4QnZrsIinWGBi0aFJGi2DQOBh6IgKnASq1q6rmmjgQhPCdJ4wHhN3OlnH4T49AO9k6NOjm8Q
15rIGCNHjf23g4EJxINrvG6zD8Rdp9vrKXkqCL05cyBrllxgethUhJKkqjKoKuTHRoYGFcnyr8Zv
ROMMPVkBA71FB2wo18VCJNiJ0nNqh2hFZ+WJmTZKYcpNWahYVUNsFLH+uBTdZzRWWMxLnBWa0Etx
eOQcr3wJOZVzQW8FHoDnBIVa3zquGkOyDNQeTdtcxguTlRVgmYtOZR46sEaOsQjRF9Km4nyusEkK
t8KwJOs53eHJd1zFGLB4YmvuMBdg1JvF9ivpDWbqZa6GM7EbnYIcsJfFVdLd7QaJpW6FKZ3VmWR7
wKvwtpMxqkPMlQHgjDcj3Ri0EPlCF3IIDVeNZV3X1e81mL8fC2GE7DqFPoOmSJFIHMJ6f10+/tOz
BZPpoVHYwjfqNfZJzsXxhtU+QIsWupl8myGGBWE6Fad0C8GvdRliXjwZuZ39gEfcr8MW5ENowLUY
58VKJOkUgjT+WFUq+SgbPOKcd68/7ldHDHUu3F1jDi4YgRhmwPQ/6p1z02IlLu+pKwyvVqvRQokX
LRlGsbTRitvZovmM+XvCXsX4fsS7HoC1TgHMKHG3mKuIbXRW9zrCyLFDnKXdYyEq3RTkK//RbpNs
cQM6Z3g3SBOOh1+vN8c0F2/MC3c2UsHINnBeQ96WbhzU6qEFPcoCoNKgklgb+yPYgVw8tAqD7PgF
E9gLqzt83kYnMqn0Y3vrM9+PfOGcrbjR3d22b6AtsHOr3pNw7HQC7wyr0Xn+fTyRKf1MT1+TfhD1
FjKtcOUVnTka0he/zsELSza2EU5Fhr3M4tVEIOXvft/i0EedhICBZAioAPvYZWY+ljL7YJ0Iobw9
CkRwOwkQIpncwT/+q1fI5M9T7q3mShZpCv48YT2y4tHuzsPnLdoSLsVns3omiwkeKzRLRaRNRFL+
Lfbp4tqIEInR08Rox8sv08w8dQWKErMqnCemNRId/vDriUDKr2O9rULhGohYd/21/P3yrxrSJwrR
uQx1vFUSd4XhbRAu1FjLmJvum2Ahl7u0WOYwHz5/K0MnMKo44LBFD94cG72JbSHo6tkj8amgh/aA
uOTjA2LXZFkUqxOe5dN0ciNchLW44CF5c0GbGGm7WR2MrWa8BZhBZBFWzb/GJ3pSCIJRtXqQOXw0
8JWCHhILZbHJ7KCc3QbTYtgGGXwyj3YWmiciKQCpKhFEdJwCBTeYed93p8Sq3dASIoPHixX0HTGp
5FnoK2FdCgwnp1MelZaLCQpuAkh0XjwvPHjx0kHIicYZy92q7tbE/nksglyy0gIMz1ApcAniWMnj
FK74eSYJuMZ77OrMj0ihi3RtqiQjV4+HzkLHAWuAezBIDQq74FiRynz4Nfl8FK6oWnoNsh4Ws3mv
n3QzP2DdI2tk/x+cAFEiWMZ0ibsPBUxa28ZrxEciH4vQ6B3vxxFGuTrgLl1HWBzzhAV3rFB8/tkj
fUukvhFfg9ziRiRuktV7t8KUEAKvziNlIlYaYD7Ym8iivld1bTGW30AWpiisd+SknCOQ5ReILRMb
s9VPX1+PDWSWqAtjAH8fJ/XNfInPglKJAM3WZ3vEyEvaWgG4wcoBeyxWhrAytsZgf2CP+fKE+vnv
0EieyNNjOR5iA3cU4x1LxP15U3z/HOqm0PtC4uMa+lvx8tYb6So9Waxszj/Y6d9C7k4zMaGmzHx0
3ELnPF4Wr3LlGEtMb76gKeHx4TKUuZvyRA52EqvNmEMZ+RPb08iSAZmBW7MzX5PPd7eniYhCqoI0
SEMR+e69EpFB17XVG8sOaaPHuswnMr4N5V5qmkhKkywciwyHhuI//of2dryx+N6yWNHJfLT8/XWk
n1Fkh7XbUVhA0GZxCk9+CxbkZXB6unIGi+v/H67yb1FU/FgMiRBfI2L83r3v+2ZCLaTEOPs9fU42
wRlZoR7jAskOPSQRC5uJIg9sXaBwpW+11OfqK3G9i/PurMDpQl6SBjrf14SZjlCGsuxl/p771pjC
l04N6lElMlvzRVnXaOhaI1xZHDZfzEmSf7h7vmVR0JLf2jKKC9jmhvTtOgs0ia5cMNPZeECCLZ+h
GsvZKOToy768RTqkWaFv8E/Ny/I3KwBjAQdNLSbzWisEGJ4/b0hDDJprsayt2CRgM5FY2MGURWWi
5Jwbh4Ennu05illF2KkaOIsz6w3Fuk9pQrFb4yuFcv9K2L6tuN77p3HGmPTbW2+Bqor1lZhqUVGl
fsvSUImJ0fMI8TS8DdFERLoTHsPVLF/JBBjvib4JXLV6mGTc/SK5eMXq/XNh4I2PgA7DTC4GK1Ca
A3lHYd7QTsvKOc/GdLKGNYKczIG+kFJRFoHHopSLeCDU9ojeDsa1Qiz5D9yY/H0KIBVxENP6liAw
1/ECASVHY3BfN9ZYznxGeSKGAkcJGOzLRI0XBMOqh0Q5HtePv9LsBKc2kUFBYKdd/TrWoQqWWzik
dooOum6jXcHmH3mhW1jMkbpZAJxIpABwiAMfy8Iz8nEEt7FQp9JjJHTvs5ysm4x8iEcfigLAa9uo
UaynIvLYlUW+1LCtEqyTXIKlhXWS5KQeyaLgTxuDtJcknGQLOZYTWgpKp3imse5MhvHdrWbiV2Tr
xChhRew5Kqz6fELvKGv/J8vw7pHIRIRcZGpfpBDxglJ6+dwZyc0sNYeJ5ozPc4eqiRwhLnstCiDn
5m4uivuerheDkaF5pGQd2nzw9G119zBuIkrXqjT3ZXwd8ERiwaWNqKI3SLcvM+83mxKbSCJKTyQl
/qJMWw2SSvti7e/82fchbBsRrrl5YVVh56+PiTwKJcbaH/muwCGK9426HmZNjqp5aLBJ4g1jBNiC
xkr6zcaHE4kUZsTlODRYGSOery/KArNpaJx60s/pa2z8u7txIooCizzBloFaxGHGJOJVsccLLZyY
pUEVBpN5ZOczAw9ng5iJQAoxyty/3hYKBHKu8r7x9g4KXuOu/oWNqP+LHoE/T1IDn4cg6VhpIggS
/Q7qfN2XMZaNcCaNl6OjGtJTWFqdsG5SS3tlqPYncPwURsUzfdVJHR+X8GrQdg8WEjvY16A/oWaC
/xg35Ewm+qcwovnEC/RFV6bYfAVhhF1v3FahEVordDbVLSkJscT9Cb4/xVE3fllLVTf2EFdX28a6
mcK6JBuELdXbXk10Tw9kk4vFONA/w4yfQinPC7NrmgwgyUJvH54svY61aPXNAWcUdueNC2Y8+iew
/BRHuR0fLXS+bysYC8i/FCP74NDRt3ysE8tGKH/Lqu4a9FkL8OotByyb0oHDXjvTfCxlJqHzUxXK
y24V6P4lFapgApgz48zOA0xE3PZSa7Y8IgGWeZDP//Nu/imPuptVLWqURQ15lrj3qnO8MEYPiSom
fDDMkH6e3EaQ91TC/ROlf1XPLIP7E5x+qEFTRhe4+0elxNfBvDDG7zh4FkKaX6CDk+w0PKoMeQz7
ph8mC0zSjAU5Ne/l+hE6/SFjoS3ju9yZWCco0QVxzRctFMLY9yY6S72lLJzkpcCLn8WENhPp/jw8
6l5eyFc1HTXIevGsBZrp/FWH8bf78i/Guc3ETz9FUcCghmBV0Hwc3EI3sGWsPYSQw0rTzCQOf0qh
8CBMc6nJNUh58S7ty/vN1o2xWLdWpZAX3ck2FeMNazt2i7eNt1nsvY1llnvCLbK0/kVI8PO3ULih
XPMeveHE8K+K0bp/xSsxMcCkxyoTzKTbfgqikCPmEq0db7gxyUZrq49WqqmrZqYYFrMVhYGF9/XL
E+Ns+Siom6BD8tDYWEVnaNvbr5g1pcK6KCWC+hMpY81LYt8Ts8Twp6W5OlYa7s+G60YKeoBfGMD7
5+Prx/HR1MZZ5WNDOYfvdBkCWzaqLTgXAzRe2fJTF3rsggRxqgfAS6/AqgWMQIQ5zhAtzmG53qLM
qZoWf9AxgMbwupnM/U/dqBiAK4WaS8hJ4lLx39GEBQpjMCAdXSwoWW3RtMO8LVn3mERhitr6TVD2
UM8CHO89I/X6lcmMSRk4LFFwEtSl5jcjpGCP+zq9GchGNalhLJ5lF0iJCgALlhmRhkQhS3276Ukn
wkrG/Yv2VKKG1DJzNDMvsp+fi4KMKswbv+9rEmlfrBGpqAFcSF4c2o9NnnV4FGCMmRA0vU5QEjSH
m4zx11lQT1MQp0VYcV0HLdKXXDG09bUwa22FVc25o7/py8e6sKTRTIAZ9mLrcnU/s87iXnRH+GoF
Q1jW7A1eDM+lJwCxvUvVRRGiyFJo1MEczqud8g03GStbNzOZ/sMSaH7h9lZdZdD1i2cFxfyLUoFp
STf2KD/VxipYc6cqswe3hPuCbYkRGbJAg6YeLjOlFm8F7hMR9QcPyzHQaHXFUyX1VBBctGi1F4xn
swV1VeYxwJhxv8gUeAhZ3MYpucqSxpZG87wwE82SR+YzhfUlKfjgfYSkbQU5hMRgDC28ixIHyUSE
WAyNeAIMD+BepoCDr8dbKmLpFVppXjwdU6NHeTe+IwsWoCbGzISxggGahUnoBjwzyQMM3Qpe8akZ
JyKFWX5maUVBiKZKacrJENObLxd171iC3bc2qkSjbS8bmfU4In/u0SFSj5VKyG+xQt6yLzKP+H4z
FgbngrRhwHatammCz2C5VJn7QVl4TM8SBomUdjeBHGbYGYVvgkIktn5jNMJ6DGLzgAzOO1EAbxZH
d//F+RBVfXxDcNwS8p/Fk1SbDK/+B12+ZVCpjk7n21vY9AS8NsOrjdyDwR59m/ffbyFUiqPU0moY
fQi5kPbM2lylJrqBdmgFWmfYwsvCfuKmf5rFtzgqvFHjXuTqG6KAjYcVg55ZW2TdL+voWFIoUFKU
TFRG0IGdXwrO8LEr7PHHn6k+Eaz/1oICo64RtJiv8PdjbD0SLX6HUTc09TDE3Cu3jw6LAqIy7wZ/
GO4GUH/ozojxIvyH7s/mSzezXXk1+q15w0oWsh7vd/TM0HI+gPrWkoptbmrqS1UL8c4eW3ZdLEdm
pn1ZH4oCpWsGomhJJhpecEGjQ3h/BmvbIQC73hvO9LTG3orfLL+afa9jFxgnC3BfhcaIRSz1TaOO
eBKFRrSNd8kb95e0b1eZHWOo6RQtWY2F4oyaaHnQBB6E+5KANk94xeR5pMloVxfKSkAoihmjZIUU
8HtQmfsEBatgt1/xm+PCxGKk7auCvWSFkQRYgtBu6+3Ofu7cE+sAZq4CmZM4judUGXsWZerUk1Tm
1KAJEC405mW0otDQQXJZYJkd9l5j21u/HCJL2fmsO2Hm4GUep65LgowlJXTvRzN0SVDmOr72vnzv
Xv3tYr3+LUaGfGCg89yd+kMSBQAYJw/GIoSkysGK7+is2zHIfsFt2BqaWTmPHWUu9EObvqzzOFHM
HKnUXZcnpYTLAFYcY9LJKzO7E4wxwCNYRKvCsTMltLvX427hDYrRuc+oMzDndmbuI7QNcCBxxFoH
SZSpn3ALhqGS/AXCo7Ww+xyWzdW4LhGMqZybrkATjW2T475noTm5gSiAgtKawInghuH4+yTfxK65
Pk4Xqs/rZ2Qj7W4jrMpVaAivTywHmtneruk8lr7hcDkOwEtBUbqIlGwoRQiyblgMWn5wpNpavSTG
XsFszWgsjPSjw/8TPT40X6MrsubimiMcDJpq8AcWcM30Pv/8QZQLRbyeNclC0M+1Hey8xLmua/M9
WC4MdZckRreL7BzT8Kw+LfJX/zjvyTFQX9nvQ18OOBxDcjX0Y7yFRZ9Y33QGHCZHrXBU1KG1el3z
gayfN9GqtW+62fWOvpOM+gzexswiG+vXUc6ChseaKXSzQxbEslQWCvnAwrr/EK2+NiInNWUFq85F
01YuucVMJLGEUigR9skiGlOoalWrBTYy7gin0GNs+DO80jl0aWiSIknwFJq8YMB8ZJOXsX++cPb5
HJpIKF5Y/c53uoefZvFTCOUdClqk9KKCkJfL/i/H2Wgmmd7DKDLfGekydz0Hk8lo292vMAMWLMP9
ATs9Mdv3sdvtxHV6QJD8hFXCxnp9dbCtAYvkWW+qe5b90U8kn2KCFMEVCyh8GT/RQkfq5ycZ6+0w
NXrpMVV8dndrNBmM6zVvjjYmtNcBKJ4ef4eZkA1nJGuargGoZbBV//wB4zWQharyfSTpR6frDHk5
Lvu34mYky3y/eGPVfGcekT/k0UQjQSk2ed/pPm6gbHWtDdAscXa5Lk3dDHfBW2EML5UpMJx3JmLU
OR2MmqooY209dP2p5bUstCHLM4kMeZGVXJIJPhrQwIIc5G2Lr/2MAjDr28406OESwK2O5l+0KiEy
/ik0qBM/qq+9dEZYw1voj0K1ubT8/e6jN3K7tVXciqePx99zZsLyp1AqNlay0OfBTyoBMGDU2AeG
PYx/+dbK8S4bkEl9feVLq++WJTYvrddYu/SkpIZeGE8vj3/H3Hf+oTzle9qC7xZNid8hEQLTfJ1Y
16fgyT+sjNsls5VX6XNxfizyT9T6qTnlSgJ4vW5R2Upn7FB6L7CaflUFDitEJIZC+esPtSh3CSKh
TnIZQix9/678dRwT8JMg9fz0WJc/w5YfutCtA2GdqUMldNJZc8P98SCuF1+PBbCMk26evl0L1ed0
SBj33HuD55NooUEW7bGStR3W/SUBDUXPAJuZhmCohTXtqqDpAqfSzBrxLc0XY3LD6WHyES25ZFG2
dzYWZPZlc8TiIteUzRO3AX1ChgWI4oqh9OyxTuRTHrmQQF+fygNxjpTw9ZHx/NIEIXTqrWLz8EpG
BnfPp3Ad2sg1Mb7pDH/DT+0p10yDNrtGMbTvLtcPZQ3PHJaDcQTm2ofXbb7aYe44ZBXv5qDvx5lT
jogHDf6ZnDmZp7Kcvbw8r5QFWqHBKUy42te/b5/kxMH8yMz9znrL5LwplxRvtZK1YEMgRcwACfSX
5LQyxifbTg8f0pbQ4Jj6v6ki/jxnykclUe3UUcVXrm0ns84APxDKGvabyrLnmfIeJKkcLyGQQa6L
nhhT9GuUBRqPLwr3+eQ3KxfrODBXCxbP5dW6Gaya/Qzh1E+B5CU5CRfya6A2/AiBoB0BXeAKNnQE
SZJigc8duezMzUw85Zg50llonehJBYQ5inzoVYVYVGW9wuGlVbITtl/qefOUvJMeflYacS4u+nGy
lKeqY5qrWEAroSoGFvl4WbrdcnjNTf34F2ruoIA07I/n58qLccr66kneqyvNTmxpxwD8efeZqE45
rdCE2BGR4ofEqBN7TrcasDIJOHndbrciljKucwv1eO5/Ub2Yv0InoinPLSMl5eUYokv7BV0gaBPO
3eqGeJQDXw8LJ2ZSAz9Ni/IaAYuA8qLgoOhodhmgiTu9rWv06zyR9D4j/GfpRnPZyCEYnXx/hCF7
CMg1o0OqGD3jpGMcM+kM5J3povyhG81lo1VYuiFWwCHNK9fgETAMF/3qGJcgrKmZfbVUxk0zU8v7
KZEKOPMwjq9xA4kyMqHvjhuvlo/vMhb20Iw29dikWtJDQmE58jIw+B1ZaIsHAoIRViZn/ur6NkWN
AoCrKFeinOFzdZa2rg3BtM73K/uAdYMLN1mmzsJaWCye0vl4YSKWQoFQTyOBjyGWMDAT5i+EKM5K
swzjl7HtLTyOsOXQ+Vqy2r1ZXk/T2iSiqiW3HIJfLmSzgOPwcPr8eQFu8l9bG++w9WlhZWZiRibL
Vv9MBv60HMrroyape6mHaNBNHxSTJ7SmwPct+n1s0J2dkD550lhb4gmK/RHWTg6auqjTmxYhUQeh
HGnax7c9g8J45YKOZSegPYBhuiwVKaiJwjjRpRZQs9kovQkypCUpqTCJbubettNLhCa6aeRKi0NN
kM7hW3gSvhQUAxZv2J/AJNS99/E8OD+a12bQseOWi0XYS7iV9/EO03te+1JteetzBdqzxjgecWVt
dwKGPXeKgQh7a6vum29UVzJbHn/+dydM09tEQc+PLfFXweZBPmWAZQecyaIZ2tLxsaiZGvsPe6VJ
bRrsJFPA0EyQHOwA3IezGgzDuJow12dQN8Jcf7Nc5M8CzE+R/4+0L1tuHcm1/SJGcB5eOVOjbVG2
7BeGvb3NeZ759XfR594uKcUW+/SNqtpdHRUhMDORABJYWCCsUQfgQkJnAp4RhZkcheZAOyjM2WCY
UvR+CzJ4VKSVd2pXp+rjxf5Cfh6dM2GQosgXqqTBYmNMMJdUWmso/cV0Ob21Sk8FUA0AvDnZDbgX
7tFW357sk/b+/oZoYdLeMdFl7SrNAh99EBGeBHxZBQUNLyBietUXhceEw1gdBjbYP636/Xj1a0EZ
mW2W6aIOxhr7HoPqtDWQojLBtuKEFpOq7J/3uSFG2iG/gBG7n0gbwlA+/oC1xRJWSgziNhsjHk71
60+8Ot+RWdlKwirVXM71mOrBuxGurQoGINCmGY8XsBK/Yz77bfw+TE2I+RqwfIK/NTGlYQLrf6AB
H02hJkKpfWvhXdS8YPZ1qdi0mp1Xrs68Q3fqotCSSKPqBurxeQ+u3g+01/phpCi4rNlO+OL/gJdk
RcJyZHclgniiUJ0nBdwEJaE1UaMN6+ntjQHZ3jznUV8NWhcf9FfCCPWvgqj2mFTm0R5zmalC5h7f
lzMmZq/S7a7tHOGW6aHxxXrEsrZhpk9bXp9kXV+Ns9bWQ2h4hrmBScBIc8BzAex7wBS1r8FAC3Go
//S2AsKHV1l7rJPLgaQi4Zkuchh39ltjutaJSIEx5QMB8Hk9OeIqw5T+9FuE4fb3aj1ujnvvFfBf
wkgMfSV0VN7HkYC4WN/riYx0k6xq6O9dlbToJP5ZFgmnL2WwEvp+KPyilQCEzS+rXFfLb6YrGfNq
r7ZurBQeBPve77v4o8PsGkuxZvZ5Sk+s15VjWts54l7lU8PIowdZir3XOVToTdYZjPT90K6103GL
0eDVsgj/ioptVtIsNb959f1cjvg47lujcPRaM90XzCxTMPR7h+kW7e6ATt/Nzw9YlFYhv8tvqKvP
IJztoHiB71VQTIxfnjvtPMdsHXa7hudY4GNDOHElhzAicci3beT5uADbTi9hipGYRCdztkWSAQUJ
UGdm2vOzvkZGstCzcCuXMClM3yUeN2J9r5f9RTLb/fR8OM/qo63G90vWa67Ci7JI8yxLtmt3bVdy
Xp8Ibr1BCSxXxREPfOo1dPgLQgWES99rQxRnb0ledA4DxUQWJReOVojDEzLfyyV6lqgWjIr5fp/M
X3olHFt0p9dCiJPr2iCh5C4XfsdLf9Sf8QF81Nv0Z38JATJAKkEfd/8Bgd/SVbwWSxwcz+eiV0yz
2H2jB+HcugiSV8NzG7XWLdBZGBi5BJVZib8WX+HXcgnvwOftRPVjOps0SQU9z0z3AFasnXEGM8+q
b12Ktv6RdherNLXQeSw7r/ICLBf3Fu823Rm0RmuCFrMz14KIoKRLYyFoZ0HzDB1QE5rIbII2EMM8
VMB9hHWShPkH/71uAptya7YjXm74dt5HzD9JZpSa9vO93t66eL+v10VY7EopuqTGOwViKv0iWxIK
jxIQEcU2ePEjVdfXdvK3aeXRwgjDPUV+K3AsJCJretkLSBpeKJsu1UnRxT+abr/OJHjjBv9Yz+gU
Op83xqS9ZQlAZRr65te+Z9E/Xu8AYQQ4rhy6kcP3IP9vpkZuDS8Yysf16ppzXDpRHg1ywpyLR6mX
ONEKRDPtkPYQRGXqXrmw4KkzfWRqT2t3cClCu5ZEHCrfUbIStZA0nRBzUomG0cFmBwMAaBOs3Jy/
VKFMK85/yX5fSyUOVmHHVBrKQXAjRR1jPbXoBhmTCXPxnmeaDRZJv++1zPf8m6Qy8eI8BQ9IXoYl
u4m6Fv0v1SgI4OplwOOQAzukMmpgCope2GWleypGlmIUidbaqQcistF6vOhF6379AcRWR9VAUUOC
D8hqvXxFxYp+V7TdrkXeD15Slaw3jQbQJ3ieorX9XjplaYaLYeWMxJAjB2glg9wpkJCEA2XGcf+a
v/jPQaKez/1bgDLLilYt0KkoiOr/kUecb5oClNlKkLeNCkR2AaOJegdG5lwr3oBTQ+5vNHebXlV2
AnjBciOwRuC3be6/gKdjDCjH8jzGQimsRD7x/Z6OZ2ocyU0APqZ5NZCee1PYNHNeebT7r+dnflLn
oVQrZ72g4DdyCdeWVlLgAaIu4SEH1kd0vl4wqJhxvyYo3Avv8O6fDLx6m+lj0+xtyvnBcPPHX7CA
XLtdOfH8x4BkkOew+ALfFt7QS/SFxpTn1wu/uWzrzbdvjvbKoS+9lGfIpyQAHIIn+W/2+/r1UKA5
NgVqxe3jp9BldSSzx21qzi/l53obWML74yX+NtwSN/pGILHEMclCP+koaBmwgkyK0U/HQQ9tujOo
c+p8bk7e4bQx1OD1N7eOGiYqmA3oIGOAQx9/ypLP51movCKiwYJF7fDWBY+TyPRyWlIuResVHKEZ
fVOMIWwn+CZTU+Wjxuxp90yjRPy8ikFaiGxuhBO3bUooBa9hCOdYLWK1vy/HOc9eGANlANwP+l57
ZbWz+7nZeCxT5DiZAbaXAdKZSPvIrUxTdDV4ri9r5j4/FCfeiExJUhMkvw+G1hmoGGvpcWWX79PS
hFxil6tCjoSAhdyacZq3aosRq+DcrDXOxptKd/c0ssOJqVq1abmZblq+FSEoiALnlBiKCHBQZiUa
9/R4N+7fdb9fhelz2Ai0zJMJB7lrvCzgOWDepD/cVnkWtM15rfXrPld5K+Qu0ZCD9kimIQRv19SG
RZHUy7bQu8AQn2ILyFj5SfIMYVRpNE6bMG/IHv+g0Y6d1nzJnbbNXwKUIysyAsfg/9yqulKOXcJm
IpbLeagkHb+O8wz0qNYzD3DYTTCsnPp9QocQSFxzuhSqIO0Ezx0qu2kArOu+2720n4zqcEjdycAA
TjzaWXtF7r0Tu5VL0gRnXZF52HHP3cY/20t8yFUMSsjU+MMz3+JwBkagfDXHR8rTMyZCnNYs+OIt
+2ejJULb5SRPMHNQ9txcUOlabWi1Majn9AkuA1bksRLfI6/nxYq8xDPgrWUkskLY+q3S0HxAuVve
8p6jp2znGaMaGSiWa/wGDIfAFIHP17cmYITf024u/AB4ffp5/B33ToT4DuItygD9nucM5aHhyopL
NZcMdqfFeqiH5k9kNBigvF2bMXLftkHIJDRaDigMGJF9ytWTHGRYw85M/rhmGGNA3V7tP3hO/RRN
m91uxrdn204M6fNz1D/PCCHWwoZZlUnDKgk8oGQcMwdrhCVX/NKvvbGm0IFuvvp4/U9udwwu6YHX
4o1s9fueUTeJUSNY5W1l03xEmL2yKRlVX4OgM7Mo4lMUsPwgUJu/BSDT22teyH0DJnPcunmo5gF2
zRjAmYvUbYA86lrosLBuBYkVhsEATw6rJ4Q1YdRWpRRRcxo1fWk/uhj5B/Eo/HyyemJ0ZxsZK2m1
Len+PaeAKf0fsSRqo4ulvKnSmEICQo+xRj5Sd6Upmogc1ljUly6YwgpgfufwBwunebuf8dAreZRD
VjcX15472+Ts/hx/uPO9UlFNBbu/ceLf8iPSrahrfkG9+m2rrWGu7h/V86KvPoTQsbgY6WGK8SGv
W4ylK75N8+Njv91u7QIkFfUxg+qJ2nH869al2p6N1GXmd0L5Dp+Srecu5rt1p2awPHjHo4iDHpPb
bcEEET5o2x53T1K9fQYYc6j5kd6bLFisvvOZBXeN1G9xBxRO4WXUjBRBIR8FQd16Au2JwZmKtOBY
qtGF1eRNoCW6CVI3LYEPNVDwzdSnI68ndqwbxcsmNj+lT1tyBL0xFbv3V2PI+/K+guYabm7WovFM
ZUgN8bIqojsuzs6thdk/8pP3juIFr/eYvNU6yZn2Vzz5/dbP8njcOiDmRYFE3Axpxki+kmVndLD7
mNbx03/9B1i7u7oFVsUpsgTCMOROAZW9PeA8nGc8lEF+LpxLw6p0tBVdyqK31Yj334rz4O6USUau
hAdEXcQr/67jL4rSPmXCoTz78wwe9Lv5CEtR3OrVbu/VmvLU2gWvPxZ63xWm3Aol3LQ09DQKDBC6
H1z2/GV+Radk0pMtY03apkH13DQ0yULvxUlwtKizV8TPOeHbCwQkPrrsJAH9ySxDTgsJm5oTK5mv
zuwmcvbU5dhaaakmjYakij4ZSaCKoUqr098CnOAosxiZVVmYiLoSLf1SLJDfIaLiBgUGNJ35jaau
Xn9lRwVoKZKrM3fsf6Q/+aE8NE5gMoDl+m66MzFpE1ZFm8z44KvSXrCiAyia4UTPifqmoQMSnGc0
SA4BNaG1V5CFn23BYs3wGK3kYe5fxgrGqlx9KeFsymLguMrHlzLHyqwR5cwU1ROA07IemJ7jmcyB
PyYgK2/XzmpBP68lkzW8Pha9ElmK6qzYrBb62gAXgATBBUP2WDU0EUnqnJNvM01497R6kxv5lnPm
9+pjnVkwgNgBUM3C/nGSCPT67Z0Up6wKODmqz/RmTx0jdzLpzyOA46KW2s1cc4bta2aEmPbWAsid
OriwaqJlWmN8Fmpp/iSODbYJAVgn31xF5y7tkjwnbfDEkKDXxNflWZ+DSrZuzuBzddzoJPhq/S5Z
JxnPvaOksy+Pd+MelQd9UKC2nIibTHO/ebsrzY2ZYBASqW3OIzTzCR2xvM5mWrkfI1U5Fx8/8uFZ
gNkPTUY7C066lY3IaNXaFhx2heP7PsU+f4rCykhS0gqDuVa3ByMwKXj66qo+j1rmtqKKYUq5Nlmt
Pl5id3QCQ9HzlZjzvgpDyJyP42r5VRvlIJ39lakAAVTsWpQtOB0ewUDKbu7x2XEz6bKRgZP+8db/
vloJo4GmUp5hREYRWIYnov3WG+QQmMj63G9GjTfav6VKC2qht3ZpNHry5G+5r0FNVEajzU4L8Sen
9U5n0M6AstRwiE9ryZTFT0IsghwpJmyzMjnmk6pEnuKEuj1XeuIMOqPzfwP0GUwoeFRIwBuyE2qp
Ix9jpwf1ygsa/QBh1rgjQgmDtzH1Q115Ei1EjkizwKfRALKg25m0rErvyUqZ5+2ZydTSKs/MF42h
C4ai1WYDqylphZqhlMXTQFXowm6LbKZk8tq2Q7Z1UMttsqal99E6PohTkOKFjxXRYn6rMQMzVHLX
Ve15m07qBAyg0x0xgvJlPI4ob00+HE2qdju92DD7au2hOl+Ba5VR0M+OTBuDBjREjPiXW+Fhx8hS
y/v92e/15jIadGRwVv63zgB83iOPPu584FhkrddtZjWPTgYz8LM80jwIGuf+fol8MExDzk9FUnZu
HjmXCdrQfHlH9J71u/z0+GrcQXZnUQgDBZw4cqk0iUNsxZbpprDq0NsjWtVOtuSNvOlf5Y1vM3qm
U4ZkhOjDLh1GU6zcKQ6tE9gspt4oawHO3Y6j0s5zSG4hvkD1i/RaArop4xAhiDsclVNeqfVmcGqt
1HjX28mUWvlqt0l3u/feGbfBJmRWjMSdfQaqAF5TkvFEQGOKSIK123zM4sGTaICIULZRQQg7IziO
mG/YATi9e2v1CVfgFCATszoS/S7l+CtcFtDcyzA8sAZz+HVlHdsoDftGyhh3D6nAZPHWhUXlk1FN
DI1C34ZlxUAWOy6jxsakAkNy5gz8/Tlnekf1Z7UGeWef/ueDoBsoCwLfRA5E7CQvSkrRozH0DlDc
XHM/9h/gc4u1SWvN3ir15FBZW/t0OhzAGRq/PVbLu7TALH5uraVlmmdgBIhwfhyaXJIr7IdcqcFl
2obWcOBtBnXXEziHV1SPTDVCmATqCjwf4BER2hKRAALeOKGEGnC4C55CAKT+fbwa0pCRv09EgpPo
lxkXNgBUf8ugp0B+xem2smCtxH2zF7sxWbfLIHO3SsuVUTdiGR/MNtBHvV05lJVtIi9oKo1+WVL4
fUb3dGXPvD/epTuCImKbfnPTV3egEUZM2erw+zPURsI//YHfdI4ahFq+Iot8zZCiiGBE4fpCKhSI
8vZfoSHsoxX3sbZVhOsqQk/gxvn32Z/AlBWVXes8WBMw//ervQrHuG2FWaVmDnAJXNIypr7q7Q65
0nkmGf56XTmdFSX+Rb9dSZy8IOtpCUuqjRpd2CCjwzB0/OWrf/CyMkZzOKzPNplv3iOVJgK3aJK4
Kk2xTHSyiBr1acsv3yvrmo+aEAEbA3+LGIMTeZIqIqbEOh7m5tY9vc9OjJZvOpDTRmjy3vYrMfDC
Bb0RRWhFFIaDxGdAnWfv8VYyQIjIbtcwa2syCMVQOknGuBnIoEvQb6nBoV3bsLvgBMQTKL1Kc+6D
w0OGuDtBItENlTCz6uE9qeG1ZAHtN6prchbigRs5xG6hLYTlKRHAch/vJf7T8R3Oip8q1TusZebn
X7pTgasVEXtGxYVXZSFWBGi+t/IIXjyPq98mHHs4TQJmqOO301pFpqTfrVJRrO0TcUf4XKiKeu53
dNNBf0HLCm9yaMjOXtbe8wsW4OZACDcpZhlTTQEEbf0X8yvWOAz2WgnCFu77jYj5E66MjC8gqxZR
APqLm72/9fTO6B16xU0u2P5rGb+h2JWMCJg5ESNoeTd8aa3kVdHXaDMWBSBuQqkWgZNEFvSkyGc9
GsxdLqcyuo802GOLtfbzsz5cfT8aGIucT/Hz9U/0lFvTCBKoxxKWoi+ZvloBEX3JHsM2HgzAnC2f
OWhfXgb170axZm69x6LWFkMYE2nMs24A242rC6PZt1ruPv79paACKBFB4XnkOoAmmK3Z1W4lcRp0
mMcLpZ0p4UL1b62zq33XC974RghxJE02ll3SQ0igF4ay+/9cAnEatFQK5dji13M8TFjNRIlUQMfq
WhR8VxhAUHSzCuIs/Cjs4joDVB5ox9fn18wRTMbGLL21aTCLduTqSAjD3k9cD6OF9cyxSwrKLbew
9JU9WzS7VzIIk47zoPMwwlpeXyXIoDXEK+B/asCEt3v+D6ZxLhquK3mznl+pmSKGDbgVsabQdvbS
C2ChaJjcXg767vzzeGlrkghzn09F1YcxepHY58Tknd0EDMxabnRt9+ZvuFoNH8R5JDdYTeTUarjb
rLUirt5Kws6P1dSC5gbHs9/6h8xxXfR58rn6/HirlhVNAWAFWCkwMxJSpljOqkYQZuaQzFPzv22g
n/M1lNKSEMAFBLBBoaKGJoHbveryVorkHO0IoyZbo8HgZeQDaFmtxBFLhvJaDHlpinaEEUBziWyF
tmcqln98vFlLenUtgLgxXu1LVDNBAHKkP+WZvfyJNuPatVyKVa6FENfEy/tmHGgIoRM1eqpV7jl3
xCOz8fXaXiPVW9sx4qJEJeru4gBZrMXsPDt31sL5ZQGgMJGQp0TWlLD6qMED6zugVWrCkIlQ5Z1o
Qkz0+FTu0uazUQbNJ6qneKGgqk+sohG7KK48bp5Fd+H06i3bCtqgFZih9vrMwcS0/81DD9SigN1x
SEQh80kowkT7Y5NjOJMLvva96m/ywRo23UGz6XSmIPymzFYbjmundddO9LvQK7GEaoy5F3lUJINk
96ILtBqdMECwACJJ/3kGJufnJwFtQKLVtoyiiAAcylp0e58JnXf66gOInQazXtBJOT4AOz2ZcIGv
r40eg/JcfXp6eWEOp5/ACIyfNTzrXSf478LnPDdKynOtjLjZWef1KV1EszuE5CjV0rMIEGkBrPLm
oBkMjttzo4OAFvxWXV310mvuN8v+f6UTpy10bBg1LKS/YhbAZWsyseY5IMG03jcomp7KuYcys9bK
H4uxxrVY4rTRgsQ0Yg2xHiAq8ne2AXvJ3Az3+PYs2eZrKcSRDmHB034FKbSoH2cUJybZ+g4oPR+L
uQP4kEdI+Eupbloq6SCnxpxjDCDa9y/tXkh01EWev1ds6G+xinytXi+K8GpxEzeUkEAYj8kASJIl
Kmd7T8rLFwA2H70RvXk6wvUZmTBgxd02FZ9yZgYlF1pYoB+2wWDd7C9gm75++tmcP8/IH684XmF2
enffCOpYDI1DPl0g6QoxxEIUYrn/nxDv8ktRLCFNJVszhnOw56MAMTP/NDKofWLYVWqof/7EQO+D
pqeyC6NBMa7WI0OG+m/sb0C7e9UH6+xPYf38fK/avGXjgyIIB8ZbXoAnv3XiHOsn+ZgiCVQb7HOx
G9BX6OZWYAZvlWPWVq36jvcnszhtEx6BidNzHahrZ0WL5qt2t2lXH0FoUTSkeTwl+AjumOw4QBuS
U7qPz8q+hDTfDLblE7Umc8khcwxHIzpCzy1AY7cLL3o5l+muRHvspdYyZ3J6Xh0rfVP0xopO3OEh
5ktyLYq48mxPcWIq5byLatrkCG+ZE2hMaSkfPxLYQhEyechdyqYPqujHG7sU2VwLJg63kwFv5aYC
9HW70MC9QF9ItFkzNQtCgCXgWOCyUUCCHt1uZDbwY9Q1He1uFcGoLe+PB/d5XGFyWDA0Aj9HmTgx
9AAAS3ArJQjlkpsyYQDFLKsyk552hqpUquBE+1HlZfP18c4t+KZbeaRvEjMpZAR+cHkraU7CpHf2
OJq4hDNlGjD/9viFf+wQbR4j+ksSS1/Lzd1hFRT8voQSjMwDQYeMCqGhXiOKbRtIAD0FGq151vxX
5XDm/L+BNlTmwFrBZsXILvgnALs4BFyohc+ZHCJt4A2sBJKotnebxNyLIhq3lUCTL8Z0PtX2irBZ
8W/vPXqGoDLAYsyU1CQEVmQyJs1bvncVzJ7yLFMaV9zgfEoPBPy+xq6ecyVV9Hw9QsBWULs133dv
tfD13Pz0lZEzosnzqYesiEbZ6116tOVwNLt6m2tDUantu99aVXtstzL4OgCvGDGGLftcJfO+v3m3
H0DYlaZgoioRgsEFjsLs3DZGlic2WqvWmqejYHLmByYb6vOE21E/dIndaIM1N2aJ+Rr96F0LAXQV
YRTPi780IUig3V5P3xvTdpRi6CpQI42W1IhfR5UCxKO6RJElRpFa8y/lpakblZs0bzoo7Uujtd77
yr1dPPGrDyGeJmWc51Ma5oMrHDvUk7H/zEsN0BXaGRgrRXI4wYm8SJHW+eCg6XdT/MJUZjNpddzq
TWlOiK+PAeNrgG0+/rRFdcGNlvi5i4kRietcRxHgUSiEuFyXo928/B6bbZB+PhYyW/Q7hRcQzePm
zshTQiVkrhkFJsI5ZANDqXkWarJHh7qI3rTca3ZKtNY8srjfgKjIgJIBxE/P//3qhmVD3PVpGw0Y
EZpFG66e4s8xiLIV87+4d1dSiL0bFM5LJKbE3sUtv/N63t8WXBCYudAop8c7yN9HcFBlSeAUGlEB
cGuELLmlsypssIVip3cmxqBvWIu1aMs7UyZGoF+gLebwR48cegNs43jMLX/3FjujqXy0pu8URmsy
Vm9mP8GnIGl16+DPzjiF5kz+9vhbF7JJt99KHDfHDxwvFrAAERuoOTgaGFEdvL1fPMcsq8ql7fkv
zX6NwuuuIev3tl9tERFXeGXEhSKYiVyq2If0R+6dOs6Rs6MAxv70qWBgZR4vdPH8rwQSMUYeywyI
2ZLBlbpwxLt8qIy87SpHlENhxWX8XpG7KyQBug4uChH3lFhcxWZN6ofV4OZGv2lM1sqeGJ36I57m
081+8p1oZlZtP17g4r29EkossKMGEe2+Gewn1XvbyONCrahyflfVgaAGOeercYym8cdCl3w9VP2f
pRIPqjTPajkLsFS2z43BFhrMfxiOld3nZpXhGWewntr1BpWuWY3l8/yXYLJQxLSDIHgcrDQtNEcW
U1rG3JCpfsUY/pvr8Y8Y0hkA25K0TTG4svI05k+xImsdvQk9lZW+/fcuC1SJOVFrgQE7/+ydBmE4
jYiORSD/FeJWph4bM60PsSFt+6miSQ2vNqHFlqEOY+wIw6Q1ntnSCBIyXwd+WOeZpzp7V+rPUnKo
T5/6YYctn1OayK9F60tRJfCv/3wcod5MRXVZzOEqpZ7hR1bdPjeRK/P62DupIbWaHJu5LsTbqJXV
BnNslP81FAAm60o+oelUqGR9Q+Hoi8xHD1Ka72LJaIpKk4o1hrZ5n+/PATBfoNpQ+Py19Fe+ieKy
ruMreA2Pv7CjLbbvIpWogfX4Fv2b4/5HDOECPdHPwNBWwwhTJs+/od8GD5JTkx5rAZMKIl1AyAP0
+SDrCXRNgELIPKDfiD9Syabz40BhUFG4ZeJOY0Nm5Y6v7QHhzUKKL2W2awa3wyuCjwMt80yByp/b
YS2htmw4Mc3l/203ofYD+Hs6hm7hFeLcjMJdrBzKMnovlCclsjO/2E70Oze9pPQmamyvbfWIqjeU
vCsV6r9YNA/abgGgQlqUyBGSoRw0g5CPMC9SOXzyYTfL4Qd9KERm16UpJuk91oFZaUlNuxY4xxRX
mlY3Ch8FJV6n/qEWnzi6UWPMLg/NMN+kbLIibMlXACSLHia8upm7Xj4ZQyLZIfdwgz/9/KsOHLqX
1baUrP7r8aqWBOH5OT/uAY6WeOJAPUroZbboR3coSx1pBLWh2jOKcPaUh0eZX7PW9wlZzCOSMXED
BXgeUFTCMoxx0vBex43ulEtW3J77ITXTqdPkdsMpW6VgNlz4o2S18XiVS77oWizhBH2m4cAnJI1u
yD5L9SYsL3FsPhaxpB5XIshBrZMwoNpPiaPb1Ze+O1YVYO+BGSa8KsduFa9516VzA4SUAXpgrp8I
xJ2nQq8ENzc1uk0AGHGMZ5/0zLa23Ld2UK1Vtu6FiUAtI1ZmECyzEoldRJvPEAUBjUQJMiGV2bGf
3EfOqlK84jfuDdmtHPKKyWA6DH3IodCWK31M0qXItfHl8UHdv2ZuhRCmvOkSIRkjFrE/z5Yay3v0
hspHekUdFgDXEINJZ7QEzO3MsHFrLpSYGeku4vBIHVDkkL8Q/QxAlg/GROl+rVJT5+QXNvymxtdU
2Erj94gMQhFQuuCjO4iP7KD5E4R/eW9u8svkwmZ5h811H56mb3utXNuWe/29/V5i7/M+DAWpn2Bx
8qdxem7sWu9ENWd10f9fZyxvJREHkPpCX/clJFWSE8hOLJRG7L+hBKnREW1m4grCZCHNB3lwEEjX
S9BgsjsWi6KCeFCwsjjZc11g14VRdaeBQ19H354y2spks69ptQf1qoJ+fZ7WfB+JFs9qaKftNCb7
jLLPgOvVFO1KwUpp+t42oWcXaUD08GDikvIbwF/5lb6TZXGo2dFtR8Yz5KoEi0+Bptoujv4+1vyF
IuBsLTAWbu4SQos4YQa5nJFrCVSALl/BRQ8aM5h+bkjjSRFeJtEoymMnBmpMnSpf0DAxR8ifC+oZ
Dadi+BMJ2yiI/qTyt8Q+89m72F5ETqNa38ybFQVZMAPXn0k2iPgMRmyPHs+6HR+zJiNORiOV4UYR
5PgpGJtQf7wtv5jOW88O/wcgPjouaTglchJABa+UxhIPUjv0RFAgZAP1y9fXF699Pe3e3t7e398P
h8/NeZ6Qh1pNon0/lr9wLJCPPA4z3wsY9Xk/rjSgCESxV5hJcINdCtCQaA2mYNZauvet0Gq2HCjX
uZfUmmzRYYz8KBq0haJCsonOrf34UxZe/TImsM0lf5gsGgDY208JFV8WEyURwSFQgOaqKQ3PNzKD
eq/t1dz3fSwgc2hZwxucRRsQgAa3spggksKqlUSX3gTvmNhqoyR+wBgou1rJLCzADCAJ7WjoBZR4
dG0SznKkuYjD2DcRGDN0z7Zgk7qgYPqXx+QtzPoCHcMqoHyhjgmRHDYQFxrxG9l1IbVSXxTAYoI/
dF89uUdMNgK1rTZqSqh+mc7coq+6pgqz8lI/2bat2RvDsNQIi8fInRW/uvAgvP0a4uIHU59RdF6I
rqSGRt7p9RksDaEb2ZpWgnc+QTZps9oifG/YboSS4ERoNKMMA7YAD85X7WP8KhODe+N20yFD5fa1
AcL65J8eK/BCZu9WKJEOoMMIT/CgxL6DSvhjfzSPR5AYHQONmqfKfc2bDqSczKm5Ux107PsJJEuf
LKpZ9rPw1Kr/64FvCjN/EJpv8EpRMNaQ0L0qS0R/HGoRzRjty96sdklo7t5YUzGsCQhj5i+QAfHP
uJGKlSfEfKakVbsWTFiVAFgkhmIheGJ0Vsv3yqnqrDLG+99suMvjbV/IMmGVoJEFLQZYAWnyGTEo
bZmHdIMblqJdo1PO/aR64tPg7703KdSil2Abj6+Phd5HpaiagbNrhlzhb7KlUxoiqg8HX3aLefal
cS6sNdjO0r25ETEHTVeWOQuVIes9T8IIDH6j4O5EZmhQWqe+vfkab4M+ZsUXrUokbupExy2X+KBj
G0B62muYknqotvGZeWH13ISC2tl+rYH41/wRmsIrwAWgFogkCmqCt6sUmXIERKDGKgEk7baBphil
9hXogT7zeBRqauZgHnhB2+ymtOp9j2lP8x6klq/S5guG+NmRDlojwarAjBCBfDICkmf++hb/Vlho
e8Y0t7dR97V+KzjJnnIatLx7WuCUBojVqFUehUXNuFoQofpiWqUhJVXSPAvCfz7nxzVg9x3bEW71
zNAH9CUI0tH7TUTLEqqaDZgJJbfReY3bek/US2GCoxEtpZMdfwT6ZPub2mLearNS5W0OfEOgNlZj
xThE74XFPtCgRvAO/bpfnWUTxzmDwdFmiXzYTFV5e5yR3IWZnIQyEPojepk+Kkcypx1rqD5G4Wre
2+NbuJAaw1ZciSPuCMSlyZRFstsa3a5G1dqUDOSBVMX4zNHvH1nBzIG1OvZsAcZ/K5e4Kb5XB3zF
YZkiunobJz+EgAV1amW8lU5ndQfPeLzQBXs6I2jwhMBbAgkMIjSaqlCuo2SQXc+KdM5utjhYk7bL
lRBsTQzhwDi5ZJA1hRiEgfbg+M8K+PcKTXp/vJqFai6wS1fLId6niYx3Qtn3snvJ0AIcmPGz5ygv
/l7czVQJmSrBRSKp+b7aCDn/MKmenIK6C6giFAW5xFv1FBHK54kwym6zKzciZh4memXwumSNp/iP
8PR4mbPykcLANI7sBQ/Ip0Q2utORV4JSPVBcrjRCXoWFQhHNz9RplTZnIZqdOc3/JYnYT7/hgnzy
I8VVMCdSEwJfw0x6To/bk2j0jMauhHSzCbtfmAjqJW6mb5cJ7a/BN9ZMaaa42S46iSdWn/6rnfuX
ALLa3+QjM3qzAHFP2YxJvfg72uRXlP3/cPYdS5IqTbNPhBmQJGKbCZSulrQ4G2xaDFprnv46vfhP
F4UV93yLmR6bRUeSIjIywsN96b1BFTw0gGCiBpzIzI+qnmdorVoYgPuJf4q9/FX+DR9TS35c7Sld
Wh9ECcCiaDoeeXP23iZxlUarO4hmQ+v3MfzUaoYsecw6n41/tJXJW3ROv63Nchx1pLYBdRsD6Tkm
iUwuWAalWzA5HLSzGPHyHxIyOWFrL/yFi28Khf7vI2c3edgIuitLMGvc1Xfhk/IlfTdrBPtLDuq3
jdnlamS5JgVRayCg9VvW/aFn/a78m9n1GkPG0haHCPUPAB2UBXPYgRS46NBMUnBkRhUkcTpnJ98P
JsRgq6NkAaoYO7d9xUKiCPhE1L3BGgYqKLzFLz1TLLapoNcwKO5Byw6A5Lilhwb3p4+qMODRIJ5P
gAEgIGXNeXPoPtZ6h5YeqhcjmM1tWtdeP4AxE3wVGfMemGb5NvmoNuru9SybCQSsYifcFP/ZlwAH
MRXPgCkBX8u8Z3DQy0QaNbAUauJou/KuKKX9+FeoO/v2BF8vqDEJ/WJudVCYoWZzOb+lWlRVk4OY
UTTyPeLQz2L0tG2SAueXy724EkpPv+3CQ4L5w5CQxcALQcIumoVBA4nUQMwj+TkW4ISjrkzNzKWl
JZOG8NsfplydCaThVTgygoc+ouh5MQoCwk04jIQ+C+NZKvZiftDDXW4wDZLFrvDqul9BsDXCkwiY
ifc09vcUbNaygyiNa2TTf4nen2aruU95zEdHQgUbP7/LP1m2NfSnruRi8RB4h6EPWOParmc2lVlD
+wRI+rKy4oQ1r1HM6tZSCwTmCWpgTh8diLeC0Lm6TPGVuEIRV04MJld3jtKUdZJOL8rU112rqAYo
o2hII4Z5I1hxEBZbX849q2gGd2XnLFkGWwcAhGgXmaj9LneOQntCXbAKPaPlRdrIfQQSISLnu6rH
JINWJdloVZQ+UGNYK/QvLS2dAIAI+wzQNM9BqZ1QFl6IrBjgN8BJSExwXSZGe5o6BPTQp8S3m2zv
Ad0dnkZvH+p3qRHxAkTVHRelrS/w0Wf0wxgO42hXJfPUe6nxuZr/I3vbSLdIG0CVQMhe4r9BcUpq
lyPt3MTvXsJbypqI6wf5Ld1T5UHUx4mj1+3sUj8S/Ov2Hr6O4392MDjnoE6vUJCaXc6xqgQUIQXS
caEo3+P9VAKqGUPErsi9bV7Vg1mCstiMSgLKFFo91LEqmtFQPHlq0piy5OqcGq7ZJenfZPpCxcsy
XpNEAw8ASQgrDKqwFhLmu9vjvgaATFg7A8g0xLMTynsWTxJf7tTR02MHNL/xzpCl5CwL6s6P4wKK
4Q1ve1DmE7e3jRxnDSFxbtMkrFam7zqSAY6XgnIWj8Epkzx3bm1GqjwsR/c5D5OM1VL2EOLIKmXH
oKDLCqxkpNb3vvayyu1znXyBaR0vd8hNK2A5mseCiquSQixFz0myjduByLuT7FbcdLUZOF29BxyT
ut+KvFK3uIZrT2bxzRLY1oDvnXNYq1FGRLTUek7YGLolCigXda4IxuOs9TdVALKZoq2q7QgS/73s
C62t+hprwjE3deK7ltEV9Vo4efW2UNC3DYw6GLVlBdn02R5W2joN1LDynDJSkGkLKw4FTsqpZlC7
JNlgN4AUmlFd6BvDE0cehlVqgzg33OkD5EFu78zrJAFGY2BP4u4ByReESC5PlBeKQd4A/uNIT7rP
k+g0/BUr6PtxMduEeGeBlrSz0sAi7p2kWJVnA5qTKQUTk7s4+5SPMuFKvk1CK0Y/IapjX0O7oeE+
o5YmHSgxDeNFczyFa8LaPE7h6eXdiZFDuxtaD8hvIM9xOfKE0tbLkg476sVVme/hvUuOyUOjnQvF
YFX9lnXfwyEcN4m6Ro3+Q7RzZRuvT1So8DdYdi9tD6STW2/MPUfWz3Aeruk9DgKgcczP9w06Kdpt
pNzX1BZdE0Rxf+IH8bF7UayhN2l4kDiYR2RG7ulzopsdOBaEibR+DZZ9HahNS/trkPMLqSmo5heZ
5/TwK3dCtemJRbS9d6KoG9Z3kqUcktfxjXhb7UGA1y9NsO/RlWX6KQzNpgpNAziFE4h1wm9cThVJ
oenaUN1zqi6ysoeheEkLq/c2bsZV97sWjm2+KZr3FFooRDn6w2cpmqq00YAL6imT0g1yDCChCI8F
niNibsWtqQibcdjT8BzHVujeZyDcKC0h2jYGk2KLPpAvVEjdJ+OxDndlFQHzxkPhW1Ef0FXNGunU
7Mf6XTNY73Ev2AVP0dAwMd2jUXnldKkLe/Ti42d+XxGSVkkCxXPUU6Xag1Cwqn8MvJPRguY7CF+L
gqXbJHrtsgaXNsuD9/Q+zLYRNUf/6NW2Sl/l3hy+VG/nCY8KkOHZXgOvFDy2Ud2pLjrPykd4G5b2
jidbaOYqFB5095pqE4Vp/7jKTmudONoV6R1Qhj7c3XBUQRo4ntL8EANXGrBW2EHdIUfhOHtJSzPX
rKI/gDlWe8jfvGIl4F24wVFoUgHQR4iG3AqdR7zo1PNEQfWcOrLVggMbX3g78G+2JsBaMZODjV7z
4ZTVGymyOnC28NSMvb2qc3U4KdXKcJaupYvhTEHdr+R5nBqZ11Wu5wynRGGRZleR2aGI7oss819q
cFUqliJGpi6XK6avw/HLiZi5ryaW+zFRBM+B8FOSoPOyzLlRaYyqdpWyMgWxYpyu2Lx+8iM2RvQP
Z48ml4mF+vJzG28kSll6vlOLZwE3Tzj2J9/TWZUDT5GynuRWVA0MtHB7CUFzq+M4+sPO0Ncoqa9B
ehgJ+cFvy1N+bS7omoS5XCgN8Z1Mpx2TUcU400buN0WrSbwbqvRYabH+nEndvVeL9SE1vN7MkqFn
qi/Jb5naGHwQ48iUCyn7ygV3Deq9OEJ0ToI5WxZBFqPNtkbn+lqQVH7gNC7ZlkFoGlrJAWWvtE1e
2X7TWpWwS8PW9LPHUHiJy6NR2pEGuPLH7Tv6ut6CYvfUnjx1UwC+pc4cuZorZFDRmuiomwiQJulV
s4cTnFWkcNndyXSLjOF7dIceNOe25WuA0GTZgHHcsIAw0lms0gKLIVeGHztqcU4Nu/QOmrrNIiiQ
OET9DLUTOJVctFuI51q1Kn2SBhHfcvm5zzPTTyWOeAZA07cOlOZD7HI9D/YwlTKh5oR++frGa/2V
B+BVemk2ZOVyi0tKrAiIuyJHVhPi9HBDdthVFVA8sWwlZZhypc/8lQB/WoHZJYc6HyIRNK4iiTvP
TggpML6BWMZOCUjEscpWzu201W79+tk1EshdCZw6fr00nLXhpfvSyD4/tzpfS+wvxMvIQqBfB2Ck
iYtt3nWnlYmbEcjcO0M87r3wpAx7qdRObnMsnGJUrC57z4dtyxFbmILiPt/ebwsPFLydAX6A/uaU
29dncVUC7dbG9V3fKaWpvzKEKPnA4s5u4xNI81lSbsS13pXr/XJpcna44kEXXKk1fGf0cx7JDYuJ
hAasd9CGfQtIMt3+wukDLlcSkHNQXSqaiHY9KG5c7k40GPeoTmuBQ/wuNv1mrJiYiVzotIjftvSz
VFem8NL74axAqnA2l1lReb2khaGTpYdBffDakfcKes3kb2R06J+2teIUkjrgzu2Oqn5n1PZ46nHt
NBVL5UO0VsFdCEcnkg4kfuHuweY7F1bV6jwMZSEOnVo4dT3PcpknwiN9cG1hZHm6S+50lCQHVt0T
x1DvSzSp50jz9UxLV6bmuq6ELCLI65CaBdIXeZPZecrFPimzvA6dUvnK8+e2fKiEe5JQPviWFzDV
rXdN6NDeJKgVK3vXQHQWbeVGZnJm3V6mpe03OQzgL1H7wWVzuSGirOg7SewAk4LoJG+NBqz9JKyB
y83GbagVsYkgYe39smQUon1gVZ5g8mROOUyjygcBeRA5sa/rW6WtxF3XvEt1ewAKacQTLzRWIuGF
DAhAYxMQAkBuEZ86O2ZD4QYQvMGsjsqnMuwGDdyVCd4bSsWSpx7BeBVYUmPpa7DgpQNHKaQiUAyd
smOzMEvumjzEIzx0NLUdT1J8iqIEvS51Oa74rulemR83TZpCGoRY+Dn7QNJ04qDpfoQEh89EEsB5
rVwyS85Z/m1iWtZfwaoL3ywkNIwcv5KYpEP5FXzI3ReYyYUXMX0fCIM6axUdQ7TYr8Adl3bMb9Oz
YEj1iIFwqIgcPafaWUt7gYexBEhSruG5C9IWHodJsvnvZwM6VVPvEiiBcR1cfu/o+9IoGlXk1EOI
htlnlxSmTzwe9jnOY7K2Ra9vWaT80aKDwi9wQlcUFG7WRv6Y4RvRrirZGXoOWA25j/0ojY9CUAqs
abTI9BCrbqUmBzIsRKsuRG0CsxZKdI7rY2pFwNjbTaV+aeFADk0gBKBOl+W1nTA5qKvNhnITEt3o
oEKL/OXM1CBCyJNRwnIkh4Yi7YpWPaaTc5Whq3mP1lSx2kRrnGSL+w9TBK6KSYYE6bRLq2JGB6IM
NHKMpDK9odoaxZMw8iR9Rq6blHaDF3qvHyrRRM+v6K1FQdNRnX80euim2qghQklAvjRfi66cj3IO
gZysDU5CpqOFWo/j+1DxncgNxLt0zMYN1d2ED3n3/p/3IvIXqLsBoQmCkp8Y/dfZo8SL8j6vY6cJ
InTbHgg1u8JSIJ+R/3Pb0g/d0Ow7L0zNPInQp4YbkSp25BN6LndvWmzXrvXavAVcAWIlttGEuc8j
roEIP7kLIzZsvTt1tRo9mZkPY5JFwE35o9wwO32tm5AxCuLEQXq6MjNZYsMYsVj77xcg4Mz/mplW
/dfEFnoWJ2EXJU4yhuhS3iuj6cuHEWpQa7nOhXcUMMz/mpoHt3Lh+WKjwxR5kjcjGK5f9Xdojuim
oEHwBCmwwO7BcvM0Pq2s6LQzr6YSUQ8auTUQE/wkRX59o0+EsC2DPHEAN7OQcP8zONUptL/DOwiG
h6YOcElnVvfqwUPu44D7Yy34WricAJb+dwCzo0MHNQCGME2cUkwhxKwaseVFQ2rf/s6FbAom+JeZ
WTDjKRmQ+3mWQNBFde+bzixYLlt6ynLdFuRt9SyXezXdrlhduJsurM6coapXJVUMfJx291V+gj5+
00Sm8tZzZIJ3JSd7bg0fD7eNLtwVsAkdTgmofOijzmyKnuyBw6BOHCHCi7IvvA9cGunGbSZBuzYQ
Nk0n91xJszVA6ULqeXqOA1MDQBtyqsbsWKKC46FQ1MRO3BT+XVj3uYSr2FMa7uWCBDAWLUb9acq9
vXhiNNSsj7OSHvMsqzMO1vLkxffC9isSjKr9wnuvGpCKbhsBlByGXvpoHylAi11KSl6aYqhq48mj
I3hEgrLKVRQjOuNTIIiV7T7KQBjpJ2DbkeLe/yB94AVm04dldGqruE95lqq4ERRap515e/oXjzKg
UhML9qSxNwe6yVlLaZEXsYNMQi20pl4xyQM9gvugGbw7UhSsdQ7tztjvOPp70dl6ewBXWi14vZHf
A5g9IYAXSsMYtCfOEG4bKgJC2gQqS6J95TFCeFQw7VOX7d6G3kCO0ojtV4wehAbUPfXfUnjzXzDL
cf0IPtSEBsxIngr1hGrL/zBMQJ0pio4I9MH/dOldOzS+Dnk4xs4ofgd/xG14FHyFBXJpB43ZdrZa
slZneCTxwmt4Sd8E95wAid1yo4x5j+A82rmuhTJlJPMy2rX9roQsDvRpNCi8Pa+MdukkKyifA+ML
tCZeZpejbZAgF8Zeip1s2BbqoSkgqgbd9g6VAQB2yXfTBVaN3H4bSqyN3gZotLr7QO4xOKaigFns
dPJiDFzt0M32OoSPA+ANiVkWAuvWiu5LHgBvKDzk8Z6fnm6XYxX8MuiG0IgdVPVb02vU3CySwWUG
ptxCOVVlcZxk27IU1siEFp40E1IQOJWpIQd0N5eW4zJzi0hVMEuq6G2rnoAcjQzjmSZFvnI5L8UA
KDxqqBeDtR5X56WpXCs8Wo4BHDqRFFA9NYMVGtkLyjx7MSrWyiWL9weCWhmIPqSAQE5zaU5AfBk0
4HFxxARtTpJhhw2rK+7Wz+oAXkQreI1Gc/DXrq0r2B3O8m+zs9vR1f3ADYsmcQqVqcW9Rk+NeNBt
HFAhOuT9ZlgjEL9GcU0Wp7sDwDEVIPDZEva0qCTfHxNnaJGDALKIudWHDLB6xRr5FcUQ/d5HNBRa
wmC2FddsETcpQP1GuJPHv9Kwd5WVt9ZCcI0RoVquaoDOoEJ9OfViIQlBIwiIjXyj3XcDoApSTZ9k
oaInUK/6BykrPC4KScAbIHZXnpdL6QEowoLlRkW6ComJWWEi0lw/ojIkMYWqYGr4pg2o7ilbQdsT
skn7ehN7D6VeWUG95sinD5vHZjAK0qhJgQlK55cfrkgJUEQtLHeU9cVDJaamMQIkEFpRm/BSzHil
vrb1Eb38zEtsqkJecnoL5hba7EcJhTzfjo27Ij33wYsem6LLtf9MIAF1DGyXKVuD1xcSDJdjFIaa
hlIipU7txlwgO69qwYlxMtbwNQv1IRjCi9uY0pMqQCKXhoqiUfU8IqkTH8snYQeZWD5RdoJ89fGz
ZHLFbzv8pZzghb3ZruvGtK2hUJg6YOz0beXv1LTx+D2e76Ojyl5zRrhThf8ft/fCib+wO7tooKNQ
6WMop077iXdApBxS/0+qbWiWgzIj2Cilzlx6AkeX2D9VwsHFcHIzjqwerUPNIcutbE1rbeH8XYxo
8sS/ngjCqKgunp2pgyL51CUAxXcxwa7vmeR/V/0qWciiPUDVRArNrUl169LeMMSBVuWwN/Ron9xO
jKA78G0+9VhzIOu5yHgO9fGQWW3B+bZj5ldycCv2cnsHXPN+Tlv71zhmxy9p0XLsG9gBB9CQgF2f
oCDMKghSovexed9U5jEFpBXyJs5T9/HwsJZ+XUoFX9ifXeNV2pJCKqZ5Z4Czuj4vj3i1ZCEYlzMX
nw/2XTswH7yP29+9VOn4bXfOPBQMDVgmAnx3wwfK0GSPRzaPXcsfN5AGvW1sWsuZi7uwNb9WlS6I
dR/fqGuHVopYWN+7w0vvfa8CY5ZSRBemZldpokdKNhB8FrmDZKCBTAw6g9tD1eFpy0rlHP7TAaJ4
ctcy2sue6999NC+sUM9DUOHjRA/SNoOedcbFk/gijvvoG8icMTIF0K5kVvEkqyv5moUY6eKTZz4M
26fr4hGzK5IHVQKULrT7nsurwfGiz5pS2SCpBHBizqZRdqqgqB4wnVQ4TJhHaicSmh1kSBAIEOvT
ptpOZJd/5FeRNlzUbSM8Iz+ZoEholGu4umnLXG+pfwczc1dpI8V+L2Gdw/zU+laPd43AI8FGG3wM
3M4hMYW1vNjyLv7X5MxjTY9ekMtgngk9SqFdDxFT3oArllapRBZCe6zov5ZmPkmWxzI0UuwlOzXR
1gjO0zs+utvbh3KpPgeaSlREJk55QMlmU9iJcS5FuZI6L3bGwjvfrE5Bz+qE8f3kdiY+1277xDtg
oFau3QUQDpzuL9OzqTQEzfNibXK6pt18o+qGrtHUHpne7tJtOnL+Nz5lH10OzuOo4ubtD1++9H9Z
n02v2nRdlNb48PKzsnJoq1Jcqs+cvIjm3mis0n7o2AMS7eYazeuyk0CNHjhQZG/Qbn956QVE8KHy
iOdMDHJn5KpJZqrgVw+hHRA86vpLBV7FOkZj1A5eqozBoBquHJwFRIWOJyP4C4CCRYF9DofTlLgb
UrFMnL5lob4B2KauTp4F7BaOLx++k8geQlOMNqOyMzbRqbwrC/D8Kraq79Kj9D0mFhJp9SEMtula
I9qSJwP7APJKcKQoKsy2RRd6rdxFYuIYUo0u0Qz5i2JIYTrMwfRRrwEUF96xCnh9cc4UMLGJc1jL
gBxToRoUmd9+2I5JnDJgkx7QpL65veF+FBrmzgqzjiMNW4DRzk4aGZCpatU6dVT0KH60OcuE+8Rj
BsqPL9K7WzDxu8p7XnUsz/fRrvRtAMvHgNeffb8Rc1MLTdzMY2LGyt5D8UfeR6/yETSy8j3o9Fw4
+79eYuGO8buH20NfvE9/D322JG5HorrxG1zdqgkeKl50XM2AiDiJJbp7hHCXFizbdndrYtHXfB+I
y/RpM2hQbYavmN1qQTRorqfBB7oq146GxFDjMYPWvM+4wik4Pjc1Q0qr+Ao2leOGbGgtGRhu/hlX
rDoGyq6hK8u49Gi+GNIsaEcM6/ttjyHVtjlYQNN+2zv1fpOiofYz/6ts0YGa2JBj3TRcfry9DmT6
3Kst9Gs6ZlsIWgmA0koj7rud+hD9eVP+3gWP2kHdJceAlwcQGNbWX16ZfJ+AYZXuzhL37jjh+H9b
NoMVL7L0XFbgv4xJOxh9ED/ZyV+vBRFkUPVQJJmj+ENU7EKtAaNf7ZLkrQX13UsdTH0vJBiKkrty
kD41YyK+DLWevGXEiL2V+2TJb4A8goISnQK+87Nwv0YzAERA8Z7KnKb2oTBfZSmPlOSzqkX61JZi
z24vxrTnZ2uBYj7qgNAqxp85W7fRa2FDKy1zNKIpOz2Q8D5A/sLUBINyUugJi8t4LT9yTZ4PuA5I
+ifFcOCi4IUu7w55kCIpb+rMkWNTpayENIJqltmWPJbo0txIw6NiFqdSPRBpq+UsKhGb6SsTvfRa
gaIdYO+AJILibN4qTAZ/kGneZI6wVaWTXLIO/DDHAg37A0iWeWOKu0qxUt2SG3vMWf6prTwllnYe
nKisAfOOchag95fToPierPm0yJyPjwgMDMk/2XPNCzv4uL3GC+hLHXYMiCIg86FdXQ55KpNR9PGl
gL0xfGg1Phd+wWrspgKpaKVgiYoOFsojD8mY0uPjaNGXyGh4QYO1aV+4qUDNhfQ5qJc0Kl19tKq1
qLCkWHuQLmd7Z/8kmHuA1RmClK+XlU7HJZ8PohCAZMBtpGq4HS+nuGx9MIbQIcOTFIEJQoBDmTA1
5fRcuBCg0VLE2mwtKFt4XaCnCn05iETRXzl/XSADJkiNKGZOJ+YQnCsGjcmNpGxz6oI/PUsHprXE
swAYeu4Mz92M7SoS74cMZXawcbiw2Ag9dIhezy67VipCFycfY3Bd8RXlJOEr7YFeMlPZRSFJKjPf
YAigwNPfdUHOjAxUYWc3ooa/Kdw2ikwAOFJgtfrYG8E+1zTh0SABIN3iEMmvaU6UV62HxjgX/aqr
mAJpBdwZWiYdvS4WDWbInf/i5jJ9KdOqrexEExSHtGmuW7e399JdBgDFpO8kS4DWzjkmY4iMlK6R
507m81C1pBzTO5oZehXylAvFh/yO4Qh7GQQH9x105xuJqx/dW2GrQNECIB2CggvsnrdHtRQfo00K
40FJA2GgMkuGTIj0ErpAnmMo+UazIHUOarOzqm16n9d7b9eZneaCt94ayUoC+CffdLn2EHlA0ySC
czDTo9xwuemLxlP0qE8Dx3z7Z7DS3Wk06x34kMB2holgd5MO/aSC7ps6qCA+GeNP0KV64HuXdebx
ONFktSCCeUeuCuqCDxDbeXpK+VMOmYEUYl37/Z4/rb0nru89HJhJNgrFGIx9fu+B0TkpiOG6z1Lx
nnYeeo52kX/v9yuBz/V9d2mGXE6N72ZUR2nMfW5EannxuQISFuylPBkPJFlTuVtIyF1am3kfLytw
8USw5nXmwPOdBpac6m9+PJ1OUOThu+9PFNX6fc/Zcfwb3dMVgOzCybi0P4vyJCSEO3Gyb6qbOmAn
+2PKQSM7qdzfv4rIBKoIqNDwwhvWrPj5azd/aXoW5OlypGvRZFpzbSX/K0V3EVVXbFwHkpc2Zvvc
83IvgVtxnwGqLxp0f64REy7cnLCAdmBUp6dyAZ0toND1LgQ+M+E5gSjVN/KY7f6MdqGvE8TqqLlW
jLzOlUzWEBlPxXD0J8zmTCxUryVlIzyD74H19Q6soGwQzlrxUauvHV0JfBdXaOpUxDU1ddTOog9X
LpVRGFpYo6BbqDaJ9kKGbM0NXie3DHFqkJ86VPBzTgo3jB0waKkggHk/spKNftTZHlpdABSsWFpy
IJgXhWoT1wAeWpcnWy06Xat6V3juUVnqQW9XEVZVpwJ987c9+5IL+W1oNm+kgtxrkMMQSM/xdiOs
VURGejDtiZ9xvJqMXTM381hV1SiVWxrCJHcTPXZQ9BJwgvG+/pQ4mBr5Xj2sPJSXjhVCUgBiEC8B
nDibyZIUJB4VfGBsgGFAQDs73u2353Bh7yEAlKZ6BTQQUI67XKw8rupGDhLPidXytQzKY4FmBeYH
iXXbzsKJQjsUsMr4HDw5forkv15TuhZ2YTuiPzitsr3sSXcujd6MNPggYF0tktYGn+/KsVrISk0t
WP/anC1Yr/S+T3S0ip5skE6GpsfwA4rT3zu22TFcttCAc88x3rRPK9HuT2vM7OK/MD1zV1KJimrd
wfTbm8hfVOul4wNI8igzbXtnWBjCx/Pk/5FvKD2WHhRTZY3J6w2yhNX2kJvm35XM7MLuvRjRtBF+
LYAmECOkdeE5QWBs1dG1Wioei14yk7LmVbXWo75oDk5melUBaTkHPYRSDj6cxPOcCEl82QoaylV9
G9UHAOlW3MDS5QqiEQm4FaCXUPSefZoMeem6V9CM2+wLnVceJpSwVGf9Lryr71OTurxyWR3jgvVQ
iIPQngs+UuVPV5Qse0f57/ZWXwB8AC34azyz2wMofKkoBNlzzMaS3k6hwkObnPq/oD7wuLsSY07R
63yn/TY2LcSvde29kkZtZaATedwUj+1RlA5/KBJJ9DTkK1HMAj4NHyajh4miBXsS9ry0JfS1mBRR
7E9lzdPIJMkavr4OLzFyU1/dlqxBW5eitgt7s5x66Pq0FQPY68JdWx8kzYkOfmujNx2qW4G7RX4g
GAFgj83YJyZRDm1wJ4lvibGT60NniQCwCXsttTQqmH16jFxtJe75eUBezf6vGZm9LQY/Hl2QjfsO
yAgLZtgoeoBfhiG8/PL2/Cz9I4dmzWrr+/nuzn48Cpv4zJ8ezLfTYfukfAR3EEHlW9f60sxJinJb
vN7eistH49/xzbnxU6LlI2S3fUcGiTSQ/68VOj6hvQ3Mo7YP6S7bQ08KmYidbMYPg3oqntGE0f+p
H4WUD+iV9u9vD2gh4XSxhejsvkFuJAi6CktK9VPtvksCBC+NLXFzs6sNh2Z2VrGOIPcklmYJ3GFu
ElMzvkv9pLcei93Vlt2FOxaIECTs8UZHB+Wco1wc1L5IxcSHXKi+BxfEZnyV7wMuvnVgfXJdaAOL
Kyd26Sr8bXF2LQ2pbCS1n/mOVm7RLD5Udmymwz9IzYO67n+ZbhQiyERzriGdeXliG2R4WzpgugvF
JgmXE1N5Ks8+wI6G1Z1jlpqaf4fWBi3cjBZYB+ORG88rY5jCsKszAq1W4O0nqM9PUv6Xh2oGtUyM
rMGS15tRBaeBSPah96fzeCEjv5uGOxTYN7KrsVisOF0rSS4k937A29AcQ3yDq2jmtWirtmmcwv6w
oaz4mwGJxTIA8TiP7JV7f9FDYrKR60EL2qRwdjnf7eh72E6D7yRCYnvVSzRaiesD9fIgB4dQVXDb
84CAgeq9yJknmKIGipSXlQlfiul+D2IWF4+5Ifp9MvpOoz2Bt8PQt1J41HumZ+bwEPkPw1CZUhaY
CqpyOxlPfBVdqbfHsFCMBR3xxE2j4rqY9JAuJyLKRykea4wBpVA7iU2pZu+Ep+f07DhOYkfg1PUn
TvdVrcTFj58yyWjHA5h83rTcV1QHF4MKj8ehuIQ+BIG7201rWX8o/8o+1tR1F+8oBDn/Z2+24gFo
/Yuewl6zN/tj+ZzeR1Z91LbZSTX9P+WWnMe9sDmD/SDnMQjPmw8PbORrS750xtBBBMECvFfR6DU7
56VXNnISV4EjtE+xaAYPWmlJGZO9vWack+jofQl7sgYXX4xyf1ud3X6BT8O+bGHVJ9x+++fkf07y
mOj+mO7BN7zM093ANXDhqoF1DxQqG6BswM/OWUdzf8mcp+H1sCbBteRdgbWmVEHQOcnmXm48I49q
IwHw0gnyjV8/l80hld81cvD7bA3mtZDTnmjukMmH6iRIsObNvxFkl8aYiEjvdVYASfvhFDAQffAz
FFool/6XuxOOBZzHE6wT7A2zTyuToiSREDhZ41lU+fQ0RmQrB57dMOxGvQeqM6gsIftbF9/FMQlN
H2IWqsLRYB4ba4/vydjMq2N2KXK96MLGS382zyiDFUXgoQXVqDdqvJXEhw70vHTlApt885UVgkwM
DEgU7HeXn9xDPoDEAwmdtt4LhNegdbUG/14fv277q+n3zOwAroI+SUCmoZU7L6bLCuC/NRViJ2py
swfbHxI+SrMLTiXZBjKaH5TQvG1xYf5AYQ3xCxBaAyoozv2GBMGPqAfSXuZ39X6w11RlljbnhYGZ
By6rcHDTBgay83hITfkb1DglQ7zHDNN4XqfQXP6giZcMahpIts+WqkgRAtQK7CloZahe0VCbjnuo
t9yetoVyChLTYHGAbwcJEfq7LneElCSlXBVh4rxUFgBitamxEITG7bFg0hFv6pE9tkCV36fQGUhT
q36B0vv+aXt7FJOR+Xb5PYj/R9p17TiuLMkvIkBvXotOXi3DlrpfiLb03vPrN9gXi5EorgjcxRwz
OIPTyXJZWZmREaMXpwuAk1NX+AiQveh830Jv7vO5hYnZHOiEsDEQmw49OffDbNhKYpoCbbtMi4u7
X3oeCHOzgzOzCycGMtDXIVYBOQY0EobPuInN8tgO0y7BQPI6epXoUjaYPJ/rt5iKwO6sjAZTKwzv
8uWAUFL2db3iNrYHudboGjLbLrlyvQkoMCnmYrHH4h/amW7GNroTq5zP3T510XehBhJExn+L/uCD
8cU5MwXeQ8vZVvYJJ4IIF/LISHsgDzEOPfLEU6D+iE5MgO4riGz4wbFr33II2rIVSd3D3Hv8YY/A
IcIQOlgGGkbw4d8vXi2xYZaISWx5nQ9FoRBMH46JHhtPDQN2ZqM8OOKRrdES8mCqbSF9HFtMIWl+
rYBLyoiK2vTsVqvor+eb/2FXwhiC6CEtqaBpQxm5kiSWukLygA+q4ayc+rPOi+/nFh6LgoOJAfiA
Fnzk+selypQJ/ZphauAUAaxwUROqr1fGVn3BcF7Y9Zqa24wPYSkQDjhegFiAVxnw9NFacWnme0HI
pyh/w2Eta40CHhxocJFIZq82GoLh5yN8fPqPLI5WDHV4sQ0oLrXQ7LP+dIhn1qqn/vhGTfpOVw8V
+V6owZc2Cz6fWL0h6YdLDawoAy/m/bZMPNsLfMfLLLxutHdlbVPg+yYOq32UpuJr33P1hodjh4EC
TCEjsQwwHB4b9/YcLxFlu20yizcTFLtB3Cy4Kpq60592JqP8EFuOLI1e7n6kIM0owVLlfYeidqpo
curmuD3mhjNM741LFnyKjevBSET4To35hagQS7a1w/P9MWdmfIWJVMDmNgMCJB1aqY6PRLSiB+BM
fxPOnmc8N/YYjAwzh347FBlkOKy/W/1mUIgThQDHI8P2F9/ldyN6V4pdtfyozRN0vWr9vzA3UM3T
kAjhQU47GpwIacYyBe7SAu5VImvvI0uMgtcuIOk6OZoI+veZOPUxr4UBwhL8CYtAEo7lftVom08L
z2lyC9W1joB1Lg0NGgSeewlZKzTK8mfouiWaZINh+lRSx/Cnn4soH/POo28Y7Zzai3o8AcvcAsNC
5WyhAZtGpHRVNQVQoBW055M85dFuRzya41SSajtT2tzKDWcRrsO5NZxyI7c/f+Qx6cKVuUQscivz
ljjXRNsackbo4q0NtAX3Ip3zuU06hNx3Ud1o/kYeUyiCgE2cKrdiZSuIZn2lWOwePzpk9kopAJsl
c6nA2W0zilF8KRWCksO24ZItQ2l9BPjpBa2TkeF/pSzh630SVSSCXGYMYCBhqEDl3gCVEWaPzEO0
hMEDTIweDCRtEFmP7tyyCYBApKLCYpxj1Goh+A0kkNHbatks/ObQ63M19kfEPG5BeiCOACgbZ/8v
l3bjExDDd6AdsQurza8gUWet8CIgJRkNMHV/JxNpG6+bhvQr2eCQKHq+eyfiGTTHwh+BJ4tHd+jo
rNB0zfmhohRWWl19cIFoYn2KUiLzM3YmrgyRBiEolOgQ0Tyw/QDsF8lMEpWW7x97bgHW4HyLjQQu
znamOvNHNjXavn+8+wAYojojj+9d5ESyikLu3KJ1sJ0Zn8AZSYaz8qzz1odiDvlYsci+qOCbJbHp
7GNV1Y+n/Gd9zYgWkGZm4FPxBz4HuSgaeEp4/NH57bNOEexGLEHpoLqRQRlRpscbby21v1jZRUgq
s1fWQbkU+gULIUDk2ymN38m/4TUPZpzJYzoSe+32Y0ZH2+k9v25yucSlCpaI9Wej14C5kt4ARRdB
xYNAexNU2bpE0NOlredSNxO+DFqL2AMINNHrSo9CFKZIxZpKu8rKRQrqAQoHfqGUnx3lcMmMdwCQ
jngVD0hDBHj3l1DeRJxdUYOZPifMgmLB37n0TKUmRaT7YGheQDdEkojT63xjZgBTg74BLSP1h9xc
XNAt8esKRNju2/Oz9sjuAZoG9Hexg9bn8O/RVYHHvF9JEduCAJGIR5vSO7POde4r0KRFiD42xwR9
Q5eqTbbpWa1JdIbbhyBGpBdSrDXBGmDwyuwYLS2+bbAw6WDC9hPd7r8Dtp+5yP+Iyu/n8P5bR3MY
hUESMA7dWgWad3FOS+0dVYMBOdCjf9PTz/E63QnqKVQRSXw/n6hH/o3RRI22KbKMnpxkfYsn63uo
bjsdOUswRmufQ/L0vFXI+8Ujbx+CyaiWurt8zNh/RGLDPtrFkdVDIR3Pr1FSilL4NpYzoUWY1oQk
gKJaBPhhkKN31jEcTYB+p41fM2aHKR1P+a3V0emIOKWUeUFprbLddQLisxDMTMoiQlPn8/nlHs/h
/fhGURor9DzvFRifERFjr713KnjN9B6tYiXgF7q6QZb6k0UGOzIVNSdgOUfP8FqFtyZzeerHXpTR
XA/fenP9gdqnFTPGbsH0Hm+4Cw++9X5xDGHKhT/K1BIbzvlGN7x2QNlA02dZUR9v/PvJGJ1KaIRy
UCzCBzjZNwMuYsjk8Zug4sFb/Bb46QD8DJ25W3/yfKHnH44Q2HMwog5fdTNsynMSlmYoDJswX4Z7
enlfUl/l0jdEkn58cBLQsPbe3nEkNMGvSwGf9nwPPKKChnkHnxPSkYNkwXiPC46nsL3sdBbMdyHZ
QhD2HKwccvzhv83jMjyZ6BUUVPaT330vftVcnSvKP3ZuDV8AaBIYKQYSmzFPBgW6UN6Oos56XV/3
W2/9yRnZbo9SlUeO6do0zZ1+6shq9VEsd9YqhPwRQL+HOX3UYXkfTt3NV4yWnwlLNrHZEPPAqnV+
AeELSSpv5sRNHTgsJ1geBhVg4MLvVxvQg1QCxVJneb1uF5IeMor+fD0fA6yhlv7PwuhI54WdiG6e
gXssAj8OZMU4Dgc3MB1G0gRoF4jdnOCc8Bg73pscnVym81sF7JAdCMFet1sUCxKy7g7X6/bdVffn
bHvGFa+BJ/rYkmVPlvbSIWduvYxUkxBdtxKGWO4Ktx1RXhYnn6z0eIfmWOs3Vr+155Mz5Vk5Dj0e
aMlEe+g4Q8hTQ4E2wmFrQGndCAe/f0953YvkmWWetAP+QrwdAJeFvvn9Mvt23/vRcKZS5MKH1KeM
4IoWAaAof5+PaGrXDoV1tNAA6AWusHtLqc2ldacEHfqllYYIAhoGRbYhNTKg/y9DY1L5osHchcMh
VaI3m12XNKhjrs9NTM7av7GMCXuR4ynSivc7SwqgA+lsIjwMmODipHO1uplJGwOM60pwFNymnVXx
LR5YMc5hnPRoOXKXz0c0ddxvVueBghfahVQnwZDd4E2loM6fzDHYT40FmnQIceE6h46i+w1QySyf
0GHeWTV4SpkQ4FFnB/mR5+P4A0OPneOtlVEg1Ehtw2YxrCBVBGl4PE6u2z2t742XdFGTY7s+Hmv1
rdbfPniWfNBEQ3/G80+YjAVvP2HkOoGdqG0+xwZMtSt4o0AmDDoZw9gfcVWZIJPhDjHZfOiJdloA
RxGqM65jaimRflfQxsPKwDeMjnTHonPwb/9XLUDiSUzkYIZiYnol/1kYPPtNJADRJtHxWwywCIBZ
cDXReU2ZOYTe/7GS/6yMHYYQsVIRwornLyLyuk0GdMJ+eQRFpmcdm5cvnoAwjkCMRdsh2hvmEj0Y
M/5xZqh/vCk3Q5UaX6FpGR9RDv5R+RGs0DGe75cpEyji4e33Hzbl0blg6jarJKfDuUD3dhELhp3J
y0yZw4tPvKRRLASmB+TeSGugUeh+1cLA57mKrXvgXUpwyyRA2aL5XFsGW6JvWChN5yvpI1UXc81l
E9nNO8Pj6tpApyMKJQxzJHdN8cML1sU7/ZLV4LcxMwiCvySfz6d0KrRAkEgP3Zq41P4iyZtVo5nc
L7mk6K0IIKYu1nmAAvzqiHfye+DPZG+GaRs7HNhBLz9aUGk8ku+nNe6yOCsatrdk8P9V4aliUi3l
CH2l/IPCpasom+vZmXzs3ZocraRfxkkSFVyPx966A4Ur4EJQPX/ntLPhWCSqQDFJuDnM0N9Wfxgo
akMiMhToaRjnAho2DiBcLfdWHxhKaGQtTcC5qUXcxQOfIb2pKsg5zaG0JuoPDEKGf1aHq/hmKZ0K
cvJKZvdWDWYikcS1DhCxxKt19cuoSvTivTCgAIiuNrt4vocm1/XG8MiN5mGd0WwKw6zy4q0YloTB
G528uZyZr0A4+dzYVGB6O8rRJkokG7SH8WDMOTSUQ4SfNDHD9jCHLeGGoPpxEQdl2EFCRhhXOwI0
1joRJ/TWdluoawNZpEV9zixKN9HFqHoGrVmM+tUZ+schgouoFqn56+vV+jBzSU0OGGwbg/4eDuq4
t5bJbM5rFKW3kKnnZKNccK4aq7OVlclFvDEzntciqXilg5kYvED7LiMNHEFMFFVWXkt27ohMPpHB
E0kPUvfIxUjD1XyzWYuK8YAsc2mLIcslpR8d/bz/fIdw6fv+c7k8LkGuYjjULC758caXAGZDyQw5
OpRR5dFLKququKpAO2vRPWtRQqoK3JyXexTmwwZEuh3Fd9QDBxWi+6ElUGnK8spvLEQ0uIlFVflk
1riJSbxf/sSLrwsEwoGfG5QTTwvLJu7iYwWatoOkOZfnZ2Ui/3L/KaNZBsIglUInaKxXjnB7kH8Q
xsADDhCiyARSekkvzcsbeuR2xf50yOZwqo84ptFMDPf5zSLLlBTFXQDzsnXtftH7r+4ZAhJ00GWS
o7j5uvB7kbztduDOJu77L6r1z8c/vdr/VmLkEfuAL8SgxEqk3SUq95k0Uyuf2MX38zvyfCX4wySH
xwBTLddq42rwaj90X5UOedGhDrbcrNTF4lvWlRmXO+Hs7y2Pjqtc0Y2UJ2GDwLIA9RSNF6mmOFoE
edgQRC4SKP5D02X2ufASxusone02fnSP9x8wuln7Uqb7JsDccuQa7N5RjHG1M7dYLgmvmTptrNLV
CR5xLsqciM3u7D6EmW7fBsxgd10jNAPPV2icf47+RbfJSnX1BfWyQLPs8300kdy/Nzp6KkWU5Eds
AqONKlREa7X37Wd9OgeHc7JaLk1Bv4RIXseENt4QHJKKGUrwYF6ci0wnLqX7Dxk9mDqhiRPvz7dk
+nCcG/39vTwrBDq/eDmJ6tnXjma8JtFm8wYlzx18OAH6AG8n83tmC86d7r8tenO6WaXKkiTG5qcW
r1fwXWSIrUTVWNpauXa144+kb3QJXf7QPbNWB0U7zJzu2Q8Yjv/NB1Rt3UWRi1Vht6UGJjJEd7g/
MAkeWbbETBcvkAe46PoKMxBuD64584J+vJnvF2Pk3rpOFqKagn0X7YV2s5ZTiwG1iR2rfjbzjnzk
nLt3pX+94zdj9WWlapXBlWZ6hJLeltf3S51dvujMaqeyuEi0uU0/O70j5wa++rSCWkpjAZUgGIy2
dE8OqYe4AO/KI+BOm02kwXGv0NF/+YZ2p3ic6+ufSCPfT/HIzUmBTXkeO5x2kBqsB6AC0Ar0Kt9g
oYM1fO16UNN4uVwqTQaFhM51ZNCzhS76PiWAqGPpF4uZZf9j0LqPDO8/auT6gjjKnLwePmrb6Hvk
GnG3I/15NL8IHJ/3Ap/vYLfPkYH+PRue2P3bIzd7oFdcKgoGu+BP3EZEKzdbQ0Kvra0dj+1xQ6gD
tgJQdniXzhy1mZ3+55RvLNtg1rEDGpY5MLUjX2V0abL2Sgj6BL2R1Kz+3N9OwCbuZngMd8vzInGj
FPZy7Zp9bLkN4kFiNgZKdC8Y4skxtJlFnXiz3ZscR22gIKWCECZTzd7apmB4K3vB7+11N+c3H7MY
95ZGbiuM/vcGG3q1ttt6AyLj/T7WItUh9sZ8QcotFsmO00/YRus5LaC5pRw5rVJpi0QZTpQYmWVh
2ui4j3I17JdUMHdbTZSh7kc6ir8C2U7TXIGtztR8j1xxRWXEQPkJA10eXyT1Sz69JfBjmvV7AL3B
embbcoN7eDgxYMTmIDskCqAcu78h5C4sfD9GlMRv19cKqc1MNY7B9iifvUY1XWR0DkvXKNfcEVUL
CF+CMliND8NltZD7AbM3C+ScgIxgTm4+abT6mePJeenjk7oDDx0wdQtXTpZSD/yobXyRHVJ0JxVv
gZmpmFz2G7OjZUdrYJRFHJYC9FSaqKbyW+Slqp2ZkHJ7fnj/UFTPJn206glk+8Jawb0hkO5QQ9YF
ZRIE/6z6GaMLFEuPv5n1OccuWOJU73ashuIvtHNQJ2KN/HVz4QDjpUEWVJOfvCRHdnmpjDd/J6x0
kARpB7QJsFtqI3ZzkzTM/bMvH914bOiyLc9HDYRj2V0V0BbFcHP1+ek3GbbiAGiHCs24IpLZceYp
8hA2ISMlDRELslE2Tr+k9zsg0tDVoaOHZRGjeLZ2PhfZbPvY416AkB+tiBIEBNFnNa4v9Rlb1BB1
RKmEDjW/LJeVTeUqbUc7aDCRmJZC7fmWYIb4+H5i7yyOC01ZXDON78adpVEsCX58X/WhYX6gNGzG
GVOP3vXe1ChU78BTFUAQtEOoTpvCfr2W1fUWXFiIWVwtmzlVw1Z+GBfqsvAwQ/5rjLBj6qTM6xbj
Av24lxH0u2ozp2kCPYnxwHkNMFEFNIajnLdXoNuv61GIBb3G0HT//u4sQEvQk0u3lyuyUw/9nBrU
hI8Ccn7QagO3K2R2x/UnBTW71i+dHnNY6Q0AY5/7Y78QtcIAzjdZEtXy9Yb8+upcvDdxCwNNz6Mx
AjRBaFsY9zHbAV4UVCV0ll+tukZPJRHURLuiBKQLvK9S+QXCBhKnc0nFx3vi3uwozKxZ1mW9DGaR
OdXx0ykEmRsf6kPL57vzkUtBuDc0Ch39LJdqF93q1iuSbLG2Rz4kWJ/Bk4eeP2VdqJ+Fuff0QmWQ
bQzBK71fbnR2vfI0C3TDppUY4qI2V6va3GXGqVTx1yoxTjShSYfe2zkgy9T2BsUR0mVDlzHIR+6v
T7GE/lAquD3Ui0/xOsssxTOCxp3Z4hMPDUzKjZnBLd9ElwxfZEreYLuxq+qQQeTI/AqJqeu7oVD1
ewp1dVEai9PiI9BC8/mCTLlC5APhinlIgWG/35tmszRKIy7uLcd21FLZ2xzwaP6a4iK0Q8ozxiYe
DlBtYKEGDhEwkCQKo9e7YvuoQiaoC8Qbap2CJA9bgMLj4Sipn6jRXWSsok2oLbInuTmHhRq21thX
3RofLSZrF3lehUjwOuFCfE1FBDsSsrzsbwG3lWcIQMpZ4okpv39rc7SyEGdWaifCgJlNixbedCFJ
qkeB/zjnSIdq6CWTDs8XdMqDoAEJWjQDqRmeIqNAh2nisOZCprakC1w+KI0TI+M1XtnWlh0tcac/
tzcxq3fmRsFOlUdU5rR0bfErX0NPHDg3mUilihfHNe1yhlVjYrfeGRv+/Oag8GEvlGGBsfGqRBld
rGX5NduXzkydbnIOERkMSF6UbNGYfG9HqUvRl5OysVoaKp2iEGzlBtIMrt0JepXl1LLxI4bwYLCO
KlcxBb6j5q7xYWeMdisOChQTwK82IGpH1zgQqiKUmJTa8lqI2ZlCOjBZUqvowh6Tz+yTa0j0+Xwl
xYnI4c7kaNSRJzJpbcMkT5tp/lZ9Uswn76mpt6ZjwmSaFxCPWbrtG41lbjUh3WbxIQWPbWy2yja0
X6NuXwJOKYDz9idQSvC9ruRWbbttYh95/N/QboS+GY3FEw7dO6gLxNZwey2CUFGmerIZxmaVkubU
rzhUJctvH6y5q5hWs/Lihl+i8BU3R7FSuWYpFFCrtyFto7fS0ltlfg2Ok1IFsavYbZ5PyyMroQCq
ARbOCk1N6O0TRn6jbivUSHKUTPh03Z8KRqWMit8H3dBSlbirqgWRs87J4GZ/idGCfYEQ5/MvmLic
7z5g5ESQeOhCLvaQ9mg0viPRb+f+okQd1WYlzuz8if4CDJZHJz6aQxB0/e2RmxPG0WnJlriMLDYz
BJJuai3dcJrh72sjN2IzXK5lV3WNfh1ZttFDxnbLqbYR4Ql7kt5bNYegs7mjZu6NqRjw7qtGTiZM
W6pmOnwV6C2vgk22gM0O8FlKv1Ig6iu8deWaamrN+NIJdwNOHej5ga4cOs5/WZqbyYjEVASdcNha
cS9ii9JqXCE4Qko5Q9uef32+yhMHnoO4PCCzMnrfIWNw73NQgJXDpMlaSyop77XG65TwYmvP7OaJ
8oHMMVCkBmctwN8Ad9ybEZTEZW0ZMH0pTAatTCO0NaV1NVA1pTXJJatHeRVVeqiINZHmQQ28a9Sw
kVS+O4n5qijAXZdTi9TVGc54PgNTJw19dQrASDhr6HAZOSBfdpgu6KXW8tEF1Rp5tOGFlBwy94cF
FwaKlWAUxlu60GxKzTLToWcO2sTTFHKINx8wPuqR78EhAzoevYLhy3hv9KvmfAbk8LtAZWUBXlco
ybFvNU2ibo3/MpeDmzjpYAEYANPAYoHJaXS/sVkNffYcz6kc2HVki+xG2wYLY98Tei/um433Uiz9
1eL5tE+A0DDqG6ujLVE2PficWACX1qURAjFBgl1GOGNvnI+R+VOSTWNsviQVsNZmuWq3ljrzAVOv
47sPGD0KMBcIT/nhdYx7gDFA6VNr7QfrAKJ1mrlXp2YYhW9opQP2BrG+0bXaJTQlOh2NCBT9ZwIK
Fe1r3J/7aNEpS0meO2wTNyok2aHYgtcD+qPGz2MRoUJctExvuZHKXauPADAKJN9eiKh9XS67Wkd7
LKgTf055gJHOTeuc9eHPb9yX5FKZ3EiwXmZbcHDCb3Jo/CEKJKw6DmTzegVil2AhuSp7drOdqz/f
VxMlWjAzAbYNyRppEGgc3VthEIhBWnaAVklGtnUZIju/AAKsXbxkQ3vjCPu+Xjgl6egZyxOLfGd4
PPC8kcDX1OI95S9YZuWIhJU3El+ThFXdZOb1NvFGRCcNtEYAShWgAzm6m5QsrSg5x7Oi5Db1J6/8
5u1ZmZMan4Cj42U0pAVkCYq4EL+7X8sML0SmVHA7cOS1UxtduPrf4m+7YQyw3auCkZH33qg1Wu03
stl8MMb2bALa0KvpB27pbFPrmze0Oax0c7PRP7olo/OQbVpeenXztlr9HmY82dQK8BLI+CH3DOag
saaZFNd04ydsZ4XpAXSVSqYpATptSgjOIGh+vs8mykKQErkxNtpnOZpaacmDsfV2L36EGujWLSId
y8WXaeroigaBJAXOdfbSzDrsidfPnenRTqsVrgIEk+ks1swQFnnk01h/v24HFcDwVTFXH9RSmPFg
U97yzuZowzVFGtulAJsRyV4lcvWXW2aXvvoz7mPqsc4DgQ3Zd1AmAag0shPyZUH1NaY1QQIs1hJV
xJsDlNL0Eg/YAvGXbZS6fI20bE8tpZdv4Qzai/OcnM9EKQyre/MZozuxtn27cxt8BgjjGfD47kpM
Lrvqrzq/p6z6E72WLZr3wPm6PDHoJxRmttewe0YPMUDQ8UtEiwXoBkZLzNtFglnAyeuSn8LfFfLx
+fb9A9M+GsDjgkV39iMCtfd7FFPborUA53ivl5zWb/hXeQXsvgg4QaihXGDmerDMck0yrRNKI4r2
O4gEgFyNeqnRwFhCPahD6mTuFE8P/d+Xje5lPIEzOmrL1vIkulgHjiDvBDk8PR//lP/8e1v9Z/h/
2O6bW6pslJJj0hxGbPaNomrppUyS38JhGwOdS/H2ubXJIaHlDXD3QRZ6nF91OjQvVBkm2/XdUyaj
356bu/TnTAy+8WZAnFAItW9XrfVadWoEEQgs6z41/nBBm2iJFkSRU99WJ9Spn49t8sQKN4Mbrxfb
Uj3zZ/nKrrYGh16zxDx6JoJ3LdP0NxZ7ZPGrLENUVuaya8MxeNjF/2yPU+ZizMl1VtWtVYvCooF+
pfJJi73+fISTe+XGyCh6o0uqBUcRNqST/JS2JrUXxjN8N9L+CzNoO0EiHjvlQU2uLUDiU3Nta6Wp
o8rlp8MZdXoq8Px+bmfqwYOY4Z+h0VaJ+gBcKmzXWjJT6FGMjm3Bzgl2UEJiNG+7AA8HHhJqPvvL
+ZKagn2vrlGisgXeyKR26bD8q9JGMzt4sPqwlDdfNdpGnABAvEJjKXsUMs9sIQeGG+YAS5bAoLhu
Fhy6mv/MKZmbgRNOvLcxHah8oI8QvZvCcLJuTk4EeRBboNAZXaTloWE9PcsOXf8qxOwaOt4zcdsE
NB4VHrQbsHgFo0V0nIxuYwov/wy5WbsAYMbTxJzEClDjpICQXv/Nl2jvW4WXEmwuoOxof8VI7Tmw
H87kNCfv84EcY6ih4Z4dnxxBqBWI1wAJnP1GztVmeC3k9KTe+tyHxBt+CyEdKOv0ynVm8w0h43iZ
ByKzobAm86jh3c+267I1bdcODcAHrSZIFW+pXUqiF/vizuRRpvKpoLJE7gxKtigUjmki4q6tnZiN
ektjLgyITT7NCgXvmBSXasYHTgRkuEUhxoNCoYBYeRS0cIHY53aMeoa/LCu11Qqg4NqOhMe51w3I
ox/nDwhqdL0KYGLgkWy/n78qKPgySBH4K1At2Sptb4t6USIhbIDimJFJmJWsq2a9zbdGyErUZ9by
9rVL2poyaTluReIMj0MSuDgSasK5Aqhka5FKflrOLYNzFUPcEH0SMu8Q2gEAXk146MwfJdEpADzK
M+QivDBJw41cSp6oiymvJHoSIYP7HYSBTRtQlKNkJFnlxFNlXqA7LedrOt63biQMsmPoWtaHttLY
iCugWQnLlSBeUCAMwREn6DpPaxvHF5dN3ygHLqpDbp9ISRuu+S5hnW3uejmliS5lcyRi2JQ2+wS1
lDXIFVh/H8WlkF+lRKqTl9r3cmXZlkBMmnkRcqlus6IHnGjfhLyhtCHHQJq86/IVG4n2UEdgbXHL
MnSGBpXG5hgjDgvnDB/otqeo88Ji6wqCK6n5wApNciED6WySez5eegoP4nNF5L3ypS19APfLlkq4
XRfaZa3yfdqhPaOLoIDn2VQANh42pCtdsFnOXTC53HqgdsrowEr4sI6/BCECmp20He95n4iRO5BL
BXZCuTvUCPj0IEaNwi+kFuT8BymrXPSVdTlHEbZks0QPCynsMPV56/Wq3ERJ9B6DtUrUPSQNiq9S
Zp38iy+qyAGDVV9Q8aJKeKVZORQl+K9gtXF93UUnbHhOAp8NMpIX6KaDqkHki7u6lgTPggSDg1Y2
1IHQSK8EbYqaT14rSMw7TiUN0txizBydpKl6LcTvs5JkQoV/pkoM5XAFOr56kzq1sy5yJEd+Q4fx
wmZV1KHg7qiqEoU3/JgUEIlIaur3kivLEhJ2sXIO+7DrSAtBQ1bPqihMNDsDKbPORomCL1J8qd2V
OeW6etX5rGg6Sej5m4pVXGiFsbwdCBskaShvbec2HW+pEEkxEw5Exg9Fl/ma6/mKIlFdJ63eeUns
6HRiF1mkFnkiBKqcoScYFFhF3OVnBwqHnA/1FKWJT2maSv0mljKIjoRsG1IqT6FFasHFAcvpooRJ
YkiKhEWj4VtKZ1lCYzUGY3ccM3pF5Vy0zhI6xuS5TSlAMRVRDYP2tzKQW4KGSYUiddFE2TKKGiZ7
AQtBKAHi22Vdt7A9qqBPgtwCNtMrYi6/O40k+Z99kqeC6XSUWKD4IXq1Xtuh0qks69WuwYhOwGGp
uJbf9SKYknA2qmzFuJ0I4oqUrWgzLPIwBmtLxihfVBxBFIF2KkfQemi+/ShI87gGlCwdd+/mqUvt
mDxmAj2MnKzUKdlrE4PxWDrNSU1TYa85aEiRf5s4pnRQtvSXFvQ+DpSPmvbn+SUz0ZkJRd6BagSt
vCz8ySijGmZelLQlupWQ7KmIbevyCmi/8BRu6kV/pTKzeJWXosasI1kVtwV0NMy21SQUmBxTLlYl
usxT/dU18KzzD3OXxUSgA9AKCHsgHCfJjDD8+U284SQtoD5eTVt2JuZqU2fIMDMBOCowhYRtbWhh
9qD/81oqmwlkpyoaEIkE56sAvkhQi7P3ppU+C+KGaWi8Qwh76OVjW6DHuPuUVnlgKozh8Wr725pN
qiIdX+68s+vNxB1T19cglofEFVimH3iEeDbLgwAPOysUwkbr66gjbIbW3NSu5zrGmYknEWRiUNVA
BCCwaAu6Hy0twDUCdkn/PXGRqgIU8b24pmSVms/32wTichBz/WdpGPXNkhYVmEA5OqKRHKlBZQO6
CzL8rtJbzVmIJkQYVdQTCUpaXk1WAJsJJvgwqnOn/T7/kskVvv2SUSTihVIslgK+BHn84SO2aPQy
X9D5VGiblY8OtpmU21Si5G7oo0RJWuKwx9x/DA6MyVpdE+TChvHVuqOqKjQQZ3Ijj1IIWNHbQY5O
kI9nOudUWFhAzD4/lZ25cjQVhJmzibbBT4yC1TtDozeJ10hV1cIto+vF0Pp1avBLNdLqrTYXqk5t
VdT6FBbnElwX465HwY9SuQZ+1UqI46nvbq7nl/4YoFZtk6FLq9K+/RknOeWGRAZgDR5lFpQ6RgsX
+nbC5kVLW4ZAqcyR6tXVgZ1TNpszMlopEcG+kIUwEi4hgrhRcCpUlPUVbWbbT7zhQLrzbzCjhQol
qmhZBj4VYiTJJXyDzPGrrxzcPdCBoKRYQ5QDN2vo66WsuxLh507B1EYRJdw2SMkrqN2OHECTKLjA
u4ax0BBT2iSAvCZox0JDvu4sNZhrSZjaLTISpCAExQNAGBOVi1kmy43NdxaVMMukWDMRbTyf0Kns
Nlrx/5kYDSiTxEjoKa6z+pMdgCns491AD+EyX4Pi9wgxF6JsIeYWkx0KlAcEgd8z9oebaHzybu2P
/FgSUDKE3TBE2RJy9N5o72dPT0xZ88ygWQ1NX3AuCwq+xdaF77l2t7kJHp0NmmmbKJSBF0zDdieL
yaKi8Fp/PsRhBM9GODoaRYpj2eQSkviOAU5ZSEot5TQzCjs7/xeGUCYSQVOIRuaxSK2QuwLfcz7Q
YO5Q4lbK36Q3eH753Ao3tWJ42CNbDRTH0BJ/fwd6oddGiWwDY8kR3APMtVOv+VW7AmsJ1qJIZdC9
1Lx5qq6n5H9I+67dxrVt2S8iwBxeJ6OSJVmm0wthu9vMOfPrb9HA2S1N84o4+6x+WegGNDjzCDWq
IDI77i5ufdLXrux5X9Kzev0V1MqVsZJGVcSA+KY4B9KBkXf9Gn3P0sJdm6AWLgk5YPrBIw7AUk5i
ZQQyaCRVC35BYS1ZNGcWf40GlTcgkUF6DUDI7Zw2ocDn0Pid8wrSa+pwO+Dyo890AzrRBIDNz5Ul
XMjNQGnkP+Z+5YTKXg2g5wqiD4RSwG8DoDEY6PXc5DqyuXvwmJjum3d8+YLDBtWby7klq5JOa99A
JVv7NPRTcQpQRR0PpQLyouLMqoaPukSP/k6p/ghbk4lXFcuXHhCEvyyyRBBFAETldqbFqYuRt8sn
N2xwz0TarotcnEgldIFsJJp0GLL3Tn0q40+g+EkZhN/DUBia9zdMoQ6hfd9ficXU1Q9frgDeZ8Bk
qcNUpVMGePoMkPUtpiGQuuZsgFBUwkmGWtr3rS1saGBx8W4BaYbR09RKmcZ5DNQaWDeT1dQSGPVZ
UkMrY9vIiNgxte5bW7hbkSSD+C38ZXjFtEybUM0p+w7UJ2MklUbWhL4JtP3bfSNLvj+SmgAdAUYP
gsefFqUrj1xoWjViA5CeJAxoqVDEa4sHrsX0NYD0SE/ShPbthqBU05iJDyI+rTJyVTXkVVabpWw7
UjRw7PBQQ4CX7iQAWNaPYw4J3/RBfvZnpEm7VapdbkXTBiwE6BVmel3bxxUZ14DAS6WZmU4Htweq
+DLKfLe7WkmSRI7KlnU7/2PgL3nyEjYiXgAiTh9pCM20/hTU8TaIxUsTdpuI8exyZmd+bQFvSxtd
DZ0SPTLNRxnkhuR/SxMwQWs9tgsPBxxQ4MIEDqlTNHXcfuQ0yQkfi8BNiIfDK+CZ7zt4HMPXYCES
TuAF5+AIfQAACgrm6O98XtkoC/fNtXU6nzr6kPBDNmdyh3rbPvYKSZUXlrEG4RzWaLOt1pQnF8iG
IO+CJZGQm0Z+4ldWOle7ruNkFAAGMiqRPvia6YWeOcYPLHI8YnAAMnDLPqW8yQMPvzLchfcRLBzA
iyDWmAmdqIslktmwDRpm5liqzdfBMvLRThgT1M3AKnRoBjTvG1xqarkxSD3I05hNgyr5rDuUQHYC
Ydv0et7hKouN4bONJ6ImegV0Y9F9+b5dFA8Md2QEQ0bkLNu9aFehicSeOGi6v1aLWbjzZXT3IAUN
tu5Z+ft240HehGmYFPR7SIe/q6AS+KjjlaLWogngCOBLA40E6bBbE1XjRVrV4QCmhNHI5Gju8Jy4
K1O8EGQhb/jPCLWmUE1tGxnpOnT+VQYPltNwm9p4smXdsCar2GcbaW/1sg6dDGyoxsYVUF6CLbvL
DqG1lt1a3t/QA0eXHfQKwBh2O2RU1TveVwrW9RXxK2pDk683VR+bTPINcVy5tyLmbxta0CAi2SpK
ZSEOk3Hf8WCCRmntF2xCybMhEqaSdfuBIUP7GhK2ZXVWJnECyPREkHQiQcZZeTARpnhOotP9tVgq
78kiKEnRwYUiKp6529G3yZSqWYC18KJLK78WSNbb7bPq60EAoQbxIqAsJNYspDntOoCYg9G0RwF8
Svc/Y74yKb8RaE4Eo9BKYdFFNF+5V68fHJ1CDhOZdXmZCOypfK40I9zUgSFC+nRcQW/Pe/i3MWQy
BXEm9KO5zBS1nsQeGXyXUwHVxzkSRCTIVyLseQ/fM0I9EmNZ8kPUwYhW24P8DNZ5Du9693p/3pb8
Lkzcf8ZCP5hxV9a8yDDYP6OiK9pb0z2n0S4Izqp0SAazgw/Gbe7bXJy+2ccToCCK0j81snxQOCTH
A86F4J720PkrP/8jSPJr5v79Pj2kJi7RS8DmvCv4vjySmhXDM8sqBW/5rJxkJPSnbCRZlE0fXF+l
FwZyCiJBbSYrjQgZAlQfNOTviehD3tvqxyIxI8kD2WevIbNjZm2s7Qdw2eEFizj4xl7TIlaeoNYq
EVYtoZddeGCcNNOeif8MadK+B6jF92SoJrwISFZOPlF7dA/p2dRoPKjhxjgiYd1zmc1JXd/oBeJX
EOozyLHoWZFKR7aDc2KmQiI+51ymisYI5lgwa0thk9siO3ZonJHFFICFknmt+moYrPtrtrxPriaV
uuTqLk811FyR72lqZLYUB8ROSHhO+hhAAeG+saVcDPLX/9khP5H31Wlme2EsmS7i3GrPGVYNRYlk
M1mho/61eL05To9QX34Y9yq40YJd+xShPWLlC5acpOsvmK/dqy9oWRENvuW8R9mTykBmF7WooyTs
y8QsphPKb0PhqJlqJJXFlq+irBmdnBmidx4DK25ArKCetGStpXvp2bv+qDnQuPqoIJdQ7ZRxJSS1
iZuHnfTEe+FXIUZLT/i1GeoJH+sG1dsCZkBYHgl7JTA7zRaQxEzrlaO66K4DlCbOfTfghKMDMW2a
5YQ5LLREJChqoWCwQ08GBApS3KgR8LTsXnQCwjvJNjr3n1B9Ledixmp+fSHtgA337zuomY2LIMvR
l865aWc0pwaylTt1n03ERFH55f7WWsrlzxBH1E5mdspfootskAztmGecy0LL1UaTJNehHGZoZ/91
633VxwJ6FhdnxehSyHFtlFpTbyrTcZRzzg02cMtqksnzFFdAoxjqsXOrwkrWFDQWHzABEh3KjKb+
Bdjm/cCDfHDBIaHKb/PMaGuTD1ae/cUTcWWDcj58v6jTgoMN6JmyZzkz2czNEdeSca09bfHRgqYP
nisEbOhWuj17WLNMqtEK6qqJ7SWfkrxj8xW3Yn73fr1bqjCrwMJ7/gUEbvKpFwbEi26emyW0C9AA
5e8LmbAnadiEazSea9aoqRsDv02EHNYqzx4Abj96c4YtRq93sZLUW7xPrsY1L+LVtcVOTezzHSyp
idHABw5OZWR23SfaDu/v8qXdAByfAn94RgrRoFO+Gv2ggd/kht+xD0LEJgSk7y1nwQQu/zfv4bUt
alA5kq591la8Ox1ZeBNaSBjuS0D/lpbr+bHaFmsJu6UNeG1wXs+rWZTbUFJGDQZjNFhEmSNIr8nf
+/O3tCWuTNDZUHUCz4TgwUQL+lZz2r93u+xZ5YxgJQGyGDFdG6KciaIHo5rkw5BUgg/IV/VgevbA
PF99TFgzkJAP4qW9lEFLhlDe3B/koidzbZwKFdQh97skz3g30CDJZWDxoCfOocByBjhlTVZ0daiU
I+GBBqnueAy1rqyk0fNk4xcnpt4W+zB/nNhBTxorbJ16VSd2eb/M9BZg1oBYxPzvV/tFrMUy5ZOa
d1MIOM7pHUMF8afoVMVxeEosKQNOzDfVwgAMSbamVcztUtZTEcApAgH1HxWgW/t8nTMezigycY1e
NZcMrBHGoEumkG+5yGblfS1uBtHQTlq4EjktFWbAOfPPNHVUGH6smgYRqyt9WbEjWdMGx7PaQxwJ
JI4WNOwzvdRjsBJtlLPogBAo2fI7niU8/jA2Y4v7SQdwsrHv77ylB/HfZwGIejsjkQRVDdQ9IH4A
BT5k9tFhcN/A0vlFGwmA1ACbzoiTWwM+UxaD11ec2yO1aheB0RcE3ez+E7KuKw7yUtMZ+s3QMTin
YdArRd1/Yw6GAF8c4Isa3KdngFp1i+LkeVY0+t8PCo8HCr+gzpAVmv1xGKsk9nuOcwFq6uPO8bTc
GPja7LvYqKqSAH8I7pAVo4vZdPTDSAKKriz3S+yj8BS2GwsV0TeI7ifAEEezPknPHnC7ZnzZ5bs1
334JniyjPqAgJSwAvEtXEztB6KYRQMGZQbzaH3o7UUhp6b4hPt6f0EUHFJVmMAYjmGWR/L/dJuVQ
xUCXexykjt975i+jbHr/j1xvMrOwq0jnA4NlzarSw7eo35XcyiO9tEmvrc+n5OpeYsR61Lx8ti7v
WgSvH6X/Equbyj9KSAuvthovXENoj0NeCK3eSP/STPdDWOOfxpAHNVw86TyE0TRSTq9CZqKDAxB0
JIrM6pDFTvpVl+ZFTEyQ3QIJ7kgbaEgO/nfmzyzYb/fXYOGrZuVidMagGgLoL/UA1hO4nvK5n01D
FD+VIdjb1yr6Syf0xgb1zrVj2sl8BhtMLVo9k1oiI+7l2u1bZ6gOkX8YGCOoVL3Ieysvj1z1f/4C
6u2D5AffTjEgFfmIildnVxMi9Vo0B3hnHLNrPH/XlYDdew2p+8EStXRT1ivwu8WZBs8CqAUUEbEI
td1AxlMP7cCO7ih074On6EwUrSzmAjszdKivbFCutKrkhVJOmOnRHu1oH2yCTW2+Q+UOf+yGDI/I
Lm1+KKi3l5aspYCXCg4wjzomcDE/J+v2RAEZDL3yAdgNiCZ9+ujaY3RQLjqxbgMz4s5sTeAScAL7
vCb/tfCgXRumC31jAwiQrAGy0kJ1Xn5Q2o8+e03klYrCmhXqrKj5lPddhV3UpGGqa2V7qlPVmSLk
3NiWse4fzP/PZAK3zmkAG0G17XYyi+B/JrPVG+NwOGZWbYfmRB4JZhMU5u0GhFjnP2sUlkvbFIEf
AG9owZ9lnW/NRgMrjaDrAmRF3sb+Iw/8+/2B/Vx0VHSJmOg/FmjnnhOGqEJWC1VZ0o+6eoAmLxoh
j0/YnNBUftYO2mHQG/KV6gP2LUjkDd4cNuBwR13l7wthto0t6ZyO9LrOCKRfS+AvsSPcfB+1zEzS
SH4W4vuA40R+EVm/xIqs3M4P3smb9b7MB7DBxVZlp1ZiIn+L5jrGynQ4HfdnauklvvkSagukaq8B
UTOhi8Z3RB3MHO/oyj1MD2P032y26zWhLkhZqTg0nKMQnGLI9TzpGLK6CYyOAO8Fim+QasNL7Hdg
hFnxcH6cwXv7Yd6RV+9wjNsk1eQf2+9PE2yDZIkEm5TA7SBY9IGcvlqrMDvSOH/3L6DuImilzPTk
4Bv1bhWAtvhcoYLDcXPlHgyE1PeIYi0IXjDN7dYV+jCc/KwaffUgCpeU4wygM1qVxCCy3Kys9kKm
F0Jr/+xS3hB0cFq1SWCXt6Gi+Fr/9TSCPl/H+D/ama+5q/nuwl7o/Rh2YtJY7NaQJtAb9uTPipml
21IBcQFYDRUU8mlasg4iHnwp9yzMSF9HKOjZUMxjI2N6Rh8YlJ+9h5Voa/G4XFukBjahZUrgelgs
i1Mmoe9F1PsE6UR05Hf74KBJD94aIG0phlfh0aHTgUfTOuqOt5PJsKJcigNQtofOQOrvPYRG4UaT
SYuGFXNlRpc2yLUtKtIJkRdW+XhE2NaSw2uvokNfmQ6GuSobvsD+j2gDI+JVnAIO3srtqNRg9LSy
5wDfZ1W9tUtlr+EUctt0Y5PHWTPXqi39Ozuo4PWwzzvh6Vl8eNaMvMZVuLaq83Gjrweo0YBLBcRs
QAXRwWo9TRknYtSH6NU/Kzq31Rt71vD9xuFf2bTCQoYQA/9njLr7eyXxer+al3M3WZ/v1ntr97a6
tbB1Hx81vSPJ7vT013wxP0r9pbIHN9GdxNQM/7Ieby7h+1V8CztLXKuSRIMk+kGNE41BLaDpxGw3
xqlRaYmKNZ/Qd4imja3Et4GhTUN+ZBl/5nkZlV2cyflzKGfsRkJpzo7YSXno8nDuNyt6Gz1WyrHG
fyRsfW3lBlt0WVQV7D1ospXgt1A3GDOFQTEx3pxXMDxbYYkIZWHWiBwDb6O2Oeef34wBsYpNS1R9
De6ytHSqBtwDKjiAe9A4/jIr1KDPkYGvJ3PiPgXuaWSsgBTSuPJgrRmaN+zV/alGqRB4SPa7neK+
i22hh925wIQWa7zSi+789ZCo+YxkIceQkEZRMgK5QPgjLWq/ZvUWqERCFx+UMkl8UneFzjDkj/O8
ct8snbyZgHeumYAMlV7OFG2FfpLCfFH5eqIcJOGvGIHBOwzRYPf9w6CMVruuRMWR1MWW881YnJ7u
f8TinkJ+YO67BegefeK3s91khZeoccO5mW/P+gfax0tt2Q3kZsCX6r89bLdn5Q23Drcm2MQtPGAg
UQd3FECpuA5pT1hNGUGZKqAH221MoNpd9+Y0Yr5BquOchVNLVty9peWGOJSCtMs86ejPvR3qEKuJ
GM7zvRPQLD2Ql+p7Fk6CrANBKSTTNaPcZbqweXac+5M8+/TUFashSYdAY2a+Q7/WreFywP0jVDxQ
qL2lZe+l/9X0+wQKO2jdECIDZCgrMcA8knsGqSMk8Rk6JpFoc6MvLj8oXGXI6hrab+GYItDmWLBm
oqMZF9LtoFIexF95CRtpdxg7c9LDCZDXFQKDJdDRjRVqe4pyXhdBCCtTrfvbY3iOHdYEmd0Xr/nQ
BZIdvIlO2j+zhbmyXZYyg3MmASk6AKd5PBO3AwzlQAy1DretmkGNQ71o3D5PzRRdoBkph9aomJIM
f8EnPTJ6UrtrOooLQ8flAMKnuXUKXitN3hAWIpd2U8MDPMqfla8ZihGbNqc8sK9eSBygEGrTM6fT
/b26oAtza5Za10kMmAxUrbybVWd59A0+A6ruoFlq71QdUUGVXyiWZuAT0uBDemSR55AMcd89azHY
Y1e8k993BD6GR186xo9COq2u1vl9HSOW5eH+bUIS7FYKsQuxyO3vUwcFKXShT1ootwEvSWRlI4aB
jtSiLk27rLqIMvTi6oMWGeW4yadD063tsd8H9dY+NdlIQgxdOo+PH0n+Mpxq6cmLDS99jL2P6SOW
j0qvK39y0MwAwHp/oRdc61vb1NEqlLETSgljTxK0gFtdXRAmPw0vZe1UAEqbYr1WSpgd6NtrCRZF
QPRQuQCIke7La/lmjCWwe7lC3CSAa7JdqhClTdCbqwDVdIk9nr20ddgZZTdNkt5ngQRJ+wqkLkQs
WWALu1QSRmso1XA3pXFRgPO5Hz7jqR8/cjad/uSKX6bm/Yn6fdHdfjUVFkxgR+A1GQihSgzAlSk7
AoDbcbCThlqP1GTF2sKOQD/MDNydwZ6/SEQ4rinUHH14bii9iOVGjZ7S1ro/oN/PEdQEIZEIsPRM
HUL32LWJ2gvZ2M0YGGhc1Yk+lvWGCWJDKZ6FxOiTVM/ztRTIb2cH6S6gV2emcnT80FKtitZqbSuK
AInEVQQinuRj6AJmxXVc8ClghUdNBdQo4PT7iT+ufMesF1PfCwPelWvg+5NtXZFQPLQBNCISz+q6
MiJ1NRlqa4Xpa5XYbXpOwZ8nRV9r9E0LxRd8iiBI4GlERhr9ILfPh1/HrRx3Ke96h+IJDHqGZIJY
udjVhqmSycxEIqz4cgslaJicId9oiMOjQacEmEAdW1ZCqW485wR8zlBkFA3uYdAfYkP6L/w3ZKHR
6z8T7XMg/qHOBYImRQn7BCAC6AqYgDEWf9gPXk91EHRwkBcm7auMv3zsXyL7/gZeiNxQjcTMAnEE
kjN0oN/ObTjKjMfA+XCDnKCOBT5Cx9s0OwVUdtCqa8zt33ID3L2L0HFz3/TCFXZtmVbMQsdvmvh8
IbhcF+tMYbOg8OsB3TQn8MqtUeKsjZOnXBCGn/qcYTBO9rswygfB2PjbVEejsXesTBGdhx4SiI0d
B6Rcq6ctHqWrOf4JHK6OUqNOYurFsF2A9oW0dmb4OwHtnDobmDoDXpYd5ldPX/6LlM/N4tLecgMP
vo0VGFYKI/4Q9eQoDXtJZ5/gYCRrmvVLryDyStDOQWoQfYgKtZWyBsk1VRuAUBl2Q6d3GvnjS1ah
GQBH98HHVK9BYpYu+CuDNPEoP3EaROo7PLtA8IOahQd3iyHvwZ4gbfv9h/eyTRCDrEXva1apnYRE
99CUA6yC3IzN9LoF1fl/NTIwksgI56ByTl/xTM+3TRwJwNvwzw0jbgRuMhowSEq8WwpEZTYpq75z
2Xftgb7J4iOH8Zy+XnkC5vWifAwJPY6AeOIV5UDLfXs1JEGcF2yYCW6vD5vks934FuZzzXeaKwN3
rNCLWICzCb2msDLL5onvg9Ha3Hv5mm9Qxl9L4C8QX+C9R+A6MyiAZJkO0b2ACdIAfIDAzg7WaxNa
cr8dRjSf6GfG4VDlNmNSGDl6/p7kFW9k4bq7MT37RleXwFBPUpxLMB2j7UbTw/AkbD2IhH6usv4u
PV43pqjnJKo4NmEEmNoB8nE+K5cc/p8ufqGquQrBWDgN6BxBcCXLM4LwB618NayWl/1cE3IBtODZ
E69bqQNSx9pgLTN/w/oZ99+MpUjuxtz8OVfmRmH0lNHD0AyI+h6UV9+sM93bs8f24kiG9ORMlxWL
i/tTnKHWgLawwLLeWpRUrizirBWgUBKRftsJJq8eos/wDOIeIp666pGd9nW2qpW1uF+g8oSWRzQc
gxL01m4LORquj3veNUCYOSGKiPQHsH25/QU5nfPaOi7gv+b0ES5oSJmDelykwrdGjdsxaApgPlKz
YI1Y0702NBI2QX9hbPqJaqD5F3OwL4qQ9EVOAuHMKfCNgt7sRpdLdsG0TUBiXedOA3xGsY956F5c
ek4XK11+FyDwNRps9ydBiWNNKWjxXHMoAGhzBRoJaGqyggKA5l5qefcZpGmkczax3jks7i0EX+Cm
zR75nVErSOWCRun+/lhg9cHEXZmmD1tfSnHq4zkYzzzE5iujMbxzZ2hEConwwlam+Ya0mC6G5O3N
fugO0I5bozNYPPDw0XkUr9DTBq/9dq8MPhquNB4vr0Ag5ejnuseBeBe9muf+vwiz53DgP6aomZa9
EBDeCaaeDeNV3JY+iRnCHVj4To4jrgBRFjQiMblI+Gmz0hlCHcoaEmOKX8V49aTX+oN9VnaD0T0J
D7H5pOj2ngNxUECCc+VeLoLrVtCJfMmcPVTLt5czZEjvr/RCAuXmW6iFVoYRVyqjAimNJlAQcVkS
mocqcS2ZsHTuQTEKggXA2qDuRRWROqlU4lGdBLeRHiONpJntmwO8tswMY/f+iJacYpBR/rNFuTIj
M/AemPVweRvoW9EuUEj/DF3GHK199gHp+a1T6N/6itWltNiNVepG7VCIqKOeF9w5Ow8G2b23lbfd
E4QHTuZ+X0Fn8mOa9MCR9PrP/QEvPVZgMULALoPIAGjX23MSek02tbGMIEDVu84n/SXq3+6bWNol
IGNArpEHKkX6iWWvHqhqCsFmV2NwyQi8rAbG3HYfpdtgJZu30O41RxSgUEHKeE4AUbuRb3xVSRkM
pUen1/jsv6Ct91SDhqNzCBTGv7BBEa1+QaWTMT+FmgSjza3Mprw0ndffQDmItSQGoGRUBTeXQDtJ
+LhOJDsTJu1FK4PSbeJ8BP2hpPyVPU1ujbz10MktMoFyGPwJbXpa2TWp2fQjyA3LpBwFIsVwMohc
xOwnn4rAzOQd6j2kLJla0gUfjI1o8fAy9MRyUYIUki9lXwma+BJL9lLFrJj2c0I3yMMYtAXUsKup
fQNUvt1M3NCWRqoxkqvwtfwE1trkxOdVh2xCwxelDhrYMteFTBbgUQBs5OP/g/EtypUKaUyuKBxG
TGv0pSsasOBBpB5iSUicIlEmJyhk/w8voRyrt6IEdv2syTgypV2zVTOe2SQFCBtJwhVKpxd80mZo
ZU/Y3swqtEgStPkD1ZwF1Qeb9BVL5L5vPR1NtPFniqmqyayl1pH7u3Txxfi3dBAbuT0Jfdih6RLK
GG70VKrAH0sXDYyZfE6YTbDzTM23/GAlV7ZQBbjesnAXb22OqlyPGaqhbrCX9eByjAz/zNkcOBsS
M7GllYO4UI6DORR30dyM0/4LzI9u0UyLMg+70wz2RmcdIFdTAjOUk1fpCN67j7wAW6ghJ7rO5Lax
8losj1ZG2hHljplagzockhh6ozykoit2Rsecp/wcP4vo4akIu8GeUgTQVNWHdngY12Br8y/TEZXw
zzL9gvg5nxaTFIqu9soXekyEyubzfd7ZdXdacQcWbwD4FmBpxp0q0egLtGuCg3bIRMTCr9p4aDvU
81cKC8s33ZUN8XbbpMXIhxILG5V12IH4A0xRgfH417P8fQfhn61z+XaUzbO6GpouDg5oRpED3BkR
4/zvV1c5I0zMyPmT6O5CmLl/AGfH5dcaXf025bG1yOoqwvzbo2tu3QDYvPu/v3zArwxQnpMiDRFo
amBAjRzPDoD5e807VNtEVNqUgkzCOW9louX7vllx2n68zXtjo56mErStaVHCdG4eDu9HC0Aq0peA
4oBjcr8vNw8PW54YFyUikFC/P+xFb3xGoP7PmlGnbvCjIvIDVpw7Ag7j9zviESKa6N3ZPCY7u/h+
eUufHrYuwB1nR4Ai8H3zy4f+n3kaMMpwBSv0EYbevXL74xwAeAYERMfjpQEw0Y5WdtGiPQRs8PsR
ngL/Tk31AFJrjgtxpcYAIh4g6SAZjTk+bcGB88dbY/Fc8kyvjVFzqw195E+jJLhQRY+3ip48Otzb
ygTObwC9d7B2uFFAx4S0O3Uusi72G69NRPeAzOGOtXTn/MdZUzL+yXv+sgLsDbJbHFw1lvZAcS5U
ScENGVa69219liTz8C58arvj5q0zg0e1Mh508CS7nRsbKxmFJQ8RGLyZ3ApKs/iC22slUdpUgJia
6EbyZzl+jPlTynyMvHl/JhewqvDrr8xQY2QEIUvkWsDt9TrfmoHenSKAmUry+QS1bZwHkZA9c1ZJ
v9cbXY5BWRpCqYWBggsY21oUA+5/0OLuAWwDwFEOYAf6PSwCvmT5URFd9p05Jr0tt5ucN9DcIK+U
3ZcNyRA20xA2Ynlv51fhwUOdq4HkNoYqW8In6zlZZnaxU6wRsAnC0m5FSWrmRJPQfEx5UYzvM0Wa
wlRu1hAiYi6TNQl6snk/QG6puKCf9q8/l1ESwp2TbxP87E8gUE1PaBgODRA6uveneKnQgFIwOIoU
AVlb8KbdDt1LGY3zA2wt49Drh2qfE1Tc9eol2aV7aRvI0ARfO7ELAtHYxVc2qedZlZBUbRLYhKOB
7Aeoscg73piLhW1G7C+yN5tSN52ZePdsPK8MeGkB0A8EZAmASEC2UtdF3YgzCQHuW+ZSJJolJK9q
8CiAwmfITHCSRUMBMnYb7heD3b2WH198Y6+tU2+sGHZTLqrjPPSDUZ20F4VFVy5RI/0bnIfOyljn
zURfWvAK5BnCi9Q1naGbVG/gmFAW3RSdKs0GGpOVngWKEUcdWrZVY4iMJvi6b3TxLb82SvlAbThm
dQH3Fj7786t3AMqKHI412fztT6fTS77fC/qD7jj689p1seAgoZ0fpXv47+BAk6lTHJeRF8l1Krn8
N/hD+t5uDfDIDGvyrfP3U5N6Y4Y6MbnoJ3EDZQJkW6bCniIVc8qEkT560Fi5P5dL2RagruHJguIP
LMR0yO5DcVCaulJykYskM0/uo32y9YoEs77ibuVozMfuZmB43GAN5wLiJnhkqFcmntiyTyS/dzM1
8Y2gxcDaPmhXXpnfidfZDCTsIPgwP6d0q1gvqZlU+WrnDsf4gTMEJz0gLf4XVFp2qEuHl8YUjdrQ
uvPK8LRfp4EyTJ09KZSiDGQzvevLD161Yy7NRkg3YWABcNo1Hwr/Jx31QJf36IfJrTiwPrWPRDSh
55xob3wNYkcjfYRu9KF0x3YThy+gjkh4PdkHduWRukPjRG2gtsCY/lN+zBO922suF72oqR4YEIms
kuNQ2FKp1yGoupziIpenimtIhd4xhkRO9gFdwXOtWT6POFd0CnTgbkPgM6N9yhk9b6R6jPIhZH18
IqlmLwApwjeQNx3mxvpDKaUEPTuogzfMC4hGkBcQzeAgfkb1atf5fJR+bZWrNZwf1Ks4R/NC1IlV
pXMl9No/Q+ZUaECCvedAtIePUc4SY9aBuaYt9+uZ/llAERqcqFGDepN+N+Jg7JR5ATkrOCrIVXnQ
VF25M9dsULdXl6PuDs2J3t2JNhrTih2/dqaXt+G/UVAPEOhdR7X0ccwgUWBkRwh/dc8xtggpd97H
yv3x666iZoza8v1YZlLHzbYI+vik3BESUzo/eKQgnF5a/Y7TL9r/WnBrNgp0CmJgOG/gub/dHOko
l3XDxjDa1K3VeklCRi4ezLzfVCnAQEMDldqAXSOT+l3o+7EL/xXtp0CNitTEpnmUQqkTSxdF7+yE
VjIejSoPWcjNUN+aJQLYIAdb/hPy++Ive6xUA2ISRGxP9yf9Vy6F+gxqzgFpHDM2i/q5EJ9ZDCrU
FYbsmSHqOeUxVdZ0pn/qpb8OI4o4/zNu6jBGUj6JQ4P5FkurCYikoWQbRptKNJqvXCLKBNmIHHRs
unyCtHu6iRUn/+L+dlA/Q4htsn84APzyl/uzsLoaVOhXB2GbKxDfwdbLEyduHyVODz794knTU2j+
bNrXPtzHmBLoZslGzOzC8fH+J/yO7LESCogT4OpBrgXF1duNCIkuiBEVUu/W8i6UkSM+ZSdN0Bso
hRdvkpeRwZEykmxKCYoa6OaIiPbIhS+DYI3Qu0JfJvpSJORyeyJEttAfZHEjrUJglq7S+R2cySXh
hNPZ/xHVMZHPZHxkReRtNGAB5XMmbuTG9gc7Cbex9F5rJ0m43J+d34kAGAU7wUxiISiQa6MWSEBU
WTMy1AcDXNzhYz0N+jSAdLwMT5HwPsgs2Ha2FW9x0E5noG4la+9VuwJKpUMB9B9ClUJFGx20SFmE
t9TejRlPqaUW/U+vov2KHaJGRH1DYGnndmqHrQ4Q2ejEFjo0Dt4jQE+GfMiA8kDdHn/uT8h8PVwd
o1+fQs0HA7QXgPYT67JAnAtxT2L2AThrL10ZMx0D0IY46n4UwI7QxQwMVSAfDLk/g3dSy4KAds6U
KslqUj3dCS3Ey5v3sc2s+6Okbqdfxiknzw+nTsxrlnWb/Cn/8NLLxG7Dzgk5g2ssmVlJrlGv6S9r
lEvOsYzaMCOWN0YxR34K+x5iSa2RVscU+l/3R7Y6r9RxhwIVO+QSOiSzDWv6tVWyTgbRPHDhRHqD
29+RzGGV+eJntehtA7wFOA84GTQmPwH/lSvEhdWoTDxWE+XQTrUhymNFoLqGRgiAkdznGvnM4ihn
tiFcFZBbAgLz9lJrIxaEpUDJu5FoSokuNU600QSnHE9wIoPku9bsCi8u532tTO/SWiLHzCJtCKIY
QGtvDU9xqUC7GJ1hQht4z3I79vbAo6IGLTOeCGkwvo9hlz5DRzPacKwyOikzokMuyd/SqfqOubS3
a0XMzwlgascp53MTV8NHMUa5c/9Llw4yCuFoMhJ4WdRoGPKQskGeePjQsLba/8fcly3HjWPb/kpF
vbMOOJM3TnfE5ZBzarIsS35ByLLMGZwAkODX35XqOlUyj5nZracbFVFRtkoAMW1s7L32WrgNU31d
R6bHwvPdzMNlb5v75GkAQeJAGH7+upaS9gPSGeDq7CLkicL8BgSaN9WtE+ffhzWHuIEW2/HBXWVb
ez1E1ZasWqTKwDt6W0T+FlIV8NezlXbBjr290+Y78v13zXdIrRvUNPFdrvHqVOVGrnifxSPCOkny
1R3wjDFZ+Kf1/K+X8f8kr/XNv9rv//nf+PMLtAu7DBxvsz/+8/+KnnfPZfbMfgtE9/osfqt//PaJ
P/Os59lL/9+nxv765X/+/Ee09Wdf0TN//ukPMbj6uboVr526e+1Fyd++Al91+j//3R/+9vrWyr1q
Xv/x+0stGD+1lkBp7/c/f7T9/o/f9ZMe9n+9b//PH149V/i9qyx57TI44f9q7K/feH3uOX7Z+gPq
a9DPBIcSyBJxn/3+2/B6+omBH4DFCW943LaQXzgdalZ3PMUvmX8gvolso446QNBWnZyYvhanH1l/
QOcQmENozp8q5+Ag/P4/X/bTevy9Pr8xUd3UGeP9P35HNu+nCw51dybiXci5oT+cP1Ti/XyAXbCU
WbkA/yD0K5txrciYg1PZqIm/nUqivKvGBTVEMMqsSI+CuxwbhZddv80TFOuGXeMwJxwNp7t3BQOJ
fVMMyXDt13aaBJqdtQZwRKIl3q7hOgMOBTJxRgmGA6MgZqT3zYQnTkW0bFUYbpdvXGXldtiQvHaO
FusHcFcntXbSqaKDE5wyv2Ps6ymiEKOmo6oebPDWiGdMXQAQ3Rfm0bJT7euE+Bb00sVA8L4Bdd/R
6v3ka5FnMPpmZSgZMgflrEFdWXRAyW4BKE7hgUd8Y2k8hXNeDNUU5tTIM+itgFQ9QgqWt8AMuAMP
eJa25sqUTg1BUpI1ONJt4aiNxazy0XcL48pKrVqPeVIm1x1ohp9T+FyPdcK97w01/C7slQ3FsrTr
ZREoIXTnkRro8kuitxwigNYwVkdllH61A9NWKQNWG9SNBPDS3tYqmao/mVPu8GhqpsGIC3fyIbnY
uB78dpkC5p+DV+GhrntT/2TXqZiOdg7JGN+h3ojV0wAkAOWxAM6upW2P4mhKyq2Rg4sBmpFGsTcc
E/jyGrxAjyyhqMxofRQa94EcGX2o01yC08gHAnbT07SDjKrT5mbcZn37rVOsBmSh9dwXwGNpGiJU
bz0Mlc2fSMY1O9YRJlsLeDZtmDbMe+lpDcWFfMiGHhRFhT2ERK9qK2AeZOUCz0u6fW7bwLbruFvs
VZc7kMAprOxEQKMc6QbY/KYbjjo+a233ziiDrhX9hgOk/z2VWgbq5yHL9jrt0zsNNukHIIufIQPS
FEHaQ+ILHIBeA+mH3Ms+iaGGRrIJEutVWeojyFamDpIMDrR2vkAap4COrUXwQHeVbd8JS+aACOaC
QKI2LacmkKUD3UxwKfagSB6r8XEEDISEYyvYi8HhLYcexGdBaebY021bOja+DVm3amWYNZyDksmp
CMHO0b2mRkVf6FCx61MN67eMTHm58r0iAe20gKJo0OM+0wK3dF2J4Iruxoq1NIvyvK2+UEJFE2QK
aNpAjCDatjS7uZamLRIAYDoEtQtZezwiHcU96KUt1G5SI8vrncE7E1XdxICWbmL35hAQOihw82WT
Pj2CCo6+QA7UctdNVRtsb3siQbkXXlP9J1z3Vhq51M9ATM2N4kbPbeMOnkFx0LUJ4Yy0K8j3Fvmq
aZVkwDMgNJZ7j7mdOLfc4f5j7boo4pSN7mbbujR5vU1R9XTdljVBTrI0qIVz5+agEONe8mr0CjJg
dtd6BD8cJqRnW09VgW3WQM/QcSw/D2mS+rBk6SQ+53WZPIn8tEh+mWdWoHWkw/tSTBKFhF1iP7mD
AkHWoLf0MTW9FnZKT9qjj8r3z8RAjzF1c/UwqcFMryVEvB1sSEcUd91odTQyUXiLGkFvAmmNkbZI
ShkOtF+SzhkRWsmHToWiRYw4MrWywsmCFCeBHLeFegOfVljVQiBqAtEGYaKoxB+tKmI1b0C7zRIQ
cSZ1cRqhn2l1pFm1BFtMKbNjrxmmFdQIuxSBPnkNjbzOpM5KuZp80ogLH8tqDREMg9bIQGsNSJvz
MTOnoBSeQphSJHxEiWXvXJc9G771Hu/2DSBVZZD4NkMQUTWQHeoh9XJHfTXpsTNC1DYYptTR42ac
ZB3JImVd1ODkscA0J8htUEvAk1COlw+x60Jm9JqmJN12xUl+Y4I+zV3WAtIUjHQSK2a0MM6thQvI
UyXCIlBz7asjnRxW73lV5lXQqjzBQxzXkIBUKbQLVx6tuB8DqMW+Zl6LjSEyYEdC3vruXU81CuGF
xkmdCKxGOsHWHrOnLIMSSdj1DOpOiKln98gWcKCLKRgxaWVAmb5IPBu+kAX6eICOJ0ICXB4CXI6t
YXvBSbkjwWkttTYqkzrrgzo3qoesTymLXE5sPWjxLxWSkTQPRlb7WtiJAhtQZoSlgHJV9lPK0wJv
1hoHtXNykNS3epMi5gZdhe+jn5H2BNHKn5AJcwjbWkNvD8MDdSpi4J2ddvr3gVfsSkxTBnFhfXK3
dl9Uck0zo/iRw+u+skcHeQ4tm55KYXQvqQajGKq6dr7rvdBoAIgmeRihN6UCEwrDP6zETtfj5Nb7
Up+mr5luiKNP9RagbFqbftC0eVdHbVtmBfjBa/1O8Un/4thARkC4pi78YMBvP9LWhFIB5F+gIZlp
049C43KHMhDAMrvM4uuhzCcRptL1ry2jykBsDiSCHcjOaAG9g9gPCqZSqW9t4WLPiKFwYCNxaPDM
FoM0cVCkc18kGinCoqMuGEmQVGlXVp40IrLGboDOIwB/x7Rs05d+1AovGNvGtEK7LJV3m5iTjnJa
oBvMq57zJgkB5RsUVH9yVvk6LnuZmc+FTzhC/uPEdbEfjKQab6apsscmMJxBeIfER3nZwUlAjY8r
BkLo7N4pM15Eg5db2AOFO9KNKGBYhsBPKqJvlWaX5LZTqK4NXasrqwjpD59FwI02R69uvXIPpWyn
Qywu118AFRyG77pSSXvAQ6XUIljhigZj6QM/r4aCmqffVOCdV6n5LSm1fAhNCGb1FKbIojxqRUZp
NI2c0G0vlEi/OBNqfuJe61l+z5VEbUFJcwIcTzYkThY4sPQ6oB4KE+NzQ2HZp17Sr6gJ7c2YDAyy
37WoQbEXSL+UCIvWbQnZ7VVn25K8tgXMWICXnUHWysm1YYokoARgmba9yvIOfsap+sH9kRRXPQxE
t+Jm5XXHrEjq7khJkeO54xf6ZMcVnIwRAr2EkXKVDo1w9wnKlhJomSd1cjCkVSbf6k6DsEjKR4Jl
ym0IRmUWxYcaqaDDZqTCMqH8Nyam9V2MXJS7pJCquHHBxTmFHTxqbc36lpMdbRTwmkRh727KVmsd
BAWmokSuYqrN0JycTH/oyWRk6wSvW+ixZZk9fvZkzryA2fYAqvzcaFv3yQc16uNIgX5eV56gP4iA
CvOaFbmjYCUKqLBXlBCIH0/YzBGXFeI3XitdvmGooFZbzHkhQkUkUspOl7f8OofhQQVEbohXDZ70
0QNr4leXKeKudE8V2Urv+t5YQ9QMpKgDy5gRTq5Op7C2nZNS9uRmHiZN1leN12tmrIROIPjs2Ely
0DAwcOJopq6gh2RAaqNr3PYbbEImVrbsPWx1naDwOzEH6V1zV+CY6x6IymML/kcLt00kJu54oxWx
43jkB6gmCjjxfsbgiBdTC+VxYbQGHv9pQSPwrUK3I1OSl2s4CQh4t/aI80Z9G1avwb352fIzH/9p
Wu19bcGtXgnlcjvshsFCrSzVRydu3Cy/azqV/mCGkxdhKR0BxrbRUnveUMjh9fCteVQz1wL9Ytef
ovrg4PKDzq8cD/riCaa4c0n6BaAqtwkFdMhJyM0ur0JmC8SaZVuQ9MYUXSK2zK6zEX6uEvUeMjOo
TVYpkO3hNGig/fZBtuOGBQMwK5BCFOwIPlcHwY7Sa4194deqxORBDz6WwpVZmNf6oEUawSoEbuoU
dmzVk5eGBRorIyLalIbc6oo+yBuFqBSoFRQY5/J0gPR57w8vUptKuNN9Wr8mTVb6wCKwNv/WlI2l
uqhNoMgaqz5rpmhy9L6ewrZ2pSeAcOZOhwC/5GJENN92G12u8P7w7TJy7QQY44CNpgYRFWVy1Ae3
vfQ/O7hE6aoozIzcpZ2i9q3dWSZ4sxvZYEpDi+UmODWA3jLhIHRNxad/BU/+o3DBMXvp6r7+wX+O
BPwcY/jndfPKPvHu9ZUfn5v5//lTROH/jxACspPnQgg3KQRLUfDEXvv3YYS33/ozjGA4f4BJHOEl
RAs81MUihPuvMAJAwX/4wLkhJoCiKxR+44X/ZxjBIH+c2IwRSrehv4b/510UAYpRCD0gZmdZCLPj
2f8fRBF+DgJqBlz+E33AXDdy4BpthF1Nh9EZ4K+ML0ZZWWGFKGE46UNsq9Jb0Yl8ezc1f8Yw3scs
ThGJvyNZf/c2i2B5QA0iCuCrA0grvlsmexqz8dEi7F5z7Occt/b5bmapkL/7mSWUicrSBE7QeEhq
UHYiOuzrt2PnJldlnvNb0PuhlJ/m3r5mlvvAbIbSpVamCI4MeYUMUc3I3WhMfRWUdlXyC/Hs0yB/
NXgs5fvcesJMNWRdqg7M655RmGJEMIPTzmz8Njw/7p8DpX8PG9Go9z3UHaqmYD8l3mt007rDoZuY
G/FEPbVm7cYf62SWaKC48AbiVd7W5aicAZZBrzaIo8ea/GAHszSKVeW9m9mtPGilX3wH3d+46Yxc
C53Jq2651MiF2ZoVIf01Xd4sMeQmVee5WTMcfFyin60a4BC3pnWYKKRT07qXq8ayeNh2RN80rSLP
DoTzVjikNosyoomD5mfpl5ZyzwgTOeR3A2KxBFQYRnatbGoitOBZEMtsZXt7fu5nyYm/P/l0jN8l
JQBiMMHjxuUhhwv57HPHAAVFQu5FqWSKYvAO+g+j51SPymg8lKSVOThHs9bML+zhxTmbxRqp3k3U
1mp5KCEA4HnQIjH7l5qoDa+GoClbPJLtm8H64hnNGmlB+L5Q4M792JZiOyA0pOsI1/TW7ZRUscby
deZemJrT0f7F6ZrD/ybR54WlY9e0SLJ1PBaCX9gnC6dqLtWedgk4qUq0nDQPjY+oBx5FOb3yu0sn
asEwzOEvjUzdVhuxqFLdkGRFUFPcrM9vmKVZmdkcg6SDY2iwCFb3YDVH5LrPt7s0JzNLY8keJVoO
2k09K8zd6wqQqakXYd9cysYsffnMzCAN5NdGdpp1/ZagdUkv8GIvzfbMvDhCKN0bUm/fKi2PLVEc
AS3cFi37zxRn/jqjc66EyjckIj5OdsC7to+ZZGCUrBwwi3B1AZGycI26Mytgl1nftGbj7gUUpy0N
EDSa+d9rje0mO9n2DqJoH1rmuTglqT3CZEe9fZb4a45nEF41MS/S0HCfzvewsMxz0KCoq4y4uQE2
SCE25cjWbV19+1jTpw3wzlaSFrRjyubevkqEWOUFeQVboHNhZpa++/T37xrXaj8hvEHjlBiwYqnX
R6UiF7g/FraoOzu1ZYuIctq47h5gzoPixR1eljdUtXfnJ2apeePnb5dDqQM9TPFAzxBty9QK1YG3
xPVWH2t+dnIlnu8G8A7Ovh7UJtfpXmp4REJIIDrf/tLUzw6wQYZi1JrE2bcCGPbic9cOF758wRme
c2fmpDUGNjFnnzJHj+yOPnjW8JQUyVWfGp9Ub3oB0lYfO8TO7BBrVHE2NNTeK61ADiSx18hovPC2
vMuhWRn1crowqgVrMSd77ifpt2aBjuq62rckW0mBDFhC6bZrQVKnN9kl72DhVphrsPQo5S7FgJ7y
REexqkQ31LMmkKjUO0T+LxU3LmyAeTGenrFi8Gp0w1FqGRigGQo888+H7E9p7/dPlKXGT3//7mBD
pZinXYvdVbWatSM1Un2K9MPHfIk5cg2yxn3WZqdP955Z+WyJY9I8SXXBmC7N/+xgIyxt9BnLYDfq
W8aPuOZWAwJqoh+j80dvwXI4s6MN7O5gMNCu7FltpRsq69ci107hLyCvz/ewNITZ4WaVlgwVUhf7
2lCgOzj5W3g21QEBtmndUuPCOiyssj1z/Yk/mNIaB3fPnRaR+MQN8rp9Pj+EhUmyZwe7lG2KHETr
7iX1vA1KcGMAfvz12FgX7p6lDmY+uFFNKeIvibsnWgGCy4pGrdZBhauvLtQULs3OaXHenYG08bXJ
Uxo0Gg2oiJbEQth6uKQ9udT4aVTvGncNPVdGTZ29blQa6vLBIeMl+cf80jm7q8zNRkfk0Nl3/QDd
Ke0JMfokgE4EUrta98H5n13PykzMxqpdTE9mQg7IeJJJ+2zorPxg+7NjrOp8SAQ45fcZP9AEqXWQ
ixAxbc5vz4UTNq85pIxlwEw4zr5Hlja7bTm/riw30rRLRf5L23N+hDmd6hSP0H0F8BAzO/+xKpLu
U4kQ5IXTu9CDNTu9eeGBh1pgAay0h5qGyWhUy9FAgnqsL3SxMEtzfTbRqTzvMwxC0me711adUQF7
nYQTQLPn12HhHMxJnbqxSZTlNM3BRk7hwUw8c+07xSWJ4Blo7K9XyBw0n5ica8Kyy8OUlqg3tnmV
rqgsy68eWB6vCB/dLwA7oBoS8WnQnxBPA6eV7vbyPs1Nvj0/xhlE6e+vmB12oFI8nbK+PmhDn8dl
MnTfdE7E1qQJ4v6iyiEPU5YEiAPLgrBuY5XwGfzK7M11qRnWuim42qeWC4ZqQe2wLCd37xl5m0ZT
puhNZljODiAIBbFxjUZZSkfovCeudmhke/HSXnAL53hA5sux8z2vO5hjl0yBmtzkVNwzeTKQLIWF
dNVg2EFWNhDozXqzuvR6n2Hu/56+maUpkArzW5uVB+nKaKDycWydXS3pDpHcI3juoyLNd5p55Pis
rgaXSg8gVVpAS9VZi8y4cSYJxJWdZh+zTNbMMiGQk3mSZ+UhkbrccauFyltua1e5D/G381tGP43t
F4Eca+ZjmI4qSKE15UG3kQC78tNBAu5Sgj5XAfCxYUWi8shCU2nkKEnWMtMkQaAWobh+TK1jBpaI
g24Q/v38By1Zgpk5S8HWKXkNEExjaQaEn/U0Mm2K9DY1yljU4lLYc1Zn+ddimzOrVvFGk1D2YQdE
nIqvOBNsR0hf7lji6OEEKLKIEMfuUFVRJBuFaV/hkZhEeA2huleq6gHq9eOOKdX8kMVIqkARLR0D
ixa6F5BKyhtL94BdSpCn3qO4dLjho072pVHrjyzneihQ048kv8/VBWduwU6/UXq9u+ohPmsyXL3F
ofSv9aI4pPVN5rYX4jgL6zJHAwsPzNWZVRWHAQw60LFQ9SbxCitiOBf7TlPNBdL8BTttnvp/N4gE
PKaTyOviIDtuhbULBXsTdBnnN9dSQHeulsJF6nvDxOpD49cbesIDpAhKTT9s5C0789r3EONxglR7
ON/f0qSdBvluMKKvcwD7qvrgcDMggLNZxicG0WrjUhh2qYOZxfJFk7qT06CDfJeSA88OqVEGDNvu
/ACWUjtzDkY2ZCOHOi07NIY3fZvU5K0go2dGfUrYpm5SfdvlDftiDrY6NHmGO8OTbFenRofsqKlH
vJGoyGy76kKsZmnAM3OlW4kFaXOLHfLO25RquG5q8lKM9kFkwNCfH/TCOXqrh3q3al1bc9Ov8/rQ
Dvm6H6UVNONwqxtydb79hS3+Vszzrn06NtQk45gfEtY0z0amsxWvhXXhAC3EH97s3bvW89ZAOnrA
QU3IsUjuQYYRNtZtMb3gLjv//QtrMC+dKDuT6IlAD0IDuSmztTEg3IoFMW89o750VpdWYXZ2Rr9g
vt6eDI6sYomyO9SnrX3vY+bszYN6N0sjqmmYQcviYExZVGnfJUsgC6FFjXbBF1uapNndTfrEIP3J
XqYjcoJuFjEziWr3WvPvzq/C0i6anQQbGRfmZYIBNWTeggV1a7uXamyXmp7dwUPqS5xghBSHzuEH
zS5iYOG0j91Sb7X672YexBFtrjtZfiBp8zrJ/gtPqi1w48bHTu+cmKcj2J8AReWHMdGPY2a85lTf
ASPw+qFpfyMCeff5eg8cWTUytbeQ2s4IWPdId2HLLEz7W8nSu6ZzP3elrGu1T0brk53Ie8Wt+/Nf
vbAb3+7Dd007TQUAxFCpfT4M17xxb6ysKALHa2JtIJdI9RdOLJl5VD5Cn2LyC7X3WnKTE+22y+yd
bclLFHoLg5gXOfZaZ8nO8cZ9Dumjpv7achFXAnLpyX9GNP6XT3iqPHl/X/cWnF8FIvU977alAnQc
lQ2a8en8Gpym4ReeNjkN690aDMzR+nLM1F5IwZ940QADZnaFeQ1JQpAlyHpcQeba3uamAN4YlS7f
zve7sK3mggpKFWafjxhU64r6U67hfhbEEtHHWj/1+m5UhZpMZgh33GtIvI0IW4Hh6WMn+QTTed/0
6HktXH9n3CvrtqnzwGp2nH4sLDPnoeoLG+FyQx/33nSsiu+FeWV1T01+wcYt3MFzvsVpIDVgCKW/
T+3vyoQY6ZAD2FgEElD2KX04P/NLncysdCK5TH1fjftJlnFlaKj9OEAldaVOhfLpBXP36zMHEZCf
1wAodx04OpxpF4g8338pBD8Y1kvmkgujWOpgFr6VPaSE8wn7R8fVO052BaLo/tAV0OEg3sdyxO6c
zFgNbY/SfjnuafPCJOp60jGaeLE6vxBvSha/ONlzpgavaVs7FR0Y/cIxKlftOo/YyoqBQIX6JuiB
QlQAbOVariHdvtai5MLRe2v/F/3Oib2ADqGA6yDcwyMV26tvYGhYt2ES1+GrDL4cDldm+Pz50xCk
MQm6wAg+ff9+kdBtYfe9xVDenXtXuSxJfNwoqKmKICe2AiVCLLf9lbwuo2nzgmqjlV5F/LkLmpC/
sjWYzcI8pPG/IWSwcOHMa/4rF0bT0HAX24G9Qtw/yuK7Gy9Asc+WBghSrC9RIy09g97+/t1olSjg
K2boqQK4+bF8KnYTakdu3Lh/MX8AGA6OQR1kMxcs9ozj56976C1Y8647HcjmtE7QnXd0r5OrMcqh
nwjUUyCDl/xKRQYq+d0xNON0M154WL1N2i8201tk832fWV2MBtJNeygx3DlhFffhGBQh7qjQDPWY
RCjGis8fmF+vm/u/UJAyAWsrh1ZJKWWolTJKMaA0PN/4QkTLnStSylSyJmmsEcwz9IcPLuJjfewj
Gfs/+ntgED/Vl2CPv77Q3bkEVSHy1GtgWPYpcOmQ3JxQo+yELGLRGOhr90iv7V313Vu1K7auLnT6
68scT56f7XFrKLPFmx+DK2W5QqFRERJmf/7g1Bk/t16mKJ3REoyo7YJpZUb5ytmSLTAu4AZX+zL0
LqzR0ihmb5cqpbZJB2wAFNBEjfXo95dy4gshcPeNverdNpaqNr0RdZj73jfzq6Jv/BudIa5Tmjnd
TsIG3SIKuopVihKJY9k6ZYSKAX2rp4p8aogt1l7H/UMh22zj+631xS+aAZovlB3qHGpJqObrQx31
JFcNSjAjBPt9lIBmLr+UjXp7Rf/vc+jOYZKA6SYMunEjjBrberfjI72trpydt0axSYgaUIAiQNok
ofkJrYgnlGQ5K23X3wOnf8Htegv9/uoLZlfyRFKDIw4+7qH9HeFwhlrwWG7BPxNc38d3kDD8Vq7Y
9RisD0/PKtJDbA4SPN+crMXpqstx35zK8b34kvldsBfzimunEoM3dP24J9YqlUbgy8+6cYn9f+H2
dudQxqoQmtc7GK626eMx0gJ7A1BqoIWvPHBhOTikziC9FiHliwNALriIi7N8Guy7jUqYUJpm4awN
4bQSMbIIB/t06PCPilU4hAr/5FsUaoA52w362I4EeB5RrAEGuxJXXR02G74TL/7X/Mp5gQ68rQI7
TGN64ZAugE+hkfbzF6YWRK6NGl/YYRfoh2TPVhATD7sYRZFxdgBJWezAr+DoEzx3lxJ1S4s9s3B8
1Fo3GwWWAyerTpoI4XNHv2DhFgyPNzNwEqXAip4Ol7BWwFGW8sKNvZBNcL2ZRcupMDQUY497+ZI8
uFix00YyI3EFUbc1WDlR0x8jfxWKaPxh7k4rBZ0sqLsd+wsPmhlb0//4DO5cYcHrXFZQD18AgSUI
a6PIfZPiFk9ivqEHenAh3tfF/pGsEI+NQUUU0diLzS1fiX9D/8w8jfcXtmOOxhxccNvjeseuvkW5
1bq5pjt5mCIdVqTE7pF7YJPvjK2xbTYseD4JFqc7fqyvm11/bWzAp3FjR+cvs6WbYA7bROX0mPca
JsRtoxEGLLlzcaWd/GO+aTYFjtVX7SsVQXqlQ57Jj/q9dt9Cyuh89zN5n7/WYw7m7CTDc5uddkRk
hY+oKQ6yiIbeOv2e3yQbWwbqytzjBvxMV951f5DP1qqK6hXQcFgdPZYxqpujSxZ0wYEFq/rPZ3nM
p9LL0pOvkgXaNb8Hn8H0xblxPydwkA79Nepsvuk354e+5IG5M9Om+ZNPewB+9tO1+4ndaN+qI4LQ
0Daxd8YBq3wBfTKj9/x7imcGCjf4UKJqB5tt1xzYTXs1gO/KvcOEfnLXE5xjCO4FyIOv7a1anx/b
ggGZY0X9HHWEQ4dVHVI9rDsv1JNLUmkLhs+d2SY1tXUKneAR2Fw/4P3aU2l4QtKc//Alv8KdWSji
dow4p0sUcmHQ4gWo+NbetpvkqtqY+/ZzGxkvpb2yrvuVH/NvxRGMErjK2TF9NZ8ufMJpJL8yDrOI
hcMQdelPV55cqZBtm623TjZiXUbFDq/HdRH20RCN2Pxi68FINevhgte8tP3nUFMy+ZPRQKdp35aB
9tjcDMfis7FV18XW3RVP5S77JC/5E0u7f440FVRSu6vNce+ss428J8f8kwMf2nv0NvU1dFrTj23F
OdDUgxBNZVKMKbEVeCzMyERh8/mVmtFa/3Wy5tDSQeWa8sADsE8P48pZ24/FxtwkO++QvbEvia0d
Ftf+BVO5sPHnANO+E0wHinnc+/Ta9cDDsKXtlw8OZGYiRg9Fuuk4wXW8re6Q6qE/yifrs/GEin0a
gEkSnDsgPAGNi7a9lPlZGs7MgUG+0DO1Cl223RSqbE/9KrIvkYMu2J85OTPQpuCmsBD005wyyNl6
ulgvt9TyzD70qIYFSwEiol1vxVr6reLjhXzh6d3wi2PvzI59Ow5DcgpU7aW0A1Aewfi8kPxzM75Y
DHN/SW596TqYo0xVr1Jw3ZOTR23tjLhEEC6PtLtm38X1odrmm2yVH91tC7+Hxuf318KkzcGn0wjp
IdrCovXTfcE+A6ZzwfleCIvap7Dbu9eBDl4BzUywGoiGBpRI8GwMIQejwQjSgfPfvhBlApX+z30Q
UDNw52RAumh6zJ6TK2OXbdhK32tXbqwd621yk951V2xHL7x5FlfodGTejQqY0MFzO5x0+hVcFX4W
6Pf2l+q2/kyfEhHh+Ri3K+Ws6d44JC9iY27Pj3TJO5/jVF0LcBwnwUhPYh02vR5XPBribmtGJwe5
CAHcjtKr5kexrbbNs7+DaiHCXSfP4ZKxXjAKc9a/avIYc2qsZ8+Hx85bDal97A0ZnR/gjEvvL3s9
V14w02RyiwYDbOM2tgOCJ3u/Ho4gXYEwwNf7FK53ubK/1eviCDlJyHfrYGlNg+61jPM9i/Hv2L8p
j5ckZpdGO7MlnpRTN+kC2RVQyQRg3AUdKSMoi3cvhNyXzt3MpEyoqAdEHTa2g76XHA9p8Xp+Jpde
DXOwawlaCObm2KKorou1a9Sl7JvVuAUb5fW4caIGTyh9p7A72BHUjNfOpoNJOd/3wqzNQbB9z4G/
HLCII9eDvnnObCNo/QszttT4zKAUfFJON8BSDTKJk1Od6rTRbDs+/+lLDtYc/5qB/yWvJ3y7eW0/
dvfWAzmWn7o9XfGH7Lv7oMCLccGL9H99m1inAb6zIYk1+WlRoCfQ5URkLEJ+4sagX7zh1sx+uEC4
Trq8gBKxTvvpF1fXHIsKPSU6GAS74dEIv+pBHt1/PRYBHvjHb9lu9a0OoDZyl0aIFJXBGPprEKOs
SPADJD3wnX/sH27L8OH8DC/seGvmVchhLBop/h9n19bkps5sfxFVEgIhXsH22GbumUwmeVElOwn3
qwQIfv1ZzsOpCV8wVfO4Z1eEdelWq3v1WrjcCsJ+u7zdM043hl7LgP0PzhS0O8D3Yux6X/9mRWgu
NNfB9Ln55D3736p7dWoPGSoA7pM5D3s35FH2sRj2T3Ls3WZORCRV22IzXejajl0f1ODEub5ga5fN
nz19N7aEioVLIT8Yyc9gmdr3d+k5e5AniT5y5CmHvXVDbu1dhcdhgfrZ8/WvrpjZElVagVkwI5A0
jEZy5zgvZfJ92pQjWRt7kZdtgLy1igmLNRysh+HWjdKn8rO4Nef2EftzTh+8XbuRTVo5bUu0ZxOD
xwfK5PCCpg9rMUF98fH6Al38zT8saonvLP2RGHYx3zn7XKNHjSYQzhrdvSvm0DgbEeeC5ff/78Ml
zrPImqFrPXzFPLCH6dycfIigFci/ga9+v0Xpu+KJ/lzG7w4YaNEtxzfYa0Ll7aDv7RapN+IHUie3
tYOS2eQey7TcWLi1LVk4AIWrgZcZvuY2Lw373rKNcddmcXmsv5tFOZBpovblhZTp0J3uMzB4TKO7
K9WnIgHL0gBMs71xrFb3ZREYsBHl/gFkg5Eo7CCtTl0NGY9LU4KDDDd4zlxaBxA0AvXPbds+9rm7
Eeuumc7Fv7+b5AiWOD4U8HC9fJT8PqtfY7FROOX/PtDLInwlLDDSe9iXrp8/N7LYjZ53nsbySVnF
xhatbP0SkArp9aIxtfZOfjbMO21XCioAbOtgrT32l3jUfC5kOVuld6KM6TgonT65GdyegZ6D8pOF
DpIDmCaLG1MXDdixnf4GwBkVZsoXR+P9am2podlat2C2dAcj9oMQ+cYFvOItlmDWTvZ+3TWOd6pB
aJq1X/0Z+t7zkw8OLJbG++suaeVwLPGsPJdVPJS+OHXDyB6S2eYPLOPA02T1lu9e+8RlZ9+dP1AB
5Vr31D+hm6T7PmbpcFM6afwAESFn4ypd+8TCP1A+q7oB/8epQEY0kHN8V5PuZzxvcVD8SVz/w3Pb
C0cBrk63HKjtnZgd9xHIS/2gmDUkJnkNKekxFT8hwDwdhGPEjd9n8sWu9XgsBsGOLK7bNMg7sJQH
Vabck41Osr0CGd3DDHa1EKR7Cf6T5geCpoxDDJ2TUCWNei1tUr/QpK4+2YYnuLmz4pjOs/9k2/m8
g1xwsy943J3smOpdqrr54CkfNHdZle7RXmG92LOX3QKVDPCV6YHshlRyak4D81NQa84tKkwkPivT
kPOl/exUpjn5Qrva/ASrb/3Dy0sb0m0kuVDSoQnn1IL0/+QQyl5Nr9lLOY3dviSu2xw0JyjNxZkN
dcYRGZSuApFZ3HbpybPRqoia00gOOWSP0QiQ5TYiDqGHnSp7eqdAdRm0RnuQwXJKlPBiEHdWSevv
arC/2SFFH9bt5NX6yfIn/TCXI3LbhnRvHzv+C59c9lLyXqE/HeyoLbbUudWJxwKj4g9+YOF8FZma
1ECV8WSstASbZ2aCtrDjsGsrsvvQHP7EgO/sy9Oxl85FbEGJKgsNdguiKBltNpIxK15oCSkGwTDY
fsE4fOqz/oXbPg0tyY9gzP82NcLaubx+uT6NFUe/BFWBwhmcYLnvnzhEshtUuovCbNwhK/geqCz8
7YIGy60cWjj+qWKqPNGWDSBy1okOxlrDEUlu3eSetxNMBX4FGk0oZddHpIBjyCoWCAhBKTGC9GhS
Oo0GgXN4fcor1+cSwwWebjaAgdTDlOnNVNw4vAOPk4sWmY0q0dqaXv7+7mgoXWe9X3j+KdfNY02s
kNbTRjizNvTC5Q6e7aaKGnGSLm9uTNzYoIEt+Mboayuz8Le2N7ok9grYJZAnISgOeTAKwEGIeohb
1C2vr//aHBbWn8dFJYfU90654s+xmI6khrrI9bFXrqQl6rwAc3TlJp04xYSfig5oyMHctYwerg8v
/h15LfHmxczjts2Ff/INm8Fw2o3z3ZDzPACOJ99Dg0+KoOcmO7t86DZu2ZVNWWLQdR0DuGHV8gQn
Lu4u0kCvrmiH+85uyLM3k61n0srSLZHorNYp4ATCOzV8PnRUBrbpj0Z/LGZdQtG1YtZQeqV1anGN
hVPJ25eBM3aymc6+DsTaet6vzeLy93e2R6Q9A6KK1aIT/VK54iXN07OXDr+vH4C1zViYNpNzmYqZ
iBMxQFeY25nGO9Gec7MRfa6Nv7DvLneyDLBtefId8NSNbuGEXSzv2ry7n8tm4yNra7Qwc8+RSQ0C
RXmqJw4ed1oFjqjAJQfK2I+t0sLCs1zOue3i9srzT1kMIQd6ViXK/+7GzbJyO5LF9d6QkeZ+B/R2
50wiFEOLxH2l7rQ2yVkyOJMCxLkfmQr/HzT6ID3IHhgaNe6rSZtgdFFCaMsgGzcSB//eDITlfx/Y
ep6dwjadhvqB2IOUF3w3OnnIzfDl+gT+7W3BD/n3+M2UqjLXrY6gJ3jhEhmyMDXORnll7cdfjvE7
ayvHwuOVa7eRa71Y5T2dXgq+cUhX0uJ8CapNuT/quK1o1NaZdYSGdv1a1H551IPwjxB1yj/lHS0O
XFjT78kp2webQvxNeXOKFM+ok0dIXeLdljRchbWsxC0bqx5sbYMKQHg/Ptbcn0DnC+rrLCDxCEXh
AQSlJ92M7lYv67+vCygr/r08Fs18Dc7/KcolBFP6Uu1AznHsWAMR37J9Au/N2xhvcglcrOt/X0t8
CdQlll+BdF3RaKh7Dw38YD/HIzAfd73TQB47gQxAOPVoQt/JzAJUrMhGE2jm9eE4Qibv+nH7A0v5
169YOBfIzsSOcKo5kpBrAFmBw1vg4yWe1TtHXsjSJ8HyH35dIPIfW1J/c8dpOILYQ4ETumE3s8z9
0DVxG5CaOsFsqu6l8uYBKjIWuOV1L+5Hw9PvoNUvvhVUFw9l2+jvwwzNjzFO5INsJ/PJeA7Zc7dh
XdgqWkO6smeIO+e2i9zJQEwQtDSPaOT1uyADhyr4wEcKgtNqeh2Enh+Jr/Idd2u1J6QeoGkrerbr
Jqt/ykbwm9tNY9/EJHa+gKQ8hSJAZY59p9wb5OfaY2csBQ8E2VeiXYhEtEx/nsqy6AM3m6ZbHxRR
ZxAFz4fRIkClxVV+Q9F4FNrOVKGdpnCeEGXoPegXWRKqkqBtDuTBiR2OhqT1rqwVkphePqjzPFRj
lIDluQ54ZbsUhNFD99/1jVzzGwsfDtJtNaTDoCNu5gl6F7a7A0WQ+KDXW3jwGIVzmdZDF3Vl/B9I
DM4ZWPeDHMfgY357iWn2B1s0Md7fUUu/gqoc9nZXy+9xtdUp9u8rCMpMf5s2M46aG87bqCrwHgNC
6wDxIS8kqXfOPPYVHcQvH9qHJRJZzbGjQKAsTn6OukJCvvW13Lga1uaw9N4u00mlaxpVMVIbuqh3
cdmcUmd4mDTuit7PDh+bw+X6eHdNpDUrBuuSG4+N/Tlj9ecyaXfXh165gZaIYTNWIwBySO/CrSAx
RAt6qgiIuIrO/Vjll4tFTKZrklZoF9ORBeHknxnu6OeiaLfyjSt2tsQHN6XF0QChTVS65I155R6q
nR8zsiVCuEaemKHIQaOp9B/YkD7G3vTIh/j4saVf2HDpI6Kvpg5yNIqGef7NgYf1k40Q79+BMKT6
/j4yGoFK3lUdi2R1n6mvDagWiPdflm54t7XhF+aLp8isqlnpyHO0FUxTd1NRkArwFjJmyuffr6/Q
yt4uAbnolBwhBtLTaJQe1KrEIXW2cqNrE7j8/Z1JMZ4jRQkdkUiy1t5pMdj7FuR9oevnYKlwuuZw
fQorPmIJrIVWUeqPs0/BLZncQKah3Y9OUwRCIZU45w1yNO1WxLc2pcsqvptSZ9OcOqB4RuNMyX7l
CfQhigb5XL8vyA2EvD5GLwrpvr+/U0MyxYtTjZDe0XdcNsdZ2K/XV2vFGy0BtTVrwdDtweLQUV0f
L7IppwZvRgj2jH54/RNrq7S4l+sulzGdJ5wpQQ6WM5sgNuY/MHO+2C3yNdc/snZwF6ZtVIKzVfok
kt1E7iGR4xzjVjS766OvTGEJjTWJ1C4Uc7DRbvlkd6MVpD15HdrmyfLEx0xvCYn10eM79FnVR03L
5Vk5udqnLN5qVFlZnyUQdtRjA+LYvo981z+3Drhgki1o6orBLXGwNfRMihEScJGx8VDxumNcQc6k
tw+jg1YdugFPXtuCxY2caRSfhq7oIkGzX6Sw0pNVmyfIKDAouNXWxjFaMQe+sGjEkLJCjwjOagtV
nJhDO47OZudmzlbr5coLa0m3ygqG8ogUNFJgmezzx1Z+sgt2yhqgzSADM1bWRk53bcEWzxo0yKVz
VTASMf1Wqx7lpPvZ/erG/um6TaxNZGHWCeIV5GBcgnIxiAjdDBpmvaZHNxagpRJovPKHMRTzx5o6
+RIgm2mrLkCj2UU1zW4dygP0Vj9dn8nKpi8xsf3sjFOL51SkDbpK+nvHJLvCfP3Y4It7261GRSto
hUXxeGs56c4HC5rnbclrrP30i02+u4EqMRqWVi6NZm+GOmX+CaUCCHWKjyHi+BL+OkxTCUdh08iB
oI89tZ/AtA4av3ijsLHildyFUdcJyyYChdpIy/ZrD2nHoQYe/PrCr7ilJZ41rvTMwfTZRo1Ig8b/
ilf+0Us+VWqCsKq78ZG19V/czNzhSQniBA3GbO+lyjkNaJN90helqOuzWFuhhRW7jiJ93qopSvvy
gfnlTdO4H7twlqyrZQZtxDLukH3R5auR2a2dFBupsLVfvbiNSTYxq3Nx5ReZFRBUGzjkL64vyIpb
W2JPoUwhG09NOkrTeqSoYRp2cuZiPLZAgOwhbuJvXDgrW7tEmkJ0WfkZjmdUgpI07BOlA3AysaAZ
oOJ4fS5rn1hYLwRbjZgH2UY5ullTiux5qLx6d33wFRwRjuLfvgHZ2TYzDOnIskPW0Kp2QhVjELv9
F2kY2Bqd38xqQk8Pe6rnHx7cqqvj5w9+/DLld45JWZlQSli4fZo+CSsJ8EjQSgLn5KFfNsgmh+zQ
qF9AmD2jOB/IY++gM9kcZF0Nj74r1ev1X7JyFJfoVAm60jSbkK2WtQ4q5tyiJL2RS14bemH8A2sg
zYdHQDRyBvlIpyGPSBjaHxx9Yfl1VSPR1jc6crw3d3i1p1/XF2Tt0C3ubWi8odDbYFzuNbeCkqPJ
mgi/e399+JWwYIkojXOHKzkh7Jv4mz0RaAOnUBLIDsRuoemXh726uf6hlXksUaRNxsembA2JJls8
9uVFs7YAdIYZyAxf/8KKq1lyhdLc9ouElRpoQi5CaHA2B6j5ZTu3GNEPrLr4Y55mCSQVdEhiPqLg
kQn2DYqrAWHla1JsnKO1WSzcAPpJcLmCCC9S0iGhdKX1qeYM3cSQQLzxaRxvrNbaflz+/s7ia164
IIOAobFs7giC8t6CkniNyvKck41IbeVOX6JJCSeA5884uwVNwlgUZ91/Zgpp9Pa/2t967K2YNVuY
tTdrdcFVaUSa00VVNv/qa3D+Xz9TazNYWLWfl07R9YpFzpR/J0125j46vXNziGPvMAFkcv0za5ux
MPIByqNOIn07QufVbz7XHVgCpjvQAOUb81jp4ITi+N/bXRauMbMqWDRkbf/LcaDX7Fd5vpeSypsW
ElynsgWHuw8S7BcJVD7qWAX5Djyk94qroYx8KDccrk92ZcOW6FKeOzU0WyeGrHD3WQMtE0B8+OX6
2CsLuYSV+knHpTsMLMotG3zabvcVTPIx4pn6eP0Daz9+EQP4HLLkKh7x4+cerZbz8GUi+vf1sVcO
2xIZ6uZeUTLSuFFvf20aqJ5CzJWRU+nO56J8vf6NtQVamL07QFW6LAc7suLn3BOhDXHtnm0szsVH
/aM0Z18W7Z1PIS1wSNTVOMZcPHhl/hxX/nfuk5eZZxtrtPb7F9Zu1VqQGsp4EdQXB3APl+kDmmG7
QCbjvOG11maxsPmEe7VbTtyJJFxVh0Lm1AyhbkyYbrV1rk1iYe7Cd5LekdSJIPJBd7bd2Hd9IeO9
a6XmY5fUHwKUd1uRxJMLWk/pRG0sYeRQsBi9kOuPjb7EJvpMOKJIyzJKGtJGNTST4yAr5uHFrXm+
xY25skpLiGLaXiTjfeFEdnVv1AvRX7m/ARZasWK6sOK5M+gdo4mKPDeHTD0V1tkGs8VGqmXFjpew
xNRNLYjZw5vDkd+m8fCrJupVZ8lbo9yfNZ3310155ZwuYYYOWhk6yvAgHHl1dBB7BkXvoozdszBu
nS0mwLWvLGxa5JaX2n4HBtc6+xSb7Hmahnum9NNUZBunae0TC5tGID5AGbxEDKqfCWLQxjwQ/poO
v66v09p2LOxZOIACQ5uHRrh4uv3klS2Y9BS8N5TIv1rQ+f6iWJ99vv6xtUO7MO3U6zklDEahOGAf
U1M2R2XkS1sWaqPotnZ2Fzd5TFgO1hOkv4rRPYKJGUjNLbGNS+3rH/57iT6sRjeDcACbI4oOicCC
SmcgW/uuqsCV3vJvLpYx8IGnC3qBLvfrC7ayO0v0YTVDqZ4PgHNgKskT5IXNDRg9aHLqhae/VTIr
rR2d8+r39c+tvHeWIEQXdLW2hqIverWG9LsLBo1DnJXgdTRQvA05kmfhnLkSkbdRfOtlsnIolthE
wIEtKmJ7gA7JXlZglixPbr9loGuDX/7+ztNbM1g/LSbx7IkJRbOhGQMrSV4aPW1kptc+sPAAlhJ+
6neQDOkHdWcI+dGK4tBbm2JIKwd6yYlLHcitZMwD49tInuoYlXuIv/U31/d77ccvjN9DBRnMeaN/
ptZ3o+/n7lWpDbe1NvTC1EFNknbTMFtnp7wfFRAyUxrUfCMIWRt8YeXA/1zIKyZ5nvzHemrCRD2r
Lt94+/17xfHO+/vI9HaeIIeUWueMNJ/KkgOxJ2ZvY3D7T/fM/7oRd4k4xFO/kiiaoAs/BmVUUI5D
DULR0n/OeUzycO5EVgReVuojwGss7OvsCxuy+T+FUD2kmrloR1HjTvZcnzoEGGf0Ybv7LJ3q78ov
bZSE58yOIAM2q7DSndhJZY0yLIt0DqEc4aNROenVfanafIfilv39cr2EUmdjVLRShVPe9w+ONUtk
Ciruh2Vv/G991aDby3cyHz0dllWGg5DVEJi0d0WINqS31jduF1SeNi9KeWhxyVWpwlRple6Mn1i/
uJW7ateiK+GhkxawCrXtqnTvc0e/2JQDUzWI3P0vyzJJ4EET/jpn3hyOqjLAoxEPdNNT+wUyRP23
MeMeBGvziu9YOgTg3klOnqxYkGTSPg+6B70FJ8DVadW/kKb7XThxfZck8FuCJsn0VKQ5JK2IHzc/
EqA/gwLKlIEuSwefysV4BKGkfuJp3B1s2VTPcjIz/rf+obhRwKWNaJDofX3OSQK/kg3kEULN7U5Q
6v7nuBwM8fAK9ylU5w/QerD2MTC+u8TN7ZMGFjBsmGnCgZs29CbbO8yKOQ9T7Ay/iYWCxF3RwbNW
A5q/g7Jy20MpSRM4Q9V/s3y7+tJZbNxn1EEFo2cmrB2e7wxJyp0ZUxYK2aZ39mQnwFyacWeZUo37
XCZOehJNPzhHEKY0ZWhZMYXuma2gg5NPw3MNkM3X0UmJ2TvK9YoDtS2/DPtKFrd4i86neSC83U20
5l/a1J8hPsnt7DgPCUM7FoxDiJShb9jN3QJSURQUyE49vlUjqBZ3sevVe2BhhgLK1IzecCXYXcoz
8dyZ1KPABhYq6FE3PHaDX3ZBOXAoanXc8hu0iFlNQNyink8MuqqgWKZuEoF92Ry8LAuB93OOOu1U
MMMN4JlAhs+FNbNx5yV2dSjcWj75/QQ2h97tQZQoOyBNeNHt0UVQHWReDxcUpKhJ2DVankVe8N/I
9VtffbRkvdZZDsNJqprpvWJdA1Uth93UqcsfwdqftYEAyf5dNrfU2yddNr8JBUp0b+7GV9R0nXxH
u9TpwrHrKr2vmTPv9Wi5B7w5RsCMXOtUKVK8ytyIzyAZM4FNB+egJW8C0dbTU1xb6tg1HMrPXj9E
vedV+7Ih6WtZozwJgc7qTfbKOvZVZe1FVr4geUFPU+MrBU0qZ/jWxgY/h/jVbmocEmC3yZnMZfaY
CjoXN9QHQ8yGW/t3nOIuYc6STXnmj7Z1bny0jnMNSC/fxclzA/Uu0mwprf7b7btLGuGC5I3W46ih
fMeTw1BJ9ZKZwYAd09rCXa594vL3d/ECz1Jm4NPayAe0A4cq3wlQzobxXOw/cuW6S1AyF06T8lTr
KPa8r7EYwHIvJjdw2q1y1QrLj7sEIttOjCZN2xPn+YF0QfI4vk7fgfZt79LP5sn6Zr+Jt/FFP+k7
ee88X5/Uv98orr+II5KWQ680FeJM2xkC7kpIgLny2YLGEhctWhvnLQr0tS8tworOKkirZinOoxjO
lsigpme+TZk8Z0m9BS5dOwOL6EI3lCWU2eKcZqesfquKX7O1Jbu+MvYSGEumWKBmhOQGGHNONk/2
hstDBwzrhzZiiYs1bVslHh+myBrjHw3BE6XRhKFYlb2pYYu2ZiVdiqakv42EsTnVrgdgPSLRbCdN
jcbx7jOt6y+sr6K8MA88G18Ym7rAIu4YVFXymMF0QTKylRNecThLDl/w+auWdU4RoWaV3iRW3u+K
wqsetAuAfeJ79IZqsUXRvBIRioVT6L20nboKMXhmieFudhFJXSb3cn3P1ka//P2dyyl5UlV9z+Dh
6ddBfaraXx8bd5E46Oe4tJQuJHQEuX3fchLvjZ9uaXmvHeSFyQ++zFpr6vpI+FrNgcQDLlBQDbpD
R/P06WMzWBi7xUF3KJzYRMC51ic9NMONNfPu58dGX5i5JcFFYVOcYt67+tFXQ3+Ctrr+2Oj/g6D9
ozcFxakz5HAgbVoO9wBTJrvrP31l8ZdMt6JAmCd8L49KIyDVWUl+mmMy7mbhTh96v0E07O9TWaSj
HDOrkWc7SUI/RZ9wOu3iZiNNs2K+S3Za12l5RXqeR2aGxDirEMmWSeIFc1P9iGeEr2wz7b62Vpe/
vzOvMZ+YPyUGN4S4mX0OjzTvS3/YyGaujb4wXlM4rKBlkUeoQofjdNN0DK+g5kMlA3eJlSW5mAin
WR+Z7JsgM7gMfvR2G/b+xjv68iv/8RZdAmbnxlC0rPhjlJq83SHgKj5Ly9sUWl65rJcMtGzSnjPV
eKZnbRVmWgU52sQMaDi3jGxt9Rcm3Nqpz0nTy3M5Zl/tyj95nffiJPGv62a2sjxLpGyDtYmV5csz
68b4tm8J0q6tv1HKXvntS4gs8BC+3REUUqqWnD1ufU8L51yVaquoubL4/wOS5VadzwYJmNT/4vUR
LstTnkTNEN9cX5wVE14iZXmCADaPE//cFAWovEx2T6kT+JqEdpvurdp6uf6dtU24rN87++0rgxS7
xxDOTrwMZe3aT0Tb6YaFre3C5avvRm8tMMFU1dhHCCF2UCfZZc0vXr5d/+lrW7C4gZECy20vU05k
MRuKiT+NXyMWfssBvLr+gX/na90lOayOXZ75Fnwb0gBpONTKf654OoRDxaSFHEOsH5HnUXrnlPMW
i+jafiwu5aH2nCZvkfBs3enGd5pH0siPuaMlLLYHbUuVAHEDTDefQ9WBpXfst8gDVn73EhgLqu1M
NxJRvYU+/qlv3uw+2bjN1oa+bM/7Q9QnlTO3Vh7VaNS77azUR9t4LTfwhytHdMkMWzTjSIZ4FOcY
eRKwaYW6SoJx6DbO0IodL1GxyBe0OVhBxNlu6v8a/suUdylFmouWgIF5HwM4uUtwrMWRdYGUmDi3
HcU1nH2qmvFmbvmGM12xtCU+NrNBlEj8iyFYn+w43fWXbCWK0sNWn/jaBxamHJduRVviynPa/bCA
lDtArRraita9KuetkuXaRi9C6riNVTK62GgCAdRxJkdFvjRjGV73FWujL+wWqTHjdLGF0V0rcLq9
aH0gPzYGX7OAxUVcUoW8FZo+z6h2t8FUqB8D07+u//B/193cJUhWSicrqnEQZ+Tk2oD6PBQtyrlI
LYHWSe4bD2oXDAQKVfuxmo67RMuOyK0RT1ROZEBSLCbE78plOy6qDUDTn0r6P+Iu52KL7xyGNzb5
nPWQp8tqa77pZoHXTZq2n6tspjukrfMQ3eTqoBXCDlBaFp/x3AXk1E/Km8Km/q5zR6CznUnRY8aK
cd8XdgdlawrSq+trvrKfS7itLYwlqWc7Ea/qnx4nZR7IjIqf10dfOYpLRteiVbmUde2fkxF6CuZb
OrxZ88aduzb2ZUbvljY1ElLOBHpZE2j6AlP5P3jjRTXW8GO/feEIioGlrFEIRzwgwfX0mjcvud6o
Ja644iUt6zCYMq8nxJvQog9QuD6YHr07YFWYmn27BZld29qFHwDeE2x0sURQ6/efc0IiUucb9+Da
7194AZZr9JMbxz9byvoy+NNv2y49Ekwd7W9pL/M9ugq3OPxWHPL/IGb7gTbF2DgRqI0fbQ1eh5hH
llc+QFN3w6mtfWJxrVP4ARNnBDdjL2ewVSYyKHwwt1GAVmS6pRuzsh9LwCwKLW4COgQnotw5FKa8
ofPWrbg29GVi72yho7MHyK8R565vOOiS5nRfUfXjQ4awZFzN21RNbsz6qE4p9Ic8NKOWdvGzsrYO
6oolL/GxvqCg9htwHbZDvEMG4uyV/NnMWzCztd1dGDLI9mVHObAOcioercQKZYf3V1vfk60vrJjD
H6Ggd8tfE5t1FUPjiBRpBMEoyOuNzm5G319QsqrZQTjC2TiqVPwRz/jHnfJHoOnd16p5cFkzN3NU
JZ29t1PpvjBky0+jbJsbuy6632qIuzcYaPK5n5S4KVmaoIbFG8gVon73paJgBy9Q66wCQTrrm6ny
9MY3JnluVcZeB2T4ATYb9TGdZPKouIhvuSz70OsKEUGCO75rHYefGJozd6T25/u8dKdHkOukN7i/
qx0hA80C7tfxodZTuRcFpb/a3C/3tj2hwJp3YEDwm/5rj3LCFA5Wijdx2ecvNh/Q7gChZh5NGZeB
a1j/KK0k/a8iEOI7XKoPu8TpxrPuEucADu/09+i79WurLXaoqrT74iPj8wgIgjmrVrunnCXzk0U9
tAVrYubTOKRWGqTg+jqRQo4PeTbXUZsr+dO3VHzw8yTeNTpJ3lDJUD86yyO3KRdDGjb5mOUHgF4H
lPVoEZmCsx1pfIBqLWKewLsgv8y1oT8sJBNQiNXpswdLaQIob5ThzNwyCdq0R8iU+sBnNyRnqHZz
lOIt1dw3Jin3eP/acwAXMfVnTHyWoTtTUu8yUITsAXUaAy0rCwRJ0DMs3TrFEgvp3npK0/Pg+UWQ
e+Dh6p06Y3uvqWMeqrTtDmkqIFfrqaI6EPRqPtUOlCb34IHU1c6xUb+mUtkiRG02D9x8Hj6D7nL+
NKJFf+dpSXEc4vbQOWV/yFpVHZp6zs5WWw+n2k3js0nTYT/aVbV3yhrUl0Z3oMCxUTOHiPHRbub2
TCBQfrJFb+9Lo90nNPjoN7wAe6grktI+Tp6AJCXK10cEPDzQNVNVgAPrPxmizLPPHA/nxra+VLgw
byoj7AO6nCowcFbOzWQSN7TKQQTpNJufrki62xIIhlc+iOKOdGW7wz3VPoAzZHqT9VCFQ4fyBB3Z
cEgYULkDB5zAR3Lgrm6rC8Gtix5Q3Za/PCRGH1thoM0n8/62w+cOjknlDtCJaseYxLujBoUH4Fn9
AYyiKQhwhvoT5egf9eJ2KgMH5YO7WNXiS2xofXC7PH0sjdU91IkNuKt0qm/oDvZBZxcPX5rGT/aV
HNt9RUSxj/sUS036Ye8l+LejhEZIjPW/mwmjt1zR8dA7vsCGTfzgJLzYM1JB16Jx5X2LslaQgBEy
6FhiH/0yb745nRKBUzTVbZqCm0UDtHHrdo54mkeZ3tFGmlA5ifdGJjqGhFrkabTLbleUBDiTBgxy
T6Yp7COvPXokBucxp8N8Xw7Ic5iYJz9mYANuQKkjbyyoF+075uhXyqav6GJkJxeKETdqUmja0ZMT
2GQ2d5ZAsT9gFNX5/+Ps2pbj1LXtF1GFuPPKrdvd7fY9ifNCJSvLQkgCBAgJff0Z3k97+ywnVest
STmYppE055jjgoGyOKatjb5lq3Y1vG17UozePBSw64iuE+ryst8VfOvzPU4q+PS8+Ukgz2KZ819B
3icFpYjqinKohBvJ8u2L6NYvrYOAMo1oE8crP8b76IN44pn4S08N/eU4HUs2CLufRJIsJ61jr4w8
MkIww91TBv7iVOa5aRsjQ3EfRP30yDX/5SXB1vhdOj6qUcvT6tLwq+GJz0qxaajsOjHWSubhNY0F
GAqh8msQMOhriD+dUMik2OP6LS32ASp/3xGvELCTqOg4vhrJvZvF790XWFnKZzpuiGS0onsFb2ML
Swwsuh+5DVx0XBBXeqUBKArDThFbPM1ifNpJL27yzJBCEiOeIwN0tzZJ3B6Ejc05SPblR6jtKkoG
UfI10QKalyjN/47nzoO5ZY9srmHA5/XhbrBIaUuz8bi0qZc0DDFOR8MMgqgSPzhn4QxkHf55MBRY
e79BtncfNXGb0gOTYpqLZeXpXIq0Y2UULd1BtAn8+VMJsf0y40GSltTBlEygvBBEblDLytWECq9v
3t3RKM6enPOmJ6Pl/kLUmB18UMwuWWZtBQc9BMCpdT/EmRWqzL12K1i4sK+u7/wqgenEwS0IqjfL
sp3XfRxe3DbBGWvG3YsWnrsJtprChXn8EtJQPcp9ROSl8tefdPCAWBgu6FHM3cM6gBQ5B6M+wAEP
52fnfF3NzqywMtdeHWb98i0xYXdPpjU6wNjMVEsabSX34J9FfS1vMQNeEQczd5ddbtsvNY3DNcN2
37Axg6eWoyBe6z7qS4x0wlsvIt7NBteeI14LvCFZLG8kDURjQAaspfKTMp6NLpzAbq3wNcHT3cis
IWHmv4xSGuiFpyx+0DzJEC+aT96vBXDJrcpbfhcb9c7HidyVGUm/iCDIvjFf9KBxTPy2S0xyyNYs
rIxt1UkTXMA4JbFrz/q+3+bl1BEGdfCIE/c59WAkq5M2epDzogq5BOJp96nrS4oYi6XOVdd+HTJL
Tgi6hj4y4vwQStl/FQaZvNTG4KjtyXIvdJqUuQlDyLv0VqjMTYdFsellgPCrybOJf4n2/q8FhnpJ
taXpfolGfFep2rZnlBBY8i1h7GaHEeFNBMZSVCiywNSMUA3GGvh4uXsM0cC9+nZI5loIlpRdMD26
dLoKlhcDlvgmsC3ycCrsHrXZTdx2IbmL5dCqOthm2/Q5Hb7kqT+fAulhac0DMvXSVs1FOrMRejrL
Eoq4HzhqldoLt61ZsD0efQWjmDKfceY6PYxtgfg/+eRLQipuI1DaekGeRh4giQ8Gp1hugDlCNdhi
G2Lh1d7eJg9uJH6NbcuvKDHmzc+WqYZY2Kq7fRsxajeJgxtZi9l3nM+/YOGtXEElt68kI4j5SEgX
RjjP+hz53qh6vilvnV5IHsu8UDyQjdabLje8LbKwSdD2yD6O6GvS4gAIJ/KmhO+e9g0ByyfW6kwX
M/dDeKOZGCSwdI6nQvVj1nitsKXOYnMbRp4+YCsE5WvMtptt9JISVMRoKsYtX3VJJo++xl7Oz0MA
0zjpK7OBaZyORYzyzKtkEmJL3NP0pktTfQC5xd1t2Zi/RCnkzEDAITYS2pSQT/q/QOvisBNSMMfZ
4DVdwG2Q1PC55Qdnma/KjLWuq5CrESJZPQJbsmCzZ+9jyrbGKvhxQAOGSRUySmqeON7snI0nLRMO
hlxI+V2SdeOZgf7wHG2gRRbQ1njX0KMjopBVj+0+XL3gRY4yfdNe3P/wc43jN3XRcoJbdXbuJUbl
xFfiGCTWP8koW2Gob8ShjQP9PG/J/CB7HCDC8rAKVOTSQqqEU/SdHQxvV+W7ZzNIsBBBKROiEFBz
JSdJwZxWWG8vi5IIpZ/7IEDRsMu7LPGRIDYkMoDgKEqwFSXChDVsVL2vweBahBrBHeyNpmC1h3ZW
V5BFMKJjiatNKjQInaSXJTKzsw5kRNW+RWpfymlu4+96lbD5stbUQ5SGTyuCn658bYOuoLuLwPqj
U/tr8VMvPkK5BZpIFJjcPIBYsw4lxNtr4yXq2E8qOrsgpcAjI4YIzJbys5cMiS0Ty/3GsTwHQzAI
7P0it7iiBk1yks2uMosGQzXfdlf2xhFVDqFEMWMtG558TVmtlVN3zppUF6sDG7CQU2QfjFxdA+dp
IGVILe3fC3oPf5whePDcMmMN+Lwmy4KiCV4/jZgV8BdhbFBKWA+fZpyxsuRKY4djdh2SMkra8VEg
sG0oZoM7HlGn3QyRj76ScXpDU9VC3a/R2mxrewMvZG8rcuH5tSWBvFlsjwi0eBhuYbrETni8pLRr
TpotlhOYNaS/znZsD3pJVLEQBiURrBXVZSYwzLf5Ko9dPoe3MerQ7yaBo99Ntntz40k2PqgsD+qF
6uTSxzgvQKXY71Mo/++HcNbIcZ40kq783txlvnZzaZd+PzLFEh8jcnBwvaRTL76bwjIlHq0Vjt0X
T6zJbRROghZqHNWhz3nchEwbnO0oQQo4JbflHMT9oR06/xQhsv5gonx+9Kk3fncorY+jo+N5QzYH
bFZWLirRtyKGhJ6rseKj68oY/rKvNJ7Tb2oCRRkM47EvEIbXDfBHQD83hsQ/51Skf3Ez8AXKKr6U
nQCVEbVdd8nYTGsPAeLvrCcy5SVzK/6BL/TFT5y8IPeC/g1yrN8w3qqDcJIcIiuCiqc6qmKHLwmI
andv+9X1tYHKsGGBB+5nMrID7D3jS75LgXUjAkhcNUW7KciJ+rFiJaQM40u3cPXTen30KjMW/8D9
274U2RTAlgL8bo94Htiigfw6c+pvRQCYoFGj0lXgD/kx4vH6LZlIdOOpyT3PvkX8hdtNoedl1Sma
OWJhEN7J4XEMUSchUKCH4+rC/C0vA6+dqi7p90Z1oQPDmZP3mxrdWKGxQ+5vl0/yqAOmMZH3g2/+
rPIzWB4ma2hGx8ucmqVed1iHlvNKZ0x1vZ69jkJn/KC2Eb0LMxN6rXCuuknNNWMhoufA5EXfnm9l
njIfhauWXwRb1I9MoiKtg53H6R2bpJyfAgay02uHARkij9Eqs9KXyn0BAyE4y7EPjqnLVZHP2OeH
mcbYSiILvOQpGbO2tjqI6ymSE6vGfCA3bUBW+OXjIXC4oJnpJ4YQQxEMev0Wp31UgXsc3aASW6YS
1rPqud96ZJ3E3q7iIsUo5wW83birqI5DoCBjTk4gdoNs2zmXHJdNYkegaEKbNW//CiCxuUetMhfw
8EuCynoUgkHFhI0q2h41+oPhHlx6M5UuytIBHG+lTJ2PDMZU7cRZ6QHL+rs1E4IH9ZijsN3lcMgR
0lzAzEoWWbguL2krO3y2IL8JPWd+0izbDnB74OWGh/gY5Lv/rETSVusahdiEknA4DwB9Ci0hoStg
tLXcbOs6XHee9PXMB96A/+V903Kzpxw12kmA8n6B1DESxeCPfmNM1ldaruxoMk8eUhXz23EjgFiA
0DvQoaPoEIUQbuy5OzlU2wWQH8wf6eiuAr1RFSIUGVk+kNYcI2+XeBvRF3HwwAZ5K3OZ1AkV88Hz
zFZ0a8KaNmH21urdHPECpyVx21jnbSxvJzFQtAJpfliieStSdLKvSpAetdzOm0CS6b416Yrv1/Wy
xp79NFK0SkHOzVPK9wk9i46OUav3suVr1gxyzO7mvA1udNC2yKJzUVuF/WrrSabrKcMSXlEtr/mP
PcYyLdSks8vktflxmLW+dRm4VWrd2DOzg/uB8lF8671tK+WAI7zSMBVEfbIJeyXCGxwqcIAXTCfJ
neS6v3h6mS9wt7U4oYEaNQ6N6YMeFv13bqB1gmUSzBQZ8kJ0saGzrrwx99cS2mzsygot0oK4+Rob
MWjo4rYlGyCvoUe+vJBAt5CeBhkDk3XrC7CHExAkMDLi0Rn+tGG10Xxr4j5LgC6G7AXh7BpjxN6g
UbEj/eZnkj1gNdECFlHskvKIVqOLI9Sau66D97asGBBfYgvwIVrY94/BaYGNZYdx2zxuJYK86Ctq
KL8GGy89LbtVp7y34+3swYRXDfN0BcPZPKReQA8qDoLznHbThYdc/oTcIm80EuAOJEwiWZjetgcA
iIgJsUNQhL4wrwTRR4c0aQ0vsG/1V507/9wTsjwm3RK/IAeQVIJKOPNqJGefUAj6N5O34f7TTR02
CXx19vbkAsQ+OCVij8sMHRAOfF8fW5XCcbnvu7QcKIaGOClgpSgnL/mV2x4nZztIHGzBOAeQ0yqS
HY1ss6OckHAED7Atr9t1Ait8plkPDCTlY/be1a0bdBJDXnfa2su7OcshE2a/zdUiEI9k3NsyR93B
dR25ZhQ+ikUaBNsF2VHR4wDHlTME2pjpc69FTdp6Bnl/6JGGcoGO7DvwvuhvMoDMCwgNgpA2DuM7
L8As1DNLmhZxnIJrsAHP+A6PV/a0TWSN7/mEJJEqJnROyikx+i3NRP8MNCy9tXSJTJUFbLjja2ob
Jlx/N7iOQDAxxffvaT84MPn0RnXOHzPVrRXkNBiuEjA96mzL5ppHQtW+Mbzc/dy/hMGEUKgxUM0o
ZNBMbEQrRCymAUmusq/twmZoPPvxvsVGWmfgoRz1MtFfoo/S07hs2dUhHuzQJqG6CQc1PAdaZagn
MMr5FnRASiX69hoyoPC4Jnw+TBvzLzrzLUS9XbIXXY4hdobj+M2LgjYuxD4nUwVmeHDf2kwefc1Q
se0DOvjCjzooJaQEG572Hjl1MxjKkKQghAQP9dbCt0cX3dBBgDVOGb3OXt5hssGWBhUhIqSHqd0q
uuQhejgF+kI/uUcXSgEOfxxiSgwrruAQ+j1rD8m88b8y1FCnTMg0gh4i2y+TAyhWLiZJmveoD5yB
0v0Y7cxhl7cm82Hb4uBLa+xUOx1oU016ycoEq/5xs9CVbmbwf/hDt1fvt1N6DlsNsoh95OoGwRHa
GX7bmmSr3o3Pf/HVe/P9eWu2bkWwIywfGy+HUGvY9uB1VvF0F052/67DHnhsli/1snXTy4giox4k
5ZXfjRUOsQq2Bbk5ZrvxDhbipui4mTH4kij4UsMKR0/QqXAfKOwKqVGBICpA8THmAC8wHlwK6lFE
rcMFtx6NQFCal+tmjTUiWRK0drtlI8JcReaedbfmBfdi/6e/ufwmgJPww6Dn+QLoAl5P+5Y1aMXy
o25Rn00MMDrHOXYYpc5qAsuGU4cuz8BffYoOcSfHw+bIT5e26ePoiQynHz4Np0DrLOz4f8Xb2F1g
LOydObaWZ39mXqmpTHDstfo6wvO8WjBfLHK3ohIYp8okaIPckG1llwByJX06vWIS3N96Ibbr0FJb
hmpPzwFcvGq1cvZjEATYAiYZtxOX2Oc5mFr4BhmSs3YMUpYSKPFQby1DoZKL8BEbQ9s4aIpRu4bD
bba3Mape1IFPgUfBfUPhdBj54G6E8eMSrRg6D9svKLGBfod7GxyYXuMnOEn3FaoOHKt6Z3XXepYW
q5fmJcYe6goRlPzu+IJwK+jRyj0XEr7nDgURNbwOLWy7gukdtFf2a05SMLpzn+PKu/xqx2652+VE
nmGr+nWbPRgnzJR+NWvwZn0P3jJqk3EFaZGqYGISV5jtv4X7YH6tAQUgZw1ELrAdrbnh3V5HKXae
AjA79Igu8oH05unSZCLPvrlRuudp7yQte41cF63CPi/6JLd1FyasgHlAWssO22WaAoaG0MzdbNyz
Fwom5WNEdyz/deWPfOsUBHxIC9GoUmocY8Otv2btHZvn8RXyOAdH3XA4zHBzKiPNRLVNOAnVNrlC
oipBYgaK9yYladJ0O6A/FJz8alEG5lWSUnAR29SroznMm4kHAf6662MS2bxCJZrVaYI45B4tPqI9
9vBbzIythRvzC4+crBPX6ofZzAMsZ0YOkMWjx0mt+RVki6XWIUpsDveXCuWqPrSrwgG+0XQtWqSy
fUFNGF+TnpM3jfAooK3IfzMu3qFKp/lQ+r7aSxqbnx1F/1aMq4hfSOc/IadNLPU8cP2We5DrBf6u
GijwpusaALHvk376Gu0dwgyd3utYZbJKluX99UJ3gvQNWjHJs3L2fRi6ezijooGx7yLBz+2BiBre
+Uh2NPOqb/K9HQ9hi5GTBzzplbHIP1Kv2xoMu9Eo0XnqLq2JsQqBgxZdBhFMmq2v2IMAFLQjHqGc
1mfB87hBtIB3pFESP0D4E+KDpJi2QNNNoG3agZAeLKYA79v2ZJGC1/vBX+D5kW/e0pI7aOnIYURq
aNHqLT11DuMZJtPwHPTAozEzgs9PAB8Zu2O+icClbyKZXIVKB1fdRt4MHiRzCzfTTRCkaSmBbR/g
+mOqfGNrab1RVq3M9LEjeOvtAIig2FGHP2bexA++7tqzNaOBANYNp5GjlYx7k9+0kUMlvfb8GT5T
PzGCGWoDeW6drxEFDA/E1DPMP1iHJE7wavlcRKisrnhDSdWjELlBOiSHgCjZT61+N+/HZK7aV/Sn
su013uJou5/psB1QX2Qp1nakKogORV+hsoK/1DR3x3Zm62mLMGYd7gaQ1tOCqgwKV0D/pRrMTgod
D+mJIB0MOVcbizGsXOJ78JNZB1nvGIP6aZZfE4D+O6R9z9tTB4CVFiwLgju7b1iYfjdNTcTJ8INE
e3RGICK5C8TKTkuaZElpNMekivVriuThzBO4gxUHNkBgJVhhyYaJ2aSBZnZ0kGUsiQyLEfVJzaeY
fMvyDb7O0kUrJGYqaQbjgioViOCTHXbErW2npPGGaYH0zRMNGPp9xewmqgnl4VezuBj8KZX3PxiC
LBEN7E8yrC167L+gkxldLTp/O+d9wE5JmCTfp5UPJ5oO9q8VI66lSOiQ3KYzJfd5h6ISSCW5DZbx
PUmv6ws0+reMpfQ230Z1uy3430WGwVlcDdgj5yrCmPsMvRw9DCsRsg7psBzDZUG1gxlVfzN7vK/Z
wrsbO03u+9Lt2pZimOH+PRLzY0O6xVfbJfZqFI0aTyTBAZOppIjg13mrxDZfZWjkOWFB9IQEOM+v
Bm10nUo0EVju60ENS34RvdwfrFvzOqb7fiBjl0CEoSQAy6Xj0CWv6M+xOwGiRc7ZpAWE/Lnp6lTs
EfpZP6Rlp9fth/ag07bIZ/QBjFmsizwa2u/RMoU1XCToIQ171vRJtj5IEm/1CLykTPVOTwDQhwck
OZFSw0ijoX6eP6WU2ucULrAHn2T97fRXRjz9DGq/TYpuCWaIH6ZwGq96sVoXPV6/MoKoFvl/wCK/
xXuLV0en/JIGPMXt7m1DSLBfeM/Rvfl6jq9+sk0/MeyG7jsIg+QVhc4aFVDdh1u1BunalT3lgDoW
bxYXQOJxf/HXbgSNyWmMjZGJ99ApBcwgicOkNpxwUbN2w9a/hvDsDLXZj4jEpN9aFXtNO0FR3mxG
ehcbYN0UZCDDdxhp6LdB+MiktEPcfkXvw5H9SMlNnKoOSqFZ1jvIAOiHXLRj1Byttpyy7H0eDx0z
gppheJCH9q7NcfdQXDNVxHvvbrMldr9Y53nlyDev3gj0gOXg9/aO74F7JL7tvmfZ4A4uczYoED4o
yh2Kf45dgumrgq7vvIfda+YQi2LzWPyt9cJPgJj0C/TmcbmG8IQp1zF9CdfYfJvYgPdjH5c3g3X3
MmGyHx6Uz9cjNP8t9M48vcshTL+V0QzCC8zo3nzrc2joxNR4DPcHAgr3CuD076I6RLjRYlEmDdGn
74KgS5XuOsO4EJsOTsFKM7B0DsILO0jQeYqirPV9v45jCaF5GMrpOdcopwsN/wO/ZrkaEDTd+WvT
LRig5C5d6xVd30nv0JUVvPfyX4gelk9ihYKkWJdVPTp4di5owZH0WA6R9hBY3e3HlfhZ+R63ei95
jEZYAgL4K9V8Iqd11z7oeWqpd3QQGPQi0XQo4LyAyD6K/RRkD4IjcuolBl7g5eQlkCz64CJ0vmwL
98uKUcQrR8jMc6oicYuiaX0U6S6OaueyWgeMKbLFpQB35uCwZuinDb6f+2EgiKvofFFmcUgf1N6a
+9SY22Qa/+6WgVxVHKtq5hsm4YLww4xOpfCR1VTbEW9p0S+cV3HIyJvBkP8GhlLzncPBWMV8lQfA
wSN8/Ex+3plDkw0iUu3B3wRBQPECXCcZ37Da+nuCgO9GtbG5D4xjN4B00vsAw49y1n1XKTUCOwjm
FRi5tm2NidF+3BkEEAZN6ZcoS8QdiJoG1n4xu8eYp4MN14yJlsZjU5sziP0h65clHJbLvATRQxjS
6A299Xic5Lwu4KIYpBNomI0UYdAGD4YEffM+g0bGk+GQ1gboQTARTYHbthjQEMtE7Xt4N/sVCBQM
uaZbMgIO1x0wnQpyw/aId7o/j8lMGxUi57EQHOGlUCLMKOmHdG6DmnbFcgXq0c0DtNsaffEpxUAP
8yWcunDSD8uoC+0V4w+NVCRE7PmoXk25xUL+HODWs4t2OsCoKKlHeKX/gX35GaHtA/uSp1yJNHs3
ipIgzMjBjxuQDC69ZzO0ju2/479+9CeMZBvKDsyNcwLYUEIXhR4BoL3gz/+KVvjRo3BeCPrNXMEj
GlYlXeHJbARvKsjeOr7n9e9/xye8yI/517sD52vc4Di0cXRDD9hxf3/dz4TRHz0K0VJwkln4pal+
PfUrRxvad+X7gJSJqeqZOtk+BAC0HUJQxEiX3Mxg0nnTHyiZn32udyblf1EAc7o4bG4xeNXyZU6f
JnDEf//BPqFifrQulDRD1wbZzzkSmJioQnu/EsgHfn/xT97b/yTQ/dddAyNDrBiH0nTdIYQjc+nF
HOv2yaR/oFV/dvfB/z6WycPBYCij523naCmPbJsAX2b/8vY/8Kk1wXB7xfD47DDpi2jQVuhKmzjB
bNz3hz95s3/2kD4s7j0nbvJpR89gOKLWufrhdGyXdxNP94ft45OX56NrIc3nSONLNWceTCWNfsGe
qPr9F/zZlT/wqIG7wlBpW/OT38vDGPLat/PL7y/9fol/IL1+tCocgxU0KBq/d0PqCs7h3wuN4mK2
Eq1wMOflnm1fPUf/tA4++RY+eheSacEcr3XrOSEIn7gPCMyP+sdx9v5A4/3sSX1YwCu6ktxL5uiM
Ccd6S9WYn4nK2M/fP6zPrv7+7/+10PRsRhABFUQ6W3/iOrsTALT+3aU/kKktqGgM06wc/shZW/RT
7Q3pn/y4Plm+5MPy3dHiWheChj9mIJmQ0BzhmKRrn8v739/8Z7/gwwoW6wZQDzPxM1yurnCU2pBF
Hf7N/Oj199f/RMD0MRV5zofYtouVYJrvXWXaMbyj/ntJkWQkPKRi0g8ac4SH0U3ZrRvNsP67remj
Y2FCybK5BFqVbNcQoAbe1aDwKLl574Ojmfzhy//PB/mHVfjRpXChqMSiHDJs0FoPHcgogVB3INSh
prQ/rZzOJIqf2lEfFXGs+v1D/Y/XwT/90g8aKhqSIfBCMZzz1IZXj+SoJMHrcxWgf8AyGZ3qDsyX
Rng6RvBNzqo4SLtmWfu2MEHkwTzKRsd+hiMggqP7ZpuYvgOZMT5g0h1t6L8tKAUdEKTCS8PpDeB9
X8S9mPtjty62A4Fod7fTNHAozmd3mXIyX5nL7C1Cdvj9wtrwEK1kuSzZap/YwtBVzKuIAJwgCHVl
eIkROOvkM9MaIQKASzMgB9OAwmDEYPrip/3+EM0CcZy5pU1rk+SQtxmczzCeA/comxn70obqBaRr
7yA5Cf+SQNeOmHeKwzTP+kZH6Tu/OAvOBNqP89YmrlKh2WHx1gfXHcFede8t4UFSGtbcRT3oQQ7j
9dyLMVU1q73dW7Csu+W9ihQiue+TaGtGFaNVstmaonfb+XjgNu2bNN7DCwin/p8OjU8W5UdXyAxp
KhhGePkpxGgU/mqIE33E+v/DyvhkK/Q/bLSbT7dMGYeVAZjzJpcgDakt+lOQ+2f3/mGjnfUusjnG
bphtGi6nmCYBkM2BcP3+1f/s8h82W8+bptSHU+4ZjNN75yyItP5a7MG/c1eM/Q8b7kZoiHEzbp/s
A9Iu2kqMV9anf1i4n939h93WX4AI9xrlXosRLDkuLMVYZP/DoyH/UQf907bwoVBqufN7EYztyU0I
xgFoqO/Mtjc5JsnndJAbDBajBGwTL6zWPPqLyUn+NBI/78FkupnNHr5EcxdWtntHlXIIB2swzWgz
MCowJZ/Yi9AYGPqemC8Y34BvONA9echD0DlVwtI7zKGWQ9St5NCSdYJFebffUL8DMa6fGfhP2H2f
fdpmDVoA+zD764+OSKZBnNnMvYBzdJONWrzmCTMnoJItcN8xerI5VtaYwWYeIxV0kiB436WuDWi5
rFaco4xloG35yCozGkmu4dYVbcTdQXurPrcONvbCo3u99sQ7QYvAGgB2iASGCuIHwKPtRyzFcBoC
++5FuY4Ywa/Jt46R5GXxVnNn/dVdE0ndO/QccyC1wjVIUhIvZJ7Wq9nh0idSqSFKIfarFmn4bcvJ
ePV2DWAcTM3+sucsPmm2RAACGPnRDmJ5zaLIDVU7+6SMXDAc4CkVP6YYtp28ILLXrfXaE3CQn9Il
4ILvWQCzOzOyY7Js9otKvOzi5zHy0x0HqTEgYFZgkTEASBE4ylPc17zfBZJi4OLGJt8WDOygZ0iq
kvOqFQF5GqOowno2LjoWgPifWDT4uh1+gajuPYU9mc5LwKLvXryqn6RrbQMfou3CWg52LTTCl6hf
QFGB1OYGggmATAQEmrkjL6z1kGJNsqi7iFQvJTBGVYRa8Wdvgp/oCh/Efxe7E310K223NYLFFyxc
F++y7frq595lJNsfFus/F7yQjvxvybhtO8qH3M9Pif4BDnoJn8pCJFdp/rhg3zeV/79eo4/OgSIB
QRmdfXayxp4SFJIFDPhB/wrfoEvZChcgmRocJGShLOuTH+Rfbd6vJUv/nQFI9NFTcMNMKMDIPztB
9vU+hiKtvvmjE/w/HzOQmvzv45PhBioa/DFOKcAg2BHQ7k8uHP9cU0YfbQTjPfZc30dw3Jvm+6ld
dIUslGe3UbxsQEzUOtZr1N8QiIZ+f+h89lE+HDox75m/hIAAUnj6NFbCMgV6wuAPzecnyEn00UEQ
OjU5k4WggYhtfKa7Xl/A8uuekV/iwO+bh+jogwpwxxzgh2hQ/8fZmTTHqbtd/BNRBUJi2EJ3u93Y
jp04dpINFcc3iEkIEOOnf09n5b9eq6nqzV34pkRrejSd53fUDglbuM5Ems59mVJwS7N83UBfmQa9
tkLVgQy6QPrhaZq/O9DBNzQHTOLrsOVk8fmhlYbaEuV5BS/TQWBSQQq088MBEFWox/G2UJAIF4rV
m9W53e1KgnHdWBc/X3Spjh2sCpz9ii4AQyR4oOSeqj7GLcXG/t/QXjp0sFn6mVoz7kAdu3sNwEnN
OE9IW3yv6bTRJabfr232GUCDwVRhv1amYzxRmhRMvvQ1v+6khGvn/52oC6kZAVrOP4V9CV2VtL3l
lfG8e4ZyYLFjhezJKxtLCwl4N5Yhbquh4HKLqEnx3ul3EaNi50/Pl2fq52nHVPfkLiwuZ1bj1AeT
9IjVU1TbIxT38FewIvzPjRFl+ooeDxhyFGrhIDnead6wa7kHfLo9hPb0YygHvHm6w+FydUxdf144
PtxaIBzIYeGZmwS4K486q4Zevq1j2LH9vu4D2nSHdxEOG1a5wsMcLAfkYrR4iGEbV8KmuaHNdbpM
cCaz0d0u7u2qkURT8Dtjd6OVbfSDoXl0zuDghDD6rHo8QGTs1s6gAVkkmJz5lku9oQI6anC1eAnU
DZp/rXMah+3Y3oNXAD1v0/Q3td2n+8u9YPqONsP9Eh7NeMPHicz9Adk5oOIr3mDzG9f67/IHTA11
/vCHcQRjy4n3ebEmE8epDDkkf8KM/SgK/8oKnL/7oXzYkoFTkJHwhP9EDaCJ1vi37vi+WTcq8O+J
5ZOtkn9emj98AQ+VbAWuu0g8nLO/rh5pH3HlCRkOJ2Bn45X+5E1najH1MrxktXmJe3qW7/PBTXfI
9rFuOitgN11bsRvul95dlQby3nL6PA5cB5nJI/bN0VpkeI4VmXNMyaripgU0Yu2sfpdDFPawzNA4
1UMWvmKFIpCC99zdgOKY+kcLKDQrFV7wgHuAoOpv449854IbPnvs9rr+1+KI2zdZCH/KOcmo297U
PrLdbUj4jq5rpVfORS2SQIeyzsxhAXTJ1oGrc6pynv0ADmzYXa6DIej6WjQpl3wC9R4fQP7ecFyY
SB+yjn4fq2KI2gydK5B6dl1Y1OGHAsmIY7YisEzrPadvDfJvFiQOXFURHX4IWAREnPAcSGQHsS9Z
OJxToNcNkyr9xbPrKEZURyCOaKlg7BF80eVBnAZlogq2dQFpGK86/3Aplh5H8RVkD16uOJx2P8vc
7fbuYu0vt5EhIv4DfXyY7tJFykYHOWwy8Oo1HecvFQg6q8qQqSboVhMZRpTuEQ4jgLJcYTefeOFD
QSbk6i1RaT84w5cl928uV8RwdNBdwuHNG3r94JFElsgNVx0SF+eMvFwunJwn1ydRUWcg4joSd50M
MCnX89tj5/blrqRD0ES9YsuxXsoRBg55972CCh0Z1ziXr30rH3ERLv9bWpkd8G6HXJ+B5kiPdhgu
ESYk5EOAziH8cYbsOGWOLw8tBR6PKx95rZd/uGn8aMEitaciGJEPmoy4i3ZGcPcgK6s29oCGI4ZO
UlxB6HcgLi0SFSj6y26q8Rfsta3v7tjBUgI5U5VAbqdo/9gg929NakONdMJiJdWCBHJMtwA4l4m/
Vw7UD923q5qLaTcRpYt9zqjwCuT68ylL/R9VOdzanG9EVsNkY9r2w3abufYr5p+I/20Qr0At7kco
HetVbXzAMAmYtv3AY0NditFZEncaYOKFLEt3xGXKdY1z7pEPoWIKQu4zQHxO3INmkAUvk2/Dqdap
No7nptY5V+pD+aNM17USaB2rGKHrfPKHFIr2v1Xz9fLvN5Wvrf1eAW0jUvdhrZXfpcj9datvq/dF
wOb5cvmGKMfI//7+vPdqYeGm/+SLEVk2s38HhxYOJXP1ALXst7Sur5IaUKZN6m6Bn0xjNcEJHAwb
ZjL+jetMAsSefiNqmIaRtgOAiqgtXKQ4JUMN3lb5iIuw68aQjlkkBC9bvYtjUEYYiftwvZWOKHFn
ep0Mg+pURSTz5EWb4VmBI1A813Axi6X0luNcKXm43M+GCKRzFVkBmUGxnJuf9Q8gzvyWRfUbmcsb
xRuGkU5FFBNfO87R+EoF4XGd3GY3WBWJOO/nkyQDNN+se7tcFcOU+H+MxDysXbBd1iQUX5wM7i3i
LoA4squ2rjxMbaXNabB+ekCxzhGPNlHNm1gFASAxWxsLU/HalE65aL3CmXE/oPy4xxuYYrBfWreu
H0zNo83oeuqwgGPHd5JTG1erm+2wBbjBA+RDXuZfL3eBYa5RbTKvjGCzZedL0hHfgahhbKA53SKm
mtpHm8jYUnR9Sjx2As2JxDyQe2j0cjg7pVcuCjoh0fEGx5XwDzqpcNwNi7z1ymUHWfp15zXdUJzZ
dmCJnookUy7AReBurGLPhitL19bjVI2jn/YjLplxN4c8RyawY0PONfeh97yqe93z0PqwqOXtEGYr
dUQCKi4M7w8FHoOuK/nc5x9KXgB2X5HcIJNshJtmoFywfKyttdgwKnUsYoXHOx9ZUyJBtgiSNr5b
w5/Lv9qwZ9StwsucVaBT5BgvtjonVT/MYOYBGDFCPrzs3LQmscPF8fLHDMNfZyOC+pTlsqzaJMvh
38TPKfGAj1k7u6cbN2//9IOfHAx0IKKDex4HjrsLEqNVcfBqn0d53qeRwFvfty5U7IhUkLMNX+A+
ZTN3T83kdYdBgvmbeVm4B1ZvPEyBDTcrlsng1sOF8K5iBC+5KecSueBc/EDkJyBkIRsMO99s149V
+Hy5hQwRTvckZ1W3zNYYLAkfXzskeGEGR0jvR/ob39hLGPpAl/Iq32sUqDFFstjuH0s66aknzNp1
FVX7y3UwKIOoruYFgK3FMzrFionrt7gQBZLT8VxwaPuhQopziGwNa6r24VTnp8xZHGQ/AvR5+eOG
iaKrfIcUaHyXju0ZsgzEhnT5vqK12mg8U+la9EDSTY6JzdoEGo84kO2vwqI/Lv9wU7+c//4hfExh
MHK7cNkJdMgDJQBcrtM7Be7guuLPNfpQvLPADY72Pju5zaiw4iPZH2zI3dpv7VENI1cX9KbKEmML
ykOCZ7kqRcIzfYVFZLykG3o6U/na2t8hyR3IB9UmsOtpYLIHbijrpIB4qg0OvtyyjjV9Rlv+Pbsd
O64sdiqRDOlXUVpmIKrc5Y3cWIBM/axtAdQ65qA1Kuwv0j7qxANOVEW+tb0zjE9dzstCS/VVWQJY
j8v0Ze7jIu03BpBhodCtx4OJzSCulQ36l3hIHII2Y3A8WUSW5a3HpZ+Q3Rym89dRleuGB4KpNtp2
oLWQuxF0YXgqHD99tL2U751yCjcqdC7lk5VCl/W6QzpYpIeJXDh3kSTuLmXfoGNFxhUIcOuWUsNU
B21ap8gas1eX0ROsIjyI3JE64fVkY79kKvz89w+T2u3AAQIMjSKEP1Er/G+1gvfL4cLUONpGPoT9
kKxAtUtq5loPuOM+4t7CjiHIRWpp2j/VXrWxJzDVQZvXYV7nWK9XibvI8b5wh9vJCg6XK2EqWpvL
lT25NCxkk7hwKYSzCElBDCl3lws3zGNd3zu0LUCQ8N07gdznIS8tZMu914h+iWqr+nv5G4ZgpEt5
+xBHZ4jN0pODY7MLsyagVyKgIqJsK/HG9IXzbP8wgrxSiEZJy0m4Z8Hl241VTk4BMrX84u1yHQya
Fd1dnOMybWXzjDzsboQWpqc1gtJkx2KBoodVDhhT9h8wF95SdZ23HtVVpNaiPECn0zqBnzEP4xlW
sUgtmer5uq7XdaScV2d4nQ/TQwCtRYsssAwM5cfL7WUYtPb57x96xHKQPQtgX5eMpLwrSLEH8mpj
r28qWpvUQ4h4jSdQ6B1cpOf5L4vYuAAzFazN4Rwn8bpocSp0kI8czA9t9v1yY5iGpzaD52mE+2tR
eScyei91BzEmOCIRyDu4kJy6rTOz6edrSzIDHCBvkKOYAGAZezmStSbX37oS+bxwV5fq0XCGhySA
B0mfAcDELeAbCrG/3Dyfzy1XF+o1zA2qwcINKvbb8Qo8BC0hChf2nRjcB+y2dwPpDzLzrtq6uLpq
b5QlLawWj+lS3gepE2Xu33JT2/Z5PHV1SV6Y+hB3gBmQtIuAta8f+24TWdN16zCIvtq0kuDl2k1Q
J8xFk4gK/oMFbMQv98Pnw9TVdXl0gRWy6LF3d4BMBCdwcf6y/sVBhvl15WsTt0BKGantroFY5aGB
Ah9ZJWXw1R6uCjmuLsNbFuoBM9E3CbI3ciQL++/M3coRMjWNNoNrxtzVpgXW4AJ0qIL1w54TpBIE
Qx4cckgRLreQcy7v/+/mXF1eV+f5XAgbhIVetDgj1MM4RfkEEAHNA3EzgaoCH9RlSqyGkINHHWCQ
nbpYI9+yi93l32CY6brcbhiAi1WYkidl1V8Lshy6Rj1fV7S2TFd8JF3p4eUcufwisvIpBn5WbIyu
z3f2rm7sS2FJBIdYKB+XHFkoAFY3dH3M55/e8g3UeqS8tFvj2DDHdcFdlatZMei/T+D9zbEKhR3b
4MxGEs98G5UxjDfdtbdap8q2F0JPIRTruQ2ecQCqbP/siq+Xu8JUh3Pvf1ifc08izb7BklRRL1qy
17XLd860pfA19YU204GsA9WWKuy7C4JM/MXpD1z4wbGqaHuGXCCBAcip/LbqK//9ugqR/63QNAAm
AK6wd5J0P2VptJ6T3+dpd7l0U4W0+c+6Ml3m1KMnqxL3i01hFJ29LHMJ0WCxHy2eRUM/OBsfM/WN
tpDnbWYhKwbX67RCrlQ+ZQ+Fn985RZbHl2tj+ICuu8Ol1lCFPmpzTrfCLu3O7ruTdK+MILrsblYT
GHoE+323sfegYiHbojxe98u1szQA4ZMzBaIF4NKNkJsRD8u3kE0bs87ULufZ+GFSBK3IiyFYMeuQ
OUPwZFII0LjLjUtdw5z2z1/9ULqvViXrCsfc9uyE9nUI/yPDqS+2frypeG1GLwFylVmIH0+K27qn
T147RYt329j183Vtr03q2VEdck3hTtbZw43neS9LgX0N8K0bIrfzD/1k7fO1GdyAiEVBdnWwuAHa
CNKrjM4w8+t+vDaBm6YA4syGm5rPqy/16iLhCf5tdbu5Q3BMP1+btYsV9H1YcZF4cwYMEdSMD26g
1rhZsUj01A2jPvDCxPPBBW5Xkn0HigJpzECL3Pl+XX/xVA/yrQNpyHWjWRfBAdeIdwqsHYltjUgG
fZ9KIEcgp77coIbhpqvgfJCQbZwF4GGWA9iBi4lgVrGcKXLX2UYFDC2qS+ACWhMvy0KaKLbGOcwF
5VaENf34898/TEW2erzsWvx4z9vV9GdbvnXTW5Ne2TTaRMcF41iXdgO4v/dGu+8N6aO1/Vqyq94G
gJv93x8vehFkbZp6yRm0GMHq9MwZzTYCrKlltEnORN8rDiOfxJvqaEjvLNyuD8Hvlo0bs9wQY3XJ
G+YB8u3dAisoHJFL6sZItYND6caQ+fzCz/X0aU56pBm2C7KGm/4LZG9vYCXD6jB0woPt4SkzHdRG
NDfsCHSVmt1NntWRjiWhM0c9jMHd7pmRMhpJHdP8N7jFG1UyNJiuTGs7OLlMuJFIWBMcYZISHKA9
3dEBIMbLM9kwzXR1WlBWxdxy1AR4Vigcv/H8x+WCDZ2h69LkUmXc94iXjAHvb8OmrXf1Ui/7tWqr
KGTgh8OJsNyohWHg6hq1BS00A3BGk2ZpGEBP/M8sbRi9+A92Cbbf5RqZPnLuow9xo6urGuSqniVt
nYKjB1jg17wOoG/ZaDHDoNKtgGHatqaKNV0SrGsI4ng5/SzElCItoh1hPgSkH0iaQXnkKw83Ts2m
4aVNeLB6PRvHMT+Rlor6xjumeNiEz9dGLDS8orq6fC0o3a6cLJ8mPiaHgtt6Z99IH0gqmN2sxAJl
7EsINj1pNokOpvGsxYACETNFDjOItvCTC/23fH0DUzqa23u7eHH7P3bwKPJXGw5q2L707KvCWfHy
8Pj36PLJFoZpe4BKzCWBod2SSKJi3tUvngMOnKyhZ1yyI2wyYK2nbueO3wxC/TcHYITx0Xu2eXab
O+wAaPDeaf16Y7QaulZXxVE1WE1KW3g45sgCXKh4Aof41hfNRgg0NLQuihthCzQPpWAJh6tFqtxj
trTfL7ekqWhtn1+DKc946nuJLeFmMgM8Lre0goY5rAvhJglnwrZWTlJBg1IEsDfo7thYIhF7S0v8
T4XzyTDQ9W8qr13JEO6SgrozQGt9eYPXgz7hKg1xMVWm8SI76whpVtZEMBVvjhbyXr54cLk+OpM3
wwYHlJOSko7HVdEvR1dl4KD1y/Q3XJEEsPphDj0AsLgicOyXldfqzXMsoNumRmU/4IyxJmTO+U8X
esin3BnqGf47ZLpjQ+odYMduPUAXbu1ZB6c8WXvFc1p4eJOZBfwfrhx85579ECqdkcKqy28wMHo4
DAVu+VIr7xugMVtXoabRrQWuCkbmVHQBSwqrijMkKAuYGSjr63UDkPzvzwdVY22QJqESK2yfOTIl
woz+d7nof/Cfz4aHFqAURVr9MAAtUzXt+J4Kah2yNG+Os+33fzIsAA/zUjERL3nDH6femccIt03p
47oM083UD3xrKhgWaKqFK8V6AOjJAsaNsNz7HslyJBpg4vzYjAxWfwC4wNNqgOfA5YobPqeL+ixQ
MQuHhCpJKxhM4nrxthfIGp69+VEE/IFO7cYO2fCgoMv7kEgIDF8vSVIO7tkKpRuAD69KAucp2eMJ
sgdb0qadiv1mBCjHZiPfWgIMo1J3RF5LGGZVvo0bWp++5BaBAYkIV1sCOr0JgDF94xzZPkwtC95N
VV+UMln48pJn03hawZ6Gh/omK8wQfnV/5BYrVQtXN5JYLnuomHxH/kK3ERgM8VfXAKYsBGM1r6cE
IMw/ddfwCNBSJ24W8mOy5dPloWaqgBYc4F2HVx6fA4NMsi/50hyA9twYxabBpUUGZ1itKXUhzYNy
7jDk8Bzx/Du+wDIux/l9AqYTL2+ut9Vcps7WggVYj2kDnpCbdKK5c8XyqAR9AxB7a5Ng6g4tBnBZ
2UJl0k3SbAnhxGgPMOeqm3AfnJeoCsSZrSwSw5d0yV7teVUPVEubrOuDaO7p0nzlg3d04PJ2Vafr
gj3bs6W0q7xNvPTV8x+baetqzbAt19V4i93AQ4U2JFma6VAt1huzrBUKhuBOlcMfd5W/PKt8u64S
2uTGzT/tvYHTZIDVLtjp8P+Z++Plsv+1xCcrDzkPsg+RA5RlSQqe49JmJe23lszBo+uWwWOhgvk7
MgTYLoSd2t9MSrgheCFIwHMLC7qyOjtMIxucRzY8PQGu9TN4/I4wwwa2GFbBJIQIucYdEEiyR2ty
l1uYwgdPhE0LQBETKPKqDW581lqHPuuH+7rxe5j8eGQjphgQHK4O+Zwae+Jnv7NkgKf1Td4J9E+4
qPoVSya8S5a+fl5Fne8ylYO17It0t4DDHM8jsQ5SVjye5FC+XG5lQ+zRJYQjjH3Y1CH2kOHs/bAi
h2bg2YZWynTNSLTwk+dKjS4f3SSUMD0LGMzH+RoHS/W7TEt52wz929pXz2IoC3gsd3tg0eDxVdgQ
gyHrxgnbb5draVjM/6U0fhhK4NwHixi4m9TILWS5SpRf74iavBiGcG8t87aUB6awoQWoEKHU6TvV
JUgAn4EGzoHC4s/WgmtGPDFdt17oikMwExsbNi5tkpJaxCS1vsB7+NflljKMB11ymMEFIavc0knU
2V+Mg3St5s2zhqlw7aBESA5rRtJimx2Mh85Lyra8ufyzDR2sCwvzKqdlBZlwssBY8AkZ6POTVbXt
reVCZNjJenyQXultzBnTx7TAJFoQYssKps5BjqvxPa6F2kdkTQ4/A09MD7NM8dIGmPhG1Qxr6r+5
9WHsOhbtage6twRm98dqUjsCJRHO4JcbzlS6tvdY6jITbi6weZrqJ9ZCxZqF92Xd/byueC0AyBLm
Wp4DBXGLG1opa5hz/qjVVvqH6cdr2w1kVQE37GVLkrV9GbG0+eLO9A+0kvXG9skwnXXBYdoVHkzb
UjuhyM6IO0mOcJHMI3D4/8BJewO5Y/iIrjisiqa1prJzkjJ9HUoYp1VPtEZWNflzuQ8Mw1WHhtqO
PzlLBVx5Xx2dQdwICgec7q2uh2+l3FisDTNbVxxmbM3B4HPapFM5TDDa9L5bRbjRC4Ydja4tFJXg
ddetXiLgnXccSXqvMv4AI0xMvcyLcEXyy5u20N7kHKo/2XboSsN6gN/F+d4lGaxgfByXOj9yYFnS
GPSaDEasIf8ufX9cvrqOl3eHLqOK7apBkQ7MHBjqkNyvDlkVwDCDQyns7tfMHW8tSHHeVdgjYVs6
a/kzpDxUuGATebe/3M2GyaCLGINsmqa+rPEAhUc5ehZKjA/ztBGEDOcIWwsTzWj3o3Pe6Hl5Gg3D
Vx+sMFHS6GxwKLsFBloygqvqxg7JVBUtatgwIOPYitAEWyGIDl3s0pyTQ75dbijTfNOiRlVkQI5Z
1bmhYLwayCOkZPCxQJ7+sIWoMU05bRugxGjB7TXFOQjXXMEAk44BHCprgvQJxiTD1hb5888QXec4
l6PfQT/WJjNMiuUCWzZX3A5D4sJtT8rf1zQX0QWPwof7+GRxvB0pCslthrvp4cBWhPPG2ujvz3uE
6CJHH47UxO6Qaed7t27/HFALzhEpFDHV7ro6nD/8YQ2d5l42jOGhUGKckr6+EeP3cLyt/XZjGf08
/hFd6hiSGewf3IgmTAwPovbge2VvbKI/nwxEFzqmYdgzDxetySQWHN/zeA7GSIwbUcP5Fx/+f7wj
oTa1CYX/nG/hNCKLtY5nmO89qaaoj7AYatO4GtL0sSygB0E+nN38FjJwvmVh5t0Xdo+pM7IGlkQr
idWEfxqFrRXerHQaebwqUh/BZXbw2jiQajfPMJ9zFgA0Q86nu8AifE/r2j/KlA130hf+TnikP+bl
CtZrDmvVZ8fOxd5qBj8q4J27Twv1Aycncj+pAVKXhfo3Il+9M2EbONEwDfciCClM6JT3VIVtE/u8
EV8aOJM/qALPwxMBHVguWAwjoN+dI0xpMrwjpvSm8845nrAMgyfZLCHWkevyPEsFTyUCYb7Lpum2
g1fcbYoLDbjRj2nxUPYhPCMhPo6HNSdrTG2X/kmhJkq6pfbuQShaXoTrPFGVvwEemkw9CW7suep3
bpcNj6XX73g2HDILLmvjmOenBX6WO9gSIZyGQQpvYgDZ7gTJCvjgQtAFJdrq7pXX9jF84NPdOsvi
64It6MlGmCx2wrVQZW776o1beKByMhE81yRM1109gjJlw9J4jy4lFM0ewKiM+8UOUFM7oiEI7yrD
1ebe6pux3HF4Gm9d25qGrxbLywaOBHYRgPlugRJDRgtm8nPaHTz4PW2ch0yf0AK61ReCFtJvktnF
3dykgOZk8LiPoQKXG1sQU6TVAro7CsgyZdokHS1v2NwNsbKt3xaaE/Ly8Y5P1lYsNFRGV7RKP0D+
Se4OCR3a+RYMBP7UL9yF2CZYX6+KhjpGMoQf0hQ2wBW3xEK+ce7VN+Gc9z/Xuljuie2XGyuHQSBM
dJWrGoe+krAng47IlSCbt91NA0PC97CeG7p3YZEcOX0zTHtfVPSpse3yb9HT4rVwQp9sBDhDZNb1
rwUcgxmSO5AiPnUFKGvLocYeZmNYGBYuXfkaeFa4lDnoxWvR4V6qfu9hURQR6u78Gf7dl7vLVIPz
3z8sXt6yNp61uhLzJj8NXnEMeLHROKbfr8V+gRyhvl8rmYhhePKKdI6ArF6iFprFanG2zDZMX9FC
AFwDPDibUpkAuh8XZf8DBn6Hxk8f3IYdLreRadZoISCfHAXz7BwZbWTA6yJ8DVNIvu5FD+fwy1/4
d3/6yToZaCGgI3hVgA8iSWa76CCdKRV/qWYHRtZwypS3asrEY+qu5X4e0vE4dpN/xOezb1nqTjFv
XPkQgIh9E5bh+o2RpYPbQOd8yXrSw+RyCG6odLLnIF0oANa9ZZ/cfoIhwrqI20wFsFII8AwL4Hjn
QIjuu0DyXq6XYXTp8tp5DjrUZOgTVozfl3Z8ysS6cSj8xx37pMl0ba0YwtGq7bVPECgfHFfB/Rpi
Qv7ACQEetSjX5djZQKjveJ2rVwWM1S+JbfNd5Vr1TUGEcyf7ofvukp7dzorX9y1mwj6AmWfCYAFq
xw5Zu6MMuBOXnaK/2dryQyAz5087KJXYeBC4SQsBA6Xcg90ydPxQjaQhWPijtcID1wtu8mZejrQt
ixOlXD4GNi9e7EqRV6ul+SHlKjiu8FPfi9IbX+x1bcDcnf1oqB228zs+HeelFLcUvrH3ZTavxyxo
ady7VX4qzvkDEA25Ev6lU5Ad4a0w7pnf1UvU9HAuiHtO5ENdBXTdlTBYLm5Dj4t3HoQQYsIIMYyc
3H5xZtzDXe5qwyLmn//+IZD4dubYNW64E07ex8CDV9kZ1GBHufUbLszXhRT/HAQ+fIRgw5KtClkf
DlPFfhZz9oUjtfXdtmf21xEsvG7HrQuUVZrSbk1bGNrBbToK2OB8H33YJ19uqs+vHIhOAPUW2BPI
0reTri2TZbKfSFmdqnL6Ovn5jaqCv4u9bFTEEB19LQa3dVtwhUCCBaqG8ya/LZBuUgWvFV9uLlfG
9AUt/nYcXilzAVWTNQFbP8M/XdXjPptYE8Ez87q3P4B6/rfjnRHOun4GrzeVwvV6AKQR7n3Xka+J
zuO0GxnCCBp897V7lrCibWBKLZZ7K/x7uYkMUVCXHyvLIpPgHZBZbVHvmnGNnZ7LjSnxT/34SRzU
5cez28App8vPV0pgyUOFjlQPGPfC0NDP/R1hNHucJ5jAClmGdxMHkHeQDcAnBRzd99LJy0OVtkjN
S18YzCawvxhACwtERMrWjdPSg5Mwt4adXFohIhbkfE8gNolZkOYnmNSyPbF8+cTHYrqnDAAk+EOC
zzo+VHxiB9l4ucABa66RXLiMOw93hN8c0nhRvsBdL16mPP0eNqP/s4cXNKy4uuGuhAnsLRwh1Otc
pBmcDxs6gW1R/u2s0dqRoOmjeR76HGGzb+8lOAbQmVIwtvAeOd8K117YTklZ7kFKgtNmEVhf1iaV
9kaDG0QrRBdjQ0YLqwHiWSccGw+1hOWrqvdpvtxUOQxF2Hc/fYW76h0dnnucMLE7vS7C6qjS3Hfh
7tp06Wmy27/+2u6Q0r/zqPh6JrNQf0sEa5jQOrB06cvCg63ImKRzue8qd1c60CR43/1mi+Nn+oK2
5+wFzF2WCs8B1B4iWNhGdvC7BzqI+xucCcNapKNKrczBIaezrVOQ2pCbIO3UEcccZHvxbOVb5E9T
LbTARy2p3KlBLdrw24TLvZQvyEi8U8q+bmuuK7gHzmoWZguuRYMGUmHFHpH8PlxZuLbhJEMg7brE
M1/d3/kC1inYWVyOdobVTVdp47LDghUOIP+VsIZ48Sb3tiIscXh4xIYzQ1zh38U6f738NUMv6JJt
qBHmyem8NUnHXdNNTyOSSOq5SMBhfbr8BcNg0rXbi3Tc0bZmAHwdtg/h/ez6KhaABfOK3wA2tTG7
DYuErtpmFRv40rsrLniqPXy4dvPWK5yp5POx5sOmqQSiUdaO60APPse+UnlUL+HPy41jKlubys7k
IuiGA/hJGX0F9OlVKPF+uejzz/tkXWPa1qXqxyUQijoJKym2rCQkJzz9sL03dY/XfUGbwURy7Bgt
H3Og4AUAXVbxdZV1G8MFg22cUkzto+1bWGCBWJ5OIrG74qfi1UMpt1i3pqK1GdwU8+xNi2+dILCN
eftXpFsvn4aSdbU0GBUh7hvhbGK5OJuwpG+2njwNfarrpBUbYGHXl+GJ1nLYwdSwAxXQFeV7Jmu+
0eSmb5zn8YfhbueDzxzihScxwE7dLnE3/Iu610m3QIL539KLAq+FWP/TU0AT7Loib/3RkBcHTqVX
jUldMN17mcvgDxCeyHI/ZF7slH8bJTZCs6ljz3//0DR9609n9/EVsPOxPajUsXY8lN7GU7OpdG3C
Ok69tHaKYZMXU1w2SNZwxOYrjqlXtbkqaor9D/dghxK8j8TGIeMFTICNRjcsWToiFNSxxR9quEd1
i5twhPjS29Fu2jlZeCNbeGOLjeOYqRbanFX5PMPPTfonMHS6E81TZxd4wwpLOJJvgBMMn9ClxWRZ
zxqnaUnOICx5K9b73N7YVpmKPjffh+GzclU7o8D1HUy8i8jL+6cgrB+C4DqxMtEVw1zUaZfhyeSk
8saFZzjuCVOyQ+p6Miv7faxlF52V0Zxu5VD/Mxj+ZI3R4aGOh71DE7iwEP8xrHH3M3xlsByuI+/O
XaI0kg/28/zrm3wKsmj9dnmC/3MR/+yb59b90IpT367r4mZdMjfM2aVgUtJYIpP7jUxr+h9rWH1g
Hh/gaWJBUTh3in1byrI8yCWd9qOsMB7bfrFJbOVt+7edxfIFPPv8v6pxvWhwnHmAe2A33ZQt4zgr
d2X36uZFQA5VcD7bZXUwddG6VPk79sn11p7eMPl1LTMw9fZMxg4Wzio/jRO9c4T7ernFTEVrcaW0
wLSmxdgmKq/usCV4boTzfrlow+5R55c2vFJUCOIkvv03DN+y8k8+OJFbXlm8tvoH0PI7ZMDLsJ9V
X0g7Pc7CercFeDi23EotNFVBCylpMAWuZWN3J9GtgVNHgq5QcD0B67sRHQ1f0NXK/dozvE/h+VnM
dN/mazxOv4KsxoDc2hY4hsii65W5ykbWZbhEcqyB3jpdmx84QKy/OscJ31mb8S+AXdK7pZtUPJdd
sK/stpgjm9IcT5+1h2EBfiF0yJwe7GmeN2KpqebaVqKCA6MAFNZJWimm+2ZpESMqvDaHDZIBSjiS
X9nC5+9/CAk5bHhV2kOkpdQEG1UYx0GWHO6W/rqVWRc7q//j7EqWI4WR6BcRgVgEXKm98NK223Z3
X4heptnEIkAC8fXzqk8ejVVE1Kki6gBoyVQq8+V7pIymKsPzUfqNkSrfilVFe9PKXYz2w6crdKY1
lICqAOqLcl9SSXegYOSQR57l/rqRGi5gjmb/lLFGzZ4ADhzKrAci0p0D5h8kuMU9J8Vh6ouVKoxp
LFqMASCnJZc8nNAAOrA3KwydjRwXAn1CYMFXzlCDM9PBwpT3XlMvkIOxyJ0Lkhw0vq1sItPXa46g
Q5Ovj/0vE04TD0Qg3Kpid1zBiRgsQUcFq9Lu3cLrVMLCn4JmzQagdveC+/+GotS8u77QhhHo8GDi
S1stLua/L5jcCQnK+YpI4CnyeeXwNcz+vzjgw24daAsZOh9FisFySIy2QdBIL2tlfNPna1YM1vpe
8sKyzpASFjG4VVkeg2izfK5yodZ6bkwjuLz8wwjCKITcBfXKBFLkW39QX+Qonq9Pvyka0sHABWsk
zdOixGW1XY6Itut2I7vajhGzkIPFJnsLPQj/aQkotQ48tJYfNncXAHNoO2yApMyOUZS1P8u+i55c
GZXPnof/xog631Y+8bKZPwme/nU9fBj+5PNpyuTlPj1ny9Z1RI5+2OGsVPo3cK1vQ259SRE3Bv78
ModijebKhDX4lwr+8FrQNNh2RKFqBvQPUr3oC4dqapz5UAGeFp5t0cfvH+1elJCagXh7KYbw0mu3
4jNMxqeFEV7a59Z4yUBNEWw6rAGVI3yyTuDt4EdPpN2KB4kMk6t5kMK1aVQukUrSQLzLqPtTQJoB
nerWw4KLStSxIbbm/sGj1hq5l8FkdHRyU6WOVQrIARWoG/kzjYn3rQcR4W27RQcnY6dgvXKIY4Re
tmG5v8msYdfbTuykb67iu6FVL3M5xsCSXX+jYaV0pDKSX0WP+3tw9hy+I9b31oYgQXonqtsCEh2s
TETVpbjcLWgGf4CUz6kDn8OSg3WjUivZTtOKaP6FENYyxy0bNNXcV5DdJvJnBGqS26ZHCxaaklRB
HtVIxANxFkECWPmANEOVblErS26IFXQocYmqUROWVZMMI+qd/aPjFSe3ekHNbTtVN06R878uGNxM
pZdLmEnQPFK0safenzBdS0WYBqDZegiJZL8IAugFTNkmCgAGmB+EV20A/thU4u36Opheohk61B4H
u8tCkniWe6x7AFrCnkI+JsxjRLUs9gi/yXURHUTs5xHKkZPVIMX6HpZABET5FhAK9B+sQUw+37BE
RxAjbw6oOPrpkpZMfz0ezGA9no6T76rt9ckyveAyiR98P1dzNgVcgR+wauZNLuf2iMMg/+KiPWfl
FcTQF0B0slRUxCh4ckA+Xaucnl1AQLcOH+0LNhNiEQsn4D+wKCCCoYrcw1R1cp+2WVNug7TJztYC
3KgCCnkXLhnan23ZHLs6WO4AtwGvggj9/IEHdpe4ABPdkVbIePJVf5boaY2XYE7voAqbbfpBeK9T
WotHP4zagy278asQQfqsnKHbVnwIn92so8d+ZuGWV04XQznG2QJlt2x7q/hFZS+3Aw3RZzxyjmIY
mXblOBWPzqiGMZ5bWz2CWGHeRHNZA4XQF/tilupNBcO09aK+PDFZLEcaTvO59a3qTNOgOgWu/O2D
tGwPHofijPgne1DgaX4HcV/2a1ygoRmDJzD8W6SVOtBybA98sfldmy4MlWvBDw0Bd34KdfWHIQUy
sFBQkpqly9HpGC3vQEy1+9K1+h3lLL8PR4bC8ehYF6UADglF2kLkl3ehE2eO06NHqm/eBY3+0raW
GwCK6AY+JkoWMk4HCVKHjZJ9mMgqGjbA+4S/6ETbfWO39XvgLNn76Gb5Ng+zcRMp+zGHt41L3qCP
Y5mGkxjK//AQcFrUzuujzwnI+WX2NgyZ88qyadpP4DhFv+aiNm4R/JS1nX+toXd9H3qM3fFgaJ6L
QIDzZxIXqkFAV7plTbf286ON6CB0GdhLNV68nufmadwWEr5iLH/MYE3YFj1K8LdZm3ZESCDtIBpU
oseRW08QWP+Syf6NAcV82+P1uyTJ3Nr2RpX4fgnu+C/NkMVSrRFxXD7y/6NTovPuRkKU/ZRDq6kv
0XRNqq8w5F/XP9z0aO1coCCOKlofch8c1Dm+9eDYNz5YOwv8jufoJgHPbj77b7RQD4J4N2W7iY42
LmrRSgWwE25bBKwr4NckW5quXAUMblnHGVs58zoPnVIJ4NObEMJV3HLBO7vG22p6vOb1x6UCvUG7
tMniNcDS5z4oEh3EvWlQWit70WBROni4Vuidb7qGnmUKDi1G83fPGrckn9sttfhKRGrYNzqImNO0
mH3qNgnrvjvtqxjfb9qP4eV9H05FaLQUvK7hoNCCPTzawBwWsbPU+cqu/DxCIaFmpxkFB2aAy3oy
0wu5NJTp0YPgD+N+vER0QajUAwEh0hrft2m1tZDOalgaeAqEpMD1nGVP9yTrY+j1rDg102g04yXo
7Uz7wvJwfSz6MxMQb+UEBxAukB1kIFi0c8qhfLm+MqaxaAZtN7bH8tFVyRzdA3oad/ZT1C3x9Ycb
wE9ER/QWeSfGdMHTFzAYnzlIUE9W6gRnierEJi29dD+roUkcq3h1ykwcACeqN7Kd3dOcp+3u+ld8
flElOvR3hELkWDNQ8KdDWr6AZdffpag37ls/iqOWBqd+jsTehfj1se06shLLGkxJR7jatjVJ9yKI
JGiIs+9xKNaYRwxLpsNa1dgEA/qKEfgNw6G9oL7F0D+JuVphATLsPx3OCqTfbPkefOXEcOpB+5iM
z6x4aXsau85NyVOig1rHGRxUywBKe9q794xXv3GtP9pZeqND1pGsFVlAZle34CXIgjtwc+6bumzi
oLH/Xt9TptXVXEBF29T1rUu7d+h9yX3vPVxuk0wlOni1JT2TzIdUQU/6OHBZHKKdV9Ivt324Zu9S
erIFPyxSs5Y65YF7AJh1ZU0NJ5QOXIXKthdafQExWfE60r8A7sVh+52KtfSPYc516GpHgEjgwoOU
TOAM9y3AoadGzPnh+sQYdr2O01Tg1aSwrDpxurLbdLWbCD96mMr2fsjtbca7NaCewXx1YCZkZNM6
srC+pAAcvyGxROZXFLdlTYgOyJyhQ9kwxqDSYedbCxjuVJANH7pYuGzlgDKNQDvNuRcNtBKzTPzC
nk4AQ6gntkDbD9zo/Of11Qg/j411TGbaDgT6n7lKJOX7pujKbdnQn/OEVrpmYc8RnffQLbjNVevU
unVW2U1dQRTUqpo4hcI4XRmFySK0k1y1qc8iDz1ZpHZ+5zMqgCNZJlzhnLtqmNcSsSa70Ex6SJu5
mWTkne2Jfe1D9crBdnV9Gf6Vtj+5o+jwTKBDfAWlbJRAIuK+1K0XHWkd5SSeIwtJxdybRjCScgGR
BZmLYhNNdHzuuy47ZFzZh8mzA+g7AhFZHEQ0yT8D8IUoi0asYPFUO/aGV2GxF+gqvnPaoThbxJqe
kMogb0RauGlHffQ3TzOccYFTODE6FMYyBpVj+2CPdh/bgz//gr6nQqqo6L9eH7Rhe+sg0coveNiy
CnfXpTs7WTNvwz594W34etvzLx7oQzAcjY6c+xLiaoPTbYbJ/2mr7lB1w/P1xxs2nQ4NzUfl5B1a
xBIvZae8y45Z1+5zG7I3S7FiMAbr9C8z92EEYZY5o0jni2ibyo/e4r6A2+aQp0jZWWP44kTlsRjb
tVKlaUCau8ltAQpkC9KDFYe2TodMLfsPp2/tmv6Nab2128OUeqop0tFJXCKHLQ9d9p65zD9L7jsr
E2Y4XHQyXwY2PWAWZ5wp3bJBc/Wmlu/N/JpTCV26lbK9aZo0Z9NIthRZ0RBcgsKH5jL9ducfl57f
ZSgurbj+f8RgnzkEzdlklapcMLj0ScM28754cM7oMduwrW3F1saLe1Tat9a93Nn7ND6/ZNv0oX6n
u7XXG1ydjjX1QBfooMCPxkfJ67d2yt294BnhK/cVwxTqgNMgmroQPH48qdo/nY9iifs4p2zrrdUC
TJ+vWT4hGQE5C7AxOQ83URjcBYrednPXkabTXDilO5ZOYpP+BTRBT9A+PtzkUHSQackLwhaGRztU
nGq046Cvx8/jOm3tGF1vfGVrGWzE08y848onXTgj/5ONGQS0q/l7UXsZ2npsuumcospin1Rr5XfT
UmtGD7pp0Vc16ODognsBfxz4Dxf90l11mzV62gXBy8qmBz9kn+TWfllwXlbfPJS9nXHlZP6Hp/rE
EHUUauf0pEmhdZzYG28Tvk33wCLWr2P8ZTn3u2rTH53vKGp5L/a+3lon67t4b9/rX/bzhRN6G5wQ
ra2sm8F96mS4oWyrJctyL3H66OCBm3sbDc1L6vM1NiGD1egY1QWy0f6sqJtwEi0PQ9aVyJUTtbJQ
pqdfzrgPZxlTXtQKkWEeiXuSnP1sg9vI8YiOUA3ToSNNVnlJP3XlnmeyeUEZApfq63ZpmHgdjoot
jC5uzweT4GwdQluWqIkXPE7H2yDaaFr/36lB7OBaU4CVhULAqe/nuyqNVnyK6ds1Y699i4dyEeCd
JO1hbO4vyrtI0a1sSdOaasZtW5k1RanrJi0Tf3qbnmYr3d826Zpdc3fyfem0fqJABcOG9zoE45Qa
blxS7QwvANaYvXpwwG3V3Y802AkbvWJVMSwr826aGe34pn2eF2AFc8FPkp847xCw1dHatBs8uA79
LAfi+DY43pL50pHE5jxp2/TBqeocpFwOtH0gA3t9FQzD0BGgU4mqn0whveGD9X9TjNOwzZi3EqwZ
9qbOWhvNoA5HNk0mlfPVVxwCeMjuqhvv5/+A3h/8TQuyIcg1eSLp5PQ7tJdvNPe+lWn0kBJ2GwYX
s/6/hptFQR+RdoJ1ueHyRIMu34GPrdoSutBNX3l8d30ZDPSxRKePZX1tp3lOg8TqZ8QGHqvAU4s6
7gBGn/3sgS8yrnknz2ruur3P+LQP3HI4Wl0gjiCudL6HBa6D1z/GtCc0o6dztdQgXXIhAakiMGEQ
Qb6npQxuYw8iOoFs2+dNyi/ePABi2HV/eqV/GleFwk22o1n+wgLVR0Epk8avDpF6yylEhSFtX4Z/
g/L39RkyxDz/4AQftp5MrYZ6w+Wk5kHsd6fUr48OqWKChoXrbzCsgQ78ZDJAYT4CQVvRZNEmK9F+
T7tmJb/4D1n4ScijIz4hPxGobITp2G41bkQa5M/52PRfeimth7FYqiGu82m5WyK7ORVu0+9R3OgO
i7S6r5MzuX08ZtCQyNjCv9823stqfpjRoIIALuwMvNCS3cvJeob+zI2Pvizih0crz0f6uuqdhPEg
u2+4zJEHy4vbHOg/aP2Hp1tp2ZWDi5ge2qLqKAqf7kXa+k/Xp8XgQf8PGgomf0902MzT+HOxHoGH
j+e1DgbTszUzdwqVeswvJDCd/b5RoPm+kK1l79e/3GAiOnSTNQ3SJwwm0o88zu27cqoP2ESxxW4j
1SL/QKMfZn4O6FjPzPISVoanCY1q8Vx630lL1tKBhuSMThRb523p52N0aQTn0Mmuh++Wx7bo7sGJ
Yw1x5eY+XlmsHAGG5dAxmbh2Ok6T4m1lBA4PEEns+hx055GV3QRiJDoqMwCkpgw6zNc0VQAwTe3O
cbshJmx+iuZqWnFcpmFohpxCywsKMNRLvEtM1Jbhk9dItHWplVGYnq9Zc+fIYRpcjCIlbVww0K2W
bZyrtYq0we/qRLEzny1QtoxNApG790GNX5vRXSu7mIq4Opsr2BQn4XdwcrMvd4oT3JfL9I3m4E0K
0Y0mWwCzKqBx25D/nFT5YBfzD1amN8bEOkgTBFqBC4QZTBK5h282JEfOFoDlO9J4azhQg9XbWlDv
By4HVBlB/RzRl4BdjkQQSha+pBtUsd6uuxbTGmknfCMYBKIXnI3hVBx7NqK+VKwkA0zfr0X1BGQ3
9dIvJGkyL77wfofBxnb/pnINkvC5T7F1YGYTKB96aiDmXJzxpVnKDXfpQYr6sa1AouABs9xlK/fx
zy3F1hGa9tI4KgVyOakI3Bdy1qhiofi2d6vuprPP1ileZ4G+t6iUNKFNFtfBq5uvPPjzZQDE/3+P
7D5Lm6n1KxuFcxbEfdQ0XzNgfTdL2Jf7sKrXUDqmKbr8/+EIIcHoRoxjAAy0bG51n+FncVeiLNNS
X7bvh4erwbfdkIHjdfEQvMm7NGKxWiQozXlM2hcbYoTX7cGgcGdH2kmelwNLiwwVVwFGqEM6QDo9
dav26zTZ9tEFAD/f2XVal7EKfLEp+MDYNqx4vpbt/dwgbR1/RwfUXvwIdKj94PycZ/azb9cYwUw7
QbP12pv82r4Q5bZ2eVD9g509B/zZK9fIHk2frhm8Jdks0wnPD+xqUzcd4GwrYadhb+koPOG4oV1U
DEKgTVFvFpSS9+g8djZgLer21xfesMN0LB7SlmLOVDomRdhsXfdL6rRfbfKlH9yD1Z/DG890W6f8
JLwljQxCP2nCacMIWLrkn2DKdtdHYdCEsXVA3sy7GYEi/Hm3dV+cM93U5+E1+BUl3WnY+V/UxttV
O/ZSPIXf7ZfonpzFXXlkT+xH84M6uzVYoGEn6Ii9uslEXfSAvvl287UOxnuh1sRhTI++/P/BEwAG
mAY9+l8S2xmeXC7eQr6mNWlgsLR1xJ6oBdSTOHoKwLEqN34Fdtw0z8YXWZVqQz0Q9G2CEhTJTTst
j02ALs5ymNxvuUP7R0URxgLemm3RjQdl+ZYhT1aE9Q9rQeYsqlgxx5WXjlDxHt2f+Sin/dDb9mNd
A0ctR84OFs+CjT9l4ZYUTNx0dbBDLYiYZptLmaYkWfot9DlxBwJO73s+38a9aoeaT+nGeVzohDIl
yb1H0gB1KOuX63vZtNKaO5lQtZfIxKCstrjBruEqPDhLs6zYu8EZ6iBAMHpOU97QHiT39lufBsdc
QYlvLOenrvZ/XB/B5xg/W8f4Kaa4P1AmEhL6gKnNkXyMsnLZLaCm2RaddwASsd85mRNtx35+u/5S
w7TpED/ucsBNQ5DJQmD7x1Bnf0jhba8/2uCGdYwfHtvW3gLbc0T7y3agIQPZovoLFao9XH+D6eO1
IAJU+kHHitxJ8qiZYmEFj8pdvl5/9uXW9P+JGltH9zVkIb2tYN0TFNTRfopuKiDn0WrPttPFgEOy
EviapkkLIVD5dRH5ErBjEFJsKY0qIKPrCYTjaEG5PhbTPGlmPYI6LyTUmiCmXrwGKt336XzjNGkW
HaliTH2yAKnR/FlmHqPiGVrtRgz3GUiarn++aYY00+5GCFo1ETrucYkaQajYDRs51Pw0FtCSvv4K
g33ruL/AKjwVdZemfosGx7CTZbt1U9YeSduoc9QOwLddf5NhMDoCcLB5awM5By6lOQ3epkBkh9Qb
0jMo0dcSQKaoVMcB+k7djUy1JCkmOzvZBLSTNfrk3ytAHw486qINEk/Oqeq97DRXOWIka6hXgi/T
TF7+/3DiQsu0EBRtRpBmjf5WvkxApsFiRvLnoiUr8b3BNnV8YEkKRzl9AXaHwKeHvk3VDiph+RZk
22Qng7x/J6GV/+f6ghlyBza9WNWHEWU2Orx5xCFwEk7+i0/H7rwQlT2HpBjOfrmoV9DxfVdRD6FY
dNaAbVYEaCFnVRQ8sRwUdDfuHM1RhKzKrHIJeeJbcmtHFvJh4P9eux6b5lTzERXw5T0nEtLI7l8L
NIYSkjQOEoiC/nTTNYJ0wxGnEzyycoQgu5vOiMzLLxGvrBPECDeO4x986CigL/PgFfL7XKfNynXW
ZG2a6yjpoDiQQyQJ4ZV2ZQM2EJnyOi5RL7/tFTq8sJ7qsI588FuE6lg2TxJavdlKTGNYEx3FtzRg
blg6a06koLugmsCNNEBnr/050GbHkdpZ2VkGm9UJH4kPKDsThY2y07lo61gN88FWzbZX367bkGEZ
dDwftR2FvZvZyZhbLyi3bWuLfR8YXTkgDDU8WwfzZRUoOFG26BIhCxCJLwKy2XWAOuEIWGVts25j
Z3WFxinHvbMCMWU4Yv3ywa8oGWKoBaODssy9GzeE5i8mNXlLTkmVBNXYxwPlO7dsIXXcdreduTpP
JG5HNbWoXSUlkxtI5exab9gPDn0TdfMwWcNa1vLywZ+EQDrib3QbljXImSS+RFYW2OstAt41MkfT
ntMCh0mKNvStFBjvLkOGEpeNbjii+TduweJ+fdeZvl8z/qhCEZm09gKltmorQpwP5VpIYrBMHcTH
Hc8KwuKSJhNi55do9pOvOHV3M2gwinJlWxusRofyedyiTeuqC0EqWnfdPYgQYndtl5qONe8ytA/H
WgGV58HjgG6SJevPIoRIGEg1eysDDBrtvZZQxT5yx2BnFT47NIsHgdiwBVR6DCxo9Pg3XhN01J8r
uA9UUW4nbfcWAd/fg3iFrhFimKbw8v+HQdqeBaLTFtHIUDlxCWIj4n311yiCTJtAM3QIeS7Qkmjw
5VO17PyOQrtJ1GHMGr/fiDlClwedyfb6ZjaNRDv9+7JkYzH5OGZIhRjn+0j9mPU3RqU61G8Ioc/g
hTiYS+HsIP57EMI51fO48vH/iOU/cSU60g816075I4VWQuBb/5l6kbKN1yOO20AKUO24N6kfPgAW
bD8s5EKFVoceeDKyPBnQgAZaJ9GjBc0fc38/kVScu5GWoBtx0XISpKx/9GoQasyl1YhNOHXeFoS2
ItuU/jDcQ60234KItj05ARVHVVR0Xwceucu5UD+Fs6Tf0mFaXoKms2KwANiJZIgQLvCrY16GIaAF
zrwdg+ECyPBa9d5AXSdWmLDjAnmuzVJ3vNhURSC+yiXiYOsVzq8WnBwvA+TRzspqu2fIZywbPi/5
yXXFHMbSlf0pY36wk80S3sugXLYgcLWOJLAgFU9rFp1byCJuhF1MMbOY2E+zXyInl1cuVLqs5jC0
OYyxT/Pu3FWz+3OpRJBtGZsqAVVFKVeARAY3/X/IyLkB9F6NS7KIXsRVABxrUUFCY6nKciP5GuW0
wVXr+MhekZ6gPjcnAy3yDYACKma1XEmsGMbgXpK4H5xADUqEthzx8ErCpdU/VP4nyCAi6K8R5Ju+
XnOluNxAdBRYHVQBnNcwm7svXR6sKeUYUs06RLJEtRWwzglXU4f/DsCldl6UQtUn8/pmK6PafrVH
Osi46FX657qvMY1H85q56wdkupT5xkraO8bR49FZ0HS57emXt35YjrIlA/itZ4QVQL/Fi21/y+f5
dP3Z/yjyPnE0ruYmqQ2+Djb0aJosAmRSil4sX8DTu7yRC6kUEEOLtWl4HT4xNwCztj3MRzssm2Pv
RUsR8z6AsrQcEa0VpXs/OLMbt+C/eBytJdxIwsIjFPqc+xDaDyfIXjrbIvI9ZHLTxloJWgyHik7Q
qSh6+HpGRcKGDLi9lr5nZLxD77GMg6A7D1m+pqppOFFcLQIL0JxmzyAUS2y088RlND5UUag2SHFt
ry+G6QVa/JWjW8ris0KfZgY2ogqbeNP3Kf1eQl1qLXFjeIeO17Qif5isCYLrwEd57rDt559MhLfd
i3SIZtY6LRjupvScO2DhRDNF5j9IZGSdVaZR0+drniNy0sZd0CeQCA8WPI7bKX2e7DVyLtPTLw7x
g6UFC7rppAKJm4cDze/vLPZgT79vWlwdn9lOLqnbEIk/H8w87EI+RL12BDVMcLz+AoPX1nGZFUHx
BkLBJIFibQyB3HPG0o1dl0d/TYXXND2ar8jqPh2WQsFtTz9I9w1sBcjtrGwd07O1dAoZizyAM0I6
JWiPHbjB44CNOz7Za5cz0/Ro1jsqnquQEUA5g1AcipEMe1wHGwgod6AnhBLOCg+maSCaEU9qLhGo
4PiRzffA/u3bZ7WsRZ0GX6dDLTmCISTwEFzURf7DD5yk9RwgupE2Qy4ib9f0XQxD0DGXFLdAXoAX
KCEOeol5RLJ3ARLXQ1036MS8vlsNp7TOs7lMpKXdgLsA/PNxXkSCvI0TLwKwBgsqrCG3flhiXlkT
U4KXaIY9OKQsaEh4Ylsk+KFwlEUQvxZlviPRwB9zEMVvCKgANxmIIjwWVTvoEKydUIadp+MuuWpq
NFXgrtAu99X4x5JDbKuHKu1Xjg3T87X4wAWvReqWkMFALfIHlXX90NXM2vnQ1vtddNGaczftCs36
weDLp2JGdoP1IMAC4+5wlh33wRDnrKU7Ta/QnEA7cDEpCyNp2z8gJN9yJ4vzYg22aJonzQM0xdhk
YNkChz8vzqkM3tsp22eNW+xqNa4RPJmGoJt/JZrG68Pg3AdpPJFHgUizDdZO78uSfhKt6cjLhfk5
xY0wOpe93BMvf4pU8+u6QRpSzTrmUhSDl881zr429/gGbHLOsa0bALqD6CmbhuAHy/P6ROqy21ct
XxOuNkyXTodpWTMZ22mMzmwqH5ySfyvS5dEe+Ov1QRmWXGfDFNmQNTiwoMxDtyHLn8CX/30qyyr2
V2zP9P2X/z9EDE0/sAasFMBU04sgzwg5CKcfIa45LmtoD9MYNPPOIH6C5GiJbevJXVOKaBv6qtzS
KL+zSm9NnNHkInXIJaVeUYV+jxyMjAcUvBSUi0DiFoPCHQx2Lq76ayexaRNrVj4gYC9KCunEMgQ5
caa+QO5iBUhomivNxEkTdY4N7YNE1X8sKvZLxLaD9QuS8SvHlukFmnmznoStlCGok9r7sYx2vT+f
GHRYrG83bNgw0kGXkwJTC4RuVBIGQKBPQ+HGTS/aeMztDS0hC3D9NZ8uAV5zOZU/bNuoKCrejik9
L5FEQ6/wwEYSeSs3sk9tAg/XYvTQ6pwMgSHEEgVH9vON2dEh4mrlNmx6+mVlPnx624VFOSMnBHMA
WSjJj9y+WzK6Ys+fri++XbNnBzhmUiGLdbY9O30GUeVy5kHq3o0Dt49hOa2xDJreoxl1w3gRsYyH
56GTJ2q1fwW6w1UQHewGqqjXF9k0U9qB7diWPS/Qak+a2ieHOh3sTcFmdM3V2dqBbRqGZspRMC+l
fdE6QttKnKo6lqSMcyR3R7XG6vRpzIsV0Uy65Z0SBMCSc0O8nbXYW5vepcsLky3qxl9vmynNqhUb
ukI4eEe0jLu6sU9Nxr40U7gSfhqGoOMrQzQgtQDKq8QuO/vZBtB23/ZV8TzUotpE3sKPVh1U79fH
8mlgDbJ3zbQrO5Q9byZIiXblsxO6m4JCrDTt0HQoRbQphf93bNe6nU0ju/z/wRiXuWQWWGFYEhVN
mkA7fokHYamdnc9lH2fSsV4ZxCFvSpBgbJrt12PJKhC94v7TuGgBJc7DLJ1Xz3Wfr8+dwS3qwErJ
go7b6iK9AOxAzF3yq1LBSqbNYI06HSKuhLTobWiQei1B93OBkzWvLlm3VQp60xs0e18CNfVjM8wJ
WH/JuW1AxM4XqX6FTtZvZL78sQFg2TpZNCWuh1bDtBnQmEIXN904lVB3mUjDbVbyfEezzjveNqWa
h6gbCv5/N5wTyNDsXGc518MaR4BpvJpnSHk626BPD8/+8k4zeZ7Gb1NzU0MwtprmEgQN8HjQgiWq
6U5Q6Cn2Y969ptRx99cnxuA6dYQk+uwHr7IshCo9hQDdf+gybKfgN7/V/evwSF9Yos3d0k0sh35R
PYM2PdJwjlXtrg/A4Gh0JOSAHd2DoBk85KCsfGodN1tQ73EayMdk7q5zWf3CIEf7s2CTu3YHNfgb
HSKpsiDzyCCLxM66V5Qpq21fi8MwjN+CNktj6na/rw/O9KLLnvvg2BiMNCpmWKsV3UMbedNm6JpH
N4RYaDwCj3H9LaYp1KIAkIYv0AWMyiTDcVbFTTSn7yibgfkKRxK5k50/3aW2637Htdh7uv5Og9Xo
LIlZYNtln6Yqqd0ShOXzPh9esnm47SQNNHMvF+ZeiK0X0EdERzmPJzcVW4e4Kyep6eM1k7fKqvPl
gNs1Duht1R2iEnS43W3e/18t9sOaS7CsyrmkuLpH4qmp5gfKixXn/7k8SBjpeMl2Jn0pnQIs9+78
mFX5A6KAB7ewDkSBkn2MXsa2f7AIz8GuY3mHXqzV3A1uRodPNkXWO0NQLai5t+6DJdvxtIjA2/aF
6xyHUpVrrfKf4yMwRC0W8ESwkFIhiAJG3T2kgEieemk1p5zVb2lV1eBW76Z4Uso5hlbdQEM9RAe3
T72NqqBSGl/f3saZ1mIEJxzbpgUjXjLb6q6F8krUdLCvdF+Bt+Bb6+F9DT7uDP7mYp86ZXpCpXPY
XH+7waB1oKWq+g5awHDqnXQ35fzm2lGM0tdZDr9E+Qh1upVRGuzg/yCWVjtK0YDwsR4miKeXqJb3
M1RReFHf5iZ0MkYXzefeMuCa5c0/pP2nAcVyYKmVaTJ9vuYlgE0oO+jbh+dKvgaQj3eID2opdlvI
oYMmAd+tBpaJEKzZ6os7RicfKIfb1leLCkbUztCYAnWopXJAMjGOuTpXoiObqEIiDpSB9g+nseSZ
Ogtfa1T9L2fXsRy3rkS/iFUgwABsGSZwFC3Zsr1hOTIHMAHg178jr3z5TE2VNq6yFuQQodHoPmHn
KNriJZ1GELlmlCcrgzQv+VqaT2L8bQ0//OLX21+1Mx1b2KS/0NYj2eInc7YUd601hKXlVyHYLNeS
nZ3EeguY5G6RIyaiowCTsE8e4+FkroEV/t3B5mKLlSQIO7SRWKnE6nW0zBr+HkwO6Kwtvyof5mlW
gZsvB1UncohXH2EwbMOWtFsTV1rLrR7ki548fR6lC8UsAT94Myrgeck6x00PFPigChFPc0VOUNw0
gWj87F1dL/z21xn568ihthHFumCpNu76ZOn04pQA0diZ+7444W4SDOZ72dQrXGiGOYNeZj7GMCY5
ELcqrmyIP6P8fxVpfAH77xeM/ez7ftUYWIf31tdmyn8asLs+WMz2A4DA59+dMc3Rq/gtdTgqpI0s
bzRECkJ3IOJLC4swEA59AknEunpIuaBfU/Acg5Gly63y0uFb53HnjD67hWLPkqMhzlhA2/qHk3Zl
DIejOpwqeHzZxtif6FxX8C835jdA0/Ox4mJ5dIe8j4GcWs/e4lYHqZUf9mIaTuAcwyTM9r5n0q6O
bpt2p1SUvAq0AT/ULDQfgn7Aoylleg2A5XtAxzbJhXp0VUcemsGsgWF1+a1belOB2c/7W/R1bQjX
zUK/cwY3oVLUVHXck91FkS+a2MHcQa5S/3574+9ty006tVRGpo3VDRfWzxI68IPJEjavw5VkcO/x
m2ipRFuIJVNeojCZntY/hGW975dv8aQ+r4ZqyTN6sbicDunq0cgbimtA2H8rXkJn4PV8/2tfeulK
bEI4vAtEE/lgQ+fSjqb+qYLB3ejzoFTyDNRyImyEi6pe4Of2YTQGgPk1BALiaAw5FD0/5a6MDQqr
mVUdq1Xdaxx0UgNWk1+pte4M8f+BUt3e5p5RfmK1kOIw3nq2ZP2+FGALNIWicKatBUL+qh0hYlwF
0/zRlfpa5MBQ/iNwbBUmp9Qpyz7P/QSpUnE7OxlkmF1aJenQLNeaGjsH21ZeMk/nxWtT9DSq6qTW
x9pOGvb97a2zcyo7m7hXiNkty9dHy3EOU/WdLID3wf7Otb+2Ynjf5t+iTCHBMS1UEy+xy/bOn+pP
w2IfVX1N5HNv8Wy2v099V0mnxVWw6yCyO0Bsc51e3h6fvWdv9v4Cl7IOeZ652GgC5ORbX19Z8TsD
v0U+1qjLDzZqwsA+kKgumtMMXzIiPpCxjMAMvNJI2lk5Wwgk5L4ARWhxSwbEC57JL0v5e7iGI7P/
sNH/sfa3IpEIutA95cMCE4zZhD3xhpOybGWHGnKX4CmVyyQix1/BIwZKkkYM6jGneqn6r6gW5xdW
nFe90qME1PQ8QAD2QbgU5JCZvZaTQICGH2dqZagiZGXvHgoGHnHg1WPVB6J1wJQulSiPivb8S0qG
zyqv2t+F0iZGexz6WUMFOU9uqQOOT37vedJGZcWB6lYAm4L+s3DTJvQdWo+RSXOqb2CiMUKWW699
PFvMfaoyx4soWg2BmUl9M7plcYGgS3libuvHEtjl31Xml98WNJSPvjuU8eKZEud2RY+VHvSTb1uu
Clmals9CZnPxaOwMSAC/a4o1mN2suSxW5Z07krtHlqXZkxrNeC4BdE5qb/EPVprrKK2a9lzPdXvo
C7eA9Sa1QxjGzie75FPAigqKqV0JZenaGefj1MzOsZssvw1Yy70K1xEqplCpdLyZukYUoXI7J+qY
1V0yRsdnA/5cOE8LVwlJS+9kucZ/sdBpi1M1mQ8V2gmxaBd+57fe9NS1eXNwMp/Hki0OCWA1AGuK
RffOQznZ3nM1lO6tsxSQcMHvPlV8YR9Tuqo+9M3oweke0kff60av0HJauwkaGeUt4IJVPMDbGsTw
sj1MrevfQ7NnPDVL6gQ9ohMPxpG2l3QddIzZtm60wymLId1e3vkwTruFXVr3a67Hrjh1A8y7Ajtv
YXrp+153qrUvEqpr+iC5BGGjBu1ngSHumMW2D3d6gCaaAaKs6RhauM6/SDVADtp2yAzPN7iZ3VpU
MC+uuwYK4QBfLTDGKy2od1n5QbYwS8IVoI/0rPSFcaOOdi+XGNYG/RO0nt0fbm+ApE1TVYSLB2J0
2CBV/jjkBnYhEobmj70YcR9FhcGagxreaE+wJR1j1ZnAA1AtmrFKo95/shyctUxYzo9FzvJDPQEt
T2pQJ8q0eK4gA36kAOi4Zy9f2qTjuQ6zdZ3CMWvGE1BoLyuFfmLE8dn3qUUUmuGrR6ZQDvACuclI
4cFzkakCetEQZbhyNO5UEbYIZjC/NaTaBpAwjG1HpeafR3gxBiOanZVt3Q8qO9be+M54urmCCJA8
nMlZYLDqfvYyUMAMzJRAyQFWHd4pY/yu44C9HhN/JVQNINL5Cnd0dG7EmnRzWsVTp6dvbz99L1pv
DmMHRUdTEHRT4dI3h93KjzWjH124Xb/vIN6CjEdnndNsnGwYhShcIHGXyoYhTkG4uPKCnTLdFlts
ZE1np7DcpM9GiIQ5y5AUbe0Gpe+rE0/z9EohcudYZptjuYGmssxWVV50PWffK0qtJoBuJ72ycnce
v0UXF8TmUhfw/JJORWHvWLbnCurn0dvTvDNIW3ix5cLUa13gcNfYR68rwgw5I7XRA3yXTQvumq85
x1+rNDesdd0KJl9V+0BRGZXitrxWp9hZo1sN2LWXtaK8ShNG/PnBwKb3FxSKCRgJuXvlUrQTN7YQ
Y9ZmKD4R3PapuyqoLOciKPOljlpbqNjBXENaazKBL5rhisTd3oxstjXzO993Qa5MJjnftLaGZ689
/lB8PIOseiV07L1js7lnsEJT0O3RZ6pV/8mlyoAo1Fln1y/dmOW5dSXl+zcCCrNP/zv7OGdRqh7d
4uL6PD0yaALEg++zEMT5AiNZq+KjKH1x6dJ2PTZdmsXLMKgPb6/tvZ2zycVbW+lU8TlNaIeLuMJI
pgL9prcf/k9sH75ss+spdJIbWLLiPE95F6TDCtw8GX4SkYYLxyuRbZaK3pZF+uvtF+4s9i1Quctb
WIUwiHsxn/cn21MnSyAfJbl9TYZ47w2bGzqdlCAKzq6Jok4EMGeC22qMjPE9NC4utvBkf5AGxhAY
MU3Gz5PlHfyivZnH7Inxazz4nUnZYpK90u0y7vpQspj0fFxYdZS0OHt9A3av00a25Q+HvNQPKbtW
vd4bs9e//x3ehr4umWJpkvn01i71EfrGcTmQK5nEzhLeKsCixlEU3oB+/OBP8bhaX7xBfHnfetrE
AKca1mWcbZFw/mKGNfT4Evf18X0P3+x7TSwJSTpYzDdFfVDG+8JkduBLcQ0z+G+2PRbTZm9zOtou
EPo80QwETjTKyvuxl07kpPYSz2VH7lOXtzEqmnNiLf0QtWNj4YQjwwlKCWu0eppcOUL3lsAmEnQA
wsPlGXMkZB61be8GWW7u2qZ5lxc2F1uEcjO+1uN7BrtHiUSyn00aOm7zDDfxK6tsZ9tsccpqLkqo
VBTAKTt5Fcy2N4eTondQnT+ADfFoOojDm9Y8ta34+fb62DsYtiDlmcJnGcSX1/mz00MxjXHfsUMu
vR8lemSQYSw/zZC264riWXeWuDJVO9tpi11ObVIWjQ2vb3uGEHHuKX1eiqGO3/6onTLKVj02B6GX
447TXSb03Uor/+Q59LNdkmMj4NOKYsA1mdqd43urJDsyu2MwN0SYc9PfKUm/CtPcgzV94Ra71kbZ
+5hNeKgm5fMO2N8L86ouxBI3PygEP0PLMfZXcA2X26prhpe3R87+A5X4R/lmKx1bShicNRDFuOSj
VX+HvOBQnHrPY26o0Nqfz2WdlqFyWG8lanGcj8xrxhert9wzuK7FjVvYzQfa6bIMMgjtPjmiGRmG
fClOZV+o72hClC9MFrwPigwiR3wZ2xs7b5zYAUKARtNMqkeo3uPiXVN667g9VHnnfp5V7C9+VcN3
5lNR/3BpdzOSFQh+OGN+7tMS8+r6w1cuUaZkhe5/2CtEGQLUGVKUb0w5fMq6SpxKyIXEo8mXm1mO
Y4fTiIw/CsMniL/msID3iH3wJQFSQVcckJuRH4jJ7BcKmflICvAdPFrkF1Xl9lFbWmlcKaX14qpC
HegMuLHvAxeSW+6HtEGZB/2H+sRR/lVnN7dgjUiaZTqsQ/2zBZoERnOWdVvkrh2uGW/CFo5wUSum
OS61/jKqlIVtrrzIWsANx02ZHlDz7Z/XxmugW7z07AOGdP0FRJzzBdb2w6Myp4WPrAhqNzNVyHrf
+Tl05a/cg+tbsPY+jdy+yUiwei6K9RlwmmVAPPdTu4zdwW3XIYF1mDqsy4BuDIF20kcCbnsf0AYC
6yFPAX4KuhHg7bRa/KBwJh3Wyp2bQNSuE7sWy+/btUIWVpHRvxn6ZYG9OMyP/LwEfnYoYJgLtamx
OPRctRTfn+lvXIHjCsFlnp6AYmgSjyz05KiUwBePpZABEWXz0Vkb/8WdF3mSNTydA5Bn+BnoS+fE
DMdNGFW+JoNqCAbBYosA930dzY9M123Sc5Efa7fLv8BqOPtoAQl4qDPXmcPcGCSJVGUaLPPUUoE7
u9Yc95XhQWeT5tnx854EwLF1t4NfQQi64VlcVUUdkrFeoklI9zs6IGWsOUitweA7/FyuGWpcKLbU
YaeK9YGLxkCVio530FDt7jta0g8lK63TMHmFjPMFGlPQVszyJWrqbrKhQ5PVU1gyQp/e3tN7sXZz
QouG9QaN9vGCytbFyA8uda8glvbC3+bAlaks1zwfpoug1gvpm18U7UyerydYY4dv//g/vLz/j0fA
SP83r0uhO2E6x68vWYlBk5B6+952ixPMlOYJnef2oS7zLlKDPaWhD/6pOGRqUN+p20FL3xoEKQJm
Sfo7d7LsGaTIEs6h5Ui7qPY99HF504Fa/faP/fdIA1j539+6isFQ1fIRaMTFhF3VLcBOXAP//PsC
zLfMg5wrgf2jxwslYGi3Mr2oornP1/m5dsVxfdXGXsB5fvtL/j2zADz990taZWagxtfxsoLobI06
4PJU5HdTdk0z59+5Gnrr/30BaViHFT7MCXyeTjLNJHL1MS4zcU3sZe8LXufor/tAydvCM5McAUH1
eQIhv16Gsi09YHLa7jfCdPWuDBt+LP99kbb8zPJhDH7R1MvQS+DfUr+868T72BS44P73+Z3tl1TA
JhTt2vGgVzhGej+HbETMuPIBe6t2Ex8m6hGnWboOH1C5QbpOn8e5unLV3JvmTYTwh9Vv89mRl9xM
T06aJiJzQrIsj+9aplvywWCEsAwRdjJWZg4rHE+ha1okHf3tQsdrndadpbRlHRR8bGoCiCE4rt7Z
J/QxK7KHZhl/VdRciaQ7c7CVdtaw+GGe04Mx7KvhxvCsuF91Jq/s5n9fK/iWWqBzr4HVDMQCgRBa
fC9Y/M+zqGNndoKuXQ6QJj9k5L2jtdnZ1WoBVwAxgAtcaUKQRFHShIRm2NZXSll/Kn7/OBG2ZINm
nZpJ92S6OMf0WJz0U5dM9+rWPpWRFfrhEq4hPZgb71CfhkTekxMEjE5efK1ktzdVm/3OgOgR6Yol
vbhFUFi/HfEeZRrOt3rLC5KVaUxn8LiL+Tlr5iKydfpBQnTF88W1U2Tv1282O1SH5naUNbnMoCxA
Ee9ROtdIIDsH1JZVoOeiq3LuCOAQSJi6bYQyWZBnOpicLxqUk2p4H3SAb+kFZOaN1XO0dVYhEliC
1YHXjs/pmn17V1jZsguksvpKcR+44jzsjYeWxb0Z+2BYrjXBdsLill5QsbEnje9CSK/LQpGizSgX
+bHz0yul651Z3lIJLIC+VN6w9eL38y3NqpghHX97bP59HeX+Zns7ZTNlrFAtFIo/UXnTF94lJTIU
6/PqjldOJPq6Gv+xxbd6y0Z74KHaFfwTvP55KViKxZO7tzb101+2aPNnSMfUj3aaitDMkNmaS4vE
Y4kOvCm96l465XCB/Ja86VrAI7tOw9SQ5W12XGdvAW/TqtxostoXi5H3oRH5lnpgEcjDWI2yE9vB
LXfVsUXNoSXvq9nyLffAlKxIJUEW0K0ZwH7eb7Df4EuafaTWNYv6vUW5CQ1V6XikGyGPJ18b015f
n9uVxU02XDPI2AkQWw4CrtSFIXqaoAJMnyw5TxGElD6jQulGi5V9MPUa5YRcIzntvG3LSuBu7dip
BOMB9lHfxkwlKxEXX/UqmliDkkP6u7fJ4e1NsbPftkQEQCvn3u3G6QIv508en26lXn6+/eidWdky
DyobZgVpUc6XdoA9sdTtT5oChalNeuXSsrOhvU2qT7iDOo0/0KRKX2TzALHSM8R4g3apDjDxu/KS
vQHaRA0Kda+pcGCCI4vizl5pYkp5ZYD2fv/rK/9K9CvAXCTr0RgshZclliPEiYAv9YI6anfQ2p+B
ZCH5j7dnY4eBwbfUAU7rtUwz6ALWrd2G7lIsuGSiNymCwVIFxHbYAicGFyF3INw8OTkDHLmfC6qD
sc+HK7fivQDpbS4Fk++muTuPNNFL8zg1RN3ktGI3HeDJMfUlCMqM0/I0MGtN8sxdDoUcfjkKRpnc
IVY0QwYZzIS5hGtlS6gMvBmc02pa2KmEoPSti1LXVzHS4RbshffBAPiWurD03EZTG9tfAhszpW0w
w2yryz5R/eHtydnbKpvLhlWaHpU/D8e2hhxjRj/3/vRdQPX5yqjvRJQtWcGFdbrly5EkBZobETz7
YHWXVXVc2n1zqvMUCjsph32N0te0+ne+aEtesKc2z5pGkSTz3NvJr4+TlT7z7Nod+U/36h/n7Ja6
0HIyTOMy20nbLB/ALXqmk47Xxq4SDrOfBMyBPOSlW55l7k2njPb1S+epMsSz58Biaogh1nuNZLX3
sZtAZFVTh6pcZico/v2kdXE/L2kWgoQfvb08dgLFlo8wVgC4oQYEUG4DH5bh2ZNWwMQSzvVNikT4
7ZfsfcQmGnVl2Rg9Q8DWz9tgUA9Azwd0uJIX7T18c/WoMshamxUjBHwljR2zpEHLKYrmaMtdCdQ7
d93/k3muB82GCnNfNQIkmZ8LPa8tmKjv4yFyd5NkMIAqlyUfQZWe7CWZqmYM6mm65sK9N8WbCMCn
yXXVKryEcXRphQjSlAboNgS89CNVvm+Ot/j8eoQxNKsslqSlZX3i7tCGetLpec5ddnrXMtpi9DPq
QrY1c3XCrRve5CFjx4Fea5X/6cL/Y9tvgfUpVXU7SzjO52tRFGGhWfuhtMA8rbx8bQ9jy+X3Tglt
AliFOlWY8cWjQTekVYF/Vfepq3z6C5obXrSSfPjttxWq9X3tvMvDnvMtOh+dCtm0MIxJstYvAypR
w13n6UqytrOLtuD8tqjbSoEAkIil/cDGoQ1I0d4y3/709tztbKEtMF+vxWwRQOYvbX/flvQIgG8o
YdbDAap53xs2caAdHNCECw8WE3X1eQWgJyw6cdD2CHoXALFXxukPHuRfy2STZKzTnKY9pXZSTkOy
1FbUSngzpAN6TydoVNynM8QDvjKPQL3ZxAbGRFP11Xj5CxgkEJj4ijvRlUvn3pRtokbpuJyi8a6T
rrKrL+gWsxjWVENYceea1+HeKzahY6UEjWKoaSWirxPf6nDj7A6CX/mAncC0BfbLpjR0Yg6DkPMU
WN6vtGJBwe9Hz0OX/xqZcucTtrj+GolwXytRX1Q56RbUMRSMHeh3y0h1IF+/a+1t4f3a7QrmuEYn
ujWPTBCYySxAcsLFwXx/+w17n/G6r/5K6CnkD1S7OCpJ15Uk5bqOR75adiy7yr2is7STybHXV//1
CgMjKo+tmbqAJ/fbhsVlpHKpE4Lzowm6xVWRpvWAmRpXE7/vqzaJwZTB1LKn3XhxUt+KoVjypbAH
hZy7vbLEdsIO2wQFWZmK5x6+woPa3cPqNv59D9B9VObsFU8ki/fVlrZwYThcooSTYS+mELdUrhUT
Qd45LZttDm/GObd1DwUM+sjdJ6uXwWAQooHd5w/ZtFyZitch/0dc2+KEF5v5EjJCxQWKS5exd58B
Pbhybu88eosRXr1SFYVLdWLUdAOQU5IX3ZWsYyeEbAHCr0Aur21XjczspZE3DRPg7jz0a6Kt/MoF
Z2cJbSHCjuUVs5ngvejLzxNOdFKM8cKSxr/mlLmDNuJboHDvzXNNRvhWAIYWQps5D8B2nANc0w8D
WcHRgllLI2sdyXa+ARr6/K7NtwUPq3L0naGElFcDydCI0F4kSBSh61/q6sr07H7aZoMvaZVL4MGd
pBR0edLuoG+dzudHz7h9AEkiHVbenMKtb/BBGmuR0hDmfXv7+3YaPH/o43/Fs2mq8WrUJJPR1XQN
06JfYgvyjdA0Z/lR9COLLbhTJlCVan/bi9VdSRH23rvJEKqmgGQgZAmTDMZXaoJva0v7WIwCjleN
ulh6+kJKAcwIMrgrm3dvG2xiRCkLxAMzkovbQke8UwrAFsBNgpIqvBRax4eh8a+hG/e28yYpYDoH
dBUjm0x1fq+yJm4zcaWNtZddbWHEs26dOqf4EAhn+Hlcz/H8MYvzyImaJch+8iLo77oHfVfH2f36
8PY62dngW/HjVafNSlI9XIhh58L49i30xXQsctVHGR2s49uv2Rm2P5/813Kk8KccBxREL0jcyFnn
XfvRqqDE9fbT9z7i9e9/PR1ibERZUNNO6tL7UhrUsIqMnJe+NIfFvqq18poK/OOQ+D9hY22t9QzE
58X2j112L/MHaT2//QF7j95ECmr0YDnagXuLNbCw42kXL32fRuArNlc25u7q2mQDrgdE8as+GTKc
esyDJUd61pWe87HLOucROhK43FnCOGtoM1v8dACygtUkCChdVE4dunV8zdBAt1LAG0KLzR7E9V4L
h6ReLpX05ZXfubdSNgGEAT01wsUOfW9RvdSsePLya9Kye6O8CRR+pmogv3w7MV4Gnt0qTg6dapww
9ZWe/U4k+nMQ/LUOl6ZPJ9dA98NyywDuMUvRBzz9CthcwK56Fu0M0BZyXBE/TS0bZmnZWj2WYwuY
LC5Xb6/DvWe/Zsd/fQBTqz+XGg0fOphgaH4RkPfffvLO2G9BxRXVeSYXCKBPRaNvAMWACai0/bPI
qH0lDd05erYIYthGiBG6UiIZpppF/TLTPEBxzImqVtYxVKHKNpTltwxO9atk9cvbH7Yz51tk8dxm
Q14RcO0X6rkhNdVzKQgNpr67q5bmuWuZG7/vTZsgkXtiLhcbFk8D/6i937AGiiTWmSu/FeP7JCf5
VhZ5dXlarD6w33U5L4dVvwIaMnRNYAV6TbjR/TMh/wikW0AxqPKVr+Eef/GtrDqIdkJd2e7kL19A
xe9mBbD8jg6Qfw4a1Lqro1eQ6jTapi1CH45ZReA3cm0ChnYujslRJsDA6pDbroNn+UPcgbD4hdS0
DgpIRUQgRa9OyEDrNfB1dNMzuqZeUmCmwk6QKVrWlP1yGiLOsEtwUeCyC37HXBBvbd5kEZnm7EAn
j94UOUzWTM3zw2TmOega7b+IseTPtm0gcu+pwn1CHCwPWojeC51KmltLNdkN9SeWB9xr56gvu/QI
5FmWZFPefUflDO4YNYIQ1BGbMIdsz4EXvD5QFG2e6mlpjhqgOwjKWDLOOB4e0Nz4p962/Y+C+xla
ADN5hOuTup3g1ZIMdmWiWtRNCPZxHZAJ4gy1nNKTlfntiVe2AiuJW4EY3PU30jTv6AItEQwig2eT
NbnPy6u4jUU8ckROtURlSZdImxYU+8bHhzuqvbGmLos1aLtPM1w4Athn8g/UAhgzmMfVhwWNSw9a
kubsQR8sFgXw1R30r6POdioowYr2ULneetS1HF7k6rBjqVX5cfDAohgkzjunAuA5XCew0LyOs+8Q
TVMROgv9k3Shwm/yDmoIk3sZ3YXGi1iqs+7ged8tq3eEsv0Q9RLkqLqgwx0IbPYjHHj87yyb0D6Y
pI/LfKfOXtvUOF2z+eKXRt8KbWcH0/srHuVT3ECcHwMZJ3R0mAdBARLARgYw4LryQ6ew18AR+YPV
WPSsgdc+gGH4M5sG94y6L3mynfG5qqvp5JGS/gAgYWxD0cnlC6VmCRXU6OoA52UDM+TMZWEKBvzv
wXR92BptzpWEhyeHbXUEwKX/UALh/NRMXN8NUyNi3uv1S+va3Ucpu/EOYjPZzVKY38bRAyDWurz3
Rz/FAOj8dvTHj57si2Re6YIJ6ZqLhsnkXW578gBEVh8w3X2CIEF+JyRG2K765pziiee0d+ZjVzdu
E/bLWEU99/RLWiqVGFaQI9IDFtE1gxdQ5xUHzwg36PpxhWlmNxx7urLvFGz5m6HoIF88meaHNbL6
LIyGoHuWD0eGS3Fc2CQFDQyAVYn944WdtfY3g1u3IWcMH9nINMSK7iMhUYZOBzQ1VDPmh3IGn1Sg
CR6sTiYiq7cVrAGa/AS7Wx62CCmBKIBc5HCO1UL3YaV0G7HByxvIAgv+2eu9+rGWUj9CbySP+mrO
Ild78gQzPjLDN1WoEDU5OPbVuBsd8Dr/MlpWAck5Ak5Bxuv1ceCMPEDFIA0b3vWJHiZzbKBwimZ2
+StlrZNwt0yjjAEpkTKvOHm2oDzIxQgHy8GHjoULrdo70bZlE6baFp8bUrhBTn3U1u0mBcOhWwQ/
6b5qv9rgXxRwJ6z6B702rI3GmSo7aEF0uOe643e1I7Kvnm190k0z+IgdA65dOUJI3OpKHBppxptV
AukHNQw3sBojb5FczgevQNvLa1GpayUUNwNAoNeHNccqzGtvjYjM+EVB1CoWIh8i0btrwKbWv7On
ZbrTyE0PFS6Ot7lds8tk+/ITVnX5KWWEfcTaUR9wuVWIp3AcdQOhzCACUq9uYFZhjtVArQ9on/af
gYwmoHZAMaFJ5/4GGgzMikAOTcN+YsqHB4OBX2LPmY/Lee8hkJq8PtnKEigSzNibDc3p81AXa2jl
mYitetVfRzVAIgkMCNhTihTixlUh8rhwJ5xqOkWne2oKeqp70QYeiLbhNA3qJBhj9+sgp0jXfnNX
APByMou7QnpZoCTLqdOctAFEkrCS3Ku2Zg9NbnXRsK7zATsYy7TDXuihI3AoiZqOCtcSUC/SEX5W
Cxy0zoxAVbf2sjFipFpv676AoGdR2odStPyOEiU+6EYvwHDL+SCgwRaAbmDfVznYpN5Asx+jYdOh
m2V+lyHihL2zsqj0YKVegQgWZIKkiWJkLYOCpOZQvMISKiGQAyH9qmWYQsX2QQBw86GthvqJTEA9
dZDTiGXZVbeyoM0zlEDToFmz/rkqKyiDKKyeM0zJyaFSlBx6NjzwURRR4ZD1zIxDvqJP4p3S0h8i
iKIJKICgz8nRtw1gyWJueW5EE3iFquJidcgRxUf52KLvn+h67V5csTRxzSr/CJQoPy6Ga/w3H4Pc
Ns65M8X43LEKR1ffpR+W2pjvOWCFR8Ap/Ec2DeZYa1linxB4OBDXOc2W9M45pwV6Ed14M6MEfnEQ
vL8w21LP9dT/hMaHfS6ZN/4cFyXrUKN1cjuPWt85whq/LU5fwIQgm+ETkC0HKNCYm8WsVY4h1gyq
ckriMK8gKocAjlUUV40caDAvDgT3bM/6jF5p+QRLwfwbVIiraEVYuKfZVH75H2dXsiOprkS/CAlj
jGELOZI1dVUP1b1Bt4cLmMFmBn/9O9mrun5FIpXe4kl1W5DYjrAdcYa+83rQj+DK7djawUja3Rem
HJAULA/YcE4UNpZEtHe9M9F/Bq2TPoTMG5quMrNgu3A9jPWwWXzpbQb0bMUEPOiVc5xTFP5U6uiH
REn1xx5EEBbM52BSoVNezGMH1FmWv6adyO8yJoZn5G19h9RLd3ai2XNVLvVdgxR3Ki24stMF+I+d
bHon5iMOXbWA2Sbp+nQnahvsubEQr2NtsYNdy/IsKzKeBjgbXghR2W6m2iUo2FG9y62sjUXW1Wi6
+lPagF2UVkjn0j+zpUxCi7XDrxxi0/hKUT+Bgbwl+rt2jTEuei6poGgsyuHittaPYnF+jc6WuP3a
Pcao/3gTcJSq9IAvt0Amad3qrFTxYItuA/L7/vO5SW7pIE6ydEGHxmsONsskqNw5DVQ+KHxLNyrS
71dLuMlJaeFT4bEWcjdIITGYuhD0wpbaSrn3LWZtlGTe76cAjfzfmyS0Kzy3GYGMsYcWhqa9c6cq
6y4Vw4FV2dlye4byEt24XK590fXvb66tqGf4yP9Xp92e3vVFfeZpAdfFojknVrUxMe+vKVxF/vuO
tJUBzwdlx721KDAZ2SlTWyTftWcbNzt4MtU8X4QdN7L5BpNJZD8F9cjb18a1hxt1H1/aTuUPDRwS
vKzeLYotMdiT1fFjTzfKNfAZl9ybavx0BhPEZZ6nEMof328/fC0YjDhuxkUWZYXjH47C9cEVpD4t
zsK+jS0fN/jV71/feWDEc9WCyIpqDdapBeEpNgAQPLlwQtTfpV8/a6X/3P6UlSVq8lJ4RaC/6UC4
AZcpyClBd4lBK3now3ragpyuvcIs3iibu145kphPTTSTX101Q9t7r8DruP0NKyvJpKR4qY0f3VEd
2wpHpG646wq+UTlbmWmTj1JNY65l1RBIV3+zsBt17adOb/VBV+bY9LlockiAVDCliznLxT7R2KaE
1Ra7RBVHaLl1oepRsbk9RmvvMkJ5qcoiYz2KUOmU1JeG+cfBrSDWWQPc6NoUREN/C/K5kmJ9I7AD
u0O1JlgA1ZvdYOdVOYtKx1Mhbs4snHRa751pAuA14VtyCmsrzAh2nJ5qN/CYwFYPOIQ30zGEUe+3
BWC5kDvFRkvi/Toe942oLxI7BwU8haFS+jxIcII7e1fp1yqtQihK7NvhOxk3SoZrs2VEPx1wmlOk
BAhZ/Uvnr33/xKr9hLnKtxyuVha2SUxhcB/nU2dVF20359ptfgZwCJCDtyWNvhKTJjFl4UkqbMgr
xppBgdBunG/DBHn0Dy1mk5TCagnfJgeFOoEzZuhweeQUfH+S73t3/gKNm40kvDZIxv5dW1CfxG2A
xM2g/0jHesn7+eqKuvUda4N0fe/b88E8N5U3AbbktVSeK9RsH/oRhYjbo7QSFSY1pS1qAo4nOvuL
I6FlVO2IeIVG3l5a7u72G9bGx4h0VQcWC2ooqiyBfwwq/3ciqgxWNt6n289fGx8jrgPaCMZ80Blx
7YSGQ3PMBnW+/eiVCONGMHekcMigCc4HKVQXmn/z9N/STnc6Q19n45SwkgdNEgkuUygjOBp6JSWE
EvKA9E8+TYpLPS6P0C4/UFi17K0k5RuzsTLfJo2kmxufDrioxjWbd/3078CanZ3/039Ql42b3BHl
1dYEOVlM94C6AUoUSv1h8p/bE7L2668T9SYWqGO5EJWAvr49NCdWVF9Qbikja2weUVFx97dfsrKg
TAYJjJcg5zC6sGWCyoE16y8llEI2dtiVYDBNJ1CF6v2OpX4M86qvqWU/T5YVDXwDcLSyXk2riYD5
HXiEVzakcKOybuGd6fQ+7qr2WbZuExIBttjtQVqbCSOqfXjYLkOX6EvQnAJl7d3qZw4bd5T/Nhbq
2kgZYZ0Wqd3kYL5dGjQuAv7DmR8ElxtTvPbrjcCuCzdHaQpAL9AcvsoaZGGCYnQFJHcYZGorc699
grFBW3YzO0k6LxehgJd1nPyTXJiDEuK88RkrK9VkcFQgBnVVoAhE2+UZ9tu/LeFv4DlWRsikaqA0
N9Tg+SAvMfcO8jivSy7vKpu8oK327+0ltLJaTbaGzEdty9lpLy6U2DsPnU2l2EtV8JcuhbzKXIst
JOnaOF0/8k3aQJ1ZkIBX/WVYFDoHLXt1nHrjar2CPucmD6MVTgnVJImHC3eJyllD4lq6/X7JghOX
47md7CMAuF+hqfrDIfUjz+j3KSieeu1+8vL6Uy/IS0Dsl9uD+jdL/X9/kps2EnZrQ3oGfSv4tfjg
ifOEoUYvpiPzrOnBr5v0cSlVekxcqS6W69Zh6VDnbKd0+IenffBMxxkUM02rFxeqL2Ftld0XEK3Q
pR9qGCzUUC95cRuAfPphAQbMntSj64zOHSXqN3XtCaB76QxhwILqEcJV3t1UQ3+mVbD8stK6/KTJ
ModygNxv12rnWEL7+IARnEJrGJL7BLeZC4oJ5L6kbDoL3HKg1qPIgeiB5pEdzA3gG2j4aL+vYpT9
yu+l4t2udjQ5ZTOBPrVLNJzxsBuokvgXYVUJgIUAW+oE/wEIaz8KOmRGHaj0oZiD7FsyEX4avVke
JogE72oXaVlM/fgwBNzbyGZrK9BIl0rNgaIBCtqeUz1Sqs6uuyUTu5JlmJkoyyABuQnInqA7Wu6d
4J/ceeMy81d08r3FZOTJqYGGcemy5jLE7lHdgfsHpWF2x09VlO7rk/NYnJNHNw/bB1zV7qvHYSP7
rH2TkTmhfB4A6QA9bOWXRO2rqRqrcGjhKuoU/rTFu1+ZFJP4klWgWdpJBmcRvfx05fJaqmxL5mzl
XGcyXtCY8oKCcSduYa51lwnXCpPJXaCkDH1XFK/tCBx2WDiWS//5duSvjJnJgqG9OwSZD2gNmQv9
Y2raDOLEMEkNg3ncuhCupGyTyLLYjVf7PnWAsHD4F0jR6Mci51VMnDSLEtl6xyTNyuePfdD1Q99k
7QxevpD5sPVlpn8KBX0rhlqs/zFJIG7SWlr4vne2qGkMU80Kkn2deyxzH3V+e3mdwHjbCPyVfdT0
noB6GXqLV0qiN9FzcK3qM1uGYij28HD4GK4Tev7/HSlcc91a1nBmz/o57vP8KajGjSPl2u83MgCX
An6aiwV987x+Sa3lFJAJJp7qc5b5VfixiTaincFjnCPc1aW3yW7pNHAFU/bTSejXDz3fZKtkbtmK
tPSCuB5kf6ryebnjyq93Vj1MG5lyJZWYXBWo3ViZBxnIWKSsgKbl9Ktx/Y8VGEyKypjwhDAIKcVe
AAg0ZNbKL7JB63iCA8TGz1/JHaaKfZOWMGG7UoH7WWbxODQUJd7ikPTLFhFzJXOYFBV4XFhFUNl2
HND0ezICIwCC8W9YLexrqb/lsxt9bK6vE/QmaXQIs66mbXdpAvepnVs3LKmKAUbaQoCtUOY5NbZy
uyikw9PFi70CEKMZ8CbIwnhW5C/BvgYBqoWmVZuMsZ7Ke8feoqms4PG5yVPRXpGzpSmcGJPy2NCJ
fJnn3IoBM6i+pJTxsLfs4A8v5ulbhw5fA2u9jSFdW9tGCkCzjeSFQxsASYZdxr/P81bgrz3ZCHwH
wInEQu/5MqDMEea5+OzPWwImKxuwSV2x2ew6ft63l1a3d/Mi9lNx8dQQd3a5t5cXKr/cXnArC9vk
sSyssNKG5eAMdFUOgM/4Obtan6S8/VeJ6rECJPn2i1Yysclm0TLRc+flEGet0wikmaHsQxUIcDG3
ziwrWcBks7i+HwzLQCBoUgCTCMhieR6mBPUhcNY+1ioxmSt4MDDiOvFiYYn+gVSwoC/mxd3VKv91
e5jWPsJIAFm65ICCDAAxdcBQds0efZ+I1FuuCWuPN6IfGvZJr4JGXZRQkVeIWEE5FKqMp4/9emMn
55DGquaSebHtD3vqozABPOhXKuCgcPsFa2FhBHMzTtqdcjAPS1wUVFKfCbfmCOql+zKbZAiQ1d3s
2BuzvbZkjfiGi5Ff83rGjW7qXPCUkgy3zUZH0GcFIPRjhpXcZJ5oizlV5Xsw+wmKL6NK7oog3SAh
rsy2STBRFtgMPsruFy9r80i6M9Qqa5wWC7ZVEFxJgSa3pEpRaFcTRD4WazgzOh27hBxuT/Xaj7/O
yputMNFZ07kL8nZ7hbDBqgrcIlf/vv3wlbRn8klG+NNLW9nNJRnJsKvL5BXSMM+0oBLgP2DXC7/a
KMKvjZAR0HY5yxwbOSgDZXV2k/FQ8P7l9kesjZARzIALA7Fa4OoMjd4ICN4+hziafbz98LURMkJZ
djIF5BZX/knmIUl/+NfWhP/iQ1Wzb8nG8XztJUY4cw5C+9QzGvuZ+zTAVHHqICo9cA9obWx0aQmo
6e3PWYllkx7Sgn5CdNkkseAjHKrgQlcx34608uBBJOaNatrKW0x+yKAbuyUaAecuJ9TswgnmU3AR
Cysh9h/6DlOT3sUtsmbOQGOLjRxmj067Yx08RDIhumOwZOJjmdzkjAxBPXTQ0gjiPvB/sApyeBDH
5jnZSK0rUWHyRbjdtkqheXPJIKOlFByf2cZ1Y+3J12B5kzbqlnJP9RaMRqGjcUndkewaK203nr6i
0cNNjXlr7Npx5jPUR5V6UoznB9cvfRiOVfO5bACShsbi0jwVFGgH0LOSyGdpACH/CgXEvu5EKGi3
HIXaqqGvrTgjBwBsF1Dfhbh+VSxo0reD395PftXHJB/opYLp+McCyCSOFCRzQOwD4gFQFLRZFzb+
kpz0e1zes3tPuPVG3lnZ4W0jJRBZaTgU1/ggCugB6UMB8QRnKOAJfgnq8kHijnI7lNZWirG9u5oE
wSjQYR+mH1bhnKZyC6zz/qR4JpAw6EvQ3Ro8ebFtaGGjKwMO7Ji85PkWsOz91O+ZOEIcgUpUq7MG
q7wQbdjaqQTYiFAYeKXzRgp4f3w8E0aoB5JPWZm0F8XFBTCTS5qrjSz2/iR7wXXg3gQpgd+gNczX
7ddmr+nsfB9sPoezbF7Rs9nRoSrDarE/dAryTPQgKvEevJZLGhfuEsNVXUZWn9ynlvp0ex2tfcx1
/N58zJzBQRpwfhL3KMCHnWhgpaj6Xx3L+mM5+k81EPf559vvWltZRri78HIAcrp04g7+PW61z5Pf
XMxh03rR7ResLSxj28+HvLChYGfHCiDvYGy/ZuN0IXJgH3y+Ed4+SrrcH+QSc1kf2xq8q/GrNSUf
nGojpMnMunYqEkjxKOdskSt1apTwQ0jL8XB7fFaCwsQS5mkiRJu3OvZ8/eCK4lTDBuT2o1fm1hS2
bnoyDKzw4RxcsEsxFaAJq7PKXhO6MTprL7iewt4s1MzvUXJjfXeZ3fYkk8ILnbQ9p1P2faigu3T7
K94/0nkmmjALHFi7ptCqTzgwceQbscbQsQC+z35qv94YqrVZMDZ5VgBTWDZYpULYXxdneME1dmOH
fx8BB8f3/w4Sp32V4T5pQyZbfcul9QwXYBYhvz4gCqJMkUvbg0Vm63Krj0OusfX/bSrPBBMmkO8L
bJo6sbU056WA1E4Omf+h2XnuSw6AiCxsdD2dg92MuE/nO53+vj1Xa8NoBPtUQfbVLimGsXee4Nf3
TBO6u/3ov2IX732UEejwsCyUD5ooFHZUfvSdsY9lV85i3zdzdVc2k6hCXQXwfwAHpGyjkor2hcx6
OZMZEOOQaxngkO4ScqDM1Wm0+BLt3mZufk3N2Fe4omVgjApG2icOC2KQSSfPAWFu0EVU9+XyoV6e
Z+po5/3EIPzI7ZjIGqSpPg+XcgiHUmyhCFcyrolSrG3Ay+YJ24ct6/nSa7gHAcEv7zLLyp5uT8ZK
4JtARQc0/qrjmOcMY+O3D84VpOx+0mIjZv7WKt6ZbBOsOM7IJvPE53iSUE6wVE4PObyPn1DJzk9t
TeTOrpPhKyguEJDThRJwog7aAwMj5zQLFuwGvlTPpHXJzrZ7dMFpqXF5CibcD0R98hQjrx8biusQ
vcmBTsBg/lvAt2PMgwcsqWfoJV3SJYi1syXDshJVpia3jS5/5XkCsNC0O8EqOYtqpN2PZT4T8Ohb
qEf5s3LjBsZ6qO88WDT/2HmP0/8OTRDMdeV06JVV2dz8cEZPPXDeeFsolrVFaCQbkaPCXyxzdSkB
Ly5KeaSEXCAed9LBuHESW9l7TMCjM4vKJ043QZ7hvuIH6lTHuof/VQAz6Wljf1s57ZmIR7+u09Ed
YQyu2O+uLkO0nsIGBKueJofCvmt9tpFByXXc3wkqE+voCqgyUShAXepE50crzctjOs3LH5DU9ziK
0wtMvb2w9pT6RKmbPSWwKjxWjj+fEiidnwrtDBs/ZSVFmaDIThNdoMXZX+bUhRdx4nZPEOhz9tXI
trzbVoLGFNbu3KaBL0XWXxwnGU6gTzjh2DXBRhFu7QOMqKeZ7fnc8sZL0B8lJFTokO4pyFe3c8ra
069/f5NT5qzMNHVYcRn9JQXBfEm6XT4UzkMOVZKNytLK0jaxkW1B3RJE+B5ncV4c4IG1fGXALA1h
4wfgVYD0noUNH0a18U1r7zOSAePSt6ZFJLHLRATYH9kBTX9vL/wPOhROVNX+l9uDt3b6McWzJUoH
AdXdeGlnPQOBCatFS+qvuWye08Fz9p6rv6sp+FRVFMJWzn2CQ0IIx7d/br9/bfLMcwooOrWX+VAu
UWLXQ56hdOHtPm+1vdbWtXEjqZ16bp2c9pckLZ9p3v7I+03xx5Vnm/hJ5gUudQhipvXdI13UPQGn
diPNrWRrE0A5ea3NrbqEhj7uaXX3MgRo1y2g4Hr9RlJZOWib+MnOmQObLUgqHRjfey3018qmj22m
Dhm0afIgvaSyeqqseqPkuPZFRg5gWePnUGTvL4sPnMZINP/sQxkANqzWdwLBif2H1pOJpxyhqaeJ
ZXWXodxNjogElJsduWXAtjbl17+/STWyHa188FKotvuvOTjKeqvvuPZgI94bZ4IENM+Rfxv6XWXL
10ap4+0RWUklJsJPLXUCzfv2mnzFAXZ3D4MKHkk2OSGEX8QuGaaNA8zaDBuhDCXMnC+Owopqr+m9
3nnp75w966b84AuMYLY6y1eDyoaLs2gUenBpSZ5SiH0P7cvtoXJWpsHE9DnwRJzp1eHVOo2HJUqO
9j6Lqj0Fy3433esLJJ6ju+lOPfQP5an+5HwrHtNDuZHzV0AaIM78d3WNadZLGlzfDomdMoQuTTHt
rXkvD54fMhXy37c/cyXnmlg/a/E95nt4jxs8NAOmCciT3e1Hrw2gEeV9yj3tdtb1qFLupGvtRV98
8NHXr3kTexbjtBkFfrW27K+JGEPJ243ctBIiJppPqrSUdgGEt+xhIMidH1IETVTo4EdCuicvHX/d
Hp2/oqrvnClNPJ/uHZotnuXE9eQ/g0vfhEKoMmI0mUKPJfMOpIh0R0XzkKLPFHqcHQuyHHEFbsJy
YDvHmu3jkmf6gDt6F+WQPFHgbw4tbGWVO0JHxKmHQ9kW1ikAGAtCb+mwA2YQ1pqDgx4ua+aoKwT9
ZkHWYs+GTYPBlcYMLIT/OzuQrxoqxyuT80LgQzoJMMTDEo7tMgwAWr5U4A3dy3z2zlBbaSNwUPXB
QTp9nZIxGffAK4zfcnvQXwBTcTYWzNqsGvloqhXxrVSNsRyLJeydYAef2YeGFl87iQ68qFiykWLX
LuCukZmKZkgAUGuTs3A7YIWg9vFMZ+VAAo9B1COBH+unlDbua83Kf1HeOnTai4ZFP1HcmU4k6foQ
AzB+G2en/gxtdztEKrWzCOjzJEw8kny5vf5WRsSEMuJlmvPEHuIS4mmFhmS4+8BzJ/QaWOZucXPX
XmJksaXMOIUsThtPXKK/L+F9vMCUzJ3r/UyZDQO0bKM2tPam69/fZIQmCapMz7KLR+La+9yvvmdV
99wH/XMLoPcu16zfSM1r5TQT4kjGIJOwa0gvScLgZprqpsv2ExPLv7JxQPlZPNH+1i7owHuaquKp
GlzyzzJn/BEEjQbboTdloC3aYgSKYoJYC7jEy6NKq/GsRzGmoU5hJ+77jftr8Lj+5cOnrN6JAls2
KBV0g/O7skObMMrOYvUC6vQQ6zKxX2SV013BW+vBB8vkVA2g5N9eZysbDL3uDm8mJheKZCNuQ7HD
LOuzN6omQqpxQ7SzrI2lvLLRmDhKmqXeAOHyNgZ8LvuHVQWMGXLgSG5/wNrTjWw2w8fb9gYwQiHa
5B16pw4eaNq4G7CLtWkwElPVLmVQJEkDWQqVHRtcXl8glwSpB2cuworO4/fbX7FyxDelvUmTjxDr
yvvY7/X00Ncie2qnzI3gHJ7dVXxMz9QtOjhgNrN4Slx3Czy5EpcmeHIaIDnVLUgzfeVD1U36+6BZ
oDtUokZC4UjpDxsDuTJNJnpSKUySq0gb+3khH7pyYYdWWFvK6GvnMRMzOcCGHN6BvIn7ReQQdvL1
AM5PD4iM5SfQaOtcaj2JYoQ0mtIBP3S0z+EV1tTtv7cncO37jNNU1QLLh0NvE9PUakFfgjxblzob
Vem1hxvnKc4A2SvHPr348CGvkmLHrT+3fzb5e3B655zz93z9JgGkKnMmwfDsyw8rfGUhC6vwN9/5
0RSx8P5+9yMPD014/3q57O4P+N/j+Xw4H+53u/v7z4/PoAeF5+fw1/H45/j85/xnDP/0+7un4/kc
Hs+fz+H5z50fRvtjGe4f4ni/3385nfB/3+OX6BQfH+IIz9ntLqcI/2YfxdHpcr87HF53n67/LIp2
r7vdafd6ysItBsXqSqH/TXgc+rp0nrAQ0ezuf+QscD8lagKyzQftbFhq75Hkyt9bvIR4naiaqLVp
8/n2aK/No5Gr6JImWd7YHFRBfvTSLiqWfGOJrJ3q/jquvZnHZdIs64THz0saQI7TCvvSOtnjz8ID
y0I3J9d6nvLxqcFFGy93eP7FZt6eeFsuVSsbyV9m2Zv301q747TAcMVebPc8Wwt5VcSCqmKWFBtn
8pXhM/GfNm6scFXn/Gx38PNxvrJiaxf8W/d+JwpM/Kdl52njtG4bw0tSQcat+FEEqFZCypUu8BMQ
hPwZZjdLT5ZbyF0xKvvz4C7lZ5nk3r8z5+OR1xLGerkAyhDN4kREEDAku5npfQ4RF5wWp9M0u/ST
kqK4a2yr/acdNXyJFi11flUZy5zQ5bAPidzBwScGIg+noJuOGr5mkeSQNSzzDqIf2Tzlj14P9inT
kBrSYwZeAhZUcpSVFfwJpE6iUrgTzjA1KVxorvXQWIXdfQF9SXQZ/aAOjgt1gwVGdkNSR9pxPbhZ
TfAZjbg7AcQArOQe0Gr8C+E5w6OTdGhVLVTvvSr1HtDhHT+jpUh3MEdMcCet2ohKVr6241Q/ep03
Ru7sZ/uu090UjpadfqkSgRoP7eluniEdLrq+vfMsvgVZXFsYxukyz+fMyZS46ri1+VMi0iLK62ar
Z7dyBvjLB36zsj3og2UTBhio3efZf9ZaR74Vu2LLnm+trmtCbBlsuYQ/Knaeg+ZhmKwjT8tzJwPg
MgJ4WNWRJdtdJelT2kIF1ynAnaqSjULN2tBd//7m41KAMyDHhDIiak9h0j526dfbuW7lZPG3V/Pm
wYtNJrdyVBsXyuqOggbLCTruzSPnvfMwNnYZ9wkL9rdftjZFRmKtKNq1UH+vYgX7m8siRX8v06G7
2KkHgEAztltosrUXGedBKGPyGYd+flYAS44/dcfDbniQP29/xgrlyPu7ab0ZtDkvRtl7TRGzYLDd
MAFKZzqRJqvcUAsk16jte2h1zh7tSQjtcEZDkafwwXT6wT3WebGJPlqZPhOfm/bTSOvOK2Mx+vIA
Qnf+cx5GSiLqze0+1SO0gkg/HW9/+MrmYWJ1mfZVH3CEmF37sderOzujnyzONi5TK9R9z8Tojkth
61r1/CqcvCDXOWoCTCKb2284Dsx3LM2dM/Wc/plUcwvXvRlCkWnlLmdIM/cFWBPJtKvq2dq50qJf
ZxesmbSu0o2ft7Ko/g/ie91EstpVcZA0/KSThMRZNup7BVVOJ9RdkGygD9Ym9Tr8b5ZXOpdpST1W
xjM0VCVwljgwW3MBDWyPFzuS4QSkJqgc357UldRiAoBne6xYXnptXC8FOq1EdseBS/6xxGVqwMNm
sCQdsVsoeQN0EgZ26e7h+Fj44e1fv7YkjZQi/XFMaztt40H6MsQOGPLOV+A8bDUo1mbdSCVL2Xdt
z9wmnmq9d4OvpJURhWVK8PVjH2AUujItB+C6UdwZc+h5SCDrf7n8Y806ZuJ2ISpPmmGqW4Cnq/qh
t6z2ILJ0q358rT/9/2mMmZhd1vq6KKdpjOekCOGHmxML+yAJe35wk0Oq3Y14eH+FMhO3G/jDgP45
KNQSfLjIc8fuIoS0DrcnYO3p14l/E22Z17YUKrdNPFRj9zggnyCZ5lsWu+8vH2Zide1RlakDk9nY
t60jsVpUuprmXja6gTcxbONvf8P7UYDL0H+/oVuWMSv1okB3pifJwHjVPClD0s4bZ/r3Cx8sMK5j
HsQgPTr3AhpMqdqD0geQSE15ua/BqP8pVOZFfqNgQQBdf6qycQtKuLbEjPCmIPD2bZXWsZSdH0KF
91fQKx41WmYh87IMCsA1jzPL36pLrq0GI9ynxCdVJ3p2DmyShKmE0asCu2ZjC1l7uhHsbpXqshwX
EY8ULkxB1kgo/mb+h3ItKOj/XQXjaENzesHxSvI83TcWaR6xVKqN2vDKlZyZcF7X70eejoKfaTv/
JtqdQ3RUnkoKnFsOIOckoJDbT/ewwvktLHcLnvT+Zgil6f9+FPr2pRXMeR0nDECrOfK64tDSR0fP
Jyr1x+LHxPjCVLSvyp6JGEbl2eMscFOB8L8lHzIfeL8PxagpHJqqhky2B6Beln+Zk0PTo5HTbDG3
VxKACfKVcD9fEmqpC6w0NGwTRL9Lc7e+b71iS4x0Ze2aoN6ilsPIukDh3unfd6l3DvgWjtv5uyG9
s5X4ZpxD+xpXgwqSEKxtIc3SVvSRJm2hw7EqhycuU+jTC/R4tOPJY+qWEw3dASftpQBQFlcjwOHa
qu2OVd473327QXNs0QriygOYWc3Jsb3qeZosMOQWR1S/s47IFo4gsnmgTuHdSWKzMkyqtr0Qr5QJ
NM/7KbJ9P4czSMYj3QRZtMDjI5qTIHjx6n4GSSFz3Meu8pZDrUX3ZCeDuIzwXrgvWcNjCo+FSBB6
hDUJ+1QBxB9VgzN/o8DHHpaJYj/OKfnct2IA+HqxD4nLlB/hZp99Flnu3ndQS3joEnQZKam8l+kq
YUmC+p8AmP2frAMNoLNJA/8A2z5qzyK/3bm0vs2jov8AXyoOuVW40wEq3Nne9kb/mTgtkw81K+C6
nqt5eCqUIg+2JeWhHmBaAt8Cy/ejIhcLLIcSv8SB2+Z+lEq0IvcO3Dy+5KlFIPBtwUJCw2zpvsGW
sENm7o5QbrKnsPDKgoLfmqg4JQvdSwiBP7BMtM+aB27MVNs+Josz3icUSv3JAp+GSS3sfpz94FNm
994ZTorVpS+ouIdiPvsMSDxHt68oLimqMke4g5AfY0CqKqIlLtmqSKtIsKY856XsDolI6l/VONl7
FEXKE/dZfiaLEscR1Jwj1wDn0oEEP33XgrBMxmDsQiDdsAfjXe2t0YMPEMuzbyzp5WuFT9GR3Y4B
eDx0CC4dgNNhY/W8Dp0Z0jdw9SGRr/Mn38sgPm5pioqJ15Q5gAW1lx97CFCcIAODxTfD0sEtO+to
UzqdKOYulF6SHJ1O40zJxvJM+oTsCxhn3KH2M1yUl2YPYx2Ik4TDbihdBbq2pC1Q9FkzffVhKQAL
FGf+lLbaP0yJ58lwdijMCXPWeDu/rJ0dNNCyS1HBA0SOnMN5qZ72KJt5wCLb/kFQhjISayYcEka9
n3w2OftFwUHSY9hgLbjxPFpNCiccq03vAzubv3c1zLwFPFfu5oDA5p4msD7I5YTrLrFJCMigBzj/
zPuD543zgfFi+d5VECBUDe0uquPtuYGnxZ+gKNRD28opixy/Bwc9lVNHduXcwalnhuuAH9ayqLtd
o9NSwfjBhYXR4sPrI/X0N/R2nH0ibfdl7FL3AY2xYj94S3UpskpPcbCw2sImUfX7Os9s1GccGM8M
wglVB5k1R2XyxVvK/FhVtR3hUFkcJmsUL4T45TFIIKVbZulziiBE3c7nO68oyEWj6xbOSfqvhxtY
RO3R4jsGy7td6Q/LAxsS/j/OvqxJUpXr+hcRoYKit5pz1lzV1d11Y/SooqiIA/rrv5XPd1PHt00j
8uqcqI6AFNgb2Kzh3OeTHXGjulC2otyYxu6jVg7mSXujnxxt2vl/MsogBwXtMc+PehSy9ymw4WEQ
jMnGQIeSRV3s2HHEJwO/SczNL3vMmo2fCwIGcVZusxxGRbxP4Q+C0Ar6qAloc/RozaAhX1c/R6Fk
ZHqTHRUFrDWxPLVxmyr9E/N2+C6sYHpLJ1EdJBjufwwkyu49v3B+SuiIHCuA9SOvYN4h7eT0WEza
j8BVrzcN/EruM5GKfRL4ejehSE3hlOVSFaWOae9TiCkB2a6dQ4wTSfGYFzHf2QpsZ1gCuTQLIWyn
fjp+mXlHgv/I0A+MZ8F+pRcwqR6c/L4NRl1tyDTg2YfbvGVnyjPV3bjvzk50yUXlRogxPrnac7em
91sYbnjnvCr19vrOvnDGnzMqRg0WhSnL+JQ2Zs9U/LNXeJQr8+4XIKZrmNyF7XfOqvBUQEUWo1jm
DPXTRTUPDk83gXXcOZsCDhc46jAJYYI+Gu8bB+XxDY5X4JVfH5+lnz47wrVSEPgxucHJ1PKX4/xl
ufd6veWFYw+f3d1Yb5WWvgjWlC6eGjoRpVYZ2mTtMrAwsXPiA3jBAJ+zQp15QZ9zPR3cTO5iPf6g
9ZqixdLYXP7+6fbZpOCNDixWZ9J+c7M3Xv68PjJL7c4ubBV8cjTc69W5VtMzrKve7TZ5ud700qjM
zmo9vMxLuwSNtqHe1vHvilRCSe0BJamV9bI0q7OIRYXYc6YcY4KjFBzxJN8bd+X9bWlYZhewBmBH
1zZoOnD+lurVWRN9XBiTObWhQh7TCRHNeeCvuDTuoPa0qdp4DxO38PqoL/zyOWUBmwAUuwYb2ky4
2IUggQKkhieq640vjPicrNB3o10R3inQV1qY+pW+2RQWnJaYLNL9bV3MQhW21EwAjamQeAHwBKa1
5uMZrym7680vDc/lyz7FEacJD/rYh2ZdF9OwL909wHvF5nrjS7N76fRT4y7NXRx04/rsW28Z9t4x
djetyTY5uXV2Z+FKx0I3vEiQaUj10QbBPbSjV7L70tzOwjVtKA6caY9oqq0/VSL2re3mIVSYVhbm
/2cO/uPy5s3itenUkHRqjI8thOR2TlIk76ao/ENHB7Eb7CTf6toxW9dNARufXJE+iwr6oY3D8yS6
UOaGnQJl8OyruH0iotA7j1X2Y+8l/Dt0bYofAA/pezAksjfYbUDuJ2EXM0HYEsrGGR4y01Vbtx6n
PYWELaxTG3qfcQ27d9rAuTOcyrJOw7Hr7T9jReptJ8hfmQ3jz1r69abNIZ67sQwU6zeDxViKQ7yv
34CDyVBwUq66nOP8juM+XZTHKSuHY6uoU0T1ZJuHNHWED2vApkbIexYs/KiBU97Em31gaLrDsx17
6R2ATXXb9h3axtNwyWhPQnhMjxtimAH3KQ91AftjPCCi+O4R8+ABV/hzooW5G6EWvOOeGiO7n3po
hgNPnWyIl4pt7g35PQin03e4APpR5regT9W9lIe0h0vZviUu/Sg6cJ3gIEvMrsgUrjhBJiyYFxb6
AXYP8UM6ZsFejLZ4gQljt7H9NoejJxfwfESeT0INt4N7QFuaj6Hxq8hvC34QqdtsElfZYECn/S8X
Yr87G17IqMuZ4m3EiXZjT/BTrLuRnnBtp79sSsQZaBv6JYaw70Y1iZdvcVBmuyJVBe7JkBoYtzaf
sp2Bun5U8HqM0rH6k+GO/WMcelQGAou9yMu7v5sGLLKIk30XXpBFTkP4ezrS4ZUZDQ+8Al+0ceEd
f554X0NVwOiwhBPdWcgO6F+e8FcYskK/osyAIShNUoaDTfxgIxVLf3SgO17Obv435ejUh3kSBB5D
0pf9A/zUyn2RBzpsmgEy7pmsH+Ksig8dOEzHeoxxZzExXDrg0tfQM36mACEwcXEf7XMiq6iu+FBu
4Sc1WtvGz8szDl3NyXNd82xM0m0nO592kL9QCv6AbdOGFfyrvzs2g9ZKDh+YrxwhBfY5Ev87yI3e
Iw8aHNVst/gQkxX8ba1Y/BpREX1EmRF0ZIc7NWw7S/NmS6umwDvFU7Fzqe89Dj1nuFB1DUDwXawf
UH3Rp869rIDJLc8O1JGfusqzNr42Hvxfa7GDepK9daEV0IS8gXmdUw1kp8uxBn4FqnQlE8WJSlbm
uNwagvsxzU+NT5wds5tsVzaNFbm4BW5wjHVR+1DNAY/M7V2PuN56NoSkPe2avRtPYisDle2sxrtc
YvJmW44tLvx559yVwJaElFvDHhJUxaFROdvA0bGFG2TefnMKBpHdpCpBhxkr0JIsbfpnMSYiyvjU
Pl+uLU/IVNMpH+1xo1oBmUNpphorN4Blrl+0sI7LY/Hi8QFMQAzAuPftzKqiNPHVsYBXJixwJn1f
2ro44sbpv6WoLewkYvZ3AlJ3iJtSF+rBI2jXtMWm13X9JfW5+1GUPdsAvNvfAwnJtw6X0FEibaKH
yKgYUy4NzAwlGHdQ66JU64vKQHMgtjduTDcSKI324yHnzA8VY/KUq2KKWNCSZ9X5BYfnaePv85ZP
P2D9WBzAhXd2MS3YtwZyzT8TgoQB+6t6nwfW9JqncfxuTVwcezttwjIFjRjFDFbcZbbDn50hGB8y
NsmnFLLwm9wKvIMBy/gUW5heJbzkUVppf/Cq1t5KZwSEiZfBlprE++kTAxpPP7U/QOGbwjijFsC4
SnlRArI5JNhrsR21VX0hE55rm442AnxiPzlJZOtdzah1nzslVrk14HbMyCi3tSnjnRA0/SLHeILh
NrwyKDe0CKGAPOBaAaOiIvdxdUVFWFmpG/XQVD+wGgVC2QagRXUyrEhySehWdrCYjo8VZ8GTX3mD
DicPlbGw9Au1a8BUP9vQz3pqeipCXN7Hh6Dw8nv4cBu5YYaz3cBog0qOlx4aamFahoTdWdVQvMWx
Vbx1RYHsZ5Xuxguc7Auz2gJa70l+5qA639utlTzLIct2smwgEA6XVPmVaOihRy6C70RKhroHBHL3
8SDNL+JlHeqCTMNyuoHFqCLxbqoQAo4s86iQsXcodZrBMYT0e8yugtdQZoXUpk5U9LgHFUDwOiH8
/qZjpzVB5EqV761BwhPZGfi76JFPMoATtgoa3wASMVvdVUnQfx1qz+D0HftbVREPZmxeElWjX3+t
ISq/tTstIj8h3h5S58k3GY/5nc27dN/GVf9SX9wgEzNRYKlAr4PDF+77vM3wGu/ok4WSPqTuHYNf
4/gj+JA528UymKI8T0CnR8XW3inZtBHM6IvTkBoaKXgT7YfAycOxQm4hwfTT1l7ywagCm8ch7hb/
GIeZHwQnsGwbrKvG37i8C+5ynMMfLegw1KiXkuZ3WgDj1SaN+479xznHZU2n0O6RRXZ4QXmziYE7
dmzVzqY0MJMOeZ4WT3k7mF1VwU8TVfxyw+MejuCKqPYH4oN90z7qvxPgihuH9fWLGrRzjDM57eDe
7iKEAWwJYjq+4HnmkJZpscdpqcfKUewOscue5Bh4v1rUETfwRhVbnlf1AQXN/jEoqDqIOKZRSdN6
b0btH+F/OO4a6ZKHtCZOFOctecClxj70cFHdeNroR1CP46dMCPIKhVr1pc3s4ktn2hLiZ/VTWhSo
1FZwpMbWkO0tVurLtt7diVFMO4MleWCaWag6x/3GjrGtNyzTdwW8k783AhsAvHAvihd2Gdy3oAfi
0g0nRjOS9ncPibUQe3v2lNuO+ziRBqU71ObfVVXJHzmKipBIRcEOmDtYCcNp/NmzXPuZi7x6gqeS
+DP6bbXjECA7w+D0BbaoYlsnLNtXflPdJaNjv4IjTH7HtCpeeyPdvZUDJ7prkGke4NQMckBhmzBg
dvejG33nL+9854QPNlurietjKmL2goN2sA+mcfzC9ET2nnHY7x44/u/S1fbWb5t4h6euMtR2DXLu
1Hq/yrjN792+nL4kKPbCEzot+1dwDLIfdV+2f7HNw0s9wNveD5Hp+rnPPI5X8EE5L15u8RR2531P
Q50nKE0Gk4ETb5HXBd2yTOZDmPRxiUtXVacHbNgadTWblQ/A+4IU1+TBQylJdzfmzNlWyiVflLHJ
41BYg4LcCOyWTTN4ciMp704VgOAbZoEvEgLf5w+bzhDzpeVFhbVe1UCOS71JYXX+hEcReEfUOILt
M2KhqFo477YlUbUysHb2aQVrqLSS0agL+7nsTXFfei3d64Ji5xIVvYulVBtV+slD5ox4gQFOYs9b
333KnTj/kpgC0ibGa/ptAnLGNmhIv8HmTOGISzl2EBiJhgaF6ENjquBpaC3wJmAmhOcAU41bjF/w
O04Ff0Vd3Fyee9qt6zn2HXTafQAmcTo+d31gfYOgcBcOxWBHQeA4Rx9Ky8e+aIHR1PY4bp0ySSCI
b0n41je+wdtNbG/qDBbexHbZizvA5mzroFz/mEGi8SFoYEzswpp8m7W621YxSx6r1M0eiEey3QSz
8N8kg6AmSuXGC5Ec2KPVAGxE4MgsMy6egDjrH3qUdP5oC4wESATVQIuapIVHLWrRnqtg8xrXjblP
cNR7Lgx49aUi+bMmUJ3b4Ko2Ise39Zb2455y6u2duPT3lI3qGaUu9uaIhkRFDrSqYHW3H2FxHsKO
zOnDFLyQMLDT+k9XG/aUFakFJeLOe4HLelFEY0IzF7CoQKwQBZZulbNCigNZQjeJnfqcFjLS4ze8
PYZYTNfv2wuNz3ngENO2dGrR+uzFddhUp7L53YuVZ+yFu/ycB65RYB6JQdst1iFSP3RGQz/ZdMCP
Xf/xC5WIOQ28qhyrZT0QvKNLIAOaPnKzJlux1PSshqKa2mJxQ1BDCR6w7eMGslJHXWp4Vj2BnjQL
DMnjk2eRUze5X2qZ/bw+HJci7z+KA3P/m0wpPF0Y5p9ywk6m9b7mcXGHt4giDEb6pmKx8glLa2ZW
QfGZ6GHlnjZnFPg2QCoAAfkg1hRwlhbNrIaC2n6AuyFcjjOcNAcHKCryvar8aLKS7fVhWvr5sxrK
WPXVqFMHVp8l7o+Upts2bx4Hq89WyjQL8GXXnUVsR7ycNLASOMNfE76U+yaP0o384n3nUYvL2sYb
V4qJC4M1p3zHlg640aU6Fxo6XDUExZFVCdJRkW6uD9ZSDxe00Kd6HCTEBt+HfsvZd5Gmmy7EpSWE
BiMktHbXe1hYtXNCd6v9ofQVqq0xH7qoosmpzJqDqKxuA16ZCXmGYs71rhZmfu7hImVOOeRA6rPo
gazqHwvoOeZrRtNLjV/+/mmkJJivYrTwtKPi15LhFdrVcE5fE0JYav2STj61bmkf/BHiXZ5f2g3J
vnoMJvMwc70+MAtJic0iukrBPCsqGwd6aK8THNI1v00MxGWzeObGpImA3AicU7xtJSndeEX2YDf8
wWtVvbKG/sdK+UfqY7OYLq0YFwEUNY+i0ajT4DVm2qQm74cwtXv3Azbj3vsUxEMdFUUjH6a2zHAt
LcYjSrZetoUlmAQG2tE4OA/kt5FAIqQA4YWDD8hIqofblHDdOdfasYVl8gISzO30YHcgZSADjQCJ
eM5tT7BzlrRynBpoBQhBxkAx3yW5DWtTwsyHyohZWSwLKWFu+CITh8m8q9zTVFlRNRxL7mO9UNxz
Vg48Sx1cMsWntQ5dV0fXBlZL3E5CP/9dBE/QRQ7B3rpptc/50IXgftLBd+XUcNRLQO08ZEr+vN72
QpzOWco8SyvcdzoHxJsXDdHHIXgc9W3SlS6dJYFea8oJFPORIftnWZJn8EdXUuNCBphTkqWcEjsB
qx/+1/7XqShPRS4314dkqelZBqAd5YOpW0hU2s22IxyVu+Y2BSaoVv13qWjl+z23HFw8OxCrdBNq
jVUjVgZlaSHO9vGetglKCVgoeCYICr6pUQ/J+tcSFLHrQ7OwWuZk45T1mTad7ZxQjwilhzVuf9fe
j+uNL2ysc4IxDRLAgmLYgeDuIPASAmPJSfZvgcdOlVv+hc7GGl9rYYbnXOMEJZCRQSMfdI0fAKpE
sVw74S/MwNyXZeIZipKB65wAEW53eJeShwB3sEe7x1VXZrEUK0ltaSYuf/+Uc6ZpzAMypvbJgRVM
FBBUCamdfuMk2F2fjaUOLmP3qYNscEtZOwrqKSBFGv/Nmx5MdeMm+z/lh0+Nd0nNu9prIO1cR40H
gF35TSgvVJV3W0p2ZjGcJAX3URccgXcug42e8m0ZuzscoL80eGi5cQ5mwVyVUqIYhmAGdz1qgykk
5e8A3M3rE7AUDrNgRsF4EqrArmKV7xeVfftQXiSlqhDPVCsfsLBa53Rc8IuNb8WwK5M9xUNssqma
dNd0v3ALvu0j5qxchpoIRPtguRS3OKQlb4FIHtPirxBtpDhb2x8X1urcmUXTsusbpvHQRsCk5ayn
pyDIIPlAufoCPRjnOZXC+OHIc/g+gSy+JSLFo15ZomSEYj/wbXnOu6dJWMMdWDz2scpTBkClryN4
hBUiRDAw4Pd6SLXylCvUPluYLQFaEHV1V98VWkPGvRtqfVdCdP1B9DbEZyvXfUGt3NvyATImhdOm
7zjgdCiajjVA8CpP2yMzeb5xnKB1Q3tw4N3p1j1GqCpPHU/hCos3ThR9O8kObpW2754Tr+mHL6yv
OSnWTn1H4W3XwWtRDvRnvuvKNjTT8K0CsrLpm5WiytLczBKVTf2W0dGuz01zUCgBC9AzgIVdWcEL
mfx/XPpPiQQFRacf1VSfXUggNbTcmeo2dS13Tn+lkzE+6uTqLJIX33XDqft1PbCXRmSWm2D6mENm
KIMfSP7RJCgS4jm2ZV9va3yWk5Qc0qTjALvEDCz2LNvW/A1iV9vbWp/lpH6CFW83FtOp7c/EBBvS
wSs5W2l8QQDBnTNWR3CVssyf/GNG87KIRNaxnWdJvPnyvoygFVCfAxmgOp37ONlEftyorbR7GTla
t7AAboMd1PzURrtkzYNrYa7mtFZFQRxQYrCgbzx9FDnsB3xl7QkeolcW8FIHl+j8vIABU6cVQwom
jrfV2SvoS5ta/7k+XQvRMael2q4VJ9XluCZ5eVCU/nB1/fe2pi/f8+l3U/DVuJNp5xQABROnT3a3
NiJLP3p28PCTsmWkx4jElhmhO4fDU2mClf1oYcebc047mNL2eX05NvHqHYyFLxRmssKHwJ0Y9Eof
S1M6i++usTxQgXE16RwG5cR7UDlCA1G06wO/kLbnnjEx6LicVcw6jepnMbFt7fyKmyocsc2QbGVy
l0ZpFuYC8HZYxlJz8vlr43/kOthOTRO5WXe85SPYnHwaU0lB63HgfK5y9cO1PHbISsuKN1DoQ0FH
5J2NByVufl7v7t8zwuZs1Haqtd+2wjpR5p2t3N3mlTl4+ffrrf97wbI5B9UmoB34Ej4lHuvD0v2w
2UrDSz/7Mj2fYowBEd+2vrZPo3H5Ds86Z1ebp7Qha75nSx1c/v6pA0qcxGSysk6Z3x+mrEsA+/Ef
M9gQXB+Zf69VNueeumKqHDDxzCnpq/sep6lQ2fS10rjMUfGTe85KWXmpH/rf7yhbLw/SFDHRjkZv
07q454Lvp7GhsNUmJ69YeyFaGrBZaI8dJOVyl0ynqR2TrbTceBeQgG/dQrL99TFb6mK2gaeicvIp
hppTVQwnwtnXoo8/Mu82OiMLZqEtg8GWbpoMJyjgQAPN34A+9wVI+ZXcRy8j8X8Lm2xONMVTdWUJ
FSP5MbB/Ek16GIIpCmnSFjSVAQjEKpxgjfGDa2OfcSuuv9g4HW8Bi0v2IBFmMkTFCJZ4Ux7UUdpX
qDMA/XowVRkEm5wlGQBboOjdE5mMAHmSFE8ikrSPEA23vpa+k75Pkzv9SbKu2tGuH55Bf3ZOEPUk
z8Kp+83AHaD6pn4cfl+fsIXXE1iv/nf1xYj92HEtfXIacOrsDhLS/sGFX2cvwdvR5ZuCOFVAoQ0A
ESdT15veyW7Lo3MGLIDZVuc0TXsy5DkD3hUQ2HsFbW+BF66pHTbXv3AhvPxZHupVApY9YDGnjHT1
RkjdQVXJOam4/MhzD95vnbmxp1lCcmsn7aHYADq/bD6c0XmjAijzNjF9KPX4F6od6UpqWgizOSuW
13xSRlvq1Ig8iNLcsqOejjzs+7WktNTDLCnZlsqk1WHUSoBqHjUvh6fEAxwgcfpyJe8t7DxzaixY
fm3ajtAnCHjz05Vkxzu4dV+f9Mvk/iuQZ3koaQ24bzATPI05AMvkzZmsLVF/hSVXZmBpVc0yEVwq
AfqOqTr5kGgMU9ne58J/coN2J4b+L6fpSnxewvAfHzJnR0EFmKdAgKmTqcj3WAJ31zfH1BRPEmrl
Xm2+DYyvZL+F+ZizpYBUBiqujqGTaTsbsCGT0C6mP9fnY6ntyzB+2qvtwShspm5zCqbuIDof2q72
tGYPuLBW52SpUTLZ2wJKI+D2bmmsP0wx7KwMgsLXf/xS+5e/f/rxwDuhpu4U7WmYgNoNCxfA/8oW
4G1WjfPteh8L62nuFmNbhHPmJPIkhyL/ltWg4Naa5UcngD9SUbsMaOaif73e2dIHzYK7r+2x7CdI
YGUaSNVMAbfVtsw7KvjUriympS5mZ4087RPwCHJ+DOw78BO3HDTKXq8E31Ljs+iuCh1Yfl+pEwNq
ei9FSiFPChfurm7L5+tDtBR3s/geAqEmWfD8pGwxjTDzstUPkfv8pS8B0QulXcCYSXNgqSe7DlY6
XfiuOdmKAY8bc+Rx6DMOP4sRZWtv/KjVbcUsNmdaDX3mBCCjypNxIdKBN7nyaPEGBOdgVUtuIc7n
fCviat4NKB0eSwuOo0nsDXs96DVs1kJW9y5//xSIcJ3s0o5CqKMoQRMtHoPKhBKKS970cn3Wlzq4
TMynDgroVxooNNQnlgbDR6czqMF0U2B2EH5MRejEfra/3tPSQF3+/qmnkXV2T3u7OJHcbvdaB8Gd
7MDXua31WYAPwCU5cKGpTk0HvB8k490odoA3u631WWw3gxMngYrx2xW7H2vymiAYbmt6FtlBBuC9
6Bt5csvCf+ws928HUslKjl0a81lMl2RKY4pqyckW2lwktT7qPktWfvlCAp9D+3TPazcREGYcjFX8
KOC9E4dqYPm9TZW66yfoHUQEAKIVwZ2F/DRH+6mpZFCPgmJ9m0MgtLQICkEx6FbKl80GCpt1RF3/
V0vL95smZg7+a2RcJgDxqtM0lS9Vlr9pucbRXBq5WVTbo1SksiAF540K2Azg1vFU4d6zVh66MmOR
FGvmDQvhPXd8kYYlAxDk0IQkFRgC5T7I2HaEA0LV66/Xx2khhc9RgZYDrQe76iEFOpLXeNRffD5+
6JGsuT0ttT+LbBiNZpbbEehY40jQ4FIqhR/mzXS4/vMXQmTuAENGsKcamMmewDp7wG24Dwtf3oZu
Y+4suIXOpQCxC+e0DFRWLsHHs23vrqfqkbA1VujSF8yCvJMQq2kZ5hiK+uauJemwL7S88Vo0hwCW
TV9pMB/xOMdAw0iG9FdlbB6NxY3nprmxizfEOUpyGpYIDYQ2mib/FXCZbYxeG5+FBTQHAI5jI8pB
4JQvhq/K+9qOj8Xam9wCLozNEX85gTE3caseaFu8LW9sYTxw0bIYO6dFzHfgvpuPiqruvTYD1G98
yAoJOCEc+GCbnQ2Jt61KvBpyPU4asoTEb6ywfnZeBSrBUNCn60t8IXOy2R4fl1OZ2BeNS1HFZ+ia
3KnUf6rs5gV2dlGr3GcyWWv1qoXUNneLuajq5hXlzmnwNsQJdkRCKrW2tlb9zQvWKNYLWW0OJ+xZ
OvkN/CSOGNTfuhVjCIngB8BmfgdgBV4ftKVVM9vyjQ3DRqhO+Udfnr06AL2LRHAnWTmuLLU+Swyd
YJZVgwJyzEY+7ApUXSGDVqcf8VTxG7uYpQXVlbq0jUeOLhaSVh4Up7xkrwDpDa+P0MIszKGA1K6s
ZOLQXWjsSm1IK++h2kpDU4CxGLC1BbWQ3eZowKAFrTety/gYXzizf2Fqcf3XL8wAvSzgT8dRUgpI
QFNBjq19Z7wqGvrXFIfG640vyN+yOQTQK4GSHrspPlp49DyTgdK7GqxqqKGhlgu9KlttQDyvf+dg
XW39BO9l9ghlLKLUtB8u3HCWgBxagbG1HdMk2MIXbrrpgZ/NEYRZTATcTfHhlW6iIYuBtnkCXGJ7
/cuXhvUyjZ+GtQXFtsourevqIQe/qhRHx/p1ve2FB2c2BxEahvOsBkv7KPOLZFjRtfq5CYTLocQJ
oA2tRXrIYwmt+rEP3Hu3ncptY+fe2ZusDfhGwVcxDMk7iQtr5XMX9KPhafjf71U6o7HTdRjNHrAA
nU19xGkdCiR6qWEXCE5lCPWW+9FcDN9HZW35lK+IqS7k2jk4Ea+uEFjVdnx06u4xBtfYuF2YQ9cG
qpS6XkNNLfUyyyO6zlFYUioFqRfSaNASeXJSh+8Slz1OcV+D+2F9XJ/fhbUzRyuKILBEGVQJqAYs
O8RKqh0f6z+COvXKdC0kkzlkESqjbjP6Jj2x4Gs9iLPF1+z3ln77LJ00dhJMduHHR1o5PyB0WuwS
nLC9GNzv2wZndmeois4nlbHi4zCwMQI32H2EuUv3EsdFeuPoXL7tU+zy3s+mi5nBsW6gg5BEVnkb
7Ac38f+23A2qNQHUKI5FjreVBiKgm1oO3crvDtDKPyrGc3RiTO1m6Ab87tEa47Bu428WdX90Q/oT
75mAdkPHeCQuJDr9/fW5WNj55mhF07Gyignxj1wYDdq9/c0TxasOQF+Z0vrleidLK2p2RJhAxHAT
TuNjWgwbVr7krAUafljZoRbOhHPzEJFlrlvWDEIvjXhIafMrL9pHv9dvHRQS7Iy+F95t6F02Ry16
RMDHdsSHONS7Ny5kCeM1IduFeJ7DFcfJy2jtQALAqornskzf8qRYWVRLTc8COgsyLatMZSeQtaOW
QtJvAmJpZfQXVuwcy0cCUlcppDROTh7IVxSNhRuhEgQtiapm4znAHa4PLTM038zEg6MOyvHGY+Hc
+iIboLQP7er05AQWdJezBzacx5G9XV+0C5Exx/cVcuQKUhcZ+CdtJPKda8HRxZNR6a/JSC+ExRzm
l8W6HzE32YnlLQzBzEGN0Bo02Rq5bqn92YYuaiWDBCIMR+hvHmEDuDFJ8Bxka27fSwM0i2pkWDg7
XqK65tCxTO2wsT784pm0N07AbLfmVmDjqom4znNRhU1qxaFAOi/8+i1Lffu24Jgj/5qqZ5C9RT63
B+iFCHfX1ez9phU0R/AlGVdBosvkZNdqM7UHXzcPuKuCO2ztbuthFtleACJX1uCYkcu/bv4I/vgT
iR861165OV7a+cd2NEfx0combLJxLHOL8myXyZ84CxDNUMG0S/W1aumajPNCDrcuS/jTfg1CXQ9h
nhiJFZooBc6XE7+HjOhmLBDZw0spbkNVsrmvRDIye+TG94F+foQOZlRePDmrtXvkQsTNMX5u4gfe
yFzspnb/LnibhENuv7l6bb4XMrk1i2g4baogHuE/Wub04OcQ5iD69fpSWvrps2hWvdtDLxfRbAsW
9hTaXxBe4Wrt7rvU/CyYwcePK0f55Di67Ae0abtIySKJbInMd/0D/p2O6BzY10Ho1yMWNlBsyU0G
waXgHVJH0ST4Sgf/Hnw6h/KhsMGcgKFI4NfqTcKszPR8e9tvn8VxbssU2yJOxGPfbKh4C3IWmVyE
tHi53sG/h58Gl0H7FF9MDVxAUS7BESDtdw2S0hEgKQ4XAbJmBrU0/peuP3UB2oEBngW5yPdf7Q4b
v7cvvVca33aKoXNEX25nU5Yz7h8Hp72D7lFkxcNKAeXfaY7OfSQMryGpVSLNedJj39yU6Ggc0791
0tHQqmz9KlWZ3lSkp8EshIXIL6CzHu+4QzVsJZFgQBhg/K/P89IkzKLYCK8qWNsVJ7jPlICnaWnt
rLpIw9pU4r5oA7kyZEsdzeI58wLmA5KVnAIf8lHPfvakY6Bpv13/jP+V5P/vxkPnWL5JNBfv8iY5
ffv2eCTbx/vshe3Z/jyEEDMMx8iKnKgKz3H02w2rkIQs0ns8P0V0gwNU2Id6ozf2Cbzb9+rI9+pu
BLc3rKNXsunCLvx9/VcueE/QOfyu9glUt+s4O9VpDhUGnTtZWJiEAwea6RPJ8H+Q9fcyYItj/dtz
OY52fBLeCgRvYQ7mEDwg7tyaAOpzUu45YLBero8GWkb/j7Mza44UR9voLyJCCEmgWyB373bZrroh
yq4qFrEIkNh+/ffkXHXzdToj6mpiumfSmaD1Xc6x/Jqp/sKqsa6+C8Ye9YNSpEfQEXdj1xfA1Pjf
2Axk3NdP8MLEW9sn5KgYsDVOcfTVyLctgj6vZgEenyNV1ofF7DUnkI6La5vQhRV8XXmXjE6eBO2Q
okl1uOd03hcgBf3dL/H+vfqhq2bgReHnx5Ll431a2TBJfLJV4ENuPEB+zvXI26//1KW3slpB4OHy
6NA4uJjgOqdBYiz5YQGw/utPv1BT6gWrJcQaOdJswaBegmBjluWbqZ3gWPriVpPiDwEnCyqGKlTZ
+KMv0EYM5g5whUl3ZerTSz9vtbIkWZYwIMsBWGCoxdXPHnC2HbOQZ/4CrztULszazc9gzJaIm/wI
AtEOqCXwVGGNAEiKet6D5cPmbC1Ic7L1/Oa26PRdtuB2aveDXN6hQr+SyL8woNYFfiVQu73ibn4U
qvuT5TLKSfvx9Xu4MLnXBX1uxgoduGV+hPsHoixUmJA+rkCqabXYfP0nLsw+f3XqCJrCB0wEb9p3
yq1Srzqwh5bvSfJA/L+ccuvyvh6sjCFFDPToLsmJjuMh192Vr/+/e/J/bBJrELpGFRx1uwCPCHT4
QNQxipd2Y0Vj7X5PPPWjMi+AVYb1hKjHjN4OZk/QZ1yJe1x6P+ch8Y/jzkzKIIAvWh0BeWv3XY37
XSXGaqvTqTkmMIhe+ZWXhthqYQGSjwQCGO9jY8cHqMaOQ1Zfw1MAlnnpZ6wWEx8tp6rniwfPnptt
ie3nexOkel8T2YNa2Re2DAlX1acOerBRsWgOB5ss5JVKNGoepeO1fmh6471y36khBtHON4922XNp
HB/2j4Dec4hZkEkokte0XsoetJCC38BvrQ5dLZKTrUn2ynm5OJHtmuDGC+YsCTt3VG8T2CRehDp7
f9elnluefAI6HJM669GTR/1IM6vRY13nskEnGCWgkBE3riF8AWVVUATStN9vAan0ImCH6313xuC2
7pDuE1IFoZyKbluxBbcFhJ7P3IyZp1sUCZp9jbsEFKq23OOizIAVrvtwTAbw4zr0dkRNP+OMpRl/
ppOud70z99t6ToIjYgnscxLUP+nKOm90BikWbGujP83MnP08+u2nBGkgTrXuo7xve8BkGZqeDfeT
EB23QR0OXDmxK/vk3k2AfI3auvE7aHnz7FeN8i0ZCn4WTVY5dCMNcI8haLgodUsN7svpMuIskGdh
TzlUvnheKiKoNvoFt3DxEw+qaCLegVntlNBo0GX+PS4dsFeofeFPduzHTd9pDfGvACfatzl4ziXq
6CDxmz/6LgeWU48iiZEHN5/JlA5vspjmH0GRuc915aonxpt6m7ip/z6NFqRZnxQqbuYl2OmxnD5F
PiO75aJtxgubeWzvZdvOKkoBDtwQZabYna0C5NACBrKoVkZlnTsROg2aKYKAxLkzkJF40YBBA/1I
Kfy4bFLyJ09L8Y178HUAVgdvzTyNP0tXBzeypPMrUNPtxp3l8NvJM7lpIIIBj1DZuPQH+g1CJ5+i
4Ars5ASFg6/Gl+KE98KeSgh2NDyqckYzXceXyAFACg71rPCObqfSA54937k1lU8teMR/ptksY8hg
HkCrsag/lwneeFS7Oh8lsfLBkQYVumnrABDKaLXrE2b7MHAq1w1V1XdxbUewG/sM2NdUB+yjdIkZ
t9Kg5WQG5hEhwrKQfkySCRWUaQBZzi7nYIo5ypstwOX5cAA6IXgyKBnE/5kHEfqq9YtMBns3G47h
UaVM7xibc1y8fdB6fAXjEBEYE8h2dkXYlgk+M/GTjeFTfqMq2j1XMvBBxym7h0JI0WPOCeVupEOm
EhgRp3+rlLF/eGcJjt4WHSD+XAU3zKF8Q922LFHftizbrGDz0fcx6fJ0HPZF7X4vIKS+N0M17Cmv
x/eUpjAolsw+FKNsAZzW1UPPsKKT+ty84rbIwAYLFGWST/ACIwBPB+kd/Za5ER88sZ1QLnmnSTMd
tCinULul4x1KM7gbF/npjwanFYCLAIId/NpDcVFVha4C+BjfNPiOA0+zzWfW32UpdDlLDao4szD5
mSEOUJ0uLWuObmOcAYYvaXZK52rHjGdNlAHnLGNvGOWt7sokxlfmbwNxn1udnqHbiB2X0kP9SNdW
sfWW4lYinVxH/ejZuw4M9A0pkEAaGtAZESnvkr1bdAiamxxK7E0NuuQGDR3iEChF91BFNH9IVbG3
HjXae1TrApvaDxPdFLQ2gFUXfhdmhebf+kBUeyCvPQ4uWGJ3VLXA7c62uqFyoDuYfIoNznqQ8ZR+
BnxBNkKyhGZw1N+3kTtCL5ZniYPSdVks8ZiWAeRwTo2+zNHegP1IXmZeOPsR1prvpR6RX/OxBYdY
edUuKGS9YwLJgK0+K80FCeAj104V6k5P6I1y6OviaP9hkBn7KX3h19s0bdI8TOTQf58KVzzW3C0e
nLavd1MwJG8G7dVviTP7UTcWJkxEj9XTI+XNMsrxNLBS7QM7p1uTEr1J3N5/0H6TbRmZ83dwMrPb
wSR+3Atf3yyyJse0hC2sFozeZ35VYvPITEzbJo0NYO43Xev4d2jZmjuIkJT7aAhL9wYk0bsgB2ct
n5fuACgyKOej/27aQfw0uCwBq3O+tgLECnhmYMHjjBI2dbEYnFrE+GksVv3YHAqEnB9RHcPwNj27
RVOt3Zg6yWMn4MNrOrDqqU2r/NHpJ7lbpEdYpF2XhBPSjojNVTW9Q7I+edKq6j6ryofmsAULd1/6
aMyt28y5HUaouGiF66bwxrECVblG4HxhvjhXMKWnnPnNnd80/AejBQdaulQfVaryozNAuFV4aHFP
W+4eAhSbbwiMM1tRdhLj308bADXR36Dgn40whJotDpDJr2kBBQMQ4ck+9kkgbxKcUn+msFztSwDS
cQHuc/c32sWqlwEdGHeC9e39nDrej7nU9s0JzjWpScP1ZrKzYCjvsYC6m7pJQ9N45NVHKD0ULABy
2VnkW5kM3RLnMKufGyB8lAikntzpUqnbhMPbMI0pEh6omN8Qx+EH63jZjtPWoLfEASmb1+CrAgAc
8rSEWAEwlagFxTJGzKTYYOtuPyy2yLg3swHSAy1gYdc32W6iSoRe0ia3LVsQdABf91cgF2drJi/f
LQYgNONjPg1tk333XZLFvVX+twwVe/E0JDqGTi+/m5epgFKBkdOMIr5UTPbDeC2JBr8cfkGm0Jot
WLjqAY3K5H3s2v6WWaxDLhkWJyy9IQGXHDK8NEpc3f9oaO3tp4xWKlwad7mZ5hSdtLKqI/QnNjdm
ofJ+rAKCidC1aNVua6CZrXRxa4PcI6zsQh5ZIHKAnOEmU5kq/njC8hNwI8Nd5+ftXTk7XrQYJAHg
hmiz8aC04iqWiKHPd1XeLzuImtlPZxLdQ4AY/rl3h2860/kHBNvLF8bTYa9YMuP0JYbsodATesZ7
B7GRPC1oTNzJKeCPYBJgc5y3ZAhyFx4W92DNACHG7hrUID6iDVWRM6i+RH0TQL3oNVTT8ygoVl44
DSO/M84ep3tcXNRSVXHP3M6NUjenS2z4qN8HppBWUL3fYN4PrbyvDcXax7vWQgCQZRJQtpz8sJW0
3xJwq6NBds09DHPsTEXgDvjKeab0JkjcalcYZFRDWxWAolV0sdXW+koceFA5ew1Zh2NzgCUTCguC
V0SjQ5Dv1mO7Q5+5LKNhyHkdm7pspi0ORPzD6ab2R7Pk7FFrPwBNvDZojOgL2jzkAUAaAxH8MW2F
/Dm1svw9JVkdZ9j3siiYXZDnceh5t4jXp6gYyPWb9AnDUqs6F8EuVXlnxofl9+hQlZAdkHx8r4sx
eLaEsGPgcu8p7XsKNLro6WZIhyzGJBP3ZeAHt92colBwLgD9xkbl4vA0+uQOLC5pNmNbDHgcndzK
Vg0PQbno38wSuNSUq93fxg7iDkDxhkdlb50bjwp2fi+eAqP9XLsE6DLZoc9IH73FqDfY/OpTOixF
rDKYfnBWyo5Bqw3cIKlrzkdjCtWq1nzfs3GqQj/B+oAeYte9R80tGmtlCXxz4wSoMWMOboGUQZUR
1RmnBHuI5+yariDbcTQVXGuCA+jcBeybwTBpa3vMUJe2xw4n34HZbmFumMB/t5Bz/ChbgWCz63u7
bigBpKJt95lmKak3JlBZbHWyRMlglo98AcgIwq8RPUalduSLHJQ/h0yN9ffccUQSwohMbzvFy1vD
5+JbWYt5AzIsheXEK4+q60sbL8UgInAPXXBfimz6zZO2uPOGoNkA0QxNY7aTnI93XC3ooZGq38GV
ORcRWO0Krc4+SEqz4z6W1E67kjInCGFpmDatn9gjHfz+JGffbCynDOpJHDvyVpKTnfoEGoHZfx1h
XXooA0UecsaGQynHFNR6UJrrqgvuz0vnrYUX7zQ5GoXNfprfNCWHPaZ00+rkGthSw/qMiJ5xcFKY
btY/ETbAhJNxfwM7r/2T64qe5qqudn6q509USadHH+Nh76WabvNS1o9lpse9K0UJ3nogt35fDBF1
4MYolkX8zOH/fOxxu6ug13CGm1Qm+gxDtRu4LTAhnb5pAV4NOMSNwIwuQ+gBqXSc0qZ5AL+i+o2c
Ly4VtUrnkIxDuy0FtIFJl8N46NRZ/8HGVCMBqcc8ZqVXxzJN+291Ubo3jobENUoVNCkoa1ymV5Di
4EapcvlZn5H5Mc7X6qngpL7jTZW0NyiiC/ZULvpxgj1o3xljdu3CcCYqg6lq4VMg5YkgLumGTgOf
qW7hc2NkSOeYgNAd1W2OGyc8jR9YEQysH7QHOwS47WJW2W9Hc5jHLVEwf+Q4vtukzpzNxMn8uwGg
/pFVdVnsxlkADllPOFNEreqqmwSoBcgv8qq6wY90g4gLjqkJ2JSPqW8MjHvo5Q3qrDsYTP/IZaTf
D0XJI2rRZwq0eTEfZ6yGB7SpgNzkFgbAdfQoxRVefROKoYARSBetigtZti+kIHkMynj+BFeL/9Of
FaSOHiFhji/8JHhOf3WSz0+mJOm+gev4NHSZv50C6oJ+3p83XcdA9FLnNu5pThHJxz9+BVMTJ2Mf
Il5nSZ3vPTyWv1K0dr74jjMkIVoyUUElmxGV+POCswAWZyBVez9HiW/uVahVV9Z3PgwlHU65M3D6
YHPWZNP0YPZvYBuHO9PxKsg74KFdfqixz2kI50y+cQX3TrLwBlxuAInHhpIbYcKhFWbrooLxgFAg
CXXu4jwiG7GZ3KQ6DLho5QB1wRcQkg4nsWUkIpZBld62MPl9eJMHupoeq/pUzZ7ZtDku8OnouTEi
ye7Jw1TfZj6g5n3D2K4eQYoMhc18uMWCJYbhvvTOjIuqjVTR9/d6HvsH/Gv14DV+rzdAuingi5jQ
P/PFY7BqCkwVoFCOnKp0I0yPWz+fyuFUzvO8r7uq2WTU8k+EB6BLanqvhJ61g8Oi9JubippkA22P
HycTojPwZAhEGyYxbHFCCfxodCn77ebIRJQDrbfeNNcPtW/pFh2M6r2CfutmDHBmIyItX0WNK7+2
Nv1oZmU2ZjD+ZhjH+ahxx5xCxlke94HrvC8jJCoJokJxkk41miBhQYRZhY2/GXU0MMLBwGHhaN7G
eSHHwclhA+e0SE+thdiXoV4Sp2d/fgv63se9rZzb70XTmfckUZMf4mLDb7UwdQx5cY0dHfEaie3r
SOwU3KA9QiCmxJB/qhFWtlI2H3AgjA0CM5D1hD41xavwDPj+I8j+LBMwhZTtFOM63cSDRtlgmPbj
gOmROna3cDvd1ZPCqp7ivDWNS42n2DRH6/rNcztP6rt1AyBph8VCg+Kj6rcTZjlpT/NT7SsaFXQq
vpPJnwAe67s3tsARk05E3OBqrx8EPuaHk47u28J9sTdS0RvXyRDpEW7vSZAufG/bp0G+kQOxkDYQ
mALO4Y0T0I7nkcQUDiowVeXRVHZ8B0JW9gxIQvrMAkLQPNMth7qdqz1kuOOuNXAfY6ao2Jtofg94
cIIqdDHdmxpuUKlHsoVBuLzzbBssMDDIZj9CTv3Dm8fy/nzIi10Bewb0zcT91UM4fdv3Cyo/Zobb
opbBhnqTjjODgxY68nJc5kqKB4et3+2LbucAgR0v6L15135Sbn0PEbSwbkmzoXmTPfsZthgY7XUE
0TmWM4AZN4FfuPHs1PC7gKPOTyAeD9tBJChhxw60RRWmi9NxH4Sm0+MtRBQ8g9msIt8SI3DimlJ4
sDpUA+4gmj2r9yZ4ZBe8FR8F1E8E550m7keT3WFoAP3b6qp+doq0xyly5M4Tncb+Xio5R35B7Teb
K2enlKlvOlLZraa53lUtrlkhkYwfYUBLSQgu4PSjxjE4gsCiLpCAwVF4GZL0bsY+/+727vCrgbH6
uZ4qjUhPgDfX2fqQCcz8ELYWfGPF+qKKM+ylsAw4zDyqvOnuMIOXky/bfuuKvL2dYUA5MJWO23rg
yb4vRudwvhLejbOLyBCs2BxLTIMTl+2dBWCdbm4iKsSyYzpLNwRGH0TSQCI2Xuf7Ic/bMTbCZZ9M
iLHDSBPyZcwLsalh5IoRO64fuCnELVxzUEvLzk+3aMRzEIzGiQlTr7tNs6SBDY/DZJMFhYZMw0se
+aDyUybxbLZeoPGrAlqT/ewsjMYjCtY3EMPXt6JAkYaGHXSnm0IjTcCHGeao84kh0PqHB5XNhjHZ
27BByvFGJIN7mNuy3RQ4u70XwtG37ejiNpB4yVNX9vmLO1p7i5I3sof5LsPj5cuCK1ePAHEyQ1Pi
TTKAVCPVB6nhTw8QI0RLJK1vegksyjSp7gMBaxMFPRwseiINGEsWLS1TVTcIlaD7F9ooXOX1bkZV
9Dev0+3OSFocbSKGNkJYpfmOdb69r5aBHSCatSckGJsTzUt2R9D4fo84UfKmiNEwKbM0TjsUCrk6
KWLpVAO2PsMfsgAXK5XU/E2A2ncnarewIaIcyy5gnvOHohhlMzoe/jsAeOo3NrW8DXFWKZEyRa9F
BYLJo+GleaUjhw5rxHCfy7G5hfg+3eWIzm1b/I/jBOKs7cwQrObcn+4S2f2UuAw8Q4Tox1in/FCi
8XUbwNl0G8yNe+O1joxboHbenEzoFwRz2I3uGI8wrSoGG3dTTNtRTlnsK1V7EEnPwS0rJCKEgixk
h7BDGWzI5NBP9PhZrJJSs3uUNhn3obAwxkcEVP6nNvCSl6RNh/upnbqXZEAt0qH05lZsvcLw98Jg
2448aRfcNsek/bQQ0T3kYGAQoHQQ0g4nBM1fSDpSVBlbSkLZJcWReojQbAOdea9S5sOEWzV5TRZY
JRUciPnkqWfYGKs+1D0CcmxxoNy2udvvnIkmG01wzIkr1gG+tNA227RsIlFmqwAeHtf2ELJV+nsw
Dv0zGpMmNNq2qv5ZTCngCZha3mMg1Nkh5Sd3Y+fAiobF8PeUNeoHL/WEY3Ldf5vqpfc3WJDt9xwZ
xj2gqANclGJJ47/LKa6yx0bTYeh4jYz+rJ8rF5WhElsZsjAkzGoowjCJrySK/7vwGHa9fyfgrNsT
+K0d51Blsr8F5yHD8RxsFenkFu2AY/nYOKo+VAISMMEreaV+51LGbM15mAfeIWEG2EeBBqHYLsqL
PE9NMZlhHFJ2YMEumQYAWAht8m0H30roTpTubN3aLWV+uaNcaTS6DIASzDmbdyluhS+2dtu72a37
7w16LqIp75wd7dUfSyXFuSzzbhoR+Ke2NjB9Ln0SYbdBWKFG+9BTKwtE41JblL9K3yAOofJkghAv
XzAe+mbaoKMGkXfltWMR4czn3iJiNdcIxbsG7Qt97vxxVJX+UTjuPKRFH2ydNunY0S/SUe36oV2w
5yBoNIwk24gK2kNYwJoNzifBzQB//C0UhL9p4w1PfBgDTLEyeRx0r2CkpM1r1+LwLbNEvNPCrb41
zYT0EsO9xpFDtfMsIhZA7hePJufjDe2dcZc1HZC5ZK7TiAUQEaDhiEVMDd9x9UNjfkB5GMz072jH
3pqsYTP0/6R5hnwea5zDELhZnDfYJidChg2V0DYi01JfKd640GXlrSEbs9MnLnY/SCm9nrIIF4f+
Vzf1LDJJpjZibH+NBtHdcKGcnSB4wTlkQPzl2fqku1LqealuaY3iKKCxxjJJyyMaybYOA+GNNB3A
w90euS3c53z9Ku24KQsFea14+XpluJDIFud6j38kzPugrNKET8UR3rjujSxIzqC9ll15rhfy2OL8
V//x6SN3kQNhJDtCCFeclsHwbUDkeM+QMkbGrEiu8YQu/YxVPj7rC6dGIVFzRK/GO8K61ds8LONf
PqNVNn5uUz5zYDRgO8pQHDu24onQyl6pUbr01Vdrsx+0TeCZc1OaU4YAR0Zteg2g8b92j/+oxRCr
1bhzfdmQwTTHwDHiPZiG4IlgnH2cOXhNODni1fMgU6Uid/ejbYrQH5C8QTMN7uIFzIE1BGkPDXXy
nZgK1E87mb7SJHqhymXN9rA4qdHMt81RI7oeZV3+lptChlwlz3xiJEqH4e8MYQh+/HsQotfFMNyW
1dFHc2eYAQAUFSjgQFjBXNtfz7PlP57zGuWRtn2X1RzLB7AIOmy86SMduk8v6Hdfz9JLL5KfJ9g/
JtIioPXVCG8eTY0TFrQ85+oWGVARTwEbnhqF5dHBOSdacFyNRz5xOLD5J1aqDlX7qRvsm5Ekb4Uq
7ANqjRmirP5fLiFrBIjhw5LWbYUBLGHVbHEBoZ9f/+xLj3W1fAwDUOvdiBhsHyjUl7r1+HMJ3PoF
eg92pbDuwuzjq4UjQN5uFtMgDthEH2pox1K1XJGpX/ro1bJBi1KKSmPyTWC5F/PTSN6+fiyX5s5q
xQAHHpnqsq+P/TKMn1Rk7NC2JXssFhTuo5DH2iOqvrvvX/+1Sy9htYa4fPITgJ3TI1S6cFvfMfzH
Iq8ACy/VNa7pHwanEJz4O30ca0fBVi3paQTpLNjONREQaPu5d0CgMp0jeC3SYo8TUnLKkUuiBw/p
LAv7TfF3jcjeGhTii3zQXBT1MSXt3jruUxJAhO2Xyy8O5bCDPHv09SO9sC2ugSH9rCl6C1CmPUNI
QZp0h7Zk8M8+aHZl6F36A6vlwtH1aMsugSe5KlBQUZspedN0Cnao1pcnd6izcfP1T7kwOtboj6WB
/ADlA+mR1g9pd0OHHqrha/jE8wr9H8vqmvWBtFLV1xL9EQSJoshHvsNM5rWs7G7wxaEJsu2Eg8SV
leDSL1mtBEhJ5LQaGY6AHJ3uVV98S6bxcy7L318/qQvLwdojls8uegCypoRHjO5o4D8gannldV/6
6NWC4AZp6dhswuueAnWbGmfZSdwU/vIVrxYAlHKmSB7jgEKydMuWF4jRt5VbXHnsF777GvLRQa05
FCPa8Sb1g1gWQgn4l5+82vcZbB2OmPDJnQItNoezw5orH31hfq3ZHhpS87qXLVJk1I0lotZFkp5R
Ag+1evh6tFwYjWu+B/jY+VJM2FSDeYo4/TZY2GTUta6sCzvIGtFBXeQeUjsgeqU9BETaEWrkMOUF
vRlzo54MMjNFGGRkuHLau/SSz//8H8eXGkB6+I+G7Iguv+F2SQfcg5GO3v7ds1rNXN2jUcigaeDY
Oq4OsYw/dJ5TRX5zLbpw6evTf399quB7z1svP9bIrLK23oneubIBXnoTq6k7uTlSdtgFjyO4l7xm
W472RLZwZMTcDf3LO4a3msK+T/18xm84dstCkccoz+HBfCF/1/Ky5moEuXBKTpf8CFXxH7G4uzJR
XZgz5LJS3g1XJt2Ft7Bmayyqn3BlmNFhgYyd6d4C/8/X4+dCzOr/2b/cooGLjucAxaLkVJHvQV+H
pGhOvEOnoll+V4t/yNXj13/twhtfG8FwJyOt6UYs1oX3iqLOPkZ50E3mjLfIXwfxIpdr7bsXVqn/
9XL8Y9Y53gB69oAH5k9vWY/7j/dCIYIcTHDljVzYn9fUjZTQAexQmh+Jtr98bW8mEoR8QN+cl9UU
TVdmDxj+X/Y9rSkcBczvbiE0ZmFhgd6BBx0wtFvUu1wrvL+w5q6pG5nrpa2LewAscCg6nWPGn+bh
GpHh0oevJjqQpxDjIHx4mOrvM86tnXyQ+bVHc2lqrOY3Ln5aUYtvDoH5nVX2UNr+SkvhhXe8hmvo
OeUoVmzRiV/IIkaXJtg2CsJP5md6O2eG3/pZkz+msyD7ryfIhWG7Zm7UXImhCQBIoAtqPVozVjGI
j3NIi2mKu/6q3fvCG1lLwqYUoWFRSNxbs2w+R4NzpH6RRmwqVf/dvve/6/w/ZuAsHFtbITP0woxV
mJYmjaSgf7fqrkEbKJ1TvoPCuSMr2pe5rIc4hWfAFMwJASm9slpdGFlr3kbWIkpSFKB5oKYRFc08
4iia/fo9XxpZq217qSWKBphAeesZxFBj+a3GyPVcpGrmWxWQb5VDr1y4Lv2K1QbeSZmwxMMG7qFU
Qdn6l8jmK5vHpY9ezWvUhLsNOkfyY6ach07qWFwlyF2aCKtZXQH8PNB5yo+96A4i+z3VYpsGcwiY
wZXncmEvWmM2rIfyHDgd8Vy8MTLq3nXp0cjnnH5UwbXXfOEBrXkbg4/NVaMcB/2wCA3pn8XfDiBy
/lX/mF3BlPQ5MuhYkKi4KbulRvxg+k56/ydD5/MinJPi1dPXg/XCYrFmbvhBgKoEhRWWJZt54VGV
3BfmmhTxfzvMf1x016CN5mykX9CYchxLtLChh/7M5oNB5FRnrvMLbSsW/Vb5hBoxWEQMqfhNS7xx
k1kKEm6gx6jirjqdkwfh2AfkzlSLGyOH+UbTxG6zZkYvC6qlt5S0zt08GrX5+qlcGKFrbgfcbClS
yCI54C2T07To+lGKLP09WoF0eTt4V5a6Cyc0sloqZplNrWUIBHRu+T2vAhTBUO+RzN0DocVPVS0P
TdG75wX2SgvppR+2WjBQVYQWyYYDsSL2S+Jj3P4onLv8qpX+0nBarRosRzUtQW/ZAR14P6rS+9W3
0+mcQ/76vVz6+NXKUQJhNDOGry9TeK1yO0ZLVh/94Bq6+r+XbrqmeqjRzYWL8j7wyeodkiNVlBHz
4bvsmDcaEgc97ND7fGWf+O8FhK4JH5Vu0mQEB+iQOyRD1Z/z3E3kWvjhv58UXbu6mLL45i5Irwt9
ndCvV6KRuSVXFo1L3/w8uv6xQKFFR8l2cZ3DUnfow0IJc3EP9WW+/Zu3TOX5N/3j4zvqltNULSBt
idirgPuFTLsQ4kpe6r+nABgq//50w+Bq8gl2ft0ehmGIUFu/GWtcUjENv/7+F7KudE34cC3rROri
B0Ck2GzZ1NKntMjauxbF0LiIpe7WrWwZl8TP926ic3QWLCjOYtoLv/4Gl97+apqLRacSddOAidbU
I6HDYZkJUR2LMpjWna+cZy/9kdVcR6MqyoEoiFmS4/2ocoOGQRCO5itP8dIgW8113wKsBxPMGarI
D6IkTQj82t/duema+JHDTCUz6wCBM4OPO0de8HfERgTv/z28FuNp7Z63DiNqgpQ6iNZBI5zd1y/2
f4f4/7+jIpz6748Xjo/rnFbesUU750NyJjPVfYeCx8Fz7o2qizsUPDiRaVqDal/EedtM/ObS8izG
ahNEE53NiVQNPaAm0T+pSasSIyMTVzaYC29tDfHoWZuVKcXPFxQdnem40bm+MiAujLc1vsNoZlpM
LDCjUMuK5i3Szvid9sqR8cKysKZ1BI52En/E0g8b7jk3ggYFGUKdvqns69fv7tL3X232hhDsvP35
+zfNNmnyIu4b+eIoFO98/Qcu7F5rS1ZBEJ3o0dcIfAYaIWMi3OLRCbriOFinfUddZ+VGluH3LKii
2fzd31wtAjC9T6ViuCZU9mZA4x59165CkO9TkTHqUTD9f5ydWXOcOruFfxFVGkCgW3o02G6PsZ0b
KnESBjHP8OvP6pybbH2mqerL7dqBBg1Ir9Z61uXbLL07bTIoKuz+xhCVOLsagAqFFK/CqRpdqzP8
3fZ9Max0tMZYcDgDR35eiNVQxY8d6OURpASIV0+3FoxX24k5kHYMXXlnJZyfmLCQdUdruTUHVd0W
mXBOTosFw+XnXeiNOo9DqbHm3YimFF3fHEzgwV5b8wwXy60JJeBR8esSSpmtTSiRGPIuI6jf2AjT
UOp3XFuwS0BC2d8mTrW9/DgLzadzOfrOMhzVgT8NWey2BnRgdiAnyN+vu/r5rv+sFwwnHzJ4TsGp
C5+s9IXRW7q2WFj64dpiITX7OTNJCVLgyGF7EgbgfaGVgvMB+o78cfn3L8yZtjYxVHLIM1hdQ284
R0mmco4+nTmir5evvtSVtLUAFM+c5dDf3ExZo+C4yU5lCuOCFXS/pbkWsLp0E20aaB2HVHDcGTem
afhlHT/mQw2KRveTEfr78nMsNYU2BbCEMUFUI26QAeNVIfllMPI4tWG2MsUstIKutISoOxwReV96
RoO8jjKnN7AIJivj+euNHtNVf7LLugJKmtzLAtvecxQ1v4usk7uGhe02Zua8ExXYJ2BRVggDTfK1
r9rSQ2mju2r4zNooyDw+CvsOoj9rW1tNur/cJEtPde4N/wy8uLDgtDZYjgysMi9cW9HiyRAi3PHZ
GLaImviE0aTasoCVb6yZwpVj4fOP/2Ky1rV9UEcQM0kb4dlmTXybxu2BV3391MIXdBAw0nkNr68L
0kYf/u8zUliDikpQ4WHN5FUMnHz4V0ilbiOxso5eaiNt+CclhNjKSia/Nub8DlSOwY3bOVo5iFsY
mUIb/imrmLKDivgqOxB7OgzB76YONxbsHpc7wdLP14Y+61tViN6a/awu911g74dAPF93aW3IN6i9
13maEb8ZyCNjwUOSROXKz154L7pQD8VrKMwkxc8eXmOMN2Ifhg5l7PDX5d++MF3p6jwah8VYpHbu
jxbQBel7YBub3li5+MI713V5Dldd7dSG7dUxfwyc4SScbmVML11aG9N4wYNiGWNI2s0SoN9l5fag
c1x+KQtaYKZr6spSSTU2Bq6edsOdSuNyE0bse1hiyeoy5TR+WLHutgPT4m945qFWzbRyaLHU4ucn
/me2UsVEQjYL6o1QxrkWlx8ygcB8HqHdbdeIv0s30QazVUdB27VIGudWBt1T/tbA9y/N+sjb9u3y
S1xqIW1EC8pqCMVCUIFm1bkhVQcrGa4bcXrullRAwQyirHxMr/VhnIFpcVI72F7+5UtjQhvPwmlB
+Eg4gRLcvieR41N8yklvH666vK65G3lXw3nRxj7AQxsHdv+Jq9sk6a+bp3UZ3WDxtCApHT2JfN2i
wnetjP5c/uULH1JdOKcskSk7sgacnUcC3PfwzwxYDQBh1ZMTWuOmQ6q2mw3G1oiMldGwsFnUA7iQ
bQXSjYXI+paKjTAtYNUewpu5szczbFlpu7v8ZOLc8b/4WOtCuqkktgk7J8GSza7FLijK2e0DqTYA
GQwnVNVtIIxwqN70vH2UvaywbMTaMRzL7DhTWGHToRvPytgOIm6e+b2YbTSskx77IB9/lEjg2s25
QW8aECAKtwBJYUcNSARljEQXRKbX4bfQtoBrDTNyHPuoPqDXya0whbFrORXbbmT2jZlH7TEOYutQ
2jF4VPnnFCHM00qd8IHDKv5J+/SpGpPSgEF9lntugPKBiNH4mDRtuSGVBPR1rg1r2gJt5WxjeGuO
woQhrRjS+QAnP/dh3pwAM6pwoInsBeSLG/UeWNXuMRzb+SHvauQ+AkNv7Hg7tHcGKfldgCOTlZZY
6mPa9FdkNphzDrov6fh+tOYz/mh8YyOxYCgPfqQWgC/ZPO1EP6+JkBcmQz1uLMYmhlcj6/zCCHp3
YEO8gck4dos0tzawwN9c7mMLJimQNv47s8dg9kkWt5GfIanRr6gprY2tZnYrhjDcWzMi1ZI2i/dd
Z55RCiMc6EXYsP3EWb9pnXJ8ndJIYD6VxraS8/Aw9IZ4ozDonPEvTvSdI4DuYW5GwqH+CdgPLGjj
585ksPZCXDtupliBMJc77RZsFwrTeg4DetHSnSpkdcT2HYc4cdWGb1UU9J5sebMH6xA1ZycXN3Co
0q2aqwIbgc7Yw89oflNCqF89L2AdFgNGpQmpgLEFxjC7T9vWeYjgrNvyIIFthibDEQHH8z5RZrlN
E9gfpaByn80pA3PO6O+SPjJRhU6rfT6OH8glYhszZfLOtp3RczonOiQ5N2/qsc63Gfai24wW46mr
auEiUbzeTHDzwwjP+2dD9LFL5iHdomE/hzAoYE2Pr9OpMFNbSaYOng/pueih0nqX8fTYW/ytD+s1
HfRSd9Q+P7C7QARVjJEvclh7w2TDke061wpe/LV8h4VBpqs+HfAkwjS0O7/ElzM2hgm5AuYfUznf
qim/K+BQcxMKogBQq2xlXC8sB/Sct4YLIwpYGvvMau5nRz1OabHyvV66tLZ7hHsYUa6qHXxYqV1p
PQLwcOWVz030z1pssgKFilkW++CpPYpR4qBNDNcJZJEV/9+LR2BljWXTDL41+Zh9t1O2FoN1vsIX
HzN+flH//OyWwMxu2CzyE1HBzR4frTq8BQHm8fJEtnR5bfEIQpKKqgod1Mqn7/CHbLsKNEy7MK+s
EHNtokTEKRM5jJC+I4InDiy8GJwOGU/yNnai3RgHdD+2cq0dlh5HG89kalnTJGaEnlm+zWGIzwA7
VhG7bj2miz8Z4hcI7EgRUgJpt886MNWwcm2uOybUtZ8GxaljmFloi+zDBMCHTyBiznIbqW9XNbYu
+4xL6HXqCEOgqD/BX94Z5M4a1+wL/K+O7Yuuqos/I1W0FrCigQfea4YvRCODo7I6ZMKMkQCFweHV
n3QwOnIzzKg0uywOLS8YKzBX4o4Yj3yYxnerIJkNLI9ZPndTG79PnTN8H844OadNw1cwCcV7AtLP
Nm9BJ9iwiudQnEHzdBC8Zrfh3I4POWQeDyCJlV5EuPhWwr28bxTHsgpS1H2DkhQQZY34GdLG+XDC
unER5QxuGdZh9hNcsfwDbFsYKhMYmWPXBLXkfozaZMtokhxjgGO2MooM4FiY8mMaJx+Q7IodDaN6
J/iYolI7Nf2tCWfRMSiQ46qyYDoOtGcJVtRVdJuMgwRDo4VoXNrAIDRgEsrGNP4o0FuwailL8plM
rDpFTgouW51Y7WG0reYwiSy/qWfS7MCwtH+OgHqc0tKx9qXVgUAZNU7gAwWQPxfZUPu8GCLm2nEG
N2KFYuOjDVbDPlBB+JqCNAKZOiTFCAaM+U6QyvqTyQInHENuPo6jxOOLHNA4++xgFLUC+MdSQDn0
RbgBoaT/hJKmeaZ9F0A841j1d3NiSMhtBjHdpiC75LckqEDMK+N7ywxqnFkUdOMgvfOWpaYAts2u
cYIIwmTWVnxvCyO7w9+AuD5Hg4DSEe+clgIDFYYp4IUMOAnUMm8hxEGg+FzaACzZtQ0ASDPvFKzy
37gg1msLBMJxrqNpm/ciceO6ayvAlUiMQgtAy9AQDpsa3M0ti0LHhY5N3ID+B36oBTFvFIkAYOtk
vi2qEum+wxQcy7KaPQeD8Vg347QZchEfGtHzLSgdEs7Kkv6suarfwgmdqJaGfJ6rSe7BLhtPRcTZ
TxzzO59yjodvoHXWOwNxVZ+GHZLNhCLNtMFC0dmUM5t+ESk3gdG0GwlY7Aw4kilvgdHcWGN7A1x9
6qpBPmfwtA+z890uw3ij+hCRmaCzb2ph+VZaPbHQzPdlwYtdI8rexdNysEjjZmdnCf3RphWaKkv7
VzCanbuehHipKbiZY+fYXlLRZFdlgIkAioiDb6sYjnCVAvSTdAA6OEWv4CGb0zsnCPk+gMh6HwZh
+ZJI/OY4RWzzZuYN2dQGDkMmnG7dxwZMIrIy1SmnJXYhouQn7gT9DnuPwc2ENACkqcDaMTPD/tWh
4LmJMCorN4sAoa2QWuWxcprBC0UzEZz8P1iIdjvSPg78BMelG8MM7PuZ2vYTcJXNoeEFAYJRBSgf
xZChxkMjtwGV3dGKZbefZk42oEKCxITAkO1c9ulW2Mh8NAMi9qrMICuRAicviByAmthxino3Zyzm
HrRZJj+UPGRbUIbU1mrwTyOAFn3DQaeOVR5s8lilIENycGdHAJbgjDUPacz7H7GdFGqb8zn93oQJ
8olVXjxFTtYg3reI3sQky58Y1sVG1mG1kWZDTXcK7Qr7NFUaYl/nVLjRpJxgQwyzOKVVGsMoQ8cA
JL4BxcSkxLvZNF1MADGguQ1OEbAZjz1kRelOWArwDMkEPP5CjN9Sq8/ueknQ52tOpieAosQhSXLj
ecYeB3IjRogF5QvgZiCamM1HGtXBdwOUKtA2whnoLV7Np6EGwBAsrkk+YGhYcFmYSYuZBkkWNzjJ
dI7W3KGkPJYTUB9B3iDcClga634YMD/BjTPbxxS54d2pJHPn5kED3nJj5PGP6CzrrWaHjy5w6T2F
N6EvwbwGKjnfj5BUlpuusqfHKe+hX8pHO8Uqro/zP9d9H7UlIu9wqtxUxej1lCOkNcY6JY8/RpGW
K2vQhWME3UaQOchSaUCM8+euvgXibaNk990IENyAlRfG7ZopaWEVrbsJDDDjmtbExnvs40ezRQKs
qteq2AtVHN07gL0pqRIHVZxExEAmJ/y2N4BzqIWIsL1vQImyTuZqctHCgk43ErCodkrbjgevan7X
6btNTvLKqDTGtMViEHROKMwh95kJKzgCgQHqYJgkI7fuq3il6LX0ANoOsCjSWQnkYgPI3G+T8BYk
po1M1hTB5575xZJLtxS0OXJEqJNUPrMzdV9F3AH7QGGolLHvRHm/cqKz0J90H0GMBVRammHhU/kp
oz1O6a87EtGNA2mRYFGUJaU/dsneKrD2ARcFML2DGq5zizDdONBUgdOWA8t9oG7dtGm9qM5cQFJX
hvRC++rWAdqi2FSMVelX6hkC6h0zTqm1dtC11Lzn9vhn8we1McfpSFn4RFXFHwf7D681WfVsFi18
mJ0xb66a+PSgzjDpJkKzFO0L6FnlZB+d+t5l/ct1V9e2gMKhWRiGM7CPQOZXQzPsaV3bAMBE0Uo3
WhLT/JVF/vOiWrvvy1YBEhaDWOJFrM5QYI7Kb4MEZQ8xEuR2aHJ/alFUisPqNk95eCwBUdllaghP
alYwrHTxWhFjqdm0MY9mgt0gHDI/qoxTZWM5RufETZz21bCMh8sv9f8PsL4Y+7rjwKgbUIkRt+nX
WKE9T91g34GsE9SbdkC1cc56IPbhj6O7KO3qaQNBhvyoxoA9c2VLC6CqvvvRCuQ4ABY85fd1jiJD
6DTZkxmhLLClauI/kI3gZPgyoXDu1uCUZUgHsYuNUyYzhPJNgY83Q0UFAIBXhBB3wcaUuXUTErN5
KxsTvCjo6IHd7GRWBu44tASrXUs2Owz5DtQ4HuQPoAOMjxaV8SaCL9RwGUi7wKmP43uJFGiyM+rM
eePjMIFyJ4IdAagP7Nva+JHOlvOdzpC+Howqrb853CmmDbXb6bksrHY7jeD61ympdnmf2MemjM27
HoBjX+VheYKp30LeRVYB+sq6ZNwmXWvJHY6fKrDDmcRPL4jRbaOuNt4i0HwSt8yN9tBYRbqJzVAB
zXzOAnDLMA8eiWEFeOWifaXZRF+M6ow0Y4AlM+dMnWwQPVDh36WFw37xzJDhvsrjYW/DZfsMRst0
KhMCOBHLsbSPZ28AUu0uS53IpTja88707pvcSlFsg+8NiRoI1AD9rt/HlTPiwzXbAHED5fwAkFyy
LRyItgIjNg5ZwIC5VZYBGnNdbWsyFB+qn6P9PMX1aeJZBAgozfeqMX6oKir2keCB5Ub9OZoRXJTc
jWzWbCTUOwVyAsLEhQmcg0aLsdwhzfldIZ0IAlwa2w90aBQsZuBanbqaIaytjAyQG6MBKTYFLfHi
sMvwMa1X9wzbTqiCRhADowqgR/CTEUjYNwVg9aEz0NcZdOsbKwgxv6lJ2uGvIm4sr2FQmMPVVKGc
n9idualkHrxPQ2K4TtaCn+WY1caA6WNrlJLiU4Js4HsymhL3H6Zjij3sC2vkcFQRO+fWmY1Xy4L6
yIgx96BxN34UF+kzmUQCPCaJb9CrzA1oq80x4lW6QWxXcgKUNtyAclJ7qDt0LuEImbGs0r5D4gkD
gtFoUZk3zNMonCDfT/i//ZaFM+jOFrsbSo6FNgCIRzGQGgB2lbxDD46wAScod4C9RS7vQv6Yo31h
oGUnpNOltdtODRyaKSmFH2KBehuNgdrVojY/s7I37zLSkV04o9iLzALxwS0rOU51kcB7iSW669Rj
ew9QuHEvJ+Rt7O0gi38mEcQHCpujb4Y9/DELUNDKSmLjXSNuhZkD3efBWN7FbTd+mxyZngqKPTJo
vXPxbISTxIHXmR0K8ViaH63A6WHogDDKLXnhWLvGccpj4VAwjQH6BTiuwkycpsFrlwT9IQFs9Bzp
YVBMJIhA/kWBV483pTTVEdTyim87lBJeCuB3AHthaV25YOcXL9gazfWuFT0cCwNt+9uUzNN7KAn+
W5oISaGOjO+NzMJ/p4IA7FqwBPuYPhgmpHMgmBtTY5ji/IXYI/15eRpeWBnpliwc39RNDZymn2bD
kwV+LSJUni5f+u9q/asJXquFR2kvgfjGqks81rfxsXHFZt+4N8k2+IAnqNryx9mzPeOQ754j72iB
mPo2ruidlh5L2wnlFWQwRS9yXyBhtoZ/0Fzbmiysl3R/1pTUDXwWWA9PLXmOWnD0In6XZuLP5Ze2
sDvRbVQYD+xcbSt9ZqQH0SH4hNKnpGx3NZi/WT18SNKtLDqW3pFWOsfULbH0wzuCBb3ZTjUQk0Zq
OvvLD7KwVdSTkKeAEVsGpIRvLfUo5Vsi+WPLpsNc/KwQZXH5LkuvS9sCpeOAU2NVDJC0mTclcOou
CqhvNZtOVTI8KQ4STdoU160yibYsOgce4ZM4R76Dj81HGwv2Ftbg3gIJH628ta+fh+puqnwQkYRI
P/cx5p8cSe6Qd/CWs/aQ1QrOzOpZhOXh8qs7D4X/HZ1U91I5lgJpN8HOFLFHqCEBwh+YbjqkGzCu
r7uDNv7jGV+igBq9V82thfonQlRY1nu9HF+dcFw7Al16jvPf/1k6Rz2gq4gXmzyJEsFkY4FWhkip
+YyR03Tdc5yngn/uQEETBcI8GD2oXL0xzI7RmB4bI3miab69fIuvRwvVHVaUIICqH6zER2TQJmTp
lg1ehCP5mZdunny7fJO/e7qvmlwb8QkFYL9CKp1fv/P36n5+Ud6A/DgEpbyPP5qTJz+wQCbfL9/t
63NdKtl/3xowewmrKYyrzWyiJIGwlhwxwD0Fz0uFuUdVWO2GBEpRN016o9gjBKpeqVl8PbNRqc0K
ZZIwfGsrGyuI3IsFP1oq+bz8VF9P/1RqcwBFtKuJEDrhxdE7l+fp5g3rr5UZeeHiusUKJyZ8qLpZ
gKA1vYD/+nvqwAEPq+vgUFQ3WtV9jyBOYLOR3Gq3B+pwcRwqXqwUWRb6sO6zGngeIpYCWjJli/IA
E416iCwDVdNiLv0OlvvfWWyvVSIXepdumsqxMOpwZC08kQVu0X9ORYNt0oTQjGjD4wZAywp0/+s+
lUgm+W9fRghU5BQDTjZjuExcHKVEH8ye7R+X+9TCDKb7qAqZtQni90YvMn8hLsgt5/ZcGnclMhUv
32FhQDjawFexM8gyH7HrcdSfzOQ/zLF/vHzppYbQhjmYVCimI3fKT6pkY87Mx4HNYydnnC6qF0hy
tjaiPgZnDZ229K60od2CkYqdFxkBYEUmSFptOpznSeT5wIi8v/xESy9LG+LDRESHxfvkCSKwwo/j
LU5D6UpLLBwyg7r63640ORnvrJDniMRDqlwwT9am6etmWyHI6n4Om2YLAXGxLykT33KqiNo62KVw
12qM6D63cSSbgfqfYv8U1m+A+Zk3QVDkPrITk/fOGvJfRuqs+TsWXrZuqSI8c3qgj1H4AgrHzaMY
JHKF+Ec6ETdL5pUPxcKaR7dT1bTo69jKSr/A3i0fC+Bd+htQmHYp9IW5k3nxuCJQWJhfdU8Vji4C
Gs/YkMy9teXJE2Li9mn0fLnbLF1cmyMcBEdmHOmwvlSq2wTVOUvGrJ+mec1xt9Av7fPf/1mGCGNw
iN0gZBchHDH0a+POSGW70ukXJm/dUEVwLBL1zMCvByYgxMFnkRluHUWbsaA3Rblmf1lqa2226KMg
SPKJdH4W0b2w8gNOYjZjF947UeIhVukbseI15c7S+9KmCitXLUGNLfEb673i/gS7zXUtrU0QZV8j
AhmsS7/qk5u8qF5HJo+9E/26fPmF3627qmZCQVgeY0hLYhOKSueFkebP5UsvmAmobqpyLLtxskk4
Hjsfc4dQ526A7Uh3uYF4SlTa4iOsNZ07Arbpm8hL3iHEz7puGa2D1Q07wMIAmRVeXP0UHfJfkC6B
GJJtyK5cP+nY9BnJBiqYwcXH5ITUabOs7/FIZJ8jR3hl/l4YJ7qRqm8IsNjIGvGQAOjH9r0jwKYy
dxFi3Fb3G0v30AZ6EGKoZ8TiXh91ReuOSg1bO0/V099z9qI3O7fvDbaybFuYt/6q0P+ZVtq5RrEZ
GmO/LoE1R8SZ7MWdMTRXtro24lMGkJYiTHpOzRDilsrwdkYW1g5tNR0mHC8eLnfthW+V0Ea7gvyi
DOHb9LrqrDXvgpfJQbhzZMS3xFlbRy21jDbyRSYYkosbwHnAgUdISHSTGOYv0tqHbqjebISVX36Y
hTb5H6dV2k2gfPbcC8vuN/Dom0wlP8CE+XHd5c+z8z9NPhmlCXI0MD0lXMsOpCYTSqX0uulLN1rl
UQWnFcFak4y9p4roaITXmWGojj6voK0qgELiwM+2H5AiAQCi5o+gGej2uhejf8P7qIKYoyE+7xEw
WT7BCYxS/XWrD0sb1gKGFJFYfMQh5T0b1F0FxGdqqOsmJp1ePkVIK5nmooCMOuuODCaSJ0CYiluq
GnPLoQ7cO0W8WgVdGG2WNqoToHLUiFhub5bDr4axW5ZAaYin+7CDeU2psXQTbUhzBulXZY+1H8SQ
hU1Egtif+igffVqtfV2pwNJGdOO0Vdvg6MaPCnlPVf+Sx3SlBr0wiHVvFbT5llXYnUSpQLgKS2aV
AcBvrSw3lz7lurdqAsqB5LQnPnBgr5VgysOG4hA65FeOFNk6pQg5wAZDTj8BBNxdHh8LLaKbruAP
SkIcfUO0Zf3E+Q4ivWyoO9Mjs14v3+Dvif0XJSrdY8XSVqUmTCZIWMoDDxK7EAnmRfUiKtndO0lf
P+ezQUEZ5fxQSUFeEJjE7seCkW/EyNOHbiT5CpdlYa2q27AGCU0klvSV30bgLpv1Loakf4C1Anzb
Oxr87uTKrLP0VrWJwU4RsJFjw+/xHuC6SgmocNvXYBreAru8jlNNdWMRtI4WdpgN9doOicYuMYQ8
JQOCA+1mzBD/ZrTXkSuobi2KqpQ58VgSnwY4J2tpv514+MGs9uZyH1kaV9q0gGhIGEQJpci8JLVr
O1PwK89FuAkRifl5+RbnN/9VL9RmhTZoi6nrcu7VRfUL1HO/JPLp8qUX6iW63cWold1FZRZ4DbKw
cAAJrDAjm3jsTjYOk2jh+L3qf/N+jR6+sGTRvS4i4yiNBdPsR/2bLZozFxHa0FPDyx213y4/09I9
zn//Zz1h5alBUamU3mBP26CDAJPGLhN/4kG6JowGl++y0O46B32wIa3P45F6iTnfGGGeuljdvclg
dlY+oQvsRaq7YEZuVWM2WLVPx5HQLXzd8SZpWP4aBdFcwn5nmOCpdh2S6DlgOmBHRacOhr2HkfQl
PFFFrXaTVVlegYhOH8Vn61kKYdXuOCsoI8DnOoUyAPJLTCI65raM/W4qw3RlX7owj+hWGzMry7oh
Y+sXY3brTBDIN3aIbEb6wikYGZdbYWFocP7ftg56mQ0NDIC+k3Yt9BEwYIomWZsKl9pYW1eoaYSl
YeSoFzN5EzrBS54woMS7tc/LUk/V5o56TADf6EeCCjjE1lWaIUrMYsUeuuM/tA7jvaFKuld1B1ts
kvIbROKZR3MMjIMcq1/KjINtCNXDUWZ9/WjJEsf8SFBfmRqWXq0260Djh8P/viVeQpM7FL+2UOZv
r2o13ZoziA6radIzT06iO8WgZ++bKIlXvpQLP1z35ThJSxH5GEMFGUnzpu3s4d5hVfBw+bcv9And
lgPruN019lT4iDi+RQ7pryGDOsMuV5blC6NGh7Aj9bpHTDcjHrapt2H+bZLfxJAdQeFZGZZLv//8
939mRxoChmLTmXtO1qc/RNEirWdshceHdNWltvQQ55b55x593KXI8RoaPzNuRVI8EnqLtPCD3a0N
+4WBo6umQ1gKYpYKyICRPd2JZxsZ0jHUcDzKUOHvD5ebeukxtOHfNXOuDBYyL+4Qg0NK6uGpEMmb
9p5dT2+Xb7LUHtocYMUICMVpbuPPTf/Q8OZAkCecZ2p/+fJLg0EbxczpBieeu8nrewsLY+U3MGJc
vvRCI+hq6RyIq0hSlOZYCGCcsj5F4xRubfS/UdNLN7Bqv16+0dKXUBdMTwb8TD14LD773r6Pe+Ht
x5vuQCFLcNuf4sV8FqfwgdwGPjs+p3fRa/zz8o0X2kbXUzdzZ/RIlYQzJXsBRwXCsnrrxCulqIWW
0ZXUMbNHZRdN5yOI80MN1gddjXFauvT5ef4Zf7DBhXnIUfSo7f40i/jJEUDBXPdOtLGNBGgCAzQk
QfC/Z7uI0j/pXO4xALuVbrUw6nT1dFKDK5LA8ehZbSruk4DPT0QpeNBgOYIzDCF5lx9k6T7a6Eb+
hF3gkL8Cw0T5MqW3yVR6PXgP+SqiY6n/aGObZDxjZErQDjCnmFn2reaweCVsDc+wsCf8uxn/p52J
KpR1Dj/1irL3hR3GbhpUL9loPjoBLEoqqbf5gErI5Rf2t9t/sQ/RJdJyRGQG73Istsz+HfJNz7D/
WEOyj4P5vsrGrcGAGhCdN0CIuhERchwR/Q1+gdvCBmZzaJ5jBbUgv25q08WCYUyAGpBj6Ydq8GrB
D8E8rvTBhYbTAe4UxgZeSCz8ehGecit7IKGBcHj+4/KbXLr8uUv+026hGQ5m082dn7cA1NmUv07Z
XLhRtsaGWZiadVmgyqXJxiDD3DKdRH+LoupR8mBPYREwjeuyJakuDgzrPnDSAielU979yon0Kz6f
pja9DvFLiba275HCSplpYB2XVHsO5a616lVaKlfpesACVfO5musOan/xiVnYz6TxGnIOTWundlU7
PfKwfYFbEKEb9XVBbpRo04EVBr0JY2TmO3Oxs2l4OzUZEDNrS8eFWV8XBCZJmGXAFad+mVuIgLeB
5pdIML+my8I++98u24+cz8PUdv6UvOUQAAv7k/UrA/nrIgTRtX+hUnHbCHxmVTngBG5Ky/gnFhZk
I+RMPxuE053IIIZXMAIlAEpsXLnvQsYj0RnrPbWSOZrrs9uocdP6FLf3wkGodBK6aL098uzv4zL1
ChQN2uJEg+tqeURq438yaJvmAyBdxtgkbhS4ZbWZ036XnQ0Qsxsmw0px6ut5ANSV/7ZabDs8jZC8
6jfII3wN7SLc9pbBP/MMDoA5CcFCyqvmyi6irQzmAHUw3tmlPw84rY3Ba2pdp5lXGuvrORPy3P8+
SsVQVZvOV2/Ht8QsNiGqbXJ1Q3F+8//7aSO6PLBDoCPLQ3zasBiwfhi9TWBzhowaVCLY2+csWmmQ
pafQpoCUEcHGDPPOwOQuD3JE/8U7Kw1Wdo9fTwFE1wMiJrSFCinO/dlobpB3v1ecrZwfLFxaVwPy
sBZ4k+B3SZSZ+rz46O14RZm7MP51IaCK6SiiFPMibM5iD0f+ljDhYmMETcBsPFa9bYBkJ62dYzvX
LWOJLg+0AhzODzEKRzQ1OIhI3R9EtqRu1/PrQs6IrgkMsqnN2ViBndVmGODFPgW/dXS8QFwXEkB0
HSDMjALSDzr4JXuqZAi/MBwf88pq7+u1JdFlgNZcOJniTeYb+fcRmCXb6jZgA2+S+tVm1sFZC4ta
6lfauO7S3mnqVOI+QC9MdXrjCL5SCPpbT/piVOs8dSPmI2lz7FWk2bXbjpJkIyPOfSlpBL9/Rbkb
wBt3Z1c2VLmyDfZjGppvlaxbSIEG4RYsm9ykAaI4pxn7kyYB4CbAK7pDbE7PMD/yD8koh4M+bW87
UiPfuMryHeM22VSx6nbFgA3F0EPYUkmVvqII26zUoZbaR5tJmsKyE2wAOj9Q6eRGYbSvrGYTmMOH
3QjfUtR2UZ2+asFKHK2K0M88zsZpzmD2k5s6sHZZe8ySNYPnwldKFyE6YMMXWRB1PqH/x9mXLVmq
I1v+yrXzTl2EAEHbPfcB2CMxZkTkUC9YDnGEmMQgxPD1vXbe6u44VLBpC7OyspORkQIkucvlvnyt
s8XauEGhZrS9iBe3tfyY0pa5RA9OveH2RoWHqO6bSve12IL5rL395edvgnkGNuNscOo+RrMaNS9S
DYBiFIGFrODWybpiI0ukIPftREFybogzv+3RUWx+ViBquR7Yrb3+MkSYS1KPZEIk3NMJDeNZFhAx
QlINXZNBYtu3eSWeP/aoy+e9malZFOB+oLSPAQJAmr4KNDZpXvq4H8K3tMNGHLI2WwuPAlaZ2i/z
Gp1EefvNYOXeMdXHDkG2yBkkfZFXRlMhCm7VF9Ul+4zIj8U3bGHPqOaghRaSJqAOm+sd0o4mKJjI
UAUStPsbDnEl+mBLM3ZdkyUGDlrTdsLU8A9e1T5wiEpcX9+ViV9CBWuLTamgiYq7iR5m34p6d6tU
sjb0xQu+2TqpTBrfL/kQey0EQ1KlqxfPb7KNsGkl+ltiAWsHlMVZl4NvDsTatpS73gfhDfD6Qrsb
x+naB1we/eYDIGdnOk6Z4pgbqh2aqttA5+is/NjEL2yYTyV8W5qXMZq1qY/mYvmxVgNzSZ7eC9Dx
NqnAKcP616SynTGgLN3sllrZkEu03zQw0nWmp2LqyOZ2GKf8GYgnsG7Vbn68Pjdrj1iYbNcrpmnv
qzgBe6ep82iAqQW9yrcKKmsruzBcH0yI2URw7cb1+Abk0c8gd/p1/d3Xhl7YqyH7IYFe0BAPrh10
6MVqt7zNyshLSF/O1WhkDUbmpRUYfAzkln7QynwvadPb0WDK65SO89SJBepkZuu/ME5316dkbfjF
aStayqqhMLFjFA5YM3kpLsCfKd8Cpqwch0tQH7GrzpU603Giy13hvuajiR5RHhjQHS/YFlHL2ldc
fv7GG7jgEWVuNSBm0P2dMuyjkvQbdIQ+tueX2D7TLEtramwdg0czUMI65urM5BaN9trLL87XXoz5
nEJtJ05qqaOCoB2kz8mNUYCw4mOLvLBZqbuuougAjsmFxSpz48rMfky1fLo+/Iq7X3Kkt2pKmJL4
gC4R90ZboAHeNW7BunFmmXq+/ow1A1uYLs+TsmBjreKU3thGdbBGdyNQWNmhSyCfAD2fsCyMDHDC
k8rMfePpTx2fDwkOc12NWyw2K7fyJaKPUbtOBoPoGIqWf6WTODVjqwKLivu2g9SCQndz54OHv/XS
LdToys5aAvrG2ukotHdVXOPgCQeB5yVKkWBI262j8neJ+J074RLSlxuDmw9z28U2G+RjhqrrmasS
oDNftaBUFR0Oh/5xNEHvCcrmzATBnXGJkhrl5KgB+4yEYECsxiBxHXNXzBaXgdH0wgVqqqjuJ1CD
/OCm2U9hBhEVkGkoMAGCurttQ690tvz32kwtHAiENXx3yl0dE4o2Q/DmvUgUZAJz3LoWrOxf+/Lz
Nx4KbR+T5bd4gLAfGVRvsm/X7WLtxRfOA4BjYYAlRscg9xbZrz676aZf14deMesl0g/y9RCmUm0b
s8ySdUC63KiDzgSKBbAvp7pNSmVG1x+1NjuLM59TUP5NbNKor3hBM97N4KP/2MgLv+EhJw2td4xc
V/902p8gVvrQuEugn9sYqTnUw2Xe6x1I/m6p3pLYWpn3JabP8C8ZCE/ouJjHC2ld/rmt6oMjABkC
ZfrHjgS6OPdTR7NaZ3lyboGztwiI60AMb/GtvOzKgi7RfAQCZLUteIZIC4oAbJjkDVqft4on1mX1
3nE6SyifQG+2q9se5lr27GikcxqUnmmHbZvjBIWuVyDmpDcCwzPSfTvm0Ei2dBkWbs6CQVV50Mt5
+Dag2BpBAQBdEglFmc0wQdbLnAScnz2V975dlB/cLZdpemP9qagb259bHZudlJ+z3M9ulcrar9f3
4tqGWfgAdG62eSO4OvuFA/mYmvOTMcwqSpkN2bq87nYfe84ijAC3rSjbdNSIzGeoBjBAQ4T/ecpr
GhkoHH/wKUtf0BQg5re1jln9qNhrmdahaE6WvXFnX9uZC4cwVOB9bQxsna5+FdkPv9zCZ64MvATh
2cQEpRPFwJ4T43ADuQP/mK0uAXjjjDeewQcH3e/yJTNJBwpU/ilLnM/X13XtzRe+QPr9bJoJ1tW3
hmdS+vfFxD9dH3rleFrC7wAV9z2wjek4NawHO/FOjWKPAKtH14f33vcDS8bSmYHft5hNAJlM9Tml
KJknyV3Zsj6gziV9aGe/LI1K9/Wnrc3T5edvrBiiKvPv61Jsm/dEczBQb91516ZpYcHpjEbWpoOu
AGy1wc0oq0BZihbd6++9NvrCbhH2jX1tgkZHe96uHUVATStCWun66GuzsrBXjzDeGibePQeH0WDc
jnoLsLDi1357/zfzDfYzw5jmAXAx0GGbxhTOQ7Prs09juRV3rMzMEnKnQP3mdOC/i92OQtXrhlxw
3tNGaLYyMUuUHRQZp6RF+xHS8D04ku/NLb2rlRvLEkbXUjCWuQVuEg3Yd7pUhgQqGrp6sqBaPzfJ
xq5Ze/3Lqryd/RapB+oi8cAy9gQCghC0lY/Xtwy97I13zu8lLakHPZ86mzSSSHWS2UEzEPNCcm9H
YEx3I/CioK5eKRYNboVcgVeh9cm0IX4OVpksSq2aHH0OkAmU0ufI0D4amXGXio227p5Qn2+DHjWw
sJzQqyC8yrtznAnkxdDOJuDerst9UqQeThQy3DEQpR8sMMaDhJzbUVFCZCoRW/RrKxv4Nx/omyms
fAVOcMghxZC1oUHhd09d3T2rGf2xY326Ppdry7RwHW3hmROI9TvU+7IHp0u+AwG/1Tu8Zh4LxzF1
sD/tNjoePUiCt3Zu71BRNEKHDdoO0BxQgJc+S2SoCO13apZsPwkQiQZuko9AXwwQ0um6/sW1u+qG
ZQK8gXPjBTIV5g66avyxRE/Gi+lYTsR10+8xK82+nyYvQlUDKBJp8b3wRfvCwRh9pi54fwIDnI5p
mI6k+svuKwuM9q3eA84NZQKdueN9lUxypyFhtfOxy0IHUbNVfjEZeKwPunBZBGSYeQflqfZUm326
tyuaP5KOm3+BBlZ9GXKl7y2McehqtDr2vuUd4eCSwM+oc5+C1JQE6Qwo5YaVrW2Rhfc0MwCnUvAa
xo4DbvQqTfdQM3p20soKKTJAG09Z2ySLoAeCKU1xiU/OMnkCQgIGt0XDsNLSZy5BjCynhj+jofY8
tEH6K+eghw/z1+4b2ESKu/wblWFSBlsA4pXvWEIUUWyRqpB4GFQugpI8JfPGVl9ZhiVAEYxSQA7L
Ag4pO3sCFNtOCZLSIihHHV2305X0j7lwp57MjKy3aBGzjv/qNNDVPf8EOHwWig4EmTw/dY1xK4tk
w8euTdXFpt/4nrYYbC0F3Lc9fbMbSMRvncorTmEJUwTpc9sPEBmIa6/2d9TqNHg1u/FU1nQrqbS2
Gguf1gxg1bRTL4/LYj5rp5xj1YzdXw6akm5R9NlimVqbooV7S3Q6A2YCWmZVZrtR+yeQrn66vtor
gekSmliDNDSzwAIaC8dVB56O6mVsIPxh27jBA/hWBO0AduPA8rvho7O2MPLe4K6V+Ii1x3aAUgq4
Y8G4emPN43fe64+cNsz/N9hip/NWS4RkE8l+CJL+nDndciXvhjUY+zKXb3YsTufJhRhiETfT2Iel
IZ+rOY/Tij0Pvbqlnf6QN8SDFvcdM/WNknUo0dsjjwbkzqRnfiTmw9ALK1egFWa9sHBVG5pIkW9m
8uP6hnrXfWDghTlfOojn2TJUXLqT91rQTuy1cNAvPxfsoe6pCNtsMsDi7aYRJNes/fXHvmvseOzF
dN6sibaF5eYFrp5Gbe0Ar91zZgV8U5js/dMD4y8sXaP9wBUmyk+Jukj31GgQ2XUQQrsFMXJ2VEkl
o9okYs+9vrqbacLuK5ckh8IS5eOU1vwOlBHJy/VvJb+7HP8tLMXbLBxC2VgQj7Uv1dn6oqKVUOcG
ah+QIQct2fzVNDt9alK//2LWWoAWiLnfoQWLpkE6oWs9GkobpL5ziQYBWlC2o0LVsZn0zUlZZXLf
+7kZmSZle9BwNt+tlOlbr07ZTsy2MwSuaaf3CQH837D88ofSioK9p9fiBgzZMuBqzu4zNRk3dgNy
JYiujQ9mL9nDVPmQWgKS+IC+0KlDFcPwIgcdzt/AedA+qFqA8biRw+fEFeIlZYP4RcYyva1a7YW8
a8yDmGYOmkZSZDfoeZyf7LrKd27f1C+uQp2Utz579SSkHYO0JfknpPnHcCjnEdBaPgHvx+i9mgUN
MuTUAuKS7M7pOdRyet6UUQ3ZpKCqsvyALLUAn1t912hIvYgKEoOD6bJv2q6Q94dmwF6iTz3qlXYP
uoQkIGuI+joLxwmKwiOh00D7ZdJMnjOzrELcglTYCbTpk2JCWIju+tshZcYrSxzrkLpuEhnSVTeD
6SSgq8bcl1XjHFPQ2YXAjLODobjxw+wghOo7Do/AuA1prAniy5+9vjP2A0jgXxhaB4PJMcH87QL4
ArisdeQm4aGCclgIGFr60kN1aIeWwukBmUMb2BhSPeSU6jDztTxQyKZEoOtOdm3NkT1HvwdYtI3E
CYtJz3FF/b/aWg+HJMmhY+XW7U0l/eHANEPPCdhnv86857+K0oLuUDYAb5f2+Ragcs22F6FnNhd2
rjNE96l3AOcY7r/4zPz5ujG9e7bClBaHkd9DHCx3LgcgENm0usvLjYHfjQ2Y/2+4WRSSsDlkcWEe
BpNiqzh/6NrE/EvOJH0UXGxRDq18wRJFK3Sq7FqVKJ6ZDzmA3mVKww/NzRIrC9UedIhqpWLPPFZU
BdBEDa6PvHKELjGyaSsme/ARxvIcZmyejPqJayip5dlOQ5Hp+kNW9s0SJutAu8wZE5SyFISyDPS3
5xf0DW7w14f/fTt+xwsvkbJZAYdTOAywJ9o3O12S/BZo0Tq0XTIcp8p2IwN33V0Na9zVBS12gzDI
0RnGMqSkb//JJSt35ZDkn66/0LuxHHbc4oxSzsykNClKz70fWNYtyZ6NDHraZQ8+0gyd5FsohrXV
s/5+2A6E2pBkRrqgV140J6cGGQndi3CGknJmP3zsaxZWr2puJZBq6WLT4wRB+ySOuIn7e9PQ8twU
VH2B8pcXlqmf7j72xIUryMAFpsDqr+KhzW5a4j0jWrnhjjmEOUdu1iX8XLpb2NcVq11iX6U9ab8W
cGpGA1QxYO+5vYFVXFmdJeAV+ngTTQz4A6cy+1vk9NoQRCLw8wlETTQYk/ag8jQ+wprJ/CVr5mxa
QvesUTFzEx7OCaD0baLF2WOgFCGVC9U0R2VfyVhtbb4Vv7rExObMKFHxJgpCREN1Z6GI9sBrdJvo
iltBk6l8YzesLdDFq7yJKAeKprCmhuLqkJrixnIaeusk1s/rW23FNS1JNAlRxGp7ZFN8S94jl+hD
FUXsaeVtlQDWHrDwBcwcukaXo3/2q/uiuE/lqzd9JAWBJV9Yv1m5VKqpUnE2y8jxWSAhYDN60Jzc
apNcm/qF6TcTVO1dM1fxPPXAY4rMPyGOczbc5NrULMxcQ2JD17jzxr1jgtXWCdCWGZDR2Tg0V7zw
EgxbtIrMEHFRcZv3UEVUKG26rnW8CFiHJO3ysPeaL1p2v67vpLXHLS6jRtM2zBhTtAF7UYMehd08
7+aduM+b3fUHrCzGEiNLmnaodcdxoaunoCdNQLKNV19xVEuezKlyIa+q4QK9oTxl3DkJ0RyF1SAZ
W5MmapJ+40ErK+5efv7GlLmNvnIrwY61Wb531AOUKCO0slyfn7UwYAmVbc0SXkc66LlN+AjpSTIe
Kcr9Nzmb6lM2G+j1UvBKuQfEZT/67kOTQyPIoKDXbzoy7KSGohWjMtvYgL/Vut6JS5bgWuZwFCKg
IRgnXjsFeSIOfTPuCo71G83sW200z0ZZ7sEvvoPKg4/TZ243nr020wvfYFnWZAuKs2dAjG7Shxoa
C9XHUjpLak2apqNRSOz0Tv7wxHcqNkDga++88AdQ6h0ymyZ9TC0/cuVLYbKQDFuQxhXzWQJuoZI8
QNwRuvK6zXamMR5bqExt7LyVo3AJubXceuos5vXxLJ0R2kiFA+nSTMa0adKLMFm9nwUKtb60pu8q
N2zEMNBo3EFULTtNdjaEyE6AYNKv+12uSusgQGf14/q7rX32xebfmFxqtjZJWe2fx+xlLNpdlvLd
9ZFXlmsJ1LVgZcwxGv/szlAlskG4L3P2Y+7c4/Xx19788tw3b94pE10wl4zoJIYKkjrO11x1Wx2P
71MpQB/u8tQ3o2c57yZLIcZEN6AdSSPh32ehkl3SNPk5KcsRcsCgBkBzXxqBZ4ztcWOcQl7MUyhL
23gYs7qNsgrLbYIwL1aOsu6hBTJtfPzajlqEDU2vG9n5QEEP1pDA42eHKvO8SIGfMkqTbGMJ156y
8BJgBTQqSD0j+inrIL+03BZ5SIqjbZKP+Yol0reD/u6MsjA8fnFuoRq3BVR9n5EG67dwFraaiJ8p
DNyH3a4+5Z94rJ9JVEXFPt3rwI2GvTz55+7ZvvHi9lCFWzWA9/GrzF/Cf0urLRLQXuB2d0PvvYM6
Qa58P4CgKzDuxC1oWfbliT8MN1mMPsQ4PSc7/1luQCfI+x2VePoizMg9dy7A7VrEPEWzdzgmoFlt
nP5lZBknuM7itpRCn/UBja9olYRmPYCydAT4ctIdAUmu4Xihqy2QZ+rKvgFpBCqrBm7nVTgDq0UB
FLLzO7BJl+ehqMtLyFTyYGhsj0AbsfIDzWYRdmZWgxR8po9jUQI/Z6eoqpt9AiycRmkqAZcaJTY5
QYV9vEeDg/4sIS71l08Sflu7qvnqzw1CVk85excg44jZiF4dn+s7Q/Jin3ENcAVwIs+m4jrsHdAS
lxfdgeKCeR6dsdiXpjkiDzrIY2L244vUmp4y6K/vBHQ+fzq95aGuaLvdLThl3D1r8wmdjKW18+yW
/2yhvycDPdT4tBr12yBv6uquhtTZEyj7DTCzOtT4nhgtu7EaqDZzp+TRpDyrC8Chmv5i/oV7ljbG
C5W8v8tdCBQag8PDvk5+OCUjX2hq8aABS+ADy4m3myskOmeK7oWR6KyKkmIaoI5OSsifKh3NslY3
hj1DNI+4hXHwTN19mgAGAd26re5Ldxi+cGeu0gNofelXXFSTIDEt7GkDLUdtk0JVQ0IoZARX0pe2
apO9RCHvzrMLN2YQOUfx2/BPxcgpNPoqqDh24OvdTXnPoCEmBOCckK9OgsmlfTRVVukGdQtQYKBY
o3caBEA3nkHJU11TcmmrTP0z7ZovoFChBg4tND/FDiSUwcs3QEX9Q85/CUQHR0rXzS0gR55fB564
S8qX6wOvnFpL9LnDR+m1g6TnJsN3Qsz4RyfwVaJjGx5vLQxd8sRKKqpk6Fp6hnZoEXtUzkcX1+5o
NpBIrtC6KEmWRiWpoGYBeUt0OYsAarX3qujHA4WK5cHgHwwDlyBySBgWCZkk3O98EtVn8HoE3N1I
b6wcHksG2RJB4NSmZRaP9T310eLtjaehIAfIUG8cT7+d+TsB9BJQjtLYKORlFww4+Z8heyhu6qQk
pzqpjSPaD2e03Ctm//TRjfsCB1EivwEqw8IpzGCE6jz+r+0eJZKnEcxAROXk+PtS5s2xIISEnT2I
o59IfRBOI6EI30D5LOUS9xJvPk5gH9szZluPjTkNAUL3fm+w2ox63fIvvmNM56admkMODdZbz0+y
u8KCtpSorTQETUK1q2lq7GrHGCI5ez5agbQXsTYlEAwlBLT6SQHlTfyXNjLriMRx+5hCAHM3d6Md
+tCkDD624xeX+EyiWjbKwod9Jt9HKZ5tbb5MvvOxANNeHMRFW9dSjchBCv7IvC9J9nz9tVfCvyVe
vsitC4V5DrmOrtqXfNo5PNugu1jZuUu8PJtAll2O2FZoxw3qfgjNRu7MTB/c5kNChMxfouVbD2G8
0SM80VFe7Yo6YrfIyKkq2rxdrs3P5ePeBLAKKumSG6gJCNLd5aN7rju2YXe/AYfv2N0SLd+gEue0
Pkwb8mBaBQPYQquTcHn15PEKir2sq+1qz7lNvpbUP6u2aYNZiS9lnx2pwfgPYeYE0YfRzWfheO2e
TIIdClJTiJqqLaW/FVe+5LdNy85VvTGouJruNKjsbUWjqjc/dgItiW19iZMtry65dejiZvSoml/X
N/ba7lsE3VOSloyZWDhoIZ9p7fxUENnwLB7B5jcygysJnd8oyjd7o29SAHg5fDKUz/zq1qjB+lai
0W4M2/JDYlDY4Qu7T0Te+ENBRaxm98mdxGttj6c86e9o9sEb4BIgXw9gpRk6ip6Qgk47oArozhba
2djlK+vwbyB5SHRLo62as/Btvis7RULfG+wX6THn88xIs+FtVrbpkq82M7rRn9BDENvlvPP4sbAk
mOw2dunaR1x+/mal3cGuNCe4xgIiRAPqDc9oS/uSCz+y0J34sRNkCZrX6NsaURlXsdXuVeUFUFYJ
E//xujms+LHfasFvvgDq3ipDK4SKFQjPA2j0IAWvSrpxj16b/MU92mrAkVp7gPr67hx102GYnai3
N0K9tclfWLJluDMpPdRc6mnP5n07RUMKKfiNpV2bmMW5DT/BOe46WFq3jHAHCJstONPapCxMlyNy
U+kl8d5lX8z0NQENvNrqTV5xPUuA/NR31jiPyLq7vdkj6iJiB357fh6Rj0SHpxRHPugpur53fOzy
d86pJWB+mK1BKxtTRNupjuqiK3diBDQPgu32EYIkAN5I3z+YLH2xVNFtJJpXFmaJpmfA6VOIXuDc
yYd7z5Y3Hak2fMXa0AtzHlnljyYQyDG0LI4Qid+7inykjYn5SwR9KlG9MUxsVtd6TuSn3P95fQ1W
NtMSsm7zgg8CCs7xkE24c1M/oJw8uOnGUXbJa7y3xEsDdqTs6gHRubTT9JMqDRZPE9PRMOdeaCXU
DU0NhWKXznIjDf37AHjvkQuzTl0sL28rHncFSNEDlFvmZ6Q5vP08eWM0gyoJglsVAW9tB24pkiXp
nQFYkAhwSel3qV2ImKWJfaCNTZFW6Ybhm0EEiqKazvbR8iZkUBzJAW4Hb77Lg2wazBMwDNwMQJ3f
3TrU75GRlEYIUJh+MXzblJ8gOTp/vr5iK27rd7nijcfNFXQfWmScTuY8mwfbxZWAVdzPggboqhiK
B2rr6rH2pIWjyUxOgPsl/kl6VfJLGw6aKjrt1QaIAxvwHHFg8zb2yco2XKLK/cy3K8eBITLeeY9N
a5GdlybG3nQ8+TELWmLJNfAOMySfs7OfKkCzCHxPmLHa+3Z9Wda+YJGpVzprU112/Gx29g/m1beo
7XKIIQtv4xhfcS5LQDlHSFNVnvBOLCF3bWLdO6p+vv7uKwu9pLtNBg24eO+xkyZo9mhZ3GfzXcZB
UzpUWxRoa69/+fmbbWtCjpD6lsHw+uqpbbyoEuXG5ll7/YWTKdHNX2ceWnw8Pp9N8WQ12Y42fjhl
zsbcr5xUS7rbIe+TkpUDO1mOf9tpvncyes7qBwFgRlMPkaisX1K4u48txyJ0kDDutjJMdsqd8ZNF
6i+TXR0KG2nUAum0jz1jYdu24TS24TH7lDXJJcPV3jWTssOS0TlKu25jZd43Cu/f4OONafZWA2iT
dvMnT7k3Dhk/tZ67sW/Xhl9k00mL9078ygfnofC/jq7sPjVFAiZHaYrh1/WJWnvGwq5Hlxp9Nrre
iaPJ/dz6U9YH6HEyAiuz4Ak/9pDLzn5jHIOrfZZ1hXcijXFPZv0lNeRJNMP3jw1/+bY3w3MzJeMs
EnoqR+exE+ZL0rBDU+ndx4ZfmHbeqnZ0Op9C4gWJu1LvRIL/9KKPjb6wbu1qNMoqj55a72A2YPdt
J5RAtrrP3w94vSUEvGlHjSZQB+UHY58M862ffHO9/gCWjdDy9te/4H3/5C0F7JMu6YwWlnVKiuRX
DVmYALxdBBTQ0A5yKr0R+Fxm+9/jHm+JwPWQ20nr1KYnpxteiFNXYEMYPl3/gpVZWoJwu1mmPpR1
6IlIP9Jd/U9bQQi5ypyHyR3rAAC8p489aGHRSoANh1qCndrWqr/OxaROYEnCTcRH4QeIX3UoZZFt
lOPWvmph2sakwAlZl95JGZAtzkAl7t/k7bGc572gL9c/aAVF4i0huplAcsV0CIRlRwYodzYO7s9Z
uokKVMv5zs1pEpo15M5btP1HtCfjk+PlQgTMSvkWx+b755e3hPBaXid1043uaXRc72gMNsy/9s0T
t30V0EsXtKHQzRAUjuWelKj7nxtffzlO3tmUS2xvo4zMawyDnkD9agQOmdohTjv06Eekr/i9Dx7t
gOUJaIlrM5kiJWbnsyWScsMzrVRzvCWWV1CvyzCd9mmqx/nZSglkUpN+AmZgKqycne0yH4586qk+
K4AUE3R+5HUdmQ2xANDKih14ant0p7rT16mr/I3XclZmxfq7P5adcLuCpM6J+tNjMso5VFk/BkY2
Plyf9xVf4C0iiEEDAskhZnsawFBZBsro7b2lLbmlmW1dBnpvXRfhQ+VYYkqJYicP7TDdLHZ1Onyq
0YQ9otuUpjwsPS+YZ3nApT4akhR4cWNHK1SCXrJ6Dk3z2RnnwHbuM9IGkPk4emiZuP7tK952iQhu
IFbrNHxC9JSNj60hwsY9VsV0X3lfrj9gZXKXwOApbSs9DQ7DBYy/yDyNC8I31m2lP8pb4oCRdTGF
1XIPgDcg38PSZiI0xqQ/QQ1KRJPFyvM022Dx70aQCF9oAWvwMx3EIHVQza2KbNA//7r+nStOY4kQ
5kgFtfak0riu+2M2+HvQZEYDSWPTnQ9Z6SMkjRO6pb6w9rSLrbyJUUZHJ5XvTGlsze7JhAA3mZFP
9OQNzvpbM+n2HXqYM697vv5xvxOU7+zgJXTY7Ju8lTlWT6Ixpw5BLgrYSWJ8GaTM5cnlTu2HdloY
8WBgO4veaSKvaIezsngmwxQpT1CdpqSMXCP1P5OmtAMUu/uvHDmAKdSsa374dc3nMLfy4kEqYnyj
E9dqh3YoCKqJcfwfH/ufP8f/xV/lw/+8c/ff/4U//5T11AqeqsUf//tZlvjff13+zf/9nb//i/8+
vMq77+Vrt/ylv/0bjPuv50bf1fe//WFXAVY1Pfav7fTptesL9Xt8vOHlN/9///I/Xn+P8jzVr3/+
8VP2oBXDaFzI6o9//dXp159/gEbcdi+xxn++fca/fuHyEX/+AZU4qeW7/+j1e6f+/MMi/2C4d1Df
89BqR8xLR+Pw+vtvzH+YkDPFj8mFY9y7IHIr2ar0zz9s+g+LAZhuup5nM9dx4aA72f/+K/IPz2Eu
9SmxmG0DBvPH/3m5vy3R/1uy/6j68kGKSnV//kEI+/sZwCwCFJBjOqCGxdnq+ktgI87FrJzdvArN
qksfoKsynY2+46emzQATmbs8kkWUVsBA80mae211xWfm1L+4LP6pJ3q2evUdLHv+zoEGzq6eIDEL
qkoaSMc1oFTJAPLRIxDNvg+kj9V952Ic9hNrA0mmKfJG3JaMZrjnmZoBnE8+D8jOcRe0fVVXPhqE
imPqTUY4NFYIcUs/RFLoHqqjD6U5iVCjNxjtbeTWa4X1BOuQHgFUseXn1khfRqFeraxuQP459HeV
Nc2BUekEmqIdQxsI+AChH9UHbpr8IP5wTN3mrhqdG8RJXy1GzrYueczthkaq7E8EcJ+d9vObxEIr
Xu/Wn6CkXgJXV/QR68fiOMzF3dw11gl9/DFjEpqZyOTZpn0rhPPYTza0hhPwyqDpOJx8KfdNjg5L
Yyp24LdFv57sHkqDGmcb+vJ9Ox0zJLwONqHVwc/KnZd3ByZBXmg1lwZ4ToPRckEjDg3oFpTutEOV
kdVoAhzBvU7pE5L/d02tgWOWn0x/2jV9fRSAD7dze4Lth1VNT57Jb7RJd57obxCHhiO4MhKkkMIy
K0Mnq5+LPMFvNuzF79ABiQvc54n5gL8bJoA8Ljn4ZftijdbemRLjqGYLMDHbLnaZaeyMrhW7hOJl
Bv4zR+kwZfOhnsCxAplT65Q2tRdl3Xyq0uSpbIEOK6F8YOczDTnwSBVasYKLSHKWZmBKAVPF1BdR
4eUno+dHq2qOjePeisLbQ0P6UDHAwbidi4jnXVw3PB7qhIZGhmwyLj5pgNX4SkjNwrxSKjB0E7bE
3VsdexVgMkHVKNnNOu+hKEDLoEetOcn6n9qGpJgPggnSTVmQWyysy/xgNx5+jxQH00Ke83+z9yXL
keNYtv/y9kwDAZAAl4+DT5Jrnjc0DSGS4AiCA8Cv7+OV/ays61kvateLXmakFCG504F7zyi28gBH
o4JG2n02xH1Ea7F3Upudm7vrrWlfPFPfId35VvtIkzHLU45zOudNWtsu8+m0xXSaMqP8fTWoLa7U
YNOVyy90ie4t5sZd2FEvgcezS9SKoVzNPWpxySH3pwe70CNh4TXr7TH06jVenO/F9UxYPHCmdnh+
XvJO3JCtwd0xhw++7PCLrP21V+ki60YNkoMNiMPsMgSs4ZKhnUsCOFzbS5yYom028OIR7txdMaDw
yOWvCGIr8FJMXxrx+8NWfnPqvbgOLCiDd8wt/HsT4nME7V3Q8lsQU2J6CJ7oKJrvOawegzE/WuFf
I33xmkEeWDt9oMUsEuc0nPHVXoX+7SV9UNT2PvICFNCA1e4b+1xqdV9omlU9e4Rt+n7wvYeqw9MS
jTHVrk6isHuiivlxXvs72bh9SDaV8CZ6Zb1O55LdcITVbBqP98b0/Sjh9M6n8zQMh031PCYqSgKP
HHz4x2JMAgfsfT9iao5K/tCmCGNE6T2uvncyeU3iCWaTdEQi4E4C6S/qeUqCKZwOzTp2SdjybynG
5Sg4TLyDfWGkuMqLPjVtixd4xDNFO/qE/6gTqOjgc58TkFHveETzBMqVm1bwNlNaB7GPAwf7y8kP
510Oq8GtVn53DEdQO/38pDfzTNf2dvGLIRmt2de9r5OJTG2a+yTYrxHCErahfJZQEcGOneg6eq0U
SyXtz4uQfiqX6tBerXUahS8RmonlcyuRQOtYvxvQEph6K7tf0O4UF9uCKWiBkJK+1OOIfirM3dJ9
9w6VW7yAUACBxbsKouODmRCG4zdhAsNzHNjqhig74qHv5oRV4RULxbntL7n4VZBA1Aiv4Qofh6TP
gehgasaHbd4Q0pRDKhi7fApjagAqzPN7JYIH3mwJNIYHn4V3lM+vc2DmFMZ5mONgHI+hQT3Klt+U
Dm52RNj9mJ4Ne1a0YLd7dT/b5aPti3C/mujy/snnce3uowFZMi7vIbsP2s8VGfgxh5yq12TXbsgg
pWAhENO1vK7zJZGUIzGWdKAiJy/6WlFXDTsIO62ku8NRYGO81q9h7W+Piy1fDO++wiK8jjr97ThF
WH/zhuP8CDn4sVmiLW7mOlb+/ILukQOd0ZmVz+NR9B0+zRVebuXorhkgIcHdgar4sCOxZkufEGdP
oa6+0KxZ4gKDynQTKyjM6eyo/G4WCAaXdS6zaGQv8OeItAybKcvVcGtXSJpdMyZ+Ef2uvgx3jrYz
TnmEhtmuKjIl0DjX6+LDruRNqua08XYPzWsU43Kr4yIS3xuy+/p5uK0Y4TFi6obdgCilOMLJEKO6
8rXz0fgWFtVdxdxLS7w/i1/SOFqnI3f+w4QIhngMxSGPxP0q6jO8+HctIgr6DZfq5otYyuUGka/J
xKo5nYy9knJFaGYtDui1Dy/XuclgijuAisrKeZgQNewPUNnQH0TH3uHtfMbBNV7X9XBAXFCZoOhu
SLBFIEtgWPAGkQ0fdxwZDrR4P9s/tvAfpxxj9eTBZRwNN7g66rgZJonHAtFRSiUtGs5ijW7nynP3
zahsvBqpd7yv73zJT+0g7yu0OeLRnf04Wpom3riukmotvoyVTbxE3i3j9beh8lRG8Ea7blNnTDQ1
Dhsf72EkXlceqGTaTIu8JJfBAFoB2eofYEB/8xlyXFTUHJYFtgIvqodsC8dM+stNexm7pvmaNs1z
05tfL2KHftNNXHbst+1thgQrJPGVG8y3aBGdV5B2iLtMwbP28Uxn/1wN76FX4EcvkyrUqauX4xSQ
m3qK9uWEXJFoQvgCOodxPBjkFLhd44RIygja9YJB8V9vH1Uov5zfTokoZhnDkXfrhNoj3eG9R6vR
BDsL/uoeEQ6rwltSfxrKyyvm7FWpcEfQaHlgdNjiSbV7NkjAVM7gce7YdWVanqBEkIHzQ1uY7dtl
36HRIIna4BOddg0wG6jnu41kSxgsMSqP9q0MUdd5qfrVm3oOZHt0uvvG3uMnY1SddWH9xAdPmYxT
dQhZt+78qeSpCuonryLwiOZqj4NsztD3J+PCVjorIIlO4IZZUhSsq93II4R0NAaHbcCvdQtK1yHR
D37Wk1vGPCnz4nW1SBjbnGZ7BndHqukCMngixa4MGpyLxUoRTIZOWs4Zfm+ZmK6/6QT99IduiEfc
BTvjphucc1cLW65xkjscidVZyO5TNHi7Ko+TeJXGSyqHeWtS6UyKHEDa5O2QCdLFwB+CTJvmNgTe
lDWBfJ6oe0A+7vu6uTNtq2tj1KeYBVINxISfJqiXjJaoog8mw1IXVWgB1QNGgbxxWA+EyvxC/BnY
HGY4FysUlLrbFTcu1+owc32GsJyAoF1vPcpUump2P1kczH5HbtYRQfacQZBtJ5HNnvfYrnbvoL1o
KTsVPRzn+cx+BsH9K2HXx22Qz4YjPdKTvysAB0hdA2RYDOjxy3dliGzvLWhRtB4xfLQ8kTUtrnAm
e5asXW2TpRdNakiPQ8et79Axo81YIDsuWq/dSPIYh+kYT8OSAh3Nj6rJH1a3NBiSFWxWo/qs7Xzt
++aCTco1hU7kJoTJIDEKPnxWwqXcFt2hJhz3t57v8fSVsc3pz6T75zzvjgqYnWqBjSxsSjj4fyll
HqtGP3WmGLLasStD3ZsnYDPwWK3i0bonmo/XVrGnNg9vZb09GGi98Qy3eFuRkooG9ET5wZeJlvNE
4PkqPHtiqjm4AG19JbiPkEMiMCGrzhNB5hQGKt7Pd0sjkC7Wen8oCjraDsPwNqBvalHRbRGg2Ax1
n1dr19cJ3fBAOtOkZIbICR60Kanr/BB40R0douNkit+clfM+ECxrcKsoz+/iHDVWJ92urzXgvn1T
tB+zV2cQfx493slrNIO0+3aqUatVhjdI2GkyvHoxzqIdIiLOA/JRMHZlbCjfemFx6pBhPpIG5VRc
imUXwhRyAE4MkQMBWFkGOK6jvpoPDqUgyYBj9eTKiWRT3qwnNnanLbCglviVYwYhj1X0ucwYXE0z
YcCNTCpEcELiD8rAGgSuVLPXYEwhLg4qhDFPER5VM8Hpxv5hrSdVSlb3ZpqBJpQEdyWf49kZmP8i
ii20Nq9saq9pX71I3V1VuWRZ3iOFB80nn2zAp5H3QiZiLXZ2jFZ814gxcAnikXXjTnnhkHqqjZ0e
m7tlq0xSlTDR+Kuu7sdSffm03K74HJzaALG+i8aRaJm3530x7olCUUMeYh0VBblBZfpdWQafU4Ae
h0qoSx0FSGE0jYBijfvLv7gG9wLmkXqTNxxTbKwm/CUcj4WnMyL7N+pDfZK3ECUgcwRhsEHUYXp2
H+HCkratnvFx/aZS3JbVZb8Y4X+VbvxB7MGQeFv5GHbfjjWvIRvb3cjaHcdsjQ0WVJmz9ZpNXtPu
6nrzP4B+d4kESZSFPnV4ED2WuHpormnkf/rlgBnOx3e1VUiAu5SP01aUOKPLLd4aCfNXQ9LQeVgg
okz7ygc6WaVDeO2k96bK+xaD4NT4iEvwg9hU3dM2tQnWEJiQRgFVkYh9WiDBZ/mRfbY5leQLRhCQ
Yny6G5YaZzNEGXnBD+VSP4TsNuqUTjTwmxidZtD+m+MwuBPv9SkkFp0BMkBxsoEssAyvIuIhioiO
b12BNlAgBDgU59BloUcr3Oj8fiJvdtX5kQ5812HJ3Vp2DLt5AsKoX+2CpKJcby9ahJhi3DnH6Z2v
7qY3bNzlyDuibZD0kdhHXXu0/Xrf1Uj0gf/wZut7qHTJmQQM5YRDXIbdMxrin9oheIzq/sVf/YMp
ywnUhznMG8/K0j0BRuDxEJk7MUBFtCCFOenp2mQNfc8BFMYzvDNYduc3pW5ao5/HFg77Ap73Aw3d
z7jxkzZYTTkmsHy9rPFlG9fDPMOrWqJdYQtpEgw2AVpZYTHuTkuk4F+ClywGExzELK+AYiLKJf9m
9HXFgbhs+r5aXLlfiuYNiWPRuR/a87L4J2LBUZIlvy3HpTkGMj91+HfG1rEkCMs/RujrgcCSRmB7
GbBNk0Bfi7lNuPBgSKretvZTz3fB8AmLWGKnukvRZ70D1XLAIUqS2VS4SP382E43ZpzhIoO2zc7z
FkMd0qaBLR8dE94VQSJcOgWu3mlYxS4b+I0T/Kmv5TMztItbfEHsxtE/1NtlpMwa1v8E6JaIRbfd
jJVINjqv+3kcDiT0bwYTIZRvOYSjearKftx17jNQwSd6DEEb2F/V2KMCktB25FYP83aDSBhEyHs/
Pn6iV47eKULkW6e3/oAipJ8eRYaxXNxy41xQxJyHCYX0GYFWgYynStGsiUiJdzz3d6Ju08KVQOuU
jL0w5Mnaz94eZQspCufxs/f4oERdRX/Hci3wkmHQ4XTK95T36rwE0jsFRqircGJ+Zn3AACut65Tn
oDDNHPxNw/5bmPK5gqPO9L/TvyLG/wVkvh3+dI/T+OfPdP4c/vUr/wdiy/4FaP3vceVzP/bf3/8F
WP7Hd/wNKnv+X4SQMEA+Hg0pQNuLRP9vVNnzxV8+oUwAOQ6oz+XFtPWfsDIL/gKizWUkeIgC3gsU
/J+oMiV/CUGAAhMuJZU+NNr/BqrM/xH58E9SIxA0Cn0UorEw8HGpBv8qp5NbVHidKz7HmXvbFXAO
2t4MXAHvaLtZ62NRdQp0L4pb+JBOlgUsiAcbRsaj8SZV0FT7BmhUiE8oK7rZ3a12Gof8uqYkhLCK
jEhqijlpx99LrWVtEeZcyOlJrQiHxYOOEDSeH3HJWNgQW9aJmcehNhFch7RGCS4HPBKUdsRQjjKk
IlG9R6yRCO5dsL48ca/o+YJpsUT76Dnilk7LDlNRMz/ibp6bO1fMc/DGeNDQbOgt6+9CxPK1cSgp
iT5hxm/ViQelcEnTzTbMotb2AB9FUTe7qi0IORXUeDkclxPRGbTN429eAjHdz5wu42PAxmh4iLCp
TbdD2Dbvnu4vwrWVmvFA2oX0aSfD4lO166yTfKUDgmPDDjZSUUhL4mDLxxp/PtKUT542aWA6vZMw
3OGAm2W37DpKZX8rlp5gLFgGJXYRdzUw3LFlzX2vMKMkEgnJYVqOUzBcDG7BAfM4Jp8JiaK4Z4o5
xLLV1F6ZWhnUb0bCI8uAOhXJCjnO7xDmZv7mxVzDGptb4l/5lSmePMMAf9eS5d8ojDdqjz6Zy7oe
kCpCjXaBva/OKiK36rMlJeMn1iJx+o8eXKneIsu38VaABUCa1IK/KZtNH/WoQxE4lFsAUPcLbMdy
x+Vov1raYkSauhwOXYX6vgcPlatlxv0FgzIk7DSHA7gTdTIgLrVGAm9YWjQ/QNEFr60MPoKu6h43
wOEsHW2xPE34qNW7Vi0QC6DqS9wJmlseg0IyLnMSUGqK/9W0MXZF+rtQOWGCJsvyWLEeyO0muoAk
NXbI21GsEhhgHUSarZmZt2gkcdOjHuQr7Br0T+Q1FOlxqXXf7bvKyZ1PKjjwJgCdY1yDoTWZMbrZ
zrBTeGOG9Cb4q531/CArqy6qb9QMTcVuQVLh8zCT4VzCoKswS0KEEEMRWhW3AiVURYqEEXh8piH0
Pxo56zBGb9D2S5ZBsj10pPjYEI1Q9jPEfxT47kSahxZaEQk62AsC5FtTvN+k4K7Yh7wad1VTqSDF
ldY8NGIVW7zkXoQAz2r0+h0umw0u41DkmAynOm/g/rVgEgKD0p99H2xSJ10woCy6yUNbxJFgrkvn
fPDfqxERmHjT+ohvCfZzzY5mFAI3NK0XvIUUrVMmnedZ5RlZF2+E8LUpoxhvkK6Oax+UI8bSbX3W
nJYYFRSt78uyH7xUblZjzMMrs1xGNgAkJZrdkL6XW0BOTdt41w297N5Soj8r1jVGbABHCFYGdlIB
ubZ2ADqiMVM94egtHgFzCpRLyXmUGc3zlT/VTU/WPRjctbmpsNKUaZHXLYbaNZ+xW7Q+MVgIyqB8
G81WYtCzcJ3vq82rkcpmW/8Tr/W63sFDw+/VNBFATyvFBh1hFoH/1HrZDGHuJ3aHfjhypIKGeNlb
XadK8lokFfD0LisqahnCtYC+wpDXVUAdBwA3cOcZ242HyqK0bVeJyW92dNJIGY0HhC/QdGslHT4o
ANsrwgFVYBlcTb8zvrvUMtkJnn5tvepzG4PgvkWMZBWjKm0We4B56wURKfSvMJwegFvxARY/EPiA
rSot95XmAaiARnGETRalU/t5ptGby/P+CYgyXi21eoO95oCetiwUyyISFHp5CswZX0aAEWMUJdWi
Ck/FUTi78mZdBk5hlfQEsmnNENKXeQAhIbmp51eDxXjaMbw0Q5rbsq4fg9xGDGsQAcsIH7UfHLkN
7bILCkSgggvsyWMtmDZx0KlQnUo+EbKrpKBfS8kwaUX1KvrMH+ua3RLEz/tIhhkMAjhZ3ZYpd8Kj
OKKQo4ulenJItI+qif3pZF9CCdOWTeQZmOtdNFjgQZFEsA8pa+3uSsVnJRBkDkdAnYSQToJ+nTYn
LI2hTupnGo8lomtPiIMtyivQZlU1JVsdTuI6UK03fskC+SosifJxbHA0YBQHH4YcguGHY53Gs2tM
tX2HdU+eDdKFVI/UUVj1kXuEWDYcL4ugWtyOBWhLYK4NMD9Ra9RvIWJnAeXlgGOkuAVBG6tFtYAZ
Aincvuoc7sqUj8usoD33EdaUYkpRCzICWE0fELQLomSgcF9k1sK8nALFCCD1NhCIHjkC+12MuXou
9v2Muy0BR07vuazEatEzzHRxJIW3+fsAcDLwWadMcM2YBCqxFYWs3+p+2SgW2EJVC02aqGfYm8sZ
sOWQAHUvpz9V4aHS0tQkECLr8wGVb7s88OT0Kbe2s0D78AnrUn+puEQ/nna0e1GNsowixx9ZxwCZ
8OYOkJP5jDTZkLs1t1k0TaU7dzYXeRaUZYsQdDMbeTKeW8M9B9SGN24rR8JdIlo724zjxjM5HCi5
5BkLCQUN2RMf6bVpFZEZnIJgyDIDJD93/rJ31IMhHdxeQ7YjHl14ZmLqIlEi2IZ54YfGbmLOyMQc
5tu1G9dQgxWv8vF1oLCIXk+Aj+iZzqMXohgH2Xp3cqr7Lo30KkSD/bjflrsh7Dz3pPORLO9TXxNU
LnlY4iekC1m0BzpaaIHLDTEf40OQi3BAnEXg9x9QnozVVWNWr8t4gHST9zxCGyzqGKR48qkfnfHC
iS3dBLiQQcwAaJJNW7V8INW9iWIwwIj1jYY65KcKk0H9BIVTuXzWy9R+6W7KhwMi+Jvl2qLWoT7m
AL+qrItCvt7VMLwHyYKBNzzUc9+VV65gvD3lUJ52B1F32/SGgEv8ppxUxfgKc1fwOLZz9x5S6Cue
w9ZXkJECzeD7YSMD3GV14JZktd2icaRQIA50WUew/yAgvKemwS39sEZ9gK6ctdXVeJDA3gBBTiWc
at2k14eS4ND/W0r2v2vQ/7kIJf/7Lej/zrj6K4jM/5brXDQ5l2/4ewm6LDrou/ahZxYSKwikun+v
QNFfWBeQoRIGVBBEol+2j/8nrImgucFSgu0JzwR0Nf9cgXj4F5YmwiHHYYISQdi/swLR8B/5if/c
gQR2MBL5IWQk8A1hqf//IqKKaioxXQC+gK7zZABKRI3L7Cre8qIUOzCfp2g0ewJ+YCC4gPmUcfsh
KoWgZwr2tPG78gmKNEQncpRDP6+qzzzMKq7AAFA+OVrWMYC/fY7Ki6gFSugj+z8BM4SxhdpdVT2Z
i87U5xNsNUs2gmYI+xJyhglUWrEc50jGtH6bTNBfs+gLZPYJ3OHl4wgvvB2x00Px1xeXMWIECTKc
bLhA9oGDpENZSHCxSUVIJOGvHpzCE/pacOsedQvSHYfUbQnBYJpvbE9zINerbRLchqCizqsXxePm
pW2tTqRx79ZfMZ+P9V6D8dCeSsaujUHVvy3OO9B6ArIOJqYK8nQsPvrOxOV68oePaYLRt5JvYY2z
FP167H3ufoYBQhL7ungzBYtF2UFELeTiuCtMaE7jTJ4vuorOrEjRhlSh3BBbFdXP/Xai6ICpojra
yXq6bqCqYarrE4/ZqwhrkVi6hPvRbuZ1cVrpuOE2KQ98fWA2P61lZ1+EZomRTyK6FXrE74mYpBm9
7La3t6NCkDMChec9lC/xpkR5r1W4G0ty8Bh00LS9JvajBCJ/3/gRQdaR1E++VyHzNe9fJhAz3jh9
tNhzyCpffSxfDdHvlA8nnOFxPz6q0iSYFMD0FysWQbjL0rAABpyPPU5Omonoa5PeuTaotWjQLzLY
ITPbegoolym4iONy0cdKXb2Ms0n0CkIxVgTkoiofus09rlzpr03P6x85vOZzC07ffY61whgr72bV
3I0AEBt9D1QBmN6IMT1PI4aqg7Yd+qQdBMpfRbuhGaKJzcifwKSYF9xrz66pDfwaXXuoeoepTuVd
jAkL00nv7y2DoZ6xVHQLTArQBshsBVW5NffIy7uCUnJJ0KyTYCtLShXdYPO8QNipQf0jTvl7gF0v
fY+X1GHDrU+8oSjgRq5LBO6/b485Bv3wkiZ1zEOVsJZg8uIH60FH5AFfpO2zpBa9Qz+qaIGJXdWi
vTVt2cdsSGVwFdB551AZSFGpEUXmiZbRY9WgnAKFouqZDlf40nPI6jmjC0/D5WNrvyJzH3J1AoeS
2n4/R0OKoQdR2ciO9XHN9/j5fQe15/Tl5wJNsNpC33mfU/w5VElKg1YcDYIyii52mBs7XT1rR+7G
Tb26QkLlw3cbbRCInzAXoTTI6kSKUyO75jqqtlhHw5MOIZwRR2YbuOAWjDSBf2hNHyaFlRqGIg2t
AxAQ9KvYg2e8X1uJCl1S6s6vxzPT8y8kSB/tCF0B8PO3vtjEvkQUlF7YTUTVFM8QFqVwZbhvf9PF
2zaAFV8bLLENUjtTgnMj65j/VIJ+Pm1Wmtt2i5CKMywIgiq99QiWsEyUJy8CnPGOGlzWDF5juZ7r
aNxjDut+680FL9gtV8DUBUgemj8F4Oq7CIYomwyVeaiLaheY8lQQc1hK7zwjin+UGzhO87GBB0+m
NhzigH75zXhoEOMyOu8xRyAKlot33q6JKropsxIuO/BEc+JJ52eAhdaUe7xMoJwq9GduZ+z5nUj6
hd6CZ19RPbCiDupt5lf9toGpnJdX1I5BMhgW5c+aY4JlgX+Bt0YXuYOtXUZyaSCAwXqGmirysaK5
4NofS7DH2BCyykAYJmoS7U2Hx1RLMce1CbzU6NsaEt9UFZxcAowKCN71W0vlU+mPZA+btsE9sZFv
sEbYAPqGJ2bT4CICkWn9SoV+U8g7j/P8bWxP3hjJB139DGD+irwBSqUV9oV7qg4LPhzYTDrkn4vb
ipz4BI1AtJ/Ydw/NT4GPBvgfpq9c0x/bYvkIMWGnucwPTcFOtSG7Go/h0OORZZ8VaL+y6DKGuDAi
OVRoTZo7gl2XnxsMszaHsEz45Z6AcsN5RoX3Dv0WIGyErEECUO+DrQfNCwlk7OT64OcyUyvaZuR2
DVXDA7jBRwbwCYRDg6z+oZU3IDc+jIUcspzttcSvt4wY1MbHil4bpDiEeYyHhBIMpvJe8uIdUWZp
sXZJXsl0NtecP2qcr5oS8P7FB1cmBdYAer3eF5dCiii6jUIVyx5IxLUp3vJJf3gGH2p9Whhwtgaa
1/aSUy8A/0FBCw6p9gqUUUzQcXpnpNBBzwThnn5um/ENux8Sknt3JX0A7muBwJKOQCQr8x7WlBCp
hNEkbpCcUSZ8RDHGMmpE5vhrbNbl2lvreySsY/nfoIVBrdh2ANADL+VNV6DbocSSXJQ3DbQMmKOB
/kc/3I07qOlSKUcZqwD8eNk0+3mprqzSx5mWMQLcLk+sgNV8WY4R9r24apRLB16/w1z+lK/dF28G
dP+IGqNwnraKJi2eYG8Ldz1yyh+xuOzKGuI5W4cpLfjPFEavkw8H6YrqWI5PfgyJP2CQdrxokHzv
Kvd4HncBHpWokwkBfOQ17zZE8q6zCG9p0ezA1+bNL5w9Wg3dCNi5i95qg7ACvwxZnrBWHBHZMEHI
U+2gfIaYaXwLWPvk+fk9uEV/B/ByV+ocSYSVdlCIAWnmOKpKqI993PCoRgBfx66G0O5yu5+hIoPQ
CbGG88sUQtDXcrz4g74k8QP1IRSTydZntfSv+r67ndWR+1hAyUrJXgu8OtqhtbM+dWI5NCgmyfl6
VXV7TAf9zCoohbGm1ibfqUbstxaxtba67VGuOF80U2wEZSOQ61Pd+61+HBgqaLz5lob2wSv7zALJ
eIekCBKy8BHL+TtBpVzL9nP/60OXvZorv/gsoFUuWXdcyZxYbz0I3ezrCUQ3PjYEY113LofzIj9y
eiLLy0VGmMP2UbXZOpwC99pFXaaJO9TqEGEf7PwuQYZg6kUvDFi+XD9NK7NgtDta31T4xsVCPDwi
VEGgWpEETwpRtl1vDwB9cF20H+oy4E2ko69jE6QUJCZW9FiuMg6kdQe6QhCBUfvKh7tPLAi28+ZH
tcowq8Yy7nP1SyQ+SnMNWfZ6XfWyjyGzvFHl0eeIHmhcCq0bubFWp9XMv0eg40AYOSaZ/uBDFkNY
gVN3OAxN1CV0qFIdoFJV9vdhTTG+2a9u0NBxz108Lh6ypuiJVuGxAV7Sk83uAqQKo14xm6R+8M2Z
Qju+lfR+rn4FgSDFh6KsJyjIpCe2dXeRT6sLfAaefapxzs8vuoA0LIQMr8p94Ah51gXrbkClMdCs
Y4XR6cZrIPZKTI5wuRoHJysdvpCXdVYgBD6MQ6cTAu7Z4r1Qspe7icxxa04sOM/tBfhv2G+Yb889
EL7YZxxa6lk8oEkwP4RAIpIG6rheA+VY2vtgGL9CSaY0snhPLq1klfIemi76QLlPtvneLR3928nV
gE9/sM+neYDFoS15f2rIij3AJiZQj/P23CF3HYbxhPbmyOooLTfK4AGQZ9KYkz+OLxPfDlXkXoNy
fakFPTeVj0zrPFkp5hoY4jQjaUXLM/xhB+pRC+vNfGWhNkwGqLhwZsOadqnD6SjflaWiOIhRgj6o
8kqHBBplWL620EHzAEkAVLGQlR8ir06x6Dw5vOTe2kJ5i0NFbd310lGZmgn6vHCZnmV7AcRnUmb/
Qd2ZLEeqZGn4iShjdGAbQYwKKaRIpaYNlkqlmBxwZoen74/qMuu61dZl3cve3puZUhCAn/OPU46n
yF0ROMqCVd7/6qDVQUrN34yu7TvsSodm2zIfkpKOojEbq8OC3BEdRgtIzaHrRXFeuS3qG6QNhtHc
+fGKJ9gzTkfLwV/meKBGSURK8A8pluRRaqPajl2rfqLJ542b1hj8rwaaiateco1BQZl7d6zKKPQU
Xjbqxkt1iC1sQhYh8aIK9/4gGf2btRG+Ml51UMePtHHu2tGhDHHp9X5G30CHsDr6g/esDeMBFDvk
hgf+2UJcBfvWmGg6MuFy7Go5km2J3WMkT8xPjdeUXqJtXvnxhyHCR4BXlNYeE7tlF9c5J7HInoru
JAtUkqpAQYSVBTasPhdhfPNbx9zUlC+lWa2Irawe2zEutmP1BUGAfghBnHCVQ/lwYWzzsvpliTx/
zPKkg+NeumMgA4nsxkLZyejWIPTbTn5OtmltdBcyGxFZd5LJYNU008l0ET0HWYveGP4Lhnp0n22D
dlpHIEWRbFpeBfOv7V8jWuJ9DQd5zJCuo1GbQpQJotz4I8ph5p+DslpeforsZhMLcxcuAV/SXlV4
FMRy7ZvilPntU2eG15LxL83ijVWMX/7SbCZ3wUzSJlHcWN8ikJdqEVd/aJg1eVhsuAK7ZHrEicX2
R1oD9cJVetXV0h1qlx237/na4qUSW+WVOAhax95auGrYiboP1dpvU2vdHBqh5s5HoNvseqe6au7s
uyL7btzgvUUuNYX+d5XluCyKPy3inwzRe+CHR7v8HYQvyWS9OFb3o5UuBsiSdOE5/W3QK+a13Udd
du++Mdwyh09vuPa1TFuJYUT8UmTLTGaGiCplZNb9qbNVhKyeToevkiX+LiUFJgpiK9kgjxAwOp7Y
zCiba7RtBFKyTQ/La2t6yb42Mqb2WYIqILM1jGXTLU+20unRkR/KGhI0ImO9ybz+WvuN2HlgbpEY
uvuFNB3qc4kp82bqYoJ6vyQjfJX50nGEdLJ87taVMBs+U3QMq+5C8aIROgr6/GDr/lwnyaus0h91
JR9ir3tQdhF5kmFKLV9jRoM3B++WxrEYkieNmp7jWguGtnmC3aNJTeYHtvKbVOhHCpR/sz//cnxx
9ilKuaDk+84Yc6wkv5PN+FiZ41fYI6blm2Xp90HDl+otWPy9KSD4oLYY2is8GMFbm5dcIKRym0qR
omP7yZZo+SS3PrKcjoMUDd4iNs56kNii2Uk4xh3OMJbVBEPVcpZueGixMQfaOleWs2pVNqYcfno2
IGVK8Vis/T1xyFFhERQC8eNnq3gGZjzkTVWI+diSqegn4EMDepwlT6ZN5gJvWB1rNlJUZNspks8c
IsXN6mMZdOch4yTs1WlwgDT0WlwaDkWzmUN5SRhR5zG2Hh3lPPRBiYjbeMF4N25rQ9EG4eWBuUkZ
W49Jp4aLX88po6g+jXLu2FqB31+ZiIZL2Ni/Xc46vPGRNTH6BWm3SoES7wH3K/Sgo7R1Sp05e5j8
dTgxnFQgM1KBfkJ1J9emRTE95d2YrmjGD6chZj7Hp/PWK/s8kWk4aWKuiC5Lqy26z89G0KOgv3Lt
RkXZP6eZfhgz509dubhQ6ql5SBxlYNR02/lnEgs8E21SAjQ1nLzubiBwGcuSbJO9T7TmMTc689bE
1R2/Nspts/tRzXyDCw/Jrp8MvdGOvo51vxurbuuNXEFHqKvkmzfCEk1Oc09dzb6gqOhg9pSyBCZ1
1G6/XnM0z8HUbJOs26UyfYm9mlxqYJlh8rwLNtb0YVxqEy0hs0M+vyliPVo1oztzuyby1OSeRVff
2qHILsOs552fVfsJTQhKTX1eHA7lQvswUpToPTctOfXlPJrkFeHLIgqSDCugoE1W6t8lof2epfrH
fIAfWlGKynfZRI4TNq94HPdWidzZjBNKTDLNbd+PiXjgJV+8BjbAXr6GM2vzfZgRoiYT80svsBp4
9OHi+5wf8Hbon3OZzb8MaSbfRQXYOTw0pYGTLUE71meHRDnxZii8Gl0hyxagyFkqOHJDnEf5Aj2B
YSjeJqu+L0CdNPjUWfT6WPiC0j9IZO1+OxnYR4GEuvSyJ11XeyenhQhOYt4QEXyPv+DVcMwTrNpt
4iHejE1665CkbZLY++7T9rDOKI6YdrF5SfM7wzIjmNqt63UHq5XPgfPb6Udi8dUudIdbiHc7Khvn
3h+mL3tqOEWb+jS2xV3ml/JoL/ENPvS+sa2DqYGm5pH/Ovbc+nK9LqnMbm1p3pd+qPdmMrqYJ53s
FdKly/XF7m9heWtEhQGgPcWxSK4AU8JD2VnIg0IPjhWusT6Wbu4QM3vVbjTzSDUSb5S+z+JP5fyY
B9fajt5D1jpvs9q13hss3gZITy8lmpD8IdMGDWElm3BqREYV71wciYwiyxuYxxmZ0dGCr4W7s85+
zeknLXYBq/mBFID9LfPeDRO5fFWIYkPpI5YbgbMjuGXKQ5gqPmbtEUMhwp1o0U5aPd6VKW/ucu+5
S3wUef6e3IpoAEuoEmin2jpDy52TDACIXHnaEuetwbBnlxMogu2eEraeOYRnJzdw08/Bq47zFp1f
sJkMt2STrjcKR+Cm6t8749oBSkO0BbSPCg6e2VtF6vEarBa5/sLraCHeJzITPb1VrvVNWO33+lSJ
USGQbw5Ga771khfwWC03hdvOdeR5qqK2wnzhnzvfO4nU3BjoPckLHsPXgntHx+bTUNYfBYoqHK3x
Dj3PKex5HU/9j3p9VRjPtQiJgfa2Exc+1z3aSPfQmOvLOTxU+re25EcXppS4vQlACWxpE62tORuO
AfhZDCRAYu4Qs3kQPmJs3e/TcldRF2L/SPUfu/wlg7cZEXScfvHKvgvbcWehTRDFe0eHZ3M2y+yA
sHlnuksEpvDQSW/fdawMloWs29gTYg2kVnV3ZfKtak4Vq7xvY72pE/MQ0GIXzwhX0saNKs9hYPO2
lonVlNCsvZG++qLYs+RyAd3kbKcfqe2cKlmejPGRzF/UQmI4tqV7zIxi03ji0SNH2PklBwcKNN2N
tX0rCV3atK5xGGzyht22uHZZcRezs20YGNZU/Eg7bVQtINSNMTyJZfos3eSrtjgFdaceZWBHeZM8
eWNwXnjjNVV2kgHqCCCt6tya9ituOCRkr834UMGCxNOL5WR7lXxruISm2Lb2azVdp97bhOVLPWsu
LhYUsZSPizGY58mtToa+FSNUhO7EQeh+J4vgTB7txWxrAOEkGp23bOlPyKGepf0hp3mTj/5t7NwD
dPuGAL/Iiu8S793NgmOlMJP0of9z8DBAMz9fcL8iqJB3dX+Nw6F+trIUvMk4NqjCLIw3ZRdGfvwj
y+M7m9TDShsHx573uZfsloJmPNvm0A+2ffXYpKhVjZhD8IZ4pUILC3lc3otsl/Qfg32eAXt7fLjY
alsUTlO+Hc0zHI/VXtij8G+U6n4xuXSAk+m5CE4oDU5Gcq6YjnHz4tINoEpJk1+uUpQUmH4YHOH5
RdVnnfjHnPkh1c/umN/D8yLP5wDBuQFZhgcoK5KIbtxIcsusa6Fr1Mds+YodHYWkbcga65R+DaDZ
E9oWRtndgy/X0wo7Lw+Wxwo5OXuzSh7tEFGs5RxIZk7d7KFt7r0CBqvGO5K7jEkga1kwruKFEyra
a8OwhPtVLpvYr3Zmg8j8zpP3guHTONIkG+u9k1mbWv3R1YvTva7aMpvzT/m3puSPWjWabuAQWx7l
KPbGUqSb0nhprXzXZxAdI15YpEm7YDnMCvvWpLZ0j0PuPLQ2921yICz53cmflo6GBcBy30VZoy5V
dcC7vQUe7h1eLBnvKHvvhgxMZhfguCYAsC0fQ2YHWAq4j2A1lPp3hm00UVKW8H8uMmuZU0eB/Wye
J2dXL8OxYPdidtoV9XKy8dtBE0SdhTKKb1A2NU7z0vR3aPj84wybQaBKTJkrUgvXGSBrUk4eRCeN
ifHKnTt2M3lR1FjglL90S18fMQxe+zT+NYn6w8FRufTDq7cK4XOy8M/YK5gIrULdz2H7Xui3xVw6
3Lfd71pml7Zctg4qiUoMhGIoUhqj3gz2pXEtiDRa8fFwng8tIjKjpYhivsYmH3r+QLmWkYuBk2w3
NHX203VXi5p7mZu43OOc1TZpgzOU7Yr4PhfwEJhriTjJs11JIXOp+JPzr6naleHLbL00+YNjx/i1
+82Ci6LmFsUDsY/tS+mMj1b3GyXqifKBkx38CvvslgPC2tljbPaQMu3OX+ZD4vW7VX5N2kcqTzPR
n/GbPd1V3g9A7geEmIzf/ap2Q0XumWBQXdP/WORq8Omd99CbCKV6D0Z1UcKJQgXJ1tDm4pNsiEkO
T9Nyb87OV5V8umDH0QBMGdLqskljP9s3fvUAXIBlJUOoj5qKHAB+yc7MttXkHUuvK64VItJ3scRi
X8yYKjl1djk0yW5JDwGARGi8s2bzRPmQQN3wXizVNi3IcJDOU1KmamOK7E/cNaxm9n04koxIH9Ou
L5Jjg6sBXK46JoGhojznZm4swGnQ0MiY/ePoGyG8cgHB2xqftRE+VAs0rmG6D7IIg7sg68fncXF/
IZvpYH70zQIc0mH7PfTNaV6DnuYi6WG9APxx9RBb3kOJaP0UhrmJUcYQR8oZgrNo2SgRuDTerxme
fRPS+QZSBMKSjKI8+eF83w1Os7P8RETV2gpnBWnzZHjxbRlYPgYv/RnaibMFiFR4/ih3SNCLHvPS
cp5Kax+HTsp0fZ3ShnvLmCasLc6vMCXAdV6ztRzYj2vDK2kT9PN0rG0XFj0xs/iVvTDkFgoXah+S
/hBMoXEumwF9p5iTYu+DvEdYlI/K16+kPCsMoy6iovZ1moIjUsJfoePtEdTAY7v2S2IubGD2vpMT
5v3lKkYU2K6k5LzZt116Qul36UPzwU9HdJOG2NS21ud8WdsNwvSii9aM5GKYh5A76dEXlHDXyRhs
ZJUkp6rw5N5UlORhKpPy1R4QepNQ7reHDt1fGpl27g9sSQ5BBp5InrNiUDYdACnYZZHyc6Mc6d8k
5K5TTn82HE/sIHGcu8HlM3WQDkC0yEXxPAWZt4/x5R86s7p5jl3dagt+NJzpaadntjk4Vd7vCpHZ
P/1O3RcTHjw2zXqLObrdWIrVZlSmjsoapGJB3f2jAXTZAehbj5M0ydnRMyZ+XKVQ1cPaUETTWjY/
NSNlPBvXMq29slmNTRfIoaTTpojV7yEYrOKhim0n3Mqkdt6n0m++cW/T/GNb01Yh1iTJumm/F3oN
NmGyDH94BkfOEme4LnVLc3tBWMZc5nDBysCmx99DyDCPbFUUveP1Uwl6dPgJ8jsC0Ar64jYylfYj
LuqXMQQhI8LimKPc2KdD5bzDuMNL14jBBnsxdq5JRU1HAXpkKlPuvYWwyqRImXNlP31gCPiTVo1L
n4yYvEvT0f/ZomG+S5A7/GGInVabGpO9aSE4mQwkp2uPEh1MAG0iHRg9luo4mW51EQaYUx0f+S56
3o3aO1dN+6cfLXX1wpTFETaSI1dj3rMWoP7EGF1GO/KLU4PRzOyIaUGz7L2NVdiQM9J14Tc1bk6N
1t8YD7Zs96Aek7fL8nqOUhaag0oNYN84bYh0IfORsLFBzvJPS0XkjwHt2G2sdAd/QsdpNi0ffVyV
e7Nc5J8wr6mO6sCJYGJHylZ4OKv8qRvwvxgL0xtZOuQJOCHL3RgUzAalvUUwR0xDNdjXxozt9569
5qQKr7xH0tgc7NYju4H9gSFHMVTVHDB25OR0xfRF427Av2PoTxk3gufaqi95HoIOTvShq0ZnOySH
Ld9bC58SF0ocKvO+IPsGIlG7wZfyxnIHoW22uOAK+2rWVfgpW8M6UE7p70bVevex75l7kxHhDEDN
HMV5eu1GQ7/6o0aD2driEeVutxdyrMAqlSfu2tYJH4LC8aMRA9UZVZPaOKEBIKEbvN+8/8dPOVHo
Qa0gYWZ5LM1ti9nSPLddwPlJG83N6pNyw3yGGDYOYXNZwOaozowaYK7o4fmcvrtHEUJzYV3PyeMA
/rtjzxwfC6H5fH1gQEpb/rQPCUG69yzIYJzl5IMI5Omg/f2hcBIasgxlvgZxvLT7Bk3l0S1l8DEW
a8uXiaK6iTjFjJtdoPrxfePLjEsNyjDHX2WL5r+s4Jyw0li7DC0VNVpjHD6ECaBJK4nM7nM/4GvJ
vJPVeY86JpQ8gsMkxUYh1q98gV1eIfN+dWXsPILvkDzSCSWtB1EUg7GhlxkHCGA/NdPGsDOMILd4
Zu36ArQB/J17Y+S73pq9YUQO9qsnnAzzQcdTfme2+birJxRDiU8wQkBM1C2WOnsiweu7IXXtIWeW
RPMxxd+ZaukTipskoJMse9Shmg8pQlyras394DvwuPECSKxsG3G0St6mwnfP+eQRLVY1V7ev9KO9
Js+Mue3s+Fjo8504RslIyURTxNbb+irceyFrlK2q+edkjnwJ3BO3pKBudW4x6o864y5yW/PkuvX8
LAYB6IJWnakQDU0GPPFktvbwBFCFyH5sKWHc0EsWYiiZcuyYZAN6KqKQ7Se5QPs4mNxNKcvpLi7m
/hxMXcMTkRhYS6zgj5uRjEOKYr+vFaQvzxCcSsPCs7GY9L/yCe0teNxnPUCYd4E6hMsIkdwXoDFS
L9WDX4dsUHnHhN8XpXtK28I8Cm1zC0/OYQ4RznRhcCIlCMA/8JsttpgzEQzlk6rc4R7O0t1bjcbf
MmP1MHrJM5a3yGeDUNzovhP3djAN13n09LGsm+IlqHMAJzrr3AGVgqbUBJKk2cSZGTPvjMWj7nW2
T1cwtrfT20xqyXXmux02DCfOzkhs/yhT/ZLlgXzyRDhcRuzrr7UxmwBuxZsFzrAtjc7CH6DrY1uX
+3B0iTEYW6TtTI0/Q294C20z2KlpxUbrWQ4vweSktDw3icCvIHrQpMXv1bFt6Ez2dGHf426H+E/W
lC9Bim4rZwgXF56SfDD7itgXVVYJCgSRfIez13noGtFuW+IfAHrAZ+pJf8axY5K6o5FeTAL5siBJ
Xat2wWANkS7XpxHPlC6xKBtmDFlMnipoiZ/taBpHp2unPYcGg0hVdIoUpfFUAubRfYTpDfDlw04K
y+WFLSqXN46Oo6QOi19WxVcX2+gKnJKyx02RrfKLRk8KlReSk74p4z9VYgWXGdSvQVoTLY6BkCfH
7x7izTLNyTxzgxZH3LD+Z1mEKDPhJK9oOIieUC39QwsBYZvJso0H00753HVxjHssnfBOJJtiO4ED
0viMQcf6+MrdxmqeYdNB6hRntx5dIyNmMNa7XNkZcVkAQfzY4FXKtjvSklxiMslGvpaE7sIx6jo7
FTi6S321i6EHNULE9uCb0noktAaDqB3n6D0xq+J2pYpDsSMg+WoyO1JWor9XffKVuByxrcUINF2k
ugO4CPUZ8SuETsq/lzEfL6N1CQLVPBbuHBNW4nPpaoIgr7M0mq+5r5fvAt3zOVzMucBybkAUOONK
wOrkAwGGdzV4k+8pjJFn+p6yGm2Mlz4ZxELtloSakAlbB9UmvXUkN6Z775MF41FI9anlyNXm1mT3
wFj1rsTItqUd+J0cgZQnsTYADHs0Hs9DrJdvWeQl8cjxuK/lEpYb2zYyFj4fj6CJ8G+pdbubZ1CL
0PaQxsp0XqKWvCd626agpV01POq8KLeKI+lEx6V1tn1O+AKx933TqSrK8nm+6ho1T5v5txh6cq99
J39Pg6IRCF6p7BiMoY4MHH3Eyy0fTazVM5EBqLNyoiakr/sXs+Om2ujMbMHoep86b0ilfHpyRAJi
2KFFMOf2QdIlfOgre7hqM4aezgo//NmKQR1rIafDWFrNzqiH7skx1oNBk00RK7/kTdoveKha+hDg
zebgYSHRIeKZMS6pY7mfbcLFTB074fxMGlj2CiQvgBnaxMkyPS153vHdkYyFvkfk1Vb7vCIKL7de
eZl8DpCKJ1jhEAtxrnZ4vOZ9len8PsYggh0lyXkWJm+ZfgnKpp6C5F7GMB/pXeg9xmVanjHkdF+N
JrupiS9NsRyAsze+6BkB2njZ+1gANwykd00CVOkOFXzLnTciOmx7OgxdFLXlnVtlWK3b0GOdjJfV
NxE4CWEdBmgDA4r3G0rCfefkiHGLDzKDK/G932FjxC9DWaVHCZwBeQ5DrzeyNQ0G+1xEvsIYG0lZ
Ed3kNu3WDtJDabXo/bMXrJ9q2AYLKaqBcw6wew9xBbhHzyNTX7ucpC+BaRKAmAzO057V+4D5xyiW
CzavFzpH28hJ+Wk2QL43//m74v3/pP3/X8Rq/u9c0of/P+Gbto2n+X+2BvyY/nz9+Uta59//wj9C
N92/4TsWFKkKK+AQXmtu/9MbYJl/Cx3SM8m8DAOHNOz/Ct0UeANwVAvfXBe5v3gDPO9vdhD4uIU8
08fpaNv/F2+A9dcwah/bnMMb3PdCx6RyArXGX6NmMcxIifFoQTbi0RmZ1yi5NtpWnkTSjn9os6b5
/bbrNKPiUYVFsXXxgb3AHJOB808X7R+BoP8cAPov8bPr7yLEenJ7+FRxSvxr4VLbcFLGCZEc45RO
V7mgw4wco6T23TJzQluqRRNjUi+AqAROJO5naRB2GSGvJkrMCsh1mucOCaBdYStFasGIFtXws2xv
ipHxtODIReElGNq3NnY5RLVdwshfjLVUWyfu6yuBw7DDOKroD/73n+6vWb58OBwgTmjyvQXrpcbS
8ZdM35YugCpm1MaRSlWNQRlKvksbO/yaWgZQ0iJDPpUjGmCvzLdaY8sw3R///e9g/TWiml8Ca4hr
4kdxPbKPxb92ULQFbeBdX/eRJUNpnhobHSRvc0+UzPNt4D2QIIGwCVoKmbjVWWhRlsZ5npD1OCen
rUkh+ve/UfDffyOKNVyii0zLBuz/+///S9RxXNdMLuuSZAvzB4wItZK4LMDHe9VTS8MUiiZTLHg3
zgbH4k/yOH3z3KPKQJ834Sq8V9mSNGhN67SLOOVNC1dIIF6Mcp7DnexJkCcxLzE/q3b2VphkbCP2
I9Zz3aSMLZOaOBSq0Q3UJhm83sXKElg/sykzR8J/yjV9SKlieJ5MIxRAN2lVAR4LDC2tNAEWMJL3
z6CKCUQQ4dPRVLgJcVFZwIt4YaaciP/wsylyitkTrMQGKnfeDATbTg5tprvE18mAsaAe/SuMh2r2
3tgaP3TuJsaOcGXNoQwGPtx5ZTCWgEVooH5Q8144e+mI3or6QEv5e8LDUL4SXRai9apicEoyEdAo
W7pd00jIclMk+xgYzka3cqNOdRRehyHIWSTLFFDXc6f5tUSbHaxnFvoPky0dPMdfCm+rKPadoriq
Yf2Ek6A594ckmUFIWxvmhMDdEAY0KQPicTPEDw4uEBH9+7uFmAlMUf8Usg6uIwLHsz3LdlzhcA7/
a09BaEtqnaAp4pHZ6dUj5mU8dsTKiK0ItU5uCA/UfNJWadjA8IPdX1RoAdI7TjMFe6dbjOpFjYEe
jj3jOjGn3CUILSerIsUGlis/apWjZBUNQuOzlw3jBHmFi3SbZ2Q3b9OJ4q6VXZiMPbI9Xb61bmJ7
29IEGwCf9ycD00OOc98umhLet/MAhezeZf9C2LIglaqTrovKYZVvW2VGkGvWBs17PAg8WbWYu+Y2
F5KG3aRddaxLo+rkOKksBU4k/rV9KOIpaX8ai0s3Q5D6mE46SSv3wO6Vbp3KJc/GsRX5PMyldvtK
kBt5ttrF1H63dG47bbUFdEujuqWNKNFu6RGROw05zXb5Uhx7Q4Nc0gaBLrfqDLlXYeBXhymLJ3Nr
YyfiMQkkUEWJ2wepY79YnyQF+Vw/MVX9k4V9sd/xtp+5S3svZtNCYTaF0EhBhohmDo11xLHRGyiG
shHyHOXPNknE8KngkPpfqPH7cUMGjsxvbcr78kFKHMaTM3UwQRQl5BE+WJ4rDPRa3etZZr9SY469
qIvHstgZoY7nE4orfgTLIYCQi7geYmj22WtrU0LiJIPf+MSYB7DvvZ74xuu47spnjRLHxqGmXOMV
/hotoWySeuGxt1zQz5Ywg82kwkbtcWMhT8RyXF8UAR52lHKQVJthIMfsQJozC19phBbIgVv1n4ap
gWPmRQ7yZgfoYPdyGhGQo41EMo7RyTunTTCh8m8kj1jaD0N9nIqMUBK3C8I2mksLB8Q4julNW1WD
7Jc6g3KTjZaHsC33s98pTuVi2wO3wTpwSqcR6HaMBIpoxl3dhABLdLPVHurIvgGDXnwrJzdhpfeF
2zsc8Is1CGJgF6iStiDBYAM4DXFnwfqi/6yMqdmBoZlySz5KYVwMw6+/CVQiDyFB2u9hOZ9SaMU+
zDi5m5KtJ6xD8Yg7EruT5xfKXMkWZaJ8djM6y2NpfCahYceRhaf7g0gYAHZCj7N6V9l9122Mmh9H
2bDrYS+Ty/Jmli4M8lQiJoZLVlL9CPwO+FYr1/pjOxU5al0w4toZdIJwwpEUtCyWTvIfBkoCSBgT
4exlYOPujn3dZqTTEjiYYtDP/ZxK0BwayAq8BN+a2cqCpRnCDnzPwHplo0zwRQqY2dsy+yxyWzyx
fGT+bjJ7xKhLXk5JZKVpWMCHZfqVwM4Af16HWXlbzgK/T1eAnbhqFBdd56m5x86hOuQdE7EIvMWt
HmkNgRxrQq1gJeo8wuU8p7cfbTHW4zZxsvDm9K0tt9xykBguN0UNPM/yQxpk58AiN1OuzpicZ8FG
2kLT9BQp2Y+LTFc5qE5aFIu9zeamdIuFcclN6yGlDo580SIPxbY12VK2pUO1A8lp2u/2gdP6zj4v
kcxZemzewnDWKiLXEKVwxWo9bkfHGUrCmHoImzi2iF4MGWsXfIfa6K80t58LQqdI/spMP7gUdFI8
9mnZ2mA4HRk6pHt6LMgJBzHWBJ1Vr5M9sjLaASTNZk59dHN6nJGN2EkMp2nWeKcucwhJiFttSMdt
7iiiI20/b4nGTIv60MyCEMyxtccjygwih0lcmAmjzgvD27S0en6aCotXNNJehvILspbXojFOKI8K
me1dxxyRV3Ulx7myCgD93PMq5C+zQjTQTyLvI85JVrO6bcpbPsbdbwFT92dIYyc4GGHSXERqheEd
4rJWnKpp6SsU4YEmzCLlUm6czFnBi7wyk4NLUhBAkSMWc5tVEkFdLeyKGBR8qqQd19zxBGy7u4W4
EpwtkMBI7d1s+R6nynAxNFoc1oasgpseq8w61OP6dJWsmM+ziQQV6a4VOygLB1ftKPzTX3j8+ItL
NovhQN5qtbqflo64Ihp6nMhojOy7RLQ9cnm9mYhfuZbbbpTH9dv6o09m7DIOtPW4shvng9HI6j3D
JEJNxBzkl0a488u8DGtMcIzNGQwMMHvTaCGd00xoG+q9WpkvKW/rZJWhLS2Gozw5JR7QyE+mzbk9
F2Na/0Z8HAynFMGCPGX0ChSPtcc3AB1jxQiLiwZ03o37sd7bXWz86gSsEmqJobkupam+LEJc2wMJ
JEgDlqTnAdRjQYhi4dEav11CmMSTUQQ5lGham+SJMGDxtgmhkI3a+XDoUvjSZk3CrFQdkp+WEAJS
j4eR0Lq6G1BoYIF0/DPAHCdbkICu7NUgISwykQNDSwul6m7hE99johXncFxfxXZitOj2Y1GDX0pE
n1y1IQZxazVvsqaWCJLc0a7enKwvTw4GaDIbCS56Hq2Rf9TFuPTgZIaPxaDv4CrHuHWSvc71eJPZ
aMImaDv9CeYivpK2j8kKxeX6GZjVaO2crgf/rIhIC8jGmPVn2o0IZOrRcH7pLGQodvw56DaqZAUF
gTa1c5y1v0q+isxsLrRXEFwCcjmLXVAPksImZ8jecANO3r73w/w3IkdnVRAugb1zOVmfTTonsAgJ
Ih+AmGE+mLs9q9wa5KUjBpznejmgv2rHQ1LmYbrpU63LTeln5m9jFE1/FEsjf6jaKnH9DM48bmqW
wjswNqH2o3bVb5z7ZXEaSqcGsLSF+1ko/R/snddy3Ei2rl9oMAGTBjiX5YtFT5GUdIMgZWAS3gNP
vz+0FHtamgjNmcsTca7U3WIXUQAyc631O/nVrdrhSzPbNYdkIhfqj7b3p23pxNNHj8lTgmA3U9YW
GU36ktdpA1O7rhCNUL4IcdWNkYAQ10fuc0tdD52/sxhp64UHz/cwJEfjJlu+4VQxH2crgCeTWbZO
bmTq4tsAUal99bSIAPMqV+V7vouiSHXwI9tmVKcAmGxMyFiKgePWDhBjnqK+Ch9Eo6ePih+ZD3jo
pRyWcVOeLVA6f1uAAb9haxvmaFvBzDZUJfBANdiVvc9Vi7TZEoG4K5Ie/R/GO1WAbXQK3O/4q7ax
Y8FacLpreRWaiDrDj2Z40Y41O7ytPV6hm4Z28MNsDRO7U5SZ7y5nAIQ6RtMF3Ig6EtAktffR4BOC
/INj7jPnE4zHHicBVK9M2JKddrGfxTpKp/ooh4Iq0QUvuCZeJlx2ohPOs3AdJvp12QX+fiAUC8/L
bIJPYiwP6VQ3dVg16UWR4JEhZdi5/DYUVXY7fW+HQkHg1naFQDxBzDzPHuw4Hfgc18u8WM+Fl1e3
7KIJnj9L0rxVfhzgGF4qb2YFQwRzqiGHKoag4YOMLf3M4BIngJagmnlL3QBUKHSffh8jJP/72EKc
ixstsvkNpIMq3GC6AoNpDIfmYSSUxD2YBY9eP28dCCmxe50OmKRhYRx7J9dJIE07bbfDDcbeRFIT
M2GC6noIwN8HOWK92gfF3YJeAaFgW2zRWmXwgpm8uMAzh4mM2TvMwrzVXOgZthHkwsxrP4y6xlR+
sOHGLOEpTmGum6wYcfqxfOeLHcqYnjGBW5F345ENcnWjzpKzi3oBAOqD5QLh2UvxklOM70am92e/
mMS56GEUwMa5lV6anoq4ZHgrUOKxuq2jW0DCzZIQOrsonF2Zp/qGt9TaLT3q1CqY2yNkkOaWlIYa
p/5oPuP/ku6a2v0YJwo9/FqAJOOEx6Y0F3rF+BL3/bGtm+nUmao4lpMej7lrDft2KL+ENHTbCPv2
q9nxoqfKr2706N/EQwQUBJX9bZh85ruFyRBWEGa7jyPIgKMH0cqAhR6HPjsQdUPuCAJhV7A1Y5WC
7nScYm+nvOTiFIt/dEKHDBjZAJszyJ/q5UzFd4cCsFndycRupJr+3E+I02SqH4IWtoa7YnKtWODp
NV697V0w+LIG2sIhZoDL7EX3ZZEfsVQrzk6VaNyEEPoEQURigJ3dLVRZJ7+2bYzw69u2b7Hv9hkG
Ly0lQuUjvvcdvJr9uX1ui9y/9EAsj6xBdYotLGYW9OzbsMnib0XmPrkgkhtG4tkJ6vQVM0gc4gZw
pY7k5euqDaCeYnKLGr5JD22qIOH20iFQQ3AKBcmeCchJpXaAhs/FFlp7NrEiA/Yf9gQ3kJBnc8CO
82qIioByOXE7QFU/30+DliujEBXWhGMAfcuj8pf6No9y+AbQMV0yUp4zG/0IXcS16dt4701NtA2n
rL6owZ0eJG7OhI1g67MTUG8uqH7G3TzixFE2lHue9MVLFHfevXa9ZyAAyJaUNRMCRvD8ySOJnQ2Z
I1By+7doMiDFJP6KPkPoSXh1MPAKJvh8U9zuszp59KknHiYli3M3FAUZISipxsKPb8KaGb0okcpq
K0VFueYqcK2fcoN0x2MMAccaqIeOM1luoM5kYGzmRCmDYK2BX4iC95NC8gsHBgTH8x8UbfFFLda3
xfOt204S2jOE4fUIh7jya2RO5hmvMvtCuQQgItKd13UzZEaV7mSNeV7JqXKZU1NdmxALEo6ybZjG
JK2OnGGxpjrEt81nVMuklrNLwsJuexorbGb2Gc9u20hwm8wZs4OKoubQxABJGytGFc40l51rRgJ8
NEQBYPLi3bWhHT33vjfd5tS/8cZEDlF/RHQV2PyFPpSyYrCxiZ5pwUZnkfuJ/cr41kV3qXNPXz3t
Y4UlitJt+DLLUR9htm+1o529DKickG5ah8F29cfRBiVWQ+zg9+bT00/JUedwzIUAd2EYE+Cd7+cH
SGTzEYdCNEjma1XmOCxbzud6zI4CjyYIiELJjwXUBDPI+ipunfHYgDKieSu8o/FbDD+yLxHezpDa
BPbGqDcSQfhIP8MfGLuAMYyKT7VDU98rKMk2JYZex0jE6ahLp7JniMb8VKLnmyiY4xOiouA4pBSZ
NaO+bdEBXXMOj3u3V4qRAywUO8cgqplxn8nr4AvuM97WhNGwj1p8FbKkg2koRqRNkEjKjWqZvljB
8JqMsn/pR/VCmJ3GYZeyJ0F+axUG5NJunOQiqlHhBJn5L5mTDdu+7nuYpETfnCPkL7sEiC/Y8R5V
mOvrPTmEH2apL1IzKTABayeCCz8X5fgSNqw5fObI22E8FICunwlWeTcD5Fkjwq3XZu9Wgg9/J/pb
g+TkZFRN14NcbNtjHX21xNFpZijIoBbcsUym/ib3/JkkpjVlBiroThb1sGfvxy0yWNuK0fVucZR5
UpBvjl4MCdwdo+nYjURoNWa8CxmBb9BVfnJD6KqNtC3WXMUVagEWZlkEZFWkDA/Jbdd1BrJrlr5C
QPAvxH4w0p/zb2GiPw867k/OmPunLh3FsC1a0e6mpDukrfsgl+wNTBSuTx/whrSzfmrcaCKoJhMQ
/1Pj0CP3DDJUUx9byQ4W1OwxHfOnTY0x3jHrKnNlLUN7J0NY9/h8tts5HMuTYNJ5LZbVKzZs5QGw
YbxxM+wzQqhJ4A2Q+J2sny/9kPEoer1zjC1OtuVAW+pr3HjG7jFlCLLJ/SA+9aJ4bpDLHgT0VVT9
CEZecy/F0cUmZ6bB75slUm8ryskN1dZnz4Uvu0AehS0/MMWdA/Ma0tRAOAOrzFrR7WAioaISdR+T
TYu6NTKE+rVQnHeJ78b7GaL0Wx4EzW3beRiLpB08B/hi+h4jq2bn0mSR5p1PR3f0uOwOSzlSfs6y
Yeqeu80HdML2qSEE4mNSkIBBW7VmITRod5cCuY8dDwRXRS3D9ca+RsyV8a3kBFtCRMH9mBYnInrR
mvU1kUJZCMV4IB7AOqQmgHgxg82KqUJgaJtXzUxnEzhN8gRke4ki3rRccVKyNWtGQ7KqIIZX97Rb
gAiUY5c4gY3fm4VSyTjOJ0uMp0X2DSmr5mwUIkcqrgtYCfkUDYNAGGtLhImSuucTuy0lL6ZCWJ7m
XW9dERJ2ZY0pI11wAHvTMEmptqDIHDET0otOmNPYE3puMApEyoZNAhqxfaW9bjdluj4tPqpT8joQ
0xTBcihq69yL1v2gZZoivwBZfoTSdWO66ru1eDVglvHuF/h8G0yE3UM9tnpnT299wqAH/Uh1GqNw
5+n0DLWNjKhCyWeMvx4gJ3oH+p2rXPefsT8XWBZE6SMnPG5NhnVsWbHai5CqTc3Tq53E06VK7few
+1javfgcRtZzjU/5tklNs6u8mnFXnHTFBye2C7jx1r42drnJOPWgFsHoGpnE3gV1FtxIq9shd2zp
ipn6x4CZhzDvHrq4J9C5TfH6xsWx2OD13KK46cLvS1ZaF8ceK2Y0+mpW6fRmKcTobpE77VYxCj1D
miIcwioi780Cj9zhd9dtoKB+66bPGBsSUNnT2bYvfTm+JtDASKN9nuwF9cFcpPgyGfAD0gT6wMZ7
EPKUPAwEJFi3YZz02VVJAux8UxnW9rcqbiBeT5E/hqcRoQ7jGasBpoP8kazz/LlkFN9hoVoaa7np
k8L3sM7EPaY+6LlPOJr6ul6OVNJVtNLuPLu9C5gwepiTuDG+qMo31jF1oGjcJRjF+e9Ifb0UlnVd
WMVnA2JBvGDtB8i5mORLepMeg+BXRY6jvGosBu27ZWwj94MQYVXc4sHSYFPI3NuGo0FWH+dIUIhT
awMn3bokEjlX0Gfr7Nqvy/ijNcNCPXslLcaxIYsA/UFu8qS8wIJq221ktD+dlDMsxZqQvfjlN02R
V+wnHqO+RWdhhseuCiqf9q7E+TXZDMtoO6eVojXe1AwQ0ge3q4biu2cNKD233tqR4V6L2x0PnTC8
YXxcYiGxgA4WDsUQ75rs0rIOnNeQTOHmlLdjjXWhUzrjLQEQocKojH7qBVxmYDynMPk85oMyBNsF
uhYtb34OtxMBr7TVIcuGsiaBbhhqgha8BUayNTHg38waVvdbYSPtO2o9u/3LWMICYyriG5wVLAaP
6UesQDiFvbj0nHuI9fAKsTUKEcVvYOov6BK9zB0YiShHxNXONLjQcr29lqdBUic+uZNdSAo7A3uj
HyupX8EfmtlHnWRj5824k/P/XdUY3b73vAkavx0cZc1hQfecY2jX19RHC+agiEqU7+cfK1+n5ddg
sSiL6G5oUqYkybo7OdcOjXsXY2R6os8OsRhpejUdE28YMG0zVS2OBX3XxyoUyKSYceCjMzUMDqbG
IMMP2rh4qGOPwTZkxPLG9scYZo4/++Kr1YaoaSBT+fFFptDnYFATBnUIGfNCI5tw6UGX3ZqWsaRj
gqNYUbGz08FZxY/IJXDNzuVg77xkpMScrX4IL3UdaepFmeFsI/08/8xw0/3WFVmCCxBdaHpr1QgY
Doqj76oQWfk562sLqW6kOrULiPEqRhwjmAHM3n2V9m/xbNn7VoTDi2Rd7xem8XeOGLJ3w6ZN7KF3
kRjoXiAZcYCHmC3v4RZyAhbONaFJr3Ql7r0Onau8Um+xk8KXVmR/ANdDGJ2u8XD1t1FPIGJhZ3zz
gFyD0ihv2wxqJTkltT5HsbDuojyy7vscLux+WlOfd1De+6+mbMMbJ8IM9cyVyHemGCxoww70OJW1
fQeFOnuJRYWB81hjzZM3n+IQw5WxNP47mm3Uyi1pMviaeJh8dpAvBlPmnyODkqF0RPJJqnl4B9LF
MccE6TEph+mxgcOMPQg68o0sF0JVElGkaPqL4bL0Lt9URt+6tpn3Bt4diaN7V70PQRAccJdBWTR/
hpeyrQP/akQ1eyStFbG/nZZXjDTtU1XSDYpVUT85d17zRU3BlYIAdnbSIL1uUqxqy4SBOkBwfdJV
Y7BhaxDjTOaQUOJv2yZvedNozWrmU/U4fg0c5wIL5WSpODvMMYo2jzyfOBPqZLfZPjbWWwn7Y6ub
jAm/G/QPi7dE1zNEMP5j0ZtDo5yZLDNbCPVpKix8OOY8I7gmc6alOY35pKNja9FSYk4TBd9yR4fP
xsjljHrKhoEOzvMQWiWz15w0UJeR96jyU9pU+YVtHABc6ZIpNxkHVByeM9jjVaQqXZ4imJwI3eFI
E0XVZs5XXI/HhTA65ozbLpzw+04ROAMYgHcSDZl549FaFiCFPl9ojcyUBq8ZdyreEB4QODsKt0hc
VdgGYD485vLRWGHwBWIy6aox+EO3L+Iun7Z5UGQvozRodjwKW3mJwo7SJDbwLdEoLZY66qzFC2em
IHyfwHabI0IGeJ2JpiRF1hoDA+GjKz7Kto6/A40ANy8LwBShTZmKDq62YMvKhf6yhyBJ5h/vwLRT
nbbQ2dcJSnlFJhGiTwjEXzDGjvMdwJGTnrEWxlkpYT1lmwiueX2wdW5D2xgW272iYMFJlJkg2YxQ
MtIX18wFgy3fA0WB7YbHVSdzFMe9WsznIc7mYDuAVkOjZOOIdwQUttld6/nJhG9PyZuMuRcT1jIz
YF8WUbcYS5ZVuLPzsBm2id8WNzB/I4cdPGvmCxz3jsp3TJwrfDCwrMaXWhav0zRY0Ql9PsWhpEy6
7bGYXpv+hUIFumoLjEaVBO/bBJb/QrY7QD5ALdNIOZKWkqIkQ7hjSNncphORqzsTrOTFeunr54Su
Ge5wnsTNvuxEdZKMhgWzl9D6YuUeCAhj59nG06wL+hdaIGb+Cqp7ftXURn2XCKcARkKBQozDOnnR
WrbxblyonV6jLpX62nTGfRn1XGMS+Q9/whe0lM6wQwmAdY4XWUkFOdECKglT2aAhU+NHv86d53/E
YKTjmOOm7bP7n0XuYcrm+EF477bjjLwX06WP/4i0Dt0097GF0nl7Ny7JtNWzaeEze23/9R+F70fZ
4hHczbTH6w6F5w5futKDkL0Isr1q1sxyWEitrM5/MT/+K+bh/x2t8P+18BXxR2rhNn77+nfL4fWn
f/IKvX+yVxPljacvdaO7Esp+8gq9fxLU7dI5e+R/wSD8X8thl7+BNcj/Bt/BgWP3ryxv/U8B1VDh
UOwGCmaNr/4bWiH/6688HZBZKQVx3sKBxwf3bv37v/G6yoWDHQDqigy2moGa74T5eIapHFRnPySZ
ySeGhR0m87vcfPCCMn5IwgXvLLphppUhMvZ4MkvwgbZdipNSbaWIK8HpjbOtmMjkIhHr0dULEUcq
SjnUcKqQLFV2XYZpKHASMgubwm2eY6fHhI+14bgTYsoUfBMN20r17TLES/OWFMKSuqcZ2/YsR2Pn
oMlLA21DrfyvJAoF/u21wRekElTAsV8W97zhzbHI7R4DNGEf28Tz4uNoEb/kRpgOUdTMhISBPDl5
aUe3U2MRPCikdoBEuSr7uoBX+XEZyiA/0WA46iPeqPFb1FULnG62UKZShXvPpksI4Axpg6m6XjHy
LHzui3iu0PyFusFqx1qw8nz1+Iid0dbsPY6cOc1tbfLS+tg0KqSIiRg9I8zHXX/LhXLoMMPq6RFA
NnMZQ6bOvbuiif340bbm1XExDZ2i+jolMv1Wo41IoYwMRlCOr74IT2zqnXyElyeKT1XUlOBUC77C
lTeNXx2b4fVCrVy+x7Wev3fZLMhRwyGBJMCmytSdmDP71AL4wS2luUswb5D9jZ+TQXonlUAYYEFC
vIMsT5D3omJSXXBBdeZnJuPjt9RFjf1AKAdbOJk9I1a8MMyxkyWzhX5ppl2efSoKMSQPxTLSns9o
aCWJB9OmTdtpn4RujLPImLeIy7QW+WpPTVAsTtWk+wVi68AMDG6CmpMr3RRjHqwkgwJ4Gb0y3LOO
0y6Gt3spkeMhMVdNEhGi3rn1qg31/AYyTLBUAdw/2/K6pcM1OKy4v1FOWddLken9xLjZv3TRGDs7
WADTfI4cT7c4ltFqX/qEnB20WMq/d8NO9Wg20jS+wv+oxg8KsiR6jLjvSGPzMV076caAMyB4kS9q
rEnOtpZpB2WgPQ4IWqEB1JUewI8VsvE8j2+tHEMvokIZLvXgvbekGqFIwvTUuiH4RzeHIfPmp5nW
jlNMzs1pcsrhIYqBVVLouxjezZN167eETSLickgdIXXM7HJsjl4cyypOblxK7lXBkti3c05S4NBX
mASAWTy5ZYBDXtzFaBVrVzxMrq7eoBipTyR/41gH4x3TbsTBsFpme8FlBHqiNRO6V3rVWXpFbrBs
MLHFURrATEpaAw8p7U33qsC8PkxzLVAQcqebwa3DtiMrIG7z+rnrxzSZvsbulIYgNUxuYjQMkNcs
VtNIAtpYd8MXdgWYfftwrmvkGFPqxR7hEozBet5PbMdMkLlH/AXRgh095saT3sfOGC2fXYdz1L3E
rUDIG7TpgMwyC2JCo5gLpO6yD6dmQQqPlqfAFBM+vzekFbz9UMcpOu8+Ga/tiUFdyECx9IcGS5mg
YyKxmTLYxDkehUwNMX9S9ZSvyp+pE4cGlV0N9ckbBRy9sQjgZWluPiYGtvkQRgB5zg2cOTmOL3kY
+wTVCb/RiOxkFWc2ERlkXOF2REAx3jcDY9gNGtQhfi6jrCsrxgxqjN9EELXFS9D1hfq0ZIQMf/Dd
bJwOvdOXzU1guqS5IWBpSfaBiRvUvSWOj/09qAPWTCnqXwQTBl0JrnUjrqONVG99TfwHm3StT3mQ
CGx8IyJfSzv/HPNwNzKYiDTg7u+Ip62uPAaDT/5cTNsizjCnIBjHHNBqUiS6soDuzQfdLLJuKNqU
/4h+mDyQYUEYk3igNZPvEyoX9DYpDNPYfvLW0h/uEZJJWoh+Byk8J4CTPg7Rb7HKygJ6Ncbod1E3
AwHZpR3s3bKlv+3Q4+aMac5Fl1l3varG7di4SK9UoTDLiPwzpKIECgfGQZ+HGZe9DqYaVE9Cxe2g
zU8NFj/XAdu5tSKN8wfTSIKeAgJOcXeg94MPs7IaAdUAW1vgNTG7AWSkhpbPjZ1niaQIdsKCmU3e
X1W9/V0Jy/mgkbt6GyJ24GOhoT0HcYWnyZyq/DJzr7Hl1++dA3b1GZpv7131KfOSryE4cgl5upyc
vUk1D1wxNHmZ3CFOgaE5bD8lpKTQlhZI2uAxyFyENxN+fdFXkxDXK5VyrY9q6k103RSm8A+MdHBr
YYEgNR55ZSjmXQ0AGyWjj3CgLR4mxPnwXTHq25S9KtCrLpO9g4/soGaBZjofEhEmCMxtNKVZsrQE
oKAW20Am7I6pC0BfNx0e5VHAULYO8vm+kxBh917R28FuaqGwnVWdYcpCQ+p7BysvsYdy4pXtM9TH
zKv8z5Jqf0exvbrjsjpJ66z1dZgahTBugcbamgCVjyeK6T2zPMxdAfzfxsmCndUnHdMBawQIX4hg
fJo831bbPoy7N6RMPHswc44ZhsqJWb60BCnFtxAtRn2Y846coTBJ5ouXKbw5KinBVyI0drC84u/z
IlDgtkzPWfQr+zO///8ldDevORzeH+MLt2/F29e3vxfR68//DC+U7j+VxzOiKEGEozz3f9U5lvO3
wtn3/kmGIDGGq1qHf1L/KpyF80+l+Qybt339i/8urfDXsln4tFwohNZIEIwwJakHv5bNfrXYVqnH
6AktCW36O8T2Iha7oSUEpnvOfdlDiNSISY1FSlvvVMU9JkVB3QFPwyQdAVql5Djv3AF9HakEjFfF
GR1BpO1jpxYvfcuIamiT48Kwrirv0Oo2kXtCae8E7XlsKPnyG49QMJ943EVbmfug3MVPnuzZIW1v
J40FdPQUFsAYh7DpQXeJxkLfRNFIecu/RQOVOyjXj8vC3S2o04NYFTXZLrNg4TZs5pbrmu3E1KXM
dk4BTAAzhxmlWHOc8VNP9T5llgvLzkoKuwlv/qwjULRAf1MRCO0L6inHUUJ6pEMio/r1NudzkyCn
9qNXh6nNiLnL0rJ894DUbEFbwwnCMMfqx7B+X0OhJmyoY9C96YAQpE9eBujsiCxHiV0fAsHcwclh
15PiV5ToeKcxnc9MgqC3bRpvYdeEqdBD4SZrMOSkO6nctDwBhuS1RmaF1tyroL/r0ka4x0wYY9Y0
HjOuK7Ilqpg9vnFujPl+lJJYiBMgM4vhKp9AjrBb1K6tH7wxj3wM8yl29VfUwE75LLiPXF1h2esH
kqtk86unGPdmpuP4IPHjkmO4c4lXoAx5goOl0SVoKkwSEpm9ER53NMzLhDz4Dr6/+U1UVGn1tSG2
ph8PS8dEXe9S0Yeg/HVISIF7quuE8dM1epSCm2C6DuvFa5GWKb+tlqLga+NKYHMJTY04k3i9iaEJ
1UfPfk8+XE8hFGDN5cr6/c/P/Ff91frItUO7FJCMSP6Np3975I3pJCj12LwsHhGKBE9IERI8QoLT
oOQOsFfB9XKjBY/Vc9mTGLcgXjBjl56cPJTK/AcpFvvKr2+gROnmSxcei1TSD367HKR1kOamKXzG
vVfxakwpRn7YqinQ8XyP5ft6q6Bj5BXyZTer1MAYm2TR5D/I0pxVMPOvaCDui2T3A8BQAsFSgDrt
16Ww+CMpP1Wrn3VpyJK6HRr2mvTYNCZR4gFJN2QaxBK8jziOuWapVy5JPTi8WqRBohg6AB6sfwzj
HMA/y/tKds6dJmjNs+7yCSHLe+l1fWRuppUZSqdnQCz//HBXleIvX0IhF6Tpkp7NXkx00q9fQjoB
exO6n+fJrdNYIl+C4J/vBXKsAE6Q19becBVYRVsylv/zrwa7+/2Xa4f9Tbm8Wjj8IMn89ZfnjSP6
ePGiZ5Wrfg4/9EhQdH2AmksPS+2Vrb8ck511DYiyyQknsK12COqbYiEN1cP9d1lNCOIkWlfqMDjx
quZpS2d9LyIrbrpdEzs6De4QeLjgnaov1u1khCHNZ8JdmLW7cdFzsAsTOzcEn0IijaYK28cgZRUL
zJNRA2HEADkUVyzea+iOFTPrmrSDUq4Lt20zLhMPVs0nB17Vs+/MQ8NcnLADf12VFkgUf4Roznn4
hPoKfrIZ4NKTGK+ZqWKlU6N/Z3buavzStv6PTxlqaN/Dld1BoIJQK+iA9HGqYtzJrvyiiNavNxXr
d04TRKjvU9muXuqidIDdvoQJ5Nv50hJvhKCmVIVdv7OJAi0eCqolLm+xsbnHayJD3rqDb2fHHIAN
ubeQSkmbI3vjPEcgo/oBE0rDIykqHQ3hA5I+pjBv5O2ut530wpqHN9XkElWfBqdD9rMn9JP7/Wob
jJudayzrS2NOaeiWKfmbhGIu6wa7DB0/OlYwuGz4XDT7vGtpNFhPYujWXS3/cZ2Q6kfrqaja9RyF
0glbfOvOboM715yt3KgNFPFMAu/aYd9iJo/7Uf2O0sDiMf38qKhLulndgdKtb9OEhG16zImVG/d1
ZNohOjKrnzr3A/L59eEiGyRV7rUbRh9RidGjkyLFoENaL7jroelcXHtu2WPwjIq4pX9eG2uO9K/r
UisGgDj92Ry1LI7flkasQpvISb97KXvkCoDAywIpcvtzz7PqhhnbXg0GYGszFqnDH/jCMMXY//wR
L0laPBa9NO+sh8D118PaK11qZHhEuhmfhia0QZr6DL0SmfSxu96XCqRIHWUOAQX80niNFE8pEYZJ
RIxD0FalfOpKie/Moz2lLZrBKZWTuq4BG21n2Ui3qnV/8X4coK7XSnNTwmXkF/z4Fwav6/td/njb
nQHyNFWQn657thQDSYtAv/nAe4DitG6t+8qB1F8pUD5sluPXn6edM7kAWBsrAt8EiYOaB7fPgsPA
8+B4pKzaNJr5I9NLkUbEfRbQAF19TQBQ036xkaywcJ1OupyxHjkFuNuQJVy36kqiQA2DfZ47SzEd
c+mQtXowDhJDTFsqa6Hz+fOT/m3eS8nKaAzdLfufB5oNBPfrJljlwmNPkuZJq0Xg2pKHw0wVCKnD
bt3tz9IwFAITw203BZhOMBNOoYtcvNlDor1ZwEkT8V+ebr5NvU5dj6MkLpr/XugtSeXKZE6aZ9m5
I1+eiev6R9YyGwpuYC7I6pHN1y/Zr7G2n8YvQRZoXIwmbHRi6wtEMHu1+nCm3lNwoUqCjLZFmA2c
LvlUdGQjEIaVCn2DxZIS5yZKKa4vf765vx3R2F1Da0MY5WHioxUiuF/v7SRHCyFf7T45c4MTEUzw
aYngzgE9OdTWBWBP7Z1da+wg1SB4wDTgw5+v4LdqhStgHTtK8mLb62L+vUho0JHhKjY+RWVhNO5N
9gRJ84C6kbC3o9GewdAY+lfHs8YIaX26WjNAmH6ET36Z/k/0rbz/caL/3SLg368jcKVUXICQuGL+
ficMI8NcgQc//dgbXdmuGzIrn2P/0IU2Mr39CA93XRCsesoRZGZr3fvn2/FbuUGzaHvCd+GZcjXC
/f1lT7HAaWLltTyQ1ipznMScwPJwGCp7Ij2+K1RH8NBSMWkd/YfW5d/uAL+YSkcL2LzrXfitblzm
siHfYqmekI4ouj82C81xAhXD4o+fmw/DkGYuz148DPMLejyZlf/hDlA6/7q1+2iz4Qu5gWa0SSX7
+z3ASaFsTR5UT2XcgwffQktcV1aMoE35SECRUjpHHzUD//FnEZPnzNOG65jwnBFNWCFpRw9Md9Yt
2xB8bG6SPuHIixnpsC+SS/vXd/rxwR6FZEyHms1hS657PElSNmIcvbrpA5TLsk/vOohnpbW3UcME
7plpmDDq4hbDWmiMoVD1u7T8tXBo9FxaDYkFIkoaWHL++hZXdtOn8xUdUkbaT2WFvrIPaDRdLiX5
0Y51zMvXQkgBpXJS/dj+0zWf+L1tlrXIaYOxTttr3Le8JDwaplgcGo6brKAQ3rdKBgd3aJfyuYCy
wBmDBEFwxv84AUu7gW+I1gawib8zGE9zsYI08m68LMvaJh5sJ7RC59WSMluNHsvOmW7CTDLN3Hak
sHHmIxelp7mG1bCApndzGGLeT8RNOARQpE01QLhH65EOG2x91UxWc6qs6pn7AtNiB0rOwz7QTxou
YZEy5hIw0lhrlrHJXWltcIbWMfa1XpHwd4vbreOEkXAJbk0F+M+lJP0iuLDMlwttoPKbmA8jqjHm
R9wfrarF6uInf/4PDsuaF4VEvrWZpGZbbzA8vIiP1r5KqBHz2KGkGjqxDhLsFJpPfuKgXyvAYqRc
oBatJgitWHv89Ua1hVovGp5PxnmaVZzw9t6RIVsoTvJ/taLo3y1+nZhit2kOqCHDMD54eTFHEqkZ
SW/Z8HHSAB7RBTV20vVbN0t1SIJAX1KP2Kts1RwQJHXj9zrUf1XvTjdzj6y0LFNs5lIT2uBvxdDR
TKGz5B1HeZJCCtc/lsbCUIb9qVuMV3XEK8Kq8K3rfEH7jyl91M61PewSK/Xj7zn9gAvBNsBTpn0Q
WYcdyhWx42vdRtwPTG3yMIpsNekIhoS948US9jLUV1bKseRsssJOKbKbqfXs/hC2ebRcFKGqSXWb
Q/UK5idWzFJiXZiHIgzIv8sUAePb3AXBQzgS0srmZ+fHerJ113E/SfGG+rVLB6/ke1KmeURDICE1
/CIdNWuj8LO7+fm8HQA9yiMC5daVASK6fsrPU9nqIcUP1wGB6dySHyX0nzfuf9s9wclXXJzT1HYl
nne/nqR1VjuoBMr48cf5wcSA0s7jG6FHGTEEc7dQJmKuXViGPNtNqUGR3v98Df92ePh6PTZWEJ5h
H74/v11DAskIe4/hwXb7DE6+XSpzg02mWV6sAlsJfK6COONY+/Ov/eu7/a1HZkSjyJHWkjoNSF65
v/XIgAHMq4KueSQnKPAjrCcC6PyMPNxqsvajmMa4vXHquCVJ13EAbzHQ1BrLEmJnQ6y+/oey89qN
G1nb9RURm6kYgI190FGtLAeNxyeEZXuYyWIopqv/n2pyfizb2DbWnBjqkZpkscIX3vAxTIxWaSWK
hbd9LJvCD+TJikcC15vOFg7vOlkyS7Nz4aT1+PZY2M+8i2fRUrRsgAJn49mWSOJbJ1qoEoAwbZXG
Ks4pW5d0DoUTOXDif//c7o+KIRzTFFOBOoCUMCkNuD8fVJYH+Cz2CgXPePGs9gumKi1xXtrCvEJx
p4YZncCOHBVbTZXOtq5d1u5itZjwtgi+9WiF8hlVHJ2pWmbHi5LkXPxCLSecoOg4R1j0kAMrXXTI
1i/GJznL2tteWZM7HkOoo1a480BRL9hxgdkGJp70MfHLxYvCmfClhAbKYPcViqXp2XIMtB++N77h
TQIPupQ7iSXeROjEojUuxttJjmCTkVzIWwSr6a3R70QVwLYmifJ8ZNJofZmkQ+Huhgw/HIyTz+lL
86/pQmVBNBacNyqn9YtSHReWPY1R/ex9apkn1m7pVX/IEn4OZEkA0ZhziWAArMBZ/Cl4of1Ol35W
4YuD2cAgP5HR59ML2IGYtaZjFnbvJBsEozHZrq4i/34u/Lz0qISaTAFyUR1G/xI+1g17Lap8eGxm
frG8inWtI5buMwXspBi4IgE8e8J/fV1Ea2D7I+LnwpT96bkFJJ4URy73xXQNrutKeCSAY+1a74/d
5FBKxwXV4rPfX9f6qTQV2LrMHeonDnWT4+e4vUjSCvL4srwMAMOxLYSWWzrpfgtX2aASu76tS9/H
D3smG5fiuSnI2dIdTtEz6jV142Z+e6lx8LUg8XbEQZ8oMQTjqP4Q2mvz9P+sFcCHRjaT10KugUoW
2/SP+yLmiHTBXQeSHr1uskSAanoiuK3XBZ+JATKYToDTovZjNnTUbPZVPE/ZV/I/Ray7pSKR1hjV
4P0eg140f6TRjIdW+nqgfz+2P5U2uF3yIEHv3XcDD7jTT++0a8wsmKpSPAugJWwkXproWTS5CLNi
Fng9ONKxgTAlbGWX89kEKMLJghV4RF7y+5v5ZWLbNvBwjyxR/4dU1o9jp8MEVL2i4QUrgpS1BKdD
B1eO6Hyu1QULBxyi2+ny+vvrXiXZ/vNQQQ3MRwvDAYrI0vol7Q/jKV7a1mWn8Rujv4C+1uXXqpoa
HPbsXujyIfoVasDiBppnnb9sMZfWKuGd9GEXEQ6MwawDa2GlC7e9VeTQG/FQwg+sSRdC7WGOVfoI
yHrpF/zzyprAwa3HXKT//P6hxC8z0QmoUOp3i62mLhz8OJqhOyeLgO/3slVkQ4mIzZOymjlIANbC
Spc34MiWpTpgHdRgI5CCD+pBypqFbsXFUBp4mr61LULBgbylqJnHlKveLRLxXAO2kfIcA5o3ZAKb
TvMU2vmpgcNfGDu/TESuLn7verlzdnGPbfuPg2OZpnFcgwV7FLpIizGa7hy0FHWu/5AMd38nS+AB
/VxQYY2noz+bsnDOHkZ3Yt6hDoyqCWYvCQJEtwr7X+P9UveF279tr2OBZEPgvShgA9Tguqp2SF9c
JPZ5uBgKIuigtS5Nha1kNm+15GJKOAIPiiYR5HlpSM6U+8Kp9f01oSfm8UyeFyApgj1jgJAQvHQT
RQei4IloGEkRPGLaP+x+v5w2tGMduj2AkpCW+2VueiKJQaXm/ctQOXqFItxArlUk2goBBmqqx9C3
cN3GFSbHT/W/vrxeFFZoCp0qk6v/OIuItTAx7Qb5spUyXRs2Soq6UuBx/fTa4oIY43AXRYy3j/jD
9e1fnl+w63targ0gpvXL8ye9m2VwxYfn2It1VpUVxG/USJ0YIZi9GFE0DQ/czkJu1lBy4AXaC7pD
JvpZTU1SseVmhj3quqFiQ+bDSBq6jA+YUPcEtnB+rkPmEkTI1vTRT4kHpKMMcb3qNrPQmdQ9jjZW
fSluZh8vUXByZq8QRO0tEBAwJwOkWqEdFjAKkZf9/aL+ZbvGPzaEwEe/lDa99XPoMQEIsTuat8/b
FkU6ohFwW7MaorvVvOXocSDH61UOs2VG6Gl6GQEK/SkB+DkgdT0/YD7QMvLtAP3OnxKAyJoKEc/F
9KGseiPGBm0qucaYK0xC0f5mPv7+0X+pzbrAGD3XF67ukkGx+OlkHQ0BVD5SMWb3EfjPvWXSnXN2
FmqZBiFjDQnqy+j6JTrlXR81NKHZ6wq8WExqFHhlSRo2f1qcrr7of54cdB4ZAh0P0hv49cjqEL6Z
awTrPgBO1TvJ7OQOxz0ugzoQXwO0kSbR9CINxZjAktEBEjwX3hHHmps/CJB7+uSlRsEweosgu+5S
Q7+9daMsIW4srz5M4EyeF5938Q5lc9rPIAxL3W5dA9CG2JlV2IEGnl62vlaKfiF35ZUllytQsIFn
glTOTPu99GjU7aRvRv49IoE9Lm+x4UvE5wRyr6Dg/RTRmJtKIe2X3wxjc61ztKGOZy14nNweiDSd
bCKFplfd71/3z7EAi56mMg155Gahqpg/TS/VW6kZ0id4v2WWZev36FQjZhmdSE3nLAP+x/L+03Wp
B//wSvE4YZsjwtaKtS7bnvfTjmeOdcFsH2zQpcmC0oYPbhdz0igMrYY+DOrd/FNbaYhS+4L4dxSj
EBAk9RN4N33seA65ln2DXYtlvFmKSgOV1Tig6rP1dbaW5VCT+8BW9vuyxdMFjIyBLmOCfclDG/vj
jB69nyQuDp3gINmyqrFQCGkhSycKdGGwdaDHRtKE/M3WZiliR7c23UEObERhAtUPIT/d6HzbClso
xEJa3AOyXKzhDIlz7lAaQ31BPtQW0IkSzS+7s7/QIS/q+jiL0vFf8yUSHMa+a6guP0YDEDT3rrEj
5NbPC+zR6HE0eXIEw4tEIpNYCYj/2RkuTAWdTJ8QpAciNEasX6MBgZXHue3oqhI2gYyz95QzF7Qo
5oGO/XwxO9bIBPAOCnqOYVavqz2ig+1l4KdF/aveQ1AGWrCrCUiMD+5omgBlaZG3c4HbPK1t/5wG
omCzH+egXwjIln4u4mM6dB0QzBGQ81uZKX1kRWih+l+pFyXZGX23EY4xxg8s4kPb9OMU7Ja1k5x6
lBK5iMDZm4jQmAlhD8PU+SCVewfrIVTRojbJnEtJ3U21HwBFL5lzazYhSe/LUmdZ2lDuQ+8Hb1Kh
ZP5FJdNovqGybQcXJVsL5Zx8igqI7hINEw66rf3cXzcJFDIVL6RFC3TO71HT0fW/tey69eTDtaFt
8ErZefomogQNl1XPyB49AgZxUBxUaGIZ6DUgqsl6Hr6tncA4q5ieie+NHKLeTNm+PSDqOtCHyQIj
+1O4Tbr44xrjJAfoAHsDuBqZJInHj1EFS7vyPEuKy4Aks4NHkgzjOvsA1c2nsYvoeHTjgx0TXgI+
DAWPVpLf2+iVjwW9/MNkTSnSOz274AH/He9+HHtJLVdZ8YeiwHp2H7pljJQB/J8OCobr3cItJUjY
ISLqxvlt0Ew11nR7VCNBxKqW/5cg2YNc2lOWAzm7NSRl27OioJMekjodvkRdPmcnR6RjeSxsq31H
uoS+Y0O5s9i3S0BgKpG7Gy+eNKfihAB1KA/oQPv9PgVgHbsHq88nuINhJR8R8fOHnSli5psqk/Ew
BjHiplUSyAMFuzq8hdnRBeDNKh8fKYjhx5GyScDD5v77olLWg2rdYdzTe7A/W8hX3RaT6PA2UH6G
CgESmS31j9epnOJd3rdfvCRpXg3Lzh8L10C7fundtEc5PsbQBeVSJ6Gzft9wXGHlPgnkpkLYIy3k
gntqcMY3zMacMw268jBHyXKU6JTsYXUFNzyrRe2GJHtX0w/44GlUehe6ikpzuNz3S6Sd7At//mgi
gHXqG7xNUKwquqchbeRz5Mj2Ic7jBUM0uBiY1jhnSKvwojOpW3GIFd4RTFVn003mg7XIQpeg/AdQ
efGNpCP/wQR/+veM9vxHUPLtywzt/T6mfn4purbPd6rpXFQ+asR9snE5eogRc/ThBX8xnV7d1YDp
n2pbK16hXw18GI6MnePwgnKWNX+TwZi/b4AFPZcA4m+psic4I5sIuKFDhKxD2S535lyE7ykbFxD0
IvEc2AtcuQw4Ago0RXBnqsz9WAjVfgzpyyBXkxr7QbQ4ULdKs5IrNKsto0TFEGwdcv24cLyX/VjV
KB+0NDDmwfgS2ylw61qme8+y+/dW7mH+IFvnPPq1/WBDmINdNyzf8zaq32IvpYY3Rwau8znmLUhy
vVm0AG58NABunFTMT4tt9A9e3MmzRWvtgn1Mv3OiZb4rZBpk+7St3WegNsF0BKiDYi50n6NBfeBO
SheOHZZQ/gmVsuifIJ9eQ/Q03iyOt3M543oI2RjX2B75jjLNzQ8uG/DRmPLgScDKwwYsramvdzxA
jELzB5Du9FgNKIk4/EJI+qLAj8MvxPzhnqmZ7odQAl0XNtRE6rMsmSC37hHY9L5MqWvcNjYyoBH5
40WwnbygUNHsODMxjHQ70OXLkH1JUKEp9qONRU8jxmofycgi+KGXsRvHAYGqEpOUNzbU0tnZ/JOh
iMYIgmCxHfioRvNpNnyFw5fMLtisKfaMZMlf6LH1EEcgLS8ggc4KCCjGy0713hvTBs95/NAQmTfS
IVEQyyc5DSc8OLq/Lb+vHhP6g0djhHkKVN43012Mui9OleXriFgaYn31XwkNqQuQzK9D57yiogfn
C53Gk6H8HAi43WBF50sD9nqTh/ehG5U3PFiBb142ykciiiQ8IcEaDYemsTmSE62MsgtwvLjNK2g7
wKzw7WsNY9LWIhDyIHX/bYCiRDuzhYC9466Kb95SCTzQDFhCy9x8DuFi3eZZP7C43OkBe/PxVoGg
h2LhCcS9M+SfR86OO2sW3kf6LM1LGTUmFrVJ3p+8GYUg2+pKLVtutLd+L3zgpgSB342kTGYqp7Kn
DoDEmXVMRJc+NJOjKH5FSADiCOZjkOaH8D8+ubiPIEjdznS3GOFbkGr2way1qfride9quhBHZWdJ
ehrgHL6Lc6AlOySZIh6oZi8BBfCOsN14sWhifK+dme0nTJ178BBIaDLw5u0IVhiNMFV+oNAvYI8v
wZfIqeOPeWw23a4G9AobjFF7j2apOGU4taDBDTXoHNdB+tkl+r+Bxpa8uZ3TXZD29KmcjMkemrAN
lyPCCRIXx7E80aFqblM7raDnQCbBgwk/o1Sm3wKZNPsC1sdLa9Uh0Gk3vsE/d9oXQ9cfqdPGd+Uy
yLsmnR+58a9Z55Vfm8VCxSimzVXnDnt34/RH7O3gvxZChrdoDISPqY+owJyK9uQ0WlMaOQwsI4Uh
7l05eTtfmp+pwbnYEU3+3i+c/jyGVgS+h7V7SOG+fVrQBAG8JpB7KNG8vZHu0H7wqFXSccnz9NGI
DRuVVhzRq3YabrzQWC4mu9kZim50gyyOQH5pcI13sOcHulNViDo3RjJpdc4RvMq+G4Tgy2vTRR6N
iCUNyCjzxdK1hXRpdKHNyz0SJ4moAslICkSOKNKGnhErlOdzIC9bBiqbgYR4K09suVCHuLd03qmg
0z2enA0FZMyaogVoSpDrJKVFh/+ISkVehEibxjCIX/2CudzD4TNGfkWstW+CK50qoQ/J/S7UlVA9
MiXy1fPO6ulBvqLgFDd/RSIsEaFdu3XhUg2BQ9gfNOjfVKJyv7I2db1xMlDyVPuuBJZxmNUwLA/g
ROIWgSLDQCaS8hVCCqw6CCdZqXosiDD96bOjAuieHI2uxZEZ6ppuwUUVbtUmmIHoFsylVd7Zbk6I
hya6OZ4a35XVizs2UfapF3HdQ+Gi7Ja+oxsdYa2HTUBhm3cUaCfhnalJ4YGzU2AiQOuMIEDnI6IZ
RnA/6rFDrDIC0HvCdI2Da0eSLjrKaxPth2JNdjPE+RHxtoh0DqDV+N+ojJKjNssiZ4Q9u7Tsv4OY
yZFW7hOzE9/+bVbZMsgftBR+fDubHkssgN9zjvLIKYs9qkWL92VEyTE6GO5i5sC2rbx63mCl5WLp
9gQSINXyumbIoVzwcs0jiKccE4PV/UOzX2P+zXnU6cIkSl1UyyETAQVZQ+PUNHTddkMFlfnoItEX
6F3gZWs1bTiqMHILzztGDocfxNUAu9jXkUSLnN4qCl1Nd7CORLBzCQyU0850AiTXTAeHoUBmgeJA
ccWN5DFFppe1NlAV0DOZDA3AguzEPNfZPB0m6gGYl2q5fFDB+jM6rhq1tKGXsRbRoLrEHHVX0Cw4
Ol7WPEJOlUZma5zH9G9FsUkrKgIXsiDp+bhuXcuyfoIuPiV4xLEYxfVukAXk5VVr6b8jpePL1/S8
H9BBLY9tjEhSoTcfRMAviT+IwbgU7uBAhQp9hqY+k33Prf0UDXVb/4Oomd9md+TFzUCJeaRTIRHu
AEM+7G287WR5VAApWacr6LoCa9gBLUmm4IpSrX3JYqRoqG81ovjHm5ojywDPBsagti0ge7kFdrp0
hR6eukGOEux+MsbqEqdgS15V5+r+jGcGDEi+sj2Q900oq8Q22QFSkSmt3u8gEGP4bn4UVBCe/MTL
llegp5RVmjDuk+BCsk6vfFcDee+A548LBZqzVbdqBim6jlXj2hMCt61vDDbtM6rtvLEVJ41oBAJD
3406TzT9zSEmMo9ZA+G3Rioovk4fqIe8iqqW3vWNuHrmivU1bT1ApH4DOu9lBHFdHAZo6rzQiICl
EPdZ7ko0oEoI5Py575QMQeY1un5EZqF7ht6UWFN2LkdQSMQ+UQ55dp/SPuZWXFsUjLFVBTN/PXYG
CGeYEnrqNTPVibd57XSqxe+RtTOZtTGi9COCPh9pGer+ck8zB/2SNCNzeJjQyA4UDd5EP5Oae/3Y
Vubqto/XDAM5yuQiJy53Bf2X6XWif9C91bMJkeWuhm3J7oKjHk/Z2b6fchcjfeduH4lF16kS0PnZ
uXFaz/iYsS2YH0wgKJLdOUS2/KQgmAyfydrSL5WGyYz7rA2t/J2ZFArMzOQgiAoWqsnc12SJs+I+
9UAnnlryMe9l3Ut6r9V95vp6wvRxaaRfDIGFcrIbepOSqzGYlBnWRdcMqR5zhTYZr2xAjYkXXw6p
HlG76NkotuZt3oNDJ+q9Ju8wuZiSlVQawgFAhgocmr2lR/EuSIWdP7SsWvF59Gksfa0TQum3XPQ6
0W9tUNkISV0rByskba0CIZIpOO1gFia6RoC4V/+unFHg/CJtWhl4kc9qmpHWxGWD+1j3o61kmV03
JzA4+nYKg6r6eUb1b0ZqpXJRkV7rvxB46U6sQ9TmuYTlK6JgRv0sIn2cPvlpxdBaXR0zUjBCNbhx
ubaT1xrlemLnoS8YKaR89WkPoVKf8w4FFT4cEfrkGUfsNqaXdY/ejvnZx7BehvnsfO9EjfPZ3gSt
P73AdtZHfbXWqQc3ZljtGYGY8qEAwWFPWJTUhfiwbmUgazLWxFYFLQKTdmO3FlB0GxUjgHFu9UZT
9p3+RdWMFGwjWCfNm7KlXkjUvfQtWtOsV6oc6EKpJySD9X7ZljQ7kLRBEZmfKPxofPE6TSib6d+o
G6kffsXSANnVx88ykq6zf1X2VNeXbLDLCcj+uhF7qB2wDhBQ0A00CwKcrj4OUcrN4XGgX9c6X3oX
6kh6ztJxZEt0YI8tr94wA8a8THMFUwYltZDSLvF8nUOSPxainNlOmikLhH8ZvELvBJQGdcwTFyZ7
34yENE9Tcfrg42YVdcpOX3qenuBrv/ZfPMYc6Z7ogJgLu+0YpFd+0HXx+ImpJ/32sj3gPcsrJtS6
ldW0sd5uvDHSx3NadhrU5Ne+jvA0InJ6gRhxxRrRDDTAUy4gSAl+Fdv+Q3s949wlH1R7E8EShxKf
QHooilvKn0HTnq0Oulb1XIXeNNHZ9kom/5kqf26C//Wp5gy3eZkMoEoGIAjA75QLThOGtRah9rIb
OHIaTLN4VJRr+p+tXuWQ7vRs9czaQXWoqArZf0VsCa2l907r4ndwECYOLliLWrNuFZi0kBkZpwTn
91YjqM3QQdHQHW+6OQ7/eAXh44t3PXKMorue39cif0wCys2VPuHIW7fCA7YGBF1LPYBTg1uX9kPA
8PU1ygfB69y66uvhxefYIO0cKrhEt1tzb6iXCh0cg2ZtLW8o8tN0uq1BAHFrSxHxftzeXAxUQ8uy
cIvDYJBSHsaxgUT0CKib1PQQO8nk54cN2EvLTlMsw8APDftj1geoxZ2GdSVv03hd0FUy9E70EKfG
hE9GAy6qbj531oRlSw2bYZgPDYwdnmKLdJz1/aclWrX9G5D96/S6NlywXa2Z2nk4CEITdH1Txsp0
kZwWNIMwniLi9tyBpSA96kAv6RqFm02kN6VtAPMWVZaWNmOhT6ZatXqFotIMqmOXopzEwpMrWqDD
No8hbI0MIBwda7ScyVPahOmSXME4yg3HyH9p0YlgFkOI1QcVci3ITqIaT6oKOqBy9XekgzfxxVtj
CFtkfUhvmAhyfb0IpAktknqkiwJl8oKDRNM5jzVBH+xO3F/0d1ocwfxdXJdLhvdXVihK9BOgWr56
MKMYnG9fkkPVlwqhMYS1q57oiK7OZGvx1yXHVYCKM/Ij2DavYfTWpK/QvVqCC2YLqd9hPLp2vmBz
8V7wqrgGBQQt3Bh+G5xu64k4hNhmiztDUP8Rhz4AzFNT2C91d32GzCLBms9ubrdfUDvTYJgt3KUI
0/IC6W0l6lKjIstE2uZMK23d6B0BLfNhH7XAP8/IQdFjOKf0E3Nk1lEca1+JyvSymRAcW16DwtSL
bBtXIIJ6pYQQOLiRKer16jVHthOxCzvfU+ZhagHyYnN6PdsopWsg3Uwxcjz6DpqZ9SHznAz8xDZn
tswDtOo1AUEvXl22bT9d2+ZixWUCjDa5qy1NmoH7oCyNtmBL/2PNSGNcGvRJnSU9Y7Ye8tuahtC4
Pjs5cXZq1sbcbPnwJ3aYNXMQnWoUUtVl27CNYtQgVR4+BVe90d9K9GuYByqjxoBa9YpVQmFD77pb
y8+d4aXQVlyPtrXFXPW1PnK2LTtb93ZlJooPs2G8xg5ZVvPT2n9Ok8iVZ/QjnNG6yGv0HWTuwkUM
6UD9QezWYuc7qgY4TXZaB3qdciGRIWO0fmQPuY5vfIaAA8As9dn579tUSE2k57jt9Ms33Yl6E7oE
OpVaMM1hReM6oKMiJB7Qg6GKp3D5mZcwyKkwOomH6HFMZ4syPiUnM95tc319D04f6Jduio5Tvg1i
fev+tam6hdzbQR6SO3GpMJ/0Wbz9RPlAv6INckBCqA9oHNGTAMxw4MYCqMK6KJoO0drs9C+UMOn1
2Z9Pg56uFRKG3EJitXr7aEFd6oiZWgvX26gj2y33SCMtry1GfPwZBkjJgkUNsD6NpKLJRwh1DYGA
6eqpvp4D3lrQoEZ5JaUhSMV9dE6jx96cJ7R5YOi7mhtAaqcnLX4keqvVCF3GO7ZrnYltLMzB8nUd
JZxHyZa7tBCWgWFQ3gBqNCjcEchoV+JkTQWbb9lAi2Xga4TLlvQuotCZ2YbJVUrq9YnYRsN36nRN
38s1htmixSEcQUIeNPgH8Zged7luROv32m8n/yIahxGhN//+GrGtRZvYCahg7gXVQT/e+Rw3vBuS
0WttaJ3JJZLGfO/avx8nW/cj12B3O7ohlxNluu103fgSCFCEYSsSd0VKNlQ1mDDetTRiX6G3tAl0
kLdGUZ07si2Va6Qfu1Ij67J1p8gzNSD0WhHeRMattfLQ7LIj/0ElUKft/2LlHHGtlq1zfRs7I3Em
LryWW7YVt8aaU3oFt88raHUjrjr9TC+Cqr8On6IIXugbWqyk/D4bmX69a7nLTOW1TLaeoRte2JT5
UBHg5Z2xdAATEpU/outkLuO+MTGjI+rR6UydtRrlsIba9BQ6Jg8qtXrkkL2VM75DmdliOxIpfRL6
46jDWMvG646Taa3PYepxXReRpTHM15vlIJ81/iuGVPTqIKrCNTYIBHQuvb+vqUCw7vLbUAO3upYw
mly/dd/rNJYGVVrklR4CyokeJjErBduyieXFgZrdxBnnrpk4Vig1c3HbgIBE67hkrX+tCZAxARx4
gKRhCWrEyhnrYDtEys5Om5ze1jX9/QGUbaflddGho8R2jd2BHqLOyV0f+UqEn/E9OQI31OnAVtHc
UnpyMR3rbz+ZYD35le3NYvKmXyDLlCxxnQ5bCRM+8ty2r8CJge+WLXzrl63kIuOs920gzBMGb56h
h5Qu3BWqcp3IK+gMJiIS7ejFXPcq6pVEscSJQmu0GV13XldKOwVj91CyfdcvpO3l/FQ0IEBxqJkc
ZhngS82RAkbvsyi203ElNGxA6g4OKJtB2pCmWEcv6ZZ2wACnJFY5AdFuBygdRoyM1s227/moenEe
TEGpT73GNXXY03pSRzjyGqPFzDr2v62eUpPU6bCyHfRS3VIlxxt12FCvTIZts0IITRP02qjQyWm1
Rm61CDRqHjc4HbnYQCL5CWKZE3QcpNDaJFHmVQ0htxtN5bNEkPQTePwop8a03W0Hl4EEE1UozYik
s6wfKEbr3GzPYIADaz5Qo9P4u8LyHdYlyDh+8HTyz/CxSPQkvRbHgxq08JuzGBZPxSLW2PzxWjhc
ywIbqDa/LiI/o/RPUormth4l09PBscY56yVYVrR3MIszJP80DVsZB3U36iAZ1o3GAVEvXXhcsSCr
T+q5BibDWmBf1khqA4YTOV6/E1Vz/qBbw5qq9PWeakB99+mI9cj2mXuHrg2FhMWjynQzit4ndNxy
SYe2MLeyxgfWNcVXyirtGCdiy+3z91SXdWAONktPgQDrNh7OmmmMUAyFBY9FTELNqgEOcAWtJYXh
Nfxif8U0usBMee41Z65d91ohy6FR1rsUhA2b+4a02haFH5c0GUJquqw+F3InAwNGVcd+ndvo1LZF
nM3XmuVOh8PQVoBYD4CNqBNOXayOSJa2Kdqm6ya1lZzNtXjsgdHkFSbr4AaTX9HEgAihk4FqSXUe
OtWlrimMSOG5OOGNGFYNrwYKdhMZZVBZ1nS7WNA/iJm8slDLg4T1MonHPozDLtS10gWX0+T71JrE
UCc/r+zsXZ+DrvHOie0NIoBSZcUKCR4f6BWxe7soBGS9fm6+w79BzfmAcvCSP5JqWyjbSqpw6q8O
BoUbHCDMJRnVoGVx/KOMKA6dl8GX3kFXo6yHLvOr5m5oAEUl57AgE3+eE8z5Llgz1sVrxTT6Rxi0
dV8LT4XDycu6hb5mVqIMjGOd0d/WY6M+mbJp60ffQpLxjIj5gqNM6WA3W59zOzBmcewWG4lx3pV6
nlrm1qnEkss8S1QZlzt7yYZDXmc2yKAaG8a9iNl+gZu4YT3venx+1cEcJ/BfTpdg6iEGD6+2mfzO
uq9Qnx8PEnCXd+pp66ldaC9jfRekxYLxjNuFfU8NEG1pLz25xWjAAk0R8X8wQA8XM3GsPUdMMVqA
6MaJKhpzB6KeiTEf3VrMlukeLi3uyMDMs26AVQewzMUILoURlO1SNJc8Uk32B+9gsgycQxO4pkAR
LHFsAu0Ek5TwFgOKtPd2zmCZ04Kbl1VgUV57ZfulFhWolnBIxHhnWbijnGZk2yqolAhdplmGlULk
tcOTRAtCXhoqnu5DWHS4IIgaZcSvAZuy/CpN3GapcRpuP38uF/BO+RFm7eDi2qEgB1IZNgP/TVuF
7gyAin8lvIk4+reOLZ2YJhFTRLc2BAd3gnOa4SGpOirfqT+j8KyneKsm4vCNXLMWDn0rjo17kDG2
9wxIhpHZtW4418ikdjnhDJBgcoZ0LtFhjWm9VFhjKJMqar1uy1hL6GxCrgfFFiivIb593YowBAyG
vwIq7SQHa4hUx5GupGVX0q+9UrBW/GZoh9SAJ7zq8wc6gYRQ65dka/+S3U/H5uu3WNZV8QTuFe2I
rZcBA3EMWGGsAwzjUAnXAf164Kwlz7VFGjl2c92bHdBmeyDUeuGrmlJ2uvfLzIBQgkWq+BgNTWsG
TxMme0ZwzHuLcBO5UJ0iLRZIv+8dbLK6oqWmA9H/zdl0cDRZuOW9dUFd1x96GUTVG9pxXvRtROJI
XSZzMMuXvuhd1CA7LfSxPu281Z2uH434iKpLOuNErngks7dpBnXFK+ymHKtoqosqOMEXjSfn4GCm
yRPla98rvUYlMQ+JVeyIuEpa3QuVyeA8Tz3QzMi0oYw+NZaKi/mMYE0Pa0YJ0okOfQ1r7AgpVJU/
eQ5G4p8UgQd6XR5AymGf5zn1gqPT5yhifbELG3eLc90VyKAO7/yOr/ebG6A+VjjcJVSvvMHYc+An
dYgrRprGsK73DZYRCFeWppBH1TZtswM0hZ1tQ8ZZP8opRNaSJCjOCAFEgKQ8YdFJ9JgLn8N+Bp4E
yNsPT0i92O9z02jMx45G4QHm2ETLqCj+RpVSvPaBzG9qO1BfOXx6bd1ozscoFFF/AHnIRQs/6e8o
IoKMbQc5fh9SanA35HX1u4Qq5mMJTPo2QCzxqMaQhdhTX3a/SeQ3qkMHs7o9J9j7fG1dIGU7HK3H
FCcyJd+aWNrt/QwG6OBTTHnfiqC9G83MvYew4lS7ZYRddbJF2Tx6YsretMb9E7sbtq4CZyaEjkvn
YyJb48aP2OeFW8/Y2OLohScdSbb5Gc4Xu1oh6/4vwpD4tuPlY1IY1cjsHmKwnheb6vc3atATTmdx
AuqjDTEaoQXB4OWys99oQeQCyyIsLMAyj5m1T2ho4/vcplTILW/wzrFPpLdLaWt5FyFQNIQPG8QZ
YDC7e1sqLDO126Zj7lz6d+AoimTcz3bq4lxoNg9ArOkWV35h54eMBIm+XVNfUEd3DpmFqmIWxdan
wKz9z2q00q9pkqtbkI/O0zhZzLLQi06htE3wS4V7a48dBg09dftpZ5tRe2tZdv03Zxsnw4Dpz9+G
5VanJGbdkep9VKWXfIrIh5BTGbPnygzRpUd1/SyEOZ0cZzI/26WdvOIr6+1FmKen0Viid0kGdscf
7YJOrLKnvVFh0Fe5DltqaiTDAYRd2ZwdrEm/TbVhvcfcK5mO+WC2X8G+IoYGspECoItPn9zJPGZn
iaQ17Zt2jHZwtGY61UYuH4N+arujqeyyPAxh5QA0NdPh7Hv++CULycUOVdzhte5GA8CQyb3LImE8
CM74uyVW4AaRJ32PB3hxUlmE8lE5hRdRlaiTqn4cowvYTRUf2Zfq94Ga4/u6ga5xlERwLyNSnN9s
2SPnmQwoceNALLv2wIM47x1N2382J+hLdKKzQIvXTtEDly0Q8oyWE4yhEnMzZxYfsmBAsoa/OAW6
P/BPypmJFapZRbhFDZ76GM6AmcRDME6+nxxJv5fQ+yCwk0MdEP0r7Ffjc+EmAHpReqCBatR7QyW2
oopRRxbuVjOlYBjl2CA8Lejt9xg0AsO/AM+RFgKsaNy9zXMfTtk+CMdAvMYDiA618y1WG3uLTcmY
yA79l/LJNO0y5+BnQZpTechnwwsXZ8dFcYF5QqkzB0nU60bXkt4CV+Z8x0NgPJRVpPyHycxMOtE1
zLv7cY5p7VYDIilne06X57pvUbU1c9E9p1no1sUekbAE5b+pApK2y0wa7DczXLV6Lwt6RQc4Ef18
Zt9tzAvToHCeM1WI5Y+05x9xwlp0yRWg/+CaADMBcPIjTtiWcwoWup6esU3BB/E7jbWuKV6RKipz
xDL/z//7v/9fURbUT368mA0O2WZyOrBabCgAP9NM3WmxgxqC2zOWaYga7nJ0SNgWEiElO6VI3GGq
b0q7t6HD5cIEsBHH0kJVPBJK/yMLbI2wLV4bfY7ZTkD+rwpag+XM+veuP4gIaUWxp12HiiScC9fz
Pnu2cvgsg/NDXoQ4iO7aqN4F73bnQg0FSt6PrHf7gMKv/iqIagu3EVDdMN5bTGtdc8qUGl7ZhTLM
DIcMxCLoRsNtnWiXrjdqUKHlwfzJ1n+MtLJfPCYAaJiQ5dgKvl4ui6kfj7RiQjB8crqQa64yXBUy
Q210Em0chrgLrgMxcopP81+s3cB397bVK9N5QkdtSOfbElCap07MbuHilzl1SIi9xIiP8ACVS8vC
PXotasvV/3B2Zrt1I2uWfpVC3vM0ZwaBOnWxR82WrPR4Q9hpm/M88+n7ix3h6rTcUFY3cIADpaU9
kMEY/n+tbx3SvpQH7SRk6a4I7JjQrF2tZiZPWxNuWgJOvKVv3OTo0ayBnALK3yxSdHAURwmttKN2
zO/idm65YRs229S8TjDlbdEjySyplZ3qyS2ijazkTXJUkmIG0fEUsT/xP0eFkB8ldSoPmlIOtAC3
hb4HPFS9fMnGZUfzVpeUQvKYQJRU+dwnRBY6zuY4D4jrBTkqIedQEKRObm1sDY0ulp9vk9nky84K
kfxF1/IQzC03FvmVgWjMHIt6E+QIpOiezB30RbgB+ea1V4NaU0PIwLfIjbErKxyNYzSwOSd6CVRV
lwBcd1suoms1PSO0HwunNK7yiKZOddA4Ic50lhndpKbpBMsVWD34Sod4NII+vjcJ6WYf00Uxotdz
vqbTGDw0ZrssyZ80TEv6J7afe7x7AzSFq9EEI43Ea5hejMzrtKElh05fcOYwd5OzQp8f0maw7noF
hYS/h4Hxfhmy1rsysnCJj7Ht9n76JkOtx2ccU6/hT//heb4Ywv6PN8vDJo+BiKfacfEa+MByfp08
eHegkUtRP0748ggZ2pD0Gg4deHT3hPlUZMUjfB58St17xeyjliArkUJhPNdktLwScgipqjgObb9B
r/+etFSwAx/niKFDVcHxjRBvtuKX5DRw/HOLJryM9ihKqr4+4Dc2qoD854SN0fXS9CZXdwIPRccK
oqN8P41JRR1D63DxIoqGKAEkY3VTYFePl+D3EjwBvruzaO1b7TFx0e9K7w9n87NGoVKSZcOJALtx
sNKIaJXnKAJRJVylGHpJmdGctzarCphsO5RuIWM5o78dBUdYZnMz3BaW5ZThzz9c7aI10FkPjNiS
jcxEcssBY43L/7GTHAQaQCuYqw+6wxE7zVQ2p8UhGQeXjsGoh7eoDJckVF2kERdgkOYzYneRDEbK
R1H3ZiM60AM1S9YUHMMqI8GAT+koGE7dJ2ld3rJPXepkv/qrtHJqR2e/xZGRDnujHGUxhLmzrOM3
vo+7itHZhNMAyke7OTU7MPOIP24f6UR5VnuFcUayjOx2lbVILMdOFx28Cb4EmgnQMvy5RiBG9sVK
2lYIhawHzXnSri67wbxIu4w2ctDQfQFabrMvIhb3U2/Jc+fRJqeooG6fYydEYRtf8DIhQ44cqoZ6
XTTevP4k/OqghdhgOhCheR/gdoFlO9Lw9rcQk076NPM43B5iPF0UFJuLq1+pAnVTQFMrtBTj9bf/
1bPK29sUeBiuFF1Cjwrei8dwoutbl65YHnR3W8ugtHVV9d7jtJQ1OlxB8qHSBcH/idXflu/290mB
BxIInGcRSIEpnoSYXy8GYJRAtgEzbps7riiABgYpO8WU2cA09mPZO9l8nJq65lkJZ+kVIyVFjmCt
YdCjFSBTFGSPCduJ0t8l/B2Pa0jPhOdOFQTw8EnPmMxNSr+MtYjL6W2eV3JJ0yCulAXYL48xEzd7
6tevOjiSF9+UxQhCCfM5cDPgMS/9si4tY+yvQ0xmRw1h7Mh2hHzuE1sRhv2xBwjBc0EJQq40qEF9
TIVqCifGpikFulxWsPLaFm3uZQgOxnG8G9jBk5nme2RK7HhcFgDXzpRUO9Vm1FV61ZMZC3QM3kGr
pZTiNHCBg8LKDEv5rlrLYMHbZ5riGEjrY9+TrjOtR0pK8kqJsZMv4o8NnABCsRKL9oI9UCkp3TKX
lX0WDwqulWodZqAHwMkBHLZ4hhEHyQ5nO2ey5WjMplRtaMElkh2qQpnJFP+G6dH2+l0FqmC9s5Go
UGsWhtGxgBdTccHfLrGzIs3mIJGOOzqyuJxPWu2lmsLmnMBbeHKQJeXP+Dqlvfci0llKKv50LiS8
Ug7t3Om204hSti6PocKW58NF9reORj+z6eI2NLfKOqzLUdgOZUNAlB3ByzfTzHpXH+h5UGOqjVwk
87IzN5AS4228lVJW0Weh1JMonbxrNhcVVYGiFnmEavJrxWHX0pPJr3qriJGKaj3osNiyxava7Fnt
FuFVFdJBXm8y1X3WHzhoLSlCGTohEd39KuQ0zvFMdqwKomYCIuqqouhke6heI3fvcTo2yMjIOM2P
bzyzguN9FpQUCvtkt4lLN23OXdlIwaUQ87lWdfHGiuJG8JSn+RKPezQZa2qc7JRiCbCjOpAi2QGN
M09gFlPjiJ/SaSbS59pGg5BcJ1DL2dg1FKt5Ay2uMQ0yPNMzK37LfnAN6QB8nRqeZY44KXkK9MR0
t0jvYoQzVbTs1iCq+GBWzaJqX+mLaRtwcbqjGK1mG05M6YIJviORlwuh/9w2x56+psM/uukeh0Bc
v4mCDuxfqOSJTuDLBotuWA2LxPyAxkVL9XZNy4WqrpIi6PYTiyRDTP+gOz8QB+RdH9wFOZOWpWuW
VW4ZiNavLFtsA7HCq9U0CTU3CDbPDTyTnD20Z3fQwiPflnTD2uC07dx6sUVnb6910fphNFOS14Nd
08YWOcxakxurG0YjVg4y1VcJG9BcdOTGghrBuuvVWBtRyV7Pa9aXAleCbPCsnNPJ3WGd17uEQnXe
VS1xKkwmpBOsndRr9z0m2+gZM6Q1mzetXVH/P9KZmmeqDfhgGDre3DXVgItqgYz8UNeVbBzix88H
Kq7+OFZfi8s0MvNYMh+w9jcL5rB0C+hXo0GOt0hghWPXspyDJIbyv0vNMslvGttw2+ZQ1GY8hQ8D
h1DG5MB5nWkoE36L3mlWjA5jRULA4+0xFiEjqK6xKtkSe4KBL9lrXNY0mRepEwgOthJaFcDCJbtk
FhMKpK8qbOVMvc6j7O5p3VvejVJpauTELNAf5zvyIfTV2waj5yvHTWuO11vTi0cojcRiTtqNoFTW
82WfWUaN/EsEMqPFBpMejG0ea6tAQAS7O5rQBpZGl5JP07u2yJpnnKwbf5Czz6ARnY9jHIw3NPKl
cEMCWvjcEY0Wnsg86qT8Q/OhdKvbqQqLcJSSIM4vLv70/N61c0Shu8Ff23jaZX2PB/jJWpLJJytX
P2azMUdSbpjO3YarjUijLrWKR4pSpGGSsqKe5Ukgyizv0zqXI9jxe6laTZVVALS2CRC7I2WHT6+f
yWCDr2eT1FMkUtnaTKGURtWZyUp0ClKIA3G4UyKq1hvRWGJ4lLqeHD8GU0HMt2UKUf2HLsWukN/6
xOiilSEmWE5YrdWgekbsHsp/09txV0ltDKrfU7mvJzsrxPs1CAT+NSWp0J9Hy2GUYGSJDJeOn75f
o9KQk7Lsci6mDGDICTsBCicjFTJQ9sOJfhtojnsNkqVz2cppUtFlpyaRA3QmeokXrUPclR7NdcDW
32MpBf0apZIfhnoOkfVyoYckSvmNylPOMSR1uzSWmZ4vF5mpn59ERvF8vitLGlXZFfma8smYyBnv
h73XowKaz77yKzRKER/LNI6vBfUADAThVgvpM7uYv/QX1CpBR0m9qNTLdrcS8+gpRgmutORDL5eR
krp5duhy9fWMXY6kkqFbuuAKsfjIDUirjA/oHU3Z+/eBT1ePkxKAT6qbSsNMHlgK1ZDQ9plRLZBa
aoDxWe5ftFApJXibh4Bes1Rt6YpBmzeysONVk9QMxB7hzMgKfNRkPObo4vlW2pBGf0m2dHM1AxIc
xxrfXTYSWquzuZiaGXVBsEJvb0daP+JkG0J27j3lAtK7+cyOpcyfyivyYXu+gCFLpSLTzpICYAPL
fuAXUuSsTTJKgZ0uUR951z2zprnc2BBAYVrq760Hkb4YP0UsaIDlzVEyZN2g1l9fT8JhwGPo7AY2
Yn52iGdQSmxjLIDmwT6xgcxe2xPqx+g0q81fNXobC/fq2VlZ3y5DYwTFnddhwqK56rXR/B0gDpPl
oYjQw7icrNrA/+zyH9nLqhpaO0WO0x/zjm5PsKsGssONXczOn7+i1ixLaUJYsn7BuBD8WTTKW2PH
gsIQua002HZb2aFF2E0imHkTRnVHscKto2oI73H7ZrJ+hZaOV+y8Qv5f6KYAbsHQuNHyxZloAnye
wU7zxbR4jtouHxFYGB93cEYO2OiG2WnaOz+z8+YdxgtZp3M6Iet0/bbIkavKRmwgen7QhaJYlQGb
rpEP5ZjSYTIQr0RSof/6eeLlaQK1BzgUkD8cmjjNXU4bfztEJkXXYaConYc5ZZmpeSCCJaMDdemN
umrc9cQJ1ykkXtKjs1s17l7/FL+dJYEuhjDrfOpf3JWXbJbATAyiwnr7Xlz8S/rRyRNGA7LRy7k2
Wya5A9EiwlJ5JBK1M3r9w7wAxdgWyDzIP+hdLLI6YML8epTMonpoey+a7hOPCGbsgxO7LGaYi0hU
OzbQBOD5P7/+xr/dC48uuuWwy6csTirpixO1PQiSTEJ3vPfUghtgmobUrYFqo0tS8ju9F5jSMcRX
Fqt9++sf4+X3p7AgZ/fA4iJwkH7JDqTfNfUx9vl7QipU1TKRklBK2FLbxrFf2jT0Wf71d7Z+TT4C
hEYbn3aHCxiNrkDw8myLoSoG/RwZd4nyhBRBxLnnKLK26TCRXvxTWpy0KLfOKFo5H2uNjIvaM/rT
InYc7Pnrn+3lELWtgGvhUagILRBGL8sdPgITgGqReadP2FrNNly8gmqIKqvDT/Wecst4ygXz+me5
jIS/VztswG2hS2YA6bUUW38r/fjY6z2XLi59I3cD4awEW+jZJvPtGg+tO2LMHQLzS5H7shxtOWQ2
f2lHAPnxPmzJS6AMHQekQ195U4GS5B94mS9AMKRpuI7nBA7ypcACyv8CttT65I16WPWvHAv07let
AByQMPwTr+xFRJBH9Qu5hU24jo/WmW7EizKYGZkcD9rNvZtLIbbkg+N1Q5NfwxdxoQKxcjB1BiSM
lR9t7gXVn2XKQrZTQ7ygYHhYArgD85EA1CkYqbpegi3mAtsXqWWSEvaZXSFmf+0G4ptHxnB6/X6+
fPDhe7iesH0bDovn/gYXZX6eoOCHwb2WderjeAP1hAlfmS3ExRtI8hN6TmsrPW7q6x/C+xXHyoW0
HYaVCJj4oLn+hmNlDZ1k7Xu9z7DNsahNbV+L7j6cwiJ6Hy+LAbVnMFaEXE8bKwkjKFeJYamiKOXQ
y9yHIfDWJj9jyTbRjkRDnH9JDIuIEGfn99YEJlKM7G3Ts7vSwOZQEkuE1mzZMbU4CsH0vZDEymVP
b3vbkjoeYTdmIEnuurZcx8uEWo2VH2X919D3QmquHTUo+XeqrseQqHnJcSb+CBWiwCSVsymALlQj
oWpt5AC5KYEPPD1CsH3TU6uPWdJ4jkXopTCbnCnopiMVeacXFVK/LKEIPeUr0vyzObVGE/MNknEs
z7myZsWilxqgwk6SxDwGHpvA5mDiAxiGG2r6kHaPlA8S8/3rd8/6bQyRv8EMZXqo1XDzvVy1AqKp
XXT56b2uqTfq67Nn4iR5Q0ESZxHhSnMR0vNUymxP8c118bJVOU8o02WBztxyicPfaAfzkxIn6a9d
0sSr35kLlKEZ4ajwo39q2b7s2Pq0a0HEyQ6PBeD0JWzXIceNcrnZ3XGKarzqL7x3iVOdlAp5U8FG
+klF+YTZH62M9MqpBSKZUMeY//R0vKi6BhAqfXJG/NC3AkrNLya0CZl4F9DUuws2g6Y6VdSodOKD
sVz8nv9f+5DAROHsOfStA5kfdgHa/W1rRncGAVTmlXe6dam3ja3aFBJsl7JDZaYF7fYPReaXnQWm
AEz+oWBupsj/26Ywn1oJbJybuzTJAiaakhOf//nn+xcBgOjHIOxljy+y4N39U37Hb+/vULBCiyfL
+S4LyYspvSrWZFiFldxqVv/MhCAPcr/EiJSWJ30SrTJFv/40/fYBuM2Ign0Yuxw0mJ5/3QL61Cx9
Mvb6Gwi6l9nDvZzs9DIbo4aV87JHuSA9e2h7gw+vv7/8gn9f3wVKTHZAkgfKYfa3BSFfZpdspHi9
zZhctj/JCIYalvQ+Cbx7PnRn9CffJr3qHwa5/XL/xZ6TeTSEQMoelDH34nvnnjM5W1l3t0RdJO34
ELhNvb4Pyy7brnXbvsqt2vkwWJ3sn9MXkmcsvbwTXp7JomubjZyW+gBA77Ynu4E606mzSzk3a10A
nRQ5w9MFLRlDOJCk2WhyWFrQkCEGrt/Rv5Xai9cv68s9HFhsBrbLYkCNQK51v97WCL3TAj0iux3C
CdTIDlF3mgc7cupIKQdJkU8efi4VRuKt1Oa/jqS6TKAdkMiN/j/cZO/lTeZac5uF/FQ00V4eeuYC
gTbKs+xWyVHTi6lN7SFV7en1L//72zFz0TJCfBeYLM8v7m2WwlsJp827iSXX8+tPL3IxsVUelKD9
H97wt60Ziy7HKCYxsiRNwmNfvGXfR4ukaLQ32sykWANLjD0VQMcsGzwy2G0qbpMVSaSFot4HvvRg
jwg+ixOpXZHZ3ULUyKnf6RKZTvjwYlPaaZR7dLmYl5X5COwB4l2iDIkaefS2cSjw6/KqdE+IRA7Y
1dHzlX2TRll0WeUDhrCmTiQRDQNSQS4CV2Ul01Yzb5ykYyBIS9myH5K4ozAjRiX4rWZZdsogBVMP
rCO4Xk+pOpphtIIX1E+lzBUpJwxP7wMrldu6n7uVbkqJbi6ilr7SnlwP9Eep6vZMlSHdfVtQyWMY
iRbSq9MR1sKb6ONHHVcetbCpGeVX4vnhndV16DNfFqlRZ8ryjeZnoHWWhistOVZnl0IeNr+ugNv6
k+gMNx52c2d0q3/uS5I4wuus3UhAUxUB05yhuWCMnTF9nryYzLdHdbH0sUhPxxnkcM6MulqjK9Q1
ILXtve5WU0y72P0vhQZVkKSiI4uTF/a0WXnmmp0j4mpWa69QufrMKexQXsygnaThRjfg4ELI0Mn0
UtlUV0D9kd5Sk+Gduk8FrtAJzgllNZddDbWz5ge7S5HtoH5kyxcllEZNUKTDLuZyEyhSQgHNKMil
l+FaWdJ+ZShXKkqErjo1PFahf1PazRzeQmrsxz8zQgvJpqGo7W3hQW1LQolurk6QGfuSJhx5dbED
n8R1qU7BTyy/ILFKyWSnyu+3x8lspOtLw2wURwVXmRED0QfIPO18C9yoc6yLnCiOHf+JstmQZ6Z3
1k70iuJFiDTSIqLj46ZK6Vi/B+dNnPtzsR505VdLBbBQy2qnrn1GIzjir1AAMNnvSObI3YfOhNiD
d38b8+2dshw5LTak7yWmPvIbk2xLvPfKik1Ddxz/omxiue/pxE7jG/Jay8Y+Abwy1veBu+EafQPc
SNqTPYzXtN5yb956MMbZZvXFoVfNR12WJu5O+qWh4kq7vsZMBBRJGaycyn2Lk1uT1bQQAppd20l3
oJkNpZB/K0McDk+ByAeDhocq62pTZKdmAb2BC1ffTT+gTreyJzWsR3/hkc0vD+4Ew6oFhzsJu6+P
uN/lMFQd8sigyH7VGDZQhf2kNESqKJCTUsTAVM7BzLYzz4TBTNDidmhAElCY1iwmDcfyM6CB3REf
rjdSNywwUqAz7aLpIcideEZSpjnO1ZKw2OpvqoaYWH0MBdpZpCx4GiClHvVchML4AKdyco6hmrp0
w0l7r9SDM1wAM+aloq4v008ncgZMF1+ysgyrUj31RUlLUpZHxVXRRioXajhzD/mqsfl+GdhdYHxE
2cgDhKujHZ6b0kZ9WzveVFI3VpV11RbxxSJHI9ZyjJFnDdrZFvIVaIlzZcL4oFo32qzpqvK6hmeF
VM2ZDqUgsf2qk2e10a2L54sM6EIMUNQaM7FkZb+1Ei+599La3/DcqYkyrSLBJFoutce4y+vEzNHX
hgZZkLvQcHFgtwr7MKvXu0BOOmddxTtCq7m7uwgXPbZlMrws9N76iKluzc+xfZn1eq4Ck7x2/qmZ
0r7UTizRSeETi6xcBTRTTvWMf/oeL15Z7V6NIeCCZhh9+dt6ldANXsUi0dODKmdqQoC2t2mDYod2
hnFZQeorihhsXJpu78PWgJiNvI4D8LivjE5yXyxl3FcmGMB4Lrt0ovfk8StR5+CfmUsXs8x/Dza8
islhXpHGgyDHuM/vO+rQr3tBFSV/Pr/yUesbZCrrrA2OekvfZri/EKjoZc4NBvY0s9hkH0bXTfL6
wpjuFZ5pVeYjXHp0He4dthl0SLR/dlDzSoNrikVrlG1P44j60TNrWuuDbLCxT6eL9LFR/mUcjavc
JqifLIX3WNS7q70bIhZ5cNACqJykQsZRzoQqF+Oxwo5DFpVUsQQqlYMTZ2ndZ4ZYzbsWyxX9nQZf
zueOVJXkQ0xHE+Q3JQbje5HhB1PRX4UyqepOWIPgjQVRF88VDEDRdKoMWimB3fbEiHVU7EpIW8gg
/oUAHkqCURxWuXMy/DxG6q79wL17AQu5zSxbZVSn3ULsieCI4urgU2oc++NomqTDHgcFrFfDNnQu
wXh6J6CXexJ8mQGu09Ye0RwSXL5V4T5uMQEke6zRjrGdCiwBDATlo9QTst446oGuHEdWvsq9hW4K
AjjC26xPiJpspOUboUHKHowzRWTTe9xRbaq0sMi2HalxgWoiDcRkDclZR/GxvMr22GgRKi/nWaT+
IwNm6/1keR5oeg5QM1VYR6fksJHNaa7eZRZIOvIaL443LXjQDG9XvyL7Q14RMpqswpbKYa0FSQp5
hWdQWr1MlgI+VU9jlGdBrUfKgWZcKGSJmp3U5qlT20PNLtLtxlg1dxWdUbUb9fBU1lKFTPDVhlQV
eXq1s0Xh7BPnPiUYcEFeIYPhSjLJUzO6zsDa8KCnhpAxtWo0a2pBpp65TEqpJSJsclCRdj2CpeBa
DFVbp9iiIt/9WqqbXV8IRkNGTB/RegnCtifHN2V/2ZniuJ/+jOKp8mqyCKRVrhCB1CBxBJBdbiUj
MbKLV9lTfVAqNGWBeg3Xug3pzWU3vdeN37X3AMGe0ojcFzyXig9IJ11uqjOl1LLYXnD/2x5CRf1o
zqljIXVSZD1fUbzURdLPGAL9rRsPQqRb4V/rYoURz0Nu7WOcb4m/a7PpUmxmlcwx4k1MRtiQTLqH
tIaVks4pPClg432AN+yCNS7g+ekP/dPnvxhyLFosyYwcfZF19BArdN26e6lxSpaHXulWoNaD/Tly
CFnq5uBicO6zT68f717WKEJhByQy0B/zBAGrL4t0m+cvdRpXxU1ZNMjANaBVU2lW1TPTrJn/pzd2
ED1iHqFHR4+DNtnLUlyRO0Mr6i25yYqkFV9XTgoBdoKGSFCiEVtjKatjBWWBaf71N37ZdqE8zoFW
uHTo6K8QIvEiqsQwhNPx6slVNa+NcK8pSg5+fBMSeopYnL76GIgzRuTOQryxjUlfVHs3XR3iVX3W
1M6+yy+0vcEsBfZFoAXj3Dy+/iFfKmGRv0Kksjg+wD4xf8/gXZFYBEEzOWethlEauEXnl3eZLJea
YmkK44ShqkmCDGqdCMTzMkxN05zrYkFBt7NBHhjPXZ0adbxHqYWqeVcyDJzy6Krg+DYpiwJ7VFoY
FXpYrwNrvEvYqTrJsQRYTdFePS3epaJ++Zr/6xdfT3/x+fxVN/Be4mR48eN/nb/XD1/K7/1/yr/6
79/69W/+68+65H+v/sp9+ldX92BJX/7WL6/Lu+tPd/gyfPnlh2Mlg+2fxu/d+vY7Pozhpz9J/ub/
9B//4/vlVf5cm+///uMvspgH+WpxWld/6H+6/vbvP2xZZPlv/5N8ff2P8kr8+4/n5kv6++9//9IP
//7D/ZdDw5AtvkA8TNvQofwFApx/MSzxL9qbRPzSRnNDi1/74z+quhsS/sr5VxBQiKcsGMh2o8s/
9TUpJHyW4F++6WKogqSFGJ2m0R8/v/ijqmaqO/Z/T8/G/fWih0GlSD5bFD4tHFu03mWH6m8V7wa6
Wkqq7Y+RghL5ZgGJJyiS5gFUF2kJHPlBcCU7f123I5vh7Q6D5IbO1Ha/Y3Uq4k/wt0fyxLrSGfe1
2Nb8AwaJzTr06Ak5taxbzo7VccYvI81V2eyz/HzPdr3GZtkE3bKfQPr7J3Le7O5Zei4oRgL/ejSC
2HLOS5n6eG0X1+tBHODa3i00uYi89VuyIqqthPkfFkbgHTNYKIe0BEa4T62mfTTw3AmkMJQyDibC
kglQTrYMuy3jnH1oORW8S9DJVfu4BDZ+HoRX/YBvljjDzrez9oGVof0k7Ny3bodlDc9RQkzu3kf3
V+6CocDWN0VZg7NsTLfxSDka4UlDTp195EXuoi527WPBnPV2NhtylKizrp8MG70jltCJp3xrAeyc
Mk+WMdZlnldS2LL0z9TymyPhpOl8TihGO3QiO65jZ+RY7vthaZfP/LUBQxoO/vxnEta+8RS2SzOe
usgz2cAktfk2K1vLu6ezXxLJXnSB2DtmBOOB00X7aTBZ0/YU0SrYHRiKvrVlEgXPSVU5JQEBXrNd
4dqZln02L/Mnr0qL4pSIlZyKZqEy/jg6VpufRGtA+/JaTpW7LbXCdE+9Prnx5mkYd2MVBA+x6bTO
22DjJHmIspRvMWR286ke2yS8zufIfpqpYdb0xJPhpgGDFzPLTclyWsO1wxEeT0v7MCROw4lu7t31
QGGsLfGpTWZ7DR+6pkBmltsNVa8UCLhZiI/sMGwA7zDbCg5vY/IhqZBAYhhqcvfoRWA8riHbLOS3
ZJiVP83wzn/UTVJAIajc2PpW06V7DAZJABin2sDrjNHii9UKbhL5pXNESPJQYjsWa7oe8dRmLYgX
m8nXJFE1edd4+fzVrjOqCDXgGp4kgBXbIc2jBtleFI32m63DJHQTLxYv5qZ1v1q7bsXce2xToyvB
+PLFuLrT5ke39dJi+m0ps1lEAIcLeM3WtA5tgCb+mZA+lkNhWDxsgyW2aVeXJS+KIBnIO5uQ5RFp
Xb5iA7g8isNA1ZPDbDbxEnT4+uUzJGgQDomxbhhTawBXLDuDUyflNxcspzx/hONidDuqXYRX7xoP
LPP7JQHz4B5Sf+GNN5ykn4RUtr0p8hLXvBquG6Ux7+N4wZSXRs7UoAZdw2E9Po8dUdEHu4fycZfk
M55Kxy/yYZ/14kvg4tpl82S0DPop9j7ancBsXkFTsHfxGjj7xsv6J66JgxE9Wd1PxhDld14RwPqx
qDPsiixxvy6oyIcdaejfshzmBjqs7DaJgRTQJ/aux77mUa6aoTjEwp6u4rL6EZNZf9gq249PKMQA
brGkZ3s3h/t3yiR6ejfBM2SLYXooF7LI/LBMlMAIXbcxbmTrp6URwQOQjupdOAniQipc25/nwgxv
izVNnT2td9rfY46feayA+HZ1Xbw34Stet95c33vjKqvVcZM9OvPQjPs1E85VTG5uQF5PkLwjleZZ
JEtncaeAJuyhawzDk8A/NR5CXsEnSi/IIAhx1lx5izG19ugwpgOYVko3fQRhGhN9nNq71SPXvbGC
9S2R4wb4v3XyHolvrO8s0XAPHGP8cwS5sO8J8LtZUaftRSdG6vfD7B1ium9vgc7lC9dQkIFSje0d
/NT8KDxrZToe3uXBkD2s9vrDzObug7Dq2jtuXmRke5951rieqF9+WPLsGXVrfD20I2wEuPGHSYzj
pyWci106pRG8UeQDTTHW5yZn6E4ID3q6AVl1Q/kSl+mUQMlHG2Xt6yZsiLELBU9uZk3tfKSXXjCb
FcmPkeCmZ2ZsMiGaKCTCGH97ezZDwnKwX5bJmzlsw/w4ty1EiZgCPPOFv7X7hDXB3mdtmd1toUtJ
kL7U+BfRnaD7tyBtjEOIJPJLjTDjyior+/PIAQsSM7SLr2mKJvkYReb63M6tfzYJiCNvjBZZfgjW
YRAYdjIbGYPvP2xFkV+bSPjPzCTjXTnnwb4io+IG1E97VVTB9nlaq2Efj/ZYnlpkps4uJv/qK0tj
1tFQG9KrrM6Gq7JuOlnSs6AHiMq1bwjP9YKrQtJLdpiAEnDcQz59M+rF/e4n04+IOL97igXxYWAr
8m7FI/1JQHz5bIhlTg9u33wdqhmaY7ammDBRM5Q7WkfWIWVc8FbQAm+zrMnCW/RA7VvXXaODsMSS
YuKcm++rOfQ/AOy0j8zwgH4Ez94DldThLwud1PMIk+jQzZZRgKjbgruRxPrm0BXwSZzIFk8NYOkv
Zbe2T5nhp2+ZMMFcoSD+kFszqdgisZhtmuie/Jztr97crA8j2Wcnu++HJy9wwz1OMGLdzLU+lPhN
p08D5GLmD9pG/QOsh+3PrcTbuSd/lIlh6LtmusIw6YWfanZkMThxI0uOWW6h2LfSTnQ7M5vW+6SO
/E+wM3nY7W1CruF4JFwYmPxxYcVj8UMMs0tu0dz070Xns/YzHYgC+vsGe4eot3oHndQ+EWk5jSTi
uizG2cwgIvoFQNFpTrNlObEa5B9yf5ggIOXbdOuidw7IrAqLcz/0gp5AMJEMVLf1YD6tteivBmI0
v5fIxm+2hMl9h8ph8YGbkfVwlrkVyX6DT4CTgs2YOwKjsQbxbgqtFc17NZZmhqCjZpqLM0989KEC
5TzKduUdSjBL7lVkQ7o8EF+a9GjdGca1y8N1sKyqCSndVsZ3OxjJaid+K40OMYl1E2l0dnuYwgUB
PdF+2z5Bqx6y3DXM3ZYRyBAi3CzU5skfv2u8ekxJlCAs/dC3tm+8nQPKDAc4zoFM9OksMlJ8q7A+
16lrfR4dRNuPYyiz/VYXJKqsIhusAeZk7jAttMmxI9RlfMTvtqR3VgTyk+d/tQcCwcYQaAjTeX4X
ZmH/MV3d5okVWUw3bjrX0y5i10GYUpGycq1d03yDqu8VZ9AkIa7uxYXoFCwOy0eBcPEKl2MZnzOa
E1D9QqyqEyhS4GGz56M4dkx2rW6U+dYTPafC2qXhND16cwDPPU8sWK5OHt6CUQzF0WaD1x/GajZx
7BNfymSS+rdr1HjmHsNWduVEcfbWHhc2U27jej/YHD34ZWa1XEO7DW4sp19oyJA2REpEE/aY6OE/
lycjWjL8YLVzW/aicc/mGMn4JXhOBBKVC+PfMAkuoMA+dylA5bD9FDRxBFRwm9uHnDXU22MUfoKY
TNvAHGH/75zGZNOxICHAp2KwFSNCyF0dYrpXHvaCc8+xjDHjcyovky9dFQ/PRYa4abf1HUhxa/TR
0gb9aQUXRbOU3dZxyXzjIS/K5nNoxSAzsgSjHSy90SdoippouUuHKYNXs1ak7/UcYsmH2lKffLOe
9MmrqiJYejdPqSN2XjlX+QnKSNue0asQQTWiAL8zq0y0h230DOuGg8/gozcb0/fhRHLjnoqs+EjC
a3xIPXftdnOSivetYybYsokCZHfkhw3M+MS5IU9FNCAKAh7fzq/4mIlT2+9JvaruAFZx/VfiS/J9
gCv0zp+QXhxjc3QRWeT1J7dopnM+hNlnF7QjD0NRL9/swWqfRFuTeBPh1HavR8OH2cZ5fr42gZfl
e28czc9RH4Nkmi+HgKQgxeNuzfP3GfTV6NiFW7udJlhp4opWLwYBl44JMWlRNNPDs6IfDhlFt2Zq
Ltes/+LacsRwRyhene1boxibQ5lAYDggsKX2ze6PxL/NdrYPidUhH7DW0T1a/rg9B1MX9DAmSueW
Slr6DWl4PezAHIjHWTDCYDm61t6Uk4VndQ5lXnfqrzo77p7Zfk/w0I1ghwAwvSJDjANhUkN24sLn
9yHgkOs+MbpjEwQYDpvkm+cPDabMdLnmoZstAHy4m/KOgg5cM8O/StIoPxkCjaRLHtJ3SYb/MdJE
fVuGafc5XJLwOV6JFsWh5BxsxFXG3qs2GtBmVwWP8Kbn79G8GJR7ObJ8HEbEGvs6gRx8qNK5aM9t
twafrK52poPfk0ZnyPOXmC2fn2vRrm8mm+qmndTDSeQkOJDSV3fgcicj3zuVM11NtlvdoLZYziyW
6Ng4U4oiIM4wInCu2UH9eCTAsD9nYfchDYL4nWXY/q3duUwWpgO6oFyu2L2tb1yjtT96zdxsu7Kd
k1uLpEDaim7cnX0Ac4+24XTdjtGex+fFXWAkrEV/SojoeLeAuTwHuKfet6Zzqin+vukHe0x2Ue+E
d1sRfKsXy9h2RPqYPKLhVt4KQoquhmnjGYmITMv2YWqLG9zd9jWrz3fY0/E332inq5VuHhLTcKkO
YW34d2YWdM4BUUxa7wcvg4cI1ix5yyxZ3JdixCyFm5EpomF0staHEDNgboUnnIz+RyB8MaXiODs4
jcXW1nTEvuTgt6es2z2WaVodE2ee7v83d+exHLe2pelX6ehx4Qb8BgY1AZCZTHrRSCQnCBkK3mxs
+KfvD7q3q6QUi4zbw56d0Dk6mQlss9b6HTDlq9Pzt8al146da5UXdq6ZZ2PshhkXmr2TSAheEdpZ
SGCVvPFL5a5UeE2Hg2xXjc6BfNL+2m6UQuEZFweBsOi805Kk3Ck/prIcRCogfyQ6FJBeEmVYYhK0
L7WK+jrG3CrMvSY/1/t4/GSq+uuatPM55UWP/4HbXRIxqwfIQu0bfD8w2qnSUe5mDzctLAkt8WXK
iUhIHdIwAwCvPuw8NHPQRaHAmqzPY0x8nHWGa5D/za4zEsCU3vPyrZj4qy4t+wtjKmONFCmpgwaZ
+fiz7CSNi0FVwznpF/Bd2qw4TJq7fANeLm8Us0YUhq4z3iqILRxZ5spxr61590OfySnEtqhfKWZ7
60vX0xPaHZm7h0KI+RvRkZ4R5FQd7F4UtxpiRhoUlvFKTd7ZiR5Mczbc216lHSnGcYJOdScOrTZp
Jm5E3dm1Vp2ilh/scS9j89mGa3lR56hcqtro9w7acnc/a9qLPutYhIyixoYnny/gByXHmf4jgEvQ
Yqm8cLd2wAcBgWPxUWL2jsdXXy9nHQ4Cj3MvSCnkXHCKndvznWfXML60Xg0sQeLEzDjKL26BbOUL
XBq3pDtXzcMyxw+dSvob1PuiO8LGYeOIwh7yh450DJSn2Er04eDm021mj1p8szgjyFw3+p9rvUSw
7OrTYVFJse7nZEKFSTlAwsKcl3fUg+vemDb9kzCc7lvh1N1XHNQ7JmZy/D6DXXSk961EyWkl1nul
faDyxJMPGyv7fB4xHFDVqF1zAcKOM7TiFmM2CaMIGmjo4gp7ZdL6Nwdt6eLjVJbTsaFJ+lSN414I
gu4iQbj4tzXryXXl6vWPRlpdkCtFsloXp2fElHBQDGt6JhpmKBPFOmCzO3iv3aSTAwTXw8O0ViwD
NYCrdf1h1t31k1jH4Qkz3OUMZzTV3y5dseybtH/hOq7uc6+edx7g6221pMeBX3sYtIGN7rnF8GpP
KOPOyVJY9fNEYNuzg3GuvSCtlU+4DF+3uYmmj+FnOFsiewLy0O+6Dt9MHFFNBmh69uwXqj3TkoF5
odDumxiTypxR2XJGzQwXrQfdZECABSEqSLe6HIe1IP2J/FOsSNwXDeQHSoWVYluwRH0zIqLroXrO
uH469ZFZTx+BAy7HAcv8OwxV+Q144LAVrDsMPYdzhn4JCdNat4enbl/FcLYvm0xo6c5cwdwCX1mi
CFZshikBnCG71vGweY4HKrtJNV28GwjIvfDxeS0igP8XkVrUcOXy04B6v5dmmX02SzIbgTkywp2d
/Hz20+4Kxxf32hTl46pR/ddj/UM0nv7gKMUOwhOqvil9AJlpVp97u06zS3wq+s/gbgR81l7/7NVE
gdIaFI2JCX3JDKjGG40hrBj0EoOjIR8i+iGXcdeUJcYatDhod3tGfbW8hSLHMFWU3DxRqkv1ICqX
CtDqaF+CZZsExaj15AHslsGl/IXG+n2jI/ouNf1x2RQyckzJ0ExSYq+1Gil4RGPv3i72VD1w43aY
0dbkkgfN1AARNiVg6nGEelVFRtvJ9gLf1zglvIGiKkghlmU7Zzbm9pLKxM8j2XccM7P9K7i+Gb2U
cgabt+C36f6/huj/iwvitsnqXv3n/35rYu7YDrokWMIGzM4/J+aysePJtPxXzxXLuYfzKXZuhFUV
4dIkPSTIIW4iM+4WyENa+/T+Z5+waZnWu1A6LRe5gaujIDxhaXvuqKTRrF+9RtWbsdFwQPebQ4/q
hygz5HDWWOVwp6HDqcJ80D7ykDP++nwXkhz28sCB3iYWO0ELJlgtSUrIHXOvjcNaE5mwks6J10w4
tJV7oAFnYulPi0HIObK1IZqxfR8YFeCNueuHGE/KfK74E5Mkx25nQ2KA0VBlXrfLHNCHEPNwDAwb
XVRt5FfoWu/ef4J//wRwNYuHaKM49WxI9X++vlQ4KfHeGlNr3UhBzfRaMAP1s2z5HsPPGB9AGTHN
TnGIBG3QdP1bnucIgDrBgHY3dQMjJtoWmUeLk83FMR60pbwYMLA1D05qVlpkF0rOt81qeC5W2bml
XX7wE06UXgg2xSYGAFUi9gJy9clbAOM2mMfbZWAacYGhdAcrIdDqGm/McWTAuAMMN0qqvYJ3lNak
DO+wPNsevTZPn9E3VtVh7dBRRMavt6BJzS0/wESNN74kAlNUNr7PNuF7/vmcLUxe0O7JMnDbLh8P
saW5zUU1Jnwvao9PfTplrz7uJ22YFysP+deq8BufdWLKxHSR4CcYjM6iI9B2XiB1frCPrRN2tgvz
nmfnsJ1MRwdMP4GWW0y6S/gPRWDaJWvAKpbSeykT2Y47bWGHf60kTy2atBQXscQ0EwM6mpnm11uS
VnqBkiRxzsqyjQG0TCzJ9mBhKokmByuswCErJGjzDRZiJJA64dQv5mfHwfg58LvSbRmHkSO4lxTQ
c0TUfbuNdKR30LymavgfVph0G11+Z+kWQ9dMAp6EZOdqXwl98aZP+OW5Dz7GYCW+a33bfLTGtm3w
mxyCh4PtCc3W5vuGAsc7Ed8AXKRtLKG59uQkjHf/PFSVSU7bwWiZQV5zL+DF7GbgMZFo4C4fkxkf
8Wu/TucZqGlBvhEo4lNUVMqavaRmoqT3sZyN5aLKpDUlQU+OjvcBY8A8IUnwzW3Ypxhyk2HMPzkn
G3wFW6mw00mCkW+SXmtwQeGe9BgYhkhdm2YHucW2rlTX0xPi4W0uFziRkmSPiQ7/bNN3kuu9GQP4
NRBtSOSE3RJpIYr8QncXz8YBRYeiC7Jrqkhu9ILAqxL+qjl7v2KzcZedItQLufe1dauCyN5G5E9g
FPry8P5R8Od5DJfWNRmoQlRjGescSydvKZ2MZSHnOA8qb6q3JiAJi2wuj5Vetedu1jHS0Bs47r3d
m7tF8yv1wSb6pSr973XCN+Ahuw4byELxt0l4/tzmazo7S50rRuJpppq9mxg2dfDqMRb5JyrFYxb2
kUjX9AleA445OIRsJ6uRmN9heLY1rsVOZkcm8+UYl3bGrXssu4eXOucep4GO46NG7oPcOZgKH5yh
KNtI0q9nQe2QlUBIHvLQnWMzaz28/3TN08cLwg7bBWUQujicLi3zzx/npC7R6W7/g+ZK4mbZ12UI
HYhvz5DDv6IRHvADhblyHpP39LXVayaiQnRFvIMwElu7ya97A9sT179ZGO5G45Ln9+Y890tUaYZz
7w9IUQjZZdvosVMTaFubOMLC+DeucFsRSAINJv+kSOVF1NbEejOOdNSu8tvuzibNu/1ArXOiBhcw
YvEp4kBEi8ShDW3hz19cag2c0Kb8QXIc0KAFcEMb1Kht/AcroQ49pmfjnhDU/JO5pJO+dxpGx7QV
dGa9xMp39/4rOOEnbF8IbQGiNBOGAmpZcVLxQH/BAdVYtrOC6/zYDK12n+c+NpDJYMQymi13eRxJ
P9xM7tGk7CZn8eJL36+zjIFZr4ZgAmvPAyNx/J916uX9Lsch7xo/M8vYD21R/ewyskMunFZWVwPO
VOW9PnkzLeKG0XLQtM9mq5wHB2GSESywL2nYtz/VMHEFb9BHTYRLMmZjlGheUe5VrLFEcDRIAh2b
SSMgELqwAodYctKaKkO14QQSDwN0tbLsUDXYsVIY1wwcS/qKlP/lZC9hxSnSP/l1w/8Mk2hG0Sbq
nOSsFoM8Q9pk7D2YC/TCTjzEu8ajKQepjZt5Z+WlxMNJVL5N5kO+sQU0s7hcytZ4hMzH/8lpaN+C
ggShMhgr/6rUW9cIa9MofXzcKypwpyxhVrY8XS1YjAHE7NeL/bfIRP+f8YS2tfs/04SO3Wv5tf7x
O7Fo+wv/5Alpzj84vKADcYA6LjW+TbHyf4lC+j+4zuDmoFdjN6AR/S+ikOP8w6IX5WzCl5W/uhVZ
/yIKOcY/KGlwLHQtGhH+vvPvEIVO7lQbdTBFADYd0A83w5CTU95IhFIKJCSUpvmMDAa5R9tswHel
HRwWWvTbk3mjxTpVsf36PL65A3Pql3ju5ODFCmmdYb1DoMA8ISHPZiUz0CRiBGZnve/dsT/gokfC
FM4DRMQ15VO3mYvlhCccW1Uv5/00381sz3OcYo0I7VCxy0uFqOj9L3pSQm7fc1PZMTJDtmrQEv55
XPp+s651XrZhJroX2aD6po/3wwwE5APn0b/fAJU+V6zOi/ZxAT35JHagoa+q3XJfU3mY5tk9mLkn
MKf2mhcx+84Hv+yk/uOXbaUTCwddKqLkU5OajAkEXlUNiq1iMiEjrHbIuJTo4LRYrgbcrgKQC++D
9/7Gj8SNhU8zDIOiwtru49/IaGVeMim1sy5kPqqFGkBQ0KJXiLph4chrtJ/vv71T3uavH8kSoQOA
Age39KR8AvNNmLcWMiTNI80CmHDjY4pGoObOrtVTjrc5MkVGbvcWw2E/iqFk38vSc34IHVZFMAET
jtBSOqPeuRT5YpdqQ5uH/IZ1hvRkuw8l7Lfv6VTrLzIDKA5ac/Xu8WAy5Nn7P+atZ8cCsQTr0TWJ
o/nz2XWZNEonbWWIjbd3WXddcajUvF5WSUHJO9BQvf95vn+iXN6eHnYxHAceZfDf1EHYyL0ly7bA
Z1Soc5DJpg4weRhuswwlXVQYlNDNoA8oRoY5OTKht55I+fEv8IMFaNbtysqv7QWXiAAGTZ0Ftle3
pNWD9p9reeIuzO1dXov06+XVqqTzJAcEqMcEMsZVqpgcBDNhUuqAhLk4L4AMrF23GPXnoTMhhqQO
dJlDip1IGSbMc67qAkrqTtS9eY4hcfIpj/1RBAqYAsqwl3rwEGioGVEuTX7HQLS9aREifyXo3ua9
0T9zE/rb+D5blH+HuqY2uSxrmJFm02+EQPwZvGC2e/nZZ7TU7QhyTCDyNxkDb4ocaJRd6/+iIOLe
bVPJfMd+2vnMmdYiYjAN+VQigL8tBjK36QYzcSakbn9ac33Kd+OU6GeKkYxzmc1V+dw0fWsSR40H
A1MV79HufLEy8Er8aAL6Zz4v4t6O5sFhCkMGhP59siRT92rSylusOMgFSRc1VwHMnUUjEgbbwaCC
ntAEUCIZqSMb28o+ZigACfgGTMQGgzTvaP8k7qvtlF6JWpiPXdUKQDF8Qpeg8UuDsquml97B6FFV
uJSOd6WZYB3BOhbgKQz1vOxsGHEgA2UtMoZAOYotJqZieJzMluOTtg1YjJbNflaTTnbD2G6D6EW1
o7Nb1Ni9VMxuFO1cozjgZz/fpRhQxPtV2HoaZKahYDtg1Hvd1p7iSZh1bodCTpNO1NNq28Rx9v20
z6kOswCPDxAf3NQcjG0NNwNpYj9/njAwTCKP4U8Vua1PpU/sicU/23r9xW/bdbMq77TnsvZB0Vjg
kxdY9UBIo49q8LKvhmGgR8znL107wUZpPF8OgbXo0/O0efIHnY/6VbSOaElg7yVDfbUwFvCRIK3B
4GFCu7dtuV5jXOK7O70HESDKci4P6YBeOkzJ4FmRDWVzGw2kd9BkLr172zoSYNHOlHFrwvvKCCPp
czzD43RJdgNeKFdgmsXPccVzNLSMsfxSus506676UHF0rKBtORbX14jCYAgsrOhpn8TgC5TXsrxB
Pmg9YtCrDbvFM9tjWlkV+VmKOKJqnAgT810iGaKpF+63ifn0NcSxDKZ6SxfNbF2xZME9lIKDVmc/
xDgwY/ZdPCOjlTdzb4Bc21DlSxfKR5niip5iOI+iFt/P45Cs0md3zk69y3JPm+GqpPpPHnxL9mrf
OiuJpZPxcynSTIdjjHEwI0eYKNEq1q7ZOYXlDiTJGtoF3C6jjiY7TioiofR1RROUOX5gjjANOTky
+xL8aIRzBpFORRhsz2BKIDMyHBLS2qNq6fUkrB1tSna1hlXGZhS/fMvB17HF12R2S6gSzW6P5r4P
MlXpU+DCZHza1KoM4ooSE4a6Mck9xnPERkQt/R8QJvmycZppD3VfLJ+qqRX6YWxdyGdTW521uh7f
bbvaPrhLLaEuqHF8xszS/6JWthI9TtYYwcB0cwzrtoIBt7SV/4o2M125RPXpgumLkzA6X0w7SJnk
svYmk+JKwVa8z/phHINsaED3rMVUuKD0zkL1pJfk+7qd+wkfcc4EYr4KFXYqbR6RORUVoSa688Pp
1/6lp2ZoDtOonP4Ys7EjI9EZfvXW6OcBGNKM/rpohjvG/Ey8kr6eh/0EG9ck9ECMxM6TlTEeUyXj
mwL1OImP0MsMMCgAh8Al5xdb2XTKD6mILcJcsOL8Yk6d94DDvd4fnMUcXvxVyPJo9ZMsdjBC7SeS
pkx8xYvK6XYV0tQt9WiQVz1uZswQEES+piL1r9iP7QsR9c13nAPVFNG1mQPnvoCYWJrVeAHhWmM+
5Ir0RvdkWexoiDsz4GB2fkAt6fIw01pogORIgA0pv73JaYkH5lDJApZJBvyVMXglsCtlTrHHjFtZ
oVjs2fvJ65zqO4BAx4hihtZ9VFT2gs8vKZA/yEUqV3BoUMKZEIVHpWnly5oKmMXYPBGeM5fToJ8T
xWT3IUC7XwR9lU9PnpcUMffI6sDR7FIIZq2omrN4zDwdYsEyliF/quBf+d18CewzVSEuq8730fPz
chcvbAbohW5sRllrgnbSFVPBEP2VoCzDsgTH31yDRTnri3aUY7PMASmIKwos/Eoa6F6Q8FHjrvUl
5gVK39FGAM1Kkdoc6WJlQKpkrWkH026KG1ls+WyyAysi6SuOH7H/EQoVmoR6jCqp/MLV1XP+TkSE
tZSKwO9tvH5zCwj3O1bocg8WI3kaFfEb9Kxjm+wJl7bmQDa6nXBIlmj/5sqFqTJWhbTCoq9cGS21
yI5VDDkAsUMhvnkiLixuAqIvg9ieONyNtFtX8rVN8xITbHh+YP/8BGrH7rO0ZUMYXimKAj5yPDch
TglsymTsvaBXzfpkYWvDfrJLGFI2DOaf8KQrBV+kLTTqzJWjddDK+plZHwTZomy874ZPLtflOon2
BZKxrDgcF/vO3pw1gj6z8ksqLKQTZjwa34UU+qtLAnUkdMqoQFdj/BMlHKmSBY+q2Lvd2tzCUudd
2JbVYiNfFfFl5g3WD3KselQKa/NS4ed9E6eQfoO1sLpbLA7MK4iieceFVz4LV5tvPSKv6tDJ4l4G
2az3eK5vszoMhHcFsd/7QiTNMSPykUw6tEihJHYWSweCGV8b4k6eHXJ/HjRcIy5MISFTSVORuMI4
Qz1PijTBEHXTgFWI5bhXtlXb6izHzeHLtBo5cy/y4Zm4CXOBFeANX0ZKpa/z4CvjmMq1eIib2uRc
hS5O5JpeEutml728lA6TV9uJG7haZF7tTVmMPMO6KLMgGRl0BgMoAyO3ohzOuxbSW8iIyVwJ5eC/
2VCg5Wc8VBWlkQEfJWQQWK1Bn4/G/YoPO8mQ1bJ+kVAPm0gxCr3OG+lDxS5IIQ0HlhD4dD/7HQP0
qYaFGzfiQU6E3QXmjAd1FojUQY6rjET5+xyOwgz5fY2/DqbV/VBknD3gjai3QWkMJiSovFGPFSz8
/CxWnfPEohUPKXygc+65RATQ0WYtMmaPnDmKQulHtp65AmCZuXQkJo9ppG7KPt2jXWnjXY5XvRNg
YZhhV4aI/IjeYM5gH2gwNAnyM5+0RXAhuhXh8jDE1kJwo5jpJbZ+FgifU5jfEEC1Q2DoXebvMuwr
v0lvVti0dItFJeU6Bs0xnk0X9kKAzK4rS/9OH6Trn9mKhPDARBR/38f8xdD30+nRWJ38DPnJkmOT
nVfPBJCbdxj6+D/aivG5IfqFMK48IwOo1rOCIqwVK7wGTY+fMS0fbZIM+xLD11Izk7PMn+pPKsN4
GmNB6GDcVKl1I1MFOw3ToVwP9CnhfPfGZHrMID1g6IKowA8JDmN8Z1IISLKDfO22yxMKNReb9OPY
JBxJlqYV6CQYFQZrv7SfsDA3kZoY2BziIbvogRgg/hJj6GT+YRZ5M4Yj+gy5Kyzb86Pab9fbXIsh
3SAean/orsF13WB1iFg9U+sCG200jh4M8TO3KdVhLjxzZ3OTYHZBAO9Z0w/MPN1hGG/nJaVGj0fV
0rjOBJpHuqmWG82dxjFcCFHSPtmMWFe4kikcyo6s0leYLcyfIDCIoPVMtw/sBMNPjse4IhsbGwkV
ISpIp7OmmOadsmGv7VwCCFoYjXJ47joB1ROuLc805jB9lV4iotEeoKK2AHp15BHsp+2aysjcvTsO
KTGERI4lgUMwHsb6ZsEIF6y3+QqhE4ZsF2OLHPoWJ3NIJvjUhWWXiqtcKjTyYpxnzgE3g4gl9HkJ
NfQtBe14CX9bYyQL8w/bmkBksrHC1UPsH5QLwU4RrP7+SljLOkDu7LhGC8Xc0+K+pzbnvw7ibnNB
h786vrqJbRFgWDlGTWVc8Qrnbu3O5mbqSpxbrI05MaLyC0Z3nMm7q6ZLr9smuzMV/7EgeaSA622J
o6xHFlwMv+1uGOfpnNba+DIauqRPYGta1PjouGLTrNAXebrcr5J6kCELbi3YnfQdbRxX9a7V7PlT
LDSBAbJbiIfFdTUYtw2CitBrhjXeGYycYOhUnDmhRl3QIGAf5zt7wc8NWZZt3CbN6rz2Rk+Jj5Qc
0x2rqn76Vq++Fxjyz9dk/7aIvPKBehCzifTAz+wxKpVNW30aVGU9Dd2CRw6MZhvMy4doFWZwWSio
dMXOSRp9IJeWOxeDWivXZQQssX5RPbGxUBgJktiDGVrXRlk7ZahbOScxsnl5tnZE1oczy94NFPhr
vFPUvAb3W1XBIsfPPvTnNZ8ReCzdZwBZf4x4+cZN2W2kGmfsxqgcVI6nCx4x54xFyZgHqAEtxucg
hdWaNEaEWGmiqsRsjNrEaOqHAlCH8OV+Lr6D7vpXc173l+CnkFIRgJAT0eRt+TyJbv40kYL0Ct6R
Z8GiOXFxjoJ8EuGEpVSDYGwertZkO1OmOJ+MHXWSbwaEUoLL03p6B1MK9eyLulRn+lJnR9RD8w+f
8TvBIQtOVJHytAxrm9ZgsIDxRfLNHiydF9bUNbSuFI/ZWXolYnpyPoudiFceKJxGQcMswVzsAqJR
yHdKrD03oq9HzIM1MkR8xztLbUkCsosC/uvKLnaiRRuqy1JLeNppOmbXpj3aP/NusV9VZnZEKwsx
nlG80c3Nkw/7aBXOo1knnBduXIHMtWmd3ywUC37IiytVWONLcux6aPdYbbv2Txv92BpZitSpAB5I
Y+HuOdnaAbG4PUeeCc4cjarTz5lWOF7QNQj5A8LGKSORAi3HhoBvm1YScHU/4j685TGrvDxwyxK/
2U8FLlIYtGek7opOu5jtjKhPWqOcc4gkEkKQPa5Oyrn2ew9KT6BWk0zXGH6sL3Pf95cqW7QXOVfa
C9x0JJH23CA1SRe/ts4TKQlU9rlFSb2aoBqd48m5JHu6xxbq+mZ4zlmwoK7qm6TcuC6Jd20btX4P
R1YQsQPZmsFD1ek/+tmzK7jTW/vcEFp1VyqFrg4mAV63RWfkj04/2U/4M4j5WGEb/Lpk03onbc/E
Jphss5zOKnGhIG+2Fjgexh4TGUk3EpQMai4KDmT+uGi8R0t3Kv+Q2bbRRNamq6SzGKCTMmItWac2
jgDHyRo9COlFxhMf0/RodSZIj20j46cMGqxvAtE+nOHGVvURX6cNzYewca6KDW2suyYmzacpUTXI
GF5mhFO74e/FxBAuUHneH6AHIMIdcndA01bp8pqJMpTz0q4W5yD7VX2Ohepu0GhKFepFm8bMhNwa
FF0yswnryux+ZMiEWTQUfiDZsz58qtYEXRqgfPFk4xDRElfR+9axY2Nz36CtZCACdCfPU2j7DNbs
jl4TnM0g1mTh4pki/q3X30x543zDkWHkVuoXjYuxHvIvZtrXPuCF3YkIgU6JZ0yyoJHqiGopDgaj
v59QkT1Y0SkdKFu8+sZ1N1+qze8h2oaUKcXH5KTsAYJYiR2IHdj9jktwYN9sArKOPJMwc+34Vnbo
qxhUmJ48Z66SX9BcLApuMc1lKPHIWy81guvQB47MFwgraEl4QLqRUerPyHOK+5nfVu+nAa60MQoF
FRlQLpKWN9hhYo3ptIP7PX7jLh76vS/M9Gou4sQ54gcg6mPeYKwRgKsiwcNVjUWZu2VCUHk+P/2H
A/NWx46Dl8tc8bYd5XqHgKe//o86RrrtVhOj8bKGw6JzgZ91JfOS/ftj5DdwBg5ti5hdpMU2xeKf
Y+uliOn7JCP4VsfWYV3VFJLPmF8YEMCO6dr7u0F04gOYe4Or/pu04PyaXIOQ6vjeA4759gm8ZMEr
aw22AJM+ythhpEQhOdI9dE79TcbGEinBZRUXovxgaH6Cr//rk5mbwyXgxIM58efP1bV4G6zk27lt
TgZmS1PJWNhrnQuj1a1LDcnuleHmLdTtbrhoGE7r2L957ZZ7+SHY/9Zj8HzswLldBJaYJ6ieoyrG
1h2PQRdFe1eouYzMkanCNK+vw7j5P2LBHKoVwBsH3vFIxFZ55tuoiop0K2HHrN3XmviJxKK9WPyW
8GA3xr2qsWr3318mnBsWkINjki17+txc2akYWQuqzEKzmS8N9SX+0CjFclFcy0qL71FYfURueett
bSRByC2uQWz1KflgJJJYJUMmQ8x3rM3M0sjDKS87XPFkvtO1Mj4aqM/3JRgCwRWzCX3fiWl5HfsD
ZGxbFycrFh6KrevYiPK63FPKn+PhVpY4bbjOA8JOORggG5ZzXTpzffP+jtxAr78+CmYhXrSgCaZ9
AsKZQwfJ2+Y6xOXeu7CLtAlkOrTH/4dP8UGV8cUA0bS2c+E3qE85qTKkoDm0oBnvyr7R7uum6D5A
Tf/+LfQuPqeK7fH2/iIhQufcYgkoiwe5NvsaXSmQMmiV+W+/HkzktyeGiS+UrNP8hjotY2tKe0yT
+I/O0HB1501iM1Xul+zf/yiX14JTtLW9n1OfZIcCmuwOn0EM/cuF1sTiaJY5frlSyQ+OyTeenoDA
ySnl4k6NNfif78g3cJdRqIpDbkMrgOiZnzFTrD/4lL93GdQGg9rUZq1tpkYnC85xPM3EiKwN4Unh
I9UyKeZG9b4hLTR2RZN19IzxHJE7su6csqHkaBtmMGbsXr+/Jv+6iwAxTQPmDDuNzXNK90qE22mD
U7WYY8Rw+sbtVqpr56KcuzZS2WxFVuIbH2yEvw7hDTk1t1RPyxKggCeMKzFRnGTbEiVmJQ8takjk
f5oZ2tj4Bwo/gsOo915UZoAc7//ctx48BmmQF0h2gvblnVyDxlJZjpbxe1OsjQLdiP0wz1MklVpl
XiKEMsIJp/jr3O3MC/wwKOJzATyKrdwHa/qtB88a02FQsFd/+d38fhgYA/kOBY1XWFSZCrWsuazy
DYFU4HgJ44vzVfe6s/d//d/PncwZvHQ4FjhUfe/kRMW6QLewW0yQZ5TtYUFlEK697pzXeeKHBKUr
WmwLzfKY1B+88TeeO0EhG4uG0GQIbr8o6r+dfX2MRcCUulifuHhMYPWNsGEwaL3rJMO0syuipSC7
G+fUdJe5Heztwa4iUO3k8P4z+OtW4dTC7B+aEAwjSEcnO2/OPRjildfwnjtSq+tppq+mTM8nlP7v
f9RfZwkfha2+zqdQbCAh+PMsweVxNHuHgh8dWXEmyzLeOZa+fFBf/f0prCK2k41t2FbZnfygBUa/
PcxTTT2rdwdMDrO7WZPuB8v178fmcmJxVqEigJJ1yobqjWn2klXVYdvSR45oTA5QxGE0jDAC3n9s
f+8MuBxc+BjTm7jMiJPyOM4RzAwWH0VWtj7sptbW9n3mubsqdxmXrQNDs03G/QGJ+u/Nwb1MCWAb
psNZ6G1kk99WaCaxu6/NsQmV0Io9htDWBYbf9eVoTMul6k09qPCrwmHto9PwjRfIB1MOCBNem3lK
J8YNFJeJfmhCAU32oaSyjBZLLz7Y+299iscj5cxzfHjTJwefE8O4dFto9nZlelfEnj7NudZ+ev/V
vfkhCPr4FVC3THFywIwDpYA+lIzqrMI+mwxZ3o5r432wQIw3FqPlwV7a3Pl8jLxOfstgzR3ptXHN
qxrsa5SxIIvURJdui26QvAyEuFmZHlxlp5/ICIBjrIZCMtrOCSrN8/qscszswlOz9tggafz6/kM4
lYGQZ+VSGGBZuDma6aY42ffmOGdmzNQvbCvn52aD8jy08s4l3eyCUIX8vFRLg2k3ROhATGK4wguw
3iGxm67dBKFnY8/gg0Y+fXn/e721wEkuclnmqJmMU+1HB/PaBlRuwgoTx33SZMA3o5EgOXKL81WO
r0lZV3tj8X+8/7lvvC0is7fmj9NtqxRPNhb4FIx+FkXhMlgZY4/JCFGRwaRXH51SxlY5/FHIsyJg
rsPhQ96CHOJkEwNjjtoq0WDLooI/1JZ6VJWLtatKiFL9UqAWSjL/GimZuHYQfG/yZu2Dvu1EH0DD
y5egyPDNjUyIlePJAYaVNHOkHvx7tM04hIeJLRqFRyB01TG/XfKjscz+OeDF/LWQq/VU4CoXAOkm
1zjioyMxtfSm8FS9GwsR31ZdCavCrKR7ny6gNUnbaQYJ8zEC8d4WX2bd9vfIWrsmdKX+ES/1jVWD
xsHclFco4KzTt1dRmE1xO9S8vWR+dpLMu4uZDu2c3qnvVhFrXwzoBFeaD0/p/XWzvauTd0lu7dbI
bGILXDH/XDeprfetDnYQVoY9fJu8WMctKDHvqCX0O7n4H+2PNw4vVFFkN+HZxA7+xZz87QKoYRiZ
Omq2sIRXeEepPdwstW19UIG+sRsEz5NsN8fjzj49HLhmstzwIR7VqZT3em3JSxs89sYrWuODrtbY
jtuTJ8ilYvHyaGjgV58sxLl3bI6Zrgo7fOpCgywSxmzLcGGMGmyNHoVAP+kG+DWp1TIz20M3VZ9x
6b1kJBVfmKP84AT6+wkLg3OHKdCvhvFUxNeWMimGsapCWzPyg62oNVs4jR/sv7/XDYXDpl1xBGfB
/6HuTJYbx7Js+ytpNS6EoQfuoCYgQYLq5ZK8iQnMW/R9d4Gvf4uKrAgJIYqWYfYGNUozz3AHAVzc
5py912bP8nrcCB3rt8F3tIlymXwqYQRuR+BMQYl696YCkHZmm/f3N8r1MGYz22BVxR70+nqmkqls
ObmeqZfJrjNpudN0DncxHpL/ePBwKYJzWPR0h6G6urWE7l8O+DDfOMPQHqzjJmnJXHmwEjc9c6k3
3tVxn4zK/nhSY8f++q5EhnjDyRkxZKpWO6uwzX08asqZq7z5rgTeG46BNnWE1Q0RvqSSQsQNhWhp
eE0WmUC0Oza9NFGi2Nl4Zhf05rt6cb3j///iGyeTXsV323BXmFofGtsdPUTm6S6WxblKwluXMljw
WG0NC8/0apPSii6cFI1bY74GKoTXZ9P1eXupDJF55nT11qVY7fAucQagD3l8yi/uKtKnWsLIz1EH
9eZh7LMjfLPQbiq1V7bvT8rPduvXcwrSeMrHRHfSNTHV4+79xbUKq0Qk1SOfI6JE+9bYFYd1M3Xv
apxM6a6qWnsDiGR4ynTyDbKunXfH2u6dHTfhJj36jbyyCd1tj+4cGUBfN1tMFtqZT/Lvg/f4IxlU
GmptAfbr9Y9UezaPNWl5yPaIxZNaGO4iuqlnJpq/P3ZXZzdt6+yqOFOvT170p6kfjQ4GOSSH+zgs
8kPT2AtmaKs5c6m/n4kwwQCJZ1fNxpdq8OsbqpLBznEl5EiRljLboh5wPkoXpc2s9bL01NyBVTq6
83++lXWpTnGLgKg5tq+jlRK3iSiZw3QSdQ7BGcBjRytb64NRCy958NUHXn53wVBfbvTRHC/JPgJd
aIch6YWRSucF9P6PHGZrdOYV//3hU4ex2WgRnsgeYf1EItHLWu3R1rW6OzwoalRdDyolpThSzlXr
/r4FEpzKGEuUIHn4zmojIpcE9UuVZZRI2hE9ugGSsO/uWXDbGwLgXW9EqSW3k2qe+9r+Po7JxzsG
5GnMkDCQV0tLWqNIaGoKJqDXuyd3MuYPbrvY7ZlZ+HgDr79pdnaGxhTiMMq0tQeltkKrcmGtbQza
iReLhMlqDHT10FS78qjORjEz4sA+KHQhQT0hB3t/VnnjPjnxs1/G4k+M6/OO+sWkknULIP2CTgOb
aeGLakj9LJbRw/tXeWPIsJV0KEGxnXSfnWMvpy4myRb9XQ/3KzTGD/083lOfLTAps9a8f6W37od4
O3zkWIQZoKtJcm4iJZmUEWmjKgDo1sX4zVFF/fj+Vd44B1O/ooxKFZHKj+6shsdSAQrV8iHdSKUd
/BSiUgUwyJVbZw5TID8i8u2OCCZT7xFWgEf3pT19763O3deoeY8ZdMjk07nfHJkN/2BQMayOxzDX
PJ4eXk9ZCDdDdl0wkZQk7m5JcaR1nNG1XzpivmhnmxzI7bDcOWkzg6u2z0xdf3sFPBYGDbOy7Ri8
iNWMyeTYhoMFaBf6b/YUKyK7dgjTPHOTfz/rs7Vmf0Qp4lhOZsP5+i4zZco7FuQYdr2lz1SH4nif
TiGSdC0t4fW1Kgye1EUTqqHG9ot4+WpqMSQ8hOe+kgy9D3bJeYqRGGyfR8d/5DY9iZx/RbK/rX+W
D33782d//bX+PwCnP07Ap02nO8Kmj67Tfx264/90L92nx7/5v+5T5zcO5waVEBOUgMGW5k/3qa39
RvERYyqDl7Bn/Xjy/DemXsFjSh3UNV0qoY56bEb9aT9VLP03hCCsksc4UQ53jLn/BFT/es1XOPey
2OALNF4PqTYZcgI4szzIpHUr46XxoMSijFiS6zlSnTuhdsM1H1z54Bi5/Jxk2NEq9BQ76jr2Zg6P
WkEcIHt1qRMC3kLtY9aOzR+j61Uuwksi0PPp+681469ft/quYiU9GrzNLMgNkFq6OddXGfPqJsXX
eq2XqO/BPll+E0GC08Y5f+iN5WlUINfqagQaZQ6tkTZrHm1VNdd3IJobhDydtofqJH1wwcaHF2//
7o+f9OqXHieat37p6tNUUcfxWRH9NIQaNPh2wGuu1AWhRln8XUV1dGmjh/LHJc5yMmRMoFNEUZ+D
ipy6+mr6M9wOqx0mvUBtdGtnO/W0Rfpm+W4DYbmN+yKA5YkWa5rqba1N4yVaxXPdrtcblz/f0bq7
WJVGsrBwZAHhrmnp1faY3GN2gQRvQfy0JqF+SIxkFl4PefHM0vd6kf3rmsff8mIJH0Wl6oqmp0Gd
gWyeisGG41/m11Wo/jjzQk/d1mpVxZWnwDadyPIioO1yqeHdyqysHgs7mdDNh5CLzYwOQQQg16kL
yrxAona0LeCrTgDDFbkVZimv4ah9w0pk7qoEQZKmaOGZl74KuP3rIawOYphUqrKzpzTQs1RCtE5S
HwdUR1iZIQJjUcuLCXr6RSREsXFCO36kE5L6kdYIGH+Yq0B2YhMjY2lvZBJ9OnnlN/UyyEujqeeD
CjN4kyGxRDA292cawafe2/HPX7y3opuQXUEoD5ZQAtASFnwJCbwI48zD++/teRv5xoe4rloMcRbl
ZjpVQT6q+QU5qM2R0KQENCHl5Vg0FDfbBJZfJ9gdoJQ+DG1TXIyFBixZDto9/MjZh/hk3VYZ50cl
HrNPfRmZQVTHQ+Ac9y+jjoA5XKJmDx1I8aWsxr0VH4te3UBDPZ+JFNClj6gTP32/lJfmODQHWct0
W1vccttp8tKM2JN0GUlGQ4RQnCL/tR4N7o6gRONMae7U017N7SlMJ3SjdhWUIWmsWESc7WyjCVXr
2TlzZFzVwv8ahKsZummpRYiZtGxObN0uyRt1S1YOteJyuKmj4tMUtl/MPsYLaDgQygtjPvOin3tJ
b73o1YxLlMngIEusAmI4B4kUFzc4mkzN/KiCv/tZjK6DXTpFOoRUfs5MRKWa2HeijwABkh+qBkuv
sYd9f9yd/DmrKbiWLqKJyuJh14VxRQAdFQfRJUUwzxam3NK8KF1ssA31A08fKojmGoe8HJJZMJpF
f+5nHO/+70+F89zrL4xgMT53VauCCG9qUAIsQvKIH6CNwieQUAYqqqLxIccrXjw1rr+0wt27LvL9
95/DcfJ56/qrmRkpgMlRRMkDdxqdjabiqY2qvLks8ZyiUcZ2+v513h7bhlhNzyGu9p7Q0jwYAZvt
MfZioAxFs1W15vH9K7y9M+Jo9fpJtrkQS1gLQlz7ISXTWSMiOFMEb1AbDo2RapyBZu3T+xf7Q170
1oNbT40yHYAyuGUA6HT+4VgmLM/GgYBoA2ES2BYkO/yss3PHGzD5XOaR6sLUHEKJh9IkFGLj9rb0
M2hw9kGhSYIlkKeT9OB6c4wy1zJvbcA66ax+t/Q+/NoUIfhf7Drpl4zQri+xih2b5D7qr4NNridz
IIRbNKUQlbEbw9ycS6yPeztMnDsVUCGFAhghzYbDL0h4nMzX3TDON0aY64O/5IM45HPnsv9I4B77
UJ0c14OyXcutzRZtb5c6AScJtPw7BVc6MHDc7reR5Razh9YrvUzEkGsYGIrSol+lK59ms81+kfZa
SL/HAVdczY2MvljsK4goTqV7MwIU8y3SUzDBWkUkvNpodeHhxEntjYidBuhdXUY7hPRRvwcobT8a
A4Bc7qxafilhqnyfUmxW8K5cK2jm0rhv8ImD6SEY9aolffoRMoGl+ZoZJjUXnUtQ/GOB1zevhvaz
BdUYq0HM7XldIxbssK7RWlfzghVc6flDvYqDwcgvcnUhlqGUiYaU3QZMt9H0If2aqoZ8RKKU3WKj
qfG55HhuI13pvb4Fb+blo1FTAcprTBi6bYL37uYuUbalLtqJBw1zeclK7bOtjqPh4Y5zs80E//vW
Th1UPjGn8Z+VbeW/JlRgl23j4Cxb4Ln4bBIqnz7neFQHwWLeNGjyR6jxA3YhvEDuY0ECDptsyoIf
yqIssavXkMQ97Pz2Z1CwVea1GKMIGjREVsOm1IrPU0HWrDcfbTI+CUHkXMR6pBQBogPjczrbY2Bw
cH5KyzT9qmW2/R0WatphGKzm8qnpVfu7sEY6ppxcQOCnoy6je3h4mDK0WsHUl6UuG046ntUHsyiK
j5FeldFmoXapBlkzNGgftV7dhXlWmthnO/2QKZEy7JKpXfyi6IgqIQU3ueqsmXQI49k4jgpsDLc2
dgMiHFCE3JuYQLDC4XydNm7S6Q8gMnT49T1iO0/DB7SdasveFgJ2ld0KcWm11bBNjaN5SAtxEgDN
1RB2cXryQHgsX8QxHWYTiwXalx7K/qEhLAjgpznjLVHp5eKmMeO9KacBcXgs+vtIY1xDxHYZ7Hkf
/bJionU8k3hI8HNaavmYpLAZOsPSBIqg3S67pk5vp16zH/pYDp9bVal7Hz4k45ChE20tabBaI4NM
77sYsqLXFbb4VvGtgVAmz+ohBCjwC3Gy/R0WvNZDshitn81s2MkGCmqrb8ZmGJ9SpdNTD02x+NaP
XR9vMFyXPxFmpk8kL+V4vVRgWNvclNL0NMPEfdRoQ/m1UaPhZqAX9GmWw7DTKSg92m1SU8III+PQ
u1VY+yQWhJgIY/3G7Vw/kjUWPMrsyS8ZYVBOC9fyXPB2F0RhyMdeK6LWk+RyfXUYTiR3F2rbBHCb
0102xQYO88o1vozdIHHEkuExFWp8aKgawU4HulEHrswrT43mVAY9uEqdRFtt+ZaJtu6DuUuPEJIo
Va7CbpkI9MCY9AH2pmTW7OsvqubMxYVah+p1Amf60Axx73hG7VTAQFNePDEa7pWGjbb3s7bZma4y
IYuPwuRGI4gEPbjVBPC5pQ1sjPL7RmQYjfGY4LYpiAfzSmSuwTibPeZCKcRPC8NliM5gUr/DfG8I
8ILMnx1KIYdvDVvWcufWTJ7E72gRfQlTya9nQTy3lwMZmCjbkb4Bmz/eh3VEuWhSavOLKvri65hP
zLZ5pxNVJnCV4sjMwAmg3SDigDmcOXOTYGePPZUo9yshTb7D95fAEyu6u9o59LNWObI1jmeDVN/R
vC0ZAtm4zSYcge9fgmrLW5sTd7VpqGcBIoWzKYcBqXsGPMUt0VraGU30ia3PWtPlkiK+FI5dBk1j
tRtEWI9VW4jLLofbMs3RdOY5HXdyb2wU1hqJktp42RALE8SyXsCWqNNNHinXUT3DIlIs9sCz1m5s
dLYbewz1M4/uWTf+1mWPz/TF0a2UhQQJU1ZBEarNx8xNuCFbSZmvldxcPidE3GLkV1M49fMUJaOH
mQWLmpMVCxnhjZJd0Y/sZkApSfarJE/7Y2WyPfA6e2yVPe5dNFPl8zZDmVkkl5J8h0uDzNo9/a7p
ri7k+NmRJFHApi/VA7TYqttCvoxpP+JIrvdq1rFi4XxEuq1jALzXsppIgcJse2sj+268T8hk+VjO
BcUiE+rBcuaFnBq4xusn00zGYA11y86/n7sdbJ7okIdEplSLEW7/2cDVX19CDkVXNEVVBXY2t/up
n0kuSyHDv/+v66fuYHWUIhqyAuqhl4EsqtwHEKruaWma3mBFMzbIqnvIrXzaLXAkPAo65kaGhn2B
j4H+TEV+W6ZZBFNZA/kFJsHwxEeA1lnS5GONnXev6FAlZN6RogUswGPuYXs4ZctFY7od3PbUPDNG
T3yAay1GK4HENVB/2bmB8k2VYo/9io2skvyQxuycucqJhyVWrztylkSJmjoLktEwr6IOynNbsP2e
MGmeGVErIfP/nqppk71+32W52EpuyDwwrCXetVNsohMyKM7OleZsHZYfjBDpfFeWhPjUQyUOxMSn
ezXSw5/vj4mVrOevn7AaE06t9OQoqXmg0Jw7EOw073XQw3da1if3TdT32Lri9qnUyoGzt2HhJC+s
e4zWGAQ7hmZNIvj+/d9y6iS2OlqXLYlXFslqgcK22XNzOr2FChGoyitlQ6pe6jtiHv9R0QSQ+etH
T7kGDnHPGjG4BjOcHbnYrSrFJ9ag+vD+/Zx6vetulUynERP4kgfpMKVX6mJ1ngVFdJtiGt6RQ6P5
eKuP2xnRHfA3in0O1flKq8dz6ucTa8i6yQwToy0yt0kCa07V25Q8z2uEMelnQOUkDUxFt00iSKgE
StBggo2ye//G9RNvcq1Hm505R25tJkGYps2P1Jh6a5eAOtRiZ6qvBqOwLc+KhrDxwIBMT0jKuq89
BQvcpcM8qnsb7zN5V6DMhOfQOvZByIKhVc1j7pkTjs1Han9t7QE/HGdfdnn0COSQIBY1zivhk8ln
k2fJwpJPDl63xjRCdmgmYVLv3+Cp57raYJRmTY65y/IVD1LnWAneIV3qvCdhd+qwYZPaSaVKryMT
f2tY/oi7lHDA9699Yl5ae+kAcBHcbSxRIEq7+IJ+EkKc0sotkUj1GfX6iWqfsWbOD2XJFqfhGhQj
jN2c2dl9njkK5XFqo5lmd1vdNeIDxKxfw2CCtsH9//D+7T2bJt/YgDirDQilEHeem17Zw84rL7pa
wZZOIPKX2bGM65oNEX6HWiwbhcHNvlaPJMUglNse+nHrm9rTN/JISW2irTGhyi1BIBnb1pqHILEm
EtwouAQGsSX1RrL4fctQg342k7jeE0wT41pHE4talsNgu03MWRKpNNXzbdPbov9n89xa0C7QR7aC
lOIAxjBZSNlS7+quX66M3MUykmTp54Yo3TO71bf7GzijXs9ztgZbk3jHJEA79dMw+vtl0TpOh+lN
rozavnOn/HczImPl/dd3as5bGy1UO51TwmuzoBxiYlCH4V6FbM0FXfL0dIyuQxeLXS6yr2RVKp+F
lalgm3p59/71T30dqzWEICN4RjLNoOIwRkhxdPyEfuJOL/LkTEPmxCXs1crR0nJxJUz8gFbccAgT
0iL6Iqkuc7tYznzjJ+bPtXtjccuMIEMlCnqjIKQUz4/PYSO7qlutPshmJN5YM5Xv/+iRrXUlJVoh
CiNuFHA0x6w1qfbhKCDaQJBz/PcvcWLHttYSxk4pl4UTZlBQz7vTjhwvF7al15PJuQ97AhPfv84z
VfeNyWNtb4YHYyFbYeLSQru8TGvYOmkaKp4pS/wpiqFcD6QsX4BZvNU4Qdw5dlH4jlbVHweg3V+r
CXSAGms/SzbC4BogI7u9+hhN2DtGz1bCOsjjpvPiKPu0JLjdlx6RPTWIcjNbIFYQRtc7Ipj28RH0
2GPVgGihOpSVxux21qzvKZMbBYSkZ4+siAACkuGpTtx4Q8X+UtpxcV/yev0wa9ntpFN2CcQUTlqn
A3a0w9+dPml2Dkf8MwPt1Oe61sr2eV2hZoDwRO4f1ZSUBENv7tFb2nllb5ucrkHc6mrQItjfjU2u
fIm6Ztig+lbPnEpOjfXVPpvIqII0OC0KusKJftedpXxYdMS0+qBqG6L/qHq0pB7+fH+E6Md/9q0R
spoPnWYkPAGARJD3jnrt2F3lG2G5BHXXElcm9Xjf2wBc4fnpW9MZScqUlFwLdIhemNjhkXbyJFD+
bLoiazeD1ao7YqKIYyvM5XebVsuxRZhuLahfWw6LBTo+ojLe//GnHtVqry5Ggec6GaLAkbLzDb2E
rATu/mYprE9oX5P7hYjsM6/l5MhYzaTzHGVpAdw00MG+Biawjb2a9yTgjfN4Saz0eDHaWXcZ53H8
MGV4wBYYItsmSc7d7XHBf+NNWat5Ns3IElLUnrslhG474+3dFEl0Tv1+ao9jHRfMF4WOpmvFqEds
BiItojqua0lQLVPrOwursJDSuayhSPh6saQH8tQcD92yfWaDdWIJsY4v+MW1VW1J6hHHzZ5gbSQN
A4GPapYm2wn23ub9sXJiyl0T1anppeZCJGzgzLP+GcO+vFa78HvnEmm74YR/rpy3Qs3/eYC0jvf4
4l5cQGoS81QcZA7ij0bI+d6YSL2c2mM4fUWak2vl5BnnETH3qUzuS31QsOMm1I7sOqVLROvEwzYH
/SciAmS29HILryP8h896tZ80osjoZ5flGlJseh/qVNu1BRJLgsD+4/vP+tTrXE1hyQxErB6HJOjj
TOx7ZRgBHrrWrTmY53DyJ7ZxazAChDBVOqRcBH2HNNqZNHQ4SiZ2+pFcZNaJvskibfBpydVn1tJT
N7WabJTCaJbaJROd19ejedezC4ZstzExfJ7ZSWmn7mo1x5B4HI1mLjifOkr8SIW72I+i1e/yFj7e
HCnGdm6q8YHrNgea7HGgSygrVuQuu9YpCUUztcy3HGluFgF0xQQ8uKFG02/bVp6rw574kNbe7kE0
/UTvLaEOa1Esn9Ctz6CqdpVNE81Jln8HepwUwZ26zmo+Cm1gBQRMJkGrzRbN9II4pUpou5jD9CYu
5vzMkn/ivZqruUcUJRqxxkqoMQ7LIR8lAd2hUPx2ys8JWU/M3ObxFl9MCRXN1l5bECeM5A35sIfM
674pz3nUT93A8c9f/OuaPcqSUV8GrZ3YsO5dyw9h3W8JrhD+P/qgzdWckZEGbww5+qW0jGjZ6a5z
A4zv1rVxfP2zK6ymjEjMA2TPnJuIhXtbZxUSs6pd7sajk+39S5waUKudjhInC1kpogiiJuw/hqEK
7ldm2sFWO6Dwedgf3r/OiV3J39TK1djKITPSAJ3lg93VN1HaEdhXKfl2rENPtU33zB2devOr6WKx
WVgmUroDs6RqjTFuIbS0QRUNx+XMJU7oe4hLfj264ESXvVuPaZCm6PgmRYYXoFwVgLWlvp8moGLN
sSOm06fwk0zrQfqb+gXwB8fPHffsvvzEyzNWs4EbW5QFSo7RcQXBz5tAj3cbLB3a7yFEydrT57Q9
jHo4QPlvh69FV2m/W0NXV5txMI3vMNrAZRKQ65kgAV2kcTnHCDfS6MS8/9aff8kb27M1eKhSEovj
PZpdY2hIQFrUh9kckEakcqe3GSGVkmo20kNEvaR7bzpjFhva9MNORAPRqrmFg9J15puErCZvys2S
ZrrTfBoizd33FpDlsQilj/aSMIYQOnxKLoY3ZPFlO3VXJJl2HqHdtFzh56k0Y6/GObI/2bE77ovI
yHZD1F7yBpv92Cvge5NIv5Fqt9Xac3PEibXLWE1yed2keq0xUJBX6IeU9NRjEgG6W9LQg3HRfykL
+dFR24ozE7f5nA761iNfzXwoNWOMmXEaTItQETwPlXuZNIUK0ZBN2LKV6hDtLaD/YlPDnrnWkmoc
6IvQKPTB5yZbjo8ofiAisc1MWGk1z5GkUMDiAubeks1zQYuI5BBL2Y3t0ZaVljzbI0hu+v1oecex
UynhvsdHfgAKoiOsoJn7Ix7DFto/q/ad1SjjLQVD4yE3NHk3AC7+QdpLrW5DdKdXjhua3/ousa8n
Ov1kRpAcAX/c0MPbQigWbk1FTB8iuteEgNV2NeyU6DuN6BLAwBzqN8TAwbPh6EWbB9z+Be6qOt2K
pQcybBmUAp1ZRaWe0OiSvpZkUezNrpMHwyLpXymOshAjOWuZ4xPXrsImUtzip00xZysd6xikIY3u
Swt19qvbu4gplaYVtHxUi3RjIADhV1Ub5MdKLT70djxdkNrc7TpN3MIYblELwAgGoQjkazPOhAds
ZOeAOie0RvVyNTZHL8TAWfvcX/JjyHPtKkyjkBwAYwiJ9J3LdmdDQf+qOy2USgviOwljSZHHPhRv
7TPBEfpFHpeNH8cuQWJqUVKuwOUFbTebplbbuERNBobC7STTUAGbZfmK7wpmBELJCCU2SHMo5c9K
rfvxA+rJ5kPqpCNqBFeADp4cPFuHPmymq1KzwwEowFwQ8GpE7XTTCyX/Udat9TmfOX56CtzNcOMs
ZvrRhSINvVWPs09TElvORgK4D7dEeLhPPUmFKbHlUf0NECjfyJLlC7Gc0TweNJlC9ScqnVJsZDX6
DukTKIJ80UHIz6gbCGYlGOLzrGlVdJFoo/tUg3X+pSApS/ZlVxTZ1im6MJB9mVqbri2RO5gz8hbP
nIwUGYlrheSmRv1g7mF+To8cNUq0YZDo0h1HkWPQRVmYcp9NZuIZxmjofp1GprmxYie5nuxk0Tii
TSoI23hxwAzBok90ET9FhsZ/QPYFvgi1lqpxGJdFJdd0hncBrFmgims6pfyW9KZNlNDQi98nR2CO
onO+qWU537lihnOc5cLZjypjcRNBiwYq2Y0LWYh5dzXlgJAJcm+bL/OYRF87dUl2ypjDFIUimW50
u1PFBREoGBQbLOQ+STI5ipcEdPbGoMRxPzhR7Qbs6+gouq0ChXFoa14o07b5TaTx8KSEXSE9PgXn
gtwcCZCwLNUOzKWa3kK6HD6HQzNe0mloQ093WyuFZBqJhyjplAyhLW0QOlrgRz5QYq72ZaoQemDP
9ZaxoIDjD4uFIl/WJE9DGTo/qsHKjh6mQvJIRNdFftKXFfLoBq0BvN16wffbh/V1NMkk2xlkx99H
VqnOG5eCh4UtXYTMU247DEAGJrr+VbxALVWHKXtUiOQoPMo2xRNaaMUEhhu730A8c8TMbAJg8Cgc
dU8dALrbhXzBaVtlI7n1qdOHe0SIMPQVERLJ1lBFvMkLSeK1ZNpIvEwsxKBa9ahgK8k7ZHrwbBV/
NpRa2+YGdgG/Wtx+Z6ph/YhXBp33qDpXmTFl7i4WRf9jHLEWe4vmLLs5ESpCEW1CRmGaXe4tpp67
np4yGkQ/UiAncuN6NDs38fj33I0uwyhowy7VLwbClEyfW0eOSVhTDgZ5nED9T9qw66g2fhFmqzJf
Zf3ME2rG0T0YJrozr+gs7oDhS/rGkkUuvODFulVJ14xI0e2nQ2FI8MyuSKx7vvoGaWYsmnRTMJLn
7Ry506ZayqHdR5Tvv1nWeO0WzcdIJRp1eyRiXUpdiX4W/H1GAiIpz9bK5NYsHON7iHlWQpqva2IF
bN06ROjqnZ0RMzn5YknobJeq5dzXssuSXaUey50SjjWMeFZSL66HMWSP09MwIMRu3kLPi2i5FRqE
dMoy6udwnvQ86IvwyMZ1bgtj1B6Tii7ukqlH5qJe2wzFlPRdj7D1NkTTVppXOXodBno9hXdSzS3T
M/ta++JUYiDgpkPChUatue1Cvb+WyfyEEPTYLRVp+ahkC/kS1Gq7H7m0K5j5COYqxN5Z8Xsucn5c
lQDg3qSh2V5QWiyWjcaQ3c51pUyeTFxV2ep9NnxA6Td9iFMhf4+gBkOz7g1F9+3MaokfaZJpZtMJ
98VjLVcRuFTkVpU8Am8UeflNJu34uFRlcVMbeQ/vWY2W2ivLqUm2UgmVcWMzcAK16siQh3IMvVt1
ZDxskoSgXayapvs95tv9wo6A8JWCFl6NfLELUXKOUbscW2BZucFqStKWZjvhwRxKqnx0yocr9AJk
lkydsadsrngIAa+SsYWaLy29+/DfYmRgsF1w92OZFp+Qk/DTYqWsP72/9zy1OV6VJtxILuYiliwI
3dq5F/ZAO4HTwEYXCwru1jHPHNJOnGyM1XkDr3mRRXAm9rGY78AXVPtMdIMHCQ82qZWR0o4s8h/d
0nOC7otDbeGOg9ZWergnj2QkYZRCC5PitNNdFWU9atHL969zYte6RtWSEGZ3A3zIfeoyz2uJ9t3E
bHormPYPRRSaNARZpAk/F2dqPCfObM8SgRc3xqpDAOXxgizl9X2GNv0XtQH74OTJ9/dv6VQlV1/t
xLHId7FpWWLvwPrwSsNQt1URE9iSaN233nZQ//Vjvq2Lrg1IkLK3fV7Jb2cufqLW8ay1enF/KsJl
W6HyuR+16TGySLyfxxgDUAaKWo/UERKwlfhKxLSgs6Ad8mZSL6dmcv3azEow77myy9Tx6/s/59Tr
XRUu5KLXRT1O9l6dKlbsaLR37VJ2NyKJqz1aWpgoajLsIvZ3Z6544lt87rO8uH92HH1mwyvYu0qa
fdTxVm2NQrJdY64/oCGQ/2wcrRmqQ6YpQoZmFFhowjcV9Ac2/HO/Yz9+ruv6bON+63xlvD77D/gN
YyNmXmmpC2wrzO27mu+cNA0n+s68knpVukxY/ZrFh/kTfRlsZHqpVFNP15f5ItfZboIii/bL1GMM
60R4HcI93nF2wiIWibvKzPP7rK++t5ZIdu+/81MV+DVuNa5CeOQ55eclXHpymw1rU5CwsPvDFbr0
zl1r2N+l2xhX+WxagUioFOuJavJJuOLO0IS8Qa9DmEhoigcztixP74R2ZsY5NQGsylBaNUHh1Sdn
b/UQ6eJcz685RI3bWk+y+/efwKlLrNaDJQ/rjPgad78sM6VGYd/mckYuHy7nlHqnrrBaCbqU1CKF
TunedpWnPjWMu5SAdQRxs3qminbiO1qDyZqCpBHNYnyTvaL75KIXl5WsNBIpRLUn7kyeWWhOrGnP
pfgX32vYGmZXx8AAoyz+TMXmQEAXvoUi/gHhbj5kdu+cUdg9V5Tf+Jyex+uLS9lt3pJwmMYBzAR9
0xBYeeeIdrylrWqT9dPZgUHYAX6StLzGcGlsqjbSfD2O5dZgw/RR5OJXMbXs05M+uxpDqX1MC2IB
48mYtjolAB/EvrUxK2VmiezBx5Wc7gjcte8MQC67xEFYYNOEQZxVOodJSRnis1n4Ci33XaPNWGGE
nt9Gi5bsDafOrkN485tumKerUamlTzRccSjyDC0EvCp2RObil1Na+Bm2l60zIDCm7NIjnevmc/XH
45h966GtFrMGZj9qsVzZN3bZHTTOVj4TUbzFsdttTaIAt6ULC7vPMuWiS3r1Q0wG8DZ34/jMAFlR
KP5s6D0DQl68tkyPGr0lqmQ/Tp0wtq625Le0xI3WI+Wk3Tsa4U3EeuVCQ1jXdV9HfSRNTtrD3q3q
kVPznGnbKbWsG5HSjDnzs06ss8+/9sWvMuKo601liglPaLR9SULgPbLFf/PH/3/wLcafbT+0P/8F
3qL7124of3wloqX8P0C6OBrLT5MuvJ+cUIbiJeDi+Bf+AFzYv1GMpMsBaU9A3WR25Cjb/89/6b9Z
pqmBRVHZj1KFPhaD/w23gG0BNdPWgOASAXAkyvzJtjDFbyZLpwCYAZ0H1J35n6AtXk9oRyQXtCzL
BJEKPQud22rro5qppH+IsDRjUvbDqdyC1v005OZlOLb9Tl+6/YvncvfHt/iSAXF8DC8+0X9fEeCz
Dv/WVE1rdcUjwGlKST3whkZ/ohP5NcGulyrpYxcOD7oY7jHnYNn5f5yd15LcSJamX2Vt7zEGwOFw
4GL3AoEQqSWT4gaWJJPQWuPp9wN7d6YyGJsxbLOytuquLnoAcHX+84tRfHZ7+UMXzWMSV9/nHAJR
o4ld08s3ztpr4ofw2Gy/lGLOtu2AdJba/4wQn89z9GMNc/VXW62jkXJiHre+vn+sH0J4AltHqe41
4bis/B1gH7tOb6PYjSDmktW1s8nMOXROZz43Vro8pHG6b6JmZHtbPs1lYXtZCId3INhqYw0NxfPk
arBczfYW246vkiBSUtoC6mFRi28EKT2QfuCT2lh6oo/My8W5w+iz29YEkbVQZghgUWI79OHwibJV
+FLls18G8QFn+2TYBuH8fTK722mwlKcRZOMp0sp8YRTaxmzQnLXa9Gg2FYLvRtR7yMJonZAOXkNw
Vr7eY2jVKAIZF6f3h4X4cK+NjMwv7NbxKXyNh7obtIcwCO2du3osukUlwIkBRGrijzdZr29drbtl
u3N2QV5Hg19wRr0FqZa+taWV0GEA1+hMehASQoPuaEhkVfzUOk22i/Lic9RZ7oVy1JfFqp5k23hl
aHQrtkHGthUn+6TX072ql+Uas2/3AoOfF2NaOcyTS9TmKqXT3bDxMYXR9j2quZ1e1u02HLRLd6g/
hXOuPy5DNW4xpMDpVxu0G0Sb5neXRLp9MAvcgFKXCIWyvwtJTEMcXMibOLcu8ij5OcZafp+5QXwN
vNYbpOiJCMItcF5K5bRPqng/zKNIcS/R5QV6V8AowDHrypmRp8bZEj2R4GduSTVqaIgl2y4BccOh
ONp0g0PAh259itN8D6jlXriL+YqAIfeN0lg2M+o1CChFvjUycS8Xgqt72Ph+0TY9yZ9NeUuhSK5p
WtYEf1cLfycRJmZ9dZPNAwYYTvArsaPwZzjJ13busF0cMlIPY4xZDkA95cMS5Imfh8a00WxmaAIG
6NeqAWE1OD5Jbwp30lE/ChQer6ajvQCbijtBaP31Ehnt3oRyfBUZ4atayuxLDcr6hBpngtKhDCKa
ZdD6lQitm6YX2hZjTaAimUTjplBVcdkE1a0LbEdAVqAOiaFIOHIIR4bcll5ocVX4dGPSrdXE6Hgr
+y5KDPHcxSrh5UguG6j1NhVJrbdB0FU70GH5HY5BttXqWW70fmp21hTdl1AytkoWbDe56x7Y+8JP
tT49koKasEDDbNd08yErg0McjcijbS5RjdEhpGqqbBuGnKIN6mqnHonVssz0Ft6i3JuFVd5qugvX
2lTjV3LxrAcupc12bKIcyG2IAqzgMbtRLgHGbX/VUP54uZzHG8vlKukFEfkKpqJBhEH2qrTtv2fY
DdlGg8V71qzZ2wQFmjPR2eqTNYuflmgtQrUoDtrS6QmW1pcWJLTrHmj+CbTU1U40jrXX7dEhYFkh
EEBp327bGGOdtJ/qn8MEFS9sLPtrELQvpEnHhzkqYj+MKxeot4rtTYhz1otV9K+LmVe3BsFyB9XY
n2k6JZ/q0G4fWtovuDcb4Q1bULwphxZ3j9Aptq0hzTuCuuhXlLN57yyT823WimQfM1cf8AWvrqu4
yO7NBIcYVdJIC6gIKK1wfBhitLxmUL0myCz2JXqBX0FErzqeVXgnrQptWqxoMJtd+aWuom9zPvEu
++6xm3UyaUCpr3JSEuFG63ddOD5rpvUZM4sXiRMO2j8EnTdpVsO6shrTXvP6jEdg/OlSZqZxIQHy
fIDq6c2YCnUF9hwcKiOg76oqA989vCvcwhuS0LjIiVDYNJCXrlQXERysDLKJuAyvMGw+0BZpa3Eg
4WHe1wlWPF4dpKRHlnNd3cEiQQsoprryaVL3X1XXGGT4BL0FehhFRGSRw6o/l3RkeLNN8cuq+vyw
dKbYkpGhkmsVGvtOISkL4uyn2c3kI9dOeWVV2LpMrkUgtqsC9R3ouqQZEGP/SLSp6U2ZEW/zTjSX
oaTpVWR25wdlKG8ckVQPJIGmd5TZ8yGcLO0iDNY+X9ibPyDs1tNWOn3wjMW7sYl7vGf9cq7GW2Q3
0SURa8VDmGDtwrS+MMhuTjdpSw9XlxiOajqhfH1ENFFoi6Hc5oQzoAZftG0XSQr7JqjXN5Zd4kLg
F5UL5h5J2xNu6eyGyExu0soNftUwWe+bwB4x1yarm3K13+m9tgzM+nH0YKoTA12mfUSHf8nc6z6I
fo142LyUTetuNc741460tyuzt8bKQ8XTX1EvpdVt1dvVfswSypLSyDN/IV36rgKC/q7NJFOTqrMc
Jmt4MusiuIxm1V+FBNZsqzhZtpXbv0Xoi29bdIFbG3LZDnD8slFtuk1E2t23aOBxpsg/NyjQPTDv
auY0QP4yx4WOI3JW+cXkJDeZrofkBg4228Q8QpzJXP2hRBe4TScNqUPqQJAQWCzxDbXpK7mCXib1
ZUP03Q4V8l3ULvEtnczuYiBZ2eEEuuFmkHgVzKsCUwQOyR7Rt5812fhUEWy207p4TEmdXdrbwE0f
O5p5GxZEcI2qTXwW3Ds21VIUd9KprcPcywPACJ6BSTfO0bbT9OhQjsq5rmlWX6SWEfzq1TR6WOKW
V1obNQfDqppDaSa/4tYRF7G0y6vayNyXuGWSsmVr0xj5FIx1c6kn1TA9gqZnEqKF3l065NMe5m7q
w00gomyTFa21W2DJ4lZoTzdWra1mhb+I7LEMLyoXVBH5dD/LFguOzGiV3+nhTRMZFVI40/UR0A47
LU9mKB0A3kklLY4kW96OsFNxgNeqL0sM4k9AU3loLby2oylorkMIXp9xjlxoEDn1Btc2GBQDKjuo
mv0ERkR2QDFp1Xcri4OrMbXbNzgvQe6NeVjCfi1HWvWzjQVS1Dxa9vjQkeTtF0X4NLYGGb4mraGF
wIK9S0r1pgxyGmWj1H2Rmt3BYfvZ9mFHZnJSJleloYk7Z3RsPEzQVOJ5314W7tztF6nu48BwNxm5
34nlpG+S3M2dxAX7oKLikDoi3vW9RtY0dSc9SEr3nPrd7wVdkpGGDv4wsXFrTNnnFLz1OrKCR7La
1fOYy5Yc4Ky4tAbzZ1GO5SUZvAA3uUC1OmC6MCxw+hm21JufTdj55QItIhhGerOkLHKmJQ9KG6wt
jN3+oXf6loNtcZxbTtLkZcCI/7YVYcnuWNdXHRBhQhLydeEm9lsg2uqmnRrzJY5D97PT0VtBzelu
lpAGuV8lhX0fmcV4jwVrGntDSEjHglMsaQ1jP3gkYlZX8GkgusTJF9UEXB5NkmIFgj6w5Ky5NeaQ
C6FGyp/qyvvAyJ+tViMRnTxNNGiJ3KNYvjS1OX5KK/umpuW1kSbMHKVl10LMX5I2srElcTPoK/2w
w2aZ1HV92Elsutjp4k2ucEmRipMMTPtXhb21T5X3M+3t1zzonueyeoCUpW6y1PlR2eJ1HrEfK120
2kZo3qRO/gzRQLvM4+gL5hCdveGX0UQzyI8cyReHUsBtkkzs7yPN4F1aD+NFEgcwPI2KdNtMotkK
kA7m85z75KGnG4VR+R0dtSdUcM4ujDryidvJ3uihwfuy7vmSmZfMzQ0hDdVjRVb7BgqDDhMXzpRV
Bj81eMde1U7LatYNN6Rh2Dlqt1IPsXDlACNmHKplKBCNREVbPdsEt10TMqHtpZ3uQsNGuFgP2Ka1
+Q0ikfwirMrWW/oaARoaAC6jjnmvx5mFRjqydiOdhw2u1bDM1bhLqtHZZSQjP45T9VNg6e8Fc9dS
NqlNR+Iw/bOVbmKLyyHr9Fts6EevyBexVaH6hlS3PUxNPNFXjS+TMet2YeIsV3DhQNEKgm3oG0m/
GFFvi7aRmzTT/HBWxkNWskeWtuUrC3+biujie8xAcs/o4KskSdZdtpPCk0xLs/Jz12r6BmodDoyT
89Ptys8L7Ua9XkZfQDOAJ6GgDIymPnwP0/Xui2Hkk9mFK3PDMZmok2wwx2qc/oJgCWtDnjy9z6wb
Zq+z4HsUCD8Pfe0e3F47EDK7mgfoPeriPBkrph4l5hJ0v0IM8Fd4ju2YZNyYTCnJmTgA9TWt/rVu
f0Egmi6G3HEyr4qnr+M4uBhbmu4P+rOL3zUlLWtuSJhzZfjZGOG0m9Iy38fSeqQH1G2sSjw0qfu9
aPSnrIvCSywubC9eKCO7WT3FUdIdTBIkvkyFHe9rSvIptz91rlNi3hFDh6rnW33d6ZSLc0eUBNPe
dVWP4YzlYHLsUs1ipJ2W125O/PiMLWNiqsJ3zfJn2y/5Uxqa9JgLiQY/TMkRbWyfk2XxygaHD6wO
ifKO+WV1DymrTb7a80s2o9AtjPKOYt18bNS0H21yhD2M+x5lqfIdsWLt19JMqZLJO9/3QRrtdQw3
PCtZS81J8mguPIBmoV7i9w072kS8JocFS3s+8c24I8Us4wG2TZhcVnma75hACGqTdO9OXIH16Zpu
e7JrqcNxG3x0oWPejAVK3gyLRNAA+1MJ38qCc+PPAaGsMVKH3YLpiOewLy6DZj2JMtJeVsrT9UAC
6wUspuCHmqjXbSfrLwnjJcs5bT83aX+p0mbyqjKa8dkohU9Wt+NrcqwuE/zfyXYTlf6pjYdqH2S6
drOAb1x0g9HuVIM/QUYt+7aIufqxiCbZNXgC/wuM/Cu48LnM+esY93vnhfvfc8zdv5W3r/lbe/xH
rb/mB1eqJmY/a//3738cvpX+a/f67r9siy7u5of+rZkf39o+6/6fT+z6//zv/sP/8fb7T3meq7f/
9T9/lH3RrX9aCLL5T0RwVXX+/yHEbRNj/Pt6/C/8C0K0xH8YCHHVmgJhc5it8sl/gYgCdJHsPoJu
iO6x4SDS1Py/IKLhYJCLHfKaSUbWLMa6/wkiGuZ/kEBLBSOd3xic8TcY4ntwGbKgA1hOyAe29Nji
i+NmdSxRkUfEX3sdUYpYNBr2enM9p/t93+LhjwU/5S/GAfzkanTUTIpwgzS7EcoJJKT6S+dm00EV
5XAZ5VQknurGc3E777tWvwcUGMdj/Uv02QqSvsf+pkXVuVrSVZgO9dudVHXBvbm7TAs78f/xpU+A
on+8QfJKyEbm8UgtAe89GmqeuyQrNBZfD3vkW1vM1SbUquj541GO2Nm/nwiHR/IRgJqJMPgNzf4D
zTTsOYzIl5aeSN3qvlAB5m7mqDVPpgYMR1O6fAu6nHhpqzfFbiIHa8eVuvjSClvtLDoa3z7+QSfe
MHN3penxgsnfPEJXWxGPMIf4PYklTYo5Iow2Zdu1rxSe50JUTo4lLbJ+lMNcOkZyQ7TBeZGMaKZs
V1GEj/1zpVLpxyrTzmVeHCVz/OtFr0bkLElXd+Sx28AYN/NcjhVh920iLo3GDZ5t9DdYkWnljRyG
8j5dJPHh6O43MFBJLq51UM64MPF20HBKyfUBJikl1HCVdDTUrSo4x2U5MedsTPH5jYIwCXnMlZ/5
0IuR5rZHfjFmUgLjz8rEzOrjT3xqlLXvoehmEIx47H+sF3GvIie1PewFqWVhvj6nZL5nZ/pb75kb
v184M4jdjJxkOizHniExKZbjyjriKF26nb304QUApvmjXAn/Ip81yPyGRZ4BUXFPHz/hqVVFJwO5
7xrx64jjzp9JTYslSgTw3EQlYD7cmYMLCUrtBhUYdxK8aPGg78lNbzv0OkK3aQ8FwWmY+dlj+TZI
nLY+/k0n3jqzDpAdf1lHsf2/37pA4UiDSVP2ylwGD7iSUze11BUfj3JiRybAYQ2KkJIk0WO9j4aT
UWG5GBR1Br6FY74AdOlxQ+OBhtKys1jPPz4e8dRzkf5BnA0PZ3AMvH8uPOX0usS6exUIEF3akJ86
wGHy/34U4jUdehTELlnu2sH6xzY5mjGM09C1PDe19W21ZA3OQpqz+zdGITJiTU1h5z+20gFqgjqc
19KL22q4N8osBlle6jM0ghPbHm0QW0jbYpN2jj1lNHMxMqIm4aZgo783olFuglkr/VHTzrkcn/g4
dDIVvUxTN2iVHfXgqXcrW+tyIDw1g05OaeBjrXzOQnhVEv1Xh//3SncJawZDZr0SnbvuBP/4OPrU
5Hmndys5d5Ut6qPaxLQGRGD7ZWMSy4fjTSac+yFy/4qK86+RSRRQnCGESf4RFO1IeuhaBYxrjStL
Xrb5rl8GUOSG3trHc+OoK7veddiSdbqkWAIr45hvqPJUEbtlWIDN5S7rkXWAE4Fbhb2nFeZlDXZ2
ZgM99fE4C6AMc+PhVDi6XUkA165bGbFiFlRgLbTdFhffM891YjbST5UOBSDbtX58zzFhki+QmixP
FoM4lIEV7WCgNLdj34szi/jUPJE6mxJpNngxrOEQ/5wnoZWPgz2uhHbdDi/c0IFXB+N977K5XCci
px1K4f6M6wX1XGXpZ4Y/9aT01F3Bu2SiHjtElCW0LRsXVHwi7bUHa2U3NpTxm8wIqzMv9dRkgadJ
/96ADmDJo3VXjDqRPRKnBdGMd1NQPM5x0Phps/yyg+TaCekofDw7/5wrSueSZBCphd2yfixd7At2
SGcoLW8McrFL0sC8oklwLnPy1CjEP6r1fuJQ84j3H3BKrbYPgoL+qFGBz7eduSvJ2vorYuS6qElg
pblv2uzDMPePRpFtVCxhiC6yKWv7KUES+QP78e5nRizq/uPXJtc/6/3WRZKJLrh3EwxHJO36xP/Y
usw0anhUKhjuhpCgghimgy9wrsN33BjknTsOPQ1TvMFL+oODAF/jbzPfgPza+Ro2Xt+WgD/Fs90y
LbyxHSxtI92p+xXrQ7bsprFWiM+MPse+U+T5V7xdIdDqNjDSrnQbQktIYk99sxvgg8WJVv90kTiK
TYy7Na7ELNnJ60pTPgOvEcSUFn1argBhnpH6HMvvgW10vwSH4p2URfK5dEbb8jR9gK/RjHbfX4Cf
IYyOCsmdHsiZ+MWQX/w1ouOSb6ELyGtXaSHPaNfhJY7XUQoyKlWGUrPFWy0NLRlueiGn2NczEKEz
bk4nppRBlAsXNQL6uCaui/YfHyCbEhVHIY2toZXmTd5X35zZCC7OfOY/v7Jh2Gw7a+oy+/e6Mf1j
kLQibFIZUnjJkM5X9EsxLa/caFPn2TkuzZ+bDKGs1E6uvsaKUoC/Hyqp6ZuUMrY8zN6yPX5jdg0y
KjEqJ+3lnIfCiXuuMjj7uMuz6ikfj46IIsPedsyooGjZqx9jLw00Plnl3jdTNeYel7NV2u/mAZbY
OrKRxDHnnyJq4304pclDDUh75lX/vlofrSjepGnopLI5Qh4jD30lrK7kjutVnZlddpXd0rYQsTxo
iVso/NQz56aWzDZPyISw9LENp1vIQhhalxUtVS+MpZq8SRQUYpmKgod6chBOfTwj/tyg+d6EvJC9
5WK3dqx5LR2TkGMSYHlFufm9rQ2kVZUmf1H1m2/40dq3YZT0bx8PempucPunHMGIjvjQo6+loixG
xzPzakoprvOkt/xcjw0ayal2hiZ16vkcEAUdYMp1zGMVRmokCQUWzsgyopLVnQXjUzU9ECTyhr/T
rRr/0kz2965tOMRrCvQ2rOTjnVQEucxxKQMv6cf60FbSfMn4Hzfks0zxmZvRqRcJ3kRaN7cJ7OuP
XmRR9CW3MPwJOYf6C2PUbCRxorrW6qX/d4ZiKmMUBjrHWnu/nh2OuwWpMOu5M8aDynVmR0bp1lnn
rnsnH4q5SMo464dsuPcj4TQzJwiWuMvOuiAqFF8D0H6H1FCq07O+Yvxhx6vUJcKLya/0dWt8P1hE
0iFRpWxI48oWnidr2VEx298/nvAnNneTk5UAOAd0RxxXOlh5G2DYbE/wRfK7tEnLw6KjeT7zjU4O
w3O40tYV9Mx1Mfxje3f1MWm133aV4BoXRWSKazueztl6nRqFawm3EqJTSfw9qnLYyIDA4CN6crVm
nlwTrnbtmmcW7p8FPNUaRMyV4mgD3h49CxLdUnaZJsnxERyKVv6L0It7I1bXpQaW8vH3OTHl2IXo
Q4BUc3qoo3WEKhuNp2AwDhjxBTtzZ+fq0QhZ0vx7aAsslepdp9SwJDmV778RBBbHTkZIrUoPnWv8
DpydE7XDmQL+xNtDr2xRoXGZW1fS+1Ek1CeELRQzeO6qg4NN/wU24NZT3dHJCsVonkFLj5Rav3c9
IDTbXmfemgN9dNFH+6tm3hZAU1XAJlVFan6WhtVdaiDSD0tlLD/jdDGejDktbRrj/YDlgbL2H3/H
U48t1vXFvLQQSB9NzUXYEB244nn43y+H1c4Byz3NfOk61NVz0J3zejk1HjsHUeUsB2EcXzty1kiA
uB2tZqMXF41jwjwdo+hTh27HY8PWHj5+vhPzlJaILmxbB5yB+Pv+s8LyAA3/DRRrbb+DkGv4xhDa
MHzsL//GSMBnhK3aSoJKvx8JqzE9UFD9vI6s+80oDbmBwltcZf0w/jV2scaUK0Atpuq6D78fKnRL
zQgt1nStW/fEUKgXXLqXG9uZzrVp1s9/tNlzcLmuQXOJa/bxZi/pJScm9GBYxUN6z6nw5CjazxkG
D4MX4RzpD3pjH8aB+9nHr/PEngnGBcglgPlhxx+t+qabEI4r9swhmpxPvAOkfFm0nJkeJ6ajtXa5
+OVcPPi7928STIOMHcHe4ihIE462fIEKmK+Zom9EL//9Bg2AwWYJgoC/yDGIUYuFysxkz7TDpOIs
cHU8FlLC6aDLbCvglDPT5NQrpNWythLpedHPe/9w2bJoa02HGqCpp8csVNke3tK5FX1qFMXhBUEb
GYN1fLhx2coqs2DeQ4j+lAZ2vx2Ts7XByUFMnR4Md0Q2y6MbDvFyJQYJ1KGIHucbu+rlbaMbxvbj
OXdqswD2B17ladZE5PcvrChFjSOqI4nXQkhnxbZ1OdXQpUsj0f6N6Q0YIgX9T1q6xyH2kdXZ3M24
0C9VgHNJOLnXSa/JM3jx+oOPly+3eMAd2nGArEendNM4yDR7ZsAUl/EhbGS4dVpV7gaxLBdjXUpf
adU1CjUmYWmfhUhOjM7tjesB5xb7x9GOGMZws3p9YAnnqf6SVW34GvcubGJXBGeKsj+/nMO1h7zm
datXfxQtetKH8dxKrotktW9aLR6eorLP9pMYwjMn5p9bIkPRfzeA4db99+hEGWszWnBNAbLWBiQF
o5DFpq9r+Rprk+qwOgUtd3DooGe4+3h6nhiZuoULMRsIk9Q4Ws8NMglbc1oce/B02acUwU9pKZ1P
1KBOBHtSxNj9qNjHgudszsSfL5iCkAsYfRra6DSJ3i8Nt8iSOae68LoYTtxamB26NAkv5lL9XWb5
ejFyyf+1SO7kDmvzH++HChAPyxLzGnDWXt2nBVRY7JH//nyhuKDnRKvUYM0fb1ugrPhuZjyQNYfu
Rs5S2/BbzrEO/ty3GIU25nopYK3/RmH+UV9gjz+zMXMdNzOtO9g1Ae+iy/XtxxPjxMdh6rOL0Hin
bD/uosDIzYVROcLDa0bfim5wPXduQiyTreXi46HWA/H9juKiVLOA1S21AhJHO8ocmWOOU5KAnSuL
16wvgCGjrn/FG2S+G9MqW4ne52TTJ94ilQYSOkn2M3Teo0GDEHpZ2EygnEiVvk2krHnFoIXfP360
k6OsnBS6NY7Bpfz9vDNmDTWCuTAjKKN3Lbx0n67Q7P87o7AlUz5R8x2PUpV2qiUdo+DEGmz5bHAY
8uycfP/UjAC3pDRbW6s0Z94/S8vriVJEBh59kwUCu4nczXVWExaCPj5+oBOwHbshheCKXnLDPo7h
HGmbkfvJHK/JmShgKurFVlNp33rACMbFxAnwNR4tGymJ1vjjaOY/KVVdfHInpLSZFmVbu5HjY9Ii
ZR3lbP01Trzu1q7N+QdK7zrH2yb2NNbEfZkQA6QXVql0fgl+ex+/hj9vkozCegDwoV/Ky3z/xsOG
sCcXjrYXKjz4hFLFZdoSVLHB9CyHzItY5+MBT0xXotJBStdBORaOPvHsdG5Y1XziKrT1mzETyw5J
33ymo3JqFC5DK6BA1SaOOyrEMXb9EtvCS1UuPvEzvsBZPLfyToDR60ZMVDzNbTCsY5X8xJSZZbe2
McrKuskTx76wl6J6apsOrx8Vh8XnPE2rTZMX5U2qh9nPJUVb449D0iKrifIzu9yJ5QPSsFLFwJ6A
eI+mzNw4EiWE4mNSXBK4qOJ9adfdk9Ut5plD/cRQHD5gd+t24HKNfj9viN8L9caE3JHkXXSXJ212
bc9ZuxuXoDmzEE4NBQwFFwWaICXV0VCixC74dw+uLp36u4O2fj8nQe2jHYz/zsPn9yEu13s6YCCX
MmCO94/Vjxp59EhEPVRODXqMKbmNNOX68WBru3aOz3VoT8xTmqYArex5a1l49MXW+HEuLzkG9eTO
bMk5xdtXJwv44zV3/AZ5ZxhA0i8lR4Vr0DH2P3ay7lTDKHNPI6juItvXnTB+xqvgb0mEQjdWOTc3
LWvVhh9PQXum79emUOjxlS03iEASMn66c8bWRwYHTG6GAQrWuWYZtJyP05GKrl0G4ptXHiailVzu
0z4hLRDx1CQQFavt4pIvlmIqiFx451rBpwUfrgVNbm6Wf/12+S0c8aDyyLOtYwTFRNq66IrurSyy
coO81OSY75x96YpznrLH02UlyfF+QVGgZdhsn++n52gXXUr+zUqpqpJLFx+zq9bMzvXyT41Cr4FO
6+8Wu3V0oxAZYvyYpe/VrT19M+Tcfq6t4svHc/LEIExJG6EQFzJU/0eDzARwVn2rWx65IoUfpSb2
5DL+22sLUB36d5o0VN8AT8dpLHY1dsU08sJSpDdbm3vtlSzc1D/zLNbxMbqOAwtBUFmx+dLfff9h
zHbIR7rawrNhO/8ooTR+G3KVfVtsyP0kFKjqV1e506e0CtxXMRr1q4jLhL7YmPSxF8Ffw2DUyBFQ
1KUiNK4PiBvVx0xd4vKtq+c0n6t0YxeVavZxkKONXMpqNZypuvveGNS0iVv6QRfcgYvrAuc2+vPT
IH7MWUqwcxzO2qEYSmH42kLc66ZgqeBkYOoIcqe8Ub3fmGN9HcmRyI4aNfZXstS452E1QGRFNeLi
vuEMcTDib7XXticCycPuOiFm0LRjuSv0bPVrzYh/Cg8Onnf2puRSGt5Nbp/e4jo6vwyWUfabTpby
LmLhtjsifwkRzfIGgzlDn5fmQreyOvAm8lc+l10fPWGWUs0b117im7ypxbPudMZrNZpWSwJujbqk
zYw8309cXYKtQ/zcDReC9NvodPWEwGiyjF3jToZ7UycB+16EtWxykaT4GJHDPFrhPnASC5mys5oh
pJa5LJ5mVEXud5NdOIi8ZDTsTfhW4aeoHqdu0+Cfr6BODtlVPtHI9yHk58ii657olUrTcL637Xp8
rfTKeBHzWA+bNCLy3EPH6D5bcrLbi6gtlx+RsOHctWTBmhu2t+ZBRll6b+HDR85vMOVfuLbExGgm
TRls5kZaaL3SSqGuiptR90Inq29MTVgvxCljN0uIQ/qi8/fM826wDzh8mg1kcafuiblJhsYf3IDt
P4HWnPkdzp5cDBZ42OTk4IvtxXpVax7mRfb3ICnMF6LvyMoM+4L/B5LVaeaOLOufRdhEwQ3UqoV0
P6GJ51BP9QmhYRJ8VvU8BAdlVNGjGnrnvgpScZHMeKnGEV6K+jw0GzTORIhDxkaJHdgvQPiYjcNB
RSysYZxJBukiElpAcT3WG5GQ9kLAjkEkTwuy8ZMQhTTG9mrE6jR2nBjjwLzRvnO2pV9SPXCrTdLX
Wb9xoHxMG9TG42NDNnXl1xU3Tq9VdY3psGOsUhdjhceofgmwmsNBvQxtmRjewr//YxgmUhGXwJlQ
AjpN69Wdiz+6Xq0uu6aFzUKQNIaLNUA9/exwu/w+dlB7tliJBc1OVEn0eQJsKDBNtst7G6YNwnq9
bASKosnBAzVD9KV5c1L1yFi7aLlunDif7uBR2K9RE0vSqt1C4qmKn1O3LTsbhoNVF459nZhOMt5h
RyHEs8yMJUJ1g4wQVjOR05vCSnLhYyBNbvHq8Fs8wJNov0Zri2qPdiI2IeTIIfiaiFbPb+IlGgdC
epr0S4MRf+WFUy2XTVHH8+esJbuBEKW0TJxv9aItO8ONp/Ka1Lp0PFRQDwu6de3wtYkWbAFqYg7Y
H7piMDaprCIyoqeh+dLrE07Fhiwnohfs8qIQCVYUc4s76mUlexOllxEq28urDK0cRggOszzLVvMM
1B6jj8Avxly1wGvE05chGK5lpOfGIYn74rqsmxxDky7h4y2Z9S3Pbf1pVaV+q7qcbokjanmA4Fet
/KWq+loNxMKjRLdrdysiU3coqxpSgEJ37O7IPZME0OptEXpwR/mHEmXHS4QJ9T1u0HFHrpK5YKpM
izoD93bmziMeWv7K3HIXWip7NWIrvE+DWppejKn3vA+mjHcS6knhejPlQYatd2RNfr04ZbjJXXIG
t10Yi7sur00TW8NlRMA5Y8zhLfHsjn4H2zc85KpFOraduqo3L8BFM6SOC64Lz3MTDKSO9xjdqqhx
rJfaGjCLT2SHzbxhGd+anq3gsjfIEX+17dVZ8WJAyzzuKwdru5n1O27GojG/asYwFOz/sak2UD5T
uW1nmd6DpzE3a9G08S6Vms3LNpw8QHqMs2+sCAyCZJH2zt5sqW484qbcdDsayXzbEOG8+HLgOrop
DR3hfj0V1i0mANVzvCgd3SEkGnlpR/3wBodrqTd6LEacOlBIlp/7Am+EC/Sc1qc899G22Ze9LvJf
c9igXQ8iuVym6TAuXuEG6DXWRpO5ZWm0/aanni+8ytCoZ91AR6Y6CCO9FKj8p01dmM6FRDiOZYpe
69/GhV3AT7TZ+a5h9Ls+35S9VRa2sTiFTOa0awG7CTPN16QS7Njn11U4/ymTJRnfo3AyaxuyoMDC
syxuNstSJUxgwursLdxj9bjEdM1xKxChDyc/uBSajrlErTv8dotsYOS5tl19X+2+8d+Ci1P4eB1T
eyx5H1/EnUNEr6jzFnDWwlHb470aEep7d9VwTkG6r0dyo3BVH5ctRxia2M6Z5WFwa/fJ0dM85EPa
k+bp9J+kb4RsGdv/w955LMetLGj6XXqfJ+DNYjYAqopF70Vqg6BICd4mTAJP3x/OuTEjUmpxznIi
ZtO3F1cXrEQizW8tlrybVmV6E6bFSAAPhwLBt++7K6H0mi7OCkVWctCu3ViekI3iE8kyUdKiFV13
OZaqvxwHGp1pvV/jnYYQ3icdTjrXTPSVgJeaDf5VN9OUti1Q/OlyUcj8cFIXTXy1xvqs1mAYY/cH
JQJC7EfVetqVji4230k8JtZXRSJEeWBau8OVRg0pa4fOLL0w8DESk706qXObWZK1L3OccdmnWWw5
T9Io6NK0RkFpgNGXaKoyudr5hSiNRb/1aX4xDqKgqP7IlacZjySCl+1eT7PZ3se5pCdb+OX8QpH8
PF4t+WjethgS4yVQVUoSQEPRtb6L3Zipyo3Yrp/HbDJ//PkQ+cslTd+uaGgFIPG5rn2kvcyikCzn
C0aGZW52qVHhAt7spa4zJ9d/ftRHfoXT6kaubJcWlP8wD+9Pq4J4fzc1VytwkZmyLzlO5PQmc90a
fLXvyY8/zRJpHGW7rDspx3r35+f/9qciWgDg24SQHzUEM+HORVpJrjH0nOy7wTYfuthUkVf2n1Xy
/HLN4KfCxnOld9hpOdC+/6kpAd/G4qFLbmIIYKFbhKG0g/qXEAUDSpgvJWIgW76N2O39U4SjkZE+
s3MZsiF4w+X0RbnqgGhK6z4B7H7z7tBzbngBMibYhg9oCAWW5Tqs6HfLwtICozJRx9IPsQRe6piX
LGTZPqfr9WLM3fZ0tmPv9c/v7ncD+jeZg+SBuLaPzydJxq05wqEp9+LusCx0Isw2NOqfn/K7GYLv
BdQC7xASpG0UfiIgCJtZuUnNCHv7pt1ZSsid5XKwWObY/4QY+/UHAc5DZsBAIKX65YrYD9ZY9LWH
tIOI8N0KK3DhSNv7/ucf9PunYGxgZwNd+tus99MP0l2dEwyIU2BkCKuNiRCJWeWfJSz+iovQWIO8
20IVgwsXEP39uGWZh/qAFoRAEANzxf3b3ZmEFuzZDnxK0MkRuVRSjZw0JnXpVLrYNbjARWAjNjl6
cpoAmhPKRoRff8Lqf2RgTP4yUHZEEZBxfCEfPpFq6aTVcIAOrNXRXpKJnhKafq39GHNE9zCpkewx
pp8JQX437DryoE0qBFL7d9noT8Me09XUsKVuKx2md1mRrDyr1PxkPfvtUzDdQcnB9TsfiSxVjPPA
ymkFxKx7e1nNXzRNfUZY/AoxYE7FCYaJGtsRP+fDqyVgh2QA9gcE/H6QDvr4VDfkA+mycG+aSlf/
/Kh/ZZD/v3O/X7Xf6zts498HAjX/H7DAbz1w/7MFPsTI3zfvTfPbv/jHA687f1GKABTNWgFw9ffe
+Y8H3iMRE4sICxYQ4GaCN/+PB978C1MHDLGBkQoUalvOZDMO6f/6L/0vYDwfKQW8PNYP8Jl/Y4Lf
5sDPNOcWx8zygmbC/3sV+DBHmkLqsdlS3kUqx4kTy/WsM+dpl4P67H8ak+t//jd/TtD8OBv/eRIP
YjSQAVofPmekwTmX2TIqa4+glrSz8yqwNJo/Klf7ButDQMafH/hRRbA9cLMPOi4UJyekD0TVOsZz
is8zIjIrO/SDwqmcD2r5sXhzRpBM1tMWM9GNGaneF49/fvbvhhUefBMwwJb90qlO/VFGwEjGvSHT
yki2Vr8cLF0OVH82BYl9//5pm86bTXSToPgfjiwqjQda6puo1b3a+CLifsvEm72WGL2WSpdPzoK/
G1fPY1r6BqJOdCgflhV9SeembKLezasDGJggn9h9onrMPsZgl/QS5eZ1YfB//vwrP+4HvM8tRAKH
igOUDVfw/rmTY+MI9miNcvQkXDugrYKQodyhdaQvZbgIUkP//RMx3TCNOKIZHCreP9GoPUn/TBUl
Wj07lEN7VoQvbjqzWyO90zWSZ4xkHj+pLv2Hs373TVomFyeoJTiLzfX/4ZuE9GksVZAhPwhZB9xx
yXnkzc9lMLKSvM2uEV+kVHP5J25sgPvo0DPHNB61e6E0biazKztgYdtZbhdhlFpUw4Z/14d1erBz
c6CfnTqRNaQYWTMAl8bm3CSRifw7fay/zT2ygcBvDOta+E6vDsqQOi07ZUHtiVfPkkYuqUgLI2UN
QRCQ3ORGy1gvV4A80226dUChC8rrm5EZQd07EWnxrkza9lQYTWZGRV7GOoZr15yD0lqJUFQ9zSvR
WrhgmwLkQ1LaojfNGYRTseZ71WP63xuDbaecMyq/oG4Fg3w+HZbWcmACTGIHQqUwLgX5WDvgG9Nc
vQ1lr57yXmTOIaMc7NZeLencTH5r72er7+qoTZ3CitJ5NShgqX1i1SqC8XeYWsixtsiVnQ+ouKaJ
xrKKlDYiX4t8L0p3/TrhXkpDlyBkE8S1NZ9JkcTxmsYCt4BHbN7XxHFYZHqMj0bkd7X+MLe6VR+o
QXK8oKDTqiTrvezMnTQmvGNQTcOlvSiDKFrpWUdtdYbvwGXDshuIJnwzG33pSGOUBPix3zunjp0D
nuYEDFqPpGXXeTCqpKiPlU/ee7Ci9F+e4QYX4ouWydafSHyVho5LTrrVpV0kcsH6JrZQ9FzJOn0s
6BSE7mKviOMI7Cgh6wstmzhbury0cb6NpOLHQTFZRfckimR29yQhpunl1BgUpWPvJQJkvsQuZHVX
hUG/QFBZW25uOkAMRWW29avplHXNrIP1qPnRog1ecatxEUlPsUMT5Z+mU7MG0iQDnyJuuxBo1Dst
r5JzvWpt8ZRWjEcdaGS0oL5IK8drMnpAYZuejYQGmnPP7Y3yfO5MOR/AsKfuDdd9N2dhqqDS16B3
hgm0x+t5L5c6Qp7klTjGRr+zaDAz916ZZThWALYJe7SrVM1PKxC5E7S+1neRYfdW/MwH1vdBMdKi
Hi1kYBZBNTTuj5Fg1Y4MhYL4+EVfZ75H3yMLUBtc0kITZ57uyd4c1kBLTImtK0uGNKCoanlKJx9s
ThHXFFLqFM+h264pxWNxLe5oYpqfWjPrbkeLXZoqY1KNQXXAKFHvF/FF6fbOs5nI+ECKAd0V2kjC
ZbCInJ5EVfnWpdZSABPQgJJSlrb2YiDjoHHS88RT3OORuul3qaOvD5VZLq9CV/oLPpry2WQZee0M
2AZiNuIZUDnXymvq5bRvvfT8t4JL3MtsxPYUamU/DnuIA4RrJV4JjQwzR9w4XRrjVuNq85q44G2B
gSf2robC6wLcqownZYLdfaYPyGfKbjUJR5NF8cM0UvvvUCr7xQXiTMLEFg1E36Qt1Vcqn2yaA2iu
4/p8nKw6f9bHmb4zDQ3526JMUPvOydd0B3iURX5qITouaqqyVp+qvbCjUdIPKjsnsGVVWvvYonJZ
QmfgP8g8SeM6mom8fSySJpPBrJdUgE2dQUBxWsPvBEmyDkDlVrxq8A9km9BEVPDi/MrQ5W6JTQrZ
fJjmgAtNdg88R4AVZnGK/fpssp9ar9C1wE/RzUR9LPAByM53b4csUbjkvS5mvltW9VUi9vB3WqFn
1R76IBkDGrfFsLPNNasIEKCZ6SzOl6668Hzij4NZpFuAGDzFBQ1vzhIQd5DcymIsiAvjZx09t23T
q8xzMgKke0vEeeSy1sSBTCpjuSbqr8+Opj62/amqgNlpKVPuTEZapTsHYgh9Z6/42uKomVq/IM8c
X0lgdGV2YQ5FHN/3sm7WvVPrZsXyXpvTXZWRMBkQ59Fr/NcJhEOfRXJiZOVzv1C06KhyR3ugRYNJ
idJzCOB10+S739Kb8pC0bpKci5Tw5xNLlQYxyL4gppm0IZg/o6Uh4U235NSf951H/ZibedZy1Dto
m0htJNp10Q6tdcaa62Z8iE3rsVGPlONycZXtqw8zei5Y18SOUq4M9sMXmlafLVZbWRf8rnV9kpRw
aMGADG9hP4FnHm6LPB6Nq8m1yWEsjdnJv/Wq0kQQ95BLASahxT3vhJ+NkhRis0u+0VwICMhCYBHE
JIGa5+M0TyZBlpOsIKayObtrPG01T1qWPkDuyXigQEb+SNs0vZ3nLCNjEt4xGBsh3mQ3yhMAdTWB
vzUpkeJ0rrqhvjjbl2dllMtNfeIuVAXyKBB42hSBXGhGbTy72lLxKpBiSTLUHE5k4MrDEDcNjW6Z
5b5OXtdS05f48qBng7DheO3hmSJy6zFzaoK+IS+8V7nUDetPJrtvc8pevqMhq0NGmOBiO0kgW4lA
VHX86JRLPJFkmcTeiGcuVk+ow9XWLCaKMzMfve19z2t5bLW0lVfLWq6nbP8EZgexA48WOXk/nlPO
JtcLmCNdvzNV6j3igiUukxYwD4wxdT0Z1us8GTtrzQkFJqdvbu4mxJXecYX+c4mF3lr9ukJ3q9PJ
tabqoql1HJFjZw/Vl6xPVueJxXvEMg7EmwV6iyI3nJXvvtFLaz916+C/2IMjLpNZr3mTMGuXlHOW
T3FXOMuJrWVU8K60bFIziTbV3A+UBAxk5qoBBreovJ4oEUGyBxEfJcJEMaQVQaO63Z5YrPIlAadF
PMMGLNuwCk9NITH9ZEglzZR8BfUlPJubGC924vQDF5eKr0brGBfQ2CBBWIT/dr4XDXGUxO+9WWsl
zxuAUuOiq0dCxwsrdcXesQdVhaJKvP7LLMYBXVJGNtY35S1+fcDmEpcnccfLOSCBW324QNmREukV
qjhVAmlvyAGDhNa0WAjuFIOVEhQdL5191vXSae4zO/XG875QpM1qmWKZCSwnbs1dNZJfFeQpR4kQ
Gw8fxtAIrkWkd+XkFupdZj0BfyUxqYZD7ocm4QklJwO3lrtZlnHKSU2S1bi1SoSDn7bfAMUWN0xc
g5I+2vIu1mXyerp/2Io46VQFScvzsqRRNRRb0qbKMr1HWGQuAmQ1Hp03aj71juD7xuqN0HXNhHx5
k1Lrg+EovkmNBsj8S+WbLXkFPsPnvfoZuU+7kin2iKSv+SZ8m6zoxICfDgzNbYrQ5Bb/QmHfsp7W
ckCXnqep8QNWOLscZl09y66ublcoJXO+zSqI8siAkvFDSbFJNAyIrfbUpi2HFQe7OHEJar2ssyL/
6jhm/QWtSk9WDGGaTgSHwK7tTUn2FTTOIGrYKtOtDdBsLxWOkh/UL5Q3PpKEYk/BeP/c0RxNKGcx
s0w51mBV5yvVk1dpP3EAZP1NoJUJoS4wdis+d2mVrK/61C27bFyK4TCRvCqhzTr457KRxstKhPSX
EiNOHYrFzd68LictV687g3eo2fNF2nWS7tSi815GSiXvfJKPyT1Ct3My0M7Z7AYiKq6zqtYcNvxe
w+zaAARkfjKTeBvr4htZP91xarfiADVvjKDgbo9tYynKlxEhybU1G7awaLVYpk4c2MvToykpKY4M
nTsKR64OSYCe9dXDWmdzt/M5Mbr44EajCganI3yJsJfqOtYUseg51cBP0HPzF4ow6y9WGReXnMgo
yOAgmlzEfd4/E6Dt53uTvJ5z2xzKe8fvVvJULSS8Ya76kkKwFnV8kM0i+epsB4udr7fa15EMbhJU
9YziZpFRci2N2Pmi56O8kfO63g9JwSbputpAOm4C7YXabjHOiL+2033b68Q2U6hk3qMASougtbhv
neWIVNzIIZidlm16TBEX45K1DnG9LDdlG2dNaKEKOa82+2w4msaA8CApe1o8ODrdw1ZxDUD+315q
/lLVe71xuMXVtEqe46+ClpVxrv6jqfr/wOB/bVFe/zMwePjeVy/18nM25vYP/oML2n+hitfwfaMB
sx1v01j+gwvaf23iVcKUwDhA5dmx/jcuaPOPuFUCacEa4k3Y3IL/wQUt9y+YAvyt5maZ4d/b/wYX
/AC2IJbkdRNDBO+Ax9P+2MC3unHVmsOaEbuFKyEJpFPPSB2sWMujzCL1l1wgW70S+S2PPw3Rb3DC
D/DS9mRGhTguewN6wDXegy7uLItcJGmGqaPiyummmvatc4bYhTtvlzFCGYLrjjMEzSzViJjqz4//
aFfm+WheEWmzaoN04Px+//yBw5psnRxthes2WrDmpWWGniObQyOV/0DCbvndMhYk/GQPUywwtHpz
GDi/Hv78h3zAS7e/Y2M7STkAZDOhzt7/He3czgToyjwsqtia7r148SK7iHNxMZgG4wAIoT5B2D6g
ltsjXUMnYgYDismM/ICYTlpTdh23xzDPV/tMMymNY9+ZT2lCII39zz/v1wnGs4wtXwSsi2iyjSH5
iWeRalbDqLGTDmsJVEJKN0nIJP74LNIYzA69QmN26a5S+/bnB//uR4Ij8mNtLBzEy354MPKxxWj1
IhR13DuXVOHG+ampBHF5IpGfgdC/+Zl8x3w/iEl5nP1hSNtxML2lMKuwUI59NuWqoNRH1yJkOW8V
qrBjsQ31n3/hNnQ/4Yfba8TwBXdGygjkgfthBqtVG50SHUjI9VajUKPh5W1lzJ885tcPFfoB2YFP
0RcE4i+zZcmqURV9SfR4aZ8RvfaWW+OAflBxHJ30Yi+QaAZ5Odf1J0vEr69wk/WjeSDbiaXzI2dZ
mxKzCNdAzOcsD4Eo4Hnjelzf1jpFlvPn0fzo2WA4eXE8xgbrJtru44JAEVXB+QYR+JRb+aM7kYwW
Vro2IpHjrrdTLanxyLGgGYAfTUHd9zAMXri4Suy6hsxvLuE0NX/yZ/06Bi7ANFkROq+bcMkP30/h
aUkzxEsTjmlnLmdaXC0h7TXFfAGi9hnj/buHbRIQFgayzEnwe//NrAu3c5WgVffb2T4bOi072Ama
nUBac/v85/H+dfZum5tOzB4rw+bJf/8sh9UuZyI14Qz6ejDzmdlbtSCSn4jwf52+cFFYXrD881YR
4r9/zhDrqsnqhLqfuZ4uiAIqD+s8g1UiZGo2VTbooFDVfUW99mepvr+u7S7EL+QyMWGs8h8TvYZa
JnRW8htT12B3G7N1oQLGyZLQMWg+uBiJtNU+mTC/GVd3O/SRwg0V/MtHg3U24SbvVGFKi9k1t8ry
kZXXi/789n5Z74jyg+lk12JtMPh/34/q6OZrvm5W/LrXxbVn5ZTidp51WmRjHCrLa+90Pt5P3N9/
O2XfrXgsQC63I+INiNsgUuz9U5ueQjRzQqWAlJcATVKBEZ5Xqg0Kma7eiSiRLh+mwivnXd1szSJL
6SRvWV3VJ5JSZ6pmNLcwT7CE0Fn25wH5KLCAwtk2GohfmBzChD+eZ8ym8IeFKoNwtdvmgOAI4iIn
VjkNdEQdgVu7+dnA/e+aNhXAY9pLjzKfEj7jtfieuT6ScNQyXbPzzDE7/PmP+3v7eTdw0KJQyRtT
ytDhrXg/cJPKVg96AzJIz70v/TBVX1eMhcSGLGV2s+a10C6yUjAxOSdyDNTXXhm7BXsCMG9rfrHd
uT4xRhcOyE8m49R143neWf3oJpGEgFmoMm1ZkgvoNbXr83HqghGVDi4bBktFS1sXb03PZAono5jW
/aK8Yd7PdWW0YSssDoBWiwAY3Fzh/XOU932q9FqdyNjJoYaarpz3rbHJTI0FzGdnaEV5miw+Pcyg
BMDVWp6gtE/xLAT+ONwqWquuNTOu9wZ6eWK/ZlW+unq5hNo8V2Xood9LQosxiYNMTOq6KVYxBqky
vTMjQVUdTAiDx2hYK694pphAXWYa2Nbuzy/m4+LEqs45nsg6Gjaxongft/CyUNAdDbdsypr3VR2a
5c6KGuez6C5uDB/WBfK6NkLe5bjv43zhrvh+CuRq7Ae/h3IwyIFIXwTYBBWRagF1N7RNerT2cH5T
TQ3XSu3REOWDeY3cPwlibUP55NCTJaUS+9KpEyrvEsdPr1e5YtdIz01liMCCR8aaMANFsKfR1VNU
axeZfHjpLq3WIVzrqjzgtzYCN47Xnh4VIiONSYigWuM2lDMC2aadgYxVq73AbZ00NN48aX2R9IEX
F/NdZk0osTlqeWQGeJoM0xalr4SKybksdzfbkpjtO6JbT+LYba/Jc/Wm8wyUJWwpS6HXe9BiUiS9
lLU/GWOTMgrTjdLaopIixuO6hmUGjELVqOfezG1vU8iWhkaBcWU/pkLro9gXXYtmtHUOabqoPYa3
vgn0UV+/mEl2bKkgWV946XoID2kbUUd7jTwIOP0NlZ3nHm6xmu5ZT/wgXsHKZFvQCDcs+Y0+tWYa
DPwVy07vHOGc+KsnTrVqbaLcRl0da0t721lucUcJTvXdkqOkTi0Fign00pZ6mJABcMDPejX6bWce
+tLr20CT0v/RtzreXawo9lM81WpBgL3VYmamoqXGlOYY9K4aKbmJuxvdnsojapbsvMZ8eCoGc+/0
vrfvTWWeMfjaZb1YfYhbgda8rTwpFLo99Luk7qzhBNzzO6VzX0WeLlwlx9l/6plRt6mw26AZIRDp
Ppoplpl18xkZpH4y4+QO6jJ+tMluve41XQbTarzpeVLvckB3sLCVRmvY4GnZ+z0FZPhYXQOtupOf
VZVt37a+DrxPrrqDJpp6s4CH9T/U4jZe2JBYbxwmb9QxHMXtq5s6d1kuPShrA5pyUnTxQJqV4K8o
uR7buagxACWGsW/zVrsheoI+Hc1WkUhaDLTZ+tqTexqOJKeHcsJ33RbmeItseNjRKt0dYh8bzdYq
1xwsbBKhw0QcIlYtiW53ZARzIfCOCzGc6r5Hw3UdQ66EWda793qS36dGPCSnXFrKY9FrJiBnnVFg
CaGNCJEeoy9SDfAjTWGXrBhJwjZCfm+oyma8rlahHUrwtGjUrfUiGR11yjWbZu4+e57MtKbsvr+L
gYEwVMxBN5r7VFsf+9x+zLmlBlsaFAh1fVxUrHYz+zj0mK8HRjq3kSOqYk93jW7v1sm334zcR/Zc
NQMNrIQ2qStKk6Y4WFOMNKowMzg9BOhZqTaQXPW7yUqsm0np4sroqbsshzaMjcQMJzt9qG1bP7p+
ctd2Q3dD91r2lk5Odayb8jwf5L2fkRvqVAbT1H5p1fpSuBsgJ+ti+spp58232NyUmOBqOuspX1aX
+WxZR7VSMIUh7Vb5yZWg8PZMA+T8ksfrlQ33FRZJ9kwwGUqaBy/x31Jw3HD1ltOFmjYWKbKRx2nn
DvLQYQqIfKerca1azwlWr7CkSFIXMsO71u5RuT+YLjmdlabOEqrg6gRHiO40D4nQzYO9FD+ga6LW
M559u/2mpdmDT6da4MDThtXYAfMl6gUDLXbVol1eOd/dKnO9R6+v7QX6RABbAXfUtjXtSxUktEzO
W+ZYSc/P1Ou3XZx48PdTd054BixhOyAmpUWrb/Ikgvy9Kq2FN7TStprmCZahogzisgHmgWmI5mYR
l9WA3WasEKBs+mKeoNmnykm1CNMNyQsbr5QSJt4lZnNZ636OvwhaYzBbl7uQeSJq9KJ4ee6T2Tlw
1Fk5INjdTvGdjBl9TWWb3Bkm3xD441WxaKFPKwon4ew7RefWkdOb7UV9t7n4ct1+Kzh40FdQCdxU
pT082YNek8pbtudWs7ahVRd7vc340zE+nIh2uirIY8C3ZKg7S/RDiGnyAXfZ2er2UAdAqAfW5zFE
SROodj1ymrhYJVoSvwOuIz0lKmffgvGrzghqfKqL+FT2ZXzIVI2nyRp3AxxtCLJCuArWmSjps3TX
Th5FyW754NK2Q0EUphb+YveeZBtB+e34kA/6XtjJTcn5KwClUJQjzjdF7r2i2JxC1lgYUHiqXSvS
V4m+IZoMVsS6dpfA7ZMqrIW0I98okou8bV+NtD/t0sI79QdkOqqsf3hiTEkZqLIfXA9xX5SxtvOW
Jn0b4rU+Q5RDg5Tll3cWUYoPa9zxUgzI8anF/UlQX8sCracR3MB+LbQDp+YDPkrUEY7x3aAJk1nH
zX/E4E7NcO0dcdrcUlVxos+Qv3V7PoztbS1V/qRUd5ORVxuKdOMmW+9VX8pk11DDe1yn3gBcWvKd
k8VFoHf9LsYwglQ1u1xZnW/7bkIi0kDFzOrgOEto0S5qdl3KfLceGhQQsecngdcl17g0T6Eazlc1
3Rhpx0I3TpeGVVwWbnsfrxMnTvCSk2KefjTr0BCku5ynic66Udfnk0Hi1pzgTLOE9sORPr6hLSP9
LDOBxG1jPiuwrARNZRihUc7nnkwOXQXtxinDPcZS3Zg1s3+vM5AQJbzwanh2k0nCs1sHhCxWh0Qm
LS7RVVQBwvLA8Ov6wR+qV242FNf0csZQatBj0oPCMRdXC/OYu1x2cjkd8PHszNF/ZgG3EW+tX+Mp
Q6Cg428KTIcC7FQgkskM7QK6HAaHUsrGW8ebuWJSAl1UAeTJEuB8IRcbWxydYIOIiNmNKW3N95Of
7To6w1IvDU0LzRAm1dvC8NnJydoM+7Z6mYXvhsVav2kZGhLQAJ+IQeQPVp0i9EHtIyfzquYcHc4z
pTF1d+6U+L1iwyET3G9fIFDPoPbVVREX44mdWHqEqbCLxCK+TK2TXZQVvN7YUs3bVPFOB2Aoq+Ko
lfexm5zE8xItE6r+Tj8jHvgCL9lOw+wH61HTqot7GJa3a6IhpmK87N6yKX11oP6TbWxTZ723tR4h
3Wq5x9nuC1TdyBK6CqwKXlaPihSlZLc6hzbNDoJe1b3d036GdcrW7jrbiveqkwfHFI8xtzb816GO
Oo6Txp765ImGzjYC0XgzyulUZs3ZqolDr0H3iLHYaonFPikWSlW8a1DlB62K3/La2tuDvQM5woKU
7ZrGvZvt6mqVdomXq3h2+zVCh/vQYEhLR3ZY2eDEmixrPxh9gf+4vAY/LfdqpJwWR8ccdmYJoVZn
lDGOvA4c51FT5/Iyp6A2HxxIvJT13YznE18xC7LaPKQ2LX3J3N9B2e16Qf2yB56GCmE78IjmURuw
V7pKOy+Fdmsk7qVVATfhDzvTmyHflVoxnDqLiesTtxl5dckZuUL1obHRu+iDqPHoOv7XDLRnF9Op
vW0FdqT85XpZ8rPVqylaVNPlVDev7hZK5c55ft54nMg5TX/xqu7a9eb6asTAdWIb8GiYLHuXXKne
ENmJucTiIeNWcp94/jdnbIGL3OOkdbdwqPc2Ap+B8vVQOdaPzPUmrqEovybX/UrdfB9k2LKD2e30
YDTXi2yjMw02AY7Y0zNY98s4eC66DrfdIfu5d2YaYlKdIP+6XA+KiI9TrzLvaY2+S8n6ANbobug2
u3ET1VwS7oqzr1m/WrM47Qd661JcClFpureqnDg3yBiXfNJeiyIrYTy3CkvHPXJII6PElntf9QTA
pph6Ac2vMtSVoSSSZQ/dctN0+beiHx0UXukVDlHOW/iJVeDJ7oellzeV1Fn8wZECzWkfpWZUYbe0
b4053+itbx1bbzEfhI4Z0YB0DkvELeGoS3WKOfJqcGleFwa9EnaSkz/cLZWLRah7yavxnMgIpAiV
e4q3N47wJToR+1WGQoaF44J5t56pbHoeqGcO64quRG6C2E5N49z1M4RDCInqkzhtXsVQqFOsD0Po
ptlVN8RXtcxO52kcg7bK/UPbDOw6iyt2wpqLUO/bOSD0zYBS1nOETWtPyJMTR3lfwGPm1WO3yhPX
UyxnrCyB1rm7hWKo89LOEduZyErH+qGpxHeKq7xrLZHpheZ1yyniM2NfZbxmRVHtrsQyd2FOHbaX
+JjOFNxqpnieyEkOnVIcfFy1+Lfn+FCX4jr36r0nl8dkGh4bP5PhvCRHl5wFVrNIG3zUEco8bwZ5
04xGCTncnZt4H317GcJi2QLHWw459BXejr573+SYJe21v+40+2mp/St/NE/GStMJjWWYhIcephzn
XZ7IB2sVD3rWaWc0Z9/MXnKLTva2GhcS7dfsWZu6g1nz3WH2Op8Q/dFKZpz2Np2Sq6Klp71QWs+1
hBsMWzXSTMUa1VCRNvYHPPI7cIwjVjGdjUXWl57dGHoIJ7ycG7097ToambMqvkHHSn2Rq1AbzvHR
b6u9Wc2PVVl5UYJfVOlcalXhcVPWSbBQ27fboq7TXEyupUtRe0lLUhOg2aC0tWsm0+OOahRN1OXz
7OwRGvUjpvDZf+DCONz5WkydcqeJooqEahHQiDyPST0wEWBf2iUH6Fsn69mmlwGj8YldTOlFR57B
DSLl7odsJhY/0UuOjB2lFZc0MGOnRuRkidNYgfkgtrGNN5Ac+1FMlTqhJ3q+HEwnGQ6YHtUjsZXt
VZt5WhxqeibKfWaPxnXcipjNWp9i59iQf7IbbKPAt89hu4s0OY+7dtTvmykd9fPRHtx7px3SawNU
ORqT5Wo14nvfW25IvdK+KaWsCMEE6x2RBMs3s1+vZhf/P/kK+amTLCRv6CnVrXvsIMOzYoCYYXJz
LKNOTbD63thGNe5d8CwhuSzk6UUsknviLMiR4O9WqryNuTyX63htJP4NQHBNSMRMEZFv06NaAn0s
TX5hKCyvYRLL+JtNCehVmrcoP90izBuNqIXci5bO+tb1nrurjHg+lpDErO3NbPGPVjvUBHM3tHt2
mX5OTslmSHa1o5qrpu7PpnH6UmRkT/w3dWfWWzeSZeu/ctHvTARn8qJvPRzyzJolS7JfCEmWOZPB
4Mxffz86q6tsZbXd9dhAIQsJpw/PQEbE3nutb7WN6B+Ua3yuPPnoEm2xQdyMC0OU+yRqaYxUdX7I
Jluj+EApzqRsOac+RKDMTZ6S3G5oQyoxHEoWFXwcNlGpXnFfyvjZKHlyuUkg7Od8OEsjRdQtOnPD
8a9ZNlFddR4dBJ0KNG4SM0wGNYZlXB3cdjhqZnOX9tjrF2TFBCJHZ+bsr3We1XuQm9N9IrVyuOin
vnqhQItfm0p5N4XMm92UesVdLA1avCmkiRn9HEOF8Y5OZTjH3ikZneVmGlroRiqe93XvsLBlOiVV
lmQXoorte570l1ZNNynH+uvKV0AjkEFjDCWt+xMVMa1XYrrn+7lTy5H9UW0UO+yDLCn2kCtmN67b
zyd38Z8WUWknbGc3sZk9Wfwg59qqcAe7/vKo4d/bLJzeWjy6nvhU1JT2Pc7a7YhO+5OPAZqTeGnf
63HMR3D0BIOv6R2Rs6GstJ3xRi5+8obbyXnDxj489oUNILGzHhtdeOckLYvrLNY4kJOncll40cCZ
gnE6oS1ikzUT1myXufJY9sEkEbR5Y7sVic40v53eiLO95GdhlDaqF+bNRahseQu7FTpKQhuKR2dX
Tn5D081KzsxJqq1qZHkcqq4/enVRHtIhkoda2sMnc5qjLFC+82zonbFtOE0HnKn0nYdmCPnVlO1E
Xfu3NJI8RNO9pwddFuX3kkpiX8z5m1dLpA8akodMI7ge4sgnmWghYcPullTqOGhKzm4p/PmwqOc2
2/O6Tn0fK1FqAKMcddnJhf6UaQ7ik2VH7AKGTFfbfPaZlggi7dERpNfD6zwbcPj3WJLplmlzHyRd
fzObnJsL2ymOQ44oubOFX2waNQ27AUX3YZa2G07liLZNwts81rOTXanSkZiwLVSfQIvqXe2YqKa8
OL4HoGBfVll/oZVGGRK6VnwuujT5XLWZPeEGHGcGbK54MZJc7Vb22DvxkHwjuonWFN6selnputM1
A/Mi2WSq1d/k2lKmMGpgBkc9JxKejXhl+5AIcia+w/dAC+cz58JpJit8J5d+oFPkEV0OrwbSPQZE
kcK42eDYL+3DrBQtCY32NM/vaPdBjB7wZRGwNKhClsTnaO3FMjrhwFc1XIouqWhH08Q96fAMrHdk
dANPZ9eraOOUpMF/IRhcjc8m+UHmlZ53ZvzqE+UzXYilc9I1c7mNt4L5wWNLMNs6foA7tUWnVmkb
2BBSBOwGDB1njvcoV3uh7xss5/aRTcGpqXWcOL0XpeW8xmXs3DRU9tCVvs8NVJO32ZFz6Gxxcqja
Q49Q1LstBk5zJ8sfXHMXdS1cFHRn3VPtFHoSVMTgjIdpmEyEnfOEkICOh6tlp8SYoLslc2+aSdAa
kzWdkFAX5ZXZWNNNMfcZDBlwF4dkGBw/UISZUEjRYKRxrQDZvpZNKYKyFF793hlaa13Pg2OV28wu
LZuZGFnoYROPGi7+qe6bA/33EjdN4ghty5Sy9DdsURotnVX6fTKJaPewq9e8Pc0Iqav3+qLdwp2k
9eo1r6Xr7k1j3PujvINrPj7XGX1mX3/TxoyOYHutcrkbUI3SAJYsJ77eHAZ6ybcLfdXQw95w5tf+
nHB8TYb+3evEss3dcfncFmlordCZuSWTmxjSyaW0orGwnUdKHCDqTjhndFbWaj3ZWbUkqL78opIR
PKxwNOZDcavvKNcRzEOFRsGpvqa+dxi08Ysed85V7Qxik0MziIe4ueavWPf0xvMH0+/tRwFE99Db
0ysaZ/ZoaBCHhmP1llop6fEvGO6p5r1ustz1+InpR26B7lQ05vLB94u9JbraAa9TeG6Y+QMLwaSc
ed9aA0DjSmJd2EmgueZF74rqNbbGuAnyLB2sU9OOpUlTYZ2rIm41svGQtSmVO2AO5YVV0lEA1K5J
HUKB2Pe0cQp/X9febF2kTYbDp5Ge7QeJkmm1NcfGcc/oTlGLk9VelTtuGK/dmUCMxNktW8jcUT+4
zgGvFqpJC9AJVfZi55ekCQgHTb0w6yM/b7oc9MEAyRNNHe/bdRsWS2QpjFuRbcTjrm46I7/laDzF
D2TBFiYZ88g5d86g8c+ZBcjbCPCoXWjKdkXtVdGFsvwIM0nltwmMT0sKVhcv9ohJz2vSgBD/mve5
OSr97Hd2WxxECgXnQJJSLomB/b5MDF7Wg1KDqpXeWGQBlpd5w/wmFGPfAvczZdwuG99BuH/pO9JI
D7xyRKdCJcVZ7zxSDUzVXMeWopQy3Hw+2XXJlmfl7TX3MCmtajA7bWuiSBgfe78CDqQmmWIhSNpD
qVHvFQV9jJtcSHVAMAZzbBkfm67V8QjI1g/VyJgy5oB5tcRVemTo9g2WyhNbJtUUJ21E1eZ8zbrd
nVPLOVeDVxzKxHf26BJWicdI08a0uz1YwmW70pSCVlNWoJOzstcqa4QXpiUbtU7Z54kBFriw3vza
e5m2YzgePUcVhr61f5Y8l22ajDtU/mNFOU826YFeM4fIQXXzRaVkwukt5V6wW7M5F65JxycBF3VF
Bv10IEyvpbryYdIt5ORsozqf4ZvJmSM6HpX2YZ2f7HpAqM+TyhHuV6ZXvTVaPm97ZV/EUZ6/TrE+
32oYWm+HFjfEfvQALLkYOY+LEPegJxH3oLLfocNw6NgULtLxogVw1vjtTot745SyRDSo1Gdtb/TF
exHDp8z9qLk3lEH5QufN4pPMy0idp774/Gj3CXOSL3lajYS1+W2IdbYiRAvWzUaQc7xsYchxbIUb
8bAoYR0W8p5PlR5NN8Qhjjcu910ACf7JqhYA4YxkjdeCdgETMrczQkYZ86eciepjghj5Fu/BMzRe
GY566W3xbkS3UdTLaZt7802pIsHKUBeBa1Ty0lMIvVXdede5348RPTt+JwGPjzFkmw9H5cO58Zzc
fx3Jg9/LYawv9LFqr8xI9BuXViRlNk4rJ1lXuyZ51EVknl3Zv6rcKLboB49uGk0X89QgJRdmd+V3
rnlCRyQZJSn54qZ5GqHKN+YtfIu1GZqZQ71jbGhuC7vBUWWTMPraa0ncg7+pGn3b5iV3WD4680vj
5tmInlozqO+z9MZnQvecWHP3PBYe24QpbjVe6dLUF+e6NxkBcbaolpNgRIwdkNnY1cgpZNdq1fDV
spv2tlqS9oZ8mlMGsldjZjK6BzoHtKdsZdIR0jMbrlBeL+bnBEoWGByIjWY9V1etFYuDchn445Nj
aw70Psv3JSa2rYMiJ2bhWZIvSeR4Oy2pRYQufIqZtUrJuurhmCslgJKRiB/EZcZ5SWgOAl426IeU
BgZbaQstzKRloQNI/PtekQM6o9DcM3T0GdwlkbEHGkhd7mqFwA5ULbvFEs1lrA3q1Z0z8yrLh/de
IK2nHlqOlCtx4NZRl4ZkfIojFq/p2Dh0zezct886rjSGwsLeW/gZtQ0hMtbtZLjjZ9lKww8jJPuX
cLjtuyoeOXRABdwuS+Vd0aTBb1pHh8FeDtRo6a4V+F2kmO7QfWgPs1N1t4rJF4fWtN5x6yOB8EW2
w9xlPrU6PteNiGzzGNvchJtpqt27CJ9O6NVZcfTV4B9k1kcH2DF04VI/zDxRYyJzjnmVLJ9RzNG5
jukvisxRtzjn2jDhRE/V2mb5fQ/X8nm0jRhLajqwLRsJvRrHuDYm/5G8Rnqo4Bqz/ZrZh3Ee/QCS
uyTwc7+kbGuNQ54u5j6CS3WzyL7ghFFE3PqJ/26OUfu1zKv3IqvGQDV9/zJkhnsF2aNpNxIvGI24
nuswt2OgPQWCsXfgjUbCmSYrTrPb7rxCH8A72jssDIcpqoajvdK93Mk+GbAvAxPDUuDX8+fWyLIt
YhHoY/mb3SElqTX8AbiTAbyKi9rGP8FJAU1gZIDOEo2TZ4h/ym6nlevRRtOKsJorGdA7mS5A6NFs
WqbkjnZ3dZ5EcUea5mbwypSs4JYiQusZOYIu8U/1JLhP7ZlqOC61OTm3qkl3eJbjM1qOjh+C5dCH
M3oBBLYNimG5X8RYhznr53YYYz0A+IdcSvjbuLceXJG9lmjCdhCG45Ch35Zjl/6p0/MD7fTsVPrz
F9lidfT4bt61mq0IDFtqBY45f1o8OeobTG3IAkug8pg6Ji85aUvpP0VlVNKUdIl4JfY4Y5kcyjYL
vYiaoB/ZxPAyVdq50KiY62HUHqZWdiejH+dzzM68UTCwDz4dMxrtU3vdNh5NIxdcHqPg5OyBLgwS
xJhXXiHpk9Nanq0VYcj4cDNRbAWVZ6Lu8wcRZE0JU05oSJJYT7dVUdq7NR5yZ+GM2c5a6YaS/spl
rDv0e0VJ2y/V20BvXf/cARbcJHZs3xGANF8sc998siPq05Ju5LPmaMd51k713GP6JnuvvqBTjR1F
fUl7u7zpe9s/O1mZngwYGYdGae2nyLP0s2qEd1HHTfOVBrHAKtLEZ12vwLuaKcHJcSauUXFpAEsB
i+4VozAGO3EV2F1WHuSMUBCXH8fFmrSAaTLz7VxU/s4gfwcbe253N71TaVdeymgipqZ/kJr0biJU
pVtgqOzj8TItwTAX9Z0w5ItnttVFW7ATQq8e6oMLyH+LLzoLYGd0r37HJL9AOL2hrmNlLo0zbrde
Xc60su/iETAtE4y40QNgr/5JG2gnrqdFpjz1sI0aPQ8j4U572iH6ycX8uUkiPkGlEFllI93LXV60
7cmZJp901nn2TnXepesgu/4ys9JMB55q/x6PfREHmSynMHFbzEwdRu7DPOmsAWnRbWckaaAQ526L
/oCnLbWVeooUp0vaGp4P3lQMebuhOyfOk9KsU0y7xAjMvnE/WbEhviV44w6d4jg2zIklPknbaW9H
y9I+VWlvXKrKVSeoWk9Z45WXE9XVrZnZ6lRGTn2nlTM0XRmX5tFxm17RKjeWMhgZgIVmBTqxE9N8
Sfu+2NrUhGIz0KqvjwWw3nLjDGQyXeIyH6xQ62IVONiT+6C2ZfU2m1XSb31jicDLdpil88hnbqKx
F4A3LQBqCm6b1h8ybnniCXxSNNPswZAz9C+Ub4YXpnVjc/zV23PXtvmeBY3jWmGT37gqQEZkva4O
xnBx6SIsiDUdusg5SKQbDbu/9wBL1Wbog/qN7ojpXTcycVdnua70x9UzzLkpc+KTV1VRQDHumAej
or0gZAkSc0pqxhrWNNg18TUS57Vu9fG7wKvP7NNFiiWT/GSYlf5qtmNz6vyF9cE2yTiNzOVC4tLd
xMVQXdajFj0B331NJvo3ts18O7dZx3DMXuS5O12Zk8h3rtRGyfhvLZCt+qvljcdOyJVHmV3i+vyc
cpPTKJxSIwDWMiA+sj2aO1ZOTSNlSZZB0VbXNqqoeIvQjFWPg/ZBj7RmQzQM4pfezBqMgFG9x//a
pBtnLms+k6O5yIw8UtAd940OXbqDNrEns2fcJn3VXhbgdQNV5IIRFTYEZNfORugoWDJl+7tkVuXR
oF4IzAnzoRsjZEAwuS8bvXvKiEM7+nUUt2HRNerQG1AHkgixA3UuXr5mim/4vtEKobkDzJhN6EvH
etgtmG12eTLTIF74kbSkkyHu1lQ7+2IpHwayImBJEnii84fV5WLpy43nS5PO+xxry4l1lTks0ZEJ
hydaXcxALQY+uLo1y9tOaZcd27jieM6fkTrBIs2QuGxEUPTIUKhF4sPgmKYKbQFdKEY8sqOzp8GV
Hq27kVHiDi8BMyDXQmg12V8GE/sym/9698H2OVBcdc+rne+gQyvi4ACJZFO1mnw2e5uhqawt91nZ
GnpAV83lZRfZ2XkUE++D817EXItSec1oCrVB3PBtszh/J/j2ONePKb3V36itv8MXf1DWIqtEieMI
4rVMj7L3I3yrrvsOH179d8n84ql5CsbScbINzXeEOxZHBNasteDs3Og4w6B+YSDvMuztWoUJxqcA
PoxRBEUYGioiVlbD6cZn6shpLJsw1i6d2RuhLLpEey+7mQFM3tfl+KdG+N8y7z3UJf/7COp6m/7v
GzIJlcZJ97f/Gfhr/15fQctqP77U+m7+8Vrt377/cfxehy/dy0//skV60M23/bua795bypy//Sd/
8+//5f/0D//P+/dXeZjl+//7j7e6r7r11RDiVD869QwH0e1/7+3btuNLl1bpX/7Kn+4+0/hDx6Jn
EPMB+5A0H+O/3H2m+AO6vGF6rodxGe01BgemwyvaSzPsP1wdOpaPAdBFk22jx/67vU8z3D9M6hxD
6ABeGH2RMvZfHx5N3BzjxP3w7z/SuP5MSf3nDYqdRSAaQ4/Om9EpDT7Gqpgxx205RRr2YcQsUj5Y
yORoMAyVNu+VDdrcIzlk68cwwvs+q64lfuXzmAHP5nn1v0yGBzIkUVimaD1AlKBJbBzpm18PPcLC
GYQG7I1OC0YA13jCQzmkr3jPzJ2dWaeqE4z0I2piWONZZz9wLXuPZOFozGrXAxQN+8o/Z0b/3Kvm
hsLRoZmdJGwfBgDxoXww+0iwRirrsdScZpuIbC7CuFtDpwB3Dv3eLLwueeCEEn1VqT61mKi7or6n
JwLOHcj1YHA8Krz7uiySrV0AWRIosuagHEVzxWJWBlOquhvNLhGDGfNUGnsOrANV0MAMCpC6WfUP
6PzGIkgbNafbbkx0StcGUMNGg4zYheujg3ZbA1+xGaYIRMtG6nrShnM36pd1ojcXnRNpfNbCyYen
3jJh/CLoAVmUGwPLmgQ9tTXURLUbyz6+TSwbj3ULkX4DkAMto6TSCQ1z9kqUYlH8sOh+07P/Vf3e
iFylBTW5HZdwFKdHIxr8bU3r63Is9D3Xvu1tgDtujbY4ngUoI6G1B2Os4wtune1IxCGHvAzlUq18
hk6ooqGVRocGUQoqn02VQRnrk4OVzgyTyUgOx8a1zr6N/A0NIeieM3ych8ZtwLJE6t7XOrlLh2W5
dXWwxkJLnxbbTy6NBJiFSn1fCzKKP45HsyUkG0+i9CdPYZX/lIjS8NSmK5M6Dt0YQ0VIq8ts8j/N
Gv/WWve/jU24Bqb898tU+F6VLyr/cZVa/8I/LMi6TV4h5z0GbywHuHX+tCB7fwiXiRMBeDTn2cc8
DAp/X6Rs9w9WIf6MkClsPvzfP9Yo2/qDl2P5sjhD+3i49H9nifrZdIYfZQ1nx/eKbYbUD9bFn40J
NarRKUsX2i01s3AY1WkYdbKhP9fUhx++k7+vjj+uhqun7J9r4fdLeWTdcxWhQ9Hz+Eg/mlHzFFCz
xRASFRC9Uy5n7EhZzC8md6guEsQs+1GVxadMKm8vUZcdf335757Tj9dffdus+FjC+NZ/vj4l8Iz7
BydECrEoudGNxNsak5d6OzpwsMc0C33CxoyBzc2Zrt6pThs3SNAv3rvm4L7FmRvdGJav3FAVsyiZ
Q9iNv+FY7ja7KKes3hlLVgL70LPxW8NzSqfWSUh1bDy+VoXzIAkyWF4jrNCm+oZEjC5baWSuDp+g
0+/jzi/jQFlN9IoqcXgaBtv4JGjVXfrDDJporIrk06+/FF1fvWJ/+VYsmz2KfBSceusN8oNFeJbk
Izhz1iHtWoV8vbCMl2qwOWUyAC1XIYhjPYnC0F+Kln2FHQiyOUdByTTBWczm64IewIA/Etm0+Qqo
S20ay7dWnxAmM4Qpo8CuMiRABePuDMFhb2JoN2x9H4MWfIg6JkkhNLji1cZkWew0WCPTwetk/Tz1
HqiJ1InmO7spoYApLwGWNTlghUJCILq3rJ+nB0CrbbnV+BTjlT734NKmtjFOrSUTQk0impI7UTJ1
OQr6HzSbMnrmq17S6cPJMXBO5KMPzwlgWaLCpEzxZPjsqS+iECi0KgcQ0LHt8bFfEhLgamHbmh4w
/8bLD7WbjHKLwkFfdqmaXDfUIz91w2rpu3sc53F8Y1bZZATY85IXFz3GOvMx7Gk/uhMTQEe5rQHq
D9j+NkdYKbFo220XiiW1GqZJqcjxnkBeAha12CQ0L+v0aWNWfm8F0ElEQ290zM2LAVChe0b11jbw
SpziLnX8VGxxx1Z6aPTc06EFxts9sEf7xhsfGKP0HHG2pnuPfPo2jzx3vIxizY92S+rJdJdmg17s
Cu4KfNWiMopjZKLBoQ2at8YWzZ1fXWd6tmAoKTOjC+2E1Liw4Mm5NpwK04xZuKOPe7itnA0FHnqX
foFqs7M600XcNLUzozwoVU24oP1OQjf3TapYWL1j6OeZQora0zNCLTOlOzF71BW/vvn/1YJElDE6
DZOzHvixn299BvNzPoi+Q5zk+nsHuVbYOi1oPTyD9M3HbsJqQYtmwJFFi7uPvv36+qvv78Oj51uu
JRxCnSzHXTeGHx+9Ttcg6nnFEMjVa9Op2jobbU/ryir1fY3E/zfpex+yFb+vwGhS11x22q1rD/7n
C4KL02tJO4CECSxAneXQqJlQDTHthyTTTOoQGQvtdoQliJAGcSwaab7WY17Puwke/YZImYIyF0yY
qWXx70JUP5jA1/dnoSaA1C84s0PZ/GDIcxxf6h2pKQFt1uqm9md7T/lvbUdBqBjT3FQPsnhKyExC
c72pJ2ZPZmctO6SH3d5SjCN+/QP97Npb3w/7tcCSTvgc9KOPcFtkQhVYhV6gZbYaA2v6GPsbBgvl
7+yrf12Ebc4IFnsSxm/P/mhVBiWEBhxrV5DU43CToOpGIzSPZobuu3XftalmyjFlNvM5oTixbZY5
Zbu2nISmNXS+bA5zNY/PRMWYOgd7up3Awq1iX2ptVIYUrHb7m/f815vX1mkm+C4J5LSuV+TKjzev
R/CiO0TrWx4W+aqbdUu4SlTuUrdK7tNF+x2p4y/IEHAZJAYYwqA683hmPjytZIDWfawZiEg0gGlw
/OjopMpBgubFi4kBcaySfakX8XXm5/kjXj/T2YyIFHf/zk3B2YXTizB1/Jw6wP/vx7kfPzihHVKX
Ok0py9PG2wKNzoY25/zw66v81dHMZXRYFrbw0MRwK/78/ZIiyc6YJ02g1ZN/B4ew0ANUJg7yOSiS
vSWjHS0MoJKyGC6iuMI0MYkKCRinmBw/SVrm5R5oBt22bjJ+g8/9eeVcvwMCJjk6UnGTDo1Y6ec3
J73MaK2IN6fGMjo2tqdtJwQ2ewxhwPXybOtZgx4CcINVNg/t/a+/m391dWAC4AQgjDiw+3++eqqM
NrZ6RwYuOtoY2BW8rjpPtWUzJzTtlqnWLvPBGMtQl6LfKncZv/z6Hfz8vP75+Q3DwG9ksnDTfPj5
HXiuSDjkcQ8MFdazoJNEqGw6xHc3tXRwdmVFejDmdviNYfnDArleF04RgcIok1gseMJ+vq7Z1I6B
WBv/FTy1dIu6F31h3HA0Gsw4v+Ss5m41bAzXNuZMO6imZJyQ0qZ5EdIVXuTOEXYy/WYbZcPisv/c
yL6/LcIDHO4JmNE+3bif3xZBOUY7Y88LWuRGcWN6t8BlWrkhf64Ht8WxajVoAl/oBvb0K7svt8yZ
QjvT9l4CAC/AZp6fa4WZdxNTOQgkfdT6GwTdToNwuXPeEGIA8GoT5KahjLPVNpzrybMD8A2XRMuJ
SqJX3vNdLDdW7D9lNFwuwE7r0TbXaKhysE1dVlZ7xQ6zl3+zEx/wjjapDCdOkuLHsiXUsrLFxbKr
JkyAWhI1ZIGNnnEcmS1N4VJ2wxRGuRGFqgIOzIRulp8ZFotrTQKNBEHiDM2mq7j4OR88+vegn3Dt
iy5Krw2ULbA8pG4cRS399sgxSiJ/gRiAxTaX9v1Y+wz7+rEh9AwMLug5eGOk/qDqHirOcqWp9gzK
uvZEk7JDWF/j/eRE5X3zGlSNG29ymkdHx/pPs0jwO0PaoTdr08R+N6KEXotJJudCM1NDbJG1HLBi
rVrCYui7h8k26+ciStt3LzYZ5k8rIS0k1Sx7T3ROhUfWZIt4LuZV9mZW0/jKTp5i+2WTfBBWXE47
Z/ELdTALk3F4JqI8Br9s0PvSAStfVz3TTHifqLt0kMbUS4P54MMpfEpdRpY72JrWZa/pUNVVbQA/
ZJRWM1WeDLg+pdb76SbqiO0NjEl0OaQ5MJOMf7itN6NceGcsFg2zeEi+zyX6mTk0dEiKQUeoDT67
qIeGi3LS3y+OWyEpkSvHVK/mJaBjZB4rBXOa7m9f8Hoc7b/OgF0frYhHbDOQ13LEnYQ3QhvnjjQ1
uebmNTbBU6tUJnv0mEe+ZEPnQ8zLhPhscFT5yslybsJeL5dv5L7Fz0iAQdMTzadPx7kgE4sBRmU+
KC1vPtf9KG6xAvi3WjECsxezySQY8yh0DUg8ePoYME+Uk8t01Q0L2ABNgkI98rncNzCaBTTx0s15
xmrLPNm550R7jrEUdKo2e7U1pB0P59gaqBggT3rGvp20ON4l2Zi5+EtG5ClZCb92gK48bGY7rSlI
8mk6Zl4i7U0xayafpfdEejKdXOVE7+aoKaoI03mwkKHWMJOpmxei6Jiq2G4kx4BKEcwtSnF0roOc
sM8UU/Li1Saxlfa09OB70twbtiVEZcR6A+0Jvs5e5du8jXvvNCsHa3UDT/Y4zEaikdpYzNmmY/1/
jTRrYe6yNOhx+fhyusLgG+t7xi9syD0h11TpcsoEfjUdgfuwmNR0Gz3nbLW3JCClDScyBKh551ht
SJtzrvZpy80Cp7TFZVgYNYgGTIzGM4UcwkovjcyrnMcPyafonPJgoGWk+9hlDvr8RUBXtxiBP/h9
2eFAinP/quaH8kLqKyE3A0+45GdMO/i1JEKAcKgGUs4zuNhoSGPjmVi9PGVGDzyAM3bmPELnRG7k
dD0thAIPIZwwdNCoXbxeO+aALb5g5MEplPm1/jY5nbzVhgYBfA810tlrKYyJrTFHGFGXOCmJG5Xu
HRgGZpiaV/E8Idr3P5NX6X3rfD96LkEpM6Ao+vV7hVwdKNNvH2Y4JLzvRXrVVsfsixIijXV317qe
9lm3Y7bhzsxRThMBZ97ERKGXuyZL7O5gmLpx2cWW9LbOwleztWXhIusZUE+kcrDufLuY7NBVXruE
sCYwnBp5P97LmT1mUw96S3YY42jilAwbE2a8DCU0CcCuu4GmM1YFvxZnUzTLDYiV4l6IscI7W5gI
wfNO2ZT3RRLXBz9j3BGgFzDx59hSO5hEIiLznQDNyjozpx3dgfigL+udj1w7/kq+eoytDSnlCSdk
7odloXTrUp8tjtv4SX2E7hHkjJ3XOWzAbWFRnZDPfquNRvUOazh74hWsby32FZyB6F8+eyWSRLwh
eZqGaZSKio0ulQmCJqsOReLE4LwSYaabEYzknZ4Sr3rGjWaEPQ7Z6hoSVxcFdWPSQhLKd+6mqJkf
MS7gXKPcm55WJ5I8zS03ywEyxZwz9cZQFHgdBWHYyrkoDhOiMOp0y6r7jT6OyzeWT/3KzyIqu6b1
kJb2Q4IJeiG/gKQsKZxjP04uRkPVRHW5ETXelt3Y1jmwbjuWuXHdj1Y/XiSJ095ghW+dcIF1CWA3
K9oyQG7egIVh4P6lQtM/soILmhPI73KfFUFXpH6lDRP8S51oABxRGdm7AIUtjGmmsXrl58T2psAb
ZBShE+mHLrCknrBu0N4/8eQ4Zlj6znCb13a/0/PUeURXp90t6Iy644K5FbdNy3aYGImg92b2fb/X
lnxbjLV2MfaRTA9WlDdQ4dVdGkGC3TRDXJJ70V6WftW+l0Uhn/RmvFGDw5+Z3gnBQZ3+ppT663nW
pilJXDaVn+H+pewFPO2nRVTjW9PbYhvrLAhdBpW9k652pj/AcKIjYCLPMgH+pftdZvy/OL2ZHGKF
TQoUoMA1IOfHgkafSa+IKBQDlfjz1ZJEAFZmZYVO34ud46TZb6rqvx6eyZmCBWOCl8M/9pGcBz/C
G/OWR7KamvjZk7MVVHo/7Twe8k+4ckZW06i4/fWJXV/Lww9nVOBQ8OWEIcgT09dv4Yc+Jz02NWTY
1ILWT+VF4U9wKFoxnGbfprRW7Oqo2bJwpbzTgka36mueEyS+VFe/fif/4uNbHmpbZpPwoKCv/fxG
tAojUxolvJE60+gsdM7WH8fhMMCOxa+py0DMuTj++qLrvPPjx6e/gL3CxxbClO9D9ZxbA77AakDw
ULTDV3h5Njq/Qfn+CuOvul2HZxRTMJ0g7JeIjewNPNz5JemMyAwaVtAqXKShAHB0S7xr0CzaQVT0
/SV+D6cIDFexqVujN3a7nKTPz8Js2VYMWTwsgOBD8j6soF+QJefkr1/69lCT99m5XbUpXQWEw26H
mtTQyptwH5QWykqE83HoMQ2YgraZI4eAmEK0e5+kArqbUOM2IxzsaFsz2Tc3v/661t/gw83imoZw
aOoC/6Ml8/NvVHSaW+oqH7F0lMY3oSeAUsx2ZdH8+jrr63y8DjWsi9qTITXl5M/XgVngdZmMegCn
ukn56llsw5D0tn1d30YWpzJEcWgDNoaCAfLra/+Lx56ncB07/X/2zmO5bizNuq9S0XMoYA7c5B/g
enpPURMESYk48DjwwNP3grKMdKkm/xx2RE8qqkqZug44+Mzea3NJQEA9GrbR2uuU6qhDuNkW+n6E
Q0wfuwdBXswp2SLe48ev94fP6jHWX2LlWb8AXPr9s1rAYGYtZfhoFJa/TmEhbVLKMWyjXoux0PU2
APenbcjy9JO2+Q+/5i+vbLtH3fpsZEXmgQniOqYVjewwJTQU3/rHn+9ouvqzC/bYbtEHAf/jDjv6
QgcfK5mtatA0GGj3ETf5uVVbRMuScXfXkSKyazrtpWsongQeEEgRbgSdIgIoMRn+CZSZ9JDUoni2
e9v7ZGRivL//HYOwM93AU71oJo6Ov6ykAiSMa1jhoDWgCbTk1GOprmHr29AaXmM76ZwVGtv5MjFH
Iw9GYo8gJeo28m6raEmCGhyKclJZhMcT0pXdNwTQ2A5bpYliTfJZTJKfPiVgUEPcGetPvt1lqPP7
rcLsb3nrLJgAPVhHB5gajYrYe4cIcaU3QMisZFdNOedXx8z4u+6qW4FnGM2bkdYH5tn6a2WL8Q7E
FouqXi8QuH3yjn6e1EdvCXDYgvH1ID4ynPn9im4ll3uRpsQ2+hT+uN0zTAuesPiNS6fdE0nI5sev
Yh+6DTiFBwSmUbyq6hTekDHEyUOuWx1rfs/or/2ixNk0oEQA2oF3wANsxeLnsrEM+cMmZjdf+4B7
gU5IVE5MmExkJLzuxGxF0+T3oXUSpJ9ywGdhdlgGqS+rDBuxHxonMwr4YRXbroZLjh8t6A0AWAQe
TOFtlxvwtCAQRXchZdVzA6LNWrdRZ72xJdKfiIcRON8RPJCqUIQFFJ4BQMxazqKFeAMaJg1woftA
5gfXiE+dKHfus3js5IpwmvpJssG+Je6Z3Ny86BVhDTP8isyLTIYJqLLUBhtCrp1aKM+Jp446ewbL
lEZBNkJtiptEkQ0U03MGA82rvSbWK8fdGOrOIqBwv3l9PSM7n4gPqMsaUpPb+PgG8PuC10E516fw
KoskXNtT3PYrGu1yaxd5LkDpl0tmVqceO59cl3Vnu5W1ItQABXPR+Nm3CCsFNatdZhtERb2x89wm
fXMYCoh91vVwQphQUPLOViUDi9euVnGS4m7IEG9e+jPS9YCxdHZGq0SOhtKrqllj/UFmxnmMF2Uc
bWMVlhrkpsGXpf+3T/iFh+nBMdcphZ1jgu8cLcDdUbJmNKWx8+1x2ETEua8qTPEnWkKa+cd3xPsn
iiMQLQhmwgKI7fG6REeJN4s6b1dh5M8XXH8qZmc9hpct5V2MM3HCVfHxS74/2tmcobDCT8sUzDkO
pCUomf+/atleOxYGztZjj0/F4n4GAv7D8QlmlX0HVysiiZ/H6y/Vo0FKSlMLSnR3auIrqrpk20V0
xJFRa1+7nDmQTady4MnQbyz8AFcff8xlCX900tiCJyeDX04NGuffTxodPAM2XaQL/dh6266z/Cuj
qxbcmV5+/fil/vAjkqDps3mgJTEB5x69FNSljBqcT+rO063skN6SMeNCRvVpCm2ZNg9//wXR7i0/
HusdpC2/vyC1FkaBktxIj5SnrcdGYR8yXkHS5ExnyhmST17PXI7l4y8TyQt7HPYqVFhHRVdZTE7j
6FwzdU7XuUpVYZGclOfFmpQHd2c0hj/v8ApNd5Vja0twli8etDSZAMC5CK5WOEtktfUzp7uQjL21
tZtEEBkxF3Y3CVyCZK1XsKBQ5/mYKwcssZ8tAv5wOdr+sjSmFkT2enzZ551sjMli8hYxJz+pIYRf
5jmgGFMBYQpcO4pOxkGzNk2RWIfMHOfPgqDfNzGUrQLZiL2UdKwlfv/RCK33u0Ig9Ie0I1c1pJ7d
CB7zrQ1Th/lKNAaOjo7h4yvlDzc7tbKp2xYiFNs8rsor3526BkMJDnguypmVz4klk/mT3dafXgWZ
EttN7vWlmjv6aCVSHNy97cop3fm6ph1eoa2oPuG6L3/L0UXoEDkLOp5Ho00F/vur1HT5nd6EmMBr
r9waU16twwTcJOSaZWSC9ePj7+4PJ4hLA7hEFCMm46r5/fVyu9Jt0qUYzZiFjbEXXSApSvnWQLX4
WVdjLBODow/n+tbCiqbjRuh1dFxxZrhM1PJhxezqG8uE+rRqFGsQCoBDXLW4ugzNvWIDwMqkJQcn
iaUJoyqftqnugH2M+gx22MdfwLv9MYR5z3A42SizEDvZ5u/fQD/XvopT8NVtpIWXQNWqvTcl5UNr
EHhBoTs4G68KyfCqkjh54gIvAtvsus+qxuVljr4bugR2eHSWiGzco9ayaEG6xz1wDr+DJRtU7Fjv
MXiat3gAIMnimWhxA7pCM3C4jeMPD/vfdJXF0nhlCoRZr0w9L/qkQ/rD7YzUgYU2a0WT7+jou2n6
xstdq0EYooXPhYgmwn4cXKv9OG/8mHptQAnxyTfxvh9cFChsC5ne0hOK5SL65ZHqEUmXjZHE41DM
yYEMuGxtCFhubAbUyuVBt5mTXj+DuNC8fnwp/OHTog2nZrAYQvEOju49INdanfgwRIcy1a8kO9dL
zcRKF9Hh7Ce7bl8oGMvnj1/UfP+quBRcg0/qLQ/x43OljPNomZByrjhl7YHh6Mz2gqItrtbYVjwM
HCnJYGQ2++zsQkYb3SbRQWOeKbNoH4kSTKheMZQDFdLlEtcXCaJyMdKCJmC3MSQMsyvjAjEa0v7U
Ez9ka3M2W0ZIvxTZo72dlcjxrzCwgZ48xCZIAzJKz8E/N58UEe9PG2QPVCw68hju9ePOSAPBUJUe
k2Ot6+1djQIcYoLXwFKKy8PH3+u7l/o5OCUcEPA4WthFQ/vrZURWS55IQIyr3GzvZkWoSVgvAEcp
7b97wVKi0OUtgxE2Z97xTRJ7OM6MgQ6UfU68HgwVHgo6MDTW4EtHIr6hCVbNjWUWzfbjz/heDMLF
6hmLRgwckuA9/P4heTJYZMZG88p3Mv22MFCmWxPbkNpzyv08zc4VCcPYGGe2uazRrIsmacprQypc
BW3kkn+imoumXI6Pj9/Zu4elwztjc8I9vEiSnaOHpe7nVslHn4nocshL9jrn1I5S6+TjVyFV5fjU
pH1BKL0olV22P8e55nbambkqTdLKSpSA29iABLFq3SozNy4b+q+tm5VfsekuWi2btLB1WBCCuSus
MiLwi0acwBA21fTnkocyXCcJpwCA2gtpaSOhg8VQeOcmc+cCST5UBE1T/WXuNa3a2jF0+4DyT2FZ
MxM4exnNT7kylObIgxiUCZukjNp6pSFwZt9IPyjhFOeq3hp95537xPrB6XPZcQR6CvE5mEQMTKAZ
amar6dzQwsdp99QYBmJQM6/ROAk37+rAgZnUrwdZAbCTmdRPseiK8gR+E9uYoe4a7KvMFZvDkDq9
Ezg+WbMHHHzk9GWc9cTxDRZ5lh2bcfcm96Y6XM8RF8SbpQb73ldj/932yrnYSwzgfsD5VaE+rGsc
bJw/lbVl7sq6tEapXKxzvBYvGKXMb+wRGyC2WpRTN3cjWxm7hyQJZydkbWTmIRJoV4t+2G40LTMh
FbMucpR4jZUwF4Sc6p6wy4s3NAf4/kcTDakGswZXRgmxdZXjrT1n/WckJ3NCsmzgoMhC12NF7S1r
XxuDMi0s06opw7bco3qBSegAP0E82tD6ubFDUT4OFo7lRlT1bWHDjIJ6iBx5bfct4tahLeaHoir0
e6+R6ol9PkDumWsBwIHDKjhAeqrCddcMFZiScXiFXjnqG6Bh0ze4ALEZEISa32udcuyNTFtPg0CZ
gpBJaVfzgJsFIpzsQRIEA7JfuXdn7Bi7zoSDBuZGr/eMvr1sm6qKnCKR6KplrzuSp4leHEmKSqeR
0BSvNd9E3NbNirh5xsQ8j5UG3lsjQnPSjTooCnvJUBzM8hylHhwhh+LGoJtJh2gl82IZ5OWlVh0U
2IVog6ptgO+bdJ1Yh7LQRWCEkQulNBvGl4pVv3UGAN3f6p3TiE031QpaqOaQfZrEov5ac8hdkWzs
latMqu4cFVLxmEhl3nXoM0qM7ONiKdKW8c1g1v4NjB7MQf7oO6uBwciLzi75pZn7AW8Q4uOvObUa
/hdlEPXHDYbIU4uHibg9T9n22mPfjLe8CbU1OSddhPxUM+8tm317Xc/qleamO+SpZeVBQ04hCA/Z
+a+U0mSPNL1qt4WYF8ayLfhi+qZFO14PrqfI2CxYPIhJgwpSUJ0jVCdHGq9jyh0ZyFz5321woF+z
mRlU0EpLoGUyjerUAH/4Y8JjzFHgECod6I0j03XZeaoL+riQaAuEU2lri3k7HhvP7mFtREi4TzOK
zwtaG/KMa61ErUdTEJmfPKL+9KBwSRfD0+Exl3zXTDdsSHrW2LhepXCLbWQW7n3heEzMEoa9p2w4
IXa6GL9vuMfCG8Ue/VCoNL4eiijtcMSjoiEmwKgfmcMlnwVh/OFZTbOqu6ygGETzSPv9MUa5lRW4
IoaVmSfWS4sGYQU3r3kqS/lJtfX+ubTMY03ku9j7Fvfd768Ut2mexQPtjohUv05bgaVEq+bPnsvv
alhma5h0fMZrSGBR5P3+Mm3ItoLdPVKJbkA8UHPffMuMGRJnqHkn3FTNlQmX5bQS1QQrvlRPyG64
ecrMW2X6snuZTbUfMZYFJkq0HXqKp4oc4vuS6/HTjK13gw/eLfUuYmaP7pZ1wO/vFglNmWlhMxCD
PURrM0TJT9HpJT+Y+ECLAfsHNnEiMyHKo3MZj+VpP4ju7za+vAlm5qwgqWTg0Rz9MsTzWDwzWUSw
WdN2wxTCe1Hjk2W34qJnlv9JZ/O+cODl6HvZqhv8UMefmbzPsvJcNnm97K2LSM/zl1HM6QGHAp4n
Pw4/uyT+9CXTZeNHpVzDDbT8+S9tTdyDcNJHZnPOOHh7ZLrVXWkIZsKhE8FW9dt96IcunuPZu2mY
EW8qdPefjWf+9KnpcKmWTNPnSz6qF0svmoZ5XKxWYd0/gTp1n+0k+YEW3P4K2MB4/Lg+e39fE79E
VcZsQZhIq44+s2dkKUku2MiZLTSHrCAOuQBPs3cnefvJK/3hkxk4abHu0rq5pru8lV++3tCfNClY
hKwYZpD5jKERrGpXC+dpAPnVnbqyb54YO2TRTiQ2A2hHh1cwhyFPdg47cVPBVXqMtcS8bbUIRRgu
lLnb9XZl3DuaAVl+jO0LLFHhtc4KLA+UPgKeVekAiF6bK/1lLiwRrxxEpruMKeJ9UfnyOdTNCHke
XfLp0Bf++RzDnNuaAn4n9U6SX3lkyfeBMzaFuzabZN4Njk0UcpKRorVRdVI8Ty7YxU1O5P2L3VDe
sgAZSASeBOqoFhxvRVRSrpsrDKTS3rlYi98Yq8N9MJsZ/F47+HV03qPeUtd9LtnRTXMCbcizEFyt
FCbDz4YGf/opuL4cmlqTH+O4KWFv3jq2peiHxuwpx1R6NuZ8Oq0fkOGh7ik+6TX+8HocGcxsafNQ
UPyUOPzy03uWH4NYBv6AqBZaySTgj3uxW5G6zcG2HiGIfPIUeb/SpevAKsMIi78d18zRYYWXyyb6
ZoaNUc3zxcgxjkOY/A1UUs0zEO10K8vGWLuOMW2ZiNWssBGgu6nztfL1aY9m0dv0iW6tEw18zSdH
2x/uOosJkmPQ+/K9eEdjDE0Nnl8IeiJljPGjJVnEJW3vMsBynPmTLvvd8IIvwtO5tRcrO6fa0aOj
JZdEapbLa/lwRGKl1FnVzTpgCwmoQ5VyF7K8/+QDmn/6xemzLQQrPF3d44CurkxkrNl8wl762KTU
5DjhKRBPKbaVMHsAa00YxVsIN+ajVBqWSj+s9MBoUcKuZRz30xl3JE+5KWGcFZDokb5WHgE8qFgS
9Yg8r721mcDNq7oRatzOufIu+TuFu2Es1216QsjVrqqS8g1tOAKXDtSO91nN9m4iSFsPJg9QAbWh
xU/5+5HWc+OOIfM98m+7+iFmHrVlNp33uNgBH4JmyvHoWdoq6lEtkujBgDjVWtKoR6c5q5Vf7z8+
Y/9QO/F+PNfw6bh1/diWVhtEYaOeR6FXVGlMEcvqKWArFn3S1WNUPhqF0smbgnKQhRYe6OP9ZI0n
1a+aYVjp0RTvoQSVMIVQSl9P8FQMEB4IeFnsJfJ5Zv7Trg0eqQo/QR49JyODaxBJljzEdUi0lSid
/EantHBPFNQQpJbcmGrVudOIE16MjwTs6WQGxAMMOtFILUYJIUPS3dmfnpLAMguyap3yO32v8SM1
R5dWXLcLOENGcuZOvrxKM7TkgaO1Tbj1dB2RfjKE6tGYKwQVqYuGccVq33nLQpWRsSdVtDBsEhAr
H/8+x9QT3UDRyZaVpzvzfIGD/PcLJmpdL4EPZ6+QsxslyVB4ZbU5hJSqoZpEdeoaj4zmzBtPsyF/
jmif85OwiJy3JDOjq7QHLn8dzmkjtiELRJDF4bhEbOOQXhOHxpjC5913G7dRfnnrugm8f56ocf2X
H/FvgQD+/4gm/9twAcbym/3PvIBD/ax+hQX8/Mf/ogUI7wv7XZvsMVaTNBVLj/QXLcDyQJosadVL
MjmrSx4H/4QFWEBLlmWC968/5EnwT6CJ6X/RSRZfNF4cLlhMrb8DC/hrSP3L9sK0KbzQxVmLghGX
0/EM1G07OwtR0xCsp8Ucm0CG91Fhlxbxgu0BSFK2D8sQAGvkKoFwY6wHubfnKJH3rj/0Y6CPIK64
I1We3tHBee269LjPd5DgLHMVNZDFaaqbtiIPixSRrVtMUbTTh2aMtuxvpHMiC5uIDGduLOkQPVpb
6luncjHdhHg6upWNsCE7SeAaiAcB1B8Gb+FFrWCukxsekw5pPOljHqaEXXT6vG1rcjaC0Bmy8LyL
OnB8tW8OioSpbLQCgIc69HZQ01deDacvqGNVkCXVZhpK3arupnuZ8w8F4TjPEKZ81MG4SLI22vhA
Q94Sxqdq41hOV+56fcJrsOpxAqhzu3NFes1UZhT3ZihwRE1KtS1DvDIuNdybphiGEzsK5cINxwS3
Siiuk6DrJphlA9Gf7s6fJgOBEz1d0EtMLWsTMdIFQ+BCbcIuJZoKRLv0eM9yumyy6T5LGWsEdVok
z1419pdY2PppXXQpwmcU8yTceK4GxCscwAQ2i1QkmSuHUafVM44JkdbGS3BAn685NPsKDnZsyG3D
DMzmy4jJyCK7tBTVLpJi1pikVuoevmJGkFVf+hSnuYntKUlTEreIzorestztzLu20hc6cutVKLs7
chI28N6Y4+EZJzKsVy6pk27o9+dDZImUUB+BAmqMUi6nKOpyhm5+zktzqjF4zZpaV6sxgkN8sNsi
uq+jUZvRvBhWvomQlZPNEfaeCwe+CW+ku3DfFJvMHoFD5n0PUzr+jYUCOFk3pdXKM8XC5EYmEFFX
rrLCH6M3TQ/5FNbtRnVaO+9ZJU04IXNUc2uRIk9F0cTciz/1niJdx2/ANjMH8Ow59YmvuaMLEc7h
EjO7Hg8rNv402Rapxwvg8Bq2MZqdeV24cHsPZK5g5bXCah5xEs3ED+lEhNRbUBDezTQ47rk1VhXZ
eKVJNLUVsR8KOraaXVAMDYmiZi6zy4zwL0IIQ6Weujr3ujW2p9IMbJGCwAJRrtrd6PKYX0UQXZe5
dGi65xNbkGkhQ0NKq/K+el7mOsnKAuP95sUdsXa2nY7VKp+b8NFpJzfEf2ZV97O0idXkkUwcXNa3
A+FIaNCoZUgqpdkS4bkwIs++5rGdSir31jYD/KQTKF4FdQsexpSIIJW99+wbkG/WoTUO7EX7Ml5u
d6e51UmRTzZDWAsfQBsX2bY323lC3s/pcT50A2NxxstxumYSaKtV4pTi3k9cs9lYXkirhIZAMahu
rNza1o3mkRc5TOMrVi9JWF9tDw0wMNFeASFsX1Ij979XQrkQR/V+OFdcCi3fbkoAUKVFAKxt4jIf
08RhkhGlJpi8xq2mJydWrh1EWuxwUUuHDY0u+3I9EEhJ3sG8tK06jsMmwJGEhzmprM44FHyyauXU
iYHWJJcYZTJt0MWW7o9wM19UDDJH2c4XcTf4ySruCsparUl1NJp+NCLDpOWIaI2cOt/nZTSKgHGL
9yoy1RJThGaoWMHHB+Lqg6OP1iVGKL74yC8YX3J6XGQCwsUqs8w63MZanG8j6Zgvys5hGKlBWF9d
5LkGiaCdeToNdk3qR6GaGxEiQgx6Dp0psBMIfQB2OQpXlU4DScSmZ9xkJmRVcAftTcOMckS5ErOg
SUZcZuzZXTw7JTy8fRcCuQ0mPSORmWmOZ5Da02VEO5FS/BWIbQkSiW8NSFKKMnIl8J1HK8IxuOas
AaOY6c3o1eO535iJvCx4UsUkszlGiKPQiuV9NcXWATdqIGczubBitz/j54o2U6tfp3Y0XIJaXEcp
0TdVFqU3oyNOs0Spq9QrbjLRxJcENq0LT8OtKm/RKS1PBPO0naqrcCD9JG40QK1ef2VN9qYAmu2k
NiG+Q1RB0eD8L6GMWxUSf8dYD5VS16gLT0StH2Q0x2u/yVmVWM0DzzggVll44xZecp9Ow0MF/WCj
8yYcjCxp3XXfI33cGbn5AL/gQPsAqR/v2hCFzqURYv7z7ZdhHu7cVsNw00/8IqFZwQecuWWN9HxW
SbhNG20Xz8lL6aT3DRsn1rXtiTIb8aMyxi1oXXlOramdjBawynWn58lXEcVoeyTi07ZvooMzSOIW
kxcjDW3o8sDDqKhpeBE/FVzvAbEVai9rjHODiakVvliui1Mee5xyJQBXfG+X5tR7WyvOHWLVpjTa
MDSJ2LSNHqJYx9zPc+rwXMH+N9r6M6q0dEWyLLjRplRbABoQKcuTtgclafUxpf10mcX5ddamZ5DW
WpSVtZ1+B4Z+DqGHSDSMqtduwRPFUWO65i+6GrTxIuni7o4saGdt5JO2x3Z2P9Rxcc7P3rMXK52z
ELsu2W7jsPOIfQ005RWXqS6uJVNsxkcOrAo/rXdmoQFSFOk9hn22kC5P3jiTMead7tQU4V3Nkmav
BHFefihu4Zcpj4WDcW10pgcrxboe6egCECjFN9useW1a0qtQ43Eys5eCTM+jOjfrixa+arZK/dhq
1nZRtLckfxRvtjuVZ8IrlwEMWnoguc55Cz3iUq8bEmMj60CXvAbezbkzEfYE5NtsiC0Y1Y/FNQ5j
GT5vIUS+12Hh3TrEQcPu1KEUNeRwLoHfVwA4+oibKusvSiUB+co85enaYgnz4uGKLV66tqS8q0f5
qFetdm1QqrK3NutNHFeP5B70QTZEr1nWftMtRUnDjEPcapFe3jmaTWqHSq3vroELR8/n+ywn3gF9
K/XLbGJDHfpgEHG/MUAwWj1BNUpm6Z6hzLeMUiIYO/G90zCUMwZRFLKb2I+0WzfJeOr1mYMI2MP7
loRnFRnmRO4QnS5data4PEvZiV5kpGSvMAqeNwYhXvHiLt8x2rQOrYDOlpJyBTPkuiyK+TDRdq2z
BjLrYGZbIDPZVedE5nfbIgdqmL8ybn+LGRhca5iG70w7Tb5FrTLC7iDtxACHaitYwo5TVOYOYnZT
HAiAQsG+4UA1DYjlsghflsxp/coESIOVzeh6L8LRl472m4rKeWRrkMbCWtOGtvxGnWiam7qFuXjC
FnnorZVgR5W9hUozMzdIEUa0G5dSYUavUOpJUVwQMyX9fJsNLnEUAU7bpnwFwMSKFF/NZIz5mprA
KtILm4B2KwxSFef5CbzKjjY6M0HhK7LAhzy9TqTVqlsrHrXxCW5UBKaWTA0ea5Bs5z5OdhKunCHu
6lwzzOrKIxxiTM+iEitkccX8LfOaqz4lazV5DlUdqXyNOi58033pxjmyKJiHm6Zyhm8CLmegJOwL
rOAOkG6vF84IKKZybtA0Uy7rdZptncobeJA7eCn0i1pLNOs+IQvrq2WZFYtcFNH6YxVLoRV/Ta3+
r6v9L2QNH3W1N8Nz8f35177257/wT1Sn/gVanQ7fBvePsZDG/tXXmt6XRdLsMV1FmMfahBf5F6rT
+MKmiPWN7+P8YPgr/tPZauYX/ulllYiSC47D30R1Msb8bRpFiwz/DuQ6OjiD0pYh5+9TFVLkQra7
7m2bSpswLZqBQI9C/6CqoX4wzVZsGtQ3FxIkJKEJk3c+GPb4ohdkPPZJCBiNgxBUo9Vc1G0/Pplj
ONxSRJt3dMfVlqp0OthZljzMNG0Qhud7gyxcMoAaZjFZN5+KVkdKMGkjNrg+mraO4n8XSdoerE7g
8u3b7IwKxjtBZtGTYkJ2AIAFkhv0dWXa4UbJtv+aErsogLEhGVnHhWt/s3Nj7LiJZ9PBlmA1pH+X
3mmibBSm0MLyE4dKMgtq5bSkNFbV7G1zJv7ZitiOtA7E0GjEq5EFylKvIq4ZSgQlXiuq69wCbneg
feoeGsfgHlViEtf5kLo73goG2lDYK0W43BXLT2LuhTHw5LGrgzMy1MVL0qJfYLsSw7iEg18ZJ01X
Fjt47BdwjfTThPjaXK/Gq8H96lvdVRsnzHGx/TlKEbf8zZbacB3RJCNeJHxjOrOKZhPmpyTLnQx9
e++SyIRuqN5gYeYJUt/qMvwOJq0/UfXwtSrD/NBVvXlZCw+5Dc1JbTXsZhLnxdRH7wzpzwlf1aUn
xS2bUVgZfbeVapg2UyijlySBsk2k7attJhgPbJdEwLz97jgNT8PcN55Gu3mKlX8YTO0kr6M0kESS
3wzGlOxsNZbfC925ZcL5JmbjHunXLd31fuoNQkHqbRN6KdnT/LelGFt3sSWYwMb81XNY1tuk8qr9
lIcmgbLihpRVDlUgp4k5PNvWNEVBDD+Uxr6tum491Om863NmoqcWKDwSWuK7BjEAsWkm7n2M4PS7
4VDrbyWyOWVqAXOkJKUzGyUxJ9niiU7Lna3lIB+6g7La5GEQ4XRCQhdAhjrI+q99hhb+uxZ3t3Xk
rqPiSdkMipYKUSzKDDSrkwczDo65R0y8qGnqJFQePBN1CLhDs4yC9zx1J4WvoaYaLUUIoKGS5lnT
3eKq6SO0uVYXHWxp0hnVFXViQMY5kJCEAl82+YMG2p8pQ4VDAVWSirqLKWYsbLv+FfNLPximZj+I
5hH7yqa28huLtGOKz9tkBpaSTUDPzOq6w7S3tcdGR8CTNqedNVqrTJD5OSVbrAtd4JWA3PH/nTQZ
n6erurOikXJfdfGZ1aU5G0b60Fx4pO5ib2r6QW1FoW8lUL+LPK31EygUHrDtiHKcr5+uFtr66M78
h5hdSLmVS+RQcwnBv6GYUeFZoRNc2uTZGZMG1FYFy4CGGLiNqxU+sMJuCpIyus2BwByKaTTvtJy8
c5a14Qp7PqRAx5u2PgsSREJt9z2Lo0dsgActe2un1LjLPMCDuXK0h8IRzYF4o72s1GPFWmmb5Q7H
k2XsUzqezvG63UDwwUpPBnvTJEzme4dgx7Dx5qDRJJbAVm+oWpAArmZL7MUYeluDOf7OaoT7suiM
tp0cepKuZ/OJ8LWbKCWtVoOEYBP7JYuRjLf0usTBhnfAAQm5RtfZUiJP/mrKUVdM2OfoikOiSgRl
UJO8hnx164bY2HUV2q+yTw8T0YaZlA9R1bwKEC4vKclwmCoVyh8AWapbhbkg5AzmEN//ZQyNqDDs
G2ZB9GQQaciE7/ajp3/Va25H3S/3KPOC0uQ3YHOwTvsl3LvOiIgP7YuEPvKKj1OjSpzji9y2kOxS
XFL/EyVbYgmM2inaOOGwd0Fm7EH1POgOrIvWNJ/82GSsIVwZ3qFFi7B/MkrLYzYXoxOXQd+G0X0W
Zo+JEjv2Dtbacp5cD6HIwCap2FdmbIVM2FzxKHl+XllWZd1XAyGBZHm9AF7h3iW3Z8on4jsVfOFy
dvsdgffY8LJevA69WnP0EIxmtrZ2qPyMxnOU+PD0Xu+es7TNT4XB/KMcnWEMRow7r4UJD3jt4ku2
1kaMvgNsETyZfFbuLjZiGoK4TpFRlqVx36UuUziRaNou16mr/aS7yPsCvZ6DxupqrDH8tHVtrDm5
/W0EcOBAo5acUvhjMlUWGeCl32QXdUHQ3FA4LHlTEPaB3egsU7HljT0oEmzo8X5O7Wk3sl57rCK6
xzy/wJiyr7toV+X7cuyzvUGO5d6a4RwFPUeg00T9oS8HBnPOGwwfdYpJVF9HY+YQ7DB63RahogaD
dEigTqTh1uWzEPgwn9YEBFw1GtMLZ+Ar4DP0o/PQjgNsizGubsgW14Owee5ZvW/DvnJRCE4km0Mf
XbeIBdash4mWEw1JXp5yHiI9LZ81K5sJ2HbjzRj2+TnA5eQBGZw8TGmh7YQVRydDUsoTwuK1C2Zf
07UGoPMpntD6BZJShKcnuUiHVOTAtjGC3jDTLs7wAxWYG8riBQz3fBuPEPp1BAhrfDv61su98AqZ
VrZ2CK89YCeaX38Wf/9XB/8Xu9qP6uDb57ho/3HWvca/F8PLv/VXMaw5VMMu6jx8/+BVQWD8uxrW
HGpeJA7+Qnmj6sWE9O9y2BBfELpagAJY9HgOOoh/73kM6wtSSSIQOBp5tKCD/zt7niNaBG+MehyR
BbvFBX/g/OTQ/SK1qCe7DauwydbxRJYgnm5/g3CtIs9VniAbtl9zx1a35NC0Z5lRDwDBrCbbpVN5
ismYPKjYZjvrtu5Epaw8EppyMT+3XiTP2mEozhhlQPCdSzYeuDXlEhFVnzExFHiCTP+5COP4KprC
+UYD97NiWizVebNE3qFXZOLGOka7DlUjvzGs0bc5cx7wqbbqHwi8v45TwrcoX8N8P7bR+u9f1B8u
I3+NWPh/l/2PmlieH/84f66af2w72qOWAIT/BbkMi4Trf95frsq8rMvm11Zv+Rf+ucGET74gQdk1
4i/GrY/e4a8NprC+sLL2MVE4KLi4tv5zaWuG8QUxC7I5LntbB0TDevOfO0zmAV/wE3Oz0ECaWP9Z
fR6FMHwUyvDTJvifHSbCIdZt8E0MwJGL8+hYoVczXtHjlMF5FXV0QeQRTPvW8Oabbo71G8yL9jYE
+EfGlaH6V73QMbinVX6Lr8NuN0mtzwcGQE9ZhsYtEFHNo8oXLCpYi5ITSYqdZCTU5+VVSMQIQWq2
dM+JNgzL1ew5/83eeWzXjWzZ9lfuqH7UgDeNatQ5B4dGJOUokVIHIykDj4CJgPuj9x3vx96E8t58
JDJ1NRLdqq4yCYJAOOy91lzQw1zgZvej68YfSygACNhtVX5uurq6IcFbatZnQfpY1S00UZ0JVooT
LuTgxc0tcTbUlVLfea/LAvMY7dJTVqUfWopnD2K0Zce4bzinGq3pXRhxPiVHOQbkII7xQ+bK+ssU
dp44Pnv3b35/cs+57htD7fpA0emvcB0MdnSsfzifnq0WFJBMsnJnlwCo0rz33SG4WqQwyVMiI/KW
5Gbzq2LzXilgS38c1TgZxzbu23fsyE588G0tUbs5oT4pcwGlRY4ZtCVnyd5TLZ34aqyd4TqH3Whf
FiNcpH9/+y9FRj/uHh8rrg/LN030iwy854rCkiDMssV2CeViaiIoHgBwCKKIPHbZqM0z4/cl5PeE
lL94XBvi+p9/4XpDzx4XQZJpyoncPVRQHgTBYxU9GKqkB77z3840ODt/FbRMwbWhbZjqNeHj5V1Z
WtddPD8QMBH1yP8nkoz//YNYCxwv54WL4sDFvE9dBUILe9Lz+7K6HsGhSXJVPhHwt8SVvBbFFP8t
e+3vfz0bCtBUTJgeVvOXv6URfdv7Pl1+igDqhhNgF7W2Hn7xUn+QczZ/DJYhqDp8rTrI1jaSVNsu
QKjnoXfw84AQoEw6YhVUxckrqxzjj6lOTQt1Tjs/GF5nfOxcT9QHzb70W2EmwLF958oH8VCe7ESG
NOyIoDyF2Cq+4Q2m++Qgoo0WTcRSNAWTBArq8E3ux9MxbQYO56F+bdpTlUd5mTTvBzKuHvn69a5n
t8LMQVR5lGSWpP5RUxg6LFZf90CwyqvJGCyIzvm0XNm17f3TrvW/Z7L/cFeP4c93rN/PZIffMHb9
3/9TfqvmF3vX+rP/OplZqGywwuKWWc3CPzI5ft+9hEfF0acOucJe4P6u29C/CpWm/5+4qvnwXy3W
zKHVCPDP3Yv/RAiR5fOj6+YHtPjvbF72y0mKD3StdZq47bgkG9h2XMeE1U0BzbSTtbgrkXwm8Q0z
N1GIH2wC0IyEZoLyvwH1u/cy+juVygRumekaX3F4VFZ2H98EXRCenTl8HEnrPNUh9FMCLw65Vh+V
ARYIN9trVxFVZ1rXiUTMY7Ww3rHgDBeIF1rqdVMXIfr5NANkuegM1DiD+08m+t8aqv8TTlqr7/nn
4/bdt0Y/ldmXf8jv/1Dpt38cZZ3I52N3/fHfh66JcswBC87nAd1jw3b/OHdxtjKhh6DnDNinV13Z
HwP3x2cDMjPkXI5prTrMPwaucCm+GyBnMUkzgFdEwd84dfk/sH7PVmRw3TjvV+Uil1xdo5t91uLL
h5RAENTePK2r6pzAjptt+2Zql7a+GdBhFQgLerzCY7ik0/XEV8Fj6mgirpDNyhbHPIF/x2UeicAe
6SzTqF9cagI1fVt50vlMpagIZfV+rvjEOUxz3kKx7efsI1RZoihKer9zJAkcqU52kcbf6bIb3Xk2
tXPf+wZJTzr19a2y5XpWM+zFvtQI6+wL35Ez5OpJIQrN/SUZTxNqi49t5ocUkQc+nh8Cv2vna/xh
gthLIYlBaTPTubRMSYTm4FLTIeVBULy0li7+7KiMHtyYaqou5GsCN12WDraokclkOIBe5lsHDUB2
G4rZrQ+epRtYtHyjI7KgvflU4Yz4bHgDTtHJdmdQqEzpj0uWZ49tp+v5nGA0uaN5TRIjsibzu1Rg
cA8zqL3xGKKVvRqnEUotWrPyDW25QEZ2Y8ngSHK7lUULlO05SkZTGeycxFkjwgia+4x53/EnEUV1
QtYmgoOjiuU9gZDEiOBEJDlkdKWMxo4/5mSapfAie8p0cGE0urvI4Kx87jHIVGRj1v4bL/a6u1p7
q6isX9ikJ92FzaHsR5BadBs4Bmdemf/WhV0HtzbJ5gPUSORoYMyobvuLb9/U9oB7w1iGBLygmdXW
CTyono4kpHTmmaWprS6sli4hn45Axt9N3UB9BJ33mF1mxJP2V7MWfnPV67yFUORYRUpI7wI9OjNn
aUZV2MGjsJqhNo990xOc7nXCJRJ3sKbmwvUyZ47cRC3iQuATVjcFXBR1k3no/c+IfpoJ0XJnBCdE
vHV73ReWeCRgXeRPoCfQI9FPyMAqi7DJD+xHZH1T+R3SSwDnbX6qJicJjnVrLzIiiZJqU2Xbhr6Z
8zS0KEja1LXbqZwbKuvd1F0SdExQh0+JC94xQXBmAL+4TcT9iqlyzwkxE+WR9Nw+v4ZtKB4ylF/T
Oc0Ahxw6L0+ym6whHY+EgbbXH9wSBc1patQ8fqoy4NBozweV3ZciHfNbUGA9jBl/qF5lmbKGO6pn
4fi6Izp8vGoxvgXnZqmRIA6oC+NHZYWF8537FhLZYhaYJ9LuhUv67UzqtC8t2bx1cc7Ux8SYrYxG
y4zeZUJipOnQJyq7MvOgqaBZp3o5Vd7clnduV/nB67LukPRRPhb2tb1wWDthfzaIXiM95Lvv1mpE
lJfVRWS4lUFbq8h7O+rYGuW5Hch8iYjeqNLLyVZGfhHamPSOgNun7jZZda7YtnRT3VlTwsoVJ6ay
vkqou5DFjFirNyFlUOOop6lOzy5oIMIIYtjLtLVKSVoydkx1JYXilIjVmP9q2UBrLmEjttUt59A+
vxxRZsg7WvupD59XlulVT9Zdc1mqGsKmxTiKrzsYGMFFvRD9fMx7t3WOPg7N+ASMuhInF7UFgc69
M9GLkWXmvMffW9RA0xzoyj3mwo9OWHA7vH1+qPb74DqeQLGd8PHmn8iE7b7j83a/zwWMPTxMs3yA
pMxvr3qbfxArUeIwGbFhM8WqzjlCqWyAHWQG/3UgS25mDKmCN+G0YdTGQVmeAeur15arCPcOl8aH
SrEYqOhc2V5Wc9F0rN+wGA9y9DNO1K1/R+0or1EUaPmQwsf4rgyI2pe943Tf50m433MLMwTyAwjB
h9rscWChbJQPgdkHWGllL7/G0mL4lG7DJK1pm/QH+L5Yqe0FVumhWeZP4bgm96ZyFdIwfxHH8YFM
ISpzl4bgIVsHwZWlwdsdKGB12VUXBLk+L3U8fUSEl7Y3ZpUV942SaXGB9m0ES97hkoR/jcMafRXy
OOoOhS0uE0tSI0EaZgqykmstbyAyGxbRABOID2zTitwUoxo+IEm2v2WjUxgnL9TzuwHNfYeY2MBT
msTauAdj4V4hLXTROkm6l5eO2ce3A56lrx3pSOisTOpzHM5UX0O5z6f5hJpYEjRsl+rGkp5bH81w
rmqaUIG806NGh+W6s30vcX1mx8G2VIi52XEsQCxVd1M1iGGO2q7mtx2FRpoPWahJvWljOle0mEhe
MCfbrl+1AGKLQznR4W759ZTVCQxIz4uerVcxIiHs1F7YZ0edFOimDVEt942Z9W+hvngPuchgUThm
FryKwxrdVowp/rO/TAaLWTclny3Wct43KAdwSGPrgcYNW1ziHsWS+wWFx41ntEF+huTSfVI28YsE
+Jr12S7j4q6d2/qhUdX4UJfCehTGBMwndizywb0WvSCYgdUY3+rYj4Y4GdrIyrrqg6na3D7AKiR1
DKQVbaUiFulVl+eSTHDs4gbiPgc/V3mw/JaPs6Gx6O80S+Wap8LLabG3pOV8taAkGudp9Ia3g1/3
902+sgg5AGGL99ImR3QbjMFrDgGquzT6dED4Xrdsb02w0IcuCa0wjqal/Ts9SQS9FRGZ7wDxyqeC
RLT6lHp0qA6ZTafgGA5tzhOqZJwzrvwJdDR9iQdnrLsvOLx5lU7nZG+of4jiIlESLDdK2ukdHzjG
k4XvBlYjhB8kjVlrHxuaGKsQerHsCxtvyZ3En3g79shtEBkUQPNjlAOfg8wInxasAPd0Mt1XZjrZ
H2VY6oLGWim/kroKRgkDdhoeGkk3lw10ytozfAopDmXnOg8t6zDKnTpZX7JnmpeyM8jR1IHVV3za
sHEccxPwD9kQfYrOR2IVN3BaTocyxwZxiWoEbhRy+pJPdUNN70VWNkSLl1VO+rCTD29aa3CcyORA
8811dTJfl/OQfqqTEY6lQONN6hYnKQ6CxJ9nJ1d5PYVlI0i/9JTuMhL6hPNmrVQx9EmFHQ+hIIjg
vJAXnR/MwckVriWiH6KpWBZ5WNiMkEUJiggTcRTBCTNTEZltAyoypvn1RjbKGs8lxmf2oHU7hVXh
0kRdvHr8RN3Me6Vzyx4PXSiy6dgtcx5cdGPrNFBFZD6di4poU7Jck9Y/u11pIbIDp3+LhVUW5xXi
9c4Ja7/EP1XEb6oyTPsopK3o0LL2+pZTCNUQ1ooseRQisb93xINUJ0xMlDAtzKXMhkRUHzj4ja9r
jgX0wQo134YEE+OcmFFnrlhFGu4Yg8jjaIelLs99k0EaSSv0IYemG+vfslK31ZWjbcTt1DyCNYck
IKUgnpyPsN21gHSf17AIeKLQ+WFXRmFa492skhKLdq/6ELeCOc3fcqXHuyrXeoVpZvM7Yj76LzZM
LgVVbxqQIfdsH05oV9ZxJnEPXQOd4YmwQGvCwtvoXJ783qveoO/OvgRO5X4yg3wakSOQGHxC07ie
sxOC3Wi6uSkB1iubBFFv2L1NKPOA7ajaGLsFxhsHPXTrvU361P+EVhXqQ2t46VcDwkJ4avMBJY+R
yg9Ln4xQNWhiQk9JewMfS9w1X4m91GXEIYpNKBwgIBymctW557O2cVIGxfw5r/yyPqRBTdOkNsk7
jFwIpe8SoJOS4GBjQEXhG8XdhD0INAiWS8QqXoqtIkBqPYLbTJwvzeSi+k9cOTyqtkeqxyd982VU
HUyWsS28BOiNJZcIvRDeOtR8I97nNgjoEU9NVQMYmVnRUEeJB+mo2HuHZiF96sJq+DwvY/ImQDCw
vHW9HmMi3vnRg3EgeaPaCDXHdawWb+dQxUgis7ox2d26EP2N4cQ3HS0R9NoU1657NxgKnBBTJ3i0
S6dPAZrutzYlFRftskSYTjBB/iVrJuNbCt8FvWU4YZyHQjvdKKriBgNzhOYTz/Z4qxCWofSzi/59
7s3Zl6w2+SiZ43L86OHNeZiI6Xqyhgltes7u/FHqzmqPhlbFe2BIMTilmq3iYLdD8ZBjYELWmzN0
jpqD6lunDq27GVvsp6qgbXqk22G6F5YKhk++PRcjSpq2TE4LzeiWRHYOLm27oCvwGzt9QmTZEDWZ
adc+JiDm88PgOuo3cuqzJ5Ha+VPfh+oxKTokoKUwkfto3BU3ZpfwRcg/1+B6iuYznzf4Xutg1K/d
zukfwxwHn0HJhqnxqIcsUWwDfL4Bqa267iCcqvhQQFv5YNRSPBnhYDcIJTL3cSEcHl1/YjHs5ylY
8nPipPodSQx0rmuOO7fzWFXfFyQeD+h7lyd/6ss44ou+/6ZTtx3PDKzqGuH0hLqmHHJ1wININz9B
3JEfR0j6j3Ay5Wdshy5iNU5++QFzkA5QxkIOOnRo3zg1T2y30VLU3gdl4XUhfMInQCRvyjC4Jjcl
I7R55CiKJDtNIiMT5le+w5oSRQnk2rfpkgn/aMnBXRewajjT/eY8WGUe/1CPYPHGzirNO9KnZ0yz
oZIPjqs5rVP4DZOoN+zkS79a0y9wgBavORRb1p1W8M+Psc4MO4oLJZf3zsjX1CFErVuy+qiOEUKY
FyU3lm08ntnCxE09+qPsbr6pX7GpelHcLogpMi0Jlw9aDopRZS0yvg2XmnpxuyJI3gGW7df/aUqN
T5Ol1hQrARPcHI6JKstlZRqAJLaXJbFo10w0QZtgRiaEgl1V/2u+JLT+6ut//cca/fDzitp/d8ma
TF+/6M2vP/LPArBrU0ajjUXjGyjtcwOm8G2SlwNYLxTSSEteFaf/KgALy/xPKP7Ypam/0Yk3VtDI
v/qXLpU0Gh1rVuAKPEQp9ncqaS8rwPwihwIeGJ5NR8NhhcFamdI5KPUDFYqnWH989iD+ojP1kytv
WaSlmxiKBmYZUREH9DQdli74hWf5Z5fmqTzvKWXLrDDW20U0h/4bwxZvStP+lR/6Z9fedpK0b9Vx
AczfGO3lVrpwAuIZjf++h7Lp0sUkKeP3DDjEDcge3GOS/Yrf8LP73hRCZc6paw7MIlr4CofNbuhT
iQjq/b77Xn/rs+4iwJdlrH2Q5ciW/SOnvgWDuPOw7+IUn59fHJ6LPyK2LyLNnojxV/02GkUQ7bs4
s+v5xRc2Kmx2RhnZ6AiBHd5kXfK3Wpx/zJ1t+gmPt2lCxy2iPunZ1Msy/Bwi+VPHfXe+mZp+O7aj
R8hElFN7fMVB17yNA/GL3JifDJdVAv/8sbjKdzSCnCJKrS8t3Rkv+RUt6GdX3kzOGJrG5OdWGZWU
XvBLlAdH0DLa9Uy2aKxs6IseM2ERZU37OraG5JLPHeO87+KbyWnYAc5FswH5P8/ll4X4tKs+t8Kr
fVffTFACUIpJDkQxcW5qKInvfCKbmRlz1J2znMuOfVPzmUPsFArMfZNnbQs9HyU1MQD4pBklyZRf
dMloHfhg3Hvnm5k5FKZqWtJDosFP4KFPWUxohW53Pm724ue3ntacxJORlZZOxUXYB8CVfOdX8LOf
jfHN1Fyqio+XfikjQs6xZ7sIS2ZfqX23vkUS0ZfR1SK5epPf9PpeNr9CpPCn//+e2R/r1RaU51gO
nD4xl1FmDRgpqIF1dfN61+j+oZx4tkF49pIa4eKsGb32lSyq6reUYuUvAnJ/8ri36QHklvSoSGx0
D2R4fO48o8cz0pOouu/eNzNzqYyszRwvj+I+o9kkncvZFNPFvotv5ifRitpMDB6MVZYoOty6wC6r
/H17xFZdk5uOQTBsRXQs3T7DgYE4fN1335vZ6fmkvVCAz6MeA+DBxQFpx8O+NcvezM1aLbko0yAD
jW7Qj2o+p2Y+7rz2ZmqaMWkKC32uCFa3Q5R3f0kOY3Pa9VC2CQlwsNTcddw4INTramUmlXnxdt+1
N/smZLe6oiDPIOeyhl1/6Kvqzb5Lb860NeX1kAyTPOpQz14p2782usnfN3t+4LaezfyinFOn67l4
hUIRoEfn7LzrzbScegelI/tZNMN1TC0WbyxE5r5hsvXl9bnsZuptDBOCpkiANpyIdN8P+573Ztss
Y9HUhUan5eWEeF7EtErcT74cZbPv9GZtJqfvS9WkqsyjdCHhRDzghd/5NjdTc/aFnkCZ5ZEU87VK
Gqi//XK/77Fspmbjprke/CWN8mp8EkLfwPNo9y2E2ygdafj0S1NILYM94dg1pg8OINzfqxs/FVmu
a/VfbJyr5P75WSKmjZLZ2NQJ5klvazxTNxnsoH278jZDw0ocE0hxmVKYCpCwoAHmg+jvEdX/2PK3
+ZRxU/Alpdw0opVaR4GAsC2rbt+e/4Nz+Gzm14I6B8G5tKGzT2HaRGn6q4DJnz3w9d+fXVkYTQ5W
wEE1YULYxJkX8rlpyp2vczM9VTeSwSVWnHryG3sFQmxNg2zXGN96HMogM+kFrW+TqOcIRNTHPgmD
fR+cP9JInz2Wccgqy0q4uK/Q01I2Jtxy321vpqZ2LY60M69ypAUFlHVEtUpy566Lb5Mx4JQR6jbw
vKugNQ55JelMhmLcd1resnjzfBL5vKIs6KLQ/xqTfG04DvuOb8Zm63SHQQ9TwNWlMd7RTvrWLuJX
KTo/GeXG5nuTSnc8WAAMMNziZglpLILtj3c+9M3uicYHM16KRsRrrRzouaGOZtWm+6bQFgVsdYlG
UsOtB6I5Ls0br3ncN1Y2cxOQ1KKSxE8jG5ouKMSQbvcYBDuvvtk3EzmCWIIrGuUIoebuskTks+++
N/tmN8fhSKeCMS6wHaT206Qpf+y79mZyIoqcS7HuEMWItTFFu4c4qPpbCvp/7RDkf71caps2IP6d
vmckNX3wYRlOAyrhXXeOvPjlxZEqeVUqWi6OfG2+qIZdeyYo/ZfX9S2pFRK9NFJyvmnK8hYy055n
7YabOWl0wTIFoeKOEcwnh37XVgmE/+UN186oe+Ai7MNrnp+pXtlxetp3x5u9MmyJfEjTgRmzeNfV
eGvP2S/g6n+9PrnhZi6Ws22Mk8OmAJ0sf5fa/Yda18WuFQRv4MsnMq30An/iFcrSed8Ft00b75rk
cOk3V0ZjrzqH7caZ7xMd1enOQbeZhmbpwE7omYaQpL/M5oK61t5XUHK31GUVeoki6YQjCbnNF3EB
+s8ecYjsGiLbNKNVB9Eb0zqopeiixSJtJtC/Mmz9ZJQEm7loV/StZVtz8aRufvODxrxJ4fr0O+99
MyHL0CNhPeTymlYoRMrpgqQ1e9cmCdL05VBpEmUEUJLSyC269gEMhvbOtq/dad8MCjZzE5VFIfKk
YYcv87eFOSHRmi/3vdPN5JSDj3C2Z/5UlXmZlkTiZFWxrzTrBpvJKVtv8LtxnZwVMvX5NWKOfdvN
atZ8frKfc9vNMKCwWtXBZYGP98Kwp3zXxysIppcXLypkuJ7NKjvD3UCznCxzj1VLo9rc9dC3md8A
N2e+d/gF6LiWV0Wpv+at5bzbd/HNZqmbpbGt0WDdMu9dvz+Y076u45/ccTourdFZV0TQztDmYqwP
IZqXfbe9maB+KzMBwgNG6igv0+x2Edmus7e7OqOej5UysBR1MJatAopXGQjz7KWzf9p325up6c+L
iaJSI9UM1XCjDaO+aWlE7DtGAEh+cesehqeiUot3zvIuOXWwsa/msXV3Xn0zPYvahNDUKe+cDE11
EXZqucLCNe987Jspio1STUQhsBLGgFVs4rai1Munnfe+naMiwGqDX/hchL2+7JLFPE98jO9b0L3N
adaIKxF2deudg1VgTxbScirnXO27d28zQ1HKN61MeDJKF+TzAuQ9zqbp7Fu9vM1GGiZgexYz985e
gbvOtmLvqrOD4s2u8b7N1POKdIKI7LtnP+7MV+zZIEWyJN43mzz35XiXc2oRGiK9c4UJ523rtPYV
ppVi3xLjbeaqwUmxnWBG89wn/dYV7XRZpv6088ls5moWEDrrOrV3HjXxb/mggsfK0Xrfhreqe54v
Yl2F6azQpXeuZyu/FEVqvyFETL3d91a3c7WqQoXkyzvLggw8oALV7Wi5Yt/xZSsOErWwW1BZvNVc
B/LQeO1yawD22XfzW4UQQcWOmIlHOJP1i29G4N+pgmSfSAiJ1csH75szcMCMQTO26VsSPKubZgjG
fd9z7mauBlm/gHvgrVKaTCJRmOahsIZg33N3N1sqRqMqrBNWMdeZWkh/tfU9lZm/bza5m7mqex1X
aGW9cxiW1omsseHgh1m5b43c5o4IVQwdYczsHmkhbjBEiaMJIGzfOuNu5uqUz0TMApg7LzgPI+RO
3gGd675Wlrt6XZ/P1ZzYaJu0ZvdcGSo9Q6bm6FF67r7vx61cyEGNBTOMXVvlhXXuAXREvVPtHe6b
fXWCohHjY2Oudg7gqsUowYPZw9OudWYrFxrwfC4ufr9zpVfma+mWx8m05b63uo1g94q27XO/Yry7
A2hmEBnHxZqLffvqVjMUgqCo08HwzuYs9N2kDFTiiSve7Xsym7kKx9OUZs7OB3/NfU1CxJM1LWJX
bZv4+JcDsk3MsO5LNm2Ge32yR2uIYCCV+w56KyL1+XAn1tavWz1wSHWdNxj2slvXG719o30rHRJD
iDt06D0cYt58KptswdLUy523vp2pZmuK0LBZ3M06uTFwxF0aC+a0w76XutlW5z4NVDsw3EHrAGKN
STyGI692Xn0zVQeo3FpZ+FThq2XfME47F5IabLvv8lv5UGIULZpiKhmUSLH+Du58NZpD84tN+0ez
6c/NUHerIsL6GlplwaPvcb8TTVYEhxz/MJgSRx/81LUPpduvDujuFX4466Ircuu+4Ii/c6XbSo1G
PhcaMla9c7zo/FHOfv+9dMZq35Tbao2IaoF/CYEa7lZfYJJ1E6SXTfCLlW49H/zVw9tMaJxadt8T
sXrOB1GvmNspP+ZGhQWq120JCXLu1vSJZN/h8wf341nDsIRUy1cWCytEai9yelz4aFZ/lQ+7rhN/
9cdsNmM3NUSrnIVx7KVjVNfzeLSLNtz3KWdvpriLa87rFz62RJ9AXCTZAz9cs/xiGP/s3jczPF1l
9X5W+ufZnT2+4kRwCQdzXzfoT5wgU8VjluQcUwxVNV+npvdejUk93+9anf6kQnKLeCBOzT0r4DCR
JcbwslOZv+/waW3OzYPR8vIFB7hcDXN5ErnffWsSnEe/mAI/efJbrheAX9B+M9fHpW/hJFx8/yIe
sHbvW/62eiSAgkVdBw64taRRD4HRE9RZyuHy3z/7n0zgLdcLHeKQeeuo7O1iWDNCBvxeoQxfV3Zm
A2zql4OmX/crnNjPHtb6788m8ECZHppO4Z/hyxMd5HTNnRzNfN+X7zbyDWUCaMOYKhWsMuy0OWhX
yhnOvi+BrUiJWD0P4zXnrpne+Yc6w/2EyMB5/+9fxM+ezGYCuwyY2Zk4X/TGOLyitabOCwkDuwRW
hJO9fO7A5rtiSlxqMYg5zCMEvb49sgbZ8b7j0VavRHrVUiYsPecWQ9dHHZBb34XBzpLGVrDkoPgB
Qs7VEUCHUWA1j5iB59OuJ78VLBW1PQ6D63PxYZreD7Vjvnb6pPzFBPvJe90qlipLWoUvAt6rZao3
g5jNo79iNfbd+2b/haMlUlH3/hmgiIyviBCS7xWzQOwb8yv46Pl8FThZSCeqQtzU4A1izD5nMdf+
zkGz2XCBNuvAaWR47vvcvqvKyrgJ+8J/3PdsNhuuU7hBnaZAvIIe85DQfvgBPsm47yiy1S71BvYv
U9vh2Xfa/KpZuasJaXH7VrIVvfb8udexXHQgvJAzIcB0yH3VlzSx5bddT2YrYJqRhIeDtnjunpg/
IoxSwBaGpHq37/KbHdfzUxJ3CAM9i8Jq1cklkA0EA6HU+4pVWw1TV6TVRNBsfJZgLSAEVN4bHynT
vkb+VsVU2fGUD10dQ7zqrFPmkZNGpFi/b7GBc/fixUrDy73elzH1EnhC0OZJo7LtYefVN9NVZm4o
HRyYZ7sg0wkfuLhsVBnufK+b6ZoU+EFRwMQUxevuXZP7KbZgsc+SR0riyydTlfiV8HTH5xRqe+RB
v71TNQz7w75BudlfszQOqyAd4nMrDSMStsh/q+pKPe27+ma+EooxJ5pUq3MG05Y4ndw6uwP9wz1X
B1T/8tH4Uwi4xOnFeYXIfvBsWBDNmPZf9119M12XpgCmrSpxjiuArpq628WohLlrjSfZ5uW9VwR0
5H1YxuekL8uj6ObijW8X9pd9976pVs2TBFJBk+xc2qV1m5qivU8rIiL3XX0zWRfc88rTszgP7TA9
grcqrmMfsPG+q28mK0QAYDGaZaxeFus8NvldBk12V0EJxMfLxx5Xo9n2coTK74omMmewKNOSpruO
Bc5W7BQP5HGJYhBnUuiaSAmgYKMFWmHfg9lMVRAq1DMXV5xVXSbLVVs2RGbFXmPvvPvNZE0qBYc9
scXZJLQMwcY4guKwQBvsm1Bb8VMODcNsHe6fsrt3cojTfLCdLNs3obbip8LV9UTqmTjruWtfpfOc
XzmApPYtNVv1E6cAy58DIIUpGbNXFmapj4U3Vr/6mF3n5Z9LLEACXg7LpuEjc5ajOAepdglB1JNx
gcVJn4s2Lch5k56/7Ju8Wy0UErSgrJxJnOfeHw+SUFvcJbLfefXN5M3Ao9EFWliS7cm+NhwYQuRH
lrsOl06wmb0ZWqhQVEQ696M7OtdgTL0PkppOt+uzgQCDl68hDeWsoGO1F0qb8ZmMEuI2mn7n6rDV
RClhObLyZX8hi6Q8EcUMZ4+8qeX7ruVhq4pytJtmJs7mCz+cupNK3f5UpUW+b3HYSqJyssU8wlAh
mWnOrqksx4s2Jx931737m702Bu0YCxt4ujvXA6kyufC+OUOX7Kp1QbN9+V4NpP0pSKrkEoQmoa5N
TYPbKzq4PPtufzN9h76Va9Zxcuk3jkEW7qBvVFMk+0blVh+1AOXNYO12l71WjjgRLduAZUih8u27
+82cLXRtV7Dh2suRuNljE/BWa8gPOwfOZs62QKmNuEjcyyYvwwuUAM3bwlb7vkocfzNjSWEfGZeT
uMza5gHgJ/Eh/th/2vdgNhtuFwz5WGVVczXYTvnZNfPma6OA8f37q6+D4y/W/K3ahQizWZFGOV6F
vgCRNHShmi772By/S0OZxYns6PYXu5f3o+n/F7/sB1/5WYGRsHprdgABX6WzspNXLjW12LzwFbmJ
9Q1ho1Bkcez0ufGqCaTv3BbjKIILy7Tn+NsISNyeD2WdkwV/MMjJ1vkhFYtQt8Lx66EmXWm2/bPv
iTR/autxrg4+MXgz6dJz5VnXqdREYBztJQ6Nc54NdvEkJrshRXxxvNH85K8/MnFWzdrlnTfNXXld
x2FW3fqpn9fk2AdN8knXutWkZst+Io2vbXXZHItZKch0/BFx8iSs0UwIGTUsmX8Vo1DjcpxCPSUf
YtQELRl4jkgZ33Lu4teEiebTTaWmxeuOvTkE6mTCv4rfNQMwhFtpLMEiTjny0vyd3+oCFOkI8W3y
T3Mzu93HsuvK9AJ7Qt1chYEOCOsmRZiI7sEoy4q/H9Jse7WQMo6/wBBp+2g1pOHdka4bwgoeO8dT
N0gyrLY6juMUBF8rpzHbOxprrfFYqRI682kAGcqHnpwmANFHUkeThD9WQX3TVwPXbNsTEDbHfFpK
g5SbwxiQONEcZ3uKjeqAvNnyJWQ4nANkBcw5dMwkHmN5l8/kTr7tErfnCoErBJSo0gXiDbY5YNd7
nfd1kd+F1kL8VchnEOxc2n7ggVVvBuWrJQiy8i30vwaUPGcJuVyk7uz2t722aX2t4Qzu8H4JXUuV
R1IxvaQ9uNOSNJcpUZziU2WrGeBohgDRh4M5IVORFHMmdxwPKmjGnhgTM4fwdcRjB+T71ZyXA/VB
A0L2At+UaMr8AhRQmfTHdumFS8uoDmIo2aZNTeK3we7H8YPOrIB0k5honw4HOlyV7OhA+MOUL+zE
Tq88LV3vc9ZbZQ4x1hdwzdCcL1Z9GDwwwO2RpOp8uswn/irzgsjEvgQFhwvfNA4mJFxBwmaIto45
MUodfDf6BDgbqYJtjNmwDXQtHsWiNMH3XbrYyxcThof46hh+WZ0wXKj2mOZNWEHPHtupflXPxTrB
/FalbYRvWYbTCcDhEE6vnEzaJtmNhu/9P+rOZLly5Nqy/1JzlwEOwB0Y1ATA7diTQQYZMYExIyId
fd9/fa0rlVmlUtJLe29WQ5mYjEtcwHHOPvvsNdYHEaSjQz7e5KTYBbSfVcsvibQxvYzXhOJvRMm1
1q8Gtnh5lElLnB8wsi40vRjep5zSchZuc/EbygRVrKolImxe05j6hMccdh0PQ9/pbPxhD1zJn6AU
JYBm4Mb2dgMUvdJ3rFQP8sXvOs3mMI1s+VwpBTnTLqwnGD2l+7Ob2uGmx5Nx58jJiZxO58eWQO7w
Cj6L0yxL8i9uAcX0pyHu3T0ZDat3Dw0YuS65JwgUBPcyFpsL3n51k6AwH1PKPVjcuzsB1tlNvcFT
q0hjNU3/deAwcZtDn686S2MslVC9y9xs5BQTHWlIC3XLTS3vSljD/kuQhNm/DbNugzwcU5R5i0BB
d9yfU1DvAxBA3lk2ccCLLvIdHg62si5sLN9k7XF2i6qXZ23NpBidWHVUQwKMJVk7GJh1CxrTEBQy
tpjTyQvxw9HdfIn1asrz7hvsr8R3jitlZhlEBNsUcxMOdTCZgFRFt7O60NqIMfrwOHmDl17Wi/rm
bGI0kvxHLD98tmVe3N/LsXeaZ+CVfvexAlwikdZd3XZ6SKxcrp+LmXMMPPlmtdmpTLy5J72oa7OJ
lPgprTL7uBil15kTtHcKeUesnTXbYHTIC5/j3oejukalFIP9sU7LZh20Wyj394n0T1FehsYETXnU
BdOTo23JoX/o5nyqm7DI1nk/ekyX9JeUwADrN77WaSFHfvW9awwoq0bB00q6tLceB5iz5c89Xzvx
HfTGSM66kV3t1iHBpKucTkXXjqIj56ZV5lGljuhiOXq7dbEyl1jRUCuQ1sDUl+TnVpRz+lzokrDD
hphZeeLSEGxZkt5JmGDue755owK5QkxLv6hIMgT8WS8Xv3P3bsUo7y+WAY+YEzMMbnau5UJQdjmZ
N5co2/Fs9XJYPoZycWsRdV6WFgux6ms3LlFL0Ov8PHWcSvcDpKFrXAxWlcjWvgXUt9wDv4I339jP
OnXHicTELZPE7rrLWr6LZFJ780zTkTO56dlUy9vbTbe7Piz20K63TE8FXEAJQGo64QO3XfIrEe0g
DFdWs1W/eeXqEg9aB+myJHHa9S558CSCj2NBZoBJH3MNwD4sE4JUPyESlXUV72Qw2kBcK923igBn
fsf74OtgeKyKIgekm1p5WhAbbs+9bx1sY4vsVja1NWyPCymcso6CYZNmvydvkO8qJF+eQGhU1Y2o
77iRosqruFYFmY9R1167/nDcHdE+t6N/pZ4n277J7rAvqI9ET/eeqUlj7xbzLRGNRwGxEji6ku4t
vP0KeZL5/NNdlgDv2DoABiX3cq3Hsyv9hYxMYSVLF1JPLf6LNdm4Yw3h0WStMg1Da/g9S/Z5644t
07jgjfPSklk4u1kgjpZU06ROvWrnIg/rmtjQ3zaOz/42kcVm3eSd3pfXutyH+d61tobo7bErwFdS
ieycAUXY8jju6du6DNwgkRxGbfeR4zmw3AhHBUH1lXdALr5PetMSYIOsEn0yeeCkv/KA/PnX3p+c
xpzcxkl9O+pK1QV3HvHURkXT1BTzEGV222TnrV5JTo6D2a5JB+0Eh9PLIvTM0UwkvFs/Obi6pksS
rKN63q3CmgmM1sST55EcRwMjqOeaAI2yjaOvHTT0IBi8pmFfSdvSKb8EdcOLP2y81Bu/i3WZza+W
6NOhxXFcLdBiZxwO+begaMkvCcVS5s67PQe5k4Zd31xhrIk/7aIJ15RkI/sw7HVb8LxtlI9eOJfu
lt96au7VCwNvJ/iS7V5XjnwT0u5Qh1WX1ehyvuL3qd0U7Q1Z8V7+tSQsuv6hZUZgdujWzspBUUJo
UD+wiDbzGkpID9m72UzSk3/qCyolUny9pLtUQ5onWch7LZVfh5LU+SKE3JCCc+rUOHJrJVumzcnL
qHpllJHMSPRIOXvCZmGEZBIguCM5p1CRq7JNLmk6DVzBYlvtOyoU1//qlByN0Arsa7hVvRNc9rE1
DmHPayehJ4fuwOTkW7UHzfDMR/HgvSVTWQ23i9UM8knB+xUQLWDRh/qa9R6JoBjtMspJhEtemoRg
/ou9wu867mQ0N5TncxO8jToFMtASR759S3bdFxPZysIBXmynVuPegyUT1jPk4ZZM8rYL9qIJM6M8
stR1Xo5YgbutMaSfuutcVzUFjJu5xcEJBqN/EXJa2MSeAgLm56ucofXZq3hJve9bovXNmvuN92Fs
zpMfe8MFey760Zsf06Zy5ocVs1B6k5S1Zo+Pvn7xb8Z66MffbZAO88EC9AJjbp7stDkns0MUbdGS
jPHF6dwyfZkXAdCNaP/e3r4WQKu7M2PolNBh31K6+dpbjIp/7pVv1/bB6Wf4sqFkNrq8FkEnKf9n
s7QeJN98yfS5IqCfjdYsFeR220k7eb/sqcg9Xq+Fqb4uHCJcH6TCDE6KtYqEb4Hnuetu170q90+r
bfNnsm0z705Pomdvepysp7WZ2GZxsj4L3rIsy+cqop/qvXtRBEXxTZJ5lD8WqCPy2Oc8h59m6Hgm
o8JLAqizK6gdljNt9xc8YBE8bwQErLRai7C8c20RH3Nh9u6Pr00px/S3Leh9/nyO+mJ71EtdVjxt
5TbW93Bv8ymUJl3qDwfcM990C9Xskrem7e6uId3OaZ6yonj1vBa+fDgXm6zOZeviQRTUdl+nYFbt
45TM5CoP+SgEWcRW7YvXtO2M/FVgUYOPQuzxSrS03ACD1FJzV9rgR2JrnHPrrnenJPhat3Xpcmb7
XhvbMFvat7V2EUq5yjsPwbBr4qPJmqAiexYDudI9HM6kzg+z14kinv151C/CDCuYOmgs+gxZGxAE
U4ygfIBwW+wmrHZOn9c12FYP0FE/NbxtDDG6u8qH6dayllS9kC5XzUWUEGY+Gnzj/uS+FKOlqjle
AA/nR0DZnnVqh8rXB6uFDT7EbD27y4GEBlh5VJ16vtG+sdWhGiZjjrnDs3lT7fU1WNvdCVaXOoOX
nszFlVidTE1W3GaVu5Q4a+ylGC/WNk5+LOmLy4cZK9twmdKdoTKZ201lwonPps66Zr/oYYWn59xB
FnHKGIZc3h7zlY0yHTrG363bpFdF88Ooyh8+Jo0X9tEuHZfM6YWtJ/UIprroD/0w9vOdWqRqL27S
jZz29jRbl8wlC/2OpVSiJ0KVj27wvWiIxj762T7XrwXPL3kO+W53p96h+XlUANdbiiqfAeaMiCWD
CmZkLfeHWXGJ6zKaBLyG/OJtxhU78I4kq7MoEZsOSIGUSjh/oYxchad/I1b8ebvLg5Msmtw1l5V3
IbEtVQPWomJQ/v2/Vl7+0+//k9rYyYQnau7TC/yJ7hY/gfVQkIT/P5tf/Xm/S1bjpKmQ9ovXEA2/
DHb3urFt8Pw/++x/khq1t/dd7TRgclRm38i0zN+vtfJffPa/+9v+3aX3+Er+oBNBberNtmXFBRgM
sImDq/Zrz+b2ycXD2QVCm3BBkNFKCm77rcIVahGY/CsLrkgGaPLeQ8aNNKLhUnTta+S2AQAY4fab
wyvIZ6MxdqfK5weG1jUJfKUGbFNetFKHZZkKcy8CsBc3BgJRym09MKazdkJX/+re+k9f/p/0yLUD
sTIP23CZCUcTN2XWBMKLncy2mjhodjSU0Et214uRAoQ/RQDS6YpxAdrCQ8/arS3kAF+Gg+2B6zqu
JaDWc1A50rtTcyKKqK3ZkZsO0K1EgFO668t6eKAVV9RH49hO/kg+7TC0/SOeyIVNhTZJqeXxonc3
Vwtdw8phUtDjHrJcTIV3KNcm17Hs020hLJ3DQJ5I5JfraTa9vbxWBP3bkDHUXKVrmIB9twp6S7rp
7dQ5no2K0u3wByIr2bomlgsZQIfKiHWYb1x/DeaHyldmKh6KZYDcE//9Pv1vkfjusx8Y55rfxz+z
i0nk+tFAgchMOv5/zDu+zhP+c2b4MavLz/rnH7l71//gH4nhjv03ClpQo6hgkO3kdSj6D2KktP7m
MQgEDABz76q6IW3XDX3w//5f2vqbFcA0BqsDUFLpq6vw/8aFe8HftE26S6AsR2obksl/Jy38T+Z/
Td6+D5QSgJ/LPwKhl3/oj8fB5BZLmo4BSiia29eMZbU5UpTFI5E99gIhbO33N86LcoqsnZIOJpxN
2wF+qXk3C3/3Xzy1/+4DKVc7hKxzqeARclH++IEWAyJwVFrE0JUFyf6pEi/GOICR3axbPjc5IWrk
IznsUdL6KBLQh5v3hAnEJ1NndJg/fJNP/zgQ/0gv/nefhy4e1mdgE64Y/MvgFkLW4nsbbBKAtL/Z
CDVrnM0L0Y5twPj/OJXd/l23klOFAHMFblCs9nPVuaqNMVvn7l9MoK5fyP87t/nCMAD50rN9eBLK
I3Lrn68PGJw6Mc7gIRyi1sVds7dZKBUZ56Ga1FXiqde1YfXY9wF+FUDq+iAx41+4K64v0H/+FNID
3U3KuWvbyv/zmvCAVsKCne/E4zh3765cAwC1BY1utOkNaA8UZ/NFCQaWx7Kmj/2LMce//vNoqB5s
btAftmYj7p8vwjjV+Ra4uwOObDVrtHUMiyPXRw+NrUnhh5n3Yo0E4C9UoJKC8R9n3n/MD/yXu0Iq
26V0sx3H9yGP/3kVDQKl06yW3g8o7OZeI1EHEXowyN5KtEBXBQm6oJrWbOgP2QruDVV0T27dBd9I
TNKP91fBTP/uE3nS5psArc6B82f/grcanSzBah2WtJAfhdX0MlraUTmxrghfiA0ok9/WNkXX6Mjh
ojwnx/Z+sINhCNe/60f/9YMjrb9nh/3xJnG4Uy1MW1pzwoFD+FMls/cgmMeBlZu+FnoKM6u3LXjn
1mIR04DI9MwZYOx48R3zvBJC9gUbFvpoJhY2W0o1Zb85S0VfwIsV7LcHZdENu6rw7Gjds+F7utWK
6w18y/6SDI0/HrB2mv3GbLkgB30a7a8+7rQkzvNJZqcFtsYSK/CKczhNMp1jd5ESaOKsrthQdgGc
MGDhdYqNCuz8QmHvN/Gwue4IspPGL4M32bo5xKWlfFeVCeo4D7pcRAspnvP9No3KHJTfefBzVpdJ
QrrslhvWSd62TF6Xcg5HYDAdKLeF1UXTsQYYV9mkv9h2znGW9lu5ReM+Qjmqnc2xYSrtJQw24JzV
AWvKzxwv6fOu3dGAsoJpSM84teLdFlKvEUJZ/rtVTgnOmyGzQbsbn48+Mocyx6v75Al9o/kyrU7T
xbg4puvHR82Kq2YGjVRnDaCxbMMhEdI/DPWpmvIqPbLgNiYhrAN7j8CSrtg2vbIvInBG/RjvU6+z
c8At/rmKaQ5OyER1HgUcGjRpBXTH22Rz4RTRuzVDDJImpdRyBv8J9aTwTkgamzzKqU8QUKdZTtDL
HH9AOHdZyliYCoBX2m33NZtpxOPNScc1XivBErvH/2vHaPRTdzC9zJ6S2q5hT6nV/eUhQoT7QqZq
3ztsFqu1+rGv0r1xulHnPy3RM39UmXja56Q9tH6guBsYyywUwu0KSnYt6+xikERkJJJ57Z+wkNlp
nCd7IkMXWBc54TkNJZQflxJYDmzLUQJzwzQzhMtpau3tzmT7j51f/s2B8tkdts0MApJdNofkE3VR
5mwviVydFWHMMOha5SrHL6Vrlfi/1MPkD4dmF/m3XQ5IYLowfTgHHjdvDyvpJYWUnkJhJuTo02QJ
j/zoezwllvlVqK2Oe+PApt+69XGFzVTFdK7+EJe2jwhuMN7qODcSKl8TYFFmL2vmCQiDCRwd+55p
yHAhOWRunVBUtq+yWIemCplHAgRFz1eRXzrHZYT0x7y5mWsELh1AaYMiyxQZJO5OJNPJbSv96Gp0
PgA24p6+E2kNbyE01PmtTKsgHPyyvbRehg97QPeEMCtr87DYowzNUrwE7mC/V1a+ezeecNfitNp1
jR5fslysXQxs6K104SlGZTsqJ+vrNdd109X+yQlXPS+dGD4tHNk0K3VVvQxLjrGiJP/rZV6RDE8M
nq+rXeKjLa3tzJB5Ygq47DeiT7OQn7hvihqjTRVW+loLWZ5XOaFVkP891OzBJspctVDErZNXQoXr
aGYMtL1xoi3MzEV320cSjKI50i1eeZVLer/uxbeGCecB9fA45Cte6LI6d3I7bcgm58odzkna3tIc
hXNy6YA8RmWdLmd3Lrv+kgwgYgvolU+SnuI2W4uiIqzZIjXKmnU4WnKJl6yqxH3hV8XAsZZnb+3E
ji2MsH497KKrviC6xB1CQki6sYiupKSHxA8s+6CK4dkt9HCGPp/cYaiev+c0Pp/aSPU2T9V6KTv1
FEzuJSj1JQv2J06HOwsoxGjc16IgmXYbqu29Kz0/NNezIi3tT95KpzTnxGOEXUSLlR2ZqAJnThWi
47pFbZ+Fe6UfBlH9CIQ8WXPafsg034l9SfflYPUuW83J1Xezvs0OzWS7Jj5xydYwPelg8rlFfXOC
khtnG9HVrsecsk2S85bY/k2TlOGAVBjm9nYhEDBKFwtSHgI/edR208i7oQm85L1Ss/cUlIbptpok
kMrdr7by2Zqbd8A67hfVlv3+arfQStelrn84i/gE/Wkeu47DwMulzACOFcv0sxSJXd9SOwTpg7bW
Un6UjrPoGOon7z9/bgs7zoUUL22bwq4Sk3HZ3E4Hp4yQoqQTuVuRZ6fBUsUvrvN0Z3MTtAc02/Wh
s/EeHfv1Gp/UQIZ6D3QDw1hzwRn8LTjZ9tnWxxrsIC+/OX3jXZbezk1bAcrNBKgpWy3jibHykh+9
ooWohTa2n50xtc6pnVnO/aIgfVUMrao4t5wlFq1iju0OW/tp1QvZ+qtZ/KPJjEf8s98eW7GOyY0y
LaOLVmX+S+fP9YsnsAfC2E4zP9Zp5cUb2NHf1UQICcVRur2JcZphHabz4p8Ut99TOmYrYRNlmxJV
3c/tg93DsIscJjKHpSv3Yz8PbRu6m92aG4TJ/QIPc/pAqWXOtXcEPUSzXvLbDLlyADxGjQUw0ih6
CJrxW4yonvlcN4MwwVbV8tLX3r7HHeb7+yko0kvjp34Rw13LWJzByjeeF0vOXchLE5AmIK5VUNxX
IAsZy40t8EvHTj72xE9ltHazUWjHyOuxN3rMh1IsvA9DXqgk3qgLw6Zz+5+kRjhjWPTTe5PBZtVj
4TwT8lBFkMv20M3trr8dmYhZHQ8FjgRegllsiiJONhodp1Q7cd4jKV0xGNPKijt0c/GERrgNR3ew
LHNqxVIcOmjNv/Jc7sShU85AKkdjE9NeH5lY8wpczvui/JanNgnc6liRjEGpKotICh16jnvh8N64
8zPi6we7ufRl9WT09aWspDwF866Do00w+rm10/EOiX0CPCxAg+pjk8zt+uxp0R5TfX0/scQZxHOe
iSMsXfXQeO2d7L6XrAyc8iGt3kay8m9TKQ5u4U4ttV9yaNR8i+n/OPiij0SpX+vZfAZXZvEKwX2p
7KNU6uzYzWNpVy1pZaR+rd5hCWpmMjv+oj01cUZQxKUtVyc27Ce8IC87ce8XJ7nnn8phzyUWSony
lgdMPkgnt97xsOx5DH3eqi4o6Ma+WENhoV8PVnqD6srkOZRFzsEjul0jfOWsZFOdLj4GXnOfkZrW
vKREPyxPFtO04GcAIoJMmQT+afC7TcFmPZYlU/h3O2Foe8jLPemOK8Ylzzmqutr9Yz+opTwwYFP9
wdl8IcNhJHpQH/mjt+7DMpQ017IydQqWqcU8rQ9AlbvlNOboayFe3DL/tdd144bVlGzjS4+gVDJM
0CWUR6w9Kmz4SCR+bOIZU92nk4/JSEGXfsXuUr5bjVXBf29rMl51c2SM5T5Si9tf6paJsTUOP52r
pRXJaacxl94h2Hv9iKkkiGwiYg/NQL0bWJU8kF+yXv1YJvsCDz24pWl/tDpxN89Z+gj2h27e38xM
KsukqFzL9U3SVMft4PtxEWjII0GJQD+l/XerZVDfuwzJ0knfu6POLsiIz4ks5cUB3U3dpSTV2KJ4
rsvmvNfLfo16SDNI8EMm4tll+IGp2w4TMXUXxn3+nVuU8g3YNn8kBOUD4PJ7Czj4c6388dGjiqBS
qsqPYBLd46KGIE6GxPpWWsorrv/KfFDtkkW+X5Ug0Jv+xu+E/7TorXnysG2ChEcUPli1c8Ykmp1m
vxffGrk98MRv4Z6YnOA+SJb0Ot6y3sASNj/YiOLNX7Xpe2BttyvBO6wjO0O4tXi7mH8kc9Qh70OA
rRZOLT6C3SU/jQVBmp84ZfN40FmC0QHhCLBqaQW3nsxLnxx9qwF/tE2hrfv9Qjbmz74PHkVi0mNr
Ta++o6tjs1TO09ZZ83ltbI86Iv2ARn+p/Nl6dyDPRpvS5gxMXvyYs2W0mULmGNqqT7fz69uyHEVM
oPkWFrVO6lC35Us2ZO+8cMLr4lRUEwkFf3h+aTv7ZNI8Cz3V/DRmsw/EcQQHds3qHw19ZLRuqnvy
Snt93vAd4F2bbqo6mY5GOPYxU7p9BGucXdbGSz6qNnvNbebZdTXcYzrCiR4M3gutaMP3b4uY0Oke
wjH+FiY37ni/Fd1y0zjgYPW2WPdptgBdXYI7NNnqnpHvwcZfMTi1facDJq0Uts4jvF4yQ6aG/Ius
/xiZ76EyZN/TgGZ0YXxx7+bW8iPt1u3IKFbcu43XHEuMLZEGlWctYj+Xdv5D1eUY684cyxmlmxFQ
RIEaM8//cEacW3QdOQbD/iax90fyf8ovKSzUM96n+VhO/q0egOgqlvm/GL9/Zwmwj4hff9jXZo30
lhAM4rpsLfRqjEslDgU7KmezXxV30mJ/Dzbn21i4SbRPlXu20i0/j/akYmyR9mHMR5hqBTacHchu
Fsjbjjzw0JWky3WDPFS7+Dk02XYpfO9mdpE4mh1n8u7N/lnWV8Om3s0Fp9DTmNvz0RQTdGCnwxxi
pvagVSFOdlpQeJS3DbTNl8CetiPDx5P2XjOvuAMT/N0Ww3iS2WjhO69u237K7rRS9rFAu6TtloX/
5LWeD7Z1ouUrnG/57DM7rJ+wGWCvDH64RXOUszgkI/e5QhFw4mIK/CMio39CDHriVduHKTYe6j+e
wb70vxljrKPbtuVnmVicjL0RX9MW3ajwi+mknO5AEEq8s1AY73lHVTD2EwamzvToJk51YslQh74Z
nKPuquT3zV8ZvTo9zPW0vzTd3N6CUxkZI3fBLSO5ZxS1+sKJBIKbLJpxysyTVEE0jQDa7WK7eBjG
PAfjypgVXoRodI8d5XGf1kdtxueO9j7EltnfrAyuTxn5czfOhquiTkkpkp31MgTr/qya/fveqK9L
os9G169bOj8qi0cjqbcmBMR+dvoO24za/Uc7rdCv7N/lvj0V7XYYxHiBZR7JZZ9Oq+IrWxmiTNWd
1LgeLStLn31pR8Pc3YC89SLXk89l/xUo7QPGZnyhb1uz3uNPOiwjXkD3F762TyEburKB6lfcd3QK
fVs9eoyf+rXCYlwd9CJCr6Mib0qLqe98aJYMBLCFf2cdf+7pla9rRRYk4jCgBZ295bA7tyLf7+cW
hYfzR7x0FpVJGOh9Ng8mC0z6M9hnJ3nsu8ITr8gbRR21winryCv9bYjsvOIOz6YCQnzZrB7R4743
uJfBTR15RkDN1jMXZmxPRiQjBpcFFbI+Jgl83ZwhONmIr13LSVXQuExDQnPl0MOH3r61wX1HsNN4
3+apy8PRtKTshJJRjQt62MUI/oGRFiu7Jp0jecTL0MsPjFu6eiMdMVlwu5H1Qv+3gIdFo1vH8Wwn
qnoAPiENJ0iRjpexQpLlJyFctpT5RjCeS2jKRj19d00nY9ENX0Hb/uQuiK5V7rovb3MmmEs5SRUn
tXE+V/Zs0tCryNtBNrGp7hRjv5V80M920zdM29sTMsYEGnmeDpU3Jr+jhQ5xUnHAu/jIme+lwJCr
qn8eFQkFWyIXSlp40mU2xklXBvck1S6P67zLMybU8hGGSXN13h6s1Ko/S9vUr8GaGfxjedHHSFYm
Dox4c4EofJf6AxLmb3uWrnjZ13cHdSdORKoOnK06FH42flcmfwHI7ILh5Q+3r3bUIXCOvq2gMyvv
zV+yIJI6v8yIgELX5zHDKxgW+ScOZA1V3JdH3GzcOYX9lMCaKuN8bH8P2uJ+oXh7cTwLM+FI2s5r
r4LLVAf7sWbVONp8rGS4z7tzo50RPSpjkmfxmnYnc3NllcfB6BbnzMeNqRRE5E7IljKnwuaXjwTp
YVG+KcdJ3Nh6o54yPwQ3mcSgGvm5esp23D0Qt/chVBbNaiem4DZX/oc1FZfNm/o4cdlbsm0O9b0I
Qtija+jsOfNaxUulcuqnwWvbC7+Q+Uy+ySEcMVCMotaha3OUSif7omoBa1xU72aaO6rNbAizAklz
Ktn6rMenVpTJgztP3d3V2T/n9Xl3TfBkvNW92iIhks9tT2xBjnIV0MYhF4ruYlSPj34uWKOrKcC6
RGYf3d5bZ4ndxe1BaPfpOl3YLNju7cU504yuJ7tFW7W1RWKSteknvRgksn50pqgMgv5hI+nhM72i
O3r8hbHZMMflvJoPJdDbNMLtY5+ASXLPBRauxcLbwm7L3nHtgECoPb1Eu56cgxzldxYf8NJdfdkd
82GcIi+lkytaK0/EQSX1q5MOU80Fp8ke3fqt9IP0zKPFmbzPLyLFoz5kuNBJV+A9OmICEQ0v+XLa
blstZRxk4pqSyAZJkTbLfZMM3tHzsEk16TfHVP7dmrAbjSQ5RC59QYhrcXj0krW4UfncnAa8jCF+
1RW/9t49JKiGJzbJxB33ISXXUrpehAdqfes3TdrFFWsQKHBa7l5+4nJ/HoP+WDG8i4ecQUNEVeOf
JxYVznJ1v3s0hYvlUA9hhb0tA3wFAw7SQzdnD0ndLjciB4SeaPdcFm1xJ6xKfLMhSB1ty/5W6vQR
S/1hrqfHFMEsmlpvOXnKvR0meovMuM2pldUXj1WSh7YSgC00V8126y0c62U+bHmTxryXcRBuIonX
rfyml4qCYsI42GM2jhIPkWVWMTW1PGe7NlEOs5J4hgQ2aDA87Fb9q5PjemRNc0WK79rQ4e7Iiuo3
n8CbS5Jx/tAs3ynXc/lf3KElcPEQ9aa4vUro0daqT3xciLaevq2z7GFr8nMXzO1BkqCTh0XgFEgY
gXW3Fz38QOsOAdGwX1HfQzPpMYYv8xEznR2XDU3ntgfv3dY/Ln3wFYO/onDok+w2qWkronk3py6d
+pAVDX2qc/eTV073lgTz+wZBHbObqENCRp6CwcnQELfSnF3hDFGZ0BZVwKajylI/5nobMHQn5W9W
n1rRBD46VtKfIZsGCihr40Q4T+zDZHXHPSnyE6i19KyQPO+raQ8Og+KlvJXq1mkr91TW82VUuQ5V
Vu7hvGzpeV7G4JC0y5sru2+pr19l4zqMOFJ68Xx/3tisIPPaOfHAohsP9nKy1NLdVEqfXVd5Hy25
+E9j04ws5penbtq/N00VHKq2+Klq3IfNRoala1dHUQe8EFaspv+HtnNrjlvXtvNfOZXncBdBELxU
Jeeh2d1SS7JsSZa27ReWZMm8X8A7+evzQfLOWdZK7OyHrIelst1qkiAwMTHmGGNOiPoP8NXOQLvs
a+2H9m4BZ9h3XuN/EZ1AXE1JiQOSLw6t9KO1b/0zb7PCh7C0472zDQum8679qajjS079HxdrQ8Y8
TB61HLs7hkHC4JXhBar4r3ki6KhajSARcfwwVv0sd11sJ/d0if/YA/4c0BzNaE1ifR90XX6h04UU
VyVJd0S8UB61QghZTIRmFeTBobZWXkPcSY64crgZKojSeIq8dJOPu1CeZdEoQyJ+S36U16X+nNfj
QDLh/Ci0l8NuH9ad7+Z7v5MTaVJtX1Zddt/ADJms6dMYx1dtM0sKHTQIplz/ohO3u2xd/95Jt5Nd
dRe8g72K2+FUzYV/15fDDymgZSeedey60d330GIp7ASKZCGbx12xbN8scDqoq8m4U1Skd7FSy64Z
1vSDk0z9cQni6mL2VH0KptG/nmNIwzq7XZe0Pwz0kml3/pSdx54muaS2IygZJaBbVImWs7buwwsf
Y6vzMFnHiK6EIprlyOzRQ7/u/WYimMm8TZi18t5KBvmJNNh9cOmislvmIr8gR573kqzmssMLHRmH
ssKDmpzlhiKMvnSWjkDAp0lB0qvCJiwIzvL3eTZSX01IYAMiZRvMt2JxxA7YsUNyu077ZRDdgXOL
MxzGpA7PAXMunA0m77ZglCl5oQdP2sUZGqJ4Ny6bqSQE3rXTyuwwy/jQL7YR4KzpHhJQfnQMKzPs
7OKyHGm9iCuQvrI73lSocviyTXkuXPCyPLHvYl8kL1M3aWjrE1nyUpJxOkn9HASBf+mv/X3QUJkS
JLxQpts68g2Nwe4B5GDFXRegvXsyMiCu0i4/smySW5nLI6bi/vnKJS9mqziziz755LnNRJF3hoTM
XIl8WnPZe9taPojG1hcLYCe5mLoZt7Hcl5Z7U7c2qQyJZ0SicDFUddQM+eMg1o/CX6gteLDyVUcG
P81H7NGeqVCqKCvTS4jx4GczhlG7jgrCmZLhdwifE/z18mgn7L3+WviRk4fbeZKEw8nvAtPk1ZqZ
AjU1DuzUukd8suKzSSK+C9oPidd45xxwmvtKqyUiUH1HjjIdtmAcozmbiw9rWN8GMVt6PZc3dVKl
l1mabcd0sZxThxm/KESyB33/MtVdvuc4tZ6autA3QMjddROuPaAPrOgSa+q9S93vA4GMtWOhHxpz
l7Ifx3FIqpYwajGO694yXgeckq79HJ0vd32a4tw7tS55IV4GP2Kn9aOp5qxSOGFKtj1NOwsCLdK4
DCVgrNK9BOf4DrF7TvcJDsfHaovPm8kuPjZulcP8l/1nZyRjQ3Z2T2Yio3kK2o8iz6fjNlBNpJll
GcHeRXAZLsYlgOg2qrndE/iLXVWE7RWCzO3UEYV2wqzEcfPrs1ql8jybLI1zeC/FVZ9XeConzXg1
bcA46Darnrpxk+l9Z9RNUC3nDDKcVw6IAXo1vzSY0REdnGy5KnoNa6Ip5XgHoWUkgYxFF+4cSBfi
orJX1zr06xB+2nIvqTEUp5fqrreb6W7wq+wun/K2JG80GKTqvCpjwEvvcx6nnL5yOfZWhAVFYkfC
Ter6Oq6cJONESXXL7ObNl0132XfY3+k3lD9wFZARsJsmQU1tk4J0EEdUG8mn0Dthy1Xb8oG0ffky
I3rShwo45L7L/L5Dnlll84cBOjOEeDX6wZ4CRVc+c3Bv5o8FaO6z3jbi1DDT8uY4B35pYz4HL3tn
5ZL0W3e5P3+ELRCGu9WZw7sFhnyxk/BCTvaSDc5R1yoE8eozXI5T+Edfl6GbQCItBZazrtZ8iaBQ
p3BU5owbQs72gBiVtYL8Ik0uS6ArQ/Ru04Z2HrP4OEl/+RZW3bJx8EYBYhhQax5lDmjG0ZpBwS+R
zhZfJWllc15pHTzVtOWC174lzT/HadpG6vRp+twiBv6ObkKkh3rw3JBF4uVhFNZ+d9GtHQf9td9Q
KaLB29VFpV9qkckbSlvlN5SigaSzCAjcseinKj/JbhtXoEftSBjMbvs9GUYCV5WY7rkq65xq12FO
10RxUhiSlt0sGbBXkf+YELCUF54eJvuYbENwjsvoye3Fdauqu6BZ3bMi9avTkvQmtLbF8CnMSVz3
WyrLR+FAfaBYjjJzx2tRFZhZmcaHre6H5bIEQVaow9btS5bmab1Di2gFp5RCm7+b2HPu53QOqeii
YGiOqEBp8oSXZzBHSvkT9Z12THjRc63vlHYHFzl8TcG1XwM9nsIaLeoBxa372CLfbCNMgeYg4lS8
ctAHkVgOA3CeokoF+2FPN3jn3pYiTSPfR1Az9yY/q7taIBFlNjt7hxPBcsyqpYijsvejzg/FNzgE
Qb7HF2EKdllYQTpI8rl/Ssp83HZZXVFtEL27Xi1IosJdySvro9UR6rYZ07k94rpUIuimXgigvCw6
vx1caaTBttddTzTwDk6Wo4tndFVw+5exXZK9Vck23ckqpXN4mhbebei47czxZe6vAzTPVpQhj/tK
c7rpn6lP1dqelCT/TbKcAJ2qhUStE9SS2HeSkc0x7i96CwzvYMsUDgD1AiLy5qdpif5ZhQ+t1uJr
nXGE2YVZA/i5AWH/aNsM9Sy6ju2rkrAPWf6VvKkCSdjhw36ke5Xbu82h1xjs2lWRToVeW3N0js2M
pfzkYECZZf9ctloMx7JDsHXMmRGfxdJNl35KTxVwXSX7g5vqBg2srz3O34nvh1dUpbN2N1IKXT/k
ULlhJAmMQHeq76hzcGK6LkLXidHKh8EaTTbk4UNeN8GzGKSmHJmMc7prh7wjXM7ja3XRynqoKmkP
iwhF2WlCPZ/sW+Bw6t9Z2DfsHko8dWM+Y67bSHqea0iO09lS5CPyo2ROc46DA3lwbfUTOD3CoSoK
Yub7bonH+XsWTACxbRd2ar8tlfB3sbNR8LW8YtZ7KWDB7cOebmZM1TrW1NhFMEG2BizbFXMehkTe
2vkMaGL5ZKWe/NgwLMQ1t6gp//gCz9Z+mRxKmEuhgYl17z7XnCIu8j4u99O4ZWrHDUovGtpSXBSc
rvxdqmYQbr6tz9lQyhIVX10uIhpsXXwLp1U4u9QbsOJdNE160OD7zlfMf8dsv/R2vZ25fjveum6e
P/XaX/6pgSzoT54F1XZIvCEkL9pIUqkAluN42EQjHxsUGfZujmlm7tkNBZ1taNFoAydWRlFRgpAW
rvICxIq59zVNSMmOfZLbrIIu5HcCJD5RWhfiSwcyAt2F07h3yFPhZTtO5+4YUca1sl3tjyt77kgk
h+CjvQoSUJd/KyrqtLsmd3j38D+Yi5Jg/THtV4/XKILu89pnZbG3y4oreAiRoqBvQTKbbBI3VmL5
1UVcxwFWkunQ5IeQjmXohn2Iw6dNg8rt/CQj+wUAs0fmUthZ7HlOlkbKSV2w/CBWG0XuImz2fjVW
34QO0RDSWgJhRhomnDalEFxPTWg1o63qQ3S5aQEcUfLW+30bDFh7x/RzecLRIKYMm0/rDhLPiuKU
eoS6cKEpa3TBNbX5cFCyO+fp1oJyl5+r88LykptcePFGxp7o+mUamp4Tey4AAnNdl3L330H217Zf
w/Ug1iJ+cHEiSI6D7y7pkcSo3ain29PXxV15N1jL2xBrSyG/z8HCE/po/nnjjsvxwpt62f7BAOXV
PvIXSqKAsuoHmFPYjoPhwTufGCPfjhsq04e1NmonmgzVDVw61yMLlSHFMyCKHuypaHjFfmfOGLbv
D5y0/fT+9wTJ90ReXgV3QQHDxXcByuY7IYYqSDko9HaHGOpCGNlyKEqUMJoimF1rw/vrNhHuatXR
I9jaGkRDk0MjiDeC8/8P+n77Ut8N3cvL8OGxfU/0N9f730z//j9f/zl5afaPw+MvfyDjyIb1Znzp
1tsXsKHhP//HG+vWfPL/9R//4+X1Wz6v7cv//G/fm7EezLclWVP/lYPvmD4I/3fWPkbFw8vzf9wN
j8NL/7ffeyPvwwH4B9Vm6Sk/kLA+XWOK+cbeJ1r9QwkntGGpK+V6xo7sX+x98Q+pDIddOnCkea8/
qfsi+AeMdiWgksPcDzkW/zvUfWl0LP81l80VmUChJ6Tje6EM3vt7U1Ukx8DR5yUQMef0g9O6gLaR
3U7Z9qDU2BaPrtWp/lgDdq7uHrm1SmFFN7H9lNSdkbk3zlL4F2Gq1pGyu1XjEITuvP9Qqqq1VsgC
i2qfVDHkS2P4EsiBIzZRV7z4S7OOt2W6+CVUO9XG32UltXedeNj0yF0lsp5bcVvVVR9TYQ8zBORS
dZAUmllV1RW4t+aWE3oerpcOiHX+g62v4Xf+8ko/vY3GX+n7Zj3/dYxCZBRuSF6KtoFRf9/e2Mdf
ZaR3cvBCpK9zfT5UbgnA6U59559vfTJkoMNZW2Y/gJYgvf0p3hi1wi/X933pSxgQgeRNcTO/EtW3
HDKrZ3vZcy4KyArR0EiF+DkMHUvn8LjmBBItltcJqKSF5q6tP80QE3uH89EGqf9i8FLaF+xoKiE7
ASEuoCT7hzEyNOy/3KNvSynRobB7C5wOmJa/3uOSZjTdBlp/9qxusp19Avbq6yPGCniQ7Gra03nf
CmXHw+nfejfmugQ/YHFlOyEsg3fXbce18Ru6STwnK3OO3MNuy/5L6sZQQHczAE/2sY7TYRh2ado4
JCe/v/yv8Zf9XaK6QT/jhDD5HdbQr4+dKApi9pLKZ8svfS0jNcPueGQhUQVttswvrzM61YsPstDr
eFdAr9pMySsrGZTf34mJ9L+8AOV4bkBjKw+SvEOJ99c7GbzMzlfAzO9xuBHuzxrdVvF6sGI2cGih
QYco8w8Chr8/fOAHHgBtYCOiCN13TpCpn8Yl3iHds4uRSrEcV+FtosDseh57l97Gset9Q4DrOHrX
eyQo3xobKDg8TFljt39q+C7eRTIfnTmutq8LVRJO3xvb4V6fK6j31lOadX5lncNZMAuC43zaN9E4
5+7m0hUVP4p2t4RohlDwZXY63lWtl6+wS0RX34VVWnX1XiuUD7fVlNX90+9f06+iE/RRAkGDa7tK
+MRwFEq/viZMToLO1tvyhHNFxySgGmczWPYyUz7aLQC61h3GptosGkzJzY+sTf4k3PzbYAnh+S7Q
JFUaV5LNvruNQDs95kpew+Ff0dgtAm/Jtnk3UTtaFe2oFXG/JxdED5UrinwRFfdOqPOA+g5uFjol
2prIv8Kt5Q63crqEWd021R/Cyqvz/V+ntTCD5Dse4jLeMADkr+O1SLKtsN7kUw9xkEp/PgBxjp/0
NmSAnjN6FG6OnHji3xqYDM26D4ptte7mFiOGPqTVbhJVG3rMS0on+OrggGJ78RCNyrbKW68Kk62K
HNI2QqJj5auoL+wtLPnWIsMu5E9teIRRFf31gRD9oASAPyWwnaT197uIwcys9VRP7TdfNSpXUWsH
iqkYA9OFXSQ23yK0x+tb9CxHKioITUw4aQWeQAbvHqSnj+Ms/7yg3fdR3CHbCFlIZJUoBv82LYql
6Ks4bdpvLdx11AYcMwP3gyNSuV7KflwZjjCeyu0BDem6+juodbOGMms7s3cL9TG2zrsKU8CHzhp7
7zrIPJMgLO5EJeWsGJV5PU0vQ6bQOvkKKleXQzI2Fufgz3iimU0rY/R5QY2xqgErQxcKDblaIAhT
Ys1XIyTZ7IS6aaswnjp6Ph19nYgGDRkJhn69PNUbC4slvKtyvqIheeDOM6s2ucEAclQ8Lr1X6/YI
t0tMd64ES7/qusLwDkp8mzirJXG1nCcum+vXmrYY7sNko+2FahIk5BmTrhtSlN/HhvchnNH3OQiI
gJI6Eqz3zQ4kBN1EhABom6h6PEoWx/Y5zc4NlYGTHPVMoPj9Fd9HI8cnFhnBF1kpe/f7K/ad3aeQ
9uavEvMUJuM8uib8Ob1Pj82jN2mcz2KQTCbhTJeqHpUagYV5+vvbMOnsL4tCQsRyjLqL3hoOhq3v
FsUmoQhYoVc9VC6u4nI3NKOyXhqdAtxcpkWPi0cXAz1/mrBrIuK0qWoSXOioHjS7wEdLhSzKSfRl
GQfe3QJ/Klgh7Atvuh0Cy4ZDoGC5XTKJYJzkthuD3rjYeJjFntrMw2ZKyS5OcV4MZuVPHGE/Ouz3
rdF0d3KZ/iB9fB/XAjR/HB7NU/O04L3v9k4o3Wk9695HEVHbJLGq6xyS2Gkz89YlyXJh0s8L03ah
oswPjAPN7LW81kxpCQ7kxHfx4pm/dHS2Vd05zjfShEjM7mxx1CU+PNnZptaCVRfPlcmpaYNZsTpx
iWAZ/eElvotsgdEysm0S1XiDQATvQrWW0I+bvHbugyGVrK0BgxFuYMCqxSzd13XMYXbl3mLqLyxx
YqUJKV2r2WisVJDGC4hU/BVs+b54LMMcJgEsdzMOmsYL3jXkVD6VpdI84ppUXn8sLOqgxzboJirf
K/sFj/uHR3t3AuDREO66DlrVgMM2+d6vu9CwFMIvx2a9l8lkItXQ0RP9diu3rPk+2AFGV7t1aPT2
AJnK7I+V1QheyOJVJf2St8oT4BchhZD5niy1YzhmPwdyu5DTRjSpAWyYYriDtCa6jYTN88yBX+Tg
i1iZKJgNsc2fOGMJhqKCKeFdD9j7WFSUAWBYEmmIHe4QvY2PCYXF4+8H4d0aDUgXyK58KqscO+2/
pbpixoUTtpr1ear8hujwlt46INlYqXCyTOFg/f6Kr9rOv+yV5pKgmrZjsy3ZHlnTr8Nu5xgbee3i
f+5HPOQeB3w8mVDs/YyPm1PiUod4hjwDxamUKwNeThAnHiuCHqM0d0s5fPK9PojzYzy4AcGABTnd
diUlvselQkB2Oyw1G9XP15bouWYol5IGl3LHKjKvIykW8yKsPBP8CNc8nG5tvPS4E1UU7E2FN5hz
6u+f/c1j/teHN5sAQQIbPLKg9ycb0kF0YNijfk7T1QMXpdmFbKMY4VF+7VGEpgSj085rg12ICQtC
4a7Tmb6ARyQpa7RkO9Zll1SW+yGuUqqEem6W5Dttau3zOR5db4/rWlM+u0gIutuq8arucd5EOX90
J2EvG4BcHao20uSP/XicZ6jE151OY0w4vcquxJVEihvu67oLUW4sA/JLPEgD9A+7tJ46FI3JUmAZ
tJu2bl4NTUzlbn5EkT66dxQNVzeJ7EWMeAehFsRSkfwNjflpSH0yM3DbcoZ0CGGFKHxaijUed7pv
aW48hT51ZFVZy/Z59hone4C9BzkP5hvE0pXzKepTLxkg3IfQeYooUfBifAeSnYakvV3GYW1jnD6L
1IESjqLXPrRFU7n3q5qSwroPG3tZPi8IE7Gu7YfaumXH8MdnSpFed79Rn6HU3uLUl/bwC7ayOIsz
0I3j1rhB1UAEbKRDHQfqHdU1gTNW/Zw6LRZke6bKql/CcZhnOyoomQhI1HGtVbDnHKBK74xuDIV3
HQofMt8ZtksOxbgXyEMSppZpshp07gdk4xSVj5vo+ja9Qd0+eDYN92Ah+6cxjLO0vKoVGHxywJB+
gGQ0Y3ybZcfYxZ5N3ca1I/XJy900CY7MFY9CSjttNtt62QfZDBcQNYSx74Y9mMMKR3GaIn2m9gQn
vghn+Dj7CZdI9aWxRk/1JybHbMVwNkhbxDVlopwvGaCfLN7HEuoSP4a3v7QyJC7hzg451QMuN72r
n7ZRh850kXtdmzjnYrEsiDtrDoPVP1vqXMD3VS5+XhSZqLvzOInEUwXyabx6NlUJlYYq+bhCYWj9
T3ls5RBuaE0AW/JUjGsYwF3OpcpCCkChwSR8sNC0ePCTOLa2SyjvqO8PFqYnovpA1NapusT6s/PL
K5HpTJSf8nymZnyYcWHukwPeFRSZI0KWuaUVfwnbOdhIkimM222Rd8G+HmxL1V+cxKm5XoWjdXg/
JoHWUcc5mJF1gjFjB4mEl5ov4f4N5Vvr0OT0Lmi5ORikoqavZp7OZsQkVXZ+NLhhWnd4q5qQ705D
EvhROA8osSlqkm+cwd6r+Fz79qgpPpgMn86pD/jsJX3M1cpUcMikXGtej2hdNDj/FNRc+GDt0pR4
oNuT1fEqrLoIUveFGnHIiaOjRM2XzIFYfXTHQapGizfojnp8GCAoZTXjZdEk4AxTY1csRqlrbjnj
TbfbncfM4gqSf9JPsYXoYdh7nWXePMYY/F0ZVmZopgmriIwtNsDm0Tmf6p7LRj+fByG21E8AbpDM
IoVoxruD3R+HyB2p1PL1IOyCsfg5e+KtxyZh7+eWeTho/a+DgfCZ9/czxw1plWH+hBlG8UHaWWfd
/RxqyGrm4/8a5LfPgRQ4xQffaXEGi0QNmfOpQNCfoZ1Bbc9Da4faWolDqUwy+44DOIIgU0oxL6rZ
poGpxsl77JJTLcI1xuitSKfV+xhWY8MoTU5V8hGnBWPrImCOGHvKAuIMrzupqEWwRrEN1U/h2wg2
LSuIuPb2TKmTcUaL0Fl5szhfx8Cczu23V/s2PbyYFtb2wXMzfuOgkHzyjYu3Us04Jpg68fnUpR1m
F62NtilXbFbmjsMFTyrN8L5NpG1cR+6ShzTfIrKu5/ckVBRmF6ZO5tbfBtRCa8Yf4IGgAz7gXIdh
9ImarL/AirdBtFBlZqPhQUIBNsgHzDr9lE2+o58EzBCmT6/IWHn4Dn8BD7IdZ2u+0JnMD+T9AT/K
GnH3jPObMvdfjx5ed/djmZRJdqyTgO9NtcTO8rzoV18Ml/JtrmQ5Ok3/7OeQh8j5uJ2FsjJfwg7Q
cPG8zaBmnE1Cb559T+aWB9O+1daAo5ndJzEXV3nacGQa8EUYTiWAAZANrykdT36TmOU8sr/yd7hx
e3lwRBbiLOsFGk/8ms4HF7FcBUPZxV9kF0PCH04CbQufTwfd84OkUZXXlR75/1rNgGhYXwigIg2W
j3NcMcSAAnOXc3WBS+f04CEo5hSAdaqZ+3NIKM+Pi9QOESZADTsGh7Jii60OCy4wYX9SIVvV8tX2
cDk0zR+bpijOf8LJyHpSiGsjxJum/Y4JgyuRo+Upw3GGAwNrRjdByYD18VzE24NMg2Ye7uF8pbN3
Prw9+hImPUMkW2TrPFGRzL06eJstiHJDhxio3oulNbMGvMpM8Tf8NOiLmREQI4QFfGGzzOFHxwTn
8zoDCrV2MFDBlSmOFXUIKTxbveqDbEXHJ7xVmDPspGAL3f0EWTaB60RML1/dxc4pifXGd2xv0Bsy
bwlqqJVbgJfGouDoW1WcnepoKAEm1CVGzmY9De6cAcInRTAQKqUXr+x5MCtw8Thy1jODN2bSQAXO
GBRg8VQsE34dYw6e8utMehZbFzN+YF12HcrcgJTNyHb3wS9i6Q03WPdVa3xY4tyC/eVhVFn2e6AL
4bnUNjngIs+QgiM5myH+sMYReuOpUH+abaNS8ErtHZ7agsn3NpLIBUCisXLI5HSBsBFv2ZtiG2fr
riOZBlXYWsgR34i3zC+MUzZGIHdt8wwx6n6CP8dLg1KVeOIaLCCE/9R+88I11eIJbqJXwjNFzBIf
XafpB+vHnIl8iQ/saBKOS1+Cf1vYPSAefACRxP/ws53oPIGdprDjWG5nn9xGP4dTNmnnax8HQBP0
ih6nKqSSC//sYXNHvLt3I7sDotBBiIac0vdVOIqRWV5hQxJN/KXlUw2fqUwt+59P8vYudZsDEEPd
QU/EY72GG0NuYLqFKwL3LiL7N4s3w3yAT9Sv6H2cO+bvFOb8fGJNVvPBWIJOVAdO7qa2kZVxy1JO
yBbj621AWY6kffbNqgwr8y8/pyw5JZGIKq75pzc83IRTXGY6ehlAORIOnuqfsGROZqxO7Br03F1p
huCcYJeZVY7VnIEDe+pE/HBJy4aT3mzmt4uKrLwGtzR3ju8wv/rzQuhm2dI0U8W6ezux1VCy/WKX
14hebqB+mOdDQWu+WQfCgNFWCReAe+y8znVRuFS6iXep9kbrbsxUy+cHY+o7XWROYtK4FPdZ686f
SnNb4+uCs5qCfQSS8GgWeeuYMuO+nhczJ/14c9BqqLTHTuOQ5lhS0NDvtUAADmyCXhF4JsWC5mXl
6Lpl6Qd/AL7eHejBcogPzGDoPxAj/gYrpwMGMeDVzl3aNB537SfJwmqYG8KsxoOFmygngBf6DmTa
3PsfTne/4l3m8p4pnNihUoLrvzvYduPSWKiHgKreQiPG42ZdcQ5gJf3+Uu+KNKwmG78vrgVkxf/f
m2zBqtNBTCr5rzliF0vTRLqNXfejH1KzIiJ7qXmpY5bzhhu3c3llP4Pj7+/lVwhBYYsMKiRoEu9R
Dmeev6tRxZN0gG/z5M542dFTQQmTj/dYimN125A6/2mc/35BB487Cu5BiHgPV/RfAYQi7WxBX9T4
lsYJbBRJwY5/MixjA2u+ruzfP+A7aoh5QiOHUj6SUEdQjnp3waXMYaQOpXf7M2LM6WZA+9XD2lod
F7cPpmPexlt3M85yzffVWJt4jkWxdWf1m8t+9Ic7+nWmc0ccpWhQTGk0VC4Q3TugcQ1tGJSr1Ld0
KzCLaiavY40vGOsS1yGFZbwCVIYrKxPDSrMjais1N5K3EilGNGlO9kdVyQbh2UJoWSNCvebjrI9Y
XGer5DwJV++1noUVsgmzv3+I96+RF+fakj6tCkhWBO+rrOy7enAWa7qm64KJTNtrItT2eJPfrLhv
un9oXvp/up6yeZHmP8/z3o2Zv5CNONCnrn9ue0uS4mRuI/VXyF/7LPm3oDVlA/mLAGSRwM1S/Vs4
kHMMEo1TxvXbtkSSbN6GX5SsixpeG4/8+wF9V4XisAeXIaRszfXImIlBvy6MGrZQjIlw+J0+ECQ6
bxPQ8QqTVHWyMgcvvNVwwrIrt0MB7uOCwKZRbjYiz0HWi3+fQ5e27v5wX29kiv+CvRRoH8QqTAmc
19J68L7gZ9tUVujO0Z91m2MjHnHUYvgEo01fouYHXvGUpKOGBrZzH8IY3DjvYaaQDKJCxlNBosGz
rGjBbq4cF/TA/lTF6HCa85XdXTXX8ZIVAr8gPLN6Eg2tKw4yXQ5ZDOZ3OW54uWFg4fXVPugUYNmV
XCAN4lf0VpErPI4T8mOMtEIvH4oknUJIL+OEyy6oRg7Z4pyjgp9VSCXylnj2M8XAL85M3OItMSDH
Dgj33msgejssFK+jOaeVw+rhcGc28nmiQYJ13iA/L69rByrhHUkS9jfXsqcRDwngWwxrKW/y3uw2
EFALi36oYCpjph5i0wrnDDKwMdx8BS00Gx+NaN5SkdcciNoYFjX7TQdmG/b1BDbE6aDw4IoGDZes
Cs4F0wU2WXFGi/ul6jkRgciXeXkvSVxDee1B5XfbU+7ZaB4vVD91IKXr20kqnNde6n1ajBXAKRiK
T51gl6dD0MTYFjXJTBMijSpYOZ9CHbb+fEg06jv9Wa24xDSfqRiYmhRZHALt62boKQN8zlrwYsRJ
vgsh4Jh2Gve7qBKkjT9WDo99cKHoOO98E4omKsE1wFfc3qCCyQsHIm5v2ZxlWfoL3m4DjroOlNqV
d7ufF2fDiBj5C3gdXYNoRBREq7vG81UR9kO/IfrHM57zcIgdR7Rkqd2fYbY2zE+eXRUIfWKXlLnG
66uuui812Ik17hATm6LZz2iiqWgn3lVQEXnzY52WnjOSB79mSkDXJtOD72i2jbepgfqGfA5rlYJD
FxTUDIubqcOtnJ46fdL43IZTFM5uLqwp/EwYboK7tg6t8ogjfaKgXifznVozle/XbI7PMneS55g0
bSdkAtM5WERz63cethlYZV3T0AcNvXan7nPMpD53E9WgHnSd9Cnv2vILPUua/RIKHLGCUg5nHFcB
hZxaXQat/a0pWI713Hp4Mmft3ndTfM80VnnH3EfzmzfZ+HGjtYB9YPcdDsFqQ80v0Ax9T9vxDn+N
9rJzreSymvrhgJp+iaCSJOdTM4b7NJyDG79NNZX5NnvOeh3vcZ9OYCDXNXK2UF8Em1OhIa+p49at
wu+xCDA1c7GlPc585SngRPXU4cx/BnMhfsY2vDwrFoGOcQ1zdcRgrLlrXdB1VGG27ncWLTfu52UL
HksLIWIox+rzHNBg2XYG+8K1QxzeGsuSVy5A27Eb+vqlz/34Bvgvg3E0yPBZUKzhRCJacTs5OVam
7VpbB9FXw22PfgwH7cDZ9+syXsie9r5GTI8prR/izPYlm5xwPcEhGL/3jpvjczK2AweVDPb9bpIq
eAkG5Vd7uiJ2F1UIoWDviiG/Weidxkmnai5VPwgdYS/VPNp5314tvotCxcMAj9ipTBU0meaLhYT0
g+0X0wn82rrICpk6+4Do94y/jKT95BagMx5gBn6dWz2/aMvCKhIzx0daz9OfLYxbCIDb1jNz0xIJ
GpynDq+wbS6WC2/E7WJnixaprPAJxByKommWpbzA+bNsL7pFd0enHZ1LVdIqFaz2Qc3rdwSraMcF
y2fqRwwmfQ0pOVkqTAcVvTMOrj/U123qdl/XdiGrsilQ01xjLGAxFPimJKrFr0q6j9SWIVk7ZX3W
cNTfOXY13Cw4vtz0dLkrooKuJ/c6xRqpW9qKHjXLuESolWiPk3N/1EwDUDMW3pJu0KQD1LZOjziB
Lh75Y15BRqZMUz2g6cfmq4WjTRPx4NQ6XRCNnR1fuFntPvaBt1zlIPYThQMo4sA2+CiM+KWgwUiu
vMDClacURfjYWaQl+4AMC0u+vNefsHdBmOBoDy8fFM3ng2jSTzBtYGfMaXdPu52W/g2LOMvbyXvs
ZHw/k4LdbxozqDPduusu11XysjIgZynmDuOBRG6Fo4th3f9i7jyWJEfSJP1EaAGH4TIHEKfh7sFJ
XiAZScABAyfPNrd9sf3Q1StbmS1dJXMbkZK6VEV4uDtgMPtV9VOvNRs01zzuPdL349GmtGVPmBb6
aOx07otb9e6nMUvjOWuj+nNcx/XHwAUejE6tX0ysAWQIbT1oaDh6YocIhYOI0Z3SdvmXVQX3RCVa
hLeKgfA1WVSTZ9nMiqRmKXUmvZXTcIC04suuyvY5TIIX3FkGf/+onzS1MnYZuYAPJmvNvVsl7UFb
CvcJVsR6jrusCWeHJZeDbJleSfL2J5Kr033VRe1zK4T5DRg7i4PeLOMVPBo3D1Opm2b0w3lunemY
TkBMmbyIag8awww44OKRZHDhQhZoo7soStqHdSuHEww/PpoV+AAP/PjAzeZcVk3pcSHZoIndyLpD
o9YMvy/dIhDrQv5LxU22o16lvs8Zot/Hcy0hgkKI3LWUrH3Ifutmx4m/3rWuOZyxGuWc78v6OQa0
BtQkLsknO7k4aKh2/ihX8ybG2GC23irflUjHRXa30DQBnGIpZ3argTMwlBZ3uWWMTh+C7qWXgwIc
Gd1NiowBLmrFVcFJ/0op2Fd+htx/n2qvXckOJhuc7DqTnLIh5Grpya2l/mWgdGryC1CHF8w6w0uq
j2OzT3TKJXw30ZyzGdWt2LkqhNNTmQgZoMSaRMJRrAPhQmP0Mji0o0e1TXWtFRT786I0Dp+1rU59
e0dqHqmGuI02HUGQlTdjNpUHh7Y86dtzS6QtcWX7mEFyKENE2yU5lyn4qkABu4enMQLPtHfGrlsf
F0HVR7Lfth4qaOS5LuqcT62eKB3POVWTiNQcdi6+BdNsvDDvgJ5lDFr8PBEQWfxaLew7DHcRJGGN
LeK55yjdv1LgtYqWdaSVvQXQVI0rjEGHsbedk6XPapU9r3RfAgxf5kZ1h5POYqcehclMf0/9StUG
ydhZw5OrxNA+II3SSET6NYLv4SumOz+lBr4Xj2RG8VAvmrLuJ46Kma86jQ45wM3mytdbJvEXp2A5
DbC4rUHNbOqU6X3qE2/PT72yzF12A6tlu6vBx1+pM6hWVS+hPYL+0q3y1vdmRl/fYmd2oTMipwsg
rAUCpT9otL2EpjYUJKPpcrC9smJQ6xOQb6CKlAvSDa10+aGija0OY6S+S54y6AyyjXBjxMBAAluo
CQFOO2s1ylxaiaA4WA7ArAn92u71/qpY7uz45dYTRXQdjpK/MHV71aTSfgdImwVGKxd9T0GuZoTx
mOiD7rOFS5TaR13HTAYWJrEfFyoJHTZmg4Am77OSwkXly1PSOf3GItQIOwSHKYneN9rshkR6NCcJ
pQ7qy7poymgPL8ixZXTIGmF+jcfxC/nN+CVO5JfYlfDYOSaUTxPujDASUQtGdGhUFgm7RcBy1nOx
6MW1NdJhNyat68tGriTbMVpKwmRW+dQSpgza1l68QaQm6+vYl9/on1l3Tg2yq4nn6IJGKIiuzh2x
q5WHjQm+ITGeHCxAAGxGpjVcD1wwHo626TtdzfmDbKpOhJ3jxIBGK/jLDUy/cJhj6K7MfWNYNuXs
Hsuadg2d3MeOAJb1VOXgWN0+qc95ZCkX+LvmWZfIjnXcIT+7HIsArkXj12pwhj1oYx38p8NDOFDd
selCqdn1FQfghPmwpZ3P7SZ1JsUZkzQDtiY9VysjXKBYGodjZ/PmwoUx9dMaten3COW62WcoZMSF
W2hyK72VV57yPPxTOy+CNGN/wZ8QPfLUSXeD49JkVsnkNUtj7Quzs3mH7cbd16pb7hzpZPcKeBx/
LO3knXbJl2KjB8Uc3HaOHmUf9aT38JyNuv4w1Kg9DTq5TY/OpEyQPh/MUyR13nSsMqOmftAXpm7c
aK8bTuOkpd8gYTlf8ijW3nPNmO5oT8NiIJv6aDD0fWV8rufbmgbHAMxjc7EjepRytPlpuwhN0GEl
E7QFsidP7VnvPutRKGlY2ClSJuPg2j5WFnRsv2vTGZ52sVKu1EAa1QgOsY6AZUsz61LITv9M6FIA
5EN+lLQizBTh5/xenwHWxhFZpHUs7UF3QApjxWzZa+XxqZR1/yY5tYGykYahfuHBO5FfVMQ0HpQ+
t4NeZlv9saW/bMr/TlvHHJr6osibRdT4cyBDzuOBk+euHiL8THVkGXeIb4AjFmwhXhuzpbmbu0F+
5gBUyFszKBy9dCzmb32/cK9wU3JOGyRzyO8jutPooakRYs1GaANNQ+vWlFLvetiMnz9MTKDRrnRA
NpigzjjLsh2BOxc1ZPGgA+DaVdfReu27AsiLHOGidAboaeK/6nUgbfiEPiZcfD3s4Ty7n5JiP7Gp
AvQHYDacmwSIbzO7bD3xYUBEgCKlQZyJNi/dUqqWDFtY8LGHp4SLyDeTkoKnHPTcaCOGlLmf5WzS
2nA7xo4+nSgA5HzLqKL1vQLvk98A8U50p49dlLOkuTDTpN9qQ1wse4X+o8q82YMRCS/XmtT4uiXA
ANqMipizaIfklc/qBb4P6Gyf0zalnN6wJmUH/oIHrrUECQoU6UzAbpa5BNW4RGV+XkTESMfvBg5g
8r4YCR3Bx8Wo7Q67dpBN+h7HObnaYOJWQQghT2NAfhznprb7XcxeraJmalDKn+Tz59EKExxMZRVa
DWrZU6TqqCfgX7O0h/29mFRT3GeDzPkeTAXDE4XOw8AUf8Soztv/QfLNUfkcu6xaAlcmM5VpLTHD
pz/GrYrcJIO+cLfhpk4RnDxTSbKJ7yj+m96w1YA632MzUmd7jzN65X5rtM5NPwY5JUriVWJagJUi
LULm5BHBcty/DlCOG3HXs6Gcr2oG6dL0h7gbmny/ok/xbfHIo8/106BbdywDC0jWUp2NgbdHKrrG
JwE5E+9wGT0ZvSVTO7SxmqbGSR0GCu9wEqU9exzODjFtkFJkrMdKXwc5PqILvHaqGSLpsmIucAW7
Xpj7tHfKZQFXa47MQlMfU9RAB2gYA4BIi1BOeGZcZgdEgO9Wtn4ijAAaROhYY+SCR9PMxjVDAq5U
3KLcla8S6tcLeT0qVPSa+JhnDtw7IX6R8rta5eyy8K8n1LXWducmwdjiNJm9VW+QD1d7WP7pkz9R
OzzeW/hbD0xyUwiVkeHnuj1cwFgvZSiNErvV6CLlSqV4ytx5co6kdldysGQcaWqrprzat72KD3EW
cgLXRZfldwmGnL6t1iwjMIkCvmFvrMsjmNRpZoOgFCE7UE6IdBZY1r61zR5cXCnmT2WN5kV6Wjw1
2qPIIRTCGQeD3dL213pdNnI0qFZl5DTSZoAH2E603WFIrHz8HivzNnFhRw0sZ6WQckfSiialXTlo
AnuN3hD2jVSzrkNzUbuD1tXOB5xMk4GlE+lx7TNQTC1OqMBTti4jdQh01Rr6d8wLGB+8VuKT83Fl
NCTIB03HGcRw6xpz8qY1t2EffpmRzGZvMnIndHK7OFFFRy8v1mniEbjjZIn5Ql+GLoA04SIqKX2y
J3nAF+PMoDcN3HGHRhZNBq/RNT9XLAdcG5H7MChqzftc5c7W5Hy/8GUHpgvQOsxwR/xQsB8xPISA
c6ewDHdfOFxOyYOTle226wL3eGAHY58IJFvpJ0skVHpjNLNHKEDRBaMj9cmtxicvpnXGcEbG3svX
leC1TNXpRczWcD/RVM5bIIiGvuuUNaupA1Jhzi33UWN86ARuRp+YxtAiDSbcLW+TYZIEtKCmHSoC
2BgMW+upieJ6R7OB+m63nea5Dk7CpC1WPPbdSi+nsJYrqUg9DfShG4llEeftCPaP7niE+4a/rKtW
DJ1UkM/8uS5Y/qnlNAyflk6YHRoPSimgBJjj8QhImBkNiQXQatLBIGjQocimAN7VxRjkcBfr2igC
1Yqls8PKIJ+n2enxDfcV7xI93/litgnlwCUb8NtW31x5HaVANHAp1BV5dh65GEoAGSVUMogM7xTj
kvu1ZAJAoaCUNkB1LHKBoULvW8G3MqGwMMRh/ChlMBryJzT1KtSjbiZVby0fDqvFCJi3amVQNKN4
7EjmDrycRWJawZVzMkq9vhhFpJ9FUuQORp+InttWi9yzoiT651Kk+WlWZHeP2w6QUir0r+Rahgql
wHEXP7W6rPUdmjqXYJiWrPOKVvRROABRh1TttkZxzjR9sXa9PVmvSpTI+crkCrgqVoxy8QpZah+p
i2fBK7FSXGs8IjQ7Txbx+9XVySU0kWrRDaZlyXNuze3k89xkV8f+PEiMthHb52bfJmNiDG3odXQV
RWm8N/gkwCMNxYfRlfV7C+/LS9KK2SOeSKxOMe0ZbtF+xMpWsZx3s+LTo6Zd2oGATsfc5QssWOXY
ZtzUQZvmzq0f+vrUW9R7cyLP75gLOAclUsUrE2NY/XEV259SX41wNtXucWwX/Zh3da/72SimbbcG
pNsC1EGbYdeJQ2cklR2srsLGqUzdGSKOPhaP5F3ToGW4FbRc6qbfGBa1bYar0cReQ+eh4uo9iZb5
3Y1AGssO8FK8grMoRRH9xBisQqMy+xfBdn+vAez7BMebv6v8CInsmQ8O0/47qRlxmZHp93LsuevE
8BWLMQDFQV2I3/e1qnEfrPegLWmZbTWz3PM8aGGWiM4IhIO9hJ8GNae3bxnDjkDMHFSaOq0gJyRa
/aqIwnzKEsMsfZOp/lHKSkPMwiuZG8a3ZWD634a5ZB7UfvKAysEeomKTQ3rnRFuX8rGlgMW0bn2W
NKzyHY1GuIvahgQzMv+8ZCWVNBLJsL6ZC2aYZT/ppC30wKjVuU+OW594th6xYi/9S5TOk/XNquhp
P2S1KGGnRGarwsgVo2VOLYtXjh/FoYICmOyG1lADrHPayrZRqAtM7txu1fk4LDNTTM/WZ2tnmtUk
vthV1bOoNDIv5oJ1zEpUK2Cfh9MgUBYaUrCkmLikMBSzjccXtZBm5qbBiG5amDkTWf9QG7oquwBJ
Eqtd2MlpyaEqrWmc4/eRcbTZwLkGG2SQOItXtXkY6WHlCJMaM1H811pM0ZgFSKmCcx+hn3TOrllW
dwONHxPQVS1UpTF0zeeQU7SwePwWmS4osyZbMm+VCSvDISKRDG+HifX2Tkw7Vt1in8Tz6DRvFKyv
uuWlkcj5b7jZwU6dlb7jwHzOFmgbNuRfVzjj7q/luV91UVRDB0WblKmLUolfekur/7lWLbUWQjxx
6nzPa7kJGnRibRYJkFIFX7hSI0v9jVD5q3q9vSKBZ8TKLWWLOLqF8f/8igznBBjxuPpR/vGK4x/+
E8OqWkTsjqb0AbvYSCkv4Yg0QxT8m7e8vcCf5Ejeq0ryA68CyX2T7Mdvb5nt55y23M6wvBQIQj7X
pGN8sVusBX9nVvj3l0Lk5nOlKQpPtPO7KaSM9HIZYjs+/GHaGi185CjuerMdLf/5Rf6PeA37H/X1
a/mj+x3C8GcGw3891yX//OX/8h9rG/830hwMLun/THN4/j//3ebp8uMXkMP2I3+AHEzzH4KiOMvB
GUDy+59Uhn+1MFr/wNLicE+RohOk99DT/8VxMPV/YAThP23hNpPsELEpVOitoNGw+H2Wg+PLIn5n
Cq7u/weyuP/jGoSB8R/r5DbJ/v9fqQ54AJwKxvbquCR5yd9NC9Qu2dLk3JLL7AO8091YuGdCXySg
p7/xK/zhgPj9xbbkMO/H4YNwf7st8qHTe2ILIywCpVyfykxq8tThKU84sdZso3Q569olsdzsZ8tz
SuzLxIDgqnUDCK+uVBhxl7ZlIo0OKLOKwODK5JBOg3sdF1TFtLHuk5215pXCkaRkYdObqG8OtjM5
FyMtmvoG7lG/s7q0j68VbQALLkAegmcyUhzbcMoVnItKES+B3q8ALDRgtK2HEW0N4ZBRCzC3xfZD
zHGpfmfake/ZUPT3KcNdbYeCVhknRurUthRVU5YHczIjuHr6eEOy4TeRHBoz35alpOpe2A2gi9VQ
4E45DR0CI3XiHshJ4562W0G9Qj5x9rDb1YVqyS9AMi1GMmE1EnMwqpnKWZAhqnKZeGoeCWvWQ9AS
E0lLf1XNvNlXNvmEO2IXPDYDWqpowcpWgsxH3a2yyGfpsGhMJJWx8YLw0u5x4qNBbn3hcLc2wyi4
2Mylm4XC6tdpocnluELWfMuUzMTlHiufcVaGmqY8yNGyA0vnL+1K2El5JxVs2rRy6d2KB9SkkAEL
Nb+Jbu5AUj7rj8LZp1ubrVJRoaVtSMEEgcHurSuK/mOMwSyAL/LqKmRN+tlOQray71RxPNtL9ihp
PTIXm6mtnn+H3IkaO6BFrnoWpPlKGzdt5c0irKOLuRVMcImjdKWBJOelvYzMU2oPJ3ch5jnO+o4d
Qu4h8+yRyNgZWqmfOcptnKcDcLspSCfQHR2D+TyfHkCenVf27kGSKTt2pZgrZ0ZY6RwFLslN0sRU
npQd8mX3Q5v0LJzUjXUUdYdyLfUL+45Hs6IAbdHjr0mnnzCJXCRtZAGS9hiQhy73cLV2ZmPdC3at
GQi1INOU66gNO4SFx0WLr/naKrQ76KcV0mYkBl7M6UCuZu3FNrODoVJzNVfL3pmWA9LSTVt5dZIP
d1Tc3DNs+aHhfI2TFtVrGJ+YcoRWtVwXg5MTWseL0Y9nNLaDQiw7HNweq/YaHVcjy46iYIJKT3mw
6gjPqr1uf1MKzpNWEh3ELKfil9I1b0VOEV7szDQK9isZdaHYHjvEilMvuz6Kxd7MluMtPca3USw1
AFeF0SMqpsu+CafEd5rDai92Z8wFTQbpsvvRsT311Gh0PPjBTwbUa86Iu2jVOJLm3UVq5TOl5qDl
qT0AYn+H4nFfb90gBm4DskrXeSNdlQtsMqCW5q6sMk7/sp53kQHgH3PeKxkKhswCnKC7dntRgFqz
+3f+0Dtd8FbcXv3mKpCr1aS+hxD/E7LtE5borbd53LeNfa6K4d02OC9TvuCRYwf2b3WfjP2pfyCN
tjOGyiQmESkB9l36qHWwrLzpVVLrw9zNZLiWZZdeotigu9wbCL97V8r7VelAzyXN9wHHhtcCu/TG
Zj0MSi08I3F+aLjwy1rU5yWPH6XWz34y2xNGKIt6pwau8NCiLSMC3eEDZxOm1xDljPznuCDVj437
CUCOvkcOFXF0ydnhHgFGR2FUMaYo5I86dVF3mfQxHQYsbg4h818F2YhxQCvcoACQ6nWOfhtXWgXb
Pj13iSr3qQLwtgQjtji0KOCm2K3Z6oukPCWLgZc+P6sZGMncRXsco4cuH0wKtbhVdad8yKIM2Yue
Gn9kGufnSPyxAG2oO2Pi95NJ+9rKlJOA2VNUO/c6XKv7yNGdsKcmG9eI82yCDz0kgpoMZX7tOIL4
fdwcsqQNxdQcl5VXM5BdfD03U58o8fqY85j2aO26DGJ1qbpAC8Y9sE2Jq59LUb3WtvO9mpZ9palJ
sKqJweR1MHwjSpSAVePbWmiBrARNjdCL6aUd+jBudM4Z7nyndo3lm+aYHatROc1i4S9NeuTFuMnV
14SJBMj0YRfFkpNil+JAiR44TFztsv1GFH0X1aBK6zSh/EjgO+ss+KJQan3ONs8lFWh6N8HXnmgj
a622Y92Nr2QJw2VpndCGvRDykKiuXPR1iH2r1S5zsVKfRHPgTWUsELhDEhMZoxPGkA3f7ZjvCrs7
OYz3wzbiyESI9Vw3xYlMeOe3rvPTwJMPLJL2vWCO9QJ6iwZhgcPNUVTKqclgTFscQ0lzReQb6jk5
6FX6EHNeR0e51KX23DO5oEjV2bekngAirc5b5TYGhphSwb2GP26dCmTM+lIlOJhqY7X8wlp2goMQ
s+NnnfPPDzJcKoTQ5uYwxHwAmlPsZ4MUD6QS0LMfNKZBoCib5Zgp6oH2pnnDWB+SodI3Q7sIcXAf
K5uOtciJPpc5PmD6+zlC2fb1UYoDyoe8B0g6nTVbGmHOmYNHZFU+b1GePbR5pr4FxhQcELQ0qPNL
5WSaN4xJiPY10yErH3UCC4GZape1Ln6W1drt3IFGuXkxoMhzU5WkZX0rrRjnrNT/pJXFY7YdboPb
xfRRLhwb4rJ6q9ir+bAKxRUCxtY5NLxGblT5du4Qw0uw86FSLienlechdtujysbVd8v0nHFteFWs
khByso+qR3qTqvUuKA1B9F+/xLJ8UFinIlMzGBm47UUnN8ZIOzfvVLJNvj7TKDKajRKAyjisSX4S
dfoA8OYinOrJEqkRakiz2wNwCq1ENx+JFZDfL9XC57RbPAkb5uY8AKkdzX1UF9DxCc4dQBM2gTaW
w8MW0z2bVLXITroBk9aPmDvCSzV1uLNdkMasxE7oTqXyHRvQt4Gq6Sui+yOeKcbKDlseVyjaqyXo
IJyslAZQ2i7q1f5Yq1LuVNNydn2i04Zc8rVzWDduRtvvu3Xu4XrmUziq0THvjVCUydHUhxssta+T
iV2TlebO3hod7KjYERAr6UlxrwNjW4+mNGaPPU+JMgfpNzv0YOZxEJsr9hgXOawav2MSCIFonDHk
AUl08692btzW1r1lffosRxPNvbgQWKaESRbfcibAm9DvxaQzg3RVDwAw723deOjXcr/o5jvRYd4u
Www2ciyDgsnZXKhfewHLHwDGK+8WukUzf9Lj8qI6PRUJDjzgVnt2uRBLXW1P5oCcK4pJCbDxpbey
LDe4UYvE22EyyUByDpTNXilsa+Zj1sZsyky5FMMeHhTZ4VRkJY8XoTjM7+yp+pFOYNiPCfBuiCpL
UT7GCCrzhYV50nzm9WXCKMyyzjKlWGCvaFGlwLLE638wqXGvvubtmr9NDK3pPMT0zqOSvg/j0g2m
ypbQUEmKt5B6A9Opqu6m4lZy/2cTA45BnNN1lVfbitY5Fv06MYgrnY+PmjxkaVz6ND/o1Oly0d1V
YxLFuFKXmdorK+pufzop/us49mdI3G8Mk+38RckAnmoc3BbIPsP49YVl24+DY9iDb2o1+E9dMs71
pqxndl0IwXhVaVwHwuVia0wgbWxMxG2rTZNeKHykkDt/Qjkd9wqE7/c80uFJm1qlek7Zw8PNe4G1
aFFq0jHZChRF5XFdokRknoLfSEcxsdTnoa2BkEOMn+//+t39NofhzXGyhVMiMKkjN1n6r2+uqZzE
KTABYXFqi9fOcovXUS0OCuTt5gAb3Xmnx0io4V+/6u829e3LBHln2a4FeePfuTC5svZGjD/Zp9mk
SAMTLMOL0Wj0OrYzoz9SbsCtvdoCQIX/YuaUMdN4aG3rCxQX7MR/F6fYzrW/nnsJE24HdizqUFh+
982PsWuNCjktmPWJccbkK85z3imXjAPovSIl9VS1Q8ueMinZ31zY/3a+/+fQgTGkZsD5ZG7w61eg
JQQdXEP2BICn+JPkK+SHuVppNgDPzLfeOisG5r/+Ahh1/PJ2wckhqOgWEwUq1SnM+PU1GeG2jhNh
tCbEeiqdAyV64VC//82L/H5xQRhwcP0zVrRJJAjrtzvHmoy1gymCZ+nJ3RXBeryVdrDvvM8v46na
1e+mpz3w0NDI1+u+T2Gc1/zNlG/LGPz+Vhly2EytBYEw3SAG+OtbzbMyjRzcKH6fNGcQDs9JxPYL
CvoYGE4dPdGxSbWQYp3mJL/J0jrKnqW3FGl3WLBmeWzztucyGPGmZ5mrHbc7zU7y01aGYwRnO/dL
SvJY2I38QW/XJNA6asCMNnlDusq3wh65N+0icNzEXzt71zE0wOf6VBfWyUnte7A/ga2BocbL0Lc6
2Vp0M2CLR2yN0Cgy0C8EQBGUBc9rA+h9xhbxTtgY3ldl3nbs0z1+hHcsqaGLU6nu6m+rUZ7FKJKA
U8y1sKe31ppPFjwDXnl8w/33oXcEg0f5Fhn6CfzzWWF1pd8qC00y+J6dUe1WKjCKFPc53oroY76j
SN2Rid8zzT6qWnNzR9M5oxd8y3Rlt/Y48aaYqdSK+5DmiuyJArkrnusd3vR954hTaeAnm2m/ctUv
U9Q8kdX7mja4GPP4sEzGY4pjYhiB4Vt29wEjdFcZ7RufynM9DgPuXrED5rPPlvQE4OWdHdoFjso1
KZdg0fmfqQ9B6h3eRofDSobFhgPaLjaVvZUo33Ker7qWovfK8Udt1s+s0+Tve2x56XSiGsryuTsD
6KcvFc0CnpB9uCYdhnTnkda3dytPYGiVr6tbn2hJhD+s5qon527niMZHoqUHIT/CFgxG6X5Us3WM
6aErs+aqL9kblVXb3viQ05yRYssqqZ70BqN+NNLpqcjo8CqNUO20LwrFOaLD3qbxxYJju3Vd8Qyp
+lRuNRP9SGW3ORKIN0RdQ82vOMtk1YedosnH+Dm4jsbSd9TkiQ3ly9R3TcBEDmKzylWE8UpDj2a8
MPU3kj7P8bBMu6ZBk02plPwGe9zZtap2F2X1ftWrs13iKFbxBjCmRudX0jsMBKeZ8jxAxHzHwCPX
ECQVW02xV1oKBKu838tixb+aGrgsugds2v21mhV2vn12NUR35kB8o3+OS34pBaRrEzwI0QDhYjPn
PhsWh25At6bzEAfJfmgLI1RiZPCEDMYNdeJuzKCyRMPKpCLb/ARTBhwo2TlDx6YPt8LRbCmJYzp2
NJtBeWBK8xNhkbRbr7z1Rf+lNnvHB8a1+mqJS2LgbgvTOv3o3f7ZLumBomN0Djo+C9VZ96wHPYbG
mrAFi0ZV1ndKBeY8ym98rmS3SVAktub6Nr0xnk4lqNfUs+2nLfs+VaeGA3E0NIv04nTRoahX/XWZ
14zfODy7kidcs0RBadEijgljC2co1V07udRYsE3EsdvTzNJPAqs65uZubmgZsU6DvX6as5JjQGIz
hnhGYSnwGDdxH6dueFO66RH/uB932NqdyMh8lP+S+WZHrU9kvqPHNSelSQ6rqIA7JJavly6FhCC5
DUEoh+Y0HVOAU68K7ijVs6lCUu3xas3xB3UhBLUbrCzzQSutvYzYTdMm50XMG7HbXtNBu0WutdO5
Wto6/VrL/lS0SqgrQ0Dbmq808440k18t+W1Y0k/qssKkVg9pYd7Ptuq3Yj13C05yraA6xq33JJc/
hvWrlmhvwyqzk5v1Zrs3y0JJ3jpsQ/t+cnBpGRwRphYZrhoUOiJbehlA7PPHpU2IAXGvlfYPW8F1
wKFfqrsC1AkNVul6jKyKIgB7kMpXp9raj9p48u02q54KJ7UehylrGQvzwbusj7Euz3hNq4cGSOV1
M6fuF3fNGQ3nrybnQ26AJX91MXohF89EXMhQ+GOSO888BBgJ5OJ7r0BzHxVaYlzaZibl5wbaYTo4
zlaAoNhPxzWPQNK0/X3CUMBXUsP4Oa9MS05JPzDyjAomcrNQL3XOkUHQc0LnIOWSMU0RVrKuF5wf
L+jb2qNKMCRC8HZehlQZwqwz6Q8rJv0e9A5logj+01m0Nftaw+k/sZc1pyyTywWl3SGzQN+kv1kz
Amh8NzhPFb7njiBBeq5G1fSVLeiA0xjvAB46b5nsS4qNPJwopBOTuO8nzHcR56QAF23no4rj3xiy
EyRE+qedWmMMwh43yVusgJgIZgTPvqXo0HKQYVu7UU6GaK7dPD0sY3+Hv53ACLD1+htR4+9GSbMO
zZcaKVZlK79pgCp4Whr1H6461v5M2YDyWSRwmwC4MQ0d157pc918qJOUpzE1V83D2S67RzJ1KTOP
skhvDK3MH3Bb+l2n4TcBuGdq1NVSVcaMMU+a9byYfWYEGF6QfIUwilc9pUiU04NyZI1NMOYBeCmD
rhA00owAO+BJROb8JU3MbwNglPLgOpN2Bf427GaRVIGDywVWFZOLIBu7pNul6tx1Xp7L5MIgxfYK
/o1GbTwscmppUI+459tJ1gQouzkNa5J0YOiFXt+WtRve46ZorjinwGaRUOuCjLgr0/NafHZD6eBq
KeTjDED4SG3HnQWr0DMw24lkTJUjfR7UUrEBdx8xIKbPvRJTCaMX6wDtPy0f8mF51txMC0CVJgHN
cvkdF2PvyXbemV1yv4yzsyfw8joy4p6FoXjEtqhkU6s0zBhX+uMi9yJRcr/GUfaWWO2j5g61n+Bm
wW862Q/ZasqdgSXwEYcV5SIG7Yo/K0auz2vZmku4GFtSJ7uVeuSDEAxN4sqEPG1+YyNem1pqHla0
BURXBeAMi/DBxT/HLLaviyf2JIAliHsck8kqHt2ySl7UZViWZ4I98egRwzhajjpfprQx3yoqg2g7
x1Wsl2Ycuoy8KOpz88AyMMYIPZrvM22y9vnqTgfTHXJ63MzF2HOOwAbGs4mVnYaJFMxkRLDAlRQG
9wxLsXbfVWKe3hHIbKpXhydExfXc9jT+4ePb/He5K555ANxahy49YakSjgg7PcwRzWTu2Gtne1Ez
+DPUc27Jr3w0H3PiXrNB3yGCHdtV7rOV4syYGtPNirxrBuzRTNihmqfInD9GK6nuonglu0f7A5sf
LBctYfB9zHW5PUbH1dwZeGTOs85KWm3WlBVp7IxY1HhJF/F10UgZmNOI80NYD1Fu49eC9uo3jiXv
a2fZiyjtHuBVh9NaagdndOFrFURJUeu8ySzq8zBR0lvxZYHFaXEGTz1givwr24DyMKhTCIJE7FJo
h33Ml9O7hRU0+nTf4b9KBIajkiU8noYfsW092rrScYZpT3qV3U369H9JO5PluJUs2/5KWc6R5gDc
0QxqgiZaBhlsRWkCIykJfd/j62uFbmZVZj17Zs/sTWTSvWS0gPvxc/ZemyQfOV5zx/1qCR0LNIyy
K02aYFJkjDKXWRk26VgFsqDDBOVrORegFs8XUcHSgXF2ynDWeORwXFrHucY52TegSg5yclsfZQ+Z
hekULjGzPaYbbIlpd4jBOWNL27ZXgPuvbYFaNRuhl3bV/FJAggtNVbP5VkVFVifafV+n5eD1/Wj8
mKnGyAqmtDRxeB1qC5XZESrhHDathLqXuiq9jrBCmPDgqlRkKXpoiK9dEZkXe9TkXpuUeKdvOZyi
HrA+GDGvMdwiHFoKWXLDYs7SbVGNTAaWFgJfp+wjn0LlubJd/b6yD/PibD42afHVdUlCBCUTpZ+A
lIq9Rt/iAV3dY1HI5T6vHPNZkDGHBtu5Nn1RQhCQ1Q9r7i8THj78lsl+NrXtscWuEMQqf23d7G1Q
6eqpKBtpnoKniND7V3pL/oy5nmJsF7t47n441tCHpRgQ3y6O3T/U4zr9RqTXBKws34lBI3HGqViQ
xfReIek/rFue3pUx91Ek2vWgaAzs2m4FpthTu84xE7DeSLMAP5OzK02ik8opvq6Ry3xDs+9rASax
b8rl0TByO9DtJjT/tB2i+rgpwlVZ8yi3mUeXw67KtDc86o9ki/FxN7vYHX2LiHoawb3joxVrCLXf
fBgRYY8wqgT8nAz7RRudzwFpMu3MyKWsu1UmwGYIo5oy0s/Y9VK/wPH8bJpT8bxKNb9Z04DzL6Yh
P14nC2iT14AqJLKwuAVcUdePK01DS7KZi4CFnskpm6UxR/f6nIXj5O4ptJvDZqaPDDS9pO4frK19
WLqM5PfmaZQMrenv7EVtIi63ma10vfu7yx30ykM1fJOzRm4gph76eQL5GVLcVce5ldUNOvs1LnbI
wiPfqAldSjYjbOK53MeDlh4sBkcsLR+TTugPru5LbcizPtYnWkxfzDRkyIIYprEtQ8div57pUnoW
JgDCttrNS5buCnLiPCIUJ8Mte4ZNdWcy/ywdjLtujZOuU9imGgZrdtzdw47orot0z4iM8ydZIFIy
KmqHyC6OUztfCwvb6O0M1jKTAGCTL6NfNuJbug6skrF5vAEIELmR+9cZiC0L41VpkXpiBE9BJYf5
u42HyrNvAcpDlZM0OZffohKB1rwO32stcUhaKuQxTbcXbXXrR7LFqfhpuYWzcmpvWKtox+1zVL1L
qKIR3/Y2egMgglumsstNQGjo9zaLu58lmF9qakZ3qm6ZdNkd9rMyHBWF9jxe2PgMj2uSo3kVWWfD
msydwXTcA4T5GPfuU6Txsbf27864yaIz9xE2YxxiC6EWuqETpMZZXVX3boUZq0DVFhZi9rGjX5PN
PSurLo8ptQ20WU5GmRlvpwLp2o0zmZ24d/GxdIP7y0y1K8mxH+Om0Prr1YfZW2c8Hd01r2kSTPbb
wBbMucI8dsymybM3T1iSSbI2Y4ebt3trVyj9A0OcJ+lk15yB02UiXIlu8kzUzkwmoTaqPYo85vP0
Uw1CbTf7jAKZxnfSnFYcu55cG+R3JVHt0MeKQzwa6yGa4mfGHJonBxryFCG7qLFg84pMe0w7dRy1
qXwH2oNQNQMAsGom77eKwJAy0mxmdMZiwnnSIbKI+/sCXubLpDLG5fkWBwg00hCLp87eQO56K/s3
/DLLYXRG6+TmCQerfq0OnSLQM6mig1Gnn3Krlp819gBvRjN+WvLtU3SGgwNzxXqZfUeuSD/Ibr6X
ZnfdRFOFA+lSR7ucizCfEwwoefOC/OZXlOaIFFljw6o0P0izIq3eGWCGMizvk9kOHbyEhGa1/tak
p6RvCZRf4muRksbq5HxNg6btYBbd2yvuqFsLwpDTs7OMD3xCaTBZ5WGZxkM/MvhJFFnARrL6KsJ0
0bIc04F+IGS5psJu3Ac6tj/EuhGiKp3XddR/M3gcPa2uj8KQ10Sf5AEC1HtBQ3DPQVgL05HQVmDO
lb8oIJbzXFxXVJHEvWzOAQIy+1TKRNQEfNj0tM+Hgck5pf49gtwrLWvcUU3+0LcNZAmoT57S1Key
M54CAsFxs25RjE3zlCPUxAzGhqOP4lyV0z4vktFLqABP2IOqn0VRGfuBX5ms7H00uDnj2b6ruVWx
Zi3PeULTvXU4vo99c08eNq8EFX2QGM1r24rX1bWvGHe9Ja1NXoixBPjuOh+y9Iuu0ocRdoEHeuKR
+fcPNVALIfE8NyYCVLCH6C3G9KzfsLMIqIuOGwaKrFr0B0UOciy5c1ISxpMbBTipKBHLlrT4AaSb
D/dh8dbudsxxlAYDe5LU51G4buwoa+cOgeS/eUW03vVr85q0xfNmI5hoM+2ln4pvtUwOfIq4LxR/
WYvr0lTvFL9H7FOzz9mDvmK35MGKsINrxF2CFhKCTz+NYcegYR9qnqe5ey1W+j1a3z5i7aNMbbpz
1sYXU8wHMsK6A2khSL7FeMW4e3YN5+K4/VOVYdfsevUmERv5nZaUfibKb5VQtFyLh2xLXm3JHKtJ
px3g2eMSFR/SWV6zTOwtF3VWapbv+HuzNyEti9h4sUv4YO4YG5BY38Djtdi1wadnd8tIkLhOv5Fv
XGZH1J5f7dJkfjJkO3Oorulo87zTOxxev8/ygp2NCMGYWErc97WvGZJmGq2lRe2Znz+AmfQxeyCq
iYnIlcvH1EE30Ah07bOm3s34nvgnXdq6Ec8TxsY22X5xc8uzrIssYBxVhGC2QjTpEa0y5zEvpmeb
K9fVGTpjcZt2zjQciEV7sDCyIWWCsKwWjXMgwwXqLwb7HOyhn6RXDoa3BNSNJG/Nua4Sv6C1FfWO
0WlYDlb+7mYEm7dmUQczS5BcmTUWQ2aFpgVIAIYSl1OVEa7b36Him/Ycc3cN/J2gvMXQVst0ba22
JEFS3dNCeJod9d66iPoKifmOpW+o3GCzyl2x0OiriVUhPZpeHTmglM6We6ixMhxm2XU/MAx8FYmr
wHg7G6siMn+5xfRloMdFRpBUajgRdaoCw1xySn1xdW44GyJJOLRF0cOqirtVTHfMvi54rduT2Y0l
mqnFebLVCqxj7kKzGL+XucCxyUmLtI8T4j74TRijvFqnoI9GPCTEw94nG3jVbLQ+nFHHBN7ztGXU
RKEzzo+6UoYHL4E9vmgHH+HCCfbxm6jjFyIsNM9tyztLmGmQivyFJLqIC6I6FKXVkQwcKZ8xLP3R
+RKL9r6ZnfsmMs+CqKIgKVKU3Nv0NfQsAclYPCeV2BckL3jb5FAwtdNxltsJBD41VMIweIp6icy7
r4KtFm+DZFdPHIOK3UgHf15beuYGCYtzig/YyTVSajnJoDcEi8vA95YYKtz+AEAL6k2rPRpbvYQF
o6SLMKtnHM+KzTJ2DrHOgcC8WQbEZoBWd5Y3Dc8ioZgfkCeQivXR8iBaWmiSoBdTmtfYTaS39pV4
AkNLYys3Uu20LtHPCYwF6IWt/CRpUrvYJD76o3BDfY7OCPRM2qHV+qRHG01tdzyTI0l0Ewdzf+mF
e04Axu6rRiM1tUsf+gz3cBMpOpApi81qjy99RD+BSEcNVWGj7zSMYUx7m4eIS9aTqWUFa28TJgo4
uwv6RGve0M32L1ZU99eVkK7rDKGELMxqXO4iC0GFrucj0AZrhP4+2HlyjgU7JsvnHr4qYxqMoamb
sgBRy9XtJ0QW6ZtM/+7MxHV3XW1KjwHsVgb21HV3a5c8pYvYfNJIPorMWQ/T5kQH6j7O+uK9WqIv
LKnWsVUKTgfyU/RZrac7xc+8JMk46eg65db8fcvRgWyJdcUsuga6Mb4hcviWutbkZVQRqJtu9w1R
qCEDtJ9l3OihPrYP5BmBp5WZcWA8H+8J5sQsjJ/GW1bjRxHrGrcsb98ahsMMe7OjeXjE922Elmn8
cnNISpOhc8xOirMGvP3MaQrCNboRMDbttzbJqa17oov04kXFvFvT2E6NFr9KDvM7FIlhm2+YnpZu
8KRO6Y7nO9u3f0QvNMj6CElyBJB+khEbBQmOm0VQpJxQyxSufiwTvq3cZpU0szQcae0g4KOw6ywB
JV1Alaxs9TkmwGHkHPu0Z7GmOa26H/ShuQiFYyvrVuyEKuFz00+N0yb3Gv2wwIw7+t3meqMi5FVu
+Fju2SRM8kyrKu7RbzTtAxEAr1atZlbgAoZXwGsr8l23tThCTKwwvmVBJ/P1QTeIMJ9u7lloJ+wA
encbLVmcz0vqHmWdekWOfay36MBu/exE7zm65s2hNZr7aisxikdWjWusQ9ZXMAkZLPPaNsywWHmO
E8giUk6qe3PCROJWTuuColTlzmwohnRaK9jD4QpxMgxGbQ2Ncj4xkPw2adZn2WDUZWh5I0G7r9Cw
uLTcZ41eehG/0oh4cMcSmjDS22Bc3fbAYp+j3pSHBS0cKi2NejaR9e3NYHPwjI16MNMjulCa4RVb
exzchrZG+R3m0p7GOH0nVVwqJUkXTW0ilXHtlBu6NTdakIDP+66GS2VyYMk347s2T2/uXF0mi9OF
xXmJzsU6Rv7K5zUgkIq/Rcn0Ps0b5zka8UvpCNzq7qtt9s9YuD2bzDdc5rc2rhsuFXdoQl0Z9z/K
ZBIMvipJKIQNkRlVYSYdYqej+g35SjhM1XHNoss4ia/FNJ66Rb9rzIhoh61H77sO0M3M6b5CceTa
W0CEXjg2HUyBOn8qINuH+YDuklf8Gy0txmMYdUU0gVCdDcz5OcrPcil4yiKEenuIN+ccdcjViCHu
aNROH2a5sSJNemAu1TFqTUZwCx2oZrqayQ+CD4kMGLWTVrmhoxUBr+wbE+iXqP81r5x8OTwlGuat
7ivOBrYv1yDjNE0OtS3f5zp5qskjrQXBCOzTZ3jDfm/0J06Wh3HpfujbFtb9FjYbiaT9wBjWeRpb
MiPsYbiAFUPvmTwstAi4ao6cXfa4on/YW994BuqSY7GAHVI6us3lmOjyiG0/2buJ/bwtKKF6oz4P
ZBftWgRZHCM3hBpp9quI4t9ELf3W2u0aKflAYf4tT4uz3sS3frb5FosCtSm2TXRlkvJ905Cx2Lk+
30GAvEHxqfqkMb9m5fpIIYYTOtF3nDrOblkEsqXdKWzorTv6wA4fDO1fPxfbg4GL8qIPK322cpq+
t4bFyQBj9xMu0OiZNYp5dQ7C2V8lIcRNx6x+0LkGzaYMJKR4+gtOF1SaPRZhoQ3W774w4lc37uJd
vrUjmpNhgGgkyvkYCazIChaVsVavRrrd2Dc6wjkGwB2cpXEWdhOYZTYFlUNUhpEn1R68gAhux3gI
+pEfRfZXhB36mWBJooyImYwAQqiZzpNuj+G0qRAnAW83a0wf/PRx6CbowErZaeUDYVl8O6YzU8zN
tDel+EHHtONuTA4O++vDZpP0ajdC31PcffWF7T44ZvO+ScY6JFXeDyB4PbbSHrGak+3EMIZxIsVT
GhsqMFfrbkN4gC4CrAfKH2kjv2665pnoggzFecmdJ2dP5CijMZD/NJqU6AMrYnTfI1xbVFPfJzBE
qEncParpvVi2KbSNLUFkq746Tk33Uyxf7Ch5jGyquW77opupQr1utXCTic07jukA3s5Bph3/HFG5
B1pvx8c1MQh1iN/sVR5BHD33jTrNDVgtVd+WSVF+VHi5AQWQy2mYTFQZs3TxmJ/KrnnnOL7ulqWn
G0Bvdm9mo/aZbazjbmXg929N55a5rqUI66yy91BV0/Bz+kdZrDx9PFTnOU8OkCjygGnVHVYI0plQ
SGvQV5jvW/khGfCb1JwIGe0575qmvW5W8yBWewbVt/CGRlzknQWNul50Pijs5BujWJm5vdfMeRco
g2PG5j5SJQSMVwB1JOYzGWrop5cpiLXqW1z1X21eUrPVzAftu3KTXhQrDME596scrmM9GiGhlPga
ijEsNnZ1uu8jZkOr8xzF0JNi9Jw1eD7MeLV9A/RbKGR32rQ5TLZqR9Q9GfUGw1944NuuJ9R+dUyA
zXI+ZWQ0HbuaLjl5G/fdlJ00aX4rMdwGveaKXdrH180cp4u2Zt+7dHitZ3s9DiTx0JQA7ZGMavUa
NTzZebXD412TPIKXHKwGd4mQOwhCdqhomTD4w30PNgCw29SehT6+IzvnMuNhakKobSyjOjHVsyxB
XkaZfc4GbdeMleUhYo2egcmON9fNO9Ka0afwhsau72bit9D4yOUnCNNvaz/yikfcsDqzFm+NcJhz
pkr2fBpd5jlO9o6B+BfppsOznIh6tqueBTk3Ngb0aEVAP93jpgXa1JRnlSF0NgFj+Gu+XdMkNp8M
rAEDhmbFTsMg2+9Q8vtQJNzbEvc6d8md2m4VSE/xXTtvfUkyeNNxZs3dnHl6y67Y0sZg8LSOAT1P
kIGJgfSrPVnaZh3XlCoFv/kLR9/HvLTKgAA9Y9+vDO3sSmm6j9KIaO1uJOvREz2pLnR/oV/6lqZL
fhD090RkTz/FZ777zd2ljY2+OULLWX3XsYMDbmkBRpwnCZocqZJpqjMhIjS7xJiPgYnyHZdQTm7e
g1EIlV9Wq+ZJ8PFjodHAH/pNO4r0ZTHoT4ZLjiXlxMTftUNdVYOfTjCMuV3wye5zbFFJQBG0ftiG
vdbhUOu47OFeFGmo5gk7+7haJLk7cZ0/TLlW/iJY3kAr0rBotwMPepcqCA+hrSjpcN7k3IrYkXvF
KSrLflmYcau3CrN0igcDjVEw6Ok4/rrFcnEBoAw7kCC0dd86uq0F88A3eqN87jEgFv6McWJ7lbnm
K+1nRbVUtbpmHpbShUNF6++nHE2DIU5GTf7H8BtNNUnFS+JM3Ym5EHIjPV7d7zEEs363WNPGg6J5
/2zhNq5fszFNzteCCOUtmSORhpJ7gJcF4fqwxZSmT8CKahkYW5lfTH2yV1/Pinq/YLlYL2J0Cxk4
FOrV3ppjsw1RBuMJQZWFbMPhpJT7eoeb51np07A3InvsdtOYONmBPXPhc9/EHO3yzlrtq+tI1z3n
m3DG79R6N3QROs/aj+BpO97sOrP2nvVwWL3FYrTIjToQn1EOCT04SNa1Sc3MSDhIUdqHQE2h53TM
gqnJOnPbx2uBtD/qZ/1F2pGbhhg99G0/FZU2tDfgY3ppLFtLju4492iIsAOWP2nJJMs+oTWD2iiz
gGB5yTw2sC6dvJqiE5P1PPMXQji6B4WRqnzuyZumpGrLYnmsSwbTp16ivge9ADf2BHgmNS6zjV+O
1gjzjqgBC+aR96cJ2ANiUeGiz9MXTaxqptACcHpJ8F8vOyHyjLa1yA3xpFureh/ibl5Dsx0RLJg9
899Ho9OKClFdNu8cwBbMQ5NeR03R6sCMbxrSkxj7BLZcVKwRh7uxqQHFwo+x8XtwwjAedJTt05NF
xIU89KDAoh3TYm7GES6vfWdzkDtuqHLJP1kLg5P/0qwTAdta7TDiKjLtIa2o2O9yw7Z4rM5ezzV0
FeOoNKu27zerYPtgQUck7er1NB9yoqwbX0wwtplpIgaAlROxcCAnTJ5lvtGFASDUvFZdnCgmZjCs
Lq1oHHASpfqprc3IjqlALTNXmO9Q7l8yg/mjx/6H6GQC6/JYNmWf+PUCXcbvFSSATavl/eJwrA0z
4TSkBcb9hiWD1vVpasoJp1wUZ7uyrwqmoLeppbOkbIdwonLABgOjWeQRFWWQirMULpGll58IRvTP
NGNL8czpjyyTikoLJLAf+daoSXQ7zmduAxEtSxdMNzeMVtzw6VxLlrJbF7L5bVawpvdVit7bn8WC
ZA3u5WQend4yvmkKR4OXbjZej2Qmy9CLe2fMjqhLObpnhPig8MuGSR0aJ8XhMFra8gRA8CVPF0S6
i4HPbPaMaDaaU2WV8++Y583vKxomdNuSgtMKMA7gbmXCtAqXpnzp6XS0qLVyNYRGs2obJom0o2eh
ZPJlL5DvvCoj5GqsdOejzIvmukxuf1VSo6mTGBlDOVpYtJiWeH21s4Vb2e3zwXhYMl6Oz5yrOKps
duD6ZXL4qg0YLl63jIVxmZD8HUiowbBD3IqNI06Vw4mCIWcg0wsWT7HAWSQMNp8p1Ig5DCiZtd5H
L8/4VaYGny/6EZZOHW0Vfoc/6ncrRZQPqwKZQl9FjD66m7h9jZYxoCfV3uNxZolksvI6gCdJkTn3
VtiTDNke0lXna3GbJUVz6wzai8I8FAeZSTpNZJbJ3UDP90q2Th9IDgdENaFBaHcQbfQXY3XHiRcr
yOvSteJIcs36PCa1fqWRQb8c6Bti3Q7EXOAUZC8fa93k1gT4MEh6VHTZ9tZYsbJBVZ0e0GXV74hu
WULoKQEQdTdJZWmS8z0E2xyzPnJ6ihqfLBnzFy4UM4FjlUp/gEM+BVm0ai6NCWTdRGtkd3R8qm7X
CKu+I/bWGQh5X+tjqVvTuzU5yNl1pbMPdQu95bqu2XBrh+9pqa35R2fVWelbsnRqziBKERDW6/2F
9EBBzDMVCZaEms4FuW8PyGv4NckqgetlEaBYKhgOCWiXSfwu0R/7borFnLhBHceuA69VevFGSzNk
eVm6XVphI/NWfJaZV4zuZIUNIZbZSTglnCMkJSyjSa99FDCOvvfZckNEzgvEsthxAur74o2JYbGG
sw4hxRMAjPFKOLG8z0eLNVwXi4yCpq+d36JvhvvJxTpG6dsgierZOE0dhA/mitL5PtVL84ICaryk
Nh7mruVCgEUzci2VBimDSDh667mvLISfiACx88nV+Yi2VL4jsONnK4MK4upwykoCwcLO4CXSkie3
a4gRVL1dvERJD+C5gEjNCZw6vR+Wl2pYk3e3b+lxCYimCE1yMpI+emFUj4smxKcqEB0U01h+ppYO
UipT2Le1XOcQNWwNPZ9iLJ8YniC2E1pjAn6cRe3ljZyO/dhZv9OmoZBaBVXJUM7Gjv5b8YZENcGP
pBKCc+YNZU4pJmHekKXqeYRIoh1gVk339F6m0JiblndkJvMTp9yXAWI8i5WcETRDIspe1i6qfo1T
8THaNHst+m9buE1PFPzx1WA3enQYG+bnzO4QiS+pi507cXHmdlbntwxGEZhEWWjabXJtk3q8g7zo
BkQWZDY6Km2436AuIjtP9OQrjd0I2QgEmde0SDlWbkh7fCZ9OY7gyWFf0UnEQCXh/ORtx4/SjNAX
DXGt3Sk6ja/daKdfNYITDXvd6Dq7iakwUz5bDTLA8DseU4euOdWAlu6ghYwLakLBpZ0Vki3NMG8m
3aIjHQoRy9bdZxwounBDD73s4d+w4PxlnticcRr3pklpLvVSvxoW8WdYw3Kue0IDKguRaJn5Jjwj
qOO9GxsnosDUb+bz2oMeFxk9fYGn+a/fm1KX2S3GkDZATLGdEXe5P8Z00L/EhjUtoCnXPCXJCBHW
GsyO1gmSo2OuCdaMdClZYYoKeo4XoRTdm5GJ2qa3EfaDPmbzqdmhkRwpfkzc7qeCUErkmICdjoZg
uD/3WIE95I7IrlqOMXG0UHAnsAJ5dDoEqN9rXaFEybL8s0NTEyiies6itVh1JwnQxUtoh52qVnOo
WhFsfS3rRN72QBRZRaS6Wf7iYBFdapzIgZ0u607Edh5koBx8ygYmgfZGo9FbRO7gztEWPsqGmrml
OwruGYbW1Hs9Jt0qxJ9ZfM5AepKAiQL+ojXq7d0tzGkIXdrdvxErGxZ0L916m7mRWcr0op2x7tqy
8TkoJMtzb9gGEzxwh8hJW7wi7iwm4+fw58Mahi3Z3uihFCSXdwotIkeR2LOLYaHlGmHOqjZ9ZO+k
frY6p8KsWPCJwE7XS/7qRBc041ogZge2n+su106ka5Z5aKNxI/Da4A7kZY2/DHBl5b5aThzvsZ3L
Z6NmbgrkVb0lFtRCr6TqEl7GWe5d6kuFwVECTl6tIXlM+mW7R2BlPM6bFXeBGKqbch0XafpoIZON
PKlEK0PQsJRI3ZpAgBvJLT6ZQ7ntxpbWRsHI6C1xbewFaffa1SiVgaflP/WtjdmNUVLT17UudP+p
2FOBZBX3WGfw2xaW3RaDfbGrgCzQIRPErIbVWnD/bBFnO6+uGQh69VaPT3q5didYUek9Q84vHQLI
6ItYdx3IvdA33mojX60Q8wZfaFHm7CN5NxjyINxE68K/dn9y/9BbY83k1koRugeNXJfrNiZJ40Pe
5Qqf6LBMZxlzlXruQqxZaP/xv7m3reZCiENv7ghK68lsrxKay38egP43d0SNSxfFQVb3yxUuLSWX
6d5Obtao2KRmo+a/yGXhxs9zl+vyFqgmfOJNEyKUkWWJz/x2raC2x+qohFh3g7VlxsWyXZlfhtVZ
ot2mS3VW4+BaWGYmPqA8ankQ7J9sUPOwLvmBUM/WDSGJKFQZYALzizHMU36AlMnP/7UKMI6JrJMD
WoAgMMKaYAd0Msf3+WcBw25gwwnjIJCSCjDMCObGhDDaUBWpwZOhkEUPU9c8pWWrW3KhvTG8GX2n
GmspDkg40dQjV9AIJkMqk1CnQTPiLDGhrhM4E60SfCYuYHr6Pol7FIQ9i494LYctb840B8zyijzN
zUjlQ5Do45M18l0MJMc9uIk1dHvduskhZ27U/RZVLF4reQEVQucif9PKtO19Or4Ws1zEPVzVyDR/
uR37KeBS3YAUMg2WDRCRQgr6crQJv0o4V8HkSvkmV9EU1V2zLiTljgXP7XVaXiWBptXdN64hi3Zm
vag4XIplpCcVwan3TIsmkm9IN34e+i6imIHxf2rSKsUiYfUCv3Wa4+poDYMQuV4hiybjgF7JPtFT
POkeukBjeFWcQAhLpNHN8LK1EEoBH+DKyYg6e/vrO+xov/e7oo/zkajSXCiv5adrn/Oq+8V8cjL3
9IAYCQuz76/wJwtgmbozADxIhEDDMi4YhIokUs4uM114mAIf+yPnhcjeW0sqMCjMZfllEs2DdywB
2+kb20qjVc2DeInJuWufF8Q50YmTPZef7BamL2ii8rfedLnkUzovFekJeXRk75r5esshKjgnJpA6
aCuSLUh1jZ/fHZfKPfTk8P2gynfeQUiHmaMhoUqx2dzEvGtk3yMA30ezG7/FqbGwhRBBOUvMHibH
HloRHims8VOcMcTGcTYgVhp+G537HRshK6JSbNa7QSzf/jgIbwCp+Fd9/cuA+RcL6atu1i6NaSn9
QSP99z//v0hV/4a8+r9xsW6v5r+fjmf/x6sLPoaPf/tHWA3psD6Ov7r16Vc/FsM/GU63n/x//Z//
8evPo7ysza///NtXPVbD7dFiFKD/yqYCvvQvVsvb4//j925gr//82924/Co/a5zf/8cv/QW0sv6O
U1laQhjKJmMNhc/f/uMvoJX6u21KRYfHdQ0ToJTg//wDaKXE3/HiuhKkMTNh13B5DWjPb0Ar6f5d
SvhYeChdSZA3gLh/vvl/+xL/50v9V0e1qf6X5VXouF2lMhk7O7ZwONL9uycT1DX90zGWKA+A+pnj
soZDGSNHrgs4Gk3j+gt3xyHJSgyihJD4qtVMGglZCT6ZQm3KtzIkDyL10s4x9hY71JtrFJ+KHsN+
0+eZTFJcfG48fKSl9QFC9K3u5HcSfH0SY+2do9LfpmG9iJUuOC3IytMThNJGZzb+UEEgRrFnr/GT
rTk/JS00ypmmPS5by4g2SWzOPJi8oKpr58plIk14+idI6vn7oHcrwrwkfV5mwH8Npjxm+cK+DDpY
cctayUqMiUWaSmPkiiLKYGmYxa20JGgm6SJISCt/wGjpHiJrXu5cxtgMZPosIK18b5vrq1NFP+Jy
Gk65kT8mkVnEHFM0x7/ZDvaZWjmta1T0+BYtHxvID9s1Ho0kW/ZT1X5RThUnd0CCWvY1LbAIFOnS
MV4wnV1Vl58qnVnWOIn5tIJasklcOsQ9+CCxmYPPl4PdrLmZEOt4xIZPbBzrycc8WIbH6XkIMisZ
TstSxud+cH40PRbmxe6Mz1pkBBeQvK0O0sBGkGQb9FLBmo8K77USyOQrtGgXZGaaTzGCmf7WVqS3
1XlrQZyRAwEz7fVd0Xbt/UyeQjDcpg2UF8ykjOopkcsfdFQP2MUqabMZl0IBUQXQQZZSmlio1fuS
kWz3ZoI69CKoU/wBoDV121czY7OQ8br6AjiDNRJNNdHPdBSIW9i5b00zDLtcXy9qptM3N8t4T2QW
NhzqhZtDtGGdvwnBtfWQRggGZMQpAjHkt2GuKUeM9rnXWw7V/XQZ5IhrqqqYyHQlV2+z7hriUNTt
FWRO8YFGCXWsfqduPQnab6nfInLYJhb2PjI+yYvmqNLSLC8QojVSfB8tc0OdQ/+gTMqAleBMnvjm
xTEs68rVP7spRcNWYbqMq9fNsXZ5TdyFwV7C9viNPNBoN0TWslsVvJphAqBdN3AUOoTUIYr57mVu
kNNCL/K6SP6M0Q4CKJq/WT1ElYx8hiPFLfwUJ+tDtxu/d2b8wgYaPSutnQ5pnJmhyUjZAQYQrNI4
GeBY/4u981iOHOmy9Ku09bpRBodyYNGLiUBIyghqbmAUSWit8fT9IatnihmZTdo/616VlVlmIqAc
1+895zvYDKlOEZ/u8lLyreEsBUaPhjldYjB1xlW7UzOmLbTBntimGzQQbIHcUZLugP58CZBhr5KM
Q1yHTjVioyRFDlaYbD46nq8HtQF1ikHXFRmwtXy+CT6QurWllOOabemz2vpvdlfedTPZBp30SEOI
iS8CFkIyHKBCaNatZSD5nfBALwsH881kcKHzWp7FVEu7Tismmv/+zMbTJjdzLMeN5hmlPmACy0X4
zJrAHtHmvgaDhk7fih8qu0rWoRELV9b9jW5GT2HYr2gaTPT2KSgUykoXbG+MBGRMdqyN2oatNfni
JuYM6DhELpA5aq9tduEmuDvaNPSbGJnQRy/0rRm24RoMdQrTCyUWCaHGEeCpeQuTw3ZJZ0ZRAvwI
eRGrvyvEeJbqza6ONNBfioVHKwmmhQanmTFSeFBR4tMzmKMeQgybL0Y/DcfST3aeXjDwSmQF+3vy
6YupwL605tLxx9eKuJuN0gAsQELsvQc+hRkookWJC5GQthaOUs/j5+MdDNvprs3ka+eltFNiXtHc
t2COlPra88qHpMdrhUZxy+jQXyGJfZ187nIirXKJwd5bexFvZwUFLFfakW6GQo3Vo/prsC/ilwUR
5IXyR1yxLVaTuGS61V0wpH1n80kWVUhifV+TAgH1dCW93v4b6vC/lcs3lYumklP7P4M4b+Z64t/+
z0cVvoGm/LsW2r3/57///Gt/1y66/RcmY10n7lGdEbEaQIe/axdh/WXwfIOsoAKR/xQuiqb9JegC
0P4w0RhCtoAN89+Vi2JYf0GLcTDuqSrBtPM/9y+ULsJUZ17EP6QQExW0zXKj2hrcDE1X5/P9TK41
QrYVZqdpC9p/Ke5YtUcKpJGiSeaabNon1OOkxHQKY99zwDhTXC71EmDEPMVHXK4Lxj7neOvL1K1w
TrLLo3Gp0Hzi7UP5FrX2oS91x3cW5kTADLgzo8IyGKkJ40e1cKrtlFpzqpbh+7h+CsGGS+BWdNzQ
ohl+Q/665jG8zjA2I/HW2Gv5TTnWL4kQskfnBdqFZB9sPf4haxnQuKZDB+1ZZY9I4UVrX/M3MZ1d
E99pCf/6CpbLgO5jygyvW/VVGjd3vWSKR18ByfgSStqUXKV5mlSbOCvt6EbVFDM+opsp0ld28/Jg
sk9UD2YLK3Vv5WU9IJXKkXJpAsvYOu1ozePirzr7FgAAe16apjgcXafrs+Q19Yk42Ta2008MSBsP
q0pkwZVnfNEAXMCsKOV4AYDXZEVooPiyWQOb1vuXgpYVjR1OLx+fzMZRpn1PoFnxQ7cDp8Rv3JF9
8YJKIaarRPYscXL4gqk3FyYlmbbF8iviQyGCqHoOUObUl6Gl2PTBrQK+QFrokf1ht3XTouXOp/rH
GEuRo8vV49BAekUWnqKRbIKQwXdpO8GmRwJKtOTg0nXIp23kc0s+BiKqTBd1rlDgxwlgy0vkpYaO
6UgQKHlFJwmIz3LUI8viBIlGAA4BHC8PuRAMzNr5z1dJfZW0DHRoqWfO9MjGHgfBcmCoNni7LrEQ
KRoDu73HSQuG8r6kNsmvZZlh2MbZOtXhLbtU4ywmBOHeL+Jm5/cILptYPs4Ez3eRx96AH6F7VG2/
cD2fDuj84B4IGslJDRp8ate+x2FX+gqac2K3uRCIGK8jkiz1B+KkvBbNVpz0Z6ZGc50XL+xVtw5V
NO92WxjtnHQGIwCoaeKkt8mAcgqvRZQzHZ2mA2qmYs1NVVBoBOoAPkkxeYx12opUMjE/ZxAhHi0n
jKyn0tMFQzszrMiOSJ0+VC8JD6zU615hcOUtfdtS2LoT4kP7QtBfas/DMQxVYIjaML1aBkxTD3xi
bGqXcQTL9SrRilh7kGA8n2KyolagGkJq4GZM9U3uJN2aN8x74o9qxPW1Oh4n6j7IAEQklhcIYSpr
r4qZcKKqREcdlWIi0meGSmhU4wQQ8+I2cW4oRENSJ76OqeP070ibHXunWqlibpUi6cOLcixy7aNi
mpGvhYKGdm/1ZRStAozMbDUGnW3rVYVKq9lCo0yPBtPveNnQfhE8emWsL6eRutho0d+v6GiTw2nI
jlCclg7ck9IFTBYijCgYwVqWDrTtvDNCWiHMR4eLSlFB0I3rkH23ldkEsI39pLJCNl7SjMGd76x8
O0fQ7TC1QJmiROfxqKLoETFBBGfeREdz26B0AAbg5bRj1cK3NUYaefoIYQ7R7lg58RmVUHedjyly
SXimqPvNAnsfTgIzw72TTj+83LBA/YVwPVqytHLN7lZ+3ltH4uoeJ88cj15tGni8OGkk1wEexl6r
400aK9bKU2mlLYeS9ZMfotikeKj5Tpah2EzMy1c0qPhlqVLXT4MzgGcIUyV8I7hCecjg6V41/Jsu
mitioEZ9PJqZnWyY7Omb0muZfGoJ2EGioQ51FkPX8WT9AaEIyJsXZsa6VKbiCeFVfhfJHhGrit74
g87ebJYxCf1RRptaewph9KXYvObYwAmyQ9b5H2qjy0cCq6xkObQG+ppxsFZVk0YJTBBYEV5o47Zh
3zjRr6MdH6COIOKGtt550yHtdDvNK69IIIM12YOYBzFZkfaa1frwo626u6ayOpSjfZfhU1ZLwD+k
QqBRUejQQuyPdy3pi+920jmXIXIL10aJ4+qZxsatqr3nPggmcZ7kDaC+Nqkw1Gt9dCXLSB64zMMO
4k78XBctiaMitwlaw8vrz8RDo3KJdOhC2PY6ilsif4ttoVm0AfnY+y7AaavcSGblx0RhGt6Q/PaY
qbK7gHmhbFRPGLdWUFdPldq3a2Fb1hr3aniEmV2vSkK4CKbCvMAgcBHoxa0aI+vqDafHclIr8baK
RrK6irTH9FqZ41kDyJ//b7ah1mCtIXKs3BIzpGLOVs27SmDtK4tsLwafWL05UDPpzeZeFGAfNUc1
LqTRXsWjndyS3gwgVnTVsp2xUEOeNySkeedNrllL+svVoU3a/MyZ5lKAmjp9CpmO7DXNUo49qgG8
N3lOMyAOEJgq/hNZKhVqe9mtStVUPtB7A4B2SlzmC+a/xoFpbxnvijHHMmZwFcjWAERN1BPjyqn9
APhw5chwR3Sx9+QJ7Vr2cX1jIIhcRWFlPCCcypY6XBOGJxeVQBUYBUWIYiRP1Q8v7sgqqYIzoyJh
TuBdxEGiYqPxaxjGqbEj5YNyoa73oNkY0KodCwu61XxZkigVzEJ/73Zw8jmcZHonwQ0RpiWZwxZp
u3HiKD8jhGhNuhI5d12dmMWu0Mi5ZO+Ax57R2lVWG8MZRY69ZUF1UEVGyiZNfRJlDV+xnsu86vz3
wRrZNqpgvY9xwoB0USQwep1QIRXXi7zmARugiufTYtfv4tAlDBwUC5RPFzux06CepFrbpj5VyVEg
mSJnyBHda2CnVuGiu2N/H7WZS8NDdZVCfBR+G45rVrn0R8w3/9JurYckV6KnlIxLxlzltAylmhJO
VvvlmV504dZr4L50agi0h/wRFpg2IrZRquVFAtJnaVphsZZ0tbF0DCSfFKP9yKuBDyBSdHOT6zou
zTxI/HVOrXk/JDO3I8F+GLgwP+j5tIjemrWsxvFtCBSmdE7H1vqK9Oly41dF+WYO7OzzkD4VfbLk
GTFKaq4rRXPWUS3rVTQaxcoriistimx/ZdjSI0KN4DEoACNORgJKzr0m5EegVl/m/QREpC/9dUo2
9vnomUCZs5FAXq3D82MpANcVlFYrL1awGFAv00IyalZR6C9+vx4m+mB1Ry4fgWrVsgiHgha+H/fv
BHpnN1kcZk92bMaPuO/AauKoPw6kIc8htlO57tTRfrCrugEAjtx0aPP3KZXqtozYR/vIjhhqZ+kF
EooZ0zUl74zb9U3L2GobxD0bTqfFBJHr6VXVYWwzrQgZpl+HaPEMugGBItYePfo7je333tRM8RDI
4i4JyRifSlvd5NHU/dDwSCJNkz9yHoFN5ySoY0z0HEUg8RrH3ZHioOYTGhLQUpaOubQA/l5rmRfs
ogmqOIxeHlR7oBlK+tZFnNc/mFREOO1pxLmmYZRHeji5vq9rFKDo3dMHJjcKWaFqsukAYr721I/b
gF5AgGJfxHfYvBP6BinRrH1rPPd5ltzC6jUGRA8FlB0GtnLTDAVFqczG4IpclpaI4ojZlCfJ7oVh
QB4GkxoHOX87dFgZIu0jC812l0xUFYt6wENFlBR9A7pfKCTMuOGTH/fokbWit3YFwHyxyKqMSgFz
5a7SU+ADWWqLmqTMylP2tj1FYBqIw9nUjafdpQQ2OjyRRePmtt96oNg14xExnflhWmPyqpVtfxE6
kIvlZFTPI+0pXBm1R/hXpFrRoqmz4oVuc4rdHFmhNXlkPY+Toa583SvcUqnK7pCSuRi4PbZGCrn6
OtF647JLBwZdauys0oTkbsii+I1UwbNdZ8zn/CTHbYacEDSZ1sIoSNos3JMjjvUjQcKBKLCSmQTO
ELXxRRmhxGiRwi3F0Eu0RkoHAwd0GfHdWkJvRwawvU0poTfxbCcuZvyKUxqRpy7UUmf/xxPbXzqt
jG+HqWetItfcK84GM5LboLT1Y6mo47bMYyPad1VIYHNjGvUdTTo2HH00CNw2Bh6RVgqkxHUASO6h
rccL+nl4UYWC0JLyWg22iIj1FYWLea17nbIpfcN6M7WetlES5+21zeK7M8YYby09nldZp3a981Uf
cncMxGLVGyY8J4bBrFRxCOUqJNE2pnuTkOFMXDndUbiJ3dqRbfxEyhmlX2JVtz5sIwJTqRaBHJvq
h2E36YrIzWhHxoz+4LeknHWRQGLbRN1jhTHyqjWclNkeOksNSysfoSZQrtqpRerEug5iSsudBwcl
I3VrP6rLkV3BlZI3Huh/aa4iM8Da1whdvSTvUV6C+ulfBIXkakQQ8dblOQLYLDJVb0FTqbpKVKtj
2Fga58xXstvMdrIncBAU0YXR4DkeiqY4FgVS+DJLkrNRbdRnK/YxymMQ2NF5VOgGkw/wbhQNMrTU
629sveoP6jQ7apnLjA0qQdPn3TQxwTWqscmZjbNclM5d3OX0ARQkmwb+1AcjthE0FqJ4NtVW3eFE
jd9GwNXnZWjb+6bO+02hkObXq5m5Ly3yqV1TNR4CIbwdPdLxZvQUhNFNlCxHEu7PypzHsVUb7830
MajiZQgAlw8xY/9e44sTYpLEt8tcAXYMD9lQv+RIWw6hN1OQBgdOmrB3JgF754mV+vvMMWNoD1wC
RO5JeWMbqffcNGV6oaGD2vc90YRBGvIFV4J4vDR5khXN3ELDAUtSh3o0LMPU1J/pFKZnlkKKPeAJ
sQJ7eVNPlCuLQYh87eAWtNas4bTskTuHmz7xwr2AvLkUSOsqatkquTemutfBWPNlBv2VuwgCcQLV
AQMk1Dz1Q1ZKtG9WPvaU7i2wsyX6U1zVfm85B9+38oIvbPEzIDFgW03fhHKasd2MWrNI1hMkpzYa
gzVXVkP3UlbAfNqh7u8KMaUmdlxMxWDkhX0vsglhfBYR24uipnDOxqkMo9cpl44zpxPTLCWFVN8Z
hH/MgmMrrTcUye9J3Uk4NnV/3WUGGr+uRCNnzyq7MFHrswENU3SFsodOEoq7SV00yIMXcvRem9JS
xlsitSCUDFqIAKjs/QeytIt9TDF7TcvD25QIVJUlQdWqudPNMpZLtfLHbT9UJhbX1Axx2qq6k7po
RSyYEvDM94ppoJvsy1n122ZqhDof78ammnR97Xi17YZ5ab6TYFVuvDiP+lWCFpqMOsqoZS+RZsWk
pP2wppH2R65qK4RKab+sRRfHazamU79CDiKMXWH1Ha+FrY3ntHQaOEp+SXwRn8xkmZkd6bgjI0V0
I0V5N6BOweLeym6LSW2kSWIn4r5tBGDEiNEgwk7brch7eFPh17Dd1X9qmoYb9FqA0rtBJ8gB4eiQ
auolgajRQSTogbVeh/pZZfICntJwI+G9XHKa7L+UNH6yWOuZLfkjk5E6JZseBnt8CZE4WBFOV6z4
sEY04W061ZM5jhdlAy0Y9TXLyjKPQsyzeRUdMU8EyxDFs7MKGIYgP+6y5JqA4LheDl5uqhdCejQE
Y2Q4OtXAoMs92bGTeqxADtBuK5sxOaPJwRnGIVO9ZTi0oOmoIBT9pkJV6V8zV2nZrvFY9cyXMKYZ
1g8sNG32imw+MtexWZVQJRvCz8NFZZVTfh/arB3bNo4DppW2Fw/eY2O2dqXyCFqestHSDi2bW7Bd
9zdJJGPzumYPbuw8GcUNmXs9+5fGAVt5FoBtnla2GnLUoDHluTkU9kcPV9Z5RgzumUhCG1YmLBS6
VZ3T+pfXbBiM6A4HvoWreIzCeocZO7LXQZt79sU8BvUOyAu8fI1jpYWP2LNKYnSMOeocGfOesUUm
cNtGtpULPs04/jKseeTCs6GFLxFBKndHU/PEypO41BadTvPpQGxdkWwjAXBmxbEbdDaTI1Y+spUz
ow+acN2DummPZS+7aR3GWuphdCsb86Kr7QZiWxyPBoJ8Tw+2tIVSeZbkhkBlOEw0IhdTOwnvqKCb
d9xaURXbReVrYNrO/ZFETAe1xjUyOAgc2NKCcRMxKVfWcYA8edvUmqJcR2HhpJuJAobR8YgZc+sY
g+WdJ+qQUSWze1LvLFVYrLlZhMmdzROuvViyObwm0JrjwjykP/sftRztUkWsjICnZsLmxzjtvECT
+CqdjpzoscRv4o0W/oApNuz73jalszbJSTinlRU956qNpC8U2BBqKvY1YhnDVZJEHp2W8VRU8MZQ
/QX0YqU8evlA9J0O+jDMGRa3mnZJ/NNBy+U93cqeHqdfHOklQ/mqwUgk7VwDQgaUvNRoxiZAEy1h
fKgf7eaY4MNe85w92pPRu8L0iYNT/W5rT3r1BFKi3dEQtu5TQGpLh60yzlIlohVCW2WdkHK1JJLz
vfSGu4E0wlVX2Y88hDXC54S3o2kQo1nMhkyny1dUYTAbg8xZlPg/uBLaTBChrxUkwQNZV9hXIjza
UYm0t5+BKY2BCqEM/GATDCh0IQSwIUbeDEQLtnAM9ViX1gr8P/RVc+LEU3UOocGMSXtcXJt16S07
g8xfNx38gNK5Gp2dibzTX6ABA3Jhol8cySVZ2QRwvRBjCQKZa4a2rRajs5RBp6sXUzVF2yCRWPpr
fxvpeboylGBcl1pyrG3zJbQSiMgpa/7Btz2x6VQ/3lm9Ue+IHNdum9gqPkbbCi5rdmrYCIo0uYbO
w8eshJZk4165ELhsnwxVIKHDHbKj8CcKASGA/9wbKpsprOJuynt25ofl8GFnDqpzs+Zlt8K422BP
sl6DqMP4iNI56Rr/oSsUgsuHQr7pWPteCWqie8nVfYT92eASQkAxjn64EIPoLoVAT46QFesOHFSm
0h1dp66bIxT9as1TYqxBJD5YuTNGG5SdKgtb2QPZ1Rz/iIy/2NZW+MOIM2sXluOVTm9xEXfyTmRz
eFWssHyXIQKrFsCLM3gfRtdHO2Ay9itz12iZ0icvtfR9LHSSqh2jcKfJfGDujnhKGsINekp4zE3e
WSer4lqmwwt1vrLMEjikc6cG227sX4f2iFZe0Jl1pWwPFGWvuCtwJXgOX6Qhuk6Y5CyoWnpM8UGG
+C2ushUpx82qCIvyJm5CzFFhNCRHQLsHQfwDOzlCobD2Fbu09fHBJBnTUI/cMbJkGdnqMcGgyPa9
0qkY1iq92KDdL166WD3C3z+OzXg3xvHWygSDjyZ/VGSVn0WptSXRw9+WMc9VpPdPmRimixCPlUes
98rSZ8FqUBARIrLmrBuq/CKFaLkXJp2fnmIX+Z3CZggdAFZ+U6CXzfzLsCenvLTFjxLB5g08cG3u
BoOnsUqr3Um9egsrJlkl/a69LCXBsUMOXYaRiQb7ca2WFGCR4Ww65mskBIvB7SwYRlhHHllXu6e2
6PdGgrMmjEnJ0NvI6lBKGJJBQVRvG+CKmKkU1wwKiHtDipx44Qlyixom71e2lLFBxi3+F7ZVRrZn
O4cWUfC+9LAArPBM9zzrUrd4bAvAUFtHBzs+QVgq0CTxvHniTk2QFNOpIZe8cbK9DGYpeVohHDSz
u8q3Hn20xWyWmsFN9IwlXYqHVJtImkrCeRsXzSDuZKQxFtY2w3jVehCJeEOuUbq4P9m3GVa6oT5I
V12YmecGqON3QAxIP+CNoSaUOXLP/K6IuaVIJlubqT7FINRebW91kU3jpfQfpjihGBxaSLMSvvwU
RyVqQSt96hglriplHLi6ANnwD/uIQuvIPKBw7DdNqFTQevximJbp6L+zO6X+0BJszhgkAhZDvA4I
g4p9TxsYonF23iKcvRdVIfCy08OOvIGX0i6zrRQhMhkd0eVK9U2L5b7dAH7HDhg0CP+ZFY79KuvD
8za12j19wquhCdrlkCX1AXU20l3oZj9AY0IhjDN2LWoY3BltW5/3aFNvg5wCZDGZbAyWKBje5jbx
h9JQXs/OzTuw3CHC/dimkTKrBtIkINVI1VtOVyi9cVEVPLE7aZjPA93kneIQ8EXwA0bSVUM+00Xn
5OUaz0TppmJ4RYcLYrRVKkwTHjIo3W1nqf9CywyLsG3iVvdDVDUPHu3Us3y06iWAgOLAiDsj6A6y
Tzx31pZq2KMeCULlhX4G9bQSI6LOxYWmN8ndRLruWp8yHtcyfLdH03fpUQE3dw6NEtssRB6CNGOK
JzcqoTbhK6WbHRvYHaKgAUJK3DsVSam52PreQqzUi5SZhLeqQ1TU1E5VTHohriHilFA7oUH36Qpb
JpgyxmkrJHCcm4EjHatST1NodhLMgYTZAIegyS00V2NV9OsRbjziikTr1sU4jutATVQyxG28ePBt
P9Cph/Tf1fEMMRfGipKoGYSvzYraVXGtzAr29CUUF5GZefgkM/hvDeJnzeGvgRemZVLNOLphScNQ
DeSVJykQWLp6Rc9GC61Ut2W3to7B1zHmBSL79YF+DXu1ha2raAOEwMRGsCwWzF/lAV5v9rH02IjA
RYGonVrIac9Gc0Lc9/WBfk0ssTkNS+hSIKMUqikR2p0cyB77qEhBK+vMVCUgaAm+kRmLh3OKUtLF
51QjBDOd4Fb4ltltvj68+FUH8fP4ZKXA49SkSUaqNV+It5djiPv6P/9d/Edf2g6VFw7fMFMIRPBo
yxoLJEj2AcCDnq0hrDrFIyqKqLsgPym+7pKWUC6jNEFT89kNzn2nUB2IHm1tLn/+uP9V33yjvjF5
CP5n8Q142fjfdnXykr3Xn8U389/6W3uj0D74S9fYlxJWbJoGuSn/V3yjCItUW8QvFh9DCmec6f9P
OazYfzmIb3gaeOI1axbt/CPA0cRfNLzpFhuGhrTPIqDlXxDgzOqaT+obabOhMYWO0AcdCqEy83v+
6amT5mAy6/T0Y82kfsFeGLpGkNPPBqIPA0qdNzkEurGLuPl0qf6wgPz6XpvzgaXk8hioXeA7iZPX
LR0tAydHZRz1zCN4SgbE3gH32H19lPlf+eX0BDljGkomlhHANub80n06Pca8UZvSFTxMCsmTsvzh
CYWegTLsmYn4RkRdIb4LY/pVjM2ZnRzz5EXO66QqhkhVDxAkQCf4ciPqFF2q6l/bRbX6+gTRkP92
ggZXUtXwL5MXeHIZCRX2uoYI0UOQof5wCJNkRBuPCH4W002q9sH66+OdJE39PDsgusQxa8hRONeT
s+vaWq+8RmoHxkpHzTPqc7q7uyyOd77S3wKVV3ah1u5LY+u1lyZ2sm++B+LkyzNfXmmaCHnmTbND
v+3XW5rr+B4oebUDh9LPYXJchk5ebEqlB5yYt8WisGpkIR0YUCvImpt43Wkt+4Iiix7CMNsp4FW6
5uLry/LbPdfoVZpcFSbommE6JwJ8X0PiRhElrycDDmJYM9rDB+ssZCGnrT1A1f/6eL9fBQ5o2jaO
U9VGOnd636vOqi27nKxrYLiEtdnhTSWUM5GS0UP0SL9UGm26Zf8yLIJSWZps32QP+VIpxmKngZF3
1TS/8Vsp//5S/GIw+VwX/Lae8Lskny8Egpok/uvkecR8G/dIfmdPebnqEnNnNN5zGrXlikxwsQks
9ZzpfUQUlKjO/j+uiWNQZ1k6q6JtnLzsVeKDGUC9di2hc6Yy+nDwYd4Jf1jza4cH6bRXASruDbBl
yNm64e+YRm9QU2GE6sbxnM2q5n79m/70XNAuZOlnqXPsn+LHT+sP7XksV5C1rrOiiq9VGzpp47c/
YsV4AnOuffMUnl58Z17obH1e6zR1vvy/vhqkCXgGfVfzaDvti1Nqu6pQ1p1S3g6D9hxMzd0QdnRT
Ju+7p/F0MXf4vBEoTOsEEwxVzMld78OgKLxmEkfDuQkl7mxkJkaqL/y9b152ynlJqwihvpm6CZRC
Grg0HJ6+vtI/Pxifl/qfv0Ez+NrOrhsevV9PPgd7b0y9Jo4dXdcLsImB/mpo69ZC2r3kWfiQ1nqA
qa4sfYjPpGTsvIkd8L+6PJ3+jJPlKalCrKAKP8P/sOAzvQnEjGRBwh6We7DNHmZLAqRecLpJsTeU
b543cfo9OD38ySPQ5PA21JHDI04PxdbXth2x1SGSiKte2fokOYFsWlbTXZK54SPtctgfwY9vbsW8
2n11K04eB+YGmc2+QRxbjORm+dSR/E0DfNENb5l6KHhAKgeuCX7Krw+s/fHsdcywusBuZMjTj5OK
I24ME+1opCsSxvDT0tWB1m7h15mOHrHYpr7l0wDX7iKqCW3un6f8MjP2JHf1ya30mUTo206/CVoa
cPsQgl+89K0LTdt+/Ut/1lW/XSLeFzxjGp8x4/QxMRUiKGNdHONqPeAH7Rawi102djgsmAHL3B1Q
hcar7IaWb/nWfdQ7vLHKBl8OkawF4UHtJUo8zVmAau5ddW3e17nbwnKTDFOWTrulMf/1b9bEH26r
IVQWGapF2zktporA9lJF77RjnG36eDu+VNo5USIKE11jlaRLnDEEohj8+FUZMdt0J/8w9XdgyzuA
6hfBN6ud8afH7PPvObnbg8iDDLMCv2dcAvTAySIvbVRsMcQCpg+QNxdRfFH7O712g2GdlneRvhUk
uNvtlf+cshAlh1Q9M9UtjSQivmOiDPpFla+0ci8lzW3jrDQ2sHYsQEiPsX1IvC1MOPWYTt+8tvML
cfo0fD6Tk7XLYYjT0lDRjuH03GAXluuE1pT90o73un799W38rYJzDBZIi88k+wvmN8bJZaOZbTpO
ZogjJmXrgDV8m29g7l44z3JffhP2as7/2C9ndnKwkzPr88IgEZXnvO1dGlpYV5oKQahDZNVK5nsT
QVW2j4ONEZ91tBm9pUL9NEzHEI7UuNejq66FV7ui/xOfkyCFYsA8qNBfVkO/ICeE5BbkeuImvCEf
Brl5/WisEZHEFkGjGN1ztOX9ba1vp+4iiFaR4abjue4TuLQI36zcDRQwHvtvru98Sr+fMjGglIFs
+U6/+VSbhmJkoziOGxr3arlEECbe9MceBaG29sINzjl6Z2FwjqCZKcjXhzd/eyvmK85HmP9gRqRA
5ud9Ljn6xHAAOHB7/U0EXR+j4YRSlSAwRHt8dFZjBLp1k/eraD2YTDqWw7sBD97Gb73I8ou+XAfe
ukcuoEX3kKXBzkCw8dJD1qG6QQh4PtX3AP9BNmyRBOjxqvpBpIxGHER+9JUlEoOgpF95O4kztdjC
HczxHX230v+2Fv08S0pG3dYsR57my9ZFDXoWEMoxCQi0Bs3jai/INwHYYhUskO1dIKLThj3BKsVl
S1MNKsYENHsdWa5ab3ADfn3Z5Z8v+z8/6OTD6zWdSLHuiSMa5BAGvXYfGURxusEVXpQuYYR91YVX
ncVUHaH1HhRIqyy0G7CwmMQEfbQIyyQxLPgS3Sxj6+IO3JRsMSOIwBcs29f6Xr5BwDgGB/PF8hby
hqfLm3ZIOZhPEB23qI722nu0tIV+L+KFT6LjB58Wm3iV+xTKzMK5cq6ZpJbpGm2upuCQWbBJKvbK
+9fXYjZX//4GoIhlhyYNiz7Fr4+ghk1aqIxHjsqNc2W+Re+OvjRfU+2sMUg6xTe4nkMRzqu9+YMe
OFzj8opzT18oxJ3HgLHziyLc9LI56qviPr0l8OWjuuSRw+mLXt1e0oFV3sIjmVtnMNiVQ31e7/Lv
dhOnpfvPZdJRhUZdS6SyOhfbn94jDTpBMzicBBeXCVenLz18GJdK4VYV5kgU+Ftum/xBFDtJUhDQ
vnuTtd/KeZ7xeZNn0MFgz/3zkfv0C/raUZhTBNoxeMe6Ud8xBAs3cCQdRkX9gq5M0q8TZ82iCc5U
fdQW9ll9mx25oS1mGpehNl5PXHrNHR5BG/aMsvn6Rov5Rp4udfSCJQ0kNlzson69Rk7KhA5elTgy
NxwRCi+GW77/5gEF9LK+bu6cb76T3x7wZHGrkpTE1fnJAlefeAvrR1a4M0ijcskgmy5m5jlVXfbN
avPtYU+ehSzOPBvbizh6d9Nboy36y/aHfSsO0Uv34twn39TPf7zv/1xVa15qPt13BUjF30fz7z2T
9Lil/aK9MzsgdRXr/Ne38M8P2aeDzQvtp4NByEHrTzv9OCe4DjsdS+l4NeewZiNxxfljICET0Y+m
nspx26prA0s5QXJ8gb3bVm5zDXHEtvAuVabbZnVvZBeoPRYdOy/zilRisD7f/OQ/FjCfnjrrZHkJ
IoUc3JCltpQwVd3xLmOyWbmEDulQzN7MCMDfdw/enz7qn4950lvI+ob0q4BjIjnqME+PK8VZZ/UN
NabirfQ7RbrZEc0Sp25ee8V3L9qfPnf0VVRNzH1f9edd/HSXyNLLjHZKtaP3ob74TI6fkNZkr8Sn
GguluQrTb2rrn228397sfw6onzyDmt9lhGyV2tFyVhruRqT0DhChW9L2RhPlBq972Gwy7UxSZ8Wq
tdbyby75nz4in05ZP3kwu8qpmSdyyt1tRUZOS+IJc0kCCW6/fgN+q73n8oHmjCrtuaP5s576dGkB
Z/fD6HnqTT+wZ0SG3O5HtPBwlQokv6Hz9PXhfu9TnBzv9LxiTNoVEtCbeFwl6MRSMAGbpARtxdD0
v6g7kyy5kSzLbiU3AD+AoJ/UQAHtzFStU+snOEaaEX0n6LGjWkdtrC4YHuGkMpJWnqcGmZOI8BN0
qgIqEHz5/737vAzpF5rB+jazmVJ75kOP7WllreP0k1/4s8s+e4gGx8Bo0PM1HA31OJQ8L0dWH75g
Wsmdv7/LnF302eNjJiW5HhGfhjsMB2k9Mjre4OzHWhrCwjHWvXWdH53BCxDKEIf+UuAnD48WwSyR
n5LuCzhUJfmcRHFPkoqp0dKkje9VYvP7n+d7k/CnhX/2TY2f90P0Zz0aHb7pgsFuvbDCdAzub5vQ
KbyKEG1jrQm3E6Z5pvdyW/BAjL1g8vm1NpCbU2MjxLLLxYFEM0EeB+dirq9SSQPMn1DBjhn76CGa
Ozyd205lIsyLy/LI9PYsgHBENmTKDtcqtFUKC/uU9++/v8KzQSMrfblCZp24XJexiHvWejAVdImx
4Ar74vq1ApVuIOCw9tL2Tf1FT/cuR/v5JhvJ2fjsPfpLkXz20ef1ghO74Jz46MhY2+42IXo99LrW
d1Fj8CgIjxzaT672l53z7CPPKoaiiIc/f8/sUKp74GX9Re9uVOvdRs2qHnV3bTefbNfWv/vQxctu
YZFAIn5euUWKGlsqPrgTXbi23hvqltQyUoY6e2Ni3oIzlq2mR3hqC8Y9vkjSDeRCfHzREia36lve
mvsc7HO3dIFIn8C+AspMkLw5rMy74cU9qs4+ML4qr9NLyFoM+atb8pJWnI8N4DF3Ut8YyCtzzz06
UNsUvyEl9XuhioIlcg7ukk1pPDk1HOELnEJDzgHik0fJWh7q80cJEwHzvWWozUDz50cpg08hwlZR
T/G84vMk6J1D/83yinljB9eu4akYYtytQaT3l67cEofB4yOfxovRo0Hg3Ct3WGgyMGLRkQLPiNaq
s9ObTefs4pfwPj3mPJe4vtZAvrJ+S94FIpzRWVkVwdheND64yrozvhEVkqmg3zzMjEv4q7MSW1pF
MzfzKSJ7PvwIij26tJ6ucPJJqfJLJcfi+/EOnG2ykH/chowr9dSIW2TYsscQvbP2b3WOxkTZ/36p
i19qlLNPO9tkcd5OSmFxv2my7OVXki9WTr4ekH69lSE7medEK+UjQxSGrhKJNkXzBWdMzlVf5WsC
d47N60v6WQfo3y2CZauxNcYf7vfS+ofXK1ILNU7nRDtJ3debVQ9H9rOz96/FynLhpgpUUCN+GxbL
zwutqFO0YnLUTmj50YwqBAYAg33PvoQClZTXDv4MlrHCG7sLnz656ctP+Msi/+Gzz94X+ohj3sj5
7LhZGY/2k/rhVMsSNJ/6pwEwFF6qibCWVfhCtwfcEak99FR26IcCUFNXv/82/+6l/uONWFbIDzc7
dNVyiMdBO7W5N+deeYuVQm18uFGfjZp+PRKd3fOztwhMhElBq6+dlqROvM80fefeVwEqagebtzpG
Vx2z7HHqPtlWPv3ks5dImk+48+Etn4jCpMFVj1Cv1gM+CE4oUItxp+HvRhX66Slw+Sl/91OfvUry
NDH0yeSDrdfuUb6wxqy3RYcHfelR+YhUDAV+hivws2bXv31j//izLtvMDz+rSbyiY6fca1O/0zXf
INmk3oJgAKR/Pb0ZH924rXR+6fmT5ST+/Xpaxu3EmjHUPdvB3cxu9X5QNeYhxBH4uu4p+HODrUlS
5vRqOXiJo3tZPhc20VwJ+OLT9DBXF1J/wXSO+PZmSJnAMItlFIjqPheeJRDox0R9ChJZq/V/Zfn/
9XXPtlv8UFrf8smngCaA4ZFqazf7QHtk/NjVn7V5/+07fmlu6SpSCPqQP/8obaYQJoSb7FS069qC
5FCNIMOZFSA1OETEbpHxVkUXn7Y+9WV9/7IMf/jgs9VQAxavCGHhKinbsc4CBhi9OgUlv8ZprwKZ
7P289+cnBiGp2ICAsxZ8q1/gpIUgTViXhu91HRVEpO6n8VIwDG+3BtGe1sGyb3vjFMYwQvb9cGF2
x3kkfeK/8lr86wq+D3Z+WM+EVGjANGqWFbgtOtOS9UE3dEpe2nE3R9Q7qf/7lfFrS3LZriw0I47L
/zDOBRqZNhslrFk+0t7rs7mSyaEBZKyaBTLvvViMyhu729aqJ43d1OSbkTOgRpQUUZ1ykxWPZn7M
siNNN0isRNSi4HaE1ys+UVyy2tfD0ebUZJdPUn0hVgus+Jw9k2Uti71wdpkDKHg+YAVYLPR4G+mX
Y46wtLsoOMTN6ZOL/eWxZQCgI0WxaI8jHz/XTE6xiQIZuPqJ6IaS0s5wOr9raTMTRPoo3b3d3ibV
NU9rTgJavrex/2SMZW9NUpWsVYAOlUDJ2Hc/WtfTv2nTGhReShoHtRpFGMXDlaKsJY32gnPbZbsl
s7LeYCqAd9/Y++FZXJIGSzuSGjPzneL295f3fYr70wNwdnlnLwDFnKe2xwN0MsY1qfGgapraK98c
T7mAJAdzl5TjaB3JW7rItuDGr0P70jBpSG0MuaGlVnFtBjxCXxNrUNTu8C1RfCnWHbcJ/IzlJZrX
KNuq2nLtee6NO6M44d+CxT6gfceJtmBpffNqCUwgLkr4WBZMmNbzxkrf8m7diiMt9gZZtPCZ2Eqi
HXGe1NDK0cuu2texXlWvHF+lwIQ1E2DuGc5Gmk+Ve/j9vfq1NFruFYwtfCNITGkj/7xLgddA9C5D
SiNjPQHHj9LV3N4UIUAdJEGYZQ2v6W7C+gIryEqOF1b78ftv8MtudfYFzmoz2QvwDjX1H+E5Tv1A
RgFUBVtcDsEnj/ivb8mzTzqvxCqT9HSHYlsN1i1Hy2l61qxbYe/ratWVF26wI7LAjv2y9Jty9/ur
1H6p9M8+/KzyUoklHINlTdYkPE2elQHA2ljjhapsh+LQ9Hszwmu0DoKLGH98chXKLfEAbgHcikPb
Z7fil3P22bc5K85mLBckX0baKS8uW3vnMJ3o1sapfEe3VyMfaD6ryZZf8ZdH8odldvZIougx5Cy4
fASOxfROMG/ukIOgP6n5XTH5dXPb5c/cdUoXIsr+9sEH1YuAcWe69qIR/0X4hYlqxCWcnnKzgoRR
wZnEXB6vW3d+Cewy8wlYMjhcdq+wTqJLnI5k5Jj64EPDhNdjmuaWkIcrUGyFZ0zTNzDXS/618iFb
65Wab9piT/kahZt+HmDPivR+bqT8pNhaludPt5CLQP2N5duB5Ou4Z0/qMqontEBLTxJAyUqx6hFU
N1FPnyzUX8oWjuOaRecU/Qbjue/N9R/eva096koS2tGpdqwXzC/zWsdCA0EItXuT4ulEqnwgWJuG
DLGDXcdQXe8/u9Zft6Xv3wItp2nSgFKds/byKJ0yDAkFPFk4MIl8A360ZCXCz7P24ItKB9mUa+gE
7IHdLXeKcmgScbJr7aEb4vmT1bs8DT/ceYKJEFk7TCXJAAApdF7J1SMu1CgIwtPIh/h1TM70SMac
2obfBimVT4ofcfasLB+Hr50GHBM9E7HoWeGYOoWpwqvi2nv9YAlgrZreRl7diocA/HBWGfGuFbok
KSZ/q1NOUvqSQNio83PZ8xavwC+tDKuq12GWf2UAGnaduat7DHT5aOjw4OGP4prYR5aZfVL1nmuA
li+/TCEc1g5lr2qenQimCY47/gn3ToyMPmas7J7UwHDhFd0HbXY0QdTsiyVuuSYCxnfCnBh2yQyp
Io5oZVvl4wRVaRWrYi8qJ9zqziWAdQVUPGYmkyzQ3tQ/+33Frz/wd5mVQNcC0tI2zyrmYQq6QNih
eiL16irKcdXVRuKTUdFc4nm6xzBO1jdcDqbuBLhmEa5IcIUqHuLhykyq9nKEN+khLz0QYzjtO13z
iNk+xui6cdKr0U3AdXpdR94iM6T+KlK74SqGFAXUOZm93z/B520efgILAZZroSm2LIwqZ3tta3WJ
G5tqc+oTSINJxN0nQwr48VgQdyBjhFjJs21p3UY01EZBiJDGzkH5WSU12xLlfaHgcVyRK3pXpE1w
hZHf60E9wPLVvVK29W0rML8l2pRv2r5yIMLKwBcjp+vfX8r5LASpNGJRV7V4/lx7UTP/XJ2oA/FM
bl65d0mFU1KJhwdBqZlb9pXJQvJKqyL1J+525vd4mdEcrvIIQYuuOelFpqVrsATJhQ7xj4MqWU5A
Cn2h87r//jX/lvvlGH8Fj1J+a7/j7L/+E67/3Xnx1z9dVx/FqZUfH+3xrTr/k8vn/euP/jfh4i+m
k//c4LIri/dOvjU/mlu05V/5093i6H8wRnB53hmdsY0vnNh/oGVJqv0D1z9LVVN535jWsor/5OJr
9h84Fv7hGzMA1i+voD/pspoALquDRF3Uacv73Pg73pbvIqAfNnYQITgj4NsClMKqxtf5eXkZDvjG
KIVfN05L6OAEUdYszMtWTW51pUEegeSyCyx1ZdIkL+onyFvWxRzmYt+P5K9ANPHnIkchp8V3P9zH
m398hx9l8uedFZOXLwcz9PHkACxy+bOHOIZYLVrgh9t50IKXBeGCHZuHlCa0DveqGppwXNt0fvZ2
OavZoRrdIl1ZHOz2aqBMpzmeKsguXXNPAiGZnU1JLLuhaOWu0ob5Biu+dhiqMIpvGL3ReibdA4rK
XOaCmC0yon1oEMGH+B4rk0RLikzAy/+gGIb8pDo7lyQvl2ohM3R1fgFNGM5ZadxEkqC5kCCYSFWs
+7HoWqz7AQhwYmDsnQVk+0Q/YN47SqpsJRDOF8o4sKQA4jhB5oUdH3EzJNdxgPfZCVzn3eGH97rw
s/bRuali+aY2zpLFT7P81/nIOXJq0asugbYJbO6bJLfzBwAtaxmxLExLH657OTkPY8Q5d5a9cT27
lbNQx0o/JeJ3SXMS48JPiC9htAyb3y8Z7ayox0Og4xJzGFTzfhWqenYfrXK0MmeEOVJVDROiliGq
xYTPG7Qs3+WQAR4ZGV4bWR1cNBh4DiahoZ8cJ9HW/VwrLV9Cd4VBJ5/vYdPW//mRKpoSLTMZiHTW
LIUs+zEM9Yswd8D9GOlzmNB+nfQMcXdGvzAyG47Z0FjRtT3MnYx9PPga9fcs1o09qAfF7LZqTe8W
6DDizbAv7wbIYyZvnGlnES+4sQpT3OixOWxHQ8OVnbxOjSQamAiEx9JEmtVUBQkuRKF4kBy32QDB
XWJEiqyoOtbDgpaZBC0yXofxPdB6ktGsUPTEi5f2W2KGaPOzVGSbAKtG6Vk9SmUr6KKHXK2zrSrV
Q0yuIjGuvTFvFtFsgcYk7PeldIF7EAqgekljOk9dANlxAomo8zVMg3yxvnI3bq+uKaXvccOPQEuw
LqxwfnwdrDx7dbQlnrFmWNxoLSCEhfoDp3Skd97UGQ3tzGxKJAhD/qEomcbIG4hcnHF/h1ai/qvA
yK96t44f1YQJQxBaAwCfvH51LWlcKXk2XYaVM21b0QXrimiPfWRCAFCMunkLnAbBdFwcwMa1m3rq
84suJdonIZEVukIm9+RZXI1FCiBvrM1D0fYJbZHMutNMIkOqHsbDZPVwOiatOOBejD5IwUgRinDw
05TqpJs0fnLZPxfUsRuYh8NW7aYZ2CpcqByX6zV5T9KPhz6OoFy67ms7BC+OM9zMk9rXXt+Z+n05
ULM4Tn8fD8D1fNj/7n0yKM63MKuS6HJUXAgCeg6zs6HZbIsiXPcK8eRIRLj3E+lMV6EgFtRTpMhP
1lT1/lRo1taUZbwdx/Y05YQ+pDZREho8yZVpGVm7Ct3uPooS1w8zAiRxVvXo7PJSIV+NH3EUZbSp
wWjsA+J2yXWDDeeqBTP9wXmZ5pJKpBxesshVPpSoQVMxNtGNqZevY6QVFGBLflKqDmsrsYIt9oCv
ykT3mMS5PWm88jqY2i9aLVAJuJXpOXCIvBK0bpmE/Zq5vbmGel2v56SA6M1CQnAqLvtZuY3qBHG6
2dyk0EwMCQAiAxno8TQGG6ML2vcUMJ2pBfN2IP4ir0BFkhPtfCiz/VXp29jrB9JitMAxN0m80Ivd
mF9M0KcXJfl0KDcYTotGXI59EH3T5dRcsdeo7krpIvEywFUHFZRaGy0o+108ZzEoy1nC8iAFZC8H
aa6Vyv3gVQ2nzASDwJocriuCvzcEy7b3UybdVVjWxk0NSK6YZm3tkuDoV9JkoA0nRyfAQ6Y5EuZY
XfPWGF/zYnS/6Hlt7JM+sp4V2qCvJH8Yq8k14kOQNyojcSLkEHqTlLcjyOauFO58BYEg32YcwK8B
J3ydqukpbBqkixjaDk2lhTvc2cFGgVDwSPxyc4qi4GIOsvmCdOrgNh3t+UDKJGWya+20GcYuwaQW
AlFNJLvUTRRk1gkqB6TnUfct5Rl95dyJ6CXIRH6dAfHmWKsi72+H0NOnZD+VSAS0cIa0InXiYZpk
rJ66ItH3EI953DLjosum7psK8OaqNKRcm7Ms5nUZZFOCxjdNbtymIbLWEs9JhaY2GGwyRNjGHJ10
Osav9QU0in4NIi29XAC9V84cWk+x6TAgq4exuAQLZWwcI35pyC5LJZGeSuXUV+DwM3TzSzZlPsDn
tWvDt53BvR/gVDMsrrS7RlB1qwIGoWVFlFDqGLgukBk4MGYYX4dRR1y5HT8Bl9ZiXwOoUzGZ6Obb
BJwmrFvSnVd0quQ2mWsLI15L1jOYQ1+NYTmwJnIPhTsAeCXMLITs2W0dg5it7Tza51qdPA+gDR/U
tFAhx87D0RX5l3R240tOgNXeCBTzfkzARBahK/bagAfMqk9dBoZdc7tnQlqpqIgcKTZRntfHcEqK
PVAbe4XF1D7WNuOBQvbBNTF8t/ncoudGY02b5sRrKrrQ9VED3t+N+8xFTiLK6sKSwyGxmmuC6PT1
MOlXVexqZHzD705jKfc2vC1/NGptl5KITGDffEGKLKEBGbk5DicyyKq0YqRsldveBEORWlPgAX4a
fYxNEQkdwZeCbDE/agJed7WV7cIpREDTV0+yDss3ra6rh1gk2To2OrTUNG6A8xnmNrYFfuDMSC4L
C0S5bkT6ziIHhAfUWDByfbQ3otq+NVon8qOZFmGe4SsSeZcjwJDGdZcnNU1+g/XNm6/fKUWfXpZU
fA+TWyxUHPt9FMpRtvFDl2gMwqbgpu77ag33Mvk2GXl3BN+RH5PAjvHDmoVnt8EA0HWMzQ8Io9k3
O+TMXPfQM2RFK6rIQdH1WqHejIlbNWt4t7RJRa2GM6T6KrH3TR8gLU3Clu2L6ZzA9ReOvXPoQ4K+
NkqHv/JSxn2hgOUMmcrV/aQaa+RdirZtCe1GTN41Y6afptiWEabdICuC7Uw+kE86aoGkC6Q07RhT
c7NtV+lLq2VSEfL3yWBfWjR8hQdzZG7ec91moBObNTmBKguo3BVuJXEOjXmbnqrCzg9akHXsT25R
Acgy2/aqtfXS2oV1o0zMSYUa7lVgaMgoF+DPbYf4FmpfPHJtld3ol5DUtKNmDOG3DqgVEQxRNBCZ
SX11xTKH5w5/btuMUXEw3Wa8AprE/RATzGOS8wKdtMMQYJTtWCL3ZzE1TwZjgYdOVunW6JdInsJh
051Mxbfj3H1T01bfSbsEacrkmfT4fqYh1oZVhCONLg0/nBriUkst0qbJWVx3MzQgQFPhVHlSt5kZ
avmIzuE7H1AKwjBB9GH3X4FtHHKvbdvkAURQptyQUwtbprPCmy6K8WpPQ75ml1Ev507Vj4y3QKAP
ZfBix5IETBoTaeX3dl8ylIpi9iZXJs0xhHOMTaWtggslVwPCvOxa9QloLfYEWA0nvQcdIrpOmiuh
9vYqijWxk0Y3feEOUKd1BaIMvU+su7Iug4so7qnN5hxKjxiBFs9F/6VqEGp1s6Lhngzi+EaIQH8q
K1V/pdZGIVj08xdFt2eYeASbUsCW9odetJHtkXNhnAA1nmTgNpy7iscc3KUfuPETmT2A4pxxZYnk
KlXMp2aOnCUaiYK17yOP/uG4JkHojjht/VAWU3ugAz3DMq7JkihUTCPCqgsQcXac7BIxOxWHWK0s
EGT3AVzxMPMThSQQsI9BbHptaSYXedSC1jHsrs8PVUZCKrzQqN1paacpxygAlncbzy42jDmW6fvg
GoxJKS/fZajUl5DrOr/QRI63WGTPEXkQpdUoWLZs+HSmVd0rpaUAXmKkVPUu+7ututdKn8R76lbY
dlM1YLudp46esxz7raXXJjmvlYE1e54nxEFCFG/DMDRfHLeZniMjoyVs13g8Ujm9Z0nyMqYQoEtt
FlBvS5y8cSOjVysuOQDPMg19dW7FWxJk+X4SdXhsLX7sOOgfwlqaD3oj583QhcemGKtnrac4KEaq
Bd+qOnwnbWQFnKMz9aFw2Na8xooGkgGkhXEGng78f52Eife8ym/UTEmAvE35EaJ+kngdXz9cVfQ1
fEXL6cbOoUltYznf8pS4rnxoL/qqJzIhVS8I3MCP5spRP6ZLqzcioOy61vJ8zZ0wM5+hQxWugiKD
nwChrnrHMkdWXm6gm8Ulk+slIic6ycOrm+WqrzrtrR6E/CtF6qDCSYrgiZwb6LcKqe9b0+Chsccu
v57KakfAFuWIzSs1smt0UQlGCqfv8UXHbn5wakn16QANgh3raRL0tlGhGuu78TptALnVCbtcULTf
UODT5q1sGEa7zjJa25dKi+F3JIhv1xpNmKwzUqegVU0psHStnZs9gokG3lP0rSAXuPDcydzpJQT8
QmegrBikuYIoHSDz7RU0Jreumt8OLWBn8jGeAOjNntHUFJO6fAubcFgpCc+X2VfBfTBmt2mSascx
t4sHR8w1Y28znZ7DmKdylblA1rrazTdWlo1f2FHmbd+kfjcN6orzIp+XaRXkxcFcufDbyHN1on3I
BkyAGPWXTyQrjSMjTVj8OvImS+H9ivKL0HrsZnFiJ4/ZENHCrik5Kb77A1TmaEdJl8L4D9VV3Y7D
vWUa+2xsD8QBZKfJQrxPuMUEH97iMJfIsnioCGnFrGrDzkvwZVhYeGCRtmMaP4HPFBigDDWXq1EK
Yv/IWVkJglKe3Ekzr8bEEF6Yjfq6EXr4whsn8t2kF1twJO2mjHvVN0rLflM7+Vhl9FitNEi+5Gne
XOZk06yB2EaUrEics+RkKE76EkR9bW7VLIGUIPXkK+kEzVM0OsMmBjf/SGGrXJZupyFs6Ie3jqHY
9TzVDRmuMS9cvlka7Stic4x1U+iUD3MpvqpDSCiGNuEhyaVl95Cs2nZvZLZ2sFDaIAjVyss4EcnH
32/i3pdQbvPzvuyPbdn/9f/W5/2fFH26wBj+8xbv3f/53xDWz9JSl3/lHy1eE0YRszH6YbCIcMQZ
9Gr/DD41/6C7uqSH0eRdNCZ0iv5s8CpC/YO2ro3URse5pgJj+FeHF/LBH7rj0grEbIGtztL1v9Pi
/T6b+6vFywBBw2HL8QEWGUZ6XZwN/QUNDCshudQv7DRSrsjgGEpQhwX8s35EMbrRJwWivpHnCEGN
3u3bVSAmZbjUpIHncCysmRiwwE3mrdKXY4WjsnCbvUY1O3h9DVbygggIC/mO3bib2qjifOXUg4ab
0nXwaDQweRB7Mku5KaStFFjwXbwLhjZFDfkMtlwoQ9gf87rTydCZUTbp4NLkEsrUWHRAumZnhAO2
q16vnpvOKr+GQOy+GIUs3//+E/A/bkCx2HH+89V7fONEUcR1x2bwV/gduK1/rl/FYilqdEypMgRa
fCYR/1zAiqX9IRj30sYUTC5Qh/21gjWDBewsBnnGnbaus6r+OaEw/gDKxf/lwJNy0LX/rQnFgv/6
cfRsgqy26Dbj8SSED43O0m79YRqfNZ1aJmAMMDfVpJDxJJHJORVjB6F4mu8hRRtY8lJ7Mw767Eec
kZ4smMMf+EKDt0qxd50xcdYXVQLV3xhF/aTpyraQVXnTp6NyMtrGOcyJdO/jBPSnDc9x24nBxdBV
Fa9116i02eLuo6lMqO12bZGgrvZE0PTkq7ihvIYuq+2VWOLWAbBCpC95CFeOJPzAzt0W+UrvaO+k
75nPMHnkDcAd1v08NqewEg1+0DbH8DDHentKlALCmFll3ybM2yTfThqQMSKc1EdN1Pr7TL+9h+Vu
JrdyzDuIxxX8UjFSxngi0ymJwcdyHG17s9zofePssxJ5VqCH87Nl0UdVnaw8lrXavwZ5jUYLX5e5
Ugkl3xCCB/ojbZtoX7qpeCeEItzWFP5Jp95UFMwPVtFU73rMKV9XShpNegiHl5aiS/pwRSheVsH8
7cek3lvSwjdtE9/97PRRRhTACDAzitL46w8r+d+MiJad66+dzWRpMFBbVi3TMOZDy2ztx6VRoPc1
6FwUjJQbsgiZx+/VCez1/+dN4ae343WP5KWTH//BeLP5j01XvL+1vDzO36j/HSedizf5dxtJFv+8
hfDH//EKNP5gZ2D74IFnZIfD4F+vQIVxJQ8tlgPNRGiJwYHH+893oDBJ3eR5ZkRvoHFB6fLXFkIu
OOQ0lRcE+w9/r/l33oBsPT8tFCY8vAAXZQPlEVknDDp/XiiORlBBlzYbgxwZc1cmSQOuZFTj9lkf
+GaSIGXpFGvO9bNDrsioDb6SUkxfui6phlvTAg96RyKlsI950trJXiVOtv8W1aJsLu2BjEp83lUH
CJGT6F6ARi+QWFrZuDeILqSWm1WAEZWZFd2jnSpoMUedqeaunslz8bWRN+JzbcfA+lfBFBfDyak1
M30ndMGCzK0jrQDJUOR5805oTXydc0Kr/Kgknu99pMMI+dOSiFZJUhqM6wis7Xomh6XwOjUx7Ns4
mtk4kX9lhHqbkRbcq/bgym1XdqMfT8p9O7hfS3c49lBEfV2mt4GhHKQeY5vXlSypSKmi7bWFEqgJ
TtxtywnFKQlAV1X52rn0hPejEeiqJ6yUrUy1H4w4ejLq1sXY5xLuW5FrzS1NZjrLXdDBf5grvcee
C46MpA5Ldx6NkhJlFejKaCD4rNrwkjReIDNOHDWPANaVeWs1EUHgMfFAj3MqZ4RAXAHq4XQs9etS
sYNDR5nWbMpUoeVYKiFMcK3K9w3xdQ0p7FK7b5olPjSK+iL1nC5wgv3MMbFkzgrsRc8N0hK1eCQM
AEZHNH5JHDqLG8bAo7odJ0MPb2aFoEd0Lm7zRTRacAVMfLZv5TBHyFtCiVYuTyfxIupuemPSIG8H
IlKh6ETHITAtv0l1Ot0xSq47V+kf5qIV+ynW9I+s0aIZpco8MF+qRpgGm2JEVP/VIG8h9IyoSRMO
qeykxyoZkxxLs9s/x9A0q5WKGBvMdiaz1yQe62nL1DggGr2VFYrWdqiDO5IHHIjGmprovtZD4/+I
OzPTPtLZtgDpT2097CfZuPIqG3OVzl5fZboIPVVL27zd6rOt1/qqbLQ51XeNXSZIcm2RpOq+UsdY
fLXswK5DrA/qkKzVrs2jp6o1Z/vFVkEf38CkDrqPWFESICNEe4O0IHq1LPptsyBdSxL2asegeZnh
aO1mEdjQEiQP5XoqhJsQANQ05Rc3oCmxN/sRzyfnNRk/6Jy2VOYXZJLWC7+hbOj5iLptbhqG1NkV
QR02vuFIhZS9CzTpaGsGtqa+QGM1tyeEz05CR8Fdp+e22FsEd1+mieUQddtLAjqa4srhROzVjX6M
zH4m56RLplM7h/ZrldbhZZBoYhPaZv9KWxzzgGunX/KBvmxcA3hbtWpXeYBBB49v5m7mNCp2Sprm
28SlceFReDHumVIaXh5RMOS/kLJyKXoHi4w9Fek9ciBCPZKpY/mmXfdI4qa8ZI9LdhaB1xdFQmJt
sGizCZy4GjnjZ1Jz7sp0Di/UzOa+l7RP+c4opVbMr4CKWS4u4mrU751MIDmLC5qwdFriiwH0f7Hq
ggSkstJPGxLprAfVlPOtW03NRaa0nMknIG0Mly0/pP2xbTM9Gj2HHvqTkRtVv+4JEe7xg7OZboZZ
YukUEAfaBgWb6nR0IvuaoLaE/stuJjTwRRRV6vUiNtZObxBCFzmktBkx0fIV4Wy+1kJpbCu60AxQ
lL3IYuXY9c2N1kbcLwqzTVhwlJnr2fT6ABELZ35SwIUwxnvbrKCAJG13OcrRXWccelazlqvMr6fj
NCrjF7NXhp3J0OyubYDe4Ud1PCC0aEzgveMxTQEtoRa5JPulhRE9RM8hYbueUg5LZo4lN3SLQL/n
cPJtGTDewR44OBZyFXMk8CLrkiuihspDokh5FytVvO9jayKnTyWJ3NIV5b6Oqi8I8uQGP1r3HDow
+utWjtDYSn2l1VPGHRm2gqDZS7VIsK7kqusFSt7vrSR7CxmtEXLKH16WvHYMYR+sAWHOTGkZEI1j
J4jIaybPgKIGikF3d5Gwhn032uJIUJ/xLBJhXRpOX+3J9aou2iC77IVs/HmJ2OKVZa5L2RU7EmEb
vzb74UgLGrJ4bwbHsIyCra6YYkdMs3ybgh4tUKNT+1VJ4JPVgjZ1br/Y/IRrMxaCSBNCl8GeH9Iw
KaDCTPqlMQfOC+FXmMDVHJ6XAZo894ygLT1Xc6k6iyy5H5DNvIg4JkQOh0i4bWOz2DMG02+0aCo9
JQwcde+EOmTtCQLEo5GZt6VCq1GSFXmnoG/ylSaCna5Wk6+IPLvtbfXUS9Pe6XlivUpV07w8HnS4
HU3qTanuXBDFp9Mvsk0/ETBTQnP8qmQdW0usS8HfR2848CxX0Wk9TUiGqiDRT2qKSEo44yT5T7W7
a3ly1wQ1yBVbl+Mh6uiYYuO7UMpKObYhup1aqjOuL1m2V5G2vMUNvDaRp9CXlZti1u3bOrTqg0jH
5NtAKEtzwAyfxMTlBYrexVqPmYY0yEZuJkD6Udttaa9lOnmGAGdiK4QDFP5f9s6juW6cbdP/ZdaD
LjCT25ODoiVZljcsyYERJEiC8dd/15G7amz3fO56ZzazmI2rS23rBJIAnju2Fj0Q7Qj/tWq6LvbF
Nk0ERBWHf4/aAkJPh5JG1oXajZTJqsexD6jryMsFb1OMArZld4SejD2ajzU1Dml/E1Kcpb4hEfLj
V9vvYbnhlTzz2XRWfWyWRnLzVtFuIh1oXSjzuWzUDE05Ar93XnYXduQLw4aWjwW1geFeZIsjdxKP
RrGNhjahk3Mkq64PVf3BCK5ChezqOo98QttbD/eNVtO880y3HIqlLzcj7RzrMdDzeg7o73SHjow/
EzrtkWLK4SjEnF0tqac+IutE7MKcUn8ZqaUli6VO6XDOcDvEVQUO0pRPlYevOnNJonSyWq1br8gJ
RU7yV90oIkyofBBbQ1fRri0Aq8txoUNQ64v8JYzm545AkINiOmIYXbxv+Ux+I/JlsU+W4HUEw9zI
JLDuw6GMTjR8mg9BX7Ns8Au5bfI+6I9RnqG/oQOz4niG0b0r/Afdhahm83ygn53x5os9YaSNzBg8
NZ76FKOIeKCrNIKfo3/uvrMHZ0ddm8FYYcOBUM5UXsh0z5x13bXMtUlrP4wuEyCbTlnl+4VuiGua
BtPP0xQ9WPQZ32lOv/QN9FDVc5rfNbkA9Z2GjmJDFePPWjlVn28Y9NTnaXDVNZH99mGpPX2N9qen
jqvJ9mUalIc6HWx7FbRh/xhm/nSVJYFZp2KxSYcS3oCrvK83yoPWGxfYoSj1VsSEwSxWbvXJBHO2
DuIh0iunqBlVF7smlw5vnDcfTEepAVUTkXPvL6H81DvNsKAU0kSZ9cngP49h435ZlOye2Bmxrptp
KfkC++ImrVLW8MmxjrmfW4+XIktU2cC1qgbuhUNJaKTo6+lpsGVzCKaLUQNJQ4ruQtjXc1J215jH
5LWibI++s9yK1q7QZO6pxX+sLNOc3dnJCO3oYBg21sI5RlNe+ARwm1y7qG6W3eII8zBYo02MeEss
ULFMU7jmrBF3nxN/yCjgsOkN/DaRE/qBd/rcihj1UR2PFGpTpGXZb2FzaYZqm66db+dYTslzUzCP
3ea9NYThaqKdj2pU6Yz9o6XqTF8LUcewTYTjEvaY9F3FisYEQ2VDWRf5cIpUw37et5Pwrq1BLt02
UY4s1qrUE0GsyRjQizREsO6DHRbJIfSGkipFUj6ExZQ/dVl8aC11DOGr0CdFkAVd88zn0ttkJKMT
yEVx7dkAIb8aGmScsbkSo5jPY++9FdSAXc+LF913SM/PqiB2VSnUAWaE9/d7LyAQEWa+tOhRMpZI
Np7Oz6k3w9ympT6YlHJ6P0j8o+dRLVKU97094DZ22fSDeXiJbU7omqcaYKcUe+GN/gEgI//OA+o8
EE9NfbAZ7RczTumT1UTFiTSrGF1A41+zmNI3Qfv7shOOpBfJb8rzFA/OqyS80dyMsp6+TB11XgeX
PpOUUQmL+XGYGQc3FjWU+Q2neP8zkkpJSyE5eGLt5qVpbi3T5+Wzolf7W2JRiEO/GiDNQVn+0BzT
MuadVTqw8S6Mwec+oZpqSxlOhGaJAiPgDgdyZYOgxzsiZeX7EBkxMhjbLVxGcpyHfF0isZEc7Py6
OWDs0M42DOqsZ/ZKuYUDxcnsSCNw4Z7syRu72zmcm+nVTdzY3qZ9H3/BLAGqNTX1OK86h62HhqZA
hVcw8EH6Ghjlius4DQN1L4KBry5MkC8Rs07sYeTBB56WKCJlEhk0gtZaZ6gz3Ek7qMmcPgkQZcVW
uc7HTif3iHmC+NodWu1tEC+k9L4s2QibxYf6hiqgqpHmFKTbhIVYcCvCuWNZy8vQ3SxCcLVFkLpX
ac3Xt7KALdkHUGrUh8WJwmKl+rk/iLz/6GVdeYrRliF47uNdlkfyVqd1tqNF0z3Ycd5+gSBNP/dA
datgKf1nYfJlqxeroiWF6Kq8qtgwyXu7BEUEWNRSNZVv8xAT1Fc5TnlwZWmfwdijLYUjn8rWG7jz
ZaBOaduJUzLCWXuFWtA6FsEmr/hnSdXUb4ONzIaW18X5orIBSB0LLDWxsyrJ463L9iC81nydy6U+
ydGL3yiziFgDPe1Em0Iu7m62NPoJkBU8dhXJ8vg6XYbAXDp6L+Qy73xwELGSSW3t7cQ295QhxufZ
SoZ9ICL7bpYIp2D+rF2QmI9BTaEKLCjhojHGwKHGQmGWyr4K58ImRBZKD5ETBWdRprot5eDmDda1
P1NdmO4mdAhrVYT2V6ENTBwYzYeE2GWqHxvosXgOSAWw2G1WvdeX+RplxrTGuMb8zgO/8xQdu8ki
aeC043tnbpmsJyc+j+7sInLpi2OQOp2h5tmNroyZ803sxd5DPSfFk0noG6twAxFmypnm6MVky9S9
bR3nucmpf5voDRzrEYcxEYXGIj4GyZ3e0pZtrmUZhvEhjhv9gvCuKCCIh6qPbmVXVuZkhPA8DpJe
gkXEc3Rwqxsq2fcFZAnWcdSbkfkRD/L/vRX/473S4r9HHI/mtZx/gRwv7pgfkKMV/kWC+cWz+86s
eZeEux+sm/+XD2MQRIELNuxh4gGm/BtxdIO/ZOTZMuAuuwTOX3DCv0kLx/uLWQAw+f/IVsFL/ARM
BxSGIOh3iTXi/V1qgEA2fwama081iwHbREVjxnMeyFefzYSwLJucXTtnmves9F/Syizrt2xv3GYE
2nvQfZcwIc7l746Kn6gS21VF61pG0vDG6fhJjyF6PSVYrjdRnEf9Zhi63L+q41nrG8rW6+B2Gakk
W3FMqZpzXrG8nJzYZvxAFxc627gLUKpxFMgWxIIjxxi+269WYlsx3cfAXXih0qje5WUwyxfIBekc
dNQ2+iS7DDGa5+QYxYJmmJAnUFt51lDp0Pja1s9J0s9fUb3AuSwd9VgJYllCcYNu+DQUeTrsRjdb
iLuKGKLu8lnqBz/Pi3hDaRjQh8U4gNi1Y4ekIjxyP3miX5K9CLHK8dYYqHMs6Bi/tx2ep4lyXI5M
q6aglWyNG0ewsEdzwfgzFXM2c0aj2fqcDoNPj7sJyrZY2W3rjlgV1KQ+dFFG70GdDNFe0Ux4j2/Y
urUpRQUN9V35opS8FbBT3UYsyXitaVzdpa0/+Az6Y/BJVQorjYf/pL5DfFoTmFDWUE+d48zO1kBt
lldyiYkNCH3APWKurOJltCr/eZJEJ1Z267trTyv9EuqwvZVVOL71ncsU4KGBjDcxWkkHfXXGkcsK
ZjSesu7UuHUbjw8NSoNSKYR2DtdGKNs6yMs5cdU6aUTCrsJLkFE/GazQ5iC5jW3nATQl8HZOxTC5
jv3EbBPtmu3Sj5TjrUQRNf1dNs/D8EBJN68Z+6p5kUxTa7+Z0aw4nUPzdIIS+MQSWt8UyG/dU1ir
7DFwa4vojKQbq+3cxfkXqYD+KIJu6Kamu9f295NjdIsSYnGJtJ5VVbRkv9vIfNYLFZzxbZuLYfzK
fDdZzimKmhx/J0JRqU+z7FVNLVxHdm5PA3J3p2StX+QA4H+HrYBrj8qNJjH0MjZR7AOQe33LS7Mr
kNkSV+AkQRS3aMQp20Vp3ZtiH8/I9Kq1PVUpCmTjcH9ZHlPF/dS0IkGROtf0wW1G23bGO9kgTH5S
2k5L9NjDxF3oF5e/vapl1zvYqH78EClhNhymCAgVdBIl2T7G1xAUm7YI/Q6AmUrhhTQKQONh2WRR
lbCLFXGA1zoRybyZE+V3Ox34qUDXCq6zX1I6JNfwc/pl4OjgbAXWjpZmop5PXTkd/zPROryvdIWh
ABit6V5mb3KrDV2D9YYnpfbwewZm2vYznNq6Yq5rUa+3RqI7nqziCaSAR0XqaQaq6Osy/xiYtC3u
Rt/V6hEWjENAqzLWDShVbsg8iqixYMTqiLxtRHZsaNLD6T47YfAFu2MebPwJGG9fBU31zXQi+w5+
GV2gE+29pOgtmYlry+w4Np8KdtidoNTvo4ONJtqNXuc+Jk0W3NS9Ja9Byw5A8KtLFefEQnmB+3E6
DjPguxXsM0I3SlLHybeK4TMsn6CzBKXbjFDXS7hWphpWzP8Jwcl9cBcldXmH6E6sexVmcuXDOpyd
woo/DnRit2TGIEC4923a2h31HT3kaFZ1Nl2EQMY69suAvLHKer7+zLlJWY1R9kTu+FBZrIRlZtdf
qfbF6YL84r6s1aGYMvDEhEAsfKurqkrdTb9YH3VYf1Nc6OuAdmeEyNZBTGNHsqKOj0HVv1VG3WJA
Dre2GdMNprcHkUf5auyCmbxArkxEoIYRYXNCEbtpxPQ0kkiqjUx39J2m6zAbg2uGesP9MOx7PDNg
JRgLOrQbfl/fBFXFyhqGgb6AktlNlKcfQ+UgnV4WOBDbEGkV4k2nNviTlRAFUxQfK3c+IwogZcdK
EIOGe1+mzclQ5tH6hXucI2JQ2vhqwbq7cpmFV06/nBMaoUCcF7V3Ee2jqzNnOghZwPr8A7vXuMGP
kqwSV51saHsoF1K8Kep6XoL50Sn9kIr5pPlOtc3BCxB8MQNdxfHwWS+XLMyK8bppXIh53wcwLcYQ
nB5cLiHIpM/81RKFG4fw1MR2vtphdGSYPVSZ7ax0p+YXDr44z2MiXKt0lBRUy2qnLXFl58mjE+U7
9vrl0tWBlnFqLy6jEMfFZs4g6tawQv1ODk5438hIeCvHNNdu4p+Soopu+piYfj2M6xTZ4yqO+udh
CO5lDvzTd9mVibzDEFYAPUVyY2cxS/UEE4FUZp/oOaeCz56P4CCfWDpHVLDFrjUIJAioYVMSRZUd
8ZO85UMHYOKaLCe2YfAl4UashbgFlvE+CicSD1lntt5Y3lvtIvJNYi4WK9OZYT2FMyJTs7AMCeY9
sdET4362eAQq5ajQt9ovxz36c+8wVn7+NMt4VLzJhBRyqx0zMhWBIKMZaHHOlq4HJOgzWEu7L05t
POnHygQWFTwq+RwJrf014oio2CJ7u2KVmG9bbGubuvTCTwFdxCeaJqvXNMbZtlPpTDS8ogl8OxMi
1U9tsoGDKQ54PWJFbpGj8y3Nk+Fjp3uRr9J8TC+qJVdsYWHqbczecJ0mRck6mGBplwBbL1NqrEMr
U4gd3262dV1m9wVCVbaEYhh2/jT7t3BGr9Jrym2YCJdYtQz73d6yktp/84rIWFeUbgFOhH2CmlFx
MKAJFnh9r30Kd0bT++tkESki1mT6ji3N3kTU55HLM4vs2Qs1Gf3MnkS3Atgnm97yOkmqa2NnW8hV
nyJsPyb4yZYltAiXMXyWQAg3KkvGfl3ZqQx3yJ3lfaLQUW6EpGt4ZY+x2FCFLW7UkjJPxroN9v1A
F2wHvHurhNXtY3sM3iI5FIdFjvIUFrAcUZA427YzZlMmYMprfwLCtSecN6sS7IZl1m84TUTefaA9
QhHnfkEejHWmubZsxPdlOgTNqi46Brm2aB6aZl4ONj+FL4pr6yiziVh9q6MDFHvG8IWUdxJEutz6
1GjLKVn9ynIhBnFKm1WFSvOQ1Ll70X4N2wIaGs5tEFG3UrQof4TL3jdoYlZwMeYQu606SnqOc0Sr
LC/Qyt7aS+hYtfImOCU2pV7hFDxnZSs3XTdY9MMP3aHodXWTuaFcm8rfw3hYe4q/L7FFjrAe2w4w
hO0UO1BM8NPSTOMeu4Fzj9swO7islQfT2PkxcwgAp/HdY+XLCFFi6zsHjSADt3ciDjblcDRQKsS7
Ff79wLn6vm+RxlRoBc7G875PciqPuryst004UIRUUoGzRfVTX/IaE1Dwopcnv+uXm9TOCEIW4MVy
m8RKfWnCrkMbja/pGEZDdYN5Z9fXJNEFOEqLNXG6HY+2Y4oAVL3lNJX4ebzHVWyon8jF21x26SfZ
di3DSaTLY2ChzKVh3AIx1mW4Imm/XC+tX587QKP1pMf0G9snqamhMeM+GKcWmowBAr0HmVjj6K4U
UYD3LD09Ds408/YpJAxn3LTtD4s1lHu8iFQV6C5rNwYmdlUAjZ7ishA7dPrmyTiOGNbAVzPEgczP
JsnNTtmj8xIx1NTf3Bpj+to2ftSfB38xiK+j8aOWluvutPJ9gqqBZYfVHMTmIRya8NppA4ujSzl8
YHqUSBVEgIkvBptMwwkirSt7lunZXeoKFKabHgn2Q2YconT+7ivJLZ2r2f4Mhu+toUGTgghilIuN
29JE26OPvtgEZbTX1YXf8Sdw+6HBLNhQnvamRzRou6hIcS20vj3d+jg1nVORhFkLn+uV42rKkzo4
d4t3XwLegLgXUd3u26ENTqnlqEfENy7d8MRQ94UznSpFrgPsEiryIP+iG2M1m8VYw5VXR0KAwaXN
vcDYf8q9Kkbt5ZRbO0ORVshLZEqZjNZucTvCzJyBRb0WDaXcdjbn87qPh4TEaU42yW3K5Se1nRaD
9Zwzkq88m4gsx21Utrf7wN7E3JkHJ/BeOzwnHzIfn+tuHOF6Nhy7DKiqJhUurmgVZKW+6tNLBdOQ
fYz9NDuzqlvnUC10oGWtRQyY7+4jTOa7oYdmdFnFb72R0A47zAR7fpI9eWODNQq2YlvPdno9ME5v
uhylRNgv+tnzZXc1teVwL2JZ7Ks6pNGobNCFOcUVwHD11E5Nt1v0RPaRTLo9PTT1IbZteCfWIL2h
3LkBaoKWXOnQHq8LY7NFz8SGbuss41C/cDf3wcji1EwflmHCLVtJjhhZ3aT4ucu4688ewyNunmZA
yWpZepWx2e+RHg5HWQ2OuUINJMhXdhiKKt8gRfF9cUAWj2qvpZ2BSGpf86IZh0FNFfTFQVR7H/0u
dNdxxYyd00mw6T1js4kD0zNBklwcl3zgwkD40czs75Rr29dlUwUfSRFavueRQOdkpFxulWxvGRap
gGx4t9uoHMgZHkr4xKIRxXoyaJ5QNnAsFL6p5TkMK8oz8tDlauls3Wbt8sG0uUdPHqd4DOWiuMPS
BT0lXEBBBEKaBSyhddFZ0WuUYs8c62ndBtOytRvCSca4zL429UJyXA/vP6cZoXOjEqnZVY3vDOva
sy83JCPleQxGsnw0Y+SVMFVwROsSr5BWQbuS2nBLy5/75s+990B+xXIqu86HTu67eDVkvTtv5ZzD
PyUMExmtbuGQbPNaFpiUneTZSYrmxSsTCg9b1/lgOVQwenMSE0cYZKdKS4cbsivVYz92UDx+NbkI
l4o6+u6xFD2i3vimkoldd0g476Z2RzYMVz7Cng5c8DwnIf3idq6dL63E+uGYi3eclgRmTQISmEVN
oc/pYhfHDhfeThCioFZFGSbbBhPfWiBrGVdJZ2qkQKTUFJlF7L0hE9dte2hor++e2dzQN42tc9Mv
kzm0oiGWS3LP4I8eq/IhypPiunTK7FH5c3GDfohiAm0Wvv3wHHBZToDdxa5xZqyasV/0HbNOy0Gh
xTj1texKWrfLPnO+zMD5r6USigs7B2+ZmaeT9vQ7FF4fZUvczjbAaGbBWBYZzQe0X9/jwkdjAg+o
pmM/WN7DEox0YWvbVM9m4KKva9YxKoAk3g4mZ0KwWQD9czE3siRwkdZWms2zYm83aZOtZ1Nk97nN
+APqa/ufSwuVxRp8hhQle9G4acgXMOUhII/AgvLsgrdRh3BMhTcuwTqcl8k5pl1aveLcbF6lUMvT
JPulWE2IwHDOjZxL+fagqK7RAJCAPaDVcc9FQVIFAqqUMOx37tOAteP984rvHM6Q8FLNi2tdZCK7
hixPsMJ4PGKTo6wXkCgJeeiNCbl6TvzcqOCR/RtWTY5d/XXsA/LtcT3CmC3F3L2CZtvU2VeM3vE7
luWVA/+tpK6+sC/gQh2FCO5Dxxpo2VF++5QhSQKtSp2cgCzgFdJBkRWuTaaHkwiR7qeWHB8zmHT0
jR7qBBlZ6XOvw/KUkwlNUETsJa9G14AInogtZiQMoOAK06idkiSnsHoefJuGrnSxQNKECUABijmd
kq0VdJ2BinbKdDNlIX82LOpAEimdR2tDKMxnilHYYNq+BnVA9w/uFKrUBulvPUuf4i4yel2PafuF
f82hH0oxZEYr9YtJBd1FHdpjRoe80LBJERbflfbYojYiaeSAUDBwOdnPXbnFLu0+hRZFV+xM/DWe
SagE3AwLzxBSDwTL7z+H8r580AtOYmfKOYYhDZxJhfg5gsMuj0SoSDJIi7FltyZ2UvVSk6/WW8uh
7KhuzdbAgLq+VcnFxGtb+ULPR7r4izqXESSdvdLzCMTkBFoQrosYQKzqSSXdnb9EQDFzNOmXCgNb
StNbxK8Yw5g/rVzZ6gw+LesnxyZaK2TcdcqnloSplolMhwaGEyn8VuQlfNBqGhuH5j5iUJo3AmCA
W1QMmvo3bANWxZeEpgTYp1dtRp0CRnukFE0Q14hVHcQYchTUgflen0/304XugM/gF9geEgQ24guO
42jOy2dBrEK3GzvJNfB1wofzcVwDoNZjU2xJKyAxgrr5BnhrbCO+qL5o+Ujovvj9husEykq3cH0r
LMn1B1Sz1LlpG9W94GniJ4mOl/pJ2n05kbrqJPke+Z5bXAu35VpBVfNJMTu7uUfYRA6Bb7H0qKuh
L/pnDv6d+Vj5U9w+WVA+ejfWAZGdckCiu+9pHmjWbaj5bapbeKPtSHrHDcl/vKuQElj/COQniENV
BqlUMyH5y9uOFWXgPUxweGkdgWE5QHQ4dWJ3PQpSEunnq/mIU+ny9m27J/R21G2yz3oPkV3nqivh
zwaf+uR+zKYQRVtPuKfyrF1BELR6dONh9Ff/U9ppBbTmkuZiYgjuitRu0utALvWtO1bIacK6815+
km3/b1TzF7Hz/1LN4+QgOPHiK+JBt/1L99iv5EQ+JnYkM3qAUttpbquJREXUDYN/EQtQu7JzrF6Z
f0tk+8eL8m8R6vuexUGQPIeLy+MnaoLDdN0bDk8rH2v6C0jdINcxd8O3lvFuY/eLd3LnrmlW4SDg
Vsu+EmI3A7JA/xdUvYwq1+toQJOW2xWpA5NUuxmdwedmDAmv99DnQYQums1+Nk5VMbiY8Mn1xXCJ
REx3kdVYJ1PjTd5Efk7a7J+/019NKhd3DOp3QmTDMJRk/v3+nS7C1hbbx7xiBs64t+v2mKRFg/fJ
m+7a0R2vnWBEtIge8/HPr/zPL9ZyHOnQck/i0IV2+vWLbXjUhow8kNWQ2xwsC6zAIMTpt9TTDBAR
bFP+L9fytxTZdysQzB0V4xfyzUJR/+tLtlXWYYwGRmpVGd8s7kCvmyei05QvHjIz4qeuVNEEt+h7
9KkKCS4Bq+8QE/dIv3bC1CMNu6lj9//yxi6v+8uN/V4tyPuD/INcC377KqqmtYuGDX1VxvZ0FypF
QNV7blcrc84Gf/7eL0/J7y/mygAoE4sCT9NvT1E0I6hAD90TMKQYrlCgOP06mhL3+OfX+f1DwfLB
qQUWeKi0I772X7/seVjynGcKK63sWJHxt2TltkVW1a+BMtgb/vxyv9/IvJzNfYSynDy4f4au0cmZ
VaxHxCq9bzzZlMEzzDMgELliBYt+SeYYIBQbAyDywhlr8+c3YLn/eAvcUxC4tutBn2Lw/W2pyEY7
mwo4oBXn+6Z/Jp5oEURnuXTt1DAut5w53GErukTDDKCLf4kXxP5gPA0K4z5AVLkBDgYxMRCIN12S
4sSKqwAVErG0dF8icMzydWwcXFMuIh5ANsP6sW6SMWPGWOzlMDn5SMiJuEhMY5ZoqmhkbcsDEhtB
qHVvWPt/UDDeYNho4QwuZ1DXgU6yjapa0H+3zddKTN3nMJnd7FxxkLVvIB18vREl1rVDWxpp7spx
4iKSSGHVT8wWbKiwNDCBTT6x6ZpB8otDrODpquvjCmGhzC5b7xjzZz0gYEIcH3vnJnCC+ySa+WlD
ghuB2qMT9CuXFc/aj9K77MR5ymnAHhRvngjLbG/IVOVXhU7ymmg0cghhrPCkUKhQ/GKC/ioPi+i7
dFK2Sr7jjDNADKNw6o0fx89VhEx11aZp+nFpzXIfkNPEZmpj/Vh5ZQwDZYO8l1dZq9nQy2DgEGJC
MS0HNFtz/43cHk7RdZT24mHKndgQ9DOw3Xe9h6Gexym3Nsh+MrWrnZDf42QgSVtc66SuuBFHqvXc
ppyiUOzyRYHTZHuBMYJzM8TNcoi7RJijoXbEBodqM7i79/MIFu4oO021K6YdnjugVFIOJokKZJTq
PBG9gRkha4Cv+2gmQHZ4/w195vIiPVxMTrzAiHduSrIsOsDjvX8JAR86gPImK0DUvNmFM35OZdCQ
0vFIUtULtlYDT6OnGKQZK0BGUPOz7bTcNbmE18Bv29zExlQKqztVXjoW4etFEdflFayCX+XzjeW7
DJBll8/i9OOUNo35UHNhByrumkFtXJDN71Zd2PfIYFDaoCl3vU2ssP7Q2Karf9v2ftM52JbPUsER
KoKx83zfQoTx864e+UWhHQu7SNZlnOkT+MN7PiPrVEi2kCRdI73Jw55L8OdF4vfF1/IDl2024PVt
jhO/nybskfkwDke47RLFJE0qQMubmun27s+v8/vmakXeJXqZPx1eMryYtH/+fFBPaWSDHhIpEOZn
x+KYz8N7YXjLqn0Zkmyw/mX5uyznP28r6BaA0CxeGHu4RM/x6yuC5LqDyet25Toi+JhGlvqGeKtt
DuSteWplVwGjcrlIGZ7jxao/GR7D73/+0P/YcXCxo1qIpItWBlHAb+KVkacInTTk65Jm0S3Ff6Pe
JJPzLZpbHuo/v9Y/biBeCx8nNbiXRmYrcH79uGmfVG7rUo0yLXXx5pHA0qzctOQH0UAbUdCG09cf
6ob//HVJ3Ax8F89+aL8fcX46ji7RbItK+dBhYzjd1fMlKTCrg3usjchKHG/+qpKZO+vPr8oD+dvl
taWNE/+SaepwZCRi/NfPy16ETSi2qFCXpryVsutOsytb1H1zWemtTfrE14woxO9eVltfPQrPy7Wd
h91rl5JBvqW+qvlq1zlFDMhFvHMBsTdvdByV94EanKf3IKVoAnREwz7kHyPo4FeVIczbEGEW0hoC
6MYOOMzgi1mmUcAlw/BKzt1FNYPx8UQ5iIcPa4zmV8cbMCrivGtyarjRYJeNX7+NJhbNfrGI8UQe
UYV3kxWwi8xZm2Sf8AQqg77bbXAFrXwRKGcfvI+9Pfv1pYswZhCXA6q8owGq6r9FNp7CVReHdOKg
O3SJC/CrQZDA0rKYpi4OnlXbo2qFLL6M9VGr+Xn1jvkIh+M+Imzo4Dt3mPkNxB5m1Y00dfyhCBIL
XnUZjSS60Y/zcNuFRiPg6ZViFLW7SxFcldY2+1m03CWds6DsCF30IovmlUpoP5KsWkWT6+KyvuBK
ELcdDP0DUsXLm0uwsZVQqV9zU12ArwwZaecpwwdBKQMUPLN3R3gI915Rus3aIerxwaqG72Xp0DTu
F0PCfjyHslt3VBLKq84jbnPlFa7Z6Fb37qHW1QzwKLz4OUsvFoVZ9dFhwgvyqdPZ+NEL2fA3ofA9
Go1rxztXbeImayT7YbatorDbt/nl1jYI4g7wx5TfYDJlZ5pz15A7Oo1De+4wAW4iYl3OP5ZqD9Cu
5cGIRXH1A6vJ3azqXgjavFyqKGSr1knGMenH34egCZOzxH4dXmWmDd2rACTx0+TVDml4/oQ0e15I
9ynKTrwIaJNHF6ULoI4r4+UzypTiXFmiVgCTogHM5vS59+bI241zNBrqm6dYreWCFPk6r8CFd60y
XbNFh6EwHozdPKzLyXetjYfGBl2143Ez/1CgLO3MW64qYrn2vgoBksuZHQ1UWqeE2vCMIMt9v7h5
m1F+rv22js71PE37Pz/5/3zuPU611LuhBfSt94iFnzeSCklcZPDGk50J+LECRyzEfW30Ur29v9B/
JBb9v8lw+X/Rl+5yrPjvVaJX2du3Nnv9RSd6+Rc/dKIi+MvxIVyjgDk1RPF3iUf5IRTl5IuGlPkN
QpB9zoosrtrfStHwL/oHImZcCcgfMOLxr/5WipJu4XnSlxbSTjSkxD//J950hqpftgQEqoyr/L6I
aefikH///z9tReFcuj3BT+u2Y8rbBcKPujUkgE+fZUO4Es+uJKjQHitC2fA424hZUOvfcWZBuEck
ofF3oTO2O8WhXO1wcMmB3LPEwY24xJ3cFItOp01ApuoVkn9q9vw66D+ktoIomauOyo4IFYRYC4fa
lYFkZuY6nVE5UQqojs0QDi2FR7hkv01xHOB26hN1rlMgDio6lxEhej9JtFMBLe99SbQtB+EBAZ+y
RXQekao+l44Rz8j8UuvgMgs8huSOffOrOjiGomJIUUJu1ahzxq5ymrdkCIdr3xjKLmesdQ8t2Pfj
mGki1EIrHF9MUdqnASaKcvO818DvcTB8TshzxCc94abdx3iu5TaeK1qRdQdfE3fO8DQFSLfPdTP+
F3dnshw5di3bL4IMzUE3RQCIjsE+2eQElmSS6A96HABf/1ZU6ZlKZfZkT8N7S6aBVFVJBonmbN/u
y0U8IdVszJdOfn0gmgNzDIsfnpPM2E/ucDUb4UbH8qnVVv9IwM36RddzexzQjvQT40vzqwR/QzyB
KMmNVGs7cU/75uvCskTiNqu8ZoeVyusDy02FG0yFNZ+Bq3ldOE7m9F6YqQLy3EtnpxkZxfPj7Lb3
m2orepzrDUPH5k7FvsD7dF2QG6FV2Oox2UbvTJRspDvOaolvQRYB7+zlucm2YPTwZeQbWCkLjfxi
l6lx2/m5y1JqZZQJBAzZO8dirxyq4uqwKo3yDYAHjle7Gt3mNPPhnkaaGtegGwGSBxOEtTowssrw
AlO0w4L5dljusGJC3WLqEl/O4v+SK6NawOJvZC/rsOmg7q9y7lTr13lI6Hp4Xjx/+00f9vJA9l9M
+7qx/fqcM8C3hKzrNHI8gpFW26NEkmupwADZuQR6uTa/Mw3u8RHrkrMnxUX1weisxZ3mNOkU9avZ
02xVQHU5VGVlHQhV4+V3yTlerK2d5BF/0LW0qkodyqWUvb76+YxG5bVXtJpu1PJ19VITekqnmWNs
Zmb6Y8DT2GNGM91njDReA7Zh6a1du2jru7E1Ex3waYntqNT79tYyG3Z0Td3w+9bRa+9s4nFYXyXi
dmRnm/dz1dGRYcy5pYpK23bmy2rMkL4kSE208NJYafzsps4jTYcjKXY3SLJSYduMvYI/GPe0v1W7
DC8J6wYEonKXm3Pms+oirMKq04X91pVDSVUmx6rnxdLrb0MvTIsVhIX/j32U9jaOWCZ2amnYHHQD
xqtgnGyzIeqt/LfGZMsVZKucnEA3lMF12A2PDe/OSy99l+TUCOFZ+gz8O70EPw+bvl2+e1YwNBRS
HAQf0ay1+wHz5RSQ5pl2o0jtgb2WJH7ORGw44bgZW7ozyE/8Il8qdrLDtMgfh6662+zKuXgdWnuY
JJbtH9qy1CTHmMq1g07gFsnUVoe9cJo21tTWPPsrUmi0iqEdTlZvEOIaejC01IEIOFJEIrH4LZX+
6Jtp9stLTJ4+gb1dceGZp3Pc4R2NqNPOZT48soad8ni8Vgbej5kpbjGoOqzYHIi0O78nD0UL2LJ6
0YxXIh5pycOp4vbEXIeswleH8aZ/q+uUpthBrdw7jVR369Tpt3kv8QF4rE/k1WWYfyRTO77Piz9w
v078+vmtkUIpnQUC0OQo/dObV/Z0asEm+Uhsuuxp9tW3l6qa9be6qHi44grymydQ510+cqOVbXGn
1GiteLnGao0r1VV46cn2T+FYuATWkM9qj6V+5d/1ieayQ7GaFFwsFhWZP8DywffigwLPwm1wsXpV
HHHXG2x+lGsvQ99e2kFi/Ui5yX4ODT8rAtCF3ZxcTW9f2hUq0y4lgTTHlnbdbyNheRg8rBkjQrBC
uK7ZKGnYB+vBTaiMGhYoPS6WNRE3fYV1w2Wte2z9snnv/Ux/SKo118+SphbY2DiDuFkTz3xei9mp
DwXPrcsKJXW7l5un+r3fzOUeZLSkYxS29TVJXuLkwEC3PDrLsgysVGaTGp5MqsQ7G8bVd+OOY0J0
zl1yf94Rg2zv7G3rr7xvSEvh5JXDvcYvEtfbzCNtbQsi7Rma97SnPGI+/PcHtv8/ot7/NDDZ9aT1
/z62BTjb5O/8r8e267/w56nNAkkmOKxdz18ILO6VLvbnoc30r9AgCD9sH6gy+yP3888zm2b+g6Ga
f4O1ETsADm6cAv95aNPEP0j7WAazvi74D6Gc/+bU5nlXYeJfOo0N749vjHMjuzS+mnE9Ov71QF/0
E+VFVvuy2kInsGpHta+pAIKBfgJGesg41QEVh9IMajbo1LsFPoc4vAVagv1n5NhPs/W0sIRDYw3H
tfJ3bLV329W9Dc3e0x7H7aldl1jva7jq525MbpoJF6mzpAbGlZNlPhrar2p0DjhCIqt38ANNs/aC
atAiSo3buTMP8vruHz60rj9PW00krhdV6Bo9llP6TYiwM4kYmLjB3SQwXS3H+0o4Mkn0CQ8P8q70
rKag/oVude7NoEvvwAv4rNqB5wvyNVQnO8Xt4vWP9vaYWzk+HSd9yuDkpzSjdrN2EmgOmuYDIO1M
1vrEQNEHQqBqFm+aTeDV1clIzfsEhUsDYNADX3aHap/Z+rkb8DTNP2cXRHeqWOxrvhZmTvq7qb1Q
jgUejUujmzvZHy3ASRBE0QN9LPybNZ2Gme+fCtcis3eGhOKtSMIXLvFjLVa0oU+UHujmGqnxW2sY
oevvKbMijH/7pv/h+b8z4A6bQw2X2vzHWRi3eOt44E9jtscvv8OHeSlt58eG0+pgGVRYE9vlJI0L
1Zd2YFNvAfT5KwMawUBIwF31vDOKl0J1ZPN5KkmqHlePJMLKcUGDxXxB18coVqQnrb4xBedL+81x
Svzfpva+1R+Fv5BuveBfpnW2vK7mR5RnYuCc+OW+4s17xk824AOijU7aL4TAg8SheoHgMq5MtgKM
uqmtP3fKCd00eTEkVP3cJuRrvzr5tkfWvq2nmQWJcFGl7O3ex4O4z72zJLLDD/9YpRonxdQ+L2Ih
IdBV1sWaIQzNKhZKhLBuI8Do54alWFpMXx2Pcup0+tPiyIgcztHiIsUj923gV0Eo2gv87AmvXqNr
8LkJsNGaveAv2qYA/MvFqYqTKnmftknoEvOsruT9veZi+RFuQadEujfmFeYQZ2rpHdxJh7ehriCd
yKhUuEBSYbdApqUIt/Jh8hH2M39FaaxZ/K97CP7obfld4haRW0InmY0HNjg73XsSnOn0XoGKBZeg
wboS1lFnfdt79sEECxa42inHNAdMqdLyWA6fQ/NMt3amvyTZwlF5Oa4JhRcEte8N+FdHtuK7En1h
XbVz6xmMAz5Ffj+XlpyFfJjs9mhmI9epHq3Kae+smgW1zNbDoqvHiVgJ58470Ro7W2egEDmxHDlB
JNYfVfNKrcrJ4GBTVHYosjm8ZnFjfbkF/8Q/AfecW4nKhMhV39r2mutvJuvXqk26B6pfQkoYRg6R
KjaZY2jmsR9pGsx2NczxeJwejAKyNat2czwtQj1NXXHchoeGmz+f+zF0CnmDWHzIM4IP7p2JvY7J
cTdBjuo2AztW+TG6LEeVM+8S3sJmDu4+43YvnCPH/QAV5L4p353M/E5SXOOCY9D8vCT5GwMAb/5N
clV9SNyWLiCh1mrCHvr/unyMbb2TSRnVGXca2vKug6mYmD+uUYqO2xwTMGWyCjThV6J9y7IJ5sre
tfYjTqb9WDzwSucRcTvbuX/eLOPN5hANnW03G+mHwQjJluVH46CEdq4e2QhhtY2WWJwy+rmXLiNk
sGYnT6j7vofGwuVSjwoHGKtCYATFYcaBjEt/DnFyLnGW8ADcgCuDmh9hlXTlw7i9+t4v4HIBJ/1A
z2TcGHrEdedHqT7vu2ukaLcQ9dxpHSAixN1vt99Om6fdbMuTnh2zca9PwnsQVvs8jDk8h/4dFAFm
Ge1ATgkSZC0dIGgdz/g09bcbj4AyG8rstrdz2PrYdQI8ddUHQLh74swycP3uHmDlz5m7NpfjA6oJ
SrGjvw+8a3CQLz8JdVxp2b5xk5ZD1AGI9DlKBo6AMj42pAlq+4GoYkBbqFj5YPm5L8rbPqnXn/6V
iN1RCVMPF7U5YWv3TtyO+XzbNDi0jUYVEOknAvijfoDFNmG2pXpiS4fHrs4MVn2oC6PuVsdO6ZYP
WGK2bxDxllenz4d96lf9D0vC88p5yerwab5mxThuwPQ59AuQrdmhZ8lm0nnr5Ur3aY33jKVomMok
BHyE1xk6zn5QUDX5gLHgnIeI/VnDtjujWaZHeqTgWSiCoITSplM1u9OPxPYwz/dbXmJbWXdNbs9h
zuGSMgDvNbMkQBbWyKmfvwxq2JHFXGLfVQ925XNHZpduMX6AE4CSoGNPaFL4mZ7x4jNCqF48DkAn
9mDu7omcKTKuZsii8FVmgMWDzlzaeBnPadp+C33xAAHp8sPoWgIOQ0LKx3Mm+pmvzN4dFxacgUYn
quhlxg/TBlkyT+dVZOQPt9ex70Oyh5/5WHohn0DErN93q+0cfbc9GqOXh4PkF+xO1IpIoii8lEjQ
aiMSTZXHFJiEKDuvulRvuHZfSfZGaYnvFbjbMau7+7olttcMrz1OewbrLOQE3oemQVqFKfnQpGDp
6rDi3T+42/X1ErQ6kSHH7lQGVUU7oAeQ4MG1nufaSESF2OY2nUfwJt+ET/tz1VL1ozejfLnuTPEq
JEvY2YMVGewcsGRUV+0jB7FNgbszjA8ja4OwFoO4qwAeUa+TZzZ9KmMyPUvRZJEo8vSnIzrcMxrj
Gz2WmViJBjg2yhmnhtZMoZu2Kw/tNieaZrerS318a97LRHAgwrx1kap09z2kggevL3OaPZdsegH/
I7KjM4r2IbEtfLoD6Wg0uNnKDyQfYCUpuS83HD0gz1P3CgP3Mrp38wRQQqI1PiPXtffDnZRfkREr
61PZcR8Fdaa5Z+7q4a70PfddrFqHoaAebwSr/olH2GD/lHrWuGHlbfkHumcfO502MfjbSTRP46iH
WZcYaQyzBTtEz/v15M1jdUPxBBWTBK2OPBPtSMzpGpcbsDxUSQy1Xrnua63czqOVpg+m4sUxGquk
i27LyZR/9v5z6aqzzfHiZZLlehwFZIe1ZDJsMse6sZZEPYHnWt4F3/2tk/FCUkVisTTx3Yg8i/PA
vsq74I5oHvhWwK0Vy6NbJXNYM8fmsuhfytUAfOnjGrUxkw8B38D2OeEh2VeGe6SDlJrp2kvueRnr
pB5B3xRgJDgP6md219rtRBXEB51J8iVzm+bGVqPDrVcgzazQIXMKTVI2/i2JYisDvVJkPwY3Vzd5
25EAakPwQ9fYch0XFtsFGue7ky5ljzu7/JFW/etqaMnepxuCW1JLd0WPX7IwfrpA7NlWEe3qpb0+
azg/ftWmb7/kaAyEz0p1GPRr+sogU55MaxKzJ3J+uNLPEEAa8+A7CYVnHdZ7fl2crVZUBrIl6YNf
kOcnpEp4ou8mCmjm4pF+iE/2Pqdejq/0icW597B1Ay68Z0z4CrjHXF7KrD2qIqeEZKNyMLHVMUmT
7G5MyOQJNT/nHsbzrh8m7lE/uxGLeAYJqHab3l20BEZLnXi0zNhJIOc8/+pYlqFxrSjDpXtjdstT
TwSAfNUfZ8ODS2z92KINAoTiwF7ln+zSSVwUzpsxuS8FRr9dD5J/Luz7RKjh5Mzipii/Wfd74Vrl
jwmuz3vCknWQFLkM+1wrI1IRr7Zmvkp74WiL5es8ZogTJvVcJPcfMdbveAyeVx+OY2WpBwjsr3Ie
7/HlD6dxmJgOiH6k+Bn2fjf8WGfx3lznFhwaQeqWJ8OkCwJeKvAyVV4wTDKG+FeN2RcLjQQuF4rj
nzwas594mHIo7pFfGq2mvmaZ7LjXzBfqEvpLnQvzOI6ZX9y7Pn1PG9ftV2FnXWjRsXzsMXhHytC8
y4KEncea3cDVE6adB9SjqJibfriU1TTdllhiSPPVBXUXXVNyZ9RgkJdOhmnvTgPpyZpehy6teZ7C
Nth1IC+jesw35iivNm/WbWyoTtOH/vesFmjuVdvoIFNy4uxYzD4Govl0FWandtWG4YZldB5sUqRT
0Kj+gLSaTHFb6nZ+doYlENvBttrtDc5MGXUavSWrgXmh3fdT54Zl1tCEYTjvDMVFoG3LLzLW805p
qf+nY+6/WoH971RUUBr+k6Ry+tX+kn8VVP745/9UVAzbojcWwwFujz+VFP7mP6gEQA9hMYmOwt/4
v5gU+x+sZXTaCTyspXgc/wVmpraAXRm+QB3lgxQSBoc/+n3Tr+b+T3mE1l542P/633+teP3bVhTD
7NVgY/EF8Gted2B/E1FoTNhAtUEzz4sHxJBX6Q6Pf/kJ/PNL/vVL/M3M8vcv4f6tjNNe0GlG6qCZ
ZIxXxq6jn6/vGxHM//xlrH/Xg1zMKzhmPJ01PZGn68f694+Se0SWt6wo7pcU+us4z82lZ8ES9Ivb
7kw9maA4UdxDQk6P2IyMOzYa1k+IBBMB/ebN1BV4XbDtbCIK+wFgyHxcdedrSe38Pm8YlF1/dPcS
T1RksMFAIcL4MfCsDoqyY+VChtAD3Am3pEW1ibKkd276nu5NROstduoE7LVpq9v//LH5XH//AbOr
Nx30NP6i6JhCi3//4DjjC53WI/fO5fy+qySHcMBP13r2YjnQFjFAYFtLWKMDhwNc/XsAxwakzMxn
rPE5HkuDiJJvhenczdFSzEmwzX4eY8H45BTn3BdTZh977OUwVsGz6XqR7yY6Cq0Qk5449s2c3Lgw
Vo+5UuatzgkB3Ye0ck/yJ0xpHmXvVrggDqahMY+2DlZAVoYCyCaW+6mbgEKpBdUos9LvpVvq/Sbb
Qp2uFoGIOIo4XB0cMQhNMq/KKsNU65F9ehpahnpA6ppzCOc7nxfpqcRKEFtDjZFnzpiOvfa9XYBD
za0Jeg5D0G4xF/8211ljQc8hSgLombyWrQHpxVjzamXsZwo8lnvLFdllqDpYntbc3HmL1j26JfEP
SWnbz2tQi61Em2Q3UP66H+QWuksmaufkOmkfoWnDA5OqinMzEx85F+3Js+UUOgq53K489zciFgPm
4Oph2io9ggmJn9Iz0ggREKCqV1lHLbVU3HsrKDJKtAY5vxPfXmJnu35cQjS7as26fZ9PLAfT7FE3
2zdydiRDh8WJUePxP3rFcqaFSGNEmEs7NK1ljhuqW09lItoLbg0ZjYDuYA0QwR3TKwe6zvxLU4nt
tqOYLiYyUAQEWPg2+xUTXIXIgWBT7hd3dQOVkiRmA5BFRmuR0sTnAVUVQi+RJN29dKJkXqxMGdJD
4sFrIeHKIkQAEZfjC5wkKDMki+LBwnVmapAP0s4bj6h5/pkllrgxegp4ewf0JeWg24l4OCx4UBCx
M1ekwJH8GIl8rYi1ofXEVzHZF5/xMgA6iU9TL5tH9tCCS2YSX3ApTBFlXk+TRL29Sa9KjiinCqXN
Ejds6pE/Zp8KTsvvzlMt1Xc6eR+Ydfvrzs2JB5+HgJW1SMJmq91BPNseSgULlua+7GBIjmles1h3
GG4Mfqeudbd2ZAEKd7DijP6xoADQTbFvZ4XM5+XOr9MX7OozLbCIM824ZAQ/3PobOzARJhuncE3K
lQfJ4pwXbrfjZvTVCf6r2KX12h5lQ5WTKjYzYKKxY5aw81Fy+T4uUFZzLGCD9dDDU7q6/redoSE/
OtfCNXgPbVRt9sgo7OHHKQeXGmt72kGV+gW9SkbSotKPKWk4TPra8/9rgBK0ot7TsZl+uVBoAquB
32R7nKwAxbtB7zf+Udr6Q+OgGNlNOh4JDTW32gJEEXzyDLCBGi2mIx/9wFpvepJAcQdp4Gg4MuUf
dvTQaMYtJPuIvVJuSx7UFa2bvFLV2e9Izq7GVMRG2usBa6tANW0WiyvPkupL6rvGNT91g3AQy9cT
yAWJ7c75oRK+hzGHqZTkzY3DqvmmtFoynmSO45RfXODBAivks6dsphQnShek0alTeTRbJW1yydOI
aEp1qd+In2bK4Iy34odymEelTIyjoAMgzgavuNvyLDngP57YsIHrtktXi6pinPd5tRRHuKbtvlq7
8cJKH3SLQklTcO50pOcUHMhIXhrD2edKYi9Uyejd990sQg9vJik1sqv54FiXFWfo0SIRjDl1Kg5T
pfmRqlgf6gmkRY8m0LBybBYFQPPbyCb9/7hc42/1OgFN1Z0j76MmYgWs/8KxNpw3bxmilqfrvs9G
DupWQvldthZUqvrUkDhdTTta3cZmnTaxfsVMeG3Z3BsoO1GdQ1mUjnQu82xvcdZ1tKO0/g39shro
Xp11fO5fg502GJWKUy6VrJRX5y3pwirPYxulDxuh/DRnHbOFKbadGj0ejmVVfixrPRwWWTcPBtzq
L8obSjaaE91huoM+ObddcRbl1LF3EPaZS805TysVbWlji0CBw9mPhvGICRBg2lYtu2TVnmxlzAdJ
gUxczrI/KFVpCAC4ECacvXvoDEukSRCUk7UWt9DItEABs9xNnea/Y1boIxqOaetDzIA3saTvFMu5
kcOgiOw5FfeKBt0oR9XdXaO8wWan0y0CJFVzrcjR0M2M8roWA5oE5vKs2NPsqiYZDkQaefdxWlA7
21PJrtLq8Q0F1MbT7V0ngutLgUjV8ql3MDA8TSftSx7vyW8K6Jc229o4NxKdoodFvx2re3IXIJNr
YtufQ+3qz7TNTmFfdGLvdN1jpzdbbJnrHBuZgG+VqS/ZWCpQkIZOfVE3u8WB5iRYdfEQ63yS8fSf
kVz4av2CC5yXT2ATgT8gtZohcWTK0Wwtv19c66PJh/S3OSsttIZkuPPcovkoyMwCgKE7Dmbj0t66
hWXyzLarfW3Nw3HNTAMDjirOi6fzoyMKuYPI/DktAsxRDwXMDvH8lw/QK7FS4ABFkptX7Da8vjtE
oynf14TU7ld/Bl1/RU7GzQzPu+F8ELnXRrfhD1uOD3alGpoiJs7xmaYbEYalM0+FJl6ZtIxL06Qf
Oh8irOFh1Xg7KggURdIjR/py4LWYWM2TEAkR37zixS3bptvZiTM+YKBi9zXa+q2Rj9XZ09Ms0iEZ
eMGw1X6gi6k1ArcexUm7Tqis35HcAbYFXPgwzACMBCnhz9tB8jJH0QENLPQ0JqI87CwrqUE8zfmb
4rx5ZMXpsrTP+KNt86e+0tGhO7DNO7J6UQ7WJTY4BQe0cqqwm8FkQRv8LkTS/wJ3+KWu/1V2H3Lh
jKdsGP0JSLvnX4Cz/CqcicrhDDNY5ZnVYem76osZxOAwASfKsPRPlJdfjbK0X7NrmzHS9wSYR8cY
4CTebrIl2KdWn9enSjRUeRKvvEozKUo8uzl39BS1Lpm+u9rIdrnHDD9APo4GsAcIuJIzxjCv91Ol
M5U2BWVFaf9hWNuXsMFWtJPRjwGBkRXrj5uflwod1KmpDGWv8WHBPgxmXfEEIbKM22GceE+CqLt1
2JUFWHCscDXnRYZUZnt7f8Yala63Vi0Ooy6iXrz06ZuX+hF2sTnQlAtrYxbLnVgpfcEw8k1M/QtN
YDyBbMbkg4lwx+0MVpKsaVz70K/0CU8rNdkT/SI6YASHVhXPoatB+HSh226hXQBkcOGvnTxwGC4v
DU+eW507KVhWoMMzDpwrbyGBqL863bsldZ3zlM0bcOpTKE9+kodMASm6W7IiE5rp0bJsFlKl/lMS
1z6sxHLpXHW6k1VaE8u12j9hTdR5b6b82ExYmFa+enG12Nse8j+PZmhAcY4yZeHx3lm6BJxU8CRl
88HCy+6yH5oPlI2lj3kssZ0cUZUHMBRZB6LA928QPW97H0pQIzftJYXEH02GMF5yWNTcqh77DF60
qsYkU4Cg8HCAGeXq8K0tyymlHBv5THiPq4doaFI7c6H1EoFIjJ8SJNqNmjZxySvxyzE4c+UoqQTX
MQwGGN2bA1n3iayZasKtFS2ePreMFjnZB7h848e6yOR2Mb3uJltbRU6vNR57wUnWaCZUZTM7Fgia
XHEi1PFT3xXeXN5XA4dXZ2l+LFnPZTNgD0JD64+yt15Jf4voWrQb6ZX81lebzs2mpFqW54+HKQz/
4oAQ39RivcOlX2BYAkugt/nMSjSBE9bApgTK1Jkvg7C2mAQK8wteOEr2gIKfM7Nkb2lY0xCXkD9D
bOHJPYwNdZlTO73wnFsPc1dp6IJFH4turkB8VU1stPnE5Vth+yrhhVzyjjpoq2+dIwgHE3g8Wqgb
iBE300AU9hOYYxHVrSC1JdvpuV51cUepPY2vbus9N1wqkQcYCB8n9R38Dk372Aw6SzDGpBM0CHs/
DNyFnSHGExuE39JMnaiT+BAa8oj7ocuysJitNOaIYEdysbUgIei4EyL3w3UzD8kGszSnBzeyx6a9
GJ5ZhrlE1be7Lo/pzvkoGeODomhXkFPpl117G/IzlzsLLv8IxCi7XRe63RlOauIpnBstMWvUowOh
XEr2nmY7QMRBuaebForR05Ln3R0wOqODr+krooJCP0ydn35aEDtii6DjHpiNhO+ZFIcKc+BHLq3t
4uhNSq+xPh06aBX3lOasLwVYulO3zWsotA2nQbpetVeN8XgV3bldZ/+tcrrih6aRhuOpBwYMv0O5
Z5OkR+X1jJr71iP2+CYNFwcwnIPD7MlalmcEzOe5xJOiSMjDByQHYtUvhd5xmhtk8ja7IoVkV8m9
jWE/lAMlSJbMkTaUBjlhm9gAZqjU7G6eGLjYAfYrJP8Ghs0Ofn92WBPMg1tuKIy00okmmnvuNokk
aBkr3CyDiRhg4Gfa+U/wvClL9moWuqp0DhXW1ws0seLR4co5OhQ37MXAy4ozaXFLiHS5pQBGxIa1
vNemCyDCx8KcTea6952+jbaNiX82aHqoFS5NRme2FxgOT5T6DSGdBAOhWte69KPx7RTUReHmVXtH
27xQQVyJex6QIeP4Q26k6ph5kADp7O3Pjr7QxU3lRciDzLxxi37cMetmt0R8+gdpVtbJkBKTojNB
D20cIwSnIg99y2+uKxhDr8aXa2MynRsb5V9sOxufkEX+paHIBiAw7QOYK/CKmv9zrDtSDoZ4dVat
OtCiYwR66Q9n08K3l07+CwMVPqOZY9OMsBzBohH8WjojpPmAipyEgllz44DuiNk+FqbW7oRJq1Dl
Wdz3OT8XKXLylq7g3OeMdshq4ieaxrOWmxzCbF7MpF3UpfBntCeoE6e5xv7CwnqGk2bZ+5ykOfiE
Rh2SiWxRAYprf8Wbgt3Dj+GB1frBns8MYbxQ1qGM33Dky11LPOwGX+PHmtj9cS6JclhbstyNXbrs
9VJ9Te7k32Li7cIC0gUPxGY5pjX4uqznyZ5phWTD4fqH2uxVlK6cj4bVbYkqF4xOmfBOJHPFm1ot
Fz6Jab+b/uSxy0rqR35wKT/ypfzsFiiRTln/FLO18HSybrlDoCTT5Rbrmj5C17RtFgZWG0yNY8Gi
ZALNWhgTk8SuNDXDGE8UrkRdWyVMn+S0sJQmu3SeKvip2cxNwpgMVolwirsNuyWZruXl41fS9AhB
7UQvmM71QFccIaXJn84JRVcH35CYuqC0nZpUlbGXk8rtZICbdjjqnTQP3Bi7XImjmEr7zgJV8wzv
xdm1Y/tS+n0SCUnbNWgNJ/CzvIg76paCyahmBKdGRa42iGMLcU9kqRWqOlERm0I92FrMMFWdOaCR
dXVphYBivJhvZd9rkV5gLvHolNgLk+YrZEsNv3VjLnsEL5+4sQQNtjEYH5Vejrs10eQeNhWNHCPT
wwzuYmewpMDxACC4gOqAs2fjCiShfJsPI49rYtYIgPg5bTPVjm4zfVuDTUlWPwHHrdwhooOMxDbt
KWE5i/KxKTgwud0g95lauyPGzWE/NEoe6qlJD043e/EsgPvU/jxe+Agy6kDSXARhppslWcZfxOvf
Z+gNpKHGIrKFXHGb1XpcAB/DVuKKPXU5TOlJih/HmxnUc3DKXMb1jT9k7XOTFs0dLULfDSRImm/K
aefQegm3oi/ufEHbEd+nT1KAJToucH4KqulvTdzpgc36h3aeoYRqP324/MXjDY2Em6+8Y2iB4T97
6W2+biWnH20Vx64soUFh2j6UBBvO6Yjgq0YWXFnCj7sauuLkmrX75mOG+zVu1hr1C02p27CC4Oss
99AW3JhF1oKyGyET3rDkS/G22+hmPJgD0c5AdApMdV0BcLIfzUM6rPXR5ad0h0bNfeAV/V4vOuOh
Hb0sNrdB5zSZ5HvlFMBpDN2JUyzKMfiNAScZFYKImNc7ctGAe2XmtZrmvRPmuJcoX/fdmi+Rn3dW
vJhcu8s4ZXeFjSOwSRaDRnReUhuDXOxCh4saxgVGW4dK8c55m/u+OZizzXqNQWVXyzV7SAXMFCr2
nItkaxgmNIwct8V0Qi+fq9gbl3SPyZ+WxTYvj5AGERyuBkz8UTIYrfljyUoYq2nuHFLSxJhoJsxk
tHtQplAbMUv/LZZe2/9WSZc9AVSTocMVGxgQILaEZa7NEIgHTeutGO9cT31XppGeJYaxg5TUQC21
wPNek31WZd6UcwV4xsU3p7Up7Yd9KuW5tnXwlpPxBr0PSaFIPJxMpCBzfO8QNTXcJcRmwY1RO+Ho
vbwhc7qcXJbydFNsKA5u096Y3ohzsBISWx8mRhvn/GWrdBWOLvaNzimN+wxQ60GlvOA3TX5taQk2
s1RT3Ei0ua2e1hOcZeTbkd5YyiCgNY70ItAdyIRoU7fabrb2ZlWzx8IQ62tmOctJwbQ65YNmPncZ
D+lNS8sYC6gO3G34QCenGQqYA8tUxWBQt/g84JPYsYcetpu00thP1MfvaDZi1WlWLRpw/8KJ9/+Q
dia7kSvJtv0iAnRnP41gdAp1oT41IZRSij3p7Juvf4t1B5WKTKRw75sUqoBzigrS6TQ323vtxJ84
RW2mMYFQrJvOIYScdDeQmdQIc1hNmkJ6SxG1EiYpUKhCkP/rsqWlx6E94yz8nM9yvGTc/0AmSL9B
ia6vVTjoLMtO+qHu5BQcDc2ouXonQSxZ9RpyvgHF0qpI5vp2aeevvcbley2d6dcQtTktJz2BGY13
eB13pOHAJcWIAef6OeCccClrWpFxmlE7cKRfGaNuYlysu7skvdULUgZN7aebowjTzMbb1HHKvRXK
vqZvCdhB8HBxgE9XkODTrda7IJG8zjkA5mU6ZClz7cV6dxxj3dw1RthuA/KI0UdWOBb0bJkzAA0w
XHi7niGrdd84rA67i4/AkYj9zg1MOqZdv8TpZB5rOp33XVW4OcdgYnBUhroVMY/my5S0IWKD5BMT
F5L9HCrCVVFWIZOEApqUkcebIEfJ4OFgbrPsdtRQ+vRLw3+YqzUz354nPNSXoOEqH2x9/ZEqr78J
YLHeyJJDrAPPc4cq5Qk3S3sk8gWCQlYAX6TxXNKQjxPHd+jZAsGn5sHiVT6SVSA/UXO4LSvFI6A8
0DpGDQ58D6vUrwssSRNO/V2VYGUpvYz6EKypb2HhOApSpnzJzrdLZELEAMf5Na1WlL3alG5BnaWX
YyLfIxtmHl0O9NnBYJbVphnIoVnZXqhukLWHPzqkzEyQKLdIlUIzGmAF5sUJbmG+jdsszOW9FYjO
W9UOXTJaBxCKI1ANLsHmxza2h2vLFg0+hWZ+bli6N62uMFxpUGAujUE9Vz2aZSR76sEEKoQe7j1g
ds5ogq+OgVjxzU10eRBBNNzYVF7oZQGZk5eDQLeJxavr5fonp8MfMOOHa0Zt+qs3zsiP7bLT+Hb1
3oUNdhRylRPdVXTgdtqgP5gC31tlxA57iLtFuGpcs/CeDAijgy+GLn/QO4WPLFIZlI55zilSQXZn
FTp9v5wyBLWzUhM1D2sFUQKtbCB5NxwuP9gQu5sA0tS6GNs7VwsTYnsAp7nwVFa9ZDLao/Rh1tXi
07IS2/faWkMdjtCUeZrwq9lOL+GvfehDnJGGyAkjqYL+ptZRh6F7o8eHnxtWiwk6oxp+WsxrETbn
0a5bSHkrhTHxcmLO4OMBH/2GlXKbDDQP+sbqOUJz8heYnAHN1cZlrk/9m1iGxCk2pp/E3PGXIsEc
b+KaAD1lRPICJA9tjUwjPFCjT03uW4LlMWLfF7BCP+ecuA/YEdmdTLPkPoZf+GibVntlkPqzo7zo
fQH67kfLrFY68SZ71QRkFE7b2hFpNC7wYTGvxEkQ8ZmKu5+tyMwDneXhNtNdlqU7GN4FOxKiaKeO
sLWl6sKYu/Y48KFcV8lc4hxytSs89rdjI9q9hGGPzD3xNpzKalpShCQSSVEgW1SSYI5eNTvlAudU
hp75I9mMe63InNH3smF67ISbwGmr6MjWDkohTxJ207qt2KHTdMnWMVofqbf7S5v6dmuXwfKd5twl
l/8o4lLbeXHJTzWYjqlUvQYGtG0hk4/RSOcL5oAvaBGfMLx9YCuiN91FLjglgyNxDyphlg9u592X
5agj4hNxttM0XWBna5txjb/OfKo0YX4klZxivyXK6zJII4MSgoZVGds5H/40vGyy0jiRnYRsTq8Q
uNl8Uldk5TrH2JVqp0OLv+LvmlcVOJpsJ/MqXWuOG+3InhP7Zg4G2IUsF0buSWggB07HCS1xEO3s
IGQ4mhjJJZCVirgLpjKFgIoV53bmG0wDr+ltzGqT2n1YbFzmjaQ+DNnBjs3kpUFUsAHZM+zbuqjI
ofT0bS8KhoVYv3zbqUMOJaRGte4E/z7sw71OUMeu6zCTjsAi1sUcaRyIQBsbjl7cgf/p9g2ZiZss
VN6JMxl3QfBYumqc9hYfFF/C96bANZ1tDk90W+aETIQ9bz+OXuWbOkqudirnPUyJwIezQuEfor/v
Q9yHTmoY+BYD2+8HWklMRF7jpLd2Yelmm86M6LMZFSzK3Ks/Y82bFUxPU9LNljpD+aVcM4oQoFI2
v5kkYH7Q0AZP0fM1v+/rwt10XTiuCbtqt1HaDhwcch1zRVRfIdNl1DQNuHLdgSS6xrGOzuigKrNb
SflHR5wIOvAYtvSHOQGMtJRmjZfXfhzSuTA6pBg67Py93k5vrog4ZeekbqDB98LYXaWwd9d0un6C
OYBtVusskD6852tnPgXTlPOL7PSZOy7evSpvV3ldIUlIjZjjWpIysaTbxIb+ntlOemswVtoQCmav
U09kd1PnWS9EKY9PWmOR5dCP9Fs9BIB+0zdqlau+wXNLu9hJ7RdsioBzCw7Pnh2C1JS9PM4FSj8C
cBPGNA5jR85DxH+2DkV6omLE1Qxv3rQJBvE2KTWgzK2eIp5HtU3spEs4QVK2B6+xe4wF2EdWI6XH
9RQKsVJyQaALAm2lO7R7DZMxF+/6PQTX8IK0dyIsC0e+TJmw9FUSodEvUTHfdBUhbYY9RUdSYfVX
DfF+u7aaoNxaxSjxnQyGPwJ5O8Af1x7g4Fv4T3L3CKsXOYErymdvsUMnuKn9yTZbOKR64HN+aFYd
oKoLkKcw1zN73M9TRw6wZjjb1jTEBv1ju+OvGXeT1rlbWw/0Z14c2uB6YF6Qga7uM1eYD2EOlyRI
OtJ2Q0SG8dD+DEZyCACM5OtU6aiAva4/RvgbtwnYFzID4uhCg2fHsFxSJjmMpUvYzTXtVkdN2YM2
ZckHY0D3ZxSYcI6Dsf9UKi63nOGHHaCo9D6ZAm8v9Cr+OaaLJbfmKDOjpuT8mJOggzn4wWEeesdE
kcFpr1Um7stSyHSV9vpNJ8kvGPQes4Mxx9OJvjcDWb3pkKMGIKn+A0Ola8tT65ycunByd5alKiz8
hk74L792Q7bRhLq7mv0+chjOdea0tYzs2kiK/mbUlLVua+Mjdwqd2pA+9WAUeMHnHGfHgnz2qAZQ
1mjWu96RbDEqR6cjaP2cUlz65BHPuDZy/VdEpb8aJiStWKCdhXNK7js5eORZ9DHu8D6HD1doJNej
b6LvU5K7cg9K07lLsyH5oCnXdVtLzfEtw8NgTcZOtnMdwos54oV+xvKOSAGWxLbByLrOGN7Rbp/1
Q5bRDhdl5u25282pqHqZY1aTt7FuMIhU9k1PoXMqXKxaa+nqsL07XtNZogKh7NU30O+qQ5lm5BXX
e6lZxzAe+NAPgEVJ8SMk2DZ0suyyNsfN5gCwWjWumEkpZASk6rk9koyU/TQd+uXjpBlHG27uIoyB
qRJmDYXGUq9Rlmxp+DOYc+i8omj1LlrRmn43uW8mSEiKqG6q1qpmKwHWTD8Q6TSWnl9xyGue8A/s
CXkq4ZBz0rL8eqZeb6DOrBlooBDILOhya0J+pyel2maPUZGGg63HwS6PDJrztdAQh3bIrJyo3mht
YzGqaqqHsrS4GYExtTurbrPPXpjBS9DIGUNMbD95KdRtLQkxt6M039iZczeQttOsqTabbxRzYlHe
/ddBuSjmwIZB+uOVNRlRnKOfKt0M9RZo323syCuEzRcdSHary49WNd2YRvHYhsGrjtgAg8jm37K1
c90hwDLUajqwTk+i19PPNGsmg+XCImvjxgrMq9SjK0r+078vcSaL41QFlcwAHSYsC3Gcd6Y7JEzS
NpyxrU8OxhBSK3rEX+K733GGJ+MiS84bnmWbdrxrnWPQxioPYl0O6qRbw6alAdnrzLWfcqa7//41
X2/Yf+SZIFBQ9/GwuKZ+hgRjeDhPZh/F9yDwu20Ie/g6mfD//PsqX3+OizlXQMfC7Gtj8KUEOYNj
NalolK5X8y09QPJP5gmcPRb6rU73+gLEW/rNr8Je/NsKXK4n9YU9BsvFxYVpn2s2B4JYYqcVtzme
uXzrTSTt4PIprpR0w8fOsYuffTo8iMH5Vi8qvq6P/7m2g9wdDpghEb+e/dagRDBi2oa4LZx9qtHt
1En8Hd6C7Dabb3PMbHPyOCB2SEO2nTQ/NmyntfmQpPE378Ky1v/7Gi5/CPpbR3qGDTGBu3H2Logh
tFxO4vmpjJ7RQ83Di9dQG9/K5iVAWJ+jLvj3Uz578f+44rkkl8EWIEpZ5CdP1sG6MZPL2rNX1RR9
pANghFFRW9FdBWjVHHPVnb65/LJW//zBaHVdXhrgqmdPfTLilm59mJ+Sqr4Ixuqlmzlp0AvCthD7
fR/YeBARWE3KvkA4/KBRCn3zJ/ztniNYlR57gOEhHOZP/A35E6e1IVrKrpPUjOtRa6/6DNAxDdBP
t5xfbEUH2YveRqwChF77FurohaVGxyZ5SzR7XyfLREWsR7gOQtZHplf/h0XhCd1hg+GlRwn+9Q/s
+hAZIzPuU5YbpGvj3Ky8hadK169AXmOXk4/j/B0lwfGbW/P1q/A/i4OSUrB5LnRJ9+zpwPMQKcnI
+YlYxm0z8SkjSm3ky5Bbj8p6MfpXt7nUxotvLiv/sih+v+yyNf32RCaqkQhOaX4KSJguyOKgFTy8
TuHJihZHBSHrC3jzhm4SssjoG26x9+dGxIzqtx99drv1Mi4RX+X5CeISoy0SEDKnsihH0PjY+c/e
RkPahmSBDcBwESsU7xxFfmW9fU9e8prPEL5J51IhL7KUdTB1jjSjUIzyq/chqgmxi/RbS5vQL3bF
Rg1co57zW7fCx6UC6i4vIrdC4p3ru88yR8JjFUDkaFez8/miQLSi2ZukQBBNg/k6Gk2M8vMLcoyj
m4boIga1sem252W0ndrCNwwWDPjr9SDHfReQRYEQ6jELwge70G+DFJ5+w7+GJIYWG8w9VVy4ldgU
dvUswBDAdm1W45L+B4sVHG4fwSpk+zNRta4DK8fZKxK/KuWutuWvvjLfUCEhyRzaTZ0Tjj6Vx5gh
Cs0ZJoQhHifQHeukkc+iIYTB/QUQi2Ag78k2G5ynXb9TM6/7wJQAgKmgJ9hfTqX5gB/mskhIApuk
ue6ddkPAxN03y+7PLx4P3mPnFcApHHn+nrEPzCXsuuwEMP2WQw8EKuIB6LVpF2ModyTIIKNEeWPP
OyOZj2IMHqN4wGWFeTCQb0WnnRBffLdD/vkyMJcB/GmbfBtpPpxtT7S0TRWbpTql1YfFl4DnZNJo
0cQjZZLHwV+b3tr+wegwL9a7b27Jn+8CrTmqwQWRaS//7eubqNPx7YkqoaYBBH+caVgClpH1Jm7N
mWHKqH/WtOt+zl5b7mqnVjdtNv+kFRBdzELXN1pm2BcYJNubupqQU8Vhe2FGrrnVh7T7+Pffavy5
WfG3mrC/bRqlJh3br3+ri3iAKYJVnmrvEPcfcflMOvmVB8Sj9G5NeipJdxXqr8xXVmV1TXPmZ50A
h5iLy3q8CXBtoAvxDfetIFWiLz5HzgWZVvPuIu/NKIZxOoTGJcTn9ahDfEu+cW8se+nXLyGFsJCu
tTxrXBxney2sCYXaf1Kn2WyP4H5uU7jHiOrJAPr3jfrLJ5+4AZBK7O9U/PIPpCww05p4VHUqiEBm
UlJFH/SYsj2hJB8jMM+b2DPHK7wk05H5KTPxeDS3//4b/rKuFlA73hzOHeDUz56V7cT5EHSNOsXV
EySwuyKH3kaLjpmol72T1/7NR/7Pbzw/me8nZaxlWDgDvq4NDQK5bqXc3LDw7HdzgOHFCs42odNG
e6scYRWQy8ZciKh6r+Uw/n/4uQbHG4A4Am/O2bPV9I7OdlWoE40oNMY9u2lYFndxm8PZnPSDGRZ+
59nfvL3n5wTk8K4EG+w4yxtBYfv1RzfkWjGDXG5ylK2DJoNYMv7vK4Qv1/jPS/nbpzp2AoJV+lad
TGyaHP7byQTs8MSoDa0XhDpvU4j4MHXFNwvoL28LmQLQQT2YwRZas6+/TRm4VUXgckeF9wB4j75o
/zjTKP73g/vLycDi+EMXwGCV8h9nG2AVMwEE81yfGmHdNEHxqJWEcSKKDaPmHlGKjwntAfvHoSU0
qxxmKuh6MxpoR71c3Q3pd0Tq5Xpfd4mvf8/yYv12v7NB5dPsujUV2Y0FKRHYls9IcAUVYTukD//+
9X9+EJeLOdjI+PQgqjq7ySORE3PcWOin4vigl8xgu/Ywu/memfA355C/XErgN7Ps5Wlitlscfb/9
rnhi/5vou566OLkH9eGdUqG8bZjITwLTvos1+HP1WFyNj71HZii5Bmfbz+QMnUj6drkaxZaC0OIU
m1x+s+n8uclZQghrsVPqdDbOc+cjD01bG43NCb7Gpsm7Nwdpu2W47ALYo9vmEj3FN6/Fn6/8cknX
FstLz8n97JXXptrJIP80p3QeJA4PoR31Shue/70u/noVz5QcmnQd9tbZujC8kZzymIdlqOJEMvW9
YUTf3DuxPIKzhU7/QdKTcg1YsedHcgafJpol8DbAoGqYkCJ49+Tn6HICxKPN1NAsTjPypsSL/P/9
r/v9ymevmIGaJHTd5bE1al8JGA9uj9Ll3xf5ywpkKif5+GEoIwTobAUWCs0PU1jr1un7CjugYV8h
o86Pc5zN3xQWf75aFG5kSgA6F479x9PSkt5rJjuJIRs5M+uOyWNk4OGbhqj0VZXO3+yZZ1sULVto
9S4kd1snZf2PXQPQqS26sp9OvXALCDW52s2dLjdpNqkNnKhu65WNcfnv+/nHRRmDSTYqy0C8vrh/
v+4fQSYzZDkdoEgSH7eB8DjvRFN67K3B2Y7c34t00NLvFuny//rbIl3odbRqXAzbmNV0448XoaJz
ko26dpLMIw96LdItoRHagZx0rG5NKG407PvPnCdx8VEpX7ghoJB1TZLdy+ykSAhlNAPPAlB+ijHP
HXOm6rdzGFOojGV0Ubrim4dzthgWf/kSOUWZLNnYKQy+3iezsubUGwvtNHjuva5UeW9HyH2AhWiX
ul4a3+xHfzwWai3JddgpOFa5/ylFf9vWdajtmVOG9QkPxSZZBidEzJruMwlNKFe+a4z+8eOWq7km
Qr2ln4yM6uuPU1RgGBqb+jTmzQ5tIQ7wdV++NMF0+vdqO3t7aVQuF6IVA8wKkqE4+1oxrpkS0ST1
CcCl7/Q0hKqb3Ln6/7vIsgv/du8YH4GzK7h3dhxu0Xfdp72DaaT4ptvyt99ikujMkYAMBCDbXy8T
ZG0w9yEVnN1datnLWAPX+6ZKPPsQ/ud2QcRA/S0Mlz7S2ffChQcT9jmnSDwAD9KrLjXdvbasxXYd
XmRxNK/M5Vj779v314vaNmEWFMGs+7MdYc7pwMB+401yie6d650rgEW5I0T/nUyBY9z/+3pnH8X/
+ZH/vZ51NmNoVG1nU8r1sm6Gw3s/VeKbg9vfljcQTr7qlutS+559MyyrprdYBOVJQ7k3glesPipi
6pzDv3/IX2/cb5c52yL6KrRmJ+cyQUFIJDivelfJHVhpHwfZKuTC/77e3/YIvk460SNwL+jDfl2A
VW6XVpFF6tQUt2nwkQcbGDXYtLLvOr1/e0KWztYHfgOrN6j4Ly/USKRGHVo5KwLXrx3tevnNEvjb
A/rvBWhwfL2AiUnA7W2OeSGSOZmnKzNGBWXWeObNb24ay/ivV8MTw4uFFxyc/terOfpoT0FulLDh
8hI1gedeZwmg4bEavFUDnPsw8H26TnF9HBtTkivSaBvhjPQ8qjrxYQ0mNLH5F6A/uIcaGw8u82aZ
eWdaFu9NowU+qUw479gjcJ2C9f2MRWHvy8H5gZGp8mM1/0qXAFSCMmw/marK8rvIgWcQG1a7sFO9
PanY3e1Qh+kmQk+3rQdMttQci+QkEixjAZINzBOxIgRJR/Ixq7v1BJXCR06udozi390WrLiiDQPZ
OH4tkSkNoqOAHqsW43GDlbvB7RnPg/3Lc3KaOzLFUIPmbJencBksWiB4UJPoNI/TRTHn+6GBxEHG
SqkhrsEYg6DfWTtGba5j2y2wYSTwsPaYbUCDarXJ3HYasRfFZruKJcY2mdoEwAvAPo6F24gKz8PZ
iOEylWOwt61E3coyezdyQrtRuDg/HOIydgZu6R2a6+4m1HSG3VBG12Yg0H/qRCY2EIA2TUydoqcp
Zr/YTjbkPVt3jdE3R12hSi46jgyYPtUhLRDRybgy90IE5Q+nDZudNZCX7EikwF6JMsSNDOeiQPPo
z1mmgXmUke8YGC+Cun9tzNBeF1YnPgk+ndZRRw044ZkEUmATdWpNY4cdPNTXE1Hq/jwv2olaBWjE
XCPdxH0X+3MVitVoTkO16jSYmGGFUdfzivaxbG3TT0nhU3Rx4/EyGyJ5KcP8sxLQ4mixuoe+68sV
qgJ7WxPEteoK7BrIsiQcR14cgLDja9x7WGHR+m90N7A3kJeMvTJRuSKwqK/i1CUabajbveXBD0Sa
lfFAbYH7u0Iw1DnbTE7Gj3C2UXnJBgFEFzqHihn0KgTvu0nq6UMOxwGIVl9MD8Sw4oqOaLWrKOqv
4akHOysJiCT1Zms/dtMHUgkAWg7Z7ppbVL6NFWmJlIEZoGRX7MhNTSCkFe2hsVsFUia4EfFln16A
stDIp8UTCvsJnbfcoRYI90UzmHumjvjT8W2hJMkMlIWDCcsv7T7rQXutJotGUe0Eu8Cp5XVj5swK
GhWxpUzOC97IyV4Rho3iPS4QTIz1vGuy2lnpBvEEEX5zv48j7bYYSJaWqmy3rZVAjZfodLouHo8D
hs2trSA9QOUKrxrH/KV5OrIOtwXRu8SC98TirMzUeR1FwmSLE/Ia8viwzYhyXwVk7h1EnBOYSxTS
VZ1G/YEkpeAuCOf40CjSokoIHzfehEgcwlcmFgRhQ65r/AbfEi+CiaUwRYm7yTNyBvB2u9dxG8EG
RDm2cyPr3Qb/gvoUjVtauT8BgMCIQCS3dlOJTisP6EqUqj7iqKBW1sOrARfXoQhcpjRonGmcRreu
3kMCK93iCSOoszL4n1vD7Cx/BMEAzWx20EWWM0MNDRVqEiAR1Aa5VYuK3FKF8qtOz1axh9kglosQ
d0QCB4kCKkNOO5u0gPDS5n+u4waPb0SqMuiAWr2HGhpzjOwwQkxHo6XZVdO6tZxfEQXdigzxZkd1
GW0gpGRro3VxOyTpiMzFhpXiuiFrJiz9qNVt9GVtc7SD2Fx1NWbiIay6+5C2+rZdNOXdAq4jsIKo
kAJnk13CEW0qkpPqtApW/BPBrVik0nqkfiQEh6/TKcQj1cRsdQ05V5qBORw7VgsUQfCxj/BJJl4Q
EGlZeUA/J8OfccxvwQriUKn18L2rM4Oger1dx5XzWiNvXptx+jEUzS+FiI2JZPLRW9qzoTogIqPx
XgR5sG0cboBZkdPA83m3LDq9jgzUWhAjxM6bwATuGPfmrYru6UVBmnawTBat9lCnI38mCfPrREQo
j/MFnxljRQ/bnPcmr1Eou4WxszFKrYaKb24URgG25Wi8KvoJ6AROneaRf5A3MYuBMQDsLXES6dlj
7DRo5Kwqe3Ly/NGuHOu567T8OKBIvZjmMjyGHKWIQBNYpbuYN95ZrETILrV3M3Q9Py8Q56KkHbB2
h8bF4GnI9mgS+iLy7IsidH6Z8Ej5bWl52TgeTvqB2BTOzqTtWjDaNJ3GUFgTVB/bKtnJwTQ3fZJj
CeM92WIGsu+STgw7RBrNFWb+9lopM7moc/be5Rx8yQE79VMiDBFsW59sQsoHGe2w3Wk5/42YhSB1
k63qvQk0JOCkiDMNS3voaDmjhkQciVDZNKY1X9z5Qvbd4M9NI+9VEtk9IbZd163Q+yW7WEMOOehe
8mQGDd92Sc32ril8eyuM6z2VQs3N1IfwlIwLW0r2KFI9RuNeCVmX1MQVgBdsbt5sXqMcTfHsZo69
IukD9ZxlppemdF4c0pWtrlsw7nwLjAUsGBOpOdmUT1ZP4WDbk7fCRgpntNPCWyvGTeNlYFXbxqCR
N6ZovIZgBNMJQQnJXSxMYkiyhIcwhVZ9USiTia1rWQgdw/BG8tSYUEJxdNJi3IxUh9s2Q2JXLAbV
IuPlpz1D9g6z6LXjdJj8oiJbZW0xX4ykUGxlbSSHBv3pdZ+aCBRCE6xSYP7KK2bkDcLbC7CRLfjA
zH0JsFITXzBFe0UBsnZyXFYEyCFmJBrvpQEOgLgNPQ7Sstl6ALSJor8zE2Rioejvciy4rHm9uBJm
KqCRZJ/YY2BqJ6gTG92ugQZp8c1cYi3LrT7dM0+db1TZ8ZY0RhNemvaAEbS0teO0DFswV4NhB896
37SZuQutxtyRzTZuMqwXqO469UQmSLbv8solw8MQWw2x0G4KhAtfocn5VyqSdLIMo9uY0/cA2u3d
YLpgWU+V9+7WTrlya034YAi8W9hQ7sbUB1R2Y8vLm1FQASKLkHSrJ1lo7ZuN4BZJYjrlIEXmnCOb
PrP3y7TDqmMO+klUVfAQdCHuOqTTu7QQgR96xbSxQybzXjGzSQeuB31Cy7vd3E7hg45z786M+CJO
rcKQ4469r8I+2NCPUqR+I0gGz+ZuWo29CBcyqoLRSLZ20ruQ1vXET6oeYbvHfCzp3Hu7aLBYB9SU
0eACmHbm6peBbG43oco/sdBZGsL+pZuM0CtCPldNjUpA52tMhHaflj+hD1lbJuH6StcCk4BXYlQU
qRw3ettreCg8fivZxSQMJLFoHypi/+xGbyiGug987uHVNBr1VV9LcqR08TGSkuRHI/15W0kEo4Pr
rgkxo4tkscrGkSM1A22BiJNdXlWRuI4Y6MLRZW914U5uFfRplpI3b81JjPfBOKm1FvFuQvZ6HCqR
+kzFPl0JwptU1nhBbN90+D8koUr59l3p0QMqX8TkI40+Ur+mHVE19nrAd7XSx6HbZdCW92MypYyD
bbGFRzBuIB5kxymGyO7geVrbTYgV06UuPk6W4EyRZO1FHGfVnVXlCa4HlfuaUcyXYNnaN278tJN9
ipiTTBC6mc5/Wm5Vwy0Ys2OFxxlZfxo8YKXA2YFzd1e4FoLs0I0ONRWJWOHdr49JO3JmQGmWkrVX
uFdaTV6ANVNFGcpub7GFczjQQfm9NgkHkW1aT8NJYdSqqVv76oeT1ZfjaL0i+FMotN2omOwLq4Jr
7AeKSfFS0sEKQ1e+rEW6YKu8MYxdXlj9prLbfjlNWd4660ZQPCbrcnxq8AFf2QMf6d7mzcqxsBys
Fqm0xLi3xstHJTLbiPEL0954rir36RzbK0toP7IGHndexd52rnLjLa0EpxrCAmPkwKjI12FcLPrY
RKe6Imx+lbSIuoIMSuE6a430QOtx2gAujW6F6hPEJkHt3EexB76qNu/7wW0RkDBH5xvg3tqxs1Df
YOFUNblKa7B4TvtDWLKbSDrT3QtFRXgwelD8FV6qQ5Ih4tEotUlqBj7ENIZTwAhRdoqaGTIyePfQ
hLJD2xKzZ04xpNuph8RbGYdEOc9EtPLSuHUIMaBGYM42B40/+JEFxMGYqSmhIskEud6yQSKoJvUi
iThP0fXhwBdd5a0Daobc2Pw6x5+d+F5gEZtTuxp/qsgobvDosY9ayXSF69HCwZRY85Ur1G1aZT86
QFj7ARgybm0DmbGWeTWWIQynzqjXcGYjPKmGSS6yjt99QUohCGaBoiOPnqgPaERD4Pmwo3B8d2D7
3k5If/b8H4wYRNvoGggJmtRwtojm8Zw+2A6101zmJQvTXmLGrzC88ZaghiRu1jXw/o7OXkJ9XmlL
4jO1SX+QcefcpEHNHlAsqJEe8iQ294qQpmbCg+oG3g19cbjSVvMjdJxfWsZAQ3JUuRiHQnv2pKvt
6kkr3whSx+fEkJznZKh11OIA0/KoRRIcaKgqDJTU7BdrS6u0PfYReutoCVY66EW/CsL60h7w6eiG
a6xcmlXs8Rp1BE5lzlxga3fmAGKWlAUzvtWb0V3R1pQbEWCttcJkXhFUH29B9tJGN5yZRjElnxcV
vzwi8WhYAMojPcRcFaYZ+rFpjRggyPuO8tbzK0sz/dLr5ltpTfIwx6BOQFdMV2Tv2RxGPEVrvq53
sEzCy7qxcKDkFmFXSGhv0tzqoOfL7nWS0wz7TZd0djn0UK2nhI6b8XMhjiVBnAdkt4RTgLl8idiL
joH0UhDWKbwkFpy8pR7GklZGUCG8sruHgwD6Hhpm1PbeihH8fCmj+y7bBi555JyaeDgyFT/4PGbb
ktWI1aGqrkPD6K7rVpFhwfVIhZXWSrSK0yJSchApUZT6+uR6L2Zp494gPa/4ac3hOyis4TFDBXEo
9Ynvj55PZXxghop516qEwvgdtfZnlFojDvaRvWpMsk2mI2lR4NoJl0MDvsmnprxuWvlhG4Z2AYRi
JOKYGBzqQg5wEcbqNCD7RswKl1k62q+F7bR7IyvpsDimoGqs8WCUBpKGIkENgHj/ydOnZyeel1Pp
BAqjURSGWqbtnM4M1mlOT3Eg52aH8BOfcFqW6xpS59amBw7WpW1wEM0nWh/9UQ/RpgVuON5AvGl2
ok9581y33cVmEO7dqqjvIuk69/weIm8d1mjsolBshle8+po/mpgYdMquFQMj3HNt320G8taeu1jF
m6nNjNdEdO2lsXgpV1UTup9zSy5Wy1577E30fVlLDG+qB88SfgjuS5LRMjZZvwXl4RdZLfeN14c+
7pyfc532G6ygeB1cg111BhcNSj3YDLX6OWKYf6QthbUznMIt00AwBiZPd5om865wosc5GUhEAPGG
hM8t8WxMuZ+PMS+V3f0aJEh6JVK1j7qavPGMB6eDWTmUk9XcWX2hHWurdI4h1vhrx8zmLSHS6WaG
AUaDVPEzxNIn0H54pVHepM5IbdsWNQ1Bk2ZHSJhjYb3z9fnlWWCoOgRXa3PCUtJqgADGwfJ8e5El
Ervu8HGFrFjZQ3njxFp1cAq+iIWHLUoJOwIdKytiNLw3RCrVVuuKkeOk1bypoXpAKxNRljUEnphl
fk3h2D+PBU5yoyZDiGMmHnuW1Lbq067lw84xYlZ2+mPGorEtCqKV5GTlGw5A8Dp1svswYGTJvi3B
84eO/KzUhJJXzWTJVhaEB9P9VEqvoI9lKSHvk3WFTrHw/x9HZ7LcKBJF0S8igoQkga0QmmXJs10b
wlW2meeZr+9Dbzuq3C4JMt9w77myGxFfhiHpknXeT3T8WQdTpJGQn8YQUsEQ9p4Gxm5X5W2wMZP8
LxuviNKh+Y4mLJgYgIR5UgUPfr+If6vpZRPpBDq34NQowEGf/qQBPOGytcQtx/RCriZOM0MO5rbv
VspO4lzsBTSWCd7w5DrRAO/G6e92ljq4t7B9obTB4K5F2lsG3fBxMEX02LRmcXVTx/6A68c8iz52
w4db3cIFGxAeSutAfNC8xfFh+l0LP04qkCe6kXRbLewNfOJlm392nQrOYDqaQxSJ+hCINrpDMWm3
hVgAx/C1eH0yGmeSqhnKqdDY4Dy3/JL4o00eJKQVJa5xNjAHAbgQ1cY0ASG6rij3/2N0m7DdLcXy
pUW9zbC2mtSxG2W0Q+eOG5uKbida/EttpWG6XFp85k7E15GNQHtjqY7jJA9kRL7UCitTVJIjlUmg
OIkeJUckOPWDCxTwZNBVnReIQNwvjZC/LB6rT+V0H0GVRWeBO36ftjiEpzj5Dttp5NdnWCyXmmSQ
gPzF3RQD+9dDNW0RWDDYqmkZcDpl96GGeNNZeIHm0CUctTRJvkhGcwfnV/paYRD33EzFsxEk9se0
OH/tYuJ50TlvIFt0u5JQyM2kFc5RWnXJWVIXL63mtFtDUm3oBfxpQVbZ52DY3YXACvhXsQYrjOLQ
05Zl2iZV5oK406rXJe7AjjLHAKGouiB45ssgwbjPKiKMyETd2KKa/EYhMxatsj7nxRpOLEp7YB6T
ARWt0cdX7j25DoONI+Ix/RZVjDKoj4bDPNgr34T7EsIa0gqJNzKv6BEs5vTfCSo64psHuF4MWTAn
Fn2W/zKoRXzqNJIMzH5SVwe69VME1o4bVMIRkdbwlGDy2+pDAKDXTe2dxpnIF8+TfWsmLduG9lQy
7egazwnmCVotWIVrr5jdLQaIj7IVHwRCo0Ca6h+jJowBxDUexGnskGLp+Ch2LDUwxY5VsTOFGV2N
phzB2NjAwlyAg01tyHc1yw829TpVXPXHSqP2xo9jUoC7szvKevpIB9NgDiMJCDFzVxAMBO9KwYsQ
4cUhAsMvVtRJp3fNh5EbmEabvN0OFonwxcfKuBjbZ6MkVzztCuvX4dS/2Pn4iTy8OsGx3hTkpzEy
1D7jHIfDFIK2ZtJA89ywPs7AJPtwwjiAqYo/ExvruJFDXOg7O3keRNmwViANAcSJvSOAJDqMlSAr
IEJ4Bpw4P7UKOQfvnBWhtO4pHA2jd88VmRif1lI1pFOp1tjNMn7t3Ygexhw/o2qF4Uk+QI8rQD47
DBc2uZKT5dU1nPZ9TuwUSLTcDDZ6EjwROD5e7WVhIONmkNtei37qOsC50/xqGrL39DZ2MRu3QEDr
yNRP0H2c4wQk6T1odOIP2h69g2qDYzgzYzbc6C1gb+sVTggMWFjOPjAImKEDCo5AuggQT8Lx1SnX
VIs+7DwtJIku6UcGfu5QrkAoa1s71d+crJ20zIUHnGeCuGAzkDsPdJqNnwX9PXPAs/QOLDgYxglt
VWT4NY5opsHp315wLg5VnjGNkCxg9N4O3sNpja7kgOqXFfPqu8kf5m1lcCmKHjIZYLcRpfrQxTFZ
Cr39sGhqRl4p4z0C3thzsKVuirRhMJaTvZYpTX0vKXysYjS7kybLf0EWrlPMt+Y9T86q3onn9V+A
v2JbljulzhKgAAzMErbflB+hGj2Ejc4cLmr7uzBrsVcCYlTH8glnNhC7UAlGGtXs+nPVdyfy3nHs
DNpmTtJXIVjdyaYRuyRzrCdw7X9nQ5znNH1ZeNv3OqppML+M7zMIi6Dtr3KcxWEBnuq1evwDvqzw
cvtsD/ccy5cF7YW5qJErivc8Cz6WQbpXI2cl5NmzFv1WcuxfEuW0fwR0hq07d+ZKbRELl7uTSD/J
u+HR1s3l5MA0c8z2Lax0WImkmGw6MTAwszUIiFPZ8OUWsefKiuOldNGTSuANt77Sx7Ms4RgwRSbr
N9aAfBHaTDAPc4u+KEl1EV2zS9Z+FZcyGxUTsI05gIQMI2MEJw1HOxMsAZglZSxDOIJnPi1PjpBa
hsoYIIMSg4dvHTNES1gHCVURUCNGOcB3udKk3b+0E6uXOo7sc5bMnxzmxt5ec1lNEJw3MIUJUcsT
1TJmB8VLj+t1oyP0Whtfid3U5F0mCnmdEHHzbLJ8aH9ym37JTJ3SL1sqtUAoIOxj+DPZE1E3Ub4U
PiuRj5rDx2MZg9s7mL6AlMLkYIbE4kanIIGXRnacpDuMq0n/FgSFnKtOB5IAg3oTMuXZNIPLELwq
xi0DMNvYcNfw0Mbmt5SLw1ZEF+YT1KqC6nipam8uxj8mB9U2g8bnYR7+cjRAgY2hasLBWWEBpUvk
lxE64lrljrgMI3iktMp+SlrlcxKqGfiSJdm0uDhAWhFtYWWz0M2DlM49+9TDsAZnmbgnZtV/u6gf
+bFkqDhJUQd8mah3CKQauufa1ZnvBjAS6YgX5sd56Fl2GEGADvtbkTdf4CENX9YuSueE25pSLtuk
gJ4GmFZ2M7O16d9lDjUUPk1+1fomr865keakPXaRjZGlm0BgDQlQaL4lLVkcbveouAzBFDxWDP+B
XBSUi3rfvY6k/JEDrk1+7FYrTtV4KyUTwNkYB7+3rOS02G56UvpacTd8Iaxh6aUJLNzVYRptG5fD
sxns5sCGB5Z8XUQ7yo7sSLSUwdlX6GRNQrQJEuuDcMg31KQOr3Yb+UscGAcY99bBnQxKuIBc7B27
zflpMBGUdvZoHtUK8hrbNr+UE3HZekuoOaK9GXAPqIPUDF2iAhTPo1TTVSMN+WwThuM7lvunbEGR
TKlggaAboY+cCk4yScUeXS+nJoOox0g0UbPVA9WA1NHT8NqAH2SZw9PEFh5eXRvcOVIkjPhAnJTI
0sPQyfiwYrHob4jJEIlLjwCS108n6G5YbypvnBl2ydJENW6hT8AY1LCwtPPDYEEIjhW2oIlZ764L
GaQPCQxFjKK0m2kFiIO6iJVImHqTqNvzhJnuTBKO8ZUChOeP4IwZGyz/cIrKgyOH7FFQnu0JxnxM
iTzZJ6oGASszce2S1R8izYFw02w549SQJ6WIF5MapqrSCUD5N3HzJyIg1GeIl3mSQpSs2NzgcuES
mNfbg0jj4dkc2OLYI2BIuJ/oj4KOFPJiWVU1AgeJsEhYYHrYEPgMPt1Nl+XguqHyh0FG+zEb2Usv
70s9NAdgvUSPD7J/4rie2TFhXk7qPiPsNIgvldFU51lUMFbMoUZtnDiswuaeGm9hhVuHya1txmdJ
3XnQJqqcrNMkwRrrSlvqX5bbtNdZ4uIq7E4dW2Ygz9XQBzud8sKzKWkKkAFmlOS3JlK8Eu74Hadq
/AjHQkWbWc2cTClnQjWG3/kwq13qkMtXt2PKJlznLwwrJaQY5SP9RPjVWWaxJ9oB9HhHoqoM68RL
E3t4wKYA9FKvCT0qghq9aOiegLu7J32GOkzsKbGVTv4291UKJJQ7eWmJPGMC22wp8et7k1bjtRB5
erAdp1+rRM0Dl02l3GvzQWhVgRhCUR7PJaS5cY42KrFes6p39+yFmlOl2jVTodZpfgf8XqqDpRO4
x9YuA0+Lx+mhmsISIN5K5DPdEl63+6tl4l9DS8JS+5+FVuOoHC17H02ZPg7zTKZ6E/a+yTV8K5gk
++nAPtiwwuKUuKl1gsYQ75M8fU2kndGHCtJBLWPiA+iAlRep3JBNVrOjQj+rRuS7rLzmI0Fx4Xsa
zt9FV3/i3os8kRf4+Mo23rF31Xe2TiUltcbarCjP7WTZ+i0McEe4dtruSmsxNjChjW3MKXQtsjZi
zDWzVVfT61BmaCfdCAA1C9eHUQU5cDpBlnHcErE3PMx8ETuWBg/kyji7ZbD+DEYXba2Zu9YRPOLw
IKKLy7e6p00TDy6Yj0dk8qknp8Xc2i44wqDPnG/KNQHnxy5ZMqUuMhKnOc6ttmzN2frTUNodkLKj
QXEDmGv9ZG5IzUt3kWsJXgXzj5OwFayspobstLZmtf6xyDG+uEXQn+hpME+xQY+5d7URxRfDgRh7
D2Ap8uCqKjEfSUxIr6KCrrNEeBGXKKp9EVekpZSNuBnrZsEtaA4lStyNpcgYyQaZP6pQOZjgx/ea
gn2bZnqDkmAlkovWOiyBy85eafI30O3/XwT+Ph2HR/gjBD5b+7aUbgOcqT7dqcdCN/ZEF3NsHxKN
f05oMgCqWvmG+iBa/Y8L6QuAytSSPzrj0r0rfjXy+FicCd0Izhr5J9u0iz4R/8ybWaKuHGJ7K8Jo
fOFyt291xBtqpcyWEtT0x6qziaBXC5qq4a0M2EAmI5B00fTxZkDRvWX4FXhOM+S+G4nuaPRZd+/1
oNu3aVy8uENkboFMG54ILQJHgGoUXlCP6o9l6O1hcGbzIxRz96pVpLtx1JImwmbFwXqaMc1DW+S1
dFa+EzEmnGuKokQNzgoQT58adjxPwzDgZWQWBZG030Toqa+mqtsvMgKKC2MpiTDADl5mxmMbVY9A
ZcKC1UgcsBFlY0bz2ej/0tah4cGl+XfpgvojE85ymKLE3pmRyWCRBWWpSa900XXVBeia5Kcrx/dI
C18A8QOvXVU9U8Y4sCHrHv2aGt+ckP/DlA2lX7fsGaOFi1mS2nWzkrH5q3f18Ea46eAldLuw8ube
p09JmdlyxbakNDzQK4bwMwm169MxPMC1HLeu3Qs/dJEs5I7z7Y5l+yJ68wdIQoKTiHypyTATT4g6
eHQxWG5aqxSPCYXZplMsN+CrgrY2qHjQuUM7Y5VxEGaFAkAbkpsZjINHBgfIpbxJ+s0AAPED7ZSx
iwf71WmV8WTKyjjQdyHpUemadldxszhWcAmSetnNY57AUg6eY5A+Z7aK+WtnocUoZie7CHVCSgVd
PNWSd7i5RPyWNsE+Ja2PdJChRaxznsz0D6p8pjmPQXejFPAaXladsXOcGlfCEZPxLcl3Ag0Sq8Zr
XfwbRPIQLDOAsHucXcB16MaZKc2mZFyQht+wGbkqXSo/KHWrEMAhQOUVDeTOUs1BqhfIzyD7eSmt
50qcLetiF7eQZOD4AFMtZr2kQ59ynYNVU+FdQMtCR6ZmLmiA5CaPPyQ4dFPj4z0s2UHl3679WJOL
Eev0Du3Fakh+phnSzx2Tz6L344ZL5UrSYwlH234s9VeTrqq4RfG+tRnuWce5BJud/eTjIWMG1Wqe
0bK8Ki+zfkvjo5ju61q6ZwmZDaSYoxNLudqa7neNDY/ET6ttoec1/WXKv3vs1kbwwJRf5CSNm4Cm
3fReRM0uLF9C+aHVF1ElR4udtpKPdu3uuPUuZbBKckq/4pOHmLYlkues97up/Z6ZXlgpCkg6K318
mxlMtaE/DmgSaI1MSi8G29l4EMlJzmcnSg41cfWWPOjZY1G9FLw5DW321ekY8UPPIaB0W5kXFoCe
05FdO3yv35qKfmkzCeABorBApvUt51Y27zrnZVilhAzvR3GGln3MMzhCdNAcDL3+LwGhNqJfFS1d
pesN43MQ4pLsIWdN3xxAm1yc7J5RnKxOzci9A40yBZhGbmip4LjBuzPkJg7GTW2eIuRJPDHcI1t+
6zTa1eKukSQlP8PynoljF32vqEV8jN5o8QFeNQPg+tXN103YJxOW0X50iQtorVNu/5PiZZ7ecFtu
WHC08ho4+4qVFlYaDQVPt08Q3eSW34lvAn8I2zG2cP/IeITvfy2Dh1hClUfglV4d7nEF2122er0r
aXjBUSIYy0utYb07yNdosIojw90vIzXSB/A5vr0gA0uvY/4SOSRUcLR3zYR+St4dS/Nyk9yyjPAq
zhzgguoSGPU5ApIqskNGmvFIPEFUxYBN4V1DcUHXy1ppNTBMVxMMu+TEc1+HmoPXZcdG9q8KNnJ4
hd63BQXj1VSDZH3FLJ1HDKzoXw9zGOOYfp4g4udXBXJ6osW32o9Ee8e90rD8dcxrukZTp7PXdjdr
etXdpzrYJ6g2l+qX8eRea9705clwX9GZL9nvCJCVHLcS2CuEi4M+JEjY9ivq17CAOM6fcf0aE3Uy
6IcgnI5q1L3UsL0aLCgCBJ59Ih0Y4ZvUEkh1JJo5F5RnUzy34q01t6bUHtCL+KWx8mVh6cY/EjBo
xm6l5Hdi0rCphnUO9ndSfH3JhcTZTR8fq5B5zhx4KNWZJml3lEhbY3ybMDG47rfBqTHLu62+UQx6
IZralfogmLcvxh7kl5dw3M4s7I+rdJI9ZR5d3VlQkXAg8gzQMG21rPDjVnsb0KyRv7FxgsfUuoNA
PqTmHwMR+VzA6GL2GlZ/xpB2rnsZm9t6E07rDEAimNcQDFQbF0BzklGR5gIVywvxTDpdIlDXYr7S
7e6qkUiFKDgFIMeIg+9iKI+AhU1fS841PH3HwsY73AUhREPDepxFEbUqB369Hcvl3ICWnwkGiaxt
aL4VJRmAfBQTnQ4ygVLBYNyx5+SbelFhy8DjAXSXBA8QOn86YxWtTg/p3G1zLfjbDhVJpCwXiqua
j1r+3o//LP0w53tBtZS6p8L9Kq07sAEvBrSVmiVn86mhOSysfQE6fQRfnwoIA4/cp3G6Z66YjZo3
2f8WDtux/tekL7Z1oa/YWNVn2H8iPPMtpAToGhBoPiwJuvfDqF2d6QC9onN4Ee49sPr8Qys/GVht
K0lja39p7XPIK9LFuzzfG8lbO/yzi2o/I8hFgYAa7lkCna5RIxZaT95XwlldbJr8S4Z3u628ojyy
l4EY8txW77NzzkGc/k9EAHdN38cPRvM4/K2s+xoi4moHSz1l0y9Lj7L9Ro17gORH05xvdOM7nwlM
cfdzfUlqbk2O7w5QnI2o0Uz2S/7SO6hol5uy7lxrOwppD35K8FszJ/mF8kXs1k+n7YuQXN9Hff7I
0Y6I7qxRXIXEWh5WGTKijZijSIEnSxA3+SDgu1MGynzPt995YL2JPjRVdK7N7D5iweSLj3YULp4a
H4cRnSExhHn+IFyGjwl+17d4JA7H+mdPPy2ylATanjXBR1vCFaLu8zB4c/KjsW9wIJ13KLHHSG4L
+Xe2tD1zRXi97wjQfBUsDzC497lOP0UaA6tsX6RwMFBCZar/nIW5a8Nj7nywJ6CHzna59R4FP+qh
cwkhyw/tl3Osu5uq+A9nmuTNkO87NnFYoI4jeeADckQoZ9FyWbU+A6NtjtM057BYTwb5nXNBBRNR
QNHdzjGgkr9QPjngayvIn+Unp5dLBAfhDUWabRUJZhwqINw9d/kMree2vyTuD7zRbDiF04Usj43q
ruubxiaal+joUmkbD3H1FBjs4C3bJ5OAn/ZTZv5MeceAZGz/uozBWJ5w5zRes+Lh4q8kvVbIDUCr
LMrv8ddZD4Zxm8Wxaelh9YOc7N3AfWE6J6Gxhmh3MnlQ7EbG5REpKyr2h7l5mscvW/DEfGbxHy0i
ZxGGqA44u9Kufb1l4e83qIP04XO0z0t5V9p3yUKwii5jTO7MFwMfrSBmNDvm9YtuotH80u2zkk/B
+ArKuwyPC7nL0TnPn8DuQi/wZP7gMpMtx1uW3CW63Lj7k8UdD8HZcl7BmE5cX3GIueXVMl7C5N4P
Fz0kpBEVVfeRqBPYmX5xKFT8GBM8T+gmVU+uQdzPY8UsfbB4Hz8WcXN7nw5ua3X/uIjYcW9NbjEV
/EwKznRxccgHs4hTVnrmN/nepcGX3WOUCj821vxzuRE6Ie3YalBLBdzKjOPr4poDpQ/LY28/Jfp4
GYw/YR/sM8NlSg3Gv3mgk/EgxtLvEEzK4mLS9ziXiS6pfOpzKmXG1gXFgNJJIqMdiR4KOjWbm9cp
nqAqIFV9JYCO0y45TSAks/ZfjMY6J8xzLo65+IkGe1Mb7wkHgKEneMwTj3F0TuU+sUUMx59+jrZa
PIMJmG9Jm0MaYnQruN/45zM2S8tTFn6wB9337n2NyQRpvVuQdM5UG5Pt2xVCNvVsKLJLx/apD6Fp
LpKDJtw2wedkofIfX4PqmgWWp9Us6xlTLdYv+tDtEj2P1ReRqBUk2CrhSCgZXTbaNtZvrWvd6fku
XUU2kOS2CgkO11BW87mPJHG5BvJFxaHXG6/EZvp9mZ3MPvwnTXZVyU89kGtqofFHRMNtSAxjfxow
z7LV5tiFgcmgueBHFihaAoKw7ATla/M8DB9EH6juFpTf6C44tINdU3yb7NYbF1Gc/C0dX/VyL4Lg
FWUMTXh9JARtN4jvum42gUtix4oD69EBVYw+ddw8xJEjANY+tGQ6lkV/RGWyTvnD3yYgv+0gkL1p
oL3nibssepmNBQx+4zP0uxjmXO7ZP4F0+q0c4m2at06Zb0Zafy26IrC09aT5Xee/kWWfLfCxIYSf
PPsYm5jmHB0c+z/WzMtArMa90rh7o7fYfY0M4fcNIuDl74QkJHgp5l+3hsiPPUd89gQj9fzG0UEu
xwJjzEyHmKk/IRFHzTZZ9MNgD5devYz1TsXUKVCuEm0j2AbT7ejNNxEvff1lmYCMKdJMNjXnutxl
4tbb+0EdLVvAfN1i2/ARTngd9aEqYlLRGe+i9jP0x6459/LcsBFX0XduWt7E6LjTjgY70oohbiJe
bfs6aGKPJnSj00cBsvESZJG0masowIvXboyhTf82wX1WPalF2ePkfEPf/7sAnpW59HL5UJov6Fk3
MUH3Qv5wzMvgodHOwj7mxLSn5Ojwu7Ext5Yn1/rtST1j+p81uzx6H+3AW0YOJHxLJ42niE0BLOAL
q2fT+inCChHpC2uSGL0bThd4UEn2q09XvX6xkLEWF5HwcCY80PqDqhB7HZqVKOycq5a+x7oM+a/J
ajmE/Nswq4pfVM+uCfBqVd8D9ZqOljfMD10dsOmnMnsX6L1m8EM2A3YaPh6ANrjaMW9f8ZwPb1r9
7DRP47wf8FkXjsfkl9n5ycr4A9W9aT9Jsd5I99zG+rFkkJHOFEFw8vPsjbiq2xQ/VNoZIyEZhU+Z
fc7VRwJAdZkRqSsikaDaR+NJJ1piEazkce2ZDFZz2umI0k5Pfgf0qVV/CKtrQphMXNLicoEXxbcL
f5YEwX0s9tmwM9H61MkDcqdtnWAnCatDH78NJYh6sn/17F88frkd/0IEB5r5URh/62bYR+a8NfUj
JFXkXDzHi9M/9ho5XKAvVYlWI4t8SN24C4fdAltb1Rg2JOz4dPwrEfjNegrIrb9gAzsxagg2OADf
YPF6C4c1kuv0FLjM9TXnAZ+ht6TFJStnNuWYIxn1QEmOZ/Kj21MLIZDPw25oeNKVRd/cTZhSvdB+
A1n7eQBApJZeGuq/DlnSmTH5mtQ/3RC3EXPYgnzFgXMWTcXJ7uZDB7hZXxHksPa75obbBJ0Ncdz1
8k8Exq0BmVagjJWDuzfbjjTCFbE7bOtCHuqZl92ex6NThh/9VH5IqR3chVhdpV/KkmwiQmWZhG3U
nN2ZZfrmMJ2Y739a1IjKHU5QZB8JE9mO47yLKxL8DLuEH6d8J9CPnaNd8jQ8RyYJMez9N2wyCDxU
uz6fnsJZZ4XPomo0vMVqCcDo0VLh6M/NT0QvlBMgoLmQm02cah5QsGdpI/6K1LEw6z9T6ijfKAGT
uJl7Ety5SMFJJDZJiTb9xdVczxpT/IC/c/7Ytc9KDlTJS7Ex3LWTyz5YC93HON2JCTOBPZ+WJTwg
hLtnLvsh090XDfmhCJNb0V6LnLVewXa+bw5TENyNeADtBNixX9qHfsnPhTaQe1dsAx1AOYNlosTO
Dgf0JlyCO2LC6wQvrAitd6PqNgP3ZpcaWAOR5Bjh2Qwz8MHJq4C+NxnLa7u0vsuf0dFE9nPouVPi
Sw6OmmiTZV7Q5gCwDokBB5umWeLSlvnBbHlPEVKOhDs1ju2zsvysNeeQluO1EZNXWuNrS1QE20xi
zUire0P0f1DN9MQk8n0c+pNMg625wAQltH0DhonOZ+1pmSTuyGRDb80WdS6R8sqb3n/3gbV3De0Q
c59EukUSpbnmQjAn0ncI3h81iytY8fYSZn2OMgr4FNNcp8Td1Adf/Q83hwwq2y3CMi+KmkPddsDc
u32vTwC9yXVgs0fu09E2Skj5BWbG9f3hd+diRuf845IHMQr7RGjUFiDcgyop2gZjfB4YIHV2tQs1
5nE6U5/JmrYZA3jGUj/67D4RElp51kCgIGXcT1PyfTu5jzSJQZNLCYTezKSKJN2MnDsZzL41EVaR
ofoYu+SYjtnWbbKjrhfYQZN9PRWfbJMzkgGjkH+Ntmsa1jCr3NAo5gt7CYYi4wRwNNixLibKErpH
lIQ6szsSBAJuA0Vraqj4nDojpO5wHwwTOYAuKcIMIrKpOpchZ7mzvEr0rhgi7B1WhV3C2MZBhTKE
tEoOx0E9rHlgLlNBXW/OqIyO6azBXiRH2I3oTwh/LJcj+qGeLo+cKmU+EzCxhel+g6eOXBjHQt6E
7zUP8jxDbRT9Y2HakEElUc2aSJ7N7i0daPparOhCYSvko+X4qKtnq0s/k1khCSTD0SoOUx4C/qfK
6gm0qXGTooMs0J7lWwJuvUBkl4atWNVxPFMJ8agk3CV1X91mxJNtxAsiCs9BD4GOFd83svCFE7+j
9Auc35lWx2qiUxF0JOlW26JktY0PgrAGRJGV15TcR4AUUWEznq/8qHEOBjNW4LB+Mkx+2tkbIzX3
tpNvDat4oNo84Q6m56I8JpM7hNLnGBjfG4WpCIemjXkyLhiJSWJ3WBGgNUhKz8owcnX1ySXJoly7
t4iUsFy0B0nx2/T5r9Xi0MvN5UOMbNyG+TrQIy5MZisbybMDPVqP2NgDRCahlxM2fCn6lOGegTvQ
iJCeuQ5K29qfgvLc0hoSPkHc+rjjgDiuQvS5bbYG6jx3zN6qPjn1U6J7KGZvSxSQdyDzp9JCqGgR
CZ6tjrdEFh8tLjY6N1YtJqrYhERm9LDX2uEXzRBQcaWwoaUyW/Pnoj12Ln9MWP4ufIHMRjEybYNg
8gAd7sj03vTKQUxAUkmmsJ4RhzWiC7eZyqeVyfQEHytfJWHV/GWid1tkkF6zphwugV8BA8yWkex4
zWLCkeRbhaO5anRuXyxGkbNFsuWF09q5k99cFBfdwZ0sOGDKtkCxZJB9p75NrCfenEpi6dn/6w7a
aW5UPRX4EbH6t+1PST1e8ftqy8gXWp0n1fjBovsmE75KmFfB9L8mX3ATDjCKw8Y4F3J5MRPzgL57
XxntM/TgRxbDBObhZJ7Uvtf8yS0ZiybjISK6LezUHlvVFsOZz27uUe+oWFlFOjgKYf482rn2WY2o
RB2Wf0In1zbBpaEilsfulnAqT1LKRb325JKXLcfi2FG4kxAzT1tr6k8Z4Y5tg0XasPfu9FdyiQ0V
/zTMEC0qXYL1hnzbKbwP/FcB8j7uqIhluCB8l/9mkICo7b949jhn8RxL9Med3X1kaB3NLLmNjOq6
KWIvXOAEC89xU++BALDl6Tw1pTcpy6Po8c2Vw95QyROecUaiLGjZ3R91ZRyFdH9rFZOElWLOiYrn
EpLxumU3dZfpDC/F5HbHno15Hsh7Kbottnt+yzYnwge5oclZZNkfs8YsvmvtB0qQzxEtoRdoNQCU
aWIzxA8sDHZL7ntaBZelx8c2diE+/fDFLaZrl/U4DlH+W1VXbHo8DKi0yj1TZjYb8c1OiXSKE7YM
3BESQyPS63WnQrb1gDR/GskSYBpsJKTGOQOaHssG1onjGxFn1lNJd/qpiFq2AUEFxsFC0d2wY/Wj
jvPIRL0W0Ksa7nJYtZuz3V6JcNuDSjvb/dwf2LJ9O5O5s+LkMjFvzKXhV6F618Nh1weNfBjHkkGi
AwKjdGltnK3NWjlQpL4M8Hft2tmGaweZz3T1eFkJGn9XTftQZwG9uLiYVfxbms6PS6BtA0+4IjVC
ypbysDiNDawMYnIng+DXMDusYhhK3+3soEpbx0FMlxQjGWE0TE+mZWNaZNOazOBLjYubqVjHqDJc
70TNMLB8IThrZrRHhNDVaURFN/YsXuFs5HXoo2vYTQaJeBWhLGzud0PG6rXFhF5MTXmUkfQMKAz1
ZFF7SwYtYBYWk7F4N+ztrEBk2SM6TwqZ+z3QlSdtxtOf4Ld7KCsFuzhJOZhN/dHlBa2yvCEVylk3
RYPxKJyyIoN6ybt9Hkf4PofM+Ze0zl+90V3ysGvWEALg4dtisskyrEvbJnbzWiL9eAf4k+3Hmdtg
xFbmK4VYyIShfAjsIq83dZkSJWlmt1KhAkNGBNt6H0RhcZE94FG8DBpNj/XRD0T1Tk30b0nbfo8J
McZoXijcck1K9kcU3BwhMIKGS8QzbUYGojxGegaEC915q6rG+BBz6NwNOeckbk+NsZdMtz2SYv8j
6UyW5FSyIPpFmEUws80kybHmUdpgpVKJGYI54Ov78HrT1otnUqmSDG74dT+eHmWN8FBMcX6ZTOei
AiJcdkcImw42+V97zImQS3XXAhE59qtNBI6Q5oll7HBoCw/bUo9xT7tEkQdCk/iHiDSRXetR8X88
GWCzzSmMsnzP/KKSB9PWhCs+UQPrvjyJL33G3b4qRk1oNTDZPhG+fsaYRt91R8oAqQT4aja3+WuF
2gHljsoY6pgDVGQZWMBfTHI6TznoDh/uSTI/zirzvl367h7NZayeOu3Hb/wM6iYdO7a3GRcn9ry8
sPiPkoQ+Gm/xwEL0QUce3GKXnU9z9U1/xxqNOZ+cKEF+EEv6GrUxJ1ijevSdCUABQcswLx3s70xV
9GBOS/rkrUPzr1gHrrlZU3MRtU03wIXtASchVGwurwVWicM8ipdKz3+V6PJL7ci7yiljEpYTG3Jo
JR/TvL1rB58ksgOV5THIlHd05EB0spvlJ9vn4HWsY9YgTlPghiTtee36booSU9lXEbjj29CbbIGD
aiUM5pHocfXylBfG+o/m6vJTYJGkQlpPp5qFKdxVF0N5nlOxbnWJxXA+W8Zft8e0Hxjjq5WYGRoV
kWKoUdt9mPsFyYL/nntKqJkwEW5a4s2t4C9W8zcHRL1vcEadrMV6aY3MwUOi6pHhRRXGBcOKQKfu
0a6dpOKUkujDSIPlOzHbzQG61k6EbS67YY0xQ9NkW6HIrjKQ1YM+U9+C88Mdx7dJT4QzAh8tUATN
G80fjKaTwSFdkG4RuzK3ydLlpOVxMvY2rhBnODbbxkfNgfcnyDrqp4h/ARGYWhKKBahl/tVZWCpH
I2gkTNZZ6u8lzURot5w/NZS8F/4KzieTLXgjqvHeHEXCCaq3fbSbkLFDYDj2U/YD6z7D5DwjD9VF
QF6hZQeWgpJi86EoWykbfhpp9T64aaqFymrhnduDiFhSrLc+ymiej8uD0d2zpyMLNGbzQyapb7Uz
8P65x2jhBeqkmuLbitfXqtBEWe6mzH30U6CTRDbheAR6we2Hu+aUdA1nualecgapmfJtztJqS0s7
sVM/FdryeSPVCsI6FS9neoU2GIV03gw9om7S9hM5W2NsEQfEQ3p3eRy8Sp37ZvJx7iI1hNo0fk0B
V9mRAfizWGRD8NKczvMb2IF0ivjRu3PWry3ff3RYRsKxCavcU3Q4lclfK0h+M6Csd1LXzWeJQGQv
b0mp0L7ZoUDjiAEhEERP9kRSOeGqOP7XibZ8FqMf/wyLKxMW43F29mL/IeYl+DLPdne1aQ58qAwK
kABKBhwo26FRrvKgHRpWY5hhzLS2TyK17PrpDB6O7X5Ci1/I2ENdskjnQIJ3H93x0HclAATCsOpk
kSnag95Gal0oVcd53Ao6nnMk11yb+B0RsKhZS9KIjzU5G/T50Ro6ETevKbrfrYZ0rjMcCJxPXBVu
ZfdZdZ8REZJwBml219p4iU0GNOzOLGknOO+Gq2kxHgymZrddP42Vlbc9GxbPhPN70Twtg5kdJgBM
OGO5tcCGj1H1DaztHVKXsvrf88YzAWXW7ydqik5DYLCLNPM2oloE6khL5S6uTFkxe2O9Guheh5tQ
MttRfsGUTsSPMgMB8iqNXbK5uH745osiwiPLd2isCBSx7951JsXTKFfs0GiioZBacJGpGJMTw/ta
yT6EpRhpmCucYscYF6BWxYRCxqGs9ypbgBtt1sA4gM6C367d92mXYGBwnxKyI/TYKnwTYzfEO0Qu
GoRFGcddOK3qTs3Dj4AEPj27jGVYEeL8sZut8tx3BPQ6Aks2inp6bw14p4ktmvO/inc5sDDL/FP7
3l/krOCgqJ5lHVzUxT6IWQIGyXSZvD+O7+IxqFqokMIwDRy2UM95pVcfdeuYTyQdxk+CR4Kf2WKH
GCNyZeUsOaQHcGUJJLQze4NtYMUBzB6ju28332NuolN53GsO3kBOtEx4AxPNIq9s98FjW5p4GHt5
LQvdPxAVULgrsxbdxjUI2ajy019LWD6++uLWOmJLSgrFt56pZOqoadqzHyDo7+dpcQfJgPlDlLgc
HHt5UKv7Lx6zba519Df23r9qwf+kW+8hcA19F6cxaV4ZcEvyRDsNB9BxdgK8we15LLZunSBH29fa
3fbmgSFOVpPLL2zo6gLgBUz9ElSPpCidWzVCd9jNwZyyCTW1815hgz04ctPBKAkz7swU66M/00oH
gYg7i0bCWGUZBNfGdfPgKUsCtta2ofmyuej8lG6+uHBcEh38aimtDiFZuJHjZA8J4nY7yn1ifsYD
1wi0lrihHGfWgflTlM5z58zPrT2iEarp0ZqNW90V7XscU+EbD226p2nd4pWXjyxC+ulvZfaC7bH9
Ng90w9Ve9U6XSUoZeDK+Odw/uMNr9FqLrDo9bk+Lap7JVr2WPgEqm9Qkr3AO0d3ath+oDO59lTP5
2a4B/iiDxFPYzfyrtTCmfhPHeV0JCVYPQpXvbbIFxRaPrVY9G9LD9k5DImilat+OK/sBnxeFjzKx
q6bhX1lXP4LicDQpHEKuwzK6BVzF1yRPxglRqph5J4Gs9ncyi8eD63s2fn6LQXseyE5PzKMkqqhe
d7PxtwPW5AhtI7guQ7IVtwTYGOwc2luXoh8u3I720L1ArfWWeRqtBvd+NgWNDHVeWZJtqy0p6Mj7
fzTwVYeyYLApVzzX5ep9ZwhyUd1kv5SqSZUsXHxUaay7HKbLflxoGSeIw8rDh4lxoKC7+laVqL7g
qm0+7gJx8mB3LM7aYrNOqU6O966tOLNNekR31uipZ1pCJVd7kbYrZLb8FU2DaydvMNwJvZug/qdT
e6IS3VmisStsKgV9Lc9NXs9M6bHpFNE4OPw7Eozi71xA3HOnFPQJKlVxd8ncjTylRgw/FAfs4tVe
H2Uyj9+U09vFwfCNj6k0fq+19o4Q5+oIgD+cKW9yfiarHGkGN+eHeeqnd0cGuJ9d2pyzDTBaFVCd
uSP2r2xzXwVRybCMDY9okjlEbclWn7k7Jegg3oFqBfpsLvGKp8f/oXSX/d0weYep4voctZCczpaz
EgQu/aV66Be0t5bueP4jh+uTxZrc4XS8S4v+ae0I+THHmQxlRWs/VWnNbqJaBDtT5qZdUY8gAAhl
sIrig0knfEhZP3iIKO3b4s7+k0HjUTSlU3WlMdo8MNS0aJ60VfgOvRw7z06DqI2D7qfYiG64UBgW
J894HIFR/e1y/kNj5UkmyOqEGFX9Q+8jGCTM7iEqEMJlMHgn117t0KjEwLVEjDe+cc2+tHn0QGvN
Jxeb0t0UuO058zP/XHYdarmdE2edhwYFTdqsPnT90M2cNNWE1oZgaW0yMjGk7r8qXsfA7rmdI6Ci
pk8IODRxeqNz39Rm+6sQfX9pu6B46ukUvzOtKf8QnhMQ6d26pItsiaalYBMFFuviseFgRKTalEBK
t1xsR3yveNYMCHI70VDdQKuucZ4IoJ/sxBwPDkLZPvcsdUItwcVgCk53nx8tTi3zMteZ+zUKWK2L
k82hCfcgFEb+Vvzf6IVhkCwDWT7qdsaDzgzktkDGkZzkD/2+n+5CDF/QnfzbR8W5Wpo8N+v55kK9
RvGyChx2otT6hq/bHfYEVNhE99Xr6mRAY1zkStvAVGa4+R9l03dqM37taCK2/3mDw1eUgXpPheDy
TLDL3GtWVzvSZ3LHhh+ltbpkwbIxhwy110XmRrYU/kjzozkcemIAsIEY0oaYKFGfKBnRBlL/Sb1C
n0hVY3jA51I5w4FzAARIrLxr50nz32ya5Nb1yA1pyIw1yhjC/xawmx6pUsa6lrbcAcD83EYtqT+2
f2CdUdCaDqyrGHQDJofChdQ21XGkvcRmJ9EaL8ornLBwNXmZ2KqpxJtN1/9yR5W+M20En7PJ2zwX
mdOdyEnOH11l58eGTA3RP4LF6EFt85G2Q8/erij2PVTTaJyk+y9zn+2mOMWuMz+1JcDJqErYFaog
4a1hLt2ltYwcTIAwCGAyckNkKz/tuRUHrpF4Nakbyj7oBlu4hZCO3GNVpQFyRc2B/WxeXaNGU0nx
OzF0c+VGN7nURv0LQF8Rzmb/WvbGhwxocsJXPd0AW3Vv2KD7e/bSFPPWCQqWLOJrQLyPFGGbfCPh
0P8IOJpMe9x9twtAEXPkmR4RGn41zSoQsGZ0lrVzbjxaKspb66dsO4cQwVid0spezatjJs3wd7Yk
v1AFdZhi1Ng6Nbnf30YvoQdbmdm1w9R1yTycUNXkzvic8vq1GoiXeuWi912+oDyJxZwYfsk0xfuA
i7d1qoHYEv6uCuwd6C1TGXXVzJ7AsbV/n/T5jEQtrWtrk4hcqng5rbjjX2xWqJjw+zKiZ42yKCII
N1msbDmpOQ/NwJD0rATAU+E9H+g1NsLV82YPpUkUqC2LomTXdyE6FcLBe7v4H0OGJl+YVlKEtbW+
W6vFRgnelIVwGieYQBcsSooO19Mg5VdFpg9QC5nrXd8uK5vQXHWfK72bCUTYBi9BpVNzb6oRso4n
rUdfdhPyu2nf0xUtnmIBu0lP2Gb0yHIOENh6oPmvO3KEbn9D8OYN5fDHlChvfU9EwMSHFrI6qPbD
aAeHai3Kv2sQd7dC5RR31nE5u/veYjHYea58WG3lk/PunEgNuX8oucddKpUOrALZUPVbC66VSuee
pq7gqRXOCP9noG3DQLmbMfAtGRhVvZbrG/Te5rQ2s3yUluHuA2rCH4ni15EyV6qIe6lP7AKKvXLt
+E85MYegWDJFrJY4Eo3FzdFz0GdUjO7nesgQ5ER5LP2GovIZjZ04OR4u35eUhTmMcv38Nee9esjr
yvkGKgBpzkHUr8BErvzIrP5W3RrHtPfSvcsgEZLpp8NTy+qOTDJOBqvgcYKIqJAOIM0U1GVE9SIz
cu1JHA6em7xZOes5Xh2G9S46ozo7geqvg7M9Ubwgjoh3rMd7UUWZruUj34dtBYW+ScV7Doa1oQdl
qgKQQuNvL+Gj7td63oTd8iBFln5obxE0GI/dazXSOI0Fgy7dwS24AxksTUtbGDg6UwVCFWqyD/IE
Ti1bsaLufss0a//OS6VfUOXHEymT4tomlbqvJ/0tXDe5Z7SoeK6wNwcd8J7ZXetT4Kr5cVW1eyUo
DHKPnWToDg7YGSupiRKSlpt8DnfVsfloptbiJsSCLshQwLIhkSFwG5I6LRxhbH7rjDkZ5jI8492w
Utq+gHmIkp4vm0S8D2UnGDaLZHuAOdKWBVFjIHCzfhbJaL/1KdMb1XNQ3KbBhRfpB1Hp2NVJIGXt
iL99umW60fK7DE6HKxAwkKTCqnOQ55aG14yDfmEwwLAbAg1DwF4fbdiL/1L8ZbuymeOTqMiVOhXm
vAnwBzsBrjsym2nfdQsS6jrIIhZl1nGcU+ZPPs+H7RjbeaQwdzVv3kNNVwvZ5AaQ1dj9XgSW3cyJ
72OXqHu81HnYgaHCz5L+y5hkd67Un8uE67jrOPfSuXxjfhr2vjBetN/rAxDz6amozOYtcYW+D9pE
3NY6+2tT9cMP6ifJfeMXItJ65kEP0vmR+6Qd0f3Vf7aqRLi2LRx0SrL9SrOfavVZHdNV+a54qYQm
PTxnsdjGOYkp5FXsYg8dFbpXTvnqAvAPe0m6Jub2ruMd5mhf/OFii75kGXhY9GCZB4MHZU8/exu2
tnSPfsP1mPN8ek9yeqD9fuxuTVZPB+5MWP7mKnth10HCvMM6nME/TncrUand2mV/giprrlPTlVcM
G/zooJUQBBI81M04yFtZKIQXwL5MIAn8Q0yfdvkCs8w6jWstn1gOYf7ua3xqE/EFvDzbZ5HInGFk
HRwUDd1av51Z1Pc8fOAY0vQHwAaWtsyC+RNbmCayhr7MLBussLdQVDsb9WUeiNs4yjCRlusPhsMg
JL9pHTQR7ePUUmKXtB2rV69Bbzfrds8nTF/h2FswHU1a1gXeGyvFmIy5E5PY0BDEwLi008C1juY6
PJeIK2gl1Yse7cdyTNRBAPM+wgsVX97mNgcIFmxfI8ZI2+lw7zrizp2MP7Kcuyjrbd3ukCu6Q57L
6QKbZKaLI/8igh3vq0pg8zV9sr1JK6IgaJdrutoWL3qARtDppqgdTcGFDMquN6ZfoG+qKMF4AQ6t
0Lembrh2DAFWJ4OLQZjaiilf4LEIXLM6ZmvvHZKl7IYIwxr7ai4de8s1uFeaOLv8TrPd1MM1IDe7
3PylBvQV20G6vQOKx5Q1wB84/W9IWPIp75mmrqppTJo6ywEuOhtVLP8s4vqTCfbsR/ZD+pS5vv8Y
p9iMOxrdHqhl3LhVcRfzYipyxPN8aRo87Rh6ySRxG0s31/mYtwyZ3HfUJa51+iB9coI1EjOkExhd
Jkl/kbJ1Rd0m6Meum7V5QvayWu33lnrJUwrW5EheluC/m4irCihfnhVYVTdZ7cPCpH40TEJCvUTN
xVnrhraVfJVYLs+rK7tbCkQpzDviEsbYZnunXf17q+22mzW9dJ6uP6j6tqIkIP1bmSjQBkjpyPSb
+LVrVrIduvZCeu2HyFzmzaXJ51rZza888bEM+wYP9MR3ypL9Xy67LFpX0z9Io8WkW/X9b3MaAr7c
EBAqA5c+XxBoRnM/Ee1gAHJs9OQyBpxaDRbgg9Lpg7ODzI4JLhBqr5JYPTlG7mKiqCDSpXbxahGi
nw49lfKfhD/6fdCThYbMOO1id+Ohy4VpsPMxXFjoWeFcFkyXw5xfAkuDUa7Hl9mri5MFcn7vzQa7
YthSJ9Ob/Ntskx/YgQxkW9c2lJTv8sTUrMA74S7XKuNmMNOO/hqr6i9nMpz02t0WR03+PC6xfnGq
seGQoqll73u4yd3U/Fzgs91svRTM/piCAgZ6+JVp9la3Obz/FaNH7Ok0SgVqv+3GAgPIajVH3AoM
/37wk3jV1wDgmV+RzI5rK5ur0i0lqrPH/Ke6hacFSB6vxAz7AIKkeEvAV+y8BS+wAMlNHGdNQku7
0t/lLCHCpF0zRGfDGvYbhFLuhcWvbFg984Xwp3y2qhxriMWfk2e/ERYCrtzVFJZzzKQAkgjbaxOf
VuIHmIOx2mmFxmfELETyiaWviDm/y8w4VWOX/i4Nl7UCetrJNHR3CSi0CXFk4LmuoUJeykoOvG6N
QfPRMOrSelDcqBHGwzL1TsQviR5WJ/gx3BTTeJsE19LqpqvFNwg2uVpvkBEMFN6g7BgHYqjjSUyY
Fal7Wq7l1ELqz5rkKLmbRcsykSjUyUYO0ZTPxW7eQv1O+oNt9c0x93PnZbbc8mXJEugLnso3qIW1
c3rSmMnMKmhkcvFMr4/Szvw10dT5sICnjUZLkkqObV5jlh3N9jk2fyCOTiGyugucz03kS6LT/l36
BdZNwj+I6/2AyNTzr+oNTBJiGLtLZxv5q+0zO5uD5SKnjOOhq/GhNVk5/NIwKJ+bIcEVpn3jra9Y
WrKZRKicuEICI4duOmMiKOzehNELinH1MQXWk2sd2RgwNXewJ4EBadaEuX6CTC0vhusMX3HrOBuL
THePk4QgYvhFv5el+ov6YP1Mo+SIZ1l3cM2ca7UP4mE1ClwehA2IztjuLm65P8sxrb7csrCI7+rh
sx65cYAtYQCf/W8JH5Lu3tiKqtnGCOM7HUJ+r8entPWyazMirkqMbdqatgyMRcpqFLL45bP3506P
pWFYWuOxTf3qofTd9slE8kJ43YRjaRMJclc8m3pxnb1RZBQ8AOYnN8JXPfIt7ogs6EbaMWYvTIW5
3gcO4wW5QhQhmkuLxt5zEhQH1rFZOJqIgrn+wYten3xj8CJSx8sRYmF3mlqqCgT+ra/SnOcVm7bd
nxqOjdBee45YWxe3hfAyxllJH3gO9j5uqf4rSyRPCxPIHZdqULQzkR1IVhyIjfxhHGJ4c8rt1dx1
F4QZEky+BDjQUw/7HPuYdMGxpY+SKDq0f9Bu59HKfTaGTnoyGm88xu06wOjwlq+OvomIID3nBexA
XgbkXVklDO90VUDbsiuXVcGWQ2FaOEn2UK96wGMuZrHeCd6ne+W49hFqLFhhwdt4lqZxb/r2FHEl
M09zN6R/VLz2J0eO1X5t9J/JofZzaKrsXw2bD2Ok7iOZzyqaqb+OHPSvg4MZDRXKAo9pM/NWVAxE
NlUf2FedhRFd9vaxXNAi88w8aljfu8Uiwj0lDluhPB4Oq9V7GFHp4miGyf3s1IyOtx22C8G/82QZ
8cXXqOS7THe/C8P2f9tLx6qxcVVzhiPcha7p8FGAF0iSX9WIRVG1bn1gURGfvJx8Tkz9yqEWTX4l
OGScijTJD1kyGhyuSX2wFvzLren/G2wDbtRGC0MAgu+TFqBOJMCdYW0RFEFy8H8RH1iF9sZzIhr7
urWPP2sIV8AYwJUQUsHJMDryHBcs+GbX9J9Y+1Bz47u/GDTMGw0DxtUFP8jMAopqbwFnDkkT/7C+
2wxWVJPtM+GBaOob+kCKYoQTWQT5uXSweZdg1tzguvF+SE/n5adXG+AaG96k9URKJw1WeTUKpT6c
ES6NSzjtMPI4PVhMRJccTsC+c/GslHme3Hmsq24zTz0vqWHGGUFsoC5oaJoa8IKp84cNkvVIMv0b
OyBqHfXqx2l2h7BNLPcYcC280Gshr7659BHvX3UsVw6/vKsDQqHVjLvZzqKs6INfrOr0jvul2NFC
huPUpQqDorB+n3VIKTyAewBn6CgVRksFVGTHkib/Y5l9c+eQFrhjYiz23NJJqBnsEXXTYMg0JqR/
v7a3wc57BR5AhAKw0N4PoCSSfkm35PqSHlN3pks2p8std41vXvKZDYCMM2nOVzvKYy+5YYfFKbii
nBr0V4edbOzIFNUHklhyaJEZ98tkGsyfRnZF3EsPi4EGP1RK/FvT4K0jG/PmlgZfqRh49ZM3anFH
ALmLgjKjNIRYHGl7i1ZwqMewLnD80X7oh92K7SattHNKTMwnCbCFDvyHx4L2nu2k/yETyNNcUqar
KXg61mZVYZqvwL9SkoW1SJ6BlZzWxSPF4rZs9OgoZiJbSuQxH0+YUZfHoiJ+zWhAmKA3xKEvwQen
npj3jajFGfkXcEWZqavwOIf2wVbjY82L92AIPEMDShG8ML7gReMdRdxSwEzI51OWvbiB8F73mUQ2
CNysOQWsOU54cIEfSMaZqDKhCeisfu9r9uictenZArXokQRYmKEV8Mud9gcvnCm9OVh1m33Y9UK1
CHIijk50/otvONYHBign6repYpomdRxMJGkUMvu6kjU/5VC7okpjsM2yCSTHjMNY21XzXmRe/Ww4
ZHO5RS84upDEi1K9Bos2I06JMpRsZ05DIbynMjWaCJuH947lE9ZH6cdHiXOBnWgjibiyxNHlCJy+
GceI6j5kVL02YCq5cuJxZJCE91rgca5lu6IpByjRPiB1QPjYNh0ljDe7qOBZlGn3ZlQahBbLxHvA
0vyKB1U9QYKH22FDmuxX1YexMytI4gJRvujKW1yq9bVhALs5afa4ALQI83r84VDhxhwkI/MghPmY
qhSYI0y5Dl6gncugSAUHAjSkNl3EM8G9cjqr2DRucYWa07VolfwyuYXH7XI/NWoD0o0pFGSMYXE5
KRF6TvEPJGjDUwq6gBxpi2sJVy/ADvmkk/mL0MnvHvLFeV7T5X1APQ/Z107RkvCHZfUQMAOk7h0b
t+bYx5OzB1CPNd2ldyehTek/pxYBaqBtAerFHtxMsCsKlo6Vcpu91bstFGLePJ2u/O8CNuSt9aEd
qYkxVog1veNm13JFwQz3rPyiOvpTYIfxglo0SzAgarLyF+x/837mNGNGxgQ0Nb4G3Imq2dcZ7vAm
9m7aVFglitvaPvUCEAr8f/HLUaPzJzM3vJZHZMiFxLLPgaHeyZheLHcslqheYzfyRdB95HOPoOBx
PwZJDk/eSfUN87n85jtPHDUvPXpsCqo8uA3cQXbk9cmVjAQP6+myDqobftKKMaph1KAP5rvbnMRN
C1KnxvR3TOGnX2HqFAdTW/13nI7pX6MBUZkXcRbJNpt2SbuRMKF1NjxARXMeLIStSY3vGZavD8GE
hi+XGKo3ac0ePabUKFdj+sauOGYQL4vnmXaSpyDGhkt0fQBjNcdR47TuP9fGhMP/5O8zUIWTg1fi
3I4ol/sCtQZTfFlij83Krr21Rd2imbTVmfNpfTMtZVxM1vrHsh05VBhPJFU5DI42t8PcI44Xiy/g
NR+9SJ5GyO/HqkZgKoM3Nb81HgqfRMV5aLXnXxP85zg2Vq6nVGTwpDTNdy51eSiSoqGX3dui5dSM
PgdrI85mNVK+gGp7tMwiezW3oJjwZHpDNCt+KosdNRH+CaL3JrDJUR+CQZdXbhfN46orOzKoTotA
tlBq4BbvmWG1zb4/5Q39MFDkAgRbH52dcpXQSUArnyr/YOF/tM9pdUewFVTJGLMpyew8PsVKIlaA
ANqgKcN7Nm3gDR/0aTdX+EywfrIPwN2nrWyFyd81B86P7DBQL8FfQTvGzE01XOj45XmwOqz3Tbx+
x01p8wRsfo86ay9Jn+Q4Xw047mLbGuW+/eSsq3VYQDWFgT0ER9/i43I7UAUCDhI7tOYdoVl8UY7k
nNy8eRZt30YIv5QRUIdKinsFmip1QFdSoX/5s6/uSD+l37zP9B1OESw8wELJlDoErUZ6BULKcapH
1OHlY2o4CtjLNqe59N7aVne7zuMPmegstlZpthTncKEDSI23wF4+Fi7eO6tasyMkP38DuRGtA6HK
kzXwyPBlu+Yjvwt48bS3kFEZuYHYcA63uha0KHVN8NjvMpfJitaYwwi3uCZWO5uA8doBFHCAoLkf
vMepSNu3xobSs9UiJddAF/YFf58K3WVhDSqs5a7NId3H+N/vZY1YRiNgeUzGAIrr5AUYbljLsyCk
rWMJuluLBv3IeiPbN1b9pzWC5ABROnl001ae9ARWLmeliNPIrC5orERzkWCPkwV0Lh675EG37jfI
+voim4ncrzX7sPi3RTv3tHuqqni34DHnzOCOLnUTP7suHsrEUygrNbzHgrXmS9127JG45Dxqj8xB
JlEcrBk20ZAr/76bet6cgb1NZmRBci0KpEM+ukWQbSoK2hd44o0DRY3ZKfMxW3FXMzcQdH0a+U7u
+poDax4CapIz0inOoPpnZwGNyakCHCahxwl7o0EyB5omt9SMl6iv/iTbzFy37fTjw238rtwxicqA
tpS1BNKSGvF0RMGsX8S0JPTJ2AOrLqJAeY59x7PE8lJaEAljDCjXwSOOTYcxVRQm6AF74R9pdsO1
98gPOIG9vFOoZaIwxvYFqw7JcVf+8qFN5LnHNdgyBweq25BC8k6DIy3uzT1gr4y8Fj4PevLmkEKw
EVOGyvagcZgHCVrLmOyZXyq6F+pYg4MC7jMEpaBoUdoXhUs/cq0pOLfVqo6GxGAzrkZ34tvHHN27
MA9zLwsTs/KvJWbZkIGOI2kYPxVGw1OPqea59VfqREfaF2Es5BGC9HwGA8p31uuZ1Bfhv8VSPHul
M4d5s9i31XM+zcmBM1/yZh1q1hV4MP3nkazdrRgq/N0Dz0fr4NgujRHbnU1jwIQb4bgENknZFosW
W1e+JMimjFuGBduWDdQdzVlpOBcWiRxI3NxmCGv3S79w6PfNVQakB6yRKCnfUDbqU12fQG0J3OBj
zoLUab8YVRlw8KeCiSnKkXPQFsMZ9BYPLtggAzsTt9bqj213bFenaopU0Kl7nivrTNnbCl9q9cgY
pj09f039l+mH8Kw3qF80KREqnozR20nupJgYTeInHc4QlDyu5J4lOTCxIemiI6NUEKYx8KQ/W3y5
OAelHborSZbJ7gZsuXH/0XVd/yR6SiKT1i+OyaJlCILNCfHsfvWLYkEIivPW8PI5uEMCjl31sBkI
b++x+3inMgczYI0BJ/5i/h6119569vkEj9gD9RJrc4nTezdRdxTOcv7SUyGOBPH9yK/s8YeqI/ci
gxyfQyC+QfdVUQeN9TmYg6/U8zG8dewkWKX9xfIrD6xwuJpmZY96BPnNVzPeEHukjmtyUftEc3Rs
pjRJRBw51YkjbyEsaNMCFtqJ0Ry9gGavRpsN33hlVafRsJJH0xmqZ5ubImbyQaPcI1FfeKi+24FF
haoargx+ytsonsRhNgUm016KnecZdajJ91JkUoMtZITb65W8Jm7B5jAmvP6GmLUTTX8pablMH7WR
mpjsUF+QbpaB2i3YiIHjDZecHoyQj4LLdyqWg1/W/0yqGEPQT+WfYVHzk+ONxlc7owpVpjUQTrSf
W4bLe7ZsoKlErH8z8f3CgeYisxKToTtVh92ISjRP+BfyvPnLP46vdKOJfmwlJE3OOspXaX/RpW1D
G267p5Rj55Qq2JlU1LCiYMNq1qTbseRQvMImwyQiVzj5vUMXfSgrsrWs1dXe05Sr7Mx4ic8mjScM
Wd6C0ZgXm1gB04xUgeChwujUe916CYIJEHLqFx9DjJ3SN9k69AWvBkfM/A6RvfZDYxgIbV0HZLfr
8enMv+itREwuSg/0iADwT7JE6+bEnsbYFwVpyP+RdmY7chvLun6Vg319CJDJ+WLfVNfQ81DVLbV0
Q1iWxHme+fT7ow6w3EXyFNHeXoZhQAuOymRmZGbEPzSK2u9AV3NqypAr5BaPoiGBSGl3BriAplIP
Iiwhrhc9tgk0HO/gozwFYUhmMZJ+X+ohVVSPnRah+QGpq/YwlOzHLg69ND+tuQkAwodOIwNGNqXy
Xq+MnPYD0BsaBhqPjLrP3J3VmL9du25cuqZdNz71JXSu4FLBr9G3advTSswdYMxo5iJKFxh9fWsA
Yne5DwZuCKw/Dwtsag2L6yXdUuUrQKSv+T1mlNSkVAXTcsTDe95YOiYEmY5GozQW+ny7DL+1NZAt
YUjIoSNwCKjN1W/LDErpBhDHT6+X9N9BpdAq1lAClqLsl0VV9gA2JztgK9ePPy/+DQNB2zYqHX5P
sNGRkkBrcFQ2lcnFkAYR+o49xIHk1xxpzU1a0K20Iq3d5oaMCBjk3DvqR5TuW25xm5KTF0qcGV4X
OEUheooEmm9BaaltgXxwaBT3NLSGLwbmCSf+v7gbVJ60i2tf2mm118Pys3Fpy0r5p1QD1KQal/8M
DdXn0RAKHqg5c6OOCglaQ6faUC2O/ETV70wDcF9JEfmGJ2kD+SAobwB2IIgVx/mtoH2HqohqIiES
6LdCCX1cRru9mkNWzuiUImkfW7r/QNslvG01YR1qwzRuNYfLJYcFlCdFdXdZ3BcPiIzru2KIcyQk
sBAwCx/GGxkv7lTkg3RJfHEK7pRZOiqEUJgGkeb7V1pRo29j6CA9XaSMLKXxD0Bq6CBAhoeLWbSv
WRAM75rTIcTHLSh5yVXwZinuRFdD5qDJrLL+Ch/BF5wrv1g0xvem82TDcuCGN9qWyAMgWJggILp4
hd5TGUSYGOIYuNCxa5rU2neXm8J7nqSMp4nk+9ZL9GcvphIrAcY/ylkGf62zbTj4QAVBShbU4XX6
u/TAYWWBBjd1RbkzWsiUaJl/G+oRSykQq5V9+OY8JetdVfnfNA7FTdRQpaCcTgkWxgsaoa2GWg3w
NXTGgwNqd6AmZATbRtFWSeIGEsg2bVcFRhI3OftBx6YEjExXfOEdrBwayONQpC3Huc0Vhb0SNNyJ
laC7FhxfYGWl7tGkoi1fdzkoZUzKQjN7STsIvg4oK7IRxTEhCmtjRREbLrP4bDGsG9/W0cnXk/gr
YPMvZmWQcJoYl2Qfc2LDDotfKPmCgOL9WyIxa4TbIe6RHcPaeGPncGZ7j1wudWiZVfzQqyCX9OMA
UAqInl98xT5GHKwsak+hpxucKSy7UtBPpXM20FJGa8byhXYnBFB3Tm4F9Ipa01ilhKVpqCb4ZZIe
hkq1/k7ZzVeAsgCfOyCoLruvz03RdVWottBV2jK6kCem8rXmajyK+/QFBvOrO2RXqdJ/vxxiblRO
CN3mKq0KQ9fkiVE5FTCTJnKTvijDfW99gd5mhNCLYS1ejjM3kmcQimkLTSE/Y2b9X/8n+/uvo899
/b//S/m/vlcMeh/byUsWPFFa0DJ3q5M5a/9bDjvwcqzxN6coM6bJzc///i9LyPp5LOs8VgElyR+9
D1/67lvi/rZRe7VpTivUw6MYgNgdUK7LERV1HlKTTdNQ2QU2cODxS34YnotBpTZeSF7SFokBoO71
8AJnFIzeLwCwV7VE1ZRaffvTtk9dSLWwXBnzwndkU1uqqWmKSktk8h2jjloIjeXk5UeUfm+gmCU2
J9r28jAXPiKsHEF9RQFgiTfj+SjpgKsxIjbJi4luNijAMLN3Lm/jKD059t3lWPp8Rs9iTdZ+4Nhi
UDG4eLGoKLXQ4zR0KJT+/XIUsRjGVm1DZ+5stsD5kEBdmq1cEYZjG8OIFyTH9sZvHUuFq9dce9VV
Z9fUb55+g/UV7R/qmNrOj57s9IGE5Ts8p54i5Lu6G8zxLv+02eY3hWzKI5BVVfTx7/Nf1kV5JUme
LY56U74X4g1k7u/LEZTZohlDgAkRBueBwcF8HqJRgPhjaaQeebuAHkBnQjioiTTgTOv2b0kAz3HL
F9FF3xUK8J2en0YwlhtEB7ybqLLEXMS4SB0u/6zZ9jW5TyiaoZimrAA4GX/1h72Up17Ab87Lk94b
6l4ukhx2T59jBDHIz3ZYn8pSR5YJ3jk33pir8+fDs4lkEq5iaNZ0RVCK8gD+iYI3P1CxYkD5zsBc
8zETZvUUZLgRyoMf0GuQ9ZuS/XB/Ofw452fJi9Fr/GVyYMpk/8ln1yFz9/Tni1OnfCmGU47eG041
MPRsq95J7s3laLPlP0ZDcR/mqeAM+JPXPsy1RauEgqtV4HsIPZCCTa7/UrN4ZUpneWOMYummjLuf
QXVvmpyqBMxqqhcnELhO42Px/qttceGsd1xKLw9ovmsMW9epelqcZ7ZqTs4ZSpB5brVdcQLLeCwM
97bV1YfLIZbmjC41dR8B+kCZzlmR+N1gBQVWJzDkjmjBiOdQqVCXCRATvxxqaTGYQjAc9qkia5Mk
6PKOkgM1rU70oPE0Vt/BwVy3BrTrij5lZCpPHdpWl2MqS1NokhLICZpmz64EgGBr+tAEjSk6cms3
9h41gug3ijF7l/hN3Xxtg/q5BRjV2Khk+Nexre3zyjxe/iVLE/3hhyiT46bK28LjnlydKmAoRvPS
p/Ap86+Xgyxlm49BJlOMRk4JKLyoTjWOmdJT2N/qJiU0KCjyCcu/Unq/HG9xdtVxv9nkXUUbB/1h
x+GEpIdZz6Bkyu9F9RI4ztX/LsIkf+IG2ygaJhUn2msut2jYpp2zss3+zP00TbH6qdVblonH4WSf
2aYtt5rel6dSeqYmnlLN95VnO/+mqMm15lwjcLDBhWclkSx+rA9Rx/3yYfIcs4wTzKPLE7hBCis3
ifbFQf5uQEWKl3kdbXLKw5dnUxkXwGykumrKZEndUKfnsAPKAQ0orzrhxbGVlZu4/eY5z5lzQKAj
9m4anx6W9AusxMpYFxfKh7jjn38Yq+ujGZW5PnE97YnCyVcHB7qVsc2urSRmTln0yU1Zs1COOI/h
WIA3fLY7osoNZQbkZewXo3wW9b1im1dK+Ts1fyjuk9S8YXQWe/vL4ZeymyUrliI0UjUp7jw6pdQw
CkEyn+qeW7ODGsk211wEQkyluorHDqEX9d5JGni5Xo68NLcfI0/WkeahrBFZbJEUfecBX4g4XTlY
51crw2ZgMNZUW0bcb3LkKT0QzTjOmFkDwsEXq+T8Rlz25+VxzPeDKaN4xNej6cI5PkkmdadyW8h0
9kP+zhOLZI0xBb3i6D4ur/v80VLWTofxm5zvBi5l2KMomqLJFi/H828WBHI3gN9hVaKkEqBoXpu8
MyAjCBTmi2LtMraw+87iGZMzoAPQ7QLmrU6ee3T4UL50K2cuWg3bysKzqkCr4S7vbjtl5ZCff7/z
uOJ8nI1eFzQ4SNPkty745gb3XnFkgV7+fvN1SJTxVSwQdlJVY3L4pKmWyrBnqxPaklde+jiUKwtk
cRg0ISzFknlNTC8QdEjUnlZncTLhPSbDl4LbLLejXQ2y8fJQFhcGMDfL5sIiZudabcm5BJqoPCkt
FR/D3SsG/JhCIB1b1XTWouHzRxCTZzMsClyCTTZZimEF/y4wNMSDI9w8tBZ55QZ5qoNq3oYmRgyj
GpW0AW13eaCLU8obn6uRIetsgfOVYVKCRuOB90EbIuQC6llrHpP4m6XfXI4zv/2wq3mW2SouqdwW
JtnRRceih3lWnsKQm4nm7HBmuQk7bSXM0hIUpqD0Y+FhYYvJEpQsvaYfplYnA5YDujvtIfIH+18s
jo9BJrspA9ZYSThOnXIeMTVVflqSZf4tpfFWrNx+5qUYDrSPsSZnWmHmdLMDk1jJs+e8gpSmY7Uf
/bEl+SSb91xXsQroIxlqvLP145XEsTyfNmWu8QVi6JPPBlmCamChVCedoulQ1g9Aqr5dXhlLKxDM
t5AtXdPI/eOff7gZeHgqaaUW1ydT9ZDlG0DrPJo1ov+Hy3GWViCVOktonDDW7HEY5aZFwymtT8g5
YarsgilGhbBu95fDzK8BwONtm8RBEoT5P/lgWBKorgtX8ZRq2ZUBDnRQblqsyv1HgdFodns52p+b
6eQEUxiVYQsQeoBIJmsRqqEZSc1AODTpVPctAKSW6EcpfNHMR+Hu9dQb+eabLDCv0Ezfgn260ihO
QxtGmp5a9eXfs/AxFVXTxgclpwBX6vOPCVJLNQM/7E++fmd4EpoV9KbtW23tKbnwMSna8fqmeKfy
LSfrUu54tDaVGE66gSL+3z08kSBYqdmN/43p1OomswvNSOd5PBlLT7M36fxMPmklknbi5GKnGATX
pnnrN93Kqll4gZiKAVJcM3irgrOcpP8CNHDqcjScXA1iFLOXhIoM8BA8mgklHedzSZQ/wOrcDkGw
soiWJpMbq87JykejnH3+0YBrqxWQgh6d1mAHmdYJpJ3UfP6g4Ub+T5DJbEa9QJwFDaOTzf7GOpyu
zkulo6yrrny2hZRFIMuGN2zrljZtM6gC5eQ2bHqc7uF4i3InnO2nFznXG1OnWsJVeHZUo2bZmSB5
2pOMx42Syg8q4kpRp++o1azk36X8L9hQmkotnjLQ9HyOUSMHqZ63JxgtOJvboMPSlNaullgQqEXs
X6FviHeVBLsv1zL7pS67/FUYiXTdcZEFZy13zec3+dlvmnzKXsdpFgOVljPJv6rin410zMWjJf91
eZqX9sRZnMkmx3o+zmWlaE8qjbAufJED2Fr+psuec+ulkXZt9aah77ASdcyYk20vOCa4xlo85HR5
3C0fziNd4fZKw7w5hYjjoW8ciQJu6pY+WdYdTDfaDAFt5+QVvZhCzVaiL+QcoQJREBaNH37EZCtK
dtTakmXWJ8X+K0AiiUIxCIQkvXP0lU0/fqTZMGnt8Jwjv5HmzodZgmCmSp80p0H8jsAljUWiDGwN
IouXJ3QhuwjKpZAJKELPz11TRWk8hfx8qtEB5fA4DApmMuraE3Vxp8Dm4NyhNGtS7j4fEH3YAaxW
X5+i4qToO7e5UYM3Ozs04p7u9a4SBxc7HLROWhpagfnl8igXjv1xk7JcaGxSWZnk78xVkxTFtPwk
YHTbDUBMpGHz7tR5gH7gGg7h7nLAhZXCGcunQyQAQti0ZGXQrOYP7OykxIAinGvNe5BgqhZoEoBm
WFmW46+fLJazYOPoP+yJ3FIdoMJWhvcUgIHktqn3UvniRj9D780MIdJ06tXl4S3N58fhTeYzYhvW
gCKzk5NE7xhrb2pP7Kuyv8VHGggCUo1De7occmFHaCR1miQm8AE07c4HqTYSzCtTyU7NU9R96c0b
JTzYydvlIEslgLMo033X2iCSVKL0/XULbUPzv5Z4l9T274LSNMBpqTs4mEBo0co3XJhRGm+sF4zp
FMGaOR8eFP5BqoYoP0WAlDaFpN2m2CYHEDCQRtwWYMtCaa2Pu3AWn8Uc//zDugkt3bYh4uenPP7l
SNJ21HS4PJ9rESbZOlaAqIuWUWU9SoIxhtDJSoSlYwhUAUanlspmE9M+MRojOdJxLMWivKlK6CfS
WwQYzDaeNecpbhAJedbF2vpfHBcXeg4Dw6INP/laoZDyqLY0FmNTvedqeu9kwfW/mLoPISbHa52i
KZC4rMRMyzvaVy7un1VQriRGZSH/A2D4ZySTnZzqlN3VGMVSGwUVH5WidkDAA//mrVB9bKotJ4PH
IQ6OHN5YUr1BC/hr5MvXMNNg00E9Rfv22+WRK+NWnuSzD79Jmd4Rhzz25Shkdh2g9lCskUpwMrfe
hqXfbrwsGuDQ6ceQ6dkh6YbYtw/Dpbbhebo0bw8rv2b8lvNfY2qkHQ0lRn2SXe0sUwYrNtB0VYuj
CWjF18BvgdzPS2WnCVDkmr1vOv225VcIVNg4QQ9FLr9c/h0L+Y9J+ednTD7UIIcDbx7WeVrfmw3M
U4SSugoEEXCFy5GWt9Q/oaapNnTCNnESzpM8hVilvBnpYx4/+vKDlsG0OLTuj97rVw7Mxfz3IeZk
R+GQHIPP5cCkyfiqj/QLD5X62gUsmu4UCyMq4a182eWl/58ZNSbpzxVWlUXNeGza92r5GFucXs+X
p3Llo037+zhMGAjMEgK8+Q537RfdcEcz4H3RmvvLof4/u+af4Yy/5UM2H/Dk6bpcz06e91jhDqm9
mRD8EDqQMXa0s78b8Wb33yP9oNlrK2ZxJhHCoUNt0Z+bpsNMxEEHzj47qcW10zTwfw8u8LXLA1yc
yw9BJuMr2xBJtDErKOULCtem9024BxMBp8thFm5uuoqopAUiQ6VUMianD9MIRr0CL8BV0cK4qf0d
JgcdbQVhfgcWvxJqeUT/hJqs+QbWjd/qbn5yg+te+1o17zWdvdJceUusjWj8eh9GJJDfDhMczk5t
BZ0Qnf52o0FmLi1MoP5NkjLgu2sKf83qyHGbSdi4jZkDWQ9XvbeShzR/MOoVqMJihqIQqHMPpIRA
S+N8SAjY21HgtBmvlvsw/lGnhwhbFr85VuaLXsItiNDGXAm69LU+xpxMY1wZQVFGJQey7ZziCjZC
XuwjBd51mPT/Im9o1CkpHdL64h1xPj4llzsMn1XGZxj3epYdFas9IG+9A16zVi9Yust8iGVP5rJ2
fXRjAy4amD5s5PyvErDu5S21PHP/GY09mbk6Rm/ZcMfRyNdS/cUIn4vsh+89XY6yeJX5OJDJQY1a
S9jYDgOpwxBnOThI4RePikSS3Unxs9bFewpgG8v8oXUYMTx49i8VDQ/93yRD3pqqyXsapcJpn00G
/AZ7qiDnxw1FkdFeu/jhZGIleSx+tg9hJp8t9RUBZI3lWBbPhf/V0ddKLWsBJtnJ7xEt9yLG0QKQ
N6tfRvp++YMtLgswHTIAa4U+yvjnH/MSfCvMRAdu7giOdcqu1b+l5KbIXLutrwUaE+SHQHaT+Kgf
MlXQJVFAfdWS1wYoX99+uTygxRlju2pggvnbnuzavq1CcwhY5wOCwpCiePGsATWWFzn/bcvWqNmw
wM7Hgnx0H0dhzgMVln4OHsRo73zjsfWUveLbGwRiMBY9mtWPQb8NHdhLsMDte4oiK8tvduRbHPe0
8oSp0+k1p0c+ZhqibfoyfQszyb/2Ute481rTvMl6w15JH8rsbvgnlm5zHpsgKaY7qgsBJkTpkL7F
iK0HAYXWDqOrcosIal3e16jNpGDnIbBdpVV4BCLrQzRUfDxewgy1D3FV+iHVc3llCmbnKj/LYIfz
TFbHrtVkgxQ4dfRS1uRvbgktzqjwTX9NKWQpAQbiK2W62RKexBqX3oclHDWFlZsxWtCW9dVDCReO
6JUXYOoD7eLyIl76sB9HNUnWvWyEeZ63+ZvhOkgCw6Js4127WshdnDyLhgMnFoCEKWbF6roYW8I8
fwu0n1KG5J/y5Lvuph8kLOHWsOSzjcnsod7EMjX4t1nxMTcd1HjUPnsLjfSLXvl38KFXFulaiEk6
BldpaJLZZm9Olf4IYdDWeE1e/jLzG74FVhiCBsgHlZ7stKiIPn/kh2bIMIYnHWI/7FTUwciYRbkd
0hvsuvY4QG/VyDvUkMDCYqXdsfDNxqKlBRyHEiqg1PNFiBWJoqNFlL11WLY3gUA2ox0gqEq8Rku0
UtMyXLm6LsyqbciQODQL1IU6rfbDEdW1AEWvt7r6jmPLrrHXkA9jTj573QNEYPUpJsVpYw5aQf4U
tl4qp28+DBENTU7D/zvREZ2NsAtGuFfB/3qNCLCwmc9iTtZK2FVqBN6D3AlJs9KOcOt8uFJ6d7i8
YBbjYCBMSdEwOTLGP/+QNGLEMGjD1umbSvGm7YZi5waZt2szEymIYPU5s5A5bFpghqaCR9Ao9J+H
88o6ipCIDN8GJMMNO9q1FG5yJIYvj2ppTQB30BVAfHy56QNNwK+vwX4Hb1lUoDWva9mtaSRrb7P5
YHQOcqhQvGYNKrKTfgUsayHRC/Leqtbbo62LYpy2K5RmJW3MjzaDA41ulgZ8HIDRZM4KtUsNEzr3
W4TQLraFffjdxO1Nx2Fqn0Q/Ls/cfP8aHJ6wDWiaU2eeViMaEz2fFmtU6gDIsbRf0ugelQckjr+b
7bfLoeYfiVBMHmhPOGWzioCrIp5XUiB9C2IHuybJQE4BXftPBwGSNR7AMqAlUBbnC66k9oe08OC9
OU4rHguENXe65Wcr74r5SrB4gXFSQZJQDH1aYPbDVoa2aMVvSY+lN0psao/stFgLM289ME9E0sh2
43V4+uZLbE04htWKE2K0u77V7+Imv0KI5hl/gZ0B5EySnL3W405PeVuWtO3lyZzfLP/E17nN0AnU
tSmYKMkHN7DyWJw69CYyXdkiAR/1PWRfPNsRfvAemv4eTWqIUQcHzErnXxvVEdvXy79jlrT+/Aww
aMhRABSYZpEo98jGQSNOZooRDii70ou2Zt3A/b2+HGl5xkeGoIVhgTmrVui5VFoWvkInHZl9jBw3
6ait6+9wrU0hdCvbzMAYxsSx49NvxHGQHyJPbvHOgOJENGjiVMq3xfDQuneWv1KKmS3bEejJUc24
KGQJY0wGH5I/zGXV89VEO0lFe4Mr072vImCTD/vLkzg7P8cwkIgsGU4bCP3JHgwLT64UudBOevqt
1m509XdFcdqxn0osP7Gbx3b9s/kfBh1PH1O2Sf/YO04iWvjzRKnqu69Smxz1qrsNAXn872JM93xC
p9EtW2L0dBdaRJ/NdGXeZomf95swWXr4l9B90Sdnsyr8xCPfWKc+hBOM4nMsX6n1YzXK5qlYKxUr
d4FZ7ifeCJTiAWWqhjztqThDV7oDXqonMeAo3iNLh8ctrunOI1TvTy897qk867nXw+BmhOdLD2Or
aDSvdE6RLv9EXu0aTbvrPop+XV568xU+ns+cmkCzgDNPn4VNCsjIxdzgFLnJY6hF90KtUTaxV+6g
84R0HmZy69V1DzlhYWunZMC/yUeZEa1JF1+Fag00sDggeiB8J4srx/R8rmj9BmmAdK8bDD/k0H4o
B+xxgzXO40IY1oEKWwDEkjIHQ6RRJuTKN06u091IpgMZI9+IZmWBz2u0vBAE3EptxHnRkJug6VPF
jIYBwO8JLuVORtg/uZPzR6RRfCW8MtWtzBlipZ//WIxJ4XU0gmYY5vnS61VZ8gagJiczBA1bFw9o
rOzKJn4AzbBy+5hPI1uJYjY4Uso9QM7OQ1mh4mIGUGWvqZ39hS0cdktjpUH7fnmVzxMFPEaFK854
O8RGe5Luaju23EEOgtcufbWwhqiQWET6cFNY5q7vkk0rfXpcNtcQg70LoFhQbzkfV5GhTqwbqfza
yop0m8ooZrEWLQ7jqqjWyDHTzaWAiTUt3pOA6HigT2EPhtK3Q5Dlw6uF08tT5XWUuqWoPBi5DJ4+
QoJiZXTzgAqHBxUboBZjTWCyQBCJLq0et61j1XTf86zEqFZCT97cx6vSANMvR+P6Y6jpBgD64BcU
bepjV7RIykgbqrUQgEqkgX8r+U3luyun1jTHjwFHei3DgzIze7P0RlYOtVsEx8w1ne+K1QEY87JR
oC9y+rsuyPvbSGmjVQjGwpyOFUngVf+vXzFZolIWWDZmD8ERQzDtSSl6w9kMNibFRtsW9LPs3xj7
1fvSV537AM8J/PRUpf+rdrz8YFWOuZWKGtV3J8DpPbSQfSuQslm5Vs6g2EwO73tIFBpPawB8k2Vt
R3kcBajWHRHGy3GsjhAEMyrFwPa2RTFQjE4wFlJhUd7V17lFNSBSFJglpvNNBZD0q4kGAEcSrj+J
Y8mbIMKmrEVh7Nfl7T7NKtOfKc53n8JDA5ltfmbZe4+1lvySNNToG/Pm02EsGLcyj1yKKzw9z8Ng
95OlY/32qJXlTVQDyLMhfw/m9eUwCyuD+ooM55X6DQzUyRkQ5EVfpbJeHBP9evB1TEqOOHtd2cGP
y3H+NPw+lnGYNi7x4Npt7gKgpybbOlEd1JmUKjnya3Crq7BNVxIDc9E0EntP8u2rzMSPL2J53CH0
gIh21KEfQ5Ui+MkVtjiZXvdNddBDGno/eALW0b7iFYWkX+NaTzl2vvsyYOvKaNGITVeo5touWvjw
gJXHqgYPEpLi5DhpJbxKXCuJjk3d3mgAsq9zyDFbXG3eL8/VUiCesjqpd0TnTykQiAXHpo0/17HM
kuZ5SBL5DtGv/mVQsrXHwfzz0x4Yzea4o5EhpkUU1Lo0oy/xZ9HlR9xcri3kXjoT3fei3l8e1DzX
wrCAAkPvRQZhOm1H4MICwqIJm2Og/Ur7b6X3Myt+RPL3uPutK2uH1lIw6sicWAYZnuf6+ebpMlmV
sLyujqaJQ7t/XdjFTTMUSNJDTvf3qfXt8uDmX2xk5Y8XXf3PK2uyi2QrRwVPsUtIifpTITnbLuvf
GrS/L4eZHx+CQhRnh2yzDlka58PSBooKkusUR7m4Lz1j2/bPtXVvZE9VXq18rqURQWqjeMf9Yg5v
TjLNqV0hyiNFXXU3aKnYeCMvd5RkXBnVwhq0ZPDNI2h0RB5P9hXG2ymMgLY+ttSk3hMsfneK9zV1
WnUrcnetp7kwh9wKZUiJVNiYy0k0o4XJExuc+VLO1dPf1NKtJa497BXWuEXTCpvCITbSG6gbklrh
XJ5/LS8wPQ1Fb24X7i6qcHZBnPfyehi/93lOFWRtBIYMhTfq/MQMEC9MpaQ9Vm4Mhy3cmEH3KDfB
ddPbT6GZPhgqwpiyK39+cfwhGZM4eFipU6q2wOp9ANnWHNFW2pj1e4ssndsrK6Obzx/PA8HDm3eW
PioZnc/f+C63ssT2j00T3vmme4ft4wpiZL7Kz0NMzvI6LS2nJCNQ4AdinqKqKpkPQFdWeoNi3P/n
H2p86ZDQhaDSw+c6H0qdd1qvRqV/jNAsBUkEpWRw8Nwxh/rRtNMbTXl383JbCvQKkSm5x42p/8v1
g+SHBU5hb4ejsHqraIfC4G5G6Q/pizTRtnViuWj6a5/l4o96N7TJKTSyMRHdGeftQ2kK15pW6wfX
P/pBfHBRgLSUQzL0N43V3RhiZ9NPurySZ7XNPxF5EAI1YD3NXtZ1k0c2XZfgiKS4cqVB3UjF/WZb
jer3ctbuzMht8Q+w1W1gGf0mddW/i1zr8FoJm12LJMhKUpqVHv/8IIuahanB65qVzYYy57pKIeEY
BG89Mpe8UvPwLsX7o33wMOqJFHlXFT9s47PU6TEwlwyUGHhPGrPqmTeIdsjNMDzqNOyGrPsaJhI6
pa1V4HuvviTqqqbF/LRUuQPSZQOuNQrLTL62EFkWB4kSHC2oCH15N2QhMnrXjadvte5rbe016cEt
ERoWtxFt5kR5x2INf+1RWRwnAxG/X14MC7uSwxQ0rw2LiM7EJHHmSdBjKFKHxyp/CVG3KescH9u1
/tFCejmLMjlMs1C3Q0qI4dH19V2W/6Wswg9m7WA+5fjSQ2WS0czl9FodnxFD0sKj39+2uGri9IhC
FP80teskDrchcvD1iza8d87nrwoqDaSxTEW+Mfmy5zs40UWno3UdHoV9j5O3j9+oyTEnPzm2++nT
gFA81bnYAbUHYnoeigZTysNCD44YPeEU98XEta69ubwk5ncEWgCYK9K55IEI1/48RlJAWR+UMjkO
9puOjqPPPdXt+s3ocXE50owHxUezud3rgMnh66M8dh4qi2PHNy03PQaRV27MVvsWeRaoDvRWs+Q1
r9Nrg0pBqHqHJKs2VY5YrxrsStNZ6eUv7ALUhrk6wGAYxbImvyMMO1StcaA5iih7zBzn79CubuLO
XzkCF2aW653FGmWnIT8xDdOoeEHmlCTs/Bo3zqp5wCtpW6TGyrwuJBkbwB3/W+R1F5gk4IQYBEej
ug867yZBBLEFf4oJkxIfrVXK1WI82uo0oLmBydNmWdnQdsa7IDjmCD7TlLs1w6+ie8bVx8luBJZf
l5fN0tdC62LErlCvnW0CV5GbuGui4NjH2Tax7srkZRCnyzGWPhVSSuP5KFMimRZIyhLncS8lRmYi
3A8I1GleKZehtyyttBrno4EKDw2dwgAXcrr453sAQXKb9MiWFmFxEMlbLRS4R78vD2eegM+DTCoC
vYEzBiZqrAiju4rUV0wSP/1RziNMDhKncyQEqYkQNS1gwifbxoIvW7kpLM6VAW1x7Dzr3PPP50rp
3aHExTE4mtJ+GJRNS9XcFu//Yq4+BBHnQTp4F7ydCNIG+A/9LJyVG+ryIDgxwAuCmZu27IZA00E0
c9uRRHhVQPC0wLnzfVY+yKzlgIgc8Nr/xNEnk6WLZvBRHg+QgkUOdbQkzm+a+F6CEuyah1TZRzR5
w2pl4yytNIPSPH08sJAk1fPZ64vKdNEwD45Vi2Sn86h4f3/684wvFGu8wHJ02JP3fxxTs8VH2j26
Cs5R3p05GIfLEeYfCEY+yi8ygg02QMvJbSUHcB7kcRqdAusvpHU2Ot5Ktr8GMZhnGKKYoGkoBXJm
W5NxBE3UpWbkRafQMpufPQjZo5aDMNDLzNnRS1pT7Zkn6VFnQEWBAm0b2uDq+YfpNF2SBuq0Jx1X
GZI19tOHVP+F9vsmUd+LYY0ePl8IvGhk4EIEYx1MH/8hCqEBMOPoVEh/+SUsi+r58meaVxdsnQLm
+G6igse/nQ9oyLJCS0LkpVMcJBBz/2WbwS2dqS1ZCCuoYCVPzwsAIwN9bMwgmkJxdRzvh3eaHoxr
MTKaY5K+qLJb3HR+8YgS/S+6sb9xt7mttcq7tb3P7icqk2NnRoGJq6MUN8mrnsB+U+ny8giMEse1
ett7dn91eSb/sBrO3sxj/QTgFRol1ED1KTaONqvl4+E5HHFGH24kOcv2ohTR1ikbF0tTjDK80jpo
Vv0uIqn9mYshwKC9HX3pwlAoR0TMkytNCxVthzKIR1fBgmVVlsFN4CG5nokiefRKz/+ZSbHdbUJN
bqW9aO1hW5utcWsNZrNvPJEc2Nt0//s0+t4VInrykxb1Da8fqkezs0tUwnEnC+KoeAlVUVa3sZ7h
kpJvK7XP9Ss82q14ayZYEmKpivVD70ovWFyo+xpmygHkZLTN5BaWO/7j4d5zffeH6Lz2xen071KJ
1YHO03cTyE097LAipE4lMNTEY+p6sIsB9XwRKPcw5KVNVQwVHuiSZn4NrSI5VNjEXxdhUOGLHpUv
WdoPP11Nbe5Sr+XtgSXoleUruCpIpbwvnCK7ogqSn2ILbZ8CV3vA8UqzD2INf4JY4BsGenwfp4Z2
7NRsaDeKqztXfZ8aTwY2j39jdN4FVxiy5y+sGdndmjgi6BvJceznNuiCfW66P3B9gUpweaXMktaY
OqisgNg0KY9Onzou0INMDfXhiDjMlVLsQ+lRFy9JtwZrnAkkj09jqCGCc/4PzGzM0R92W4dfphca
gXPslMH9Cytn5yW2TNxZJfVr3MCGDNVUwMTg0rSJa2nYj+W/jR2IO8fDOFTIV00u/Sp0IB699frZ
SSAB8NYcmyujfNLsxtZJrtLp2nHQf0WWuhmNP3E+21Tm7l8EQoiG/jP5evawbDSlzCMn146hdWq7
g+q89f27JYKVjzo778buKGe2pdCeGPFE53NtNKPnLQfQMeWi4BW3ASWXoHi7PJZZth6DmMD2IC3S
SJ+unDwE+lIUnXocOnU7YAOUdo+5dqPUb/ixXQ71p5Nyns6Qugf5AEFixKtO7yD4kvmKghbrsY4g
i/e/w7w9aOjveeGtbf0U5W2Q37eyeyVhNp9hGVm9UQ7f5EaxG5KjkmBH9JjkmJQd8lVa1uwUYRr+
aDawuu2xj3E+17JcI8TDLz+Gqnxlji6TIsLo4FUJrqOovBJ9tM2lB9Pa4z+ybdp9lFlQWX459Ozc
9HuKTnhxvapFPd/VgqkCe0sXh8rC9Ed542XYRewP4fwUiYD+VGUZQmDV96Jbu8EvhbL+BBtfqCy5
8/HXHHSOX6cG3eL2EVulQ1moHlYlWBgLd2XJzdc1Yi4fYk0u8qkT6mYQEcur3lU+MMDCbO14XooB
tIerLh+Npv9k7yQep9HAFn7xtA5uMbo0Trvjg11e0YtRxo0DsAtRh+lVxwi00tGrgSh1BIBH3oZB
+VpL3co9YF6IRRCWS9V/4ky+jikai/KPrL/41uhjTR0rVnZqfsIlrYh2TVNfYRe3KeN31fry6RFi
bgDye9RmRqhvcs2RXCP/H9KurLdSncv+IiQzGXhlOENyUgkZK/WCkhrAgME2M7++FyV1d8I5HVRf
60r1clW1j429vYe114KgX09izwSurI9y0OLnbvS1kbMQWEcn+YORVWCPEVmtJdA/idkMTsLkHQIf
gUPvdLnL2aHZ4re+8NE+Wlt/NKWcXif1SOKByVunom/uAFVblW0s6tyxflqUt/pmk0L1YpiwqLm/
NpM9a+4JuzEgEexCLfnr/btoaoFd6S4yMBD5fL68s6HpqQnR3JgWfyb+Mhs8HMZ+z9J7KKcfvrZ1
wVEAmokkGVUYNNzWJTkUxBuAPioSo/UcVlAJXXwkPIX+9p/YwSNuAzKPmGZ18BzuVoLQlsRlutcd
SD7lUWY9mPmvr81cPAwgJv5vM6ujN1mT0RltQ2LIowVcYw00MzV/0NON5Zy3v3DGUblFdoxqJgZP
VlmRVVIljU7qcdtU1xJCvG2HINZ0hu+O7A/URTNhrvbJ2L7wzglzCObBvUWEZYGgRVRYLdQgKw/j
dGOYmYisG7ZoFm6UQC59XHAXgcHcBbrubJKJYmB9UlVqLLf9OIP9eqL7bsAwztBvZG2Xrjy6LWjb
orcOTN1qO4yusc20IThGU350PB7p1UJZ6waDDv6WaUQvwt2iTr64ug82V9fE5hjlhQwwiU2d+pp3
nKtrw5S+o37/+5n6uLbV+5YnlE8lBL7iqXpGu9a2f6TpFgHE1lpW71uvN62cEthA3HLTDdNNpydg
W0EymLCNT3XeDViO7od9sz67F150TjL1E4nJyEAMelsXJzDZMeqF7gTeHcg/plSBFfR7PT4LAof9
8PV+XjorNmbfEKH9RbOsXIFVQ91EY7A/ZDdFfqvaG61/bLJHNP4j0rx8bewcgofVfrS28gi5NBMw
zcEa2jBX9uxFDECC0ZIB3F6kE3GUdn+omQhdpQLizj/GsQxbmR6IqWPYd35NlRu0UIDb+F3Ljfgc
PH/6XWsHAh2/NoPqPYmdovY90AIkx8KJJ4kxm/KQFZ5P9DxKhg0mzEvn7MNurJ+WzDUYSyTujGFN
ocisZzpo0OlsMKS3BVW+6CI/2lqd6QE6BtJ0EWskWnEDCeldgoEsqF2edJX4UwpEVopCP5vu7arc
tWV114z0apIFQG98l6dI9CEmnWdFaIJhMc9HFUieHjY+w+Ikzj4DKnVwk8A7nyWZAxNek3vLYSyv
6vrgQC5St46dOk0q9yuenKBqF/BK+gtr39e2L96DBf20pOAgdF75L4rqiIbHF/ew/OPhSeQcbCKg
bhjbH+b4lmHy9Gt75zkRJhRB7ojcEw0roKA+3/usLDDYmHESKzr9Ue4MYUioaLns3k0IZst6HqJc
uRu1afe13cWfrLYYdvHs4yaiMLqenUSYDbJ5C3YxOxPo8qVLtlh6tiysThojvXIKnuMuAUeBPjuQ
JP9KWIJ8Eugc/LnQDyydxc+bZ6RpWvK8REyWG2E/Ryzfosq/ELrglQZWBH8ug7PL//9Qiml7O+sK
z5zjSlo/iqEMtZ78rjYLnRfNLCw5yNiQvq8zqVxlectBGRFrHsS495Bu9Gc0KL7+5JfeGI8sYx4O
iFMB618tJidmg+s2TXFuGIcEOues6G47lBb73Ikgi/GAUZQ9b7o/rdlcO7kV9IoHLRQ3v/4dF9wd
fgaKOgiiMRRirp66TLd6VKidKbZQsi4jYb03oEXnamMA5FJCB/Q7+gvosJtLR+bzt3Np0xrU0ya4
uj4onfwgTR7UznVhajt0avxJ/0YTiAXYd8T5+fUSL241wMdYJBa4FH4+265EZTTFXJgxLRszYIZ+
BSR7C55odBwmVTwBfBClOj2CP9NvGucX5nu+zd7wXICP6eufcmm30YHQEVtAwgY1rs+/xCihHDx1
phW7w+2cvNHuttRRw823CmnnIBScX4qeMYpOyKJBWPTZEBsy4IlqYsW1UZJ9Y3cQBoHEuA9QAD+Z
aZ9FCcBOe0nrN6MZdB+xiAgaFGV8L+u7jbN+4UJBXA+3aRkLw4T46ox1bZuitiJs6MqIt9JKT65X
A51rbxzlCz5uidnQ/kfgcc5yRfM+oT3LsLnuEJq1djKc6fjv3++jidUD4Qwgf9SgnRrXWe1eY866
gTAc5n4bABt8YVVbDOeXzsvfiUo0Q3B1yMpto/TW0I5UsNdaIUYwfBNK2xiTCZt8YxDj0jcCwgBQ
MLxEC6D584HRgDlJgS6wYhNKwROYa3QdVcH919t34T1HsQ3jKEsqvYA0PhsB4MVqKzO3YhC/9NCX
5ehppva7YT4L967otriYLu4ehur1JaMGfd7qEtS5qzzAd6wYgBu0h55pr4VsyP1xq5yz/EOr9xvr
+l9Dq82DTqVdSgOGJrQCr5p8vIVsNOBCWfnMEWaErjS3bvilw/5XFhIwfvzzaw2xbk6BGTUMIy6A
4/GZbs6B18qtgdtLC1uQSIvCBFCafz3rhxeXMGGaY8OMGBCwiM306JVeaE4aXqJM7Uznn8fAcG0X
PTF8LfCII0/+fEAMpbx50gsjdqY0eQazjhmpWnHm25OlBZ492IevT+SlY4+ZAWDlIH674L8+G1TE
E1XLiRGXOg9ldpdkv/V8CwV16RyiqL24fIKZunVbQzmdAbw2xaqEDTV2GpoJ2VnFrdlspEyXDCGG
RKQOyT7AularaXrqTS5DNaPr9TKAytyTMRiNb+ioYZoQKAz+ffMWqCY4fpcW2RrXocOrF6an6XHf
fXeGH8m8U1tAtQsROeqwSAFA3QaczfpACKFBCFPDgeCynY6ElvZDThontBOuH+3RQ9oh5UBDxGs5
gRDp6IRfr/HilgIXsQyUAOe1jjml6xZJ5nIj1tPuRqrifWyg6T62NPP75D/aUDzcS7KzCDEsP+bD
dSsLSK1wkhsx4ie/MX6p6jB5j18v6NKJB43D/9hYXTE+5XPjgSUobjB8Hoz2/CKNEYxVdf/y/zO0
coo9qJFzneJ0oEa4pxnUe7U+ZFugteVIr13vx+WsnhSZjfkIbSE9xg1nvmqcAyhyN67VxS0DegSN
vOW/NZC/9KoUZAawYZRXVfJaW8wnwxYn95aRVQ1NtEapt2aCy2TfEuWBQSqyGN24seenGXktRv8x
0QaZmTOoj4QCjGpHhIWmmNJTOuhPYAFDtbOs7z3FNnzr+adBwQikBvDlNtBla3gZlNM8IQHJiXU+
6o+CecMPbcysDSsXontEewjqge/Bn6hQfL40XoWZn7ad9FgbIT+PQBdYoLdxdHA/n6VtgeeR7xW7
asbbCaxss/hVdhux04VdBZcHWix/afcwE/75F8z1nKIomenxpE+7tGmiEYT/htKiJNkoTp1vKei9
EN4CWf1X0W11edMsKXsB6cK4zJ+SLA+a9s/Xl/Z8KTCAHNtBfg3Q7jpVcjob7UNH62OzrHc4EoGs
w0bble7GQrbsLP//g6cTNm/1AiTxcQpPpzSQ2ohdYh/4Zifx/FotC8IcEcoqiF/Wb2+rGxzwNqNH
96YKVUt+9t3CCriFBdwys3y4D+sxirGY7Fzv46q1dqYqjqWo312zfPv3z7MgzRbiI1C7rEkA9Aov
8Sy6Ls7z2AHdUV1zP7ensFH/3q5YBBcWUCCg6BaEuT4vCD3elrbQhAM19r6y73rvQNPWd4vHIX2b
8u9fL+vS7tkIoJdgAiibNWcDJJ6MspNFF2e55QtyvyTFroj+3cjCmg+CTjwYZ5rGJNP6DFPbfVyK
xxY5W0Vura0s6tKxdlHQWVAsEJRfu7xcdZCFcpwBhfviyhHWN6+2d6JXobDd49fLWT7A54cPCbVj
478lWDgLlcE4KBA1lWPszp3v8OPAIrBxhebwmG8KlF36Ph9trZ7yRHntgLroGFsDZiKeVQ2YEXv8
ej2Xt245AQv1GoZLVgdOTzGM1GLrLGh56Gn/t+nnGN9Ic/e1oUs+FCkTaiJLi+cM+DKknZcpsxlj
5EsYyJN+uaVNcHG7PlhYbZc9Cq/IPTXGyvw51ldJjg7KlkjIhYIapurBpQLOSaCrUa3+vF9V0iq3
nKoxTvKXWnvmxtVcUHBkLeiS3E/rKtCMK2WcVCf3X2/gZdN/tWYXQhJAQT+bdlM3y3vHGOKGiu+9
Y15hjuyhEPJ2ds3InGkwSfMaiBfiU/Q0Zqpe/6Mf4C4UV3BPZ4mHADClHwycFRcUBsYfve9DxXdS
O5Luxc2jThxa/WSZG2HgpROK2ar/sbqK0KB2OzWcwupkC1/2sSbDib2nW9SXW2ZWNR+oEnd2PtEh
lu53Wr2KeieKq01dgkvuAyOpANuhcoHOysq/Kz7XaT4N+IYqFwEZmzCdy73muREj6avmpC9ff7Pl
zK/dFYqAf10v8MPrPMpMpDNlIFiLE0B1DXlcBJi68agPoNFAK6+sN7z9+fqWEeKFFNUB5f2Z6u3M
7XnIzKGKM2fyOdP9on+Flo7uhTXCjX9dG9g1kVFhfhO1BMAdPt8H1dtOkfVDHRNWhHp31czfbUfg
sewiVu00skVSdmltH+yZq3gzp90oxrKpY2n0vl56fm2zB4t7uk8EP6TgYP7nAi6iawOYBbxdyIPW
JBig2PfsyiJVnBOGeaocrjMPptLbfb2P534TZvA6401Dyg+0+ed91PqJu3zQqtg1XN8bnN96BXT3
mAxb3bALOcNiCVGhTnEosarPlszRKLM5y2uc/tJvxVGTR0w6+4SOkakdKD02/HHudPyI2jfG2/Jf
JbR1NH4+2l+/EBbrumqGfVqIN2XpJ57krY861S5V1Z1VbZGlXdhZB5dgaS4uZtfNpiTRnbTjuYi9
LttRoqKC3vZbx/L8YQUZBnYUTxJqT+Ax+7yp5SAaiZBexHn61oLFpR03hiO3DCz//0OQTfrG7g0X
Bgz6Iq0/nv7w9fk797yfF7Ds4od/P2/6bLDbQcQTT/ze3o9J6IHyVXz/2syF6wuSaBQc0cZcZDJW
+1QPvK8BoaxjThT4OpUFmrcqi9HBekl697uWtvdfG7z49V2UpzHWhwO/9k9oRNVl6+p1bPdQDvJG
IMRl6lxrnvpXEkic6wXzhT7CMsRx1mnzkqLkmNQXcSp0cTVOfLyvu2yLkO/SOfhoZfmOH75TlU09
BgpwDmqiXRWDdSO6LWHEcxMUdNouUPVoiIAzZHUULLN0Bom6beyBqMiEajogXRtVg/OvsvRCMYO7
zDCAh2flgyaWtYR3gx67LahCaJQ7ZFfRLYzJ+ZmGFQpBAhw2FNrWfQIJlTI30aQRS2fwa+eoTZGY
YrJFh3fRDLw24NvQ3j4jjIPOgDN56WzEtV4diA1fOqflN0Qx6CW7/96zRh4H1iqk9BbYVszVx+m9
BixmdarHFYBBQ92i0QLRBcEDbQv7eeEbAbjvLiRGSxnBXn0jmXc2RK/zOQahS0fvrOLHmD//6+Vc
2h2IUtB/0LGBq8X8lSrQaoW6X+6ClE0GznRljRuh68V14OYTEHKh2b8eJMwsyJTRMgcW00j9YoxH
6E84/eN/sBJAGXCgMSZ8xh8iTLfTcpWQWPBbDKQkPbjTt0ptFxeC5iGaXsh7gNL7fPW7vMGraaPU
Ro2rtEAPf74djK2Zn/NYFc4ZJK/GMiy4RHSfjWRljlGmEohfjN5a+bPWHD1+NCcw0dnSr7ZaHBdc
DTwlOJfQdb2QTQ1p4YEVE7iZpLcjZ/Bepm7r81/I2NAAXToowLQsYNxVZJX0mEiUXJHYINO7Goyo
43aG5FccSuQymS0P7mhFtKaRgb6UghLyP0eQUAVeipYLlxogsKuUUWKqBzRW3hwr7cmebszsWPbH
r4/fpX1E0QWx4wLnxbf7/NVa6J5qQPLOwB85J7NvvyVe//K1iQtebhlKWF43OFUMQHw2oSc6TVW5
mJDvBseIhQeiz8n2/4M6ErYL3XCUkMAKf8YF2+Ir2EICSl+QevZF5Vg+mcaQMpMFQoz/7oKAQvrL
d48WB6Aen5flsgpPoaQkbmoW2H3ul+whYVn49eYt+/85A1ywTv9rZZU+uzXTbDB6kJhr9g2vO7+t
Olh701i7p+Tpa2PnfuLvK4RSNubiENWt/ESrVKrYmM1x3oGBRemBbvHI0DYiuYtWDFTJl3cPsgTr
a5XRyuUlwFN6oqVAzsx381ABaV2nG/77fIQeg/4Iq/7b0rrFUBM2CfQ4YUk3fM4fEufF439s9tgA
FEI6dEEzM5jFPweO6BSBuXRxgugnr1lREoOO6EaOOO9MoUw2+UrdefnPrz/V+b39bGR1b+1ONkLx
CXC7jlzNajjZm2RH5yZQLEedaIlIdQiKrA642bNB1KRVKCyfxHQt5y36pksGMI26QECWoez1i2Fk
KA1lsy3vs6kIQTTnZ81GtHjueiDbAJzHolqNzsw656edqCURI7+fzCvhvmXsEZ1itLsOX3+M8xON
FHGhF17cDsQWl5/xIbQuwQM7Npas7pdKvMsYMBc1tNv/PU+AGUTVuDV/oVrLC/zBjCp7Z5Yuqe4T
j2B8u4zKfEu5+cKVWWwsfMILG/3ZzCoxIKHe5Hp17xLN17uD7SZhKn7neR5xSGFnCE0HQXyxOVl4
7ugW7hmgZjA1jArDGj9qZaxL+QB+G8q9QK/NH05a7Ge7+uVKw/fSfwcNLLA6ID6A3QLEZH0yrDZv
6qZJ+H1vUd8Uta9JjMr9M1+jDitgHQDTDWbzEUh+/mJjWmo55naq+45f2wnUdiX3m+Eb2Pj3X5/A
C7uHNw+HHYpG4Ca1VsWtwbAqlIam7L7l4/e+0kP0p8BmqIEVuI/GwXn52twFpCQec8w0IxMHiAkz
p58XltYzDCpP3Of0PXUCPoKyoeVB0e9asi+nA3Wevea9rr4lEFb62vaFO/3J9OqyKeo0s2Mm4n7U
hpuWDqEzmqeaJ0fAAIKvTf0fywSxz9I6BsZvFdOSOiul5RBxbwIGlObfXOPG6m9y8co7L6LuG/Ue
TYx4JLQNuq2u9Xk8vcRLIMdAggMvueZ0REcs1RXkR++F9atV1555gj5F5ECvRB7SYd5a6gVnjHIs
4jPUEZGHrJMdJb1RpOMg7sv5zgGNoYAANIEKXVqAPNr+TdODJUHdNUEVGqBNeeeZUe29buz3hWOM
YAdyS0vEa2Ka9POxYgJsfpYxqHsIyN/qoFX1kYCFScZ2Rmo+Qtp71zXmd8h1o3/HQbxNol5rdumU
3PGp5YiNqlBnAL4ps377+qedbY8BoALeQiRQUBs4K22MzJTQwcyaB2YDQT9KsCdsdffPPjgg7QuN
rIckCtnt+jm0K2PSZ0X7B+iOFNUDxAWI2g8aiHKpX1kbN/jCehZ9K+wyGFEssi7VaM1Q9gih5UNZ
vbZVE3S6tft6x86Xs3TYwGGNwB8F8PWBqm0xazrL1EPm3Ywjng968lBIax1Qcx+0ZutxPHMLcHpw
RqjaoASOGeTVVdXAzzy4da4ehoz6Om8xXLOznadE2yinnh3RxQ54lxbwHrD564RJWB44UZJOPZDW
Dcc6vZWSB7rOMeNVgdVii6ziLLSAhhKUMQFAwuj4onny+UaUXgNCpnkcHlBY8/Xhd+pgtGqD1w4e
ZXmIPqUZqKlZaIyi/Aga3jOwllTdnAwJNR9Y7zwbWVfdoBFUHUZmgRzDSYx7VNrr2yTHpI2ROOZe
Qa+1Pg6oW/vezEceeCOZjGCsQH2Q98o6ybZ9b1wHyh8OhrJ6NF4jaxzp26xn7AkU/hpH7anTKr90
W4P51mD+pNZY3Y1cmkewcThgBvPGPMyVJqKhq7S9p+h4n43deK9NHn0DKUvxZ+aQWUy0iu5aXejA
MKV/hMx2nZMznzHkZFJCTBNVURX0qYOYzBv1I0vy91wrsp1oMahUVO0Dipp31VyzyNQz+bsY9e40
qim7rsC97ktlsB9ZlakOTDag1o+yFh+/TK3drNAvC2Rm/1C8hWRt5rDvSra08LW0ftDd4bkcmhps
GXPxwqG6E3YMLDF26Zk7wUGU0+vJfGAYn/LdTi8ikWi4GG3xhDZ4emomjURmp73PGHdVft/ORuY7
qcv/aNOY+R1A+xEkQek3MelPGIovnhRwnwddKCNw7c4pg7ScKbjoKDABUefny4RU0XrfB0TaTeRi
rGmvi+6tkP2L7kFyTq8n49r18AH8ygO7hmrF+JqL2lG+U9uz9BPOnyZR410AuWxynEyzCbiRW3cO
G6zaB48OL8OqMt3Y6ozBb7WMB4nkSLMKXaV3jllPPzFS9RuA+WYHtYofFShbhc9zwx59lQru+FCw
fx5E+Tw27osxz1PmoxpO4hY6kT4KcUDnalMakrly8ff6FNA16o21CjpNq35RF0WFMk3SoG+S6p4h
MDtYnnpEzfiHrY9xWuWZEQ5gbmQN+d3qg/KTmo63XjMPbdi4nV3fNFrd7QdV/QGrr5PsZKsrDK33
9iNlveyCRKBnGQJxCCBj2rtQHYcuBXsYjOl7RdsqtGuNjv5kDPeFYj906cRT3orG1/Lq+6CLn2Mm
NXDNZFZQFYKB/y4dgsRijs9E5u4aQdXR0zoK1DgTVVQKaDyEBGX763bOmPSFKZ+sRXzaJyzpI0pz
tq/zOUXbpRWhjrbYH1GM4lgU/KmcxtQndWFFkCB96RrNfKaVUR+nqfkladv0PhVpdQUSIi3oWvtH
l5ozxCscKN0dOJv1X73NEr9oIE/bcdZGBsCoKiZtAXSbBBCID5A3Bv1tHdWMYcg8xUM9tfQZBQTS
7jU0rrurCaQx1m1CQFE8N2r2pd3WIYiwi2DsPRo6JftDc1mFTpNDFq527RLjRV1d7tyxn3GUbMM3
BnLKJ5NUPogppTw2E7d8AO70gOZQZqxSCRxXWVsnRy+LA0lFGqCd04ZkKmIjQ9e8tcZ3xk25pyVP
gyGx7CCrTXvYNY2yraCZ3F/mrDX8NEBitABs/qYaKojRJrV6Mjg/TbkWl04ttP3ci4pj3If0AEmy
x2QsX3U3p6giGGS0Q+6BI/sK8s/5ye4VZjQ68C3rvqbXld+D8cnyEbRat8IkgxkUXjE8VYSnw7G1
tfQw2CJ9mNB110KldwIPi135hZaae3dO0qNsecWiXHO6ZI9jelsosm8TyIF3RvHdIWj1YvYPs9Uz
BLjcPBn9rrCs1mdKJ7cYbrVuFWhzw6Hve6jx2cP1lIIjuGfkkEr9oKzud9lTvT9U4+j+NFrX3Y1Z
Qn4mCsxbu14lRQTaDdwDNqa3Yw5pP5Q0aOpXLXG/KWZwFha1rV5cZU6PbSbfAWEm17zt76oSH6Wq
+PRd2nUGH8OaLEBNVW+ieYAoKYSX6Sm13XIHda3xrWtVsjd7yBMSbXyaq/xVz3txdA1pn4ySggJV
4nDgLmtBb/eJj+ISRGM1wkIkR4nPxmragXV/OmkFHoVrk/YgBSv5/F5Sr9ZAnupV7eOgAEN/s1pI
kRTDOIQdXL1fZhYNDVTEwo5K0PihaD2ToKS15w+DBSlqtwRrl8Bt7fMSss11nxwxNleBXk0UUBoE
ue0IZ25pHNPdrRyGYjdWc+K3BkZgmQFOcq0dYzkzaDgnzcHsptd6Kt2QcrR8hTHz63SGUMGQgSYX
1KigzC7fPReRdiay29aZjbDplRlBv8t9IgNcqj30YNO1hPaKF+PPZDFGgrauu9A1QM3gzz1Ain7V
ESH2Zpowfe/gASzCuSzHYj9NFcchzdLat+bWhAZTx0o/q7x4otCnNZoJdIJjwZPQbJMxHIk85I4W
zCUah3pV+SzFTyQmaJmHcjD3tWYaEcsgSsU6N78x8Tf9siv3AqzcJnPHsJmNdoc6fveATgS5M1Ra
Beh44nZavQTmI8cQgS/LtnqubL3ciYkYkc2KBCc2aR7oOAKEmggZDwDCHUyA108o9ab7cpxBk9IO
fyZsZYCnVgQuqi53dIJ22pJb4U6aQ2RaA4bzmJEMr7LU2Q4D8He1LpOo0vL2FQ5weC2LaQrhm+ur
2s2aexfT5PAKDqb5E2covhnlNH9nGZT6brROH3503DIg/6IwFlnp4KVq9eRVKf5Tb6i9o8xG3blg
RtCPRhIIrSuOFHKye8/pfllme08G/dkQlgwbT3MfXJGbO7fLqArYWMrAlAl4wy2aHHQTUsiJyGoI
tBEWWBiYOk0ZBUyNVs2xJ6oLZGng/HgdH2JLEHawCzDjFAZuRWfUUHbjCCz3Q2F1+8QohmsP8ni+
m42uERWknTGkXckbmujWq9nnL63hZs9Dm9e+PbryukwRlxl5jv5qg6hJOBI3ZkQ8d+fO0hOR1o+m
n+Zm9atpiYOhf3DSQoCn5P6UkF9p2RZV2AvyaLVjMx402hftbZHO3btqWBPgmXhRnhG3FmcnOU8l
P1pdXhS+bs29gsCAOhHm3IPNH/yWwIf61FavqdveiVzWB83jLDCKbI8gzbVHQJTHXZ4le9V0/bEA
j3ioayNGU6eqDdBCkb4iPUThWA2ondLnHLhPvNPmxEHZVaHn3tn8WzqbaZRYmYpGDaIBijShl75h
NoIHHWhEIxwPIJOoGTIhMA3nuTMKHeMfc9LfBzFAWymt0PFCLaTw9lbuhjKxf6VmRfy5SNByQ28c
FCJsEZ7gyPBYBra7AYugog3k5M43omcPYsh+K5WXu1EUmGk2mhezkCwoDfo6Tza7Klr7djCNLHRc
8YfXlfstT0n3C2rx5ATOp+5xdpNkr5fguLS1IX+qwOUa8YRMh1TQwYsmqyT5DUZMpA8mx/SaSG8G
TH2i164z1F5oqM5ufUyBIt4qgI2IvGFCpdzFO2ZXXY2ITcMwVoMH8ruY8Mj5RJrZg0XacQo0Js23
bnDUq1E0P4CGfxtSutBQgRqc9/lr5g6PyVSP91K1tulncC0n0rS9AEENLQmc6gAqBhfPz6/Rnd39
6Ob9G+IEFSKzs31uMZSS8lbJKEs1GdlJOUVeYeTXnpGpW4MP5K5pKdtJKmx8BFoUQZ5CscIXbEqe
ilYAmZQYTemc2s6BRksKysE5TB3N2GkG+ZNkbX9bgsBZUcojuFxkC4TJA5SXkjKoat2FODhPwYVa
tQhLFVXYncbL9jVcUTDopfPD0lR9jUwBc5Ozlo3DqbK4NB5LQavqALA2EzuKcDYo+yTfFaUEsyTL
HmVr/qoLBHa1nQem3U3wdR1SCG/+43l9C/dtw884+PUFPn/EC7d4KS3TPc3CyKMxR7sGbDXtQ0tn
BO01aN+YYbePmqXdStWDoc4DBXafTl1QNZKD4bPkAEdCsPMRhVy33etTznLonVd9ql0bE68yDJT3
mM9FPIp6SttJiSgRambpQBYJE42+9vhAr0np2ekNxsGp7zTpcCBsrK2j6PVvKFL2QNH2Zh1wqyOH
MrfNLspchRQ2nVBCQp/J+iYpc8M8K38auY0IFkDRb7rHBmCkh+yqT1G593Xk2s9aV6dHqK2lQygM
FBCQ7QG7h55lfeVBBo37oiyyl5Gmrq85JfYBFf9dib+PZqlu1hH6+2/UnguCthmiXmt070TbCOg2
ZTIwmpkFRZo/En0CKYiqHjhpn2r0Kq4sT8yhnc6tP3mYWE4yzm9rwqtgnBP1UtHqbhaLKA7pnADj
xrjPWZ0ddbwVEIUEw05qtAYus+mG6NRUVwDfEnUPGkPDd61EVjfpkEn+DUCf+5aSHxhwbLpTkraW
GyeEAGA3k670E1n+5Hb3SMzyyZDKxnm1+peM2OLJhYyS8DVjml+E1Y3feqlOLk9piEcS2FDhuT96
Nr9Y7nuVVXj/hIZwj9raj7zKiQ/lAK/wmSONbMecgd8nwLq90BS/3qpr572fO9fvLDPGwIwdTZN4
rvOOBVWOewGCpN9NDxFFXtQv1jCCfQOqR342ytp3oLeIAfmyChoTnflu9MgjAt6nzLXYC8Z9nDfT
zrKrGUJWeDwbp/TLMam/JbUxdkFdIm0t0S+Oyr6cTh3whmQHAtHkvnYrrwoxhlWJw2x19w300IYT
KxYMdUmRyWUeMBrdkPzW++l30XbXvQSTRkP52+TMDzU1eIEsSUA8s8vcn2ZSWT6XGCeMwFuHdBry
kF3tUxc9G9epJMIKoB3zqG5rfHCMKhlHr60d9PgtebRr8o6A/93yujyoKzhIm5N3kCUA9QhX5M8M
mwGqfY5a+Jhhz2TSPs/o2wSTC/Ylpyv7P9KaoQgJZcBgUs4M8kqVpae26rsriH91pl8M4pTMqRaw
wdTyo0rkUPpFSl9GgZ6izqa7saROiHwe+d0AehWKkUdFkhdNMM137NLazwxa19Nsgv12cLNdnScd
fhqTMR2qHom7WHqiSa5+ANAFlYgZkTWS0iT4L87OY0lSZEvDT4QZGnwLhEwVKauyNlhJtAZHPP18
9B2bqYxMy7C+m95UV3kALo7/5xekFYnrIomwzh0h12RLjnX+uOTfM1S/XyH3lHIPGtTepc4KBXD0
SH90zMclTN3nBiHv3hnbJPX1WM2uobtaz3WGVa8nbWIRmw41qketaLzWtmEeFp00qyCsFKfZllVh
7+TQbK26VL9wCx6DgqbaLRX3sOmKqhM7quvveUU+6V5GWehxaUIvHrFTcAoKT/Qq9kuuWHb15H7l
1YcYU+Tcz1yK1HlRn6rcHPdZwpXfkftY07Yi6cVRbZ3RT3N8LW/7PgO7EhUGwoOV6Mekc1sfsL0N
zLF/cWLL2NuK/ipirk9TJZ5jyYNhqOvZsXUdpurjGGIEv2TRT6erX0cjczZLbIjD2HLxE/QqJicb
H+so7vtN26q536pjm/uKqpYBhlJJ0LrcY/o5/OEMMvQtJS98w8z3Ra7v9cbeV8pctJg46tiR2cum
obASdr432q+use/tztNm67c+Re22a2rtyoix5fEGK/xtAXd8j52eS3epRgOJgUge5ry84475oncR
1nESo56w7tLtKJzOy4YuvzZH8zGZG/V1VpL6qigcB8fAsP6uKcu4Y1/FVjJe7NvQNMf7LFzzhwbT
ClQnfSr65WcaVdYuS9wSLoau59d50+e+jGs0/kQmuE9S4APW9Ji4dC1SaxICJTE5i+JnvSYOTa4U
QQr3svJCDpafyVharxzIY7Vf0vTnmiV2ldMPu0kiuwkmjAw9lU3manFr/a7XChOEplBUT5ohigpX
+Sr08WSSOrBrS3PcVGmfXI86oo8QtoiXDOUfN14dhyvMPNyUyF2spGtK5cBN1B9hWMK2D+UUhEvi
HCILg4LjhAPAi7mAcqXG6Go+4g5klBO3V4m3l+tbkdbfmW26wOqzaooBsqBAT4G5Bk3We6NL6+ek
jFbzEOeLFLoMZO5qD+No1L+ToZGFF7J9Lh5lyteaM2HXG9xntxN3QKyW1sLftuv6Z2dkujd2zUOr
9Tq6EX4Gmbrx2PuaXj6VmT0dOWqB+GeRT9cyT5ztJOsfU5SxI9lyHO6HTm++NhD2IN+3xSZqFXFb
OEO0JcP0d4YJiZ9ChHK8NiwmEELxjXs/qdF90X1ZaK3e2RM2Rr7rhguPRs1ytPUmUUFWQ2c7hvPo
q0OKvk93X+auTX4LwM4TZNQvNgZW+0WfDT/GhZVdJJ7NzRLaXzTQunxhd7WR08Enj7OfQ6uT6SnS
DqsvU6ZJgBnojAtvl/121MjyknBkJxSR8a3vZXWlLG7zKxzWT6+aJ353F0xtOFNqg40FuhjkJsRG
7CkkM9PTpHjQZRz60qwcTzcqVmRZjF5uJqY/sfNse7OKvqeh2jwUTtM/aF23bPWlv5H2aJxoJaeD
N+rJesNQMpMpZUwTey3XYKMe033SKfR909HCzrEGizouhj3tTLWYT9B73BtzROA9Fxb+6ewYD327
Oqunaul6uVAkcVpRiIV4v2AhRnvM9hvNyC40a953T1AqEC1Ijg+t93cyv6aieIvjymG5WzfZFFjF
zgThbikpP+8Kve9nwNmF8+MaREDocA3e9jN6WzNkUQt2SnNJrmerfGyM0bqrB2leGOmDRzJQ+a3C
SIQm7xpCUQzGrmeu+qhpvyeiOsaJsw3QvFAuBaB9MBKtNJrS0FEtmlBry+gvXsYIxMET2/guzzqb
WzO28oouiY7bVsKdKnbDC2I8Y2V9vW3XwBRdA/JQfkJ/PCcGtobDnliVxqMmuBJEipX7RZK7tGjb
7mYplmiC7lRjzgGEFNGu1EhhBdD2+kVrrhbNzQ5AmcmDRrfCizitd5S0zi3rY742illVdrONy5IG
2ntrTN/m6jqRvb3PNKvf5mpE/HkLySVRa4JjQyvt7tTFiTaTpSr4YGXaQ5oyvz+fNx+8Y7SHcF8w
OKFBfa6EEuigVHtpjUcX1EjkT7NOcu2y49Lw+TjvW/76mqcNmwcPSabpOVtxyjCHGhLTeAT/9ozx
NMBRo4aeO8phEPVouh6GnV4cOHS41V7gNrzvysJqptWPZQZsSbqLb2eSM6tjbod18tRU422pFUdD
u9C+fD8CybV4Mqxx9rDo7XVm/TVXickKpy4tyyeajmSVzscwHy58qnMOEYRZoAHoadCh1sl53luW
mklwCHr4p97B61DnxqkfleHFQXI7DIdFzAEoH6dTvP/82/1DifhrWaxNUtYgHw/OF6v+nJVCELSh
ReFkPM0TQANMhcz0Im7Dz2KZjV1SAm21YfWS9Nb4Oyz04fdY2eKqrMfwTyHsApsKFU8ls9oWeig8
xcAh2bMkOKSh8On7pgtjiqbYfYgx8vTFoMd3bteNhZeInl7YURq+MwZjE3EpnZ4VF5fqsu42ImnF
jitxvdMGg74A0POhA7lAwZJNdCoLkeXXdBjih1FYTzAd1ODzF2OcrZ71xeiEU0JnxtwMPdoZPcgY
kwSHqsZ4QuYGXTrMstvI0epnra+ik2o12VGxFrRBVZgGoYNFgpXV1k1cNMS3RVGlB44xWMdaz+yH
oqv6HRuK/scex5sQ4G6v6qPL1qqkQZMq9UEsnbZLiavZL32R0yfDK2Nxu3orewAeSa9zp5nx5M8J
HXufi0cHhj6ov5qGdzGEazbUPBlXoCSXGN1nh8/6GkB9oWSS20Qswzkdq+5DVxRuaDzRqfVM7ijT
dKRP9PnL/ifS5WwW4ia/kr4wHFBZDW+XWLE4/ZSJyHxyZieo8l3YfRU7yeZrfgO5ozFkVEH2e+1/
4cAz/7K1e9v5JklcUeQlAuxZW/8/D4x6CU4YSjaW/NufoosuhIBamU/6UN20Tb4ZzfhENDZ4EBKt
eLnFU8m3SAQ1Km2jV5esJz+Ydit39P+GP9tsgCGGIU0YXnYgrplHf1+pryLzksvxOX0B0wCctiAM
oUvEQhMe09vnXLpBkI2smbccxXfkdNPbZK2PdbY18ibdjGl217jJ10nZaF12Us1L3sfnnrSra8F/
eHerQ5sJYevtD8hG3IDBVqM7faAsrAah+bqiAi9W9VPRqPkNvM7qEKeZuZ7G+oG50wPr0q/PMCGw
1P3g5pEfSfFn6VMrSLGVA12cIJm1ctzT+7qUGXQu5vznF5ODDK1kJXzSH3v7i9VWZhPM+Piu6xVr
k0xa85C00xxINPhbyfF/O9daiUdG6XhpbLtBaIzbGnRcreWvpByyC3vU+VxZzVOo93l3hmYQ53q2
aoxUzdu8yJP7MdLLQz1m/Y2jJZafD/QsSEK7JO48OwhZEIyHlJARqaFM92xupno9L9VQpXDDfwlA
PnHJNeh8szkf4OwFtwSEdWXCAG1Ia9J51uRDKzcX9przBb4OYkBxXqvBNf/j7K1VnRa3kDei+2Sc
r7KkujUVY+coIPP4ndxNhr7VrDAIk/DkaPQLS/f58x/w0UMiKUI9wrHLHnP2kH3vJsAFanSfx0MQ
Jcauc+7q+evng3w0Nf4eZP2Uf9UsDmQdQyu06F6fSbhNUng4QJfKPfbenw/04dOgXkK/hF0u3odv
BxqsUQB0i/gepPpHnFS/bBuqgpAXTogzZtw/U4/1DtcZBxLrHe9dK6exSkojvk+TpPCGWO67ASgs
0R7rfOT2ZfxptEs71EdjkqtL4YzvyVrivn00Pk+FuDaN74X9Q1j7NHkqkiPZlV6Dee7o/Eux6fqI
LpxVVBBoNRE1n32ySExkf0WSeZGXO/pJ3502+3eV7P8OAeHPNkmZIoL77RNJNZQFYtDo3p7nHbDZ
VQsV5PP5gC8G/8jfZzmWmzwJl2LEpgx0rs6WNegETdXlpCx9su3IGqfXXjgRN3OtBSXLWj8ktKyg
dXu7ZGUTkCEjSWosXD+jJoO+Okh/qrvJ6+2QVDIpoGpEYExLOZQrDkTiao4CfC/pV3u5UQ6P0WCA
fgx5u08KHYvdsTNvzXnEEW4ajKCHInVTTa7c51r0YtTd+KUwjelXV6SUpNSq8aYpDOPejrNi002N
GTiyA6C3xgjcvvxBFwxkw1CXugiGaiiJi5iKkIC0utiioa4OTTLZ+8hspdcP9hJAsC6uRDLPm0aF
GuB08H/MJjU3Q9wqd/HcEWefRBrOsTXwZFzXN8NSid3CUb3t8sE5hhKQEg5MTbsbvg30SRV6pkpM
ebNe5WRP/00PFY10J9t9cNtiuB9ReN8JE2DdNKM/lauCdlptfpdPVk/AR2z7oYq9dJRV3C3oqNwU
BjQnlD4imGD2BA1Y5mZo+++pQUvNtAoNXHXWApwSK6+KMV93Ilu9LfRSfegKE0c341CD+M7lRNcn
LDYJKfLQIdrogH3TDLya3VB9aFv0umysqfvLsoolSFKE6LgNRUGeJuomVS1e6ZgqGzF02VfagNX1
ZJWQEDKFjKTEqYzopk+SB4wADKglU4gflfhhVNm4D3NTyW8JgtEKTzGHGPpJ/CrmtljFFv0XqVvj
DL3DjAa/bZdXPOStzsfCrbhTXAXbXpx7fqA46sxgdHXxLXEj9VXv+26jjK2S+srsOM/6rJc/QhKB
nmhnVdeoqBG06+J3q5b9l8WASsFbeWROzJuw6H9jKqY8LrRlTtMCK68i/Fg/9DD71p5Yawemlbge
00+v9hxyf2SZ2s/FzBuJhYmax50jiD+29CHO2TvOiPihVFMXuigdhBeBQf2PpE6kryoxm3qrj9/D
ThT3cnSUIBybOAJzjKH5TLlzYzTjo4MJ3lWbyKW8o9sV7WhnLeR/dJDoIoFG246WgF87H5O6Nzda
n85+vE6S2YJ3SU7DqTYruZ+z5GdmzOm3MnKHu9iA5lLyRp5Tykr7ENIa3YK+2o9zyAfwbD2O7h24
GbeKVkZPeVN/0526+NLV+msW2hY5uRDkpbmAYo7w0GnafF2UydrypaY7XrD4Ysy97pdupgU0hfoA
cKXaZuwOQZWpr9aiWBakuU73qmTASdqq+U/LfRL2hHgxaYciwSnKQI2MbuNMakdCiEn4oHCK6MZs
+oEHdbHiwLl5mn846Q+px34Uwjczfke5tdAgyfBWGQkAaPSa/9GipWh3TgoVKu18dxQyWOywCqxe
pNsedoBfgkP7hZpoW0O2zcGohBlkUew8d2aqHmUCuzKP5ohesmH6MxPPGxccyJEOqP7SdA2uMU57
bIdRoaVi006jr0mbI0HxYmZG86WTpvIDWFd6iwmKWzi19PUkV67sOBl3S+4WfgFAD0lSqn5ipYWv
d0NJplRido9ODuVUDxN3R4Zk5beDM/2RRqtetdiy/RiqJD9AjrBoBFVZxOUaFvjcRvOejUf17TjF
Mc/N7S9wVrrKn6u+u4Yumf2wFPjkkOUi4Rtpu6xMY3k00sba1aPibNLS6X4q/QwePbm1hn8+Xflo
Ht19je9f0FQplH2YT16atdmTXvTJrk245klbxlcSeOR+Coea7VuhWyPIrkm1Qb0dstTa5orSPdBL
wM8+74Zg6N1+nZDzNoZ4cSWV3j4qmiv2PRGJGygc2Vc67cU+nWcNYBqKYJ+rztWcVNXR7gC7w6xf
RVqam1/1hWlCmptbLrnRdzhzpZ+G4j5StDDQ0+5XHqKToKnSeWaef6GKJNIvUsANEbMEErbFVlVg
ECmiXG6zkVghxYXgkzUNBwNN85uuoSkOnVx6eo5tZNVDY27NsNzAxkROFXdWemwbfbWXzfprmfbD
Numz4WbR6eOpldtujNopNrC+Zt+clSqIrdncR5GqbcMyEpvJEIXfRNrwjVM338xxmmyWCTzBUWpQ
+URJN3XGnJaVaR9atBv+ZJuAL0qe0YnWxE0jh9y3W8KQOmH+yYW9PLZu1D7UaV3sOoNhnaG1toRU
lOjLsuml7HMnaEZ4Ucgz1FsIIfD+hlQ9ZCLsd7XS1ZvYGaaj6JNxkxfS3ra0cEgVUa1Dm8GTVdrM
PphAOo8DFhXEE2pQI9SoCZx66P0uc/SNE0s7WAogEGUmNcOni5FyaHVREPWwmWEKmdf57Cp7kGtl
b4UOTeOY9q6oUKwWI5vGrGTtEdaztoE5mz0QMhLtDLp9D22V14eiXYbnhpzGQJtd817Vk37vJjnG
LIrsv2fDyqh258YTGthlavXjriRfqg1SXpani6jcWHkHhQyN9iHXQwPgp2qu6rUjbsyCfh+TmCWd
wJmfzOQnpkppQEiG3OsYlUKvgdafLsOvCjUqSg8c+nWNaTZllXbFkg2xadD07Uqi3jm0Dr25d5c9
QI+zGUM3CtKyN/ypaBbPWHLz0JeKJBaJ+/6R+988enEKccbo7McsjTBKoVdMh15lztpLHIB0w3Vq
7ZOIrO57U1iO50q9uKHZEvl2V0NurqwCtI+iKnbAPYyprvwwKl+zUl280FyIs9RX0jeOQNvRNUnM
UXPXm0u7QwGFInquLbGpJ+gnZWP/dBf5s3Um51VKhGch2UN+OujqrpVV6kEPIp0hqcN939bmFfHd
EdzyONkZ2VC9ZIsS+ro19LssLw2/6CA5NRGZzmoROxAlq3ZXgqxdS+pF3rusvGmACdFWUmzAdNYQ
MmF5mqNDDYMUskvCCpCSuFm81dazJu0xT0xXmQBIlPlQJxbbdEKv2dcE/VVTJrmPC9aIcC2bNmHX
Jfuyi4fTQhd8X3VDd1ssgFQKTNlbltG8ifqkY4sq4pu2rIgck7qyTTVl3FUjkMEM7Od4BdSyQNe1
eptmfdgHw+AMj7Me/c6tys8N665ZyWjEIY9fbHxoZr9alPab4czdSWuG7JdZ99lXsdjRxkrpf41q
/DPTMjhbygjvP1wMiBTC8DtJJasTp7KvLCm2MIbVDRErMd5yq8P14k4b2KyTHxZtu5G1SRdTsXtv
aUZzLzRo5rlCNnduYpalyep1rjAAiydR3LnmkgZGGYPdmjixRHbtepOqG5vIrJTNhMYB965RU62j
SQKR3LYj2rxSTqFnxtGXaDFjL+r7lq5/HVsbs0DyEJupvLbANfNjKtK6pow1FfiY/RCkZmscrVZ0
tyJyfo1tNnp1xXQ3IXxuEblQjo6Ruw/FyIFDTpCfkIS5mVPZHxxVHx7HSou3DoaFr4YOpQ28v39y
eiU/dl21nGwlSmzI+0tXXbXRYuGLXYaNn9K3pNAGErvrJraCWMfMerBpGE8dMFk+Z7Dwcys7deDs
qLJLOHBhnW9j7DSvy0m6zzAxw9pPx3o4cqxkqdeH6ohghFRQOOTlcDIVp3jMoRpf9Y1EpZzKiBLN
zSa87+2aaMjR2YVVr2CTO7MxWJg1NwscqUXXxn1eNfG+EmMXmJmzRjr3x8w2uSePYfEyNXZ6LWP4
ABCTLX+ZZfIcp8O8nQwbaQ0uip7RNOqTq9fJSY8UeF1WEj/YcTPsCjkrGwhczZPMGzLaF1g9os7W
cgf2ViQtcYz7pST9uv6idG23oZotrktsEK70xO5vYkNGnPZGc2fl7fTo2E10UNuUWUL3HZ/K9A9/
Kw3i0cAhVWdZWrgt7QScpQMXrebU1I3YK63mAkqaY7iJs0ieiK9UPGV00o2h9zkERy4XRRyNz0Zo
6Vu7tdQ7wZp+6lW72sRxWARlOsZBohaS9N1GXmFPU25nW84PiVn0D2aGU7OxmPC+x6Hbtlnou6l7
gL37koWmEgwpqGSkj/Aii1Le6hO3pI6d0FfNstvC0DC3azvRNzp13MWW1ALILL/DrIWgY8vmWLWJ
dlvptP5zuLGTrULkW0YJfuz21yin+u95SXsejoZxA4OO7rWDEDkbG5tDesqOMWoUWANxHWSLuotX
t1pRwmBb9OU4mra76cO0OUI8jLaGFZJxseDpJQyp+3QFoR73bXFluKEgVJfYbRdW07VWp1lQp0KA
WCYc6G3VPZla+StNevdONdjhbFFTsIzIbhLFyA9zlLjf9VYrAMvCIdD7tr+zi9K80krRH51B/W07
FXvz0GrHdDImr0Pv4AGt59vFCuU2BmzwURGYntVW88Ye4MThdG9vlGnSdvC0IdrlbvrH1AfdH40I
DqadpcekGoptBoESZwAr3nQjXAt2b2UDCTHZJVZH61/tKT8xzjq6wm0hqFuIwZB+eXFWuwEeifBi
RJwfaEtaV9MqDSAPlXD3JKpf+yadN5irh/CpZOEvar4chT5n34H47a3batM1FhF/5jTLn01D4V1a
2csosKiuhvDngBvGY2uk9anPkY7ga6+fKt2RXrluxhJbmx0l+JqkrhFRVesjrM3KINN8iQ5DArla
txvlOER4i3lgJeqtKowQTRGiqpw05lgbtUNIzsMmErNyZxJsiXbHrK7KsK5upJmO90WC3AOK0iMN
I1qGtVqIx1CYdwTKKs+KwIeStVolXpOK+GTqDaV/pOZXlSEqPzXDP6LMhiv8M6ejLpvyYE7MjwQC
LtfClp7c4o75fRjlD3U8O8csTdEelvh3lonqwpxpIz9MrPrKaDR1J0vV9ZvaldsiDjO/MawX9Pbu
XgJOr3fNqWPngeMljTjfZBaOu9PcNnfQVJAa6WKxvKrWlgebdsTBHrQUij6KeIhTf9o8E3upw/qd
InIQpqQzrhp9ISde0a7jeix8N6rVU4MJD++NEJ5eKCJIjOx7UWTJLueutU3bfLimy5n5CERWsR3M
ZZCF1joCkk7P1WSThreoXCCntPiaKUr7JZwS+4hQrN8lhoi4EebKSaF8IjkrjAK3aUCxZKHtqzFc
bqXiTF5cWdVDk9Cq4KIaXiFd0jdFPVGTtmq2TZAm/CQfI/bYo+OtGrUQQvMcsVFdiE3ZUVdGQ/Pb
hcHk5axtuPo1fGo4RZ4z4e6+1HV9T428eAoNCK9RmUqRsEas3yftxh2m/Dou2uTlcyRvxRvPcDz8
2clicXA5guJyhkeG7dgrrbTVk9Lq33Qu3AALF7xGPhjiHxQezwySwRnlLR5ZUZhkdVdbp1At7vBy
TT10KH8+f4z3SLgQqqHDoMEPiiy39c//QsIHszJTW62s08DG0OnOo5WDNor8m0MOuff5WO8RY8bC
yo8BbSgJ54jxDLjSLDUu5n0+7bNCHpdwuEdD/ARd8Kc6D0Awl/qz75gDwK3QE0wwYxxboF+cvUOr
FiIvIXqcSulAzdVDC9y0PVohEFIVb7IE0ttcPk2GshlLuKqfP/H7nhjaccTqMCNWcpI4d7xJF2Z4
j973tADdRpQN5alsR8+pj0sNLRW+m9IXX9XQ3OGltyPM2zen35//hneziJ+g0cZ019TIVY799gu3
yhS2ytyZJ8wGAmLDqVUuzNOPnhIDaiL6cPeHqXFuoWjJCEQ4rJdTnA9BwR0tjXfcEzwlOZbNjO7j
NpkfR/U1sjZtuA+bC7j9+2YtnQG07PRLSWq19POFItESt6h+lpNmwYfXg3it5qarhTsmNIm7tg3o
gkaHf/1eDXotnNQafR39nKMVliOHkqlOp1z/pRkJ+qALH+6cOMRqxCrSWoPjaGGyvtfm0l9rU49g
WkbNOPHliJbqRxhZPn3Fsb9TlhPq9lcrtTfWhDyqu5Q2+q5vtQ69epS4q2MPDay3Q+NcW6lEzU4n
YxAvci6/ZrP9CC4W/Pt3qHPfdm2MX2ginbXHilmLM5yi5tOg63LDgqz2eZZfoiKu/8qbrZqHYV6Y
EKEYCLbV24dJBOmlMlXmk2tAo++rK1P9rQLnWip40Pzw+SO933HW0QisX/unDulZZ6Ph4sFUVaz5
pIpHN4esb+e7oXmttRFQmoTWmbZJt1W7C0keHz4kvSuH1LjV3+9so5MoxjKYKvMpHjoOCmk/TTC+
MhtAwhp2hEleWHQfbCvwa6FHqfSK8ag6myGZ2ljc2cR8csABs7i4XozuvxkCm1yybzAzhXry9rvV
XDy4MxvzaezqP2obHslm333+td4df+vH+muIswmoImmLcqwnTln/XSs1ryjvphLhqrX9fJyP3hZV
HVaFBo4idADfPkrMRpIiH5hP/+BRkVl4E1jhhfP1o6lHqOfqEcemRGly9k3UGZvZpoCV3nZoB70Z
h5lNMyErK1PRETBPUi/SqSq/mic9ea6QS22xZv/x+aN+MBEhQ62JqnDDWAhnP6JQcEVAkcLWwXXc
sVPPxbpBh8NsaB3txEtMnQ+HYxQNryqs5s/ZlWkHwrYqO0643WyM6us0dDiAdH43fDGrC7Gh73q3
sDtwoeUgxcH7/WnutIbtaNU0nqZJfdGtaIuyr8VgwB2pzOYUCXUZJHb+U1su2Qd/ODIuXBzg9L/V
801lNI26DTUN8iikp3FwMMzAr6A8hMa1Ju+RT/qYC28+/5DvyjWeFhaPw5zFwYUK6mzOSgI+JZ4j
3I8qvBPm4tYuaqwOmqBye9tD0d1sCl2/xH3+aFiLVCzioeCTMo3eDmt23YAjtphOFvle6HcI30SR
r/uDqmHpt6vqCx/1g6OOCC7WJo15doPz+UrAEkJUDLlPJWYfrogxIQBd7C+Vgh/sACZsydX8EBoD
7O23j8UMpRWvd9NpMZ1gWqw7LWsPn3+wj4dge4EQb1MFnW8yeBg7WSunU1ZXw/3sAjfa3RQ9fj7K
R9/H4b7jwO+3ON7ORilE2FqWUk0nZgxtsr2FwKPJj/Uw+IO1n+Tr58N9sENj5fj/w60/568iCGWW
nAmCn05aTJt/+u3qT5j1bJdL9pfr+z8rEiAd4cm10n21dwFVg1qLOLLK6QQI8mCFNXvkjFmN+eJ0
mkcWvS+kc1tAQPE/f74PN22mO2RabKZWRu3bB6wQJkIATudTUsUeBqar8gZbhg5M51cjnisuKJHx
wzQuTJaPpj0e4QbANne/dzWzogir7xJtOtnLMxJT0Kc/tfLrwrOte/3ZS7UgiWL/xGTBC+7s2Ww1
oceFleUpUu8sNkgdcoeS3w2hjf4YbRmOpuXeUG9i/Y8yHiBNfD7+BwsCs+11v8QAjmdc//yvuWOO
VZsbiaqfmpLwEeDBKLnEEP/gNZLJqrMUWHPc9c42yUSagOyJtpxEy9WmmQftuYHCgB2+Zl3YqD66
5sCBX4suHTrjfyy3/nqcuerKRavU5dTTR9SSV5J1FiXZxtWLGf/CQgFEHwNpCDfmhQveB0v+zcD6
2/eYWpkRTdawnNo0elRsZxMTkTCeer0LlmQ/5Bfqvo+WBOMRiAPzFk+0cw4i/tEGpUu3nGo9+mFn
6o9arzfg7ACjMQHtabnDyeEnmVH4S9OH/9eThvgMtgIS7vGaF2fMdllmyRzjz32iyveqZtO7f/6L
ASjTAAa4lYAKvH2bEWYVqTsO86mIlJdhws4FEy7rQi24/iNnKw/u5P8Ncu5G2ks1VcXYcB0IGYDL
3EOZoVpQxK8pBi1V1VfsANBSuJdkNR8tiBVpMCmVoN6en3OVPfdZH/9TUasyyN34W653t1p7KWX8
wjjW2Wdy47gzF3x1Tha12KT3txFtEc+K/2VM2XoJJ3qCuguuHtaD/3Dz/1p0ImqdqMFb+hTRz14V
2Va6+3w+fHDCceYA0JjUlKuK5u18UGhyVV1qcwfhAChHVEiDjW72OOrtfzG1V6gPRMjEAPz8qHGk
gmt/Ny34rdBjVXt8clzr+d8/DTcqGJRrWO+78sDNwxD2XqSe8P/YiLTdpyFiWKFt3PTf36lWaj4H
DDcewcn99r1B/qF0VWbMRVtX7rRcL/AycNQLioePvg4vaw0FAEN8xyK3C1ow4WItpxkaph41fu44
m6Ha2/2F7f2jCf2PjMSlBHmfDaB3pUWiaDidaCJg7/W9pI9YFvvPv86FQc5XDfymzhjqdZAq8uvm
C/pUz71U6n44CEfuClxh/nheIWZiwfkDEx3u7a1fKH8Yy2v6x8+f5IOz3eFFAfitt+p3CJXOVSwF
EZxOuJOJY7fU+i6Mhgtb9QeXyzeDnE0xwtLw5bQpklKoiZV6V9LlqI1Xvoyo/puh6CasQh8uVueF
xGjKQiwOtMIUpZmnq+3VP4neFTY+8CBbOFb/xfsjC4I7D5gwoaxvV0+dt2abNSYwlUVEmnYYa+PC
bvOPuf/5GQQ/HImUipKGs/TtEASP1FAneSSSgjqOgpvRxhct774Q3tBf5YgLNnKw21f8CWcYgrrh
FdjF7Qa8AKtYBqlTXBISflTIIOIjmJ1Sjb3WePuLZJVrmTIAw9RF+6PQkhurHmJfcfrE72FUeaJQ
5a4piwuQyEdz9e9hz6bRHNUjhUY8n1pr9GEkbC6jjh8OscLEfEwAxn9Kqr+OKUckxGnCsOXJkHaX
PT3qcsYwZJKdfaXOWnelyETcQndbiTt0yKZSKTZpkTWHRjQ13jJV4yuDmb5+Ps0+2guQHgEio99E
hnP2xrE4k9jXMwc02CEZtqOh8lx144Wp9tEmjS6UMDfU2Rhcn43SuJC7pGBbyycNz0JIHu2h6+EX
ORfKqksDnX3JyC3L/n84O68duZEgi34RAXrzyvLtWN1Sy70QsvTe8+v3UIvd6WIRRbSAAWYADRSV
yczIMDfubaFDPLsDnT8xg3GycPqkZ4rEUj/f3rqlw8rgGUEHwT4d7lmE0wXeiIuj/JkKwqPcDbBj
Cwc1yJ4LiSpa3IWfRTH4dtvmUs+BN3JSaUYjkjmImVHRGkK5HAgRIijyMkC7Fe1cq4eXK/pkxPdK
RtTPPQnv2lg85bW8vW1/6Rjj1FEp5+2gkD37kEHUF4HeyLQ3ShnGIWjnzAFAxG0jSxvLEwvMT6Gt
Kpsz12eGIOcRyQLUBPPmQRGE8UEpPHfjKjVpRhQD0FW76EOV+GvjH4uWeRgJJRjrM+dlPCUGJc6e
k0hVx4l+oqSmMcofA6iyLf0sGSuxy8LlYx6IB5iegEo2M/uYaq3DNQHf3hk03WYsfwGvq/1Ptzdz
IdGgs0jAp+J5YK6ffsMbx1OLbVy5aiuf1Tgytg0KTS70TkLX3Cu9diy1OtpM7BPAr6Mvty0v3EWm
gZjTNCyEJa4acErkSqHR++I5RhuMiMm6g53D3fjW+KoryfuDdEq+EMhTM1GnLb1cptpZTF/SSD43
lf7CDOqHCVdsC0noDOZaC2nhlFzYmv78zZYKFTh3uY8IodtvcfxNKtF92VKwpxWXMFt1exevQ5xJ
u3ji59eofV7RIEiyG4d+GRqOFgD/8O4860sAGh9OzG0fnm/bWmgUU6OnDzKNWpHZz3fRygc9lloo
B0E6+SVDNKPTwLfdoEOrnXLoNfX6lzQByIV7CXit1H+8/QOuL8Sl/dnOWkwugySEHUSwXgsA3mVw
1yTSyo4uGqGkPBURqJ/Pe6et1aXFGLFIKXgpGkCqiR0Zz7cX8hc4cBlbTT03YGr0AyBXmQMLspFq
YogfdUhdi33ZJnq36T1F++A3QfiZXQYEnCUvqdYqr5kVS06V5IFvC7HkwrqaM41QW9V9LxvlUxdS
PAOWGQafG6ExD/AbN/dq4HtnlKGSE5crOWheGR1yhRaLOFBSAy0v1yjcNhXMC+nQ3/WU8o8egRf8
WHl3Gto6/h4CR4SIUwcvG5rS52jshc/eoIl7mDfyc+szmdiUMJW5euzDmDdCyxlK0YZhBWPbRY2U
HrhvMCNnY/4UAvsEsKEqr31ofaiz+k/QCbIt+GIMeHAM6nFPsO6fymHw4ME1x/tyMJsTjLABxfy2
0P/09DJ+xzJ0yLe/xNL9Ifswac8j5XDlhbKM39E3nu6IYgdZz3EsfucJGrLunQec8bat69dxiu/+
szU7vn1Rq7FXYmtoYQOkia3LK0/jtU9VdObeAehONY9rQV5TFXLfs3RHgrX7GVJG6VOoFcLHMVa6
J60FInd7RbKML7s8xyrj0hN0g74WbabZW+w2jdeOcZlSHi6K5y4fTpIJiHgHr+nIaJ8J2ZiUfjXF
PNp1Y1Q9GTUDhrCN+DbC6yIoRhiyK7OyPmQcXXNn6nGxH0o1pbZsGhsFgonvGp2M52kuYJPBxf5u
j6LqpDY0BKfJW/2q58KzoIJHDB1DLDYj1fsKGljm7W9v0/WHn6wQl/H8LDjptPQzOUSDwBHae8ny
N924doyvnRYWLAPZIkpc19gs3/OGHmXpyFHgd9MMIOsAT7v+z/vXMXXyQU4S3l3tFqkthDT9mDhy
Gj8a4HmBKNy2cP12Mrlr8cZQ80d2fH6eAlX0A0uBQEiSq/CxFU3/oyi0/l2k6eWD6rbdSRFEw+59
2A9vW77+RpNlwAq6jtYMQiiXrzb08FUkhmXlQDqy0etTCzby/RYoQ7EsYkdMzYJjxZNUFAKzyhnK
JwGqW2V1CVOp8fI2arJOYCyioI6u6zyYk+CfiTzTg+4OWzsv7bSNWzJbtqGkN4mFZPk214QovusM
mqS6laqwUTOWvLHqtpCB7g8BzHG9JnzPXKvc1KJbbihTf+oDJstiYGIiIAS92QuUbp6jVja3MJya
+8KKBVDuQ7wlY2MmTpE/eF2tPZmuJhxD+G89mwH38bWHEgsplkz2jhUog5zhWAMoDYIF951cdK8J
vKd2p0P3aqeVAL94VYrDNi1zY61DsXDM6Cwx04+7pI4wh2aFSc1kclpKDgDW5E4MVcB8Tds+M+om
7Vo9Vga7qRLU+rQ+E48AOfW7EK7OfZV5MtHNoD1oo1Xvy1BSyMmHcoeYqvfR041gnxc1Eqe3T861
WydYANJOxiGiNjTPj9NwKLwWZk9HU9phWyuF8iSrwXDgeqQPKKAUyorBhctATxNwEJGJCuJllhVE
hAOeN9KIyn3lWRrql1FIV56qhXYYic2UxUnkigvj+qNeuwXEz46fM5gai2r/E25V7dCFCFpOUea9
Bl3aEdALw7UqKhsagjRbCpPF2i+Rr6+NSeHOgAgBx3b1iBVxN5S5ZLSODxX/vlTc4lWJa1iPrSyP
XpTIlz+Ouf5zGNxs3ybA+v0cXVQGQhLBzix3TYF1aWd4TimNG4QLfITZ7ou1IdBEFjonVKNmmzdi
vEvNluJLyZw/MRKXQqoLhbHRNDmD4aHnXFea7bm8ru8/CPROYO9SeB5x+bP3PUSPcWAWqXeG9GkC
BAntj9tH+/rhmlCt/2/AmL7Nm2RJH/jpcpT2jil+S4Kz7h/S7OW2iesUd8JfA/wxrOkLz/2u78Jf
KzFN4ZQw+6uMMiYQHiSNmP4qdMv7qVdQtpa5NW56WMBHaKCG96cUE1sEtxdQ1QQtnO2ignSSH9QK
/CsdeBvL8xxpYtcbaa3cXurC0QHIi57JFABO1bTZK0azvs5GJagdS/4kjTvNv6/6VxnhK/9gRtW2
0A9BfRcnyYrda39xaXa2QGHQm6TSMBsq2nhKfF27GxKo3W6v7toN6hLscYTFgBahOZz+/M1ZSbyy
H0vGop0hEopNlAvtJmjT5FVIom4fuUq7v21vYVVEbXw1wOdQ2fwNft/YC8q8qyp9ek6HD4n6WdW+
3/77r3OPKSr87++fBQR1K4VpogqS08WBeO7KunqUaIZBAyK2SmF3vhzA+ScWKzHW9ZWbypKg6k2a
Fbi9mVkzToVMKdLRiUT4IdI4OqUy9OK6Vr7eXt+iIZgFqRmogEznqMlIjgUrjIbRMcucQST5vvUY
mQmHVVnshY0klyB9AzxFADx/HxuNcMItK1YU9DtzfK2oI8lB+qgyFAVl1u1VXccOtHvhB6DVS9pA
zHh5Cn3Xr7pp0Oisg5T3lD+a+9zXX/TmFDAnBofJu6/WhTlNvjTXw+4L8NPNzoJ26syB+bMft9dz
fcovDcyOQ6hLRS1LpPRDGx6qes/4+7vvLTEL0QsAbjpJV+eAETTGu5IsAGvciRBw+Ez1K53t5cbe
VeHrf/d6LqzNXKCKQE0FU0VwDnQ4ZczwyddWQ/nrkw3yasqAFMRpYVCcDuQbz9CkoBwLOAPPoiEC
kr0rc0Tx1gjQFo1MiRBOD5jznM9IhJkO4d02OJO6AgccnqRMeKJEWqxs2MKBnpALE0gbYeSrMnMa
DBWgWCkAonfow3svPiEIgNYUNZhtuVbTXjM2Q0v4Ras0RiXy0qtfKeSJsN6jg0H9SNyo2m8XNajb
p2F5E/9b3Oz65AwPI8HG4iJ4FlyY42hLkg6tVOoX7hBbyLur8PqS2c3OQwKDioevD86xXkavKNKU
dwbCQK+317JkBWo6i6a8iI7wHFA/Ku6k+hWE50QWn+Xkax3Ln25buHakgLYmkDQPBLyF86fBaIOi
T1p2q6w/1uk9tKBMIcu2jkoVwN5/OHdvjU2f7s0lgnDN6CBjDc6u8AG5NC/sUXhM7SQPt2hCMp67
UqxaOgoE1OAN6BpdvxJGlmrw08T+eYQXQKE5hNqEPSpreKClPSROIf7SATjQLbpcVjd4pOCt759D
82BZd5L4okjdQZAhsgh/3f5cC5eJ5JXJNCp+CyyXWdh3vqsM3jlFhMd3uz3kQndiX71KOfoyinhK
onKNkfh6FyeU9aRkP0E3kIG/XJ7cB6agq0JzziEzETyEb02z/ejJycrXug72sENTA4iIJMpXwxBq
Qkmc8nZ7ztAdeqJF225JmRCd7DPjUMJVsWJvAbU4GSQRpLcI8m3O/6iNYiuWPWP4AZUtl1EjH9BT
/TNAHih3Sq/fCfW4qaV3x5iEEEDlReoRoO3mjYC4YdxVRbvtnBrjscxSB4WG3e1TspAUTDaYoOIJ
ZoBqjlhEAM4IhqCHYCBtbY/Bd8iOpPyYwZwQo4fVwOoQIJbTIzupJsKKA/5bQr0sSk008vwDhIA2
1XwOwTLVukDMvT4zdfDYB/42Ks2tpKd75FjvdGgIbYuJ4UJRdkMKdYtXNrWtJwJapiAr8/x3HiDe
pYvbomhXrs/SUYZglOxwKgZdja8JSEdmo1bUwJsVYZNooXbv+yY9ELd8p+47FXI2AW/AICeR41Xt
LzSVuKKpVp1DZZv5kd2gsiVt2zVizOsXYjIzgbamqgpjPJeX0zebGB4kuTonen8CLfMiCfHKUzeF
t/PPSRmKB0LEQV/JHQtiLVE6k5uzq0GA7v/uYx821u+ZahwK8VmKz3AqrTwUS6t6a3IW0cGfbCEq
IzVnJZcATUgfE6X5h2v4xoQ+a7XnbqO6esiqvPR3ovzM5X/5+4FsctLAaxEqXH6YmgNYqWLUnltz
kpaJtuka8+v1WwASbOrEACKCZXr+7EhVaah+oTSkJcExUUW7LhsiuvYhid1XXwm/R5KyXXEs067M
zwLoTWrOeJXrVmngqbqPoBo2o4PVf4n9J/B+6O+oYJS8XVB/jYryqJaH22aXri2TRSpQWPI9nofZ
Xk6UacrIcZDLT8i0IGfT2/mwAudcfA7eWpkFjqapNNIgiZxzc4i/x4KqnhLX0z4WRSk8ZaMEChvG
RjsY/a+BVfmOjHjgym9YegInt8QoL11iJj0uF2poUSAJ1tCc4X6EYm+XmNFBl09KuYIaWjo6pqKL
UEBPRLBzpJIC58T/Hh3RTO6aLj5UsuXoEc3ifHjyNNnxmzV/OP302cmhQUGTEqwSwzNXJc4xc0s0
WPNzZIibrn0Oy1ODmK/YuBChrpXPFw7MxL5OFYJAAi8728cqh4wR3dDibGXqrsvbgyj3D2muvt9N
UasFOk95gOLKPIAozLJx82Yozi10DwhUhv3x9sFfOpMECpAvWBMbwRXYo/K9SdYoL85S+BKDZ6Y7
gQDnE9rjm1h4LPwYqYGvSLmu3HN5KgHMvxZq8zh7sKBTFHF5EN3IHJTYKqtz0FLxllNbBzFXuOHO
7z+X7v3oHST3S6t/c9HBFNEuhhFICj+Y7euIMqJEwhVXxqZT//Rxf0rQZsuLR7VdAacsfeQ3v3HO
FOHHSpLrwCXPTfyZUoNShHYlvt7+AGs2Zj7BoDPtl0pdMaz6LGffEqVGpnDlpVi4jBQWGNwn8lUZ
MJn+/E1WJDCI2jZFWJ2hfuueUIcUHHT2FBvF9cyGO4vpw1Z4HSDP+5fT9dby7CvL6HBpOrxuZyOB
pUY9qvkTxEY7P5btSdO93kf5efS/3N7SBR83MXvQYAAzr1FXu1xu12oSz66cn+G73ATFt0rR7V7Y
t8Gv23aWtpV0QjImqBQDFLNPJwD1KSsXhwNzvq1JLyaa2VD1lJ/87BSsfcMl7/bW2GxR6hAgcNdg
TMqfreTrUBy96lcFe4CqrURj0980u5k4T9I/HALIwzkiC1Yr0YDuigm94HMBETraj7f3TVqI9xSI
cgj2QBiYRBiXH8iUICZOKp08DA0DyH7KD4VbfVb84qlvjY0RtHbVlA/uIMCeF9yjUfVrIH9CAMmm
5XsMI2uDWMFdkJS/clU/gwN6vv0Dl3ZA4ufxipCUkrld/j61NpCDRnv2bEA5OCGU62hlCxa+Jjwe
zHSAEGK4dB5UIy+MtH0ptIxaQpY3aMUHs0mOBUpJBlRc26Hqt7eXtHAnJuIQKoyg+iZVgsslVTLw
CqsNurNbMkpUNeOPziyMTVBGp77q/rzfGMNyOgkaHSraApfGFCWvzUSK2zMUso7hJ89NCBRtjF/6
bC0RXVoXsaIBtQHTAJylS1NhJZiVPibtOVTDL0ifb+sw/mj2Jmy2yj84M3QQ6Ooy7E+MOFezsBge
hZ6o65jKgv9ObLrHXiweJcU7FuCTTryc+1aKnrQQIcg4WTmTC+8Ew3MTDT3RBrMZ04l648MBQYhl
0g3duYL1N/O/i6rjhisYhqXN5H0A8gP9G9nlzKHlI1MoFtgYouDwBE0a1BTR9y5qP1rU0W4fkaUC
Ag6aUzJRZV2TNEBHK4LyKsTzaBTJl85CBz5WDe/gwexnoxue7sjKhrt6jPRtx9jINknL4rnsLWnl
Zixc9kkNixY9KBq6gLONTWETAQYLvlwaiL+t2k7K3cpaFx6KCxMzf+dDoGYAgR5hY6w3ivJJTJS9
AZZlUhf190ywbrLhBRL4/cSAVyjI3FcbZK1tUTt4bX9I43Mm6is/auFbg6jHwyOdYAIXnS3bMNNM
RVyNiyNnD4mRHWv9SwGrd9XHn24vf2H1tKrBZUA/AO7DmD7Am5MLAEAP+1jA9Xjw5NZMS5UbJXg0
s3sUaLZRv9KKXHhcaBwzvgRVoKVR2r40V0Oux6AC7ABeLwnw+ijGMfIRE5ZHKJ0BpghAXofEu/dG
uE7HqPBXLtH1RQWzyOPBJAHIKbAfl/YFVau7pM3aM/TWD33LjAsnHQUEc5XI7PrkAj6AbIqmPOgs
ad4haKG5LBtLqc8htGWD9pxrH+Pqj9Z9SYajCLOwVxeQH0ebHMLMZii3g1vu4vdXIeiRUhugTcH1
uaqpEt6nwsQr4QhFZ5tmsdG1lVHzhQ1l6ptpBf3vJ53ndXC5VH3T1IYj57CvNuUuzeQXLU7f7QdI
U3mJGVAmMb5q+IpdY6l5XBhOomkbKWGqs69XnN71TYAWCbAumSPTHqDcLo8G9PiI47i+5YCufxxU
IbKLwGptXdB/BmZzLC3hBJ5vxejCKbkwOrt+lILFrCojy+kLcNGCiLz24fYFv3YlTAtSiJX/UuFc
PfdmIIhuCu2i46dpaaeetk2y9FzVysT9uxKcLtqCY/GviNPktC+3UNIDZOmrTnA060fVfNWUD638
VQhWCvcLezZRJv2flfnAv8xwTFclWBnRXdHhxxbz0+09W7LA1AitHIpdRMHToX/jFKu4ziulzV0n
9jPUx8VHL5M+3jYxefDLOB4YInAvE4w9rT199uFhbC7k1Lcsp4joNyCeuUl0aachnGLIHtTIVbJS
ll/6NgZYGosjhZTS3PNCBwFVqcSaJEHdVB0q53CIKum58Fc+z+LK/jP0t6bxZvPGpI+btseQELzI
3bOfVVvmtKA5thzBXQMVLhijfw00CL9Ag2r+UDYuqmECvNiOYr6GxbEAoOf7X0IhsLXs/RdpQtrj
hlAgBdQ1PxSFKXjh38EbBS2P5GeSZneQLVlw3t4+GgtVnwkQTUvK+svnNw9lZaNWYjPvdKeH5ggO
3vA+8tO7Rte3ftT/6LtOPLHwVxmhm05PdyvWp/h/djIZ54NZZ4LPkWdOB+nN90sQD3V1lwEjwEq2
WEIYG2811PvEszjcZQVfEiEC9CstYSWEX/iWF4YnB/3GMGlvL0Cqazh9M2zEqNnUvMx+jsi1pPLf
Kxdw4Y6DOCfDhbkKAqarJE8vXV+Cdo9j6ujCtyJYQ1ksLQeAwDTwA4vnFRFBmvZmRodNAJmn27n7
qnmdrWn9XorTfRQV+9ufbeEd5lD+Z2321aLQNaFVNgXHk6XGjj1kd7zovrTePz9BNUWGQod2twwl
yix7TFL4SWJg3k5ejqcmrx4C+upRvBaVL3wdgDBTj5se7TW+QhwLRJAy03RAN57KLN8lib8SuVyH
opBQgAxguGFqacxv2SjBPtz6tetYqrCx1Ndcf870vWKd3fibWz1V41pXa+FAIE6Jv0cmmv7vPBvm
6UWWuZa8c18i+dDUCN77/REtRUHJp6bGuHLCF47EhFCZhjemf8+RtlUw5OaAmMAZ3PKw0Yd8G7jt
bpDaauVpWRhCpsrOsYD6FAzJVVQvj8g5GBUIiKz39pWRPzCmfmyQIElM+SFODTRaEm1LxR6dACJi
X0LYBRD9Khh2CtFmruvt75g/PaHnNcrYut4ZIv3KgZhfy3a5Ij9bFkzvObIGOyLZ/F7teTDMWvsS
e3p9PwJItvNykH+JhbniTJfO2JuN+Ztnv3FpxTQlZyCrfgYWsxeht63jj8C8PQ95AvBPqC1148rz
u1C/m1oeJG6wKIO+mzc/skItU0NP/LNl1gLoiW/0mWxDKj70NIttNW+rg8FgyEYyC2/fRFZuy1nA
uHHTtHZRJv1WrPJiG3hNsCVsUbdhGMT3ZCvl3lLfXwyefivjMQiQwtM4j7lr5M+GHKz0OTO7Zy3u
XhgNdDwt2lpWvhKbLt6GN6Ymj/PmU0itp0dCHfrnwlDwjd99snzo3W974YUgi0EcKAAmkpuJh/HS
iI4SkJiYkut0+n0VD4xmupsofI7Vtab8ki+hBwtkisII5Biz1aQuEkay6bqO5j4K1qmTwi2qygxt
O666RvC4aIsFURAlkQBDfLmoQOnFtC1VgUX5j5ZP/Td/zuuBYQkUg9cmdRZ3cEIlTqUPcN+zHcyL
WLS4qYID1mmXh8kuV93Pfib86rzi8A8fi6ffBB0Ndmse5QdtgfihKrpOAsud4j3I1bCTvYeY3stt
Q0tHbyKGB0RF0foq1MjVulOttnOdUfBPeRI+MlV7rAZvpbaxULWDj/CNndmH6hrqk67VuI7RWx/9
KPjeBZTHG9naKcn4KATyJmP8KquUfS2Kh1pJvtxe59JBYT8NpjzZ1Sv+e08T4pQhBV7UCDaTvLOF
HPJT4TVGqjL9cNuWeQ1FYLFvjM0Wm+l9jdif7jpeyoBajE4kHt74hTZjc6e4bXAo8lrfKEUgbgRF
QnkHMUfU18okRAWyGmy5rZFioUi0MwY5+xX4xmcBURDT1XHUY/Xg6ki/W0MsP2hSHW9LMo19HQua
3Yr0NzNq3huB58PWxtraJjwrzJmk3oseRe4pr0rrPkE2amOhs2LT+bM2aVS5x1J0G95C1X3yofjd
uINk3Vte8h0RuvJ+bOp6O9ZjeOh6NOLQpetORapmTwi8VDs3RUfQTHT3sYziP30T7JugaVCn75Jy
I4Z6+yTUVb4po8Gwaee7sORX9UluSI8pY6oDGlnxfThaLYQLg7LJXDiTPT300M/0kmPUBl8Gofa3
zLTyg/XxBy9oaXduqX4tBsKVcVQtu606/6COSS5tlL77g+xLt739Wa+uCo0nqnPgDHGf10UYxWXT
mhqREFM4d+030GBJs3JyJtd4ESRMJphAm7oF0wM28zB1yDifYrmCIwZ+Y4+oSwpmuWJDunJjf41M
8z8QlOLKpqvy5rUZ3UqmiBASifTMHjHpnu5Jmd07E8ae/eh1/nf2LrbNus43WRIO+1SUywPzqOFG
k/Lgp5jXKKoG6GloYxQNtlBYa1zuV7d19hPn6VabymlZxd65tYqf9J/rXdEMz4YgPY5FuUHfe+UB
Xt73/7Zktu+62LujFAXe2Qj8nWr6m6D7efvwLK5IIz0nc9auyWjkHJ2v3BcER9c/D5a4qZN7TfK2
Y/4CVum2qcXFwCwyNe2n4aTZYrxODRJEZbyzGw6vcaJ+YHpvf9vE4lX4z8S8VA0dpKI1OumC5j9Y
6SdB38TBv2zYGxOzZA6a3jLsMpEjYIL7rn41SHgboEaDL4FqvPcRnI4b4QP8NsQtV+mWUeuwvdSV
h64RYJH0Th7+1O6f21u2eADe2Ji+2ptbl9Mi0ZSsgQijF7bJ0DIB/SMrc7tq75EF/pcFTZ1GEh4c
yTwTlo04MA3GAM5MB289+VuXyPtCdP/BikRiReYIGkc2lcsljTDgqpPLcsoExStR/VEF/Xex90+3
d27psHGKmTqZZoMIiC7NtETHct5TrGjzFpE7oTlKPTo+uba2a0uOEZJYWJxwwYAjZ44ROVUQJw13
tB2sJ/RBjkjG30HguhU7dfMPa2JUhwdlojqaJ/h4CeBBro6jl77q/i/XOPr9Ssi1uG3U16ceqawy
uHO5bUUhqT0AIcGp8tA/DcwrHnT0AA9pVaylFpM7nj1bMnBSXgleR1K22UGITUZJ64yWvdQMHyIr
0ewm876MafABP/G7HInLexPx6Nt7uGgVhDxdJJAgV5k9SnbiqEW15MC7t/PEQ5j2tlZ8Ct1dMd6P
4Jpvm1u4wAxIQj9NWZxG+jx31UzXE9rMEh03++Olhl0Grt1BL6gY9wXYy9vGpjN9taMAPKaeEkPg
8zPvigNTrGEqOVHaufeGQhYwBG28LyWgZCrqskNqTDKOemCrIRrft60vHB0KrFM+xb5el5NBUZdd
5IWS00r1RpS/lOWL6wsrS7wuJZMPEI3z6pJhU+WaHVAvzH0rqCTJMeVnf5TtpruTM9H22n1obD0X
Ad2jFf24vbK/p362sSA96SoT+TATo0xLf+OGa5fYP44LzVGzqNgxZM3ciCL4u6CoxWMiVsoWEqfX
aEzK1jbKsTq0dZ0SYdbVb7M0+60eZNKTlfulbeVGY0eiXh/k0i+/tkpVf0jRP7eVYogeu6L27EgV
5Be5QAdR8ojnxCHhoBZ98FwO+td+KJJjb/TyRhSbdk/UnmwMsEPxNoths9RL0d8LIwqoVTEoATpa
0MX3ZB2OOwoooZeQWxRSvtb7WTh49F8myQ8wP1B5zZ6puvBHRvxb04nRiyd7kJTfPvrdhZPn0J4X
X4Gq3f4i1wU66AXeWpx9kVgWhKzKUER0YwtJInNjhDSb3GBXW5ntJvfysFfI2WTpR5/sGv39jwsQ
jmlCilj4ml+2Lwwvl4XYdIpJuLDQ792g+tiZwcqNWjrsKixewNMBNgPHmR12vxwQpBPodkfoA1rI
2hYVjFM4LCGzdf+7HN2lqmYDa7i9uws3+cLszDMHYyAEzViYTuJlP5Uh+tH2wa5P/iGAIifC4bJA
mJLn7soIaFDng2w44HbsXH5pg4+xuQZpXnie6XgCOQH7tsDnKHLLDL+nB6O2yi4d0KMc5U2efK+C
3e1NUxctMSEEAJWH+IpaTsuUJg1Fz3Do5db7PoT9KR/H9lVJLPASelB+MdRA2LsSrFw12rt7MUr9
uzLSitMA0yNtKQv9W1cQlLsuSIsTVL/5plHQUs01P7pDJzG90wNKrp2gypsRtP5XTc/6jV7kCCbW
XLimr/R9WJhaSE7fpR6I27B8qdtR/x2iQ3vfa7GJtKwW7StEhM/EehrYPNd88AMBGjUzKPdhZvRP
0hgGp8FCcbKvmuCpRvGYdE7K7LzShcewbMyVA7fwKONU/9u66c/f+Fd1LIVREPhIRffKsIVaPZS6
YjfVXT4+d8n+9oda/E6QmHHogJ1Svrk0lkV9p+N2dacNmRpLjkn2nQXanfRy287k9GaPBjgFKn68
xdTI5uE0HYwyDCtVd0bEon3pm/V+zgqc4KR4R9WUf66Y3zo54GohEe0UzPrp0ZMnrPG9LYQvDBMy
rgv7PJpe8+C2LRE8p1rrOkxIbvK2/YUzPGWVaSs+r0uZ1yvfZs3e7CDUbSI2FWrCjhA3T0qpHlKv
OXoyBSQotrO6XmstTJ5s/o3erm+WJZSu5SlCObiOW+flZiQ3fnZ94zfq2AjEDqW1D8oYxmDJy7ai
Uf5phfQrUxjecTQGKCShqHy9fWaWPK+Bt8d74BQ5NpdnMxTDSut7Wnia5XTC77YB0vX+CB8c3n8m
pmP75q75KNEZiYiJ2npUpJe4fsnMlamfpZM/VUynWgI9m/mpUeEq160icJ2gL76FAiQTphEcb+/U
UkEK7iWAEkz9s1fzoUyGv6sx1S3XaeEIZOqTYdfjhhF5H3K+EGHq7K6KOatBeHDhdMwH66QL9a4x
3M9xrB5u/5jFBVOn+ZvTgpqdHaMuVcRWyWLBoQMP81cYf65QBL5tY+loTOhmxmDpgl1RuQh1WXhq
KnM1tAmSi3hn0ai9PSLD9Q+GAAuRpFPxJj2bHZC6z02UhjkgRvLYSMpeiuInffRXrjoU3AuXj/nL
/zc0i24MVZS8rhqprrdKcF/AMr+XzSA+xJ37mdx93IuUZUOhVB4RRy3246C4p7pp893oavo+9aty
B5UWCjBSW9hNHkk2c8g/FSrPhxi6sbt0NJpt7VL1FmQ32YGFYXYq6bMDaicIpgGIx1auW1+1LjOY
LLaSrV9llK2JJw6xIQa7fEAir6zjclvIQbWJC4nh/phSeGq17X0c9MHJqq0+s0tTLWzDzfStMYzl
pg0GbZ/mWXpXe4q1V4MRSfeij8ETQkMn9DE8bOAPD1GGx/bCqjuKfmjYNOHGV3MweLgR3j30ZaAd
Qwm+VHTJDburavFFNahmjJRX9SpitlgcnkTXY6BOG18T/q+nqrXS3WiM46FK1K+GHv8YI9XYy72g
Q4sRPqhiguxy1O6EQkmcIDWLQ9f18UYputTuc4Why9FrH4IhFICsxsMmNpmFNBtveBELYo8c+s9N
mYfuVjdG/oCKyA5yl2YLcV/2qqV+uW1QCNo2ehYfyiZTNzD19BsgJfWTECj6gbl7fdeYzFgBYO+3
QalZaEXmH63I7CR75ODvsr5MUBqvGzSa3II2RJVTvfEC79GI8mBbBP1o9wBH7FgZfxeDMW7KRhJ3
XSYXQFPK2k4jwicajc1Tm2biTu3h9RsmcWs5Udv7qgsksGlNy490v6GuIL+6YSvdWaXRWcAwpfFT
Abo42qWoq281Zk+tOoLOkwBzz6Ton6RtexvEfvLHa4Tvclemj2NM+FZbafDSDAJTW03XbehlGptM
rcUNGOXoC0rXvnTXuR/61LTOvoCQ3KjVLr91MO6RJG62HiovG8+iabLNmlF7iNIgeUx8cdy0TW4h
sZrXWzlN8ldfNorzaCJEPh2l9NRza2yx60USn4AgTQpz20AUmq4HksN7MRCBKpTRVzWu/xhlmTyZ
TaNsqGfJf9TCM/dq4nkH5LO6h0SFTklQ5GjfqzAtxjWqVcDkKycu6pBb5OX7tKjauwDKJQbexyrd
6YjlbQ1Cg/tKg2OQIiIL7ZNgG4vx7650m0Pb+cGzECJgBueM9yrrnTTxt7fUsz34GE9GFg2HJC8L
G35J/04KBesoi7W2MUbfZ2JVMg9ZJfXbTOraXZGXKg1oRITHtPNPgVLlh3b80yJN73NuK8qOWwVg
7UrZYSkuoYoInR3RDgMgMwcvdq3R6VnmOpmeTfweTWFXqQ9luvgnc+sHJNl/3XbCS75xaoMDKmcO
42oqqgf3UXqMezlFbx2VAsBJ1lfHrHTxCvIazGTp+ULrClgNkGqVMO/S4zdlKKdhQJM/UZudXErP
FROYKzu4YOMv1RSobTqJ/0PaeTTHrSxZ+BchAt5sgTZsGgkk5agNQhbee/z6+aCJebcbjWmE7ttw
owhlVyErKyvz5DmoA17aEERpKlJzitwwre3eoBIyfri9ZSvfCI48DQgU7B509xe5U+FXKGCHDE4W
mnUfWp9AFkbT4DQGNZnmx7+wxaMS2pKZ9WLZaR9MwTT1MY/cLjGg3DzwF12EA3n4Lis2LsrVdZ3Z
ml3lLGELM0UvemK3qwAZg2I7+jJ1It2NRk8ceAc1u4jUz7eXt5JrzJT2lBzmROOq0CyIo680YxS5
QRYeRe9xDPP70Hu7bWTFxZn5AfPBsZppSxbXv2yFSkQCGTEjBh0uwb8Rf0hev/esjeHwLUML1zO7
0DSTAtdTpJ+m+SUTVNurPmj5Rjtw5TtdrGfhfwwMSVmYiXj49DWnhV3AzZMyj6H5z7X87V/sHWVz
YLW0oK4AGNqY6lnA2KSLWMQI8D2Ngg8wJAQvZR3CM6IUW2LLKx6BiKFOov2HZkRZfCyxhcIYLt3I
7WUP2FT0LjLFE/JbGy+HLTNzFDnzdUllUdDCs4cMKxUlLVX1sbY2DtRa8ZDFEM8B+M3cZIsMN4ch
u4G9NHLHQkq415j4lEOKaYk2jU9trnSOYu5iQOupmjpRm4o7dbCiXerH+UauveozCLsRSahnmksF
sb6PBTnqWe9QP6fxk9y+eLGrhCfYjzcsrcRfgKH/WFpEkSoV9MmvmgiZSKYmPFWNnVjdClXzRbF4
TmOEHsDMqmRR2Lv8fGMntF4NJ6SbJmRdgxMI36fW289Artrv7Db9WW9psK14zNwRYPvm70mn5dIk
fLuN1CcCmFBPvYdt+XXoeW9q1daXWrUD8T3jazMTq7HYP1lJmKZR4XcV62pXm78akuStKY0tG7O3
nHl/GnVGNiXcYM1Q2WoHSUFY8KTdKHqshENK9XPg0KjWIFtyacU3AtVPPCV0NW2iY/I7bsoDchcV
WJu/DlKUXMEHwygHp/9yYCzSmjJvJS1EZvJ9oPwW2t/NYDjquFWkWlvQuZ1F0UiuDCqvUMYS379n
yX0e/qi6ndFsgYJXTtCfzho3IlfiVX4htpWfqhPMcr087jwrsPN0KxFbXQkMv/O8lknlZHFTTVJS
iXo8Bm4I8srWxeLOjLKPiiHcCcVfU4owcIQy+X9sLa4reSzDuOJ+cpMOoSNrlh8qRsHbyZo37W87
wlrAZVRv1tImn4XFa3b8M8cWkshvtKALkDA0dxaJc5hPv8xauJezfKcFwW+5FvcDNVTbM6x954m/
YtX7+7rXxW9YHOCsocQMBWXgdlKnO1Vm7uswe7aibQ57FrMIgheGFqd4qqfI9HIxQEZRKPb19A0h
C2FjR1d9kYI5tUuyABQZLjfUjNXQq/2KxQhWDx4ufJQGgEG3P9uqN54ZmX/E2VdrmYCW+r4NXLF0
FeVboCtHWU4dSX69bWct7NEAmlknmVy5KmNH8F4X/ggpZKFHdqpJTJHu0/zLbSMrVxOqP/8YWQSJ
XExgBYDvdr5ptdoVw3tBeBSKuzj51pbfm26jQbm1psWTqonL2o98zOXiBw8qSEM6aspGsrSxpGUg
T4UpMxHnZkmatBuF4Q6GvLtSbPdm0j7VavpS9eqBys1GWJ93aunfZzu55JQuSkAh9RBjVvjqK60d
ea4lu1HWH4e6tIE63P5wGzv5h9nnzAutfmx1EQ0x1x+FYy5MAYh/2YPPpd24F7cMLdy9b72B0IQh
Pf/pBc+6SXFmi/9o1cY8bcf8MtfvslFeGZnfRLrAHaKqdjg8l+PnzPv7d8gshvYfG/NvONswH270
ZjA9yHCt3Mm6X5P2oW4P4vSQ+L9vf5qV7PXC0iKkKkbt91ruk633+2aCFAkwsSx1TkSlqg6mw21r
a+HofF2LEwx8QkskwQzdQXqMvO9m9AleTVTXfvwLM4x/k7+iGCDqi9Bati1MJRPKY3JquX2QP+Qo
ipTC5ESx+u1fmGKcnsbnLCKxrIn4pV9qRmeF7pTqtNdGuXkM9ak9qm3WuyYDwRsnd+3WoHhlyAq1
/es6T5w3aiRS3HfNYIJ4YhR6W82MjWO0aoSpbJJLxtHQUL90PwiysmqMyfrU8nsEw0PWfb+9a6tn
6MzAwg/AWud6VEG6G/rG3TxRF1v6K+Il+9tmVt1tlqBiIAWYxzJ7nbTOyBmn4ME0/ZS10RmQfar0
z9kkbhhaXQ/UCiBJIATE4y43zKoVv+BajFyQBejPUsCNJUfr+93fr4cOB0g7OrrALRY3UtEOvRen
fejWkBtRakkZFJi0XVvL9m1D0tqCFIZrRBSxAQQtFTeUqChkf8Ctq6A7Bl72QahBonVClNJJpXaf
wwwQI6+bBcc+mVBsHO0yNZ5ibzgy63U0tmay1u5Jalng/eDPQ0Z7/r1nAdEKdD0OPdN3J1F5r7T9
uAs8HiG10t8Xjbqz2sL1vfat7fq72zuxFh//sPrz9pGhX1oY7gURmSGJCS2OyiHth52Sy4dBNu5k
uXmt+i1a/y1zC0ea5HQwiwxzAXCGoh8OsS7sdEV2tHR8T0vvXzgUTByQA83MVUxKXm5r3BVMX05h
wHsoeiuVmFZ1TAVUsLX2r8ky2CBIonkUAYLi7brw3SbWUhjweRiP5UNcfwmsT7c/1JrHUvgm+5wn
NHiuXi4FSt/UN7UwdrOSG0wdHlTppTC3OrhrkXFmPockDtgGr+JLK3wfElwzjl3N+575X4bxeHsV
a4nZ+f+/+P5+G0cpNeIYLozHHsKAMvqVMG7vtw88Igtha/p3/u+WeeC5uUUchnRklLxmXo5a21H9
FqC9ONFcjTc+zta2LT6+brRBFdYsyyx+V1MGfPbt9r5dy4TPV9U/H2Y5ZZuJc1cpT2KoPK27pnuI
rQfBOwnexzz8GYmD02UvTfVDsU6tdFAk4b7b+nLX/jcThM8jHlRKUJJdLDEfI96mxpS4RfHWjS+V
ci9rf/385c6HaWvujnDRLIHdkR/2VikIiRsmtd0IGaNPqENlW42yax9EYhvQPTJBILqv3nK6X+pT
rAUJhenn1NvTj3xOwucBpHpa36uNe/vLrewbwCSiAsx2YPCXH84whCks1Khwjfa+Ciy7bQM7HDfy
6VUjANVhzeKFSqy7PLa5EYYC6oe5ayBLfReHSfemhlH7Ue1L669DKlUSioywEdMYYRD20lQsQc+C
eEDh5j6EwPppHN2cnvIWq83KilRSAK4mEYGlKxJWQMKGUQ4oaXcCHeaSWrMmVdXOmqTm9NcfiBsX
yjWyqNnUIpnWxCjVlGjKXZnaTswcKgyLTg969baZeV8uQxEab2dmFleRZ4QMySuYiYtPZTXQJLNs
WXvviQ+C4CpC4/TjxivhOihhESJO5OXmwWh1sTCIPMQ8ndTMDaufvjLtGvPX7SVdR1feBBKlHUq0
+MMSpciE5GDITSe8l61XNWK6U//eGKU99fvbdlYWcmFn4d1AWqy0rbGj6r2dJ29lsWHgOithIbAB
EHMgTSSdvvTpzEecpUdjmSJByYcxnQIBwrqWHGp/tlJtFZ1XMNPYo5cCKdv8ylkGuiavVbGUZ+1g
iVndCuxMepAYIW+Kj4PxxUjggMs+eMUWw+DqPlKxnc8vYfbPHXOWZE5ym1qlFTN5FsMCK89Imb8/
S1wQdFdowcF9sex0EITiKAkZnEpSEVZ8KzgxQVOfpGzcUjtaiQ8cVjDnLIY22fLpg1xeHqhxxEvb
796aJt/HivXAjm8E1rUtOzez8Iwm7dVm6jBTCvJbF6qvY7v1VdacTyZ1ZNCMaQEWc+l8datEea5o
1GKNeQJG3lWRtYvy+zwIT5LyevsorW7bP8auxO7FvLCy3KBeOsX7wNc+M8Ntd7366+/NQB3EC456
OiMXixMrD00m5gP1ZbV5sYzqCNjSAYm2EVLXdo5pNeiEyPFpFi12LhTDrqtzPo4hg7CpGDz10pdG
HE6RJewDIdpKHNY2b5b34Krg+F5hRrV2StRWLvE5M41svQ3uZKF4MrWtqbO1uErxYO6wzMF7ibCd
QjMyRnPAIyphF/We3arPbR/swBpt7OC6JYKewezGNV/zpCYo2RpI2/g9KaRo2SWl7byuj+bw6bZH
XPMk4Aow8Bgm9L4875cxNvfysQGi5bsjsTXjea1UB50pMDs8wMVY70LKV/m/yCIwyvwGMFGdpG/+
omcRTyoExghzJoYt6ylE1DUrHwJzi3NqzS3OjSycvRNHPUoajEzlh86omPI/GeNW+rBqBDUQFGol
op2yeJhBainnFlwBbquE79thPM31t45R/Y3PNP8/izQF6UyI0GDn4kZcqj8Ko1ya4MyxUwg1fJko
tJfeQRFid9IGZxznl4bq5F0LvTejH16/05Nof/tHrJ3r89+wCLqBqoVWpcydo/4hyt8ENTsYk75j
UN9GceO2rbV95SaENgYw4XUhCG5KxD6iCXEnKX3uB/1JgD6vpjlx28zaPcKtS0xkIguSw/lnnDli
OXFvSJTqaJuP9SGGTfG3XGlQid82s5JkauDWZ4YtfX7Bzzt7ZobB+wHAHndJpRJwc+mYFScL6Rgf
yHkAc52Wv7ba1ozUWhA5N7r4XEIjp42MXo1rzljmLKBo9lYGnhOI/+Zj8QKdF6jMOKZFwK9TL/Pz
oKacY+ZPgcAr0cpDJ7Tav8+cyWj/Y2dJdgk0YWqVjq4ilAM7SHN3wRYx0mo4tLQZqgEDEx/r6ksJ
gyfXU+AOov5QTMWrl5rvs1awxc53wR5+YIaDCqvuxogTC1G5ccTW3J6aMXV2qMpkafmaF81u9MTY
m79Z8I7ntguB19EzlS1axVU7BlxvVFl5AS/DCai2gcpxDxdXMTrN8HtofhnFlsTdihG8mlkpZh3B
hy7zgDzyOxVtVbpJMnxJmnCaaqTg4uF0+3Ct+DlmdMjWuJihk1t8Mh9IcqrI7Fk4GAw3DAC/dMcX
nv32521Dq+sBLQRgBIj41ahGVwR9mDfgeGbScb9Tjo2kOXKtb/RmV80ALUPJGP77qyEKORiiRh5J
n1Cnt42xYQLmRyf/tSozCRpL+Y+VBZQn6/vSD+OQmr5WczVatqCDdM+2LuG1NxXs+kyaMcROdWo5
hypUINAHXnJu1H62hORQdp6TqMUOknG7YxpFil8luUR3+vn2x1q5rC7sLi5mH+lLTWsCoEp0loM8
ALH/0ctP2cQAQLAV31euEYrh5GozDOG6yDx2wySUHSy8VCy+Jmnm1GH/8e/Xw7gerV/+AhJZeHnb
IAioq5PwXmq+VFBLi/X70fpOu2QnJBu85CsHCr1nvhhDWHCDLw9UaVS52UWl70Y+aaAJb4y3n9rw
rpwm5/aiVlx9jnK6RRcAgKi6WJTqq7zvczVw07Hex5N011K/tEptf9vMH+q8RfZ0YWdxFWZ60xa5
rwQuMKUnT9AcuP0Og1gfw/IFbPlRkRJH9Vqno/NMdeauNgtnyLe6WytZwMWvWFyTTQQlC+MTXF8Q
TqtN7qQxNcfhIZ4+W17PaD9Qx+nl9tLnld1YubbAq0a1lE5SROZh6LUdtu981ImGtnlqK/mo5b2r
Nxsv2ZWjYJAGiODbtRkzulhkn0VlkxVmQNBXdnFR7+qtJ8uGheWSkAdSOqWxyDbCJ7qItt78ur1n
q15JYZgJQabmqNFdZmtFb0E9pcAE5I17X3kwkld1kxF/3ver7wLNI+F9Fh9ZwvU6tfI9itPkt1Fn
i21rj6IbWc9h8piJ3X1qtA6j2E7kfbq9tJWoOD/++UKU8ik1LaJ+KVQCTCkpZnXDv4MR9VMxqB/D
Tm3sfmzUUyT4Wy+kNZPk1yqJL0PAV7WnHlGcwhjIniwt89+Zo+XvAs7jPAJXOlE3WQerj/Pft9e5
9gmJlZYoUbq5pvCpalWuYZbAKGRBRfWdgt93z9+Ik6tGeD3zaCZh5M+ln9QSLBIMiPnger83loDk
2UdGLDaeDmvezqeCBA64Oa/JxXkycnAGeZSREYpvUXUflFsQ2LVVzFSMM83BPEyxMNAARW0z+Lzf
lzp4xrGgCwuS/rHtva05nrV75czSssiVT4HS+Dlkc3NPf6qfu7Rx4J+zE22jt7O2Z2BjUBoFHwPu
Z7mkUfT0buQAm34eo/k6mg8BmoUbGcZaaD2zsoxDqZZYbTo/UQ0zeZOV7l3eanfoVL36sXnHLe5Y
8c/bXr22gcAQKQBAkohq0cLh9CmP6chQn5bbyZbEd6nErWHUtint/97QXHZSZ2TRNb9SJyR9NOQY
8rTi3st9zw5U4cjkw87Pp63y3cqqqBXTU5pZHACZzP9+9jj2IY1szA6l9zwYE7vBN3IZbS2/+1XV
326vay0bpTk2JzdwnFIDXXhGOkVx6+k1qtud92hW+S+tbJ2A4V6wHXe+P7ldFd1bhbpv8m4r457/
70XIP7e9dH89GULVz7E9UVJThseUblMvPjRCv8+0t7KCd7XfcNGVs830F/yxdLhY8XKurc56a7C8
CvCDoTlEXlvttV1ibRVGV83QgJ6Jqgi5yyoKo4hDKMYTDz1Fv5daCVFs7y5QrY2i/8qBI0TNeg3z
04iS26WjpGVX1HxTSl5x6mjl0evuwBR3umnneQH619jITlduLpNnKwkqCY2EFsqlPSUta7HOlJh8
LXfGKKa0DCpSvjMC/64yNo7cqmvq6qyPY1AYvRqcyxuvKiOrjF0x9yGLLZwgseygkxxkL22Z4Vyr
hXfhV6pt5SJ/wL5Lx6TMPGf70Mjy53KdPJuNoJaz2KULZTyghpDYQVWpD00yDEwSiAiLKIVJwTHP
HY8XMJPvbWx3Wj/em3r6R8760QurCPW5wIheACPWIKN0a1/m5q/AGIv7tlchMKb39fdPZXNueEPv
DTzhirUsk81WM+siJiDGH3J1pB2kwoKVb/WC1h4Q54aWsV6P8wJ9Ij5OqVuDnYvhqS7DRyN+EnPo
7ro7SS0eqz7bQaa+g/HjIGjJqYb65nb4WjtneD53KITCHIXFc0mpSiXBWVO3Taf7CvU4QHK+/OO2
kbVTBsWNrNJXp0O0DMdhqSpBEXupWw3loU3aPVJuPbPtw2/KZvd9Jab2mApbiLCVOQ8otUnDmPaB
LsZSF4dtoGtdmpGVMNKZOwp8wL4OzDn+pYWZ3Rj3kOxZHVymycEof4ZDs+FIqx+Y8WImtHldM6Iz
b/3ZJUTLEq3HyE9dxaptQLR30HSdvKAEd5jIp56kNZ5r6qp5P8nd52yUH8wheoJe89ft3V+7DE1z
bnjjbzOj6uXvaKCGa9M4S3E05L9STfT2gt8U+xAskx34Sv73LoUI2DwHSu+MuLqIqUKGjGttIYLU
DJlDz9AJjRep+/DXi5qrTaY1E+ERMBa1GEvM0mEcCNx1RNOM/qPdzPo+8A3akELdtrXivpgBqjk/
Pq8505UWSk1tAEUUKS+hpO294rFJfpfJU5t+hbVq44q4FhiYORP/Mbe8I7y2qnjJYc6UnxFxq8qT
BKNckDxpImR9w1M4MvL6rTB54I2vjf8yDsMug1mu/9Z5vzP9IFi//6v1/zln546swO5QCXECcBQl
j+m5MWHfeO7yF9/7lIhfbxtbweteLn/hPkYm1Z1uhVhj3HCcvlT+QzF+FYVfhflQe40teA9JXtse
dN159D5pThSW7EzdSHNWDg0fAZgIRSRKzcbsE2drHg0dtrQ6SdxYa+GIFg6amNzFlvye/urd7RWv
hOALU4u7soVrRBNTTInJQxrVkGSemubtto2VvIPsXpujINTfyDRcLofWaBFmGrGoQNMr0L9avbkb
HxOn9jcMrS2GDhshF9UfHpeLfUuseiryXI5Biqm7xH/K55t/k2ps1Qo3NL1ecrYryJja1pFWij2X
tJ8yGi06Sfeo6hsusHZ/zPJ+sA4xnsDM6GLTREnuxsw3YnCQ5mMrhadc7MAATE4BRQAPGkcuBdjh
fMmOyuy10jMHXviNeaM1PwQhicbrzNp+hewqVaRE+j5N4D5oxQMMJtoepgII5VNoShq92+L9l9aC
HRVnuvckP7OW/KWnzIASxRrS1I1647FPddv003dJHOwz1XiYQbViEO8yHhmBMd0rhXzqMmYk1e6b
1kRvjZy8a8NiXyj6k16aGzF/rZOGRwF8BEvFkMpyznB+aMni6CUuaik/9LJpuElB8bXQbNz7sdgx
fqMiKyiO4TGToke9Lo+M8m0JJP8/PwOHmMF2bNPiwAZEoUIptcRVxuhJgJtNTKSjEhCboqyALyp4
pw/qS2WM7+M0+6iP3en2YV7zftrYnGRUqsGwLXK2ME/LslHjDPulozTvMtCMYnj474wsDnKtwv8j
JmHmdtr3rLkTuh+TvHGvrgWlee6HWXk6AldlvLIeLcP39dSVqYqK5eMoWI6oD3dCcl9W+sZ6Vr/a
ubVFxtB09aCWmZG6RvCVWg5QKOTDDdHuFLCmUeD4FSNj6b2qPoF13LjT1w7Vue3FnVaUaiGmMraj
FoJU9bWzAoehJFvHXevoYw0F8+2vt/b0AxTwz97O9ayz+8sgwRaDykxd6OYOQ80Yj/gqDdm+bZ9N
hKPGci+pk8047cY2r/mmpsN0ztEQr/XTuyr3jWRWT04G3TGV+zH5JrVbMIQ1x6HQgs/wauHCXSyu
L4y6GH1iVDlVr5OGFkgm3TfQGNv+YJxCT93d3s3VRQHEoXZP+nc1GTdqQi2NJg1HI0lRX/8mhK+x
+i8O9dw9/fNKouixWFOiN1YzhTRPO+2ly09C/eJFG3fJmhdyhcwx6w/dyOIh4A2hnAcdJjI/YFRN
2xWt8MyDAVzP5CpVt0+n9OX2zv0BKy0KAcyE/2NzceqipDOA0dHgZtT0kGRIYurG0Z8p2ep4HzNi
5vPab9NkBzjtkJcwzurhjqcxD2KyExP9zGRyEAI4mA1KzU3wCCD9lGnFjtU4QRP8jNR4H8rtQ+MV
jpCWyDQ1UIJaD4pnnEpV34vptOENq5EER9BgFsf7ruTkZQBufkej29U109aU01iNttYkB114Tox9
XT83wo8qaWzR3DK9+gXPLC++oAJNAlgZ+vitwIhraVfGB39wi9r18sb5e1FgHiLn61x8u9TrddmX
AVukTffaoEPYxfFWAX813T83sgiN+kB7DxUfyqd6fJfVut1Vmh3rlR2G6klPVSR6pi+Uvj+qcnmI
UvM50QCkaYoTDIy/9Pqn2w47H7Mrfz3b4cUx7GKKTmbCzzHCR61pKE5tMV1sfUP9MjLrDUJRRsuu
RnnneOqHEe0kPzmNcXeI8x8oGf13C1okC3XcaAVCbKErtA9K6pOqbjzY1mp9uAk1RkaG5qG1ecFn
V40PwWkwwTbo+nBbdtUXL/pA/i967wbpOevemdqLMNVIp33sis9pUtpJvldhzFNRQ0+6Y558kfLv
zQCV30Ztd4WTdfbff37YIk8LRyP1EVcK3Vh/1+UouAEK8StXHE9yPe4KBdhG7rby96n4KWbfuvIQ
eL+j+pR1b7c/wf/j4//3Q64YngBfZ1KYFKGbTJJTCvq7gSafHUrZQUPBa2pEpj8hv1GrnTA0R3j6
HZWfO8bRneSJ99w+P2//oNnFrpzcRFYc9D7l9WUC2Y2QghQjqON6RPuhOQGmueshW6n/Wr18jiBn
hhauMSGZNkkDmDBVHu8zCs91Vj20EGrcXs/akaJjClYbOloJGq1LDxwiwQuChItt/KNe/lzrvVNo
UNbAvdSH/jHxttDUq751bnJxiqcx8KupIhIndeeE7cEyvw7UKxrrOUYRbRBBIsXBbqi/DOEBwJoj
C8Ne79/VOVmRtSWAt5rtQV070zTTY2MS6HIDJAtu0GKGxWXT57E4Qg9mp/1dW7zXkPjtim9q82WI
Nzqiq5t+ZnMRWLK89qQpxqbWF+hNmU5WvFm6YE91s5PU19Y/3v7Ia0kfqcssNENR9WoqsanbaDBG
PnJVhMeuHHa9p1EI65/0GbcUy3e3za3lfKi6mhwPul1M4V5uaRYLvPJFzqwc1bbWHTVw0GF2uG1k
3Y3OrCxuP1xBbVvq/m7RFXYyvqj6Q5bGR4Zchuo1617U6L0nP0JMCLvuhyLnwVu/DM0hTTeyz9UQ
db7chQfVrSjDVMYPCYJvQvLcaT+JCWH4JR4L2FE/lZrbjEc9+gpDb2cU9oxnhqVrYzfm9GUZl5Bq
4XfQaAdOstiNqckmIWeqyFWyZ7H5KI61EzV3UaTZUKE6lgdxjaHauv4cBRtfe61Yz3tihqeB0YVQ
bWHanIop9KcZNpb05b5RJfOl6cavkVakNsLov3S9TPZiIHkHTYd8Vk6i3+EoV69tmH3vo3rr/bZ6
uHA9sEIzoedybMzoByOtZ6hhpVb70hfdIDR3AilzWMWHpIp3bbeVqq/MHaOsemZz4fFElgo9mPmV
I2rv6M7tu1jeJxm01uJ4EJpup6bR+zqtvw2Rdyfm4U7qvF3RhI+dIm+k2FvLX3wN3ezkrJ8zTxWm
ackA+K2fYlha9TDZ9+adWHy+7Xmrh/1s6YusTxK6TOhkYotYh3cFsH3dDH6PRvLttpmtZS0OmdkF
vRi1cy5W3WWKtUvaT0VDWPFKxxfRYMfXbhucM5yrA3W2rsUtpWVlM6bz6FzoZ69emf1Mh+EUeLmd
jQ1sK4XqtFm3p/64cZxW7VIZExVA1FzJi3eKKSh90jCp7DZB+yQlNQi04g0ign2axA+ikJ3CeEIJ
71+gTC3QzTKKTzzNcObLmJ0bei5IGbBt2Yrvwik/lTSaGxpthbals7bqMWem5k99lvTmgZR7asBh
UZJx30nCizS1uy5KN5qIa5kac1Tz4C34XAjjL82kQxOqpYiZOGvsOnz4XwWhaqtFOPv3lZ+cmVn4
STa2ciFYmJG95lssqL8RXtlYybpL/LOS5bdRfC/tJyIaQ7dPgRI8ygVy2Wj7oXcsAutMqs9TPO7z
EXqy24dgbXH0IhDCgV4QuYJFMGl6IZK6CZAM6PR3oV894yEb9/ja4s5NLD6Tr+eI7mkt13jjPVie
NVOQQx44vk/H1pHU+Bch/L0AV/3tla15B6xdc7WeSdwr9bjch0M1CwDJeCEViKnZK0r7yerh24iK
49+aktGXhCyb6v9MDrU40RnUGhqvf3ioAFIpUfh1pmCvPeM5z019I/qvFFgwxpQ2EH/4G+Rl40VA
+9OKZqYaOA7QLfsJX789jVDj5se6/yxKhe2VvJ31cB/R0f4XC0XUUCcJsWaGl8sTZ7TNJKteAW2N
3hdOAfDDEftCOZIdVJKtF0axZfE6lLBa2i28lOhky8v5oAEBJb+QeSSVaDnDhACZXMzDeaP4d+0r
WJl5KSCLBZG55D7w+skr4fVg0nSEiK3Vqn0iqfdJaz3K45Yy5PVxuLS1uE51XZgsrSIOx0Z0H2nC
Q5zKOwQpD0Xl7cI03YtN+Vyl3QZ4dnWJxP3ZY2a+8MUpnGK90JkNQe2+VXdVNoAC9nvbCpv7uITI
6rafrH01tEJ0aPjnQuDyDT15Q6HlGaNwcvHTgle74aTDjHrbyHXootzMc+7P2LN4BbaTK08qg5qH
ujZOA0WCMoaGeos5Z82IPAOeZkIWfHARmQ25HXu14bLOzVegabaWbk0prO3VuYXFZdn3WuwZCrF/
YtIty2lakXmEnrK/vVurcQMGKGAnOmQLzNpdnl051HwRUmnqAHlkD9aurj6l1bjTEd1pe7uXn73m
3TjUtqR+uG15XsDl/SmD8vnH8GILmRaXkkkhX42Ual+kqh2IbwGo52KCGZ+rQEdI8bbF9S39x+Ji
S4VG8qtOw2IRah/atDqWiC5GjPRu2Fl5oV4ubT7rZ4lOYNSgh0YMpemx9D+IUeZY+Z0k/w6C71US
78rkoVc/Mfxoq8p9CmuH2kJY3p6M4PX2itdO99keLyc1c6NiWliik2CgomeLvfYiZ+19XCWHtpRP
t21tfE9rcQmE6JBYvTKXNK130vhILdNC48CjwKNPb8YWBnvLby35co/DuvPVXONdMFnv4/CXKFfA
I3HY4kcLT5aXMdKTzYixH9IWmnfT9CI5ChHCk+V+3tVyJ+afh+4QFr96y+1MrlvvTZmeoCKy9T7Z
OKsb/rts4UkAH+NAYMkW7LrdcyGdhvb59kecD92NQ7ksipXh/x1KUpZPsSqfYCi+iwLJHtpk1xrC
xklZD6P/OZHWIvhM1qB4qslOdtJvmFDssftyez1rt+r5AVgEGTMQtMiqoJ0TFN1Ghh1srCnturBh
8iZ4qAXzXas2bt/+CxzMHAJ4WVGbYX1L2MVQ5ZGQzqT2ihkcYyTFJik91l3n9FnuTMUhlu8TP9w1
6SFSHsx+o4y/+hmZVkEfkUT3iiB+kiRE6FICkCW+GxB68mInH1914cMI8Ob2Dq8ee4gQmAifEeHL
EKMaoThEITU/jxEt6VORd/Yk5iiaPsrqbyN/uW1tpWrLvp6ZW0SZUkujWMtmHkHrNcmAQMDgrgIY
Ke5F5WdtPKXRXV9uPMNWo+iZzUWo8XMoVnKqHPAfGcfSfJRLza6bJ83ayMW2tnI+LWfXhhrxGCtl
7FRDtW8LGUVhY2901m60hBOaQbugou/1X27o4ghmpdqKYUoRU5um9xkCuH6mPddKeM8g+i7l8VKI
4pEe1p00jLvbtlcPJ9N9tMDI5a+G/DOA7CLz+xzOrHaM7NGnY525cfCKmNfB9L7nf88Dh/NQ85+1
w1FQXNZKQWbJAX112HN96ZCn1rc+jXYUJX7dXtdqVKMwOiPiYYITF/dDIeXotfrE6UZIPyNVaqe6
//22iVVXOTOxcBVTiJCozTChaaOthC/mZB59NPTy5lmKPqnDVkqzegTO7M1X05lrRrEx+TX61G4p
Uwr4EPSC3VuHdpN5du2K4w073wjzuIy5OGpor7VBPJpEEwaCrNak41kcqenf3r218Ai2fFa7Nq0Z
FHa5mqktjKjJBDi8xcyWq3Y/9m+CX9uTqjhxvZEXrXnDubHFFZTzQonkGmPMaByq8L1gtvvby1m1
wJNnVqmlybOkFWvKwqoSU+cWjSw7baEQqDaixJq7MYGOACSlDPD5C4+e1E6vhpHpxzD9VaSF0yMF
xyS3HeMKyFwo0UafbPUDzWpFvEjAxS4LCkhZ9KHRY2/kq3jl10JSncj8kkvqEQX127u35trMGsxV
LgjGIK+6dIbSU4QkiXkv6r22F5phN6kGzD2hU/Y/b1ta20VYK0gIEO3ghbq0RO9DbkVCrdxpTt0z
Vyw8ZflDUfVzKftdEMQbn01etchL+A+BFYz/i2kOK088L82j2I3GVgTAltCc8NFa5fxRwh76aVeE
jMpSYf8sQb74tcsYKwk0r9wnU88zzO8mp9ca6YjAUb8XGIK1gZoXzEWN/fsQUTN78hOybUv6qeZj
Dqy4KHZQi9R2LVgDHQFF3CVCa751hTdt+Mia11P+RskPiRp4CRchqYiaVtPhznCFAKYxESpCPuDf
10EhGiG5oUNOgnNV2VIyqx2KoIoZ9dHre7HUChuOiWijibfmgqrJ6OVMCmhc6aipY6X64AkYaxKj
ezER7LTL9gA87anYElNfC7CI6AHBMiCFg9Px0tsNcyb8D7TIFdVivBv0JId8wTNs0Si29H3/vEeW
jwn6/XDPQDmiQ5ZxaUv5H9KubLdxHdt+EQHNEl8l2Y6dxImTylD1ItSoiRpIjeTX36Xqvn1iWbAQ
nO6DgwaC1jZncu81MNfJGbGAw24Bn7QVZk8xuuaDbZXQyUq8wfM9sxxRdo86uKxESDKMjfeOrv6q
ybYMtN6qwgZ8w71LessfzF7BKKWGWZpGxZFanghNjYDk1orhnaVVfpsKIQ8A7gsfWfN8a5UAxFGv
SnaR1PoItEthPXDWftV6mdzSsS9CPAMsuG2kwGhbnXfvIacYqMRzHwts2gEMAt/B2RmfhFYq2H90
73iufJeazJ/0GPjuDDXZW+k5+aYFgBLUR1ybZP5DkzzetSqbCGmoUZdS4TlojM99IrKb3uyMu9G1
I0i4p7YP0bwjNGCcGzjY2n47VMwHYjL125591aj8loAHFqAUpbZJ/lqMXzx1qh7huNq6O5B15TYX
HYThSuUnUTaEA0q9kGltelAWZVDFdhBVUDCE1Puuhnt5yBvgu83KBM/AwhO5MlkVNEbrHbyWY8dD
SnWb1RVfW0ZLsw4K/Mi7464H2txs1jVjpXWsByKfOdFj7Mb3jkw2HVsrMC2tI6RrUcoC1AFn7uyo
7bIq1jvaAmQ+AVlKYLCtMKnsLeluru/kf/N786n9MdK08X64DzlQxY3soUMkJ37IukHzO2LsI4iV
2jINLCML80mcGbbApqs2A22PiWG+OckYmLK+aVkRksEIh2FtJ1k6OMG8mMCqIKeDO3j+u0pTl3Bh
lgxKLt/b5jmmD0a9jfKnGCTW612wOKQfIs16gMVWmhh8YI+2JX1a7NtxgmQH14MsDyhaM22LAMvN
dpBGwWWKlQ1oPnjgRWMfuHXsp+4eia2VSNMMvBzQfyJNp82HASWOJtKoQiTAr7QAjBwRZKmCineU
pdvIFAX04iAJG9dYMJpEuu56Q5d6k+L1jEkLH80LSmlXMdXlPV5bCmQ8A9GU9Vb1Kyfm0uT4GGQ2
ZFXHjIbFCXx4DC2AFverwehGFdB9HOIttsSVGbKAj5kkWyFRbQCCZIO6fd6nrEVbWwbDwsxoe79M
o+GRJqTaV/B8v62w/wd6IseNSwx6q3da8txw7B5BrY3DPUgqztbkGTuMeJ3u2piteS8tdjl4rhBf
Q6Lk4iR0TBhcSMqzx5GqgGlVmGpAWecv1wd2aV7BhgabHg5B+A5Ov+LDvGJlBG9XgQcN1NDY5Ds8
fKECrBslPAZfcst5iIuu3+m4ydw5TmmvzKuFIQc4Z7I8BvMLrK/ZAiqiqIYsy2QoAD1K3+idOxVl
+6i0b3gGJxRrzdVsgYgJHiue9OB8gvYEnul5eyOTpor28YiiMXRM8/HWSd4ILKyz5ogSGoGJe5O8
cyp8l/8ZrCFItUMtfnrmM654PpYnrFPSB91bY45PU+18eeP6AWW6v658k475+c+CNwxJ4jiSx1J/
6/N64/B3mZooN/9WjXWo6dP1Ub/sdnS3NV18MLcmBZTzcCN3ckIsmLnX6dNQ/ODFV0Yx+Hoeavr3
66EuJ9hZKHt2xYecjKgcqeQxLyLU7bY02+TAxHjuSxc/chmCPX494EL6G9Vs6M4j6YPn0kUFnVU2
x9udyGM3PlgttPGMPZFvwjvm7baxHgvrNxtO0m5XtpPLswCKK5Pf4aSTa15IWvepzZI6A5wqb0Vg
8ds0nfDQOyJeV9r39zYymyxnkWb7luPIDrfHDDBC+CD5JvLuW3vQfpix8F4KaBL7uaqcd+G52b5g
tbXPLacOO1DGv5WREj+gzA+WgY2fp41us20ny7pWmnJbaM0rbt/2EQVMFag0dzbAGbkvcRT/yjvX
7oJU2dFPRTUJMZSx2XqMd+9m6n7JusoI6sYpd7Ft9V8KfczGTZzR9EFUhvEnHeK+uXFwbtwCDchf
SC94UEP6YesNkXeXFvX4xItC4N1G2lPikdfEzelpNEixoazSdkyOeMbFZZ4ch9gRO6R07dyHfJO5
cQswOQMYMPf7vskhCOMkBNf2DiV9ZsSx3wM8sjP7HGCzjkC5KrbMbd1E3W2RjPU+023hx7xXB4jT
x3tYdFRBptpkBzdMC4pDIJs0IPhse8aNMG6N6FHH9o/cEtCahiWxO7ZNExhmCjuAztZg/dyy6MEx
1cB9e7D7H4M3sIOmtp7o/kRUfLcAhRlScqMyM4SVePGUZI64bbT+lJDW2pUj7/aZU40b2DRYEMqY
vJYbLoO+ttrABVX0IeprceyQsPxqGyn5VQFXuE3HrH+2KCG3inIVSLN1v3En6wKStsWDLaTY5Y7M
tniTNrh2M5t9E53unSpcK44grf1Sth1tG8W0wHOsdFvUvNkYNHG3KrWrgLrRcIj6Fgq0ZhHdDAmt
8RxI3Q3KTCjGV8YY6Hqe7YGgdPCVoQ/EaPzoKq8EZUeqUNleEuKy2QakRJUmeNFSPcjJmD9prVu8
qEp4T7lRZfcJuLl+BcX929KN9Yc+Yt4ujUSB+gu0DGs9rt940XU76TE3YBA62rkssu91MwacELg0
qB3hvSYNGM12kEgHfcZtfd1mLoyXS/O7Jk3yR29x/aQZKEQwb7b2osi7TV9p5S7tNHT2UEChyxuy
TedpZOPJqt26RO9Dw266vRNV+oGYndi5MasA8sO7hkidB7yJ+sDIMmPnWBx3scKzV7a1te1ltmVb
EaldIfLsATjbrUHfebqj8QiX2J/Xtxd3YcNGQksH5AK6r5Pc0vnZ4Io0HvNyTB9GM3G+c9uFqVY6
2s0hMp0OawBP/86KvI2rteoGl0UHjhEGDWuHi4Or59Qfi5yETf8NOY/AhuDZ/SgyUOy6r7WlQTrc
bTddCgbOoFr1mBTa8MNrMGMMJ9027WAE0GQzAhDBrYcycdjOa3EFywag/2GT3YRcsOq+jVrzCQlF
viOGirZ9ZPFwNNTwmHaEhHXD3iRtxE1q441JrMwNezhvhQ7EZnZZUXc/upaV28KhP2UJNduYo2rh
qpQGFY3Me8nx0BfU2xp21zxpEn4YHvU4AA650z/DhYrdgGHtbETe/ika2BZYAswlU2rdrncKgUOO
iCQoGCbEaHs2CiUaXleR2ftuk7Z/2lS3fC3rh13UwH03yaG/zVmTPhR6Vwdlk/DTUErt0/csqI7i
igvExkRInEO9msJrehRR0gdmuvdVlJQoBBuv0uUHGPTs4iQ6XZ9FS4ewA6btJEEGEBSQX+ezKB95
UZaamzzotVvdOWk73nE8ijeD3RkbVdrZIcY1DYbdlUEfzNaht51KyAEJ0GhNGu/yIo22f/gpxuyn
dEDR6b2TPExkjgomQdSsn5Q5fjpJNoVB5gp5excp6OnO9eEmrXd25vYwJnpwdT3ARPAb54VLZCCH
lcvbZWLxPNDs+Oc5J7KAj/1DR98yEAYZKqjXR2/hNgqoHBgS8DDA9XuOHqKKVk2mYbYogu3TU6A3
l74gxEcyLYS4TmCsiUstRYQIAIiOwF4BXTzbdAqJN0ra1Og85rm3KO67d8rW1EYvOT0mtePlvsaa
5Fm1hr3S2KXu9IxpzAC6vLQi0dOKEbvXMVOVrKCEAFx8KdegPYtBLOQ9LPx06GlOf/8wOaI0Iwon
YfJg9A+RlfplsXLNXlxwkCGDkY+O+yf+x3mEMtEltNVJ8sBNdUxk8sK6ob9JsuGPSodTlNjIaBr3
wKzeNcnwu+bjy/U581d5aXYrRdkSDYQR4l8Q3fkPgHYnDHOzNDq6qpKpnzgF3TVgq73YRgEd2yxm
YZN6dEdFN4ZxZzd3omDNZqgHyJePPPsKvpd+D6eGaMOgax0op45fKt0tQtpjYATE8bdRpNEbEXlq
i8P+D+DB/J5T1uzjNq4FKsM62+Y2759KppxTAuBuoDdM3g0JWB0GUO2hk7pjiJQvEpiK5uNXiVE5
RbJ3TxBRif9Ewqu+xBpuxSudg7b/0zcuRPV0DelFD68tPD1BcT/vGyOCkHCTcfJIdL9Uob2WNT+f
XoBAA/8JLV1IxMJNFiMwG/ykHOoxd6zskaMy9LtcBdBO//+Pv/+vjDk4eNP44nCbT18JWsCocxcF
yXzP7BtaHc015MRCEyCJMtVLYOmGY2O2S7MKnhGDA6ff+Bg5AcxqPzcCf3dmQMUh84lyCUwUzkeg
KbIxoQPvHodK+d4Xt/ocVGgaAmz9HwLMhhhLnzB9CjBqPl5l8Cf+bAP+SkiBeAnRKmi4zA7UJNU5
oXYfPQCrg3KEXJOTP08JIPGDzB7kaJAcAfUJozw7VaCXKPuhiskRpXPvl2Q7ne3GzNfXeI3n99hJ
2x3bkwMDLeTB8Y60Z+MMnZXITDQWPYPyDSl5iHRId9eueZDMZtPE7wPaR0PaDAQLODPN8kqkckRN
mGs8s+adRW9k/6nBAKMMPaXhdgxHHCw4bwr/YTu37dEiuBOTp36gfnoqy8i/HmC24BBg0k7B2Yv7
M1Ll80oBTwfWW5FuP21l/qol5h5IgBXw+EUXIVOBWQkZJCRJMHtnXaQTnrSDsPsnQ1Pf7dp+T/jn
1hxq1iZqydBzQjIEc2p+qEP3GD6tWV6d6soHUsiL/uX350vOqCEKkeL7jJ2QvIvW+BHng4BzdMLv
wy8Tsts6JDPm1CONRLmnxpEeOR6Hw0Zj2zbfXB/n89UwhYD8NKrt05nwV0z/fCKVXRHpsu3pUeHd
9EuoMGo2Xb/9d0Fms1UVrLLw/qBHSwaMh6kemmlgZ+G/izLbYWHTxDK4P9MjyCRqOEZGYBh+3n3u
lo0FrWOPwtRCrhU14vlDptaY0UFnlZxU8j2XYZeDVPuYy5Uo52sDt8FpZcB0EUMy0XXn9KJcIyZH
XoufOgl1Pl+uLe+1789GhDes0LlG+Yl/a+vAWqMurX1+NhT1qCq3IPj5lty4bFetvQ/mzNqL/pmt
PMMmrhbLiJ+oevReqX6K+7shRfUcmbegt3ZZtW2ob70p8rm3z0Xg2SOrta2xqjuLn4i918ew7sLr
k3it52anYF0XQ4JbFgZGbWBAZ63xgta+P8viIA+uiKYwMqU6WtaT9sl3xrx/5tl2l3atW8HFE642
FSgRx5rsrnfQbE/8bwCAM7BhoWI2N+tp4nZE4pbwk+c982o3Wju9+fmvQvx96Xw4XD2rSVqJPOZJ
AWJX3cCAUnxS/Gneirn6JWAFFAkbhIjcAH5ohn7Xrcn6LI/0/zpqDi7RMxHrJUUIJ4bfGpJCKzeE
te9Pf//QS5EOAZK8xfeH/EYUm+753w3CbAvRiZXqOaiIJ8UghREWvT+sFUzWWjDbRIa8YOB+e2CN
fTFG7Bfh9RYsfn6S+QS8HCS5uWmM1xD4mjlCnKj7QJwSSLCb6wHOb8z/PSSA4gFaCeZVSJicjwDE
lXtLaiaWws5LgsEJoN23V2smBbMbwn+mKkzsIC0OlWWwQs+j2D1IAKWDXrJ0qBvfmn9UGzrv11uy
1FV42iHZizTLpCx+HqMwILuIC4I4Efe+97Y1WwP6rQWYbauO2bZCOQhAm6Dj31K+BgBd6iUo2ON9
B0fwS2RNYYsYPajqU/G9GTbVuNPhbl2tsBaWWjFpNAL4C2EaMC7Puympu57HpKpPtvvTN+iP64Ow
2IQPX58NArTvzKHoWX2SXujE+ygNqR223cqtfzEKcDfT62h6GpnnbShh7IPrQcxPcpOkD17y08rf
lbGyeSx2FJyupgc9IL9zwC+eY21X13p9cvJDvTWdldvZ0hkEvML/Pm+ct0Ehly01otWnMu78zDhh
f4KO6vXRmBM5/q47C1aBcH+H/RmAvudB3LZQRttF1Um4N229S+je9rZN6qfIWYtN8UNfe+AvtupD
wNnsSlHwm8oH1ak1/D57SLSgqFZ2rKVxQfJAm5wywUk2Z7V41+kHGMYm9cn7k1Z3prXCD1lqga3h
ao7M8QRWnq1yzS4KHar2+Ly59ZwbIL1jc6UFiyEAu8c6wRMZepHno9JYIuk9rlenSgU8+4krWrHq
S7y0REA0/f8Y7mxfn6rIJdZ/dVJmYFlv0gq5tYnMtUTI4mCYHjC7eGngKTNb755gTIqUVqdiAAgw
dN6uT+DLVtgwLEWtAaAt/Mucwn+4H1iAa+U8HcuTDpeSFEYlRzDM1FojpiH9JzE4nYGQ58IzDIcT
pZcM9E6vhbRTUp5AFLULf0w3zbukN8y4WUWnX/YXQk3STYCI6TjSZ+sjjkCI6eBCdCoOrrYZypWZ
tdBfZ5+fDQdqQo0wJZIJWn2XclTodiQ+1M4KxO1y/p43YrZEUEiEvQF8rE68OMSwhLb2nbVWCZi2
v9mY2AD1/LUaxtfm4J4stqXVmFF5yr+7/u/eBSDx0WOHJgMG9GB1xxHoDfp6fbZNvXMRc/JcgTMI
dk171q5SuRZECTEPDPraFKEaQtJTKBIYgadWzsmLeYB0HiQrsEBR5sA/s4k9uVATklDjyaxOJX38
c70ha1+fBvDDsukFEINJhq8Lvd0MeUgo3VyPcDHRZr9/+vuHCCJydHgbIIKr3wFDEKeAmdzm4fUg
l82YLJm0SXgLUCHkXM+D5FU0AhlVJ8+oETrOS7bCOFz7/Gy4LZW3+WDg88LZOMV2TSlr4fOw1cUa
h0SbAT+42Q7M87Q2k9GOnhx10407YIk+3TuTbS/FfXdiGcyzq2kp4j4ievSUuj68JTz/859HNQkm
jnh+AFs6u58YJUfRW2vcJ9HcCwBJV64/S70DjiBSw5hJ0319NraWmcW6HKOnLj7IrRg/P7a4G2Cb
BbgJIhjzI1avK7vOCIufHbOCJlrlf3qF4e6BghHg3zDjMc3ZEW4mVjMy4pKnlMRBXH3ha9YeS/3z
IcCFRUzn6LIUHnmKpZ/Fu7L67DXHhWo/vH1B64Fe/MWLbIyRNjTbKn6mACKZcLnx5ZoT6VIToA8F
5RhUGNBX098/7BG1VmdQ82zIUxP/ovfGqtLE5R6E+xmqPROpB/nUOTrDJm1LZG2nUAAOZbzNuW+q
G2p8fqKeRZmtA51I0QrTTJ/TctPKgJefX2dn35+9ZZgEBqvp8f1W7Nt0T4Z/+f3ZKOCX4z6QWumz
fHWTLVQSr28TC4MAcRZo2+DKDCMjb7aJprYXtWo02XNVhgAWs1votJA0uB7k4mDGFAWsGrAfC09j
BDqfSQ3wUhJOwexZ6yA06b1E5V0K/5l4W38SZoPDBhQqGPOBugVKP+4A55GKFKxVN+ua58I7gquT
E9+iK4/XhWWBzD+OBduAzeWFHXmZaEqziC6et3x8z8n79a6afuDZHWaicCC5CxyKNzkoz7oqqdpm
IHXUPAMKK5z7Itm1xvZ6iKUGAHPuAaPnUBMl1/M+igtCFTfL9lmOodYF7RoNeu3705T7sG94mYQ0
roXvw1aSlYHVffpscFE6nywyUCzG3jSbshlwWvDHsJpnfUvMPmTGEF7voMsxmAJAdg1IBrxd5h2k
3BhMQ94jwPjWRjtDE9DcXVnWizGwKgDGQVYQ4rPnnWQNbMyNJG6eh3LHc4BNdoO+suoulzaagZUH
khMOCzrHYwCYGfUWGNvPFXI5bajFoSKbPF/x2rgc7fMos9EujNEUnUXEc2G9Z+YDLTafHwwkC1Ck
BA0FbInZgsAzBTkQw2ue5QDWrLl1h8KHMvK/CkJnOQm9N8dGMrd5TuoHZe9oHzb60/UQ06w8X9jY
kTAcOm5NqLbOr3sRNHABTsKqSPEsaTe2CHoHgKRwSMK0XlkhS5PrY6zZCtFGL2FCFO2zaHeugQfe
NvNW1sjS5PoQYl4CzSI+4j8VFrl+1+cPRhxadNeuVcJWGuLMDte6NdKOxogyoTJpaHqBt1YAWMKs
/X0tQgsXaduLZCSTfa55kTKPhs7lLhtM46XArvnkGqrYUx55Owd8MJjyOvU2zgDKS3hKt4bS4z/X
Z4gxzbIPU8TEs5VS2A8BHDvJUM91hSTOaF0WqXOsXZZH0KQlLuTtUzgeQ6Z2cPnGhaceHreeJ3c8
basQvN76QCJIWjQifvL0GEgZ3dzmvVudMqJrmx4sse85L+VXnuKJ4Bt8Il7q9ie3fKRxsWFiswEc
BQlwYJvOdzOvxIYZWZ1+7PIxrLLmDpD/t+u9M5sKUwgbDzHAIECmwbtgNhWkWemSysI9eonR+bQl
CSAp0QDIdt+thJptaVOoCR8HHCgq73jkz0IBm0QGgPd6kBJiWvgssbofKQEV49MtwsTDMWPDpQ2H
2XRr+nBO9gbIxkCT98cO6ntFlQZd/5boa6Dr2UL92xhAX5B+++ucNj/MUg6agl1KYCFGc8PMF6tL
No5216I0e705i4Hg9wnI/qSxOdcL0UUbDZpqh6Oud+W+riXZJALWG42XfNUxcVc2oGnf/7BY/tMu
4PRAcsIjESCW894zutLtANIYjj1YLlbq7DyJYvbgZ9n3BklfagnIRuTb621cmITAkSMbgElhIqk1
21hdCFaPpRgRdBT+aDw6gvup+bn03N+WuRPxATolUCGY329i1+2aIcn7Y9LQrSmlL4GUt5zf15vy
H9GpeQ8iMwdkCXYM60IDUiNxbCOL1R5jp0E7KITBtzkAvMpPPTX8wP0a7CXLAh8gYzF4JYkyQ5qD
jz7A1zUolaqw5xfN16gz2DbVoSM+msbwGuG1F3Q1hAE6g5AAMNfsOfGscsujHFalZmIWvkLZct/D
zm+rp4a6k6nqwdIwyKb03C5Uhf4jLWmzZ7pywtKAe1dvja89xjyEJnQdQnKSBG2GokhFZAnLOq77
JLbpoRTlSwTZgLAfNN2v4sSwsN2Jzu/yaPTHrGl2YMukW6cuAfDtkvbWxT66Td0iP7ZYQs+y68TR
HXABcLn8UuXlcEx1rbktTeFLb6/XEfBXTuwG0ImEB1w9knCEmh5hFqhXBm9e3YH0+zIe21B4Gg8z
Lff2hicOSQKmip+k1XAA8vc3Jo53QhWhxcD26t71Cr7HY394T7NJl6DrHXcrpV4f+rgeQ6RSoXjQ
Z5Boh6bzHwnqFKjJGgkHw2TbpjTakNsNLnqQGduObZ8dWSWgfVfHub0FE0bBSWiSWKiYCUETp8BZ
KuPaN4WefpGWsjdWR8ZgZM5Pw+HOXjm82EgwYA4AhsH7aixdHkCX1AQMiTn3CZMaziVD5n4O/CH6
lrE9ITJ7agCLCQdXh2wKzAVhSNZEvz2HJZtBPOioX3gpNO9xlsrUqMEchznTqA3Voyxd/bfhlHkH
fwvQq+DSA+x2pLjlN43j7hXt5F1swKaHlaAHQ1BaBJRQKyjJWPFJHiO+pU73Ky1M80Qzt943LooM
pk6yo64qtld4RoRFS4sdVDAgtivzxoTGMExHB5C9TzSHK/JojLUTNL0dWVvpRXUKylYxuT8RFeoQ
rtB87kAJxO88OYJjo3724K4CQs/13E+GvLVA8aytbacqI/OTOoWVgZGAmDg4YBm6CtYLuaxu7bL9
1nQ0fYmrnu+yHIwinETxkbfaGGaZSO+5a5cbTnotNIqyOOl2pH7Zman5HujXp5p8lc1bG6SGoXZc
tnTjgoj57pk1pN+ru9TLg76IivtUdULzExbCQ716LZPG/CayOH+OOaQtFI2Tfa0Xw6HTu+RIB7hQ
IgtaJT6KahgYO5ngwxA9v00l7HxhBM/fqqpVL6UZyEI1N9KhHN4VRatv0lhi5kTueNJcyI/EZfRV
yPFn1Jj1DyKAtsz0WsFGNVPekXgxfPhy2/SpivWQc6z60tTYHgTA4QCejjRD0ZUSZi6d2uE+4O0E
7yLdh0d3BlEeiFdmvfHm9aMeaq1XMMjM6KDTCJqCAkeJrYCnj8ztoOXGPaQ94kPskF81NYAFa8rf
sYFOBbefbvAToj92SertSGKASgjkQQxIkQIFzP/IHgwhJ3G1ABaCPXiKmnvD6pqGvW0MB8MgDkY6
dTak1I0vnsFzoC7G707U8V+6iA34RbqomuuldY8Cgbgljiw3yrT4XVQN/aZuBnoHCQXHB62+8Qcb
CkLSIHnopbobFFYNuSCIosQrqIGlg2vyyUa+wkBGeF5IFjA+iEc77Y5J9mLETsj6bwV7v36iXMaY
eM7I8+C/kyTV7NpU99jrMuF0R9pWh7pt7p3mCYIw14NMx/r5oYXMy19zPlyQLQgLnx/7+iDzroM0
ztGCR0Tv/OlAG03UIbL6DbPYyjtqMRgyoNA/s5CinBcwvAQAay0uxiOGc1/IewqlHKmlvtbavtas
tGxe7Me5j1QD6gyTmS4O5IuMvTJLlgsyHsHhfTQNpMoarw6AD36Ciiv8tQR9sfL8mfTxoTWHl+v9
ujR4DsqCE1UOl495YZMPJna6ohtwGU2DUjsK65ul1rDYl3c2VGg1tAythKnX3IrQg+lJx7JKHjNB
6kdwW8dACk1AzMfF0kqAqH3LLSt+Mp2C31qkXhVyXGglXkAuEoRIr6HmPUsmjL2Irc7sumOnG6+s
1r5A4+632UQr18TLBwQU0v4JY87SCZYjFCT6hu44FO4fTcKAACTD6+N1edtGCFS+p+o3XkXzqZnr
vG9hVdwdY/WtNb2t5NigZBNC833lor0YCXV1vImAq6Dzl37cAMSme3V3zE156/I+DnqbB4mwzJCN
zco+9ffaPlvfk9wIuBnAbiB5NY3gh0dRRKOam+7YHOtqqLaINARawcVp0GP3lg7GuOkcLbDyByhe
Zb7wyviQOXYNHrzIn2UhwFk3UurXtaM2VedYftT37f563y9sC2e/ceqxD7/RUpXOyr5vjoJpmzyB
3RsbyoOCtL+ll2+yqDfX4y2NAHDmgMXBtmCyqDqPZ6vW60Gfb44xN1ANi8mNwfsNNDPvW7ZqkTBt
oPMBQGUb7DnUPpGNmG2worNLjVd1c9SN32r4nZJ313zp5aMOf7USF5+DlpO9LcCF479Gc6WqtdSz
H4NPC+tDzwo8GGjS8ebYlA3ozMbwnbvDy5hrNFClc2P2ayqkcyvuadPVXZQ9wM2FdJ02R4mN+WRB
bzbNkWllMxHD9RuA7m1klaUArKfLbmtmZg94ykBTSdhxQHHG+7bQuwBn4VrJbWl/QgIIN33wei4f
tS1nBesT1R7FAOX/piYPec9+j8makNPSjPoYZ/aOHVMcA+gaODzze73LQsJIkLEkaMtyZfdY2gqn
KiXUaydK6JwR6sWs9qJItMcuIfEPyOc3fp5nya/rK2Sx30Aqh6KXg5TKvFbv9I0aHam3R2CR8ZyQ
N249btImWSn9LIYBdc9CWggVlPnxgW248aIhRmOc8qZz5bOgbjB40Zq70uLw2JB3tVyA5MBeOl8G
BEIBLpVde+Q0qcFOr26hCbQtkb3zNeGuJPAXDuXpQghDMGNCGM7Vj2iW00KNWXt0CzsEnexeDOVj
POpFEHlgPIMjttVK75dRkeD6oC1deGCJBhQd7jy4NM67M9cju5UGbY4WfdbIDdRgsMTKMMJtWJZh
Qt7EEGPHWUmvTHN7vsEhdQOdVuAWkBWb7aZdzpkL2n9zLJBJgKBJD70y+CiWxI4BgqE7sFaS3Rit
uQwsLYSJV47LMXgLF5XJnGZqIBxhe2wsSe4844r0Y6VDl+anB52D6WoMban5/aoRrZkww0SHql5t
6FCqDeh7KLm2xPRLp/XCGCoqQWzW7EtfsumR7yqApIQOOcfaxpsej9m6rNtD0aEyeP3XLUxqlLug
3DJxd2EgPu39H/Z2PbHGVqZ5cyxdw4f6AzIBB2IcevvtepyFjkax2ZtSdOC1IR19HqexoZ2R9ojT
a29j8VsXaxX/pXl7FsE4jyAhK50NrIBY17id3mtu1fk9Uhu0eRY6RDuHVyQKoWWpVnpw4XQ8izs7
mosC0h6A5+J0rF+5FQdeA9H6myZ/yqLX6324FGmCsSP7iP3n8sYRlUi/TeewnX+HpXYyHvvydzMc
NfV0PdDSYH0INIe5Uq1JMitCoBECLxbtoXKylpdeHK6PMWbDBUWHojDJdKmojxJ3Q7eKAhjHbIv2
VRlliKEMcj3bSnelbQurESfFBF/CyXdpsWbYEemgOdTA8rCQm66y2g2HcP1dbMJR/Ho3LoWCfYI9
7eHAI8/v6Gk9MlohT3mkNL9zE+smie6EvXI5Wwsy68eyGAAqi4fmCMQI3NXfGvd7ChHZ6y1Zmnkf
WzKb447bUK33cLdOvH08SWE4N5bxYptfrE9Sc6abHxyW/umzqbkf9qPeVMQAlgPnQCRvtdh+cnPz
x/XGLG15H0NMf/8QYmR2AeFsNMbBQz4uf6SmHhhQwVqT7F9aRZDDRGpngiqi2nMex2i5m3CGGZ5n
0kbSy9bCkahqc701S0MDI1NwwqF8PdUiz6MUOS46Tjo9Q1hBn3qBUqLItQryR6YXeq0a7qzUZCuL
aKkLPwadTbpkyJIxKjGzdXYHGZHEhDLGHSlfPt00FxUQ3EKAiQHSbXYnEEnuxR40Jo8pyh8nQ/Hx
RmOVt/dgjBL2nmxPGe3WZCeX3h7gdeDGCqEUyPbNS5o92KuV1DE9FDk5zXeBhKsAxbsroG3T9jvu
9KGd3EdJdh9FYyjU/nqjF9YzDGlRrQO2D5v8fNZUHYUSX9aKY2OW/hAjeTu+GuZKkIVJgyD4B6fJ
hHSZrWdYOWu84IU4Jjo9pDE0qWpxB+ix37ND3a8ezdMcnF3uIH/xV3QRqBcUu8/nqJUObZHHmTiK
IjvZLNJ8IxO7Psm/2w20X6o8T/24t16KXvjCSYKx4Nn2ercuLMYptTSprOACfyGZ2rMkErKg/Fiz
7BvlX9OhW1OKXrjCfgxhz/JLeHfCbqVx+THXb2qvvc+k42f82UCivXbaJ8taGURj6raLboViEGrV
/0fad/VGrqPb/iIBSlR4VajkKst2d7vDC9FRgUqUKIrSr79LDZxzbFWhhN53BgPMYIBNU0V+JNe3
ApriQGbef1Y2TBOB5SEHRyI1Ti4w8DRoqRgfyk4MR7js9CGb7TlO+5wFAyJvL1TXWdTWEtZ0RV/+
HqS3dA9lpqOjNZDYVyo/KFtUAZe+8SJ8OBJmeZn/ATTZHxXcBZ/dpmZbOTy3ljy0kstaBCvdWFOi
rBKu3qlt88e8br87g/okQRVEE2mLO36jaqGI4J+PezjcG9bLcFDE7Gbh8EejsIEiXKrh4yCenfzr
/aV2YzrQ1SzcccPHq3T9ToTxfqtP8C96rEpy6rU+nAexn9kWU/3GcsODAlxpNNtRrNZfDf6FrOZl
qqPrrX63mf2VCv+XGLxzVWkUfQzaBgb+r/D+5K5HXZgecLXGCxGMyPU9PneFP6l20h8JEjqjeZi9
iJta4KQ2UrJZGk4UTu7GtAWs/p3N+7W+jAsKJvA2sMOvrqRjjUO2LfVHhNOVARIn23DKqIgGVT6m
DQC/yt4Po/hp5s0XXNe/d928azUAZMZch1rZ02g20HWdvMd50AI/M597y34qqHUoPPXcSh/rwOwv
5cxlpFvDJ4SAflQpGuxpu288GaOx/IHVLbp3Eh7bqYopMFABd0trcF7RlTsB54DLQSNe6845sJGE
md5HFqtOTMo9jreNJsialoSLkgmLHDxZAcuinF0BBBD+Fg4b9ce2zVgyM284jU1vXmplyANa7MZL
DjcxGXTKbBJwjH+CU9B9mFLmO4Ez7Klzmb+N2dCWkYb+5MWnTh05rfezazvg1WKY4vsLB9e4q3Ll
6EuuEC46OAyuPFNczqZsanpyqT2nCnnuxaSYvvTDHFrGGCMKHs1dnkacOjuntnbwfj6RzkLQGK+P
iD37DofOoFeiiJA1Cjmyd1R2cajr7oh/XNQgtFxnTYg8BFyAJmGGwkdr1GNDNCk8/zovTXQh2Akm
z8iXL+3f5uQ9pI3pBrPZPQ1teq5K/5k3Xfqgmu4yZA0g9ZzHTgO70yLfF9Y0/EktDuIFLXp0RPMm
aN3aCWo67lXrfa4LUYARph4zVY8BM/pYM8oHcznCc1iGBGNmowr7c3/k+TQgOcKGmNMrx1j5uRXl
jEWmq/3x2iJUcJX18hpus02YCY0HrkS2CcJm8oBNudhRgOk8oFn5VXnOWdbic078aKy9o93yhBj9
hRRFZFnZixDZUVH9aAv/geYkzIv+hFzLz4g7OGa2c4DtLRIdwe3o54iN5Q7CoUul+kPR8I8u7SBZ
T89zVu4aAHez+No0RjT2JJaudkFCPSrb6MdkbJ/qdDo0k/vRcOhLmUl5GOEUHrHZOacdjCxyPn5H
oMXnxhojgMmPTmXGfPThy1o+1mzMjpUmI0t6KjYzrATPhACZ/KDGfNJTMYS1X6RgtvhpoKYy2zUG
hFG+lj/OVgE4dixecoWtJuwfWk3cnc2mNgJylgXjWH+zUrc78bzYOwONeqApTgvTWmuK2FDae5JW
Rxt+KFGP4LcQ7sLAuTz6vciz7lR2vgG+iR5AojlGoOrYAdySs3BI229KIBDJoWRDFeEtV4T3VQ5u
cIBjwUiFGSCQy/cnOvwGWwoOOrk4nVvDvnHu9qY3fKh7HhuZFfowIrX8gUWzPo87HyydndlC9N/p
2k+zn+LWGiLKsirGYR7MUqKF5zvL5j9Kjb3A6eDLoLoI1rTjcVZliQWaZudCMNgCK8HRBYenMZv5
J9WM1tHRirCj2ledt8+jpsPZfHypZusZ3B5kG9nnfBzZRZmyCtx2enH8OpaDvTexf4bW/kJZ+c2v
ss9lWpEAzqpGaHQdCR1ffa8L+Y0Y4mzq7WWyjSiX7cUt22M6ziHLfCvwkA0yifwb4F6UakLOORpH
uylNG/g2m2eRGYgJsT/qE0Ep4KEtrVDvup2dSTyCwTLLpPFAbfOQF/MHo7RAjSr8M1CVD/cr2vUl
Gj8Wet06GkBAt9fQWVZ6wGRz6VyIkLh4ubwN2mF6Gcz8pdG1gDrOxiv8L/R6tTwg7YKKCJROjL5a
HjjvRa8GctH9Xn/EFFNEwY3m50lrwM+ALzYqP7EiQ99RtGamKJGdedTzQo+76g9kDfsaSZgakk3V
b84jgYpwaYYetACLO4+V3sEzGMwua5JxU/E5QmTz/MoKoz+zqWL7+1/v+iKBR46DZhZBPwu29qsn
JIN+ppJsNi7+vNCHssyjp6lW4sPIfA7pY04RBJNN4lL3U/PPjwHQ1nVA+PAUXWy2lpPqDQKgd7xl
BN7UF4Yr1BNaC2yHqORx4x7oLFN4/3OhKoBaDq8z5CdcUUk9E3CtO9DxkiF96sytjn9yK1EdB8Fh
hQRUYA/z4ewTWozaE8LAnR8lSIYnIxsQVJfq1gmRyd2JaL33CqNzcu5ywXaeaEs7IG4GB03FwWeC
dTFUSHWpYpaSH01nph+GqWlZaLZ9+qQKXb7gZUZiUqYIAQHkrL+araX/7CnC0GwpUPhROp4MMoOI
iqSxr1QnYuc3rv/JoyYuyZNWAx7h49mde3q2+1Y+cC/LL5qWcxCZmDhMBizc5EAFsgmM/GHoFaKm
TOY+9ZJOHyl1xk+ybrHMcDX6bZg9jOWxmcMcxuI04JmjVTDzgRdOQWUXQ55q7ZGTuQVhXd8+QN4g
LhQXIMjjJ1m9QUeZM8F1AxPyoVXgzNYCY0g/6w4S2O+v7OtnBkYClQGum3+pyquVDSzDaMfl07lW
Hmg925fWV7GAZuTTPw8EH16ydEwWD721CKM11DCLxpAXRlwJnp0+7xl18iQvLDM2AMZvdcCuK54H
FswiuwU8AZn1MvO3+4bM9lRhj15k75jHecjnfd22/FeV+eqDJfQidNUIkuD9aV4/3ZcODeJol8wG
SE6Wv+rNqBZVbOBaKS/E7njcTbq+k+70j+5VuE9jFPiReH97XnhPvx+FQC+DuLZWXoyxm564mhie
DakRT4O11X3928xaFQaAwgDtFpQJhJHVMc9Ap4RagMlLNoMVKisbhlyI3UgGh/dPWTtbP9kkwD91
SfrYzbP2vchYfkCS4QhGSVV/FbOXnygqQdzSbA5rAZqJVg7Fiy99XCobg+K9ggRrC3TgwKmIOYSp
qMq4ROhvoMoMAQVKIAOTN3ynZOlFYzenZxSRIWx9oQfYjOMhU/1P0doSvCoNZWZoeDwp2HrpCncm
2SJJ0aqRYoa9H0yOirsMiTyjx3JUNpUGoPSEbUHSna0IcKzS9Y+5tQALc2ZGJodH21Aj19sp7PIz
TIB/G0qQ376aQfZshYiFbQwn0xhpnGcClMyas0SvB/R0B+Bmv2eaapfSE2YJPmmBkAen68dnUdCx
3njv3igbCEP1kRwJSex1vl1bpeasg6h/sYVOL2PT9N8YsjXOhmimjSfd8quvV8UiPbCsJXr56riY
Owppu2TjpdeGejfDPTNhFK6uXGNTjBQYK6aiKc+uWdLfOI+z/zDTJY8QfDP0l4A8vt8ArGcaOH7d
ePGM6Wc3wJjZKbrXKi23jO5u1Ee84xcbVrxhgbQuN4M3+zmnmQ4uPSqx47Rhrx77HJSh9oOXZvH9
wnHjg+IaDQgXIy3ukKvCwQp7BA7kyYvViy+dmcWcyNDjVlTjLl0RvptH6PwrK7o/7I2bDUxPICiD
tGyxvF6W1Jv5eb2rebmZjxeoRi9D/qfJP2XiWGYgcsAjvSHf7w9363MuxjpYOT4w3fUsEQjCfa20
5GWcnwFUB8J9qO3Phvbr/jC3ZkWWxQkg3oSkaFWzJuj+PeVSeXEaN6SpXQXVVH1xFfupM1sssSev
M8IfNmr/rclBDAEoHH5R4NatfsKsHCH7KcDFFxnagylkgN9Sg4VztaX8vBoI7ENcQt2l+4Q1uS7J
IMf6Dh95kdj+GaHcVHyp0Yt0v97/iLdGgTsVqHTABvEVV0vDoJBKMYfkiZRfFBvBGzGgvHbR4t8S
d98cycajBLMBq3L9cxWstYEJ0jwpiHUyymxvyyYYyuZUOt7h/qSuSiQ+nQ86DC48oDKDkfh+vU9m
a1Kol7Ok0yAncdnHCc97p583aD5/4dl39XEZZ7FcXWgikDKtPp7ydTxQFWKIfauKrBYRmcBjPuTs
QocXKI0K8aFFwotWl0GhXhA8s7EUry4/f4cHyXmhXF5T8DzRsEroIk/46C5A0AfITL4NAPkK2p5m
CJz+w1dFdfqf4ZZb0ZsqAu5PW2YE4R/MJBBss9CADfMWb/vqarWa0+qT6rYaKzLJPKnHPnCtk99v
LPgbawO1wnLRoPBh/LUGNNIMrTR7xCygdAz9ygCX/rVqjvc/1Y1fBi12GwR0iLNATl0VCSwMneN6
UyStjoeIBuz6oU5t+d1vHScqShf3IoRJbVT5mzODPTP8sYECQH32/vcZKy+dRwMbDALR0PR4OPnH
LCs3DuUb29jVQc1ZOLco7WsKgUO41qp0xg9kZcFgP9fqteiXYK+NT3hV3XF8YJSFBIT/XL2I7Soz
y5y4LBF/SRee0neipX6kj/YnD5UR6jIoe+yiJfv7v91a6AsmEEYG9wre/jqey+trh8Y5+DOyKBOL
ZzG8RffoeewQ1/xNmT3EaO3vjpALc+bI5vXZHP7cH/56AwBrszEDtBQI/r1CVGpTh7jDyZsEHQDy
Ijivv8MBQG79jLeGwd/999kEnv268yQHv+RzV7eJXcDmshjtLtLbcYuRfONbEvBlkXDnAGeHSnb1
hrGUWbDO6NpEL8tHqptIPsrixn+1ik91YZ+92YgywwGND2ixqDY2xNUcIdMGpwD/AmnwWrE9jY43
88KYk76X/rEvtH7n10ievv+DLYfJu0NgNcryV7wpi9qSk1t585zUdJ9P6DXNRVRNXsyrY1Pu7VkE
OBnuD3m1BzEkHvIg8ACvguhk+ZPeDMnntCeVWeuJKxU913hUJZWiRWSWIwKcra54/g/jwbwJEB8c
KIAuvh/P9+t+Ljo6J6qr8nBsSezW1dlvi58DuKD3x7qqYsvc3oy1+px+U1sW9TM9Qahd4ln9XnYK
1lpG/F+GQf2HvyS8NdZdQ61N0cjBJk5KPpnB3ImwVF4d8G7cODVv/FbQhoMwi3QB9EbXlGNbcUT1
0ElLLPM8t59Z92iJ732RbXy2a5II5Fo6ajKiUcG7AZ/s/W9kccE42o1aojdwa7NUMDNQO+eHmjSB
XSGAVxp11HWKnDON9geJJkvsSW0L1Loq28ufgaoNvhRcW6+yuzQ1NVDyVloyD0agp3HaxDKnCPD6
UDMZtFv5mTdWC4bDMQtyPmJB1goan+casemg4aB91NgX09n3W6SGrSFW4JkHKW5LOnxYyZoA9B54
CpQB9Mv31+Ot74bTFEwQPLgBhawKpa03lVZpHk2E9TPzytDwn0ZxNLQHf0IETLoV7r3solXRWoAl
YMg4aeCftrqg1EVmWqlv0mScv+YIi+XdllWKcWvhvx1imfGbIjVpsh3MAkO0wO3OTmW9MqhfRqhG
E61sq0M/KT9goum6gFjzk+mnLFDD9N1SJEJ8YEip9dLkTh/M3tBu7JZbvynAQtimei5CiNYqts4q
WjullCbl/NAgvUuhZQQV+/2fFLD6ja+McrmUaBhWw2ry/SeQGQy5enQ5ElN5RjKVQPBqiTzSdkTn
sPeAFVWq/dkWrr+TnjV+aRzexL2y3KMEEoHIR+9rlhdmOPS4a/W4LERGD+MHHayekHC/iGRF5KnB
GCcTHa0D183hmNZSA+IlgWUJ05V7Te+bvVFhg6RwMBkCTx9gKAOrkiNSVYsITYA8mBaeE3MMA2nq
LQ9NO9cDSvJvrnSMWA2yBqpGnKhH77F00DLtB0+L7NyGyCjkBlja+suI5pI3ySZMO5UF7eyHlV4i
r7NItWBKGzcQXY39I0fz0UJ8c8BMow9aw2qDCi3A81gY1dkc3fGgQ3WyL3wHKmUosUPQz7SLVudf
eO32btB4qvrSSwVMUOVlEwEQnSCAnDptz+dWxNIqSCxY1j7Bd9A6QKLjfq7SzNqj4WNF05CL09jR
/FQ3TglJiyZOmqcVgV7l00Pv6n2SZbAlMGQL4ghC8vbwVnkF4cg60dGl8WS69cme++LAfNLth0pv
Yz8DoTLDuznqLcRsI7OvTEAfpmFOIb/H/Q3fs4KvUq3hkKFMWnHnWPVuhH5qJ1xNRbOHeE+l0vHc
iMw+5RZAqHQwGKTmtI0BNQPYRs5DACsOHxm5yowm30YSUatUpKDDCjLlTud26gb8QMN4ph6Dua09
Ons4kA0fPW0BSwuXJp1b0N2IF3/Su24ekBwpGFAsL7YYaHrauubtbEIfLSrKuKcMzDewFRArruuf
7u+MW6UB4BcuEosr4RUNuUSurBTU8RJEF4VuBpLOaFQRuEGvxWB+vj/WrcK62LCBZ4UH+hXnNfdI
izM4pYmvai/ALn2wS3bRTIUGvteAY8sio/Q35IlL+VyXVwB5S8YZXFtgw/5+46NfWvozUci/qspT
amX7khdR7ZMnRNs18M1zDvcneavQ4JaNRxlwUlBEVxc0zx2LWQKMTvy5+o004bgr8g35z60pobED
td8CuF3RrCY8YgdpjTRB9HyY6vQElVHoGr84EXGm+f/KIcc1Ah4xMM7DgYj38+p8ApWXFlVj+AiQ
hfAEQjdGil05b1GAbp0Db4dZnVFFMUr4Os1+MrtJbvJAG484NDfOgVsr8M0gfykWbw7CdihmBVoj
kkOH/eg+j82LUyE4OLOCuf3Tkw1QamNK6xfX7Aity/sJo0n/k6UVe+FMDxQV5v6Ku7WFYadtw/4I
1ndXrvkQLbe2Ny9xqCkNpU4RYHDymiIEy+v+QDeeV2iDwXMcYDJSlNbCQIqExLp1Uz/RwLMY/+Q4
maz81NHYz3F8gmYHpsP/34jL1N/8Xsg/LAaaYUS/57u2gbS+fVbk2+ADU24OmdmCTrgF5d1cI29m
uVrvzojjv5swJrerkNUVDqRXxwc7q612fcnDUdn/iuMsOwxPY2gt8UIHxer9LCf0ufQ0y2iCM2s2
WJQS0JPo1yL/ef9r3lwoPnCMBc5AoORqi01SpAxYrJ+YvRMpMN14+y31+x0VG1Sla6wBMwL/FP0V
1FfgYOuiS+zS6qRyEkjOk5rb+8pzPvJR4SOSl76YYvSfy2AJLYZZWrb3C+vX/ane2HoA9tARXmLw
cJ9Y3eE1NqbEyCsnMSa3DyqZNuE0F2BqcW2O7w91oxpjKBCU4WMEZtYaYGSs14cG79fE0T7P6pCO
uBkx55AjyPzf5WSgxCyzWkSJQGfXh1m5mLjkXucgkhgcUupFjE57zaVnScFbKNmmtufmd8RXRFMf
HRAA7O+XpmEI+CLNwkmK3AtKbf5oa/pF+eTP/W94c5ilT4BOFfrs60qpt1MBhIw6iWlzLdAM88tg
WmLfmKQ9/IeRXNi0gu8PG4Z1jOSoc9Y3k+kkfSECF84z/uTuxs1cmVsTgnfL0luEMQd6U++/G4IZ
+7bxMvDrhj7pdVMGFljsO2ln6f7+hIy/xterGw62moUkRvAFvKvNtnD+9JyMJIF3T/M8aS6ccRQs
ePK0A7P1kUgZtupFA26Z8S7mTg4U3Ic5lda1vytdNp9BL1U8MEVnHKAhtAJOqg70PsN+5iwdH3BR
UzuNNzm8fKoxTMuxnQOA+iIkdkMi/FW/J2aMF9rkw2tZGm0MLm99HPnQHvMMtjm93znIt0/9c8Yp
IBBkE4UgQEBPigQI/phqvvVk0gxczrSaQid34WdM4elJTZEltEF44jSKNIZvfBeRoZFxCi8yXHwI
eUHwiXPkoA4FnW7LqG2yNHBIU4ezPcyXtBh/1EiLAmnQTU8jyHphj/MYLDydHkZbsRNEMG7YGkus
fNr5+5br1kXI3ju7lf9lthb2boMecEoK78EDJ2GfIU8iBP9NPaQlEzDoSkGxK9LDYtiJll1j8AeC
53QegJpZxzmkZHiueO6pBXR+QHdU7gswBh7gsKQnk2tPz1U3+h+RfmI+9CnRY03Ta2TTMHDJB2Ud
4QdWwIqJYkass+ZTBq5DVCKp/sRHfCuw+vyPrBN4rk9lvy9r2u48kEBCV7bGEf9tDngF8hRgyT4q
LVGDG2mlASpGGlheD/JwinSPQuD+KG1hRqWLO7hLEaCG3VOHRlOIyADr/c+gXG1f09wJdSv3ThWk
xxfJiX2CT/T46CgQDlKYgJx5B102tQvtwORovDJYqGFlWUoh/8YzPtVlRzfOmlvlF7ghvItQGq8b
6mNBhzJ3SgJYu/nqjHQOaaOmgOb6K+l63FCKdOO+deOCgHbIkgWMlrOPKvJ+b4/Ea+2qd0gCek1c
l5+04bdULbi1EGKPP9p+UyF1RfxF1X874OoWZGXE1jSQr8DYTLrqq7J+1PQxzw7EegYkFvT6HMot
vsmNZww8GrELF1wbJKTVLSgvBujgCEUEGpzqJIryv6akQt4LeieeE/jnALG46t6zFLlbylFuIq1f
BrVid4YhvrMl6/kbMb2ujgTWfpB3gVdyZZ2tzAHXFLBaElYTbUdl2xy6Fk4d2tD8UMNgP8B+zPpc
2k4RwiPNDMmod1HZFSDZMLeNMIP+uaiE9+9vA9zEoM0CJoWWzLovDoppWSu2/Fnc/QOSQ3pGVFwR
WzCOD+8fEPat9YrrJVqtkByhb7BqUaTAtFg2z16CDC8eZSPY4Qgk+6wPpRnqufsLFNoqomaFpF14
SoEDU8D5ri4WgTy8a2bfTh+dASE9wEKRrp43+a4zZu2c434HWBn2PnJi/q6qmH7UvMIKXN4Byiuc
BkiKr8Imr4xj00ICBNDEeYBzpbP3c5XGoJ/WrzlcDGJH04adnR70SsAQLgXYFA11g/+NZwzQGabA
3gKxDJiOAjai7BiVDDw/HU4INnj5KD0SB0APg0+vgzDy/vfb+Hxr5Z6jTGsqqeElLoz5ipF+HiWy
cB0zDTzH3XeTDI0ajnb3B711f1iMxRAAvzhor3k7jdU4AuIQDCqn89Q2rzB5/JgW8C65P87Nbf5m
nGXybx5YfqpzVc8gk414B095HtgIFL4/xI1Xh/92KqvlZ/ol5Cq43SWwQDDLh55gldsfMtwB7o+z
8cn+aqLeTMUFbbi2O0wl5a+I8sCJ+KmRT/fH+Htvu6om//e91u8KDrfnEhceL2kbSI3y+mPpaIFp
949Dn/9itfMBs+UQdtoHZuWXotAD0ohoIu3GqXd7sig+aNFB77Z+YGl9PeER13uJ1MpQg4CiguwI
njHxxnxvHT0gdi1kZcSmAbN7vz6IympWaqOX6IxGtOansiGBNOyDPVlfO2L/EgXEPfN4dOf8eH/s
W1NEYIqNxQO585Vdmtk1c9X4rZc49aM+VpjhS91/uz+GcXMQkEPwIHZd8L5X659oftt5YgLkxB8L
7WvlDVCRHYh71tmjR+MByNDoH8YB/q7kMrQXxUQwjBuP1Wu7CxyFOAX/969YbRFegS6vZgBfevWo
qyIoMi/U7Jg1ELx6YZ39NigE0Rtvrltb/82g67gbpkywAVBDE7dqkrF0XvvS29iStycGPhtOWDxR
rqgNvMpsaWaFmxSKJZxPD17LWGg3bQKZ3heSl9/xUkIMC/1ZmN7GV/3bel/v1eVBCe/ABYhd7xHY
gdKeGA2uMIPF9VDAoT10Z9ofvcEeDg5v89Dx0vpTmU80QXYwi8GYr+G0DameSdM60FrtZy9T/AJM
yihPaXYwpOnuEO4+RuXkVjGMSr9PU+egGYS8r8F34CPLdf1VOgT9VrAid2zyVEDhRVwFownq2/31
a91cv8DTwVNBpxluCO/3Z+31aKpnrpuYDGVm+OP0Wn2Wo2MeXLM1dk1RsXBoIEzjc4PrleiQ0lqZ
DZ5Hk4/1rFXPrmTavsoG+TxCXIkuxOxC1sVyEhf9AH3yRCs/AN5MDykuFyFsu/WTUrTbG3gghmAY
aiF6hvyEd5V99mGFHxSwTniidGjiVuPWmRN0Q0pn4q9+t7F9by5h4GbwJ1qcA/5q4N+UfOj4+rnD
oZjkcM6wyBA7/5gb+feSCjzif0dY/oI3I+TCridi4BqsD3lUsT7SYGHr1hs9ipvzgOWMC/3Jglmt
9j/JMtg1Ilg+8Vr+0aya0+yaG0Pc3or/N8a6AdrCAbyrB+ImDdL8ygG2yLUz//Zg+hooJhPbKGKl
tFMtYX2bbaneb90BkPLzPxP0V3CcLeA6Dh9gN1FwRU2tL67z3ABigBPk/f1w60Muhjrg+uFafWWM
Rr0ZHF7WeInRUahofbjLaWzj6L05hgHePyzT0XxZM7i1NkszR1ouECQzcBpIHDVpbslabr1ql/No
gfuWm/tqRehcz2veZH6S6gff/AGSTlywk93NB/bPPsM4fN4MtdYNwsFZY0CG/WRKL4ZbB/0QCOvD
f/hdgGyDJ7VsqTUcxn298WDt7yeuPj2hTfE0Cff5/hA3vxhy80DZA+vyqs9HW2M0nIpCFsEhNWKl
j+U1lnpkVI0edt1g7l0T3hv3B71VfqHHAHC5tENA3nhfHiQRaW2VixYDpgaSPDTyQXkb5/TfO+X6
HENlQIsA3w+I5WotpEIQ6JF7NEFq4GTc/9FNxpeZgCsrmhdXMGCz9Fn3RAJI7tnQOlDDLNgfzylS
+GbAc9aXSmdHYRUy4PC0zrw/mczBhUY0y/2vcWtngGC1hImgSYTz6P3XwD1q6lpL+EnRzPyHz0W5
44VnHu+Pcus99naU5Td5U5Ir22tALMDnIJkdDLMLpd6TPx/qEs4dDswbNpbuzcIJOhMI+cjfsq/g
1RE3FA4uGu6h1ISnvg1yigOnySgjLsTVoFTC5r1H3ADE+3vD5N4RX7v7eH/Otxb3279hqa9v5gyA
q/dyOXgJERKxDnOGXxIJC5kJraL5XBIe3R/v1rpGqw+EHLiAAp1Zr+sGdohaW3qJzfu4LpCYQWnU
IRfx/jC3vy2Aa5QgRNXjsft+XkIHQCIpxlFp/ZiSiUL00DwI30J0gpU9DY37vWnUN0FJaPfVxkdd
luN6X3lvBjffD64LSCcbPwf1YfYuRVcc/aLaOI9uUQHRfoJyDmwHtBzWBYJxW6sZXKISoj/5dRPN
9DQquFUlDJkdYxWbwxhT0w8NJ90LI93YkLeOXdx8zUUQgYq4/ry+J3q87zE6OEU7a67+uH63mwmN
qpJvvYxvvRTfjrX6msh/QJGXcBToZuDKljEhqEH9Muv5oxBwYkhVAzB72LlK38/C6jdW0vWChQMM
9idiRzHPK4wLiBOQGTXidtP+qsUIk6gD0X7fX63XXxNj4Jrpgqm9EGZWb0VnMpsUKnonsTLtKwI8
4O3cnDWzf+BOu1Hjrvf7Ymiz5BUuOXBXqlatHyFytgf0FKs9OsMQRn5TrRXI9sHytvb69TZ4P9Zq
WryZ80KmaPGZ9eIY0EdkK7n4umK/H2F1gGUwOVWZg9kU/XPmRrUQYY/XB0BYZ/i9iVncmg/ACniK
4SACf3NVU+bSFZmrCieRhXHm1N/P40bhQEbCVemAZBDe06hPaHFfwSKphledsKf0yWmgKtkx5Jkc
KhNJKgLHRR8qMpBjanlzXJlj93F0ZRYVYD4d2x5sYOmn85PSODnqMI9+qus226Uesz8XeaEQ6imm
PbbQ+BnEPvKC6wU7SIOWh9ZyZDAjLSPkel9EXQ5mHXwkTBJDMsxjBgDsAzy48RvSzN5TBT9JLriE
OW4pD2VtlpHnQKBk9ZkX171b7CzISYNZZ9mJIcQggzx7YKfClV+7zvnjYvSH3ij1J+Egw6YymR+D
nPV15rrYd2Uho6xj7Vkb7HmnKLMfIAEmMqBcWoGQzZSUykkTUvXQ44EeEnLftnYkK36oqWfw88yM
MG3hSGJzqj36Uz2emZ+zGGCMRHOMtTt/1O1ozkck3MO9/YMFLXDAkacSNmqggZlnWezTwoIHqNm+
0CGrQshj3VeqOc2OFqI6pMjo2nHejw8tLxz45SjzyF37SwtQC51Lzw5gHJg+AyWQoZaim2n0oLF4
nVE9wPT3RzoaWVT3GpDKYf7ttxsF61YxwZUObz3APqhXSwV4c6IPEkTNrIMJQ0FF0OhoqHopQmea
gP27iAYek0DR3MUGEkDIms/swzRhUpZIn8zCOPiF2mNpPLReG6HpBKs3BKxU43Pn2N+ZqC601P+5
0/F++NXBMKTDkCvg/U/O5H2diflKMrEfpbnxQW+VTKhcF0ocdL1X8dOucHLbRuTAE5Vk55fsAfR8
MFuhUJr6fW3Ijff0rQMH9m0+bnrovF/d/IXbG2Q0SPrkZtmugraR9ulD6W6RkW4OA0sssPdB7bri
8KdCd2B46qRPtjKGoKmzM3ZTMg7O7v7ZdqtoIlAYvEy8aaE+XRVNWWSVBZNdmjRe89Mm0OILg25c
hm6NsagjQTzCtfJKddoJs9IHv9cScwJmbkHXXW48zW/cJ0Fr+r8h/v7/b3aVMVR2NxFoEKTTOjAJ
92XQVOyQCv+TyYdnp3Oj/0faee7IrSTb+okI0Ju/LNu2mmp1S+o/hLYMvfd8+vNR956ZKhZRhPYB
BhsDCFJUMDMjIyNWrNVUw53eE32ENYKmpSNt0S3luoY25qrYGaGXpAVG7p56I96H8fecimI8fA/H
le+4aIcCB1ob01DyPDkP6l5pxGRk9j8d6Oe/IXFjN8YnNf16e08soLgAr4gQSRgKTHJUIy5jFPqJ
lknPXzhxtmQ+KVRKqQAFOMNq3lOjRJDhVYkJEU9dHUHVS9u0680jnfpge/uXyAsZBKRGFA4mSR8A
ULNfkqllp/QMI52GmnYhUk7jJtMsBOhS+DPDWIq/Dh06CJAdI/2pG+hLtW54yANRI8i7/s+aW27f
Rx4AwqoIAXw08UHJx29m6YGhovu816JogKFP8HZx3vwOLO0haLVfTdSoT2MlN9sW7TOqncOaVvjC
AcezqbMiIV7JuNXlN1YLmochYqYnwYgBLSg7LzYcMc2OK19wIWPBzh/VcMZFIRG7tNN5edzFgi+c
XDgYU4Tbe5UycKYYL8moIdGawswj2CXk2tAuHVSjeWk182Gg+eHp6Z2uNRvBLw9m3z1JZgWhYnCU
mD+7/SMXQjhiQ6h6/KGwgv/h8jfGpdYNuSgJp6H55IqAReKtLBZ0oLV9Mny6bWtpRyFLRduF2Vmy
+tn9q0cqqP8g9l6C3LWz4odg6ls/OjTBYRDkjb6mP3PNyMgjjJeDDgnspBIyv4R5viM5L3fCqes1
CW0IFHF8TWHcMw/B+4xgHxC7k52Rsuija5g104pGvPVq9ytPBGSgG8XdoZUXv+pu7P7oYyYj8kRF
CM0Q6r1StMYD/Dfe6+2PtLQ5mc2Z7gQYOWApv1yQgntG7mKLAGC+eROMiDEZWN92t60sxDOJhxu8
ItN46tWQb21qhd6nKWN5FUyFpNbJtg4YyXbLRAKSAGfcbXtL24wHCbGEt+J0t156NcZeR/aXCSeB
dk1OLaWzfseISRYMUYsr22zZFk//iZefi2G2zaBZTKwqwzdhSlAb1H6TZptBZJNLgg1zo33btaVd
DQr8P+amPz+7/2I1k3MtxrUx1GxPOlgM5BjWey07QSkzQ/L3B5ZtDcR3enpPb+9LcxoEZSUzle4J
5ayj4AUfrascSqQz1fo9j8eVlEua/rnLgg1gYmA8pCdkssYceGXUolJJ02jFUKk/kYeE8m88aC1x
fsex9SMb3uaN0Ok7MbFe5bD4EJPW1qSYuG289133WOT50RWDl7/+6BPIeaJZFqkSziU89KGXxSDj
chrdfSvUdlzcC21jR75/7L1kA1x3ZZUXNtWFwenYnq2yNIRtBHDRPZmwNmsRGqopfltcUsOAYPya
KP0C6AFzVJD+6DnzD8+WGSSgm0bQ4ZyGVhvofjVPypjuxepDj18zu9goQ3dQ3PaYj+ohkpOQxEtf
iRELG5ufQF6FYBB5wPwcDUKNHq0w5TxMsKrCc4OgZ77X65NlfYnTlbC3uM+Yp6DICbTiKpErcxji
wH6xrcV0q8bazpQevf5npqJwCjQ/MTeuvpLTqYtrOikuMTQ0TevOAoXUolPcZKV78vVPWQ+SUIf7
smYuRZVso3aM/isK4oLq2/xd6PQsuwVnmMPnX0nZRkgh8/4zyEJCOD5Fhri1vM6mQfscmvoh649o
qG7g59xUmmz37lHo5E2oIg33EIgD8Q84XH3KYmYd3IOpPYck6B4yusF3zT1q0Z0ufxesL4N2NxZ3
Pr3v2+dHWlpcthdUTBQq+QCz/Vz5HXkbo8knr/+o2l0ynFL4yQx/tKXxB1qcdiMdZb19EbTntAtB
1/s8WYedbPUALlFtEUN4jdaIa+SlFZl+kszk20RNPLsmXDUedClh7kn3YDKtt33zxTJdG4w9k4TK
bhgZppT2OVC3/EORibPw9qrFNwE0pqaNOzX8x6vgHwUaNvZOi5CPmsJfNpGX/nbDRytTt26x9gj+
02KZh0hFI6dh105I+tlRrd3CaMJQs2hINSi45jufLVN4v9Nu3MrSvdC9p2pN7vylzp8yEH+Rsmt5
7Mn+QRH3iRruS1HcSJCyue6DJMQHxkZH43PeHlr1VGVOZb136nHsP9oaCdj0Z1IwMxmYx9y/W9kT
8nWsnx69FsBeyhawCl7GONMc09qvXJWOh2S3/rNQ3SfRw1A6IDpImt7r4pcaoNq8j1YpGqftNvuG
wOnJ0yapcmSJZttRraIW6utCO4W6+mT1/kHTKVhAHnHbxYXn8ITaB8I1VWaupCQMkBtWXpTayZRD
6FYfa6n4P1qYfsHZPdF7zdhWVQM0WnU8rbJD5cttFxYOLjUseULXojCAjsmlATSeldZLCx2CFPVJ
7RtgPuZb2OefmTXfDoZ37LUqWck5llYHuAscdDoA5aunoNHJndSGrE4bVsTkyihfsxY0adqqa9OC
V6bYeiCvp4cnFw91kUv3Qp33UlA0sQPdapm+6+1+bFZGOddMTMfgbIlkPRPaNi9ix0+H9o6hF0qg
jR+fMtlca5FcxTO8AS04PXcY3ruCFIxeloYemjOO2MGj3tUHMQwNm+FuhtOZv2q89HB7d1zl9ZPB
CZNPRYbq1Txdk7oCzWYrj5wo+OLrUNd+L6sYuu/jbTNLfjG5MbHPQbMNju/yE3qQMCZNY0UOHahy
X/vJPjcrgGbdDzLho1Ybv2/bW1oyRnuAbJMbXPeDi1HpPNfSI6caEFoX/ehz5amnXFb/tm7K5wMA
wmOREEgfdLb7YgDZkjWOkRMzfFhCvpL/KOovt325OsAzG7PtF3qBr4auGDnk9z+R8f0yKvo9PS7a
NKgleNkzQ85rfBfLNmHWYFiVUuD8ihqp0Q1Zr0ZE8sCu/Fe9y7e18kHRTm0fzGqt0L64XBA+/H9z
c9yTwFAxwypK5HStt01GmHbbYuOtbYqlvU7bEQlcEG+w88yuq84cXAkmi9yJKsP/pHqj9iUsfCic
PwcusfD2qi0aA8hES3civZsXAAct9WJeXcx6leU2U6lvZsHdRFwMG/PKFbJkCm1pam6wVsq06C8P
V6zmStAkVe40FWGiex8y5k3GH6SQt11a2hR0bxVO1ARHmh/iRMuaSFGEzEG0RNoLkehthFHbm6H0
U5fDV7KZR7FW67//kEQOxvQg2+Wet2YXZFP2StqEZeqgnwuCo/aERyMqBxv2b2HrDaG8Yu8PB/JF
ajHBFKfGoT4R3l1VnbRBCnSh9VMHTcCQZlMfCrTJdXlDV8808pfSF3Zh1kEubL3VibBDX/MUR4MG
xUQVdcWLrFHlzAMpRHhPbj5nI3NojQlrgy23Xv7KaZdGezBj5Q47va3ncOTkbSI+5ooWbPNCF3d5
GpS2zl+5c1O1s/WqCR48P3Q3fdlFL1Wh82/lQphucgHFbwY8ihCR3dIHN5ptUHLZxlVw0Ecmn3im
tHYc9zG5rmcdfVEcH8vWE+5oVbtbvmF4QnYslfZKx8yZ5IaeTYnJRQqmSD46s5FOYiF9mJn7LQ+E
odozZUNPPYjEXScYjFcYZgUVSmKoKUNc5m8JKeF3RRBl2+o9uFDIrj/rOVKKMbMljij5VrwNdUYY
3NEv72iImTtVKMUdTPnudyuSZTDcTFBshCiQN7GaavdJjHaDXjE0K4GEfU76Qdl2WdShRJUYfJ6u
XFn/hVjEO4LmFFRoFGn06RSc3fZosMWTNEjqROWvJP9wu2c3//uIfmFiFojMSIJNWcdEHnzXleAu
tg4mfP+9RSva2zf+GsRk4eCCL4FNi/bAxEAwu0H8ZDRTWQhSh0EEux4BCFcAIpN2W7an3P8hhCsP
g6VPSM4J9yW3PRW12a1YeijLobATOl1X7Mymc6SmALxvHG7HoyUzGthOyrW8xyk8XK6U31hyb/kd
l2875gczqyoqG6G7Y3xS/Beb4tzUbMUKNw61vhgiB49fjM5nmvJubD/d9meKZPPAo9HMoVI3fbU/
5YeznZf30MlBMhU5zLj9HAVYIl2pW/lmC3cFwpkMRkJvDI/THOSr1WaaRJqaOB6U5cH4IUVPQXff
cnxv+7KwNtSiWBQAY1Tb5q+OsBub0q3ZcvHQ24hnMsFBV2+lSLxghNk8wIxQ+qE1Ps/9W79WEmNI
EicZva0ipSdGi45uL3/8tS+Yob8GeJ0JznkbgvsNtnM1SBxfaRxqZ3bXycdcG/a3zUx7aLb8PNOm
zH8iGLvqVntgExNF9EqmwztbtgDKd+FOlaCYP+nMwbttZ7vxytNmYTtMiF+RXccD8YptolAbKQ5j
N3eseHht890QhDSuBRM2vN1t7xY2N2VBYsHEbAE7+ixJUZsiUXW4UJ0qKH8rFfeinK7U5xac4e6c
BF3IE1TmkS7jAVRfjV8z+O50fnUXCd0buR4aP8GRNH1lrRa84d2kKpDo0Zi6whYJQZn4wLEzR9Uz
ap30CgRrWJsvXPRnonyCux7K7nkSnhiNkOluhj9qsRur6qNS1X1TJzs3T/5+H0D+rCiA2RAku6ps
ykgRRH6GP0XaBs99Jf8SAjd4qSMP6SkFXvLbm2HhQiLHItDxEWkmzTdDVg1tD9VC5nRxKj2NteFv
5Ki1ICRvjI3U1D6D2oH5ESuBvNZ9WYgZmCaxQ0eSyDF/sZWU/izLDXJHqL4Kfb01sk81g/a3/Vva
HudGZpvdF0awyBpGdIUJxPZTtNpeWHRDNqYUhSTpaojCQGocEroxc5pWf9SG/B52a4B0a1X2xYU6
MzM5enYlRS2ZOcQTGdUVpEXbw0ga3PcNDHXPqvQt8L/9i+8GwR+jEtCckYJdmkshh85ECa+6oN6A
4LDl6vW2hUWHzizMVsbNNF4RlZg5UmoeLVj3JFhGgBz0xotqhnaQfL1tb3GdAOyAqKF2DqXJpUfQ
RYSeiGKZM8oh417j76ErAKi7wkrKZfDvzC4Prtr/2pmlXEFfZLlWNJljyNmAyFar77qihtajorbd
GrWA8leX/P39y604FaomeaSrnoDWgzapSx6EIRjI9hfarMEaI/KiX2cmphh5tgHzZEwECNpyJ8vQ
FtOcACJDXf/pRz+lcHt7qZZMTaUiXuuQ4PN/Lk2lLkJQUF+kTuNbGzmLn9wk2yK3UTFuhxxDoqkr
UWJpb5AmU5GAuofIO1szJRXEWB2M1JEzCZWUgFcltJXR2sTHmpnZoeqJRZJv4Jcg/+TdaivFD20t
RVr8dmeuzI4VJZuhKFUTG1B9VVB+abETtIVdQ2mrr4nbL92L599tFpQEj5ljL8Yhi7VRy3f477et
nHEtriQUS2EcWVvmD5gdYrhvlvWLcgKnCeyhjpxqD4CqHhXfXzGxtDgAKhQYPLRphnH24QxPHyjw
sQciK7OV4TQK7421kqys2Zj+/OwMaYOupj79IocnIIUhKK/b1l7l/V1alWmwS0btG86mOfyrpTRV
6HqfOFIv0wQ9lXW+VZIf2do47VIE1ydZjClNBpM7bcUzb1S/93ojzzJHQBfWz4/N+KEU963fbg3F
26rV2l3+p6s7D60s0KQeRCvDmDsG/CoGbB1nTh9q44MhaOMmFEplK/aScAhNaAT0tn1zRbhoc1kb
drD1hLu2a0S7zFBAlgp92AyKUoKHFrJNIFvZvcvg4kr0WlpkiB9BXkzv4StwKMyzXTfUFsEkfY/k
3B71r3KzEu8XP/2ZjdlmHYGAe4nFeaisHLXqDt7s8S2TlfsizLco9cGMGkYrgJJFvyDXIGFTEU6c
HxAYwhgXLchMmY3eFO2d3/5DF+ZfROKJ0ex/jcwiSg8fvTEMFGvhTtyoQmAXWmlX4efbF8yiK5Ym
8uBiCOcKiWMI0iSUoPP5sgcYXg6jTLIL+9NtK0uhmAuZXv1UxeJxcnk+wrxQmm4wMsdqGWUKPrvZ
IbFKeyg++/HP26aWHOK8A1eHudWiA3xpyki12IhcJXNqL370THkvdd6d4Jsr2J3p688PIE/G6aEF
YaE171EZLiqJejumjqjmIAtE4UUwzX9uu7Lw+J5eWUxE0tHlf7OoYmWhgLqEQIMq/925x1q3NpYA
z256F+T+FoBBMaxs7IV4eWFxOmxncSyKyBcjPpzTQ7wVKU+FB2qFh6QO2OO2bwvLxODeRApqgeC7
OkKQBydiENF8qwWIjoEPoD2cmCsX2aI7cAZPDbcJ3TbbdkqS+KOBhJwje1+1JD/ArhhWEJNl3e5f
eAOCG7II0NVoCV1+t6bkiZo1RuSowhdDB35ifq2Lj9s2lpyZEnamPibCvvlEoJ6hbW2W6tRUBncL
nQiyk1sxyu1mWNl3+sLmpisKOQy1H1pTf4gDz7aBENbtWDZl7FhqUL0UevNRJG6awdcQAtJClukF
bt9TEAd7wQlhJxRibZ9xWW1cPxeO9Sgh4SWJ0c6qx8oucoZoIm1MvzI0mR5KKxU8O1b8Ym/BPYsI
S6nct603HMxRKHdarlVbA+6wIyx9veNWeWqXXdcfIkENtyxz6zBE1D21nRCgUNzJP7O4Fh50YJGA
+irF+iHmjdpv5NRstkrTyNtxLLrftRqWGyUful/lKAZvXqKFP7wss46ZG0j3GsT9W7OJ2wNA67ew
TUH/e6N3DAR9PIiZr+5ryD02rYAsopwheSW5NM/iKEh/oeM40SIy6epNgq+0f9ckJK/XnXEx/h5l
OHrUrP3l3tIpUKVqxd5yh+zXqEm7uoy/dL70mKAyfnuLXU+dAtKj4DIhd3k8X+0xlLjHIpaayEkm
IfLKr7h16FtvygwIQ1ffe1n/0Jfix+Caj3E0HpiD/SqG0cq7ccnjqUo71XwmbYPZG0SM0lJMGLp3
QHQ6fRAexZakWsuqowmc/LbL1+nD5PF/bcmXX1frM5cOF13eZizRAK+3+ngXjfU+Lz+ZJdO9a5Hi
+mhhj9cVRUEZNtZ5TO+a0lCbnMZ50rr73JMeW1k/3HZp0QQvOLYNYIOrCrQUlVZtai3wCZFz4P2q
kOS9bWFpgYAgMXvNHAkZyiyuekIpZ1pLLwX6l1OMQqcURq4dGOHn0jRWLtpFW9QAKdiD9OMQXC5Q
J8oW0s1u6Lja2D2MLXlsaVT9tjX6dOtbRb5SBlz6ehMlNo8F0qGrTqveFHqYGRmbr/eMvceQ4K6R
3W4la71OiJD44vKG34wBLZLjS6+yWFKjoElpE6UyqON3rfjHHPcSJTkPbMjt1Vq0ZUAFRx+Hc63N
bFV1qdda7UdURJL2s86reKORNWeMUrnuQRws45Pc0gm9bXVal8sECQ/PrM4OlsWFIblJyAXv98fE
BXCqK420ATCZrfi3aInBFHC3SzS2HpIcURV64EKyb2kPWq37JOsrtegFG2xzuBxMphkYaprtQnHI
RMZ7itDJOyTOa/FLPsRPstes5F9LAZgmG3uCniilnXmw74ekGmXUMxxgZcNjLAuvlqQl+5ILC/Ao
F77RZ/+UgqY96W3X0kqvUyjbY/0xZ2h5Tb1y4SiwaYA4UMSjTDh/ZKbCUJhdrwZOD6qh7REW7ty3
27tkIfyCyaYIOT0Sr+tbQ1dKxSBYgRMr77rub2NRPfjVYxFaWwlJ33yNT2ZpHcmnrYk5AnDZvMjv
53rcpkYSOqFbfkq08hn1oSOEiV9vu7UQtBgkF7mfqNAsVNEYnG1qEDBO6ZZHrxU//My9s4DzBo36
7bapxUWC/gndJLCGlAkvI0kRG3CU5XxBaHOz7SAoZOthbK2csTUrk8NnGWFSt2VWmUbgjAYqmWL/
omXeSqBfMjERBpK+Unm8eonyegzrHtUXpx2FfQsrGkNLK8i468FEBawQEAACL0MJ4PQv3SjzaohR
v/QdXyq2WWJtokraCNDKZ3F/0n2BSb6m/wXf/ZOn9m95vvaiWzrftHgYDgCEsDDKylGN66EpPMeL
5JPWvuT1P6nQQG/ZRXbNtHuoaIe0lnboT+91T3qNpH+xkue/YD7p2muiW6gpv6DS1Rcxc9/awFrJ
35a9nKQzySVR9prPDOoBvEPMKngOPCLdXeuP1V0/SO1RMGvhEeJG76BqZNGZ4YJiskjcfVhpwMED
AYqUstzdPiELZ55slqLo1NhD+2R2/3V5Jpdir/lOLb3EyVet+OVlKw/N6/lhxWRYnSc6cEFayXMu
/ww6dC6hNHA4Iz+pwf3wUSqP6l910exhl3pAlvxNieTG9mvYy2/7t3BwIC5jfBiteV7v8zvDjJq0
roQ2cGAtdzeR0iO1HidrjYE1K9Ofn0WAOlSVNO+wAh2brVJGb1aHEBYuAxyZJiupOeu8PC9NQNmZ
WQbqhLxwiwri70EIXtHEKR/G0Y+OQy4NJwve4K1i9Gsvn4WADdIA6TZKOiR+8wJuoY6hBa974AhF
c6/39X1sjp/lrn3zBvVvZXGmrXJmavoKZx/S7en1phWm6IC5dtv4+bMMEerGFEP/7/N0dgXTCHTD
phnh2Qd1AwaXrWYMnEE5xFn/bCqPUtxsimqNBWDp850bmiV7ijiqZWZiqIzfXKixhepTnfZgyNYK
30tnGWQz9eT/pwk6+3iURXIpHHLfaTTJ2xqjl7/1ntY96iUIstvHajGKgcu1JgwCjZB5lTcf8irM
0Tp1hkpA9SulA9dHaD8abt3nIAsl20eCpNeDLal8u9VC9MbySNR/KV2zJka16Pd0ayEVQm99fjSi
NGxhkzQ9R+/NBymGbbN1t3688nJcXEaDWW+ZdIKnwlSQPNuafpKnPhpUviNm9Q8zzA7DaP2KCko6
dbWS6S46BDMdkxgAfQD6X5qaeMK0zgx9RwI1Tlt4yE+NVqAtyOzwSnxcCivTU3XC6k5Q69mlPwiQ
lg8B6wiVUH+qYtoCWvGiVfqw9XpJfiq9Qt0qZTGsZRvTrp89gZh/BGA0VQWnAs6ljxYaYVAK9j5N
mvQl9y3Y4TW7jgd7yEGuU+eKDbQ1DBhgNyhWIDpb7t0BWYXb+3hpUWkTwUIHvhzaoVm3P3dLw5XN
OHH65pB1zLXqSMkNd0oXrhyYRUMQqdD+IIDCQnXpLpzVQ4kkUeLEfnuoiq8Q49pS/Q7f1W2HlrYO
8igTO7DE+dRmMcCTI2FoUcBzFAb9XOpyNPgFugm3rSx5AxkH5x/1t2maZ+ZNn5Wo2HaJg6aTXWpQ
+/ffQxi1UuHnbUOL7piIhk5BbZICvjTkUtIt9aKKnUZqECYtk+dMqT8aLVrJUZbsYIMxA96XJFmz
YxAGvWL1BkNJSHqQeykeZGtWdhiT6u22Q4uB89zSbIGo/7alJfWxIynFHrECG56Kx05AKTTW7oJA
3+qeuEdX4HXUNTuPgzc1k15v/4albGV6fbEbqYKZ86qRV4UVU4hj7MCI8AE67wVK1P1tE3+ev/Pj
DXhZ/tPUmmp6lwsnwQeVDkGaOFahfVaLEQKMYNsVuBdlG2IbeAO1so2uf1RoOkS9dZ9k4R04tu3t
H7K4sORLE/8OtaR51DbDUU4swH9OJhf1thIKSB9MJl39f1FooWZJdXhqrXElzg54lERB0DQc8K6P
ws+pFnh7SDe8xHYb5ltvOzXtxquPC0p3QsRRMZ0DX8qw0dtU9sAE5+NPI7+3QDMm6b0yaruuqne3
jS1+QZNqFakZVCfzgrNkeXXPyFTKbjmBt7GREI2NtfGla8r4P/86dysXEaQOczrW2soMT4yr1KlU
8LpWNp401zyYQYiCRbtXITHL7cFGJ1eVt/IoPEF1hoiRD/OWvybsO8WU+dfVQCdPDThKPHNGQkj1
8g7QJrCiGDwRupv1xlfGfC+Zqbk1jDaBYbmAHCi13gDPrnFTLa3tNB/NJBIsoVfFtAQmGS+VitQx
4/poDdK3IoNQYyC32/WImjDGuMYUsrTAVHt48NOtVa+eSKHYtZFbgfwehMckr9Ad/KrK3/9+EwGU
tizSGYRv9OlCOUuekDcU/BjpPwcul0NRJ4dOlJ7HeI3SaCmbYUgbSTUIxEzqZpdmAlciY7Is8OXS
Nwt+dtf7JVat7RtfGz2xG2mtUbsUSSFf5lFLqZ+Z1tn1lCQm3JyqGTlGwdAPWuN5Ma4kDism5iUJ
ah1j5Jn0uVO/Tu6GvoifZd/rVqwsvtGh9KdERgGGQz67ABFWH0qxpK2kBYnxbXD74CgEQgKlX9sd
+8iNDm3iS3ewD7s0NAJ1nzZDvNY6WdqJBm8KzpwETnV+C3stY8G13nILCyPEienXCOm/NO5XnF06
4JQ5J7wqldsr8aJYyZhyRu3LadVHE6A+eOdNS+WdkOILjxZ61Jq0ch8uJUznJmf73yPDCTKLpnHN
jWBm/SYp7+TMspX2ePugLV6855ZmCzmqNY2zpKYTHhjHtIyOqarvmiTcN4F23zHDZMeotpnMqlhC
/SVN9W1qCp8bN1xJ8Jf2LcVrUh2IA6kcKJdH0fAM5CE7Miq1h0wt7lA3G1d8XTIBxoQaGvftgoxK
AStlntCQBe7lfzbdxH0wDTSWb3/RpZiClPx024LdBrF16UibwR0+mEwM9+gk+d6bGlIneMq0xxpm
TkP4dNvaUvifdFlUSGrpcMyBDJ44elWf0GFTdERS89Y6JrF150fxkxcpD1bcrqXyS2VfgED/tTh9
5bPQbAmVpukh3bYhrJ7aPPE3qVjeIxoM9CRpHiBY3Qutbg8MIdqmoaJuV69xlSwuJHOwJhMtlAfn
KYbWKkzTSQVh1Pskxz9GJiRvf9WlwAJY6D8GZveCVke1EJZ81SCBDRslw7tGjH8o6hr6fumYgwSk
nYgq0DSvdfkt455CoC/Q1/NEQbK1sfkkoSeoRPF3NdC2/8In2idw3HHErp4sZuobjQgPtsMz8MkY
1M+BmmwNJf1528zihjwzMx2Ps+0R9eaQ6BWfTtNd2/dkFCKB9XnCLopStCD2t60tLtSZtdmFKomp
0GsqTk1MPX7t27kPTbq+gha6bQXNwUufGiJgEkNh6QjMxpOnl6fMWOmJLkaN/ziizSc48zIpaySA
iE1K89j7EiJIxbZMNEeR3JPhda+VvAbpXtx8kB4yesuo9xUjLbI8jZX5MEO0uUxxwW3vPFE79g3g
oTK9u71Oi7vizNYsuhe+SY83wZbhWqFd+P22LtXHdjTvIqJwO4xrmdaicxptE4obGv+dReHErPNB
LAHf+e19DEAkHzalIVB3+BeFgGk6Z0IUMvA0px0zIh2Qj09GV1rfReGTkv9ow/fb324x2jGpDrwP
ghfqlpe7L/OUuPUmV+rE+4WOxi4TtB+3TSzsPp72sLZDtk/Zd/5ABDfhigJ3+jTHe8fvkBEpqku7
6LRPVW8+GanwPoRIWdy2upBXXVid1vAsVGT073TDA2tAA+sZ7Ng9e3Wjag0E2uNvuRe+C1DVZ/4a
XGThNEPPRWeUsUg0HeffM821ro3NiFFf86HMIxvKYJ2O4W3fFvafyvP+z4g0GLD5eCxYWQQFQtr9
ENuQwHnMTPjHIeCOLNbwwIumwDlIVPH0aST38jMGSZ8XMspvjjGxTKXetpJ/i71n9/IaldHSNplo
M03qr+T9c6ZBNwpLMfWbgIZB5iixfhRrZnYGiyGNXNjJYXAIu2pl9y+tFuuOa5SerotPY6y0lADy
wJHD+KW35IeuKt+6YS1eLKU1gEGBZ/IQRN5lDnVOzK4wkCXvHUG7izRtn6vPvbypShOyyPvW+uyV
X0e4VhV15VpeiIzwyvCMpp/Ka3ee9yaplXdhpHRg2GJb637EykMi3HXpMfdWYvDC6hky5J6EER6Z
VyzWRtIqqeh5HUB7R2gehhB+u/FDLl+K4YuYFZvbB2Bh3bBGU4JBd0LwvECjJAi6tYLSOonlPwmh
/lKl2ltQt7vbZhaCI7sC+Co5FJTE8ixT6wtt1IS2bp04bu3Bf7fWUEQLX+3CwOTnWZAKXTPxjLED
KZt9FjvoO+Kanf6si/HOTB/ydI2IYGE/XNibBcXarf1O0/vWsQTDHmSeX9yN/IJ9VL8wYn/76y0s
ElivCT0HxB8+lJlznoU0gFlkraN0z1KdbIvx3ZPXKhIL8QmqcfpF0EYr1+02OWHIRy3lxnH1bZsx
fqFq9lTjHMw17oOFSR7o0+kHQ1hHceVqwn6I4kSSErl2TLUFuobmX/E1df9x5fcufotK+90/8jQx
Xvxfgrnx9T2AFc073v6m1+5yV0NkM1FkUp+UZguYV5ZP+dOvHZXfEKt3ob8bawR0VhLGq6Xj6oTn
CFdpRsM+NO3bs32p091PZKtG46/MxD0aBpkNwZ36mPO8XgkcV2cMUxNDHvBKRuTgjb80NXixr3pF
LrwERuPvGqnNHuJUWCMqW3KIPBSeB6CBVN9n11ibRFHT8Xp0zKZ3gLU8GJ1ykKr4b7c8zpiMFjDY
P1EwzM0ESI0mXSC7L6RuL1bbPVPPtK1UWwl/V7tgMgNpuzYh8uSrnkku54aQKIL7ovQlgaLbaHXw
DDB9M4bpyoa7ihiYYtzoD70bGdwVn00Zq24bWZ6Tpqn4Glvxb+TwlG3Rq4Nt+jrNdNdaGzld2hIk
vAAaweVRep5Su7Pdp9Jj1gup9Jxw6M2d1Rr6dvRSd/eXR2nyDAkZFGR0mr/zu9GSgiGqDc1zLPl3
NXwf8o9c/OjTf/7aCuwYIMhBykCaMkdmxkgVhLUZ+8CNpmGETV2DydGybR2uZWpXd8mUd55Zmr7q
2VdrgjHqRZApToUsDOAcp5WH0NZacGtasA9l4zXJ5Z+3vbtuIE5GKUUBkoN5kL7opdHcHKVKLg3P
qfsIuI+lT8A4Pd9VqqC9BoLc2dWQh5tAShl7FNFIziY27jiGXbWJgzL+28R4+jmMdjIWAc/YFRDE
CqM08cXKczILFG76iSFPW1G/Kdbv234vhBNANDSdQc6BZp4/AKV6kKUeZUBH0l0404NEOkC54m3S
PKj3t01dvWMml85Mzb5wHZu61eaD54wD9LjDkG6yMYZgC0RSXI6bEenWcUSrti1XmveL+8mkDM/1
CjnAfOcmYT7InSoIL5EG7/AY5L959kwvjpPra+9QGX+YdMRXFnDxw1L2p2qFBBfv3sv91BdhmnRq
7jmBUhySLgdxX2xdZHhvf9SFADrJEKhgS6EnvAKa5JmSqIXue04MjnszDpX0HA0oLDXFMECzHJiH
2/aWFnEqhPAoBOBINfXSrWwiNtNHYg1Ck7Dcwl8BZnTIntvmSeh3YbFLJWYTi6Jfq8AvfU+IOf+w
30EUMIcspMw9yn4seY6Sugd/CCK70CEuVr1/8UGnjvYEa0ZOYA6gIS2gwhB5vlOgglx4PyrjydLQ
e/p8+zsu3Aw4818z0211FuNqMkChzwW+oy8gahtH3xG4WrlcFz/ZVIKePhfF/BlYIDbFTmlNAFy1
We9G46mkkZ00a4C/RU/OrMyeFkURN81AO9tRsnJ4icYyvktNGtq3v9eaL7N9V7nSmLeDiy8eDKMD
ErNtRuJY87q+bWjZHZqchF7qYfMHmcpYII+laf17y+lE7SD51Uo8WvKF0VB6OGCDoY2e+VJERjhW
4GZfTPIfW6rSZOd3w8noZXFlByw5QwfV1P/4wvvycpchLmP6kCq4L7Hnv8I79TJ48kpAWHSGaY1p
7ouu/twZvyEYCHXmviTlYG0rdfjZKYP3wDjYmj7lUqgj5TUmpP5Edj07MtGEIZdz332pqhgef7nU
DhkqlAPBdaPHprlyXS05xjVPv5suNLfwbJXKPm6VpiSylv2+TgrYVo4ttYDbu23JCCie/yHty3bl
1LlunwgJbNpboJrVs7pkJTdWWozBYPrm6f9Bjs7eVRQqlP0pl0uKy8b2nJ5zNCARwU0HyieLmDgi
9waOLo6f2zQngWR1uTMHe/CtNnd3/9tQi4DkjFpqsSKJn3VcNE4GOPwvvbi5PsbafkOUnX1R4FYC
zNf5flMdteSkbHB1PT0QbRIUWwbQa5vgdITFJrDjyiDxgFg+pfuhN4JkUjs4PgR02LgH1r4Mzidk
CuaX40Vg7Vurg4O1hZeJ0kI2kceseS+SLYDOWmoCFg3wTXgII9ubf8VJGGgxhSZJcqQmuYL/Bwzt
7EPswGpnHLUaE+TjIUu6HgiI3pUbreTVGeLVAF3o2a1iGVFTARfYvkq1SDk2kJqFzm4zUdCjrFm2
cZbWvtqs7zPLWSF1WArkw8pR5Z2atMgarLDXP0w8t5L0C7bL358nPIpd1O/wrAT1cBHyyGQMYIhA
eWEEC1ubxoBN9Knof17f5vMmO4MyQT/+dJRFyOsBpddHU3OA8KOfpCf3BRwDE6/Iglj2kPrvN2a1
Oh5ULNA5gb7EBR6m1AH/ruzCjZjF9l4LofAu9fMZuw/37BvSoFJ0fYIr5xj5HfR4IFIIGO+SmmA5
Gs05r9zIEf230ZOhPpafrw+xsvtws4GGOjN20GNYXK8lzlfjToUTOeyB8FdI/nTlBjpqbdlAqZ3D
Ekq5FxX/mvXTKHLhRbZWCD/PjEeNg+PRmvKz5bAO76ktwdc/Vavlzjgdcl7Yk/NcE1pCpSPxor7t
D1pWH2Kr2HHpPvZoCxkcPX/hHrhoPrVd/aRPw65X2Ys98ntBshsLUsDgGWzkAJcYJOxWkB0N4EUg
94cNtPhNA58oxGpwk/Xxq9KS516mO9HJ24ZNoerZzwG6A+iI9CHldOOkrNxvxMLLC/ebgwi3vGMG
DMVAPvUiCgjSwbRZEzQkUwdexeA4S3gSK9isgju4pWRz2aiYZ43/GQgyjA6PkfNZiyx1XZtpXgQT
JvN+whv9ONRSf0igYXrflZaA00zK7yGrrV4k9AV2DborN4D4/Lq+zy8NY+YfAuMJ7EOU3nH7nf+Q
wXaSJqlSFtkJRDSqtDb9eFKwkBWjcUyctPsqywyNZaMn93Er+tClku2wclmYQ0vsjdWkgHsURK6Z
GsqDgW8JW174ydzDXST/cv3Xrn6vkx+7OJWtoYA/T5gXoUTNoSqlRr9AQH9vRtC8VGPzQ1/rVujx
YuuDrd0Hp8u0ODlGCcn7sk1Y1EDY2uW3GagSWhpen978n1wcT3x3JChQ5QWg8fxbpA7sNnsee1FF
zb0Hn/Eh2XqQr8/jnyGWWJVexW2OlMGN+in9JNERNuC+0PebmcPaODY6Ryj8QbQClITzqeS9q9l2
w72oi18APfdRx9zH7a+/Xy9cz+Bio2F6aS4lSGtmk4HrLIfxH01nae6X6yOsbTiIiuFo4MUF85xF
wHa8PLeqzHNBC3Ug+aF84X012p+Al++wyQIn2V0fb3XZ8EwBdAR2BBfETOGZjIle96LMNa0dmNkK
aUIFKJgjsq2Ldz4sy90GEN0/Yy1OPrwqY1UZvRcNpvvL4t49SHAPpjfCzEih32E99zV0zxnx+0I/
znaCY0eiwSF/n3zN5AtcQgYcHfGWOd8pHa8hWD+O+IgQjql8M6PWDxgHAJipUvljMsSWITxZO2Yg
1s8K3vZMy1kAgfI4aVIBpaWobp3+BmCJT5MiRgD4a/bQpVmx0+t0DKvStt7hEElvMqhbglgH4GsH
6n+U8C6fnZq6I59kezBhPLSvaTs7qHp94DWWue9TzkIlczPsphgebvmU+Git8eP13bKWQcztOIge
zpSqZR4kGm1sqslhUUrFgdpHyzpaermD+QDIcBt300qOjAj971jzSTlJHYwe7j3oirEoLhz14hoZ
O7ZjzH+6vGgC1ZVbbIe1ijdxIG/izriB2X3+fEC3HgzgEk0WaUk8vtpFk96PDrRfe4TVgFb8Wzcx
+0EbLSdyndz9Pmq6HvtSN7pnqBlssWHXLgIkasAIQWkSbdBF5JncQjRWybWIa8XXksH7S+W7poCK
JlR5/Eqq3wnbAhWsjomytw3o0xx7FuHA6UjeqAZL3mv3vApb87MqZaB1yOm/lfpfS1wiEQDTV0dB
GK8taCier7dCjSd2GDYTnaKJ/BCd8F3yXyKci96gDRNk+Du789E82UXgcykEHMEiPtDfbuI8oR63
sVHXrtDTIea/nwxR9r1gMsYQo/HkWbdxfzDb6Pq52xpiPpcnQ8QtTYTjxCxCH+g2rtnXKdcfHd3d
eAGvJolwy5sRTrP+1DJJbPHxIUWgWFTl+SM3lV9CgK4bhleEq8YvXUS8dpK/2mkI47YOMmVshL+1
C+bkB9iLm3JQlgYEGX6AzPFCicu7Ibfu+5y+ZvEQwhl5q4y6djPPxFCIFAJDfqHckXoAMhRwhIJ5
i7PPgLQe7S3rrrVDBeQTnhqzEg/erOffboK6JzxVXETYvLK/xrzO3lBjI3vdaYzbuE2bI96dIuxK
QMuu75r5uC7jLYhiOGHIJ4B5XoxMM0dI7iKFzDvxgULRsyloqAYgd9Ji542SBJoz+Xm9hclfu7lR
YEWBA/w074LtWjd0ok47ocqajt0x0yguLQQz0LQ1PahYXf2HgI5kDFQOlFRslA7PV9hocHOLBA+6
hL7FyW/uPWbxW6Xer6/m2tb0YJcCDBR6HnCWOB/F6QyRZT1xI7QHdwYu4r546ot3UUq8VTakqVYP
IggqSBVAzUZBbPHpqsGhCLVzGqjHN0VqhCRpbgHje68L7cX1+jvDlC9G2tlh0ZAPPd+ih61tndPx
F6laVdOswb5yo65Rfua+y+ngVY7fdY8KTsu8f+7Hn9eX948EyHK3gqE9Uw3xNkR+fb6+DB8wafLM
jTS9TOALXAH3ExdT8gLDEPOnRyR7MkSHl6FKGH9onHE61BUTKJakLUxr+Uc39inU6Wj5ZOMRu+uU
mJ4kZ2BTZPxzAfWmA2wTKiSb/bABqlndGgD/zWAlwBqWlfiu9GDf7cRuZLXlHrWwQ89g/locTBD7
AJf3r6/U2p2FUAY8PvTIoay8iDe8oKXRZbkblR69YVX9Dl7Dj+tDrJ3g0yHmv5/Em5rAnKx0Ejcy
GVyksh9IBwOT3TXD2/Vx1uKah1wL/im2PdfyzsfB877gUBzAOJojgsy2tEMl8mGnPC27uT7U6jcC
mgHKDfhAgL2cDyVo12iVwIkiqn5QrdwjwbrtMv4yjdlNN2wJAF4SpJDdgB8IUhe0PyBBtRjPgnuV
lTQVIks7pr9G1NeCwoGHlD/ovXYwGo/cTngYT+ipguFQNjDczFOUhP1SgD/IawUXX5rpGxfL6oKj
AQp8mYWfZi2uykwrahvyfR4SLnMPDY29rcJqi1y0dnsBPw8yL4ovIJkuW0WqyEltTB7yZGN4sgT/
ScEZsTNohyYa1IbRDHVkvSNO91Lm9L6YtsCXayU+NBGgn4GXOuTAl0ZTpEuHUhU2CtK26zv0gWYi
qJtXsKfRKu32pQWube4EurMRcVfOzdm4i2tzIkOstAz6i4UzfveK8UMZ7nGAo6DfULGlObTyLVFD
A3wD7F0gKpZcyqmyx0aNqO2rWL1a8HseLb32a10er5+c1Unh8QrHx1nxYZmTATQxFKOD6j48/Owb
LsbKn/jEQtPpP3mDsDcO6p9AuggEwN/o4DfNOhYXOk5xSVqndSQuBeAh3yyLx08ZaY0XR1LjdzJ5
TagrMj4OsCcKZ8rcfioIqXzoaCUPqDniG3e1Ud2oNnEf3IT2oUic+Kbkehsore59VZltEJf64DdV
6gS8rvp7bk3G82BWsd/Jpg4cj3kfZY58EM+7DGuaGLvri7pyHf3hfYCFjmbxpQYp8gytSUw3anv8
hO7OnHp/MKFk/RvGa9eHWtsns1snOhdQeb5A63p0iqXdpG6UdLDaKrFQu9T5+4schkRgKKONjzbT
8sQXCOysBHE9cmHUE3vDXpZPVu1uRL7VRZtF/ey5hH6hqlrprIVLinDxYqz8nptHFpuPgGzueZpo
vuFoGzt/9SKbEX6zzwMauMvAPrmJWUNhcq7GaV+7hL7aibobUvk8TgT2H5IjkjBfr7RdIsyXzMs3
EouVUA97hH/Hn98WJ3E4zVmqJ9DoiYamve3S+K6xnA0m0trpBnxxlgEC5P5C5KGPm6kycKoiVufk
VvNI9ToULdjzdureUD6YG2u6uhtBOwX1FNcWgFrnUxolvCVLUqIWRh9E/SjMZyG/Xd/wq6t2MsQi
e2FGzgqwMlAK1gEXhxo133gnrw4ADCsFyBRCA8ubNyFdZxocXRxDf7RS4B/jLffqlfwbrxmgboC4
WdHkJO5EmqJE/p3pj5J9IhA3gVhfCQPXsfjop+/t1jaYd9Ly0kWDE9oJ6H+viHJqXqEPEolBLuQe
xYx7osnbQrqDTyvYKjQps3YaulV//6VOR50X+mR/e1XOZa2h/zBI4w0mXx+tqrYUU1aXEirqUHoG
UtdaSg/mzBSJBIImMqc2SFkPLyfha9MX2Ty35ktbi3Ac/sONSyBzAWmN2f952fMom7oHIld3o1iI
715rvFa6N/mcbekyr92HSG+gYADbG0iFzX8/WT5LJqZKAWWI+kT9oJa6ybuUBw61fxkCHUSmTP1w
/YOtbpNZ33Dm+82FwvMRFZ5u2JsdOu8OGwDgbsbQY26yo1zIQIco7y5G5hWOJit310deuacgcwKb
elBB5vfh4kUMuD2FcEPsRF03HCDn6g+GtcsHwJM3LsSVCwqEBwfZK7oEyGAXd26FDnU/CWJFptVH
JU3feq16a7ItIsalFA0Q8Cg5geWHVs9lyNTgW6JU3JuRMUn9cWCT98XNs9pvzLKbRd556PR2de/m
iNxU5jqg1oZ3gN1VcsgA9fRpbGm70rOHe6/fpBOtLQKeSsDBAO01swTOvzN6QaU+OY0Zxb37qpX6
0YJSPzwB2BbhYWULw7Fnhv2BYDarA5wPJDNdKGbnZkThR4xBfAtYtgqZipEcHLJl5bW2iaDFAegD
6lLo/iw20ZTBjFGO0oyIFpEqDykYlq75PpHX65t15ZjgcYUCLJTLZuDI4mC6bl6bMS+tiHiv3JE+
0R8m/T017wvtrtW+XB9s7VvhMQfDNUh2XsJaFU8Lu/QyK7Livgu0GVdtJS0ksErnP+An8Z79d6jF
+8Zluk1AaLciMbya6gVexX+f4YEyBKDcXCy9vNFQx+zcvvLMqM9cQP/cMQkzpY83wjHgndRZzv0M
w9m41Fb3oDcnlOCn4m5Z7EFbZq0LYTaceJ2ELIt3qblDan7f5C9cbISGtZ0xO6qiy4KEHBD88/1u
ofqQp7VrRTnJf5tcBbmT33SV8cl0m29jn7+xkmzZPK9tEKSv4OtBsBOyF4vdCCOPsfckdiNI0UEp
I4McqZOH13fhSk6E+iOaBggBSNGX0NqcyTzuS8sEYfNRdYlvb5murcRxDABqKLoTEB+4EAM0ksqZ
UHOOWuh2jFLztcQJu/p35zx2OXpz8cEbPq7PiczthkVWhDcTHtgzGnFmzZ1/LZW0dSshShvBZ7p5
moaO3yY8tQ+mAblKS6EIbNtAn0xi0oOps+u7ym3rx6oYScBT8Us5aohSMKttvi/QzEeiyJyD6muA
9SX0IH2g0cGXv/6jVz/ErFczFyONi/Kg2Ykc3WDccXEpfCFRfjThirIxyNqRmZvncw0SudOSYkX0
gmhO2ZrRpH8eCU6q4/ld+Z1UACwY3cb5XJsRoBCQSgNoDZy4xf6tMy5jjSRWpKnkvYLFe6ZvoW3W
AsPpEIugz/mgN1rNzCityOR7nbbnNi4AJAK7uJMbR2WtPAVwByQEwL2nQN4swhClWsZiFD6iuI7t
oBizkGrNHRf5rm/pVy2jD4ksdyRPPrVTvvF2WZ0prgIkagi5OKmLLT1JzegrHWMXTRVW1VDvNJDl
osI0+r2VjeXGhbd2+eClrs9VKpiHuIuPpyyzaTI1OSjrG34b00M/EoBaho098gcfuTyq0E8CZBx4
eFDWFuMYE+x5TIE1zaSVWbB/FDIqp9F+gk23KeamAT2Umt7CQUk3P2qmi9CzJfN7h2tBqcvsADdo
vndSpw9SoGZDE4J1H3ZViWcU8lA+rCCmXIywK4pLIJMplLK/FBlnN9dP79rnAS4QKRFyLKhgLxqg
AnhIbmS1G3ml9syZ/cosdYwB2hVkq+OyNdRiFzqUaTyVCqBWWYC4Z4WTq2D9jgfS+P0/TAqpyVzs
IoiyiwA75l0JHCiqQ62wbkvQJXVn1zbWwxBrG8n7WnjFI++fkeY5n7yIIARN9QG+U1HdfMtzw++8
H645hGCw+LT+KbLd9Ymt3Uynwy02nct4keQmelaZTSB4Nl/wx+sjrB6ffye0VA4GgrRzOMcIynsf
rK96YvpOttVRWoO+QHjzn2Vb1stlWblVPQJQTesBkUq9m+b0IdzqvoMqrO42r6Zb/lJMO8CnaQcj
rIeCbCkyrE8UdzzCLNBZywpiBjnKxiWDg2q29yhK5xB78RfV/7XNN15dYLD8M8z8RU82SJxyagL/
hWI2JB9Sj/wwDW8PQMTGPlydDcyF/lQq6QXR2fAGRVytdaIk/lwkX1X8O0s2Wjmrxxe6XH88aNFp
Wuw9wZ3c5h2ajlx7sArwcSzgZ8Qbyd6u78C1IiiIGP8OtIgYqWobEDdR/2djFZb1ELguC+ruqYQf
Jhk/Qx+2aR2/htrZuOWSvXq+kGJYc28Qu2JxRdEMtPc4drCMzPmiRPcZdkkbR3h9emij/ClIoslB
z3eEVXNl0IzYUax/iWM++JoqmwA+EplvJ/Uu1Sku++ZZFtpNB1OyATDW6wu8ltji7QG6OmqWwLAs
JsmUnjsw1nOinujwlNQ79b3RzPxz0Tj9i+bp7Tcd7ji7GoWPIBFs2kgIVgsROBAzAhTWXhfVzAxN
ECKkciJjsG95kR4AdQgb1gYGqd48xzmMfPyhYvGTDvUN0NvPIutuXdmBht7dytb9fX055n17EchB
ff5TXJ1haOffo+/jqe0KZkeT1sa+4E13HxeJjHRRjy8198xDTNR/wDv88UQFRwtXzwXaDuzyPAM2
0I4IBKSgBKcABjJbX+Tdy9RN+m4kxT422iMf/gPiCYYlgB4BUAkx9SUpNfbcRK8m1LWa/Gtj/kBz
2gaIwPaOo7VxJ62RMTAUpLLxeprJ9IvXjM6yacpaw46cTEnlSy1xQ2OsgN9MavVt4uUnhIDUJ6Ve
73quZ7dQaczue6tWz23fdTeN4OOxTKgKRm20d2VmP1//9Gu35skPXCY/NheaTVp8hZGK26ZAqpbX
vrL/nm6KD2zMeAMbj9Xloy6rTZ1xirsZIj1fa5PdMrv4YJCxuT6ZtX2MOwWIAw+ioRd2ERk6YbZm
I6B5EIWQtQJ7YHysbPbDyPsPWqktnNnaXXk6Hjk/N07jWY02GEjsJz2ERf0jK7eqv6vfB+hYxByg
mNHTOx+iG2kyWjmOpkpd3y6+2UYZEPNwfd3W4hp0O7A9oW0J78nFdWimUFiNkxoPBnVTwKhnyKtj
KTRo2G5BQlanAyYM5gNK8IUkgZyafpRWj249HX6oEeXAyXlFSXhjQhvDLCXboZsnhrLCMIY5RqWZ
HPHI3VF7K06vfn/Qaf60jGZThvOPk+TpUCXgt0cGG37FWXFPMnOjHbm6pWe1k1lY7ZIhGeOhEONF
hDzek0E6UR9Kw4oD0uLGtybs4q5vhJV1Q1SkKFjBNBGNqfnXnKRqUNwxDDXn8jJ7zfLeJx2edVtY
xa1BFsmNHqdtlwmU2AmXB3M6jB16195GEr/yaQAQxqMUNUZk7MuLV9q5S2oFPIynd+/QvYMrAd9S
RdwYY3l3shhUz2oC9GTI2WvcjPduOr1f/yAriQp45g4yaKRLAJQubpgSns3KkLkddarYw8Hvrqv7
lyGXYUeBi3enb4BvfwFRaiNurew63AQzjsfGvX2BB0kMMN1rGBhHstdv8PIzffDYHoyx3VPeHOmk
NsDWa3FyvnqgrzfbTaLldL7xSp7qreYWdsQkeTHJZyAy4ns7m8LSsfkL02N+22QcCD+vBatbGpGU
6Z7BsnTHzUz/1qa6vAFyb+sLr21VNEtxGnDIYQy8OOCkaktF0KyJiH2nsS8DbMgp36IdrC42XC8t
uK7MqPlFjsAFhZ5QA2UEA4iiGYF2mPTsfcqdT/gKt1ZDN47G2p4CUhhV97maCG7V+VqPpaUJJFhW
VGey8WvbDZOp/gKo5S7/462p/TLc1AIHYSsLWAkzyHn/HXixml7v4a1LRhTioWLUp23QWdCYIz96
l4XXj83ayQTABycfWwnstMUU7Zo03dj2NDKdyg1qdDEPFgSqNsyc1uaDl62DvjP6pBcLabhtb2Rd
QSJlMX+gzo0rCcQ8tTrE7ba1FedbcZGjo5QDjO5szTVHnPOvJtDtHYBPJlE90hiQBMiuU+dz2RZf
oIxK/cyG6ViFV8P1hVzbK7NEOsrNQEVf6halZjyY6UDRVld3pd7vXAWsAhXfoBjZB3DL/qCeRv02
g1bw9ZHXPiF6eTMEzkG1fHkjAO6WghgQ00hv2zcuvbt0khu3ztrpxisbtsezYCms38+XNE9gucBd
TqO8PkIMymda2PIv16ex9tlm1WHUSGfvhWUcArUDFVqvMFFjwZPKN3r5Q8LX2Se5nf8mEPo6ZmCD
hqyAnMz1kVdnh2sL+wWY9otYnhe1RZWu0cioh+6rcqvhkwsf2FCRfks3cnWoP50itArApF/cYNlk
j8TRSjNiafGQuPKYGvyWFWKj/LI+DL4TUDrwOFoeAUM4dTHYFTog1UM53rbsm2u8/4dFgyoksm3A
LYAVON8SrpYndSE8GnVF9cky+6OXsJ9l6/5vw/zpVpzkWRMqs6yvbBpJ2NiGBYFL0whfbjwN+ZaF
81p0Qavs/8/oTx3yZKjaSNtEH2NgHhK7JD6eE9pROoW5G+s2DXSJZkRPh63H/dqnAkoLMiyoYiH/
mP9+Mqpqx8QcpI6u/5R99Kx8pJncWdDm+vvPdTrM4nVkG7HkVkHNaNRk+ZYmZhJaUmpf+slot4aa
U63lBQx0LN6vuCpgqrp4JA2GLinlsRWhqmH6XWJ2+1okdVA6Vtb6SSyKezmN477IyyJ0a2YHSmlD
UEPxEVnNCJhA2qTHBmKTuyE2rNbvdT071O1QBKTQ61sXmmm+sJven5w2ubWL8lkAUP2kiyqF+o/F
jjEgQnsdPNBwLFpfpgpxwDZwbVX2D1ZTGIBYU8OCvi9sHyEw872+b4Oek/iXJgnxk0L/amm69oGs
j+w0Ptb39TigW4mKN6DpJhC3qIoZfmrp9NViseGLhCehmXfNTWUVyV7v2NaTfS2G4kCjOII2tnXR
wy7KZKjNBugDT/dCSkHsgdeONgKJn25ZAK+dBLzW0a4CQh0YwsXZzoQ3iczB9VF0zT2QSJEqWAwN
L+sp71zY3lhb3L61EIZXLkqpQObD2nxxCFqzietWM2mEB9c3xxn3eIL8fflm1tb6Z4jFAfCSmHVd
RhHCDCMcDevFG4zj3Da7fs7WotjM88eTHXqvQGidH+epSActbx0aQRPiU2Oo26maDrY0gTng8HQE
pc7P0i30wcryQSIYjUWMjPRjWZWE2if8lG1Fo9F2g95N/IolG0nGyu5DhqFbUNKBizFukvN5FQNr
tWJwaWS73o+YNPprS6XaSaWZO7M37I2EcXVGKPmiS4FE7kKorG/qbmg7QLwcKnaMWGHZbaQ0qxM6
GWH+BSf3bg/zP6/PMELL2UtuecdW43dVC8+lNv9r6xWERyROgEICd4VdseibpvaIPJ4gwRgF+xbb
6AAPvfrsDjjA13fffE4WNy862dh7UFGGUc8S+QDdqr7KGKNR36hfGjO4706U+5JU/2kkfGscVpxZ
UEfPlw+ysq0Jd10zMuvmkynSnStzdM/djRfYn1+8nNGsCoQWC7SaL1D1JpmqJrF7EjWDnvmjLsc7
kNasnevWbZQ0lhXmRav7Xj3RF5rU7ZulD6NPEbLhaVUJqGXbTonXcKO59zClSY4iAUvPTli3J1Yz
fGTuYAeDqN17qip0EFwNkuiUpIERM/WK9Uzv5IQbw0xqKxhpyY9Nx8C6gL2o3BNm5ncsRR3VdxQo
Ow437SNMT6onMKyyOy9mPBzT49S0NxXAk24culkIlO8hHrJwgB6aFgwxC3PbvRNxaT4gauA5K1UV
6qCzvHAo3gWFpld3httZz6AsxL8RLd2d5Yl6X4l+2ouyH0NlcXha1HEetnaZBEAKOb/HwklgISiI
T1SrhaZZDzvK3GyPGlLyMiSU3nqMVGHT6VuWVGsnCxW+mTkP8TcgfM+3hoxNmii8OCPI7/qV8eK6
DzL/mqZv1/f61jCLIMXGchroiGE6o/It8kKdxwG3qxHzjUO1Eg09wDFn4QVg4vD8OZ8POKy5wxNF
IgFxubGUh6I1jsoFTaeYSl8x63B9Ymt3HzwXobQOL0LjoscER+SktHJKQDNvwsFKHmshNmqla221
2fsUAvmwx0WQXwRckOvqpi1rIxoT23pjgxfvnKLQ37Oh6sNC2eknmCXaoa5M9dZpY3yTg9UUQGKG
hVIi+6l4Ur3npe49gBGVvF9fgLUFB8XIQ3kd+RWCzvmCV1NH415MRsRpekg86YY6aR8IqwZfKHnX
VJslg7UlhwwddK8AqJuZ4ecjuhK4Pq3C+9bO0Sx2vvOUBH8/J9AO4WZpI9m/oLtLx2vMBD7LkTZE
ovhqxG6g6safzNu235KSXYNwwb3n38EWSUjV58OIti2BuQIczLQRQv1aSRhmZhHg4kd9bzV5fizE
qFDVAprLmFPi6xNeW1L0sWbGoQHo5TIUdbapZEwKCrBL+bul3VNbbGlbrO0TgJCghA3OKNwRFl9t
KqUxwO6d4J3BjqMbKt05Fvn7WD1r+hY0Y31N0Y/DaxrVTaienG+RohuhRJRJGinS7JAfv4F+tAdZ
9YCe4dFouycBdWPTlnGATvXGVbfG18WwaMJDqRNPemvxQYemTu2kQPJKy7QC2su8a7h7IIjvAmLV
U51avpEqIE9d7QsZLNvnXnzAQ2vw5cxGuP5l15cCEGh0PkDxvrCoJLxt+YSoGtnpbYVuN7NwDcbf
gUINGVTqiJGGXD0k+vfr465d+CZKyOAtQ3QAchXnX8AoUs/UgGWKbNHafp9I89CMBoSGdA3EZLfZ
kt+Yt88y9cBzATKYJgpSOE7n45XSmap8IgRFLyvkcCyRsR506e76rNZGAWod8mbo+F6y+MZYSTIw
aUUN/w5vqgA6YaExbYSUOUQtpwJP2PmQEAC7l0vnqCrmgDlaERfvXO14vYMSayr6IBmgaaya0AWa
4fq81r4Wuoc6GA24wi+iJiJYMgxeh3npeH0nJWrmnB6nXnzRzGwjnK3dNSdjLZuYwCSIEY90K0p1
AzJUyQ5Q9euz+XPClisI1ZC5zgr9EzzwzjdDPThlJt0JxaE+t5+a3AEjFrhcyyfa1CqYHLU/4k7l
x4npky9HOw6SXtym1kNPTegt9PCzCOxSWo9wAQY7k3TMDPAEqUq/GA0RWXC3eKpRh9yB34h6SDIC
3NPRqvGZgSQbIdf+MeoOv5l4h504jmmyHwfb/lA62OOx9MbAMsdi19GSvKhOdH5MVNX7TsEePdwO
qlVBHB+05pA5evuLwx3hmUzJT2JV8SeeG/nO6gZo/CtYwLrZmN0haUj9fir6PRmmzvcQu446E9nG
mV7b/SD7A5qPZASF88UZk6L1+pIMKEtNseVnZMj8RIyhTvnGCVjbjghCNkrYaB6huHH+/TSFZM1C
hT7yQDx7oRm8KbqeiW9THMdvZTX9B8YBuioIFfgHStryvQymtzUaJuxYIAsC7+7GrXZ9XxUbz6O1
WUExc253gKN0UW1ADgVRf0A8Ii0G6Vgz+QNYAAc9bu9RrQ+vH4HVsVChRGqPUIT793wF6TBCoQc1
zEjr3CpAHULeJgarDlPWoRJHIEf69xUb1FEoBMQNTOGiBiA6ox9yc7AA7XPDqtYAS7BvBOSWr89r
bQvOdRNMC54MFy/MUYOsYaVQsalS8VVLxEdJAa4aGrqxA+cb4vwGMdBcAHQM2fZsS7BYP0Mbmj7L
QH3IaOzceC2aQRxt4nECzjtr3OEuGfo2rFRv7a5PcAVEiJHR3kDxBj/g4iq27KwE2l5YKGx3h0I3
g77UfFY5iJp1cy9hSYQTqPvQ+/ACo8u/a9PfqxpiZOxEVCZAqr5A8QGAr0Es1TYjvVI3FFHch23g
vsrlKyubjelefs+5/wa2FFpJwAItVWxBfeam5OgjDbQPZrt6ERt7b9ry6b4MqWfDeIuaTiJ1MKUm
ZQLhmjXOobSYhGavkX8aeE6iOCEpas5Zk9xMhRp/O/nA3zc+6+pEkbEjIwLv7TLDlqL8f9Q6Rt7a
5hMoVIAfgmrk27EM5DgGkJ/wE9QmBIJ8Z+xbm/uPYkt9emVbAxUNBoXlAh1qLSkURWlBysuBnlaC
CJfR79NR+wqRTbiEQT2m23qLr8wZnE/AVbCJIKa1vFa1KrcykoI9H5eQlGSH3FX7nmkbV8KcSS6O
KoISDAXnNziIpouj6jY52K9uK5/dpLsBMzowjSjJnpHFBfq03/iM8392bbBFbm/0vakZTSOf2+IH
VtqvAW2g5UMyxrc2GoRxhgJeN6q5SOXXnbdFaly7HYAxw2JC6Agl5KWX0mAKWagGxk16ubfYO3Hv
rRKY7eMsB9TwG2XurOTB3LIGWF3iuT5OUNtD/J8/9En5FTZYtCVw3XkW2kNnTwHL32BBcNQh+TPE
GxidlU2D4wGkFsTzzUuEU1Whop0MLj4gANRGA2uVBrHyy/XvuDYIKq5zdgjJPrTKzyekEqsaBdg9
z4BshaJ/d8G3Q3p4fZC1VTsdZI7RJ6tWunJI2Whmz/3YBkX6sx48JHo/EnGw3Y35rO6L07Hm33Iy
lj56sMdLMJY7lWio6TsNZVBw3P2xU794O+4bt/1G4jKMvTHSMvTA/re5LjJuB/hezxR29jzWSZDC
zKNq7lV1iMuj+X+cXWtvpLi2/UVI5mXgK1CvVCWh0kkn6S+oO92Ht8GYp3/9XbSuZlIUKpTR0RyN
1JreZWxv78faa6Urd/A6tAF5vmHYFpR3cA3mT0aeAN2g9XoOkh1UafWH2vJ6dWvSFTPXacqFmfmT
UeRqqeLZxxGJNddJudtoK4nQ4iGEPB8EFdD8v0pZE02Ji5hr+GbDj0YHn5T9SyMrrZkFGxjdxMTj
1IqczFyeC13wElOHeX7uWOVZYEZj8tmJvwxgmKRP/zUyu03AxRICyEd+LsuHLPk9aHflWgNo6YDD
BkoqoAqEmNoc3F7nIFjOeIXtQJpltm9leNdER4YMqKW/qPXekL1CfBJvbp/rhQcTzyUCMbRoEEbP
2Qsau0pEOIJnHDmONh4s4yD6n7VT+QlwxEKuJFgLYQqsTQH7pPcDFbDL3ULFVhS5hQ8J7v29yn4Y
6XcHI8pV99tkr3l6x8L/cjw+GZzt3DDaHZrxaX4GR/imqn4KcWBQo7z9DZfOIKqoJprFUyBAZ34w
c6qp49llZ3N47eJ3pfxjNyv9wTUTM/dDBSZDwcaYnaXYRI4KQvVDk/yHcGbiK0ECN5GKobt6uTs6
HdUC2Q8/M1ts1ZH4lX3kWrPytRbcG1wb6MrAgTWN8MzOQKeEFcDKoob8bufrxj5rckxV/IZcze1d
WbTjgBcbtUqMQ8+rTLHS86FkKL8aTu02o+PaSeuzaHSF8nbb0sLmYCgJDg6IQsxtzsG+utkUadiS
+sxZ5lfpzwQlz4ZpK99todAJMbZPZmYfjg9Ms+Omx4LUyo/TFMW5EqjFzov0TTa2exDYuj3X3fHr
eiuXhmeXaKwVqKGA6v6cy8zr6UNhaC7TDv/hIxpQTAIV5BSFTa7j0wNvcTOipcR21d1w1yX9Tg4v
Yb3iyBfePChiYloYlcBJh2cWRSDf1p3Bwtnrs/HgmLmPHupKeLdmYnZT4U31NnFgAirJH0Bh/tZQ
Ifvyp0KFZarQakDfXI3hyURrC7uK+XlM830tigdt5FvDXguK/yZLs1zgws5s3/NcQ00QLziUv7Px
Di3J33VnWWCCKfRTZiXqQYIi3tObxNqMZh+6WWjZ941h/dE7Yp55RMw9mMu7FxllpZsqDAQy3Eg3
PbX+KFXaYlZwNP2aVBOlX5EfaiP6k7bILaShPFPODU/okC4Rg/096Tp4I8v4Jkmq7xRuOXvwnobP
siTavR3F+XdDZYlHhQNFBHNE5X/UoCTfcuZZPAxdtSaJl6qt4zFHlvuYsnrLY2gGi8g29mPB5ZZ1
5uChhhrtNWBX/JaZJUaik/i5TDNxkAUE9uJeNb47BuTJgVqznvPWEjvIILWvHWetF1LabqK4dvCn
DnmMMRt5tNUK85+2Gr06JKLoe4N31zXQf0IjcfrXKDXyTZls4vIO9BbZHaYJTKCBnfaxLg12l+Uc
eDFwAriDlRLXHDRll2SUeNZYJ/7INMDOcw74YWusSb4txPYXez/5vE/XkUYslQ7D3vP0D4s20Bhy
CUaYqv4QO2vvzkIMglzoL48NbuZVRSiyhEp4GlZnTWgeHc9cedVl6gIedUidk7oGR124oSjgoUEH
xqYFRHblGBCIMIzynNaWn6rJQ9qs4RuXTaAUCnSNBST07OsVMgfZiZVV557LbpsYqbJtWGr7t/3A
wgsHynBQ5IDXFNWleWEgTlSlJS1GDiPRmH5ilVAdbSDTUYbKCSnEirWlEwFSEUBfAMQDS/tsTQZu
bAIFHFiDIpbU9hkYQBtyDovUg4jjiotbNgZ8N4o4GGybDwIYCdNFXufVmfFDnr+YiEIiB81jXrvC
Xp3pnwKbuaNDLfAfa9N2fjrsij1EkMSBtR6AlTiUbqT4jf1u83NEv/HiPQJZbLdGvbh06tHIAzIF
+HxQ0s3KOmrcAxXUO+XZYCB76A51W7ihoXjNsE+GXUFr7/ZpWYhSUJtzoOSCjzrRsl8ucgw1S6pj
yM5CRhtlPA2QSNDWmuArRubYsiaqm1YZYCQW5GhE6aFX1HseQmLl9mKWjv6nxcxZGFTeDCXo1cuz
Vb532aOQg8uRHa2xExpTTDU/GchYENujTj4RFM4+WhxFCp6X8lwY0tqHBvQvOXoLHuMQXTD1QdlJ
M1F8DQS46KLxxAUvQ+EOCVXvGlo357Qpkr3etMmpAEuc18ZEHgcwzG4keD6emkJPvaHSDS8ZCart
EA31tajJvRIKKy9DYzo7lvTS1TjHE8Crn1WT/Olalu76wWk3CrELP+J25NWOyX1iglqpGlHaRfHT
BuWqxjwVuZirav3ZCJvRZay2XVF0aySfC+RPE44QpJEA+KNqMfd3VRYVkZpb7AyQH2BlRRLvqjEB
jXdCAQkewrF/ULPS3vCWvKddVoAhnZ5JnOb+JDPsqowpB+B/Yr9g9jdiGJmvt1HqK5g7PXZR+2Ll
5VpBZ4HI4/I3T0fs06VXtUKYamGyM1BFO9Yqr04TH0OuvjpKsq31zmP16DrGsAce55SGJeQ81mLe
pWfi82ebny4nzATUStiZyHdFudMho377mixdRyQl4IBEvnWN/6WOXTQVQqNzyZlvyvuqeGrNr8/B
4a/+ZGT2Ict2tG2gUdi56H+k7QGEX5uWn4y43ALFtLKgBezJpbHZJ7OdgmhOrbOzMf4QyhGUP16m
fGfDFCe9lM4jMcutMP7XgekYQ05ptL39QRd3DLBvvLlgesSE1eWhkbK0jdam8G/WS9a9O9ZKgrL0
7qFzgU4tJpvRh549Ck6cR+BJwd9f2Y+dPIYguEvL79DoGLpi5VMuvT8A54ODGpE7GK5mX9JoNZ0Z
Gd4fayrblpE/kOeovxPjR9nsC/PHyodbaCxgkgpckqBCxUzi3JNymWQA6GLj8rDpXNpXWuelEHDb
47dBN2MAUCE2MdkiGYu3g24LH6Fiv4MCBcWkhJLvHcVWXdAeJFu7L+I7ClnIbWbauQfoe+4pcWXE
YKii1RPnzfiiUrxyaepYDwKqCU9E8GeMsWRg5Gl+mWPePhd5Yj0zCjkZpNXDYVATy0tMwTiog+3S
byOn/6iTtPEY4eFupCGk1puudOtKsudC68XXISqIATD3DM0UhKWokl0eLfS6aaMpLT/DlIcp4ZG9
COclNMqVfb8+wji7gBBhqA17AarDSztlgverpHlyNvL/RUXhOtGXM/lLA7MzPFgjrZ2IJecxeaXV
/7q69sgagHFh8HgyAroITB0DhjVHUIzpGFcKV2IEAB0yEzSksj2n9yk7tOFLgbS0gbqt86ON/7T0
t+L8Yck+brdZLVYcwhQ1XQYIE9wcQjq4rDYiyNkt6u2cyQbsQuc+ZlveEDeDGoVt/myNTWudKQny
8un2TZrc6ZVFdB3RcQTbLKq2l/vXlsB5i16HRXJnS/Rd3K4H4dTbl62g22gQ/A/TSRiEvLRCjJBk
yDsQI/Y6UONHJ/1m9fui5SuB3LUXgsrqJzuz0FvVFbtjk5JcrvxAecZTnLPmlD51EgQ8P7RyhcHn
2r9empslMZodDZoTwRzR34o0COPdWLyDbDbVx5Vrdv30TvPLyNcpcC/XuGm1qROFsQGY5ohu28x8
ApvuXinXCB+vFwQz6AxjYhqocLjxy32qUpNImTUq5DvYPiyanVJXv1VQSvfg8+OiXTnui6sCvST6
6wAnXyW2shrGYoSGVFAo3Z2ZhK7NiEvIx+3Dd30okH+DcQbz2XBQV5fb1DnIO2JcnjoejhgqeBJW
neNlkB99aB6ZlN/seO3lvb5WsAka62mvJqD77MDHcedghiEnASmq2JVZAfFq67fO+32tZ2vpy7UP
hrGJ4RFVCNB1zG8XFKPGaKxbErDhe1i8F0Cb3f6CS/v02cDsWpWJalcygQF73PWTYroCyvE1wcBl
I4guQfeEKvtcnliz00LSxiHBaDCfy8aTypMh/P+wEvQLoJmByu0VrsS0NK6DBJgEcZJQFzSCdAfU
AIZvwaSxcrgXd2WKvoBNhRLOfFQEPQstktzGsSPVtzgtv5lqvvbK/1VYu3Tf2HqA/lAVAqrjqv2h
k77PwCKK9dA0AkkLnFxMTpyLFwU8GZYqDS+qxR8Mc1RuHCf7jpZ7dExcgX4c5dXm9tddWvKEmQZS
AK4em3jpPsg4Wl0bmmqQ6nGxtwez8HllrfEtLeRaE0c8XCFKHejIzGsPsWKmUawnJEign65+YzTb
xYD/ag9aUp4mAITZhH6XD14pH7t+pQ295CIBSYLOMdhYwCszc5EoPpdVrkoZZAN0b1x0q2vPVLL2
+wD3vO00wg6mPnYrL82SPwFzrTqNihFw1c3KLQzVZtGquIE9A8MDxg3kvSkQ85aN2d4hxG9XqLqW
7IHvgSBrmHCD83JSMoKusY4ECYRKd0Vj7wU75HSbhvuvn5jPdrTLEzNi6M0sRz6tK3yTWb0HhfP3
2yaWNgxgVVxtY2JBmMd2PAupdNRRAmpZ7sw4vTdJCGrmbrjPNfOI6ets5a1e/HafDE5//qkUkMdq
GtsEBpl4M7s7cMT71fjcGV9vFMNRodSHFusEwp1PMidVkkSmnM5EX3mYi6wwBZ5mv25/vQWv/NnI
nN0IKL/aSmMYKXt1wIi4sakKq8VM2hqMctnQpCZpAcgEENzlV0vpEGbF9Ig5zV4ov8PmWPfPt9ey
sDEIn0DVgjAKlMjzQ12qUNxRFE1iSOm+Fm+gg8liE2jCp9tmFlYCgOZU4gOcb/KGlysRELIYBTVk
oEMMMSn6+2YIN7zOVmLqJTPQWcMzNs1kg97j0gxVnCyK7RQ5QRVvlboLCjDVAqK/ckMXzcDpUNBo
4bvNJwTH3kJBu+3x0TptNyrdNquaN3Cxr0Arlpw6NTDfC+QDWFJQEblcDhh6spqyCLfGcUI31JTR
0/PkgAx7mwm9ccGBuGeReqCVPLG6/Kg1R7htGn27vXkL3gI/A7uHL4oZz7mjHWg8opySyiAHH1mf
xw+KWXxvU/qqhzFysHFlExeAOpjbBxs5nnGwZFxxbHUAJ4cAmcvA7FNtKys1/d3WTrdP0PXzYz50
m9GRuQcF1/ytbjG2WIZGj6aMhWGs2ytfuh2I/NEvh0MB6etsAyIwERNl+iUTFWsNIpwxdDB9kXlW
Gty2tIA9wKL1abwN0JBpNOhyr0cTbWCRmzLQaNnex1H2mikDJEhk1sa7nAIXBe1aekdqQ3gNhoL9
VrHWhJ4WYhW0LhCcATsJmuH5DB/k3iuraFUZDCLe6HZ1bvQ1aafFL/rJxPQTPj0ErE8ZEzpEthFc
unS4NxzFr6MMXNVrhUwbf9MsDJyw7xhIAgxmIhq6tOSkiLo6LRkDNa9QAvuR5GTD1W9FFGEI+0nt
zrc3cMEcNhAbhyFoQB/msFp00zACzhrEXFzsaq3GoHDnO/azZnZgNeFep0X+bYsLu4VQGkhwdaK5
QFB1ucCsqyDyYIKbksnfGcoGib5Wd160MLE4InpFpjgHEqkM1Io2K61A5u9C+eNUX4+oJg2Qf/7+
2WGoeKvS2GEgc7Y7rycbAS4YyOtW45cRI0ioJ+VNwKHUCQFz+aV42GrMsEEVShr7NS60vRW2P29v
xsKTcGFidtrSUSNQd1TAh+dY77zLthHrRvRlhv2X7cAZgZUD/6DFOK8pU4xgM9GZOGYVqrsp9+L6
pHfPXzUCAmCgSSl60XC/c7cnKbSPQF6vBgJwT5SoNqWW7aKYrmzL9bsCM6BfgjQroGrAK15ui41i
cFmrGFseB8jJKVtqnQv11GQ7jbzcXtC117m0NDtocUNJVtawpAzfHH5XaJifTc5l/vVa26WdmROv
aKoUZe5ogUp7z9AfW567VYPJFAZxCyh4bL6+LIQ7k3sDAu8K1mE7APTkIMwOLCuCTkgMzar7zlJd
Ta6Eb9eOAN2Sfw3NcYvlWOU2mQyFtrYZ2h81yrC3l7J0FlBOmcZ8J67LeajTAzCEaSrMtFRQjJJG
lrpa2v+qmmybdNkvTfZvt+0trGjCPfyFqegYqZm97AoHPVCrDkNg9dbvnBaH1lojXbh2CRPhAiJ3
pP942ecmQmMUaquXKEFFv+yYodrqd9nu9jIWwgbwpCDdB9nMFPbOXVue62Hedkisqup+NMdthi4K
YRQ62YeovY/Ku7wrDlX5Zcc9sbOAsw+TOeAAtWfnHN1QOx40ZA0ic7xYdh89NzaEGT8wtrgSGC19
RTABYuQIZbBr5goo7RQqhFIQazt71v3p1Qcl/n77Iy6cBezQvyYm7/EpJklBF4ZiBUeY3Sh+1o/3
QmQrHZtFEyhFof6JfsIVsTpXCpVnSoKQNu0g61s2DxrpV2xcRyDYFBABQYMB6QIO3eUyALbT5SCw
DKV3QBucPxbc9mjR/cgxOwUOm85NBF9xDNPfeRlkgXITRS3DRqNEgzDtpc0KrWKtNpUmgHI6FDoh
CJKqpcua8YGn2oMdcepmquGC1GOljbvwQTF4g1AZGSUmia+anUNcl3HLWrg+YAxjcLutFe4W0hCs
TUdLFZMiCMrn0XBJFBS1lLgNdGDy2nJLBL0nyr5uMKcl92oT+yDq30XQfHaGtV7u0meFI6QoGCL3
m+OdRx0YT8fK20BS4FcmbGfOv57bYNuwQJDygdnhitocKtbQB8+QI/PC3jY4lWpLD3pk+zJfOSQL
vh0NLmRRIPFFQ3+eP0aAqfZFwbqgF08y6jdZ9TNSEP2H0Tap3m/f5QV3AboMVCJRz57g4jO/bhgF
NViDTdNia0+HpvSKtPwNfpAVx7tkB0N0AOTgwk2ymZcHv8+SomNCtEE75sEQJeeQ10+WvdbjWrpf
YOvXTBArqki958spk1ztk7ANCAvK9H9G9xrpB7U9VaZnpz8str399abrOr/O2CNUUBDxA/E4j8gU
vWaAIrfQX05dFoNA96OQKCmsxWMLIJOJPPtfQ9P1/uRynX5iPBSToeJBh+qtwYaTlOFep9UL11uX
RM2jkZXbAtgdz8h/p8D2YhO828tdKLDgZ4AFaFLTm3AB08n99DMEqWzZEHgRpmEGsmnu+4Qhvyde
bVK0cxq/KYpXQrKT6Bg05YjYJ7b+fPtHLH5zXEJkckCZXkU+Va86ddmmOLGt4Rb53u7OloXhpDUs
69+jf7W5oCPC7QBt/lU80oGHblBCXA2ztzB0yY7lODxXUOkUGZgjyEj9IjX8hL3aTfRrAJ9aaRYW
Yknm1cT+wESBr5XDQ2tHD5aa7So9f7QKdSPIGnxi6WpNnMBT6w6jzvN3rGURijEJPkhO9yU/ZUBQ
2NlaoXjh/QCtAcpLJo46HuXpR3zaeQnuz9Bk2RiUWeJxBOxoIdze14WrO0nQ4wHBwMpEYn5pAfPi
UUV4P2BWUvcsQGpHfm7GD918jsmvcDza/Nttg4tL+mRw9hZHVelArgIhLVdOitBce00AacGPI0rC
sCuwaAj85hTAkdbYpcVJF+h1+qZIZ9vIBqRzwPxnpcDQshmvJLsLV+Ozwb/B76dNMowka5Ja7aAR
gwHzYQv4J6hSvpGvz35N4d8/C/sbCXyyM5QZJlZy2Mls556M9l0dg1nbqbe3N2htOdrliajVXmOs
lx10jDO31R5o/cy698Ha3DazcH/QxaXAr0wFfQDkL82U4NwBcLcdAgNa6UIb3BwVL7Hyzi4dNpS/
zUl4xaSgm7g0Qo3x/w8bA/JYZE9l+fXiAIY00TMFo/AC9J7ZjanYcdkH1AQdjZF4ER3dzHoiEhIf
7cpqlj4ZSMUQnwA7BxKS6S5/OgA9SBcNCj6OoJXvVQYayBOIHm7vypI7+GRiPgyMliiGt+2uD6RI
dgA2Dg0wF15dHvPqRGmCubKVY7B02j4bnIUONTNUkUkYpN3PIj/2yank77m6Eocvfzn0BUCYhcLa
XA4V4nUGk2i5BwqGB0aGJmI8TbWujTQufj20eJFjABt6Na1QVAkERaK6D3hN+mPWdfzeAb2KB0pL
drQGEDUULen2lhidfZyN5oojWlol4gQog0OwDwDL6Vt/Oh+iBC4ILRgSqOX7CA1d1fnmoIV5+4Qs
5fITXQG4Cyb0zxXjjh32Y1jJVkUeuo9M7oJplbWnMf8YoaZX0p+GzVwrWSvyLqSNuGMoSyI2XyAT
5oYxtLYOwFGrvoPpZ1NBerXSjg7zw1r1JkDm7WUufUuM3RNwGOH/rzK3Uo9HmmuSBA0AoB4cSf4w
UKN7lJWirHzRv3nSLOSZkCAYcQE8G+DB6bd83jcFXSYyoARjd+NWiMeEnJHqb0vQJpvgQlWlhxEY
V++FW2PkRiFbi9xRBaxlGwaWHkP9VfUQ3v4gLdr82YHzNZ1JdelcY8II32NSCb3KMe3KGVmtA1Mg
jV3YWF4Zqo86CMEQDwMdfzKSHRU+uqoA6P40jUPGz1mYe8YAj66foYJGeexX+Rqj+4J+rQMOPFxn
ZMALbL/CYmFm54RM4blRnJzEdjEdT5QeyoO/FJaeMYjHMb5XWKcB1CXlLxkX6OZ0biXrXag7dy04
0pQ62tjpY9+mZ1uoXiT6Fd+zvL34fFMBGUNT82RPZCzsmIrt5Zhyt2N3lA+keZKcb1VErZWN5C/c
1MYhFB8GOxX6XcWCeAA/cs7AWlhv6px6pjUAAB66UsGq0vOXzzraT4j/ppIMGijTK/rp/IW13YPr
z0a3S0AvcCy16BQxnW8oG9dqwQvXGIkMMAaoDKBkMU9l0qhTzFpgyypFVKdMFON2SLvxzhw74YG4
SDzbWVs91YqjHG4vctHyX4Q70m2Ubqcz/mmRppaZaoqWWNDbmt9SAq2GBzE+sDra9oCbynrlVl89
bNNwFSifcDIxK4/Df2lvlIrRk0xFzak0MW7aZrGLxlvrmTJM9gDcr03pXjmsmb258wd7luidvgn6
ib8ZY38uI/F9jsR4ZWFX8fVkaKqmIRHE9Zvj03NbA860H9pA5R31BI3sIwrXumsryYvWYXwfUOK1
HszC4nSknhADQiKEbzrbPEH1HGQBsg4sGUPgm+dPrJKqpzuh+nb7mCxs28TSBbkVhKXQXZ6FpXZB
0X1LGCyF9CcT9BFDvIewzzdd3q6R0S6sygA8Aw0yPMzox85WxRKpWhE3eVAY57LFdPWBWM+3l7Ni
Yp6bANFkgUgJJlTlTkSRy9WHfg1xtmgDBJ7gC0XNGM/Y5UkvUDqNEx5WgUjAP9mZRYfXOc8filBa
Xz97qE0D2YbJU3y1+e4UYYVklaZ14HSFWbhlow5gyOcaBrsRM5ZNnO9pK5OVPsJ1AeavW5zmMVA+
dq6kTsGq3iZ6VNWAltw1Y1CFx8p6tNQXUT4aqK01b1nyGPJDscZ2ZODLXQQGk10NYQEgYjiN8xxJ
tnk/KlpZB5gUzA6pYkkPlBrKSqhzHdGZKgYo/grZ4oZdTQBxqxiGnsoyiNrmOVe1105TPbBd+2Ge
+eiugDi3rXyVm6PnxGQl47g+PdpfrmTUeIEOwMW7PD1q2FnZQPoCClWdn5EIqFfiNu3Kwbn+khdW
5vfA0IsSPARQoHIYeemR1YZybVJ++qGXm3VpYnYNYpNi7KNXi4AW4Ll/akGtD3zyzmjv2+hHFQfW
lxtC2CqAEhCeIhcEIdysDFqnpUF1JSuCQfVrzXJlvJbPXLv6SwvTV/30ZhZa16E1WBQBtJ63Q45D
UcT7KrV2Kg1P41g83XZWC5sEisRpjgFddsS8M98bJy2F6NVYBE0JBhM98zJ1rZQ6fZPZJgF6jFgH
AkAYfpo/XiQs7T4dBqwoC4+Dk7xFsjiFZutnBTkqDaauab4z1PYuVpWNKgdv4FDEos1KxHUVjGDr
Pv+M2YfVLSacEpqHgTS7zEuS4TEqx40om52FwRcgG/4ktXy//XWvR6X+GjXxvFlgeLpCBpexIWxF
dAVofSF56eT7WCQnDP1tay09gvBzY3Zgao1HVwXtky6klw0pKskpKCyIR+psw4FnW/E9C7dfBS0T
aJ4motOr29+2jqBSI3kAUWXX4AGG6nwoLa9YWbiasDLx/4CFDLSCs4PVWKXSj5aVByw5jTamKR/j
9ClmYDSuM7fpn+ov65NPnxrBETgEJ5zavCECkI0iiy4tgpo9Wp0ApeoWXCVuEt/XE5diRZB2ZPvb
+7v4KXFvCEZ8gc+bwz0VpZRd2sAd6Hzf5ptRBdNnuJLLrNiYIyyiMm+LhmJdMXJ9G4KsY/IjkWs8
IAtW0JCd5HIBtZiyu0u3Y0sUWGhhsSBirwN/zYqXTHv58se6MDH9hE+erZn4bUkNE7F2Al3+3jB/
Kmm74m2uY0mAMj+tYxaSl52WqhhhYkGjvjak2OkFyKvj0YuylcmGv65+5tYuLE3+5tNyjITqMmMm
C6hsvSz7beWFC/0VN4y30M3cWPkviyNJZ4Zn93zHaO7SYsf60JPlIzh/vRxvPjmRQrpUOXEJqsjy
HSSKXt9ZruNk+zGDcqTG3UH8ydlBg8ZM0jyDRWIrnQ3Gal1H+zNC4Illr7kYMUjLkDv63FL9COxh
ECHb2eZv0n3PQP2TpU8j+TUgP2lKDT2NFye+J+ray7XwlOAq4A5ObQD0Nmb7m3SDFuYFq6YuA9XK
jTDTleu2bGGattMQw1+1cEsT6knUzKpAUweoWwFF52xun9GFR2JKy/+xMFsDoWY7GBosgCXwiLTL
jcIdnkeXVltF6TdO++s/2MMsMFQkkJBA4+ryEKkZyRWiaSXQH4VXRTlo2gNCt1Uf+ppyjL4MDAUr
N1w/8ECo/kM3dxYvmUhMjKYPy2CQ+tEQ73mxxq6+uEUo+2NiDOT4AGxdLqgZSQM+jxKHwHwz8l9l
thKvLNxvE9NuUzICHrGrequetxIq5Ro2CDNvZfuUaN9zjmLS2oT+mp3ZxkDcL02yUK2CUC02idXu
eHsMbQy0r7kRfI+ZF8F6QHiP7cBrbM2iErVIdCcqsR5Qm2+rQvrgMjx0wl55jadze8vM7FwzWRV2
AnKtQAl3dgXVMeY3qfwPRrCGKZLEU4gzcLn30xwYEYZTBTar/c7B+H7T7Oo02d6+M9Onn68FHXkM
CmqQNgOvzqUZkEqGtpElPAhp5Wbtox2DZvCuHkHOvJbKL50CE1YwL4jq2dXsnEVDPQvNnAejDQFh
DcyPDE2MtHMOIItYiU+Xbg5mYBAom2BpuILYjzTlnRFlPLCbFwL/bur/4bt9NjA7ajKG8JwMUw4M
v+Lb3VFN3w3o//A/1RrB/dIOmZhSnvCn03DI7CDwsBuLaIx5EOkoojc92Sd56IPXDMVs9A9k/Hz7
RCxukwVZE5T8EL/Mq70KjXNSdoxDJuqDkQ+VlMhmf6nRx20zV48DBpQmiQVNRREVMOvZJeINoEwm
aGIDqdoni6kuBNNEmH/rw3YX58ox1e2VaAY10vlhh03EZChIgDEY3YBZXJbb7SgrrC/QUgxMqjVV
vVKAubOkVrHjXUQ3Ss4iL25DdghHC/RFY12+2kXYHfu0B41PK507yMclW6OIpN8hbPFYhkkR3cnT
LfgRG2A4Ovyp03l0YJZviPw1i3ooG8VUwfCF3UHRVNEhxJFq37rKijZCigbDwHW/wZQev8tpKr2h
UTu3HUYVbB0ddWUTsxPKscpGS5L2oUkL6z3HU7dJoRw6No3mxTiAVbYVoA8RduPW+bdyOKl99lSX
1uE13siYHmyLe/mTclDy/kwV7ZB0Wr6BlrzcVLID9EMllWsBP+a1mll4CalyV8KT+FmM3+ukBHxl
mlV5bS2eSDX8Sbu6dcNCcC+tRuJqGpLruCiFi5ktfVcXVeGjnf02KmiwEW3q/ihK4ytcB/zFEdVW
dLLFGiPNS5ra9EpiioMBDqOMSbpNFGljvlRAe6oNe4+o0R+ryQefjyzfKGXD3KrQFfQi49BtkrDe
Kh3Y3bUBf2C2SuqLeCzdUa91t6pAtDZQ4H1K4vwBixNzeTEaW8zHQbfLNuJDnyIcqaPQ8PVM11wM
MUBLN1fHXdXn9ZYYY+zGWqJ5gxknHumgA6LwxARdgMz3VStDVzcLSLhRxIIZzXOf4Se/mZYZ37VF
B8nQ1mm3kAVUHgE8Q74R2hJIpySNXSWhw044Tb0hA+2OjogrXDaqu2kqjX061mKDaiXwMmWeJoHg
+sc4mOQdDfvmwFOIDMU9FDUH5I0rgeE1agzXBK7TQuEfHuCqatdxqD5pA80Ca+QHuzlq6DBEp6RM
PJCPkJJtRf1m1i99eiraIx3WyrFXvnvCFOqACACPB6GJeYsFBQ42dEIrgtAKWj1xO4yT3/Y9Vy7u
0sJfFrBP2cZgl03e6KheRNpdDKZNHsduQnS/hNTWbUtXocLM0sx5i1HvBj3BWmJFYryDbgyzRLKy
BrNaXBBGysAdjuLulYwsQVKbKRHqAykgDlr5sx6eSvK7XRsvXdwZNCzhtm06YXkugwUjjISQYJAP
2uhbyh6w9pWN+csycxGO4L9RwYWD8Ty4aWBELi1IjMaFHcRSgljUJ3PgLpTJz1X3Lkx6Mk3TTUvl
XFH9aKUPlbUDqeuuCZunke8IgUIauhwIAd2CpnBD4X1RO34qQHSHRJLFkLWuEleOmd+DrwDko649
vLfF714lbm8MnsRbx+6qLtq0du6C7S/KHqLexGubu0b4HKErHfJHLTZdQ+wS0IhWhvmkDmLl9una
1YP/9xvgwUcgCx85H1Fko+jasctYAKyqdoRyaojZ6tBwaUKGbTmgm25Nng6ciy+20z+kCVRTd/W7
kZR+btJD0penlvyEOo1LrPZPhQlaF3RcUCS8y4pku5W5fMCkzA8BUFmYgMA83KO21PsayUBNMiiF
X4li8IEmhvBIYiEHL3oAIsz0J2QDFNeSCoTAohoQFIw5wxEXpidknni2AzpBQEWiJH+TYyx9lmq/
IxRZvdCuQXgRPYqoOSZp+YFZaLItRsjVSB1PYFR90wgX4BQ0Oq+pHTw3vfZql+OHoRXG3sksjMLm
cY7yYpe/Cqhb3OsY+dindbPLgnSSTt43TnRCITQyat/OyMGRxy6LnsD6a++sHgQUrFZzn0BEegNl
qjdO/o+082pyG2fa9i9iFXM4pcIEj+2xNOOx94TlsMucM3/9d9Hv96wliCWWvGdTpRo0gQYajQ73
rUxuUwy2m/5w8oB771FL7iz1YdSdjaPto6DcTOBsj/qPNs6KPRzvuivX/bCDGjXbGFnmet7O9x/6
jGIKyYL9pQ+BsO7pkS2ljan+iJxNhA9AYUbmToMWQRhDeXlZ58p9piRU3lqN9k8hVdVHf2rtrSdp
+hepkr6l0JptUiuG/bmWqbbxp+jO0dKfUV1zX/meumsqkPRHffJp34LrVve6apN1hbT3pvxH1w4U
lvu5syvDqAYCrYQQ1yxLt9KNHhR0M6BrRQ7fp33d73qQebeOUqkbrwNVrEmq6GNr1xaA1fqwjaUu
eAq7yt4qTfzFL/t6a0nJ9y6RU0IgSU4tuxds1C5q95PXJV9o31Z2WaOkH/KabdsW5V9JN3puNmYR
qZdmfNJ6avBSL/+OR6hs2tH6miU+KPA+BQRG6ai7SKMcw2raYK8mxhHlceGQ83vsCQxtSss27qnW
/zSCbbZJioTGdj2HOdAY86MXW/7dEDuvWJYY54x6dC9SFddvM31r9339OFHe/Sw3nr3HOdDfZXrv
f9V6w9o12YRjAXs5vpvhTFuZVNm3FtDb3djNm7yN9XdW+avVJ7FdLZOjXeuP+WNUZ9ZDnVImona1
uZFKW3Prktboth/1Jy9KbdcboFYNVByrEKfArfu4cHMJSkBMdbcLoxlrs6rK7h+/MFMQnCMFBkwn
/dZMlrqLiSzslBqMfxsEQGW/7/q+g45yIpihDsFHCWXuwrgKtrYkYc9CO9jEUx6R75KsfS1ZnFkF
3o0EEL5N7aXBXgdp5j4hb7Rp9BFGX1gavpBfLV1HgaGqlZv6TrUSWJHrodqZkW1AGje26rZqgn6T
51UM+pMuu5k5kUwOhmYTGQnSw6R9CFS13shSOFAzCKV94+faw+BU2UbqCmUzaqm3GX1Nd+Mu8reW
371mQ1Fswk77bCXG33h12l0qa1ReYcyqwXyLG1W5G3IFJDsr/MfS/XrbdH276Q1mJLXjx6wqpI0u
+eHOqVL9QwDcjKtnfr/1fcrVysmJdgRVFBeoHftuzCV721V5+T7JE+2hcqDCIzTFoVSGdAdnoLLj
5dW6gZeEj1kOcl6FJ+xWvj/tRrgK3LbkGGdx2bmgHUEElYbfeslw3Di28kefGbuxVI17W66ye8J2
3UNKgSOeVbaJdMffyt0UbKWBBETcV6CKaka+q4rauscFN/d08KzFnxdvkLle1KZnB3by+R104t9k
Y0L2JRqy57r4qTXNhh6KnTd997Gjq4S0Sx4OCG7/yhJ8AqvxsaZWT6y7fVJb2R3x6MdozS/ggy/c
ghMhwmMxkHQ4EnOE1MablRxrayW1tOTYnE5i9q9OFkxulJB3G+ODDuBy/p3h5XY/8FSAEGZJssGs
uNQBSLa8TdFwIcnytpa+X5dyyT89uw6/1+lXHdzJPEonbYGZoYklqmR9F+vSfPRBXY8KW9vZZt25
RJthr7XklOSYZECIjnXKaUbZ0WXzrYzTH0pgf4FaYE2Di9tkBi2izg2sXrGRLNULu7AcFsD3Pkzp
p0L7Wqm35nbmyeP+kroCdfQi5pPmU9By3DLQaEhTeIWrO42r5GsNB4t7BdgbXiYEZSkBO98rTcmV
YElR9ozF3RXDg4Z9va5GdcmdJ27+rwjh/NatT2CrDbNngmTmtq7M8cGudd2tVOoKICII7nBDXnE+
ok0zFf372BzSe2PkilajKsBviWx3UoK/rJh2msmghV2XC/BBJxqnphCMybEcwh3BEHNn9fQVDLY3
bq0efkbHxjf2FCv+kwN8MiMh8jJAHhgmfkJ3FQnLvv7Y1reGfmflgxND7pBkhixWYVhdnAwx7R/P
kfGt4XYz8wdZTVYUs6z6f4WIRRgdyNc19ydZbyVWyDTBW+fjs17X/mWxzq+pkHudk9zEGIWetyzO
+3KspfQ59vJ3YeptY33aTVp0SEtlawzJDr7zx9iTrY06DbvAJLqk57vrH7F4XGEY+d83CJvc0tqm
9Qq4F5PyoxlEJGJfe+qVrgtZXE7nFw4L4XoauM9PkudTtDiaWfZseMTMeFFpRrUiYnEeJyIEw64n
sSrFXZU9ywSIBsCVPeuRw/sfpcz38YnZBaWqa4qOicC6u4F+c9OFzp0/7K8v16JVOJmLcIc4U9XU
nplnYC2+xQ4+mP7o5C9xsHIXrogRU+SZnWJSLEp4wXj6MOSqO/mRq6vfB22lKm1F/WLZHTtfKnud
+VSax2qF5G2lH9eXbEX9vwLCJ4oJPar96oK5VEqx62KDN2NI+529giC1LAb6dGplSXeK/ZwpYmYg
5Yy+hffT5EO4/ALuxfWpLKvlt4x5NU+mYsZ9o3lTmT13qulGzXtJsjZ+Mu70fs17XNbLb0nCsQwb
0y/GgNl409dIlt6aibjl9cmsiZgnezIZ33KqUWoRkY9TTylJcWhyayWQMh+HC5/R+T0NIZSUKaOT
6CYyYJx/9atnzep3g/6VWHoX6hsnCjZav9JMNQ95TaRwQqWsiMue3t5nvJR3qdNuDR6icmFvHSl9
9UyfJKviPVxfyqV9ARCfTgckrSUX4CReBnpVrHKKYuXOyxNXDT842c5P1oBYl+WQV6e/nPIVMSpb
OL3vmJmNC07Com1TCs06SNafinClnnJpb8yYb/8TJOit1KWmNQqTW0F+qqx6k41rLflLx/VEghj+
9SqZDkEVCY31Q1bftPJd1a1svqWdcCpCuD/VUEkL8jScoXzfpbjdpfNUE5ttpa8gAW3K9uf1XbC4
aFROkbeby1Bt4UBNRFI7i7TVc9e9Ga3JW3gFKmHpSYlzBVAC0AJ0UQtXnNM1Erhwaf6cKUDAGXdd
8C3o4m3rfM9g67k+mcXFA25rDgQDWSSmBgmx8oDPzfRZ0fKtp/lEe56z7DtByo3U36/ikixuB5iP
qVUm0w7OwLkx0lsoSkPDSZ/zcHRz/yBLmZuvMYusCRF2tRrajgRGBAV1Y/XadfWHZDQ2irLmPC4Z
Pd4N4MnrNIteII56ag65lZZmz8kY7WOyW/lPioap3cvdwCHGZGS7MfZWPNZF03AiVNh84P9WlToH
rE3nORjT7ehvC6CYDG2tc2NxEUEvpq2elssL3ITKcTqvmzdGo3wwaoIZd2G7Yn0W5wLmDkkUB8hJ
0cwNepM3hUwRdMY72XOeqrJxw/Sjbb9c3+OLB5a2ElqJyKQQuzzfdLI/erT4t+lzUSpPgz6+SPa4
4l8trhZNSpR2gIt0AQQO0lKo5xLlsp3zXY4+93C1NW/XZ7G03WgpAOKc+nvwYNXzWUiBnJi2zx07
NvKDWfe0hjmElD+Pxj95/xqUH4w2+oPNdipSOxdJ/klqItpRn0O/fFLKapuSGB5s5bEaotfrs1ta
QC5WCgbYDKAYCNe5D2prBwc7bj3B/bH8ptUawcftdSFLG4G6XurSoNzk1ApCbK0ezTpnCW0v/yQX
5oNv0957XcYFVjeUv1zZWFK61mjqEmMWg+SMjtaHzfuyVz6qhb8fPf9F0bK7JP6W+oDQR8+JM7/+
lUdJ+mxoX8nOB24LAufKh8wb4tRDmj+EikZCNBBNAPkpbPskJAMyWHb73iudT6nsfGsyryV4TXqr
jaM7cOweBl2/TyP/zirl71pA15kxme2KMy3u21+fQSmNxr0IQ7VYRW/XTknIks9Q/G5Pv8xdV+vB
thn716EgVabHRM9soEJdbbLXygZ/vWvO14Bmfh2sfEASnZmC53wH+0CJwfPaVu8nCrPuwEdLH606
gz6d6IwVeneSKX0u/Nx+X4z1oxcZf1Va97fuVz+VoX3tfCK4oeMdZTuEZk1N5Q8eFA37ipT2Dnqq
A31m6hY0m4zCimkLd8NDYMBIM5A6tKZHzZk+YCk2Vu1tkzYk1jNkd63ZzH80LmgD78opz8lXWH9D
RftkdEq0hQU02th+uJ8K4y6kUqaL4RGoS38vR6TaVE653B5T1Qo2EoW6vtLGt50RME9ozIJKlcTQ
DCtpzmfo5LlABotGFPCgj7a+J3derzECCmfwYnxhV1bt0ExeXTbHYHgbvA3dnde3/eL4c8co/hPw
emIblBQFmtyXWn1Mo7dgHxWf/2B44r7wqIC1d9G1Xw1y1Ha9Uh/1wdXKjXr4b8MLq6+rk2ZPA8PL
qrQLH6Q23d8ugMitCgjmzBYv+nsaNiHW6rQ9TnbkPntk66+PL9zpv9SLiSUfTWHJZf+yPEK7AGtr
ewTNw4XExBk3qurWYbsiZ0HNhIRB0wDggqJaRzDlUjQACZI249H0f5JNzL7dPA2KeajKI6MjAxoq
3HxVZI5gv1jDUU62Xb+f0odmuuuklUksLNZcdY7vA/8zhBhC9DHXZVDjm3A8tuldPpGxItX9GK28
JhZX6kSIYALlWO+UXo7GY8ld95pPa+Fm4eaeNX42CfXcYISdF8WGn43HqH7o/Q39OOT3/0AbJ1MQ
tDEWfmN0WsoUoh+zfXySDBKaNwZKLiYinL1okMapNNFGUN8PZNbqlYtwTduC5dObQfHpGGOh6Bjj
sdW9n5wnZw0qZ1nd7NrZTwRmX5CSk2Id5SAfj1T0kdNV14qY18afZ3lyP9AypYRUjY1HZYJx7T5K
Vuz38nb6/f3CC9FL7FSzlGo8khD2lD154KLYX99OiyJg36J8HTAuqr7Pp6DZfppQdzocgd/Ril0f
uqayuy5icZVORAirVGrVkNaUEh/T6gO4uVN5+G/jC6sUVFpsBD1TcNqN1W05D7ePP4NQWJTDOzNT
8PkSKXVBgWnfyEelf1fL0qYG+fm6BCHw8Ou0zbxJjg1sCjlEQQmNYZDNDiLl6NS7Pru3o0fVf0z0
vePtVG9F1pI2AJ7k3gORDmxNQVYa9iP04L56bHWZPoWdWUXb67NZOtunEgR9gw7UeZQYq8eesogP
0X6AJW9FJfNHnriyvxbMApIUKEiAsi+upB4kosnMdeUop1sS21l8H/n312extE6g7sozxhudn+KL
wfI8fZiMYDrmquSmceYC3/IHEthOv9iMaFe/uLalIpjIHh/BTXCDJnJ/3j4+z8cZ/YEblVDt+b4N
PbiTlaYYjxQLexql0n9wrk/HF3ZSk4xTVDq4HZp/18gUKq/sowUNANoow03BY4WSQ2F9oqSeWkNp
u2NPoXXqBtPK9y9sImAxZC4GUj4zQuP5+sjaSG+7Xg7HMN1CMlzrB0U7XlfBmgjhKFRVSIFYiwgY
QkPAUhSSgCvneU2EYP0o6IdObkKEJu3H8N1Qu0qxImJJEXOhDRF4DMdFjjtIp3x0kHLU7yKZsq/b
zwG+5b/Di9ntQLWyQtYYvv9s6x+a+PZL9Gx4wefTzSYdvJbhjWYXSe8ya5P1K7ZiweKdiVCFnZT7
nSx76MD/XDXulJOnoGzrD47D6TJp50ImWDKp1a+GY2tRSQyDfPT39c26omYRzShUgrqz5vOgD39J
35Psnz8Y3lKw3QQgZs728+8P4FG263zoj4S5k7Z2I8rX/puEeYIn7piqg1RRZ0gIi436oMW7Pxl+
vqLB0ZmfWufDp6MKFl5Q98diKjdymG7W3qPzURVutbnz4H8CLMHglXbS2TotOUfb+pBAgKN1W1AW
qOBzc3uFXG1B1/h6AMrDZzIzoQqHIiQQ5QyyUhwz1R1/5itmb210QRFGNQAHNDB60W5a/NY/sBhn
Xz/bxBNFSzUFr1PJ+OW0aVKqbVc20oJNhQwJUiCsEtoWfSQvSLumUzz4C+2vYfmkghgaf795MyEC
FGSydXAiiCRjCRFeeIST4pg8SRPVNbfb1LPhBf3KVqSFlMAXR3l0u+5L1669dJdUzBEgh8B9MBM5
naug7WVFlyQtP476B6d+9qi0v75AC4eBFiDSIcS/QTQW2w/pRtA6I1GrY5jn74Yw2jdR7cZG4fq1
vVOLNbC5BRMOTCJHzwJ5gvMgXKM8tOhzDYbq2NkHOh828HxsW/lo3VaxMTuuYPXg8c0QZzNs3Pmy
JaFU+AUc2cfwH5/Oth/aml4Wlo3kJY37M54UqUVBL2lvAzZdpuUxrkDPCPct5M7VXZ27lvl2XUEL
h2TG5gfmG2xDGkQFawUkijX0nl8ejeFoE+H33Na4uy5iYZPRW4T/R+yVRkARt5V2UDOmJr046rQq
2HerXVIr44ugrWGjckToQz8m9ntd29bD39e/f2FTnX6/I5zCoAPd2PR1uFCb+f2u2ts4fkq7FQdn
TYpwL/lBl/d+qCGFRGvwoKtbr9l4a0hya2s1/35ic4kIlf83lyIAFIIg/4rFWpuFcDJCyaz1XGMW
U/0YdjupfPQld1rbtGuzEI6H53mNXMpIoW8jpYWi2F7X+OLx+71jxT6yqi4ms0sZP4YSTH5SpUMo
76MIdtiVo3F9uYjuC+qgoMeLMq7APN0F2aapn+KvzdrbYnm1CH0ArwoUo1h8oQSmU/alUxxpdQWt
fzUHubxa/45vCpPIAq03jcpD5/rnKXgH0mcW3Of+u2aNuGnRVjGN/z8R0d1xLK9q284sjp26jUHe
DV0agK9rflkhv0XMcz05H1btdwmkd8WxVu4gcJSd18zbxTfSh/+6P2hRJZZJsTmkzsL+BWseoCdq
r486FUrhp6htNys7eDbbghNKVOW3BGEetmeoUepjE43qwWnvdXqkipdY2pfBzlfejWv104tb7ESc
UJ+idZXTmlbPgTHdsXC7Nc2vjS/cUkUCTH9osmBlfPfWjCuncGWxRC+OYFosjwqLFShb3XQrigP+
hiHZyp/8zZ9E7k41owm3SWKFHYllpmLQuDNArB18ur6FF0/Jb11owkVSJvRtme1Y0AK3p9PWkD8O
3cN1ESvqEHNJMRSjQdSyYHk1uocuGla8xuXxdQ0iKqrIsVnnp9AYcgdu+PkWqe7H6Jk22j/5/t/j
C7dUp6R1m+WMPxp7I3xI13D2llXwe3zh9FkOjz47nr/f30UGgFOub68s0bIIMMLoc56xR4Ulyiwl
6C0AQY+1/8XMN5L5Lo7311dpTYRgpUbaFk35l2vouAD79Cn1cyuzWFI0iKbGDJxKcaCIFjJYaV60
0cBhgKN2uJOtlZLaJXN+Or52vpFKAEqG0O6Ko2ns57bbeK/SRFq9XV+oWZ2isT2VIugC3rsgVlqs
nyq9leNdlJIJo+lyO61RTc9m9JogQSOW1Rpp3iAIVO8g3njxIy0c6rDt5Wd7DSJubemEPawMPgHJ
ri6OFISMISmf+2l4Hw9/8JI6XTrh4shaudbGhA1Qg7cF7OLIC+cPrnRqsH7VypDDF58HOQ2WgzIb
3OrBv5epwaIfZaV3bHkb/xYh2HQpGycVSt7iaKd3SvPB1v/AXp1OQdjG09AMbRQwvnXUJlf5en37
rn29sH1bcuHE27gw0hwg+122Zs2X7Mjp1wu71gjMNgLhvzj6+XMaf5bDg7QG0b82BWGzhqBbZtXI
NhrGva9t+uN/WyHB/aAlHfQrny3UAvXRULlUrQhYPmz/20AE58/tlF8UrebPd7aqfBp0OLT39Ggr
0ef/Mg1SbudSPO6LKU+RAiyKpd1rNzL4/nJrfysa7Mrz8RUzBPSmwC1QS9KrD3Cm/MH3a5pmUY4D
hIh450120zfdgEkCYIKObYAbr4+/qIW545na3Rm/Zt7IJ84/1WrgPo2YVyXdRJWbmHeg4AJ4dF3K
4nHAEMEGTVqPwNu5FHBvk9CbOA6yg8PpTt5bdWNV6P8p4kSEoOjU6ryEGD73xI8pdZu/r09g8bCd
jC6o2QOjaRhG4iGNfygBF1k5C2vDa+frU0mVXqoZzpNk3WUaHfErPseilk8+XzB3XqOpVWhxmDPz
zt7nXz9paw/uNQ0L+8gvurQ054CUkWzG6ANxnHzNYCwvEowa0A0CsiY+WeSxIRxtMAliUnG/idfe
wYtTMOaQ4Ez3S/j8XAla35RJ3RV4yB7V2Xuz/gIYx+3bCOYooucUzs29IecisshrMqPrU2K1yr0D
2Yder2zUpUmcShA2au5N6eC0XXqctH/8/INePmjyGonBhSIoDCRCCw6mQZU8pMjns4C9qzQkkFZf
m1jeFG92Vt9qlAQB83Y+MUpqChKJFOXFqxp5bgzUjJzthx7c2ZvPHYWHdAxDFAweKaFgQeUwxVhd
HvT5qzZlD0Cjxa284o0vrBWoeaQU8MXImoitMrZk+0HkBcVrJgF3Rk/ommm9ONo0sJl0F1HmSyul
KZLBNnHX5FR85K8GF6j8yd0q4ecbNy0SOHBzsw/VDLxNz7UhAegjOZ4TvQbGw7jN84dbhze5doiU
z2VK1IIKfkxtAv1h+nX+OtK2RrO+H67spksVQI9FKT+3qE1yQUz4DH1YNFVhFa+p6cIFVq7l3C41
ADonmN8UGNicBxEjUQqyiGaOpn2FeFcu9mZ1DwuSXd08C4hP55g8p052ZDHiaGCapsorgdWqGmPr
7JSq1re3auJchKBoWw6kXqGk7sUIDulwXMPputTD+fCCafKkeCwbsF9eiqdIT90kXkOWXxAADZoD
9w4hRhCRRLuUwUMyNKX94nXlbvzg1/ru5gU6EyDYJSiP2w6yN/tlAu+stn13WGlAutxKnLCTGQhn
odIoRjRjZjDk9ZaAlvvDSWmqmvKbNT0bCwqsZkgfqEYFTY9Dn490jKWv6l0ZDFtdvrkCyibCS6IQ
lxIUVi7Uc5uhjao8Vb0Tv1JN4dr3HaBM11Vxcc/9EoAzycMB9AeR+M40PC/WWil+NZKPpIkj5a+w
PV4XcamMGUCam8405ySeaPeyWsnT2O7i12xstgaIm/qmAb/EWWvxudy253KEcxEpXjI6PnI8AJKK
b2HkrKzVmgBBGTYkokUNPt5rMXi7cdA3SnhrMIAeAZhHME4w9XELCQcj9kttVDqzf6EQt83LrT2t
leJe6BsJ4JSzXWYbSzPQ+YZKbScf7KQfXvR22/hbwMb66u66vi+W6VyECOOAMxBlZoQIZa8ZH521
aq6L7SQML5y5qPEsH2C14cVTHtt/QGdy7eIxX0vjLU4C08eVLQPqIlYDJEYMluOIlPBRkhO3p1zp
+iotTWP2lHj0YkIu6gAGAF3qUJu6l/FTZz503qs3vrXBzftJpdAKv4YuQpLnYrC9nJRKDspRPRpv
kGfKa6jnl4t0Pvz8+4l/OfWK3icFwwOwt6vku6Apb95LSKCUQZOpuKLyWjDklDGUbQ7G2zGs3c4C
Zm57qxYov0EFWCdiDhcYBlTteX6BV3Ic011T3ifv6vKebrLrQhaWiRjizGlHpQx5VHESzZRlTqYZ
xzwMNpX6aSifrwu43Et8va4SfMBDo1xJiIROlVUNpReYxzr41HeTm/9VEW4vjJfrYhbmwQUx9wHp
FKorvyBUT9RtaJNl5YlkHDtnr0obbWUWa8MLs4hVp+S1wvC1/MmQGzeebo0BgVBAp/ucQqNL6oLF
pyqdsJI9zziaVe7+tOJ05Uhf2laK9wjKzIzGkMmKeo4dEDGzNjGP8fBahR6Fb8rWsW4/0vC4zrsW
IsZZE+dnzkmnuJDywTyCCO06QPr6P2/WMv3AOOHEOWZYh1lNJ1oe1Qxwwr60jrqyb4Otvta+tKBm
Xg+svkyHOMVjwg2UqXKvBX1hHVPS4zzud9Hu1gnQBwdSCMkthFyw+ZitUyYDTRZHzdsC2FkmK4Bf
lxM4G//ifvOweGBbOkdZedf8DR7p9c+/PMyaM0cR53OsQu0mrH/m9LXVmIp37NPQhTfqgzPUH6zu
L0u/ebueCxJ2kl7ZQWeqCIr8Xf4oDbs1cKqlmUCPp6mqCTTIRXn9QF9u55eJ/6I72QaaAlN/9QES
reWb7StFgsjAc6JK8AIgpqEsSYn0wn+Z9E3mvQv0FQd2QeGMP9PlQtwJMLmwUEkxqGXdNv4LT+q4
u4/WiscvxyeXiIMPuyvnAV/8/MQ5aeRImaPYx2ZLZq5Z0/Pi8PaMWjGXU8L5ez5844dF2amhc/Qz
e282zn7FIs3/f5ZZ5FnC1fnv+PM2ODEYJtRmdQaZx3GcaALeeu17+XbLfS5CuEGNMUk1JUYEZHpS
4xbqrbETpgByCaElatNBnlPPpzCEcVINYywd7fpA9MHJwpWztqADopQ0m9CJPRNBCE6rZ3WWU0iG
d7Q/R7RqysHNHRqU4Co4ABQT8/IFwvt8BjMaoGVYjXesH3PdAbTvRvph+OXOBcwzPNFylQ5lXXm1
d1Si+M5vrce82xvptlK3ptrce5q9YgaXVkynFBe0BhrwqTM+l9cOZVaFKfKi5JOWP5krEYLF4R0O
HTEzzbpovYJAKSQ2Wni0t37NnD0lVX+gcThnZjgcBZIRUeN9qNSlaWfeseqIUu9L9WZnRqdPWibl
NGMVXTzkQr0dW7N2jKMGSY+ygf/h+jW0tEA2vaXENUDyharrfP2HoMr7FoSSY1Vv5R/yWg3K4vDm
jA+jE2a/iFZ2RdNaZR+bR6VrNnW+7xNrZQILZgl7R/veHMcyccjOJ1AUSlhQnswCTdO2LEpaZnaQ
M/3BKp0IEQyTLqeJ3ncI0U2HSNanNLy1TYNjdzoLwSkuosyOfR8B7QhVCuC4t7/WzwUI7phc52UU
zstERfnWeW+BX33zElGHrnLICEvzlhauHxkSET3wLO2o5dMDDNu7qVh5OCxo+kyCoGlV71pvRkc4
etLbWEP6fr+ylRY2K52yOo8HGBVpORW0rNYhHQqyZx6L4En/qHe32yKDNzrtuFS4E50RsrqpWXtD
p2bmsY8+2x8l7e12BZCVUXkgzjk50RIFuZJnfYuGwSHV/grH79eHn1dXuP4tWGF5m1v4rBc3j685
aTIVknQ0/zKNbqMkcINCd5w7a5H7BTXbbCBcPAfAQSKi5wd6UitZKuPJOfb+W2kaO70o7hP/Zl9P
PxMiXNS+Jk+RPwvJjI/5PlnD65x3irBY9JjQADKjIZmAIp3PART2eApbzznOWDeW8900D17yoH2O
lJuzsIAlom1qtuGc0oD2O5ckm7AbYRVxaTo4OvD6lErbp7V6d137l0fDsCAKoYuJFh38DuF007QZ
VLo3Ni+BWbuHHrKm28fXuX1wf22yf+JrEaRwY8q7tHnJtJ/pnVH8uH14uqPnGJ/pEBYVzGub+9Yw
ZHb94gzP0Bgo+X8cX7CuXjHlWlUzvm9vrNeb4Xcckx74ed35frxKwfD1zjRMg+f4r6P8UBn7+ua7
h55olp63CTTnOJfnW8hJPdJ9Vli9dPeWmcJ3MO5uXf1f/hFukg5l2mVGVB09wkxp+WKp0KPvZO/m
l/r5+IIP08i+6enw/lG9Hr9P3TArVwRc2j4S38TSAbpjeXBjzlcoAFRDzrqkfqn7r7GubUYJ0hoS
A2m5Fqi8PGdIolbXUqh1JTk6/37ifjtVFfRG0XDOurvSccu15pu18YVzHNadFELY0LzAXT9Ybvjz
Vk2ff76wUwfDbq2kr5sXqfE3xl+jsVYouPD95L5ndDMQ7WbC6vP1Mfu6KD1bbl7SLHCrBwUWjZtn
gIXjRUJOlK0qlpzkGZx701gnL1H6pdll3debh7c4Bs4c1kPBmrD+k2mPZloU0QucPDVt6itmev73
83sHGL6T4YX1D32JmztneIia/iofsvY/fr5w2yRprXlSz/gqpeTfCjvYX1+epe83HO5+cwbiIBpz
rt5xVNRpkuLoJQl2+nineLthjcRhYQfZGk90Eyx/ICfExky9yxOA8ILoRe6hmgkequ7l+hwuBcB1
SlCSoB7pUNzI8zn0tUddn2RkL138yXP15mYv+Hz4WfyJhRjDOKJgiuHhX9kbA4CyCgCisBD/t1kI
G5UDWOeEyLKX0oXyZ1qjrZs34vlGPZ+FsFEnL+7xhxk+0UfX0D9Lu7H9Ao3wzaeZOIwN7Bt+JC2y
Ym8xKXeKosNkeKlyyCcTuH9uxRkDKoMYNPV1hC4u03t5YlpGqw7ti7nR20+JerxZCyBxEKIHJw13
WHxU1RLIeF0q96C9P+Wpswn87HY9z54wiTdYLUgzCCc6zIJqHGtnfAnDR/8ucG4OXwCgcDK84HgF
0eAHfsfwqvnWpi/m7rb1Ie6vUnRAlQfoynjcguuiJ/jxaalNL6Xy8Jwo97eOzshgeP7KkJCfFB4J
rW1NoI2G/SH4kts7v1ypdRPPAFf82fCCsQuogoqgC+gP2ghoTPNF1bdKvg9uDXqKYgR7FMtBpfgG
Yjp9U0DbskbCLto7cXzBIOG6+k4dMn7mkMgY39XJin8qXgoIoKaE3Ul5zAIAveLFgdwNfXdQyhfF
2doyx+DTzZo+FSHmenwtkOKKCM9BUd2q3NxIs67+mgGWCH5lMDTJ+Jzb7MjR2jLW0u7Qynd29uTc
GvqfxycTRfxxTvVQbnA+fitVSt6EQXcgyEMfVuTevjzk2H5VZIIPiWd6Pr4K46KtgTNwiMCsDp0Y
VsPr6z9bmdPrgAkQoeXZx9UIjZ8qLFATdjUA6UN9MIoHyaOAFRrbB26DWHq5Lmhhs8IEPTeT4X5d
4vJSsZJwomH0DE3X87fKyuW8NrxwFuAHAj+pYPg+eZP6v/Rba7p/rdPJ5wu3cjyGXdb3jC/LX5Xq
EB2ur87CSaN+hOAXQUACPbpgrVMt1Qhypu0hLPdK9xPSrhwywesyFqzemQxhL+UG+OpQV7cHJdh6
MF4nO6eEqnjFEV5QBFgrbFmTUlbSVsKJiKJmcEaVJVI/WcruZlwa9ACiuj1X+JKxgib1/EBMYWOY
Q6VWh2YveS9OsaKHpa+356ZWIvI0YYg+aqAqaanXZXVIuo2RbI1+c10HS+MTMcecYjFwi4RLP+07
Sy67uD7o4bvovk0f/tvwwjbyotrItZrhR+PFSN/KlUTkwtfPJftzeI2EC3bvfPHHNJSaUJLrQ6Vt
7WjnWyuv/ZXxxQBkWUtZGHiM38db3XP7FWO6cABIVJAGphAdLGIxTqvZQxKmhZQd4uG+jR/8ArqY
T2Ox4lwsTGJOh8ygOrxFLLGQfrKzwu/hBzkU4ZNi7+O16uQFU3E2vqDjspPwh3PGj8pPqvO+jD7Y
8cpCrU1B0LNWwlCvhYiQ4an/aFbb67v08s4BD5rbjBp9TN4FowlMhmrQmNpwCHVX1b8SOpXVnR98
n35el3M5DeRwtWEnNBiXL+62KUzhNh76Qx7dh7u4utlJpb0bxFsK6gGXwkE6Pw21WoZQ99XTYWj/
Ce6rW8uEwJ+gbFHBxFF8wV4STMXQGV0s+053qMEh0N6ym1Pm/yeAzhgy8njxF5a66yiTNZL+0Nc/
VevnjYx6uF6U1vB8wm8B/4y3yPnyVGCgpqU04sP73ia+o09+xZZeHgQEsPo8A2EtIj9yLqC3Yrh2
rXI4GLHh+tXBlo9eemtJMrMAlnbOfgFbhcUTciIJ9YuRVYbGoQGhDND9ZuUZe2mTgHWakcs5CDMM
p+B/TS3s15KRmgfjqZY/20Wyi518Zyhv14/CL4THcz8POfAhEETFy+DuOV+sydO9JihD61AFB+UH
rdCSvq/+6caftPrc+/nKw2Hh5CFt7iMip3eZVOizgNfniLQ2oGn8kMNVeX0+CwKYDIF5ApIWcW1B
95Pv2Lk8ZM0hUUz3PZQPfzQ+4SqiYRCPivd0B/5HFQRNc6DcZKPuQLdZ2byzcRD0MadribipVOxT
H3GujyGXrZAy6+ZgwsBchh+b8GOdv7Nf4YeI11BYFxfrRJawx7JUCpzWQ5aU88YKZ0LrP1guAofA
+FEjQypp3uUnobGhSlJcvopn0LfGvPOtu9u1jTuJOXEoaaQj5Hx4v28CyY/i2XN1W2tn1jf7NTzi
TsYXFihXgslovag9ZNO7/0fad+3IrQPbfpEASVR8VavDBNst9Thsvwi2t61M5fj1d3EOztktSmhC
vh4YNjAAS0zFCqtWofFqZgryz+9ZLn63gQ5CfBuWwbrtld5LwwyW4s63wVJLtaOcXBpvQr1jK381
soOdPdHsufxZVYdyOgyBm+S3ev4AExR45sdLqbCL/uhTuK0qCtvuVIl0/mSWTiV97KXvU/w9kT6m
GWPh0Ft/jj6p8dtjsRu6Gicd5SkAKcD+Mrm3MiQlqfM0wn391nxH+gNJiscCts448ovwPFBTwM76
8ogMY0IrtZxrH71upPIs7QVZ4B1A0zJYVgh3wXbhMX6NEsR5NJmtHxSBM5puVO9FsDEJSDUCPI2H
BmBztoR3dygDnCnsVavzU3O8/CMZ435zBcYQ60gFvCg8G26FlGGstbkYez/9I0UnWVQKu7EBzEyB
3weYBQN9LT+/HtugJyUcs/iL8nP+sXd3WYId1GLQxEAb8fiQNAcqfA761DfTUxNeQtFzsj6ei/H5
zhhjPhmhPjWpP1mHunga1bMpiruv1wciUD/FIJBIJvPOR0hGU8nrKfX7fxPrZCsCFbY5g7vhORXZ
oCTJzuYBK6Q4PXUGFGjt5b1E3SiqaLC1iBgh7cpn0DS119REqzCD0g0DF3ynQXBJA6fsd7uBS0Gc
iupUvaJaCUGa4lnlh+Zp/2FCPx1AdVEqjCA2Z9KNQ91Xapu9H6YuPYloTtk9WipYfL1B4HQAsoEQ
CHfP6qEFYE6vU18ih0w/Sx/JD7DaUBFzztaGQ5vCvgbfM1IVnAVkxFpVZpqZ+NPomraromNnf3q8
UJsz+U8EzxqeFEqu9oaR+CE9YrcL1bPiQx8cM6HuYzu6WrM7SZx1mgRTMIAJMfFtxWmTU9afJnBO
dYJneOsK3i3Ze3fuOw1bl01l0d5K/DZ2hsFBt63H67U5C1Tpo+oZIWf0FluqwFS2Bkk2otQP5gNR
nGZ0aP6kF/5jKVuzQDkV49CVdQCQOEWrKWlHJr2kvklQH3nq92cVcD4ZcxnuBhCwfMFqnGmpZSRw
/tXgWJsnS9Tlb+P7GYTAxCNKgAjnQ/Jq3iAvkjS5r0a/fujJz92rsxidSb/b43iuayB26tyP1Gtq
+vvTXvjmu4/nFp+MiIDVMGV8e/5qH43s8+Ov37jUKKtBYRP4hRH35/nhB1CfhFPbJL7eQYu/Sfrb
XkQTlPhCAjeBGcgBtamYBO2Ya8fh6+MJbG0uzo6qI6UA3A6fgk+mNNfHOUr8OjkFDsI6j4dfrw+r
/oIHy+BYiAFzN8xoGmrQEEqP1JeofJqLF1lUl7phIEMGMAqwwACeBv3d8gTh8elQEw5d1H5LOvQL
dGl1HtuTdRrMQ/MVvebV/YH5pUTu7SbjMLfDCIk9K+5wy+liolGhiNd0vTUactnIg73zJQOyuJyX
pNVFF8VShncpcpTgGkTu483ZFIAGxQRgf7R842v152CwLQ3E2L5UPge25Fq0Oz+WsH6QMAUggXGy
EL9F28vlFEZzUtEvxsj8rnUzLTtYyWvZPs9JfLDj/ZNBqSECDCw9BlQyJ8oOZzQllIbQLz7W5Fia
gqd1Y60As0FDPwRHEMfgrWUpqZKp7OXIp81TcSjT3SYOHAnUhCEzyUqS+DeCanOsyKC+96vhR4aC
HoGS3biGi+HZQ3inZMHSVEZNieHT+BAk9iExBtcQORTr19RCTRug+TpiMAglscNwJwSZsj6wmr64
yZpb0NKdaOTqyaVVd1sFSzmca6qNaZlLHeSY9W0onWn49/GhXW81fDrke9DHhyDCx3umtpFnCHin
8a39ZRgvcyswBzaWCQcVUTAcVQZR5Q5ql5iD3COFiyC39Y8hT6fkKkX12SDVP4/nsd50uGAwN1Ck
hxMLOrzlfoRVak1x3gV+I11pdwrnk7HfNICDgQJAE8FouKr8XNSC2GjSKoW3cDyWPwsR7GNjJxbD
c3pWo1pVqDaGl6qv1s+yFQQ919oJ6GyEOy1UGSAEwacmad1QtVab7AYGIkJAFf/Nzm5G7Ab7lQeg
2nDgWfIBd0Pj5qEjy2cOepvfSvRs0g3JMfd29UOZBOokYIdAnSNopXMXvNdIbHSaRW+fUI7ujOA7
enyWNnZiMT53t0u716SsDOhNm4/acKGDYCtE43N3GlnQAcB9fL86XtLxZAnMkI3hkbmCFUKADQNq
kjMRQMhJ61wps5tkO8Uv4+vuxVmMzt3oVGusIjdodgNSFRSyjbb7cUCZCmojWNWWijQ3t/h9NWDl
7Ti7zUANJe4kQlJvKIrF+NziEyVo00yPspupHev+NM8HYbNpkQjODhxnaWjRuji7qejgF7mxdVb2
knGheh5sEsz+A3kFU3xLddd1UUbUssIq1Z5RPVXDae8uL8dnU7x73nR9DItpLLJbMF/A6SaMma+X
aDk+d4WLMKnmzsYZDXO3JG5vf8z2MlliiaAc2OOD7m5A6HMHiQb6QCagWnw4uwgdF6IWhOtrhvHh
S6OeB/RPMGSWS2RGYZGHeWj4av2xvBgidNv65YQtjGAowqGov8BNXg6fVVk3Kl0w+Zkb/SyjU08P
k+3u3mXEgvAiIHqJZ5PPXOSoe7YbvZf9tLyO45HYuxUpcG1343OPcgWyTDWTMH5E/LK9qkQw/mqN
gPNE0ZmKbC7AWwqP+IiUHl1qI7XzZTRPLDRHryNHNr+E/b+P12lTDsL2QDeDJsvQuNtWk26ULBnY
pBiYpKZ388ottVKEplvdCcwCFckqsy9QL8mbxcHYmVWeFAix0zOCmJHpElGz19WZhQhQ0SAuw+gS
UCq+PFRJb2WGNWhIdATnvL18ebxMG6MDlAR+QFChAVnC00BaDQoYpCmf/OkZMbKwOv5/Dc8Tl0p9
3zfZjOEH61U5d8neV5mhJf/7ej4HndCAGHWP4VvpFB517fQ3X89yqaxeG/uwXPosK5HkNNTJ71+V
4tKHgmdz4/AwNOz/Dc89y5lqBH1gYvgpPVpoZpR8iEUcxxvbC0+H1ZzDvGbXejkDQ4qnOCkq2Y+b
wMmfJ1uU/duYAwSgKhI3DX1U+PBMW4xqOUyR7FM9cEKJOGOOJjqDyHXbmgekwMBgvi1i4Mt56Db8
Kdw12c8NtxxdS5Sd35rG/fhM/t3bOfayXUYjxm/kT3l8pcVpjgXZsk0RyMwj2Uygk/hsmaqWYSWn
wYxY8TEenkLiVLkgzbEpAnXDKHVCnYHFO4aRTiNNqebZj+lZDQ99etndth6pZsZ+xsqpTGhxnu6u
Dgw0YE+N2Vdq1/h3FlGsbewzsokE6UogPRGT5q5EXKAFXizVAHhUhzlzjb0lYfj8xfico1ONVouN
bkw/zY/owYuOLJrgfVvvAbInEIMIA04rGPuWJ6meM60t+1jziRY5NDhp8TEwfu3VS0sZ/Gkduqqu
ka/xldi1P0bVbrWH4ZnDDIcNFap8iaSF1HpRjCbxjVF6bg5FlQpSi+tdhgBEwGBooDAPrslyjSSt
qGkbGpqPNmuOpfpd8hczQFoUwAjkdhE95hR3U8hDK3eD4pPqbZSu/fnx+m/tMVh5UBGGUBgjb1l+
/9x0FgltDB8n12p2phwtzL3HIraWiGGdgN+CwgPOfSkiM8YkT4ZaBWDyIk8v83Xv8AChIXUPVcFY
dfnQi2nMltEgXuLJSX1wUiFlr4HPW6TfQBNyPz53Qkulj5MmwfhT9Wcg5lFT2+OUPVltL7hu63Va
CuLXqQqIVg4QRNCPuwfPdDw7+5cKis5CxRpLpPAmXmoPgxbEge5VJtjb2taR/0YAUnyMdQYs1jxt
jiSN05yiDNCz6+ggOxJoSXbPAKMyPhU0IACYglNJtpJEutIbsleFeKIdWxHctvV1gP17Nz632VHY
jkY1YnypOxDb1dJD/PXxDDaO00ICt8tmnNpx2EICuooraO/aO+GvRAR42DhKeHpgZ6vwTFQUiy2v
XI+nTba6QfZM81MWfZL/YpVYssFghWKIonOrBImJEVax4pnWJVTdcnbst8ertLUP9xK4VQIvsIZ2
0JHitWbs2PTSBMj8/HgsY2uR7mWwnbozlMCKOdN8hoxUc8zJzUXAuc054PkEshSRwpXmDieYYWAF
VrxZ+6FlrzagbL3AENucAgommIWB940nkMjDobD7iCpemfVOf7G0/UYM8tx3ArgwgErlVM/bRvEG
/Wt3ahsBwHfz+/E26DAw8PV8EGMa5rjWS1vx+uhohW4e/YW6QEb0f8fnAcohnaspSA3Fi5VzEj9V
+215LA/ihAQPBKDivMsJJyEL+wCtb3rjs9W+fX58QLdUBfh4GD0fYs1ADC8PaCvTmUQVkb1Jd/IO
XMYOiLB6UXH+phQF8XIVkQXW0IKTgoi5kaWz7LXTiQ7XcnCL6iLsLLK10+AWANQdnfGQueLsDCvt
YmOYZNmrm2P6nEjHx0vFloJ7pFk1NTB8SIHCOeTucpr2diPZiezFaHpZnOQ/5XieyElX3kJRbHLj
WiOsBzGI6cEm5gnFjXKI6iCPZK8Pz0bi6tFhd6d3RuhxL4It5p1myqg0DOqE2QTprUE7WhFd38aW
M6pKKCYT/xCezkOiFagsbTJ7llk6UtE66Bk5Kq9pLNiVraW6l8N+v5jHQBM71WZP0o5Rc7DzcyFi
FGfnht94FJiCkgTBaDjVnEEwwsopWs2evVB5msZnlOP0XwYR0/TmPJCLhnnJPKGVM1q3RmT28uxN
yrmuzzU9l/tDY6xeDyTTqNlH0Qbva8l2L1ka+Nc945Bk6QFg1P3WJWpxAP8FXRJcFb54L2jCsof9
N3lze4Dxl7qPL+DGkQJe6Z0V2GI3kNuHLlBTPBUy8Rrj1Fq/zDJCTOAkImne2G1EvdE4CNyDSHrz
8MEeQaa5ShXiJdlr3tZuPcVAkv2hhX0YQoFntzUjBMrg3sH32tDttapFWTZqnpU0R01/Rg9z0jnZ
7sYBuOyo0fg/OXxcsWF0vuigrXmD9dGMK6fbXbDGCeCMwVJq4aUSCJDTZ2A2skSw9Ru3A4dKwaFi
xbkwCZe3PNcDUqDniO4V7WulXir6qrQ7+Rre1wiRuXfHhfWwWYoY0jCaW7nUvVhrjoo1uONfGDqY
xH8SuAckj602NoxC97LkbTyOIsaMjfcJuQhgHQAuZ/BabvhYmaOYlormGWhCEbxo8bNtnJL0BawB
Qod1cz/uZHFP7dSMWo+MlObRTnUy9WCVbmf+hSu5mBC36V1XT0nzLqQ9/Jb3x3qhZEFshYoWWCWg
0ljutzmVo2SXpeZJ1aVMLpfHumrDFkFNHLIdAEqB+osPSKTEyPJcCXEhMkf6kYuQrlvrfz88t9e0
6IwprmLN6zX0ujq09aulCZIFzOzmXr3FDLgttsI8GPocMwjpGQHkgroRuVDpCOBG4YzGfisaFxuw
P2wE++F0e2E3Q5mOqeaNjKbuGHcCTbu5H2CGZJAsZCZ4b7VIR2AN9Vnz9OhcZo4tIg/e2hAgj3Gi
QFyPHBenPdDjobKyslQ9Mpw6eiKVk4pY2bcei3sR3J5n0TBkyLGoXoS6pNkd1eciOqS7K8mgyWFy
Mogn4Ewr1t0hCCWjUELV0/ND9LUXveFb+wALmhCkri1UInHrNMxSoWikUeGwvprlR13EyL71esNq
hgsApBcCy9z4ra4bSd7h8zv9n8j6nOWnAGVV/Wdif3t8wbd2g1XCMEuHaV3OpalUxMLnXkJ8on6K
7WM5P2nNkyIic9i6hPdSuGuh0MZK8gLTie3DPJ7CF9BqD+Y5DhzyJwj+4pFlkBREUeEQrsrCwwoJ
q0nKsPX1sf6XJhchQH9r91mSGX2S4BXYPA98rmdzYbPD1et+jLbJog5xm5sCYOI7ZRQuIaez8n4i
ZY84N2bghh8k+VB/GEWgi62bzmhC/lcG9yqZoIyUJFtn/vj3aDy1yqXr/zw+W5vLBNwLAjrsx+B2
PemqOCd6oHiqdDWTZ3Qi2Ts+emEhWA5jGqYUSACWT1/QyOhKP+gwpIvMqX8MsugWricA0C6I/qBw
Ab1AV6+lgFlW4e9LsKHHl7k0HNruBiqyEihU+TAIOkPYcjGjQJnGWkp1qPNEPlpjeohmwfO3ViSg
FACIEGBIWIYr7oIwAHV32uWaV7XunP6D0nNkm+XwOyHu/s1gqRcV5SSoDeQ1YlNPEbq2tJoXfBiN
54A+/c3wiA6iOBPYSD6aPbZq0+sJHj45fenBENrc/mJ82MzIc7KuwzyQuqagzZFiZBSa6ZD151b1
Ho+/vm5YF7jejHyJYS05My0ys9FK7EhHPgFe6wXkRanImNo4rYwohHmWqGlYtUgCxKYMdU2SvVOg
yeci3ssgDNeOWYFoiwCOdOQJueusl3MtFRQaQ2um48euGo+Pl2jj+xkJHxQS+v6gwyf3FCkaTYp4
SIknWf/0Xlft32GYLyZ2AaBUmITcXQOMIGdNS4kH+uBy+KLtj8MjHvHf+CvnNMyoadQW8Yboz1S8
JmPh2ON5/xJBITEOW6BqATpbKqRaB6+NrgzES3GA4u+NJrJf18cUoQLEVmA84RLgrC4FyO0Ibtky
6T0pO+Uo1YudOBQoii0R4LTBqwmmCrKKrjR6m6K+VWq9ar5EppelFyLiQ94UYaINDGiRURLDo+Wa
LkYDbk1rPSU7aOj2qDi6JZjF+omGjnuvIQbsYg2xqaNUHYPKHLxw/I7quTF5LueDtT9JCFYKxtnN
CAssQFWW26FOhR7JkzF4NhoKRGXsRLuzChDASHINWPywNLk7Z+ckQVI7HL3yWxJ81kSQhbXdtxye
O6/oga5afYHh5RJY/8g1Q4DlVGcwVKetndzuXVkSoGHWG8Pi/1AgLE+/1iKkjmLFkMLCQ4dge1Ad
LTnGITmUe5sEwybHW4TiGMaXDE+A2xogk2jXawr1CscArt0WYtvXLzcGh+mPInt0NFgxnwItScdk
nqgXocr7aPyxJ0dVjqImX+urwqS8Z93Q0mDVgwtZmWiOe0hJgch0SBU5In+PLcTSAV9I4OvgirTP
dFDbUw8kVmAgSkT0PZvjgwIFsBWgrEB9sLwjUUOarkR+0kO1YH4g4e6HG1oK3aDBocSiK7xdM6Lf
CdGjlHrScDMTz6RHIQxtawbszX4n7GMFg8sZaGgdknegyfKKmTpPUyQyDLb2mLV+Qhc6FIopfEQN
PcUTq5nCxouyAzXrS6tMl2o/+AZK/U4I57PMXdo18QghVHalygn8vS8f2heAsw+JC+wGzKjlGjUT
6fqgzWtPd+LxqEnuXwzP2DKQpIIxzu9yZINSOqBTiThXCNzw1+Kfvxif1fvCckVWgef3rKUgGZMa
4wfll/wsJ5/3Dw9fCLkEAFORE+E8oakoq4Si+ZkXd+70Rgdn9/CIgsI2gxpCHwMe+aQZgYIGcWrr
yd/H5nmku2FJrBLzv+G5r58rrFcUY/jOcKPrLO82mjA8TDOAeUGQtfLiUACftCaYGrzwu9b9Q8D8
/3h1Nq4XyJeQjQIUHHBtfm+T0pKqaMo6T5ZqR4YTmhWuKYqgbOgICAGMB3EaRJ14PLgZyxIKbvLO
y/XykB6DWJSf33g339lngXBDL0dU9iwvWFGAl6bTg9abjJexfI7Hl4m1uBPcs621AkYCphmogC0E
MZdS7BbkNImEtZrm3Anp70b9rUoigpGttboTYnFWR4+4RmH0WKtG/1YdOiq4yxtzYBBY5kcA/QwO
2uUcRqRw6k5WGk8Kzol6qOf9L85ifCb/LhWslLKVFzrGR02yZL8N5DCL6Ek3bAsYfajZQpAMcEx+
G9Qot5XRSluvwQ7XyuRq6reG+iP1w+7r49uxsRmsjgEUbnh+oFi5d0FuaqUbaVl73xTbyybBWq1H
Z+XPDDmESkY0eOf8lQ591Vo1ljWvPpHmErR7OTiZaQ/aRNYPC3xKfN8WZVb1MqIj8cIydOo6cXbz
QDABwJ6BEhAlSutcsCyZY6JPCM+Ev5/76N+9a2+AZgKD24CTrDFDWV+1ipL0ujd9yJqPQSnwqNcq
A6W1iIKijgRCVq23E6o3sUYV1WtqJ9IPte0G9UXvBAb9xhaD0ZAB6GC74AHlFJNlhWA2DBrJMx1a
f42CL4/XaH2bkWSEDySDYhXc2yvs+RBZlVKVlhf37ecONES0JgBLSp8fi9maxb0YzsaLM12bcrNC
4zm1cJTZ6cfdnhw2gmWeANXHaeL7xXdGi1JMBXut1b9UdPcQfD9b5aUVz2DbCP4wSxtOCaeUApKo
Bi1U3cuzX2F7Kr/JxeuonuT5FI9/di8V9pvBbcBLAwAoJ0qx0G89rQhCZUc5fN7dxBWdPXDXQJmA
ckwDjR84lPisk2juZcnwqOok5aUVeVQbO70Yn1NJViwnk6zEpqfc6iB1rLAT2BsbAhDcgzEDpDY8
XJWbQJJKeTOVlew1z0l/DabdAAJjMTz3/b2KNoNS2she6piBA6D47t1dDM9dhJKgtXc+YvhYd5Po
EIugpBtKCb1zLWhVuLNYIu70oBApSIIUgDCZ/inU1yB6CqSTXQuuw8YeLKSwr7h7o+XJBA1KBWQb
0X8X8jUNTo9XaT0LE64s4pGYCXpj8NetSyVZywBs84YMKJdj1QGG5Mwi15mtxfJSQwpCnujHzCIl
vM6Ih6Sb0cNl8kz7nM+fpOlTJyqaWC8Uy4SDUBGhElC98b7nnKogJEyawv9k1ZoDvbL7MqCQDt/O
AvdMWXDmBaCMSJTbUeHrAXUsJXX2p2gQTQJ1K/iOYLGCwWW502qtJ3luxdTvMlCHnKLdB2kxPG/X
p0GFx9XE8JH6mVFhRG+PD9LW+uvIFiPIBwcRnfmWnx+PdawklpL7oAZy1E5xit2IBLSTNPT3FBYM
MJ5KSQ3zrJ7CPPdTpwm+FcXuZw0xHeAJ0d8OXZPhwC2/f5ZpaVqjXPkqBYFu46C21328QuuXDRIY
fS7sGDydvIFKtVFplUKpwJV1iGSnsF8SxZHzV5qgCerubBwi98jnIseBaCtMpuVsulais5zPle82
9kfbdrvuYDjKuPtOQAquA6vwwTPKEzPkoARuwgE9DbRcdoPZPjT7C+qWEjibbLQyONUjJGQdPQyx
7A7V+fGurBUgJCDBweCEMOtVdq7vFKwNxvW0sOXSr9LnvEAI99J0z60I7rK+HTCXsPnvTGxI0HFq
PJwao5xxR/ymLVFi4qCcVaDItyQgK/QO+HuvtV7Ow4ySaLRDq/JJ/JkW190clGDYA7sRMjbIgsNr
5NSfFBSzksVx7k/BdUwOdP/txvgI+Zg4UDC/eTxQiWyQaWdBhmbr4BTTidNKl90bjW7rsGZQ+MF2
gnPWFT2ejallXFzaqZQ+GPUzALdZJbA6No4Ti3yilhgFmqxZwHIbAkPJMmvoqS85af37d2r/EvU/
3VAjiAChKw3D7UPZcgc2RfB41FsocklPX5NBd6VBcyv0JBhlJxmdqvn2eN02DtZCHjejLKqCvk4g
r4+mo6G1R1mUfFpbBwh74wbC0ISpvOpk2cvJPKYjCByD6mQFkaNZTqUJrvnWLNDcBRlfhLaQrOOs
QVJ1mWaVXeGr34fhsN9KQ1gOIVcTLJcM6MKNHoKQm9JAKfxu+q6qv2cRPmRrhRDORZtPWJwsHLQ8
VUpmml1mqaDQvJHWseuXOPMe7/LWuWUaEEgzmAHYj6WEKgWauAaNrV/kR41epeSGZKYiuBybmwD2
e2gphNaRrVkKQU15aeVtSv3K/p3fukRwUrdWiaX1cTu2sHJWFoHSatZzv5x/E/uzUn1Rpz+Pl2lL
BGJZ/1OQqKwKTYok6rOpCnK/6l8t89yPrhoI7BymSZe2MvI/CGRBUTHMDl9cbFctAbEzzXw792RM
IflcqsSZ8FcO3h7PZmM/gJpCkyjsCMpbVqpkzGEm9DpUovnVQHmrYD82h0cXCtQvISiE6Nlyu4Np
Duo2Br9i9hZ3B2F7qI29ACwOGhB2ORCwPFKHapEUyFVR+K3qZoGrm+60u5JFRTEREASI6uN/CG4t
ZxDmVh/NEHIbxk+IgDmTcqrroxad5XC3fwEBJqNugjnCoqVsMe/sEDKWQ1fXXXkjeX44l2EquHur
Y/U+/ruvCjK8Fd25MUmTGlktxldAjDy5YARzm19N9SMqfu48VWypkACBS4zLiEktZ5KlSUtGqtU3
AxDMYy5q/Lo6VShpQE9f4BRYefmq3kTtpKEmRlHfaH2R5Gdlb46IkfwiEQ5gNeufwgOfmzwNei2L
6ltN/oRHQgUKZOvrUewNHKEOwxwO8XJx5oEaVmqo9c1W3V/tbnYlfPz96JyVVna50ZkxqW9V/uNg
EIGLtLpw3OjMMrk7olrShj0aRtS378nkS9+H7svegwMMDQK8KK1ELR/ST8vxEcuyiz7s6psSH4v4
KOI5Xy/9cnjuho2ynDU0w/Bd8xqXnzMRA8vG+ICIIjmHqjEYAnz/o2EO03TMk/E2mIOrF7Wrft29
PuiHBzMDxfBgtuKBZWHQZJERd8Mtsp0m+hBJ+8dHjpL1z8TLtib+NBSjmixUjN3aU2OXCB6LAors
cC+eNjBMQZcCHYAYDfDM3AbPeZpNqhnpNzv9rie3GMVo8kmEaV6fUsRcwR6DS7zJL6oHEwrVYu3W
+ISMbtvkx0jEZb+x1QsZnCHTt2YLHwMy4lh14+FLRUSOL7tL/FIhBa4hpsWcOt6B14quy2MFEsrI
zclHaJNTRn/L0xPKNlO5f3p8sjbWDIYG+BtgGDNULfv93c2WwSabUfCQ3axZvqSyC6JFtGU/7xcC
PhZwdLIuv5CzFFKWmhKEw0RuZv91No89uRS72byRUIZThEcbpdNrgAuaagZmmKcEV9BVkkvYOo+n
sLHvSKIhnQzAIv7wXqqOODuJGkpuuXRs9IOym2aUZT2QRWMRCfR+5W94nsqBnTa2dWv1n8OPqMkE
37+xz/fj8ykJozHRdwax4FtW9qwZhgYeR0PEDr6xSAshnNGk1OFkRRRC0Im6Mi6S4BhtDY93E8w4
MC0RL2W/vzuratLMAI8aJhyU59+hJbgJ69GBv4cjB75gcBMh+b4cHU1ZiUTijtza+kV6svLL4wO0
1oDL4bm1KbRUU5sIw8vlq20+9fPTMJ3NdDcwAfWY97Pg9FOWz0OZSS250fnXPL7FPx/PQrRInB5X
y6YM8TqQW9le8g+UCHZ4c5Ggj5AvgO5DwHe5B0BUUCMudXy9fLJSZyod7Xdh7824Y4ngggJ7jPby
8Nk5lReUSpSWCR67fNQceyocWgku29YqAeSMBqSIjcIjZdO8O6hgKKJ5nNj6DS1onBjdC3Y3rWNT
uBNgLgUYSTEnJYAJt470zmC5gdwKnIatKcBXRwcggtQQZC0lSFVPECBVtduXEh27jUAU19gaH2kV
VkqAyPsqTA3+/TQmZWfchiI71K1jDpJgE9gaLN9R2AFopwkfFMkDtMZbzqBLtQjvdGve+uHjHLp2
/jSca9+m+2/EQgxnGkt5koa2BTFl7GpuuLs1JUwmZOjg7SJoArQ8tw/WHEyoY261W9Qcm/7Yiiqt
39/e5TIhroTYGG4EyINwqpbLRCxqU2rJwU351Ji6o9LQCfRfpfbZjouDVB6UzintvflfIF1x+xi9
KQSrfFAr6IzCMscyuEVheA4k6eTt1VIM8MKKPJB3AaqDu39F3toNYDXxWzc5bXuUDEGgZn14MT5s
TGZrAhLE06ekuhHlHUnjtwTdksAnuP9yYHw0vwDxJfuXj5bZXdnJGYAiN0WtHTM/A1j4Fwt0J4A7
VU0wauVUQUApn5o3Wd2tPGDHwD9HWPe9tJQbXu5bkBCUoXRDSDEtAegU5LjW64/xsQOAKjKLkg/O
pEootcUQSLfcfKHKeRBV9q6NJbRqfb8UDIO3Uh2q1CJQp+jpmzU/UfstMU502v0ILUVwaoOOlS53
LUTokosAXx7uvmLo3MV8UQZBwRXgHrkQgNFUp1b6pslP+XMhouPY2AFgXDREe1AHAaeKs2b6IcqG
fJaSN/orag/5bvI9OAt4nPH6oEYIfFHc6qRVrubVZKdv6P+CAovi697jvxyeC6qrfW20Zo/hc/pi
dR9qU3D+10/PYnyLM2PASWilvYbxle5QmjloH5y0cNK4PsRWJrArN84qHCoETZDGRAaFD52MiWFE
mZ3TN9P4XHS9M45nZRbMZ22WMXTffzLYabizZ6q8ATqhhAzpWA5gQzwqYeIEx92bshDCnVgLbQSC
LICQApQAc/Iy0/1XAsFcPDzoxoOUNV8rPDSBQYMgo29fmunDmOzFECKAizERC1bQVGOFVEyzvh5D
Gpm3PP3ZFgeyu/cLxge8FWVz2AtknLg9yIo+Q71fYNxG2Y2fhO2qNi70Ynhu9VMJzUTR/dq49fF4
yuJbkU6CQ7QpAfg+4AXw5Gu8PZapsTH384AFqk0nBk2GPggkbFwFJDTw6KBcirEacEopCdD6VK4s
8wYyx746GukpEPUZ3LgJqN2AXQxX/f3KLW9CEeuaWjS9dQPg86AlHwvppQzrQ7a7HEJF6gFxGRCE
oysBsvtLOWUeZzGxOusWJuVL8JwLTZgNFbUQwGnYSI2ieupH65b+ofGxjU96fDAz1xSVk3ILBuw3
Q9TCpUZ6H/kanq0kVO0+B1sXeYv1l2/ngr6m33apjf8RgGIdJE6QRFm9RFnTtODp78ib3Ieuia7R
ver+/0lQl3vR5C2wIxGmgNIO6Rz8xQRUVETAoYMpA3uGe4wiCkeraBQMr0nnOIku+4xVtkAITjMS
WDhaWCL+ZidIpUTGqL0R9Y/9IyRfHq8Ov8HonY7QNNjYYDCxm8ddOltuurwOi8SLIrdUnNrwSOoO
RBCc4a42ytbgKaIyiAURASTkIZdNQRorHKoIlc9PSv2W1F9GsnOd3kWw1wErZoE9jbtyqTJUsMqs
0Avqk6XcaHJ9vFCc/mNTMKH8QOeBumR2t5fHiKJz92TPYXCtktBRtDd1Z8/QdwEwuQGTR5IMjIjc
BDJKO0ltNPuaD0f5ZPbH/d8PmxUVyQDIMwbv5fcrVmlOSqjb16z/+Nrr+1qbvX88Ut8IXbFmtCs0
6igTqsiFaaMjGF6Gr0Mu8Hg2jin48RHAZUcUF40svz4xpIRM0RB6je4EyS9iHFTbqUOBVb8tBd3D
YbQirsF763kIkNc8yqEXqs8EbQX1Q0TPrch93rgMDK+G+A8y7Egc81eO9GXVI016zWrdmQjAM087
mQzYdsCBA/4YWglniWfjV6ygnWukYq9te9Dqi7Av2MZCoZwGYVYYHTDx+WBrLsdWOrUyzmoBvrLB
ke3nEiTbw06AEeaBXQdeCghFAwtlcYd2zCw9VOvQvs6/2vRT9qXrd59bCGB8wgSUP4AKcNo11C1a
66FlXWn4CkpbY59V+f79wOVgqVh3QfxveWwVqUEYI1Otqymdpg96IlCra53ENhpV/6ifQvSHj/LV
42Dos23N1055MtTXuTjt1RnYAFDlsmb36E5BuLeNNmFj2HScr233cUyeIhGR39b3343PN0MfAlOy
lBjj25+y4DDuNCix+vhB1hKM86wMgjdZR9NCLHoM5iuClA6Rn5GznBIR/evWHO6FcEe00XN9MMCk
eU3BUSY5O2NJqzlwW2DPsdGg4f18NbWDVqAI7J/9W4x8FYqCLRSMIMO7PKGTWU1GWkrzNW++Xxvy
4/Hoa1WHsimGU2Jcrwg3c18PV8ImMe30q2J/UpprTV+m+O2xiI31ZyQLKJBD8hCVftwVk0sJtDla
pV/Rh8zJnqPw38fjs0+8C7CyDUBJMAMq4XGGquO0daamMwoHAvOq0n/n9pzHkwOSDQf91BxZcWEd
C+LeW/NhR9bCrKC8+SzZFLQtK1gwrtCvh2l4TgxRa2ORBG7L+zpLowHFWtcQj3VuOY359njJ1q8D
agkQXILmAMfaqptaYdkUiM0WW5LrR8M+DVrsIGXjhN1Ofi+CRwid87BcQG4AHGqyL7mLbExoAEgH
syPXhtqHaHKkRhTAX51gJgGlBShsgyu0SuyO/4+069qRW1e2X0RAObxK6jDBbo6z/SLY2z4SlXP6
+rs4B3e7xRaa0BzYMy8DkGIqFqvWWmUSJ8xYrdG+fDL+aOOTurPE4+sYAHzEf9ynHCi6HgOxBgdV
ylWD5pk35A+5s9eIIweEmeGF4Xi5KjHaOqoEz9RQm6hVHArylHYf76/2xgyhVeg14n7bSN33WUKM
vK9mqmSoKf3OaB9JvNf3xhDAu0A0HR1wjMB6iqyozIyiihaKWsBnPQ+Qbn/DJMFz5Sg7G3XbFMGK
Kyx1nDLUZlrkUGqpmJ8Ye88195eQTIQp4dLaYlIxc6fSamx9onqUe3lRem/YR4AWAYUIW4iC4qJA
hdPVqtuZi0advEW1rRORCZQJMQe+UVcdCKvQGHrWQ2xIo6ALeap+jPuHsYr8JPnea/uycv/tCrhy
4Jl5VEAsmKgsiBckWaFT2/rHCn+m+1ebn7T/b14TArxT6i7OXGRo3qu0xFuy3bc2cEwInHBVJjBU
ICa23rCohmlCsEWZKdhsYeWlkkt748jx3ABKz3CC/k0hpqaZGGJlyULV9ps1elZ30neqV/EVWHXB
L5Ery2q0ljUNbb5QZgfGz0Y95M25lUnB39xEr51AxxnUfzypRcm7Vs01vV3Qib4E5uwXe6NX/x3E
3/aF0E84E8hcRxUcwOo4uKdIPY7dWZskgent1fjbi2DA286Z+2JALzroyLrHvumycWz2ABomYGWQ
arwBKIZFCwXk3p6pWb4rBn9qKZPdc1tLgd2K6DRCljCDwuFOO4fNMzHgxppe55UyPMLWCK6bF4Mb
Tme5+YDm494OtD/DywDuy/17iH/hylHDZkJ9VRwIBAg4g3u9Y+cW8J85AdUWPCRW+dHDMvnWzrqV
r8fCAOkcEocQ/78hSyo2QRVspmBHtUdymJbD/jEg+sMzZ8BH3SCwUzg7LYI4M3XtU0KCJXsXOedQ
duy2FoO7AxB3hesEwNp6pswlLOPCYDNNxqf4W18HSvyGcfBSfaC+IG4M2Pq6h6ge4tBploVm4aU0
XpxM8cbEJzLUHb+VxSW/6kbU9shB6AiJhtUo1ACqnM3ytWwfVTPINZSOPd9fmo3bD64gIuAOsk98
h62H1DhsdPsQDzGTvMCW5POxap4QhLJkMY+Nk8hDXYjSoeY64l3CSWwVdU5nu1douXwKl6M5Ptwf
yGb7yEnwXYwDL/oJVRnl6jDVKm1df5q9WpZ9l7UvfL/SLFHR65lKNTfxU1BX691PbuSVOeYV8XAk
7LCB10uhdLGWZ7OuUCVOPS1Y3J1ASH7KAarhMrIAzqOyqLB9K6cd8xzZEOq8mxPdQyU2iTO4Yau4
kCxSUHBDboVY+yJVCsJf9UvpgdVmfSHuAdTD+wu9cczBDELMHYE+nr0R7iXdLhy7sfG0H2r4tBoE
FQ3FG2JZpdet9YbHifAB1GshLis4U1oaGna4tDiEeue7busXe4NoWA088HgEEAx1AGrWy91Ehlko
lQVXBKpx5lMyydDt2yP424GwY3VrQSCp0xdq1EdrfOz+7F8Hjs5HdVdk4RG8Xn//1Ix2N4fqQpPv
s/Lo6DSUKXNtDoBXRgeFFAEX0Y9y7TFeErdf4Pr/rgrPhELd/SHcdqBDIgCwTi6mDcilcOJK6N6Z
KputS6k+sicW7l7hdfPC6wuSvpa6FGi+eHZK32X+/a+/PQhgRnLqKE9MILksHGe7SIxSyU3zotYo
4He02bnZnV2B6NpVFyLyVW/DpogrdOEe+/S4lzoFg8RxkCB4wsuE1J34hlfLqNBrnPWLOhyrgxlJ
7rZbcwQ7ytnh6AIGQ9R4tSOAUdVIdS7q9LHHhVabLUgkZ0PmFmxsI64jAtcGOA6enlifhDZhUU3U
wbkw5cfwVDjf9q4zj9GgPC+nC/Es4Lr5KFO7geRLfhlKTzEHz251r5GkiG6HACkUrmUFaBa/JsTD
XM6mkepldpmZX77MLLg/BP6Ja49m3Tzv/urZlajdGI8mmg/N7ws7kO75MIYvdXdKupO6E+eMXYUk
l821JhBfgTcruDTQKrQTpyvbS6UFLTmVpWRb3c4VBwfzxwQ470iRC1YjNiqtzbq6vXS/h8zbqWj5
+vVwkPiZBsryJuXoplldJ0vaXiaPjLOXgB55fy1uPT7QIKE3g3fXVvA6BmE/g166epnLxu9ir3H7
oIwOLSqZKof7XW3MFLriYFH85iNbL3uL2Eq76IZ60a2HzHpRd+JReItwlXiAERlsIJyEXbu4jCw1
uBMXDbWzFQ2lWGU1A29tLPbRq1cG9xgRLuHshe3c6k2o6xfDPC7V47wcZ3bcPUnoAj4rzjisuJjO
WRgmMGst/ZIMpzIOZlnkfWMI/O7EGsCU32b4zTTKNVRiny5L80DcY6Q/67IY3a2hfRVcgWIgfCUE
iARfKV2SSFUKdAEmXQh/7GwvvjvuP3Zc1eXfToRjrZkg2k5gNF6IC3EuL5FxVG7nCbk0C0WDQbAG
hFekg83LsphpqPUXogZqFczZcZLR9G6PHnYhErIc6rcB/jcNcDtGqE9ecLCH1C9yHxEcVI7od/LC
cDBQLQ65Qa6jjcCs6FsqasyMQa37S2iUQC1+zWVa9rcGHVcSPGO8G4E0B8pmfbIdh6hpmnbo4HP4
Wc19Zz6hIGHh68WpGXe7UWDgQlkErjjkKG9KDnElJ7LYqXZB7bikPsWu5HK63b2c4YtgP8RYoLsn
WpFqTPPShlG/jO1zkhwBoVPb4/xr7ynnnWBzYcp4kSlhwjQyxFaRx9ol1oJa9/r9p5zLE0MQDIRD
CFqIwqaoyhQtBc7/ZVYgcf2Ua4EtgwptHJDrLsRT3kZK2ZpQRL6kyBFGPtOAF5LcTbIuhFmagWor
3Bxd6NNT+mNIHhpZ/arbHnAVmXD4kTWCYRc92qFnS5nXbkn75YeVPZTlIJehkvUhjALS9VNmaqSk
BXmXFWcDBGn96/3txF3KtUOFDQsIPdfjgEso3ktDPzAWMTumcx6UDh1aFNLxe7i47cscfb7f1+0t
biNBiPwLTAocEzFEZAxx3xrNwGinP3w0w91mHVXIudAO8JBAWokUVlb1WmyYIaMmnPTJd+1v979+
YzFW7QvemlLqE0IeaD/KH5TkXCknVu42UHwIKIaGyA3nwvMJvPJuHZPg9mMKo4o1BnPp+PM/98ew
tQKAbkEqCEhAYD74GK860MJZLXAzxTR8nL9n+/1lznf72zq3j9etK13JABSPqU4M731Vyw717a23
bl9YgW7J51F18fWs58nyg1b+SJWfQ3TZf4OvO+KH5mogi1HkTsU7uozkH+dIsp//2zIIzmBCCpsl
BtovdK8efJkk8sZO5WV4QG2Ey4r4mbDKalgode26ESVRQH457Un6IN7YR+AmwXLgVcyPs2CY0tzp
CFuajKpm9DnXH1TEmHdPEY+/g+2LdxcYB8Je0nUyEmaUEQ3ZY/ToTpKTdjtF8MWRzkaoGhlIpHTW
KwzIdqOA5dZRYh5UVIYZ2hSi84e9Y1h3IsySE9sNbqGso272PGjveknY5nYR+HviFfUMqCRShOsx
dGkelgDP9VRZ3qnmY7FTZxa+H9pHu3AEcKZvMKVZppi1hUg7TZoX1w93knxfm+dSNIBG2Pyf8OYa
LTtWlUTpqZld4p/TTl3zm+YFWxrPppr07tLTMAuS7mfa7kVGYnaQ6gC2EKYaEQJh9o0CuofdYvU0
NQYvO5pAed7fPVtb9KoDV9iizmCXdpQZPS2tINECzTkZzel+F1s76LoLYYMSO2LKNOk9NTp20FoS
VH/+tw609RbFXc/itMYYOvuX+SvU39I8ii1wEAHSNSLuBeJ9HVnMqafRWdVSr3dkYiWbE4SIHKI/
PM4hkhesEYiVuscRUML37FGp9hE9X/coV9G2UQgJaDBFWGIXmPZGLdyeumcGhdF+2R+XhluHxgGo
AQED1m49/0oda/3czTWc1Ac7+eTUkmjfxh6FGDjPkarwhOHbrdtvnXLorL5radUeKhKU9rlLD7u3
EC+4A54QN9Q3Lkuc1U0BicuWGgVCTE9q9ft++7ePNqSyONgcMBTYULESaYew7hipekUN46hYXm49
M/ekMgn7YmuicCNDGsjhCn7iq61CEc+8rseKNr3fVQ/Zcgj3p94xEMDYQKXnmXcxjRImSqYsjouB
zF6l+qmM9bw1UXjTGgD6AfmP63+91m6Dl20IPgzV45+Qx/ULPBQSM9Cb3T4q2IsmxL4QQub7VjDc
WjVNzji1LQ074kG6W5YU3zjTSC1iJaBShlePyDRMc8VA7dlkpsM3TX1iMpWmzeaBndIsjreEath6
mrjcJKTQyplmz7H1wza+3t+um83DGHFpQzC3RaWpCekPB0U1JgotN58AYtHKvOzNHvCGwisEdzNK
ca8HEEeKihiDPlBDR5qgqjxZmGSrA1BhkbGE8AancK87iLQqTnuL9ECXNfOzW+6GGwFDCNlE1NLi
ikbi/tFDs0qM1unpUh2K5DiSwOiP+xcBAELgyxCB4bZPGEE75+GsLANtUUH8UOHX/vaRaEJI2sSj
HLt03X5aZiMeiv1EDe3FMj/sFGTn1w4IhYjtcIl/nDPhVhiatpjrhgw06qzgF2lk2LitBUYelCeA
wAdDkHL9+WXVZ9GyJCOgID+H9KzFErdlw5iifhlPyWGLIuUnbCAWqpPitO5A5/5Za550dunbl/0r
cNWFeAhI3DTunKKLwk08I849R+K8b1hTnWs2c7ozMLtimK2ciUqmzgJkLTw6+ftZez/2Z0USEtma
KDCSEYtEXOSWVB2lVj9NXT/TXntBabOWnZr9URekXiFmgMQDZD7xFFyvtdrMNVjD7UwJ+0z8fvp4
fx34Uq7DU4A28HiRywvmIq6zbn7q29GxJm2hdXNsGx+aG6H6nMIm9V6ePo9KcL+7jZ1rQLEHcTDY
J2j6CREGvUXiNDdC+KvN4JsQDGYyLMXGkhiwegCdQLniFpoauzpyZjasU0Qcv9beZeS90pT7hwH8
Gqer8DI2N1zPUW9hHtt0gKD5z8wrh2+7Z2nVvLAoyVTYiZ0xVE4BYq09ldkbDBSETyALDTsFWIhI
ummmYTJZ6XYUoLXkqO6k6nP7t2qen82r8I6dzDqrKzQfgRKhXAZzp+TtTQfCNsoqi9lVFnaULY43
f1+kJWA2dhFCz3iQIJAKCyuSeRUDPvE4xSO1Yn9yvKR46qb9rv2r1jset8g2mGIQaUaRtnFOrYE2
FTsVyDQs46F8wwPOxOMBRxwAoNv3w8yYzUwWTbQGldQrComR3TjOq+aFiy7qjGxeXDJSNQrKwn/L
MUMQCagQrrtxg6fIBqAQRy3FNd1VgYofySW0tcqcmgd5G24qRI/bjssFYUhzosA0dyiqmfuLvt/T
wNOTM88BnOHhpPVRGOIpTO1xmSjy+N4B78j97UOwAhcDAMFwhsVHyeBERj9Y3US1ye/B/oslu3Tj
GuXERf60tVHIwRa+Hy/GZWrDcMRJ838pP9vBq2QFvTc2EZKtqN7ApY3B6BU2EYRPBgWQ4JF22XHJ
TzvL18BW4J0AVwyBSA6REt3V1CV6OHF3e2R/FNWbzP1R+XUHwhTlfdeZQAHDn3+Ztad4eth7GaB5
ENv5+5mrVwrTU6jqpLcpnD17DL3F+KqZkiW+PQXrDgRvsh9AIA2BLqZGc5yGQ5NcJk3iUN4uMe8C
3MVXHAiqy6xPwcji2ukaZ6Bp/T4iF1NyHW+MABIaCCMBsc5Fw4QpahrIxZlN29NcKQ92zk4KfqY5
P+xeCcD3wKCCV4wjIZL93LllkI5XO9pdrMk9aMr+Zw8Ueq46EKapSzSlMDIdHUCFdnRCL9Yla72x
EPAiIbuFmD9OmkgmNUKnjUM3cS65VXllrvuZIgnEbPUAdB32KgTckLYV1kJn7qgQ6HFz5ATPFQ6S
xIKsfWG32qQMTXdI3Isx+10WtF93rzH8ob+fr693KlPsYZw7ND9W/pQXENxadltsiLfbQFJyeAFq
/PEBXjlHddRBYRWs+UsDuX7U7fJ6WTHtzSm66kEwSE0zl2OtoYe4eFm+2DKpjY3Thno+PJ+Nm5O/
z9cD6FKtmV0zdS9LdowSlMd7YPtvNehu8nQ5J9ZCC0PYRFOcpG2LkOIFIHvPVErP/bJ/mTmwB1BN
lRfTFjxUVy9xV/ShfRn9cvrURZJX1e2tifm5al44yJU5LqY2oPliZiitc47NY1U/pM7+rQQ+FnA9
kPfEPImwWRbpejYaeXhRSl9j783i5+5ZWrUvHAbUelfUHiiPy6L7bn3U97uPcHg45/UVMHsDtTGK
hdTj0oQXe/qQeHnycv/zNzbqqnnBVCQRHjnFgOYBdet7z1kCmazQxklb9SBMUIYKKMbSo4fad/pD
ph7vD2CzeRsJBtS34XEY4R044CGdFHYXXnJT8R6MdD/TBxwvKGyggAuybDemaDJywvR+DC+Blfe+
A62W/d9/3b5gKeYqNpXYGcJLAh3G6Elf3mDpDFDK4R1BGwSATCFQhZwMSQcoxFwK8tOJf8rA0Fsb
6Kr5Gx3G1mjDMYUZUqenzPwVmb80IrmQNywFl1qAatEryFccgWaRcjZUTJHeHazDcM6Wp9n+vX8Z
cB0jzgkNL7A4hRBSHUY94LG4D8AzhoftVYtMoH9jo5pgrUP//VUpR8wTln3qRE0xWJf+naN9NPvv
9wewMUmQcwCmEOpRSIeJWbaoQPEH1sX2ZZiKx9g4x+/d8hjlO4W9+UsBVEG8Nrk5vX0OIhNpNH2J
bnr1FB36/nR/FBu7adW8cCksrVUmYYPmycVyvzieM3653wFvYB3Lw0MT8CZ+lKF7IcL+aldHJZHG
IReNZV5Ine4C72vsPCSf9188yOUhMI8HCdwAkdlFrDHNWgMyC7NRe1Hnp65kxTfmisvB8GMNRwkY
ibWP0buZzUojdy9RFpiuV8wHdZYsx8aeXXXBN92VH2YXtWayqoAj+RJbpzE53l+MjeYRuMCTH2Bu
5CNFN4+VywTjC9vdfWuh6o3dKlmDjSlykZLnWWcQo27iRxFcjErpiphCUcggZxTfJbrEjdkaA6IX
IPwgAABBOMG8DmMyFqOuAyP0uNjHvjjvn6LXej1I/gOFJD7banVqp9HNYzo6T5OfaA9vaB7IJp78
51BuwYlE9IhNRt/E1Lb/TF3iuZ/ut7+1AGj33/aFy78sgNGqc7RfGXiJ+Hnmtzt1jLlFQrYREw8f
FVFaUR3MnhclGtslvLSF5pvZuSxku2hria97EE4BCSczrBB9uQw9HeZD4khskqx9weh1TZrEmYX2
lT95EpjDG7bQ9ecLHtKsWMAhN2i+COHF+0a1/3rGGsDzQpgf8QtRlWA0Ad7VFyUEb+WRaYWXdQ+l
2fmTLXk182kWTDcSFpCp4qp58OWFaap7pUgSKP1chsEzlpejP2g/7u/Wm4VAxpnXYoDBANLmJqVK
HDzbWnUhlyzzy8Wr0r0rIbQvWGxjhgvJTLRPPk5PJb3/8TdHjUOOkZMHXh7RbLx31rZan5mTO6lB
Lo5KTtH0YKYnEI0kF4KsEz6DVxcCYcNSKbVJLpXzeU7Bfn+fV3tNEh8HijPi8uTheDHvYuh4kthG
AwfgNJlfClWyxpsjAEEJrEDkI2/SUjF8SVDTm4ga6SlEOQntEFWH+ytxs1FRdQHUfYiR4UaAUybY
i6jTlbg1OvOSqHrQqse49K088VVZPbqNoeDRw0FDqGbJgRjrxch6wy2nBoxQ0zmX6lNZHB1ZOcCN
oay6EGxHBdRbnpXogqieDpDw9BijSNbv3fOFPBJkG17lqbAm63EkS5WmIwPj1ElRduic1H6Zem61
m1TCiWNcHgz64TyuJxyQHMSuJh0b52KXn4bmlMS+G0sCb1vTdd2FcDz6vC1tNaocMD6+ltm57l1P
UU6jLtlgG3bKAPwJMVbgGiB6Jo7E7JNk7iPnEvsNuDcuFBbur8jWzoLWMJSkQGXA05r//eqY52Hf
GdAfcS515hlpkKRnRaZ4tjVV110Ih0R3IWho8C5a9SWNPFvxw+Q5+nZ/HJsThYwPlDSgX3RjS8ws
mY0lUexLY34gIU3esA6uBZQY0g447SIOqpx1p0TMKbzEqH2j+FW1F0UEwTyEQEET4xy7GzaJXaRO
47bMAkfppCABmhyITGhkY6VXXQjLMNQ9ZOlndNGXR6fQPC0iXrHbA8HhRg0LoBm46jPgXOvtlNlh
qeoxS6iLzNhjk0gcg41V5gqrKg42uPFQ7Fg3P2jVDJyMmdDc8a3A2u3+8bwM5OFRvA8UpZtXSq6S
2IpnldE28psYQazj7k26al84bJNadS1qsTFqf02M40T236d465p4aAEwyX3k9exoOZQ53KVldDrO
xkdF+bD/6wFy08H4xSZFJ+vmQ1uflWFyE2q4702U4ZB5fRsbFPACqLyARwLfzBE+nzgA6qWqltC+
onp4GirKxv1ODUwEBOJxjqFOJapuG3HcGVqFIaTsW2ccEhRiV77uniUktvFWx3MXVD0xvGQvdtho
S5vQxjgs3mhIDBHf4SvXGMmq6+aFCyGMh7Yboy6h7eI54Y+KHePqGIYSayrrRbin2QwJfTesE7qQ
R7NCrcxPZYup8t8yVSjFhYnaoPW4TUmiMlYTaoeBPh/IbhXJ17n6274wV10c4xFhKwnVsM7B3ARv
+HzADAyk67nrJJxmxOvVdqkHnAfyZx68ZXe+gX8+jgMyAXiv40ysz1ulxWbk5nkKiXhPN18KQ/KM
2DCm3J1EVS+ElPDaEr4/L5e4WFI3pcYJjOsllTBWtvYQD7Ly2h5YXpHqWbVx7U6RltHG/GmU/nh0
taMlq7yu8rCFeB7gePPiVYiGIiuwnqQsHUOtntELj701H6cksJKnLAqUNiDwZMdu8Wbid7qMLrM5
eYBzo0+XZ+eEcAogLqhoNS7ot30OP43NflMOOXpgWhHy4ELHwtqgro6FwuJjRpMIqLojY792710o
QQPiiIXHt4p7a47MbnF0xmjYfzC+1/VepgnQ7tfNC7OTpnMxJi6ajysvMVgQT/3+w8c1hoGEwl2E
0yec7aqx2KiqCaN1DStLPim71VIwBBACcJsC+AapKGFjFW2Wd0tnxJxC0fqdDJC7sX9WzfO/X/nd
tjVPEQoEgVzqBCpcDcn68v0hHAvc0uCX8GwQSGNC82U852Y7gvKJ4qhzdxp6zXMT29u/iYD5xOQg
b4YHl9CJzaAs3dUpJ1j/Jx6DSJFYkK1BoBANj7fiOr3hNozQbW2zxMEcFYcyC9zyACLLG4Zw1YWw
ynGRL1mXoQu3PkSoeBO8pXmuAgYTwf2y9SoX5QRt5CZJaGY9pPaJSJrfMLEuMhv/Ni9YCTvS1KZR
Y/ga0YGxc129c2soCB7fMAgkdkG+BVTjhomTRIxZ9lQmlABHFKZJ0MkCWnyjiLsV0IN/e+DjvDoM
KtGLvOpRI8YuK2/83uS7iWk4zNcdCPETa24gKE3ShKJsRXEeZACH7e8HfpurFOLQCc27SWfpUUsY
JfbZAqhOppi22T70zECuBuQNl+p6fliWNe0c4fOT8ai43lzsv21wyP62z/u/mv+GLUY5h9im6Rcg
Y+3dqE8++wCvWK8lpW4AaW1sd6xp84TO6VejO83dWw7xVfvCXTDB5047UuHzFz8aXjCONxyAq/aF
6demtrKcGN6wM6Lw7eEtVwGYZ/w6w8sT19l69qOoGqPCgR85j+fv3W75IUz+devC5OhF3QxDOGHr
f9PnQJfVBd6y0dfNC3NjzKRqonROQNM7Fm0wF0jdf78//VtWDk42ig4j9MJV4dfzA23wfBxroOfc
1PCqT/ZTn/tTM0suMx7fFG0QYOE4vFxt6ibnkJbK1HXQSaBhBGqv+b6zz3F6HssPletCknw31Zcv
y1V3Qri1sZppRjIooSr7bCWe2n24P2lb64JQBkdTQNkPQdf1pDHSjGY3tDFNrWCoT0ty6mW3j6QL
kYujVBBQ62ye8Su+q+WXNvpncn/fH8WW4eMKK2DKAvZ2UwGqqEhi5jOeQADj4sGbNvujuCDG/G1f
MHwZEOShbqL91v2YhBBe/o+i/GOlkuCebBR8Iq/MK0L3TtTFRQqV6sv8bHb/4yCE24fM1WBrHQYx
9f6YemX4wZxPUi9g6xReTdXrQ+xqEKrNli5LspSGlT9PQRSfo+WoRm+4iZBaRLgbQSBezXw9VXFm
a2TUypTq5sm45IakeT4V4iG/bl4wtXnrNrVmo/m8/JmYx/RPkx5C9cTi73v3LeSNXpVZEQtFbks4
ffHsZvmwILKRlgCceK4ySKzV7WpABQUgfmA2wUrEzb2eJ+zayY6dLqNMg8fEvrXdoVEep0wmyHZ7
xuFyQHPK4jEIOH/CATHsqhsVrqEEfWSvBDt3tywHRHivOxDOxmjMhV4W6ABlxj0rA1t9N8IYj0ST
10ZDUBfF18SpSlRn6JY4z+nTXH1uxk+7VxpeGTJNyFNDbkpkDJLCaszGiTOans33TJbIurUcSM2A
l4t3KIiJUDFbL/OkuflUR6yiBDU+pg9Otz+Mse5AuIbKYbRHq0MHThK0TTD1h/vTs7FPVwMQDkJB
JltZKrRfVN8m83HMfTDHEvPj/l4AheP1IJHvQ+x7PU0smTpIoyU1hRWvzoP+0ETntDrf72RrLeCc
IeXOifA3ostVo4aqC6IdNf+p3S+G9vl+8/wb16YJvLqr5oWV6EemlJNqVbTKBr9s/bwPnFBWenpr
DBwgDW4I4ORA0a4nKq9q00xYWtEyfaIakWRntoZw3TrfDFdXRG4tmWWmaL0zHxtWocZb5TWjBIOy
MQSEGvDxeE1zHrBwQ5hkDm0b2VdqKC9VQWU6e7LmhRuCgImKqlVoPsRCV1R23jamCN7yqwA8xzCJ
+dy6LYouguAXTafcm3Sorl1Ivv80cMdSBQSelzkUeXwOsYo0A/aRatXzsnwgRX9ifXlWxlZyCW3N
1XVHwnrbeeIQEJEAsPBZ2nnFJLvlNmYLiDLQ+gE4QpRaFxZjgOAvqtjNALpo3xX7CB0/QxYo2zBQ
yLsiDIoANey4SO4vkf1OiyoklzT92pjv3PDQxqdCVgxlY6ZwfcKCcwQHuCLCdZ0mUdLqqM5Ee8vP
v0+y+kbcNgi2Y9W8cKxbU0ldtwHSBUkaKAqXJ8K+KrHXV4fQv2+lNgcC3iBOH3+MiWFX3S7JlDUc
etQc9dTPKokJ2Wwfi41ae6jQjsTE2oTok6P25oigd/OPMp1YFez/fA4FRv0FBM0A2lk3H9pm2/RF
B1HF8mluzrLCQFtfj6w00Osgh6JKp9A8wIlqmdlQtxy6xz+JInFet1sH/AeK0Qg1ifkaJ6r0Vp0Q
kZ6toB3eEVlIfeu0AXnwb/vC3BeovlpDdilGWaNPRxJ/tfbHi3mCBup34JQhIuoK23Qs3Eq3Q8w+
zJf3vo9l6ftb7563DzIWdg6nPgrOhpIrmcFqnv/uHq3hnaMGuuGFbsB+799F6AgUWkRrYGX5Ql3d
c0SP9WaqMY7qOR0cj/W7OcBYYWjg4YcHzSDVte6gRJX3uVIn8AWb+OCACJEYknO8ZfZ4AVB4Mty0
iumrqFWd1unmiLqqr9u5N3gpgNNS4Wg+46JhgmwjghBwwkHzEwZSQSJcm5YO3aDciX42x6OhPmcJ
tXrAQ/yweYP1uO5O3ABWHSex3UZUz/wqC8juSjdYF/h/iIMDyI7kmdA+KjZMY2rjwiut793wYTbO
+zcWQg5wLqE2g1CvMF2WxsykNOuYQu/cUZ7mYX8cHA8JsF5Q9v219olwofZTZVco8wvz2p2X9MF+
2P39OA3QMgHIHNrwokRkrhoAuAD+Q4lzjuKT7K24cc3hysHlAEgnYsmihOOc6tWIaymianHJaijO
HyI1cNNP9XgaZUW5NmwJ+oIVR/IVsDiRhj9pJE5j14zoghqjyTFL3ynV2bjYb/AMVv0IngHp1cgI
uQ+luy9L5Vf5r/tLIhuHYKsyppdcsgUrzg62dm4svy384Y+7H3uEPYVdy5VzOKRaGIdZQF0IRQcg
9Zug3KVZeTJ23tZA4J5xqAjIEai6t7aJKJ7UkqHNYlp69vTE3CejDpLyq+R1sbXFIPYEXDje3FzU
dt1LNbrGuCggYQzWb2YfotzX08AtPC3zJxlPf+M+h0XEMwDMFwRYRLhWD9KQ23cRMszkkRwcR3IY
N65zlJrncqeQbcGBFFak1rq6mS0jojbKJMedF2m+vh9Cwh0dLkeCwiIoUCLc6JFrDVGWu4jeqJof
eamtSu6pjTladSA8MVwEHc1BcRgdTcWPpqAc3rAK6AECAFAatBWg0dcrvlRRSMrIYLRJCo8ohff7
/gHcGgG2Ldw1ZIBvkZ0ZDKYbZQWACizyyvk0Kbvli1zE+TmMHg4JsELiIgDba5WEowp1+9xCeUam
IbU1ArjKuPl4kh+h2fUMWUUdDRUxc+SnutMYk3O8H13LQZd/e9DWPdhT1S+9jR6y0muVp9447V8D
YHbx3AakBkLMwjatoNaa606YQ39B82oSZDKPcOOs4a5A0BrSaq/6p+sB9NlQmGZoIxxbPYeNe8j1
6Oi0+70bkADxpueMA+gBCAd6SSczD0MnpWp+NFxPqri5sc5omgsAAK2FgK+wznqvLwNCyhmdhuPy
og777dGqed79lddcq6CslgrLKGk/9pWHomjLbh0DXmmDa58gVQRXTcykphM4bp3jZhTM3sqTlgbf
cJpXzQvbNDa6rtFQL5rWyZllgeK8a8F1kz0iN/YSdE94gTqQVnAH8Yvwap44R73TOy2lVRwo2cPY
gFzwhp3EuRF4RKLqMpR0110o0Nk2RtVOgdJm9nOUSRJSWxsJfhromFyuGlfDunniJD2CjCAN1VXv
Te9TgIXvn+etheCYO87VBzRIJC0MhlsYTZXllA3PxnwozNMQf4Nr84ZecH3C6kH0DPUt18NQlXDR
qiTEbprBWviyQHhjIa3XGp/f0g/uapRiA8hJVDXO4hk5qcjMqDt91KcPke4pja+lktFsICVxNYC2
imQO5zCI10SbqaQcAbShfXNktQesxALOknNiKehv3qC9ZNa5e0OIEBl1JF94HTXI4AlbAbUc+1Ff
SkDEiJ+eSu1wf+q2dhqCqcBz4zmOgkGCyXIzI2o1Cw9liHN4efWubve/yHiBZ2AxeW4HCe31HujK
bkocHRA3rXjKh6/2bqFmWCzMDJwD3N23yivOMC/R5PKQyPDQQ62pPOX7wT3oAnce7AaWHQGL9RAG
kiWmwyrEvPoA1wbZXf6BD+Fv+yIMupzCQbGXnFG1Hb05PC/dB323qBj6AAiQU+x5sMIVlsHS4gyq
EFgG02XnyouX+A3rjMMHRAbkDlCMXvACdW1IekMDnJR0IPecjUHigWy8Kzjr2oEX8kp5FGwJ4l4a
Cbua0WF5zr+gEu/Qeop+aJxnyz7uPxN4hUFwGpUjLTj+6/WOEP0fxhaIHLNJ/QkpybCWDGbr1EFF
HlsJbi0AoIIjMlZ9og4Gp7EUD937Kvkfmxfmym1IwhhvnuQ/ZvYzlPnLWxcsblaeDQY7FKZpPUGj
UmR6rzY4c07ATD8f/Fg2hNsuMPdcMRiiDSjPJaZgIi00x7mH2VvCx5o8FJY3jRJ7zt2AdWgNXSCt
Dbgh4D3Q4V6PooiSahiqHi8j66nS/K5EMcRTbAXmfvTeqiPxZT/rsRIDRYbzbR5G50s9/b6/Xzfn
6u9AxHspml2ngKwPzrZ1joFvhHaAHtzvgq/ozVyBlwZqICT3bpShpqQzBqfIGPzCyh/dn5WMurTZ
AY4EdBWhX3oTLYrDATn0CSiGpPdJ6YWO5EhsztFV+4LDRpQumQEiYbR3/Gj8gMzk/sggSGPwBrFl
8RTGM2C9ndo4x9zNNkbArEMZBhUIFPsXgcfMIdXN6aZi6qhiWZfX0KCin9zlc2J/ud86vwHEJYbt
BhoGNhZC7MJxCO2hiqNuAXXPK8l5Hn3b9CfZE2ZrmUHFxTse0jsmqgiuJ6mEL2NOxRTTWv3WPfXz
7/tj2GoeSUKkPOGSw00TxtDPzlDXIUIFZRGgyIuMbrW1iQCkAzETAEd4G8IlWk4ZqaF5BC4/Oddp
4jko2Tnu1gADX+K6E262rl4v8/+RdmVNcts69xepSqL2V6m32bpbduw4flHZjqOFWqh9+fXf4dy6
Ny22qlmar2JPHqZMiAQJgsDBgV0nNMwhBMWlzmGUPY7WlggATSDFgWzk7d2Ww7MMvAdta6ET1PQn
PMrwy2MN3F/TBPWr/xtedAMyLTbMOcbwU/Jcjc+hebDNQ8/2evKrSCShxjV1IM8JMAYHXkPty6nE
RAWdVogSn9r+ZRjf3e63KeuHs3ZH3IoQlBHp4VwO9ZShDOcty0BqcrBHuGh+o2x+8SEyAQcfZw+P
JbgEy7lomULi1IzBEaEf0n4no9291zqGBwwKRE647O4cDpZN+jSZ2XyuQYBUav/o4efHel8VgMpQ
3niKtwcV3D8G/LvJaDqfy9G33E+xsh3IhSI4ZHQQj+X1cKJ5nSqXWaXTJRfw13oK+OtiWR+Ne11j
WDTZQ5ALqReQHyxVQMKI0XKa4wsZdqD3peZ+BsMMGjHL0sQra8WZlng3NqBL0FJrKUhzJn2Iukk/
swwsMHn53G32xUH+AocYAEqEQHA0lgJIVVAaTZF9Ll4181Jkkqqite+/HV44d/mgjEmjK9a57Z+z
7FSMEsfs/lwvP180s+iUotkzPp+wQ9H/rbj/NJt770ACpxpF7Bg3KQi1lysUWj2AuDO1zrb9iT7V
tWSFhBmAMQWRJ8TDEULDYws1P8vhq9JuZ2K1wxkdvT3Qee3GOdob5t+bzty7FPQ0ha/B6dhBaLOU
YhC11RuLDWcjsb35a9gQSZRobRq3AoQTYU1VZ/QEAtSvMSA3BnLPss4pwqG7m4OwVRHxnbJshojo
pIKyU/nbn0NE+X8+XinBt/mPFGSIXLx88Q4W06qF2jph2UHK3HuKexy91jpYstV6t3E3HtS7FKRy
EOUAVQ5CHYLWrdapK6rl/bloTo1zSFAy25+GOPbs7IWax9H9Om0kSrwTya/jG2chUVjO9Kjsz9Ob
Xu6HjYxqd8MLzsJgdGlFHNqfmyho5wvdaNTfx0eolse3gApAjdPy8xkoQbS4y7szc1ovZrtO3xg+
+48Efq9ylwraF7bwTO0JcATanRsvc2wQeinbjNV/BPCEKq5WXH8ipqgdwiYnttqfc/Ic9k/UPbTF
8fHuFeztnQjBWHU1sExpp/Xntnnup9NGVlUMD9geQou4KeC53cFyx0JJtKIdxzNrn9Pk4MyHrZ8P
gDqMIFD2yGrrpqhkYCZcnPDpHP1g+snZWFzJPx/9zQAMBEP1SiF2R5D8z6auOdfkNUxeE8nX3xso
hDmAieKVdwj+WoKBqiazb1k2NOc53iW2j/3TmH7UvKXttopvPg+EdznAEeXYMOmClnu3ToArqatz
GLTmmyNLKfB/vjRO6H35HofFHFCIIByEqegGMqdVdU6U/VC99P2PxvbMYb9V13A6cNBQ9A23444y
NBvnoVKKTD0zbWd86bXNJ4EnewE9hMnAeROdQMXo0K89y623yflWO99kve3vDxrYRzmtCdI6iLeL
6KS8KLUBXXjMN0Nxv2tl+WfcS9bnXgsoKMMZQK0ieGDuwloJaZze6abpLZ9BCHvp86dUfzFaiftx
Pw9IQRYSlxBEqOLDqLL7ikVOMb2lVYB6QtlFtzYJoHrgWyJjDniE8IjXU5LbY6SPb9r42SGHovbA
XzhsN6yIEdxIETasUsV0KlUyvqnlPykIncoXVcY0c+/fLEUIZ3skzmhSAhHUBTSC5yKVQfKuuzcf
XASKZhACfPcLljdcS41Qa3OIsBvmWXTXxT+q1m9qD5Xgj4/eilbwtOPgaGQ+AZbgX3LjCmRlWRsd
A2ozAnlHgzZuBqQUce2Ho4xMb2VSOOLwOLEDCGqzBFGdlsW6CbrVtzj0QoRBop3TB1N66YvD4zmt
KGghSPA/QBhm2q0+jzgup1L5jSKweGP3AZhdTuHy37nAXV8uG7DSPUjLMZdk8uf0D1YdKtlxfDwL
RL2WIhjopkcG4PEbzfdzfyyV76rMut+deM1AqhhsSQh84QUrKr/rzXmwKiu9TPmLfWCzZBevDI+R
0bAHFS9I8oigcoXacacrDh7f2V+h9VVGu363QBwygYgjKo/A0oNbdrlA6qRnTqcm5UUNmtFHCV4k
Y09elYBjgeAgXmWIPy4l1GkU6rEWlZdxPBR/j91vywk2blX4/cB9gLUGgLT7PC01LQUvtFa5JNlz
6jyT8EsnKyW808JShFjMkcFRNo164JSrh6E4UFmC+86CYHzgvmGnEICCKREWidaZMTWTii4Z0WV+
+iN80WXv4rUZcJQSdiqv3RbhJSxLOtpnILEm3x3mFfvHKpCNLjiate7OpVJidKvMfJIieNNJzsGd
4cMKcSgr96AQjhIJrNtcH3B7g/leyy/l8JSjQmt8ZcOOyJBKd/uVC0IYm5OewF8QY1Fg+G6JnY3u
ZZp98IYgn6NsxJvCZUYfS0BzkcZDIBjX0/JIoGcsVXQ1dC+sVj3i7JOu2vo0ApTOQGoN1TqYA9pm
LSUoXaakUdObl6j6p492Ubtzq9+bVb4QIZpWlrX66EKE+do4mZeMG9k9+SoBs4BrATVOCGuL9aNh
PkdOp5jmBTdQ1O9q0zOtrZccRxxaaNKMngrw10TP3BwoycYQzV1MxyvV3q9stJyWNVFe2VCcFR2O
ObgMEGEWznarFnqPcKMDXfiK6huJZ3zargoYcPjmiGhyPrGlttWwVXs7nMEfij5T/aGVFbavWCcg
ozl1KDCUOH7Cfp2rKZy0zLQvleP3iKm057LaEdlrcuWE886laPrMgwZ3LKh2EytI8hTOpftazmxn
Wb5dgTuu2KUfWa4bQXy6N+5aykyr74bcucyGj6jH6Gw3houJCOqIa6vpkxbjf+um0pui0nus7rUN
BbQvqCBBUAdjKJw8zUAPvIjylkTNTs0/Rd/a4gMrxN9iyO3w9uKi29RUXYNbRLMvTV+cZr09uNbu
8RxWLgzOjw4uS+41wagvdUBonJCcus6FReVBb36EkSNZpVUJ72WqeK+iEYggwW2sKdJM0DUDAuAp
tTcDwvyBOdxIIMs5IOViZ3U0YA653yRe9QHjhPPMrwg4l3ctM2Ogz2gezs6Fqk9j/7tOTmQjGObd
xPJ6SNhZxM3RoXs5A8tqu9Q0cdcp00E1rpPMM3tPdyxCHzCwnNcYUA9gbu7In1QG1lgSN+6lyP1a
8wfwNBtP1eRT4zNC89Vfanlgutcmvkr28+awDoRDOioxCWJg+N9ydnEchi1JFesSjy/NF73dxozy
vni3wwvqV8OsntMYwxsV9Q4mfmzdXu9ZJM6dreIkila9nsx2sm104qFeaj6RjfVa+HwMj0ZRWCD0
Z7+DfaT6TEgVTdZldlsvzWKP/r39+xELARwDfaI5kc9y+dMQHshkokzP9tA61QNy7QML9N53770X
AlK3SwFsyliD1s3hJcz2On2jGwtu+QpxNMN7UBBGUCQcAFQm6VFoE166/JPjFfmnzesDBBpvrghD
DpSpsD2HeW66glDl0jc7+82UpfLu7R++Hi8J3jMVQXIRyIxqCzIDmaRcUDzg8b7TlSTVeX8NQQAe
drBM73Bpwa9Bj6UqjTT0KOrZm+UgtR151bT5jAHKj8Ag1gdhlbvQadoVVYOaBeUyTuc0PVWSLXrv
2GB43D6IpCEMASu73EHmpIDxIUGfCFW7TJ2ffu+GFykDm4DLeN9G4MYAOAn+E4cvL4Xog+amDWvQ
y6k4VvGb5njU9Y6GGXvqxi7LXBT2LG5uBLQBkxHnUw9IacfOGOLt4s3tucu/bd6yi/GFqWR2k9uT
hfHn0kNyLZdxAazsWdTOAz3EIUr34Pumnoa6jxzjYoUg0n5jwebPRwQFMRqU0aNCWYTeN4ZVjGOL
FwXpc8+zG1lGde3zOck+OKGxq2yxak0v0BSmgUm85I3XnvJfH/j6m9G59Bu3ta4bV+9ajM6qPwpy
dsDz/ljA3YEGbgHOPZLzMBn3oaZeoRHtsjoLMgD4i9EOzAl1ncNGQkiEOVA0iowwaMaR1AEnyXIe
sZI2qp0qZdCSV015da+PZ3GnBGF4wbtnNOmKpIpYUHlDurPb3ePh1xbp9utFlyktG4Ug1hE438uK
+GkP0M3WdJQwAyGznJp11ll8BnOyV5qD/v9cIMFuD6lR52ApZUGnnpSzJmsQzf/5wuXD1wPvDt8C
8T54fMICqYMW9yjSYkGrzMcyfx6HA8u/peWnYjyZ5Ai+6+NjjdwZcdygyIhgJyG+ha48wnzGei7D
qhuLoHAP6Wdc1L8L2YtuRenoWQhONxgNGFkRxNDktEhBZlUEk5EjSHqqM5SI55Ljt7JxdR5vQq4W
8Ou7FNgErhjd6mMWTKYHz2ZnT+X+8UqtSkC9A96NBLTmokOshM5g6XFVBmZ4iJTfgy1BBcrGFxyy
lBm0LcayDAyqe2T8TWfJ4VsTgDaFANShGgdOpWA6OrTVLjtVSQNb9xEPymQu95qe+SbivZwBhxbv
z4SqmlI0cxogKwVEgaLsK32r14TdimavoEQDWAWnQzgeCbMS1UaXzaCN9i6Cyahv3siPwQ0snA3k
hzgkGpxfggWsesed616lQVPsU/00Wx5qssKf2/cScmvon456P27Ll1YczBhaYWppFhATWSgUIkhO
9ZqqYSZwU/A4BPpgLsdP7X7MdFzRuIS61995o231LHUOdeeJbC4CU1iOH2t6OKiszoM8fgo/29P2
owCuNf5sh5454HA5fDmZc6NVShbY0ZeBhp7ONnZX4loGfAZsrwBgrPhKLmNqosRFESSVb3ZfrWnr
82Q5vshmyfJkysMe4xvu3gWRy3b93n6+2Bc8cmloqhOGt18Qg2tTiaXgx0i4hXhCFiVLHEN8R97S
TFlUx5RlwWyBAp91T7p+wYmozeRJVTY/tbBUt8KEveoMGWhY3TILJu3FKTydfH581lZuOEAW+FRA
dI0XozC+QfPRAoNSxm1GSRuvS0sv13bl4bGYlSPHBXC+SaAX7iD8qVFgxbSyDsDhkhf7uvzA/YM8
OYLtQINh24odbHI7rR27LKtAZxfV8MxCsk4rSgdciJfiA0oCIyg8T5LS1SltCQtMsss/fRq/1uNO
VoC1tkiwGghQw8NB+FI42HahGVU6QsaYM7/D361vFDxNUFAJaiYUPd5X40wNFq5Q0zqY4syfduP0
kQnwNku8ZMYB2Y2wmVQFVsMc4zp4o3a1y/B3+y5C1gY3D47EfZ1JppWuPeQ1FgiULV0bH3Tt6bGE
leOA19u/EgTT3dqVVjugdQjmKPMim+yQXt4r/c9ycwgZuuD9vAFbtQBKFyNYcTJP9TQaVRD9qOKT
yz5w3uBU4u4EMxlIEfh2vnnQ2UofqZNlVUFTfp0qn9gyd2Ztr94KEFSdDpR1sQ4BRn7U1GO4FesE
7wUhIBPF+DCyyDUuv9/J2EwGZWCB3vnM9kZZVcDK5y/GF46aPjZTqMUYf6o9dfC0L4+30Yqztxie
i79Z/rKbSVkr2EZ2fVIcL0S8YTMmj68QGjsDkI66KyTQliI08BxbCXFYkNLX+dTJuLlXZ3AzvKBf
S61i0lkWhm/Ah6XuG20/1FRy2la1cCNEeF5pVt6PqGdiQZEfHDisp8dakAwvUqLChxmqLLVZYBU+
LeUV3mvj41GF9CgMtnkXJB7r2EGUMmWB2+6r0iObsXJQMYZGGAPPTyAHBBUned7neeSUQY5mTX+x
xqMSR3tNyXgnWGhyhSAiOBCWe8jsadVH1lgGw5B71bELn6NO4qzKRAj7KKlKjSktRLiJ4lnP0R8p
28gKyL1VpAI4wwz+w7UpHLZaG5RQ780iyMcdq71I87ZvI5wy3mceJWmgVFiuUhMmCYgwaB6EyqfE
fAplRNwrdw4uAQQ0EB9DJt8RtKDnQ+MmjZUH6nxsM+Z1cenV2fHvx7NYUwSwLQQNI/BuwCW9nIXV
MVXRVKUIVBIoFdqB4kDIbh2ZDEETuUb6bEDzo6D+ltvnOt/11fanFZpycU+Pk00j+7CcRQquIc3q
ECIbx69Df9Yli8SXWnDtwZwMm8rjPfcvaIaWuZoy0zLQtV2O1HR8UOOjjtpobb9ZG4gEYAZ4ZOEZ
LVbM1mVUhIpu04C2v7J0X2kHakvmsqIM7CVOt8+jAneNuiJisWiOoyxAT9NZ2enxRR1+P57FynIB
to26Ot7U7D4PlJG8aFxKaDBNf6Q94C1egfrZxzJWTgecJM7XjByyAwqKpcab1KBZErcIalRHVfHO
o+JtZVbgFgTZXERmeMttUOwKJ7CcM1uvMsjIWbM/q0Ut0Tbf98tthSTQe6suIL84K8tyDmaJEvge
LZ6D8Bh2CP1svkY5OSZIQGDEeQNSwVnqY6VI2kFPgxlgiudaFm+430jI48L0AfSF1M9dop32U+i6
Q0oDgxypA294b8mKSVZEYGDO2IBwD4QJSh5GR5/q2E2ChBy0uQezINkZsqbkK1pYCOG/v3HKIh6h
TNF9L8h/GA5IEtPNSV0wWKP6EMwWQO0iRCO4MwiodE2SEQj4SpovSvL58UlY+354lTgN0AHe0MIu
ckjfWsgLJLiHqG+dCFJ9jwWsaYHjsDhnHvQtHjWnSQqzTJwkwMPNVnd2eR4a/7GI1TnciOCfcKOD
eqwjNapsKJqeiH42t7t8cJR4lQdilCaIaAUVNKbeh1UeQgXFPq93qeQFfW/wHKD6cFnz0M89uUik
NwTcKY4COpwTsV6I89kFo/j4Yuub328QxG8I7t4DoiGsExAfrcvtXhD/UYKM7Od2LdyOLtyimYt2
1+heF8Nx9cviFb794/FXNhICxPA0+NuENxlZajmyjGoYahIFqvs6Km85Ig6uRBPrIniPRVRG4HYT
DnPsWJWd6VYUJOahyZ9n/VkJJbNY2atAhiKQziNWOBTCrdA6cUp16sSB0yf++OecxJLDsDqHGwHC
gVbqaTbQtSEO2Pyq0deEwSvb/I5GMAmhGAQRkXuAe7nURKcOoaY2DDZjrvZDq3l59cdjXa+uEsqu
AcKC23SXEZjNUlfSwoDR6I7FZ9qetg8PlAbP6XKoiRgqRoO2Ni1KJQ7C7FiT07SN8Q83P/LpeGLh
hOERjQtouT5TlNF8Zhi+cc/Dl7D6wC4Fv7fNsyVwK8USiDQuHTaDkA8WlXlUj73or+oDJpW31Fb5
8wRRXBGMQ5xu0GhBskClJ9vw7Y1tM96XiFMu8rJ30DyKtwI4kgtE1Ps8qKfDTPzEeQIbnrGRuvA/
UnidHijlQBUknudeNYoij9QsSPWdXfut64Xlj6kdJVfc2m5FLSxnp4evcddHgc511FptkQdac3TP
bfaB7XQ7vHCi89AOzW6EvnvN8gbgTrs/Hx+He28YEBMkKdHMB8x7d8AuZs1R2495EejOkdC9Fh+I
e9Q38vm8K4P3EIbB4OZVzDAZep/G4AbGKmV+Zv6DWroPqIFfbuCcRZLsPoXVI+pTmTQLOu0piV7M
zTAEHn22kHtDDBoOt3Cq7TlOtDk3syAJQ39ikT/I8qBr++hWAv/9jR8zRU0Rgz8QaRPXQ4VCa26/
/zED5NPh0vPyHWF8M2wcsMIixzc7b9muGz9wLQBDgTw3KoKAlRauBZJP85zMOdK4qPLUd3G+OeoD
BlLUhJs6jB4wpsKLBFxjUZ6VGB/xTzIcm7/JR+wFbxqDu5kXrIoASivOmJO6I9JursfiIy0PseU1
2zOJmAdCDZx7Cl0MxI0EbOWgOBWSe67yjV6d8gOnmb84Yfc4Glss1hmL1smtqcEy6T4ZT8bgDea+
mjfHTDAJEIBhrXgzNtEHiPSytUiVZ4EzPmnJKZN4MWsmCUYbRABYKfRgEQ5byFjTZQmGb3N/Np/S
zOvz01x8RAon5kXaG7tKDF8pYeIm1AYmgE5+iVL92UND4Vhml1Y8MjAfIvKDknpg1y2yPNbRaCRm
7iCgUenHeT4r7jmRFfSuWA5DhengLMMaasaF5WJtlxXo0k6DLEP/9H6SrJNseMFwgDKQURJi+DlB
echztR2Hg+ghivxwPTiojBQTS20fT1lh5GnQAiYz+YWkFG/t82+HFy7QDljWZrQwfJTvs/TLaG9s
VcKvNoB7QGmv4byh8EhYfo2UzDGSNAlmpN7ms759+Tnnic6fJcCCinmrfkbfyaIjY0Dqg/NXsrGj
M/96HDO8qxBo4KFD4etdtyVT1Xd9UJdeVx4MGQhqZf8vxhd2T4MgmGnw8Z38Z6TsRnVvR38/9mBW
NAwvHqEqFE0gJiZSySVuN2TICaAddf3ZPGr9H4+H5xtECLUthhdunq5TjTC3MfyUeTk9pqhOBEuM
6aN7WbUZsgxtgLeWt1xBzPCOdE9xaEpUFnVBHBdeYvyavz6ey9pS3YwvLhUrlN4Yo6wL2muj7agM
0b2m7NvhhaUadJbTqMXn6+ZTkr7M43NTSfyAlbsBqEm83dBjFD69GFhtmlFtbVS9Bon2nCd+pp9K
cOFtfwGB4wblAqhPhL9390Z0dVQGK5HbQOe2V5WVl2yu0UaC/laCsFTAZJRuxSXEzEtb8ILvtmqa
M6/xoBIBYRIu6uW9oxR2VaopaYLkKwgRxvLH4+HvNY3hOeAA9TIcDiB8Pqmyumdq2gYkPRmJjzrq
7Zg6hKlQ74AnFcgCcasJwZI+bSc8fSrlah3dPvFy1HI+nsPdYeACwAjJyRDwDhUdPhZGKtqY0fCa
vZaRTzaTFQjD851849BXVZFPvYnhwaSIMK6XKn9H5tY4vSBDWKOmS0zahml4DTvdAwu1N5Ct1w8k
IBCDUle4rZyvbDkLV28iRY8691pOP0Jnn8eyMoS7nQQBPBTDQ9w86y3spEJXRnCHle7V0N40tfQr
vBCHzUEZCAH7Ozqbo9AEgQ3hNOizhs72fRwHO6P5pTe/Hm+kO5uEiwehW4645kVYYlZ9SFKLIKMR
BROJ/ATuKkjc1OktsWXFCCtrhQmguAu8uwAsiXw96Egy4ExAEDEPZn+uu59tL4mOrYnQsVR4CRFE
A8TU92worT5VcRRk6HtindEHnvaHx8u1JgJoVqAQOAMJkpXLLaWPJbUmLcEswr31I6QH8/cHBKDU
C1EAcMbd8b3mQ2GSslKUa6ydafYCI9jIDh7fMAunACpHSuB/IgSvcnbm94LEKMhdv6TPrD+72XOj
ewaaFIJeQPYiWjFVEMefjLydI2hNl0tW6M5IMCHlmntlhRrzMdt6XWA+KGXnRwMOFF7xSwEkVGoU
zjcQUP6tsV/TdlOLcDffUniUgvZa8DJNqmatZmXK1eDNMLTSM1PJvl1bIfiwMOMcvAT+guUEmrac
nSrFBPR4b4MXd2PzKlxyWKCb8QUNNP0cowylVa5u9Go3nl19ebxnZd8vHgpmKm2JxmvXfNi5PRgu
nb8eC3jvjy5u2dsZCFu2Dhu3bbiExPG13NMSL/2q/NID5Zf2/rdXdorh1f/ozJsSL9RPMupfroK7
DwBMBF3f4KbfIRSUBHy2SdgruKz2gIuCbUqT8UCtWGIAdRGCQvQDoVjxSh/jIbSyMQmveebZZB87
h7L3Z1sS/liTgoSpzsu0eSqH6/LmZrfmRiVokYE7cT4x51RZP/Nf+sZmAHzDYS9zjiAceThywoYL
NbDjlYnmXiv9GSQ+LpEEllcngZIFbAngLHAwl5NI09qYXXPGJL7MeuaVxo9E9WRVtyu7mhdIctgl
7wEsZhKUstdSUCeEV9RVad8ZlcxhdXiYRBgVXO2m6OSaCsuKsoH749AX66rRrUFfqADpJ2TIkXWE
E60ul6iNwmKu0iGETdmppk+V3eMjufr5701CkeNFWzYhNqSWlpI0phNe1ZZ6ZZx7myG1PKOsIjbq
wq5z/2o5gSIdWr1LcBymvaY/OaXkLbb2/bfDC1vUdmk8Mw3DN2e1/1zHkuVfsReLrxcMVhwWDQry
o/CaFMdQ34WdL23nvSqCNyQEEzmAbKIr4jaFXkS97YJMYucop97ZNcZ2Fx1Bm39FCLMo2rZumwYi
4vg46H4iwxKunWO4UThdKLkAYZbgP+fUSsex78PrAMx0BB/kUM/fKxlv3KoUpIeQ+uUV6CIOX09z
t7DVKrwqnR9fcsNrPucyftlVZXByXAt8UxDFf39jVlPajBSgRvfaJl43HZXZ1xWJH8KNmnAFoWU4
d2yBr7xvPoScoJYqqe7gCvqZodaJeCz0GYrDh0py3a6djVtJglpIpA5WP0BST3aa49fbn2WLiQim
gw61pbRAc19T58dQfdscdIThcN8fxjgYgB0Jm1ahGe7x0HKuA/UitCzbDDUXxufu9Y2q+1YBoYeC
8bXiW1jkXpLK/LW1zfTvDJDQWUoA1UM0DMxxrlZ51q2jGe7V8AMn+52LxkFRG65rvgVuJlE3JaJR
c+pcze55AMg2PGy/HlDQwbuswA1A+Hc5fhIa8Mp76lxp/pzSJyoLUKxuUeD8kBwH4SEAWsvxI0XR
sxgIietoP9XpdrpormMUo/BePTy+IpwAxY7SJm0y92o7nXdu2cZmqdxBglq5s28BnnXXlik32r5S
a5ww9TvqRnNZ4HrF4uGzUVHDqXERHBdWP3c6w5pCw746g1+X+Xlf4oct6y21ogOEe3n8Awk7MCoK
i6ROqa71sWZfB1+NvjnZ981bCPlS3raPB0DA87BUccZ6Q6mgpqs+Hoi1V7f7X2jDhBUC9AFgILFv
YzyOo1vEiN30Ofjyp8775/Hnv+dOBHuNxBmvLkOrUd7tevn9k6LU5eCM7nUojlb03P1jFy+asU8c
r572w89w2rPSz+ydIrHeK9YD3emQ4MSjGHx+Iu5ysJPermLTuTrFi0GPVv2UZfvHc1u5ipCrQ8gL
OCoEpsQIaphV4URGAzCk+akm/hjvWvOIehj0AHgsaG2LIQ78jooAElN8GSczqD+SZoyDGowx2j+T
LG++Nj6YYnCfokcGEtrCQ2LuWzXsWR0HxPEHkFSbktfW6vgoxzBgB3UA9AUzVThmU2cToIVG+aJk
O1dW7LFy0EFYCygbis/wYhQZPnAX1VrVD9Y1RKuvUkuf1HF+6ozX7AMxFkTk4WpijYCsEieSmJWh
lmprXrvU8ljrueC92axqxFFRI45dBdslqno0aNfOKG25psNLrT+RzaQPyDPzul6EHhGWx8/lcUwq
DfD8MTGvvb6j07FsPz/+fm6OhOO+GF9QdRpRRswZ46vDvvyeN3Tf1OneccCC7Xbe1jbP/AYBUgWv
OzyBQcUr4tBaYtEZkA/jasBzPhX0+Hg2K0YE71LeBo93BLiDuXVA8eljZBtXRnagjquIl7gSF2HF
iIByD4FnNAhCDat49gyz12t7GIyrMwJF77X6ybX92PZ6Y/d4LiuHkHMW43iAWRM4H+GeIpnd2eow
G1d1vjj20yiDSayNzxsAA5gJJlU0lhZ2VlnoGujR7KtVXUPlLQu2fz7nUgKLBdhK4P8vhx8r3Y4z
kDhdjelY7QoZ5ejavuWIGCDoEYe4S9uSqCFuElfOtRn2ebFTn/JvCgh9Gh9gsQ9M5F9JIhGEVpBR
KdPauU7mLmGeIos6re1ZwKxQI8tr95E3XC6UqYb55E7wOUt6mqwDGf7MZIu1quobEYLvH6VTWqN7
goNI5ye7/WnIWtCvToHzxbw3Qr5rYWbFGu1YkjjXInyb86fE8NPNtb4wHLy75X9FCLuVUM1KyhYi
AHYz+2NcScB0a1cSsDBwDAGnu4coo+DDgVuX2teu8ipzZ33L4OWUkq20ZjtAt4eyffwBUFmYhDKB
QGZUKRxcNBfTX1C/QmPfME5zdtq+Z+EiAvqJXA/S9sKtkc5hZVWTYuEdc9RDhGN3HxkfT4D3zs6A
ci33bEw1qqCyGRd4jitpp8uiaGunm5dooJUIosp3uRE4qC3KLB0LzqCfhrumOgzWHtW/pH6RRn3X
lIJqHOxaMG0jUcI3982bsmoLBC7AiXPVeo+YvkP3ivJajz4jkqt2bYtxVmFcfUjf3wd0SKrWTTQ5
V1aeDDSceklAjiOjD1oRgvggMKc8BgkvWrAmVmJGnVHjqGfxF1J8be3PbfF1cxETnq5oSYT8Lk/7
gLt1uWSKVXcpcmb2dcSSAfUoOYsr5soBAx9OPHCzNso2lsNHUaXOTl9b12n0imlXWpIg6toawVtz
cAp5dYtIfg702zjUTmddrRT4OsXTm4OG8k3jy+NDwq2q4FoBfahxGio81YB4WE6DVU45pwybOKLP
Tr5z0HSAUT+1/clJvaT363l7dARvArBqcOplPDEE3edQWtLaI069vQNnzmbSZyzZ7fDCLTK21C5U
FcOb3bfxWbU/PV6uVa0Di8Wb8PCcItfazTl0irKvQb1jXXP7xS3P0uIE2fjcDtyMPyQNm5oQ42dP
RDtUsmZUa8MDg83prnghh5h3ocVgWFnnmDBZX1M1cI/bV+dmeLGEZqjyYiAVhk9V6tcJKLskb761
Q4G6R8CwUSaCJIzwEGjjqJ4jpuhXkh+z+TBUJ9KctpPLYA9xnDGIvYHQxaFYKqGcyrFmcW3wi6MC
oYMMGbriiXA4H+fExgv/LuEZW2o3x4WjX1nrx2BQTazEsy3JNb4mBLc4bDknyYP3uZzE3IQZfzPB
M8/3inGKo7eUSkzgqggw/aGOFi8ZmJGliDiKjcodYvMauX5mvdXlPiaH7TsKTxi44C444hHkX4qY
lYjQPhn1q5V/QvbZ7LY/ANBJC6lU3hFMA+H9cnxXAYEKOj7qV7v3KlvZh6YmmQEfQTCwKIZzoALe
Lxn4zaUEhpf/TCYoW/nWpnvja5NCkN+lO1bsZ1kB9cr5xjsM9Zww6WCD04Tp0KjMNZeN5DoSH/Aj
z6Dm9lDCrQQinI28Vmy0H1PJ1ew/j+0XU1aEvzYD1HGiVAFPDbzEhRkoOaET3ELMwHyuDu3Gzrb8
aQ+XAOgfkAm8s84ttTHldsMsNcJ+in3kEU9ZTrd7tZCAsBFkABgnGg+FlVPfN6l+ncgzqX9HBZMc
7LUVuhUgOB7ZkOstZRCgDrvw2Zok+3XlUPOqaSQwcOi4fVqukFLmplZpE7nmzguZn6L2ueklrs3a
DG5FCHaD9RqbzQG7VC2/tG9Zct1sMxYzEO7QuStYpbsDucbdN93+tj1suhhd8F/Mimk94jfkSr6a
Y7uzIn33//t84QToRpdNKEeEAsYTyJE8mMAP7CB0iuQcpGDJQyZGUDElEY1shNOYtp92kYz9gKtP
tHjIDQIHAz/pvg1UPbAsTovRvFbNqxoHZfnS1Kckdz5giWDjOAQV/Jd3nEWUVZmdRrp5zXTfGj2m
Sg7y2kEwERTiLDagqxNvt75qUloNjXnN2dluv8wzOjxs95f4AxLxJ/6YR6nLUhFVy9K+aTKIMD6T
1z6VHIRVRfBeOkj/I2ZjCFvVqNCv04qgiDLzxk9VtCvSvWSzropAdA5wbx7C1oSj3IR1bAC8ZV6t
cG/nwMPjks7TXz378fhQrCrjRo4wFdSF6mUJJOTVHQ6J4YEWJPoA/BS1usgaohoV5MgiWpdoSYUK
8xki5sgzyk88MAEw3ON5rJk+vBo4Sz/cjjtUM1GnlswMsV/LOLDqc/iBVyPcpH/HJ8sdZZfDSA07
NK7x9Io/CsLX5OAmEq3LZiH4lrExG3rLZ5FbfvGpsyWLtKZseN/IDXMeHkQ8lpMY8X6bVROTmFtv
tP5oiy9xJRGxOgMHbxW0aoUqxJdK2Vhjm0+1eTXDP8w3ffjrA2q+GV64o3WzVXtnxPCa5mkvREaf
svr1CC3BhEPZwIgtF8iYJ7c0jdIEtufJqE+pLLK1Pj4CZ6CndJD5EvRLrILBk4XhmJ5LJfLq6PcH
lgdp2/+Oz+XfvHIbMhUqqNqw+mht/uaWklfi6v65GZ7//mb4Vm3JUBsYvv/TmTxTPWajxHCvSbDx
CFVRgAcIpgiSTKamCecZO5Q5T0w76oweO8YkQta0cCtE0HIaTmZk6hBiFS+VT0eJI7M6B2QFHY5W
RYpWGJ4VdghuE2ZededCyteG+JOx365nfj+DH8fiRlU4BqADQVpwcMxr7TxZPis/MgPkuRAmA5IU
PWKWeg61uaGTxf6Puu9qshs5sv4rinnHLLzZWOkBwDXt0fTkC4LsaaIKBRRMGZhf/x1wtKu+6BuN
745iH1ajkILT7EqUy0pz8qSfmTyd6Efa3M8XkyIvqHHAMJC/RqD3Va7OqVQgm5b5WSmvw+j68pac
y/hIy6KMEx4DYmKnUwDPrCOph0fH7BLlpvpinrzV+KurMNs9K7iN8T3YF/resx/VVgum1+doyc3h
7Qd2DnmuNVyo8sbQYjWsydmMcw8oe7/ciYvL4pAefylktU5zVQPLUkFI2R/qOim22va9vmun46/W
KaRt7eTL+OZP3b9n4v2lFwF4ORCzwesBRwGih6fbPFDmVOUsnUyKKxoeL3+PMTzCC2AnApb6FWW0
qA3SlzXCYnmYmnxMuJjSvzCBFxJWT7I2NNFOETgZ+TChsN+++veGXz04ufzvCZRzGY9tUvEtCMSy
wqdOyekSrQ5Q01plYM6+g8gISapub4ndiAzH90Bf7l1B0hI8RNgH+70OALRTwwjXtZt50Y/wilgX
Q7cw/NKEc8nE4jStjlKNZmRdTzSu2xN3YRi9u3wn4I4sWA4wgpjrtEMRdbTOFfey0cyM8rO1Ffs8
d9GWPDVoZgE+Q1b89CawQQSlgEbPhuKKx6K5/CBh2IXEFg/Cwq5wOrw5ta4RzgBoObHuurgdLgdH
IrkLfxDv2UIMvg7ndWi50KrGQMeF7tPTtEVxdUaXLuHUpS53KYlagwslRZtpxieQ7uSxrVPufIv0
h4s3+ETE6tFs6rosvAEivL1RZ06/0fbnzD1DvHkJ1WKXYV6vFMVSZEPRhLZ+NMgOFItGnRjfA3In
ncs1KhKveJKXpxnpjPU1GKfJqAsBviu0kooDtTGNM8cU+EVQE6JGBb7zmt0Ppl84+l5dP5Lhut0F
F5PLIrfqw+1AQz74/a/49/vG6tqiKnCKxsRUZuwRlby9zWdO0sIWAH8WtsWCkjy9CJXZ60FTp3ok
OimthNF03rrKr31/wKNeiFi9mawzed3VEJFXKVoPI6Ttoc/TFhL2rBTQvXlIGC+h21WEwakjiVJm
C+SyJKVBUtI9etxZW/ttLXHr1fuAyjBQTS2XA5JWk+Hw1lq3RbK7lQc/uDWjGFdQWHtCkyC6CYOv
otw4YstFey0R3FpINiGd+Ar+gObWQb70wxCyimc7jlClPSb2FA9qJ+197m7VtZ9ZSXTghHJZ3nEc
jNWRYF7ELCBL2aNdpYIm+XAo58S/mJERaV0gGZGjQ3IXNdUrDYyuWX3XlAYDGfBPy/xogdpzq77o
zNk+EbHSMXxo0Me5gYim3yv6VNY7c3y6+PoEpot3CMoeyZR1otGwNLhowxHNULwbnh+0a8Z8q1zw
7DReyFiZJHUlBJNqxsmuEt7Gskm5ebkWAIB8YStHsnfpineqBbjFaEgA5nkcybuKI7P/ftgKm507
VQDxLCjypUXxmtldDpMN+CdaQUVGouiV3R0b/ZCPF7cpxrFCwgZ2CUzopRPv6UzQ1U8jeKfZo4cG
5/pYmxt2z7nNeDn+6j1BMeLgDeXEHv0gLdV9TdNN1MsZEUCiwDRZIP2ILK9uRu0rv8g90T1a8rqz
jm53NZGLIx8LkhEe8YK3Rt50td+ulOAc8mX/2HwyTTyLjzlism/fjDMvI0oGgQ8CnduCEVotVNnT
hto6bx77q7K4LaONGWwNv4pKTIIU7UhBu957328j/uPtjz9zWLEoICdZ6kJhYK00x9hSv2V10TzO
YlfXMWF3ZErKi1sQATa3cLjAsYcXgIfr9Kx6GleO1GgToD55oIlhG5f63BIFwD4g674IWpcZ92VY
SWpa/LGsk8lPyJavd+acRi/HX1012rSNqFyM74ZJOadTndhb7XvO7cNLEasVGu3Grczc4Y8DIoDO
sSqvK5bOw0ae8awUlHyj4AhY7letXcD+lHfoEsAf5yop7cRqD0zFXrB7+0ydXS5UCAACBiYRVASd
7rafI0E3Kuy2qHfA7ETdvhEbga5zEwlx21B14jpIsqyuNRpaCTgeAi0P6YM7HpxkHg99uYHmeH2s
bMtZCpuQ7wLF6zrxa9qSaKOn5WMTJojrT3rj2L5ep9Pxl0m+iMoi6yHJyDG+7cVzuI/GXcQvVh4Q
AacAS4U8jrNObI5eyZkRgZObyCAVIMwkl4ccsctwCn71Mwf/6mqza781AXrh9LELb2h54Dxl9QYx
3bl1eilidTd0YTD4JDV91Cqxm4R5u+JyJ/Z0FqvzNAEiJx2CWfhiL+tdvUVPvzGFcKVmw65F3qXC
+KpLzOlQOdfu5UpqmQIOK6p2XbTRXJ2myNEi51ZOHmc7VfY+JKm/Zdmcm0WAIjgwOeDFQBXF6YE1
cj1MrQSBXzikKBXV+fu+PFyqO2A1vRCx3MkXdyLotQ4YI/SxwUIVV0oejcu9tFMRyyxfiMiJK3qj
hwgafLEABePHoEt8b2Mi55THy4mstmNpFVHAH8da5TsxHDtz/xcWCsxiSzU7LPJ1SQ5C5BOqgByg
Ccyrrty1/LBJJX92Ci9ErPbCKUOpRWWTx0DGQP2F/Pj2FM6Ov9SrwaUAEGztkQvDYp2kPnks/Ngw
E7FlFixLfOpPYqNfjL/6/miJS2mC8VV0X9Rxye9DAIe3EKRnL8ULKavjxBEapD3C/I9etbfLGwYd
FT6+vVBbE1mdpWGSft/XIKsPvoSAuodJVF7zYUPI1m6stCx6B1oE6WHyOE77PNiVW/ppa/yVitUO
0GX+uIzvJCHgZmzjldgYf53ANiiPQhpgfPBziudqK1y+NfzKV3FkGfR9icOEwET3xd8ww7dGX70P
NpNOCM1HHqW89rq93uoBf/YELQyBiOEBP7B+peUgwmByJvIIVimvO9T0nqqYO5/fPqdnZ/FCyuoI
jQMJBruHTmJh4tXHPErfHv/sVXsx/uoICbCwNUUABJWYr3RW1lfjFt3CGQlwgpCjgLeyGE6rXe4k
Q/XaWBSPsok7FJO0h1FuRLnOLBLKTsGAjwoD6Lw1VGHSkrotUeBcy/M4Cv7ozHF/6TIBnwWnF2Bt
BCHQU2v1wHVdPU8sNzPPP/pFEvB7qTZ24vUkFhGw8F0UZr+2v/2COM3gcCvjdhIU7k6SLUNgQ8I6
aTSHVSnqXxLo18hPhi0P4tz4oCJenCH0gIdtfLpIzHF6r2yIlUXiSs4P7RaBysb4wWoTSu4bas6x
CcLXMU+D9nKmOGSLfKS8gPg7A6v1fO1ZiDxYGXPfU/pUwTd9+xidnQEoXZGJB7PAK52BNjIAdhpY
IdcXqcynxNuqoXytlZYqUJiqiDIvWeDVGtlUaVONGtBpJ+k+GRaodrNuq7/VuWkgtoQUFR7p10w2
LBoKbQrTyihQQcUHDRKVy9fppYDVLMI21xqIEisLyls63vyVfX45/Opp6F2vYOhWY2VzHg8k3eLB
31qe1T3oZu3pxsTwRnDU7VVjbrwJZ/cYnBqA+gNkjk4sp/dMtSNntXKtrHUTtJET0UNk3dqXW9s4
SS+krBYJfadQU4nK6CzqSnDI0vTn5XsM1hG06wZEC9wKKyOvkTN4G7pwzsKQp7Tg6cWmMNIsYB4D
9BidfBxzvQu2kXcDYHmZ7aH9dJSY8xbj9Ll9Rr0kVB6CP+CyWX7+wutx5qmlVjiZWYVqaK89EGsr
nHFGAi4YPEOEE8ERsQ7yMUBeaGAwB9jdL0X0XG3ZMK/fZuCOgAxeGh0tx2m1RsheWw14TuaMohur
fPC/AKn19i6fkwCSGWiJhX0TbNCna9RavRtOITWz2bgzZ5EEc5n07Ubo6swyLQQEINBCjxQ0GFkf
pZHPjgQtapY39+Z0Xz2/PYdzwy93DTmOhQhk/W6SORpzZVVzFjlJMcbVVgLl3PhL3TssC5RHvqry
ZANYUoJ5msDDo4v7wNywjs6oC5CaoV098lkL/3BwugX2HJCI5/2U3djB531iFJerI3D8AQqxvAaA
aK1WX3XuLDmTUyaPBWoVyP1s31Oyv3gPFu43bLML0Ag6HZxOApGTMej0BOA0WNM+lP3HvzI8oKLL
RQB3yXqN3EL5BgM9Cq+/cfDHR5djspc6P/gJKEZdfIaVNiUsHCaTAoXfA7JQHOqNG7Cs8alfHsKs
QAEyiFGg7l71sRh0z0Uvg6wpYopj9MjL9O0V2pKwchQULWwBEaAFyHeWtTP7VGyco/MSkORDig//
rFEvTu54zcJUlRFxDQOsYbf2FoPFmauAZfqXiOUTXmhsg3fmJKYpyPgYxbWxXGWXfeMf316qM/f5
RMryFS+keFVoz/2MiVDzGFQHeys8shzGV5sNfj3kxZCBA/H36fiR3/BR6irIPPLdb67D8dDS7+7X
ft4KsZ4XBNUB3w0qaH2zpRhtqnUDgjAL2eljTlKX7fMfkdq9vWBntwX6aWn5tpDBrS63HXnGBL/L
zwzvR2UkInxgIM74C7sCNYXsMYBh8LRWb93YFFUoJrAbGE08dWmRX35BwMaLWvpf3I6vigq7OaLW
OGlQwUYHr75SfwTF5RYNmtbBx0WiaWlHtV4mV2g5oG94pkD3/UTpxi68PrbojwbfZOmQBrKr9fD+
gMfDHUs7E2MyOXF0cRs2oF48PKNAOyE4ib5Ep8fWchpXlJU7ZqX3juxd8u7tQ7T8+umtWDr6gWsW
zxyU4LrOSbaitUmB4YPPTN325K66vGLhVMLq3nmBqsc6d8YsZyxW8v20pZ7O7IAFYhcg/iP83yva
ApOEAXVsPmUlnZJW+rEunKvLV+mliJUar4vQH8HiPmUOdJ+cU/AEBdUWnOpXv+/1XgDPgskAUo0d
X2110UyOrdU4ZlpcgXWFOzHvwKF3KIwksGJv2ik/9bdi02dWD56ECSsWKhG0hqs3vNB9zXopzSyy
hyQUKh22Fu+cBERofBgIyAq9mhYzSjyxvJkzRxaxl8j8j4s3B0YsTKilmxYU3irY1/hozeq3+ZQ1
9M7sWDw2ZazpxUHdpXQYg0OPIJS15sYY8jFkIF+Zsgpt1Mt+TuotdX5mmU4krM7YJGaj1BYkdGES
flVbRHCvXwu4jFBzwH4uMLO1rePk/uSqiSh0LR5iT9xOxmEcYifaUIdnxeDlw21ZqkrW6hDspyAG
cJjKOP1ozCyp1PWkELGpRPz2rp9bLjAq4T8IXmLfV8sFQj4alG01gDf+s8HiwNrY8OXUrC4jnAu8
G6CSAZ3FGi07C20Nyi1VRn/6hbjrn5xvcmjuuqfk8nnAGgngDwPj+Iq+SzZlXTntKDOmUxm73cZ+
nFumpQ8mLga2HQ/56fPhwxO2B+CbspmR9LmwLm5ahP6RAH5hbG85Wut4PkBnkcd9NmWuecetg/X9
4tVBnTJs24WZFqjf9d0mNuiIWnvMaCPi9rP3F6gwUQgNBkPweiL594qLAy4HAMyFOWaeu+ujdNyi
7Drzvrqwm5Z+SDZ87GD1+nVu701j5OusCKL4PrQ/EmvDiTmzw/huQKYWtk0EYVevhu0Df6JErzN0
XJq921x8uHwL8CghgQmMH/CpqwciIm1vVkM/ZIrg9KOF2r83/GqH+9BRZTOLIevGdA4StnUBXlvj
CyPQvz5/pSdMKhDkGDB+6O4HGef8YFnXbbsbLjf7TwStyzOGvvGt0oUgR6R9FVfhYzShcS7e8IvL
TCBogYwCa4JC0zWxe6dZXiFkBEFNOgv3EBnD1dt7cu7QonIfbzbCW0DJrY6UNzEYBSNSBk3+3jKv
nTHVl2clIqTaERxa/vs6huaPHfdrYZsZB347VealegNPDyre4FksfTLQX+RU7QFdW7ptWUt0Trmx
p5ufb6/Pq0duQSgu6BZQtuItXXN4NlGlamAhZGaNt8K1YgON85qPYgtM/epmr8SsrkYwBlLbI8Q4
3EtNl6HV6deLJwLdFCygS7wNqK4/XSa76KYIRZQ9bI7dHF5581Ho41j9eFvK63mgSRiOLDQggixo
pHsqhbQOiOMru86Ik4DBJjasi5GvOEZ4gpAGXCBHoFQ6lTBHbSdCCQnNz/6muhR9txp89fmlDHnI
JgzO7JvJSnX+7u3leX2aTj9+9UQDbTkyQa06M8Lr7sPkH2s06GuPbwt5daV/TSJcMM4R/ndNK174
kVF4wqmzMrgu+tuJ3PjehsV0ZpuXVwgxj6XiEbxKp5sgeMTR2YLUmQnQRqzL3dszODP8kktG5ZW7
0ASt63Hp7AbMGjyeKfP4jIbnb49+ZhNORl+9cl3f9yNmxjNPxcRJC+MIYu96i13xzC4skXbg48DG
vGDBT5eoGHHhmoC2WWN90PmBjp894/JlOhGxOk1KojdK2FdtZoU/bPu25+nFC3Uy/rJNL8J0WvZm
azKMP5h31XAowqsJjB9bjUXObDaMbzgRyIijncI6eTDZTlHqom0zJW/LIJbhxiwW1Xli3S9tyX3E
xeHQAfqwTuEYpWCumfttxvxY+YmYj9yK2/Kz0STzVgDqnCwsGRghUAgPO3B1tPDvSUs7DpZkL7ba
dKh3wIA5wNaAl5luZC1eWTuYFyIgYH1ZmATx8p3uTpfnjZmbkOW9Z0Pa6qRo9rm6mscPb5+CV/uz
eEWoJELuCM8HOH5O5Sg2knzWcw2GnxTOsLxYoa/GXz1Mc9vkLp8wvlnqdJ6N2GouvfC/JCDuCIJ3
1K+szdrSDDtP+1CISuw7/Vh4xzKPqy2qv7PrhBpIsM0uHJ7rBAbgvINkdVRl8xejTPQWB/crfYJJ
wAdG5RhgPPCBV0fLdAerj3LJMxIdhnA3CWQYNtbp3AwQu0EFD9JIKIpcifBJLXJ7GCECRStz3G4B
eF4p3mUKL8ZfnSTPZW4R6IFnY5+G+l0D7uT+g/COb5/Xswv1Lym/agxfaK2Wz4NfG5DCukR073T3
KXc3rt7GRH5F916IcKQ3+MEMEd1PK4xZc2uo1N4iQ9gSsnpAwoA1XjVhN6o8ps7eog9Vn/jmj39v
tVZvyIyWASQaFF9aR3ll4jaxsRXsPL8huBUgp/oFhzlVIEhY2jknFs8GkoRNYoxxY6Zvz+LsyUWd
IHr9IDb4Ki48SnMymNY4uTRlNC6s+C+M/4sqGTXHUOurm8F7Je2xIRx6XccPJsJqb4+//P7JG7Xc
jBfjr25GmeeybAXjWYuP54cx3OfpoK6tDR/g7DK9ELNStaaTD40qMA1V/8jLWy/6+fY0zo6P4CmC
83hq0fTsdKftYvJym7SwrOYUbKrDVsHS2ZOEyAd0E/xh2Len409qbm1RYJnAc4ZyA6oPW0iGLQmr
S1eYMxWTxXmGMqLxD9Lv5cVcNthqGIQoSgMxJQjXV3swTv6ohsbnWeRdjxOeoY3qm2WN10dpaeKJ
nCQ8YhRDna7RMFhoU+/httnBTSlSj8bG9+LgfLftDeDKuc1+KWj5+UslSMt2KG0IQgMQAr6QeXf5
YUIGAZFl2B4Igyxb9WJ8BEOY1fBocSXjtvgYVH+8Pf65O/dy/EX/vhif1T4o83gOuwbBNCPhdTJG
e9Y9tOyvTATYD2QMUbP5yh+L/LKopmaqs9ZIPrOtWNS5E7ugYsEu6GOV1q7YQIPZ6oisYXbY5L0H
G9rf2OgtCSvlZ+qp8+YWEhgaKoPOS92G+aWBzeVS4F4jtrm0n12XjIFNtckNa6iRR79m9fdWX+qv
YnzUESwElUi3oWLsdK/9QilWoQwxY7E9Hzxn//ZROncVEIYDO/JSgP2KrVXW2qYS5hPIZj546uFi
knt8/aJREbRZ4FXrGJ2uAdNXILPJRBXXY8y2ILHnPv/l+KubYIxtVVYFDiiqSUIe+5cWuiHZ4aOe
EboOzeYQWl4pVW71liD+IO+Igca/4Q8UyGxcseULXyq9tYSV0nNK8JtZyKzcseFotvd+9LG/RZv3
y3YZy48A4HKRXcCrcF5PD1Gk8tkJ56q/E5/q4top/qyT/Y+n8T+L5yb783PFP/4Lf35q2qmnBZGr
P/7jjj71jWh+yv9afu1//trpL/3j2zPvKV//lZPfwMD/FJx+l99P/rDjksrpUT3307tnoSr5a3R8
4vI3/39/+LfnX6N8mNrnv//21Cgul9EK2vDf/vmjqz/+/puNx+k/Xg7/z5/df6/xa/Ezp6/++vN3
If/+m/P7AtJGhRnSQGCxAej8t78Nz8tPzN+RcAS8DckmkM8jZbfkgHnTS/L33yz7dweAViSicA8B
UVtcMNGo5Uf+7whIImuMzA9qEwDVCX/77+862Zl/7dTfuEIMkXIp8Dmrdt1olrEk8X4xWP8i8VhH
qGyUOujQKOOhJd5ID9rrQ5fHltOhabbHWbC3Q+p2iSZz57PYGtBmbqdhfT0PxlxZMQiYxie3toYp
JoOY0IOh7RsY4GPORCxAsZYnICbhVTrwLiJJN3e2t+tDvIgxr63RSG0eWh/A3ejfE6cHyQ8bCpRX
t1XY2Tf92PvomQqVx3EfwBIaQ3AbJOaAIY8zyacm8YaqK+PAq4bmpvEaOsau6gt1FQhqk6zsDFjR
qLpkdaL9gplJYJCwTQTqYD4DQ4J6MxHVfngthgE4sbYXqokH2XtFbLR6P1ptX6WjhY+P89GdbsZC
6DpubL9kCVpO059dQMt3qvQmH3WKgysS1dnKSwprLMm+c9zug8tBoR4jp5Z/zIkAfLj3xsiKu8pz
+9gWvXiP24oHdSrkVMVuK4wcCONm+E4R30O1VG71zm40Tc7jbp4RuqCusH4Cbd2rnQ4V+KK9uay6
AzFqt9mNpVEQLIEaw4ea69JNLC8P23jIvVLtRRt0PyJmB+gxwgS4YXo2lVVitKr9JDunbg6jskzw
pbkaZSnerJt77tplmBQobfPQt12jW26BEnjUrVQT2iLavRD2wQ4nRveOARQb6rDz4FvZqeGOlrZ6
1ia3qxuvLzv5QEHkIpLR7iuFbYBLeBV1OpBHpWsl98489DTluWmWMfKekx2XigQT8OiozT7wUOU/
p9wY7cOIFf0y2bn0Hqkm9bfG8wbaAcRU8hC0zV0wfhxGwapYlIFDD9KWZZHMNJBsz6jIy6TWtBex
dPEOeWOQ8x1aS5Zf58kWOg4YDJ9YEb0wCQjpfGumNvheLrbdYZydLgOkQ5uxLX00WiijcB7iXLWI
jXUha+q0ptq/DbXXVqkpdCHjymZVH+ehO/dx1LEmSIQBpqbYUYGTPxR1jrp4J9jzaZRh7KPZxZOJ
RrXgwR/Ue6WdJtpPIci146Zmqo6rcQz/AMez+7kcmmFO7D7IaZy3E/lhWsq47wqdm0mkipHFjtZg
7Y80Wt/q2Xa+sK5EA+KqM0LzzmhH5yjRUvvnUFTkxtVV8QfvJvudxOP3XaLaEORBnOc/pMGdn7Rq
+6+20t21oL37Mc99/tV0JtEdHcQ7EYLsSTHtG6+zS6SjOdqk+MKYigS0H6ALcU20/0kR4a1wLnEf
h2QsGvo1aPzJ2Nv5aDUx7eFrpWFh1k3cwEIY4brX4C8KzNJvkxxQMhKH4GGb4sLvlE4si6IgqIvK
9hAUVYfSGni6KXyFKqM9dzTgQE5N0tbyyY+GhPqLE1L5cYBqeU9UROu0I72NGx1O6tn/tdXS6gSq
XEHyjt3lODqWvKqRRP7Rl56sUyS0+h9G2WFSYDQYLBwNR0dxPxhGBPxR4D0XkyN5SvoGF5y0YwSQ
vabWN+k08kbaomMpYa4wExIWeYAPRmZ9zyyP0WQIlPpATVnniW8IJ7/lY0/CWKC2JEqtsvT7BCpr
xOIZUk4PoRydet6PUAvVTlluSYpEi4DSjMOTPRhlwx6E6aNAMajEhB5SRPQ/4IEGqBL2WuGm6OvG
+v1cFPVdpAzXvxUFBu/dtneTwedW+Y52UWPtvcnS7cFviKGunG5eULRgPXRQ2trZXZmoqmHjzhVc
d6lEL6B9r+2S7fLC8j/WVttE+KzS8ruP4dzVZgrWYXJlUErGu07oiADHGobkgPPfW59bw7ampykK
7a9Oh1D9zq6g3Y6R6zZZ1LS8j1lYiyBppJHPCSOVeiCtP5OYCY0C93ww/Cnmht05sRdp+b0oUM6y
m73O4fhhbhcx3m9i7oqBtR8pgsTfirzMP9mVn2c46rgsuW3VP4dgIvd4cmkFQgwdoNAGvIh/5uX+
F2yjh/aZv5f987O8+97+HzCRwGP4lo10+ywaSZqXRtWv3/jTTLKj34HFQbwWXWwW6trFsv7TTLKD
35FQARIWgXukxH+haf5pJRl2+DugyqgrAhQQbFEgdPofM8lwzN9xplAGsUDk0ZTWu8RMQh5+5WQv
aNk/+4iAHhAka+vkjgimsDPxWsQh0jCJjy7BrOFqx3D4vlhuv3MnXd1WYD3ZyUZdm073rav1Ve7r
YycEIIQmUQeP6b3dmyR23BpUaX4lYy3G952j8Ni17La3w3fIVYFYy5X32qQfpoDKBwOd4ALplAnK
XcPOedK1bUL1VPscUIGeVldalt8KN5pTltsirlw1fuKSRzHwQ32CSs1P+eCnJOjRGSiP8PLr4cHh
5KaTjpsSt7nlFT1A9aCoHH2n0ddQJ7ybr3hAoIxtN21doLBydKyNiRLPnjN/m/S4Y2VIYkGHfWfo
n93oD/uqapO6mH+UrHrw2VjDgqqqa7eTqReU32AJq9R3+n1A+E9jLpukadQXFOZnaqp5EpkCbL/R
k0dvUbJ3Rcmn0ej0t9L0uiSQYRcrWDng30TzimrCZ2q5GC4Fmjd94GWFOY3xKLshHqzgXch8mrSi
7JJ2RrsUr5u/YKlTWY3uwQx4WuF1SJ2R3DjCEniJxQOnw6Or7QfwRSSzLRNhNXcsCkqoPP517q0q
Rhec6wgPcSJNfuc1OU+svqc7dMlsdyGzzb0x5OVhDsDwWLa7ilUHHfZjXMyPbl7dOX19b0TOtegJ
9LLRvkcvuXfF1BOU6BjN3pcsGVwjeDLGHJWE/vUYhCKdOvzlsHL62JFTdzAqt0410Nw8nmth3OA2
xMoKzXj2m6Ooq/uqHJOFTTTjvfPeCKnxnvURVF9emLDbI36w1fzJcAt0mm7ed/0M1GnX/aDVaMJc
d6yfRt7asZr84YhsLOwUZ8o/0dBCmweHFPuGUnT6nYZrVZbzrkIqLamrjiZTL7yk9Ea0dSzcg++L
rO/zn53l3Pmq/cwZ79O+cYd49NgDpZ1967hkb+sAliLqM/ZG7o1J2UV3tJ+OE43q1JPBNal7L5aT
up8CU8ay1ea+KSzjkc/6nUvlvEevjiW9VuK7OvKFNVgjOyymmFEXxgPxbpnqv/RV9NE0qjtYHtOe
dGafVNQe711eX1Wzp9JJlV8HBXRh3nd6ZzrtJ6YYLDkbHIPtECSGmyPtWdEfTqnurCYo4nIho6aO
eYzKO9jIMCGoO1zBvjQAre3QqgK5LTt2R3SQLrs6EcKfDi6BXUitqI6DsdIxCaunwaI1niRQLVTS
8FJZqhurpx/9qACccqiPdVfhghOSBoWPXyvHJ6AUbrVUIia5Z+7hI8D0q6+DEe1cjLFLLGr/4BqG
uKAs6VTFYYg64CMLvWNEkaNiaoplUe1I9UDtqtu1uCBEPvLc2EfRt9LqRhyF8qkYbrVyotShfUZc
qZKqtHXsuj2/VXqqYReXQfEeeO/26DCru/UNXyRe1Na7Hmi1vW0W5Moi1VWPmt5vld8O+8nKrS9D
1L/31HQ7FYDRu6OCTcgL776VkZdMo8fhlRc0VhxIcTQjKq9cY5yTiQMUHQ16F9YRT3nQPDjzeMfm
Alx34Xh0YVJdw7bd4SAgrR8ZN1Orb0QV/TEH+kNZDp+q2kv6mjRpPRrP1NfRjtZmvjMLmN2wKtFF
69rV041oKIt9DySgvl8mDTprQVBjHIVkZjx5w3AQjVPf2ZMDnyVUCS1oUjfDsTF0RkJ1D3sLusAs
qqMaKImLYrhRHvxJZthpG3H/OEfmraqNL50v7djutPlcAqkdhyH0V2uH5Q/G7fraRCfA2BrHNJz7
8dasOD+oGv6DQDI2LcXo7Z0u2E+av/eC6ivr3wF3f+SDYcdFCZe1cqud1MUQz6yaPuTV1dz00N/K
0vLT5NviDqRiID2Zd+hmdE2mQZgx8KUCJuE4x4PnDiC+BI8WzesgGay5fTIZ1OfEwDPCfPIAfwHm
XCVFbCpCdm0lx70ZFA9D/d1m3Ey9RpVJwFCPObn+d63aP2ghxaEHJ0riSu/YR9aRNAawjGba5A0y
smKIJfGv4eyjTIDewzL8NHvU3xFdXzODXVF0Aqu9vgWIT2B/cjgAk3yegnBMu6K68fMwv0JfiS4e
C5SZct0mTPMdN/HGdOqOyvBj7+M1UPmNz4Y/TKsDRCIC+ZVM+jwkd21hPvei+mgF+bxrgHfdkx6H
CXnKeu+T0Yop4SqlOmf7Seb7iCOdJYQDt33s1JGQCO5uD09EquGdq82vI533TcBJEjX9d4ZmFAm3
oAAGh/l7YVTsLorwAul5+EqDvEVSWljWoRNLS0MZ4qCHeb+f+tnbl4aadqB6MY82N+Yv4zx/Dn1V
xc6w1CG0Nd4rwx4R/PLa4/9j70uaK9Wxdf/Lm6sCEJ2mwGY37p1uc0LY6UwhGgkBauDX38/nVrxX
pwa34s5fRpxR5nFsb8TSWl+3fKJs2UqPtDvVdp+iww6beCcS/zDDtJ75hgM+6FXZYhz4DFo6nvfN
9acFtN95D5UGlBBtL8m2qfeNyfEhQDgY22xWzcldwustSTQaagR52OAHpvvXEaDBUxdYh+W6r3JK
1jMS8eK6xShdcDdIXOmotKTP1kMyIIV2cc1PtmR5kU1TXPDAjVWs23ph6gJAQ0Fl+tstKb1uQkRi
7STRFWyfH13HjlZmyXkMSfBD8/U12lJcaNljk5nj6ix9jTFBlslMbiiPZMEjLS8uXGUJ1MpW04Ir
c+in9UzzoN7IXHhsHG4Uv1tld2lZcDY+wkAdlioK+yKR+oSNQ9WcLVU2YbzI1PXYuaITWNszJC+Z
0NcYeQvgGOWoGQaKBUN5Ey71gEBkONim09aHTyMD42xG1wKl4TCuene30ujYrt8vZcqracwKrKIr
A50eui7DxamuA0MOnrelTPFGsOYub80PHtGfmwoLtnlcsPPZiQAbiuLnZfAlDXdT7h2p2NYVabcp
gB5ZYdhwGNrwFvuocdk72BZg9sDUOMbR72gZjiq6lkFeCbYVm7FF0vNTjB2LEqkX0XS1L2k1pXBu
WI+mieNtyMYqI/CtNubUiOmidHSEna5E71WbNL1gCs2PIZvxyCXpa7HxrGri/bGX6S1VVhX96PSR
+/1ZQaqLT+KSkrbGnIAJvUDUGVXxhltt3dI7g1j+KQk+eZZehQEutWXb/1gL6AhIUZ24Hcpn7NQL
+ZmK6A4nG32fgNgJ0ppUsxrk42EY4xOi226Eway+PJLA/ZjitOqXpproD6WGdzvxV6nC47TmtWXz
eSfD9cjJOdPBrU7GysPqU6luiCr/FwQYiNovmCTHefuj+vwtGXBfoUD0qX5X2fwbEqyrxJnCNFhy
Ioaji8yRiPjY9lGRCGRCJu7LQi8lUnexsX3f9YkF/Kg0R0s/1wigvqb9LdvdT7tFGL6vg/iRp/uD
8uzKDAlWYy+In+uKuZ2vv/e16cZCRBuimmGN6NUco8HZuLkxvfhI0fBieh3LmWHXbjLJz0hHJ4Av
1dTfIHShQQgc9nqzvAe0KfFjtiD9I3scbLTU8fWGbNp1ZzdaqztF5wdLkhpF5AbDDXCwHODYeNjn
R7pA6BCM3pbRcDeIbS2Ijm4CsVXrHNHKEdwoOlAlyKr2zLZ3j26tSYdXIYabGN1qsoRXCO98EXH7
PMkYHCUX/LCFa4l1JcUgDISFwbvgyVBZRQ3uBXPaDL3Ltl+WtlXedcXusYFC5qSYPTsbyV7WFB2M
XuHTmYPaR3Q+GkoeLA2f9fSGbcDXPmW/cJJENa79Y8SVLGzaNgUmEn5wrfuUsPof8qmvATXEN3Kb
6FFO42n30W3XBfcu3Q/jsgEXWdIGCJ/rizH7jUXTopjN9iIA+2Cs+FaB7HgNcCwte/domDrcZ4Ek
14PMgCE8IyPpOJG+RRUVS5nG9lEKW23Bcqd9WPLIXPW4CFvi8yK2uAeMT84NkkoQWPxu7R0bptuN
zzeU5D9A2lT9TN/iZgU6zyNcHPNcmmh6Nvtnn350Cfm90ytBkvsgPaSaq++y97BtyWnZzY3ShiLb
q/vyMJypIHkZIdEqk3g79PGK3Z5L2TbkFkDqoc/XSxTbwyamPyxUD57bg5reoi773dIFOl95xUXg
b3mYAPJv7iad9cVi6QU3N0a2HdioaKu+w3++qUVozqHICrGnQBhVX7bY0UAUxT7RIYtK4pabYSJH
Ee0HrtsTFK0/+5y8zlNaApr2dRKs/SGfI1ESXA3D6M7E8dtkRl+6ExQbaqwtxOLCsoPxHjs43YEE
My97Z3PE4E9/SIcN1FEz4zEFjz0Be5GFqOYis2uVrfANhg60v8hUSYf8qZna92ns0XGBHOZhdDtp
/WKxLqb0VCK6f0ybEnuUXjC/b6Xp7V5R2n2uEzzshKqjXPuPNkJDSXOlj2hPn5H7nRVRo89k3JbC
kPnNNvp97IExoovn5dL6scxc92vE5Irt2D64NEpl9W5yU4g8/eROPQYLtPTAwe/nrtP4adggvKnl
LgrMzc7TW6hCZdEBbCt2ZKUXw7Inh6ahadEt3zik5u8kRRkgSzyeAMMhpz1O0kotfj8G+TZAfQKf
kpuA1bbMuxI0v7wMS9DhKxfNaxjyp1ZnEgOLA2WrubnrUYk5LjByiua2xsOxxUySpgiiZipy0wPe
js3V0KCNJzN/GLq19C56lOAh2pQdGmylLobEHZjSv0Gz3g/zXjeDCsstawa4UHg/1bNr5E0GDucc
6o5WWa5J5e221m2qWJkqkf0QNm4P+Eo96sMZWncMkhzdilf+fm2+xVOpba6FGhcoVwExXsVGynoa
Jw3g3slSZFN4jvoO7ZLWw0/Es4/nlIgFc9ovTvBuB129gaMRffamSH4NsLdmS3QBqv0nx11Lt/Fn
2wT5CQuee9TpzmWFj+zPUbiXppNnYKuY3zm97Auutp3FyCCg15HFMfcyukJ/OhQpalU1jwJLoW0x
kfg6BTl0zkL1ZMIpYIcNwfTo/Uh7xtUykgzjR9jg8ksi9MMqrzMZio9w8OHB93Y4MgzYR74CiPGt
cUgonjd2dhSd3yHY7VDOOVbgBXj7UD2aq443N9tCaTHrPS35QGb0ddGLadpPw/oq9OGVRfxZjJOY
Ly1Q1fRWZuRJAPCuQohLmg5M0SzrVs68cHt4SNq1mJutARSDa7kbVVz0TT+XSWMOMjZFZPgpDd0V
nw22wLGtnkLiK6PEXKpEXoUhve3Qqo2RvMxO/I5ZfxCxvTBBT3YETaE/gdg++yW/xzKKEiaR2uTR
JZtNYc1QLnA+YsX88rNholyG8XPu3a0GvTFs7zwzpZLbA435nd/6NyKn66nXJ2y9K1KVlCMTF0Q+
P+SqK6nYCmSctpUk7jpW3T0de8BJ5p7b10AtTamGFIKkvdgxiFbYzesKmA1jfJ2uOezdxDF2hfcG
33VpmniqGmwvR5u0X3b73R27oAxT2KLbtSskpgwckZ3Uw7SBUcyiz2UMK92Ft5rE9ZCnNzagHzlC
dRcaf61uKozWJYmAeYhR1kiqKWbkK0P1QKqdTnnpkVxrMeTdCodrPuozXccNXnaZVdswG8CBeP+A
pDHDrnWnH9qpOypnWJHQ/sBxwNwmnpjervYoRRLkSosG6CuIm/A0BeYqt+wkY5TO1vLjLkQtZioO
6QByIERexNRfgrh5mDfxe9/GHyEyDWGT2v8w0Tzmrfhgcn7rs0tPI7Bh2V4HuNIjkj1G8xY/oFwE
d8l4EQs4yEKG9KvPdjjKR/mDpSJ9AQkLAek2f9eXLlEYRC4zPyX+dXPXBNsXK22UX/G25DEqbTAm
x3jsm4dlUtFhiXR7GIc+rpPUies2+2YAwX2jb7BTjHZj4eBm+oyfFy7xfkIldNwdZJ5/Qd7/H/3/
P3Ba/k/o/62a3cf2N/D/+3/4p0Yi/Acgf8ReQZ3wnamRgEj4b/A//kfyHR0Pl1f4V2BFAkXXP8H/
LPwHthLgxUJMIwQR2Ejxf7H/JPsHw5YaSCOiGJ7xAFub/hcSib+cXv9PkgN9+l9uOVgU0u9N6HCs
/l0tI7oVsc1TKGq9abIX8ZakP5NQpTjmQXoP0ULIgK9SCfIYnHhbIlmd3OVjHN9vQ6i3AmgeZr9/
+fb+qeP4V91G+B2m9a8fCpmL30ZK+BwpIjBgnfj7h5LwGyGGmTSlmSR5gRi9yyvUH6CM1g90K1hD
s6EMmh08docb8aH1yiEcLVjUf1Af/hUN8+8fBXoiOBeR6oLAFTyIf5Ufso3w2MqcVx5s8V5Feo/H
AhMhmGFuFH2OJkk/46ybDZDgefwFbUELSnzjNCjS7Vst0g4LcPoRwuSttPtqkmLr8uk/Sau/2aC/
f2dY+/OdIgBLFKgnHJ2/f9A8VHM45yAU2n3fbR0Ccnsxq+0A0+tNfJpxtGDwaTNCxbFYFEsO6ctH
Khj4j7WJ5v/wxWG19N8lrt/aHySlximlyE1D0Mu/LyOKwmWPO8rWMstV0x1GSRqF4B3XveSjN+gH
twSjDSDfNan6nvL82DEPpiQSDTpi8L17Wud0l3+SWRhRZK5lXdUY/JpF3y6JvYAf2RPAthMyIpN4
B32LZFJsq0tn/dgm/Xyl53645bABwOGIlm/ARGHb4ZQ3uM3K2ADBhl1XJm92YXYCrrZmc6kn2QAP
y5o0bt8IEcOPNPZ45hvTYVDbHhfs7by11J+TECvyasVm/uERr+5LqEPS9jQENhjR3w+YjT1Pxgg9
K2pxESfT2kD5OQPcYgknv5lPBCRFZNmWyxTE0EXoFIb3fGL+IcvgzgSiJ2h/6XVvMIDGmf3KlzH6
NRrjogJZ6D4rAFJDeSOm8GTmTBLcZwmQ7NXEDbQlzXdjy/pZrge2SEUuaW8gvNtHyqsw6DpZYaGw
A0o3w5YFa5KACCPuJj0es+9zUdJg2eiNJt+Ndteu5ikb8IvW3PntEuVz6w9CO/YbUUWAoZyNc370
ggXzSYdRNxasw0MBChxwaKtoKvsaiS16KuWs+fUeMfNA0Oncg8KZSt4TKM7Gw8ps/msHslE3ICIm
Ta+03L/A1MnCQM6ExVNL1aa2LbPEA73c5iNpfX8gzmi06xRxP0SqOuhYd63lYs+ZZ5cs/cUwcUP5
1RYhgnVpCr+ihL7v4nMQ+Yp5gLksvyDXotQy/DnnvnAo6XU0/VIRZkic1db47dBJTMqii8UlIM5e
bb3p6hUpWbrgixdJAelLW3XK+scef45RsA7gjDb7uYFk/HBaAoRhPzMdjT/HvEmgh/ISDyEKwGZ4
oDGfQOpcbbtxfk+W5U5AOHVN+ml42ZQO7obcsMeBUA8NV0eTz4i3PT/DY9vcZGqxX+tIwhWKs0nz
Q2xncu+I4PcUI9qZJuhTCpU2FE2b72DsGPqajzouoILIy8z4awDm0VMiuTiE3fgup/SDOnoBfhHd
D2Z5lTK8hr0MHYUaRK1mC6Am9YxezbajV703mIGa4dMyPt6lhgUYtGf3soZDeNCd+SAIX70HBk0o
pC5TzXi6grRtJp5XYzyon5BOqMss2w4evABw+23bms4dZ/yiv4cuHH/GhuitTKHBg6Cm6XxzFQu3
6iIcExtUIog42KNMA7ngq7f2rHIysOOyLv0CFoZv7EQ2j9nIBxPv67RTJjlNLuGsVj41QJG2PP4C
UNtywJsQutzoeGt5Nc9rJx9WHWR/uJ9ndUZQJi9DuQIJwDHRbzndZhCDavDjdahp5o/rjmyiK9MO
IcCqTeO6LJnGkHi35Z6KqwaDfXPQedapr4BNZHyLhOPTUigIcsDKOQL6loyd7mub5gCbj2kys+wz
FXzJP3mIleiiWBs7bznkKHAXvPIVwdqnyM5Tcu2S3ZAfjcjAjeWbiILT9i0nqjKVbDNgyYVB2VQG
LYRJBPFFTUJZEbUK4ag2bJl9bfy4dG9kyntIkNSUbukz4JnYvKgAbAkY4Ox7VNpwfoqVIqjy63v3
l04Kb9IJu6y2HgKZOtllrg6JTJLl3ORM2Q6bcVCvjxq5wb5aocLzLyHuhBTecxW6WzQ683xqrBnn
U2+iNnolcbcMV4TtGcWnjZO+VEhNdI8zoqVbU0+o4J08zvG8dQ+p7yN3g0cUrnhbRk8/k4Gt6L0D
jzvvcVVwGt5K2VF5mJuZqN+C7RH0hnEnG39aBQ5JiRxaoa4WCY9DgnX2Bnxyt+p1PC8sbN+0xKe5
biaIOUFyB4bfdk6jsaaDsU2RAZYInvOOzKzgBHTirXW7iJ6IY/lQbdyR5IKSlcSvjKisvSAcCdh2
5z0HsJFpSeRPFfW0o4WeNpp/yiTv9ru2kyM56jhq8Tw91uVWsBxGy12+jysnMP1pvR/TzQh20C2X
um72mMdb2Yw2bfoqCBx0TpXlKtl1MdB4iA5dIPMNwzNoVI9lBzx3zWlN+7W9XUfcf79jKtPtxjho
PS6OopzcxtptSR2i8ACqRUL/HEUHvL+0+0ObfOFzZekm1nMLbROvoiYdb5GOsK6n2SsQIFkf2+kq
x1J0z9Gy+Wx8Jnaao7dUw0x6t0XYnZRhLNy3OC/khNi2QnVtjKt+itWw3rBumdlNj1uMF9toloYV
KcU1DPXePLL0qUnFOKCYTWmOS2kgDmlmq2cGwew96/zpO1s4Oqk8WeJzr3yyAXGGFrKe0vBbrTfk
eBUAbIHZkaDCZKl1n5CnfIdA8I60jLdfebYjyHTCnkXw3lrxH5lJwxcIc24CerVn/tCoscgT0hYj
lInWN++zcl/jSEUR0+4IVPqwZ1NQDi0prORlPtmDhfQvFv15SiFIIAGUEMlygMDuJtDNQ8o/wzgH
WDgf0iaJ0V3fWnyrIr6FbBGcmulvsz2JHhO58lJj503QdGeXUrTouzl2KKfatcdl3g/NFtyzMf4T
teNhiJv8jkUryAXfnnYLUEisPi721t6pVj9B1Hpi4/I29dPbyvz+0KzR4+4y0AjhCslAM9HLNg4A
1FADL3TGHNwFZ7c3b5nur2m3vG5YepWvQwnSLikhMBLFAAkF+L1zGi+XpnVvFmmF7bry+2TZAM1i
20bEenXu+/AhA0x/5RqgX/EST1eRY0exS9TXx86NL5vFugCro+ZPDxlB4XSfAVQQyMef9yOH7HC4
MTNYd8l9B+qqX0EgxZA/RNOhA5B15FOPHc8zJy8JMtOBlU3DRxyNQY2FOO/QdGGagPK3nEyKHmbv
733fsyNaLlaLqQEDMGahwTVJEE8z4QN+ZWIfyxiBAZiMaih43rPJhChqI3tJITa/790E1er3wuBa
z0ZcD5m8ogLUcDsE63GdxM/NjNd2fJ55dGxCA5woMf4ROmJIf3E9pj05Ztk+HVaqx0pt3hYLUc/D
t/waANc9ZlUwRhJvSZDY/DTBGlq7GBqRIU8uqxLbecyjeoKWRVh6SKI5vNrM9C3njVBQXYkLey4n
IKOHNbRA1sYgrcJ2605UY9u56WM8N5G++4m1f9o9yoB7IoFkTMnB7GStfBwPZ5mP+znA4FX2o7od
KFCwWJrXTdH0B+oCgdGsudry0dYMulR0wfHwY9zDO0HcoTG/kgk9yB4Cks1c+sbmsQppD627AhNs
WiC2UFW1evwVaBmcaOSLsUfbiKOlaqCl5IYRutVJF7hfzvbzjWAyLqjsu5+GJVAGr28OcqdjqNYY
8GZK7+ykobOhaGG8IxXMugfn0vGmcex6xetUYH4JbiYKpH/vtbvACbveOB5guSiRiwJunZHKCgQR
SHiWHvVfr06z3tgQpQjc+VPYSQJXFw+rgYWfXZpNd/DShjU0xqbuZ3fBRCardAg9GItU309wwJfp
2kAb0ubsEHdxeFj9/IUOShThHh2Tzj7uexuVea/T8puU0rR/lYt8XDqMoSAOe6iBIK+pqM7l1ain
jzYevrq4N+BWsRXwa4Me+rQnKS0bzYLXYKfnqe3fwL0mhRa5PSnq6X0wClmz1D11Wra1nMgdTEBf
UTbj6ToceyR/qDNr5QgjOzriK6AVrkBG9YxgzXa95TGMApNof6f7jMLmQwaJy/oJZoDYEr0P5mBG
oUXfIJOamrRubNS+dhDEn1Lm1l/gTv1F9B10PjJIIJ7HVQila7Tdmnwm7zyhw1k3AUVHGoH2V4yp
e7R4OfBvN1+yfMQm3clB64N1CoceMygoJrOE7/G6sQrE5nzXh+PwFvOwreCCWO92rtiDWcWNUSQ5
xBgzatoPETyLYX6NzDeNbUkT5M9x1B9pu4CK3jnQa8vnIEGM5apOe4dxiQOuKeJeyIJEWO4OV9YD
epzuPI1xdkPH9Qz7qyub0M4/eb+kh1z18XnAjVKZJXBVE23+eWFYRqho0NoDYqqA8Yu1vQs1ubbe
3nVDiIKYLOKH8+tmizwYowNc+ZAoLeRRIf0Z9rgc2ux9zu62Fp4TKPihl7c91HPr8jVOSh5jJ6If
kXYxhGliqie1y+tdYTJtNzW+8q5/mSdOcLLC/SPUDXlQQ9tCebiAaZmGDLp+vTmIDweDyvy4SQm8
m+JF7n63xHUT1GBo547NQqBov+WupT1k17sDew01nkNnLIc1ANWzQ7pcjEOTzAe9gBVAYzhiox1I
uWU84zsK3jOf6BPyOMxUTnrxw5eG9OMU2wQWmR5LkmXWVXOvl7cd8Yhyz4aDcFkD/NbiMIfW2Lrx
5tUlequExwLJmJn9YA2rc/RexdCl2BwNWQ72hLgBRLRCq8JguoV66wwJGtD9uIUca9HK38ox2cUB
yXfLgXTJYVRDXswDLYxdgEtka1zbxSpSwO4U1nMAKhkSiK5EJ42VzpN4owTK/DGYCeiZKMWclsW1
MvuCOA43fzIyqmsv/VCGCrh2uAHRKTiTBkTFcLtEgG4tyLNvO40t91y545RtvmBt2tewn3AM5Big
Gt4iECcdJdr5bOeIoRpEBRANtNjgkYC/8mu/wZBhaLzdtH69jmSL9nQ6dl6ulWpXvCYokiVB2cwK
O0N8U2Q8Ry5aCpLnuA1R+gMiKahr2ETLcOC03iI53/ScjabYZRdfcCN04OSC7r1Loo8YMke4ImC+
8XIBKbIsX2EMwGLenn3PQZqloXUagqd8P0/BxJ5a5GMAmFAyCQ9wmQbmCXY+SBbzLFEzNggbpBUN
6G8RS9XiqKBfMcEB6n1VL/P4BA4BWZ86T/GglT1KcBIH2rXQw4rwFd9IWKZM5wVjHwp1i/Qb+W6K
8Wx6DkIx8RXkZ3+SbgStx7j5tmG1hbcODRosXFMvXpCj9Bkqsh3zPU/QO0cC/E7U4icaIGhIji8E
QaBcxi5jb/9QY24SGotrH7N7lm1vVOGTo7f/MbVAYri5b7U7AQbDhR2iuuD+nnF+IDBtkmsLwaqY
2Psc9z+EXMDM8afEO8Dz+wz/0sJPIwb3OAfyj18YPbhSmM3hdYoTCIK0pKUcYNZksJrBQ/NOHK3Y
CBmOC+4ygwusb7CsaIj4ySKtvMj3vYCp6n5Ph6LnsAQM3fW29XU2fXMI5GBRrIMtfQrD8Tfn7Liu
4JpRQpBCG8FdQzmEjBRCIbq5c8ujU+zTS0hBZ6BLPKnGf8KMeWl6GI8AjLTwXWSG/xkCEJqMP6wp
uY0WX3uxnXhCShHaB+PMHawWvwTPwnJQ8Vkh7n3ofw/EPPFt+ki+bULscdb5TdKEUGSv8I5gOL14
A7XkrH/MG4/LPJ7iaknAw4Ytzk3Z5XqcoI7ksInQ1ZA/lieoCO1qtYSAGTTyETlyDf4ynTIsEc9B
qx0brdPpBjOhvAJYEfxuJWxDFRRP9HXLMSqUChFOplwTjXV0UZjYGeIorLJg+wL5npIgYgobD82d
AEwwFM3YAE1PUqjEL9mC3W9psC/za2Bz/ZJrAUnq6Jb5Idj1BhkAS1T6tqBlFUWyK0ogaV0FHg/a
ERxNgERHGuhIHGk8pk/BGEACZrMZiJRSNuxKN4URZIo6A2I+NSQg5bA3wqEjRKP1k0yBg9xQ5un7
ivXwsNg1mwQoadv+E/PT8j13Gp8dBijIn1Pf+idcB6h5niwRZoSp50nRqD55y8VmeG11DHN8RjFK
3KU2cBcgz7gKGzHO0wUYZfBjwIBvyySzUD+064iNXA01NUYFqOZxdDJXOeHzW09x5iBzTgJobVc9
PPbAyb83U8oous1hb9OXXM1zcta4xX8ytSF1Kt0l+x4p4YyDzR0ZNSfHv9UN2TwuEC62zQ/m4Wti
gvf2OO0BxNRUDKm9DiRbb4GKybeJN9B/ePDu77TP2+l2acK+v+m4EOOzjOfuFTI9Mt00a5z84Rgk
18OycuDqYoghrxeMtk21STzCUqHVbYrZ9uJhHfp9v9qTpMXXjs2tvnZ+3B9yHwNcAkMu5CXt1hBS
yqQBwS5adp2M1AGqhPUT9wkQhx5nU0I0Lttl4Cedo0UtIilIjFYiazAKkGD/oHiwEIeoeO0rC3Vo
W0QOvTzeKNf/tvCSbCU3GHALiab2OVAZMYUiiGytw2bmdxjw+VcIbv85ThUBQ+ywTaYwIp8mjJKh
Xq+YbGEe2/vexmfHeiIqFGFoPvZEKV40C3U1tEzwNITUg4kEoT8sMMFm2TOLZyLqeJjBue8wj8Hl
xT0slpDgfDCzBsFxQKOLBq+VGkzvogXqZj6M50hlWOee5aaF+XQ0iSnHvs3HkohWf6x6ziZ0NbT5
BXicJPBAco/zAtlCJG38CJSlKQUIAuj/8LVjvlxJ3JcbaSIG0H+2v9toUg95J/dnDrzAFmR0qkUN
IxDhisWPn3rdhS6lCzFJre4vKSpQ3WeReZRSG61xWgYLQHMPRwiHpQTiBKzvqniXdVd+N+q1ibN2
OeZzN3zCRZNnBUu3yUGv0SY/9awg4V2xEwITmmJKPIB3mEIos8AEXAaLxLM6BJw8QQ+u7bvDbrDk
QLPW/fRJnP2KV7dtRUMdrl5jYxRoTKZ75fduf5KARliJN44D5IINturpCCAxdlPy1aM4wVuyUffk
drqFVyQYkT020RXEPA901vw2HHpZgKZzvEOPSRMYToyaL+vaZiu2SWwDJPbY8BkUY+eTb81wtk4F
gSV3OcDghxXRAlz2K+oc36AuUvk90He4exQfIbWWgDArI4YmLHcZM4xCWcLLKR3XR6PC8EEHK7vb
82zK/uxqmNMj3U37uYqGI6VkpMFbKNpv7cbSZ+OhC0UHj/W071/CQz7zPWUk4ogBU9vrpEtRaTNG
u+ZAJiXUYSSUQwuwhPsI7KpFKwR0ZIR4Y8Dhl4zMH+N/UXcmu5IjSZb9lf4AZ0FJ5bg1o715HvwN
G+JNTlJJ5Tyo8uv7WFQBXRHZ6EQtexNIRCI8LMxIVZEr9x4R/kYNpZTp0IHUiFy9QpPMDe5wgn0j
T5yIV/c6p5m9LzDQNHhEXPoB5a31tSza9kWXQpacBpOlGLFbvl47rSie67hqHhLd0H42YwAm1FVv
eVO1nxHWtLvatetygpf/yIrCc5XvlioqZ5SjlRS1bXPzEi7LyPe3tG65H/iu+SV6/qrKDNekyMuB
VHrBVCtkv9uftTX1fSwnh30+hLKGk1z4KEqqKZaXuq7C7AyoiftebWv/1GVyxKkWBNHEgl4P/d7z
GzLuisf291LP3nA1TtZ/FnVoXxe3O36KxGt/9LaI787bNCXyhiFvdJrkjSR6fl1V4SCIaIzEFl0n
wc/fxUU18LO3/HRjVZavrkiqFQdSnD8undP9bA3h1F2k4431Q5WM7kYwDkxvF9/fN7mLNBYSwMGD
v7KYBJyMV79wPHvcpG4XYtRwA+/TZflJvQuAbehd5c0MBNymQAKbCSU8Qihpnz1XhN/JFFkC2m27
MrKZjma0Ps4MCSc3ak7LkLYm1ToezWnsFzhXpyDbIsYOudxOFun13aXT0TvN1bb0p3YWfO+znMJP
m9j8M3Om/px/NaPoJSvkcWlWl913BLPZQyBbfWA1xfQTVFu40eQV/bhzKxurVPl93ZIygE2HK74c
X7l04uCUHqS6rbOp+rO5dsC71ZmZssYUPelY6Dd6l0+kBnI+S7BzfCnmU5ur8IYTqu2RRluNnFKK
itawsM3eBktw75Qef9KQtfVrxj6gZ8X13lyWBKemnacLNPkl8paP0nH5rRQop3uH0dvPogrWdKtu
YKUCQx7tHGqXrA6Ommh5CANI9Wlh/ODJjKt4l0krl522a6zow0wckqOaOErdOA/iVC1r9kx4P3+y
qkKgq+bZh6MwzWNz4o0inFNcXJbJl7tZTpS4aw6LDxl9x5WIjz6KCpJpfjOxpWUkbP3WxV2h95ki
344OHFaPmrmjJpjVl8z3YlK4dt1eycQQDTkGyailqrC+WzMCOLsWa2y8I6Xsh9eJp5i0dJ1GP80Y
4i2pMMwbHkgRF+7VOHjreIhDcgTHBGB701WFCllLS1j5FO2ovR36qloPpij7r2wLljUtdWJCgoqD
wuo2F87v0oaOuZz05r2UlJ3rYV0ohXerZEqzc6TMHspZyBvtrdmyMxHK/U4yP+vTPkuK4dSNS6rT
Ne56dzcNXSsOY+uXb4AMymbviKp5qqVW3m/oduOfhEHV4+T6+WPTOw7G8DWP/yRKV7ciCpdL0tNx
eUD4Ex0triJoNCzRm0UEfiiTUM8ps5fsTvn0CD2e9CmFrJXXR30YSdfD/v3E2DuqUsM+B0KPJulu
adU974EEFW2aIsN9GDDqOndah1t+enyB7BmdhvclifFvF8rW03SwVh5dU7P3vdp+Gnclvn4Szknn
v/PcUC6REKUbFFEMzlDqQH0CMGiX1GQeCrT2aN4wg0flk5oRfgCEZhQfdh24nhwwjzeqkMsxK60s
5nOXAjwmA97uZxj7yKa+IMRC5BGbKJUNScvArnXKqoKOrR5qe4u7oOR+EDmXdGLXnp9DTGO3X6dt
MgddDIaxSW0i7kI5h9g4ukV/rKSXSnSGuZHprCPCqaomCHaqjc9KkDLMFEkSN5MPkzWCy1XN8rXi
mduYwLTY1ZMu0eWu8DEq0lWZESqe6tdjzzHqP/kkDS18m4cXVMLBPUMnu52ZHvvsztiB0nD2MsAm
RQDChmlQ0p8T52KflVe3YXcQptHX0zQ1j5r8Hr227viPT1CqEbTXZTmCARRVPGsLHx13VKAT/A1D
eOtX41sN02VB+xzUR6kW59UkYVRdiqXjpFiDoLmatnmOLkesc1BQkP3qPTEKQlctnrln1qgw0Bia
mfETkwN7jaKEb7f1svw72cDtHjZ3Lr/i1QjWn61dyYHC7PPg+qaTOwbI8bnDApn5jOHNsJ44tSWi
UNU+CSFssoU9FIJmnyjatPB5a7Ns6GBmfXYJrBCUhAfiHZKs4/CTURs/ToIhL1crky8Cth0Qknnc
6nZfudV6H3NsvLZiKT88MhgUUP6cfQ7Y6LF7uAZ1hO9qRXOaaveWgd34jsLGMKrJMOw1wp154jQ5
wCHOjrdcLBEJGt5dF1Wl1ObEmQL3GWZEcNl2hqtS9lnwPvsUdqcqHPvbOVqrp5IYH1smhEniPVNv
RoNhKZZnJZwl7XmFOpgG3rFU3RJ5zXjDw/uAWffInFEexgROiYu4Q4sifGgmkq3b1n8bz5irItcz
tkdp5t++2bwiNSYbv9djXTL0xVaeFMVa3nKGJDd6zVuqh0TXH2O8Zc6F7OWCkkb1db/kevycXRwh
IG+87M2pR+p3UCLI0iFI2JtsIQCw00I5Dx4ydnvVobhyqQjpXPTGIBUtsu9eq63wr8MmAnnXjJlP
khPDP3i39a5Dsb2tTTuSpdpK/RgcR35pUjP9puPouy99pHGfzE5Z3Ybs8hbpXA3oEFMPEOPEyNDn
PSSu615XJomwRquRWJ6os5wg0dDbd4arw5PCSZGdo0LJIO2ThXtxamqxq8KpwNVBb3Ka2Ia+ryVi
fjlXf50nRUj8cFRe+2GjpR/3SdOrLC1VtDxOTJdy7g/cAucVdub6YGxWzSdYQ113z4qOb9op5eyH
JQjvfJrfcj/JkJ8X69CG4V0Gm5sGWVmTgCSP5yKbdubbn4phOIhuUupEOzXZ7sHq6zUEgrenjozA
RPTjihc84kGEsCKdx5p41EsctKNMQQqqO+NwbO/i1Vt4gAg0vnkkzLpdUpfiPhnJ510QDOJKr4lP
Dliu6+2l1I4H+zqLMId55JZsyr/FyQ95smxUcvTOz7Mge1GvNQLfMPTDtAvWXOLejucyOCxeR1qh
qGaavi2O85G3mSKBZYrdE2NbOLWrBlmbMtBv7N7bJqKNHFarT+OLMeF04LB8dGSSv5aFxwg2tlxB
zsI5ChuDR37Ho1T/5vBklOdh4fozMbu9stQCy47mkWRqlh8L1E3jqDgKk+bGbXN0Gc9sWOVpkQXl
TJdNzjVZZYneuQKoOeFE1l6KxasjtWKrl6CVrLzg2OguZt0QlCiCciaTNplWnpCwJpAkijFsiFSX
BRmkdvN/nCiL7rKYGmaf8dN/IcVRWSJZqOAGkKcRZ2KIGT/NhXSeE2Qjhl4+9+dZUSX6kpt/+Ohs
3q3puE7HTk+oLjwMoCSaQzj7FA0lvJl8p8dGt2cRZjt7h28McnG7td0RDUXTTRtbRN+NzvhaQ+ZQ
X44Is9MNENoHZ7G5lYvkjnH8gGpDj1z4hy3De3Y+TIavrgwNGYjS2ndcC/K1DIiUkctAtY91hspM
7HC8DRk9vqg+qIA6kBskaBdmONs04KR6t/lN1aebjdenuVPjY9AXK7iVrkFEroN6YGDfdqxbbBTE
Amwn0RTBtyKqR5rOmx61j5R1Gm10jiee8qeGaqHeUKgSX73G1psI4/Wdpk0q1uWKJAfmRVF2R5N8
nmxvSZ0l2XlBEPrDDNJcQ0ryx7O+WMpnvjmOdlHNN5k/W3/XLWrqDn6suJu4S8unuhyHuzhZHD6o
cdwDT4d6iTOKW0QxhxgmOlIlrkN/XdtzpAHYRh5SkrfPKkc+m0BrevuSFIgv/eSjqrE/QbXdwOQs
WTe9EY5a+DOiyG24pCifT4O5gihgi3Zhukg8gwEiH/cWEyGdchZ4C+K9t5SkZuJSfQ+zI68HrCbf
LlO3Vxw1GPom0Zr3qcEIs2ttMbxOOPkftI0KrBKCFU/jujhMOyfUSiV9/61VibgnzgqZoKqbpEYn
kc1j5gpi+pWLkLwzZBwCrva8/90UWXGHJNe8YUt29G6k7QrJvifrnywrgPJolfCiOWuPAT+fOTWp
XxfnZ2SsfJMMtUZC1wi+XKQrRyFKQzrULiW2la77teYkTzReG3Yq2CMmp8mx72fLVHxi0mLe78R8
U2GXhB8lo5y3OrFoDgFhwdeAWBVDXN67B9lKBMfZjfR6aI2mNqsYMJAzRmsbCXagLc4RU8tdbScO
KuOY8NUUxZQcdBJROjRSLc1FJdgnu+sZQF1QrrcnTlTnbQrmjpnX5pFq4K9zzcklo0xyykTHYmcO
ipdFcm/lRpCS7uoGA4gTax7cKqm+m7wnQyvsmt0HRcvXlxDE/dyyKHwpJkmLzzuC9s72xvl+0tK+
h8kI4IA93uHnwDRDn5crt4WuQDGQ3wpQ3vFO9Fgwxh7Cj+0Mv6Q7Rf25ntbiOAjP69/dOgOfqEKH
RP/ioYL0kzvyuqsaYZScm50Yi5ny3sz4b8nw0HzuPVBeyFRZLr+E44hrDMz4krs1VHi5ujgM0kZl
1BhWwQpKZ5OZ5zmbrE7nKIj+jILI4r6qtxVr1OqXJyqsWxLuTQHLTcv6jcXey7zL3KSJdkoHRAdn
WeZfCySk22IjgclYaS7w2q5VYwiytdWzgcVBvWUDhCUnG1ZeNGLfM6q2UrdVHAzRSUV1RArbJE6c
bpTj9447Hzsnp6NwhFIYtHtvosI9eM0WDvwier3za1eWJxsmn2Puwa2v3cQQyMmbXPWXsth8AHjG
iqu1MtKjIS2ihyRiAe0eeoSqzuZ8Cb7U6MkXCZpKpdSb6rvEe/Y8ZQ6dtPFtsqSh6OBbdY2HD2Hd
kgKLYjnWj3UPYonrhRA0x2BX3TJfwY49O66F8seaSiIyTJ+W/TDMCZqpVyq+NMxMZKrpNrs92vv0
hxvMfNnZDITyy6l75fkECaiSwYQQP1bztJqAeUCZmOKqq7XhLMH/lza+Cy0DzA61GjS6AbmuoH4m
jhnF78tmhhWn5DHluM2BeHMD3OkLtnU/2q570gwcBxUOtf0yE9TaVUzvrwgt8flI7sS3/hobpvmW
qBV1v65Pel6v5XKOJgh+pOMKcBncEjeNW9tvHS6KpLipPvJ6yH+HcwG9R2MOxBQ2bz2hNdSY5DRr
V/cL8wufenI2MOd9WdWfU2A7cCE4De6dRlQYhDn5vUMblxHKB9FXBHQwdedz1PfiDGydepVrxRCW
2QJGtC7y+ugwdh7uum7rghbetSWUijsAghD61t66DuVJvnHQpdmo8+5G4M+7zl1FOmjb/GA5YOGs
ioOAaOkduPgjCTZlmMrzPtzi5TZn/ISO59l5TesxHL5yiaPlwCHme6ceNdFVO1SkUZ0lyD7A50Qv
FiXhaoijqN+jE2cYDJamPBNOXSeQgngWzkD75cgbwC5M3s1fSH2kxaNkg/qyLThSJr/auqNpApcS
sVfOMT+cm0cZLT7P5GYmZrnr4t4ghVR12uPG+60Cggn7eO6jF3dgJFdnFS1chOy6o+WC2gTcogYr
pnxdHkatym3fK2TXSwHvnPpK+k64A7pq3xR2vm+NVPoRDsqV+2KdpHNqVYd5I7C0gziGCs7qEknn
s/Tyfruo9dw2ezHwBtK0w9PcxQxFsYVWVn73pLrsGUM38tJdU3IlBvXG5ZWtvNMc0E5M1lN63u1Q
hNuyX6zRb1TQ3XuJZ7nZg6h01/sp69eYpNrWBHtyAuToITHN1b4aO/8ny8PAvyr9IXyXvH3LDpE1
+dMr6kxIb3gDnh3foo9UiVHPm9/N9/limQgHMRUss888+oMBySPxETTyw+9kXOzrEUst3sMmJCzt
Ozz8hdO/VP1Uf6oMaT+d+1b7+3KpVnqjDEVsJyHM8XJBSzxrKjKIe5VkEVbOxQnDXc3s291HovU+
vbk9GkyO+4EgWyrIUlXir4bsOBHPo+NgQxCl945+D9MsfjqS17Bl0BduA9rVJ4eLZbkqEAk2zhdt
yZO1eEKJ0VXZK8NED77eRA+Klc7Ekh8L4wye3WnNUgN8LzzrwrEVeCzhOdGkaZbFB8Kiroh65FBy
xxlv/4g266V8r4h+c+Jgzx9d0zpXpSKOLWrRhVeYvzv8GWWAEzAx8ezsnNrFbc5a8RmFwq4Bdj3h
De0ewxo2vC6La0Q7JzZsnGOkks3pPCxgawzTwvoQFZu2u3zo7AOoQ/k8DS1+fY37FoG3aOv8BGeI
gIvX5OeV6WhwhFsyCeIwKb8834mpXLcWWl5RtwrG5TYw95frrNljvjAiPPTH1hAXgOzbPc88zX0r
nMGCVqlw71WYyLaLZRbxi+UH8M8b/LnZnk1k8gF2LOYwN/C3KJ3FEnKiN2AHzljQje9BlMP6zJyt
/wrmAIlCddPRqArg0SFKOri/jwrHBzPNcj7p2wBW5DQbDCm4kIS3H7g5g9MtU36+r7FpRCkufM34
fKjB0nPBOB+dF3IvMszmqFd5GF0o2VbeTS+cqDkbCzG/N6stsBMQOoCzsCn2WjpaxHdh6zniA6Uz
eGk4mo+n2AIqaJGR4pVDWFihw/qyuAoi/CB4Ljx8e6inDdUxUZCCa6ohKyFxCxV3fibjnAm9F48n
QnTgoyex9Mwp5nbCI5t7sJ4qz+izUrohfLTFk58IHXQ+rTuAxiwqO361YsYSw5vbUIrRu+Y4JMCV
pvFRpLnoN9BBnJYMaFIukBZNP1KWByRfWMWme/RxaqsNlblSdNppOcYuKRYv6LHBMke8HqqhS05q
25BWp/MQGiUQbNeBbcWVTsWU+xdyDPIOM0WQ+4TN+Os9w735I69a4lvtEvH95H63JZRJcnkp19A9
yoTS6VObaAI51aSC4tD0phlI1YMsPfNdAKCX3rISTjAly4RPsjHIbtTgDnfRSAUEjEUkxQksNN5u
jYgGySHsIYiHW5RzSqhK8mdZF1xEsNj8j8Xy2TFRCHKTsl13YZZAF43viqIqvG1ikCKXdA4cpKQc
cn1ufet8gWAFqea4mMTQVLj1gFaSit1JnUXcp8l2TMIwlqacpePC+mfCbEDdK8PosY2C6XbCXFke
tPHct3Yw5o/bB+qHzbLincFOMvO4DvqydnC27OLWyFuEBv2bOe3I5SGILB0s4Eqk16kNq3Tln9sO
PstqGWgYTDv72Tj+j0uvbE8oYng14EXn3F0Z6Nl9xt/XBwTBkndoLZGnmB4rHPwZ82TVsL7hwQJV
k4cBs5/a552IiBTlSYkreXX7fhf7iA5ppuuc+S/ecmACm7/+RrdB34ll1nufFROl4DIrE1/DSJaJ
+6K2NdNnRNIZB46eAIiRGxTmh6nvM/2jcTaBE9BzV+2dTUrUbEtRfg2TZPUwCsfF56qbJAEFUftP
oetH0S5quuNMA1sayhGEQJ0SumSiHvuBdHDJENjZ/1pK48fFoLAcBgL1YsxIbu4bjL7F4RdhBYa6
ZpsoDkvGLh7GfZZSxx3FxC8tyo3qpZv3ZE3sWzyEcb9HN7bXCzLK/Vp4WOh/LduG89JR897X/fqZ
U9l+hlKHL004FJe/HBw+ntsdb1ri72NaZx7zmhxNjcSgre5+RSrGMV1DB0psJs2hHnAg7pwIetqu
XLv6lWYFYNTUxQjDv+p1FAsm+CNSpGYrsCPR/+mDKAl2AbvOwWb1i7txQiyu3jeuB2a3m818zQ2M
QdjUxbbu6RVQt35BSd+I+HgK/W5ivszSM7CuYIWZfTN7SO414/k6zSp/2FInn1c3zQJYvWkbgBdI
lfbdT4r0ZDyxIdnHzM/aGJADEJT0F3zk+khhx76Xr5s6c8Eewr1bB6yOdWChzgxrlFz+Smy9HBNJ
Ns0c6X7kHZi+3RByMDGMVPXDrw6RdIWHBTeot8NV4h6B4zUa7l6i94uTX8vKWZ7NS3VosiKcyDww
+aT2tKrc4efRJ+s61Nv+VytGHt4xO+qNhrdMzGN7WdaD+WmBAUIco9k7chLksv+FhFPSNPkgBSKs
nbvANOjWLWwuGHr1bPb0shtdcZUcXJuZK5H0+Ue89EDpvGEe3ylco9eQQY/LWgHpuNipJayIZjU8
qYUx9Yk7GTrVscA/uY/bblwOY1HmF2stk08nQf3s3FbfDlK12Ohhvn0IUHyIFXVBLyGVbS4L/sV6
n1RdMZ6FiMhwCYg8nDXQF/7AmarftOcUPtBkO50viZEJD0/nUjGQXcS85Vjqr97p30hsJBfAvGjM
+jiYT8q5PKpbOEL0vl56+fQLx+noBEybDrLNZb3jHmLd11jOr02fFY8dxgG40m7uvE50gK/geOs7
Zs/Vc9z7y59f7EcoqLpGe4jsaioy+hkFQ8Thv6S/ciwWVW8BDVDym2ublYQdRJa5PKVCTue5g3kd
q4JfpX7sCsEnncZL1Is821fU/E9DoEFj5GHLcwFKDTvGrx6vwxzLDngYy8nInjJ6HvaVnNufX1K2
YnMxNJ3oeMJLmYWkSDmjQUMf81/AaMyog8cZ9RAiXte0Ty2E93+3YvCvJeF/i0HH6DxUya7LClpP
BP9IF0O/4+XPjcU8eXR/V83IGVqwv8vbz0jDEAe1q9E9t3Zjhs9JdgcGF62znCuvgrilzW+1kqJK
BXbaK1z7WE/qHqQiDkn9l09f9K8USsETBO/k0V1pjHfLVPuP/9NoeUxonmQ5Va3LzX8M1v/3PHfX
TpOnV7ToKUm2v3x6ntgLjuufMkryjnzIWFlCSTLOdmgzoCLLOEyQ8/zk32wn+9fEdhyBOmIVAhl3
MkP/XDFEmzp3HF4mtSFOwhROCXPmY3fsMHj2We9hSaglQAM3LF/KKPbegKTEgI4tWeT7sKHi+U+E
A0sq/u8bE/4FB5DwmSLgSGyv4/on/vf3r2fx2iRe13xNgWx7sNNqzfUL3W295yT2fubI149LDCTg
MDC7K86W+ZjIpDjzr9HU0bZqGqX436wN+Wtlx9+fvoidPEHMRFEKn+WQf/9URc9KD2dx1pSZ7mK+
Adx4j85cy2+8RPPPOkV0VzMd5ZxO40QMKccSAw9mHciD2MgOn01nnTQq4vUmyn1P7OptxM02tMLr
9mWQuADR/IB7KSnoSvZ6Kus7i/Ya7fBgQgFVlPrlPfeaerAUEVeyBcHPRK4armBrZ4yzY3f4/W+e
1OMylH/8R8cMSwU/RsSiKP/4//+3xUe6nLTnt7mfunncbFfJUm1sZcOlB101HjChT2ErGKNtgilf
MG7uj8zGCFtTj5JCnliS1/a64rtwnPbl33y241vyz88WSlao+2AoeJ3/cRz4LUp0mfsyHTvH1aem
w0GShp1o74tKRMxbbcXuRhHVCi2r8SmI6HSETSFLqD9O50RPwIyQTv/Nx/oXBkKccEChJPPguqxw
+sfTKxEPddxvc8oqAYKcHpMx8AcQyCBJui7kQraPMCXIJDUbY/VBUwhgO8NRN1JEqYxUzV+f6H+E
RPn/DnXOfqf/50IYcCdT8b+uP75+vtum/Pgb9+Q//9n/wp7L/+AYYSkYh0qUsPyKn2P9OW6H8QRA
dBmCPYENkPBe/5/lMD7LYThc8WIEHnZVT7JS5r+Ww/jiP2L+JkclpjBfRv8j6DlLn/72DEegPFjt
FrsuK2LQOAC0/P39wuiOPjsRxnC42uMzYTH/KOv9lN1NkdtXxfC4UCP9fxC/u2P3WhTOeRiu4cfm
kA1oiuGb5opBD4Z6tJoATSQM2jMJDcUGQ7abkzeZO96JrtzTOHPvXTumMujveKVeu6Bj5rNOxR/4
nNVxoHpe4Ytj9HYizHjT1n8kblPd1WN2wD9fPk4TiOCtoJg4hyWhHyumZ0RwUOsVaUSKix02IPxf
5EaL0UtZKHDahuo2N1OauIQH0GY8dm0423UBhvoauhJzIOzQ+0I0BLSa57odfvd6u0aauMbwBf7I
gpFrHKT9Zq/LyOJFaeTBRiNWoLYNb3E6e9dRbk9Fw1bmZOHQzM7noX6e0D9PR/9oD/W/5MQXmA2Y
53Kdq9sRJFqSHHX+EZ9lhrvNnbqrqZ+vdNR+F6X73cfOWYf+h3tAv2BtPei4dJ/IgsiTGT2R0tJ/
lC4RuBk9iZ4PtpRZX4ZesmFme+qr7kcWznLl1M1T1UZvm44uAm3yE6m874byE8GSiskC2y6zy7ZJ
sF8NkLUbQlykROrkJi+lDw+lUSfkeSjkfrJBcMr9afEIllM0/mjXEbSlBZmtsSdQYqnudfGECYFw
KUswDtEMv2wa+jQwXvMdacafIUGgh8Krn4rhofb4G1nNKAarnHlE24r2dTJyVsuPCXty7Ss4GQ6I
1oGPql0s7IliIChbJN/gaGNxyuFmHLzpNmJpUAo1bjktNVHOzA07PmoeMsPPzxjWARxmaYVscYUA
mOt3XcRorhS1e0oO0mK8870dhKD+QKsTH8EZVKSQFHdmLd5tyRPNpQvJb43uAswAqCzxpcOmksNE
YZ/zH3zAmckEAK8Ub4H2U00vtG87/Yked76623hWdeT6y/gmstvtHDvwJrzl1PbQ9PI5O1sx3UOR
iHC3cskecdZUsBWKZPsJbjhO/QnVcYAmsF/0AC3Awy39hr70FhXMZmEV+WlWjyMKFELqDuPfvRrH
F1oSCD0uabVxvqRDPeU5TwfyE3umXE+hLy0vSN1/qhVAcdRuYUocxX9zCuxUUesfTO88uoqEFMHg
2XgAVCawux4/geMQbWlviTa/tTVE/6S7IHmutheK3DQBHZ1kRNrU7KWjExU3QbHdj7Vvz7AHZLdq
OPMFLxMzj3PiAwfBlABJrv1xBkYl2K1oN7CcgTB7zyNKUl5dN2CEWJZvwcLSDidHI+VXOS6XrfxD
EsgUZwRpF9/YszCy3Rl38grOLYhOW9PhIxv7+lQu7mPdhAcS/Ix5i7PGhIKNxNEff5MYIdv8plLb
B/k1vK8dpU/W3mBrIXhe80eHJPx9wLgEqy+y5aqE3ntG8rs5KK3dB2Y3CJiKFSVEA6ursVrJQgTH
Fs8kuDLleesvaGjr/NWDPZx9cLrdgNk1QV9tPH4fZqMx/6v7sswLkPtGFgqJH6xTFyh/d8BN/LPK
tgz1zEcyFQ2Ecyo7bxG3GK1S33UumY0yfWfKivxEcox3Jm9ApDnuqZOYd7dHa4k9ciq4VKazvmNs
5nlQCxWB5b0/ri9wFq4gOeCl20Ax2C26MFn/yu6EU4GwBYvYPiyV5WetnLOwUS5Qzry8bFrvNA6J
ItpjD1tXzlXMqosxQC11wL69i8q5mGT0brW+NDi2bwbdqENE23dg4dsbvNA0mMwVwIJlb33o9zkm
JL/FfeWiU23XTlGAu63ZBIbCfQZp/K5E8+Jp5qTv5uVJ4OJYe8A64XveuQ0LefrgGhRrtGHVYzpF
v76d9VBtCzF+xH18OvXLk4EFHVvDNvVkOYjevAFLvlZlnxIe2bVljn2jcJLrPFrnm9pvnAv0cqyg
jCvNgiGY+GJJcLMhsbxADsnWJed9ZYvXdhwqJdt9NMKwDXWZHuHaI36FRU6XWd94aRt5X6Mxchfm
v9fcqmspKvNekusCmBWeDtx3ZYEtluVVe5o2Ms84RGE5Rr3PkCO+Vyb/6JP5chHTWQllnuyke46u
7pxKPa6vbE+CneLkCRk9rsQw7G/ZrrNrzScBizlVuX6LEoPpJnprmm459csZqtR2mFCnk72HkuyI
8qZ0uzvXGS/LNvyTd5BmRLiQoUn8i1LxWCd9wsJitfj7qFu+utLije8AW2FUfM6jCTBDGH7ZcRpO
ksD6j0KY/j73uVln11IiuFPMTGLq/VRmnfNcwxw5zI3rQJ7tglRRSrNigAcu8YvuN+tipusRJ9ld
gAUQXzcMCIgew4MplMMWpzI4b5dR3LOorPiDO7a+mpD/76AHsvWkcPLxNMH6/krlS5wmnDf/yh3H
7UQXtnjpvCBiLRkccJatyU/cYNlVzXVCaVEd+dSGhxYh0x1QKKKIRH8e5+3HwMz3oueMPfRuOF8A
dRUHFl5UD/HSTinkWZbvslZKn5FzI8W1Zd5tDDiLcAsmcA/DF+Pn4GxmeH2SlGKgxy5afMsxpFMx
q2bvY5/8CH0F/N4bgwtf6/F20oN3SXDlw2GZ+jfeipyjRvdPyDJHtgO/eWaGC1T+NYXOst4LolCH
Vejsa8ZIveFU9N3z3qLCwXER+S7wxuZarEV3CaxgPNDsiVux1cVFzsvN8Q7o5y7QZX8twJwQqqxP
gvkjiM0+yxMuqUZP9aFvi1vtFfOtUXFQHYY+7Ms0GIbhfsWTcDF204YS7wWn7oZRaadwDd2wxQsF
rsqwDm7IZcDkcKOqMhmQ/TJITlkZtIe5LsPXyeTmtqhIPCVYCrCurJ9rQECOGrI9nfL/Td6ZJGdu
pFt2K7KaQwW4Aw5g8N7g79k3QTJITmAkg4G+dziaUW2jtlcrqYNQZr4IWTYvh2WVA1lKCpF/A8Dd
73fvuZj62Y/JkXykqtT90NnsFZitCCJLufeSt4IZCg9GukdTCzBGUqcXfoIrtKqvI+y78FoOMmL8
zfO5fzPOZB8HXX4Usw0Il/Fhri44KGNwFOAdtNGPVKdQeDDuvGB8zUpgPDi4N6oYz3DlZjfDUMLg
Z2DCtqzhueT9+FCxa5b2MUJAhp5tX5ZqCPHQyaPO2TGMXX5JrA9yv67vfNTvi6ZgBlD094PUW2k8
Z48USA0cC8VCNOBI+vybmhwUpskvHufIPJE0IdgDKm6jF7gmzO5OkpHooa7DCypUqgPiQ31jhfUV
0d9ToNxHrPoDw+6w/TKN4z436i5MLkbBDYjLtdpywMXeWNnXbp+gq4QNKtt027aaYTWlKDl7Ucai
bcpNnFq4hnsJisMjARozrHXFfDaQMWXagBOoSY+Rld6PMQ7JUcUTmDT7vEyjp2VZ022NxpgIGv7c
nwYF0RUSwRQP+AQwXrq5vQ+85EliVr30R56VDdmHjNKQ+ZmDxTPr9AVdccBktXcSwfdWeeGNL6B/
4ZnlsufPvlnkOzeovpgBR8LJKHWd0h8x6f7zIXwgh31Zj9ahlKrfwzsbTxq7EJPFfTJMoHpK5j54
Tshuf51IAG5T9oNFH+44293ioax2Nseasm5vomA897XPbBz73Gc4MqGPqIvBcsT6op+cBISBDPKr
ykuX/TAiWIJc9/pH2Qfw/FNzZev8cnaXc4wH1ZboF+7MIv8SwtDZhvp8bjlp+DWVKE54TlqKJdLW
s2M+i2EkxTVNr6R+06NrLxdo6mSPCPqOAZfRoEPwTl1CC2KJL5zelXOXhsCK5cuK1ablBt4z12aV
6SYWBX6ENRXs/ZWzrUD79wW/3l1u+iVgTFnxMkNNztFNv+ZpJi87cBrN/wfSwCq8/eOi2OPbe/1L
Uez6x/+QAhxYp/jK8NayCfVJ8/8Nghr87tuCkz6CLLzIVbf5GwQVJQCFgGyGshH9pASP+hclwJK/
h55y/ZBaNPQnYqL/FgSVH/STmuUjKSofzioxBkE4gZ/2qxIACcpvey7wpGuzO7eu+x2WpGY/4fv6
oyDvH+qrv/4m5DwJpcsJYRpQQI2mycfws6anGx/9EEghLcjpFvYXMGnqK/dNEnX/QjP9Vd34y2+S
oa94a67PffrrbyJhzATZkzgE2mi3umo3PBOm3U/f7+0fgt/PoNa/83ZUwNcJQU0wwQxXjutPEiUp
L6zgyH0ebqwTgl5808+dPkALqLN/oe1RgsoP+y/NkXfkKqBJIvDcQKyK0p9EYES7ZIhZd2Uk8Gng
Kmijq7At03zfTiTdGfVlIRVFVH7sGfPK4QL1B2mWWSQhtQE4Gc8bM2mKi6q4ZyQckznfyh+DBo54
9UIJAZlOwFmyNNusXlPocdLnNzmxre6obRl/tE4UxnsPXhOn8Nqvv4ZeNJd0xk6Vc23Bwoz3+J3U
97RakGZ6O4GAJGvjfU+XFPo0PwIf21wCZKfUynK+8RCiLMKVol4ttWRrIKUXkCgj/J/gbIXsxmvi
Xupx0ARj9tJe2OKGTontnQ2L/+FjsCyIKEfU15Fvwj+W5zi0Jkauz0nPcXcbZhE2l67A+LwJqgop
SPuyPDeEWsdDhKf1s8rx5qMyTfO7iaLp6zSW5feySL0rCg1YTizqTe7x1C7ZIY/Fj/m5m8A07FOI
AEDQsSmCFn3vcZY9RjCpHyPNnmiTupGDIWtwiIWyumTDM1UXBZgCJyn1cxlAfoBwwiddwRp8dX1R
3Ytu7Y4VeswuQVkydxhxIwI77EP93HlF/l71afrOXTO8JXNIJCZb6hVwVAvw8giN/ZsPcpZ6S4dv
xuaoBvguLst4B6SRfI7gEPMiuC+9YxnMsN+ACwYvMZPOayH78K7r4jUVKSRJI9Ga/OskgrndyHy6
WZoxAZ426PxLNXScjOEFuk9EHi0ABsNMzxx77q9TVIxPbW7BgknVjFVB5v2XPlCiOAi2c7hPRiw7
06TW1MlCij0gNgiJ1RQUHyV4ez/tka4EmH2IUUIxGGCwgrdcxKLFC8V5gooQXAr5EXnKOW9p+ZYb
uCIUcogC/hxEosbZTqEGszuWHtxKOyS+UCwdG7+hm2F5kYqA5Ew6DzbBtIzxLTXV5jUf/eQ97qbY
vw/oQ38eVLpaozlzkyBlup4Qpx9GECQDVCj+uajh67Q59BsSJLhEpsxpPvqWetfNmPrDs9OUNTx8
f5Qfea0pEGlVgqSnoqll3ufXVA8SFsqvrcVGIag1frMN6JryvsJZd8n4HvJVGK70elq8SCCQtJlf
TQYtn/GSw80/SY8G5CYquMsKfmOxh27QfHMSrEwbq/PIs1WDNVIASeP1Y5eZ5THnsc+J01bJt8Et
xnCTkJl4KWWr7kQH8QvuvR8BEwSIuNrmQtgcA358BCSPw4YmLkbxIcd5rrRGhfRGLiQ2UV1L72XF
O3wEvSpv52bI6t1cN1w3IXCIaZtmhCcpSCFogkMLBz3shsk8LzAI9Gbk/vuYuIDukSef8e3ybeWU
bl3jpZs/A5OuVCE6rlYXeFUXuzCPgn1O3QuonGYt8s3rbLAQIyf3CYCt/9pFVsDWbJAj7VcW842z
UEXVW4oJkJmikhFXFMWM2SEGXUEnSCQx3CVJg6GPpF7HXhi6NnvnlsiF7VrjDf9dCQE04w8ADJ7Q
uG0qPRjDJZKsMpfKxKAeT1hNnG03pVgiNlURJv0+xdR2JxavKPYMscb7mDcA0RTTPRBEhWW6ozt6
50YxvW89ByUEQdoJpoP0EMG31RzkwZEgPKWPJhNyJBNn1AUThfHFqcDHbZ0y5TVBnR7pmWu04GFG
Ze8tlBjLPQm7zvdh2tAL5Rb0MW9sjz5BXRTsdFPcZs0O3uywmdoJe2fByeO7j8uCkNrZDHlM7g0R
8XFDzArrs4NaeduRRcUxsHTph8vVyoReDCgCeBuKcke4GQtGHWMl3CRDmLwUTZzO51PlxZ+pM3vu
PobnhhO9zAzQiKJB4uDI/GVQkG95C247k6rgsHLKsQshZk41FQ+pnHWyBhv6j8hEA+B1m7TSThYN
D9/e0s4prGIQF+kIimTX+J37taJ4kHCBj00hSS37kw4nNJTZcfG5GV+dZDBzyGETVJKkX7Q8WYtg
8OBWoMQ42SeXpkuYo8rIhRjoFQ/Ya/B2tF736gQTeqdr9TEB906zoyc5f62l3chj6DCT3WPIRoP3
kiSllKgriKHAvXwf4QTcuwzzybO4ysqPda/T25L8JHioWXQfTT46X+MET+9Gjxbt5ZHB70/biOny
7aD89t3m2bYvcEdUOxKv9Xs1FuNd3cFDdcvOuWVZ8K/7prPHLe3pB+oW/I+Rn48q3yeGHh6lB6Cy
wRjczKQbuM7jjkWmzTwsdKNf9Q+YvhOIDd40Hzoh/W8AEIXaOk2hnJ3fiYVl1+f5BXug6c6tVHr+
Fo8l8/d5tFl90OFRCbRDClBz8b1TTQRbizEZGWQj/eXki1ThAI7X+vew924mp4JRkYCCO3kgKL2N
STidxsb339K2pQcazPJ41biKGZLlCg0NRGflGWtvf4RiJ/BRY7L9yrXpvNVh61r0wzgsINkw5/oo
HcPlZFclyZWgyfTLApM3381zyhMg7UzPrCN0J0YH2i0v69lbWFPEnLmg18L2xePigwfFuexuDoLg
e0Jv6PXAQsF1xN2HRGXi9FXo9f7IXLLQcMTjzt8STKu++oGTvqqsT3iwG8864YuncguDYb+zOkki
bEqx+Wzs0LA6jCRtHuOxp5/JrvyB+pjZ1Zwxu2loDrgssYtm2cz7GtlNhpz34+5y7iQxQ/AeKaPj
XtnwQHdasyrvjSZ2wZBptM1dRatMfue0bkFlJua/XJ61HOXuhA/JiuFCz3cneUb1bOTiYt7yhG/f
DQJTQewACTboMBVOS2FqTL9JOm1HWwT5RWXkqM46kCjE2fyamIkeU3Ob4YOuj0OAMnAxkWkihgQ4
Fdd4Cwxvs8K+HpqUfScmbEdS2kRz363GGJjsgzLoToRGwJdPpeqJs3sESzbd4PLNu04+vRPswoMx
Y5g+z6wW+XpMyE5t82kE2hUEPRbyttJi/rqQ37wTvdBIISYjEN5PAFputVDsjPp2ZgWzFxFcdkgV
hjGWyhSHYFu514nfFPNunnq2d8PkqOK6bNX01mUkujceq2OxI+nmgzXPAvOtE2tBV8DUlEovImaC
+HqJLi789ZUPeIRIV4V0kW3jRZtzF3ni27CYGRSDqtei8xi3AN3CLstO3Hc9NNIQC/DW6hUDoEnz
JLbrGbRsQV0PQXUf/B59t017t5C+7q+0kVkIyz6S9Mt7tjkVNOcECaGWxuS7wigXFhkGgXcf45y/
x+PNpCQqQkGfTef1mbxJdSF+GNaXs3I2ObcHcL2dC36xOpdAg60O3Luty0MaRanDg0cY9xSpGOvV
rl9RfTi+iZqC0esH9eYwc0LDiziKsDrbcaXe+8aXKAtkbVgUDPwo96oNXMQWJyqaZ4fmAWdPRVpm
01vNmIacWxa2t2BsW/+2EdTpsr+IWYnZ3an88993I1ylHx1o++/6z6XrnGE/2Jiwv0v0f/6/5lnw
7UBJl9P0P1Ynrt6Kt/ntt4uB0vD/87/+d5+vf3fs5rdvb7/9z99OaBflW/rbWV+8Vd/6nz0Nf/vZ
f5Uy1O+ujREBKSP0/LV/5S+uBrKSv7NMO+gIaBw/DAp/7XNx5e8KdLjw2bU6tvPDdvZXV4P8XSpU
jlXJ+GGFcP+dPpf1WP9fh+QfLgvHDajeAC/JUcb+04l8pu2hEJXdPaqoPSJyX5T0RTb0XOCs36FH
II8Bgqznf+ll+9Wt9McvDjHdiMB1QxmIP2koWIREq3kkPDYgGtZ2Xu26j5RI7HF6st13SjoaOHUD
Hrlq4xbp2mDMrPuxA6lBLWToHccq3/Vuz1ODwGlSvmZgYZK0OVXC3GedvS9IA8Z2cza2ze1Yv0P+
P86c6VXs3dF99FA37wkaN8Z5aq0WIkzqIZvNVah4bobess+n+gzlnE7I6Sgz9eLrkuZCN3ywwZQS
crah1Y7Ze+I2R7svoIgkm9lN3yTswDPTBQ9xWexJn7wIWz7SxXEm8XkWafotQcTJk/hOddO9UQOB
XoPZOeuC67HwoTvM9+uPZDZ0ZkZeSm+NZ3kX3Iwh6PhKRMnB5RlvRS4FM3xY8E4H0pdkNc8z2ul5
grt7teR0nEYfcKO6swrmXWVl39aChAMcGvfoj81zGEX7hu76aSb61SdWgo/EOojF7IWSj7Zb3wKX
ZghGrQ7hMXU9tMSbqo4aNFjxq8CzSVsSp0V/3pCDq9gaOIG1V/VKup73Bayen269vyMchb8qRz8u
F2H7tsLU53Kthn8yt2GlK1lurO7RDvqdPXkXidcfaObat6l3N0dDBpxxvBFZ+mBUfJFQAgtYn8ip
f52CNdBJ86XR/qGdp4gJGRylYnoqNJ9X3RwTC5E80rtsifaJY3Ze6p78UtwtugFxEJ7NLf4ALJTX
lWpvoVY+laRlOQQdbWJ5YNp4SIOg4UQyxBPtIxB3Rs6T67ezcBXXNTBaE4I6d4Z721sv8EDuybqt
yHOzLQrvmCdq5ybFK22EgEu8S4ANLAVW+TqacgvfjrOUz3l+bl4KrztfDEx3wXxMxncAeW5L4V9m
xXQDt+OGfsYvYRztWA4v2tx9TFIMRqF4RBXAkF2wdSlvfW6TKXGvc9EdfHe6MvEHeiCzWHhmDa81
qRh/5BAJuEIcfZAA94JqOOcCvUyW6Pyff6+O/XeeA8KRIe4sKVyJNPurJIizl3H3qPpHQoYPnJQf
MrzhQREc5oH0ok0T0uhMN+nk7WFcXOkRKktX30fmiB+aAPx0k83tER32MoWMbdfxocnqjWjEFa4g
3D/NrYqsB3emvrrwL5ulPRuk2tmQMsm2TBdd2555E91ovrkqpwomDi3W/kgCVEPpU7s+gn8s3WPF
/Zb580Waw8RT9TEqunOKUXayy96jpLgc2UrAeiBoUI1PHeSuZpC8omlfp4xsGEHmWh/CuT7KmIcV
OdnZFgdDZXarsYlM60ff3BLrPM3ecNXgjpoIxJFf3UPsOkMS2ZJ8uIqluYEntKOOk/7V6UKA7beS
/kCe8aoMxREa5sLJoty2naCllfRxHV4n7ZOrzE00Nqc6/8ahf0PijQwNnPbgoyMaIYV1zpdwPvTN
qffq24ygwIbQzVkjefJH1u0//8blKln/acVBMsNzyXIT+o5Y7/SfNGCUylJR39g/8llfsRfHruod
GVdue7c6te18E450kUQUZfrRbeOHewsUsbaGnTXxMa7Bgap+cbNyHwLVX8N5IO0Vie3uQBswWy93
S0bqOoBUNdXD1z6ozoSUj0yfPta7RHDfQuk7dITuIuogVR1cd2H4L8Tnv/cepc2iHtiukOqHNP3T
e6Q8o/XRhfRjApWUvudm7UXezd0KHYiyf/FsdP7es1G6zCG4iVyPkcGvn6jhsEQAgKXUrTXutfpA
cGgndbP14wvdeo+RP17QinDZEZ2ciIzZAyxjBxAdpVXV/p9/verP97P0uIsDfJLr0ALr9Z/mCAht
sS9HQ4KRxsQlo+qVmo5iXVTbSl0aKMxNwy6jcI+dT1l105xGvSaXvAMpLhI6VNbX6pow9TVRENAT
0Xky+Je0TjxPVXVL9OWCNuydMNVZHQ5XwtS3DJJusTl9pWPtwrTetkrFY2mZe6V5m9U8fC3pB5LW
9LQmCRjCH+KMPHJJI23sYWdZ46feTuYpTIrgQajpps/4JWyByqD6ks9Ue7doYPjC4fkE0fzk8GfW
jouXuJR3cC8htBU85+HQ9La6nGTCnLoc/8WX/OswAxolW0A3kKjSNm5lcgC/fseNE7lpkvCxKkue
CO4cZRH98dX9W97j/95u/x/+qfV3/e1Q0P/njyMDQYLdm3775W/2lca6dDd8spv5XFNSf20kXP/k
f/df/vb546c8zM3nf/yPj3qo9PrTYlTsn3fjLp/kP97k7z7L+qN70+nHb/efzfBe8H/q77/p5PM3
GlDj+s8/6Y8tvXR+l7an+FYE86XQXkMhfxiVHbGWN/qIzdJfs8w/TSc9fMrkSEK2ML4iMxGw4/3r
eNKR+JvDdaIYYDC2pSf+nT29gzH5l4dswCUYcLzB3M7/hGc76+X00wPIBJWxYO8B65mxt+zCGBMw
NJJ0bmqcqf0AGhtOAvBVWUJLm8PRiUjaCPHSKIukgqNG0r3YW5kCEf3IIwhGKoFYGOJRYjpTdGQj
lyU9hsr2b10mJ29qGOIvuIIse8+9ZPn7Ecg+ttyuSGgJj2wiE0Y29pnnASvZkpEBcplxHlYM9aEX
EQ2nidSNcd9sTDgYamPnae11qjqortAYH3s/ruM9FQiNu1VR7HZYQCa6Ymdr6ZKzYTR6hSaVYkFu
W9QHbOfphQ9dBxd1Tt4ar0NdfIs6P9cHU9fJ1WBnIGk0yEfwj4vfndcywzHbzYqRUBeM9bwn9ruC
7bo2ekxByHzw9F2Gk6GMJsNZWbMLtntdPPT1GOEtwCkWbEdwpyDbcEOTs3LE0dZidfnMTXXoJu2D
C/T0+MUicD5vtMZLu6nwpn3FLdU13BhZy8GfoQR/pX8k3iMRjjN9YN48H+uSOPMWYloDVWMMx2di
c8wKXAox1hFNWrwGLhbJnREdv8cvjPt9tvMFC9JMZrjJ3fh+QrJyqbAKm+8+zlzwhHlqpjMMXlZ1
sqAB4R2e25jBpz2Qf3ddt0aI0p0nDmkPWW9fiWz4AiwQ+IGtLPuhyXIProJBPcxyHTx5JunNUdSZ
fKqjvv/I3YDEou1P9sXSUQUhmZk9GTnNAVdGtPQMtpW4S2rX/eYPpuVYkcY2SjskJ6aQnnH0bmjk
nO0XU3fYMYcB14pj0GzuEhAOPS2JFXUCZ+UYAExhojWm+irvC9vZuGXsh1iMWzvYmyiwD6pc5WdT
etZrq6f5mu07jbpHpwEwfVKUW8wbmKrZeSfjEC+7sWdbXwWxlUJ0GxagiC4MWPg0zDRXnPpIop5i
FfqX74jRtLhG3bzCxMQYXVf5dgIPEF13OG6jvbFd/hpwXEmf1lGRPBTGy8czJdIcBaqJwtl7nYXL
+wSK7aT7OudivFgynF2XdpJGy1nUhbV9IP5lDbxiep32ISwhf4tcKerzJrAMqSNDcmyrc8vvdyoq
4FDRj+KJZ1m50D7J3qfeNgISxlarg4Gyo9q6sB9NUUCdBaKeRK+FCNPyaWiVGK/tBAocXDt6LZ6r
Og2LC9KdOf7tZmib8H2Jsya7p6zIJIcJJ4d7T+kIic+EOqOW4ifsU9dNAwX2oskrwbAnh7HEBxZa
zHzMEIxyP/ZI4l/cVtLFLTI4vmukprvJ+BL5NZx5CLhGWnovVHUhqw8lYLEdM131Xrol5Hebrk/1
Ehcw4NB+x+JptIRC1wd1g1xo4XxewFkElzMhuE3ma88mn1s4+gzUsv50TV4GVyNJRczpJeCrbd7V
k3UTWnbgEEFvXH3ogPUOb3PiLl+iLAVzzXM3S3dTETbpldOWbrRXpi37e7tSTN2AWrt3/lgH+SEJ
I3OngCdxmAkTHkroQ1D1mXWPl2mkxvF7TML8ICLS1ytMEH08lXylzGdH1G5iyOIL61MG3DBL0/s0
78Saolzi0zjbAayAzsRU8G20t0QHmw33XU4t6MeSBsMz5ZHNR+pn9nCgMWd8z+G1kKTXjFWajQYe
OL20TLD1Jp4At5xkrkS/C0PMA3BSU15JrAvf2sPvKfo7uLg4MIdqyknBsQZHWz2nfFjWYI/tIY4c
cKtIBWzbbad3jymEJU6xrVteJSKcocGrZPFhNQtY+CHdDTc64BCcY1lrw/k7ebMyP2ZDwEyEVO6E
c58RWXHoa6T/ozF2cZ43lA1t+Dzd6DqvdP7IfLzq9pOCZwqRyla3gKtRVauCusRtG1oStx1jpWds
zPKl8GfBv4O68OKiYnv7EWYjeF8FlPK+tZPm0lsUJ2PHKfFxFjVIpu0yL3TvFNzOTw5O4nnvmKQD
MCDS8QUOlP/F0mqtFZWZM1859ENe00Yffa9xOPhE7ciV1Liwx2PrcOGdlCSMsImCBNu25wzlQxTj
lAWxBaJp07HmkH7zHUINrgPcAtiY4ZTYDiHQwWx9qXnRF3QWZTqdafGICexFVcilRB6K2Q6dmIXZ
55FkcGqwKdwlZTG/tD0P6n2SZx4ys66Zh6ZIyvE55AImel3ZN+T85eT1K0HUf2TPSpeOAFmJbdyS
zBG5cuWptvqQ5RlKKHUNchhL4iEznauEKfBqNjbjFzcLK1gD+CPVViOfqxOehYZhcmObalcuo4Xt
0fTkTKau8I+Th6y501nDRrvO+f6GcQ7vC9cmolxAD3ovWJmrLXl6HmdltNTwvmlg3c7EcB4NI/Rg
k4OUvOGasF+hC/Y9g+10xr7Lp/HOjsYDD+Dr6aWoxvIdF5KfsCILpvezpJ2Gy1haDxhdkmeaMsJv
jGZGIudsD9SWjltehNfONf3DYWmvzt3gLANxsMpIbutd2tTQ2ji0h5xua1uhBhJ9XbjuQcpteowi
1b5MHcv7EnDPEIitKKPZWHHTAZea8Itd+kUVl9jgHeszj3sQcg3WFfcQa6s5W2IAnOB0HdI4pPjD
ZxPCXh6m3Csp9epTnu5h3d2IuMgD2jEtAiHAVYbbyI9aTZ5Swh4E40SlVRbFVbgXaVHi8ADFet8B
+2/3eKhJ6uTMU9rdYCqb1qKGwxqGYqBUmH4HKABp27BPgeOVRIc4X2WNEFTCqc8Zp+5GSFjLkcqm
qLrGnTS/0ARUmqNnzPJddnBtNm6/Kh4YhaLysofSPK3X3nKpOtl886bU+ppHIqanJW4U3s8xfOck
n7tkLIr5s7RXfs/ChfkSTVYI1GCxOK1FA1oHlHkGHPzD9GQYPL3JboARIAqLWWAXSYtrNLCZJ/Uw
mZ7A/PH9zBj1rwtgZMM2hZ6cAtUYPaKuXZddyAlHCrphG53bHvn/fdsZfVexnf02EtAjtZH25Ze+
K9rX0IBvi/WEHmYbn+PkZGT6CnQZv3sJS/aR9PX8yZSkuSUdFDHFW1CxcLjl58wOqbF1KwSkgIH2
B6tyd0f15NRtYfX72L27JntKvdT5LroZMxktQKeRwidecWuJV2Nb5T3wKaZgjIZB1MwJhxe31/hA
XCZL721h4q+zX3hv/gC5ZDvBSX9voBTRWp3PNNVJxf4qgs8I0ibsgpeSK+Vq8ofVu0LvDXYoOaI+
ASum8WACvwDZa2mCy9Gfy4W6T3rWdiHBsnKLmbd5V20LZGDOmVeRVhuaB+wq46kE9oCEHU/BLfKL
YE4LH6LFLrCEX2Ymq7gW+2U+W2kJ8erLGb/yTLNxqU8FhUUVD+54paH4bJhkb+p9Rrap2zfr1SJy
gyDaqrRABis7huJ90NF33M2N/mxE3726VtYj6I9rW/hIjBnCi9DWWko7fqAiwIvmidFsE61X5imb
/EfI8hAeGV4O9SHUajktdM2wWaBpgyFv3ENoivSkZka9GuAh7Ak0pgicDCqTt2BeFiNYGrqIurza
V1auw5POOsmGuc0IQiw+++ltl+WKZz1WN/wJs4tDmP2xhXEg0iPFB26DmCqjJ4g0VDEJ9lnWDqsd
pF8nD2Jgcbqd3auJfEZ56kIooJvWKsYV2WbUV1yVvbORnqH6JzDs2LdGlxSD5kHF4m7KrP6cJqPC
fTSy392JoHPZss4hK4ulZPa20vShGMmJxafRxn6drJEToEmaXvF0KGlxCCJfB9sGvhwBJMzlz3zP
pF3y1HvpAqoyADhgM7SscCUii0HAYA41IT8gNE9JGbcBfgArWS44W9YEk0JNqTfVI+PnYmfIqCLA
GbRt+pbhM7fLcIoQcugiE8U4k/326EUSMVN31ka7geo0uRwgm8gDWVXSuwelsy0UUxB8h/PORC0H
y16UPZcRo9rmRPcdGLLa0za0aejb1sYdeNYceq/IWqri44mvJoEruis8h9kWIRbSpo6jg0OWufhK
PKWJ0oFPp1yCQSxj7UIsQ3dtebpvjyQvyyt/yow40J7q1Nt2WimZuOfqfKeBG0ybwkxOehgql/2m
b5yi31OsgeyGQyRVXwqJq3EnrZgjqU/vb0yzIti9LVXwGodJvcIPyyWnEpTYrNPgMipVdaZRxKsV
6MwRIYOjiC8BrxR78SUC9+axskim7yhkRzYz/YOl8jo/j5Qd0JBZQIXkbOIwqCmonRgo+fU85lWl
DHYVaKH7ibyuPvYdXrQN+fY8vBpmekS3cAR4azlFjt+yjon5tvXX87ADBCFCZjeq2Cae6ufznCag
9ARy3Ty2BVDnY6PQsDd12AtxLhI7jB8ByGh736Q5gDM1FwUb2MTLUNUKJ+133C94NpZ+DlriHh0U
tjBmGcKKkIb1sS24tFbFNqWdzwR0fgNp4fqFNJY4u77A2b/jSIhvGWQi6kA3GONsTYIL6Fg6fYGE
KPuEUw9jv+ZUtH6WnAk/if1TzMJM3GUsuuy0BARTrkQZpemJ9R+fbcU+jzBfiBnzDF43RMI+mn0F
im39t/Bt6MDEwsLXLDyr17dssxlPMGdtxbdI+tS/AsOtyus4dhdcOLBX2+uJlhpslUW5ZMfMGwmk
NNgfqLXrk7w+5F2MnWzxSg76evA05oIeAvcu5oD4nf7SxTn66/LO3MoK5XnCS1uwutRecDNwVi+u
LT+liGNa2obybtru07M1YMYclMkXrQ7LLGhcGknobY3g6r/rjbBJqhV55B2aIPMdIol2VB9dCDXM
nMKKzeAmFW1Hq54c+vFsnGofm18z2+a60BCpLhyeEcVdWDdd+hD5bdEQsYzM+GLAjdHalzrL4t8b
4NLJZSgL8jPzmFPrhsnD+rpOKLPzkau62I5iFYFliJECKrRJcQNXwbCGKIe2mg8EvU3HMR3lhChs
DI5zynj/dOkky3BJWM7RAOfkUuO6dONgyxmeaVZbKp2csLM3Dk0HGgB2WCxJu4NF5PR7paowe8+b
2noOfBTh86bul2CH5lcDWeEjLg9BWml92cl+1qyo6Wwd9RzLeb+0w9gcwWBxyiSESUWubEzlbIUD
FQa72Fg59LQ6wbwTwIGTfa97HPyqpRbjLAXk0p+xwA9caV7XqftWukl2P/iVg3/YW5ry6OeydQ7e
CP9ta5yUXKRDtTQrt+SjPEpclJeAD4d5h9AKHa9RWAjB8cnuHrZu9jZWsQcpsm/gYjJIY+vb9Qvh
4HpAcwC8UfTXtGj4t/aE4RkMcDG8BtrpjsvUm+AouKPUfuqWrt4RAG7qPdWLbAkTQM9bEvXzl9Sx
8ZpGSza5pOuoTj3BNm0e1r7sCQnA0dRsEAya9xmCIGnFnHj2FislPe9uuhS3yAO4pr2CGhSkt3rc
znUG5Xfus/IlmKYaK9tIAVu61OV8sDjowvoJwqfQVDNQZMVVu42G2n9diY3vszPjSgPPCUoqsmbG
W1Q7mHMHoi0WIrLqA0/LtWQvb+icI9Y84OiD4TQ3O1GG4WuBOxJ6s8NYinMgZMitleFP3XQ+diRu
fqxFoU8twDlVS878tUs5H5zNYTw9kWqD192oDqwYO/iJrWhOgLleU0z5kF1xM1VUXM3ECMbrgjqW
oTimNT6mblvbnJzldqiSGBKKVRKf21iN4tx2jAZn6k5SqGrO7g1p9Faf2S77CPJ2Q0lq9QAKvtEH
Ww2UGELrjfvmi52veCIPFUntvSjLx48hWIRDRNofOvlpWTQY7oDeVtZF0hEUPVIlAFIV3/NkVw+w
uLx2/3/ZO7PeuJFtS/+VRr+zEJzJh364yZwzJUupwbJeCMmyOY9BMkj++v6oU32Orapj9+1GP1yg
gUIVquQScyAjYu+91rc8c2RyD53SStYRCkpiYKupFeG0klbfYPyVZKNZ2tZyQlqd8QCsfIv9WuvZ
Afzc2edA8vP10FROfaQWHHDrZRRw+KnRKDBkLXUMILuUDGX9ZcghIV/ySGC8s2Kyy/myHQTlZSam
8ZscLMTa+BB6qsoTInG72tEYQNIKtjGy2XkokGOWi6xWXv819hmNXIm6pbJrTVfgxUVxJ6yYPl0R
GcSQKAN4OuLoYmpew7SdwufOcLL+PgtxamLWEyFVAiYRuPXU4MhOU3xlJeqcJw7Usby3o9lLoaIZ
XvxmEEuN8JXFe3TuKvo/JBOh2yK03ur8xKCHaQ2wNLg1qgsbEnJBZIppjeOEhAdihPMG4mY0PbR4
btPd4JkVUC+vd68FJk06YeAJ0c5CfaX0R2XRGFpvoxdGnU0qrdMcew3WIZoGrEArNcb5NzGFzTei
zPTHTk/p9CSqwXRvNhbHQ3QaMTN0ikUGn12WxgA+ylk7LHnE5brVOvfs1lBFj3nt4y9VNR4YRu5W
Ath7oXXuPDPRLeJTas7JOnU4q5hWT3dS83DSI9FR3eLNI/6XWShqNDKuPU5FTakXwNH9zKAs06UR
1D7dJNpDYLt8HcoQuHHwAd2UaXd1TM4dw4Ca1OKJDtMM9I0H+1CS83IzGPwm2L5ad0WbKFJY2RXG
feTwpKwmzO5vSmOhtNL+BydKAlo4Iq9R+VvlleOjnH0SvBPsPt5q0OKxZ12RNeI+N0y+63RBeQvA
IYCBQiKgCWDg4VqU8BES/sobvjZmBzGcbhmYCS/syMtJCRF6wkhR84bzwSByvhuHtY7p8CtlWrRN
3Dy7QCmPFUbDGLFt5zQPSNXTgnAhMi4RoGItppG+zFZ02H7eGvhptFWyYyDL3Uw1Ppo6aZFzPbvP
1ahswlMio/02uL3TrRsxZLeTK7po480ut9kg5npPboC6hKXryc1Eix0NdZtVa4q8+FvHEfFCO4RP
B/eFuuv8CbUMi1qY8ZFI+waIZF3y4saQVTflSQ44PaTA6luvn8D7gdBH6lqpz4UtHGqMGuaA7yZg
EOAzc8DU8FUYKwKiqBoRnOJaLyzCxTbguGl3ZAhHXrTEJ4OkAnv+vYry7hv5Esk6pEkEz5KF4kwg
MNs3yTbEWMU0otnKkqnUVgSuZV8sTsPTuqkQgC7UC3WPGtyPD36ugR0LC4Aoa4N0ThVYmquucFYz
eO5SK/1GHZXYfLqVd4aQrzT4iQL7PDNoMLmEl48HI7EgXuZEnQDWgWAWpF3JuMaubforlplyTk6V
ThZIihCWNSXPrHQNaq2xNhpdEn3TsvrFx7aPKo7IHQ2kClcVBabIiPZpWBvFCuqFfh9F+UDeEeBW
ZCBo4UEEsCwRMKFFnPSZhZX41BCHcjjGUbNoXLRF5NE6zl2oTPEIys/Hkz+b8a0JmoS7KJ3Rved0
mt7gmRu0Q5THxL8Ed4bcOCoscWzruvkKymB80HmSIGuEuryu+wI7kutU2m0+kyZHX7yaesS1HVOv
PjfC+9ZCz0TD1tSJaWw1ivnGZwhyzZHQu63RVKA8w4a7tOal36wi+r6kcyDqIGUnb+InvxkjQJiD
6ezn0FI1wmM6w4EwGlR8nTMVIJaHtC8O1H7GHZWbewwjjsgbaaWELYsQehx3FnO5lTGk5CtCFJqd
gIChNv0i56r7njYDkRJg5Ic3iDZFxqRfdv7aEEsDmDYMgyDPq/pLV8++dnJcDFudb6N4aawufXKK
XNwCVEX8btVWm5wlr+/ckPEBvY0IlEeLsVMNuRJODf2esv5ukYVOgogyOGVITbRYLlw9vgyFrF6A
njXI5UUjHxv8jCNqXPKJ30fS/w8G8//VZLi/FOD+R/768gEXxp//xwTe0P8QKF2QxqIxcZFEYO78
cwLv/4HGUXeghzEWN3WH0Xe5AMj+x38HFeY4wgcHxiFILJKzf07gTf8Px7JgejGHdpjN86P/JUn4
U52ImuF/07XL9uzx632Gy5ZhGY5hIA/4cfre9DQX2cdg9qbxcMvQgg6LO6TwO3KSLn6jNcJT8tOw
n8v5YtEJC2apfBTI6D5czi4AxE5ZHIA4t55oxiSvwm1i3Iy42a6gKPXdVnnMcSDoGOpVmstekEfG
cD1BGDD3RZlDwEg4TH4aQ5KUNthYATH4ZPPcWr2FryXuyBgLUNEXJwwYBQT2slaHoRcUkolvZ+AD
6TU8ZWHEyd3CIDGuBoe2ZsB8iK6ca6TFox0v4ye9Tc3bzGmrG18VA6+F0IBVlDFCDizonYDGLS95
asM6OqDmrxn84LD3AtYGEg3YMWocaS2bJ2PO0Hj2TQ19Fdj0+FFiANcDobOYM+ovMBzYNrVHMGsd
NijdcfHT4hwdrvHzVJ/lGBanSjHBjEqX4j81Jwsxpl4yjetU04eBGCxgGix/zc0wuEa0Wbb44Vvq
Zo2z6fS5e44q3/5Ee3Um735s7SdP9kCyBvTUBB/khnJobJbNIxbIMdlrssCEO2fRdIsCoSzW5UTM
MN42ALW43cPP5HHk1VrYXu6u2IuYWEK8BixjCqWeOcjR9TNi3ftsUEyY6KK64rUopkRtK2sCAds3
khaYFO/HB8hAywpXmHursyXcDRL0blNlOlRJuM66wCTBGR6kaw1ipzjzs96r1jtx19Zi5bWTT6QW
SjnuF88mm76sMYE6mus8c+KFAVZ0hvVCr1AzMItylN04UI/abQn24GZS3fCatgqHTu/PgMErSljQ
vZYcaAsLz3iwcNfNQTaP9BQAtcW7LmKmGVRKTQ9dregZ2KUFPgFA2vAJlRpOUMkIrcHUWNlrG2bS
tnQqHVV2Z7XQ90RVbuj7qnVmcMucvTZWgHpaz3mLUo3+wQSz5J4BpEzWggHATCwOPJy9LkCQgM0Y
GJgqO3NWxhQDSDYpqI0NLjH1HMUgjOHGOCbNSCxkXYD7EM2I1U9suOxtlIHFJK38gDNvIuJhKPTv
mUFkduB0Bh25FCnaI3VW8ZCL2fmS0qEe12Xl14gv4zDt1hmxZLhTCT4AduFM2LoS7EQkYZB/se25
QrYxMovJL5Zv74aZLYAKT/n0x5j7d9mqtoHDbchcIzDRT5YQPfs96QNMsCzQhNjm9y6EerJq4jKD
QeQp91y6WY1UO4kXw4uOJhcaEqF0uJYmXyOYOUqTQ8dRrVsPZejMG3PBc1B/gQ1nr22PCRD2YlNg
UkpAgCzxlHqogyjx2P8WJX/SvdRAANiJRVS5Gxiq+bOauo62bl+HCIcSkNNUQZH5TZl2wbG+nly5
JYZdVrs5pp929LU5uo9J21QMuSigt3bSdF8heztd0A/E2V91E1Blon0G7KvwxIk9A3fFGMNycud5
drSWzOK0NT51gM4e3USiVMmH8hLht+Io0ubDje3T/6WN46FNsEkWLtb/f9PupsMbMM5FgPrvJXV3
SRm91FX77Uft3Pv/86cfRlh/QLNwPdRxuD9Qz/1z6xbmH7BzqSLwtQioy/9Ce+h/WNhdqBdBjeJX
oZT859at/7FAkVHdLX9ns8Vf82Gr/tXWbepc5Ed9sudhX1gujhTaWQDWHzZvFFF2k7RaufPwZ2fu
49DybMl42pG7sqncDAaElmrnnqybDWlO5YrZw4MhqFHnJn6LGIE78DhLjTnDiBpVxAqQIBYV0t/r
gJ75uUL3SrIUzXAlVpizIRqgJvCFzbJcBEyyAy8SJRw0UkXV7B40Ld8oW3LsThjzLW6FuChvXM+5
nqjBA9OLTlEmhmAZFZtlNAdu6/I7TOuWRK+tQRt3uSpe1ps81Ggud1cD0nnp2UFjo6Ju/bWmOze0
OOstsVx35TvmOiLoF5FG2Nc38ehulw6EK/NnlL/7rHAPHEhQzYTDlTO9dk2xAeN+o3nWLjIvnUZ+
WFrfjAZ/zCmYNdr70bpQvg3sYCEuYbPcNS2sPW1g6WxpAQKERaCmlTdlQmlKtqi/s0VlbZGigwbt
XyvxipNjq+n5WZBFEpsX4RcBJQcihgshT1e6i3sUI7fNy4hycU1RuXMsNGr86a7Ld5CYZrKGqeGO
uj7dkee68lAjBX4on1Rlk/GSzHdMvwK76a5wnlMHN3VQ8IHOAuFWCp9T8xZDM5iIfMMrspX+aOsO
cMxL3l/K6sLBY1nqHhv9NkRosVzYJ4fFae2TYdcXWuXswm+EDD7ncWGuYJKszNbGaMw1CczrfPnU
lkWgpvaOcJwAxsMGiNVmuSs6nW+6I8Lc6bRNkdnMXBFxlCnGqL58zpiYriqjOKaVcai414hLWPuD
v7UnmpENBk8GuJU7PpKLsell+uqyu8edeHy/b3KL38afcSu01hXxq7hpSpuIHgJKud/yft9l9g43
fLC8W4JcHrvWv8+rcZeF1Ya+yA4U2a6R2mYyhiukjCev+mwk9c4P2+MwQn2wUfS4hyKJd1oTniT0
6RVhN7t0wvdS5YHHfqzo/oRorQeSEewi2qi2voodhFN98oZF3UcWoQGtSt9qAz9afzFxc8xVfCpT
+kpti0rDarYhqqQT4SPVupoQgU3Kn0l9RXZepO5zEVvTxcL7fXD84lz0jXvH0Yy9kJ/5LbwnuJHu
qXDicj0LegZ51cPWH5jvtLELW2KCMDWwVa4leIUtHbUvWPbtNeEcHPWWHzKystdJmd3EiK92oDrj
bePWkuAKMcZ8Fcvwsu5JAfS/dYPJvNW1bkoenCUFSW5AFk4X5siSxEs4kMIJDyQ6cRcw+guY1nwH
3c46I0znpPk8u6ZXlGtXV2VAhwINELveyeu6cmcVPpt3UVZ7J6zibWwa2i4ptX3Wdy5BLWPIoHnA
EpQm9k1k6e5d4pVIQ2yHMau/rWnd0EzYiboOcuLjRFY9Ezh4KsBfzmX4VOfRBhjHMR99BvKwNdvh
pBEt9cNu8TdWr79fgMH26EuRhuz9wwKswVe3IkthstF45r3LgIEgdl5dzGUAUPgYsguJPCuhzY8a
EtzfXX2pln7wp7yv/5gY3rXdHEWXTejH4o1x6+DmfVbtdN/aQXg71tArg772iD/mPq1CzLq7RJqb
ZXUdpbuNAVvs27mTgVZXy9G8OaLjd5Hj9EYQiew7SDkodr64H/qNrTX3WEPo7cxY03qCnfktKdHp
orjXwvxoRwrZYPJUi8U1Abd4CPMN6SebZRsSwPZoMJR3xH5ty2g6Lstyl3uHDuB/TvqNZTkHm31J
G5yXIpdndyAXjId3eXDmzj2UJP3UQ3Qiio8hWgzWwtnLZiDmLf6q3Adaj1ECAzWvwAfYQTpeuMeo
5Mhza3uCXyxIhWjG++IGKV2wuPwWLxFeOaZ8tKwde9fLkXzJ6s73su92agHKsa+j0bk2I/eMIvLo
t5wa/XmAiJxQHxVg4xQZXL657yhiUmN8YNk6DI3H8H3u4vA7R8kDhREM4wIsBmsxMZ0qf4WSebe8
IZq2mNiO7UislCyKcyfLL+Dg9ra/qWb7GpHIsTZvf32LLFaLjzcIoRbEW+g8GdwpP98gMi9sBAt4
udKeVtDAqu3HHgMdx9+KSn/99cXejxsfr0ZVj20AT43t2h8MukImQ8/sodo5lXvdJ5JVL9MZscW3
cAl4But+1+Bp0SyxKfGVNdYWXP1v3vH7W/rri/A80wWCjg9l+Uh+sBOApgH6keB7W5glDeGDJq4X
0YScKnb8gGWI7Ha+0GU7a8ZHJMWBm5obusY5LT/1SlDotobrmGvGGjcSGylDCkTqLf/NDJ2dqhnG
WiHwFNYrRzvEmrgOvfkmlmq/HBCaDnoTwtoXwySRjng4y2QKQd93eNfN3ofGEYpPoI9XVlft0/jN
sl5Bh94IW+1c5BapFl39+nsxl8/940cChM7lvIobh1vh549kCR6KB1GBcoABwazpYEYioJRmZ0NN
nROZbEbbKD/J+LPUW+QqBTnWN645rcnI2UzJibwsDmMAB1PsppiQpR4TopeXO2KNkQC+daT0mjez
Hp+sUVyTr3QB3P2PIuXfNqqMv7uXF08KbUpYe6b1wYUNgAw2dM9aS4Lcivr0PE7WzrAK6NbORubD
Hjnqq65IPbLvlY1m3tHIp+YM2xkvxDeyCqRjvqtiY19L985ou+tx4MypDwcccFfL2bNUPdP26PTr
j38JGPjrx++YS5uNJp+79P9+vCPNWkOoTAjpDlXj66TFJ5v+TurNK0NXyHsHBHoTKyfSwX1M/ruu
uk9Ng8NiEgwpmNOTYv6+uNWyR+WDOufXr+8dAfiX24P6gZ2Ephz2/w+vL2+Ac0ZUtCP2geVIrFss
5tBdaaGUQe1mZ1MvWYPda8T5h1TTGc7JQGeES2vm0M3mta/MB0ei+e9v0iUSSl564kwtg5TmsrnV
5nAFqe1RL6zdYoqkkj84wKYmp93FTJlKfKJVhT9Nl0ztwrWS2dfBjPd2/Pbrd/q3C5Tvmha8PXZs
7z0J6Ie1AfNAmOEiqnY2nb3lNGaIAT/1ecjFFh0LkcDOfkjU1bKjTJOxB8xy95uX8Ld3sUvtYZoe
54bFWfXjzWDXDDAnnZdQM8OD4gTFyg7a8XU5ZetJfEIDtKEUeSPkaW3SKzDG6slO7W1vFd+XU7ZD
z/M3L+mvVSQcSuG6NJNtvGLiwyliNlQ5hDP3py3Os9tcyGO8cVtnyyzhxq2St6bnq866azd3N5n1
O7rCckT6+e7j6nwbGPF5ETShf/5AVIM2fmqZmY8cPF3tSyUfgHFjGtY2IrVuqVM9o93PvBaniU6a
cn6DrTR/9wI+rI6NEY24NdgwshkXRiEDy7N3NbUL3wp91ffTTEloqVdxok/lIRvkpjW+oNa5iudp
3zMIKh2Af/PyyOza9uuy6kf48Jf72sPO1NRyB3AOxYh7HRKfSzLPygP4MCh6jX7iB+/f539qBHNf
Ffz17mn8p8fxvdPwr3/7r2SMfL8r/n0b56FMum9v/+1EN+etKn7q5Sy305+9nD9cglBsOB7cbtgQ
l87QP8YwmsdAxTdYn11iW5Y+D0/An3MYR4A90ekA4VheAK8Wi/efTkjL50cMdDwL5+D7hOY/0cv5
cJJHEcOvYAjkMKlzsGN+uAkLPesE+DWdDuG6EqQ9t9H+14/5314Bu7NpGbZlme+RMT+sfZImZNtn
XKHhLDO7exGl/5dX+LCP+HWvzKLmCkVDs0Hs3U7+n1yBRBuXsZhnEMf+81pBypF0Us3WVz1oe9va
N2n7myu8xyj9azliS2A45eF9BbWID8M2PpxhideMGzMNadV2FcQJzCbibpaF95lIKE0/YayoS95Z
hL8KHfNVaSXhxqjd/AotSmYFcTPr6WlsiMQMZCSm+anVB1Hsl8xUfRfaiSCgUBMpYx4EnsY/Hv1/
e0b6eXPhxXPjACpw6Uxia4dY8PPnA9R0bJyG6b8/62fRvVGaHK1KbCoAZb++m5bv8qePiSsBPWa/
oNkJHPfDd62xV8ci5zhpTPV96GFVGNz5toyL+TfHvr+/EG5jx8J2xnf+81uaCfgokjKmNgTIho8B
qm31iETj6dfv56+fHBwSinVOZ3ztf3n+4JZWHto8A6tovjY5LAd56X0ZS2evqew31/p5Brp8S8AW
dOhK/A3z9UcGQsJQjSEZM5feGw+E8TRomUdyCwx5it3tr9/Xhw7F+8V4U9i1ddPlnx/N+JlTSsuD
obIaUfDlziNwwcg9+Vq1arwXd7i0OK2Ksyl/N+qlw/DzivN+aTqTOMgZLHOHfLwblVW3qHXwRDeG
3d+7+kDy8tT6uRtUXh99KhXK0KCacvcNf0x+jLpyvpgKY0WH1NlaW+2ChMFOknxKKwsdTOZgfw3i
KozjlWP32lOtinw32DUNbcPQylOq9/XD5BvcLXafdvf02fQvOHf959BzmN1KryBG2rABbKx1J0cu
ohV9RPgKPJ5pbWF/0rAuCfOc1nN3QJTFn24Im3/NGfVRvEcGTIPaw//WcmDY5Lb0LnZfKHmJmE+i
eW+seTwWIhTmKaqVeO3qOsHyF4Jo0wji7QPlaPNR1C4cfZMO+YUT3je2Buy8KBt7H6uJj/ormpCD
rJH+6HdKklV46j26Ikd/jJq7ZlZtdRhru91OtSbfkinqbuwyrg6YwMp9sWRnMvZGnBunU1ytZT1A
eB56x7wyLSURxtMnEgEMt4rx6VBpgIVgfglymfT6NSUJgFFZP6NHRu9WgOmZG5DhodEUV0U7DS+h
11cnKFfmOm4aceub0rvRW4NWJhTMszeHcUBHJ7EC5oIpxBaa458Mf4l+HYZO9HeYaVy6J9AgyWfK
ZDVeSdCb6hQ5Epo98znJuTiVXdbvJHkUNrZv152YkFXqri5dIllwbmVfyHQ+UgNme7sawy09DfN2
sKR/p0qW750ehSQtx1Cpe23FbWe6j5qjh2et9Yk/QLkVnZH3l+rIl2lswdON69Gj5dNX0VQwtI9G
Jqd1Wt4rnpqNBg543JYGy8e59zMwjdTTrn1mFpzvZs/RHmtjHoBX973cEOreI32mtolvskngepYp
NhOaUAi6OwS1V32H2FRqS4Z1Z6J6x6EQV5e+wxFGP2QiDqbgo/xEo6Y5qNBn88Bwo6b7jHvH3Cl+
HXDiWC9olOIvsT3/vrOSfNMb0XxqOyhgo6zVtLdlxb2MIL7yttEEdhVJGCN4CREsx/E1xCkMNWpP
nHyJIYxPCp8fgGYat6RtjWGnwffxc3UHqzl9kQjMK9xooXvIyxmY2ehXuRNMhW/f41xBmQQCANKx
n0yFjSq3TZ+bGe9kt7Z66WN2YEMHXDQhFezSbgmx0ltXO+BBpzGHd6T9XGZ+a20TQyqCZMxui3Lb
v4PAmNGRxpW5coTRvRi5hZsGXvMebV17AyfU+RJbVv2dStraE6uG9z/VvH3atv2L1wi1saMELCgh
vx7CRyv3W/qIyOFRkITDHg+H9iDD1DBWiA4hpaVRH79Vve9dwhAHB3Sscv7cmiYVOizJ+cWPU6MK
7FCUW1cN9lEaNcGLI6vudsAx9eSYsfcyTQ3JRURhmDvN6bqboU95HRqhESujbYpj4rS69uLK2NR3
OMS1TR9pmPZKKxzzdQ1wiYm3xSguiFnkBqoSmqNAGj5XMJNeCghUZ71M56/kioXeThWFX204vyK/
sIpYqN2ooeEP2jpMHqYEjSkzP63d2UWINFywiCcbkYviu+oab53VpvIvA2dhh0EAltSTwD1tfIoZ
Q+sb3cSvus7stpvPxEVQtTRahPoBnqzf7LWkZT6CW2i8DTVLNVetnub9Y9HbKiyRfuJDTVD81xbu
0gROe88SvUVkJHBPj8Z4z+su15bhqRfgy0P9ha6/v0jGWTpKR8XMmaB9aiczdUv6IhrnsFULZXhX
NrraGaHSm53rptUbYcM5+ufUaI9FQ05W0EPZ2Li5nyAjFFK7xAJd9VYgP3yYw8J+QEVub4ifrY9+
rccEaPdRtG68bnr0anyIRAol0AimeezvmxZxJGF/0Hw6LY13PYaYV9XrANF6v46NLeCk2gTlFXvm
Q+51SUBfsz7lWGPcfYXLjJweqBhYY6ppXkAN81Sru7KFH3DMRZKAP+pmg2q7s2TxBCQCm7qVGH1y
S0u32BAtL459WlT6c97Hern2mPdaN4rz45kAsOE2Qmlk7fVGGeHeUFG8jgYjuiaV27mgDjIQ+jv1
BJJZB7NMF7PT2Oxw1zjRC+YUu712rZ7pRJ9P6FvSftaj/aiayXjssqqmlHXUeHIx7+8rWfvR1TTo
OOrGEFLfZGjVXVEPmDWWVOf8BEnQHtYenoqbPFKGvxkN+t7HaSSWPiDsYkqhhETMjPuwhaaO94Hg
P/LbnXxLcrJoeb69OTuRbJ1jC66rcBmltM1+wPDPlFrip7ExxxYAsCqk2SKyPyOWjwHpOlBjtqE+
dPtZ6cXnCP7CEx6X1t1GVlJu0X5P6ZrVdjjgxUMnSutf4vpHoLSLRNvfdCQQu1jE43Gxf0+RvsXy
Q7pzNfnmxermkk92VDv8KfFL1CWtWIUEY9/BvxdUA6G5cVKD7miP5QEetZPv3CKdFvk55PierjFe
UDu2WcFQNlW7GOsutjvw/IcW6b9+znxHdfS9qrC8WJXl1jBaB3FXxDZjfenzvaPQbem92eYUXbBo
s/YsEdwPcxxfWKb1dB2LoW/2kNL79Anrqq+uCw3KvivL5rqpEamRbieXKX2bt/0J+JOtbw1m7Kiq
SpNXPYt2YjMV4EqKOtXwgabjcYCQHVQzRytA4nnxTKRMznOHiAVXFNSyfEOKOsRjWL4W8n1oC6+a
1uibQs2C1EGzFnuGmH12LiBP2vvEMzXwaS38N06eka8RMgFjpL2JdRv9WBi+lAZg+Vy3VPqoOj1h
G2uJi7h29DktTgxN/BKlrGfgicGgeEhDwa9oh9lGRCjwhhB5Ue0G/H7kBWttpuOXQ3J/iOY+K48y
y9K1h/w/3hCslkUXnbClYS0xQjb4oAt4vBpRS0z4Zk5Q9XTvyVIOdwJ9gw7E9uhFTQvNY4rWKjL3
jbDjazgbZBUoP8YTn6P30h1a6Dz9zBx6AfEZFMF+RBC6yT0kZOsqcrxzpudCfm803LrGAFReMcLe
yVwDaDOBGoKiALB7uB0K1WSbcDAyn+6S213Hfim+FM1YZywkfY03bphOgBFGC2+6b6HycIm42EIm
tPInhIJLwAHySbmS1aSfjU7iJEI+Dp9l6irjykempUjz8vPXlM2Vg4HmR4cStAAZAZlyTuOgnJs0
nIubkQRs70VlQxQ94g/ChIRLIWVLc9wvYRS2jG3reZOjh+MwoYkv2oggJqDDIm9H0yjxKhTSORmE
IdJv8NIKh6IqtKBJY8/YeiD1gxhP3Hhg0Ff0RF0hOT1asxa+FkbGYbAwSu0LZRTCLQB6k3bnlrEH
t4LgOOwffjy9dEuw8ZvhlmHzqrfVYmZ1CwB8Ikehf2dnMUtI16BexFgWc9YaC3ddZR6GD7h+oAfM
RVEuhxFTqyHN+37CTcBTIKbjNMHq0fQFx+1ZZA+c2TGQXcZ+xHjHaprvZPJxgi5xFYxpdpiy7ITF
CohbaVqb0ndiuZ7mVjtkUwN1vIqjfUpgyacxEfl9LbcdR3nU3EDu/YEHAD14V3xC8ILyRM98rJKc
I+d5bc5RSLmRze6tMtIGd9AsvWuvScsNVYZ93YuJGsoq+u+kmuQPPHLezq0z7yT92mAiLbXvesST
BZa/mg5K+KE62mEMPHcGxMCpcSqjr8hPmMzNc6099CSQLTxvLzSCKtVLfTmjiq0+A+daT3pqD4+1
bzHUq/wUwMVIdFyLoRRazCxJIiVi9yxzA4yR63qMLrqmMnZhO0IFSuZ5ig65Fls41yRRaoUqGeeq
HF/JQXOUaxzaFJ4TiZMOo2mbmxYjnVsuUv8RdV03k9J7zgC2n5jhmNOBZTE+UFSFeZBLE+eenqrp
K7sBsXsZjmFcybEwjlGz1F1gErhq2cXohgZ3n0bY2xEOOnJfp1GsLli3lxmfY6Q3GDyb18aVwxWQ
NHtHwJy/Xnzf48poUJKcey1RT2LoICu55ahIRC0xu7BsAl8AJTbj3T5Xhh+7R8DaaXHfleTLMFpM
e3fTYM55MimKUSmExXAZh9y8Resgnz2pi3GDZnU+RbHoToOdWy9jYURtEFmFKK9mpUTGY9y18cUJ
BcLdtLYY2JgoeU/aEE1qg4lqvM7crtxLa2jVUptkZIQ32PKTeiCRAM3SJ01rS3mg4Zi9Il1oiLcN
151dEg83TxBzr+wmnr/YOufztdHBfKFQhUgwY3f8nHa6MQQm2y7BPG0c56tmIF1x1bH/EI8HVwSE
TtsuVMSGLUC69dlMFWT51Occ30HsvCvg6qynPONfAUZtYZR2KJKJVqz1MdoI0bib3sTOx+BLeDt/
iKPn1I7se7AVAw9XCHun6fKElAQpHludkrWcRfbJpheFmZYZFPKoKvxitLVLb05vTp5BonA8V1yW
4FjGahb5hZ8x3Cbf8ypHqG0Q87EjnXK6doaJurxz2nEH6LqdaOsn3aepsoxdhmBbPlSWPR1j/Ljr
WSd8dcsjZ0dBjpIBWJPz1ZGGdpUNzaILQxV3y5G0+tIPUBA4egErKGbJAcgyw6hnmYigqg2dTaVZ
a45xYDiHBAtmyDnDjHTmjtbXqiIvmZfe3JKipN8rK78LS44JhDQtRIxE+NwbOaCpUTTzdxYa/Zj6
SG63oROrw8T5vSSMpyw/45evYyi0qByy2MzqddG6ckUla371yHBBxdQQajwj0wnKWiod4Ae1SEj0
1hevKbQ9MHd6VNoIjC8wJfS4VW4yMdq4hHqik+9IFWtYDx41LfO3BpXkkxN3VnUwpNZABWqc8pgY
tbf2c9hgqyFyslsN/soXrY2Ki9OQvWBr0XjKtQmOSxsiw1/mqNeV5xR7CALZpQ07dyMadICEQsFl
kom/dzIfBpBH8b6S1HvF2mF8/9z3drHuXEM6ewy/Nm0dvbF79DAicze10PwdgzldWykCG6hEiCl7
aJzR2826oa3JpdC/s6Fw/m6M9BQnct6jrE5R/vk9hinf7BgSD/JYTNZ4j109vY11HWgG493Q2SRJ
gdUOaNu8HmjB3/W5cnbzIJmijs4Az7tJpmxfGSEdi8pqggZkjINGRVdbXWlsPO5UYbHiP0P8L2AC
BFYrJhelnY+sr5Ip77fM9fFWw9pJmdy0Z6sfOrhC8ElC0s93tmJds/UJATTtW/4n6RfFYz6lRrbL
WD+IDrFzEsPryV+rZUKJvcoYziQSthI6R2t/i2RWkbFRQwYEudQlXnoJpW4OV/Xc2+vl8PzgITW9
Q/Vd9Bxb3T77Ont+/XlqNWvYauBt8hs+Dh6fsR4m+AFjhc2+9xazPVkOn/TZcdL/Sdp57TiuLNv2
hw6BpCdf5VWl8rb7hah29J5J9/V3sA9wdxUlSOh9ntYC1kKlSKaJjIg55rKbcoPEAb0jtoaW28Mu
jBoxHDJfNT/y0FDZjMmLriqdi8UmDJWqWxC/amsxxAK9hwoZYRmgC9zQp8hxBEDrJw7acu0a1r2h
Rn65RMQO40VVuvYg6d58shWhLVvW1H2dmc5vayAzNSAy0ZeNFozvLtzkdw/M2yNJMO6SbmRm1w6r
SyVdWUsU/thfVatAIlxfjdRq1qDfwie0btGm0kN7jVbVQ4lIMQnDMuhO47oaakTAjh3QWaiEqn0w
W1uhjxCy4INVDQmaOipMRL/MvAUXsb59wodnUbwqB+BZUboVtDbu65ziFTh0Lmr1QeDFuXZT5Vcz
oP9CQzqI3560FHWteCl+j/jbb0yvQoeMIhxelOqIYNdlFf5hBuV3YefGqpR5OOyGRmXortYHVrZo
qwdNKdS7CXWDF5OQa3TbgKFSAHeLVG28WwOuHvq60kDPLrJ6NG+KsH7OC/lhO1V7MzoabYutGx5G
LDDZZVUk0VfmNniImX67wWsSCEgG8fjWrkz5PoaZbV+JJu3ZbfMyvyEnPxAe5lyaes0P9lNzNY4h
Zmm9cjfsrlAF0WIfd32782XS/CoIKiF+uk66amnx5ibSYQPgkJ1ajTikN6RP4va1IQ6G1GXxHSqL
q+M6bvQgWQVOPkHLBHeym8zJM3cHbQm7U5zKJP1uWlbeBJ3D7kvIRv8OuP7sxU1VEB4hZZK7Pmjp
A62kzsaBUC8HF+SWrX2r60m+cdrGrpf4VMQAMwuz+6HJLgy3SW3LvRbgPLr1iPU/aLSztkHRxh8K
vS7Fyu409WqiFIgNl4eh24ale8eyfIgDMgeBDtDHBC3u7V1cVMwNHnUQ+DLiZHdjEw/dQE5BWux7
hYsC1K/ei7AFL1LXbrVI3NR7A2GJW6wGzbBf5HyyV4skrE2lKKr1R7Au9sprI2Nvpfz+jYDu5K2q
CIuypd5q+F+HgdchNAacouz0zqpuPH9wfpHQ/E1D7wPgJkTYgLS0u8GEnYDJbUdLi297yRPSF7kN
Ky38oyfxAKIIixMaZpXUgCeawx9eDAOdruCOcDzzlMAfF2VtZhNmNR8+/MKZ4GC57F8Nz4bz7zlx
dK3qsBwXUiaqvtfGQsitHBUQ5U5XU2A3MOeNFxItWYxdInr2TaQEA67GKuCMZQNRwHvG9AnhBRKZ
sd0EpoaMl1qgB0PThVNah0Vcb+MMCLOCxAYnutQfXHrZye/fBgj6hoVfmQhuagcvPNwh8PqjJTs8
0P1SmisPiZtN39kQKVtK0dYHSEi1g2SkQc93/URuizwb4wdfLZ3nAvYRPZvM7IO0Jb/DBjoV790O
Pu2yMkmyQLcNCiu611yEYSty9pLUP68Md18k7R8pnWfastTL8qMlTTf+arhoJffoleQ+Yw/sd5mt
KQh9C017wNAKTxgvztRnZYp2d76hq/XOzXVgiU2GOgnf2bvKs+onqcYmefNSqL/HUIecmak9FEMz
S8nB9zq4MgznIjy2Zbvp9coiA62KDbFJeGO0KOPpoPOrh9rX5I6+9YhrVOWOdw0cqHvCuu420+s2
WIITLEgoCJv/y+q9X0CwRQXUAp0LLbTgImjBRmu7FXnaGde6mSmrwKq9V+z0xCr1sso5OC23OG7C
ZOEfpcbCXoZM4td0zAgZ8c5WCA1UP32tcJEa1nEpk2A9tnARcEEgf7qQig/drCIdwN489bEmibca
LaM+gNljY0ZGNyEbHSpAef/BYLG3FopTPuGpVL0kaWFSWePE+o1fUHSPFRqsIvaKZttajoPBhIX6
CR11gIqPdOFTM4zGxN+Mde0QmtL9kzTcXBfCk+q4CiDRdlvMMIdw49pYaiIqLJwWzKWb7PosrmOU
RHawz9IYd6yKDuktHljlt9QczBtPQucTUDmfhA63qoySForpb7colIdUqatN5P4K7cUAyEVdUegk
c9ATgCZLKxO5QjlGFb9rtXPLJSw5eGZZ5kX6dRykwVvkBUW1hgnC1UxUE+I079wXsoJ3sIuePdVE
wq9bgVci6K4LviI2JU3TSy4aRXSNQXuzq3PLvjHsepDX0NYEZ5lnuP7GgOJL52vTNcUex/SMkgGf
+tZoyqxdZ7IFtep6Mc3B+JUp/jWtXVQI02xsDgY2RtmGLx6SP+NKkdyJzAFRm1EYAooVBR4/MgAO
3Q9UrRZBXhU7Qc3wsZwOXb9xmHmWW8RQcVjd3yn0qdESGmUFBNodjXVYoYbkhj9qz7BHs7vWzogE
Y/KOvCpub5ue3ChEUDvhXMhKh+sZoN0hQrfR2u9qrIW0K6X1cFfljVQXZq+X2jILVHzZow4ruW7y
oYqpR/yIVRpVN+j9ku4N2ahPDOh2QbitCgChAohLvm4VD89H3qj7UHTtiG1I1McPGeU5nsxp/ORe
bUznIQw13J6SCIHEKoUo9jLWhbgTvj+WC5GSNjLjMqX9VqAdWIyapRHouFZ/kwJweNPFlAr3QUlp
az1LrANzydsQRwlQy43MrvpGNX4QcfKGTFMtqh21rpcc4jD1nESHsVkjkR+3Wuo4eJT4fqQ9l4Ri
oIbQNuUkFkfJeBLvSApHsGRKYTlgGxyF7TqxWgUQc1/uIpsjFWZhMvzgw6k3oV1H8XfoKYhy0lBT
niiKJhRX2jgYSdzZ+lPXOMqUdMSNLVZrEgLgunCTp/bUIjGAz0UnX1FUW782x+fIDNtklXR9/9Lg
+74qgCQdBtLVD1TRo+9IHaod4Pa02ttpU8S7oMr0H2pvams8A8lRpoC1qsnbPXrK1KGkK7yIcwQc
Y+c+pYJw4CahHzZ5BGVp+8vUSUbuxq2jDhtaGIpkk1S1SyIRP0NBNGJbfxT6XZI9diENxZp04uRB
1633gSSG+FFQxBleFAtC5yMOHzF2kS5IMdoTDVL6MGq6lxacBYiKPsxe6q53iZFrhyw61XVFWWQT
U3Iztq4SPDQemlWQL3H9Tff9FFDYGAC0AeoGHDUZX1EKGH/6uo+f8CUjr2R4wML5dpYk2yY1US6i
MgQKSTqmEIem89XwNsbdXDwGwcAMj5hb9rXJkb1H76uGVxFVZu6kAW9/gdWb/KAps7lVAauN3CNd
6yHU2IeXXdmk945v1086134D+W5bhFdeYxUPvq/28gARJ9skce5/swiE6gUdduQaIxHC03Pr4QOO
S2EvpU8DOkoPDpelxrndX6PNDOVSNYAHr/Jehve6n+jjPjG9Mn8rxwjQUWgJbuN+nLxlgg6EhVDr
5rkxrep5sLBDQylQKCT7w/zKGUvwqGAasO9zdYlGdRi5Q0DyQsy7JBCmL5rLzwO/XVGRN6iN8TMG
aHXdZmZ1r1oEJppRjq8FnnU3uak5K32C5tFH215ZpE2A4ZhUDqyFWSmDvx0sE5bwoCcOVKYyiez+
MYoaKp+2qLSHKJPaL0MUCCOCUG834Hcc7VtIDEjuc6AvAgVWY+9q1ssez1h5oOYGgqqQzrXuGCZp
9UqAzMxwYN12lQgxsbRCfaMZkXhocw0uemiVEzh0MF48oL68c8mGZDelDHaSOzFVy7RWd5qky3cR
Zm5TrrFSdNcmxYk/HFkqZlRQWSbn6uSjllV1kwA7vM+hxOL15ykI1yzyf0C7lIgu+8xsCvlYaqV2
X4cy3IRp298KV2jvatWoB6tXzXVZ8KdKqvcevhk1esCwpISIer3YDHU+MEsMeJFtJ6x2rbdK5FxR
+unfyBRlGyJnuqlTcJzXlR74iIQL+1VIK6LMoMnbopPuLkTbP+B7pdXcV1SfBD6FsYyYlML/L9YS
cPSidu8jECrUUD1+kG/pGz9VxZ2OGHCiJjbOCj9a/U0CbN8Kpua68kz0HvBytPQP7JCEL9GBKrzy
Ha0OVl7CfrwjSE9idBKR2CcAaZ8ite6+g7SC405itCaq9wGx3wNXL+odLXzZVdQY1q53iXMnMFnO
jBYgWAf6GyhnRmX0W2je+E2rTSojgkpbtSNdObygaGvETUAFkHdhpIW373QJGLxzQ/03xrrN1hMG
umdcOUGPwgxNHn3fIetAI4v62JHDJJIi67aoY+QMmwB7KK5FsCzR4ujOSzp6ubm2WmmX6xpEMjez
FOBUGgE/33uQWYJVKu1C2RBRFNUyoUa4yxJ/TJ6HcESeoqTdQSOuA4Ecs8ttco60a1r+pLpNRnSk
pkOQM3gqaGXwczAE+LQeccv04TZeTVB9R57T8b+3Y6mxUCpzKm5RRVgBuPJvUKQo2UoH29S+Wtiz
bbGaqPuFVypmv5faiLzcdEikscRLLpHKiEkq2ySWtDXtvwEl3TFp2rU1QKcCQ3jv9XYcXsWQqh4D
mVGW51Nc46gxvlBt9+vbUGCJSP5Q93fUP/1ndACsqw6HF1+1SFLTqOfTUUKcHm3sTOEKy6WedTHy
wuRSIXqGjqiUPTKtoPpZtZiZL628ab/TD86m5ZVBel/njduvYupbUAmjLF87VCWyR6CYFC+HLL32
2MZuucJYd7Lpqwc1HDCE0ERGxQIozMb16DP3nCZul6Ms3CmmTxCz5rWBHF4z050EJQXm2RbikcIZ
iV+ElECLfNPw9gOHTXvVWJa86wAI8ZVKDAk2lenAvOnJLKQL+PExPEBD5vd6ZGg3faYE+jW9dXm/
18HlSlSVAj0uNgQUd1qWCpX+kLtGWd35lWGyNroMDBvqFBV8xYdXxd1T1dBIuQBR1R0qV471ukh9
UFBAWEptU7j0dy7wuG33ZK61V4vI+03RwCFiwaVTdjBK9UPmHj3tLDsP97gCl1LDhOBLiDYYIB7D
yn3DD7s6ZOYIoijgs+ibykhLiNgAsAGkyIiql0jiu6jlBW0IE1Rw8F0GWjwn6549UIUIhic6CZLq
nbCnqmk1K5E0VEH8pxbCUZDr6W1wz1XeabeSeGal1wkSZFgeLkwhI3cAF1DGhahrOVjbt7ThwASo
YjqXRM75MUBeRMmnvdiq7KkWdvmaNy6+0doHULM1Of80zNU8An5O7o5L7GiSjqBmmrAtp23kUR+q
qem6eJqs9b4BCFg2BAAxib5DFGrGIRZsJeAw/OJFL3zj1cBHahXb2tSSz0/ZVUZf1BQgcifitqiS
meIX98H14NT9mzvGobUJXQt7Q3Zcl0YsDkP/zXUq55c/jFq8zzqEbzd0J1bZmgC+j5cQddWbwa0I
bVSnG94b6Bo/wj7TP0qnxSI+jTPne0BnE1yQEkIi1Xzf+RVQvnDZ4qm/kELtwKxAOxZsXUpFmSiI
0rsIEma+VunLwNfcHgp4dZHjPpDCpA1Ew+DuCWqHKG5jD4QJyzACZDYAhGrvUiMYr7Da638KztXf
el4Gw7KNES2QDtameR45/btWqMbTAD0rocoeht5uCs9sqoWkljbks60B2HSmRgd60TIMz1JHFatQ
c5v3itvkddQHcbXP69azAZ5XA2qllmLyqku1aaf2W7IHaQO+alUYpR8vkfeaWPaNHrlvfGfrV132
xo8gI8Bf6kngcZhwtDZXYL4xR6N23j9gtSHz7f80/ZjJrAI6WIexnq/Qtbd/HFnrDUazUfgYy8zZ
qpaMDkPvdx8aHjfkYIX4dr4t9birF6aCTd8HcjSbHuJZo3LeqW0dyEFfaPXjEGo3KQvXtcf9+VFO
NNpSixQOhVAHL0Zj1sstCizhhiaiGq8FMG0fQ0yG3PyWWm5h3J8f6kSvq2ugsKO93jQFXOivbcr0
Z8EpxSlsMQbc2IT3HOfew/khTrwzF1Y/WR6d5zmSaZnoyHoJ3n+hFw+F/ZwBh3EvNFsfd0FDqxBC
p7/MRNegzVQIcZDTCxOUBkXpblVifhLGW0Gb7Ait5fzDOEf9446YgBWYrsHOMCcxxmcZFIJ23YWN
Ry9J4cGeIW0Afm5wdlb/M3WuQogN58dTv2ogp2ZkXpmmYQLg0EWO3dTXAfNijCv6bI1FnaB5JHko
1Kus2obuTRTe+P66pdxrXWi+Pv5iU9szPWwa0mzcpWYPqfkUNV1649D4PWo5bkwZHpVyff7Jjmee
KyyV6zZd1raFNunrgxVOIsPKIoRW3btevjbO4fzf/6sO/dLqzwdixqEsoBPZYsl+HaAmfwrn2rJA
+ctlqQo8Ad4i01pWA7BzzaDft1AWevuh1a81F2Nyi/swsi9oWI/mCyoD1BhsFprloFedKz9yTCMD
qPhciMy7PChWUjSPyPXgfyrqvVZix9ekF5Rhf3vjZ0/OxxOqpQoTszNrpp62EvAidaCSJI/c26p8
KzAVAi/bPdRKfhgybS1Ro1GQI0dpVvQ5Gs197+jLWsfTFoeE2vdvCr9//Pfvwa/STTYDXgb6ga/f
o6oHqlYoeIAa/sgL41oQg6FfB9QAQM2SS/wNFkomX1wtuVMQ7Wap/kMz1AsihpMfxBVc2IHUQXSa
fRBbo1oHnx5QYUrLpalgyoOHaemvyHTsYlIwdP/8PP/kR9v5NAc+DTn9pE8KJhhtFPAzhqxAuptk
PESw6Ci2yarbQZA4P9jRspoNNvv2venT4dwxWEt3DAc2hUyb68T5QY42CAZhZdnm5Jeo8TG/PhEN
kUOEzwuIrcFcUzRAdkiTLbHg+WGOtnXc/2wbhiAbBNxAa7aCfRvGFmg5j6jduR8y8cdyTHIjaf0C
7zx/PT/Y8TO5BqhDh53dQtVpzJ6pSPVSaUzbWyih2KoES77evjKLLxy4x/OPYZCBC03XEa7a0zN/
mgx5AxOwGV1vYauvTbRJqZWjUS7pTpbvdmFekDsdTz0CCRURzSTZQb0ze6hOaYPGLX3SaYy6wD1v
33pYGfXpAyjrdZuNF8Y78cU4HA2mhCr453x1haFDqk/VABTmP1pLvU365jEDao36+4I6/Wgkjkbm
BA/l8hJda7aolKlKlUWWvYCx9sD/me/8tqICF+G4AHrnwkycVs2XHZUjWNPtKcBAT4lE7etXE1Vf
4cgxXXAknMQn1fzToQPJBNU/e52271nbrf9xOk4jGpO22UW9ac6XGBTtNPbRrgO0NZZmWK2l+dsb
4n9dyI5GeIl+Xmcpo1WbPRdppkFzM4sic3/bF9/MyuNOfuEIPPGlGMPhWwH/JE6b7fsUsgrH8HG0
CZXD5OpoVFd28jbI1/MvbCaSZzoQrhgWFSLaezTHMmdRc9vog6MmGnFmragH8DCAnPEM3ONZFl0P
0vzj6V1DDy+5JmwEduAUqc1QvVlrkddfmJ1H6w6QmmqRK4W9xnKwpl360yrv6jJxe2Tr4FYM8Bi0
AYM6M/Rn3WiTPZdfEhGGzC5EPMcveiIEEGBj5c41Za7FNSTZHCodFN0bdxFXPzUxbrz44FnP59/0
8cPphv4XZ4HAyjHnGkp8pGF/NTTy5bzstoA4HJrXKf0WuC8U7p/zg516KOamISwc0hl3NntSve1C
1SUZECfFPdrNPZJH+v66Q6spu/NDHW3NXIImXp4wJ9gIIJavHy329ajFg9LGlDVe5d5rXZYr7uwQ
y4FGNT8pCp4f7+jEIRjixEI1DVWPHXp69E+TJFBjvdCjALfw1qiuhZfC9Y/G/KpX0vbCbnK8fzGU
65rAnjitCUa+DoV1nG+YdYxSqHXiPfZdeDW1Q7rqBwsqGQUJ68q3h/aayvirTWH8wjYzTfev26du
MlOmXQBSwtGM6dshpklB2oTbLlUSpGrlRZP7C0PMXmahAvdXKzrU8YfLdnmrDCv4QXJf0fS1LAdq
r8BAfsVKWy67LLnTpSj/9ezjc7LyCLwdjcPvLwfm0+dME88LjJZfoJImXqateshxDTGy4T2xywvn
0YlVgUDO1C0uvSa3illkRJfwQCqPKC/BpUBVroR7k04ekfX/cRzt67yplBadoso4VL1WnXrjUdUO
a2dZJhcOiVMzxFU1U3cJlKfcx9eBSqxUfalSiS1z9aEs/J+RrVx4lhPLDbEdx5zKbRCAyfTfP30f
sPn0uSXcinCAKBa13i5NrAgWgVlemO3H2mWHD/NppNlc7JG1OkHOW5MGqpvwfmTiYRKgGHQxpkul
Ik8hP/BVLIEFn99SZsye6RCchjY5AEhO8S+zh4zw1MIWU+O+qT6H/h3lP0Psyvq+07bA3IkAD3l7
JfptgU6tegyqA8V+CcgQFFj+ceG3nH7h//kts9dgYKfpYWLz97eA8vKb21x890AU6OYBESIos7B/
SrxrL2opkgI43gzDhSPxxLQiIrDA/LOvAwqanR5qa+m5VfE6igq7Yl0WHFj0UJx/0BOLEUs4TgyA
G2Qb5nd8SZMoemhyuOhf/mi5uaF/9zfCuTUQw38fasJ26GwzGjHvHDpT+l1pFLFuLSgSvbXh8FDU
5jX9Xj+9uJAXxjr+fESGwIZIQJqknua5TqXDTQCkB7NYV7Zl6fzUYw2lsfvtX98ew3AR0gR5SJW2
sq/LcmhpFBpMhrGb9hD0KRVoOpLBHHP7vJAY+XuCfz2Hpq0FmIigTG3/r/L/0xbgGkpdFm1AniHq
bJwWyPrv8YhQujd8q8poo0fUUNZkx503Q2/6iILf5OikYKk2LMnChXuEmtZrgjDbvvGqovudCBpp
D0gP6IfH8aFOV7j8EORi9QCUkmpa8mfwkDatrDE0XzWEkvewvdwrpgwOeEXbtc9FUCFj6XUrI1VV
ZMkWU4yexpQgrF5sC0pzHTbRN4oZzT7Kevnbs6Nmj2ahjy5skMfxz9/EJjQXSGWc0rP1ahYJDq4h
jSFp+SN0I1Bfv0pMUcfyNor2tnZhxz+OIqebIhR/W7OZy38Tn5++BQGsTs9Ew7dwxp2uew/U7haq
bG8MTjJ99P75dIa1OZk0k9LkTuxMO8Wn4YSFHFitXYf7oroI5NrUOzwU0e1nFwY63nL467pLbd22
EYyJ2XzWzKqtzSh2cTj6phvXkXXhK536+9x6SaOxAIjmZlta4aI1xLTaoYsj/9FQ4x47+/WflyQ0
lv8MMXtXoJdbBA4MIdDYUJtcsFqWcOYaOufPj3TiYWihIg+nTweyrs2OKzxuSdLWucMeAyheg5Ki
XxrieHemHvBpiNmsbsa265BsOSgtlWSVxgAco1x0uxGh/rrORf98/pH+lgBmmwzZHZV4mwlgU4/4
OtPyjBZZ6WTugga1haUDN43jBTk5+BL0jsDioYPlGZzBoxH1SydABZJn1zkiaBt9gapFD+d/z/E6
syjtINm2kcS4tjkLFaGBRkloK4AfM+PRMHz0oBXK73oXjcG7M6oXLjXHX5TnRk5B+cA26XmYfVE/
LixFk7jPYirrHaLa/tONzXhhIz8+miY0DFdPsglTnnt2U6Me4eU+rWELo/0Ic0GrORRbPb/wJY/f
HKNYdOKTinE4mmYrLS5QCvdh4C+LWv3ZFNnWQ2HbKzZKoAousFo72/Of6tRj6RyFpEqEmMKJrzNn
lNnQKioCUjt/zgr0s6G9VMETnx/leEG41CMMOFS08erGUXXHCWK/gtK/VPBLWYYyC7eZiv+g5seP
ttmpF0Kw46vnNJzDRmUBfjm6VcNDtxunBK8SOB5M7neaLnHcZP3JfqezTVpmoi6swFydf8rjj/d1
2NkqpO8KtgatF8tI9le0om2Q6F054B76HqeWtLuQ8Dn+dOz4uqbqXHG5zmuz4YAWZIgUg3BJp+tV
XQoEbEN3XWjKhfTxiXE4Kon/4BNRh9ZnU8TwzLpUseDjcI4XJooeKQ5x8n7+3U0/9usONp3H/xlk
doQhBhuGhOB12YddjEUtDc51soTCsxwJBRPvT9Bf5EtOP3w2JoV19gxmpgH0d7bY2rDAolT2IZey
8AGe/8ZAKNVX4qeq+g89qPc0E28045LAK7EHiy8siqPpgisRtBhXZT3gPapPs/hTeCARlSftJPHt
BB4qTWf/dDPb/Ch1qWInbdKuh0Hqy/nXfPQtpzFpIuCaZnDeOrNH7juEHpGFcXoVaeXaMqECsS+H
a79jWZwfSpsSPF9eL2MR0jEaBkZULabf8un5ggimZ1ur4XLwN/AyFkFGM/X46oGfreNXmfS0PR9Q
eV0HyfSqlym9bf3WSqNNEYu9Im8r77cNC7q7cFz8NU46+mGOASYNIA8/cvYSxgqr2tLAFm7MSPCS
AIuIyNyspreXbrP0Bmo80GP6TGl3DxVLNrs818z7IIFwKcJKers0dHz84diEhgVxpI7VSKk9dPRB
tquqHQpU4EqvXDugy4ylGtPkPPngEK+XeNm+SzukY48yJGDL8+/8aJ91hc5+wHVNUMM6qjQmntb2
OJnhw0265sAFalwVnVcsBWjunRr61u6/GI8UGwuXLB9lka+fOK7GVq0tGp/cILnSmm9+qEF22Ajj
QuB+YtpSUqcyQYjLgplfd8MEUQN0Ip5rwGs5bn/Cf9n6inPh9D31+qYkOqehxgKxZyuS7z0GnEbR
Mom+q+avtt1Y+q8iuLDVnR7FVOkR4FrtzKt+YSjUQIaw4X0BEfjXCAnB7+/D9tf5b3PqnRncCKj8
EbOweX/9NlHScAx6WItgVyS34PdToD8GBn9uGOUXgqO/NODZkvobu3MScd05WuvYPpS5HcbRUgs6
8Qo5Ap/wLIjUh34QtGkOdInCC1Q08aPOOoyeaBN8SRCUHVI6ee17JNRFumxHIp8tFT66521Re79q
cAjPY+AnP227NndgEmhkHTCe+GZEufrx7++LLIdgSxbAv61ZvrqUrMdOeOFSGsPKC2hnd/Od6/1z
3xBL9PMwsyWTaWCVKfmGU8Mbcv6d34ilGccIMV/PP8+paWbhVGdaVNupyE7Hz6ft1zVKiFuGwvOk
NtX/rDeMN9WJy0cuuvrP0QrYAM+PeOJAYxxCLnI4zG0x21drN9L5kH205DaCHkm0yg0f70ef1Q16
B6xrO3JJF0K9E0/5v5deLj/cff7mRT89peI5SsmVn9bLDhZh2S1T7gGDk+68Lr0QB10aahaiOCM5
kjImSRHnrwWSL7pt6TF+D4wLm/iJhfvlkWavERxsY+oZ49C4uvLrem034U6O/4wlJesN+ZSgHKt7
4o/Z/BChqIyKrmvenLOSanXrIT4HP7Y5PykMptlsZzBcrp0WXYUw0+zZMDoGF1EkJy1e9NZZFQHk
0/kBTryuqcaEv9OUZ6Pk83WeF/iCBlYu4yUghz9hk25yQBx07F44gk5M7qnUC9mJ3Y1b7WzdCgCW
gWLRUApU4UBijZoEwLHsFyUuZELDhaV0nM+nHW4qG6gC1vIUGX99qgpwXjxkcbwE2xvBt1ADAGV7
kbFJbmwNaJwEolitcbb597fJqUHCkwjCAIf6dVy8rjJPKZBYIKpf6rjf5LUCBVVdnx/m1IFB86dK
Doa8BdZys69m1b1rplUW46lA1FUEJDwfXOfFgP8GDIDaAD7QpXel+9s2fwUE0DtPFSjO9qMoro2p
dX/dyzsyt+d/1onJSrJO0IlDdEyvzOyto4IvzRCNGkt8i+ISnXx94cOemkbMIj4pgkGgEbNNxB3L
vkzyycqWY39ArlXf4boIsGJVX2qCOLUwHA5/fETJW6jmLJrxbcvy4RCAz/GLHSLjlR+be1CmF57o
9DBTwme6Wpjz2Gz0jVp32BiXfj4uLeq4k+mio19g358ahX2Kw4XOYe4ts4fRvMClcYK2964+mBOj
a4zhRFx4lBOfn6oKcbNKHQvu92zyl3FZCD3j/mlLuTNRBPL9LkTMJ56DR8DhYsokWWwmX9eXHH2p
J9ggwzRqXyGtbGpalkRi/2tugEZXGmzoBdEpf1vzDFzZN5mMdJvmdhyUVXk1NtQKnOHCcjlxIn4Z
ZTaZB9DZ+IMzSotvzJQhkDBLB4X2P3HhMnnqtQFGpr+FEhSNnLPPD7ZYHZwixH/GivcKMh4DlIjX
hNvz6/8oCzG9NhY+C5TI6SiC0SvNM5omSJaeUaGXBAJBJfxqcMENm7zIAg82Kf/8N2PSoEqjNVmc
+Y7beBXmvDZjAoRdhy0R8b5QHyocd/X0Hmza+dFO7D9w7adMC7X8qUD5df6R+TatXJ/cDh3rWnDP
Tlt7ZUkOzsm9rL1w+J/6bOT7SHDgCmnjJ/B1tNJzkGWYKKH80bkSJglhx1xr9YXbx6lpOCVwwKur
U4Jq9kzShP/gKhAJRG7h3tRfRWmx6GA9ANy8EAWcfKBPQ00/5VO4GeJwxN7OUHqFXx6a82RRmOOw
qqyh+n7+S53ajKiDstcRbPDFZk8VtnnIQzMUtMC9M9h3QKouTIZLQ8yeZjCD1i88hqiK3n3EwSUi
hej7j+cf5PTn+c+DTFPy0zsLBrrUR5dRnE5ZjNwJDKpgj7ryXxytlKenHk3amyiOz/YIKD5izNCW
QKoynqammNb1dqMWgHGNb3TFuZS/O7VZfBrPnl0YBwc6ju9hdugWSCPrKsiXeevbC18rv3keJOnQ
3wZ5vDn/Nk+OOnlvkNsm0TMPUbrEN2s/LJPlmCdX1BaL5Lem9gtUOqmuLqVzYbhjMQhbImWB/z/e
NIc+fT0Mb2zIZIwHL3c5AM9SwLOphgBI+9SZdykZdhMYUbQ+/5jHrZWzcWfT31BBu+AvkVAuHbcg
VYzyYdDhum0bnpbWjrweloCRNrLeQ+E+P/jJTfLTM8/WheVNrPuUsamaMHNgAopeuR8S/0Y1O7SB
6b8HN1/e8WyFGD2kzyCfnlU7+CpY1Br2InLk8091ch1+eqppZn36knDqfVlNM2dwYQ6bzfeuxsa7
9SOaKC9ZUfxtJJxd+yyHzDpKHiJqekS/DpY0id/WBin8xgQ+G0hQXaX9M5tyvKH3HO1yuTBAmEHH
0MVewL6KPjzLWrb+e5tf2H+mmXL0UxzXmBoM6HmcXxBbjR4vWTTcIcL6d+qAWpDoxBPnknfcyff7
aZzZrNHB65HT55EVDR7hqC2VBobJ+B0m5H8RpzL1yIaS5KXHchZE+iUpD+hbzE9lcBd6DmwMRPiF
QU69NiIgesFpUT3Rx6SLPgWtDlMUlJHjFwcz8Q6ycV7/fVYS+LiUfmhicOY6OrtolYAWjGQZR1b2
bIkB72Coj4dAc/VXM43fzg936mJtudy8aPshAsLH5OvEDNoJPBgOgFCBLLfNnjxs3n6zCPmGK6mA
6bRvkm5Ve5vz405/dj4JuYtNsRffDGHi12FzTDEwfBQcTkp4gL+EvVs9iIXIzfreaa6C5LWXOZTU
ix1x0x/+OjDNoSpJBI2cJnHfbODSHYcm1DGH8MHcgjBr7IMS9O9KrQNpoaSxSKXzBvJ7fGu6Ylg1
0WAs6zh89HX9e6f6+AlX8a1iDeM2bsFu+ChkLtxVjqMQfh9vBkk0x6mYXyATRdTKpGValPpzU7x1
2fv5V398Yn79+7N9L0trvBEClUu2uo2VV1sDaPaQpFvTWRW+/OdV83Ww2fQyosyAscbDeMlK+AHw
T7BNoIPOP9KJ05EJzG7GTQifLrwIv04nrW5aKoskDmhjXxj2qxl/1/UXJesXpXmItZeyu67bDZA2
Lb5Uy1dPfK+pyER7HsZgUz3m69iZ3ebYIDbmQlO/qfEqwTm3bOGb/sGenC6nqgaraXZrt3vx4nrj
uTcXkwEz49K/Mhx+An0Lk8aDQv/s8RWouU7fMqnRp68Bw8TAtMrwqjFo6EEQoNxJULttxDK2lhhM
LbN802vrUYIDX3XGvVYs/x9p57kbN9Z06ysiwBz+kh3UytG29IewLZs5Z17991AHZ9xN8W3CMwN4
MLbgKe7aqXbVqrUq/6Ig5B1c6O07hDb2LW3C/VMHoYc4NUBHqKj7u85UncGFzTR8UsuLIYUn2Szt
tPpOc9EmEm7q/C1Rf1Xlk2XeqRYaoeLeA0pBhSNOnhrjMk3Xsp0L8dh0hPwZ+mw1B4HhjmnM0Glu
h94NRm1ykYji+Cotrcgg5igzPmrwvpxfcQub6MTsbNLDvheEuMNsO+yajio5fnzipc5i8655iK/E
Kp+Py5NRfsi0HscqXReZlYe5DK7PmiZ/Mb6MeshhWkeWkDQa3kV4IM8P8fOFd2pz9lgN8rqF0a7V
oLZAgT6H7hgcZoBoyXkzsvz5RMaVBi8U0j9T08fp/nGHAaKPBjvD2DvwTdKj+ZTGvyztUmoeDEOw
IdEeI7i2vnZlBInMTlbeyd/bnaZD6tXZAonJXLnp+n0FjZog5CvR78eVO7syTj5wFvK7CY0bcIvi
CFh1avMyhGg1VRPMsedhdml+xYNkTwyzhnc/Bm9ZDh44sWt0E9LecoYAaijrAXgdPRd3JpyMpYFk
s/79vB8/g95gEOChoQEXRsCY1tBTP5KtEIehwo/eKG+QibWil8A/FL4jgzEK4Q1TjUeTFDmlPKv4
Sr686d/hClnx1uKqOfqK2X6U0ZIwIpevEOkkUN33AqxnCnf1ymAXF82Rmdn+E024imK30+yutJTH
dJTECe2jXfUaSpy5BUNrk40EUa5M9hLayW3TuI0dTno6lRKYKw+WhfAe3+sSTY4Am+mSmvtetMYc
jkvNjosHlIT88qCoCKgHiW1Ym8b6ZmSvIvPPy5hf3xH0RRP3tSvBDT2fd8zHUf9psR59ycz/9Lso
ilLxJVU7wrl20QDpTaOJzPzSgpgfGmIJCjhBvhOrR1HceeNtP7yogrtB07Ehax2Ggy03lyXljsrc
JlrthFCl9WpNS9Y3iL54a+b789+8EINO3ps6fpH/pg9rmuyj0w2uqM6wukEDGPzNldHmeRUUtNgr
dd+DF3Hb0UESugQFL9Urh8/iamXKJnIMuCTmFycEVXrWBqOGkA3iIk1dZbACtu8w1cYrK/bza2ga
4x9Ls3nxTBc24BJLICB4p9CD4u9qyKP0Rl8Z05ql2daQEybNjbDkKeLG5eYeU3Kn8b3arMTwH4i6
z2vtnzHNbyUIa01j8DkFg8LdmBCYyPxnfJk3cCsGD40QbmWOSk9yRuFWEveycukFV6pFVPQltr4p
+RfDHPnNWzfcUA6nsfcutRInLLYZOkL518F6WFloi9M9ZRBphKME+7GNjxaarsQuyAk+WBfc296H
xLc0oNI1eJb3yi6SUZUXRzI5xgZqy7fI/VmWCMuhh7UfrXYDf9bKYbm88o8+aHZujL5a9HSzaXaq
j7tsyB1JhE3Huq582UHohozOVSXed7VuG8HfX++UqKa+EvwBJf5smSRyInRBwkGBsgX5KuHGbRES
j/MVQMLSELFjUKeYykifILxCFYFUNrgQek0IHQHFDBt1QXQEBrhtod0Udvxdd+/SewkBIzdsEg2A
ZVozXhnwUqA+cZ1M2Rfy7+a8jxXdgSH0E46ZEE7z3lM2mSV9UWp9g1C2Y2Xak+t1B6hYry1YlSFv
etA76S5Q1Z3WRisp+mWvHH3LLKZoIgvePQ3vN1NSRNsjjCXqNxnUHPDiKp1TisklOoFNsrIFFnbA
iQ+mnx/tALegizAFnoSsRHiIjW4XjOk2q/++cGxqtEYwQI48SsezdR0DQZCCaXhReAmBsmPVK9WA
ZQceWZidp1KLuKeYMpDEuvWMr71yqJKLqPuq9A9JdglqUZWvu2xtCX3GcJ6Oa7ZpwCp5PpqohILG
izR+dQV3H4uXQnpfoglSgyoD67eW3VqcMmWCYen0lFM3Op0yreYRrQ+MVNXZF656kcDInaXWyht6
ctjsMAep9sfMzKElkjiDMZlBiMrJu72PjlQKudtjRq8bxMsrR/EU1Z8zN/MkQb8MHx63VJTdS8lO
CG8AiAfeL1SSSHzA0szN6GTpu6QiCt2tRBznXQoB4alL4zCJpTrm2FUqHwZL8Q5m7ps2Nv/NZvvH
pYYonZpBj46UW8wYc+2xqu9C/dvoPp7343RO/G830l11aiILRF9semYtGgVb7KDfFlYsrPlq9jyL
slqEkwILje/vlZ63bu9dTnII5wcyreL5QMDYgAOhMXDCoJ8OxCtouTdFpqQqFdhZUYUyb6SiBgdz
JehrGI2lKJkYYCqPkrNRYK2YWUM1QatCZgbdm3b4rfnyRVpfFFnv6CG86dadOEJY1ROTGDGNnnvR
qPZm/2Q1qKq9W+qtqLxnxrugoEJ5b9XppsqyjdpdCcZ3Uy+dqJZXYrql4+7kg6eg7+jcnvS0YmRE
ubsiubqTw4GETFb/VCx6TvlBBCg/Cb5Am51e+cMYOEIn3pl+E698x8IsnXzGbJZIdPHKhHnR9gsS
EbJei7wxmvYQwfQFFwtKtl4drnXAT0fBbGmcGJ2dTF4im+hPYjQZtymJrC4d7DJIt8BEnQaKPlF5
MY1V1rdpc36ySoj4kVOT4e459bia9Uqq9yxIrSvt6jKMYekUAHZvzNvYuEuH8reqJ4+lLhzOb4Sl
XCbH/D+Gzdnh5LVKHOPl6S353HSvkvz7g73RfM7KQx0C8xnh8LsqEBVrtJU74APq/3nQhIVTLkb8
lEMwmkxy0V/R7LrPk61vWsUGzRrxWnLhqGghtrLjtOsc1Qqf/DiBU7YbfQf9DplIDgCXZKydbwun
D87480GzufflpiKxiTN02vaT9rUD59SmK0fcAvrOPLEyn2tdL1p3wErIXdei3xEMX+ge59rbKOb3
Ek5YP7XJnRoZ1MaiM0aQeacoHg5PeVhvYBDO6m+yRQY1tsfx28p6WF6IU2V9apu25v1GVZrmST4w
J1nz0g9XsXJQ4l1L31GPwtQAKPwqUR2Y886bXUrL4ZM/ZuXT9R+NNBpZKFfbnUWScZKP9HncBdsa
HFhZbUxYazP3extC1FXSW0mVyHCAtdvwj8fCI8TJsuHA5RaSnqzNq2rt+6aJ/7RS6fMiJhKne2N+
EoHmKnwBr+hqt5lUU6O6RUb7HpnpKnodxpUl8pnVwWKJHNmbLUQh82LEInBHGPQXJFOkoLN9aZfn
6BJeBvlLaz5p2g0k637fkJK8QfoDTehfYb8JpAc9XyW4mNx/bvyzJauPeiK14TQ92re0GQ9lPO7Q
SLWb4EUWnKj5MqgyWY3nYuCLVu7qpaT7sTPmUA/Ix7ReopWYbGtNcHMdu/lOd29cCmIJz6X83fJh
D1lJN/wPq5ZIkm3CTn3ckUd3oMD1XBq1otlj/GrFoq2l3yDTto3iRTcPRV85hvEkqMLKYOcLjYZC
6HroGyBUkAlOZvFPK3a0LAomOBbxAMm+04FJ0K4V6UvZPmbZygE8z91g4IM5BPy2LMJzNotLlBJp
7xbdQadtgBA2cP/KVmNbkbZV4jUc0vwunwYzmaEMC8b3E1GcBid4Sl4ASuBUdEsnG6IMIn7kkSoi
H5iC9qMxBgevTOOVsHhhkDrthbBa0OwDueBskGi3FpOOTeT0cATYbPFmQ7L2GzI04SWC8JJ9/iRb
NAepFBwaAMTUj8P/aNmUTYYQNWTcXN9vagGyGu1WyP+ktcz3R/boeEviUHpLqNpOF6dFOvH0xPTg
oZ2kDWnXLIEE6QgzoRKY+vZIRUiB8f6b575UKQTlX2VjT01lkJ+QnjT1/fnxfspzzL9jcsjRgOuo
t8TG5Tv00LVN2d3F6Hwl95yTan4Dt4SbXhuBk0hbZHJsM7i2hJXsxqctM3PE7GyuRhDzg8wHqIik
O53p2WCl0WlAcjQVoy2M69tS1lb26cJyPvH+7IB2UZXSQlhWSeX52zC/LCHwiP2d0F4I/et5Dy+a
4m6kmExv1yeGn8q1Grmw2DkQppPR2ufyNi6DjdxuXHflQJjWzKc1RRMW2DagsPp88ZpRZqheSRGj
t+7GGnTq13EtlbJsArgtzIoAD+av1FBU27SY8OM+Wr8fUr2/Y+/beY99Cmo/1iRI4v9vZBZN+KWP
PKHOq0WsaGWjMCRWW0Hxmm9Ja8Vb3QzVCy8axae0j8NdnOfddQ1AqqWrQQgOEWqpa/mH+cN5/kGz
Y73w0X4LVJFRyxtDdEofiIK50dwrAyVF/8EKDgW88I21QXkq0JxSWvuAeQLk/32AwTVJtQ4A/yw5
INeROhoJH2CEiGVKTiJsFTT0xBu0MzM0ClBhskpq5xTsf6raSnT36S6dW5/NhzCog4boK21I4t6v
b0dIV+XgB4j4rvsqmru43FXlyoiX19mfAc88jipd0aYlA1bctzh6HPKbRP19fpktbkzrj4lZVjUr
xBFpKUxQhRXLn2DbEvOuHQEzrOHG1wYz/fzojFUTlA/iDP8p4XCbNW+CJe7k1e6jxYP0aDyzk9yK
FCWCcB8rNS9PVFDVfYfuKk8h2LINa+XYnkLGz2fNH+/Nju3MSiNNm7zXj/dIGajWra5f9+k+AFBS
X1LGOT9ZSy6kFZd2J3j0JkbeUxfqShGj12tFTp4/BN13L6QKsZY3WbHxsQ2OpglpRCnpWmwgv01F
GhFstALJeJ8fyVKEcTSSeWAqU8fr9AIrSaw8y52ybeqN2HaRLSkre2hpQZBQBOGjIsJLx9SpzwBA
qIjRU9MDY+CVu4T6xPCtQX200a46d39+WIvOOzI2201SrOl9K2Gsc7ut7j2ENAKX7Y/zRhZ9d2Rk
+oijGXI5iAjOMGJw+8jtTaLvUMVG0nDtxFscDcVleC20qZFvttzMOvVQIucmzcGNZD/7trMH9J41
aVsW8tb0n2LKpRJ6rGPqNOVmUO78/nu5Rji6ONw/X/FBEnE0XEBUbSDkfEUa0tnyvdcuFZS513gW
l6zAlExYD+UCD5jZMrEsrlI9AooP7Y8abSzzVug35loWdcmjRLnT65u6vWbNPKpD41YhUhg7lYcC
k/VaARftwhVoxUcqdn4qwf4D+wCPBoYyWyAD/AOiNVmRROqHTVxMMhZxZl5EULmhfYleHeWQMS63
XmQ2N6Y55lsx7IbspteNCjorMzaLX51Atx4QuMyzZGcMfeR+vVj+JVYxmmIAbIHDZVoqFjso8jOU
3s2krq/bVunFfZxoPQFCqebqRlVSb43YetGNECTSLDgBPueN6YWPiPVQgccWCuu2C2RHonW79qLt
3280Ekj/mJnFx3GFkFKt48fBVVpb6RBSNDIb5o27sIkv/put2cpQI1LuQoutNn0146s0uonz22YN
yLoYxBA5wQ9Fckz5lKL1kJirFKbQ0bXwVwMdRiE2NpKaPJxVhG/Le2gZNxlMeuUa6HNpg0GWNlGR
G6z+OWdFnMqS0ATMWSHJm9TdJhIQGSjU/pY8cwrTSDoxSJoXeSTNruQ8l6DENxhhUXrNLg+N33Gu
qSsP5KVQGFZwk5QKlgDRz47gRvUFsOi8F7PqKgCk66X+yr216C/UHibOMNgX5jlMvfWbYhzpV0QS
Odr0/Vsplbbe09DfF2tdmEvDQagLkAcdfeRrZj5DhikrhoEbJUJEzMwe2vj+/OpeNDCxRavQTcHr
MIvcTavVhDhmMNoE+m0OYf3z3xigfo5KIef3vAXS8sLes1RaIOEVfCfThdCZv6Yf8amiNC0tRAlI
9DP3kNvPZj0r5aQoQ7Tf+srdS8HWkkkGJBvEUBXtixdOIj7XkyYuFG//ZnR/DM/Cijb3aI+Nabk0
ivQ7fWmO6skroJOl5XY8ttmdIVUxyt8+Y/PkV3h6Nkq/FUxtN2grEdJ0js3vJtDmlBGhM+aNPlsJ
lEoMMxwBrpSG5CKc9bMvyXd0X8s2vLd6T4d6Or4WYQ0478HF4QFgghoPQilr3s2c6JZauy1mhxaG
MKlQNlFoIFWvfEmF9/OmlpcJdzudqDoddvO6LJToSapPvVhtrji6e21kd4MOLd5BVn5lxYWmPQjy
s9GuXCDTHv3k2IlZgrQrZNRzXJ4K+SyBHCPUEf6UQeek7wX4XjPaq93u/AgXdzNSYhwVJAdBq5ye
fpna+kYhY6qoeWVVUnnheuFa3XTNyOy5DadPyiWPEdjcvnSu+GzABH1+HIsu49yDanOKL+cyYsJg
WEg+cioNQvOr8IJDDmEu2OgLs3sryrVO5qWHCBSJ/1ibDUgReWt3GTsM5XECabHZkvm0kX2DFeSr
21q3kvb1/PgW05o0eQEUBwZDV8nkgKPQGYlGIQkETKLh9NCNiYNq4AsqwV9SEYk8+ku0FOXYNEdy
R/mmWMNGbtRNY+ZbA4n089+y7Os/nzKLpdw2HOK44AiztM4pBKKoW0RsG63exv2KqQVHAxyhVW8C
K/BSni3PCulydGtZOWgzbfIKyfCNr13oRrLxzDcEkM8PbM3abFqDxqxb5FLZd7yX9fGl8L71nkwB
gieTdamnF+fNLRxkdETqDAyyIi6hWZxY5aU2yh2Ne+BB9qTfGuFdqx9RS145MBfOaUQ5aC4g/qUh
fs4eo/alEJTJ1FRHsax81jvYLC5T9UKK0d+SeT3nK2nbJT9KpGzlqRcJAtrZwMykARHucmrG431f
OH7aX8lbNOq3bV2ttOAvrEWIUUlEoy0EIcicvU8U9NITp3bOCoHmnjvKRuqPNZJ4thsZ9/pf49EI
HDA4aRlB3EUxbja20ct6N0L+0wlhtG8E066pLHTss79fG0dm5noZZSXnWj2ZcQmxw+omrxw3l+lb
Wjn/l244ZGAsqmH0jwMnm+2wwtKaOh9p7BzzEtQtFMWw7aRycTXE6oPQV8GDGQzKT7fQ692Q0sDu
h3rj26qPCPXK9ltap3iWohxTyZ6YfQpCzBIipDLXRP8WiG9QcMbjhIu+1Ogvtyo7WMvBLa7TI4Oz
/T5WbhFkOgYzaEqaGGHzF/SHbTkLnS55k/yV/b70YgNr/GeAs6BT8E05qZEI4gl+nZsV2Joa5pcp
zoU3cieIHNiUbazi+/m1tDbM6Xo+ujrAQSV96zNM2rYeioyDxte/ZL65F6zxvkAHrktXoaLTUGYh
zMlQZzGo5vauUqVK7OTyrz7f9ug3qwfPujasg6HeWfVLk+wKLUa4/dC5K8+txTPBhLoFyMikKzq7
KpuuHjMvw8216EFQcFEbyq41HZHeo26NbeQTZujjPOB9ijoQHe401546N/J6txUCnKvouUiKOqi2
XTcAFEnUhJYN96fqhTm9tZ18CdPgk4AI96YzUIYmAWxxifvJ4fxsL42e6jkCSdSWeabNDiirQ0dA
S1U875pIGECQFe7DamcK0b5Ixv15Y59wMtPwj6zNM3pZqHh1Hmjkp9K7RkJ2vSgLUN0PHF6On6mb
Lgk3aSnfFP4ulzayYxz04DkPrzmk0V1HdCG87zfCRgpXPmwh5OS7pnL0JCABtPd0WgQkuEip4YWe
8mRU5HdcDSuOXrq+wWrSV8tb1YRl5NSEFbl+KdTTbo4CI9oMbQQUaDC6AxqTRYCqslU/nff24gFy
bHL6pKOdrDZ1JBN6EndOhIDF97Z50cdtJ1Fe/9ojBoxooPB63uaiI9lDOIv1pM6JQyFQ9KKwZJRx
Z6HmWF137hrubtGR6K+ST+I1bs3BTJIrRSNQDHTYq2sxvjL6R0HeW93D+YEs7gve/BplZAnJvtl0
mZlSFno27QsvvY8U4bLwi6fBhO24aW59JOPPm1v0GwofOvxACi+rmTmx9ro6Af/sKE1RXVV6Zl3r
4xpdwvQ/mZ+yrMB/jMzWQx6SGPRbjGhav7GiAlmRaFPIK/fH8rKDGZLqOLudhXC67GLirjSMYEVo
1eSh7CT6KfND0PkXAmzCY6ReNLl11Wm/DGstJPgfpichg4kBUZm3x+ooGSF3bBEjN8qmDl4lAXW5
Ut61vuv0TbJPtLcu6/eetFb+WVqUEzMWuDe4qrR5gbotKBKbKRC+MSjDu8aryG+KY3RTtBICql5d
rbx0lqaSJC74J2BB9ALODixytpoA0opkChSLbnMYuR38X+fX5GKwd2xkWrTH50c/VmLnY6QVLMvu
cwjOPWEba7g2nMSW+/1IBiwNrYfesBD2CN7/4wfMdkVGdU+IEz7AE5Kdmu6N8dVzb9VhX1fetikf
ZPHZVH5TTT5vd2kzHo97tk+qslbMRGEytTBDp2Fv6v3mvIWlGGui8uCIBJLJy+fUs6UneUpVDWx3
eGAVaSu1L6GwV4WLBhrkmB7S8+aWVifJIURpJywguZtTc9roQnPrc2RK0rVkdU5Yw9MRvmVCsD1v
aMlzx4ZmIXKVa6kHZgXy/Tx9asb0WUnHlbEsrXwqkhMGmbv6E81eoLqxYrZEUH79zSSfXNyn/+Zh
f2xiGuXRutfEOi6Sj5dF98JtadCTzpvSaTynLu6LNe7oxck5GtBskVuRJRaBy+QM0aVUtshcQEBn
hna/FuSsGZot614I5aaN8FzoXkrmSxvflNWj4a/EOUvzQ5qYGgiNKZ/Jm/pwNEfdNdmzsZnZrfCa
58VF56Ur9/PSStOBYyKmK/Nr/hB1fVEbVYOjwYxCtLldqaGbQgpfzq/npTzah0D1xLUOgei8oCrW
oZE2CDCiOyK8NYWylwWFNhvRGaCZ7XofDtYfChzIxVDurMbbemwpM/ecuDFX1v3iaYzwAGz5sMxr
6DGfrkol1zuKewlH/ljTph60vR311GPVDGx9hj675WRBQct8YNOt42TjWq/0dCjNw4fjD5htC90q
4sRIp3wXYUPa7CLjKkUJD4SAl4jbJst4Lznn/b+0ZI9NzvaG5nahl3vU5q2y3wX1jyrYZ52yGesf
5+0sQe6Y5z/One0NLbWGwJgIEwetD+A7T+28g9vSKC+9GpIzWqM2Rv1DGaN916XbUA4g5/nrLprp
dXT8EbPASUWowOwmB1eJa8cy6Xs0Ms1fo/az0H8M/g1aLU6k7qvmXyTgkOn70AOdirQzL5vK4EcU
6zlSpfDCM1CCytxrOXyqzU2o/wjbzXlnL4XWx+Zmvi4yojKBYo/j+ePXdCi2rarTB092ccrDSX+r
yPvhVZo1STAQXSMmcrpvgjoILbOC2hGVq81QbLL8dhSh21mjgFkcFg87hdrzpJAys+MHY9aoAXaK
5GnaFG2x7yVvYxY35loaYdEUpHQT2TSYsPl9npeJr5dhwVEgSuj8XSjCJkEQwP0e/K38++S8qZxF
g7JO9nleHw4Gs69B1xM51Ntag1DmoY3uRL1zDOm6qld2+9LVcWxsipqO7l0piHLPNzCWtlW6b0NJ
RGxPhWatQRv7/BpcMzULwKJoLNREwpTS3RrDz1i4J1pfsbF0eMGcRoQnQwwNWGU2nIq6ahayIPKm
sKMmc8Cb2Egs2da/Gs2RpVnYRZeNNVoZlryaJlCF3jL3tm1fz7ts6fg/Hs5sfYdFq4pZihFNDeg6
fqyKwJa0vSQ9J0NhV/1dUWzPW1x0IOKHqO2Qa/7E1MVl4yExRra+92/VbJeLhyB+hnPvv1mZrboB
UHXTF1jJU0TwJE94G+PxMpDku9h31y7xaSZmd+hEWs+LjfFwIM2OWh+MhBSa5M8hCd2WtMV1EOvp
RWw3UKDFwkFFtJTrR7v0aBR1ZcnRzHLlGxbeHnwCLBPwWZDGmm/pPgfwkU+fAOuabGzbcpNrhxb+
QNH42a6i6xaOqqn8CPSfxBr0xrONJld9Vo3TiyDRWtidhB3ydc+q3l/QDnCVePpaA8sUhMwdjGPp
lpkqriA/TzfdKJV9oyjMJqC+baebWzL059fLwtExQewmgXKo8WHRPbWQVlU8lAr1MV94y73bZOjt
MF7JSa/ZmK1JNQ5EIymwMXbQZ5lvkSFcS2a/Oz+Shf11MpLZ3HRBpClezkoow4zuficuDoHyJMFF
9V/swF1/6rER9l8Jsnc4ttXWzsQ7ABFNmDvrIOlpcueTT06A7Dr/mpj+Tw3JVBkLpeRZPZYAq+ym
HPIIcjvJ2rgSyohgOzM/2yZNYW1dcuIHv+u7A2Kh1nVv5nxfjOj2ZjSLbj/6frjDRvOLJhwxsEu/
SOHatFzEAMuQtGPQj9A1J0ME3LdmrxkXDfUL0EdZpWyjOJdtTRj7r243iq+hV3nXVpAPb70XG+5D
1MjKq9rAnJP5AlngTjS8vRlL+rsbROO9Ect0hApmm+7zPE87sF9eFzpjj3rYvnRro722ykgodkoV
Sf5e8jz/a6m13VehLBQFvsLMf80HUwpswXPRRjNrub2gHJjuurAMrZVbbuk4ARAFwI/3OCiv2S03
5lx+iUSi1E3rTa3tS4LWXL3oi+tc3Sbm4/mltLQxjq3JpzPshU0whDLWjKKjEk2DWu3bJimN82aW
dsaxmdlCqqKRRTNgRoI+L3mI3Me2+Vmslr0m38zXK4Q+4OKITCHjnN0Gpav5lgIPo1MVP3NlIyd7
Rb2LfMRT8ish3AMfsop7XV95Oi+9JGkT/2N2Gv1RnNXVqGLxCiCvp7y3kA1lyWOMEo3ebjWttUX1
rhK2NbQIa3juT6x7RJMTXa/MoUnBCbDmqWGzGGsBOFbioGL3U83exrbfAYry2pcmqi51b9iaPAMm
qZGeNptIe+ACPYx+djkoxv78DC/cSyefMvNBXZox1Rg+Re0kHRpkbSNoOZDl2nOaLDrI2RrLz0L4
xMC5lybgqGjMKRJc3U0DNekSJ870pyxGhsbMI0dL3NtGyH5TVbiohuopV8338wNdwoQfG55TJGiJ
FHWC1CKRlo0HV4wJcczEcGpBrW9EvYWkJE+j8CocKyO7jHzBvRKNOKCrNq/83+6giIJTR7pESj1p
70V5CC/CxETYUoWKTqbr361f/Ujrv7Qe1Xg7VP3i0u9a7XIQxfheDLmGUy9bQZUuLWFiUco8wLc0
JDBnKyn0xqr22x5ck9C2jguWXTQrjVNBfUWbJdqWZfRMHuZei/djESm21K9JbyycRCBIwNxNiCOQ
HbMjAjTjKCiBmBAGJF8Vxd9blfFFl9aQagsnEeKpU8qHHAOB8Px47cJe1wpmb+hGW6eSQcdb4+8T
QBXn18mnpv1pc1LCkGRQOOIEHTvdnJXUUQczh8Qp5NeeZ6UKm/qmlDbJeNmKLxDiwQnp+xdK0dsx
PQyichcHB9+7EBVH5s/Of81n705pat7sEHBxt+izAEiMw1Fg/Uxo9QQM20UzpE7c//UpDxWxhsQR
WHFW05zYpvFbQ+mBFaAwQoY32PTamyx/6dd6Rj+HpKdmZkcNoYpSVBlmEtgOOvV2sKIVb30+zCYL
xNg6BD3QGs9CUi0eAinRsJApzXYQX9JxA5p/H4+wUh3OT8zSYJRJL1yFSQIh9FnMqOujy8zAUYqY
XX1fpwEl3jpJVga0sBipgyrg0DAC2m0udWR4moHKF2b04UVDEtWXki9Wl9KUEj9ZFah7GnRioUXU
uoRvZFLA9OxaC55q+UltwhtXeu6N3BGU1V7Qz1f21BSlU7xB4gfW+dnBQ41PUUuxSBwvtZBkVWCk
C4zxjnStDe3LNh8h+Rl+9G2yiytgUNrTefcvVDhP7c8WU+gJWqvXZUIpwtq1RWsXg4COrOTfju7v
sgp2g6DSlkVQ368l0pZWGUUkbq9JEZJ9c3pAZBlglDGtmBPerUF7IyebKVZx+6sxWqvyfD72GOYf
W3OgSNDRB+wH2FLGGtgs9Cn9lRJcmWuYrsUx0eRGxWKiI58nB6HeI8GsEwbQwmRLYkZHzK4ZbuP6
LRX2K1O3uHSObE1b6yjs6lu1aiIDW7wgCZF/iRIh8oXuZo5q/BjJMgfqLgN71D+fN7wwRt5D4Mg4
HyAbmdcwZMsMKkPNUlBqv71UsOWUi5KuwfDSWJVeWbTFW5/lQd6Qf07HKHRlkoZNjiSyXFE028vy
Xsyhdq8au/77qiboZpCcWNHAjs6jybweCtkbCmxVe126GVGhrnrJHpsV/y0UgU4NzfZcrgylHvcY
apKryL8Z832vvMvmtidTaTR2m15R+BDlL1l2MKttEz2cn7/PkSPmVQpq3M7QGs4TNqlmxR6xYeq4
WgcMigZ4FKa7qShpPKVV7kDxHa01ayzsvxObs/tX4ZiXExWboxrvrHAnJe6FoVxq9VpZa21ws0MF
VTQtzHt6zhSUNyF0ZFCD3UQ/Jc3d1GrrBOIuMF/PO/Tzk/XEoeosH0HMMSAmwuBSg8TXZV1tRvVt
rFTe3E4floe/t8ZFhmoaYQzd29OWOdr2Qy+2tLhIvMOzYKvQuBuV1wLptqjod0XTgatoVm7PpU14
bHE2eZrWBAglo/cpSPm+6r8LCW3Jpr4L/MQWVqOoRWsyD0pqHhMR22zLg3UL/ahkfHWfbYbUgKQG
kP+QbWSPFpvVN/NHp+zpo5mEOgqIxP28m6W5nN8Y1f4oNWiaWjJt0PD5Z6Vh7rohrmD8zBFz2w9R
bF1BRgxBdVT60hcpAWBnCrl6iEXXCG7HzjN/u1Em/e6rNLsUAt07DPFg7NCeDp5NrwOBWmVx+TSO
Y7830iK/FwUk7/RBVr+lXVHuMytXI2T9ctd1UNoV34K+Dt50KYQrpssF/SsZyHSieU5l0Zb7vmg3
RRwhgFUEZqvs9U5Qn7oobKy7yEqzkHt0yjl7Spu3B8tL4O1PotD8JjemkEKlLLfltomHsYE4KrF+
5ZkLKr/2NC/buq6gKltrEKV+X0ZiaDhDRdIPDg4khrdpW+TFziugLj4Ihtqaj7LlV4HtBlLfH1Q3
MQwnaKskuhSppeO4xisAYSr9PvRVq75zg9irD3pceBe1pQ+YsPrk1aeD+K4rSI7aQ2dCGpOaceWM
sjm4m9wUKI7CwUZ3umaiENyNHoqwcRL3xj5RVHfryqXvO2nnGddhVhiZw6IyCFfclueNxiUJVUys
Du/1OIn+xblOJ1rewkt073euVB+GUKxh50kNq7QDYYifss7S72Q574NtD+T8Rh4Et7c1P+6RPygs
obX1QE1fW0ULYLqx8k5zhnGUdgBwlB+kAHTzIYZRvdzVfsgHa1VVb9UR1M4ujEVizjry8ztjVNPm
ecz6rHESK0+LrWUkVnWo81r8IUrNsBddH40PbQg9cnBlaHRXZViar77qIXIZQpe8F8dqoFhHy8UL
eeqgcMIkqx/aLoefrslAulq1AaOTIQvpzy7XuvfW14tv2dCJNypP8otC84yrRogS4Odeaxgb2ObM
xPZFfTxYcS48R1aVPFp9WzQbQMXGRkn84kptvNCDjc6Qn/I4KXduIQ/jth4ymrmrzou+ZFJZ3JeZ
Euu2a3XVhRm2tDJWtDVCUzm27nctCfqfWSFUpkMlddxT6hdhSTfoEtmEvaXTzRNCMEfhk8Y+ZKXS
78kYRhd6KChfCqmxtE1sutkv0l2V6tCXCzWvnyUjfeKd8d3zNXkEA+VmD0Gp5fvS1ORiK/mGcVdA
qYd6RySOod0GFjmHRvQMb4sSWEeaRnHD76Ygyc2+bFiarG5up+j/SDuvJrlxJQv/IkbQm1eWbW/V
Mi+MlmZE7z1//X7Uxr2qQnOLIW3EPE2HKgkgASQy85xjtlm/741gbo1QwuwuSRuvR9km6Rt3kn1q
HSZvsTtpiEd5n7FZv5ujEvtunHZKsfLA/HDRwFSjGbZGEyQvd16y50e/16t917aKRIPGBsnCmRgx
MNVNJN/Z0RPZnssXzYen2WwN9UJaAnkzf4hlg9DI6sTDmuS81ynYSv3bZQMf7moMgLOA9ggFWt6A
6vlwury2kIBDZCSjU54SS9fc1/lbNKL8iLxKWh+Lfo06Zs2kMINJ2pNLUrlQ/PFbQnMCzPc5XpnQ
Hv7e2cbGWaO++JB4EMYoBOlqOzVdRrnFHYZ7W91rak5m4HB5Hj8EV4IN4Q3pTf6UWgE2AoI4z987
PSyIw7bUVyKPJYcgbUSqlUoFLiFEHjTiQ40fYqcqXhMt3VTFikMsT9ZvA0KgYcbNOKX5bGB4IaWo
KE+r9IlrY5gd5CR6aoxRi+IGE3bg75Emcid9zcdWTIjgqVyJSMvO01QHpqv7b7Kzsg7L0wTgQ50T
JuCfz8fgDarZIdTOGKLahUa+qp5V8/myT33sYJqdyqbPABALUGdxsfUGolVaJme5vXjrl7BwVdvJ
uenaTaRbrmk9BFLlli3cn/VWLlc8enEKwZnSXgpfDJST5yNU/NiMkYeQXMu7K9MHu16phy7umJPf
FxzN77oualN+XxrBiWvdbrRdebpL1sDia+MQvK00Nd8Y592fV4mbKkdPXutx+ZjAYZ3mvm1rhogD
YBA2PxD4YeoH1mmAh9o0gKm6fnRfaRttvCqMbeTdl39cf51N0lmg0yfJYaAJ/mfWZVN2BHiIQ903
sjsqrzrdi6VxvOyCS5N3akZwgjQkjAtVzMjqVwtCJ7P797KBBS8A8kERV6d8QjuIYEAdigDFIsB3
Zf1JoYBSbkf9anDeLltZ2K1YwYvnrgXIeoT3jBbNOIxqktxE32VUNIIqppIcrIQGC5NF6sJEqICk
LQ0hgqdBImppbYY6ZuR8cqwnOVjhJ/swCvKzCHcAXzEg5aZ0cL4jg5kFnL7VYKNL93F/E5s7zfvT
9cYE8zMTksG94fwS2js5mjsf4EzVZwEhHUCcZ11b+f15Oc8eevPvk2dF5swwLbotzocgdbIfpn0e
bBrtp1K99M11HxCxbYNwxdAHvxIMCXPlOx4+5xeIf+UT4Pjr0PqmJzu5+tMlR0sFCjf6A2nb450s
uK+WZnJaZT0kFOrPJty23Vrvy8I4zgzY5xOWNpFijgBtNob1MHl7sIIFvY5rtfGFZaHkxXIbFAF4
iAueG3tE+UYzWynvEg+ddPXYdPkGCZph7ThecOJTU6aYqBmcXFMGTEGyp+eHtr7u7JWbZWk0RM0a
2bUZ7S4ex0ke6H3baCyK/kMvXDu78WqAUVQW4hUv+7DjWf5TS/PqnWyXTDV50JpYyhFCjDIqpWvc
RAvTRY6QRaGpiyq7WM9q+r6L9doINinPjfiTbu6iaqXwuuBimAB3AZXrzGIm+DCIDM9uPIhUEu1f
W3d5Trll9JyjiXz5EF60A0Z/7hfg1rKEvW/bvZNbhRNsJGkbaZvI35r2w7SGolpYEopltBaihqpq
wHHOl6QNNTU0pzbcoNymSK9h+unyKNZ+X1jyTm2zIFX4/SLe1+ljU/y8/PsfZ4n6N6lF/dd77MMJ
HAa9o9WVT79TpDZHx2vubX0iJ5HTwlUOwVoLw6K5ucWHTj6YKMTF56geJieCNaUcd2adw6u5D9n1
vrRyUH7ckxT/QA4yNDakKoaydTKhP9h6Mcj+ByWo6Y7Z98Vjq9b7on+/PIPzYXV+x2AKdTOTUj5N
TGKdMS4NGhZ0TKGR6DzFmTw89Ul9M41xdcy7OtyoY/9dq8fhJiYHctn2R+9QIEVjGiEKQqtA7AXt
fW2QKpvphCFr41nZrl6DFs0Hvjg6nbuLUIB+Twqq5/7tR6WZZObMAmO0O0syXMdqbuIi/NxY46aj
smaRsfqLQfHWpJbGAcHQzk1GWhsGEGwAmCkfI7twm7XGnaUV4/aEfoKaPZkIwUBnqWn0C6lhlKg8
RYicbAfnkdYhOSJT2pPC2l4e0cdTlRzO3LXEKQTaWBfiwS6NKscu6Xv2sseJwnr51K69QD8+3ubS
I2cdDAQ69C3i+6lQ87awRx+q0vCz5W1kCJW74+AjM+3DbfzYgX8vUdMwEe6sD5eH93FTn5sWgoai
GRQ0vjGtWsPVoAAPN+FfeJ7+uEf9fIiWkDxSkqYfGiWAbthOXDP+HGTFvlmrsX50jrPBiNdG5YV9
NOc0N5NCGzW9ZBCjPNfO4CLM9OYr6HJWPUlPZ+XA+ugimJ1DIiji6DoW75Gir8lR6ozNS+ADiQ5V
/ub9cUVunj+yB9y5sG99bKQu/U7qZhulY3bH3nD+BQb/0EhjcSTu2F92isUB/TYmalZ0jhYTq2As
0P415N3EMeHrK4738SV8PiKx4cgKDJ7IGkZ06dbTt515G0FinqXavlKva2U3FT9U6cvlgS16+8nA
BC8MoskZFQ+bTqhm2yqJ7oxu1HkY59IOuPEa1GltHoUDOJW9bLBydIhk7SnwHsuO5sIV8NaaifmW
OQkrAycKJssPWSr7OxEZHRqu5a+Erh/VGualmhnvaQubu6jnjzgxAtTS0HuDcRjOnYREaXmX627T
uoN29JIrI3y1kP70ZRfB+tJ40BNwY67arDxpPzb9CV8xL+7JVziZVkCYwVcMCEBqrhoMrgq1d/we
DA8pktO9tzWR5+zWjudFpzkZvRD0BhUKVEWN3TF6UU30fY7Q4W+p11z2zcUNgRmHbpS5lCq2A9dT
CxWLhx1JJ0+nMw7FhGHPo5TqgTII5t48WdlKtXYNX+tl4x9jLvBDtI7RcmfbXEPCqw4EsjEqKrbj
0r7WLWmbkPrqB+2bmVtXfrvmUPOleR6ZnJrTRUjAYNllPqpokiXEd9a/xaBsfc/V6+cC5HOVVdsg
36dZf9UHK7f50lr+Hiezfe5DZijXo+pjOEN6rdTMKz+s9pZKgzdcrpendPFW19HB4XVJfPnhVk/a
emizEFs25Ri30ybXbiekPZLtSAnMKIbd/P+rWruPleTIt4I9WCE8W9wzp98gXO80GDRZ0vMNkhV5
r6Ro+5vUzHhUTXm3yWRYdnrJnw4Q5o3XRahWD+lQHRreXysso//HZACa+d8ilfg4VZBAIzHCh8gm
PWPNtmuPkfVDavaxsfd1N4djoWeSSLYNa8fXfAR+cDaNjCv0n3NTobDmpRaFkLPlHJH+eK9JJfgM
byUCWHQrkC0G70l95og9dyt1dJwUWnumOfwG8Was/ePMTBkrVpbOekBbiBBRwqffQrhOImnQpLyo
5jjDuG7N/Bi0IMjG7yt+uzRfIMM4hCy6jT6InFhJESp2NIeEHUfs4NlvmSWlc7uDvPHaRP3kwT8W
NalH43X/fSjyL3VtPZW6B0NVqn3yGl1bOZ0Wj0aYWoGrkTcj+yAcwV0icTFV9LHEdbrzNO+Zpstj
M5VoN6Ip54VPepvujCHd+clKxPArLSd6D480EsK47txnKyxtjCiCBs/dJi4eK3M4hJX+PRljN22e
J6XZKn7wL8ozcx63o47XFV+biFuor9Sr2ogJ1FTXdL5eXqF504qfxLrY5HVN/hMxN6NVlyUF/PmB
jApU95Rq4wFaFtfzhvscTL4XrzHrLPn3qUUhbioQnhnHCYtFNJXoF+rbWk6+huRNjNUWnyUvP7Ul
eLkiNdOg9tiKiaadPnSt4q3oV26gpfvu1Mi8B05iicqQglpxMDJyBEdR6YY+BHfXXsDjZ3d5tZYe
JaemBAfKk6YNoGGNNzXNwnW2Q/jQCr95sb9V0b0b/dYt2pVjf9kkshe09HMaiT1SUV+EcWcyOtkr
sRRtqli9Gh3ZbU3n3jPhEkwfYmlakR9YOjcs/RdWHD4ZWDbP51RKK2MMFA5BTQcfYNn3ob8WIy0t
2zwe8FJzDkrsqMgLOYR4veH6Nq2xeEzHrqcLmQPD2IZJAbON3yAfXNMttHKZLzklGlaoRJDB56Uu
HEBVkXKTyh2yJeNDrO0bpMr6v7lEICDkCnF0ndKQEIPJzdBnodEj1Nq+S9O9H3wKnU+mvb/sjosj
gRpLpSpoUy0WbsPJGsaEmwTfsMOXtu3eogoIXT+teP3ihU8nigVFFbnoD3gSsJKeLw8jIZ5zZwQ7
M77ps/1Y0azzKBu7XNlpvBHMW6V7/YvxndgVjqpgUNqgD6b5+Mj2ThxdaeVznkors7h0BJ+OTvD1
yA8nP50V1AJLLzaVZv07Gz06dJpt1CKz9mHRKtsyy1ZaLpbt0uRDcQ/WG3FnG31WajW1fojG0k2Y
2jedZW7HSXrwpMzNFGlvmj8vz+fSrmYz/8ei2C3rNWnYaaBgN1rub+zo3mnXGrkXb/dTE4JL8rjR
S9PHhG17sCWws3aB/+j3nwtzQ3lJRWXRa1Y29NIR+Qv5o1BOhklD2GyeURj1FBm4SUcp2fgKq+lm
iPutRldTWA3XjZ7eyv14dXkyV6yKk0mXxhADuWSkw8NUoCbyqAZvlfRY68eq3JRrHVtLe/1kkGLu
0tGcNgYEQ/tvBObwJtAARQd/sRNObQj7DZ3R3PRVbOhxjZira+iBq5LRrsbt2KCRuWJubUjCxhtT
Ox5LGXNW8J4ARMmG3arw0K9rRAiwTBx+rv7P/TpiWUCL/aasuUM3Ldzl4V5RO/8raqTmjxCUwd7J
lexlyO343hqaatqMlS89UN2lLNbHfn8blEly0xg2nPKXvWdh7DMnt4oAKQTMZIvPL1g7A0Te8Hol
AXPl+de1Nbh2t8pRMVdVxcHPr3MerLC+OCLOB3FcmkE7cmR9Xxq3kl2qj35q3CRDz5Otcg5jp/Zb
wpe7AWp3N4jyaWWYCyfOzKIDahU2DID6wnFAfybQIItgf9IAmMKQx2VxeSKXThxMoLEIE4ZBc5xw
nftT6TWGT0yWmzdOcxzqnZ1vEuurHshADg9Dz2N4pdK8tHjUGKFGnZnOP1B8JqaWNno+R5zSbWIe
JOJOEPOXx7VwvJinNsxzB6kUmY6lJuOsLrew5wz+dkrvvPATzLnwirR/EUqgO0EJEhzcHGkKs0gD
tW+2Gu/RULnWg+ti+GaHKzHl4qzR1crTD88HA3s+orTUwyCYMGEruPyPPr0bm5XHJZxxCx4/x8kz
Tzt1YJGpp4mGaoyRSwBSGJafZs3a74Ycd28oWxWwlXrqt6TOnCsvjKR7K4ua6yhV0l0Egu3o5XJw
5UdV81UfPPm9jHLvKCv+tI8kw+dVYebaIe98b480QHtNp3anu5OVTV/jERJG0x+S0O0GXS7gQrar
bTpG7V0TJvJ2rM1iE9atelePlvRQld7QIOA1TodSKf13NVKSOzNtiyevqIdbPQqbx0SqWl6bQQEZ
Z5w6MKa1tb/1ZfW7PcXw6Wd67alIVxbNa9uG4U5vuvDesCqj3oZGCGdcQYUUvpHAgr50QmfrrTHh
G2Pi+ueumPwrxSiVneMR6Lhta+vHoBjygpRzWd2GmjZ/mRdddUgNbdWyzZA31wP4nJ2835emUe3l
rHfSAxCD9kiWsb8CzBD6G3kKtE9+MtnXvVkP0NAMmRbuPD0ZC1dPZf1WLWTv6PcOHd1FLde12zKJ
+x79wK1BnxZgZTOVjl2bhPAKGJ2zj8wuPKSTY35JmyC9JvsovUb0d3+bPNt7qIte30lKoLWAi3Qt
cUOqofoWzWidvkI5Vj5rk+pQ1h7MmyRtlfc2qdR/9TyUH3sriXY5beUEzOCjkq2U5cnnNDb7Esr5
PPkn84zhOkJ74y1Suu4qz5SJJvcxveOft3eBbYOSSSztzpNGhcKKFlzZgxrdqaFRbqt8Cgu3JN37
2SlV86nPfCdCpb3SCtCCdtLvvdT3kwOsF+pVrtbNUxxp5R4IrdNsIk0br2n46r9ZXSBT661IFtsI
sR96kLyVq0O6/WiDI7tPvDIqEKiYz3Bkd178OM2e82wy821UBMVVm5flV183A8ctlap/17uIxtFE
GSfjWg2S5ktEf+Q+mpLi2mtl7TVrC827QqE6hLxUnZ6UXstAr4zGRvIk68mwSu+qUWpDPnS6p/m7
si09xTUz8q4bPYrH7pDU9fCUFN3YuUPieLe9IaXAIqX26IWFBB5iKPPvoAqDV415CdwSIu0XXzHq
bJtZXfKaR/rwosL++M0pILr2E0du3KiIstdM68p3IyGjAOjRBB0QxEH5Oe8T58lz/NoEL6RpyDLo
6Y3dD/5uaiGkSPK6f1XLUa1cX6ryn0PXDzuFguKraoag7xKbYpGbqjlE9WnoBC9a7KFPGBpB7/oE
56/qqEr73Gu1wJVzOaHn3xv6N63y+ysPAIbjZr1p3vSF6t37WsMGzmVjYBfRzBikRXfT97H8daTz
yVXjUufTwdGkEIbn1n1a8cCG3csYrkovlDg6zCoeER2dqmu9kuLHMZra3EUPq7wqbTPeZ0ZDvsyY
gorsgzEAPIvif+jr6j8VltNepXbiUNgmCfiQ8UbLgFMG26LKq3ff9oJ7TsN2K1Xp+N1K1XI/6RDN
aV02BG5tFXAGTePo34RdSOjqjKZ3KPUofRk4rvdyVKudiyH/CqxUuafRI77Tizx6lrwxOJqBZrAd
YghcbDNodr6G6AcAp24PbWX8FWCN5Opj0O4g2LGO8ONAdmn6RretqtEi6aeo9ITA8ezv9dFCtVYv
+10YZfou72KjPxSmWTkbO9WNyYXzoHbcHmrMZqsGdRLwKKuoDhsFLNJuB+/hDjaSRttY4HR2phIn
r3akkSLJ6kGaOMKMatwADpyKjSPX8U+ULAB+D3nZvJW54+1GrSq+WrrXHLsgifeQxtRfNV9qQOsA
rqqkttlVVlVstXnSg0yaPutKK//s9dh2LSvOn2gMsG79xqlvUPKZrhQcEbkDKVjT4VkqBUBj+vuW
E6LHALAUWoMgnDrteQr3MrUIxfqqOp9l6smTuZEKNx73+pr60WI0N7cLzrwnJJMFsxU9ULky15Kl
+lAiWJFUa42Vi1HPiYX5C05yeX5bqD48OhR12/Fbofwz64A4IJRMjYRQ+MNJkke9WWOoWAwhdRnW
CIdcOQ1k80v9xGpZW1E7SAQN8dz6GF4Z3b5NQxfptDA4DuFnT/8nKlfe4kuBClk9i05FciqEXOc2
wzqAXX0uX+fefRi6vblvikNf33lrj7qlsOvUkDCliM6NTjdXlaXqta2+aP5Vu6aIuuQXpybmTziZ
v6j0qiCcV22yrobUgJRd+/PSuEmCi5ccPV4zM/u5hZxGNl2d629Of9OPB8vZOcZKTXoOqMW3EjIe
IN5haDE/tHErdVrLSjeXbCf7treT6yaMEcYNkbpWt5dj+6UlOTEl9mRUllUXacJoPPvF1h8RdVXW
Wns/0m5AcnxqQ3h5gT+dMifABqSpG0gyCRFh9Z3kreVVUEJJtyqdhUFnIq4DjllzNkRVrpwpbhwN
xxEB0YEXWyN/s2gSuDz6lYkW24dsKy69eu6kqPydo731LZmFa3+tGWrJJw2aeHheIgrH0/DcY8wu
qWGl4eWpVj/j6jWoPv3FKObMK4wmqGSIUn1EQbU31rxmUmdXlm4DygRGWjtb66Bc9BWOCLr/bdgR
RA2vXo1IXsQ8bzXvWpX+LTvo5VZKDGsmhBNCNsYy6gdMtPaL04VAJLbymqLrmo357ydHRB5Xna3b
PJnt/GcZ7+L8YSie/2ZFfs/UhxczjGNFzzAKwrXS+Gzn37x001dr9YNFzzpZEeGpHCpq4JsGdjIE
qrRPUbeSF16bKuE2kkoeSJ7OVJXprkQNtTbelD/WD5lPh5MxCOdpFKvQXhaMoamvo/Zz5bzE3tPl
5ViZpl+X7smKO15GN3iFCZD2QYI2UPUXd8KsS0NnKvk6QrBzlxrlFtxvSo0qVa5DlE65seU/VpSa
54mwDRgelNOOWKaXgcCXTsMuH1OaWfpHW3pqjTufBnZz5VRcigdOLQmbsCRuDjIASptRPujB0a9s
VzefYCnP/7wLdh6TibwolNNzyud83lSl8MoswlKnQGtwP+n7rv+btQcTRR8+uVf6zM9NVAPaaopH
ob0p7gwnd5v0b/b6bwOGMIYka3LTDubTvfsESNwMbnLvYK7BlhZ3Ih1UAKTpvWa6zodhyWFW1u2c
g7MOvb+XytiN1i7qpdsQUmRwGJSBIAIX4sC8mIDD9tTWAiDlqb+PzdGFUlCJdpe341IRzzw1JDgY
KvKVnjazobopbkkqxdcZSY2d1dT1I4hPb1N1sFt3pvltkJV6a07GPjFDbQMV+lrEveTs3Mu//JDq
sSoEJ0mjTfmksnWteC+rA3D6Z1++aVA9HJSVrOPSMXRqSqhpZIVaklfB1NzQG2pPPfpBl2d22QJM
ezMaDISbcA5pCVoK0Zw6bepDkd9r3cpmWvQQMvj/+X3hPnAyKAWrgd8vs3+iNtr6GdkSx9pp4Rrv
/S8uLjEG5mkH6IjQkZ5/wRlxRGpaEC5u7M5ES9Pg8SPtDR8aWHJWzWTR6mW5qo90Vpzf0rB8P5L7
m+qWzFjnRrCVa5Cmhb1zbJX71nNIfK3MxdL78PQDBScGndZO7TwXrfTZNh8D8zoNdkGOiPF1WRy1
teaLxak/mQ/hACDnaDhwl1FZpCBWh41rFiPQwqNPguiyEy0dNacDE4KXzImAjowMLKJhUvvUSPey
vHICLPrprAxBXwJ1C9FPeykzYISg4SJSb4NYIfxeq/4ubuvfFkT4fZglTk5PB30CyKok9Wtt7bPk
S1LfStCLXJ6vlcE4wrb2HLPqS5XBBGFxzKPwFsm/42UTy0vy3/kSX+i1po5D5M0cNmZ7yLWevFrm
Jlaysixrkya4dNnFla54rPwIhBhSDCuDCTDe6t1LHyUrs7Y2pPnvJzHZWED6Cucg12ajb838U2qC
7bZX5m15j/6eN+E89GQltJyaefOjo0wTaFXfjf1daRJAITGmHBxtf3mhlq82BzA5Cg2wL4hvvSIa
417XW66T8DZMr73hIaH3WFU+w63Uwjqmu7qyoRLs8lL8m307d2aRe9eA7wkzmg1TTH4a00F9nbXB
RibRH6zJPS0u24kRYUY7PRslc965jn2IrEOV1rTkr5TOFjfUiQ3hlimzcDImAxsDfDPZTGrQrjjf
mgUhKISLqwglCQvMpetJ+aZba6pd9DwKf8C7rF8KMefunSNiZeYpXVeZHb1GHKlumiItCe20ubHg
a4PpZnymcvJO99fVX/jgLHwLmlYFpPeh6z7u68huBgqohv+U2hrgnte+LsllF7ddbW2yQX6qhu9T
80Zf/E6X/phdmJcKZGoEqjNq2PqQJ5CQOasUxp5GSgzhvTXKR72TjH+gk4pvbTtXPl0e8ZJTMtXo
fANwkOnHPp/sIeyVmbcZpwxcJUb6InuY/HFley0djqdGhGsR20NY6BgJtB+hRUHnmBgFT8nXun27
PJz5l8TQ59SSsMcgdhv9riU8LgZoSuEKA2C0USkSac3Xy5bWJk7YadwkZkIhhnjReff9oxW/WNbu
somljTAj4CG2hSOEF8z52qhqWdZhT2tZ5r1bIfJe1J8LKpKy2zvvmrQv/e+XDS6P6b8GxWYoO2np
Jq4xqObazhzoV0A1PKUIetnM8iL9NqOej6vIDaVSs3mR4r2Z7XR9myUvmv4XB9XJ7ImPfiODMr4t
saJVX9Lo0BUrmealg/D09+e/n9zCFkD1AZ01niQD+o1oU0drt9Li+s+3IdwUQF7F53EX1Qn8lQp9
ytZL1YybaHirZJ1iInXQq3CkTLQGFl7cqPS7AmkAgg/C9nxMfpNb5Kyw6Ci3oQceJdpnfu/2rULc
vL/sBYvzd2JL8AIVvn/DqJi/AAioZNIzv3IWfKSJnQ/TEwvCOyizx0yvBiyUdGRG10X1kvvPlb7J
ykNLgZjYObpW/D1k/OC6Nlm28qJcDGgs45euAz0sHwIar4c3svXwQClQoO5LrW78pIcSBecqsnPA
0V5G6W8onxPLTB9MQFD5Zu5BuFPA90GjrfvVypwvbnDgGiAVILr5wNJvqX5f1p7GF3Uvkbqr++vG
WTm01kzMm/9kW2ipM5ZhotPNHFn3cQufWhbdZ9UaIfni3jgZiXDQc/p2djhhpu6S5saw+pxgRLmO
htDc1kZ0bTtJABrdv9HLfO2Vt7hLTmwL53LftKHRwTe6qbUcbqV9Fb/kwQFeHOAvf7FHflsSWbej
qO5sv8JS0Bhupctuo/7/PELc8ZaWW1aVYyHRCUeLvUrDj56ulCYWt/rJMISt7gxKQfsKbtcpb1DD
qsPL5WlaXBBbg7UJfBTdg7NPnvhcFkUodJXUomBHdWUDXv9tBKOk90gR7LKlX8VxMcAgsuWdwMEC
7EAYSpwoUaLNQA7oAVxPu+m6n4kHBeK9hHZdk+967WilX0fvrjAeKcldtr40TmJDkE86yl3ALc7H
6ZlSFqHZzTxG9XsV0Fs+fKO57GEwXrW4XtnISzsM9CmYJrAJ+gcRSihFAV/MjX6qLsP3c5NG3wfN
do18E2Q3Xbytm38vj27RINQvADrg5zRE5h8JrWK18BrSNHZ+M9Zfa9gq7OE+sPvN5PmvUzpu0bJf
mdKl44pL1JZZVDpBxZK0xbPPyhRgJLEOgx06M93NuMoDtWgE6i/aLehhhiP9fN0ce2hJLfKWrvR6
X3vTVRnIh9o3V1ZssaEEpncU2wDlkccUru+qV2fav/n1ECZ3Y/UwQW4dVPU9rGo7el33QRk8orP8
PEY1lL7vl5dvaZMDV4Z/CjCQTVL4fJCmM2Vm6RDkl4i1SsNtl/9z2cDiLELXTTGCSjB51HMDsaqX
g6xxnVredJgrd4Uk733fXvGI+YL6sMNPzAgXmKwhk2zNcYlqAc9S6dJN9230ov8F8Bm2wd/DETaz
kitw0dIHuvGI6UL6cOL0vVTA763VpBb31Ykh4aUS2p7ZFhDobHIVLQznXaeNM3lp9IfW2mZ5eKzt
vyjp2bRxmRwelNVFKr2ibx25KknW+/H1OH2RzaNS/UV1FeF0SvYEWIYqXluSBpNOJJGwcaJoYw2Q
VHBFriVClzz61Ihw1pvxBBdRhhEYqR9ls31ysufLLr1mQTgYNC1Lc/Qu2TPofCnDg5GsLMViDErt
zpgRbApnjxCrxPIY+n3Frqztz3IOVuhmVF+k9lMUPMEQH9xJdyTTpr954Z1YFV8uAbFnYswP/j6e
aI95ayrLLeztqoTH7LriXj21Ixx4fiX3AxRR8UYpzewQquNTN3yuJufRnH6k4PlcK/5+ecWWDqFT
i6JPZLGWxzmbKTYAJsx6KO1z/Mc6qzxcTo0IbpGqtepXHsPqnAMssi7K4XCQamuUlEsn3amZ2TtP
wqbcqnttsDBT8AJLhtFNze9NfyzkFaDFYmfeqSHh5NZHBbLzGZuHnvTGH98njwW784pntEFRl0Mx
w1AJqP6ipAfMFwI+ksogxcUMgBP5Ua3O12HSyddNZt13q0ok83ILDogJZybchIrqg9CTZ+T9QP89
JqzyvpyfycXkhkHrppEGUqYkWXNtadm2N74M/he1WGNSWFhCKoqmbYJgAaIqkjiYXaukocolIsMI
1OeHiC4N+ZuxRpC94PVnZoQ7EfCvr8cWZpqGJvBmeGj08meTydvLm2thO5+ZEa7Epp3KLpyxlEkd
3SEbBSzbjZ8Gy7mrcs+lF2Xlql+4GS3ewVTRQN5+rKVFiiSXUc1VH5nlm67mu6D9GXjgzvsXXIqe
4u9O2B/+YownNoXbWNKl3igbdT6yttX0UsVPrqsVoRs1KyXzxTXjnUBciygHsLnz3V3UVeqHs6F+
hKnTDvbdlF6Xk7/CI7JmRhiPNlS+1cuYGZpDaT5G9T4JjpenbP7SD5sMMU6ePujSEjGdj6TxSgQR
aZ7fdD29+uHOqcjiANJJ3eYvajRo7dEjAi3zzEQpXCgO5MAEZZgagn7bmkdtaBGhdS+PZ3HKaBTh
19Aih8LpfDx1qgGTMGyyMEDpYO8Y6dE0/JWbf2kvKTKttoTiTJsITfT9QZV8tCnAdCgHLyAVHumQ
1unj1ukcQC8DicQwX1mppZEpQAQhTyT0+wCpi3ozADMD/2XQoAfnVGm5tZyu34fatDK8pYPv1JJw
Ik2TZQJMYHiBg4RFq99mnXPlwz3ITXP158ulUm+ncRO2kQ8PYahOvMSJSYoWAwrWMmxykbkbK2cl
n7zk5arJO3QW2eMVJ3h5abVOkodkYpw4Q67ngNhtYN+YljtG+8sDWpq7U0vCvY8+5gTCmwFl0h5m
D9e0vnfOrtNeLptZCG7hDP09oNlZTsILRVJln79ixpgerN455PmansfySGayTraS8YFjHxEbtAo1
Ektp9nMEIu58ttpdv6YxuOTVZJL/a0U44sJY0cpgzpq2xWPeXo1QkgyHy3O1ZAImGxI7oJtnmvPz
uQrT1Gn7GfzejPeD8SZBUSvXK7fdmg3h2KmGvuKuw4at73X/S6/AYLYmfLl06lA7dSDURxAQHP/5
OIZEjaES4zYAvfi9SIPbTkOiTYv2CQykRmm7NvyxK8fp0i0+4wnmvBjN4GIMZORV1KO9hM2uAGR7
H3Fgl2nuQsS7MYsdCEzEui8v19JePTUpLFdXqIlfyOzVMrXu6fvYqH36oyuUXerY+85KV47VtREK
K6dXdKZ5JrM65kW+afTh3Suk+irp6i95J3+VnVl3KnTuU/rBViZ3eUF/T67g+yiLxkNSMLmThaCV
XJC4gpKl26L98D7k3lc5V+4QAVhpY1ja1+QcoTUmD8hNKVzDyLGoYyHNZ2F/w7NBG2J3CjeV9/Py
Mi4lzOijQkIHWApAcLHvQwfIOIBu5/xQzTs5NjdjYm6R/z2UUnSTxl8bO70ywCEa/nj0jfbHZfOL
XjQnssigQmkgsgGbXddVUCETvOc/mjjFccK96ndcae+pFK0s5OKUnhgTDn3NkEMPVjCSMnDrFeZb
PMVXTo2Ei/Q3UTU/999hCWeAARIvMiuGNQYAqmX7xsos4kLr2A75Q9TI2ypoXHtabY1dG+H895P7
JuOToMnDbhAVRzWpNpHRugaoDriy7oZx3NAu9+h30MFE8tFrm5e0MB+sEBkqqUkOZdy6yipT5eIS
mzLkQTOKHSqm828CTZtUfTtvHzLXSbB34E3Xt1AduGskcYsb9cSSMPreqmDBCBi9PnzTNTdNjgnF
ECXaen6G8seK6y7eJSfWhBMpH2Eg0OZxhTCYyOMXjzypgmLq5Q2yZkU4fII+NiQjmT3JoB91B/LT
JRpbMbJ4uJ4MZf77idtojdEGyjgvUdt80ZzmNmjNbee9gYbb6Wa4C4P3jF7dyyNbqk3PaiP/cQxR
SSHqgqgsZquDkey1MLyCsXKjdNmus5oj0TPllWgLKcZz12n7QPofzq6rR26dWf4iARKp+CppknfX
m4P9IjicVQ5Uln79LfriO6vhEkMcA4ZfFpgWyWaT7K6uanZu/EPX4rsiOV3+EsUci3rmPdPsCN1+
PA1NQjMh4MZMD42mktmRXQah6oCHAQgDwZgsRHSn6BrLy/HmiR1rP2X2EQ3rh78ZyYcJcr6QQDyn
oL5HhOvG+EvmJACTJi/RuirMSMPMZiT03ExN+9rtF4zEXOJT2zU3xvhgVC5gILbCM2XFRmDgoBVs
ogUDKCBh0iD42Gk08XArBCcdFN1W66EAVRx9ccy3ed0P0a01+ZU5gvxh16k6TpXWhflMcFXtzBYD
Jcgt1ea9nXxJ3GBqrsDxWww/0ZGN/Qga9pEAZjXtLi+mNJxthi7McudMbGj5G7lOwVCWBat9iNMh
jMvnyvNNVXueLEN5NtPC6RjHSZOUeOUFyfrVGncNYK7WeFjTFveqB6o9FCScM0VVXOpIHOHINwT9
1NuoecWkezVsNlFyqlqoYqKGW7naYcAQL8+m9BjihF5o8DeRrRQcaVyscokIXstWAgVf3FO1wTwU
eGGs5huOLUVIkQ2M49M9yOuAz0csQy51bFqaWePCT53Ob/Pid8+8MSCxnforsZ4vj01W4kDNU0dr
hQV+JMgqnG/IuIYGpm7BHJBq5qHLm+u+Y3Vo9fF8AiGSfRhs+qtPWefP7lCHdAaHfxOtj6XdqDjh
ZcEUQR3wABNf84kPlpQ9nXHLKoKs8L6YAwtM5twUyleWxF1R+eKPXkgTQJ5UJCbss3gkLh2RREwf
3OpHM97XYOtdIJJjozq/6zRIcjkKH/q8qrCJ1BjgsRQSLWL5VXNJktYRbGZlYHSPqduCI/hUTyq6
K5Ud/vfNeeyQIYOqJFLqixP0w+NS7Z31tjVfL3uNygrfMRsrTTaBTt/FaKwC4qcumraMR1NHZfzp
sp3PHsFnDe4JkKvuOaJzsjSB0kHPR1M8TuN9pd8yFW//5819bkKIXYnVrJ7HTczOz9g5GW0Y14Az
vK+qKsDnMxw9JzqB1tsfJTMRftKDsERbOFZ4bu7j1nvQ3UGRs5ZagMKMiTwb10cR72JGlkRphIT8
0AZ99mrS/xxyOZsn5BDBj8fFUIRVH5Jm6eY/yXfnuaN7GtV+Ht1WaAm6vOoy79raES6uZK6AwZuQ
+rLLMC4KP3ZAqIRikKkYj2y+UHpC8QeJI7CmCXF96HFxa2xkplrvltT/FBMJLg9EwsSFpxxmilNP
8yQo9+/NPmnRCVEtFa6Hg9X43fykQ/EzcUpO/uK39Y3nvZt2dt/TYZ9n9/rYHVHgeBoIDXWjBZtW
jRjBVM8CicNbQERz3nKUb0C9IXzTAJUztPLjymoXV9E6XLWpcaDM2i/w/WVVVS9l5qAlAtdHDhBu
I0xBXYPjYXKwmG23Nt8WJwJRTLlCXDSoi6Ir/GwxTPCaDNBvrKDsHvumOTr+OjvTlxgiITtvWAuu
g7zUkK4eXM6olY3dc4Qk0p1Vj6ZKpE32vaiT2BCZNQGNENFwERSikUfG9Cx4T/hRrofaOn9x0/p6
1vrfVTqofIS36Z7XZyik56BATEy4Igqu5+uxQDp3jl1+UdRayCR0ejjR4Rq9XaGzLmHLPKRxSvTd
TgdAGVWrw3/8k3H4ggnOD85QKBhH506nDSuuNvPohe2kHzXd2zs6kLSWtdcGKHunE648gNOSp7GJ
FYkqyQa0sPsgVsYVPQFLOh96hVizlhHucFb8c0pcn4DD6vIOlIQSALn+FB5Ag4Em0XMLxRjPjI4R
srbRzkxOzLiaQZBUvV22IjmmzqwIW2quEgP0i5jF0Tm1M1ps2a3n7i7bkDwoKIxwqhzsI6S7hMnq
2jVd2w7Vocqa9zmaDfw49ozA6Y3l0Ht5DiWGKQ+LGkTcc9bPX4E0Q/LGmKwvXTncj/26KL5ItlPg
uhZ4AXnCWqyR0TSaTAAAQY1K3lFJ8Ev3a6Rrd4M3oVYxh4rhyzwVLgoeT7zoCFzmfCXp2KGszZ80
jRFBLKXsrj0Qfe0SVrNvY2pne9wUbvt4db6C8PomczUHohC5wmH/TLK4X7AAkDk1sF+B0Tr/ishy
k3mMQEgxN/bUo0W4pHoQ26X5pHmgyOnzoQXJ+5xXyRUwXHC6NMtRpjTQZH5ynKx9mmkOoqpec8wf
7hjTEHy264Cjrcy/6Gypkl2+4pf8rre7p9pLjbCJGs52VvXLLl7t8pnYvcV5bIwnvTe1d1Z17OBl
Gnmxoogdi34pwywx1+skNUtUQqIo8WPwot0NcTurgEqfn5lYe1zMcF3HvcYWZQzyGQ9vMlZF4BL0
exHnrrJ+9Sgj5EYLdk66n1UgRknKGRZBEMAPE16XF+Y/G21zGhy8VoZl57n3NA6r4bVynpLxBwTv
UuRg7BtTKd8o2984DFCZBUU76DKFrTcVZLEgI1EEUwJyVYMru+S3dmsqwACyYAUVSlB5YGz8hXLu
XFMBvrx0BhK6GDxQuZ3S5nvmvtnO/vJWku1bgF2ga23ziCLmrKa6pQN6e4rAdKcdmYuT7eVh0pl+
Qb/Fs6k436Rzt7FGzge1jmTMshbW+hUE4oTsCueOzYqZkxsBLT7AyByPIiwQSfI5djxoD87l9Gua
7fnOdcbnOutrRZlZ7oCQzkB5DtVZtBadDycDhKed+Ou8jiZgTn92C5A1V6vnxzMqgzvifBnRmdqo
aKL50otxx/QoNhu0jNDBKbiGa/ZOZJeYRbt/XofHufkSZyAf8HPtWW+PhuqtIskKoBMAMH1QLoHb
FwX182EOEPArgaKDj/TP6FufaaDnYZTu+tx3sjdaBDGs2l/d5nDZN2U3gq1d4eqfEVAKTi7G6Xb9
IXXm47So+sJk7s/fSJhM1K0+5VLbfupJAaJT3prddCc2HRdWctxwba+K24fMLbemBN/P6xioN9yA
AzeG+lRsH12r8PWy+IsNvTUjHI1xtrC1TWAmQlNxM9/N+ZtX1kG0/E7Annl5gWQhH1giiPZ4iPmm
iFPn2f6umnrsNLRqeA9e5vmedd9GjwMEpm1Vop/I/MFGsIfaEQWNmRjvDaaNrKX80gMcZ2/4XvNI
VqzcTmP3XfSCXnDNvBniH0sdlO6R5u9d8zVxGlRuDu54pZu/W435ZfNYrMfKDtNKxcEjc6bt9wn+
arOO5laM+wAoozPdH5d969zT7mefKm4efzDZYgTAiQf2GrxWcQoJgYe2bmckFmaiJQlgXIdiQTWD
k8f6fX7P7CVMDOrnfbUrahy+xfeGgg4oKNgvi37J55fKBeXoHOj2/RwrIrz0Zrr9NMHNB9JQlHkx
Cay8AhsVJn+H1FCbhdR7ysq9nYVjfqyhwRaXYfXfW7Ao+i1hHngpcC2JbwjGkPRAJgqiweA6R+7U
j8xgUknmycLv1gg/uTfv+LxrvAoNhrgAGN/63rf6g1PuafI0WccyuiUqgITsIrA1J0RfxhYrTheY
s60scG3fpF9nNMt5qteRzHvx1NehDIDMLyq858MaFs2yjRrRluYjOg5P7fqQgJjONH4UKtYNSdzA
cfkHRwx0G3J656bQGJuVqQlTafZoxy3aOcFHXN/G4FqkARrCLkcpyXqdWRPWa8pIXGgzrEEvZWXg
fER/fpqYvk380vwOnl1AXhSBURLrz0wKa5ahEbmyRpgkLd3p/RBO9Y2ucgzJgp0ZEcLNOmVZ1PLL
VDyVPiu+oOCIafXBtD4yxZWKSFcM+wk9s0j1ochyvmJllZmFufA5LB7T+TSlX/uKokkvtOKdWT2l
mRkk4++u+p3a19F6dGgbTqbtU33vgoo8PfXxvo2K0Bh26KwK5mIA0+YeN4oc6njJ7eT990MQ1ZKP
zxWmBvFxqEiK32+BUfAAXjLag8N+Tpq7c35f9i4JryhXWviwJdzGWhc9Oiu/pUTsZ22FnfaaIh3q
9X6enPRl16b7hl57xo7Udz3YmZYqYOTBs96KMjk0qiNIFn43XwMR6fOFgnJZNOk6vsbDNKOwGkME
NrBy3e/GE4jJ/Wh6G9r5YFl3VRlO819UHGAebXM2xcsMfe/n5kFeTbuZX00jdjd7T2QFRKT+MieK
A1C6vz7MiM282hppXpfCTNW9pe0Uxs2xYtXfbOKNESEgWqaWzIA1YSq17x14sYd0Z6uIgmWxieOy
eF+FAwYqYV8ZwzwVOS9LJ/bPIjqtBYQiT60Dstn8qq5f55fLziqbN/T1Qu4PSSNAmYXl0Xsd+N54
wb5bdpp7tNzH9S+OYN46/D8T4tI0ZIJcewMTLbsp4m/M3mmVYnfLRwHVcvS3Itkk5ppAH7/2VJtw
fKzHxXzVs+tW1U0mNYHKia0jTYhOU2FdkpEY7epgFOP8CBT0kl+j6np5LWSVR/DwfdgQgtRiQesC
MiPwr/Zt/W4i594FmvUPSb8P432BY9EaSoVN+bDwzkFPFF6QYtqQNf1g1gBSBVZ7iuP3FMkj+uPy
sGQnBcpN/5oQTtvI0N0SqXiwtEa7STviEm6FWfV19XakU7y/VaMRFslb4iIxB5jyILseG8cp/Q54
9OXh8N8QbtpYpI/hCIuUD8vUGTpssHTx08I3nZfFLX3PuKKqAhGfmUumhM1pOKyNjAampvqXoX0p
uvdmxkPxcHlAstc88mUG4fhoXJLFR9uaTVBCgfZTsOB2B8wkJFsMPxrGK4fZQURavOSar45LD4sV
3SROfJ8wRcepLOhtv0BwkQYoWJAx4AuoexqXf+zxiVCUqL+AhKd296muGjEP1MLEorPMIiAlQzs3
2EvPD6XRW5N5MizkCVvIqCR+kT479a6Ivszm6s/eK0UKucfb8b+fH+g/AGoePfhQ+BEba/O2ZxFo
RP+EKdcNy/4wzrvLiymZSTTWcB0pKFp5IFE4H1lTOs3MUgiS2SwNendv64eE+qi++VYa4qKVqVJe
Eh/dGvwT0zZvH5tAX6KZIyydmflF1gBLfFqH64wqalGSrX1mRzh7Rx3N6GbpIVkC8XXXQQJ79ru/
OODPjAhPVacZrKrCtTRI0AzlRQH1XicVJ7MkfoA+AGlIDi+BJ/C/byYst7W1pLldBCiLXnf1APWq
7Kqf0l3N+zfHTDFvkuh7Zk4IV2DEgT6HDp8ryO+cpX5KDL/QdtA9dzGXqq5QlTXB/VprwE2ggjVi
h232A0hM32yPcx5a5D4f3i/7+meXMFG8Q+DB1RKPEFsYmq5HdjU40KRwOobsBUQMR7+q95eNfPZv
GEEdHCLUqImD++F8uay1RAV0jlF/RTXaHEKmpXidPjja6bKdzxsXdihgZCj24rokvqeyNa71JoUd
w3jPwVwLMTP2SiD5N4K9yZmCxFLcmD/74blBYakKfaoNyAFjYNGurY6j96Xrv0HMSinTJrnWbC2B
Kfx8CoEXaaaqh6XVtCluzVGU7p0+im8MmmX71IMcRlO29W8zseOHxHCTgz14+dPl+ZUOFzq6XLoC
GQ2xSBO1XktLPQXck910gBwX5N51vs1WyFrFjpOu5MYS96jNBi+tTG8rB5byqQk93OCYDZmvGSjP
YzK9jua92SuuPVIf3VgUQoprRugCp7AIEu562q3EAaD1Nmr+osqKlUR9DbVNvOZwcJ4PzZyTCnq6
MKQ7QWoHltH54wh2Nt1vh/fIfNDTp9n7Clz836zdv2ZNwYGgrJvFdsXHZ4B7CAxf2p3t7Spvp0+K
tIY0pHwMUAQ8GHEL2oEaljRzZxU303pnLG+XByPfDhsbwiFjaFrjDEkCKDXnpah3JSpC/dpBai4F
LvZ5zHxtOY0qngDVyIQrj546+rgYGNlI1lADsHCev0eriuNOZYUn7De+H3lVaTXcQVJ6lWSPA/TM
c5UuqNTbESZB0uQiL2kK3t60ZR2tHmwwy6/WzHcBOQU5QIJs1+WVkoaMjSHhfMm9qo8MvpFn5NRN
7VfMbjy6W1ufqVSjJCHDNkC1Qh1iANgqgq60aCi81YlxMZx2VnU7pmHvPI71V+AW8jp0yv/u5VDv
AYTWQsUABQNhBrOExqObp0iWZNeOcVdYb+V/v+WgHLMxIcxdCs7NbFqQ9M+ru57cteMzq4N1uSXD
fz/GUPdBQMIJjbK12NzJBtQ9nBEwEze6K/THjAWuG5g4ZrLleNkdZBv3zJQwbQCeuU5jY9rc4r3X
3myIYAd1s/jdcGOwFyO7iaNB8WKQ+PqZSWEaC800QdSL0SFDPRlvq35ovetKVT7mv3L+HOK1s485
FML6uOTdurgYmGf8XsYf0L2LvAeWPBTpMSIK35OOCNRnPFXDyzJiHBqmLoHmH0rHyD2OwGKkHUQM
r+mgWC1JJILQwIcdIRLl00ho3sNOvN4SK4yap1GFueI/IU4bJg17CHUQgI8Ef6h6N6lJBEB6RADF
1N+pKnMmNwBiM/C2IT8nPuaoi3exs6K5F2phkJQnj6tVK1r9pSaQMOPFbkAaRXhhnhjWhEHzffq7
bh5s9MJc3jWy9eYZuf8ZEE67pDfIvFYlEkzlvY5ITfJbp3hIVFrAsuXemhHcqs3YiHMb40i601q9
OMzPIoVHSY4DrjD170gEj0riLk7mHCNx6xct/eZBSB1Sm/mS+4WKi1C6KpDjdl3KpT9ERW43Nyej
01Gyt9Jrs2+CrmSKZVFZEAaT4+pW1xyoAnUjigxIo9KKky7IZgj875ubQNs3KAt4AH9pyXNqPtEF
RL6TYkWkNoDp4S1cqCOIias4WiuWzwBe1fOtpoVufU3L98vuKzuZUTr+1wR3780wijbucrOBiWb5
CknVwQtNwCabG6ZBKplBklXVTSSLxcQF1hblUOTFxYQsMG3QCqKoMSTLntldSKA5XCyhZl8jPjMw
3V4en9SpN+aE8fUQ7wDDDMy57fVkHFPnxaHh0h4bFZZYvlYf4xKC5TS6oB9aYWiYv9vZgSEzayqe
QdKxoNbPG7E4+EQ4xlzmlWgVQY2PNk9T85wmJzMG4vUxy/7izkE+DInihGyYhrJkCPz6chzLJ9zh
iyYYgcC0FS0I0knbGBKSDzFxgd8FtDWwk1etqH10YUIPUOEC0gjtIf0PDhb0nogepwMqn4HdAS5O
fRNVrdYN9QEduorbtDTibMwInmb0WWYkMcwQ/V7T3pgWXvZk6fUMwGcsMWc/x9X2fKvWmZ1VEcce
sRWqcFpy5WZ5SFNyNJLpSp++zlUFeBqpmF95naIoIJtDiksAZyDl/wTbPZiZ6VrB9Wb3ts4L38qO
kwbc6+nyGGX+AKATP4OQHXRFwsGkH+naufCH2jiQ6J9xuV0cVQ5UgmFEGubDiMgvCN79AcwbMDI0
ATBqIXFvIueb6Rw8KzAAmKgeMu/QqRQWZe6xtSq6+kKBiuBWu+oqhQ5n89+b0jAsB24BTwehnJi7
aMm4NmsD9+hnzR4C08m6A0XjJguYk9ugBh10r1T4pHS9PmyKiQsAJLrc5TZZ/aN0IFL9bRj2l11C
7vYbG8LEsWkEhdcKG4Z9SjrDn1oL4Kq7or9bkbHsorDWdjrZXbYqOxYpXt8g/kMXBpDC53ttpquB
+gOMRj2UV3xAhbMR9Hwag75M7x6siZCw6Zr0RusjJBaX0jhc/gBZrOfqDZzSB08JEVteFJpLhwIf
YOJiUdAdw6aLvMLXihdSKa4Z0s3NK0VIMyPVrPNV3twB9JIOo+cNeJ23abhm1Q6C18yHODFuTZaq
E1TqMhtjQphc66qIZoaan97cLWbYT8+5q3AZ6dx5XHcQgGHOJ3Y+Hi1OnKIqJngMq0DNofmO+wPP
TIBc0bGXWIrjReoqH9ZExStmsx4gMwxoSc3HxP22tm+xt96XlX6lVy5OTrSmmCoUrzSabIyS8yEW
MdNIbGCIJZCh/Ao1/kVOEl1yaIpGawvuamKmsCwb6KYnGJaZvdNV89fJp5bvVc+Wqo1CvlwfloSx
oHwzJx33iEFHr07n215A0/txRH3v219sKjSwo9Bh4RAV35uQcotpb8/IAwAe5PRfoXQ/uk9AkI+R
SiFW5uZ/8OMopRucke18gezcXVJaYoFWMALkzbRjA96G5OXygGQ7F/Q/6GfE45an186t1LpVgV5z
wTvK+ZHR9xk4YBbddrbiES1bIbSpocEAjU4gBRRC8NANU9wmmLdYux7ik06+FtMVqe8HW1Enl57N
W0uCL+gAUgxJz1fIaA5r611lPXBltKIgVmqG0BjRplGzA0HLxtx1vxvr7S8mFCMEygZZiU+SzkPr
rmvv8QkFq62nmWHMdj0iR/x+2Y7UPTZ2+CtpE3JdTStQT9Yxo+5VZl2Z2V7rFGezLC6ZHyaoUFTI
ZxsiyCmGMo+vi4ek7nzMQNMb0/cF9SmyfNVVWqlSbwTExgJ+yEaZT3ATx13IZEQYVIlal7kEtvGe
gHafpIqbttQdkdh1AcwEysES7JRLOpDMgpPk6xFF2CZ90qZd19xaqryhdED8kYrx4FIlxsBiiLs6
zgi8sdBOdvvueuMvrwC7XssUO0xlSfD7tojSJWphaSL3YIEzy1fKBcPifHfZ7/7g3cScHjR//x2S
cLHBSxiI18jAkJh7s461T+02GKvsuenMhzYfrlO9AX/pE2leqjS5Q/+br6XrbnK/mXifLU27W+00
cFh2MkcVm5BqEviht9kUQ2Ex22T4NrDbdt6uMW/0JGy1h8tTIEtAIB0MqT7c7HASCN4TM28ixghs
jDt/L4b3cQzW7KSzL0sTTL8vm5Kd0iCIAw08rlaWK5Y9zCUzJhcUeEE+39bGLSgQ/MsGpDO2MSDM
WE61ZskZDDC7CDN6vfRhweh+/Jvs43YgwmnmkHos7QF2rPR7Wq6+Zdwb+c/LY5Hu6s1Y+Fg3q4/W
f8A0uY1lKP0sf5ubOMiNBL3xD66qhC2dNzQzmlDVcCGCLZybUzziBbjAVtuAxvJt7nwdMiWqkqTU
0zZWhCAP8YwJSW9E4ARbx852feQDhTXod260N92ny9MnDfcbY/zvm+nT42KiBge5pfpNBNB3B9z5
3jOekjjo2iNLFVcpxQyKj+jK0QCKXv4clG9DfZgbwLCeYhWnt/SYxH2Ng/b+0OKcD8poaohA1Sse
zZp7WA1QENv9TdQ7p8tzJ92nGzNCSLBS1CEicIoFCdSvU4hwk9fLBqSPWNDI/zsQIb4zSsvcBJVD
sJJ3c9B91h4n78U0Hwh7TYBYgvqUW6tivXRHbYwKsX5ORmja5zBqNYjtyAvhfhjmaeLjchxS5zeU
qPZJ9TDYuKF63+Y0CbThtdarpxGt0iyrQfo8PV+eCKnbbD5JCFjaoMdWE+OTxmzCs+yxadAT8dBq
h8tmZAuKjjngzzj7AZglzv2mbPpyrHsbuRASpmA2KtdVcQeRDWRjwRIW1Itzuy1TFxbG11kPZ+fe
cN5AqHZ5HCorwgpGGSaLMgcxsfhnBkFEnPv9/L333i+bkW0z1MYs3tSB5l4xsWxPdZfNDIMpkd9A
KcYy9yskCC4b4XMu3jw2RsSksksaPSEtjDC07JTxo8dCL7sHEVSXXXV1FjajirNYFn+3FoVtrZPY
Q+86LNoMnMXBQLADiL9U19PvvFKVtBRz6AgO4XrDSJYJxrT6KR/CeXymipBrSL3B4/AuFDSA4xS8
oe81s10G5ISstnty0Hx5nBeyd9j6BvbO3M8ndzrMXbuEKRi+vrh28TbVDOm/bOelv8AtcW2V057O
a68AhMniDNeQgJYE18pwhHn2yGAmOgfAu6OGXEcKRogIiaofme33KllT2TRvbQnT3AJFqJWQ7Qsa
Nvmo+Qdr+8tUoaRkE701Ikw0ju3YXTjMvloAS4iNsC7Gr6UGHuG/KoEjG01QCMPjGuQH55EKVxM3
6eIZB4MRWmAqTqofl7eddHE2BvhYt/eCzI09p4SB2EAjIGDndEj9aHypzZ1RqYQVZXEXBCUO1A/A
8UZFmrfBNRc9nU1esPzeTL/YtL88GNnqb39fGAxLBtOJI4rXy5oEMe3CxHnqZ1XPiGzKtlb43zdT
VqEIE5Vo/wvq7DRah0hHS+gYFC5eQ49/MR7QeaDpAGcV0vbnloqprCHLjHNqMbOAdXs6RHviKOKG
dFE+jPy5m2yHY0Uj6XQYidAw5jqHZFT1Zcr2iwPMKSVwZeD/hWFUUFKq5wzHFGXHFepwlV/ND9nf
oEU2VlwhoVE5FjKeBOMg8b403mdQu1xeDQmvLh45XILOxfsQqHJhHMNgIb4ssGCjslCZJ7xD7eE2
nQ+gwXKjU9O+Yofm/aGJoZeD/YqX0OUvkE/kvx/widhX07IWEGqe/kqC1vUj+7nu3ubxdNmMdBt9
jFOkQIn1FAJyHcZpGInv4mwoHj3V1UW6iTxOw865PCHAcu7a0UI7UJ/gMV+Bm6d9tNKTXp3qbpep
UEqyUx7s6/8aEmMCqZc4S5A6QcaJTDfT9LxoR7N/a8ujqaqUSLfSxpbwopvqrCoWB7YylGJWkEw0
qeIsVYxGXJqazGa3uJg2UiZ+l6N8ce0O16wPzfx7YSvq/DJjEF2E3ApyncgKCefcGntmMfDIMOf1
PiUkGBzrNKztsTM8UDrMft82ikKydI9xtVUAQHhLltjKSPsoTaMC96Q6DSKq+yiPUJqCEuo2YifL
9dPoH1zc/Ix9zcm1k4e9Si1D+hbbfgFf5E081Nx2NNIRXxDXX8kcrnFoTfumuEnim5Yd4uwhwtvk
8oaT20SigWfPoRUgZoKAQun7FBotQYlmhMlE2eYube609iqxOzARopu9zn10bSvM8gUU79x/2EMB
fuA0EcJJVrhuVVY2zHoV1X43+dohBwxZhGHWylPVcTAp8HcHhqaqwMkyitsxmdZ33V11fBkKneMw
/Q1QBox7SIeBhAZtLUKQZchRVN7KO7j02q/6N+a+N0qWR9lG3RgRz7wZeW9z8tDo5HYDhFN1VLEU
cyuLb7wgAm5+9Dl54hPTykGwE/dpiadZ4tfxrwFMK7n3u2rulA0XsnC9MSXmWgxzcac0jctgjosQ
2ijX6ZyEZJ4UOWiVGeEaP2RrnbcEZqL2oaOvRUuxGVUEOrITbjsW4f5OqnXpyygpA1PbuckX273F
pSqbFIsjXf6PxRHhKsWyOqOmYyh4jfgOo76jAkuqxiEEkUg3Sr0yYMHK76cS+S/YMD0/+ZsyrAfK
P5BT84gpXklyV69Z04I1WYvbl8zx7lpDgyTvfIWO1kNH+uPliCGduA9z4gUkL9PMWiN49WgNh9mY
71ecCJdNSN2MMyVwNTawKAluZhuRNcYlTHTNL4oW1DzZTfG3/2zD4bKG0D0AbhLvkfMQP9hdbDGt
KaGDtESmv0S6fodGi8wJzaoq0t1la5IGY2DLLK6rjQQfZ/Q8NwfV34iOJmi0zDLzMw2x1LqOUJgf
HJR+g2bNfXdIjkZxR9t+DxETxekiOcbPzAt7Sh9JBunmFjNq7jWklkHFNoYeQLtUv9U1xQVFdpSd
WeNnzub47NA/lOcprFH60OMptvY78HL6TvIyUJwzSE5cR/1fbOgzo8J2sxZQ7PYEM5w0t0084e6l
unoTPkvCWXlmgvvtZlwxdetSKzAuTbuPrH3n7mgSh6Z+Y0VvubZLK81vf9NS22fJLklfk2zgkEi8
eAMHeLj0arJ/6fG3hT25Y6RyMP60+fRttgUVmD9aoSI5A1rfSgZqxBKQtZcSBAPjD2vdT417KNsn
cw3hfAAHq7rhJBsVbw3gDcHYjsSgmNbRFzNiBlepjWY/oy92fZP1+8s7R3KI/mnKBxQY6Q9H7FMv
NJ3O1AHpQ0fowZl/kWK/xF0wV4dZJc4oCdhnpgQPYoAzuXYNU4kRFhoQoEevOiwqcklJ/DyzIjgR
etN7j3Ww4uaHmdx24Ia/PGPSRcFd/X8zxoe58VLIvNWkSWEgI2DIfk7HfZIqYMYyEAYwhKh4A2xK
Pvd9JEkLKuYRvQZOqu/QPAPdtV2Z/8yjMDWuKXqC8n2RQhhNV6WIZbHlzLIQtzVagEuN8i4Hdg8F
17oM9ewnEglggk6bENyyyqew1CR608D0iGowEjHCFdnwsqigI5Kq/eAXIJ1F1+4AYsne75fBz8oB
zYq4RYT/eRWBev4wKo5Td7Ml57jJar2r7TvdeLfnX5dN/OmzF2LG1oaYb+/G3poMHTZoMz1ZA/uS
RYufAWDfoaUr72nY0/e2eLONR9zDmX1dzsnOcFHedX09R9ehlZzS0d4vJSQB7GcS6dA5+5Wi9Ra4
FX+0qrt5sm4zdItf/m7JPj37bPEsTcfEsDp89ohXIKn3k/HipaFWKUKq5MzEWQ34oo47CDLqwkaN
zSRqugVw3MVezZfU88rvMbwDzGwmTa6wK3B56Cu7rTEZCRiJLw/yc5gALz7oZ3FBATP8J9KoqWAl
GsZTAAOKx1q/qgrF6D5Hif/n3ecmLLSiCaMrxyZtowy/36HW4rE4yPR87+lvl0chAZPADLBSSJUh
1Q5b58GIVzQtCOCBeyF9aEHxme91epihUhbHAObeWmvIRt/xrvuAPVmm3wcBtGqb/aqKWLLhQqcW
mHFoYoF5QvCZPmmMbCEYLqv/qXP7ul+0wzIQBTjtT+ve+Y4CNTE0psHEAPQRSjDnw111fdAaHdFp
su018TWgS96NpLSvlpqMua8XPSCFPVuhklPTDqoqBVoA19JoaWikaX1n4Fl9i0J9l6Kt0uvskE4R
2U1dO85QTx/KytcgDVn7PcuTp8gZuqdprTGDVM/dI4ky1WHFl+fTeAByAx8DcjGOGPrYUBa2mbUo
WZkxni8N5E8LrwCnuua6PiPl9dIWuM8V6DTLtL/ArmA2cVcGmyogpsCMnc+mZsweBCKwA+viPbav
ovQwRq9Webjso1LX2FgRXAMKF2Nm8Q4Tt3vI89BoQXJhPF+28fkWA0AVuthMGyqiHLJ9PpKhA9S+
oSMH4zZ3ZLBuEo8e7GjF8VH7rhYpDg9Z8ODtpVC0hjKzK5YBO0a12BgwpBaYZq8lPkl+XB6Q1AJS
VbgBcCGIT+EjqsE0mvDjybH3nhmBQ0LR+COdso0F4RqzMFRKmxwW5vp+BIH09KhnV17e+Z5KSPhz
oMfieJzYBLzYBv4TFicaoSZJAMTN1q+AQOrsGCW7avItF5KOu8vzJuEiPDP2CQveRnFbcVh2y8KS
3EzLoWQ7N98Z8dE29zMN6+62TMM6OrpUpZ4r8/TNQD3+vtncDKE9AqgAH6jOrlukwr1jrFJ1kwWM
rQnh6dckXhQZK0wMRTjMJ7AGIMRDByDz9pobdCpBcEmumE8nThY85rF64rt6rvLcrADOCeJm3/V3
+vpGsqPb3S4JdB/+cempML832oSSPqTe9B+dpciIyfYBohOOUMD3cDvkU76Z0ojZcTZQjLcEzQl6
d/yRKMKT1ILD4U3QiAbkWLCgr02TE5sjj2jnG+WNnqo4uSTJCYQKzCIIuTh/urgBWqbpDDouOLUs
1JOuyuXB8I5afhP3u9oOYy/3WQeEBP4pUv2ynbcxLG6G3BnjfhxhGKh0TzsY9P9IO9MduY1lWz8R
Ac7DX9bY1XNraukPIckW53nm058vde+xqthEEa2zvQ0bMKCoTEZGRkasWOtH1Dwo46e6OCnvByhe
LHKuUReNnP1CLLLw8309fi8m9SQF4fb6+V5b0fyIlVlijgK1HUCgZk6PSXZL/uuZP+TmCH5sxdrS
gT7fv9lpa8F71LEs1kTT3vpWN6eo/3p9QUthmFExWcxhW0DsZsGxKAzodBsmf2xPp9dZhf+GnSq5
fY5aSjD40w66mDXWkaVNpE4mGNvB9Nn2zOUHKdBCRyA40vhD08BbvpHkT7nijs6pXyNFWthCRfC0
/x79ZOB4tj6oEpVcMrHVOFTFVN38WDTmtE8sqA2v7+RCaFTgF6C0LcQEGWG+DBW+jCxvD5/BJkTv
UhnDBz9/AjH9ICnFqdAeAlnb2wbp4HWrC1S8JE5/zL5pDQwtKYJB/AgH58hoFeIr1tYPP2ujepQk
81QXHys/uO2Cess9DpGD7mxGtC6iCTkp65MeBUe91Te6svL61Ba+Mj8Mt2LGnwxijgSp/KjLrQzn
tXMmG6TWj0+BkcvqJnHC6DOvyemr7STOTai1/THSx3hbtU3fu4XaIPPaTJ5bTnHwJasK+Snz1Mjb
yn1jJEevjlsYlPuhOWWDNqAtOpra1lKD4p826vx+q0rp8E8Ce/O/gQcTca0P4+D2oan+sLrKuMn6
Mb4dfbsdNtzV00vrVApOIcdfvboMbxhzqfcA1Or0Tspa5z6Wu3yl6fr2gcsnYygNnARPJoTRLj0l
iRpFDwp6/Ep94qkgaf+M+X3irU1V/dYGmGX3TIrTXxPDTgxSzzJfHr5dUwY6vb+uyuRNEATdPXva
/wpbqT7KegtZhRkXww8709uHbOhpYchdXOziIa5PvTVUL0mcU9ltIPT7VIV6/FQmUvujcKRpZUuW
nAVeIAOkvOAEnjuL38o6siH0oa1RCg+SOak7s3RuiqKqbjSNKtBo25475nr3/gsecSzwqOJ+RJZ3
9i14vFLN/90frZ+hKXQtc3f9gC597HMDsxje6H5jSzj6BoITyia5VLheKG+i9xeUGPwlWReki/zL
PJBLZVe2oWhH2Wa5a9v4IdNat+2qlSt9IV2BoIEox2tREDjMXjpZ2pVRH/fUoe1+G0oc2mFzfcMW
biQehFAEMtGmIzU1ux36ADm8rmIh6ripoBBH07pVIcLs3ErRVmwtfBy60IYJ1Eco2sy7hJ2sF0nn
0YkOcrfLvlXDY5PvojXRrIU9wwqVCTZNKPTMfCw2nFC1R2El+2ra99Fa42Ltz589pYKxm7pEdIft
IXNlaecP2co+rVmYffVIjswmVVlBpsY3Zhcd8+J4/asvf4k/eyQCxFmiXRZBUk4jaygzf+9oEMIM
X0xKsO8f6EK8xabsJsSMBdfNpR2jU4qgS7GTKs+TMbi+/b3RHpwoWNmxhbzjwo7Y0bP1oChVj0C4
UgYmn8buvu6/SO3X61u2UKW/XMvspMSmp9ZDh43Jf4k8gOHpLrMi1++PzXSvVs9hdiM738e/iGgX
S5u5mwmNqBTawp11ZD3rTVvKmyK/1dY+1doWzp0uyMfGaVmeZ38wisfKH1wt3l7fwzUbM7cb88lL
1QYblf8y2ce834BkXkvRFk8PxUKmFXnEwrVz6QutrYa+XrNhpQMG3dg6kI6NrqisWfKnEW6B8HOV
fKg91DZB6LbJR6ZOry9zoceBq4icGxV4CjpzTrK8LoFM57h9W+4167lL90AX9kO58VLHlYH+ycNd
8n5iWQNJTZF9c+Aotc8yYsuMp7FSLFLT9MgoH3wrdr2tut31tS2kDudW5oCFykltKLiwYlSvWbHV
p3u7K9y4JoLsvfT1urElfxHIezE2JihsZz45FUqc2zKooqTaVhXSQxa10pe/sAEJg8LNpItX+6W7
9GQ5TungLmH2K/PvGohW1m7xxWVoXHgIV5Kdz+G6eV9FfTjgDgKuEAj0H+X6NbL/Jbd3/hiZo3UH
O7CiacJIU3z06J2Hf1PwMs4tzHeKFGWMUk6vVBYunUmzPXlrfM9L6QjQAoDNMMiLVs3l10hHizPd
A79plDt52Lbd187aa/HN2H/+i8+u8winFASk7LcS2NmNAaVtCictn92Uj5O39asbT/103cTSjSG4
REBd/tb8np/INm86uZlA3ijJ10I68f7Z5t1uNF88a287h1j9Zcn73Fop9S7c7VhFpYpdVNCAn22h
EbSeSUuXQI6ghIpadugdSx5i+RowRXzv2YMHQ0yEw7tGc21+cpSkTWo1jQETmO0u10rXs5lmYwZm
AP6l7IBlgKiVQE316GpP8Y/ru7vg7xfWZ2leF8eyZIPTANc6uJn9oJQr61vcRwZsmOWgbWLOm1yJ
1dUNVXOWR8COpV/D8CIF98HaZbEQHDDwx8xsHU2gNWHlYEbz7xBZ7IKj4e3/YqvOTMyysEmV7NKP
U/CMUPX2NRhg/+N1C2uLEB/r7DRJFTzHmtgrShBu7vwKOlTLipV+4FK1n8EdHlw8uSgTz5+tMFXF
EuRiYDHQXStCnnYBYwOam2UPPLixB/s2vMdF/mloP3lrqK+FitOFdeEvZ2tEObeLJBmHS7voUDvW
B7krbwVdlq+ZILKYBx9SHLE+XN/ahYh4YXZ2B4ZJ5POYYtGT9lJ7d4lxPyhfteqbtjZh+fYb8g60
4FDREQantzbLH9K6hx5QtiKaqXLgxm35kJqSm8jBSnx6u4+iuQClHmIFvAHfvAmatmyy0Yzp3tWu
3t4Xw4e+HDe9diOjX4Go7/txtgJpgi2UgzkF84L8UKRmUhRWvKGTLCmf4uBFqr9e/0hLe3dmYl56
N1ozc7wcEwUwzkp/1VpzW4/b60beRrzfiBkuK5trGMmPSwccofnu+wFJ6tLqd2ZUb/u1HOJtyMOC
zUghb2f6nPNSWapLZiaHyJdbnVtIN4a66zRouLrP1xeyYAb5dVE2YSxAOPflQvCytHNa4ANp+8lw
brUBCfiPrbLyJlyyAuYdbjsaWdQ3xDc7O6+GNJpK7PlYSTyGR0rvJZHbh36S6htF9qTj9TW9PaY2
L44/1sSvObMWW0Y0SRqa7FlYxq5efB+y5KPqf7Un9Tg2v64bW3A3WFwhUuAcwbqtzQJ6FBWBV5a4
s5P70Ch8H4BOmcWH60YW3M0Wn4ghU1C90EVdrggwcpNbgqVsAHdhuKQy1jM3pf3PdTML4eA3z7Yt
RLaBJc7Czhg4qVIKPJjl7ePpNYAHKAoZ/drmyh7wL4WitaFJmnD89MvMxcbLqXgBLFGhK59lssEk
pU7gwyWrFXY9ubLujQyKyN4T4Ei+nhXw5HYDpvg3lt21W6cPerdUbLJq3sjMHUhUZ+qN3ks9dNNT
3d/0vaR/Tr2aVCSUu+IYFVo8bTuNaCqnZhMc2j5Ba6Ajst7VVd/eUUGuHkpl9Nvbwgr1J3MyOW/T
OO3VZgxuTTWVv6ljbt8OoV3ftLhXyPBYSmDWJ12heRjHEhRDvmP+SuV82E+6Pf4IpdF4zmsv/RDQ
yfpSxHZ7qzvxsDew8VzYoD6KLFODbTo43UlPTPO1KwPYneIxUNyh7Ztxq/hS9pCHAJonOan9zVjJ
3XfB6FnvIUDLb1pzImxXvZU+9VnVTLd0WXvvyQFZ+sioi91teqgSG3fIgvzGMoLxc9FWwd4KO5hA
cwV+AAqa5iEINbQCPBu6863fjgwATWogPSZqJr/G5eQ9500d0j+xjPIm7aRoi+AbyjmdntUb6lZB
dpsVcX7iM2r+TnPi8V+1VPMU1rQ4/QhdUcE7G8LwfVbX4a+6KRN1L1lVxpvYstqYd7nfvqp633zN
Jx9NmS6wox+INWi7ym91pDWyRLvTg5ryW2N6knvd5d++oamJyYIpzwImAeDj8mSFXFSBVMKVrKbT
Rof7QZWawxTJhxBqZq9L/42ktcbV0mGmJCG0rh0I2eZFEcPzLT1LOWVavDcBH7XD+yF2LOrMwiyo
F1li5Y1gS/WRjpWS0e2zm+vbtrYGsa1nIbYZlVYff0cK/KsOHwb1+bqBhQQTiiKN2wK9K1oU81jU
gFfNs2akuJGr0jers6yvWeD31aa0M8qjDgSY+9RzfE5hanaT2wReqG6bWE3/qXwt4vuF9W0R9l25
vf7LlpYO2Sj5GfR2lOpnAT/xvaH3dYARfftJUjrXDFYaDQuXJSv/Y0D8gLO9tasmztXfxEa9+jlW
oXEEgWGMxSlTVyytLWXm/EZop5ElpBUr2hmgL4pVzail29HiTcrDGwpvugCXawmdkPgssAlEqq1q
fXbgOAyMlS+yaITGIvkktuh3XxrRrSQsevTVN5L93NX7pN0a2oqJpW8CD+t/JmYvQwfIqulFdOnq
4VtsmNuoBZKd9XQw19gt1xYzcy85b/Oil1hMPR6V6lSTka+hEBbyI5uKDhkSuAcQPrP9CrtR7Yh7
AoWQ7WEd3KcH80MAsbLuvZ/KFTqEM1OzfRtyOY1HiRKlV4RHxE6zxN8bzbaR74Pg/VnfhanZxg2K
5Xexx2hrPnjbxgy3MKwm+WddhsldMjfXg8DStQGLJqTGCNWAZp8ZK/28a2uHLeyLTViHbhGgkXdE
hso10EuO1pxi0f3OzM1CQq3E+phJmBtTzw277Sj/8jq3Sz5fX9WS75FnUmBRdfVtJxWWs9ZIDCAj
AeIHABJsQBvKtMbNtGJlrhk7Zr5shiPJbATblB08mfqLucacvLRhZyuZD9qlUzWV8W/p08IwD70W
V5T9lfsJSjyaRV704frGrZmbuXk4Im9eJ2ycpv1MrJ/M2W0KJoeC6Mt1OwvdDJj7yBno2dMfBsJ/
GeoqjlPltYzId9y7qbFxjJdW/aCMVD7CbZDvm3G9cbjk6wKyAc4dBTuYUC9tOgEc634OmELLMzHR
p93mbfuh7Yt0p1QPHT0cyVkBRSxFKAcWfpYoOxZN6kuT5I+9ZvVwDUi93u4k7cmIWw+2hky+Kezy
FR6OtVbVosXfXADwgglB60uLZtvodRkTdvMxsWi3KagNx32ofFNjTwo2pV56ySEd2nSlkLZwBQOa
0kzLphgC5/DsycUnzmKzp62SBcZN3t5bXnm47jMLx+3/kTCaILPoSM1WJiXooOstlW85jtOdMcEr
aVb1ABbD+vcvLPEOZhbBEaOgs7VMhWNSCCZKRTkFEfW5tQ6FWu6uG1naMCbPBWcMMylvSurKZAdV
XAliN3N0B8awtDXlkQVXcM4tzJzPmpCCkbWRrIiefPQUyXtFO6bpXT7+RZ4ukL30R4FGQGolPt1Z
phdnQzbao8BUKgyRts6mCH5e362FwET/kVYUoHXgRXMUcdxHVqEVGgQhykntT5m+G+1fubH2jF8Y
uBLtVbA3sMZb/DX79EaStmMoUoomCvO90/rdMeucanKtzDD9reUE9n0op8GD7wRtvq3ytHzo+yT5
EE5aeEpSNc0PHuPdkVuWrb5TTS/5IErld2o0QNyroswOityAgrPu+9pzo5zpq50ZhqNK4SA0PiQO
9DEbmiDmTVTXZcWzR5GylSxQrOKyVsH6wEPDkUzR2573kr0x9r2KBgEvN0PejX3mbfS6lm76Rhgs
m3Gnqr1+MMa2P1RdaW+uf8y3JxnzzKzAbEyT9I2MKEqhfRgXtBWhKyn3jRX7r/YIYCTzqveLrmNK
oDkB7wBAn4fDwYmUKIvoLyZtN7qWkoU3QWHaLuM6a/wgS6viywm2L0dTeRFfHgLKM1LeJ4zaBmNR
3+a2WTyrUWP/sAuNEs71HXx7HMSUFEHVsIHfQpB/aYvcxjHrjgnSongsNVpJ6Bp340EvpJVPtWjI
As2F3p+pqXOiD181SyuLO9rMgBvHUOG9Gj6gxrOr9fLl+preBkTW9MfUfJbIK/RcnhpMjSYcf3X2
OLbF1+smFj8R3C00Mm3NeRPYSz3lzBWY6Dt/m3raU4wGXxCPKzfVwpufpQDJps8HbpZVXX6eNnSo
4iUj/ZV+304vYXIrRZ999cZgxDtEOrO8ndBIjx6KBDjmx+trXNpGWAyEsjZXC0XWS9uyJFldGBs0
iJFqTttsk4b76xaWdtEWwG9SKMCKb+o+rZF7JrF3Exaf0Xqb1Oe/OUsiytsQGwkywnk/Z/TjvJoq
xjf7+CinCBdMx5As6vo6FnaKNJAGDl9J50rRLnfKNvIyLGwF+o9R2bTxjvmRFQsLpweMPNUCgTCQ
+f+lhbRkbDDwgmyTZfde8BCW95bzq1dXHowL6xATXogEMAHIDOcsGCCSmTVxFmebHoFH/dVcU71Z
+N4ETgSmud1pesxjaFa3zcgMT7YpYNbt462aPWrtiuLiwo1kAi7gU4hqFL57uVNq4ukmJa5sUyoH
Jf3Y24fc+qKbN7Lx4hkopjDUe/3jLy4KlIYQCADkrorHwlnKosQg1f0eg110ZxifA+trzEDZ/83G
bFFjLPttbmNjyh699pGSdRR+uG5i8dv/WcZcIKAaphpoNyb0adwrSnIcmRJ4vwlGIjgh/M0s1yyg
WL2elbBIZBuJ4dXQtKjRx3+xinMTs3hZh1ZAeQcTyVS5DuPO3crr5O3TjxSbUgA+5pDWzUOWaXRQ
d5VVtjHz0NWzj9ErjVVKHFuTTs3w4/qGLfkyySokYQIChprYpWvhck7SVk2GANbj2CGfzDS1TE/N
hH/wMHrmQV6TLVtyZhaI1BAzAlDUzyJZGwW5U+QdccYMWc8pjb63a0S8S7Hs3IbwxLMDU2mVxKsM
G1Lmhr+6+ovsb6NgxREWts6i+in0z6lG0c+/NBL0qjdUUs+lZdxKZuSmwQeTOcjAcRXzFs2oclqJ
O8KzZpkwkE4yAbiZaFGrsyPa1yoCk+PIt3I+TNKtjn6AudEaQBfjGtnYwkdiXoMnsqNzHbwR47H1
LiMXl7NN1Y5QiPO61D+Ww1pT5o0VQRpgMisruBS5OmdHSZaZyiFHA3rYxMwwbQslc63wcN3D14zM
gmdZKE7jDRgxPADe8Itp2V+IrQleAsFAi0MDH5nnuLLSD+YwQEwQqdTatW3vF5vry3jj0r8tYIOe
rRj9nl2cTVsUjMrR8h5KZ5uVW9t5URJnI6/Eg4XdIsFg1BuZblHXF//97OR4eVWQRhdUwssGGVYm
mcYv/ruTMgbxkfmlQsJXJ/2brUWq88CohIJVFmjPWtttjQz5PX8lji4t5dyKermUMem9NvKEFfCT
piwflLB91Kw1fNKiGY394smv80qcncpu4M1oTgzidYlx1wzavQV4RE3b97sxqshkaAI5JCbwZquZ
JNWsDNGioN5tATQrNZcG0nUne3P18GHgpSGnoWSlkD9dGlHzMuPBaQIKNYx974Q75jIPvQ+WJ4le
BqnfBsEaBc+bKDozOYsBkV2U1tDQrEhDnZnqXVh8971mGzNppyd7vTrAdHV9keJPvAij5AW8r0Xp
D1QHTBCXi7Sm3CyMhkatbdfk7BYcNcUO3oaDOdkvnZcer5t7i4IV9kQfQYGtmMLTzNsDD5LlVihz
9ZQZ22RXmLTtD3m0ya1PcfxZUZ6D4NXxT9fNLq2SUUgdFSFSCBCDl6skR+7DtKJorVUnP6A/I1rG
t/XguHm3wt+0EJooPtFopIHBJJUz95osTqYyx5Spyjep5t21SQyNUfmrdZrn66taMiWaJDLoLK6M
+WNVz/K6Nzq8xTA72a2Vor23g7G5K+pScht//ItIxdCkQ+2JjpOozFzuYq/ateIJCuhKNXf0W6Gz
plr2btA3HgJOWmDjSVnfvCAd4Bt4DyUuWPWtbWz5ljsl2XOoJEyeZvl+zLLX6/u45B1gpMXaxO0+
fyaVVtUllRBgsDvj32QcDioqzJNf1W5kx/vaXGMRW7M3y5XqoQZLFWCvSMNfctAgSjqcBirwtVQ+
m9W705ffG/pnebMjPma5VSYxG2pnMO1KH5Hp3edrLIwLgd8CuEyyT9eEPHmWyGb56MCBxxqGWL0p
teemM3Yg7t5/719Yme2cn7ZVHIn6/hCoe7nyXtumvNemn35YrfR/ltZDLVDABUlmKA1e+ro2jVE0
RSORuHtJeodRMskN1oLvwg1DcY6yO/+joDu/+nUmrysP1iEIopRtIH+Rwy9eHbmZVz+XIZKuK/Fi
0ZyFkwN1A6k/1yschwB0gZh9rqfiZMV3ifZP1Zc789+Cvni3Rv0ivsX8ZoHXgCSAxIZdnMVcWOlb
ue7IOGLH+SklEDpm4Qp4eCkAkp5pPJ5I0+DBuvxIHCK022tiLVWiG7nNtm0/fuMlwlSVsXJPLvkD
+ZPFI01UpOdPw1ABnpdZNEoi6wiWECT0sVaTlbLDW8oVjuq5ldnlYephmjlCg61J9PQfaTLMkzdo
1RMMV+MnRZosJsfN4kBTJaE2adW3UUE1xM2qyHlUnb77YKY7tV8jrH/b8539rNlhcMLR8AKTxUvw
9yT9gQkPc9r4RoCu1jYvtY0eHOq1e2DJW2kacdXA9qWrvzOJs+RbgXLXmqAj3BRVcxOa2s0Utnde
MhxHjqJXtadYr96f8Yk+1X8mZ0lyl5ujl/mYhJfDbXTTHeyfjbcFcLWjk5iFK+dx6YQI1C5Feh2m
gPlsTpsUU5YIjgDF8Z40GMmH8tP1m23xgDD2jD6peLvOQSKqb2TOWAkL4JDDUyenSnQYNKUM3Kgw
vO9N0BV/s4eUm6D94OVHpfnyTHbj2Om+QA81WXhoLfk1k4tTXlBysNT7ZoRMMF1TpVlcpahzwscF
c+Y80gTlNBgRUxEbi6aAPsmwJma3eu4wf2GsVB0W81c+lghqGHyDvVOtKEYklbvbaxJGYntX586z
/H0U/xwsV9IeSu+Dpe51ayU0LMYfjgEHQReYzdm2BvS1p1gXbdTacpGOeQKjt/cQk7nuMEupCfXC
/zUzR8bU9uirrTh0cuXv/OazRLOgzPfBOKFxvBJSlz4b5Vu+F2UjmFtmS/INSUHdUyR6A1Ci2rP/
ccre2kjNEEBHEx+ur2wxiDEIp/PIoW3A2+PSMX2ns2ny8bXMVnsIq5fcthCkzvtDYvh7dUq+DpOB
bMVjZK7NuCwu9MzyLKx4DYo2tYHPhEn62stfplh7LijObmho7a+vcslNqCXS8CBxpj42S8Ossss8
P8JUXBqxWxj6L6dJTzTW1gS3lmIXLVNCikUNXpmzF4aNhjLgwMQkbfeveekErrZK57u4bxBE8Iji
yuXbXX6xqB3SPmuwkVkAiBFEzyMQ9LoKXePK+3DROXjrU+IhYokp0EtT0OSMUz/RbTabxlZOjaP5
yT3JZjG4OlIGQNS7qLZds1fjB70xghc1UNtbGzD7++s0VBqhyuNVzpDz/FAYYdHajsQPiavmE/k0
Y21qtM1gkV2J04tLBk4lKmii6TjvDkSGEiR2SdQkDT5pduS7MXLLXh1887r+n8lRPweptlHz7Enh
OXTdTd9+WR6thGr2m0LRG8oZQ+uNviDX2dB92/UmFPH51ofjMsterht6G88wBF6Nrqd4Tc4zRK3r
jVZz6E949V1mfhtS302yIw9yOiMra3p79C5NiTWf5SvQexXaoGNKGVHVc3ZOTrK4dqGvGZllYp1h
1KUiWjoomfj1D0fq3PjdEgGgjOl9cM1QFWJWbhZDmPao5MGnlB8zd2Mm3TG1kr0mrZWCFpYC3ogU
gZksAta8cTgqJJWFQlU9q63vdOUPlkdA9gt/5ZpZsTNnYkakN0ecdcLX0tENCmlfS8POM9Zwxotm
YHsStzN5yBwCLjndKNWlya6NXreR7dx2HTOH56v13h+sFLosTFlTQoJEYP6O88uKSJVA9h+ahZva
O9vaxNG9nYdbu/pmFsHeZiZoevecighKIDCovSig3uyZ65lhHUReiFU7ST7CDfVZLUh7ZAmFNmaA
DIbdUt/ZXT++C3FCjJyZgoUSeqW5j3SaHyXtFOaM/sj7TvuRjP1hIiMf0Qy6bult5RVH/GNp7iVe
mPv1MGCpsT8x2EJOspM8YzcN3wyVXG9XrvXm1wzO0pGkyT2gXBgM6tK1ejLGh6hnxu1LaNm7Wnq1
1gDji3sJ5xnzeQIDMr9ZWktvjaGO840CbHEMngd13Mqe21krKfLbdxs7+Z8dWgmXcbDKC7nwTBYW
KRqV6y+6M228aCMZr6nzxZbWJG3eJiIKS4JUCKdkXdpsH60p6AO/IoyU5q06Fq4G+/V111g42VBI
CQpbugAirbpc0FAmFBqY6d0Utiq7o9xHu7iBugXdpjVe9KXFUDs2gRyLczZ/EdJRS6REtWin+4Vr
GE+rKdXvBP6yKoOwnph7JoKAIJwnOm0FBrfyOMWDUWdu4Rm3Vmo0e2mMHgNZekxr3Th5an+nSNLJ
tqsbSc0/leV0X6i+Dw88p7AOnugh6aTN3SlHAseTyMh8WetWTuRb6lSua0Dfov9PnsKeXO57X3VA
mOIgZzbI3BdKepQDQRgvb4sOfbQBSHTkbeThpz8Z20jxBdPeSrlx4ctDLsCENbUyCmbztkFdeHQg
R0ngAU5+Z7l+9QKx1eHd7oURhmaRygFAMz+XaZKWaTH6BALyMK+WDybU+6vaeQvpHm0PHsc87Sxg
M/Nkuo3KTNFizORDvMvaT9YosLHNcJxKQafTbkeEp5QC2UOjXss1F/eRZ6WwTk4xH3EkDSy10MC2
HsGJNTSboVBuk2ANErBwegTC/D8zIgKeZ2BZBQtTi5kwp7+TmA9NsCa8vhC1RUtQB1FJ7grfyaUJ
u0ROKJUIbmb1onsPXfYKsU4zvNj1q64fW28ld1koNyCidGZPBNuzJTVjY3tjGOWbqdzm1UM8uiHF
b2XbTydd+uZobtN/krrj+z2SIr7GMwSIFenMpVFmcfO0AMhHf0J+HLX8NPjGYyi9vt8KvSuGv2R8
X51XbaCYBGyZoOJoJOOuasabsqq3wHxXrqMlp9DQFAVqBcbuTRm6j+ygJB/CKRhR0ep/yf3fvw6d
AKGq4IPoxM3SZTViIKAza5xb/qgYJw1NgWRlDUvnB4idGPUCIoTzXX4Qj4nsnMYpXoccSFaZgmTE
Xb0blnybnj1IQcCn3Hazm9Q37dyhHsJOmbctoyaQmCj9cxxsM+/fqt+m+UoeK9xodhWBDxGza7A/
UDMXqz7z7aSrKubRGXLW4OS02sFV++cmfwrt0E2i0C3XtLMWdpGBQ9GUlYGskUBf2pPGzih52eSb
OBPTuvbPzudy0dQ18OCCx4m+JagRcZFTq7u0k2lK4QWhLFLJSjpNvQrNcmesUXUuWaEJSw2S/eOK
nO2eHZfsXjLmiIzcDghKr41oLngDA8A8MaDLBT4+L5eprQXbWsCfL1W7QqaUGtMN/ajUd/D2q/5h
XEOpLdoTTUryU5gc5g038ClG38jsmpUPp9YZDlTiXdP5pVk/yFlg57MO9I3fO35MhDMR9oOJzZG5
32eb2HdZ2cekOFxMzdHye2TG1xidfv8ZczdnWYpgjqJ4O08i9FYLcqhu841P8QFiiCS8CeX7howY
bczukzq69vSEsI8ffk/aQzc9BmvxfMlVzn+BeumQsTF0Q5np+Ub1JumE4pf6qJfGz3eHQUGp/N8y
ZzGq0mKFjWSZUSzvJP6JBNKNBeHYdTMLr5jfLTjA+YBWGMC6XMvoyCNk2+JwkUY0hb1RBnRFwscy
X2NQXAoXotn3/y39TqjOwpNRTWEYpEq+SbTpmOrwkTjRburNl/cviFk12k50TKhzzvYtiZUyaql/
bXxqz5bj/xiq8F4m44UtaS2bWNg8GqXQqgi+efx+tnlgG9NE87GlRsVt2/pP02gerCpFjsPex3Fz
lLUnBXhtUqpQmT+oygfTrO782nBL7UcVxytLX8puzn/PfIubkmd33fJ7JsP7knfKTq+Uk1FkpygO
nmoqGwk4SIt8lW5TAInIissuXEBwCiJdBL8KCK95yOk7dYz7BnBiVjtuqtwMygZZwUQNN6lEVvf1
+ode8CebeC0AcACEGKG99NzJ9KsxhacM1TGknY3DmHyfupV4tmZjdtINL48TxwuKTRVm7uQdstHf
lqtDg4tudLaSmcv6ZTHISs1K9PhgN18l5oqSbRDtru/XmhUR1c7OX1A4TMS2rMVEAs4HrHDDs0+1
P163srxjpiDSQBQZAv5LK7YyRRZuWGwSxNgVBuiTkObT/rqR5aX8Z2SuExBApiNPlfj00n2mP6bW
MRo3Q7uChlh0Z+oGDC4xnfdGh6vMLC8aLDZMqjXSjuam0Mq7FpZtxvTVTa94B7VfK/YsbZ8ovDBi
Qq4DEPty+5LIiiGBZSjbtiMqn86dnGYHp1E+Xd/AhRsMFhYqgIR8DM1Rg2VcRspYlPiCqd4jL3zI
vR/XLYiH2+yWhjhPCIvBTC1YoC4XEvR1q1YayaFlhylcahADxEHPfHmdfevHqCUu+ulK/HtrE4Je
5nwhwUcET5sX2qdUMhpHJ8Vqwm3nfNW1ndeeev1bK2/euzgMQQ0tZnQIePO4H3qK1tY5aU7Rvg7m
V6+68dvPlXqa1oY2336nC0PzgF7nUFMlPXemUr1aMSF7TT5eHMfLz4Tkt0m7mLccjLDzAlmtd1Pe
NCZZxnA7NU9mdpCCL5V/LPvbQr316xUw59IXOjcnDvZZDMr9LGqrFnNJMW5G+QZO5YMXfpOGYxOt
gX8WbTH5BwoRKBO9qktb3YSGPCeNy1D+3NjRUTem51yrdlLVunSWVnKBtwdXTLALoB6scfxz5u+G
1ER+Lm6Kvk9dy9r39iev2F13u7dhT9iAeBY2A8TZ5swCedTZY96jwdzm/xrjSxndBSMwkJXH8ZLP
gdBmzpXEkKbIbN8UBTVHzRJWlGfTC6mIPF9fxtu4igA4QZXnwe/IMNuqVi6LrCijYpNnW7NAi/On
rz9q0U2KNmu8BtZc8oJzY+LHnHlcWuZB28ImtLEn3Q3jG8N6NozCteSbeu3FteQCoCnBtIHPA+E1
u/qgs+0zI2DjSrQ3kuogBOCMYI1hYNGKkJPgThL8gbPdC6rcoGycFIhQPY8O7GbOi2StsbEueRpX
+H9GZrtml71EpMXIxOHMb+rw56ScZGVN5G3x49BjIF+kFoM67+XHyYqituIQM3Zs3KYM7B55mkJb
6g/frNa8V30vXTlCixYRf6ZNSicF7PWlxcAIMkP2uF+99B9xxdbWppRupL7YNvnhupsv7uF/poAE
XJqCTK+pozzHHcYjVHdlX7iOQVq3YmbRH87MzI6r6Rll2/aY8ZKd2X1tg5ci/Hx9JYubZiJfQnkR
ddQ5BA1BCb0CalNsVPW5i/aNcZIdD/DIxlxD8C0uhuAjA3kmOsyLMAGz9b2Wspi+DvfFqG0iED4D
ouTXF7T4ac7MiP9+FhSStLdN1CyLTdym1MY2Q7gbFdNt8r8IpWLa5X+XIzb2zA4jookKyT7PB+SH
tdb+nE3+33z+MxOzk0ptzEccBxOd/2KEj6HzOA0rdcXlz/9nFbMzU+tOWxrCkSGt2gf+bRsfSigr
Ah2dmdUntXDXeUJytmXz1B4qjr4udYy1WcBcai9mBqaDZHwzW3vbWOmum/RtabYRlDTdMZ6c/9t+
zrMG02KoCy6w3+G1VT92+sGr1wqaK14+19BRE2gJ7AIbSeVsreBRbhzXWoPPrPj4HKpamnmPmBxG
/oe0K+uNG2e2v0gAtVDLq6TudreXeHecFyF2Eu37RunX38N8uEk3TTQRD2YG82Cgj4osFou1nNLj
0Bs2k7ulxsFRBXWkuoEGJNQ9IQqC0bunGm6SJUl0BpS5ecfMj3bZTMVdEcWBk6v8OemqoZwYJB9o
U4NbdwqVWE4P4uYGho48mu2mKH86Klsq9UyOILhrdHRes7gYTDeCNHb17FZvTP+ee8HkPriz4aOg
5rwRki/dX3kEI+RMWlHPFt5gnQbKo3QME8bQEevP9K2mz+exVIIJVqKP44m0NdYu6egFcjcTe6Eo
/dDNV6O5noxP+MJoVPizU4LBQKY872ILaEZlvRXOkvrIWG4xPmV/XipJvAue5F8gsecf5ckNcu9Y
wiHedNEjrUIH6cM1u2BjWNsXdQrrnlxERFU8zAX4YKSOcIU7d9UZ6IvRyBpEXf48edneY4804pjo
TPOyQEc0uu0+4zYfgQqxqDpa+yTOATrO3bY07pp2xiTXndG/zhjMXM7v5xdXcdzENByqo9uc8ONW
jSgfRk9oNzT3heYopFItpXDkwM1L16kEDKnfaRY0w8EBL9ziXSRzsHh+r/JsVWLxvx8d8bhoEo2Z
wIuWa2e4qetHo304v3KyB9SxVgoHe2qLpvU4xDo/sOXNXBT3saT04FTtBaPL3Ci2swkALhue10W7
173Mb/TkDkw7GIBCL9PqS1OgQ6C0VSeOO63nNF8wJJ1rtCRLAW1b9bNZjldZEV86znIorPTQeSRY
mwpE1PaGMqKwl3IbBv8TM1HQcPXbGBztXIU219EcYJwzzQoK8k6yZJeU61bHgJmyy67ReauIVkh1
BVcb6l3xnPtQ4W6iQYAVGT9xFCMB2nlT6RZoX1TFu9KL4AhGONgYXdl52YI1HdJpW7pu0M3plwnU
x6X5M/FUHeXSZUQvKEKzqLhAKvL0ANjdYE7okYRfMHDizDzwxt0A/jay+kb9kk/++cMgF+4vnHBr
WyDu70HnjvNWP2uohXFf+jpc+62peher5BIMCWJ/Ucx6AI35A6nQSHUY2OVgfdHIwbJ+/jehBCOC
djGtLnmmfRm/O9auAnsdu9LTay8LzwOphBJMCa9LHa0aQANYutybLHryItBl3dfVFTM+Y1aQv+E1
sHCkqMU/5uiAeSSyyhw9+kGSuvs6eSEmDbJyCWwnAdMREizsncTFQ+SpUrpcCtGo8Dg0Wg7BDwru
lFNgavd0XGcApynZM827hPm8yzr7ekoS1WGT3TfHWIKQYBCsalLBijAj3yVxONd343qBiM3G0/w4
scC35n7iCBxD8k86WlerjJu2SCFeX/wq3Utt/MUGzEmJwMmrIrWW6Qt/OIOAEjVAyIudQnXjNLAC
ZB7Bmm+dCA223wz3KlrqrWGEbqxi6ZZeRMdwgi0pa8dsxh5wLXxKx9oXieGDsduNkSzzrtx605Q/
R9tWHAqpuhwJKZqUpBicxuRbqF27bDfVCBuiosFWsYnJzP+xdIJFMWv0pg2IUQX1/C0nAUlu80Xh
KfOf+KD5iL1jjiKSZWAVO90vpEbG2G5xw9RufTM10T08LsWVrYIQTEiFIb1uPXRwsJroCqd/0/aq
R6B0oXhDCIY+8IZ1QcERMGpTjGZC4RF6pPTktSfMz1QMctKD+wfkQxk0glyY1cFgCp1l+bYOj6mX
7FMEc9lbrz1kqX7ngvftvPWVLh2qxJDK5OzMYm1vhUICF3O0ESZavnXeraVq7ZQq8tHvC1vDSLVM
GnexU9u+cL30S5IjTx7X2iZaPhPXAIOgi8w8yqhMU9gjO5lScB9DFuQ7Cz92tNJPx+HQJqrcmFwZ
/gBZQthzdFhh5BRApMGjrHn5X9uOwqTKV+4viGDnCDxPJy0AQgt0Oha+iyb/8SlNFMdTak4p4uAY
BuSgS1Wwb5XWD4trAmbhdbxxkQRJicFolKXB6jG/yYuLGU++81on8ZjAXoQ+ITCaosDyQwFLRbME
9ew1+kI2IIa3JlB1+F0dat7zeSDZ85kzi6FzDGxbaL0VrE8O5g+7tD1Ua9FxYy3lTivWbYTxmUW3
XgzWT2SjbyjiU9liX2VUlV6XyYk6HVQq8o5V/P/U9tkrmas5Q7GKNbZjaGI4zUafc88f83rAIBmj
CkkCiqjzMkuONArQUV6K1De6D8QCNaMaqyXSkXsqorEAhevbvKDV8jyGhHXAQNkqD/r+5toVo9jT
Snu7HJEIshfrtpxQDwS04dLFjKODtmCalMa0WwSbnEsdLkBgrNl3NO6icsiecj+NweWc/TthD/8k
1Lyiax1tgmKet1kMUjITck/0nbYPeZyH4B3Gqi9+ZHsKuykxASdggl0bkWUljQ0wFjPUzGh0CQzQ
S/lasrydX2rJpQAkJCrxPMMLSjwrVYuIi9fDteqWCRPoknjyizTVQn3R9u2S0m1XeLoPgpifA6sf
z2NLbNAJNle1I7cOU/ZG8B4heaWtdoB+GccIm8HcWKrhCrJzciyjcEqXDPHBvkH2JV76GwfOTlvt
zKbDaBSQwtYX54WSLShmEKCXBSRqKKQQwJJh7YyCQaixxwzd1jRAlEVs9ozBPRQh0OpHWoAkuO6m
7Il0Y6l4cMuWFKVnLigj0XgEJkJhSRkIXEemoXZvbTo/W7vhlg59G6YUg6nWlY0KPNnSoi2IcjoH
k/MEn+Kh822KrRzStmhlnMZnrz+M0YUeX6eD4kjIXGX0i/yBEvvh1rq0aGrBJliMRr5Op2Cpk690
sIPciF7ysdujRvF9aYz9Qj7xND7BFm7LqqcI/yLyhddcdjthLHdM9S9a3QX5VPjN6jj+RLXb84ok
20rO/AkGCR0RFPEl4mat28w8TT3iX5sEWvSkp3m4xAoLILmiUd78F8c43UJkP/spM4HjRnN4XYV1
hcal9lbLt66xOS+SFMo0eV0pqM9QmnsK5WhjPpoUxqYGg2GcljswabWYfNPpF9S6dFVNClI4To2B
NYSJE4uMItqU9HdqZSRxetGutg66GFTJLGW93Hilp4dFGl03BabknZeTnzLhUQLKKkSGwJoNPgmx
wsBsDfRRLvB6mvILp+YBly5RjbCQCneEwf9+ZDyzvDIjMgODZc7bMOWXUZoG8LYf4BntnaTzTc0J
z4slg3RARcsHV2F+u1gdNpVz6668/nHWHzUt8OJXZ93382OJ5I7yIS6zo8dgwuVQj0aEieEoO3FQ
0ZJMP6wMFK6oiCTm90JL/Gi+TOk/16piaCVeYMjSI9yGRobTJW2SdCIZh9T0dcv04bAO6Xac7e35
ZZS0EQLH4P0eBAsJztBTnHVsl77lt7sxYy6m+RCnSJGB0QQF1qERvyMBg1e/5oa0VLVoyBYVbK68
4A7HgYp8eRnJUFze4KwTZMownnpTpk/EeR7tQ+zcV2aKkoRP3PG/qVTQEMJp2IULAs1vcdZrWFM9
MR5GdC2OpbFJ0HvSYVqlYl0loXUcdbye/4clZr5dlqBkJMe6WvmPBDy8ZRRVAaqonro43aRVvTcG
1vqk8b64JH4+Dy67CDnjIUrLwMv5IbeKFM/UjwS3k1dMsKT3Hu59FBn5nhYHVaOoilCBCWdjXdG8
k+kAm8x3L94ZQxEW2UvbbhimnJ+Xi/+UaMqO5RIcim7t0Z3La9km/dkovoOP4xO/j0QnKigRTUe3
welZiMkQu42H3++98kFPpjej1MLPQHgov8AsA7ApChAN6UyvRkoJZKJhAepEgsFk5xFk9p7XQvKp
NQ76mMUDHQ3TnCHQFThkCGjlLz04gFU9MzLrewwi3NNghDTdjsd4Te+pdfZlERqri2YxMyjZl/L9
vETSbT+SyDzdFvAfLS2tAGYwzdfBG2Lpio2XrpmD7mJQ26DGWazTRhQ5dYwOoZslRuEQGqfTIC6e
9Kz/FA56IXEqQcwn7g2mdOC08PIe103mHYEfvMlRSx3qeq+KO0h3yAN1LSwdvDbRGdZIlhc9hf3x
SLcZ7EOWhnT4SZvcJ9WjGd3/+xZx4gTUaaMe4EOXtreC7Ldy8KpplpcBERxNFV6Q7dBfAHQ2nerA
0q5uWbgAsOfvDoRonUOistkqDOHkJEiC9lUGjMXeetmdSW/g6Z5fJ5kffSyGcG4aMhKE2AExT1dJ
BrayfTOGVq+wkypBhANDwcdujCZQOrPflm2+xSRmvxw6hTbLLD9IGOBDo94Tz0z+GUden6MZ3jBz
I8CHHbl+4j3lqIrM7ffK+3V+2aQCHSHxZT1CyrxxgW8LpAa87DY4dUt7V/QKj0sa6DmWh8t7hNKi
32lpZizblK531NX8ucW9meihbeVPkz6EiTdg4xYktuzQWofJr+p0WxTZTdcy1cfI/IfjjxEuisWi
vbFkEJm53vOM5rd0rbcFqI2cOjkwy/JhQnbong2T8hN1U5xc4//31RXOWoKn3mjxWrM4vWbsrQUH
1rwBocSCOdf6w3/aWbGrukoid0CfMUK/TrKvYlBYViidGlU0KAoFcoVzZ+vVstYOVhONrJ1R+tYY
+xhVfF4Wmck9XjfBE6omu7VTXuxIl1vdCIzpbujvjfyqXC5K1Y2lwhLOXjG1+sp6vkdsvqpG2+8y
DFmf+s2UJbfZ5GGw36QQTxr04MxGoETDGxZW/vR8dO1QLy2vp0OvTrQvFrPcYh2/OmW8zzAO2cd0
EBrkNHuoPe9A2qXZ/vP64rmH9x6cGmS1xSf05EaJWaNuKYjrBObsfa5dHMeAzjtrOmSq20AmLuAs
G0lsRJcRVj8Vt2jnzLMxRzhwE+3G0uHJ0wGhpDQYMCkkBwncktibhfQ+WYqL85JK1PUEWrB3hdUN
fVdA0lK/zppN0T5XkQJCYrwBgepL8/esNTGqXdlNlDJeyZG1d9kYatYm87bRdDmYikIEqSwY14Uu
CgQBMfP1dBmnJddp6mAZJ/vCWA5J/ZzNj+eXSyrLEYRw8ArNjvMoBUSVbrLxugUhH0jMVnbhqbh+
+cILLxC0cP0VRtCJtZs9ljfYGNCLlulhab6xGEX0b+flkTi8iO8jWcQnuKCEQjhoTl51yepA4zyK
8XfI4AyqEZqyTfmL8CH9mhupx/QRCES7ndiV2+/LKPx3IcBbAkYJHCLOwXC67+BOMaaVZ9vikjAU
r4HJFP5vqXB1ZBtyhCIGYp1mNEkzw3Mfra+DFZTGZZW9DOvuvCwSa4v5nH9kEcOfVlSOWpJClswD
QSKI9tllkW217MUzb6r17jyYbG94xzviy5z4VezPcEe0nIO+AoU7S2cg2mT3/rw2ycZBC5xi9WSK
BluOTD+QUIgneLzaiKcOzDpP7cxhvw6XC1FlqmVLh4QOXtQOuP+g06dqQN1kKg0QdQYJiLAxcxnz
e+udgWBSVnt3VvLmmuX+/PrJrAHoyHgJO1puQZ95ijjA9Z0xnwxpAAZ+wan1De2eFrFPF81PqaKr
WAUmOBatiUqGQuc+cLXB1OVgYYd+zbaLDkpsxfXHV0q0PcdyCYaUV364OW92mtgNAZUbRjz5UbYp
y7CPBpSC32pwws8vpUwVjyEFw9rN+bRMAzxilFkd8sr7OqDB2LQSVY5VpiTQEcTFwYSPWlBBSaYV
j5NYwylmqGI08ufWefZQm+ns9fQiShSutXwd/4CJJM71UC61YwCsiZOLuajQdjleYO7TPrUqX3PW
n4bNRt/ViKpRRGarjqQU27QTks12xku+a+r6Y/vEYsNf02tQEiu2TVespyFo5Rih/3biIs5G8z3R
rc4nPQ3qfLlyGrYpiRlmJPnC3FdiR2HtPmmk2WW94Q/2/MVoHmNmIcuDiWsYt/QJheJUkiDPQmTi
Qw2OqRVm4+BsMju+6HsY7HT41a6dwl5LTyVCn79JdPnwqFMToPcoiTU1mFCbPPbRw2B+6ard+iNe
Xj4hjgFSO51TRn5orp29dtLaFfYzz6xgwYPQc9CEqEqLS6WBF4CxzZyYUEwFYHJ9mbQWUIid3+Fb
ghwTliIQu5RFfRh01aUgKyRBBdtfPEF71npdYcrgTuFZa/gd+bEm32qG+eSjtUUi5nrVl8eIPDl9
F9iFijlbekiOwAUrlzNtKvJ4gkElxaVLH0oSPeTJunWwsp/YvCMkwbg1pr5icBCWtc4vUK6xZN9G
VTuEVBiPN1mClsFEf/qpHjZsnqy+gjBp8qMzQ7fapj1a8lWsP1Iz/RdGdE+aPC1plwOG9OiXaeqA
8V6SzxzdIxBBK7zBm4y04072/NDOF0V/n8X7T+zIEYSw91pdxBgjDDl0CgEwy8hIUK6sMI6yxQJf
Mt50sMUYEy7sSVzmY2TWAKnbK8xa6NqrRDVxQfp0ROIHBohT+IFf73Tf04YUucMInB73fVwe48Tx
MYMBPZY3I+wEy3wje3DLT6RHwM7+F5XbkaP4FR4ui4eZL7jYMDRgIIGNGujzGyTRZwiEpz+KQDGO
UawnaZFIx9mEXbWY8ZSbeJ2kZvw2MorqjkEVs5GYPdR0WTqi8jp8b9GPmxd7tYce51PTf6CTObSX
fK9VS+jS3jez9/OSSbTiBEzQbofFupHMACuLw8g6+B7+PCsyZdLVOxJIUG/MM1lNfcKTe0VNzGo8
GcV9jm7URPtxXhaJg3Mii2DY5l4jfYN/MYaePaHZd+sMiEB5bdi53vUymk9gL9/YmUr9VEvI/36k
fvZqeNNc8v1CutFGaUNZgx5TYSL4twtO8Ilswsly3TEGCytki0FkULqY2zyoyohUcgjHaEQIjxUx
5MiYeYkKfPQQeBBENaVb4qOdSML/frRcCUbP1JhmCG1wdvZw5Q5b1hn8PPl0KINaoRPydQNlIfgr
8SwSb6Kh1Evq9bDezVKHZn/ZpqqBRDK3AQL9gRBvIdp3Lq+xRtQi8cfZ9/QrRgMQtjggUma5P+oB
0oO2ClZuJf6iCgc38SZt0GugFi31e/OuLF8bdjUlzI+Z4vwq1tARzq/J0rxveSTLBrH8vOxcTXWR
y0/uX2H4FxzpRK1NddN7HAFvO3f2WbyZs12Zc+J/kDjv5urivKlQrZ5wZlOk0thaAhAEumi8W9fb
dM6DMQ1n89t5JPmp+iuacHDnyiu7kgAJFM7LiIiT7le6osBbdu+eqKBwdFur6ocx5Y7QgjrO0E5f
uurbgDa/iXyrsnAx/ElFuaRSCuEYow8K9ckW5DL15zH6pgyjqdZNcFf0dgJLOcPvD17yXVvmC1CI
vQwN3Z7fHtXSiUmfAYMRppUrdxNb6PrZgmKpj0HuCG7T5Nquwso4UBUflvRCBIMqGG4pykM/xjlx
+UcGTKA7x2Fakr2JEI2jvTsozT8vnnSX/iB9iHd2ekrKcQTS0qG1qKv9pv+Mfh8hCE/O2nHGkXBz
3oEK1pneMTUpVlESSa+MIwzR1rltn3Um9ogWrzbmesc3SFOzYkCfPGpOFUsmNQ2ckNxBXTSY5gXT
oGuz06JLFmfJuDP1wtfdkPVXY/ql0XbnN0eq4kdIgmkgXjaOucVPbX9PaEjJxmtUlkGuAH+lESyD
GRtpvc6QZtbgM0wbzRw2lbHRm8Fv9aDuZkwKAW80at+e8/K1noJ5VJww1RcIhgL8fHAvB0jZ1z9s
8x1pzvOrKL07jlZRMBRr4a1RybiE1XM833s6xmTcRuMjo2HZYyZDoyqCViiIJ6SJ6VpFVoUJeUEM
NjaHBNEazDHIv5JgUqUrVFDC4bLnzlhHnesiQmYa36+v6fJ1yg9URUOqQhKOmIluldnpOdKsoWr1
MtWSQO99m70zV3HApNYPjMAoXgVBJEKfp5d9uy5geEV7Z0DcF23AkAj7baC3vao2V3q6jmDE02Wk
RR/zGNXqfEdvyDRf2ZEioipV7SMI4XAN7qSPDn88ze5DMvxarP151VaJIBwdmrU2eHmxUkaV+SSP
QzLuzOjXfwMRzs9ite488XUyJhsTxUr07+/M+Ot/AhFv2bLrsgFPZTzNcA9lxmbVqO+kKiI2xXqJ
L+duMjOr5wE83XlKrG9pvCs+wSKFDf+jvK7gC7cuKjFd7vagwTug03M6tUFXX+XplY5WuvOLJrVs
R1hc/Y68Yi01ktxpgRU33yOM5Vnb4plkJsbZks3geWHblltql6/nUaWX7RGqcG6GQbeLlb+Y4vmb
1TxpoLmeOntb6DqySrbrV3muGi+psAgi62SdTNHs8vt9aMDvn/hetAG3lK+pKjlU+iGcJ8euOp1x
0Yxl77KwnF+UvO4qCOE0Dd1qEVx30A9v67D7qnhTllgrIMQgf1u52jLGv1frsRhvvf7eShWGTQ6B
UnGeTISfKhq2wpxbwg/Sso5+kl3k0ROKh87rmfTGMf9iCJsx2kbEdBcYabE8peXgp8za5izym6Z+
rSxVAbJUrZGPB+sWGIMRDjg9TG1HUf9k4oJz0L8AWjHfG7dTl4Ztc0iyPVFFjaUqjeyyhapQNHtY
wn3aRWvuLQ7gUvJqLQe33Sd1ULr782so3acjFMFC0LxAAL5acHDMK9TLEPaSaAoIrrAfAk/oo8E0
VsiBitrTdZu7wrDLGMHVAl1l5ELPNz3YBg0W9vHOcpi/5i+fkOkIULA/3WhoualBpsJdjCsbfkkQ
jRR5CrKoWF2ky3cEJaj56jZ5xtYVRRRefrdWSZDGzmXBFO15UlU4QhEU3YBO9/EIFLvYuSaYnG9L
ckNVlemSgRK8QOzvRomWxwbLO/MAM69xiEbDgnS+ndy0zYbVzxP6sNNLNJqk0eXU3y8ZSA623qce
NA7vSgIDCmfZFHTFAsXmbPNAPCLkJruiyzdbZTak+niEIaymiUy5RREL5Y+mxAzL8s0Zvg/rRo9+
tNamVXWSSjfvCE5Y1V6LB9JFEMmyvtLlXTcebe9SGYWQOpIOGMxBgYnQv8g/6C4FrSu+d/3Cgql9
SyKFDko1/QhAWLXZSqy0cQDQDbu8PICSCeQm58+tzMDijQ72RG7TkRg+3Xw0jWqJG8PimUtd3TfJ
cPAoykHWMaOHAY0lNzHBYADD6lUTQ2VbhLIxF7VDqN39MMzVYBWjXsVgMOx7x7lDdRIzLnPVM1a2
giZYxk10nhvoLxIUAeN6tKZNTH68jDACw09MV0y+M3fnV1GiCXzCHzgT0MfrItV0uoo9OIa11MWc
dIJ+UJC1RMQHD5uKqogfRMGon6AI98bktQ4bbaCgqf22acCC2hZbUNw/9Ihb2whcnxdKsnaYcWOC
fYJzxIBY+lSoZCgKy2V8EvuYbOqufzcHFtgaUcSppTAmoo6Yc41hnKL774AuGfQAmHI9Zc3XakId
u97deio2DVm5PGKbnFYcygad459x5JY7qV1SK8H86cit6MZt8+ye2MnXNY+zTWqOV2XU3OSZ/VKj
CNCfVvs6ikvTJ8Pa+ixqvX3eUxWrjGw/DQxO5oVfGCEiEghMk4H+4RbjoXnh5OzVq18Ntu478HcD
DFBK/MxWEbBJITnfD1rssd4ij13CnBijA8syYGzrjYeIdvjv24KxqI2qLl8Wo8W4u79YgjNlpfaU
2RawFlCylslFNWV+nwZkvRnW0DTvFtAJdNrmvNIaErtygiporY2J6XXPCtATlDnnZ2FOdm3odf8t
itzl2h1S84se2fRnNDO32cbDiMmZhU2ifUz06W5eigp5BUNvkehkZO/pUzcFfdcjd9eYo45hnpqn
vyd9bG/mNIZhGVB3zfzCMJuLKE/jp6SyliJstSHZptFEFXFbiblGLxZOJEoF0WYrFpCaej1rGidA
XimGqpkPo7cHIWFi7WbnupoU1YKyk3kMJjjfcwzN1UaAoSPWMPxZ68hPHY3M96OWFq/n902FJWzb
kmp53ebAMuP7wdo3+i7Kg89A8DpVVCpbjqj7RmOiHWLEcSvoL1bdYuS7cqCVVAq4c3wOOzqwxe71
0auzdO5gZAhddvlMfKQSEMtUVR3J2qBRWIWZ3phmivI0MZ5hFGNujL9XK639ZbHe4uq9HIsrA415
41L86HQn0K0soGV+sWJmTJynt+cXU+cbIl5GJp9xipuB2lS0p3lBBr0z+YZh9sAGk2NeiKfNW+qh
x6EtMkySptYD6dzCJyS9ZDTVXp2suC/10d6AIUVTbK7MsB1/DjcLR+a9pI2ertyWTmbizxh8kK83
dAj0/FB6j+dFl1kYyK2jjwyXE0YRnEJVaHNP+jwrAzQeoeFhjKMgqvDe0Zc8wqun1wZVolWKCJIi
TENFmSCu41NE4lZzbnLEzPw56JsZWfd2vbBVORQVjGCwI4yVnfUGMHl9E2VhE12PGdRLxRUg116M
fEMq0MYt5PG9PNqrcS7ytG/zMohzJ9tOTe1nXnaVLcujN74kVXHdFWPQkvRltLVtVax7anw9v4VS
bUHlLmfTcHix2+kXTHFfThbF1TRYmMTwDF32Wb3r0h+lqopGarCPkASfDQMpMVuLX4LdQEMv/5ok
o58z4id486TjvG+iWREFkvmi0E7M0wH1P24IQTYtXqbO5BcgHGLmlzlbwm60VIUMMktncbcF5WLg
PvqgkktqYcBjhRVswyx/YuiiJWt4fpekHoRlEd75g8miRKy/Ra2qY7UaHF0Sg23owJbn0d1265UL
jj9MgNCd0FG1BsuKkTHe5i+mYEjiNMKMEw+YBkYe1RhHCEvWfJ/MGzPatka42l+SNlhg6LSvrREU
oKGoSTiUe7vee7XKBZdM+EazKtJRaIrmNEziUfGqnj/a8TVzfRl7PrV+RuyuyXwt8mfjwY78Nd7o
mGTTfaH5pVmHERpb28M4bpr5tUg3dbY9vyUy5UJV7//GpmDInvCe0qNS60y9L4NxYpNPuIM6NHWv
aMKSGSILFY8YBQ/dArfW6fH0WA0nvRjLgJKfa/+1sR2Q4LlopP9EdSUua5DOehZiiwj6nQKNed8z
as0lKq/3HvZ7TW9dVRO17KTA2KEsEENDQd0jGO8+desRzThlUC30wqHttVPrF5reK5w1vvLifQzW
VbyWQIzCKVhORZnzoo4LD7VYc195qb/OOvkygePu0JG2DM1uIHfTaIyHchmIHSxlUr2cVw2pnCbf
LaQHTfxz+gGY25Su9ogP0Np9PL2SaFeqtktmTNGZ9weC//3o4mgbc8HLDhBtmeAIXK32Jl3DeCIo
fnNBU7j5hESgJcGzHquKf07hzDY3e7fjcJMRWKV3nTC6WdL1/jyMVKojGOHaHVsULgwttB1UfOCn
drrOr7QXu3/0tH2jLPblv/ZBT47QBD0x4tRYrRloeNgPxdcVPFJJ+YS7N2leBndT18R3f5J2D/5F
/7ycv73fc9DCXUjWPurqBevZJDuDHKZuk3jXlRaU7S4uQrctdh052E3n99Z75G4S6zXp9tF4m6p4
+GX2Be9uzubuUPTmChtLW1S2UhdroGW8evuiqcM0fvZWxWNNdiLgsIEuEsPl8e4QToQ3F+2iYw4E
Jn3ru47pW7dPNktkKtRUek1i/Bu6jA1MlkKW5FRPY2pP/dzxS2IBhc6mnBP6S5u6MfeXyMiirZeO
0QZcssN9AZfVCaYKuVK8CcpkUNzYMokxvQ0c+ZxgAbG90y/Rs2F0onyCKs9bz/xWlT7RVIXWsuNy
jCEocI6qvDZZ+eUQh6vj58aFUYC0st6CbcD+RAEvGqoR/cJMNb6JwtKOoAjFZQiBuhXXw2hkfjZm
nzCcxxiix1FqDM4oMCIXrUWY/ajvjT55c8r+M9GfYyRBIZFqcLS4wnVXPPb1jT18Yes1yb6kD+cP
unSHjhZNMNOlO7eo6MYORflD3Ft+gfnRVogBa6u1g9etMCtSncOLHg8y+PMf5mF2dLCHQucNP/TS
zXaFcWerqBJk9gJsqv8P8fsAHt07xmJ27dzydZtf1vmH0Yd6F5SqNjCZb3WMIlglIzVyc5whyICJ
2MbY+2CwOL8xsqVChSeanDF9lYBM8PR40rxByJHqcEXMK4p20xJFp6pQuMwP+R0JJ7CuCFIJx9Nj
6D7rkXxEUgRxxd2KdswSbx6jiX3W7IYqD7N5c14sqQE8xhQuFrvKdRtWEPY8Xn2ruhriDq20l6Tc
zkvQxzfgzkDJ3HlQvlbCZebyIbmEmgTj/MQ7RBvirENVPN4JKH6eOF1Z+TNbkFnt3kwV+8HvkMIp
GAV3Lo/3IZuLPkHBDNG4GCtnQi/mSJGbRhek7U7+km8mx8ZEvB8uCP5m+rXRF9+LE/jJ23wp/dz7
ZWbrdYkQ0dhfWOzKcx4Gsrfd+3isMIm0CB3w7aiqPj+uC/9UD9Oxsf8Ug9BPdYyk3tKsJT616Dfp
fK+Xr3i8TQRvFPbz/A58OC8g3uUTSWGXCWgvxCdo74H7tk/sAhNJMS++Xa3Bz4tVNff0w5nhKB7l
IVdYmA/7jIb3xq5SpCfQ574e+rp/Yp6BoXCV/fTv4mAUpQEmexMZJDGmN5lDlHsrvAWSxN9LhMtW
Iw7OQ3wwzJCF83gh7o8slS4WiFSDZhaIeiCg27wu5sOwguqa+Xoc+1X6TO3NeTTZyiGiimccujgM
R2QGMKtmyVfaIU2Vds9Uj6/cpHv2YhWjn0QN4KDz7lyC3itPzMLqmCyWlnEN74eYL87S3/XwbM9L
IoMwqI4+PG40PzwTCZtH5uFIBUkz2gE4SgdYGhUN1oeDgwY/C0cb71GQ5H8IT3cpGo3BEVAGegEX
fH40qyGI6b1mmcFqKhLLHy40YFGoArhBLD7+VDikaVRO3lJYWDMXQYRfmh6W6+3Ins8vmwzFBvsN
yDMoQpceV5Cja3OhM4JfNeXhG3aXmW/oVLpuKhcTFFeFMf4YjYZAYBZHPIofUYQnTqFaK7bLygFU
B8ZmNh4mE9mYC6++0KxLnQZs3dgIlmTza+Zcomjp3+XEwx4pPIqkDEhjTsG9ETylzVRWIOKug8TZ
Oe4e70kfKQ0FkEwPMT0JCojKafQuCx6Ca2JcrbcACAVeAeaY37DYujsvixwC7i7ykQZYTgVZjJp0
iQX6QgyOjfdNP6Nncmrez2PI9IJXEePthXcCOmhP1ytOME0Dw1YrJLHeXISznNcOQ4vJPw+Rg05g
Swg0D5qOx54AM2b57NkdVsu6rFvvurScEL32ij2RWLkTFMHZRbpjNvUUKF2Dpv20w7AC60dZlYp8
i3TN8A7hvP6IhYrNJ0NKM6+eABPbX1NMhywiv+1DZfP+x7Y4vmh/cHAZnS5aYw81zWbgFFUfau1u
Zd/M+rAmhp/YGInq3dSITrRBoaIqklxNJ7iCahutV8RTxHGtYYNWtaCaPD8r3M3ELN8y7wniBP+s
hSAR1ilqHEDug6jZqaQVi9KBDZjbAtsFXrLaT4fZj8znSNWIJ9m6EyB+5I7MoI2ifN1cANSbRfng
pKaxR3q3vly65lsOummFXJKV9JCWQikFddA4LlYVjBpaxnUTRqJv8mfwmoVDPI4++rD8jFTXJoJy
kWUoMGUiYigS3sfwLdwPAZXc0cGInI1VYDIbJGeTPyWhV2G8Q6uIDEtOGyz8b+5nfq2IUc50mrvW
dWA6EKM/uGWV+LaOXIDpqDheZBLBeXUw9B7T6hC7Pd00byHNNOf/R9qVNMmpM9tfRAQCBGjLUEN3
V8/taaOw3TZiEIOY+fXv4Pe+71bRRBHXb2EvvHCWRCqVyjx5DlY04t0fQ4uXPZmQRFHmxs6tLujM
zsI5hK5Zdhd3iIXc2cck8g1HBmk97a47+9oFyc7Xs7iLBy5QqZJYD5/yIE0nkCTuaie0R7+0b6Ct
PoDZt9KCGsOb7XQbm/8W5DO/lTDsCA9BIk2XfYMcLMLzNHnuM4wREC0NjdEKiVE8X1/mSg51bmY5
sMCtlmRaBjORwDOIf+vN6sXSi6AxyKEot5xx1dp8Ec8lRDQRF82QeKgGrXcnLApuoZfFrW79iONf
UVcHAq+f60tbuZjB8owuEPpB1LKWDkm0WgdaCEsz4/xRk+adU32/bmHVFc8sLFyx0kcVSQYLTtL5
edR5E2meoVCx4YqrC6EUHAlQ30Hivti1Js5H2UF+x6/d6El3hhcz3hqfmw/nxXP5z8scCk02XqAM
MgGXh7eI8c+yoHD2gT/zGVdVvDoodlil577keQiuS8c6Ob90EPLnstlf38e10AEFHtAKzymOseSo
z6264nQEiXriPiSoReX9z7gNuT5thI61QG/Oym1Ypgta/MWRVlT2xIgBSUpM5wRUdDAUtsfH1GMs
23cu8WK5dZWR1bWhAMHwAZkDmaHLnc2glJj3lpWDXdL8bEXD0YaK3DcnM2/Lhp7ytrb9yRKvtnKe
437oPZoKclRWr99wWR2ppcxd2VTSi4j5dn3XP3YX8NGBRkFaPHegQFd++dPQ/0LdERIZflXVHhWm
19uWZ3fopvRDcjQKvqM9qKW0qvVokvoEiBman1JMfHSArXdV71X0N622Bto+1MPws3Cd4/lLcWiN
ZekG/s/7RCChzhsnQK8US/+dlvW+IG/55GvFqZTB9Z1YO8cOBW4Tlz+DNvrC+0tHa9A5z3KfVDI5
VHpm+akphlNhZvbfmMICkT0x8CYuz7LlxjXPGRZXqOnERjSlB/3VdvqX6yv6CN6EDQdWgORFh+MD
2AgNT1vqc1Y6QQrUScVb18Snuvs18nez74+uaIRHW91HL/eFxENIQY8eaIYObZmWbCT8ax8UDOXY
V/TBKV0iplVJSR+PHE/Nnnhm7YPwMKp2kJ3ggOSN7LUVGwFz7cyBgR2qqLg6Qca+fMeApza2VQQP
MiKPtz8cZ5eXkx9v4eNWF3ZmZ/GScStHaG6hoWzfvTXDY5cfdYpxK7TH2ImUu7L/i1wORI5g7prD
NPorlwc2RpTUeC9wYF1wi6O6rmm9VyuyESbXjsO5mXl7z9Jvq2mSmkAVFARDj71TeA0GLdwtTNha
LEbowWeaA6OxbH7jHEjJ2hhnbrjn4iQVGK+dA9N3TR6KLQ3u1RWdGVt8KKGropZZguvN0r2qujXi
fQ3Kyutnbi25OV/RItKndVQDyYYVjWqnOa2fY5BQFHdN/GZ0f+Pg/6xnqdrYYfiuzyKYisjX0j0M
6ZMyXqstLdLVY3RmZXE/2KxPh5rCCnOPrPw8lg/Amnf9xuW/eohQ0oAf4A2G0auFt0VZl8QSj73I
jALW/tKNGNXWz04NEgct3hFT991xKxFdc4iZSotBmAbPomXEj5PCkMqBQyCLD1lWeYmKQneLHu7P
iPwyrTo3s0gQGwK+HI3BjIZy+Vub0g6Y5zpukrCjzvhiYTKQ70BOnVMPEJFWBiVh3XdcyX0wMhJh
iM/tMs1HSkCKZ9fQmk9DS+IZzFQzB5BpBVcbBZBOTBXODzlO7LmzVVai4EDcl4Qn7GmwwcrTSV5/
rfC/oBsL5MaXrIISbyOKKN1FmtU1aDaBP8MTDfpdT6pHQS3A3VSDxDWpQMJtmHq668Vg5mHf91a9
c+rMBmntZAa1csrHklcTBEqTTGVeWzaO7wy03FXALciowZxrbRV55g2iLZk3oi94z1RDJs+2h/xd
gzTol1FPm9iLHUAYPfCT4FU1WBNS6rqKWt9KSsO+STvHDAwn0l/6qhuSU2uN9iMRkg0hSBf6KHQG
I3sA8XEbALcc2Z6wMIdmZcAwYdZW559EyQbnJCSei37Sm84DUVIdRaSc3ZB0CNrcjZDyVLUrdaw+
cd76pIoar227bE9UU+yk5Zb5LmFNjW5jbPW3QEUO37kuktbvB62E1JBRZhsJw9ohPHehRcxXUz9B
vg/HQ6JrVvP7lj87qC256ev16PWxJYiMAU2omZQYZQJIU12ewzrRLUHmOuY4POTFAaR5ib4bqzeQ
0nplcsudo6kdrttcPYVnJhcXzeB2tZNrKLwowJBLoxKogpRPUTl9vW5ndQ/Rd0Q/GrA1nPnLpbG6
mro8g51mUIce2P+iSt4S034u237jc61v4z+2lp3vYcwh3DtXnCf7QNwf+vjUWLE/ut+tMpymsE4h
lb6lBbPyyJhh1egb2ainY35kEamB8IgUAMKoBbJTVD0W/UkNPyPxfSz8hO5GHNj4Fefcw1SrUTZe
YQRx+qXJflzf5o+R/PJXGJfbjCkklzcCv6JLgXTkL2pMg1wffC6CvvwsYj+uN96tHx0IFk06o5Jn
YuHlunOKudZYNDlUCahfVtrOit1jz7fMrNR4YQcPEnSTbXQ1l4053nd2mU0FbsLefrEYNH47oQ6N
YDe2iWaxNNLeFyYeeU2sjnEBcSxwcrv/3rXmX2HPDMp4rGEE8XJ/OQFGmaTI6WX1KWa/UjF6psKu
al81+b0b7zFGPE5brZrVLT4zal0a1SXPImXhow50OiTE/tKIdlcoayMLWDk3WNzcdUA5HTNnywqE
jh4hL0CmCgp2MAvKe8VeJW5++eBC90KFsj5JvgUW/hgXZpvoHM5bintwcWygnNOyVsF9avlL1Sko
y+85H4El/HX9YKzu4ZmdxcHgjBVj5mBtqr4psh+NDEn/dN3E/BkuM43LpSx8Q0FCBzAVLKVRT5Ne
eAMIxK9b2NqshSO4Ru1QkWMRKdDUiNrHNHafHHD4Yq5mw9RqIDnbr3k/zx4gsnQTdFWwmNx90Jx3
rba9aQB5GPc4uesJ92rQ6fz71eFEzeh8SIFAl+HSJDOrduhdVHuNxoLkzsMY3+ddvDO3eFXWXOHM
znIcrRe1OeoCdgTJbyFbEzZ2FkxZtBErtswsPXvIOqvVYaYFuQjDuJGQKijlFuz842AKBEYQiRwb
mrEz4e7CDiBeZay7qICWcT+hb9Jza2eAom/0hrQx5QlDV6hfuZV2H+txF5pqzL+5vexujXpWgOwV
8D/XP+Tqys9+kXH5IR1TWUik8Ytc3r0UnLzXjhU4xct1K2seer7uxXEjeT2VI8f+Ov1n1pRQrcMA
avUE2IHQJyRnX9A/v25xdV0uXsooic3pxcJiVMZpKQwUgePY5buk0ulNYXYpmozZFkH4WizB1NSM
qQF2Eung5RZC362JitlU25p3ihePcW7711ezGu7Rlpq9ByKvkDq/tCF4mjSTjk5ABS7+SGGY/mDo
h6bbgbeNsEfDFl7Tbsz5rEUwbB/A8Kh7Ikla2NQ0BlmFAeVfOkSeQxo/m8ajtKzQzpuNr/WxugEC
FhSyZ6gbrC0xXU7KKjXFRo7WnvQmLZi6yCP2V2Wc8v4mV2/Xd3N1YWfWFuUNR/bNJCWsCdS7XOiN
6w0qD7VXbPHlrJ533JPINVGixalfhEltUlmdz+saqQ6i5mZnMhnEQF42teYnDgn68TNQ3P5YDSee
OTuejBues7ZW/ADUvwDLmr3n0nGkLEpIYuEaEniHcvmzdUUggb7XWbzxDT/WcxCoUT9FOxMCuh9w
eZObsjKeG+xxXZ9QIhd7Lt02aEbQwrJpRJOdCuP1+pdcO+UAARLcQ7CIrPZydWXHShbrgP9GNgS3
lMxqP6p6HrYl+XXd0loEm+F5YCqYBTGX7HRaDiUCpskC/UWz+6KPU6+gc0wcyF3Vlvu9sMf6gcZR
D+AW2pN4DiIv3djg1bTasbHBOphUZu3sy9XSuLOjIXVQDM+5Z5o92rkvFfOG/BsdH+L0obQebHs/
Vc3u+tpXd9lG1QdCsKgfLTHqxHVaK+ptJEvad82CpBBe8Xm08TZZKcETZBKADqP27WBocxFubMWl
QYEl9R1DeGrcF8XjkDzZErWfvbAPen1nGLsptvweeQb5iqrD9VWufWEX6AIL/gSI3DLcYbbIzYGK
nIFJD53b72bEbfNI3TszOfZD7DmO2rh716Ieumtgg7JwdLDuy+/p4muSOsOKB/f7RPAweZQAs9cg
onKGIKq3SF9XDigCAZ59c0BCd3QRCoyqKDGbVc3Qb7e6rUbLhUqcEqBVtpI4NFFk2jeNW/ONVa4g
A3D1o3cD5BpYbYHHulxmkRhtJiXs5uNusB566nWsxXxxh4cvNFVOjPqt+9tFHw0NioDQf03EPo9X
ASOKeVVMFuL4XtrnYGPR+gZUR9K46eOfVvUkovfrvrMW6M9smEtU0+hQTm0FGzWzngyj9SSUDQb9
Z0LTOyASDuipf2ui8Svqm57RkmOZbtGPrjjTxS9YBAeUcZAau/gFBRSBGfjS6voebDu3djMEFCi7
MU624tF8IhePKDTL/ohHYCDwA8Cpysy0nYhV+FoZTfZeo7360k4RnyUA++ZZoHz7VOkalTuDQubV
49SJojsSWenBKYvO3LWZpd8kzO23xoRWUjKw9JpoilLgt/E8vvzk9tAVQzEXGGhC99rk7sp4CwW1
agJnCQMIoMv4IN3T2TIdnRHBGLxax8pA1ReojOtetXJ3EwxazwKT84vhwxu/HSs2tRSvBSkPRhVB
xe9OxYbHBN/4lGuWUOmbOekQGz4ATO0iyVIjQoSPkx7V3igo2A0tniLjb+wgxwN1hUnmluvld3Ez
16pxB+C7SP2W6D/1qjrUAyJtQrd4WlaPpIWeOBqOoBNEleTSlqGZpSWcdKbXu+f9G+oxni4OJEsh
pfKgFW92e9vSG9m9CXsD/Lx2FM8tL/LLLjdULBSyEn08OdWJ5EeDaD417x3xRqbDdSdZywoAtJ9R
Qg6eOh9ElxJLRHLUi8IvmXVnFcbz2L2yrgyjqNiVSeM1Zn/S9fTO1dybmvCv182vrRUoXkgoOHO5
+M9XOKs9xG1DWwjLzbc2+zRS4RmFCbVoFwJs+hc4620TbbFUra8YmYg9190xbbQ43dowmoJHWPGQ
0tcBg57aSIKBNKmf2tGdTXpMrkBxtTR9yt+ltTV2sJapQHYKz0r0yoHAWV4oJhfE6RqclqK+c0vk
8ke3r9FkHoH/PrgsdNme8V0GFroEZcBdukU+t/YaJDaUWGe2DiS+y9EgxWJet5BL9/vkSNCIagAM
sLTfArHB1g7ZeLT4CZpH//5LA7gLOoY/wIQlpB/I46gS8wWDGfTkLm2UhIhPU56YBPV6G987Cf/e
pazZaOKvhSZMx4CjAKMLqNov7zVT5VlsNIVvVSZ0inPPsZHsAvmjY+Dj+gpXEiQwQaC1Ch5f4KCX
Y668tJTuFJiN6+hPiIPswWkXNHgXskYdHZDkX7e29hXxngCwBaZQwv3TpTg7Om3GwfPO8KRA6vPy
R8LagNCJnobErfZ9/dgx3e9avovQhrxuemVPLywvQqNWQO2mnx8zNX/seeI3OWBLWbQznS2+07Uo
DFO4vGa1S7jrIsfVxgljLxLxoZnMGwu9WNz8d0KLArNUYSotT5ZiV7jPky1up97e1/pWdXR1sY6B
8IRiJQ7tIlrkU1wZIsdiJ+0bIGS1Vntl81yjy3x9U1ciIUZD0GsAC6CJ9vNipa2LpjHOJNJc0t4o
twsRqn27Ij+1vDlocjhmfEtsYwWSNktB4UJFLwuPp+WbxSodB7S/sJnGRwq+F3pDor3KDnh75u5B
TIF0PlPtLmc7I3mDWJQH5VzqPLT/mkUXeTUeFCBRwe1tQdn08q5tTTYIbcTvSFBdSPeW+erQk6s4
WvG3LNsS51j9ov9Yo4sRgm4YqxiNduw0hAka/TNqDcEwWF65FfLWAgKKGdhfVNxmDsnLZfHMGPu2
nfDo1xsf6Ao0W9rnnJS3wkyfB6aernvQ6mFB8DEwCoY5OjRaLu3V+qDHeCsWPmEjYHwlZDl2aat7
VnkCEQ6YfHn8zPNPsQuSu/j1uvGVfBaVqn9sG5e2IeBNdIWmOXCLEbDiyR0RW7jV+QQs3guATQIz
iNoH2EyX9QtIfZXC5aCSzDQ3dIECoPqILDA+Xl/J2v0MtNeM5cMo64xZuVwKbTHsbjVo5taKFfs4
EpY3WTJ6km7Ego4O2V60xSlxbBgHiKYercQT0YjEMKJvoFdvjl0hx41k/s9FtVw9cKN/xF0w57cE
DMgRSUPS4uMqVPK7jHg9lKwr+o65zFtLn2fZEYCt7yy2vZKqvdUqH9zqh1g+Ktc+pLTxOHqniR3f
ctfeC0MDpH6rw7e+ddR0wN+BCpW1nFnp6jaJRgYvyDuIySc3bfol4R6gJOAqfkus8mjFX0hteobd
vxoy2yWJ8pS+Ne2x5ihwD7Bk4zmC5HYRSvFBSJyiLefHJgZ1YosMB4CRgUyv1Uaqvm4J7x73z7ji
n1Tz7A5G/a7K2vkJm1jGwSXiUHdZaGfO/rpLrkUsdGrReaeoBGNs/dIjB93UEgyqQtkHWJSyPsTp
e4yRYmuLqmA1gszgaTwHwJ30oUyZjxjjahIMRxcV50YooPOzo7pqkEho3Vvnjs5n0hJykMIp72qn
JneurcitlZcg1SMs2opocyheOj2byy8AsmISdFmghUizYdJZqqJWXhff8eK91X4bTeiANtnYV/k+
2zpna1t9bnGR24yiVDWbRTOT/Gul+5mBuvD40Jtbjf61u+HczuKRxyXXi7qFHc3IdloF1BkbfG2o
j5DahlKK2Agfa9nFubmFB/WmiIe4x0ZmzZdJgQWgfOnjZ10LCl54Bdtd91dC53D/4cOhaYA+/8xc
tcwspkQmTm7ijkUJBOBMqYZB7WugveoQR8a+UY1RmWEEUPVuhFr1J71UxqNG2WjeNI7s0KssybCz
UxPCHi0KJdHOmsbxyRgL3fHNyTSzR0Sfal/2ueUcYp4O31OC+QKfjpEZiilCGIzcKL2tK9b0gYGh
UQV+/q4Q4UA1dZPphRbGs9uaucFB8dPq5J01en0w6j4dA10yLQ46keSOXw/cvadalQA2SNzy0Yws
/bUySPaF6hJ0XBpxJ2T5tR7pvhUTjlHEokmOrexN5K0jA0cbpujwG9z2vnO4Sb1M16LvRMVlgKqn
ejErsy+Dsa36sE0a/RtmF3DWLT22MRkkI2HvqKiMm6iHbLDXlH2T+bLuqdjXEsAAgBhnVgmSWfNc
ln5glQFizyZrjclj5QB8RzLkFUITmO5v+lQwcBdGifteQJHDH1uH/U6jkhylyeI9qgRjwDIMY90A
VA+upwZkfV5VYJO9qE7GJIBiX+sDPwjlwVa35K+qHNuTPbGiBpdlwluQyrag04AyC/0tGW++k7gZ
XT+NavWzrUn+UkA5inu0Gt2gcTX2O6PY3mencKJ7yGjoiR+NWYHhCGu6s0BuHHYqhZACwbWf98zd
dzk3Bsy5N0fZtMnN1Pf5EYUu46g3KINXQ9nHnpELyN2qGh6mKcAobygd0R3PaeGGhtbFUQACxxx0
dB0/6UapqcOYEycKUkPXTrKF73pjYRRfDDUCBMOBF7R8NU5VFfSQXSueyiERt7YaTcuvyqnC+M5Q
VbNMWVHTcEhFtEtEX99rdCIvlhriCSBoiLJ7hlkY5LGkXV6GbU/a6KQ1yrwbeqMOTSTBPzD0Xu1B
sAGAagnPkBtPjNXwPk96oM+GiGouJ46VauA9EorGCSjWuLEX1cnov6bxvZl6eXIwi99qCkbzznY3
B+BXAgJeNajxYOxz5nFfxNWia1hVp8gMMCl8hzmxexq9p1D/AOfL3oC5se926ILfVjL26gwoeKvY
CEorIRCsWcDyA1EGNu9lHyHX9EkKuy0A0iCe4e/pXdtbOJU6+B+2pPhWojtSYfQz8RdS8WX4y8ra
kqODvKBIazAyoGTNwS6RYrSRGRkqsY4y01tMFyTlRpxfM4ypJ0wxYoCNfiDpIFpGa9JoqG21APze
l9JGP/Uw8lduxhvetLafqKqAndCAfgei/GVSUo494nUF1DSvLdTRKqu4IfrQZh54bkGihPDVBlNE
0tybWrvfordZybzQyXQBhEFtB+zsC+uNOdbx1MO6BSXoWm9xkfFjFm9pYK6kA6AKxJS+hScBwAxL
MyhFuqUokQ6QJlT0ACkK3NivztZTcS29B1QC+Sp2EhWApXeO9lCaZRRj3g979aVCnxbFuBHjRH4D
TDoEUu0Iv0Ik6Qgkd29x2xtxyX3jXdtVXhZF6V0eEedW1B07iMgWIedldCviXguJlXUoWtR2yoO0
6dEXzWzQhRuqE1sjOmtFKewWYP7GDP0F/vfSKVgX51RvIWld2qgWiMkTWR5m0zdh5h4R3zBEY2SB
tMiG2695w7nZxWdK61waKoHZlvZhKV/NcdxnW5KA829f5DTgV7FsAK9mKM0yGW0ysx47Hclxhzp1
ZIqHNGo3WBS2TMzueP6eKBQOdgQTUqb4wlw8GU38798sc48aTSHwl84V6EsbqtKdLquhJeXq5XNe
a98jnu2gLrCRu88Z5YfdOjOzKAi0cabsxoUZyKeX2UOB8QQRnxLmZSw0u8/S3l/POVciH5aFJWGq
1Qbf78IFZIXqoaQ1CO9HERRF85BMTtgM1o3R8MCR48ZtsmoORBfzcOvcXVuYSya7sluC/J2j2kqm
LKSVjVEI8HqZ4lRuySWtxFoLPej/Wlv4BUYwBi0ZYU1pD1Nfe4bxXqenhu4EOjT5VjBa+3QY1MAI
IU4wmJ4WHmKloOAU/SzrYv+ynJA5+6H/nSWvrOdB1b4P1laLfW0zQQYBgBMDEg4lqkuXtMwBdfMo
rYC2w2xkwUtvyqzBa9PEH4Uz+q3d/rjuLSsBA9UB5LAYjp/zocXnk2IoWDHzNBQFoGKD/RBFdG8g
O/au21lbGdJDE+928CB/oBhyx9GJcdaAra3DbroFwaiHERqhkBxuzX2um0IvDdEXpBBLTK3JwW4w
ZQBQOepLoeuAo72NwPWV/DBu1WvXHMTGENn/mVrCau04RR5FgFLHGJeh7nu7CozJ9h2cvsz9Luug
2aJfWUtd8cH+MblwkbjNwWQzwKQDib2qfGPI2/RBhpaWPgKF6hXziC26XbPUhb7PGPN7bmxgjFaS
gRk2BV59hqQDLaVLN0WrslPJhB3OIJcag76aaerUaPrRBWT6ut9smZoDwtlFkGmdYWozN1A1VAe3
ooGGxLUZUoztbVw5a6EFkHwMW0CJDV90cRLMYWTKHQE/Tbo85NApCAyteNGGPkwcGbqZFg5DsXEF
rV1z5zYX4cyJElt0CWxmULbPlYkK4cv1/Vs73w44ByzUIYGuWB4GDlyfVY/ALZaUg3ExA6c9AHfu
BoHu6t79Y2V5DnKMonVTD1zy1DIUK7RPccruZ/iu5kD4KLL2XbQlhrZ29M4WtqzxF01J7CkF4NoW
n+3s0eW/jeEY1+GUPQr5Yne/ru/jqh+erXBxiydNbOjxbE7wkzuAsCyc1KdNsv5VfzizYl56e0zR
TTTnfVQOOhd9goJ6KsyN07sWH893bv4RZ0eqQN+H9AxGMHHtGcOBtO/KeqLxT5uGf7FpM3cdwHIu
4v5iOW3SNg4psGkdmgKJ3gRmfIBuEuOfrttZdb8zO4sVJTVr0YzGiszZ3dr0p1vqfk+SXZqxr5Rb
N2Wa/k20ODO5iBZO3tNkmmBSNiiM8kCI53oEfyZaiPSn6Laa3Kvuh1FljNoBqIGu1uU3G6PazQxn
Dk6R5mXdfQkkWhc/0XSrZbDqHIBCzCN9IC9bHquJd6OhSxiqs89UnrRsh3llP2dhhXrSX3y1M1OL
I5WjJOcMJkyN2p2eGp4h2zDLbiLURtL0jm71lVfP1pm5hTOasSl0puYt1KtdKvht1G/piX/UpADT
BAoO/929hSPKmMnYaufdG7/l9vMISXExeO5404Def9phXA/khll5aJIDpOF8O37r2bPdPI6gbKu1
1+v7u5oqnP+ahY8CLwqSeAu/BspYrbpFN89zgBjt6sgr7VuGFMzQMXh8K/JwkwvjT8dn+ewBBAS6
geDDwPziIk/RbIhEufUI7gPX+JqCxtyo+nutRW5C0v3ICm/KVTCobznLMHzNt1QL1+2jKAPeD+Qp
ALZfnpgOPdE+1jDp0RL7aJodFMwyL2/fdLvzLGmCbxJjv5J/t2z1xdI3osNa/w8YWYz4o48/k9Yt
Vl+YbQcUKVbf9Z/73A64oYLRnanQq0+cGUeUecNySOEaQxjR9AuqtyG3mzslN6VJ1kLH+U9ZHDMA
aiEy02AjcoYhdxHq7BdeZnoVHTbcbV7T8oufG1rseIMB9nkcC6mag/Q3/WS6EA8ovbp4tbsWWo77
CtWXBG0DsdVDWqu2zGIn84AqpjPAVHn5sQErSLuKYbsjs/DMEpCRd1N/kiRMIASRJg9ivJd/gcG8
sDlfSmfX6GThZLUVbFYo5FehEY9mFtiJ7AEciYevGKnon6/v8No1d77KOSU6syimuJQdgUUQVyba
bVqCkKHwxOCb+inJtirVc3T4+Dn/s6cYlri0xkk1JkaJz+nkxU1c1IcSkHaH/bq+prX75p81fcQy
TArg5XlN49D6Ba+QjUAgL36RDMuctpqaqyERMmwYZEMBy2VLgE1mELtoIYfkUwEBnsnX9SdqZV7p
vLr2D2B2s2L0YutLwR/afON8rJ/D/5peom3qQaOpO8J0Uw273tjJtg0kBMLiv6BUmEWl/mCZEH0+
dDccNWBgyoAlWXwSfKdG34hOht57xLzJksCZ/GlTHnn18J/ZXJwGZ5qynBSwaaN0kDq7TEd9GLX+
ZKfRWxv0pDy0tSAm36+7z9pQxMVaF2ci7lytzQjs5rLzFTuq5p7aCO6Qe7wDolPXmgBVPVHsWsPj
9tYZWf2mAJQD0zSLPpmLG5agEwjkIfDxWaHe2j55ivve78WnTNvillo9jWeW5l9ydvabocvAbg1L
Bc+CUojAxJhwqeXh9f1cWxDqx/AeE/BTsNhemilINwC4g1nFTMP4g5MkGOyLEEdzy/qWknbj+btq
DchNaEHgj7Vsw7mVkkTTMSqkGRj05yYQosKXWvUEfkj/+sLW9g+zg/81tfBPszQyEP3AlNAwkpya
DZrPGPcOSpvur1v6U2BdBs5zU4s9dGguuk7CVJHf1sY3gz3a5X1b3YnyZwo91embTj4RfjC6z0X6
DBoqtiXouhZTz37AH62yM19BE9au0VJG6lO8S3mju3ezxKRrPMp4q/u0diWdm1rkOV3FrZoBIe/X
k/M7FZ/SPPYKuwtKDY4DRGpnZRvbu/ohUagEPBLYrw/s61pia2ndcXzInB6BLn5rSxFU3V9McgBp
+4+ZRdZkugI9NAtmkEXeNoW1m2AiHugB2L4NQbCVPcRcNbgQbQChMRe52ENItP7f53JYX4cZt1jQ
6xJKGJHzmKCqFlA1YJStq9VGPrHyIgKZG8YEXXRoUVSct/rcT8CRL6QUhU+LWHs2W+n4EsxPGx9s
dvfFcUDTEJ3YWRcPpFKL4zBVJi+kiYcx6EPsNtBjsIWAUeibiwpHBkEgojbmrY21dYGZH5V7yFZC
9nSxrqroUDGsZtgbpgpMjEBnbQeyXGjTtRSsBPQAXYgwNiwvpdrRBO+g40QhbeJ9MyWeinpUrvqA
23042c6rXhDPdTNUUlNwMKVBmTM/NdLgetBYiYQUgmkIgjOhDComl59iHCBBNZQANeZ1DT1PZCOJ
lyXvsnm6bmfN1yhGX/EHsy4fZAqdLtdQxUI/fmj2FKqTXBwjIBBBnGM1Bwfn+P9nbhF1C6Im3Zlm
c9FbwYRH2H3SPQj+lvedt0nvv/YMALU1YIGQuwV2fDlgK8sqHmrdxhhzH2TQmWONl6QkqA1Afb2a
HqfiVGyNZa59uZm+G6AOhKQPXcTIaOkgsh7DDipozMzPs1/5+NrrW3NyK0H9D034f+wsAhIIf9Fd
IDhG1D10IACyPapZHpn8rNxEP84vteWRRWSdRTRMAy+ApTdGg1JWDFsOeRysR20AFVvngSCvbTpQ
y+8wcF+UO9AugdF2726VWlc/owPU2jzoOrcx5604i0vSdhJbjsMfJ230n2n1zaE7owO9JaSjwGvQ
7rNh41yshYxzkwtHFQ0f8trGV7Rr5U8Te5GmthFtVz/g2aoWcVDY5tjTDia0StxVFGSNYCPtVHyi
afa52+SeXCuA4Ij/dxf/kASe7aJhZ3XpNthFp+rflXhwoFaSiegBNbCb0mxftMjdMRQqG+tL/Vcw
pwvri0uNFawZS4bVivqYVmGVDEAyPmvtO48+ueKuKF+IGyrztbQ2csq1F8GF5cVBiTXDyEcXlqFV
EWgKHD6NuKN28qDs4q0us93YP2Pwba9FXZAmL6P5iXRb7Hmbm7+ohaSmPRZ9ic1Pq/eMPwHRGDTM
l8lD90eSIZ/wFvtcb2n9rsYicBhD4gTAeLK8ascx0ofcglVBgrx5cepH3u+SfMOR1+4QENz+x8qS
BXQGNxYahRVq4U5vcbvuJnIw6Dej9lT/ev0GWckeUBTQMR6MkUwI4CxOTeyMOYb+EYqYi8GbdG+X
n0amvSg99zB+BQ0Pw8uo2OiQbBhdPtUtTBz976R7VwRF90b5bYIHpaCol945UezZ+cb1PwfURcCd
4XgYawDlBzLBxWkBwxyLAMBDjkSeSpBMGeo4dlst+BXvuDCyOBhU2pI3JoxMw2ODV3rGQNGAHIxu
XPpbi1n4fqy5BIiC2Y77Q6getXDuuf9ehAkARgD85jfqn2nKyzsir6CgCTULOGHmW9kn9OPcKRwp
iEbLrY+zum8YXML1jmLKB0ILZgBVXegwVfKHqftV9S9O9EKbf/8KwIL+sTLfUGfhekrRUco0WNEc
FEozr3JDm4dV+zUyK7TwNxxu7Y4FmTPBWL+NO0Jfnit0uqPamM058kFFP/6HtPPojVtp1vAvIsAc
thxOUg62JHtD2LLNnDN//X1o4H6eoYgh7HMWZyPANR3YXV31hk4p8Kl+0bVHYzxI3bZrkCFY2RcL
FyAFWsOAHA+ehorJ+QgBHZtqPCWDsVZj44qajbHNADubN4UarIxv6Qs2OAUB2JKSASU8j4V/aya7
5oQ7xYA4i46W9NnP3sy+t7X6fVS2JSfw5YNqaZewPZCtImECvjM7qIZCj72wI6IGYFGo3Y2gotEw
uo4MRek/hZq/7+k5RFoRTaGEbhP10UGQXxVo+WNmrvUxlkfFE8rCo56e4CwVqzzZzXtPyzZDXcY/
Utji381cEt5AaufPlSG7+CxnsXcNCD++icfRuNEHGaMGSbL8I47wvO9kdcwkRMoTqcEE2i9aR1SS
diV/W7iTgDfIkjVBfWk3zWY/1/q+gh4Bppl2LMVVvXrQstaOoYYpmY/g25fLS7C0lyfvLZiw5Pyq
NTtLPb3J27winl8XdpSh+vKlJx3XxQcz+AfKCogp+CN43KA6Om9uCGqZNco0trEopdde9oetbOS3
JYK1DuC0OwwVggODX8F0LD2jDXQzJmUOnoofvlc/VqCHhiCLtVJ3X8xUHJ6AckjPY9DL0kZp4/pL
pyvRQVYT7VehNdY32KvttmobJbR7ej5HNa20N754b7D1OjGfzDDSor2QqV3n6EXr+9uy1aNXzReQ
r9eVykFHR/rljQr1DknypLWHzcLNhP8L9WL6kdQk5n5mredjVz9gJY1a7F3mZTdxqgCGMf7+oENt
BPAlfT80guagd0iLJjrTUU4t3I7heIjyM7VvK/qudCvbfuGY4zTl/DYmwQr5A80wTf1MDSY+XGFD
aM0H3Nmqq7KniNrvk8w/sh6XN/5SZktIKHHQ7eGxzwFFplCWeYGXI6TTX2K056S1pSaw42TT9tEu
sr5k2YunvITpiqjAEkf7NPAcY9TnTSTWCoFVtCULIPWV4ITWg+Z+k+PWLjoIN1dWsUcuNrCwMX4o
jbfA+zJmd9Uat2Cpu3v2U2a3S19jjNPo/BRBKDcaMludRH87cTTxW2hUG6U8yMmNNzoQxT0ES8DG
pv+gN4lcNmaaQP5Bdc0p1Ybiwr5SAEi7CGWE2r3v67aYrZxyS1kCtyifDDTWSWpzdqzKRi0nrj4h
vSmSdbtY/uYme3PayOUuHK5K/Id0Y1VWeuoszrLhSQISL0poZOBSp8/4JBVyc35KF02I6eyLrN7K
Vuxo+mMuP8py7/j9VaVuAQ5c3tcLF8hZzOkiPImpGsidqya4TQHOzRjD+B++TZ0CLY6hkAHhB3Rz
OeLiLjod5uxu7YfO6w11ClluxWyXqftk3E9ICck45FJtB/nR8m6pBtcFPiKPufVy+QcsD3kSWWAH
8WSeLS4PjDxuY6iQonibZ05VP5k13fNxC2Ik5ci+HG3pXc4M/y/c/FEVBUWUuxKrGor+RpEPmXU3
tMem2AgJzsAQ+lz9JRcPNJwT/Udfqmvxl3fVn/izjzZDdwHiOsP1xiO2QmrwmsOxEzdD8NlXDj2u
zF64EnPpvjkd8ixL6ALuBnmaYVl+9Nuf4ninNr8uT+vSDXAaYpZU520bj73IrPqw8zNQVKK00wBB
WMkBH61yWtmVG2Ah9cGSGHI0JCCUHOcIMaGTrG5UAMWP1hXcRbE1bav8Hrh7Y3XNlkJRW0WhCJCx
8sGBzCoT1R28Lt/0wtcsdbQRLFW0VWDL9eMa8G0h04W+PqlZw9tBgWO2PdRaM9Ga7qFNJPTl0xve
49swfG+Lw+UFWzpTURqnfsLZxuNknoRIrai7yBZwjzUaBsipoUIVU2MVtfqqxgJtqERulN4S0xtd
MOHsJmHTxU7h9clKo2Rxek9+yXRAnJx56O2qYquIGJX7/WM1vmfBWw0yYIjojY5rl+bi/FooiKHD
piJqP5tfU1O8EtkGkEEjFiuuIagOOtRvmWW8CTGAocuzvBCNtAjlDyh5yALNpa3EACEbMwsLJCGT
VzOv24McmCV86Dx6bN2hPF4Ot/Chg4Q3oABymGofnJ98rw3MwoK3IYajaTdFBJpLkjFrrNU19cml
kdGsw2NeQwYB69DzRQtwX7UwFio2kpLv/TLdpm177APjUDfVSso1lRxm9zCQBsgGvNrxyZu3U5qu
o+lYEcoM60Ni9HvfWJPmW5o4KCE0PvnwpA9KLa4viIWu4FMb1jyTMTb5gbcVViqj8fPyCi19dihG
4HvKgQJ1YZ7KFBTd8rzsCrAvIJ/F5hpAxdZq3WMuGnuxLu8iucBfM99JrvljJfa0t+cTaSA1S+KP
yTF1l/M1o2vThL4xFhvZHba1O26zOkZwrN3pRXnb6T73fGUnAkJnibZPBz9cqYYsfOjTIlK8Ag6K
it/spi+btIZaLxabvNPhhfQD0gFde0ebx9+qoZDYotFI28uDXlrZk5jz6x6ZDDZlKxVcTNgrGV9F
HkNpjFD05TBLn8OkcitPah2wi2ZnWAKFTzBceWJMWXux698LSTtoY3nQFWl3OdTS0wenGi4jk/OL
TGb+6ZVWrI4a5biskzcpcEq1VR0PdCfUficSgbY2hZO0LxFZRdt6+/8YfjZUswct5hWEr5re2KJI
DaEj6HZdroItCYRhw2F+33vCYBeh993QwhvXLL+v/IiFLApeoYKtJOgIKvOzYxwy4whMQSs2cD4e
dByoqa30O8stvkmDfBW6yr4BvN34lmdzfKwk6UuLDZFgEkABwwe79vw7Ss1yMEvLKDa8i267qn9C
L/VJ8MS3YrS+XB7o0vY9CfX7ODm5G4chN8GymISqczjVQ5rch63ub/RSXavFLh2zJm1OAADMK9pn
56OSh9pUwPdzeVAQ5Un3pVO198uj+V0ImJ9AFngIA8jqZOs7W7YEZcNxiOR88lQrVEcsrsfhRxMd
4lix0+rNr/Vr3fs85Ee3fy6kH6GVb4r4Vsh3yXgw0r06AMbc5t4ef61OWbk8P64qxt486SiZmKiP
z2Ugq17z1KyF8S3BnsOfq0m8zSC/h9bT5UlYjIMnJS7wk+jk3Halt1qlpSeIpg+e7BpNibCjeYWa
3qrNwGIkhgSX7LcD8Oy894W8dLsApz9469gYPqHSM7j3ffLt8oA+bhyoQr8r3BPwAAGg841j9bho
mi51prqLdUyha7QsXHeNyr40GL4Eium/RW3n+WrVCFpV+rww2ryPr0lLhduslOH4gnP0hq5a6YN8
/PCmKi4tNkiiU3V1tlMlF/2S0aXkUBou+VOz1xpjo2drSlJLc4eK9qT7qcBLndOW0U1Rojjl8d0b
h8T9Icdvl9dmOozPPziGAbGcscDWIbs9XxusT9tBTyAqJxoSjbabIAThXyNrZofqUW1+Xo62PJo/
0aa/n5xWkuQGShwRLei07Sgi3hobzuUQ09n6YUDIW1iSqtFXmX+lhaUM3pjxPhIb5U6Iza2UfbH6
J0N+kccG+ZKGJ2CxpqN2OegHDLoSm4Wu1TwAO+FQNTtf2w/IDPXJPtABo1B2zNdYQgvbb7LI5W5D
MZp6+/SLTmbS7P3QanuF2lNVYLewE0bRiVZdpxaiAPaCHqKrE2vBmm1yt++ywWtIe2MtcfSsh8wr
UJcIN/IQvg6h/qnNXjQhdiL3EYbLOx7315BFSktxCnS4Li+sJH9c2bMfM/39ZMhVR1XcnXJwy3oU
8IrLazSPAyfiCrRr8zVtsusWCIc1Ctu4u+37YeUYW5gMHoTUk7n8YArOmTpyj/RymPUFsoHmJ95t
HsL6bbWJqngtg/uYB8sqvU7auAhnI889m/Ysl4KAtly5yQbM8VpcU+18FB8Kw3vX9OY+KiJjBUmw
8GECsUQ5AIgz/Zt5K0CrMdWUy7pkA483INeu67TYXl6/helDnwCwNjwrvsv5w6YLtMAMZRmVw+xT
PjzF6X74e1zJJLfIV4FkEcqs829/1MyocCOt3CBG4PQImCCwizSy9/f+ssShCz5h3NCcnM9W0MSt
18XEKVATR83cVQ5FcDSF3eUZW7jRpmegzvUySQnOuyZlyoMUmmO58YQbPX2Si8OIVeIa32NpXfiy
8UUUSbpQzD3/rCwU9PrCUEu+7QaCn3loamsXdOpfVzqYM7byBJaDHmrMLprIUxM6gsxZMmKv8Wi4
hQ2P16RG9g+TdhJndsUMCbrcmU8cN1F2/uRCYOifkQhL7WxYqTssnPpnQ5pm9uRACiJNCc2GUAOy
AjpWtZ1mOVmBYrbUvpT6e1xicr0mcLRQnz6fyGnXnEQV6lQZ25KoI6gf1PYs+ecgIVjGQZTZhnpE
MY9Hcl3LIOmPCJVdnt6FgwLgACZwgDyn9trsaCqtqkzD1C3pp4QbcDogpP9+ASFiGvQjuXOkD4bH
CXUNvZ8aVinGKAOwOONLGD8H40qesDQQUh74MIrJY3muDdHKUZNnaVBtgqKGCLTpSOMuT9XCh0Xi
9ifC7B2MP8SIGCARcuuoVbEtVIDd/mUUHKkcRZPDqTjbDIWSKx1KqdUmbjEbps0lrdlqLtxFnNd/
IsyOB6FvxL7IidBZD0G8FVJU8UAru3aqrDSaliLBfKFAifw7CLppxU42ttL3bGtENjdDcl3W1J9I
In5kgVO7h8sLsxZotjB1k/hBmRHIYod1EnaaPGfpK4FSWGt/LpBsYFnLBiUIdbr7tFksGviIEndF
hd9eh5HbW5Hd6QJqhe/a4KDxXHfvqvo+Vne81hWttIGAN+bKPlza6Sc/QZ9KJSfzWiRlIw4DP2EE
Z97qj2q2Up9fuKfQTKC3r5M6TGjo8wCCmKURZtHVppZkuyNtKV1blkobNv7lhVs4cE8DzVvrpjBU
TWQyEnEA8o2a/bUaXE2vY17GmrpT/JVyxFo8+XxgWSZIracTrwkPae6UKinYLtE2kmDnyS9jbbMs
HRgn8zi/Ik0NvJRWM48jFg8ipPPvXv1weQbXQkx/P9kLVa1UKrbrLBVq3P1LIt3Fa8iL5d0wAbqp
bkm8wc5DdEUYBWnAKCasQXHTeFtf2fdrZkSLm1qlDwZRByjV3EyBDpQhjA0D6UMR5HRiW2uN2IUI
aIWhYUFWDHJljl6LotKNC3koNjoJuA1Ix0FKvFrJiqbPf/ZapbUG2RY9Hy69+ZtCNaKxDi21wMau
dAR9X0ZvtBVGXBHz5t5fQ4guDYmqEo8Kk+7CB1xREav6WPpU8PRYHJ/1uvg8+Fb594URyjB/gsxO
PKgXKZZUFD+7oLRxT7iqdZULQz9c3skLMzdBLqSpIzO1SmaHThG6UphiM72B6ObvitYAbIMjoZ2m
2X1RWuaTqxbFpyAutJXAC4cCRTn8b3ic8ULTZp9Q3fpuYwK52ATi0TO3jfVQ6nspvC2ir1WNIsjj
5XEuXFZn4WY3vOoxfEOdaHaDvm3EbSTk27AoyfYcfENWtuPCBsG1AzKaDvyVwsJsbJ5q5U1iteSW
xbFNok0MquTycBZOh7MIs+EYcazhUtYznBwASRptqvBJTW6zqncuB1qat9OhTH8/Oen8DgFU7M9J
VMXHqsvs1MNgvriWMhSZQXteDrY2qtmez3WMejOxKzfNKBT3iR/120YovMd8tB7FtJZXxrZwivOB
TV0kDM+mE/B8bANmc/mgEa61HtPkWAY/rHZlJyxN3yS4p9IuRoRgDuZsi6hPBnksNxX+tprdNYcu
Amv03P49SwOGxkmg2Vhc2QXUGRHIDA/Yw4Tig9E6auMM/pPfriQqS9v7Tywy5vN5M5s2BIhIrLp/
Dror8x9KHDSckJHi1pvYfbN8YfD8vtcbhaPBK+lVvoZw4EVhpVSz0N6DY4LDDp8otZoPUmld7Rcj
KTufkOe4vRNXiePpdiW+yPVbHW/N/gYU1mj9urzFl/bcSdR57pWgYSZX09jM7Ecea69yKW/NKn37
b1Fmz8sui6086RgbaeQ+giKRxNmVYq7pIS5dHtCJp0YTbSa67ecbwbVSxIVUBmOIv7L40CVPYxbZ
bWmPHRP5/fKYfucis0se2OufaLMzT/ZVvMoCotEe1r8OTaRdR0aM00WiuSM4fEVBhHwsH2rJ0zZa
WmU3BtDNIwCAaisKcbDBrrw6+mGiO11Zm9s6yn9c/omLiwts8nc5eXKiOZ8PJYjVurN0fmHy0EV3
MXRi8ekfQiBvhL+HRpFpHqI1Y8+MEiZBGzEmbiP491VuJ667kn78zsvmsz3JuGH+SX5Ade58LEGm
pEOiD9xhkbxt69eG90Hjy04YWruueJcNyy7aZtPnQFPE9rZWBtXuinFXNV9G8yH2y6MgqVcUH+41
0XVya80FdukQOv19yvnv63xDLtwQ3m0WvdbqbbIG3Fra26f//hT/5OLL1FCNVJVDTuYQUpLjWLeO
4V+F4YPbArdbqYEt7ZzTaLMvCUMGIZTBMUDR+jqUU3HgRVsDgC7drqcxZt+P3phjV+TMGCpvYfRJ
4aUXOfKwskEXkDcyjVDg6ZP8JA3o2cJ4KO33ScxQRvml8wx4mccSeGtmHNHe0KsrlZposfYgWxrb
adDZalWWUpiuxm7t2s9x9EmLeS3d/gNvj6GRsk460qT9c1BbYDRtgmg/UfJoGxQJPLf2ZUz/3gjz
PMzs/jMT0xWjgoXCSmrMHGvABGYc0dkabBwpbVVZuc+Xl+xkXLMlgzVbdeLvnTHUuEOCdAFNwqvg
JlFCp5usR2JkvzOg0laxphextPNP53S2crIPsl0RmVNXfAyaL1GzL/ury2fmUhJ2GmL2cQmykY1i
JJFP9PFTa8r2gHt9ZZSfSvgSdAZWCnBLJxPQ56nbh8DHBxxdMQpaULmE02Ph5xB231MsSi6PaHHS
FN5rCGzA/p1jGzrPbXFZ4X4PCvM1QE1PyvRb09dWwiwVyaHu/Ykz24kSJL6ijInjJ8HnqvgcNNZR
H2IkFoaNMrz2o7CX2+a5Crqt100GgcHGHOLPlwe79FI8/RGz3akaiRR04nTlDcp94/o4W1XbMFZv
BN27okmy1fCzyAh/OezaHM82ZhvJGorfhI1KxabiY+cSMCz9eDnK2uBme1MJshqEJ1HKeGMyjP6z
gk+7AoDkWxxdu7SBL8dbPChPVnR2CYiZHhW+McVTt77rAHFKrVeoXv8QBcoVW3OSmplbMKexL+KZ
zqsxVW7Efq95TtfcKtJKlruYwsMvBWdJW4+q6SzfCjwDTuI0mCB7KVXZDq7KX4buGPI9QgdG7PTt
t2HNRXbxMDmJOeUNJ3mBV1eKMeTExKcpCn/1WmN3w6sV3tWrOodLKQhuz6CM4RyCxZgND2lvg3Iw
X59m3pbpbePflup9nb8o4yNIxL9fsdNYs2E1sjAOTUYsNfZtX9/mrqPiyCV0K/t9bUzT93AyfYgs
BZmOKdXGb+Jt1puYLP0IdBnZghqevbIhS9n+p5HNkamYpTRF6U2zmN9n3k+j/Ryg+2OJKxO4tC+m
vj84MGT1uUzPB4bdrtgJBv1EzUDnM77Tu6sRBVa3vpbz/eURLZ1Mp6Fma9WrcZ81OqFwiHKzb6Jx
1Lyf/y3EbJnSDJQpr2cyHQk1mOBByN+L/u/BvBMo439TNn8LW5UaJa407bmgUbehiEKsVOEPENC6
vJcsV9xcHtTi3gNoQOUMMi8VjPMl0uvcBMk2Pc96+WWE67oZ9d4pu+FajFOIGMorHM+VmEvnLeoc
pIu04qYK+3lMS/Ulr+xo9CYZOnTTiV7j7eDE6vPlsS3HAb6v0PsDizYbm4f2kgpBotxYaXfErD3E
x9MSvE0+rGy+6R+avwsBb5IBQ9SZ0GHnAwLREFbVyCQW7bcqByCoQLne99EWQSQl3UprZr2L39VJ
vNmFleSp18k98eTxkHW2Ijte/cWQbtP8r9HGdCckBB8m61oDv5nzgcmJIMV1EFabTCI53Hb1rYsp
mHz823UiCroBMqkh1eE5JilRI00exhjf8xAS2g0o3LJ3hLWn3sdJA/dESX8yt6esP7f5kFUrhH+v
0s8uHeyMMf5KclQxH/I1HuXHo+g80Gx1OtPzQcQo9I+Ud6TKE97I1ffLM7YUApi0SoWW+uYH3qJk
ArUXWrNiS99U0i+9fc/W9HtWQszZtb3VRLU8EkIejqF2VMQ9TruXRzFli+efzbQQE4qeYgqI7GnF
Tu69XCgGsZZMSmUBNh01rXkvWynZLI3iNMTsWvCUUOxHEPOAzxDPyr0D0izbokn/+jXFSBRRpDCE
AIb0AeqqxHWd1ZxoWad9i/yE5Biy0C1goaeuq81dqskrO+DjkUNEVQH0TCNRhUp3PnfqgKY4ypPk
DAANYu9utPR928LuOvq+Ytelnax1iz6epmcRlVmF2y2QE2/a6YaF3Z4V274IvuLAeDPq7RrB6+Ol
RChUAJHboHBIkf58cHJjRoE7XUqIt1xHXv2kJxT1hEL/1HfuUyO2TqYPny9vxgVy/XnQ2VapxAIt
VpHbwvDGhzZHniEx381w3FjG18EwsK0MdkNpxoC9hEc9q+4wUNmLxmcxdh1Lba9Szdjlkbfyaljc
wCdTMVvnAhiR6yb8Kqked25T3vVAgTO/WBn94oxzNlJKVriV55Q61Qyaxuz5TpL+q16rtoqRA/6b
iHmM/aEyBPvyZC+dxTxSpvI4DPcPkte1iChiaDKqOPlSK+nOlIrHZPyVtso1zPeVdGNxbCfB5PPd
VFi6Z9DEpZpSYWKTRoeoOooWpinXVX2UzDWtksUVOwmnnIcrvTLQypKpHF3X7lq8czRx0wdrvZq1
Uc2e4o2gi0Lr8o30tWULyjc/cATxmxS+tua1Ify4vF6L3/7JmKYxn5zULQb1VkB1CN6IbPeB7BT1
D69PjzH1vv8WaXZ5VkJaBuKUSunpryyi1SnbUfUpNf8eEMPXzskCOBUmDK5c5yOCHKkaoWSRsimq
Te32ru5j26+iw+XhLF5xJ2FmqwSxk6wq52LI60h03CyQDmgeKNvLUZb3wp/BzJYnDVSxMhsGo1c3
EPd2ivHWdse83uvCpjC/XA62vBcQrAc0hGOzOMvetT4dLVdgf6OvvBEashu9spXCsP3072WBWSS0
q8yp4TLlhueLVOi9pLg6sycHqNLqT0rxavQCIk9PUSptpHxl7y2dSrz3YTbCuQFWN59GZaSr55Pt
pqVmR+VdiVVHlj8O7Vu5JtG4NIkgohUofNCKPri4p2ozmGFKypt5kDXb0pPvZTkM9mmuPSCiVX+6
vGZL23BqSCJihe4/+PXziZxgM2pSe5MuS7hNZO9u8Prd5RALkweeicEAIcZqa75WmeaV5hgCSbWE
x6C9DRU0PHJHp3phBivbfaHGNXHMeTTAHaFXPX9vlRk3WZazUH6I/ur4buWCg/+inQfDLqCKYSgo
FovdQA1sfEq1NYAYbxPma5a5Qr2EngVrAyXhedMjzMxk0KII6KVMs18LQ/+L4Q3RVqo7ccR1Loo+
pa7QbUXFy45CoCTvdWbqmxYd6Oc2N/1Pbk0S4Q10YaNUqHdmGGg8fUzhplPK9q6ppQ6KgZaxI3Il
Kt6h8FdvUdwrG62S8jcw/aa/6aVcQPsm67+LgqA9VYVp3JWx5aJImfgH4IX9z6DRE+Wud1U0jo0p
T4tHUf+l93VWOUrsy8d87IVt543xcRR9I0GhM0LqUY388EbLqUnZ9K000dbaWh6coR90A9SBmnZ2
pGeWvEcXXYXZNSaqvw2lHGPXSjQqYLad321jfGa2huu2v9qmtyrbN0I/2FhhYykbF5OU4yAp/XUo
CclNFSfdJzMa85dKKD7D334gVHvos9QAqC2OY2vXhoU2pC8nk9eUrOyCtou/NkZtbkYpj58ait0H
r7IkaAwyupFpT/kfQEFQ5ltVj7oW6K+o71UtVrZ6KIZHKU7lbSzxqtWxnLzioxHQESiro1C2xZXW
tuZxAIbRUrfq/W3dCk39HrmN5F2h4BeD00xyE+t6Pci2hVoaylXn9zIMBKbc5ktA/K5JRQg9cYlJ
CZ3g/Fktg5DkNeKixlT9JclLNHUEy9r1rQtEoDD0xjbVSvzaDyGKQg1GHLqjWh7IQCl0wx0ccJib
Rd56z81Y1eZzHPfNsGmh17ymXZ0cchX97I0+JtEONabhh2h4AGtKSP/bRIjaz1gOWbIjpa6e7cdC
JaZcav4rtomFeaV6hfWJzDs5DMgoyK6dFK5yO6IiZtmoiUHeSKWmvunl3EivaOWoKm4+srhNC9HP
7Myi1WgrKR7xdpZaBhTWIM/5ELus3TVpqr4EiRe5WGql6ZWQiOKhYLp2Nbn2jzLOVR5MkWykduS5
n7RWkZwWRZfbRqn7HU1t+ary0+LgCrV1o3RxIBPVi7DxEGvvUMdd+IQQ83gEr07Be+wDaZu5aJmr
/ejZZW61aFBpWuc5eWy0R0zk8QXog15yilGRfilBi+pN1QbkUK3cu7bu9e6NIgjxs2hk3U9rbILt
YI3R49Bl9QEctvQTtba8s/vQHK+jNHSdxNOUx6KShE2QoCdhK4x2pxVtBIBU8MqvSFcHsm0kufdF
DkMqoXmQm92Dm6bJFVhQgeqoWMePaldZz7VceA8JSIMv3VANxk6MFGs/drKbHkZDqG58KTa45bXA
2yZ1pD+2eYzldWcKsXRTi3H+pMHjuJYFPfyVaWSIdjdaFJFVteq2ppc2lq1HZts9110ab8KwqK/0
0RgcLUnCbQRXaFg7rRfuOmyg0F6YpNKwS56lWp1lJJpZJZwKfBGOMCJq3SebwbAcoByYBoWfteKn
ilup7XNuNnZ09X3wMifNbjWx/375llpg+vE+P/kxs4SsEsW88qLp4o09xAs+JWnihMbXvlecsfF+
ZcV74Wk3vkvOWaM/Va09bRfvrtMfMEsyYmzZzbSfil1deBWmjdMUqZNWMmBTFTMj6aCq9VaPfSeh
GYBQz+vKBCxdXYyfOsWkXoyW4nkqIAhFCE6Fq0svv0e+6viVv1PS6msTv2bYq9hlm21rPfOcOPdt
K+9XMpHFzUC5wiDv5fE3r8IBOsOKywBcDUT4XnOb73wqV216ldLvWBnpVJCYX9JAsP4XavopJ4+W
TMDvoG5Aiwt54QTWVgyLbQYVB7fYoX3Rg33vXzXySsK/kIrDmZ2e0Gjv4Pkwm95IjFWXYjA5JDeg
NnYvWOUdxlFEISo1NnkZPQlr5NGlzAtiC9IqkLgRw5sld74nCGPcEDKogk2HIbMn+8jyHd14U6/5
qiwkkhKuUdQeJZ4uylyXvk39Ss2VgcxLea+9zjbWWEdL++M0wDS/J4vGMSgXmUmApi4C2Ilqcpd2
7luM2T1PwrhwLm+S6Wub7xEFph3Skb/r27PlAtPB5Q1sbJO2z2X34oevnr5SG1ycsj8h5hwZfxCG
XOgI0Su9o/eVU5X7/zSIeXafuqPa6TIRmvK72R4a4/M/dDhwk5jsOegG0OSY674o4DeGKJJ4QAQ+
EB/MRLKisgVJekvl/Kb168fRx1+66Nb6YUvfkzLpjuEiCHdrTu2NlBjmtyhXm7aSkBD4LiZbsjXB
H7dV/KkXVwCwS7sPppuFYRjSZOzw892HmV1TKdNVFUmfimwbj98F45o85fJ6LUXB7kZCl4vvlULD
eZTG55UpKqxXmN5XUDzd3i4UrvS/xzUoAIb/xJl9S1pu1V0QiYwGBWgxMw7VGN9kpIxxKq40ipY2
OR7xJtnP9CXN24i9UGIG67NMXP83sTneoLRyuDxrS58qGo3cG9MbnVfs+awNrahyddO/ERrDg2yW
Gk7RB+4mlWkb/UOoaatThEZnZ36Id1YZxbFhTUlCZQf9VZr+xLbqcozFGYOqPjnwQV7Xpr+fHHSD
FDeFFQoMp3+IRM125RUE2+J8nQSYzZfne0FbD2618eghw6ay1aKz4zVzggUJTz4WSKIAjPkfjevz
cehBUPhZpE9ENrE4VGlEuUarh8ER/FA4+llX34RjQSk0V7RE2nimGj6PhVh9zjo8VNxE6g+ZMqa3
eYle/vbv5/j0t80+gHo0S7QF2TJl2oJZ7Y+Z0K18yws4wWn8eCxNskX07mc3SCGGgdKZSN5Go8rT
UHmWii+d7B8izPjylKZT8jPPxcdW81dS2aUNdBJ4bm4CENqsgoGJd0Np1xn+LpXWjMam3z6/HU9D
yOdrW4+ZL+W6BmswFV/qXD54brUfDX+TG6pnR4WH6LL+UOXql8vrtrR1T+POXgyxUuKpJjK0RHgo
4u+FcGXkny+HWDqDwaxOvrQYtuLLdT40zBN603BZNuhPBo9M7V4HMiK+XY6yuEYnUWYbsEFqI8oG
onTBDzM/Nmuol8V/n1uZo3dCVv5+bJwcIqOeclJmfOOt/CJ0N5G4srsXF0JHD5R+OaSmeZW8BLxj
9DJN4KbE307o7aF4bEdxpe66HMUwkJ/l2uX1cb4WXedzPnSMYqiesm5bDA9ltHKxL4agUMjVQbKH
avd5CE8y67buOG2L4Xf6cgdMHvGr6l921UmY2XqbY8K/azCSIjxqagQH4aDqL2Ky0tVe3LwnYWYT
ZsUi1YzEAzUzHJL8JjKOjYCRz+by5p1+7Iev/08Uddbw7awgHWOPKLKxGcMbsfyKopIlHc1+K61J
Iy+OCEAf/+FlA4jmfH0Qo9R7pQrqTSjdBCNUlTA6huUPGIkrQOTFAgAefP8faT4qjUKRyaHNqIZN
k+9M/VrLX6Xh1U+PUZqRJh3r8DHBs9lbawwuzudJ5Nlp2lJq8Oo0gsjpgxN4SuobpXnpm7skvOmL
v4fecS0hvDUJfgK9m3+5MdROPQUtCZT1vsQoWXwoO1vAhXvtjl38sqY8dlIioJww/f3kCCKpCJPQ
ZeUCNMorVbI763vrHy9vxcVz7iTItH1OgkR6WTdWyKIJmmtL/RM1o8sBpu9/vtenRhMaMuIEg5u9
oaO8TVDGZm1G3s714G9GL77Nemvj5dU+NcqVN+HSdj8NN9sKXq0Au8sJ14SuHaveril/Kw2uYY7X
hjVbHNEsazwtiWOZ3xL/CvLVEFOOPTTh7vL8Le2C0wHNFshqOq2rawJp9IbRQMv8vdytaYkvKF4o
yAlNFPCp4vwR21wlDWrQ0/Gabj0hozR/7cWvpXpEzbAJr0X/SVBt9NkC9SaUP0XpxvVXkuqlCT39
BbMDXnThWHU1v6BO7uPhmcqmTXWdYpBthcE/XIt0GPiwIGNSc5llQYYYJaPZc/4Gw70s/CiSnbJW
zllattMQ03d38l0JZdXKwhRiyKTHNMSaV3d3NSJ6l3fHYtHzNM5sH0ZY3+RNSpza2lvxt0bYQvH0
sl+KBkkudfxhk1j3/Zoj98KByzZRZGzFkNf8YBAx4ihKQkBUqSxsSfreNkgMI0IoPfcuvcFm5RtY
+KjPws0+6jYL4phuFjUSr3wo0tRR63DXAgElg1qZ0IXz8CzUbGuMpGRmp0/pTJtsyzr6P9KubLtt
XNl+EdfiPLyCgyRL8jwlL1ztJOZMghM4fP3dcN/TkSAecXVOYjtJJ+3CUKgqFKr2vola07++Z2uz
EVSjYZKlTR1EsOJuVt4m5cmen8o/iMswESB52yDwwFYJfr8edMesZripcXjC44CR7MpuZVuWbmin
MsTCNQVMVGVH4aEmO/dQ/+s5ESiZHOVbZ1VEjWq/AwIUGH0AtDY9XF/EpdvxmWzBr0yg63CMAbJl
/T2l/pDd5HRbJa9z7bfxS2RsO+1pqncD9XT5QTNXLMiCtTqTLmhkpsW6Xo9Y3SLS3Vj+2YB/Nosj
Elbya0XX0FnWpIlK6eRxnvEYDrgVivZLZyDcLhmRiz3emFfWlY9c8Ne4biOI4Q2VOoqGzw2XllKV
2SFmZkz1rVFLBxkprqGL7us0Rror/FaVeALvlMchC+9sPQFpwvv1ISyYzrMRCJ6gKmzJUTLMNh3x
YmLbg4KHt0YBeFC91nK2uLAnkxUOCXB9il4uMdk+MfaxFAVUN240h5FMzdGF9vNPJoakODwsIO/F
yFGO5jgvAeftGvUOWIdzhcfUzXURyxP6LUKwLXkC0nRphAgFL9WjRWg2I8VwyNgmzV6vi1r0AbxQ
A93aHItdUEoZD+FJY0DUlG9BxChre/DS6aqflI/UrFfO2/JxB+QbimA4wZ8IagolqAdVzmHOQE7c
ovavMvmL/UzSiR1zoyUG6kZVM/LNJHJzRSUVaLR74wdKalYi5sUlPhmJcPTjWBnbmfEIEwWdAyh0
SrTSoZ2o8YZ4xcCuiRJ2U1YHpzNjTFqyQGhoojCry7ym6UnKfgErZW2NF571VJAI/LPGQixBU2CS
GxTiJultBCFpj15qDmAcARHo2THv0a5AkjX4jUVvaAOuCXzqyLOIFUfSrJp91UBo2GdkQp7CNukD
mgeUag3vd9GunEjiIzkJyQyjRnebDkkR8l8JOhSYRGRr5f6xLAQILyDttlG/JFiUxG67zJCLzh06
hCc2DdLWDmJ5jdpiedX+ESN63qwdpTmzIGZEd73kleE9oIUGZyW3syZF8LE2WlLjMS+xYtnWmD47
5z4tvcj59+yWiCQ5Ks7fa6YJJ8pG3cukoB3GhevpdnKb/JBYWb+VWfpLYVrsX7dba5MS7FaRd7aT
hVi6MPs0J99JngETkEfBdSn8aF64UQcPXrx5HzUBwlkyrNZ24gn36jyKNV+nZuTpU/JHoeSJFD7X
E5VORidGkQpsUQKyJFzhNioIrkKwwqFQ6fp8Fq29o+MWz1/C0VJyLqnKi0RTuNUzLZALqXgqAlbr
Xx1Uw7mTUCH9v0kTQoBZ72NkmqARY9PttZC1pKYt8JSZgoo+TQbj42AmpHCcasUGLirHyTSF49tn
Oqo7eLaimZ5ogeZAFPWU8yZXNff6DPk3EvUDWEZgZoDnRCeGsJ66xfquTHC0Sht1UR3IaquETKrk
Z8gAynPrFbbjDlq+vS52aRsBv4c+ftRXAgZZUP460SNAE0D5u/HWKdy4eYqUXVR8xHQiTbrGVbl4
QTgVJziwCihaTGYQZ8UAQTNurTIllbwNtXtjeEmSoOjdMvsD3TmVKZw8RoF4meeQGXUgINZ3ZZOT
0bhFaCBbD/ZahcDSBVzlIPwWhxw0YcTOD8Y4oiHdNiokgpIXtCNo3aaVkO+MSKodOJQ1IA5H27Oi
tef7L9bZSw36LVg8+0MdmhKFYBaWPIWc2n9V9KXGvVICw6Bd43xo0m7qMtKbFPWkjVcZ/YYV2gb8
xcRx+iCkqSeXWmBKa7jRfNLXxiZod1e3UalJ0O4ZuVE1fCzN93RcOUFLwRFKJkAdhfIJvPMKMpoG
xLHNBBlSjKasySkl0sYDw/t13vsoiLsF9eywApyjLJ6fE6GCYWKFNctjRBEiWdVLOg4bK+49iqrd
JKkC9Ca6TEfddP2Nysk+NT61bD7qyksuS0QDQloJ/Fhdmw9NWG6un+tlNTwZmGC4ZDPqRwbUOlcb
AUgrvan9lrFNPv3QjYSUAMygRwvlYP3uutzFjQaDF0cOBf+aWHBRprgEozwZ6zGWW8Pqtqod4al6
7TVu2ZDgPRE2C2UXFxk7VIoWqLzDoWbN5ILhzkW3u9+hd8xAjw7wKp/1uPKYhUrSOV5Z2iVPzp8y
/yNasGH6gPyXw21Yb7KbpK53IP1YUeXlVfwtQrAh5cBxrTNsnoOqXLBTwoRkhCLj/yeb9VuMcGJo
ibqyHBkbN8lGr3VSPzdbfwBw83Uxi67tZMGEM4JHut5quWuzk50xB3b16MD4Z4e0B2Xktl/rnlxb
PFHzO+CZVBP2J1e8djia5sEcf16f0YoKiIVmaRoODuUBqlQ9j9rdahi3+P0BCmmgdxrFWCI6KeB9
ES7OfArlXdc81c72+vgXrRZYb4APhMYYQBCe+yhQxVRW3uKUdnJ2GDKTaEr6ZNBnU6fbxsz3bFxr
o+bf8cIBnEgUdKAuTLl2VEg0p50JgndUG0hbo/oJgIrrU1vc/RNBwu4PjhyhDgCCYvuubw3wXqKs
aA2cZ3E2qKhFUxF/qxddTTbMUgo+ZJiAAQ6myMedPAGeKpbfZUANd7O8sl9LUahio+YHRGSoERDb
pfS+CsOqaPiktq3+Ziue6eDxYMV2L2oFAA4RfIIfBVV551ohVSE4UUwsXWTmXtMNJM1reE/0RETb
Mm6IVK3cIRaX8bdAsa4m7iqaFAME1tXGVm+bxu+qX7L9rKzBHK0JEu6tkWSD0LTmM5NAWNF5gDTL
sg9VcZ155dVq6eRqFkCzwdzHYSP4359cwKI2d2rLZigVUtHay3zVWXu/X5KAh3vUPHOkaZzfcwkU
UJKOU6JTBU8g7kzRWPAHRZMoQcH40dwEHlxTCCT1VtFmJYQEJ2NuNKCqzYsRyUrDivtZdOIoawHW
PMBB7ItGtrRjaVgPgG9wlFcrR+L4l2kdWPacqa+p4cXZDVtLaXEVFsyQgWABiE24tMKBC4oQNm0R
jzUo7EfzpQJESXFH9Q0uWbYdI7t1Z68ZigVrhKs+3k8BDA7SOTFLqarAejMVAD3LdcE2owPMYhSt
M/ilfO1deEEvAFCgIdWLmwfqh/kZONG8PKEJQ3MqOjgdObDp9NesyyvKvTibExGCES8TBstnQITS
1gTswV433LE1hJcFW2cDwwjcITB2aA4Wtsis+1RLKITMGu6GERqTMZ0swEPDdUexpH0QhJsCELKR
xxCdbKQUWotWMw4ydDOCEQMvNkzfaCEBkkiJ2pv8SOOn6zKX9ggJR6g7GvJR9CzMDRgZNM1YDzxm
uwjKkO5yq1mxqUuBP6b1W4aQPJuNGMX7GWRkFBgDYJ3V0Ete8sa4oOm8GQ1asxd3QRz9+0QnKoqA
XeOgqgj+Q7RLTkkTxx4aIPPdhuGvZHyq1ujHF1UDlWUotcahukhWyCOYMSc887odfa4dhUTaDytP
YWZfr2/Tkp6Dde4fOYIRj8sELVod5FTUzTTQqN8q3UqEv1QchRJu1USeANW8qEo+P66SleQj2Aeh
fUX1MKch3YZA+2hmDZQOsh5twX83bxqZlodKiXcgY/vmDIA+LOeoeLw+26+MumAUMRRApqKHBg83
Yg5I0UstVLIRQOT5GOWkdaz2daji6N7KR/pj0kt0W6YDtUDPYBqZx9rSvo2z2HS1Hv2M4OZKyy2+
ebUpMwut/TWc02G028ECh5wZVSSZ5/uIkw4nEh03gBysDzSOuhcD6JUN6qTpIBM5MpL7ctSNnwAY
dt66SUXiF9TBr4kzKNSLgdH1kISZAgVuyAgWN6CTquld1fMbREgnGywVLAmqbKo+h1iaIoJGB9mP
gIp1r5Q1Apla6dUbFdgbf1A8guUDHBln4HTAsXO+k8AOqiLZhrbg9f2QK81GlspDGEV/YHzxdA/g
JtBjYtiCfTfGqDBpOnPoOuuOAphlwiswMcDzeF0dluwiGKGQuMI7qA3gG2E+c60MzCr4KXNAVuD0
OZJEk1l7tcXqpyZqJzJHleqquTIQE+Dhvop6k+frg1gI2BykyTlzNrwnnhPP1zQOR5oDTwg4kRXi
a+0ppRkB8jMbXsZoWrGYC1blTJZgMPUwZvo0QZbk3DjNxoi7Izgtc0taCa8X5SAlglAH8fUF12jK
cAbnCOuaxKr9MKl4IzQkQEo5JsAPZtMoX66v4YKzAUAa8mHQdBwlkQaiHLME/cmYlwOK20FDGeSw
drNfMJRnIviUT2IO1gGmbwJAsDuALy0FB7ajTF7H1qjhl8UgqYQ4Cr5TDAmixFaqiau+3nw0BTqK
w6dU+nV9tRbAZjme3G8hghoUUWy0KVeD2vpKVKBHaMzeS3mnKC9avjGAi0IZXvFuexRWrenGwtUL
whGVAikFVWhiY+EcS3mZfaFWmy3o37ZDWwA8/zYzb8zYa9Fkf32yC2GwAwR3GR2RoBbHqp7vW8FA
3zs1XOXpsAtTfaOM43c8A+yriB10vXTlWd8Z2vB6XewXWIPgaSCXF+Yi5EcfhyB3kDqOEAZ9KQGX
YlcvcEZA4SyC2Zm3ra0QbUJzf5p8RManXHdP9qSSWE3fYHq9wgBoDCpPyuZ7Bl53vR22FFB5ucpW
UrpLyoYEPkJPDpWHVsXztclR5yvXBtZG7ZL9gEf1qhpvRuvt+lIs7cCpFOHkJLNd9ui5xuFs6XCr
A5IUuKd2prVENpN5J5dt9pjJziaywsKl43B/XfySbQA/qI6+WUCUwMifT5KGkYRGIpyodGw3nVrd
asYfXBbQ1/VbhBBE5SwtNJMfWkNOHphcPKbx4PL6r+szWdounBveV4rYxRAxcvSpzWarL3EnaRxU
0MyBSuedU0wrYqylE8rpm3GPQ9uiJq5YbYWsUfUK5DCxUlckd3B0AI9hDJ5cZI0RsNgwA5vV45Pd
U3ZL8zzzcuDG4R9JGCRJ5KSbiCXHrUrSsQOIDwCKK082GmlymzjN7kHBqx0BHoEULDjD79QujUcS
yvJ4CJk13+hpWADyWk0jUjth/daFDjC2YqXoSGd2yWFom/nB0Qf63KbOfMPwUO6xjs42SQoT2B4V
OKoiolGapi5Ca5TTAvyG/dCMPGJ+pVbVVioVx4vGOLy3B7WGh1etIQAJawnsWp1ttHp0UqK2doNs
UHzfMEBFy0od7qQy3GWVpO4syfAVOmtBSa0pmAfq4I3bme6AMTxvdEPSD0aNmwmJ874CW1+ZoRBv
RO08oNB0bTvN7fw6NaZSkMFK6b02I7lOAAnShWQCgo+PXk72POajsunrIvsmRYkCoIPExIOlBFLh
FRu5GAfZYKBW4HLAdCte1lRHasvcwiUKpXHWAXzT9LYHc8dOR/rnFe/iIYCSyn70qDTat4rdpyVg
KqZ/z3aj4Un49ygEt5Qj/0gHA6MYnPkwZhbwmPrN9SO0ZItsE5Cg6C0EWb3ITj4gnG511sAq2wpY
62Jcu2kEa0QDKa8+KrlC35u9o+ZaVnMpyLOB0Aq2XxWVw+JbkeMAKVJrkRwplYOauJUUoUa0RNZx
S+W1XNNS8HUqS0hdFH06FhbDMlKrBuBLnxcBYN2eu7xuHltH+gNOA2zbydwET5fgnEt9BXnxnI8k
yTvUTE7SwU6SX1mcHycrph4QPEpfLoGWUltD83l9U5fsIr4BMGNQV2ggLXRu4asJ8DF5hwEoNcNl
SHMqP5yGj1Bq14pRlywjkLyQVUPSmHfynkvSx7pKEQjClenhW5kz5jo1CnA7DQ/dBvgiZJSENwZw
T65PcEl7TsUKO5pWtAo1nlqrG4tnWhPL0zPECCUSOGtU0dxXiXHLqSxhN8umaY1UwmICmY/kJTaU
bq/PZnm7/llEkacQLblSm0KOm9i3JqDch2HfZB/XZSydgZNZiFBadi87c9hhxaLyM2kkgnsIii+i
u65mK61fa5IEowVUA8Bp8/Xq0PtXTczVhyfN9qd2JYxZ0QGRWxtWX5vGAjOym8i35qByMm+evXp4
AqjUij9YmxPXkZO7Tom6KtZl2CG5SEjvjCSmwNT063bl/r0oB5BnqLZGr6kuXgX6yOk0lVtFrYu9
qvQa40h1m1jKisYty0EOHClWXANEbajZBEAiyhNQSISz/rMBSJVu+GP4+Qdaxx/L/1+OoAtNhYYU
zcK6KWoeOGZ9kI3wNc3tGzi0NciftTkJYW1U1FObW8gdG074YSL5QyKUgrRNbpOhsh7/t4kJCjGh
gapuB0xMgtYVEWnMzKfqcxiv+a4l/wymwH9WUDTl6pTlvQ5B2VgSqx99IKwS2Xmdtcltk+y+aCjg
4+uVfO6aVL7WJ/qOa0hsoDcc9jW9GXLZo+YBpLBkUoCuUiCODOKuCK6v6OJxPpmo4EnkeLBkkKTh
ns9UD7c7kij9U1bWiJIlt6vWeu7XtEXwIEnfMDTAQVxuTEQLdyYDsBiYZdbIERflANgdbFSoAL4g
0himqlSmCRl506n2cYgaFbQSSchomeUa9efiCp6IEqZUmJnDgCDIX2gQzf1ljluUdoBwoHQb8w+K
0R1kIvHKCah3wNUITrFX7YEWJQyVoYHteqr+suL8plZV4GnBPTb6uGKwll42TgWKNc6GBZw/JsOr
4GK9k6l+Yybtvo3kXdm/g07xzjRMosRQ00LGMcl315Vz0UPjGqyA6Vdx8MRxfh7qMa9AJYxdzCXq
pbUGLMaP0AhXoppFXTmRImxgVahV36WQInOU4Z7t5DgN+gwXTqNaOeCLFxyUfwDPCpda5JwEu2Ij
89BEBWRJna+y3MvUBMG3pwK9r9GJHXljpBH9D7qYHSTLcYUGYiXPZJ+vo9qbdZEPeCeqpzAYzYES
BTRfptSt5HEW7ddvOSLxyhRLQ1hI/BEnc0Ag9h2J6qHsCbM3achco/lhOLp/XUX45lyEiScihaz1
aKulIWkQmWPDnNhD9MsKt62/p0qJvM7K/q1JExzrbFMOeIuF1HlJ5VMkPZrOMdafYnTs6iswCGuL
KTjWwSxNvZQhy2S1P0veVAbdjND+FWgvNeAds9UO5DWJgnfNqMQryiBRmdKgM5iXOpE/zIoX4WSH
Y/GSJ+Od2a9xaPJve20LhTOhoB2L2RXERmDEKuocL0/GSiC5VDPqILYDKCDa3/G+IiymWlqwLgmy
oIl0iNlrU7937V6LPEXdphVyCmDQDeY5J2H6YMsxMYFpbuytfqdRkMUm7nWdXTRrJ4MR1rlJipZN
OSbMzMein3ya7ZGjXhGyuKonQoRVzbUhNYYaM86yG60ZgTvyB2B2eLxU0S+ko1r/gvXOwlblHUO2
UcISKuxnq4dELglAc1Z2b3G9TgRxA34SFmW6hirpGoJQt0QqNF5G2qtirtiuSyE60DtlJKBVJMvB
C3MupEG/GkCxuCHRB1diyabqdVxulH+9LediBAuCN+hIyzTsva2qzC9tOfSnpMu96xp26dLOpQjq
LqEACIgwmIw9q16RvjZ5QurwYzC+/4kcIG/z2mO84why7JEaaW4i9tE7ULnb+rZxLEq0odsAsm+N
WfvSPGFSwPpA5QjwGcGscL5DKkdQHnXk73uoQTw9aejAtbwYoAjAwMZNHqd2RfEuz9C5RGGzilgz
syiX4c/M+RZ3HNI50cP1FVxUuy8wPhOEN4Yj6DazxsoCBzoOkZZ/lOWgv6H9JdyEmbMGeHMZp4KU
Skc9I6/dxlOQEEzlVJpHZdLx/pBVN4DwYh3KLJAZr7/hbef6pC7dJESBLso2gD1lqqpg4Ga5bvt+
NGBtlZumeVPMZyXdgSF50mCNVhZwIaQ6FyYYukRWo0qaIUzNPUU/agbAMxIi2wFr0F3x1IT+vEYc
tbiUJ/MTNm0aQIeeJCbC8JwRrU/IDJxtxB8s3K5Chi6tpWaiu8XBQ4hpikxFKHMIWSVZ2LaKjJJG
RgepeVYDwoV5fbMv3q5v3ULEz+sof8sTdL5MLJ2mFuSV2Uunk1y+Leh33DBcpzpKExnHwO7d1lkx
WEtnG9lbFO4hOsVLpaCcIx2lOMsBrocII0wBKu+A9sdXYodkdKvKL7a+uz7PpXMH6DLAJQODBHVv
fEAnPgV8H3M21RDYoUm7+W5Vr2P487qIhedtXT6RISYYa0OlatdI/A29eZrL2ev7v8Df/V3nmYtJ
uVeovqcGmO7tYVOjNyqb31BnuOJwFqqezkchmM00T2IMAzMdBupS46MOy4dirAIlLN0ErHhDhHD5
IEnJpmE98MXzlSKapcNyugqCQmWVYhRoDOJxrOPXlJJZf5uVg5HeW+NKbnJJi05FCe6oQsKwtlpM
VUZ+uqENiSxP639qbYCALmu3FvsT43MqUbB0laGlVjtDYjY9p/UGyN9RVRAJ3BAde2mtyI9lt5H/
fW78fEsFkzc2cHozlzpaLxUybvqaX19bSMHA2YVitC0ndmnLOSaAJQUtKCNtmRyYVvmaFr6WqN6c
S+Px+pFZMnanyymYAakNKUVJL8yAxogxPulZR6wOyNLxrzTdJf/+5s/XEfdwS0GxMMqEzo3A3NVp
i74w3DyKz6FjuPCT0vEK5eX6rJZtzW8xgpLgRZopFj8B3Zxuw3Y66p3uy2q9EsEuBX2nsxG0AjAQ
kdxqECO3j+XAnRJ/FXat1Nxen89/MSm/JySoh1aHUwpcbpSKISE/5p1vJG/m7KnWRhvQFRbwa6Lh
zrGHR96V0GLRPwELHK0ZKFHjDDPne2aPrVLNegTQydwYfhWZPm7MbE53eP+28cpYhOxRonr7NjO9
9ljTVzc6XnP9Ji2k4PoyLBo2PDoDtAsQWODsPR+JFNMsszOMRJJ/gS1qaAIq7SskwuS1eGpNkqBA
vEArjQtIsp3IrSy/pM+V/B7VsV/RbMVfLB79k1kJWhQhCaD3NEYuMw/QB4Ue81qfUDxESWEkaDl/
U5LX6+u4GMGh7vCfhRTUCd5ZsmYT6mRYG5AxSr0vgywgNd2w8Vj/4Ey4o/dresR35zzrgLN/IlQw
NU4dJj0IOoBnRR8sVAPKxj5v3/JZ8VslCsqmQ3MC0i4PKHNtnJtsrQJybUu5JTyJP7Tc7BOrwTIX
IHaO02cOEoNrjK77VrLyMvjV/nxtqkKsE44GS7IWU7Wa3kuGGTIhbE5f6sx0G+dboYEggw77zsg2
tWp+s8CNIANYm43DQWafEgrnYTt3ufzDUWIXbzAbbZQ2aRI+1k2679rKzZ011tSvTOjloDleIYIz
MP4IelhrE/BrOzAuGcoBDs8dwB+jx9s5vcUxB6upjeJmNj6CrNgcngfnxpTfrH4NimDRH4HB7z+D
EJREqWfWYKOAbi+Z4JMZvuNymoAIZvJ6uQYGauuNvWGtqOaiuzgRKmxXohZZlccQmjVEqzFzvEnS
NYY49BYtHoB/5iZep3sQ3NvMgBjaZxawe/J6Qqu+OaMoPlbA3NWMLyBhVR6VeCgH1xri7qbtk7gl
aZH0v3Ql1XWShZPzIYN7dg8Ae+cod4Xdkah09OlhHsPuW8Wy+qCwNkRTm2W0jwAW6oMJJGRxoA6Z
41UObk5dMko96Sh1ehIDLBfML3Ze30Sp0W1RQKLtK6tGZqmWlIcRSKpPVdMnSDiBOWsbxtR+K9oh
vMmaCAXo1RD23tRTZO20Yb4tLSffpNLobNqyrfw2NDIXGfLwWKSt5SFB1ngTWvxeGsnATcN0ouQm
R2HQHVjRrb+A+Gcfi36mPWktW0WbfsUsMwgNvbzR4jELjNCSvRKVnuAMRPf+QFvtW9Jl/X3VKknh
OehRxwvaXHpzV8TPUspMkseFfd/lbLKIpjcA7DPnWdmCpdooUfs4mT9kLNs+riPeuWv1MoqIHQq+
5dqJx63t4MEMFWsWoE45sU3vOM2rPbPpGQwD9b09jvFdi1bMG5tlyq5GD46fD0z+TGqVPVRVI38D
z5WzA8sFvmNoN0VAJwubPk9Kt2uQRr+JMuC0AQUy0jzk1e0X4EZ0x7ieTArYS7n8GYKiJwC7Ux+6
Eeoqtopd0ALuLm/0mz6dFJOoceeUQWZP6AFtwtAAFF2Y9SNBIludiJ2qyuM0ttGDHqox7/XIw9sW
NFv3uP6B2NWs7eK71URhS6o0ogkWvpFsQHFbzlbWS/1eDrPuBgS00tExOw5WI9upDwyC6dNsTd2t
ZpDKb657p0V/CBZP3QRANBo1BC8/5dBmAHaAKbirdNJN9dHUZ9sP++GvIrV/ZE1/sEqM2qim3XXJ
y6GOgyTKVzEaECzOfURSa+BUGgu0HSptEGpt5la2AwLeWg8ajUXoGZVgjvEUTuQcUBOSgvt5VZUr
97dFO3EyCtE7d01ly0hZu0gn3wLYbKNLu7nY1OngXZ/voks8ESQYWwasXwl5ccBx131Pyj5jhKbh
wZClb31iEzavMSIuBh6oyNZ4vZZtI6t4vsBSnjmAV0qBdzrsNeULwKexnhSYpC5CxOix8Zha/r+f
JaeS4Ox++BTbLHS02fT5BJly88H53wbjzQQho92/GWuP4MvzQ4IDBPE2MIPE+00Ug0IMlRigI5Kf
oxGwFHsjP8LYejaqtiw9SMAcpCgrE1xyX0BmRhkyGBOUC95r5iQRZV0Jeom5JAaAa+Mu8SluPdfX
cVEMimYBLCFDkFiHFPVTUbMQQU01b5sM1ls6qt3ndRk8rhZjEONEhhB340qhOZoKGZFF60Bp0P5d
g8NtZcGWDtipFD7Tk1AwnCatrxVIYUMDsMAatLqZO6heM0Yrsf2yQmi46+K1C1l7sQMuMUuaShJE
GUPjz4NBBhhRu57duq12Rt2ZpET6Im5sDzxIa8fta0t+Lyce3my8EQAIHxk3U0E7tbCcgI+vQMVc
FG6QPhVHSm7d7f5h73063natfufLLP+WZasKUL/Qto9ie8SjINkWgqjRkqqhTuAqqTe4rQ/6cG/0
JCIRVLj4lRt7oLV2TXzikuh2/ugOnuKGJCUyoa7kDST0Lc/w+pUd+MJRuxiXauB1B83+ysUjhpRH
8iDZzkBqn4+LecxD1bfbYlwz+T0uy01cBJfuFAze36PKvNKNvNC1PNulK5b3AscIV2kZbVJoZgaC
0mW5jDLAESPpMxJ72iU5USKvcQhslPnUBsptuJWKvUl6rNBLTJ5+ri2KKp4AUbxwGWJyyirwfIxE
ignogtQH23LL3fe7ykU0qQFnlSS7MKDbH8zNSUmgORP5BFaCu/ZGAlQ44cgDe5vXZasIX5BrxcX6
/DDWxdwyrU5N4nne3vOO3v6I3wX8IwhIsNsRgl+OQRDgd2RHNh3ZbTbkcYMv//mBu3L5QR7JBn+9
w6+P+Hf4tz7/e3xx+YeLHx7/4rrEcx8evC0+9lvI8vgXfLr44P+E/1P+B+/n/vXhdf9zTz2KP+33
+Pi55/8Lxrlf0Yiv1sYzPUVfsSyjzgjaoKmKI26JEZfymBc2MUhFvv+tnNpd51lk8hOSbFiAcnWv
cH8NQe3amh8+zTf5ZtgPpCev1JPJ50/bjQLLm26klbEpF+qCk8PZTcDwJwMLzhQMZq6OTVFJeezu
3wuSkYgv9Y8313cfVupCLxBPcUYBkaBDHUw0eEPWuTbEwGoIjdKJXXXTeNj0zebQejnBflx3NF8I
/OfLfS5IMI2Dpo7ZlIRA9yXFl8kCkim02/Q1/EnDJPlngZ/793fv6PjHu4DsRj7xzf0PnRx0UnuG
T33D/0HuEaYSvNyQt43/5G4ffv7cr3FvXTgSfiUHuriGQibwPGOJzhemH9ELrrZIPtEfqe6iew03
MnYzvQ8f47d8xdNf7ALUD7rooIADm46NEPYbyDMKm6Uqdt+Dj2D36/6Hf/sUrZrmyxoRXrsDgi+8
PoGA2bp4aZOo1sdzkbivBsFeE3LA6hLX365o1deb7ulm8/kgPgLdF7iVOXrv+eKpoZpXKq43LszL
MXg//v0jgFU5wrjwj78NBTcW3GJsuP3Y4b/zz68fvk/8khwOLszGw/bzYevtH2Acfr5ur+vlhWPA
UMGBbnK6It5DKwtutKg7Qw+rHsyLbuvC6CVfFsvdrnVHfr2FCWsCVDG0gwIfCTkJ0V/LQ1VkxYTF
59YMthaT9snKKVvaYUDVKUj8gVQIMYFww2g0pyjqBMyLGdnvX/fe8XuwecPxefNXtljhN4eL6ZxI
EsynXEZK6MSQtD8esW2wTX+wMegzVhDZgxkZ7OfnOpRUTpW2ycwFeN77MfhFNlAHd7tiay+BCqAA
p3KEiSisqOKsgpzj9+8fz8/PEcKUZxgeHqzM+D3+BNH+wXe3T5/Uffp8Ggj/+TmRicT8l5Unt68a
V3FpUVaAWgkbBlkVwR4btCWCp1OBpvDjsruDS4aPhKPcbuEory/zZer0a/q/hXFXdBKbDxa8oFFz
YXD/cPyP8PKY6pY76OuiLlwAP2qA8LYB9/7lbITLqIy0yNQ5IDnlUQePNnb82PPzz0OAr3BgTeby
Wp7IVM+nFznZ2Ld1B5koLyf4Asg7fH3FbDNEoL82b5v7w/3h4K9s4mV2V5is4Fj7mqmxnEEwLGBF
guB58829XTMqi+f9dEkFQ2tFikqbhE/PO1rEgfW830BTX9bU5PJBTJiO4KHMJG8UNJtC0LsX7Da4
2axox8V95ks7TITo/OpkXxS0a2lVStn0907tLfIO3nHfC+D8qf/jy1S6W34GVupdl4//iVjh+Gda
WBSzArFcPzLy3rvvr2iWhTuY3M7j9xdEhMEjgafkUUeHqINs3gD2+nWnygkulPiJ9V9xTF84ZRdW
4GRggmOyQUA8A87h79MCJfKOX19wcPjh4R4VrpIfVv4FX/HjgF+/DtNX8I3VwjFeOcP8vFwZlVgA
LdVh3ctno+Ijw4D+9t58FHws/BLgf3nStRFoXKXFEQBfANVXQLtAHCOsS1U5uaE3aO3kgr/uKfyq
wm8hb5j9rXvDzaT3EKwFNV95qzPBaCc1ALHh4G6LMsqv54YTS9mlpZTGtgaHVJG7iESkcAuXkV/4
3UxGfI14NOVjDARD2Rzu3cfd42bn+xjS5+fDT0RcuwC2B5ecPe5CD6+v+4dtTz4j3MV/rsavF7lG
FXEAkHeAP4vwHpVH54avlkwj7SU5A4EYmd/Dz5Zo2/kj/4h21S59pKTZZM+TN3yskV1cOhQ0Sjjg
BkfFAVrokQA8Fyzl6JMf0aDKvdcd/OnzM3cpWIOniSCq2q7ty2VghZgKoSbEAZcEqCSCwDDWOzSL
qhIxN/OPZJvvgnn7S9tIN/Q1cT/AsuGaBM8YLuCp1uJ2bsTPVIKHc3DSiLaAoYgg5Xyugxmbksks
iH5RN+/My17z3TBslE22Kzfttl6xCRf3QlWQJzjrujR6WaWQxwLlSXln76r7mLlh66n3h+GgHixP
3lgrR/6/CP0/zq5jt3VgyX4RAeawbSZRopLlvCEcmXPm189pDwbXIgVz3tt4Y0DF7q6urnDqFHDx
6LCgGRQ60OGX3ldiy0S9D6FJoiu+8RqeJ7fbfNSYXfKd7WABLdRZHso1B3MeA//vWv+JnXkLoaeF
mAAFsRqvj3fn9JvVQTath+yuf3kajdR5AJBlFUZPrcfiRHGoSFyBqwONx9eLbVncmYkudtJIuZU+
eHu01X353Rj3pygh4zHAHiN5RKIHdiebf1vXRdD5s+Zf0mfeSqnVUymCcJuMEpmAfXjEgwNmKs9k
bP5pjXL4p7louVaUBxDr8shjz7Q3T0MATUBJRCK3/C4feZizZCc7nD3c5c/DFixaeonJg2TNRNwU
DMcWFwcBBLLPM8F17HVtwUBwmpqAQpjooCntbCfdJaR3R0u1tHO/GezIXM1+UV2dL/m35JlVZBTP
4z2RHi/WRvhtYYmnhhDfrX1DJip5qDeZfRYc6bR2tj8ttleiwfCB6doSxjki6QSurWvN6jBXCJTo
KXI6AxKc/kY7CgRtQ4ZngfbQCnex2ezSs6j7SNWC0vzx1Nvgk4f1ykh6qo/QgZ1niofDZGd67vDE
Nx6SlZiLp8uff+PPLUecCsT7AkE91XUi5C1GKBry40AUE8NJTeHwWsAHAvDPbtxw2+mpE5DoIJ2T
O81JDZgBm7nPTclZuQwLVwPDA2DYAeamyHtEgdcbpqF1gM0LMdAHS+FJWBPe9IzCrH175AmDPZw+
VyQuzPlM4kw7fA3QqwTTSPSKscJHBrBDvdSzne+WuA7ih/T/yEvTx2m241eLnHkzDSbTAIYNke02
Y/ZFCoFfmj7o7HOYYjgW4VIDjVH23wtdRkUiZgLjcdYEbK2EE7/eWoGRpy4b5EDvjPLgE4WoW+WY
3oGCQO+t6Fs2ADRAZjp2s8O3YPbkkOgsUQ8peeuJ//73xywzMLOPmT1qKNPXUpNjKvWIfKBEW9zE
kYBU0sXMs/fG9CxQoJR6jsoAT+SceP8xeGgmf3bqaBbgy3rCZozIRaakPlQWbyb3IJC5azbcZrIf
QDVgJQQDVozmAJ6ubbvJdG0F27g0ivgMFWxDqIYj57FoKah8OJ1hg0RU81FLpAM83Al3vqk6wft0
YI+S7etpYJqaw61dNHraMx28krzQBuAnyg6SazNPSPcsfrf2dKwJQDLSnnkt3TrELV8ziEu/De4a
x4GFBkluTLOdKyE7dnLEYFiZHrmCETmp2ZuaiaNn4EgLdvTt3yv7TtXBb2QMH63eNuRvxbtxC64/
YKZ4oSangof+Yhr6WcxmCgnnqt+N+/ypWuN2MPzdsBO/eVMkgF1lu/heBMuSzm4PDcqJHgFR99oX
LZ4nbAl1YtHEh3upsLMvSpKpiNsOflYg6L2JjngmgSnu3yaiGg0mRZLRishjfA9PxNc/WcxKXfmC
hftDP4DS5IKzDir4Ey3/8vVEdWBiRcIHdCGuILUB4tE/9WTV91javWtBs5WWYpQkPAZu6tIlcRVM
WiBlQopd6KT6E//BW6pGvJXXbZmSmS1u9qDEaQaeYRkyUYC4Z7esLr602M8v9RjqFTJ66Xu2JvLW
foLDBl0t8HKok3VtaJWmZIqOhassvw5H9LeUKCvhve82vq1oqH9OptkbI7QqNdaU6YZd5QQJ0Qn6
oehhyrOnRZWrgQvVJtHjTdSS4ZJZmg6snVmD5VRnUBbWviZZn/a+NUyk3q3VPG9u9y/587iBjcJC
EAfIxxCns+LIFZ5T1Zj03O5NZ6KgP06//H2lbxjRqzXPsSfh0EVtINLQJCeA05N4qzxj0PB7rJcf
AxZvBOZgek/Ffs2zXLbC4M6CrAjOCjrPJJiz65NuQh7tJpOPepErfFbW9JxuRUfYV3jSTOBQMtJu
/l7rDft5JXG+v1FT4xIBDaezoy6+5pvBiI7j3r/rNglJ94MO661nZ9YKHzDsSdmuTktZZBiuVzzf
6yziPDaUIT9wmKN28RH7lo+REbvq/eib00aJSaaX9/xhYlas1DIknYmm1uWXmRq4II49gS7d7lw2
2iBW08OvUSMtutaPvTFs+R2iCEO4/3vPf9ggrp9KMNgiMFRQPseki/l9TrxWZvikinXRDp9EvE1Y
o5vvBYRKO8bE0BhHcwdDhNEG/MOYiHf/DC5jZ9iG995z+Smu6MCNO4bvoQzBdM40fPaZSQMNziRJ
CXBz3lm846x865udBlQFb8FfsGKj6Im+FiUsq5UiD68cRVHkw1Ck+ElK/9r9CqSEXKdlsS5cwJc9
2hKgHeJLbmuHCabssXbB0LfipC0T3VQmD/4iJAQA5fi5fr9kRl6gcPVQxjAmncE+DCHpiAhgi0qg
4K56ZGFFmV1joUK/pmzLqACiQWJHp3LQySYz/zDPYhFcxNhj5FZIuPFN/sVzW0uz0UV/hwb7lRav
BVYEVX8M8wJpK6q0OFWVv1ZuQUyGqo8Z6gvDlljVc+McMVpJ1WU7OsmGogcIk5+brUw0u/jO9ELX
HjDFBwijcA3ptkxI4FvQcYO8J+X6XdCw1VEt1Fz08y28jlZQySfZBvB0DL04hu9/X65ljWEmbGZC
8wo09nkKYQEQ6JvqM93GuqKLH6wRmYO9xmR8U6Xgc8PxROoDFcbZ3RHZsvQ9BkaEP1fwQBPnPdT9
PdqxUoRB/MmzagcskurBP6711Sy9Arqr/yTPNEqrpsD35CDWq8QCXf+377If1WNkKysxxU9L/8xc
XQma7WimxaFXBRAEvgntkj9ak40cGvxrkcif6V66Q2yhVwfwI8qH6mFtyvmN1xjrBBSMdp5h6uac
7LJWmIoXCxzoPr9rjupJLJDxKHXB0zXd16PX/DTuekdGHu9pRZXoDi4W/kvy7A5JWpBrAVWl5lmV
yJGZCGfLhqCQ/ANDOUarIqFR78L3yO4yfTWgor/+l3RqUX4Zq5DBVLoA1QK9fATg0d8cORD8PfZG
sWXs0Fp1tG4ZKOAJEC/AxUTifaZOnZCA4qqBbZTP6Rvi+cO0YYD8ay10NLZ68bZGsXnzAfgtcKZW
cSKpPp9CYK9zmFx5mjanbodeiZNgIynLuqsmeBkXYV3gbBcRFaHyws4ERkkqyV2KZ9c7R0eg/mGG
ui0mjPGm8OndregODT3mpyeDlZeiDjC9YG7vRzkXBz6CvW91DCIIUr09ZBaYAM3SkI+tgzm43+F9
e1HXnrhlSMTjefsnd7bIblICpgghNwP87NCcUNEYthH5ZF0eOSAOdn61SHTrmvwSOe+Q8XqviQMN
+5o4kyvsBKPUtYOmF2bo1B/sB08Ud9xIuLV308ord8tz+b3aOS1EVPdijUkNsR4/aq54HgzN8uAv
9y/NzrOSbXc3kjWZdAOXB4sBBBoFVPFzg8+1cjhISRvr03N/KPXYjU/TVtDDNeNDH46FHOooAIdD
h3nNYtsuUmIpiCCnRnZ7uiCVb4Xb4ikrTB/daLvRKS/RAwYfwWNz/tbdGQAZ6oon9AfdpQgAWSzY
t1JP46esGeCr6L0d3iWGZIFIYSM/WphLpHd7+Tm0AiiVatXuw0jqjf73B9zyzK8+YLb2QQrVXPbx
AYOxBwD5I9xVzlfsyk50EJC0lTOyXeP+WpU5s38CHw6NXPawf/ugIyhRacfIku3wnD1Je+QVGRsd
5JwZAqu5slpaDZqftEKphjEPgc7YnV1ZUfalmqGrLRWarzRlI3WZL2nb37e71ZTJrVcFaXAYXlCF
I66flabiASHmWE7wV7ZVp4OQ2+A/K1Xv4PH6DeEio7JWlnfLEioKRjvBG8XYrrmj31cFN/KKEOt3
iUakI/LvLzVpsg27E86pUZn8HYRv1q7pTbcB+HZAv0CFg+lTs13NxDiYwpw+L2fNEu38btpQGlGn
Md3RUOAVExcUOehKXnOXbqxXEQDNoxVdGT7hLFtTDF0asxFa6FK8m8ln4YZ34/aeQVVs2EhWheyU
skV4e+RJdvAtZnemUcea7/Ij5VqpkCpCQRlz+eAzoecNSvfLe5DBrcAOnUwzCVBj55VHgt4oTe+1
tkcTzWjkcc9vBUsyYS8n8pRCDbqtbzQoXzERAWfam2f6erAf7TVuyxvhAFifqbZjzJkMGpOZW4Wh
IgzIBBiYl8eCN/0H4Z19GQ1e3os+4sAV7VuaawDUVRQqMIsVqch5cV1JmbHycpmm6+rH9g3c7u+C
EXzm6EMEWr4CLPoTBPRPzV7drY3Du1EIwzQtShoKRkF8hUxN/K8zQApUK9EiFes7HAJydigH2OO2
cmrk4zWdeQh15EVd0IofmNeK5GZhRy5y5GikNP0VI7NoqMDaAVAEoyIaKjA+b47k4GqaafHwLcLx
NdSF59q8ILVlt+b9B4V2hHcfaW0ieU9ztuCNEo3QLUiyzS++NZmCqZwyWzVXzmZ5U35/E1Ca1/vD
jpzf9zT302OYDulNkOeYzXvCktNoFEBqh9iJHbNZM7g/DTTXdwPpTEp3Ct4lwIrn0ySHEj1uuRYm
evUcv4l6lQGO1T2iidTyXeFAyl4XSfC2bbFX9Raj3r6/2dfV/Ac1A4uPUDBICOoJvsm5mRhBPqUO
bZToHIaLoGfbVrfsG9LX8WNuJ7ss0Kft8D3UFk9Wdn3p6KM9k1aPYZSRy55DYqNMCBW1Qek6P3C7
1MYALYNlAEmT0K6Odp4pIsNKa+SNJOO1yPnbyiktKEQgkrczJ7y7zxwfnTxPtKuo+MZZ28GBO3Ov
AjqKKjQfff694tviNdrhRCnRFqMOq0wtxWTqUR84soHu31FmSGz0QTOnQ6iHjn+v2eDB6g2a2fUO
ufNfZNGxAb++YGaNFYZNmSHCLOjB4izpEtwHmIBhiNvSLnZlBJSGrmx1/4V9roi2/gIv33yQOSKo
wysrAGmk0Hv4yw6FAZgH+QrrZzbePn9jajLciZWJ+bqGhH5okq7msZfOKyQCS8ViiA8U7ado9kti
yo1TX3M4cPYsnzkHDhV/rr9SYBQ28qVRDObBA95NB4+ssWpVbl0s3G84zXSWD6Br16sNUroDopTA
cc6eoXDHoLNACWL4jYGDNtgIMyP0/H01gL65Zg0zeBBlUgK5mcMhFqMwBQJdc7pTrO4ZI94Ii4EV
ERlPGalPki1fWuMN7d1r7vKt80VnpEzfOKx3DqfMpNBX8wD1L4xlMgci+MRDvn6yWyv+RGYiXj3e
NYEzwy1jqpzPZhAYue135njbbtf4BNPcp28WgzLIWqqLvyVQQZcZkuZwXBcwfjHX2koredQxQb1l
KReNhBi8QuSAnFzy9DTpBNB6Uyab9W7MZUANL+6X6NmxRmkPetcBooVjmxr1HaMzB9S9bH9PY/nS
KXSTDKZ/6Y3sQXR9IEr+tl43HNmrD5hP9M5U8GNPDJfo6it38Q/5I2fggY4uX8xrfeLOW4wqJ9V+
rbB+I7EJFaZzTgXgWWgx9/oa5X7v+ZmH0jHyqCVaqr6ZY4hSdmFlOx7hrquYPaRPpnwItquoHfrj
88cRBMwYsQemEITAs03n+rxWy9pPdXQzdRrBmt14j9kJsRMbkd365O89vvVCwBdFt5EMhnJMOZt5
aqmcVB0yuZhspk8WMgm6v/W/qk3w5J+Ld6i2cKcWhP/kYTtgtwCdypz46e9vuJHLQMggopsSvU6Y
8DlnUBBCCXQmKr5h3LJf4ktJC7zoVtPje0lvd2CqMDGMcq2p+pZ2wSlEegHT3Wgv4yxaCSKmyRge
kKHBGk3+zXvlzQkeYZpb/ld2ACrzqCHX6kTnNSOyzBqJGkpfeJVgpTFTYnbEledPQkkLu6hJsCOp
FCI7vgu2dnXlcG8sUULtXJbhaKHihKTNtSY3ScaVSVPC4RmJdI9in8E+plvPVfZgw0Smfp9+Znq6
S7arjuZSjSEZTgdF7CHmnmccOQ+zuMQKheTI4V+9NzQpusBJXjQU8zwjf+5wcTd9D+T/Nj2Kh+Br
1W4uNxnzaJFEAjW8hgTDIjXHpIjARLz85aE+s2gcftAAUOrtz2QvGXtM/gkMxX7iNsR3QHaOZsgC
1chMV1HgR3/7aqZw+TTD71SQ5IDrCcdzTh5cYB6rJuZ4mqMWEmBKNrkLetpi5218HoUoJAkzG0Zu
7WotXV54+iira7TKibLYTAPCtABSBiQ3On9uH6HcpoDpfQbrTNvcwhRP9r7erFzmpTNAh2pjtiUA
7ABBzuHkXd+XmLjlJfpoo6idEF7P75RdcvROgGZ9Zz6JQ8IDNsIYa5DnG28lFU25OtDYAEKo2WJF
IW68OIbh5i7SRdyKJmNG7+L5XTp0SHjrsYM+8XYzpgSer6CDNMzu1+zpD8D52n5ff8PM343YEJRJ
Gr5B+hCAAfLwXNNKa8gTNjDbd3kt631Dz6/WTB/xX/5mECZBFwV4LwKn3efopjE8F3Pd4CxsM8Kd
GXt8aoGPeRTum5eVk176B9dLnRlQBqPxEpHHUqtnsOs5oWp0T2gzBvMSPWi9uYutNeW6cY0ALGfp
1A6UVFG7v15tgzna1RhCnSuQNXhO8T6hI60kmCVA/KOkF3v2bmDQobay0hu36EosPYRfmxwxQoQe
WBUwJBv+7WawfEKq3aC3z+Wl3K2WHZc+H2AB/1Y5N9scUw5TycPJrIlvA0eH9aFsc8C9iUhqe3iP
nzEOwgjuLsK20pPIoEzx0drjcUuzfn8F/cpfi86Htmi8AHs9IW9C4j2mgerBRTO/eAdkQ2iAKUrS
7nbDmlrd3mxA6GQaRGnzchzGCahxhTnKaDjpDGnTHlKdeUsRsXmEpktXXaCbV5aO/v0/gbP3uEXD
KF9z1EbaXGJ59nDvnwHgn3QOjS//DYwOpwuaExotsWiRmOlwC0JYf/RgIFt9+GhwjilRLCgx4S8h
cF3FedDXxlfdqDhey5wpsJqB7V32cVUHS/yOd70JIJmdu8mhdABFsCRn7cGjezY3g78XOdvTRGoq
WekgkLX9u/QhdGNnMAudvfv7Zt7U0X97+ePd/tJRqQgDua8gprMUq41IbUlYTreikmtSZu9KlAUj
J5R09z4mwz97Lp/j+RKcv9eysmU/r9uvtaAk7DVJDymR69kgenmqDQzQs9asy40k9JUu/NTAfslp
ObHxowFyxDMHY9bsKhOE4c9A/pz/XtANrftxcAHGRhYeEMrZA+FxWlMEnYqCIYcoSi309FsDSLUW
aFeO8srs5Uts5Ju/pd7wAiCVEqLBDVCRFJidFs07B2HpoahkZvdIPeupFSH5prmJU8vA5WcbIXtU
7EI/90RDdlpzV4O45VGi5x5L1iQMmlfQjnttOtma1zBPJ4UTQNK7+JHriG9GnA5HgITb0PbAECIA
wLHvTN9KLxjg+vcW3AioruXT7/t1xGUy8bUmAKnbbieLMxJLfOEOo8WT5EHdfyr22+eKwKXNvhI4
v4ctO1XguoNA71XiSA8u7cduxxHNlPYtEn/fqKusrXHpZ9KJ7QiVWRQaKDrmeo0ROzKVNOCYK4O5
RKfy0F0ixZBdcOt0ZLK1V06PjdLTBWnV6txIo4NjBMeL4edIbSKffi27S8sy8JsWacVLB8fdfc51
ZQJoVAT9waHbhaBFkpCQKo32lL4HpgoVRG5IWNuCZRUBn0HDG9AdY8ynOstuCr035GqDQFLzLKkl
/H7U31Md8SR/0jJDOJdO6CKt6qxZ3RsZEmQY8XzBBdNAezgv73SaVAV9gaRuiwq9stEuX2i8+cAW
VHDHAD6z2U2/0zbFc68Zay/LLeUG1Q6YFkEWhlngc/sVlanKMRo2P3zT7jF8QCaTKxsINX1kZuAl
dei0Ua01dN2yL5fmZNAUjFwjjdnnYuV28MEriSSn2hmjKe4Dg3cEI9uNVmJQWLZqBACOkjzD7EYj
s423ra6aK932NzDp1x8x8/ZDpZAqkR1pcIVAEjfrXdt5Rr0P0ZWs7VVSfsZfLk/iY2GoK0/tzwKv
n/Rr2XNtKysVbK+QDYUDO6D4+ory6suHtFWPcA2JfEZ322t6zu+bw/QuhyCF1znTe1uxNMug4/or
ZqYVw1YyQebxFYCEvZQY1zeQ4j19cLtH5lvdiHdNjIrd3zL5G6YGrbvol8d1g5/4A6D4ZU6FMMTg
1IlFGgUDRI4lZnfbDajilON9pJAPlgTf8v1TRRhNr0zwXhoosAIl10IH5UO7i9bg2zdgicgEQ/OB
V+OAvFRm5l1uJCUOPDFFUN+D0JMMruqYsR3b6DkCqwraPxnoQ0+mljww9mofyPIIIB4pUlwIDHWC
+bm2fmLYjXLKybjy0i7uDSDYrI4M53A/nZuElIz1xq+2bt9A9dLsN0obSIrewEJOhZQ3UimBM4DU
pN2iittEBEOLEOi2gGQewZIHAHWxEUBGV40oM6c60K+Ypw5/cLWPfOkQXn8Mf70D8YTpnkmNj4HV
BYIv6hAl+LB0zSmycP7ss3IHLCxo+UL9sPLU3nBvrmXP3r1WzUIuziC7e46/x63B+WZJxFP78qF+
TvaAIK3Z9K6skOis2DkNxlfD4WUUfv0JMyvUovuoqOhZ5KZ2EZ47dA8Ie8lGc7k+mMz+zJ+LNaaA
JYIROSwgJjCiDWlqZPaud7wFgKj3qxypncYeaathvYfpPda1GZ+GNWE31geYBoa+QMPxzs+fd88D
fVCWK5gSeKjt4EkE16PLt4S9nOLnwPSjDXzneu0xv6FTV0Jn5pVngjRTUwgFkZbtbziiYj7opn4p
npQ9v+GPEibbg4Eh3XE0Zfu3hbvxrqDeAHui0n4nHmCs6+1VtGkovFRN0Xjh2eU+ctStj0nh7/zJ
14dz9hgakhO+xE/hJbLX8ki3NBoNXhishnIpB7D8LCAe0LXZ10WJh1PP7sGtjU4ciTPaBKmzOkIT
Le1hjV3fVkFgl5gw80+ZvepLLT1YPOoouQDbCCgw+imvd6BrqiRrGHxEaSaBGZ3SB9VlHR4jhra0
U4HDVJr/woW9ljl/y1CbyBkJMitXuYBCkHZ4SXciOulTsHoi/NPVo7LNdPY/TxpeC54dNxjCQ20I
KqS7z8mpM2iF7UXa8cjQqo5iov3J0h65x27v6ZKxomk3LrLCwoaryJcBRDpvREGrMqUgwexb74Hd
FheZiuOtUkUH0Lim1Tdl4Z0CnS0KXEDSX59pmHYj6EVGpCIxbg41aeZN6wyAjpDnX13XDZuBBPs/
WTP9YaY4AmE5ZAF9nB7SvfoZWBRDzlv8UUe1Yc++syuz9W7E1zSp/0/m7OJweTnyPQeZuRmgupPj
ZQwMSssl7INDQ7bqanZ7bZUzjWVYjnYIogyo4N39YB9jH2Wk0QES1tDA8MnpybZ11opJN3oDr9Y5
nzGcp50kNwPWiZFCtYmSGQZV6OIl20XGSTnXoHr8W0mXbWoSGExo5wVa/GGT5vFNnYhTxGthDg9b
spjD+2CkbzWpUOEua2KPH9XTHb2b2c6Nj6D5eLww98G2eAWXqf33lyyPGF8CACnY7Dh8CAoq1yoc
d4VWFlUC9PGGaWz1zIKamH9pJCIbIjhcOjv+WHEwlm1EEImsCVZPeTuB57wW2Wh9PKgD5s9Px8Ad
rM7BnAmde81d8QPkx2umiLpKV1HFTNrs3oBg1oMGQ1pjwafeAHZsc7tqNx3QzjzAu1vZz4UCU3Ga
TD1J0KQBGnS9OAUBVMumZa4LHAgCGhAATeQHAyZjXq7bbSf9DYHlWsV3GTBDLNJReN4QqeN1mR2j
J1W8Vw09kk9OdFT39/In76Ddb8siAYYevNrQcaeYcEWPl8juH7EAJKEaRyNm8Xq1Y+YrQVV00J4j
KsCd4VNeCvUevkxsK/vcrR7lTbnTnDUmkCU1wEzwTIekgumzIm2hq/brAMHTMXN7qK8lXHISfxVu
CUuFolwDxyYi5ROzNVtAht9GAIIlZ9Vfp+/ZXMnobIb/24eZkskYFeSzMj6nqU1po1yA9dzJ4ELh
L0Vu1NZgouNyU7rhMX7SMVBsReduSAdtNgrwKMGDO1aceexRoPhyioHzuvygvioupUiude+khQQv
BIpIxrTlOcLsVQuNZCuyb+j7leyZBpRRNZZtCdlgEP9OHys3OQk7oNFULFsr9EkXSlI8sE8rYunP
zjYc3EQyMCVQPORAZ9cMc6+Q+i0gltnJYL3hXGU37TST+aqNERMFCLtbrTsvVwqoDkWUgpAJkAN5
9jQFXB8OSpcXtIpjtdvwkB/yB5ztBmkpuLIx2qvajXK/slAa614vlEoFzzTY6pETmrsYXtAkXIKZ
hXqBSAsFupdsh9T2Hn1qBoYgff4tbRn4IwH1W9rMjMTNUIMEqUQdZdykJgi9HinfkXLottUmdrQH
kH2ZndmgTU6wq7vQKFYzy/SmLNZL2xnolHi0eM1ifznK81BMmwKJXlCx03yP7JT7auMD5+hA7DYa
CPcSOavHu7xECEuQ5cUBo/qLYdz4sF85mC5BkaGDMdPHswQO+DM4TfKtHAHvlzrZE8qk28wejdjx
AN1esx9LkBTFjsONRNMp0s3ACl0Lzwo2ZZM4xai8Yx6ir2BwYns8lc+iJV9k8lZ8I9FlYnyQqdro
S1orDP1UBGebjhIkFg8WCowAnldEEzapM1GAardbyhQwnuGyk1jEhCMgR1jH24xGZkYP6tN/jsDD
wn9JVmema4q1yfepZOmYHpJjYwF+aJ4ya2jIhLYKeqnq925flURai8huHDgCUh7oYbStA8QyO/Ak
Zbqax0BnjPHD7HCUwLM3wWyR3FzNZ1FjNNteuDsqGleA9gMTAP2SX6oVh7Kc5AFX6OJ+3Pp34yGE
i8c4vpNCWrsWlCxNIyY7/JM2d2aVHPOaAoYt9MQN0PVQuIEV7hFrWr492ZJdrcbXNxw6SARzMPqe
UJJFI/r1+lRmUnoMmKRXZzLGQ4Ju5c/KHC3vKXhlrFXyffpz8+1UQaWARWJYBLBn1+L8Jkr4PmkL
TMsxOTR+IoYPH9iT5NHg3S3WOGKWeWkJ+HYgB/G4AhTCz+VhbHWdYWQNdNQSNqCdNUUd46R2zANY
n/oX9DXo/D3mpO0L2zPjisTv6Xe8qkM3TvX3RyxwVpU8pK0Muzj4yD2GJgtQ2SZDxxMYNUReL4/M
/QA6kcZYeRFu6C71KzAmk1Vpgnr20KIFp0ziCXIVVNs2fYo2s1f+BB/zxB1KI3piHYwjoE0t6FdE
l1tWknK3irVb+4iZtxd4ecZFLU6gsTiXs7wYSGXe7L9THSOgZIciDTxUmbNH1jr77/X2cWUT6LM3
07jfm/BDBfzrAo+CUmBOHORHLqb92NxdiJaa4aTGpEK9HpnJDEnQJ97y7qIn+Ykl/YY/tLpmPAh2
aqSrunDjAsDTQ5oacHuA4ueNhqmc1emQjih339WPNeaRYHCUW54YFINP4qFeDcpvvMlX8mZGGq9m
pvY55DEb9Tya7D7cCrmRPBVoreKcyI628UnS1/Czwg2HC7UwDL4ADR4YN+Yw1mmMOklogTwD+ZcI
5hYOfFdwtMwPzkDWzGrPvilsFdCKIMGjkmgbOfD0zXSDKbrOsBvNzMY0VvPCu+UlQ+fX3zpxI3DG
N/37OmV2MYp0UuS0xNfJ5yowuR0PyEunYxJ7bo1WdvBM1vj+W+QtL+FKJLURv9RQlHK5qHuIVC7P
oTk54LN95fXg6HI6bfH3SBoQ0Q0tAVX/v0WvrnZ2A6VJq+qSh+j2W7mfnrvjO9wwG7NZtqfUHvR4
jefsRkCL7cWUMsrMhR6/RVMdRzGHYoy1+kZwD4h4FJDkezRL84i++6fe8C8c8jQOpgliDM9Kgv6n
A3x24dE+ibI/HjWU3+fWVtE8P6jkFgl6MwGABGRC5g/Owe14QMcl67knnKUcQ6IdGFLbbQegca6/
BKYAjlaVDDvOBMPwQTX6nGya5xGH0j1OtkfOheHtA3PFQC3T6wB70yk5KoZaIQkwjxLiyA8BucH3
xo9II01G9Y7+CQRfX60dg4vTCVzpBJiA2W7kw3+eBYVwYNxBF0u7QeE/XqulEEdMlUrAuaMH6hVz
NIf3QTakysLTnxHh9LcmLpP5kIbuXxB8U1oYlOivpSmynAWR36EWVOG2KxSdqZDu5Tm3KW+K/Jnb
ioIeNLAqMe6kb6XPcbPWxX/Dc5QVjJ6hniOQdnNqBLEbMt7vMGm9ek6R7ggQlUVb725Ec5C5stob
NlAFGgCkgyC0AkfLzHUMk9hvw8pD54Iu6t2lF0HJS0YMaHsMd40jWCkSStmdBrp7FEZPmqPZbYY+
N5lgkG8NANDfn3PLDPz+nHnDjJx7cVYxWqpnrmrLqKb4Zrz3NsgtBDthG15WgSA33J4rgTPX0u/H
ssgjrD8E+y/44tBrdm42CkQNjx5YMQr7c2WJizqNBN/5347LM7s+9akndDEk9nqDiZYETAnbyDqh
UxeFEt6Ojb/l3TLqV/Jmj2vQ9r2alpDXGI0ruFOnayRGzT07ijr7loP9FdMZjQOOOEBaB7r2X5j2
qw+YXagsqHK5zn8+oN7XvAUdk60Pf/uER9VTCIsx1GDu+k9XDWdSg7Gi5gJh0ZyCI4xajLKN4VGN
OmdUTyid3L3jJqN5HwFRAGt62qJn49Ri2NxaLXJpQegQQNwlBT1BGmzWzF5xGrpWe6WpoMT8K2Xu
DM2Plwj9+aEJrjwLtAkkg6V86DF57PyfTwSBdFCqonUFaX/8maVYRJUJJL5vK73G8wXyoQPoeSAW
pUd/3+nCo4C7jKbd9H4Trzb7LSM11L6QR0IXFBqxaMvOtfH0e3lghLyudH4P6jKwCqtOrD/lz7kT
W2u267YwiiIBDR1aseeApkHwWjFssM8M8qHTRtOpp5A6k4l60mbVNC1iBLq0X9Jmahwkij/JGpZW
mvLW3zIkOCZGGBL5+CLusmjl2i5BrjNxMyVCx0vJcSjqIuatjAIIBUyYUBK0/CBjpP99WZblqZks
+frUZC4CULGFrH7bmu/DLrbRF/BMseOMNRxXs0GLN2cmbqahnNiCw4ourXluzfFN2XUgcwLsTASx
h39p7OrhvHonF5XUmcxZchXZJ7XncshUz+kmMGgtbNQDFwNzhBR0BQ0oOgcb/hVrZfaa87Sw+FS2
CIpjWv/CMI6ZBe7RSVaPFWRzH9pn/GZ5ex5Fx9YakL7e5s7qcS6iyZm8maZKYcvGBT1Occ8AWNTD
VaE8aCX425HzovSYjZ7sVT2z/9ajhdsykztT2aYftZQpIRecY5Yakfc7yWb/H/0Ht9dHnXd0SWFC
w0x/Eow8Cjitg4Xb8nb7le7BCgI0WwqCo8rs3kLnLdi2O3RJ/b28pXPys75/cmc6pGWCEIkRWlUo
94RMpzJ6bvVemRxAQ1lCHs5rfenCTZuDWgAng7IK6jM7yW4ChjULYcupd6a5tXnknFE/3j17mBpA
+2qUA+/sw4cvmYwvYEAgvmUHuxDsm9r9w2oulZqBq6AF68eoZYonArJImg+lZPKIy+NMrEBDjkbX
cDPBLxWJdEYrd96jBFi6LIhqplPLrhmoW7cX3S3oEwMzABKBM80KRJSA6pGtUM7u1E1xgleom/IR
RQp2xVu5ucZfkuj/f4XAIYuZGOkASaXZYdo6Yq1MW1nN0iOj+wiXCMB6Svj2gxT8JSNW/4e06+qt
W2e2v0iAenlV3cW7udsvQmwn6r3r19/FXJwTbVrYxJeDAEkQAxmRHA7JmTVrZXLjayri3+cIDUw8
MTwN4A51q9+B2XNG+SM0j4NZgPFB24qMK/a6dVwQFMQkdGfT6VtoXWVVN2IVp52Y2b1klXjAWYIH
D74fPPBqKGbIOTDvhITt3EBrsc3szfpeCCJzAOg1AJgiGsVojqMuj0IhKdDEqx6aH/p9kAH4HiHD
MX1qLpq3f0izKb3XTvDIA6tWfkau0TOWYe3UgwImtNGJUxGdz+ulLsUAeckuaqwM+Xm3PKGx11UO
/FeLClQJ+iTR+Isz/coi5VyaOHVGk8Pi71c/KEaHswEsaAsatppVffjeFEYUfhfDo152WTmqIF4I
ocLuqZfQ7pzY5lKQjT9MnvbFiIwr+xNsWQKwvMhkY0apE27OmpSvodaIEw7jgbhKZsKXR7TYqYf5
jWFsJSjiqQr4MEyhjEfDO8ZIrcoAnMd4LBkn3plBFwjGQgjy/IjN2MPWZdgjYZ0Ke1f2qOMm8eV8
lsQMkB0Aoy+yR5jFXfQoID1ld4bZOtKFHDylWdxFv5RHhnUS4m9Zpw6dMRgqdc5hvbMK8oA4fvQu
j+K7bvMPxVdthT8ZBldOcWREwXgDvikADmhVBpETq5kTCyhjHwD8Hnaqpzin8wn1gHIDkTMvNXdo
Be6QiviLRkYiQ7ywTW2Qua41sTVgu7j0JuoBln9KvN751WkmqyS6tqpLU9SqQuReTIewbMCcnt+F
p3bDHbgLq+i7FuYwIAjL8sgwouWXstJqrQiwc0WszGCyaUErg1o+mF629eYtdItX4yA+hvfTPsZl
JvlIJobzfucx+z2jfz6AigJ1NnejwZMPACZ2uqjAJuneCJEn/gvgK7N2QhfQd+BThR0ocV0N2kKh
N54M8xmE/Q7DtchoaV9GgllDSQEkAkizXUfcpI6qOeJrgFdweUHcRUatO4YIvAHhMpA3kd2BTJD3
WGu99lIEjeAfw9QmyjmIXzUjDKP7Zd7yONx5wKYIhxU2cFT+hboFmfY/BmkGlj5oYgi+w+B7sGsq
82duilj3GTjKyeaR7wBzE2Nu10Lw0iKJI4tLhTJWWacIsBjf8Vb3039M99w7aHaOEqte+R2URQ2O
2qWpiv5LpSWz6YZboH53uZ15BrBQGFyC1mpIaWzEF/n+9gh/P+e/ew86psCHh1opXcpXUCdsVQ2u
bDyoO20vvYANAg3mZ/QgYm55t7Re4MpWivs4v+Ft4Y1VJly9McB1kd5AvhQoHeqYC40x5TsdA1c9
JAGs+CsErvoYnTk7ddB9umXBOFfP8KVBalG7WAfvPSojpA0TadnBfHkTzeZh2hQge/+b6V0MjroO
NRWurLUPW4XD+46KvrjE5FGIBu3mC+FrIsWfs3/+LO8Dp8VLPUFdmv/fS4EArOJWCMAVRDSANaR2
6uiHAjRwZtxOPd/Lfs1uu/+YcT/VHODKH4Jz6ckBrhW3x/69Iw9WFYUsKZg/gaCg01a5NvtCItVA
jBagtHGyw+CNcGjFzCHAhs59Hjlv7FkW4cd3YAwxDFYVFIHA1/sN8yVVydj0OZ4CmmiN+2on3HNW
5KhbkHjOl27b7zIIGoxvwhdL9GptEwNFqhvg1eR5lMDILWsRL8a6IPQnE7mAj24Mrblgk2Iby63l
b+QHQJJ2oYzrVMd8RRM/orYxwNAG+FUAKMV8U34m430VTbOAV7Stgb7SPjVepDmmKDnlwXd0hGVC
jMy8Dq/co4CERkYUNLbITdKPLl0dW91PYVZ6AHlf6mqvkmH7D407W9MWNze3mWyGV60cd1BwAGsh
hEGJ5jsVJ4tZ4BODw4WU95p7wsuDjmKcvLkpb/w7lHJt3ub3eOExAuWqN+PGCjwZWOUAP6KixjSj
qp+1I8n/zK/AuUsfMTJ5x2jXvqjb9lLeq4Ep/GTCZlYujmhvAmZSExXSiUKd7lDkHbSp1JBFPBjH
Aaz6L8mm3ESHepc+CVYDVa9tcPYd/6fRbZIPZnD+BlrAVlqapyKH1IQNbxDzvVsc0XsDbsb8A4cg
gIzNJixYFysS66/dWIIeCK51eEET9jHqYjUNwjxmvdTgGc3hXi7i9waXK+ko7gwX97zCayQcSjFw
wjtti5RMYyExwwogvwuv3z4DMCUDMFUeOXBq0tWe11suwX/Oo3u1spBDcCWvx6eAq2jTAZIVgsw9
8XIEbA4qGsqWBxesfPgLnwPOHjhZQkeGb5Gp75Cn2R/4UW+s4Ln+VB0B3RUn1UPZ5afm5JsYPNzC
bmLQNa+cx9dGqSWPFAOU2MRo+zmhSVAz5019F+HEalyw8h6nDWNDfw9dV/ZossauFIlQIOw9l1sd
cuvZhTMFJDjvXgwUDNuDcLjctvh9S10bpIL0lBXQK01hUHuQXlq0TID4+DFny4R8vzxe26EuNiM/
t3E3wU68rQEDvuvRL+GCdOERXuQU28lFtUp38t+vPz9yWZnFlVfKtX0qYgVq4MsNWcjB8ZGVl4+t
G79lDiLWfoScFbluaPBifhttj7/Gs3gSIZwWffhYYlbOdSU/dv0t1PlU8Hks+S2+JXjuHGSWwcGN
jihop4F0Nf5oXstnzouPD+FhsGKPxf2xciG4tk6dGYYyKUpCVmLaqY7v6alpAGkkoJuStMXrn8kb
d9E3zMwUcSQqjKBdFJcBvPuRkDSoaMZl48SJLcKI+p7bLWg2TvWLcCydbFt8VbjXs8qz34M12Gxx
zxJwTqFISV/zJkOsOCUzyGVzfNWgo5Q5+xaXatmaQVNJ6Cd8F1wITwin5lSY9S5npEHXJnrxBagh
Xt9/jKGSxmTGF3AbgMwr55A57Qe6GrwUlOvFp//YnIeX+p3ZSLNybsAuitISkMlIwlKBUtHkrs45
LDBqs+/QSIPW0Dt0NoPtQwX+1U2WWMyTkfyX9OIuTVJhUgrmeUh8DJW3+q2wCTpbPfctkPaCxb2p
oById+KRO/MbJp8v8dbvltGDDBALKBTpB5OolFMotT6yD954Jz4BRxjbYI/Z4DjykFwGEcFD7Q37
5/85amKK/1ildvCs9+MUB1yDrtQ8NPt9/Av9v2gWMYWv24ZW8grEjf9YonZrnqtNEskYXwZY7rF9
zZHD5pwCTXcQiW09Js8oiYO35pNayVr3S03oYQ/yckcFz7PKee2hCLD1H3j3R7NhKpmsHAxXA6Ti
gqyOUd9rMCh9gikgO8y8JQ5m99o8BjNTXG+l5g3eQzy/0KeAa+S3gj7wh6hEV1i4KbXb18YT33B9
OOgnBSgrxsqteaaGHklcVAlWga5lQdesMuYsaME6GNxLD70NUHl7F79Cbfdelp0O6oHtD1Arsa4Q
LLuUx0S5KiVBArvCZ+KEz7kdQXNZBKm3BkibJR7ldyRdeY+0yf/NiIFmBwMIYaUzqDduqIqdPqUa
zthdeSd8NZDGRAjinwAvC37ecYf5RwoGaInF9bF2SQPOEcuK7kHUWWiUbR5XAw+Sa7jQaXRDqwKc
7sifIaX0WbnGttswJWxX6rRwI+Dn0KANfWuQt16Hdi5VenmooHHa/dA7p+qdcQfeTMlLdxEoy1HL
AgEOuLWlN8YMr4X2pV1qbYW8jgW1JnZ3g6eduHscb4eis9pD67RW+8YSAF15w2OghE8EUG3gMmmc
tlQLg8Z3UWsZn5NsGi/hg3CfHRIi0TdaA/hCOZSx+H1h85rJGOvKVZiw8aMZA5wy6Eal5piPw2ao
K5huNLD38Ds/B4xtdqYzeMk2+kN6kEozOzGfGWv3BpCSAZSOtDraJqh4JBV5lSgzprgFVSfyyKb/
EGzfwoPBFqEhsZSOtQtTMnVBiAfdCPwZIyyBUkHC76h8JD+Lw3QCV/rkyq5yTlz+PXgL2SiqVUf6
M8pv6zoNUtGRUZI2KWQ5ISqhHfPN25NvFXv2Wq7GpIU56pUh9HObQpEQk4ruKAFSblZ0gIySJd0T
lWntLj1kf0G5T/TnkcVFCRztjshSXG9SsR6BKRbjFiV9UFRDGHmjmKM97gcBxKR4xSvvHfRDQLB8
Gc8M3127Dy1NU6+NcjTSHKIWLW4lyqfo5AWyUAmRHj+hO8+4QOrdC4Ai852cGQxXDnBEXyLhgeQX
EgjUthHEcBBHAaanHa4M/kFwGxAt4KQ7o/yu7ORNeom928P9DVimHBk20TkFuVrgNmhMniGMidBH
sNk+kiJwgZ7lEje/ACKXuH86pIVkdDIXVZCdesQP7kJz2EtndpsH2Zy3PoTysyoBBGtI8SHKKbWe
k30amplqia2tQ68GSM3ND+jVVib3mD9J25DFPLYSsa6mgVr1YqwTYyjINLgQ5gXRwWszWv0mto17
4b51QlNDytm6PfffcfM64IkAFwDtAKJ00Hlfe3mklwkktFK42i6/O+C87c/xGUIaj/BxUH+ZYON3
uy/OvsR47v2FbQF7DCJGIKbXFeo4GtScF+Mpa62qhpR7skEbwa8IwpDZXb3JN7luncUHnWRbwYK3
me5vW/9d8qcXm1RJfl/k0GdLRepMm4JgClu8r3IztPidulOx1dUJArqEUDrZKofBPca7tzNU4sBD
/AABcjvdK17l5uBaBLM4kyRoBZgLfMKfb6JDeskPdS2pDQpXp1fOCXYSuEOLS/qC1jrwNcQvYK91
LglvKudqH9iA26Pj7fa0rN1NfvMtEvk2NNLTmzGpy1zKDGiXgQNK3kkgRw4J21qPPAuYgs6SKeLu
d9vmWkbjyia176bU72tVh82PAJTAd+MLf57O/Gtlv4EGBTBIRFw73Ml7zPqGySS6crhcGad2wGBI
sWHkPUlokD6XwvEnK/E4CDYNkFURzAgcvjozo7S68Qiv5T/zTO32ACwWfpnALLeZoZ2mmMUuSVDx
bT7vqkf5BKU0Wz1oyMCLzGrzasBd2qaCfDvhxjtJmG/pJLgzKum4+H7cq0B8qraw48/8ybAkTwZT
RPLyAJFW8y/oOhB3lp9A7f0+b+tB9fEJ4kES4GKtcz+bo8tZv7de7mavpaftJNBG3Pa19XmHOBWE
L1XIdNMv/rGXpyboMe+gb4NrNYirndm/SuBG0ZDXKfcxRArw8gehqG/93REDYSyUIGCaIAav462Q
p0Mc8ePv7IpgV5sJoe8Ds77/zJ9L8ycqEI+TCaJ5K33WmbXLtfMNmmBoOoBgkwGA0rVxta/rpJph
XCLcQoaJsu0p+wG9AEu54HSvwWvUW8VbDfVuIpq+ZUz92gG3NE+5/FBFUaaOZOygIPkcX5NDjK7h
0gqgkgDhouQHEanPTl+3za4GVQ2CEIQXhIAZqZyEFkkDCPxRCKnBsX7pkanUTjloRcttshlA8yOh
RK4kiHDookZTTeyAIyR8kpkkJd8DDZgNwCQL1QQJBJp0DbdrChHISpRSRUS0V5d/GCFcVcDjVNtI
APEeXgOr+wAN2u3x/z7Irg+6a7tUdBWaKNEnFaurmY/6Lr2bz40zn3r3Ai4p/FsHWYwO/6yBBN98
VBzcOV4ajwPUUXFqp93Ez4IFpD3OwOKuwD4dXpikG+QLbn0h5Zd6UdRdKZEvPIVe+Ag+Psj16eC7
whfsS0ACwYWw003xHmImIYjpetap97sKRX8BUjq46EPIhJD0Xe8MOZm6chABfNROJ/UNwHuvtkGx
YdZAQ1ntvlRMlNi3hfWJS6j5CzpyvJvYnJsiPrHggyv+KqNw9+dbKH9NgwCgSAHfgvoz0vqAcPx8
NyBN4H8hTCI24faLP1WzJsSbypZjJyhWYN1Xn0C3exdqX8Wpgk9AYThDJ5AIUXZ1+1Hb2YdiSl8T
KFHKF58jnUOow4MPBbCW4U26/0QftltsU2uwE5vVcPx7g9xYJINyZHnGxkp4fJV4iO7R2fwOcrJk
59ufuRl54qlAEfNlQL16cvHkZW2jlUvK9ZxQTpqFTWH0ZFl076ODD27CB9SQ5wuQU28zOkvjC1I2
2p128o8aWSQWK/P34A1kgASiPdTrNaQ2KBedBSPpqiEEVRh3J7eTLU3JK/qBnmIufRd8THyK9pSW
WQ74nmCFWbzMCKUGCV3UNVlJOr4qVSBny3rjS2YieD0kb0HqJVrqDMAJoimQP7dD1veDAjZJiZ5H
sRahkipByN3E5SJBBhvSvSLadTYhSjNOo1UbhD0DaVz84qnlHLNqNooS40rVYF+JntiXm7L8eXsg
K/gojGRhhTry4lav03aAlYgQq07oQyiS+8ofT42sW4Jf90jM17ZM5CFr5RF9eSzQw/dUwvUHkGlY
oGj8EinmIoPXtsn0qqKhZ5yjT04qN3xXmXVbMFZu7YxbjpdyUiUT+qH3Md489Nr+ORpf2ui5Z+YV
v6e+yKiI9JSB/kXUBalRZWEmFF2Cd1KXfM28/pWJkwPKZlNqgrte/uzxoow6YJQ6KdrJIsDeGUjT
86qBHoEaxuC9+yp14RChO05uc4YiKePjdCovl2tqGwU+pnyYzSraz7oHWjRDQe2ahwI2C+y47sdA
qyIiaBCfpPxYNNrGD8hU5Ppkljl6SbliK+c5A8qwGn1wa/3HDOXIoywMgErBTNy/tOWpm3F5ll09
1a0JrYyzpcWNc3vvsAZGee7UCn4V9rDIZ7PV6tC50ifBKtqxYvgsyxDls0GolrLQkBnUnhLlCEC7
WcYseNfq/KFqhGedQLKJlMfKWlJGQgOUvA9G7SZ5GeJjMMV24/+YI09BBbtRWSTSq3sRXTw6ZAvA
a0WTEqVl16k+wclHiqtXujc0UJk/TJ3g/sVC6SjboA0MvMYatVBJO4lzkcCO0kzWLG/DWXA6LnFu
W1kNZAsr1CplulxrMfo4QIle3uXNlLpBy71pLfB4othdiiBm5adYFqlTqJB8sR/LHJCDzneL7q1S
gIHnceHpgp0YJ9vb41uNGovxUbc+9EzHalfBWl9tOeEprnfKEF7merALqLxKeuTdtscaHeWQeTb3
cVTDXtqMbqZJ51JtTFlPnaiNj2Mhpoxdtu6N/3oJHRX1Vkw1LYKX9AIQnONj3fyqtK+Ru789rPUT
98880sQlwFBGcZnDTmuI700C0pQ6zrk91MDvxCxD08Y4qk4O9lWLLzNAKsT+F9eWLFID1mjF6wOq
iRCrBDLamnNF3S6Bnu1SyAhorHzG6jKiWQ77DshgcDRdGzJENRONCcsYloescsfkIpTI29Yvob+5
PbOrDrqwRJ0AA6cZ+TzCkiE+tzzm0c2RRchrs0t0EzQVf+MvpKeUcJygnZOKKjI3pG3Uk3WsYCkS
7AzChu0sHtR0YFSeVxdrYYoKLXGdlHwJUgAL2IUHXRzeYmWy8kHd1orBGNXqWbMwRcWUJuZyCIVh
EuUAdRxDRdN89yHrTDWy72VIXJAWdqhoEsuQ1/3dPJSDImq2c7xUxLC0c/hGlT62kMtpz7NuKa19
20lYU0lFlUQLx66oMZWVJJutaBRmWoMKF3otQ66wQsoKjpiMEs3HpM2a/PXa+ausKCHMCWtKPP5M
UTPixeCkj8G2zaJXP8/QS950v2LoJSUGeqh06IjEjR1Xvg1R3hcZqZjboyf26Afq4ntocpie0/Jy
6NCylSOFJABXrcug4gpVRylcTrVTwwF71V/MOAgHFdABAuYrS5RHcUWqSGNewyaPHmcIZztyMdlz
CSptUWYk6lfwLzK/NEa5VdpzBbBL6HDJqr3U73nVkqO7IbML7Qn0NCkK/BHrFrOSsL22SS0y3mkt
JO5Jg5iwy6NT1mIiS7uNHxLJVDtbLg4Bv0liB7Urvz1M+kYYdmF7r0VOre6jgJUHWNvBiymgSzQc
N0mhlOJzGiV4H5LmSxUTrxx9RjWQRFPalZACAp8HNBrB0EKFP6EMCikqYCbWOm9U8zdBny+3vXXt
6FiaoMKeEUhIwAMvbMlxYzbyvsHhP3NnIXn2+R//zRTlpKrR6lorYGPUjWCG2aXhKrfU9gqXW03B
mLn1Bfozc5SPtk3oZykEvi0EIosHBwEHhKbMeA6tGyESPRBfRksBNaBkNPSo4bDrkgbdknFoZYG/
L6WcsURrZ64KiqB/zFBjqaO08KuZ1APzw1g/qlzz2uTHIm1dFYLLIch9GOfT6vVpaZHabbMk53zc
wmKXj1ZYbIyfGJx0nEpzF3HWPFldn7t/4RzoyAAC8/+bs6+jeIt7aNuR3kc+AMANPbucNjhpezSE
x1ZikeGv7quFMfLzRT6kTIM8QGITj6JScsYhgjdyFvj/Lb90+0Awhd6RhefCuFQ1UiTPHTjsWe+l
9TlefAO1t4N8TkejxoBV1TT891G+DxMcyI7M4QQrHX+oTV0+Ndrb7Xlm2qU2fKlpoTY0sFvPiQkl
Qb6/FKCQE90SKl9cmpmlikKvbAu4Gdw2vbpdFiOmtkue9VycT7Bcdk7KQwNAHb2e9aJZX1qim4SL
E3TJyZ1osbTcMPMFF5CS4szbTQs1H6ntXm8PZAUsiNMIchH/GKEu9oNRt5oxAjUgGCfIBLfii2F4
NXeXycc+grTNiyF6TXvUi8+WRcuxGgwWpqmrPlclMtcj3WNJgGt0Cm/O0SMXAsZW85YKKUBOUxjR
YO0+g9QBcOCAR2rfIBJKmcd8MBOIRPk49YfWMLXI9UsAMiQIE7cbvXAY07uWbV5YpE/XXhfTZsph
sde8VnTU4jwls+n30PsLW1PCa6MpTT5l4cBX/RMMvwC3k9Zd+rEhCQbq8QrMGvxzHtVOxAP5EvQb
xuhWPXRhhtqAY2skg1qg9qxzn21nVtodQrip+5XFgX8b/N619gCqOz52xPA9qEZTKTTG6UhMfLtX
LD6B2omjFKZpHJLyd5XZfKi4iXw/yeO57hhH1/qUGtBolUHs/i3hFdc6JNRG1PQK7q4ZL4l/yIPt
7flcn85/TdC01EGXV0XXwUSVo2aulfaQ/k1uEGom/4yCbpPPBB9ywWQUCjoU66Swg2kfMhktVr0e
CgdgmQE5ui5TO5sPhDTidFhJk/ANf/eEWt/UWunE/nzIFckb1EsOER28JQrGgbgaVBamqfMQorLZ
HPV4CaXCczmGppH25hB1285/k4b3ppoZe2A1pCzsEbdZBOkqFJR46MmEGrMnzaMnDrxTFqKZGf0p
qFSP1CWiVLBvuwprmNTOy8Z+lHhiVjS4Z87/6NMqNFtpcgvpXegzZxBLRlJh9XEKORTQ0qLGhKoy
tahdKGdGO2NmIxG6wOL4JMzlIRJKT9cB5RKeImHajAE+Q5tA8OBDU9k0uBc05Jp6A3VqdXBvT8Hq
boHCAg/0ARRy6A4qeYymLlZ0tJBXo5eK3f0YsmpqJHh8Cy7/mgBD7fXi9iXe+HMIE8CXDMoR78E4
8XTZlca/iWILQ/RR3ylaZowA4fqqb0U+VIza0CyTeZOHrLzzahxbmKIOfFFPi4gny9i3m1696MNL
K7DO2fV39cII5Su52s781GI8WhYgQSqZA5BHCdoB/NaKc6fVHJFkFBpWuY5pmNr+uQ9W/1AgPck8
NAD9wJzR5S5veuCf6tGc1I1UHSvtb46GxWipGKD3RaLHHIzmoq1xsukHntb0jLvL6rr9lntEUhQw
ecqIlKfZqJN1yxN9M0agZZhURxMk6/auWnX5hRkqsFSiOumxCjOQhjC78qMuQLtHKBpi1/dHhrHV
w3thjDq8IfauFfUEY9WUm1N6LMEANwU/mmJmhEuWIRJOF1FaDYQaz04YivJzPHhg1TM1VPoiRqWU
tUbksFiYUUocAEkMR+DR9ZMF2UPIT25WNQ+312jdDCg7QQ+OAikNaQV/cpihKxr0lhJkC6QJpYGH
URT+yuH+WKECRZ6UdYC6BCgAW2UjGOHjVEVenBuMzMPqSQZqw38GQ4WKLtLSoNMNxFikUubQk/3c
UaJNixd6FdgzKyHAmjsqQOi1P8hdAXNBcQxFUPH1kNxlQVtYY6L2KvJfoaGOmLoMyV67BvQDULw5
+xGlOsgG+QT5qSobJEdK5+7xtm+sP4pxVKGrD4KEoBS59kG548J2GHywfbSOAlW8zmlDYJyKY1ns
jNaG/HQHMEEwssZMJu7bWfnH7m+40cL382Cupj7BmGcB3cyAKvgj6wayeq1cmKBOyann2jQVYAKC
xjaHUZTaRkWgFWMrGRNrAtwX0uoBS8GKNTJqI2g5xJzSHi6jcNp2LLvnuU6926u26pWLkVGbQFGj
ruEbLJpRHOosB7rmUYN33jayelVdGKFcH3QWOjdNGAey+qbMbRtEwVqUzAYLpo6QQd/N3Oa2SdbU
URshHfgs70SYzH0fSfV0B92X99smVkP7YlTUgaVKPsqwOmJuBZhvXh9yv/A69RBBt+NvDEmgGRcl
RUJ35fXGitVw8GWJA8mLNpyFLA4sMUdz4widCF1+uW1r9RQGj8w/tqilqqsmbVUD/pApe6QNRqG2
pdaW0NYBPp3bpta94o8paomaFDCYvIQpQerupGCyYvl+zEDAwHfBR1+nW3SzO0Ppi4zpXHf5P3ap
dZP5BLqwCaZTRIzvQNCnBk/BODAqPKuReDGR1A1DQgeSL5HR6bLdpvelHAG1BlFHxS1rwwlC9/Zk
rjvjn0GRz1kEwbnrO0PIMKg0cHpUyPrSk5p3WWVBR1l2qCAvpEOvVzyGJQJpM5K3XxWhKpc8dEXM
irokqn4P7P+MCQyg12PKdS7zIx22jPApGrYg45QScBZ21jxAOS95mI1fI/9YyC0jdqwQRiA1+e/a
od322vDIqak6ZzAcNeDejH81vhG4+sibLS4kVcJ5WfnQ95Np9FBlwZOz7H1X7KGoKEFTodfuR7k6
TxnPKnnfdimw6V5/Vt5qctOnWOM2fmr7vaJf2iLcxemzqr4ntcrYJuvbE7xhAoTmoD5LRR1JmEqI
+eLMq1MexIlWX6B9XWqgELUd8x8TwFdGyIgIq86loYNNE5DBwVPjeoBj4otiVCNoI3NpaqHTtG+N
9LNSGW/e9dTzwg75jsVm4bopjhsfQ9OqbZlvswiUVZ9pvcn6yyR4goiz9qvunqr0Msm+fXujri7i
wjYVF2S9EluVnOlStUlVYNEhs4Oifqe7XWDz3fAfp5SKCxB5EmKhhbkg+1lFR7m0KmhBK4xBrZ62
i0FRUaExYjUtJVjpk3mrKN2X0ImM2/pt30Al93rNUj42yjyCiahCCxviGockL3dOK/f2+qyeDuAu
AGc1D00PkfJB3ejFNs4C1D7G4sDJ0kHN+Ge11u5vm1m/LS/sUD7YhmXS+RJijDS8oDooSE4MtS0B
RISBw9c2B3kl3ww7nrGr131/YZfyP3HimqabYbcGSq3uq50/SyYej7afQ4kwAUus8aPJw88yBhVT
hbaJrrnTNOCtb49/dTkXn0H5peTPuTS0JJal3a6Uy30DnFw2opGHmxmmVq80C1OUc2aGUg54fUGr
IPtS4Dh1jMdd6TbDC+gaN/9pWDTjetIkfi6RN2VQu0EYWbBlTBYvM66eq0EEGlkqJIvR/qdTiyjL
oxprA5y0mjy5+QnwU1lkdsTbSvtU8w1jd6+eBAtr1FoZnZa02oi14od3sX5S+71oPA9+CJjvPi/d
qe0Ye5BlkFqxpPE5uSjI8PLYDKANxR2EWjTr4phJjqI6EisdtBq//oyQ7tJRwhBgYxFtEigpmBMy
DXPcPt72jHX0zcIGdanwGyCo8hGD4lP+YkQDmgbTojeLTAT1QzoeqyE+8W3zWUsDQODy/NT485Yj
Ja06OkW1EFp1ncZOkUq+lfeodkGlOzNjw+cYR8Z6BPzXuejmIB+MrUpY4UNjft5xqGKkpXwMKkgq
3Z4Rlh3qggFWl7iMNbgVcoobyS+cSmtMCEIwzKzvFY1kSVF+BX0idXCocgHcGoajqU+9OptNZnct
OC9AtTZeeJWpYr56awUDADgfwAQAzshre8GgjX4iw5fSxEq1ySy6uwxF3jF8HEEkl28MgJA5tIvk
rNa7VSdeGCY/X9xqgsjg0oK0mk1a5XHj4A2sFpjVoL2wQJ2NaZgpONgxlSPI6vLZLVXfTrRNIbM4
Z1ZD9u8mU0ygjkfv9VC0ODbGYoBr5OG9UjkREBU87kiyE/Wsg2jVCxemqFnzR7Hn85yYqi5ozTDV
hjezIGZENJYVauayIARHAHlzctGdgcp/BDhnzmr2Wg2bQC+DqRQs8N+AvuEAMBjadoCoEJA6j+6m
2CpA2yw1JyN14gQ8qRLjHFqhJZJBRYp+NiJxArZdanOVaZ9kiQaTbW4mB+V+OquPzVE8+y4Ib1/B
noMrxjb4hSvG7dixtqkXdulzVqyTPBZ+p0TmrQ7CaCBj47MY7DvBnuLLbVur3ZJLY1TkBpFX0uNa
Rno4DRMS9gHkgMBeaKrnbJd55d6YTQj1pk+VG9gJ9It9EKvc/oS1/bD8AvF6P6CkKUWqDPeZR7eL
99OEHMmjXtuq8OO2odUy1tIStfNA1JiLQwBLYrxHSO6mzpb4vaIAOiJtatWtQONSsZIX3xVacS4u
rVKbUNf7QOw5zHBjFocZl84HPjbHwEQqPnxpn/z7fUs62iP7h+8ErFqrxHImanOKcxLxPViuoJYY
uv6jeo5fGltzIlBUTl6ABb3Etm7LVr1V7iube0fL8NYDOyi8u7SaDQ5xMIaDT3UjvdUuf+H2EevW
vhbaNXRwgtoH6ugyTbmbqtOcxBmaAbXx6EejNTGPrbUApUFli/Q/KAKUl649rM6zNuUnHB65byoT
QGyZ5zM7EVYfH0sr1DrX6IRG7zGsoNGVB8m6lh6g9SqHX1KHyn7KuYbgVPzTzHuD4SoT7zC8m+wT
OqO0tE+tdOpzLZ9psJ9KwIA2gccDAKakRbkRYx5Q7GQX9q0nl4lV4pXJxcMWSKO/KW8tP4Kcsotz
WkalE/hIfIRQXAYORM5AKWY5q/C4+sBcmqHfCG3GSVkCr8aTvNbdprmbh2eVU9He/NrET3yxUapt
Nd/fnuK1K8LSKvVW4MoRsHLSJStX3C6Ztf2Q/uKE9KWZuK/bllgeSx09dc8Xea5jfNp0VoSnqX9o
/V//yQT9LIi7tMu1AIMRk9kSI9Hypdmd09y+bYa1VDRf46wbodINZNJkl8OLHNedTt/W4qlXnEH4
ioV9Idi8mm1v22XMIH3RD8KxF/gQZgPltUbdrBcuivhy28Z6bP03rtC3YUWPmzIrsUrRAMxqXyHd
wb3q+rCvFfEj1h8aPdrctrgeK/9YpGLMZCR1KvuwWFcHn8dFG0QhrJvWqg2AG8HHCAr0b4ikvNEb
dPESx+jCY2EMSI8YctF93h7J6twJv9WEgPNS6LnjgQAaUkKlIVaqPXHmxB/8dLJFTrIr9RSgWvff
7FEzlwXzlMSkxT6p7mv55CduMt3F+lvmX0a1ZtzgVp1vMTgqFGt8FCc8YUOY+hn4+22dNGaYMDB5
q9FoYYQKtUnQDyh5w4g/VA66vi0+MvD+1k8AejDcjrVYVLhVgzwWEx6mCqD8DUBWnHb+mMYHSdxz
LaO2tDp3IuF500Cx8i01r7X/R9qV7daNK9svEiBRoii9atiDZ8eOh7wIsZNonkfq6++ScU9bm9bZ
ROegHwK0gb1EslgsFqvWanmVBQiXIGhP+XihgT2klvGTb4e9KxTBHAqDVArKKFFjex3dNof5gNer
Y35dgaYjcfBwC40yTz8WrnKd79TcgcyoTyTrtyEEhMBw9Q2ClXS9oRhNii0wvN/qiLufUNP36+WR
UJDa1N7g0j2DND1/hhy9q1/MFIx/huQbNssP198gGBFyo1PehpiHHnxWXj669Nt02e7BJ/hWv0f3
up9WoL6qNf/8btwOildjFywqKwg32xq4oMy0FMh4T5fdgfwKfoEzBW9L6o449RteSW9Baq4z/y9Y
hE/nfrH4VZwSGEaa2jHw6cO1nSMQD65G1FMnQOaO9a2/DL6Rm2B2wrfzA9/ctKtxCwd7YrYVNRfp
xAR0acjSQNpE8VvZI5AE5eMitBodS9H2gBpuHEzNWxJc0sxNk8GZa8kNefnYLxHn52A+jv4VDKFt
AFa8ZRLD3M0i9lvHTcbWIkfV/8yRisuVirytrGR20xmtUJc4eIUKFcMmGjhQ++qXEhhelh4C6I1y
69FE3jBud+dXbJNoabVFPuL+FV5Y5bbSL/lT7tYuY7gdsxf8gz5ZdkNb6Ca+qm+dq35Trop9991I
3OxeueL7818h8YoffIyrj+hAkwePBbupNeyVUduVhgsppr85t1ZTK3ikEsTXQ7TYTd0UTmDWLoVc
RyoLCWULKPicrCmWMgWgqMl7q/lt79XRO019ntZOIhUg30pZrpdP8DRUmZqcLV5WGVqHMzQz36nM
i4fe61svQuKNVjvWPaEFVOLjZEsmuBjS1yq0ITDMrt8j4TBlv1FKLVkw2VQK7gSl6SVkcIFhE2ec
X8b8mM97C7V+EKDczaYkUyPZ72IxGuVN3A/LwuWWr/R+DOWnAlswOc5kcLl9OSkSq5cd0x9/X5l9
ZcHm4waLlx1Rvk0uIHFbXXWXtp858XW7S5xWd7/x3fdsP1yMDoVs8/lttxkLf26ID9+wwkf3QYC3
TIxYSTs/ZAypQIl7Wczvqw+lxAZ5P4gHRWKeoVeobhCEVlb51EdHZl929VOU+UyXDEUGJEQ8dFLq
Ml84lyq+qyPQIV2gdTMbvf6vymhAyPDPkAQvYg5jHk3oFnbV8h3N5ohMM7y1lrIO3u21sRheCMFL
jMaz03OAJ7qqZebCNYQS19xKUYx0PL/627vrE0HYwVyNyGyZsL5ZSxwe1zhdSjdgxtVQKk4WUq8d
meRI/cj+f7WHT0xhR1vLc129sNfFRf2cEoYrXlZA59PO8gNrKwMHbJgTCq7VlL/GvZGjS6xuLvMc
zeZOESv6G+nn9r2f0FDVGNZ0pY5T9cPoouwbuisNkFmBfshBJUB8yOcWlasVWsnqvrP+oKwweOq5
yt+gXQm5rXoCtWuqK7bLO9QjpGYYHsKOBbu8ozqitspOr9kQDteM8/CIXjiQYnbdddvFdBG7MSav
tvX4fbA4VKZSmx5m1hq/I7VOoL2R5sgNKdRP9OlBrVi+T2v6oE+KfTBKAj5HJb4r7ViRLOh2MgIG
8/82I9LL8GBmKA3A7ILwQkGx/zQ7edLjmHupIY2oXM3ld7yd2YOMQHv7LPjEFbLsBY80giKyJQM5
gxNFcYLMdNO/O74/UYTISGFZAYol7IgaNGe0d4NhFwW/z++J7SnUwd6mQi5hYdA53XZhbRtpwQHS
Jw/hvFfH7zPdpwj60J+RxzulfWuWira/OehWqELMYCxKzs0E1KD9GddPsZaADu9SGY56+pBSWQpk
c7lWaIJryVhMwXkNNEV5jfV3A91WM/P/x4kUvctUJmFgAySp7oP+ltg3k1o6fXnBI69FZr4o3RFv
LpXsCXzzINDthdMQdCCgGTtdwCqys2zuQJHFmmA/T5Obx9FNP4Y3DeM/WZv/zQG3ghNWDhSNrOkJ
uGxC7dWoHa7EDtMdI72apDO6VcmO9uN/RiYsm9mMtqUoGJmdkKOpJE5kHSr7VUFMrrHLNEJPsOFj
451fyK2oCAmsRQAVdNHqhyjcKkaoQSCoFAvnHZ9yp2mzHS9Sdyx78AIV+yhMDjxv0WiuPp+H3VpG
a9HkRkEhSJ3EEsYCekaQuoN8fNDigGX3A01SOOUWFz77WsUj6Xm4rS2xhhPChyBiVFEnwKXq/Zi1
fmt9TzqZm9w6cNcggmmyxrLncgBIWP6GnEWcekMGigWwK5SXJDAlEZG2+EPxrEWrDx53TW1RFhDg
4mweq8kG34iZRk4W/BwtB/XLnh6Aiuixx5nXQl0MTcM275xAe/uLCQW59oIOngAxAZopRpVYJZrJ
GfkFP+vG83Mnu6BvzucKQ1i0Oqd6ky6cGWlE0CqzH0O00iWI2l9J/8uQ0UltmogFeknUNBgmSlxP
HYulp2VIR+z0QkcSJwLF0NtES8kdZCvqQ2L6PyDiCZ6OoN9VFhrBumyfooLuClSc/83KfEIIh7VZ
zUrRKxhHW8V+hOxUzTvXHH6dR9ncv7ZKNCjKgRRRND5b7+w4TrA2g/bUpS4xE5gA3mJBIs2GTGLq
m4awAhOcMPIyMylTgNnDQ2DeaRa64OkbmlY9yo5R9xcNe/DCNqrMIRkCgZxTQwj6omKBtggHkGof
ssZJJuoXqWQDLd8s7t41yrK7V34XNKm0pC02UGnfBChNMNk+JXdJJoHZcu9rGOHxuB+nmRsLu0U4
F4esM/btgDJL3dpVKXF6cDgX062qyRjStvbSGlXYuXYahPbYL6jk1e7/kO6C2I/nDVA2f6L3g8pL
SzRA9N2E9JmNd57KIq9TAY4n7dt5rM3hLO21hrXwF6jCyVywLO8GA3wSIyxB1ayL0aCvDXh1z8Ns
DglPHR/uBzyHAkzVlQnXesBQXN1QyGXf9ZXxRw/LPapv9+exNvYveEzJYuOIBaETfWp+TRIbNUqK
0b9mHW4JFJfG4UaPZeR1yzoLRn6CImzcghsluBBatL40h2runEZ2RGyYNwAgf6aCMJxAYed0GNzk
MU8DANC09XL0Mc6aARrTx7mBLmOgvEdt7rRWIHnk2fBH4LglNgrDQOikisRYdhCZeth0aC9j8OBq
4Eymcc+qyEmKq+6qorIypw3DOMFbvmflK3iIshDUR6BEbdiBdSBpy0OWH+c2lYzrIw/7Zb1WAxPO
wCIyzayNAKSh+8I4UuJ25j5t/dR+YuOO1AV6ew5Tsqdz73S9hYBUVhG+sdXWQxXpThCk0bEi+ALO
rzMUUxHrkBaH87a/VUl1AiJ4+HzpLZ6X9UsV7gcTylwS24mn9qq1c9xrE9RWRU6kjQ8lwi/JJv8v
4OjxBaUaoSh+P11MFF7MfCQ9ugtwmaZot1SsXRY/F8ZDq5ROwI7QknIgP3l+zJsbBQWb/0EVfItS
ZWRU2YC+mn6nhV5BXASqO7Xeh6VT5XhOlnHqby/kJ6Bgs+iwK3JlxjCb9hp9Lfbk1pMkmNqcStRc
gRjThK7tl9orbrCgCqsR5qrG3c1kR5On1hzi9poONTUbHa3g3e/RDIWXMWrMJni/Shk3wtY4tUWC
noIU00Q4dLqcudlxJR1ntBUg1A5CgtbFm6j8eX71trz1GkSwGSVDedg88KUSNnSn9CUjexWCXcwd
G8m5sNVgp62hBEPpVJC2BRnGY04+6vun6j6mz1H1MHV7G/3hY+Vn6XWUvenqfu4PY+aigDSOPSIj
ctvyeevvEOyniy3Vgh4ifB7YQir9qVC5h5wDquonydbYXEGoaixa0KiXFa8yKZ6NUFRPMGKdguh9
x4niVuXu/ApuleOiKuUTRQiJIruKMiMDSkJzT2u9ib9Z6sWgXkb1PqCXA4MUE7mK02uNuVP/StM/
wfzWyso5l1kTHfz6KwRr5ZWqjl2PfmE99hlqCcfS7WvqdBEDnTLylp0ku7A5t9D3BesA1F7QXnO6
O0yLBZnCgDfPduVlLcX7DiM/aUdl2UN9K9aA1ixdtGYXlVsBKkvqKK0iTDCFkGTtTx518GLmppCE
Th088kBdfISWfZ842Z/mwHfxVfL8G9rqt+Qm9rQ9DrPnDKr36kFG7ro9B/98mFgQjbxO3U8jPqy2
HtIgcvT5mOqSO8uWg0AvKBSUVbbcxoR1nfWRZ1mhoze8eapV+IgEZBkXdPY1IusN2ZrnNZTgi2IO
KctZx3C61lfxbpGCLeD8XpEhCC4or7tsTGcglNBEabXaSWWvSZsnx3oQgndJpimPjQEQcXIEIUZk
+GP+M1IPCUSnlYugvdJkbE5bVgB9gg/RZ9NC1uZ0J0BuPueJtliBsVMtv0azgQzi4wVT3N0ERASL
QAFCYrFBMjAi3BwSWAGEXC/aXbu3ba99j/fP3Ot3UAL2AjcABYeTMwe10b6sFH7LZa/hBctQypxm
fBliDKpRFX4akTEzLuJZcu5v4iDWh+yDZumw99OptMwRxVwxhsmn29j0jOTNLG8peThvhZsLtkIR
HLZKlHHhcoXDBiueqRzMEBXlsna6rbJrhGSgjmBQH6IQzTsdy0iyng0lcoa2ld8o6r5Bn6X1FIRP
/ezotLxM7bsc+Ia1Q6OILdtpW/AE0jIW8ni4QoGZ9hQ+42YYaSVHHeOi1jN6E7tn0TOd3knxqNRO
NHuo7rGwKfRbIuPl2tjmS/rIQlU7cvkaFXZEy3D/hDonqkFV5ZdV1V7YUhlB1hbGQpoOZTzcdXFh
Ox1fnw5tx20T+bZqqByN0x0EdO7PG8rGmUrIktFD6IBMqC2MQx01M20GCDfTyAJdqT+Du6Kx/vSx
30KkOrZ25+E2rP8ETnBdZgT6gnjRiVZG0G8p1rWuTGjlQUxPp8N5qI+jSXAoELBEcGnq0EpG6uN0
+iJQuzeBjUL88aJEA8bogrDFoZD98vqLcj8k6LQp/TfU+zn02+CC5Q/ygqH3nnvple6qDkPTxfkv
2prr1QeJZ6liZ8Y4G/iguUfV92/OIg8uOwLLyxBeVw3/iwsxJsBAOQDaS6ELJmzPIaTooCuApy0S
4FDtNTyM+r19iQ526ryOuVMyJ+Xu+VF+aFR+nfdPWMH3kGZAehJ0L+5T7oPbIgQR7R7ySk5wNO7i
q/lg74bLzJkc27d/4Okyd37ax5/tAdR2uhPu2rcbkKV1O+4G/vkP24piMR8M1BO4uurQDT81iLCL
QZwd4MOC78quugq97h1UlpYXXIW+Bu6lpavMzY9/wbZ0AktOYYMwU7R5YQQOWwhZ6oNjPZ8f2FY1
6wmCsNC6OtKhZkCY3gdPP6Cd8aa8SV7a77EbPFDkgJ3wwXipEE6iHMG7iPzU+fM/foKw6HmV0jAL
oRQNwVYHDF1v2pXhld/v8uv31+qa7sfnwMVKK57lUI9fyuirt6qVTqZAiCFtEoZ458EUKIfr6Tb/
Y7noQzEP1vH9pdyj6SsoHOWH8WA92Ht2z51f54e/dfE8gV/83irJNTWoIzJiDJ/e3lquuR/eNG9C
aW14D8HFCsrMugu2RhmRzcYpD7kv9FahKgSnkejhbChWVfmcgms68NtqR0mM7HjmTqaHRxq1u1bC
C5RUqIlroUjyRxz5k+whYPMM1pmBdzQC3Qk8xJ4OnFesMhmEYNy5w+Va75xUNRw4ZfTp7HX9WNq3
VuuEIGnPi5vZuqlk99+tAwUVtQbGT3W0sgl7WpmgbGX0wB/ppZV4YXIs7BD54KfzCyyDEfbwaKIp
u1WxvgEabee6vEJH+LvSRN+0TqYrsaV0SnTLsEww5DBU4QtDisCjrdHFlsBf7nZetA/uLT87To/W
o7bXD8Pl9E25Lv480F+IOnY4SnYtdKAnt32W7aptj7n6FGHYTdKCDULB7KbQA/YG3IFxNU12uVuj
jdKd0M3pDHt1N1+w4/n53rrjLDGPhkIykAQheXFqVxNHB5FmJJiEDpJlbNorxHY7CKqOU46+jpjf
IsH6E/2rPmll3DZbcRdS4wbsCjfxL08ZYELS65pjW5EQnT6/h+Db+cFtbVsT4ohgnjJVXKbEmItT
GxwbmFUScT45YVWycDdpYQb1sjys/fNoy6+Jx/EaTQi5krBueT0BLeu6Y4FW267VfW4NbhqDkyJ6
PY+2OXcYGqoCVTCIiK9NLYOMVz+WHVxOjBK29mpSM8kNaivRD41oUMaiAuojg3pqG2FScqiFVp1b
ltyBApUzQ/bUbiw/DcrLoSgughESFUZ8YI3hzG3vlhr0bhvdJZRenB8u2XIMqIEE9T5cEAgHhaOX
DHmoD33TgUvE8qupcw07uMx5tp+C6aBlZFcU2Y6ND1ppurmq77OeH0EU7tQWVAFocgXJPjeCHmQP
hqY++JEUP1M8atG+Aituds1jawSpQ4YHViYJ0zZ3GNgrEB/r1MAJIuyw1CCREqr4cq1+YeOVZjuk
e60ghRnd0cqZiktTlQpsL/5CtMU15jKbq2PSDGijqi0wwzZ1YrxOF7rihqOf68pOLW8n+1rLMsfu
UVGz6/8ifUjW4MK2i7KATAkHeD8q37s2uTCtx1br/ARtkVNQOwZ/O28cm1HBGlHceoVF26lbhgtV
Lwu5oKh4TZG4NA3PDE1nrD0dGiag99TBn9V2TqbuIeFSZL9Hfsns35KvWUzx3OQL9yG8n2ShOuFr
oATq2dPVR2Up9cjkz0Hqs+CuLl5UJQdZ03Od/VasBwn+RokYYUjymXDoBh5tha1CU62pI9Jj/slj
g2jIiJ5wSyfkSKGUzXZ2ivoY2Rvu1pVrjSmEpUasadVkDJ3bZg/RsLPiC65A0kXfQTfSKUOJZ9pw
tbbFcJXGA52G1zVhS1GmRgVTUY6Wt5nTKfZD3VjQ9oQuavxjqGQPnst6Cet5giZspibQGjOMl5K7
IoTRXOcgWw+YV5rf0rF10vba0CWn8jYictwQMluqUIXxoVTLKNIWsSWLM6h5ISVnPCdoue9z/WHs
/6B1EERtsvqFLXdv48qGazzqWlDmJ9hNYiRDZ1LUBEGWsqU3BMTrhBSO0fjqeCSZr8yZayio2/xJ
+xISEMdaP5w33Y1D7eQLBCuK+KgroY2Z1ln5UrRVdbQ70kiOkk3jWQ1TmFwjHpWwXEq44iE8hmHs
mvS+MWMXL0m7zviLol4MCc9+aDPGwWWIziDpWD7NWEo7Vn1GZteKn7U4fuxKa8cTWK1WSYxn+f4v
5vqJSAWiPYRtWjL0S/UYagsrkh2CNnRTqR7I9lqhfgf9zbgaffjk1RGjmIY1lgkKCxVcyZxKmX+o
Mq20DaeCufuEENx6QPRqJEsdnJoUByRGwTW8W8oOitCbwM1GlJfz5rdpGTaBwo8Nmim4ztNTU59i
FJAtSnNK4QyKvmuD2ybeW5mrF9w7D7W92VZYgqkPhQ0RqBFYbC7VO95V13Zs3vezva8GVGrqRHkg
Rgw+LWSUnanN+B0k0nW/ptFFn+XJbWfl+XfJNy3j+2I5q28SdoY9VONgx/imIE+eoAL6I1ermyxL
34PxKccDYAoq5lEJ9jRNnNkAtVsQvhMTctTnv2Mj1LOt1WcI/rYsaZ9YS8kqBN4Gm15oEJYLpicm
007fxqEozYEyD7PEtqS5LUq8UwEnDl1L3bMwPZbou5JWh2+FJxjQJ5Cw1gYdpljvMa+D9a5G/d7k
HVKiAfseRsVBz15NG1KNYFPReefl7XNLhrue2s/QnHK0Ir1JOFpMbRl5xObmWn2UsNglHvAnNcJH
qdQh7MpAnNha+5yh7wCdKhOXLOqmV1rBCYuqKEqvNAST3XPkvjtvGrwS9TR/YzlYzUUbDBKgQuQ5
qpD/nBKU+9WVCxWkHTjDHYriq1STnCHbk/cJJHimMjGDgSfQzkuLXwad71h8DwJYWng9f9eDUeLR
tw31E004Q5oxamOUmmJD6Dpuro5qt3tFa25sVeKVlh/66gD+ARKPjjIHBR/NUUIbxa8tsuaZ6uVd
Ds7r5zrymJVegpTu/IptNefjaES8aiH0gOCYsGRpgMrFj0LkOZ8OE4S+NJQzFOBkzozyJgVRpGJW
O4v+6vs/tPhN0D6LmyDEXW3P7HPJx2zZ6PpbhFWdKanTIsd5045J4TSoH/DGWo88I47Sw/lxby3p
GkpY0oqWmZUYgErH8JgNGuje+iNE3UEQJiPvl4xK7GjlfTWRCa1FLtWU67JGxl8nB5NJ3rc2D7TV
iMQ2VlhNVrIAMIGS7fvYeFZKVHzTzldCUH91xE01VLKN5n4RK+JD4rMY74aG4cSjTMNua3fCq0Or
DwwbSJUKiT1LHXulpjDjNhzdDMKOZsfc1qZXY/cWa9PDCNlJiedZzFTcOSBWRGWFhUzaF2GVEVFK
Ey1SqzrXv9sNJATaMskAWtRerRPuhaFMyGt7XT8hyWm0ElQBeqsW+V1m1cwNldnym3iEFupAZQ9c
y4R9GZ1m4n2LYaOq4kmZa6MSMx0TCm6o6zj8ZYPzl6j9XoXGVJL+YTRBFAhJRNIfS3WQeL/ldPwC
jrSvaaLoeUk+n47T0hJdH2uAVzzZxQn9lg6zJMG/OZUrCGHjk2RK1HKGg+3NdIey/oOaZV4Zybrl
t1JB4BP9HIqw6/UCq5QtjjzJrvTo+xhFKAq+b4mX1hdmBFYF9UVBV9xfuBodOXsCDbblGnI6f0Vt
53bb4lA0e9x18mBXJP2eQWdOsSJJgdGmV1tBCSbZUxNtsgagIsv0J8QQCR/x6mzfQrL77vyoNvc4
3mR0nPMoURdbNFPoxuLdFVOpZC6iVfSsF+A+QEzV5G/UCv9qDj/RhOilCdPWyJbAItCuTQtPmMnR
jmInlaU5N93IalSCrUMSUWUZx6h4mO+nCPwp1R9bbS+m6HmAJO75Kdxerc9BCVZfRmVNsqU7S+nA
0Gpfp+ytC8bbVmb2W1GFvRqUYPWkiLuUQKbGHXhse3UYpHiM7u47Nr6EZLzp+Ri7IfpPLjMzMWQr
twmO2g48ndnG0g16av0DSpFULQc4BZWDUnnT9K60RzuPnbJ9yKo/UqbYzVn9BBSV76tQR8NdDcBS
24/1z77z7PQ5V2W9ilt01La9whG2NV5h60BtQcrWedgCoR8fAq9HKa5jOHT/U7nmXns7+7kXPihX
pn/ecjb95Qpb2OeDPSSclQs2FN9pluwYsY+5LjtUt4PDFY5wIZ8pBCmLHjjpT8M3L4hvWD79Vvl8
V3yrQS2Kw24PclNJFLz1GncytcJ9LRxxmbOqBfap9LPIUw6Bb1yPT8bvfF8ceAa9KLf5AykuKnFq
m/P6oZRpoAz4S6EVms3iMggAbJFrW0NDZu1x1siGt6zOlwN1hSKsnkK6WNcWy0maPW1vKZR7chSJ
z60H3YIqLP2Q72vczXAg2cPjecvZ3B0rbGFFi5wNcaUAO+yMS54BRK2vQICyb2LzcB5q05euoIRV
BKUE+MlDQBXKuFfAGUN4AvE0FCyYGSoO6ffzcLK1W/6+yodNVVD1WQE4zX6ttPtyqZuWOTPZ7C1/
X2HQDEkjJEkxe02Mo+E+7w4hu7D+or0GBWp4+FN11HPhyesUpu30LrJSFadQcZkpXlO9R1JSto1H
CjSaULyHoaAR/wkYdTdUuUUQ1dHuWbP6i3GsGm+cX2elvUYjuj/M1UuhPaZF+XB+nTYDhxWwcOrF
bYHfXAKHGAk+u3bLGY6kC5wRdVFmAqFhk/7Fa8V6qMIRlFMr5qa1hCoqGl8nwnbgZJyC4V6rl1ox
VcJ3t9j1l+39OUDxAIoKNYqGJVZJOrQo9OHPgaMR6/wkyjCEw6eAkoENOmMQnmLVcDMIHJWrspTR
prWvBiL4KZ511OhbgPR9BTIrlboBsfyZaQi/SlkwtFVgA4Ncuq5RxYdiV2H/1m2tccIxbXVyKOd9
XN4lwStqvI3wsdORgOTPhB775K6Kjq3sMX+LcOQEXNjY49iVRby0whqZn9JLg1yH5jMFrcLkZHhQ
q6806liD5LTZDI3AR60ZRCWILIURz3XF2jIGaKHkz1OE7oYk9kZC/IoaTtuaEElMXDVXdudtZ3uw
K1xhsFMbWZO5xJ0zSnx4jGdaM3QCi/tT+QRuDlfjTwVEwkrriaayDJcUXPA7fZvpDJxACF3SAbUL
12Vxw+g79KS8mF30bF8HXtgcAll6ZNOWV2MWvI4SzqENamr4AOK3iXVf96ZDg3qnsafzs7t5DK2A
BGejUnVsughAEYuOHJdJSyl2C7nLeRjJeD5uuquTKOloMlV0gZnswKnH6TnSZ0fB677W95J7imzN
Pv6+AotSA+/6NcAS8ker/El3g/AY4Dm/Xoibxp3a76YW7Mcy5ZHtQBAd3RR9wyaIWgU3V+Y5yKBC
xPJdMzohGJPSKUQngbK39NzRm/JAMo7/3xwNNfENTLQys4cMDXCZ/cT131XeH89P+3+Zis8vEnxi
1aBdkjfo/h6qe7BPjMPtkKHfL7qgoNpn+l7BW4nZ+XYoCaa2irwh5fEJLARuLTRkaGFhKub6tQn1
fWcSZ5rMW5Mb6MBhfqWEjpbcdzm/GKwJL3bqkUb5UVcf9Cy6sGnwWJtvo/VatMRVewIziS4Ghoek
kUT7rtR+t1njh2Hq1KWmOkOLt4+FMWSsZcJdm2HhaiBCWEhMO6WcYiDZcDd0xzB5r1EmZKheOHHJ
am072M85ExxsE1SDHSx3z5pAi/OhDaa9Wt1r3a2BO4XC8OzyeN48tjf/J6DgWcNGzUxjhHVURgD6
IfvQqhpaNCf/PIzUCkUnWqBDdhiWfZHfQr2jtkBmkzuhiuKvY5q6ed97IIUeNelrwWJlp7ENhT4x
BSkX2tiQ2xVmtLJRzUdUBMBVfNUG8T4wLkxYPK4vffKWIq01Je5QXE251/SDg2dLycC/TjDwtaVV
EeWSKhMfmBRz0Fs8SiMAr0Gb0yK/tUvVSyMmXlBbXk65y8q7RoXkYuHO7TcKpu8sulX5v2dUPP0O
4TghaPPvoxrfEXVztUNyZQT/CNhojaK5DcokdsBIxXfnB785dohtI1enUgQNggcYZ5KGKdURjtk3
mXEI68dURlm9fPaX5UUZrEUN3LBVURZtmFs8g3I04gRmhTcCyDtQSJhYBppyIuLZwVWLvhbJSbY1
LJSf6ouKONL3Yi2RQhgMysCwJn5jghI257tw+n1+6r6GyzhBVhjCvpxMO0TdvIELVQQqQ5iNtP5K
NgphR8a8zoJpWZw8cgfk6PlNnb2cH8TykeLirAch2FyPzICtKIBgxa3CepBJ+WZ41bX/Ood8OldC
ADNiPbRlm7lTfa1Pv0o0NOT3li550theERQZIMsCagBTQMm5OYY8w4r0ZHS6cJd2kiXfnq1/AESK
iiDmFldTAFT8oWmWd/UoeCBDILHer0cMZgty7SBIs8DuJdZshQyyQvYyW8EQgrAS5e5wvHMV0F9m
0hfPIVXSXxBL7B7nIIGYe5ulgeQWsTnQj+4nTdXRdSXMZJEYo1oaGCgJI7SJH3PVaVnq5DKi0k0L
pwCAOBZSBkyIxSZW57wFvSYa6H5YA5p7AhD6mPfnbfxrcIDpXIEI4ZUZMaXuFhAj21vx3Tw+ZMMT
Dh2n71vJym1a4ApKcKdlGGjZbADKCq5MtG0Wfe6eH8ymbawQli9Yhc2owjUrZQDCaLzk8WGCCiG/
0arvrXkwkpdylDyibTlvDR3F8N/YUV8YErqpbSDUZyOwKh8LHYwlaPluol9R9W6wH3FxPD+4zelb
oYmDQ8PhiPAfr1r8UGdvSiVJ2mxOHrr5FhZVwIj5qVRPwzEcFJjb8NyFV7p6k1YIre1XZrwkYEkf
38+PZ9O8F5lmZNxAlydexotB5bk1h52bDAaEFDWnrRKUa8sCBxmMcBI1LLfzsQJMRo+GjU5AHU5B
dqSSzcVZDUY4jebEJBZfBtPsyhswVxzDHzR0WoqmPz97om7hmjeX8y/9gXnji4V2wMRtrsAYe35K
N0oSsJttw1pYQBEyin2Ieq3PqJ6L0SuQeeRi8uIf5ita3A+Bk1+lEHD07UelkoBuD/0TU/AgljIY
UW2j8RYRqjk8kn9fzXE6JsFtNJ2SaEmA34/0q6Y6mPZ3W0Ynv20jn0MQtlYe26NiWIAwrRuFHkMr
daQ8ipunhm3hMDf1JQcsnBqDFc8QjwFGXi+kOD+RcVp4W9p/3wdN0TAHtwT6L3M5J099oJr2Ew6+
pXNvMOHS53R4yAIrQg+I1ZO3KY3Kf9+wfoooGMBc66ES5mioKsbnobpQ7e/nrXpr5tYjEgxgTrUq
Hwh+X2sP1fBn1KHjzvdDLkvxbh2FBNccYIGX5Ut1JNe0BF1VcIDq5Glj5FByGNSjNbYI/A7nh7Rl
cGsoweCUqIDgUw13UelI48ypp0fPtRV7/xvK8hWr41AZzC5MOqCAUSfXBhfPsia4tP4GBNwq5kLi
g3qZU5C5J7bZ2ctQIPQCKQ0D5GiRrNF50wTQqvcfECESb0IU44QRQGJ0LM167JloSE1TDXLjj+eH
s4nE0G6FPi/VBN/p6XBIhaxeomH7MGPRxbxNpkOg+oNMuGqjMAahK+LXhegXwqcfyfnV2kwpj0mM
vKw7MMOtKXtKIElr6HPjoMPdgWKby3P0NgfhzmxlVd+LdYn3mjW2YH0W7/RyxFO6S4rZ7WlzN9ua
5LaxFUyA+cHCkYhcIhMJjsJojgrYy1LWEeK87YvBM1rw1Ca9jcqpEvykXROkHrEaMLyNveRBaGt7
4QiEwYD0xYDDPV3EgZGAzTFCJQaBHCsE5XZlXQVW9xcXAR03qaU/DxwIIjVunym2gZATEVngE3SX
hUPpdWDlsuvdeaPcHM8nkEiPW/NyjCoTQLraQvBXa4LuocirUcVlDiqYkh29bZsrOOEIQSqy5HmJ
MNqMJwdKo06WqAdrQoSbMYi5xIXb2aiOnW77apZdErZiaiRc0D6ChAvIt4Wl0wst0KbYwvUO+SbD
/lZVEbgd66soJZ6h/epA03N+bre8PmoP0AGk4jqnir1jzO4noysWr0/HxlG7KIS4YFwcSA3a2QGv
RPXL/wYo7j7LTPWuAaCdlUgK/wlN1UlKBIlscKgxPZ9H29rr6MCEEit010AnI4QdKM6rR73HZdWY
wJdqmXg3kOmHb84geEBQk8YQe4p7nc1qoueLdWpk8grT5zR1GrTlg2K/ezg/mo8oSXRd6AHG0x3i
dPAKCqap4o6QZW2HYPBoH7oXcq2D/c6ZXsab1AWHGHm3juNuvjGd78W1ecvv+O0ram8P9oGBAgRt
vf7/Mfdly40rSZa/UnbfUQ1EYB3r6gespEiK2pXSC0yplLDvSwD4+jnIvl1FBjHE1J2XsVrM0pQp
R2weHu7Hz7n+PUuze/o5XOhTsUmcwhKfMy/i4BcoCr9ct7BAP6EAfvqvEXMHIioySqCm3FrUVW79
Aygn7lpb22i32U33Jtj9TXlQTSjlYJTZPnfatVBl6UI8tc9t15Y0FQBlsC+DkzNN93p06xeCXaBU
cX2kC8Tt80h1aL6gHD2v77nXjlNAORuGjkoc0x8CbsBkzG11AFOW6ntphjd810LGD11laCIFJsQW
i24NOrro+zSA8sGaC2Y+FFzOPyL1pamSG7yg4qS78ZVom6m6Gded2xEwIaSB2Y93cQiqwvDX9eEv
+fhTw1yIg2J8hfccDA9BbnbRJkcHaztsrxtZWkwNzlVSkf5FWYGbYrE06kRVEUoLmjf5YC/xdPWn
Mq14uAVkwXzng2oCGTpIQPPUHUnHZLkDI44lBXcqhGjRVW9FSbrppWbbJ+0mUsZHtXxD2641BTna
xKUbkocrHSuLYzUQlQItCw4vPuEpCIQIAB+Dv6NNLaBz4yIws9qB9OD1OV26sbR/2eHznkMuNjoQ
NtgxefxAo9ippPJ98kW7J4FZVr/GaA2utxRc6TgEoow2EgCcOZ8uTxn6JwawFPgRhWIKnbJNXSA5
GA/+HaXFYWB9aJFC8C0ikTWBpiVvD0D8LIoxJw75CxpyGE1cj6BhoMrPmN312dfErKFxh3+/j3Ru
LaCQ0NKAAqZ8mhVtC0KQEDgeVX8tm20cvzXRZ1K+deLnGm3GQnkPtmRw3SgAB+OJwjnZmOXdiOsf
M4qUcte7I2pazJXCo6S4uuTqBMpJ5JWs5SsX8zWndjnnOiRQYhLBxWaJsvtrsO6FTVO7+vuD8KLX
TtQ49cuKl1lcPQX8FnO/J/7DuTd1SlGNmTvl9RSNucpeFk0qfYjxc7jGurh0/PQTS5w/SxVW6NFs
Ce8fE0J2pfjBEkte4xxf9DWndrjDEAwaHfTZTt4CKSttejM18xt63yL9Zld3lW8pT9cP/MrIfl8h
J083n8V/zmE09+KjY7Z4LRIITWUP1+0sdFFiVyIVATUfcMwRPps3NVoBZuYBV6+nWtJGenILC1Jh
+lF6Dx4nK/aqO5B5MHN6u2546So6tctFNe0sOl/oDLuy+Rn0W1DIBYZ73QSZfwcfyJ3a4E5cL6a0
SATY6N2UmOQFGuL2sNW3je0/Fk8Ss3OLgipPsYOP1Nqh/8D6K+me0y/gzl4aawIVUszuRMhdMoku
CK8sFYCOSb/rq3q7MuC1SeWu3lHR2lEdMGDtUfUKR/oUIFcN2dHgFm0VI7MlO7UjD/mmzpxGU/4R
eNMNmmc/wxfdXUsM/R9mfw7YQbGJTn1u9ttIC9QphBMXPcUtPN/bZpYqmZor3VZWA1I3R7abPf2S
tuh1zr3YU5/Vv/BGBxHVPz+Bm/5h8iE8qeDa7OIboF+JutXXSLsXDyp0lODWRRkyjJyzyxpZqsRi
HmX5q6u/DbmHXM6j2n9fX9pFn3pihvN0yVCVwHTDDMDdTf8T1BF+cSjIAPXz1fB02RZYQQ30b4MV
iNtFyZQMU+jDVgC5gbRDpVMF0OajDRRLZQANqMxCogLvyuSrVSNbG/uDoTT2VMsHIdZdIb0bgmTF
Hy7GzNhJ//yoeR1OHKLcZL7fixUuFYg6d9BFEDLLGLcjxLbVH1O10cVbupanm7fHhf8AFRQFlhOT
wYNXxdoYC0pwc2a6eJ9k6iPO818I7NCi+08T3LBomAjDWCEoIDl16thikicm6KgJtqNwE+Zr/mjR
QZyY43Zr0xmtEM4MRhQZF9ajnztFIhDian9ht56Y4XYrU0tp6HxMnJpIm6Bxi1i0kR2xhMEu1xoZ
F4eEJA68DCJN4zef58nGCBCHxn2JjSE1oEKtVFNunb8iEAeVA2TmQQomE8TF3MSpeZ22iEpRe5O+
Q2o3yMRR2Y18SwBvbhZboQpWl831WVzafoY0l3PQjydd4CS1aVArXcFilRk4GGt6m7J6xUEuea9T
E9wtLFQg160iDEuIkDINj2ls5qB2ouXz9aEsuZRTO9xdEFXg64LCHAIogBj05pg3zjTkZlg47ZpS
55opzudXpJCSRoaphOQ2WIHLmqCN16rbfRp9Xh/VYkX2dFicp6zzRAUjMJ4PwqYbzZaY+qHdyo5h
kWO5gzyinZqJJTmTd6Mfw4fn2HoO7LWH2nyWeCd1+g2cB8nqjnViO+/MLney3GFT4bLOMBVpJwQA
RP66Pual43ZqjjsIFUg3xkKHObCtPwkz8w6YQ8EMwdZc1eLWBDEo8kISDgGfJJFYNVGhQ8wtV+5E
96V80IOPaW23LM7eiRXOUxlGlGakQz4oyjym9xtBgECuvxuazCn1u2CVc3x+KVys1ok97iWRV2gP
8HuMCtx/+reGbMEPaov39BVKpEFvloElvIy2uCG3ldu6/iF4/AvLh7SXNsOKwDHE7dieQtU8HDFe
AVWLBDRNkWypa3J+i47rxAi3JYNRDYXfk+oXkS2S1wg8xdeHsZjHg8CNqqH7dIaucQ5lSqBPMvjz
i0w4VsVdHgA+DZzqZyT/qvujCna88hAIXiI+XTe8uP1P7HLexSfSlITziW+mAFIiKOBqiIjWXmWL
u+TECrdKQt1n/YSErFXlt3LxJY970mUm9JCCMgc1WuoU6vv1cS2ethOL3JINRVkZeTnvi+bGiN+i
/hA0b8raXb1gBayhwCUA6grGe74O0oulOLUEVkpfsGKNuikrzEQ/9lK08hRaaHKFiRNT3EIFCUSX
tBxPoQHs4Y9Sb06b6DB5wkG+q2sz2wbWuDPepJVq3YI7mQVX0OeH2v7MTXYepZaN0NGAISkJ5ikd
ZSQoZE9daMrSrMjrQKH3+qot7MYzc9wgW8pSjSUwV5J9JjxI8UYSHq6bkNaGxO1FoN2YXs151lp5
YOi0qe2sP3SpDaZS5AYdqf9uZbfWd6J+X/c7Jb9romMT2B0cW7gyu0tPSowX7WQoh6K5kU8tS42o
CBND4by0g1t6hLzUY/EhWw/Rvt+3m/ChczMIZG+SfY7qzE343Kwpay0EF2cfwB2T3IeYl5LgAwbf
9Qe3DO3QeOuN2zJcq1SsjpW7aOtKjNJIgSka2GieA59UYMq/Qvcr2X/GbvxaSHa0De6Yme87M3oq
vY+15OjaYLm7UdcLwEMNrHyX2Uy25aAx68yJgncav1zfZGuWuFsx1YqxzVWMVR6t3t9V6c2YPjTj
ox+tXRzzieDu39MF5Ns4ASSgclzDUk0gcv/eJisB9VKWV4Kas4yngqIjdueG0sgl8eVZJQECKYp/
RDfDkLoVdad8Nw42BgeMiTXJysqFKC8cU3Co41CAyVcCnJcrWoZB05QpqsxgnKZ2Df8GeW6UXuIW
xLjMSXXfjBMrMNRNVu6C/iCEO7BCjcpOpbdM+aGy+yiPTDKCoTrwEt+Oi95B3Z2Ju2RyWWFrE14+
1Bzlbaz7u84Hc7E+OD3Ah6hrW83w0oPXpW0/SDdX0SwN6kFlshvro9aK7hCiDg3oApSE1zzgws4h
4E6XwGyHUIDwNwoSMkUhTAriAHjAAOo7INxILAPlO2Wtw39phk9Ncc62YNByTclsKtpD+qYJLcpi
M4ImQGCr5YpnXzSG7lFVQg8pQYvY+UUSTAx8hBTG0t4wQT7piiB+baUfAtsX3W1ctu71E7hwM8+G
/mmPc2xdM+YR3qB4NQkvogZmX/IUNKo7dc51O2vj4rwatDRp2ajzuBTgRUEKqJPPQvHoFHqlpm/1
VQqpBYNUQts9KJbwbLlgnxRIqPug4+4sCYSrQbmNpvcR0gJ5dYwkZ02FfGEWgU7TdRStFDB18td/
lmvVZAQGSO0V3xrL59GfkBlwWb6yOxbu/TM73FYsJRrKjah1Vm4ch+SQSk/RmmTAgqM8M8FtQDpR
I6IV5q31ZYtQZql/ofWAIgYE/RQypygWc1uBTFQN8hCTJYfda5tPdl+GD3m8EjMsjuPEyrw/TtJD
vaQLaiTCSgL/RluIxqy1Vy0uxokFzuPHQmiQcoKFKvsqK4eCV1JCmvT6uVkxwovvyEpBAxyQzhoA
fGmVLdNleN4VdP7KXPGKVHpW9ZpcYCRipxzDntjQALCvj2Op3nS66pScr0ddo+UYFb0OLBjTIVL3
yphYDISS7UjtMsr3M9QsDxke46KJnhEUunMLXfR22IN0komezx7bZK1OMC8RFxWcfRQXtud9nLeG
gNnNume9eKzG2yDYpc0OVSkpcfru/vokLLqJf+2Y33KKJ3sy9sU+j8m8JyPm9RHEjaJXyIr6yUrT
19p6cme46w29KY35DCfxXVdXuyx/uj6SNQvctVFUgaEPIiygGcbPPdJKK/t+Ke9/tjScl1CjdIJW
GeYqVcQnPY5jU5+YbnbGeDf0gmMkujtEhdk2DwbanK+PbtU45zzCYJIUnfk4EOJT5tdAAltVd8ym
OyizDbFhMWGXC2TF6uJmRNYLVz9qDhdVh6bW1UAWwt7K4LH83IlktHMD9DygOfBDfRD/Qk8dhW4n
iN8BMCUX6oj6IDcl9Ht7dKD231ldPA3IhXVSbosAY65MKFk4aKe2uAllrU6yKol6S9o36CYOzGRf
fmgH//GZPNSfxUrv1ALTACBeJ0PjXLPug15OymGu/xRvoxftMbkdvyrDLHfaaFHHVrYvyn2w5uLE
64NU5p+fHO9SIyn0UWAVr1OHffeZqRzkbZiaIShWVowtuZKTEV6QckplIeYDbKHQaedxZU2AtMUP
uuxdX7ml++fUzrywJ2MKlThN2hh2Mmps1VTehaCXY+NagmjNDOeIOymsadbOZhTR0tlNjOzaWtZ+
Cc1xuiuU2amdjAUtpNrYzUaEDYoRXv0jfsr3kp3vih/yY6ya0YobXrzzTieP88PopBL7ZF6kJn8J
PiD3+97ajSk4ERCVrWIKX+WOPPVA5d+nL/9vy8b5Z/jNtI5qWKb0k+kvhDZmJT5ft7E6PM5F92Mi
CeK8N9QDBbrpXTLbXXQz0zYzDKn4Md0Md4kNVRbi6WvP7RWHonAOBbe2Gg4VbKMuXmWmdJRRiDfV
WR3DeRMBK9BWYqQFONWMS4MEHxoKIYDKd7b7Izq5ylYC2LmM8LY/ZulNEkM7zCZZY0fx41gdcn/T
dV412kJ1GycrJ3EhwzB/AGgX0XWAwjSPq5gGkN6kOdDWBrDkSZ/aWQntbGCsILnsQzF1O4YqNFGc
bI1xUtLm2TyPk85Ncyen0APArTT0RSfqLtBQk8xAk7tJ2Bba2YJxzIp9Xf0oqFdrL4Zi9uifEQqH
il+S9KHijaKY4pDcAx5qGoHoUPBjsoNe+ZupTyytfEKWBOIDWVHbBgCUTdmbbf0O/gWrbY/BBMmM
ckNJiALltpcbFxIsY7NvpgSFmnd9EhyhlcE24EpkE09OmW2V6qYQcqdi21zw/Hir5pPZZttJB1O8
V/ePyXDwKXj6cjOIAzvLfwXRLgCDpYqoIitsY7pL42NO0AbkQv29LDdDfoyhrzi6Yot4NX8B6Z3o
b2JtoxsvRXkPejdIGuzS8R70NZqU2Hq90apHvXWzhJplv1fUmzi4V4u90D+H2quBgv+0T+pdAdG7
KtlqxUOWeHnz4bMn1E1y41HrN4VqaqMHzeoc50fsQaYWfTYyCCqObHLRg+JEoCTJfojNW6FFoLn2
IbHgJOohhISd9JzHj0LxQUcI5vjgsoAEmRpgukbU1OSbRrCN6JMUiiUHb+J4C/kDoYysDoUU0seb
THex/ay4eParDfhtp/a7razY2Iv+EWmsvnnWk58MDD7g0eqreUJ20LzOjcFKejeQnUZstgKaKlrw
HirkmFJmioXu6ckPoIXcLHLAn7t231+GTnNL6iztIosoC/HtvpkS+LUSdjMYx5K22rZ2W7tzIjPd
N2YrmuIdPYDK1sEOexQDNMiuOMIF8ypyUbJhSJDVhRL6+cVSpUrR1TNMMN6jNdZiVmLlx1o0ffP1
UYVgZ37zicLRa+NUKwNfkNBE1eHEMncw1WJUtRqX2m94EBqFbipzeoV0aYbQ1XrQHO1QOs1+3IRb
zS7t2INsLah57LWbYME/nH0Gd9GFfVO0AcNnEAtMYzDt26oHZ8zc4sczuN9Nw9b2ifnD+HV95i+j
oPPhc9ccxIlAC6GhXgYiqTB7L8EGVpZmR9fGN38/5//OxsfddGKSgTlJQf0qM7Nb2aK70E0wzsru
vdbxd82ms9ZSSguFrPOxcTdcFlJitDrmNHuBAtc2dytIHDvIP9of7eE29RRrjXJgbZRc1JxS8Oz8
xu9qxg1VPH+4pcLm+oIt3aInM2mIXIwcjiValOr5qKjBT1HZTGK+LcH92rAPVJxsIx0+WkZMLQlB
a6yjvQYtaSzq7+d+zOufsqCBdzrBF0zehpGS0phL8ggG7w2IxLj5NraTW9/+mXiDPT3gVjNRZjEb
Vzd7i7lA+9s3Smw+Xv+Qi01sUKDDAcal6CYA+J07PEwIx1QkPsKosXaJXlkVnGujHcj4cN3QxfrC
EBpDAa1QQWmHBrhzN2WkU1qqEGxC4g105WoOmSGHEve6kcsV5qxwZ5L0dEqHBlZAqgpu7wnxmVnE
YPoF9nZLrRz6siheZSuecG1s3AnNS5ZpQRUz9H/et/FTqbhsjdNy/hVnToAbGHcgkbEUGrHDwIRY
FLdpUmWvRKBqDKLFsThoXZx+C108rOQxl3YHWpc0tNuDblvnH3pJDJhMP6UM5UBPbNAERl5YvSP0
x8qyrdmZA+6Tx9EkE1AJj5hAA3GdLQ2u6gU35A2UgMFef8wfyp1ySLaK1awhIS+fZfO8EmikoYqj
zJQn55YDbTKYESXQltji1G010Xytzd6hHvoynLlfyVoZ6nwdXyzkiUFuIbug6qK6g0H10O4jZIY9
w1LutXfmDl54o9+upiMuEgPcCDnHKihjzrQQBivFHezC6k0iQa7ekt0cohorfu2ycH9u7Xdy62Ql
uzwtepAloXHGlo66138WqdmMDrHm99nkqccGgVFotR/YTeNm7d5aPIh4C4DyFcDJiy6wUSqKnEwZ
A7AKkNZ+w+YslqKuDXJxu1KogMpza6jMFxHUVtdKA9OKYKv7hnSGpTrCvropf/p3mlMjHXKb3QVu
u6axu7xZoYiE0sUc6vHyD50+dYGqwy4KS5/yPYD1rm+nP8nTZClWdex+ruzV+dhd7NUTe/PPTxZT
EUjahmHBLI0AydJCbNOkVuShP9Fmotnh9bcys5f4g3n7nFjkglmt81M1EzBC/T0YzQp5ahdMnL0Z
u6otjWZzHG3NE7ZoENl8D5b2Xt4I+3ilw38OWy9GDa5sCYQzmGkeA1inZaMXdHZG6V6WvvXu6/q0
Lg/yxADnAoAsYyAjhS9vBxUo78Ks5NiKRf0h7wBP7UoDeBeU8mv0vY0yUtAhJNNQ5GbhJihjC+QD
JlF905iqIyvZNtGpKbH6UVd6pPqEaO2BcRnmz2ty8rmcA+kTPalEMt9u6lZ9Zx/QO1Pd8LHcPJRm
s9E/M3didnxDbwZLUu3BGu3HfxsBc/4JBhe4UUEe6lTBjGXTthLfhe5ejyxDf83RYXN9cRYXHwkW
iEriXF9oMce9UkVxA/81odaVT+XtMIjedROXCeJ5NGCOAM0bGnEVndvkQ67heTp7ZHB5K2gnv+1u
XWUHGtrxrTWDJ+WmBYW+Fbm1e93wots6scu912K/Tij0O7CxI7KVy2mPKjXYPkcnDD+vW1qexX+N
kAv2ICmhTG0AS7rxGkUvcuRc//3zCeGPKFAugLwAPICglcOdaE0ZgtKrwpYMFK9B0sO/M4YHlntS
nt5ma3CPpdGcWuPcYKaWU9iksDYar13gFu0a5mnNALchVC1SBmk2oOqPMxVEv7k+XUvB48ycheqO
AqAOT+chkRFsf33NQMnys1HsovWayEU3ixFY1w0txt8nlnTuoBYD2mq1BJYiKvZWHobIOCfxIQt+
QSrGDQgFuDRt7bw3XlmUow8ub1/EHt0Mil7c+mmzsuMvEbs4aiA5laEuDJzpBV8KFIwq2uf4nuRb
MiXDbgEqasxifwuQEhIirbjyElg6YoYOABCUoQwgaLhwUo4o2LaqhlmB30HvY1/SDN01TtHYvyf6
Pz6H/xV8FXf/vdeb//pP/PmzKFFGCcDzff7H/zqWX/nf7tKPz6/mP+d/+M+/yP0976u4/cgu/9LZ
v8Ev/9M4XvAfZ39w8jZqx/vuqx4fvpoubX//fnzm/Df/b3/4t6/fv+VpLL/+8cdn0eXt/NuCqMj/
+PNH21//+AMP0ZMNN//+P384D+Affzx+jZ/hV5p+NRf/6Oujaf/xh6L+HalpQGGAyoJcCAqZf/yN
fc0/kfETEbSwUKCdm1tAU/bH3/IC9On/+EOgfwcwHcBZcQZayQB1YVUbMCzMP5NE/DswVBo4OHDa
+Nd//M/wz1bpX6v2N7A73hVR3jb4Hs5vgRYJ5LEz4lkjsoj+4POAKh+RqfMN4ptdKgvoxcYTNfAZ
tdtxMFaOIu9TfpuCcjhazPFf9NpypmSWZWh/8UGuOYLSRjBKaACka++nSysglAKPsDhD4TSdD/er
ohr7qEoFMwaNuq3WjezkQqCv3JgLVmbKP3EmLQfNK++/OhFj8NM6sDBPE9LCVLJA+x+tOQv+VpGA
1wKwX0ffKGgb0Rp2PmVz/YWBnwq8vtr4q+r2VV6bQy6bXdyBrh44+Em7KaFYWYzpXukg0ZSJthIU
diGCXqcC2Lu4I6V40Kbw8WSX/7mNTrcN778BNJSlmYNRlkBsjNf4+Ye1YaOgGZAEVpxJvlW12WMR
KCCtBvmdjZ002n4TRSuB0IUrn43iigV+DTcGQI7cBupD4Nj9GPLkRh7r26EQim0rEvBeDVrjKXpW
2kytmKMnMdtCRQpE2ZJ6m4fq4Kk0D7ehGldmoARrgpC/ecFP7358F/CmGoRjwJqG88qtUs3IaLRN
HllpLoyjXRijK9cSEWwt7lC46KSegUYP1cGHPPPvQK0dmyKN1Vc9FkawEVC21xEJeZMWzkoVWvAl
REGg2SkNIoLguwjeu0kRdnj2TQ896YfcFvy+NGMhkh2/EUCVUNOIrPFsXm7xuZtw1k1FgQ0IJ25U
TNVa1kDE1xrRgYfCaZR6VSAz+/pG4q+n33MHURQUK9C9csGZNCV0VJWIhmggFCcnLVTkPIJMtcuC
VhZJ4jU8+aW/m7m/505o4JKxYtzGleUInUeDghMVprMAQC+YIvia7XFcxaotTSD0OnHzwu3DWdDz
M1KnYyKWlRRamjpX7UQ0X3QxyVcCzwuaJswgwCoGDoQGkhKZ14CXuhIcgCJmcJKN/DaCTPFR09va
SSKgH9pSE11RghpR12mJlaa6dvRjibiTCtZFduh9J+w1ti2TxzasoVU0ttldmKF6FTWCsqlI/K4D
AWkXgdC5suRPDtFJg/aGQXTSmPZmH1SlRVIdLeWGn674v0v3Z6gQWoY7B78mKFi4Aw+0QDF0IWDT
bUoTK9JAVUbQ8mRryFVbHcQbbUHuAHRuon/7qoJhA//7nR9G8HS+dKSmahNUWmiFIw03BrinTOQy
i5W9v+BEce0qBBjZmWyRb6Zlg5bWOfHBqQ5+H9xX4+BNA/XnWFQF6mMMXR8ObcXo0pzixQVGGZw2
JBS4eLBUWrHH9RiCy12eBYHjZC8YegIqalJt6kiKXjs6pq6u5Wu9SAvnYeb3n0MNCceBxygkOCMT
G6MIAndjZwk5im+NVq0hqxcOOISCFf33JYEgijvgeiun6MoX4YzBm4TmVzKg+iyOdhkLwcr2vER8
IPjCFjHQbIA9omv8NhlDBCAtmJuTWnovo9QOu8FWBSH2WE1yU4UIZKC1jasxsYGqSwifLRYh0v9Z
b2rga/AANk+9sqLddiCpAVGiPN5e96/8pM8t9Qi5wDVNDYleoIsNX650KuETp04J79k0ZQe/AUXU
dSuXHcCcmXnXneTlCuQG1akVZWBWjdGRxk6ywh54DOjJTD8T0YeslQK5KxGp2KcqDTAHnZLZURd2
99EwKjYYKj8HcGeYUSTTbW1InSuM2duspuVoOgvueyNmJtHizKEsidwszjJH6oyvlXHwpwORNaJh
MntsOIALSlK45zGtq0k2W113dCOqfg0q5HZwfCMRGk4dNEzzCFEPScTCLLQYVcdGAuikGxFtlU2Y
vpWtEEiWjCMM2W1JC5wkybTRFJWWPctKdqBaVo1mJ3SBbubZkIVgPOv7AyCwDDlUuY8CNMBGqWwT
ufFNpQv6wKomSNlcH+ll5ha3ukEgKo2LAy5cm8/RyYpVk58xrRkVs+okYhZRwd4wvtQZotC4QRAC
5AfVgd0zxNrBI4k9RApUAQ1wDvoZhOUaRV5xTPNhOY2i5kcN8sgAe8LnI5jirsuGAESbyKOGEKgY
XlKFfkNmWzDHagocVU7HFXOX+CHYAw01VE71OT/A+/ishX5CjrNtMjZYQy/twdbWWd2QCJCEy2ov
QXxpTo2vWrVeJU6RZLJJjTWWODKHUefDxtnAHYBwFs4YJGPn6zDqST0/MHSTEiCVmJhAEa5TQeOA
M7DvQvQDDNKkHEjaFDsBnTcWM0Bq3WaF7pRoz0YrbCx9lCSDHymz5CaqweWZQi/7qU/6yobI3RcK
5yvgL97H4lUqIo1BcFagj0wN7rRLQOGX6MsV0Nc5qq6RC59pgMI0pA+TlVVatITcJ965EBcDe875
7LToE6/7igmmIOTfWZZVXqkgF2+EorBiib+MMSa0YKBbH7cHNgYv/jOW8igpNfJPUSUpm/ftAG10
t8gYs4dIWqPxvNjrID00QMUPzjUE1iJfepamsKsMViCwaSbiySE45IxU9orS0dN27d10ObJZeHAm
zpizuxCKOZ9Do6wGPWHwWr46+aC06ovakQqIqYmpUt8nYCfbSWGyliD//dA+29g40DhieB5DWB1h
MLdJBnlCf7iQJ9aQN7Yudk99NhxAsgV/Z+ziiN0kmuzFIdsjzFu59C52DY4TQQKRYMTYOnx3YwoF
rtFgE3BoYU8dCjF7K250gOtUtraSF5MLU2A/VgCARNsYKBrOJzf2y7bSCIKaNABGrq+NBMLBpebk
6IG2k1gZTAZSlrXAYw5izucWErKoJyIBgFhHNrjAoyd1pqDrHzEx3mhe1aWxDYB3cFMxtC0WCQH8
2QAhMy2PUGOQ9xVIjI9S0BlbaI0/r1wk8wgvvoWoGD3SR9A5mhfj5CLRo76aBqyhNbSDYBOtgVqe
UaEUp3astFJfK70SlEXHUnWzHHEncNoAoXUrJbLL+ww8pgbckQxSQWxzlfsMqCzJYpOCIUZAsH0H
VwKuVlIWbo3Xl02N4Fei1L4X1iyySTxIR9UvG69l0ghSW0H5HDLq/Z6YP3OSd/89BVwGlPvjfx2i
z7poiu/2ajp0Tps+tvXXV3v4KPm/+f9jTlTFHviP/0k6XuRE376yr/Mc6vz3/0yHyn9HKwJiK+QV
ZgqhmSP5z3So9He8CcALLUJOAf83M/D9mQ6d/9Kf2U+J/B15c1EDtBBXJViI/p3cJ5IMZ3sXmxX/
BdcfEnnoUZ77TM73btn2g4LmctWE+FQoeDTGG/huSuQwglQ1mPZBcJgOmQCStqoRoj1RAhDFK1o2
HbVJS4Otqo0J4FIyESqP0LxCB3o8taWdkoxItpbl2dsIBJBmVWEwviZdor3pRTJFluAnxatOhVgx
O8ZyCS+DqhA01NGDotXf254W02T6NRSXoF5SK3kVQOl9HPFLQr/vnyU1KFC9SKuQlniq17HwnaSd
nNWIPEOcECCMwwgqJIkQE+lmFCIClIMYSIJuMVoWyV734466VZOHexxGgR1SVD9CewL0irlaOsbo
1qCT3twpIkSgtqgOhjQ3x6lWxptyrJLiQ29FlDz1UKVBbeZapIeOpAlJatZaohBrTIo0JF7MMubv
gUVF4Gz6YlSPtsI65cMvkKZ58g3UmUQrqdFnCcI4JRLycBfXcZG95FSv+vdxaIb6uU7YIFllPWRj
brLcz2LTAEl5bBtGEaKeoY0qHW+ntCLhvTH5xvuQZUO59YeiDw9oi1KhyQ3QBY1rmyrC6CtugCHE
xAIZqS+BhFyfykwGZXdUgRMxQEbVrSlIybPOLpiOnYG6d1kH2aMxSrE8YmE0rQAVt0mmCTKM32Ik
jEroGNPYEdmW8jIMnwXmZ2rlTZAhMXo7oGiKRbZEaQcKBqaqSPCnIq/85JP0aT9slDLOgRPP2lbO
NrGq19F31ckCeQzkIPemSKtDSxGM5NkXy/Yj19QYUlWpmNtG3vrIYflxCr6Aroy3RZvW2UELEUqa
ca4pPxBw13QTGBO6s3OWScGmCQkg8sUkJyj4Guk98wGNbmWjui874LZMNSyiEBhEVbqnAm234Cph
0GFEVyApmfGjFbPyZ6zGR1KX2qsYII1pgmhdvi9onX0SoOMrS6adXJhE7OoftIqi+jjEcvqjFAfx
sQp6cJf3pfE2QbjuEAREy9EWgegLgCCjqPE2zF0WCY+0hNxYXxXpboxSFRT1o9K+M2Uo79OQye9E
ruPBIqEMfe28i8BDk07U1ZkOYI/AMitjJNoluSi4jSACkl7mWz8c0AzRVIDiDVQ0cZq/J7kG+1ZP
FLuZxKc+bRsH4i3qXm1j/AqZ1A+Bnj/0DQ1MksrDd1HG9W4cC+IU+f9m70ya7DS2dv1fvjkOkp7h
Zbe1q5dKUkkToiRZJJB0CSTNr78P1jlxrLKPFRrcwY34Ihy2FVKJDZvMXGu9HZJgFkd58Ap7LN/2
Vd80u3j2sRSyna6dk7QsquCg6tIOrsNGMaMrGWCXl87Pw/g6z5lhwI5HDXYkyrMv75Qt5uLgBq2s
nnkPiumrAwkuptsiQuLOmEp1xEBmVvAxK3oi4Asm3zDVG+X7OyPXtN7Xq6qsO/jv/bqzAPHC+9ga
wuDgDFNH041pz7eSZohwYkIQ35jAxA/znOvPETEcYSLLgJlXNA8OgOiaN+8Qg+rgVDiW4UPowfAy
xVVdH7RthH1wSvIh983iFc5DP5ELvGsKMeDun9nO8ySMrg+EAXQa5wWqa1Z5UYZH6YFUvVS9LPWl
9KamOFvtmomDCsK0Olar3JLm5niS5oOL79t8ykrTODt3zAp507VRA5t61v06JDrtAvV7ONVO8eC1
XdseydrQ2j6vnV7Wt4AIRJTHXeeoa10PFU+np4YglcqY+GfJLNtB8Z8iKHQJNNgAEfgZALs41b0q
dqUzO6UPVyjR5KJL7N0Y9OzbVg9f/nSS/qum+DPu8rfXoeGiZQW3/YuM35/EvIYuQX9rJbrPrZyW
z0KjWfznq/xY1H6/G6rKrTne5sqvzTzXbDYqmMhdn03snt2qyI9xo+o3fVDOSdeW/e2Ssij++aKv
GobvVw1IEBEc79g9vI5PUFONTjdy08SpaoJtrNltk8rOhoMXrsVh9Ir8RDNqlUnTxd3BblpXJS0d
yPt//hw/Ng/fP8YfVlrUBdss4nW7pBjruEyrkqzOPkR2kd1w1GZAW8vPfGr/+mXSMUAYCQC1BObb
r5rbDf7JG7FaRETW8ZO/puK49ov4pWZ9ux+Ha4CGOsDFlF2vXs06rAqz9k1KvBzroY+dfi+zOr1Z
hvln6vy/uSGMY6KQTjPG9z5+NXtdF7/I/KBmbKXT5jpaxFc5OT+buv71++EVoWrz4drQp3uveh/F
QHaQUQGP2sJEY5d5aYo5A4EzTqmGn1HN/uaO6CJ5FzF/Z2r9GrMuehmYDHPvhILhGfvwFHSq/Nlg
/O/uiDqU0NuNoAEn5lUV6ncuUN4Uk7ZUMB62cfsrr0tTE1BUN31n9v/8gv/dPTHzwZxjQ5eZQPx4
uWDBVopFGCdl0I9HRw/xIcW8//DPV9k+9J93RIeC2sf5fNsRuchrUDSExDx5tRcn0m9yvHpleR2M
LG5tmfHS1PbXX74cbQFycTRHdMR/CUYZIjdv+yAkPwcXgbnz3GtLxc61HuPmzl0W7ye0mr9ukUxt
yAUAsWQ3Bh/98SFiTFPYXc+0MowlmSBD9kKDjOLSiLtlC/p1zK9R+rd1zBVBiTjw2eaAMF5dMc/c
3NRcEWvP5riG+BZxRMQ7bZfdL+//XGrbNAA1GIS/Btp9r+6NKuYwofqej2U5TcfAd8anMNLNMRNF
/i7sJ3f9yUj6r8uAabQIWAUQRj36+B9vUAcqYwcZw4QxljmhwesPTlt2Rwyd+u+9+Q9cpZ8do7R8
nNjAYCg/Xj3LMGMDpOhNE2Gy8Tq3wq3O7H9Gcnu9BLaiAOSScED+w0p4vfMOUV/OYcU7r4z8XOrS
OsUCa9JhUea+8q30+Gtr4I/rYf8EQ5h1wAb84wOEGaGWqOgg4obFspeeLk9j7i3Phm1lTLwwq37y
GP+6CKgNoLZvIAK9/OvRTz6uJMAGcQTbt4bEXweU3o4MyyeiuqaLjmNSCBYoGfZP3pS/vS67CjbE
lF3Egv14owPTelR+JUfAVHlPql3ErlZx81hrf/iyCNsg98z1Ty76d9sm0eEQrzjgtsCzHy/q5fES
Wn0cJ0OOLyVhx7b72Zm6+ie7819XAfEpjEsJwwZbIcHyx8soai9GuU6M/la6V/6SfWUPak5FjKb1
n1+Xv70SXwkDFy4Gx+jHK5nC1lhuizhpbNF/pJ0G//fW3jv7Row/s7zYPvafjwOqEKKGeElYCFQ8
r9GWOcj0KIKei6Xq5Kg1wGEz/DJlbn9ihPETX6i/flWw7TYPr01Ig5/Hq6+qCBudrlYdM1uBBWQT
FrW3/Cb+yfN7NXLcduTtMjFCW8pkvGRfPUAp21nJGugGf6sJ8lUwQWkbF2dcAIEbJrBmiXimhQnl
s2Uive47u8fL3LVk2B4Xloe/A/73qmTMajv8yYv0tw9hKyk2h1GQtVefzt+oUr3LXYdt0BGbN9rH
JfjFSLftGRAfxzCa057sDPaeH1+iqJ1SGY1VlMi+tG6alTSXDMOUvcBy5+0SDt1z7gW/lq/+x0W3
mhnaHSD5dn8/XnSywnQkyTNKeh7rSfpLte9jJX+yu23b8w+vLKgFF4EnwQqD1vLq1jxa36GYxoCA
tTUKdrkqGULBs+q6vU4d37qDyFV5Nz70Jcwy3Lb8/Z/X51+WjAA3EeggHYieUIZffYEEVubVELRc
v630zZitjC08LWYE+EuJsHnIq8M/X3H7G1/dMRoDUjI3VgNR0a/2njFO21yyzSdQX7z6nZc26Upe
3ph5V6sopvj8z5f7yxtKXhS8l3iza+S6r7lYTusOmEsEfiLQuCLNB/lqmvmXD6ntKuyoFPEg+jBP
fnxZlJ5MRNKonyiIQke3bsTJB/rdicYRO7es2q9dCt37n2/tr82s2HxZWXeUT1z+NURar0OqjQfG
X8ZZltRifs4D8b6Ow7tI9k9+ZT57EH+80DzJJviZZ/grbJsFsgEhG30JcjEVzusFUjVOVeaL8sFg
pHeM5JxdVT3eleXqzw9Bxxgt7IbisevH6URG0SbYnkrffPnnh/Dq+6V+FBBj+BhUdFAqNib1n5Gh
QjR1HZOYhcVxjQH9sCXQuOG8+/WrbJqVrb+F9+O92gxUmS1rm8fVzp+7BfRWtnuSmH8mj9568T8t
DY/3Z4P4gOopUUN++eO95LUzsRFNehevJs6OdRrEL0Vc5voQ1W46nYe4LZt9GvhTcVwU9MxjYPqo
+/TP9/pqgW6fIoYuRuFDUU7HuBVGf8LafCdrI7mSRuYWmfWG88NA3XCD2TlaemRQ+6tX44SDdrdF
TYLsvW4DAgZlWT3DRRgywAioVK5kzltsFtzhFP3MwukVjXZ7ph7QD2tms4zYuO0/3hw0hxT+WWt2
YMnE1lKbxwQuweAOcYezi3m4jAXE8n0vdLA8dTEf6BDUzOdPQaywmPF0vBbQj8FHghdtpyLce+R9
dfvQycSTCZpK6iTMw7Z8LOtp9naLFGO437ipnxblaPtQEH8dHwNyCQeZDNTPzXNa2F7x8sdz/V9k
8H/YAf47Lvh/VPa7znlW34UXm7qCP/8dFxTiN6QpWwLd1m+Gf0Rbf8cFreg30EL0MpGNaIAGeJtG
/gsYdMPfiJJjSMkgFBoPbfF/gMLoN4oDVP0QAAQZeoH3K0ghcac/rn8UC/DBGGhQTSKxZbf58eVE
DZNq9tRLM1ldVj5pu/e8W2NjQ2lEMi/ONOf7qE2FrhLbTeuuOAG4lDPQErdrYbVG7P3g3jnxYn+s
FureYUyQcY39Ptywheq5yYY5Dg+xly92lxDzmlX6pZCjsB/DMLOFxMRkySfnkz/Hnak/Sq3AwJLZ
otWak1X60nsX5mqCNy7ycX7r9jUMu6kafbOfV3aKQ7TG4Zy0UY3KSDqbEY6gL0XzYa9vl7Iv3b0b
y+wO/2nsb4RXVtve4gXrzgCjfc3cSHWnpihseeUV0mpvBIaiwc54jCPgSRW+hUx+tfJzGNVpkXSx
MMPtUluWsnaeV/td8dFj5AibN5N6Dc6hMwbFe69xKIoPyoSTeGu1yxyhnvPc7LYbq+lJxW3cnz1r
KOOHLp/wM5ZDPVcJ33pgHyeIUjUGPS0IYm6G8ujUM59FSeGPdKPACgnKBFXtx4bNLfFw2zjPbQz/
IFIVlOy20Z04icXDubgN3dqcPLcP6EzmwQqw5I3mgHzCQZe9FkkPy2IYD5Xv2Nl66azcpJT2kD/t
CzpQ4tQCywf7dIT+jDmHRNxehaRndHklR2ZtTl1LRqGdAUgd9oslhO4vmeMVCsg28+r57dLaYfZQ
aX7vmGboSxktlXPtJP6Kd98+MnVX3dlxTrTm0GpQ2sqKFzcpvcyqaUfT2q7Pa+mzx1kMlfFJcTZP
i8mKovZcAcNUOza6rjyWwRyuh7gpoGzkfQc4uS59N12yNejvOj/qrZM9zl55MjWMnfM04DX0KCrA
zYNSShgAUtORXAZpGfZjV/liFztL/S4IluAx85viY1vi1ILhb+S8C1Z7BmYtQ2B1S0U48YBv31ip
1reLRDbFfpyCVse9txTJ6LfBuF/RUcWJUGX9foiM9K5s2WbfQtQb9WkR4RwB/GSefZNCwux3jKnm
Zm+jhgzOQbQscHDTKo73fRNY93RhnZ9MxZQLBMxFXF/8VsnnuWgn50D5zJYP9TwadxpQSiQwy/r0
aFdz/4VCCRbnaqwGt3BZWQ8C4nS9A68ci0RBGySEs7AEMIVog08irkYc5QImxbsYjhFWWpaLoWsU
pdBC/cLnOwuzHE5MVMlAApNlHp9LhhaGIHgCv/Rc89nANPhWRsVA8FAhMiJDcFDEVwoOmtplwzDp
RPcRLOYuI/00bqpx3JdR3rg3zTzLj/BWQzIeuhWVvz3neXZw2zF+seYQH+uylm5HkcCOSQfe6JNv
12lzCM1IGDZgtMAXeFOwsFrX6zrou5ci6pwtkI5BcdhyYRVk08GWq2cuZb529qGsPYG10kIsWncM
nLkYT4DJTClsfOGiFxmZKr5Y/VoZxYShEfzHY61Nh0mrPngaDWlY92k79eoxWnx/IIclTOsKTN/A
bjzoSI3py2QmMyMJhmzISCLHNF5+pcybIxbW2uEq3be1DzUisOLVv4/gPMze3lfaBvAeM6f80CsZ
1efYcjpvq13U8iZfjaiOsCjS/Dpcx6b8BPktcjFqJ+a1e1tKN1R7bQq1bbme6arsivXJ7s1+Ea1L
dJhjp6n2M7zfZbpUXEQh4dQ9ZOZd2LN/H9Las9BlxVCM3qeFCbxTNAgZ38EjHKq9cQa/xDdets3y
XE2+Wz9GqYoNXVBcEh9kpZHXwgcXQ/ghzJ3BOW9bb5Uexoh0qmwbJ0TZ18piaeHHsy6wU5bKYItu
gUK6R6kBug9oP8pwV4BVl3uXIVmQ2FPXtFdDXUcvGFg6H81EZO9bY/x1ZjsdvUcvhbD1QOaseJGr
VUb7ei6W9tT1nC30ScKRz6ISdn9ccILF1cuZ1JpIyx4Jfxj9Sd1FrbVMpzEA+X/CbVdHBw/mBQQ4
b8reBs4onsC3F8hfTj6GO2nVHvhdmYcF5nndjIef4+KwIIcwvVHpjGSKUX6VkUTfwvfoWmcCVsf+
rWNBNq21115XPraeI6uTq9fpnWnY+47x7HX5FV+0BE6ZDAtsJNkLKzB0JP3ec0qDDEbrMCRW2k87
9ypVTezxImm7xWgvbcVHwHkkVr7fzdvDtnzrhBQk7HYqV50+9Utmq2QeSkKA1VjTICPvoDye2ipt
jmNqkb8qaxXxbGSj3kiVF/7e93J9tL1pzk6T4gBBc6yz7FxLr+uuwrIRT8jKBNSRDgedW9F7o0f5
20buyXXV+q2Kxi5I/BSVAW9z3hMdljv4qFWZzO5HI5Cn5MyZCXecuvZ2Emp5R9omBCHF08Tr1TD8
O6TMceWQ2HT4Pfp6/AsSm2yN+LJWOjpmXddgXJyTN8w+qCRJa2UInnKw27h0p0NdOj4oaCFtfV8H
g4fDSAVNKlG2MW/hgmA6NnV4U4xRoSrSABQaUsZnGK3UYztvpM8sxEjQREXSVrFfHnm65mmp+szd
e3VevzWFDj7JToA6dz5mlrsBdgNkypWoNEx/W5EeMiZJ2H5IfvsA3cR+09ZEWCSQrSo2u0jPn1cn
rfHrAxh8JLR5dC9jW0cEgFJiBQfj9GF/TZE16/u4WjnV9w57gXcBTp7zFxV3fV8ehkikaFSLIqim
d3Mx6eJUwpb9ssISxMot7+FnC3hAGD+ueX03mLYbv5AQMn3zUsE3a6QTKIRWpSX3agyYLIxeN2Ba
SFUT7wq/88+5Hvz21EOoQOdWuLXeyawS6jH1lhIvVj/PwyMsXcrAtQ6CBuamW5ljrxAMJUFfd0d/
sDaiUl45exa0LnfuhCCLJPMlD5OqUS15a9U0dghKguxFVAYyAu7RWp8zDcvsaoi98mPrrAusUNWG
7RunWgb9FqJTr08CEsW3WPVrd/BQJ6VJPo2LfSmnKFfktjo1azfXU3BASh0sOBD0qrjkUbHEL3k9
x1UyuLjePKyFW2LLaFnaf65dwpoeGEEX41sgYpmiDZ0qbcoFu8qqpS6QJ8moFLXXKWi4DZKZY8sd
cyRzgy0LKHo7szIrvkm1LL5laAUX3CrtUJ4cGFmKg1o7SLQIBr1rtb26CRoT1SRWEYZgPNG86GSI
G/7IpDgfL9LVDsybtsjVWfeBd8txK9cdZZBKE2sN5IeVYdEjpVY6cHC7o0jSLI3sK5c3K0jA/ZZ2
ZxjBfIxQNend7DdOuoPl01KQx5TSu35so5c2le6QRM3gNaSzN1ZBpVVhHcNpN92Gxuj7se49NJ+p
MC+UMMt8zKVU/m5dvO5TiAj/iSCFEsLL2GWPpZoc3JKCFP/OQFRrv4cnt35ke4Txb2DEV4ci1OTx
GGtzPHR5rkc3l+FzPil7ZH/ysB6K+4lkt9G1i2/u7BmouYb0CRRJnn4/zy6BMNDlZplIVZXOMcqg
ocmYsuE4di5HFFhPFJ0ZfbXZfsWr5DOkenSTEUEo3U5n9fK2qZqyZuce3a+hckK6oWzChTIMWgxE
VAOPMrHDnMM+06qpdlIG6zmrTKZ3Qe0ZRVKZJXIOlFI/w7Gq653tNAGWDbqu1Q7prPcy5LP9e5Gm
CgIdihV9KFRBzeqBK+MM3gSGCGy6Dvl9ove/Tfv/IALEUG3jkP/33v3hxVK59UXmL1bfj39u4f/z
0987+TD+DcZQRDcPacKFbgIy/r2T53e4UsTIl3/DYdrknP9u5N3fALY3FStqWX5kmw39i/HrOr/R
c+MQAv0CgQxKmF9p5IGTf2jkLVgWm+oHX9QfG3halLZoa6s4N42XnxjfYQZi4d+zOKv+BNMXspOD
66EPc/Bs0w3A5y3kIV1y+3pxsEa8akb2D5Z7/hIa3Vy0PWfvfa/xaZzUczH1n+ax6+/aKbSQx1ZP
gTbzzo+YB8yl4u+VRAE5advu1sjClVUW6qTK+MJ6D99Id7YEuvHZPzV9dG+l43Sj4qF8T8aW96yr
2mv2ZsnHxPDhb/Er+ZRmY7SLVhenSNQNRwjIlL2u/1b4L46CBWwEXr0y79N92uEa5Ez9XvR9cYte
ucGXWS7npk1xRwIBTJqq5lMu/Omz31vTFz+v07ey0MJKjMiym2kJgk8ZSstLVpJE0Xb0E8wMAnyH
l+pmUE1NKeIqEojLtPndLbwGAqubnTlp9HW71PUXjuX0SM+fPaVChO/DQQTJRLBX4pSwAK1YiHOd
5e5j1yzuoQ+c9cj5OV6kqMO9CBeol7HN/5Yp0VvMaMUuCLEFDjR60iQdupXuuqe89+LsbspQnNTo
6K5SH8afO7Xjl9616BoL3i285yOOVcfW06XjYV6ayg4Ofty7J0YUQ7EfZlXcmrZubxe654cy1Rg1
5j4VH77v9lEG5Ui12dS33hA457awizu4uubDmBMi3Fhp+CYoZHy/zMq6qbPGvFsapS668Ue2uo7M
uKpS9ysE7Lt47lwUOV5z46UktBIVzMZVDZy3Q0aRhDhI3mK8lVMHGZdRkTXswcSgRvoOjVS0ioNt
d9g9l7JAf2gzkEpMTiz07L6r6K8PPYS19xPQ/2fGLe2tj2koDglWQrKBs8vjPLrnsIDkWwzpKR34
ulwnb/cQgX/3q7S8Gz1Z70LpTN8xn/8H2+hTU/HP/wdyiI2o+N93zqQZMGutfxh7bj/xfbd04t/w
H4rYLh3ARlRuTDC/75YiZiJKQCTcihAg+w+Q89/2MCL8DWcGEJ6QfQxh3Dat/Lc9jBP8Bm0ArhA/
BAKFx8Ev7ZcANj9smIjiIBxt8Jzv4tXEx9x+/0+YwxQNma2HqoXUt85mr13dl58tWZJg7Ckx2Tsv
KDPGmCnMwHtrsZsgTmK/j8aHiQIr3/udtbC5iaxQ0OARNd3m1dbMx/hlpUezMVkOsnLUeEPHzo5o
D72K4Gczun8XosKj6lp19iEfxdyfA2rW9DaeMvViTyszrRq5Q5xQVUUvrlvRKOJL+pDOkfcCi5M2
AVr1cx42/jGYApl0+Oh+9EyNKb+fVp9B4Dez8DzaR6Eq7qwszp/TORU0RvY3nU/i7I1SguTU4be8
V/XBYwj4oFXO0hACYqo9VzyFzRfP1YV8iBaGClTEMVvbgg6c/T8oKf3DxUrG0fKenLnt7jXrk0jk
rskexzmLritEEKc1WOe7sG4IR1gLsn+KsQ8PAvnanZiG3uzokIOvMM4+xoAZuxCXqiSdtHjos4kI
+nCi92y8tT4sacEI1Bs7vASGsiJYoUvFxfZHSq42aKL7Pkzzz6K2KWlD9eS3GKPU4INPcdbSNlhd
xE4QTNFhWfLoXW5sfk5XfXHwo/SbjtqPlSZYbhnZefl6x0vPCbybltkkroz9KysQ6lRlbfkucKej
RWKebLypT1wo3seGUfBeBjW6Siraa8bMtO5uZe05x/p35dCJe5mK27wp3+Xulu8EfSLeO3OevV8X
nV5jUegxk05NRbgtEh1Lq/Us3GrGX585z20wWYTDOIFu0L5tez2frdrhO9Le972ZL33ItzWrFXl3
08byaky1lWA5Y72Ng02B2W8duFfgpF8HmKBKuR47SRdF++NfUuUMeDSY5bj1NYq4Iq7X3wXZvFJP
0wnPJTP/sBVXvbuEjGvd21qv1j4o4+Um7oI7v6vda5u5U8IUymJypZ0TQXrZbepM7VNdhNVd2gzF
19Vb0Tos/VhdoQU1p9ldGCl5snsf1Mp+s9YYbnQY7Xzp+6pDtOBiJlw3SOhrDqMOofpuseA98tge
cjfqr/rK2aYta3eBNoCFX1XdrKDenLii4yAZC3QQU4sM3SmZS5ROy5dQhV1CIdcnhb+MB1S+ZJTH
4NYQjMWbzprQ9RQZkqd8eefkMYGcbB5JAHl12auovowMha9XCyS2dsSniajJq6FyszdpEU80bh4t
TtMG5X5S7Xwf1bM8uNIt9rZlfJzb7dO62tX9YPn10XSFe+uvXXpfeKu5w4RnvF1ze8VXsoq9r03m
uWQ+9NNVTwt/3dHuHEXYPwstskPTwRAh46Te2rthR+n5PgOun68zgiMIeCTSk9AkvvVLZlsuDj3d
0l7hz/ZUp92WzSB1eEzHbH4eVtjTa74cqqXj25Z5qj5FGDbs0oIfG3SteW1m1A8rOE0yE3mQ2tsw
EqAiLzFEqjVGSWlW9xF9jC6uUo2rRwBb78MUMKPoJuFdl7NFRDogzKVh0mGH+qtjys/AoeFDt4yS
Yb+f7/p2Qb/QQwp+P1fFSnwD8LqOd3yfZ2uqYTUmQ2lN4+delNJsa8vHXk43YRMlVHXS2/eZL85Y
I9UvSO2znUL0s+sKL7gFNFX2voDURvOXd+INo0zmvsAigS4PTM3EDSNxthqyU7we5Qzf2uPcZxRW
IlOIKibBjMHQcjbj7WzkuW/s9oxA6IpS7t5aR4WufyzOTrYAuVTuHn7C+zYzl44hesA1buzcHOI0
/Ox57aXw5LENvWOBv9Ou85azreRd5lQpWJR6O7jDnMxkCjboYexOIWSWp17YR6Rm/Lo5K6aOUbh8
8fK3NmM6K/I/dqvAFd8+Cm1OjXFuI0cf64LYdoWjBGkXTRFdb8brlaeuTeVeox07NRUfesWYSXZX
S9GeZF/fRRo3dl3sWhMfqgyP9HS9X1ymXLg3xLFkrzAOElTFNBc/YUbK7c7u+4vFODERLlEppZW+
cYuZncA5Y9GzZ4R4MzFBtrzlYWBcOeOi8cRuFovEEnQlHFtMz5AyMV2uy9nfhWOwPLrV5Cbp2LoH
p5KPHZDDwUT1fecCBmTF27Iqj1rpk7aQvHWV7ZwpYb07hXPrV8thXHnJy0k8AqTbV9Iq+30dpcE7
Bv46PpSifEeKpDzDnGHHQ9xdJ2uwwN1g5zyin62OPnj7YShbJqlZ6B/8If7mgE6dmPjbSI/FTe1l
X9qA/SNomE0aiVDKLOt4Fc/T53QuhttU2v1uHrV7VXYyvQ/mpt53oat3tdtc5iiuCbsDbYML4R/j
wruwB8I9mDqiU9t+2tu63Ytmc5+N75tQL7txYAxdWlGz7wgIPDRp2B2maFu7g/mars2tAKILo3L8
vNbkwjaEtLirc06nWBPS0bz17fStb1X9jmqF+XhAIL02XeKrgBTVwN2xYR6l6o5TYd2J2V5vVUh0
VqGmR8MhGPsYR8LK4mWfsw8FtIn9bMLLuADxpf2jnbk33eSwIxp1jjYSfKTt6sNUEW9CyQB5pCtr
2rolfJkgK1+YRNbU5GlPUEQ850cXYV8C2Ck+SkY4bcCO3bt5Nh5CkK6kYk78rRdEXwd0FwfcYstn
IEfr4xSutxwbKmcEDhcyZc79O6O1S1DbztXQjfWBXW/a1b4AnQq8T6nBbCWzR3EgYBDgaQxVfZpk
9FHMGU4uYfp2glHPZJT9DoqKVyaLMei/NJ7dk9dUD8z4MWQfhyMm7bjFtuuHNMb5OtbqvmRC3hrf
+jSsPbuey1heuzdmWouL6vWVmayPIs+PNGc0SlF/JMxIodl3H/21cohkcW8qqMwJqlrrZBUrO4Vj
fevbybuFif9mtcs3I4pvShLB+9teDyo4WmOzn2VcfoPB4WJEYwX71B3KJMvXU4EC7FwaE+4ldWkS
mwXMDSFEMmAV9K7PO5SziqqrXawpGYT7MRLVNx/E8dhVRXRe2vY6CHFFnqruQ8B4cpeZBpCsQNQ5
ppU+Mgh0873x7I572tovmm11IQgAUfA6PWFKxCyt8l7SSMxJDsRyVcIlgArQ7Swj3kiGAEXhY02a
dmK50TLsH/ow1MdykOJACaz2XWoFJ3yQm68ZAwy1E7Zc3gl7iLFsBR998XusAk2kYOnnWdW7CdZ0
G044PDY8sSTOvc4G6LbfO+kc43XKuL5YnfVqsQy/Hiday7MoCQBKrMwrz2kPvD+MTdgeoFpB6FYg
2SDfAZSrrqowrltkFzQIThv3se5d9cmzMi7orBF+Y6W+xYikha49p3dZMK8PQ4tW81zV3TrtWhXU
t/3idJ/seZIyocC9KkN75DSazVUn0bEuTuonKerlG8sKfVD2lXcbsbGLZrftjlTZ4WUOi+eiGgxT
BbGKU288cd2LzHvuF6SPhVKQNAe/IyaxQuIp84dViibx5/nzPI3iXAIk1w/ArHa7B0iKzHsxRzg5
tUMasmlbwXRZte5nTNyL5g76+XI9CmH5QSLmhUSiXd/U2BAWc7OKr7O/9mcrzuV8Kwamb3vsWt6k
Xl5N5zhX0FW9EVkzswgWDLiyeDFxJ98rN11JY1Ozf9OG0prCxDPDdCLJIdNfEb4FTE1Kiy9/AYxT
hxrhpXuxxyoPbhts5utr9mptndjGSWO28hpsROfIgZMl8jCOWc1gQ7G0FzvFzjlAtHp0wh6AvMmD
Lv5Qz13Uv1FwM6adnPVsvZl7KOFnDwp+SXw38mTk0DoIusOc9QCc65i3znMJNOOd2yDKrZ3209Df
Y1rDMGxuoz4JqyrX+9Iw878KOXacB0N6NJsrlAOI0B4qbJqyNSjGwwp1s2XBZgRdpaXvf/bstHrq
HEubK6gFxrztTJU6d3SWHNNhF5TTDe6lHbMhRPgdrLFem5d6bPCY4GT08kds7Kr24kpwm6tVgw+d
8VUSyYo/6HwpTdmO12hA8gOiZe7LBRlfGYdViZsN2V7X/5e9M1mOHMmy7L/0HimYoVg2AJtJmnEm
fQPh4I4ZUMwKfH0di4zuinSpzJJc1KJFeuuMcKcZzAB99917rsbUkjfZz6WekoM1GMUnZm8/Sldz
uo81umfFUruw8oQeNuOabbk+Gk7HXoTxxP4KFwY2BKG09KKIeD9liYhK0rV8LA/C0daoSJHQcjo0
osLTnutSO1+3PGZhuIfY6r19W3iRlffNmceGRNJmfMXA9paXQm7csW03GAC4Tfnj1uuN9mHMsqEJ
qa29K+YJO1EjPuK+F3vbnV5qBUyxQo6LCGUbFzNu08dYdx/Lit8Td/HzOqbNporpfonbo18lLKrY
BQ+ZHc1SGlur1E5GwWYu16yn3jTC3JaUzPXly+wSu10yVWxWvzVCvbHvl8Z671j9MxLE0LZNPdBk
syMr/HNo3Gs5yMs8+3fzkr/G42Lb8KcU4FAnf+FSvw9tekkbh9lOaz9KsMQDJRv18EWcdl+5yw38
Mmc/5f27m3MBQNRWwxrZqcc2Zoa3JdtD3kpuQ6n2Ytb6Q9uj2U3GefRx8AxVfYz9+Sf+BDeQCbkw
U+sfbYpV2WJSj2DPD8Xa3hqtqXC3aF24yumWJPUp9swLbBMwq/rwyzdRQtriWMRqubEs1kYwbU6A
Ctl1mRyM2+l+bcq3xRc/GMXnPaLowW2t5boCiWq+hq4ud9eHYJ3tq/ZXHuOmdONLKXiUWdYGj9GW
my/9Orr7oxzWUzqWZG5x6cREM7ZanO9WBoykFJ/DwvvhLAfSae8L0nUNZvR9SXsVxnN2WNb4vRT5
l03/xMnQ6x8IHoelg4DKTTKqlgSUI5gFlZg62dppN+rehxanZaStehp0bjZvJ322g8Vq9h1PQXgY
d560EbUnc/0YbD6OGS3VJTaPcK5H+zAqSulaHGGju1pR0/Mrm/xNZl+/GzqZboTgJhCi/O4ybdsM
KV0N3NBD08hPqtRvhKdFuTRy9m9Y1IKKZBZOuofZy5/rwrnv82nXOvCKsslkvBe8yzAnPT87YMvd
U0MRrvx5IW0Ps0X5KLV+P7Aol169S3LzkdzFHYI9NYTqRbVz/FyO1abMYryh650FVsHSpwjbyjGd
9APugl220lqHS63rWtwg/RgAa9wkc1/vdHM+TUO87+LleO2jIvjwzE4fUnq5MezkUPv1oylkjz5T
Hg3qSI3Jzm6IYx4HSQVIZh+sXnuOgRyEcsx+KhtCcdGu1k63h2O81JvE9B+sJe736cIXnOd8G2DH
37RGcfVz40NYuotYNXGe3PaMaHJAn3nL++wbryrEXw//M+6EO8Df440+Y0/kKf7eQbI8+dKs9wR1
oi7ljpFPtRHl6UJVQqf5FzAkMqABOgmk3rsb5ig2goYFyQHQcDYrjCTxUIFeSEy0AXnKYPfvuoGS
v0Ivz2WlP2Ib2hBqDnK3vxVZ/OQUDkUMvv8wJikihVaw+sSrp4wWUcPfVZMVekg6x1XaR0h5oTOB
UigGbY+aowdNaW5M23kcVj63tgx5tiVRq7WntRX2tlgQj9A47mNrPKJkMXcjSe7xHzIZUimaT3u2
MPWu1b2tOZPBGxrnc7XTt17zj14hCeEJviiZB6uvqO+s3CJI6R/ahNtV0VN64HpHr1w3ovI51MhD
LvxNIsq9rXTtVuvuuqa9oQWtCCBaBsWANYJQdFQAa6jt+LvO2kCXMN2kEpwmhiiPl+mlS2j0apPX
vrH4xPa7nkd2w8xI+cOF+3VQsyCYnTzyBs7xlWdpt3guHuLY35Zg95bhgV39oWvFs27SEr9WDyZv
uO13h9FkWqs5oxscSc1i63qsQvUVRKHXWH4wxcD66mmdt4zgDWeI9gMX+SZZkqduZhTPytzdGhBe
2X4VMuz1dg9y4WddafvVWH/BIgnLscjwcLj0+elg812PQCExvKfMm24Tg1+9x6Bile5DytY6ELnY
YD9FANSHFmtK+00z4nEu5h9FnkKaibeDASizXF87Wb4bfhE6cLR4ErlIMXUTjtp8EYm1qZ3htNTt
LRTUjYftXDb2iwI8FxRgSvOqOE8G7smxP9WtfZflmncLlZp+9BgRoytwP3ox7MDFeV86+wz/6a5e
TBUQvCMmrJdD2A3GgYPEC8auLQ41FYzNO+LZQbnVLh4zXBRxgkMohlHm93rYuteVlcZIqEbzOSFV
NlRJxTBH3TdkhNt8vYZX6+xR6KArC9uPWFVv+7lfAvCRVVhYFGk4tbE1zMTa5W31URrAu52pD0Y1
juLAVhAd1bDfbXWlPspk3pZgQAIsPx3DluyOYGp4W1KI4Gh5nyOXIMr82dvNbr/nPPheXFEntAdv
3LKNMUHW+BR6/77Ky+c6Hv35zWeM4ihLLNRfh+1aljgi+FuzJqYoBRwrF3MvqkQr9UcYHVVpbDQh
1TJqoZd1lhWOULiL7SoqU0akc7t1O2tG/NCnYrG2mYAjebJzMCO7Ms7t57XCVc31wAO9scHJPGFK
SKtwatMWXI7ZyHeyVUa5zbjD9oxcc/zdePE8kTkenF8Q7b2HZp3mh1YXcJZwIii+55yevKAXkntE
UtojcqbU1n5DwlC+z1ZiFKHERNswSYmaJ101F3fkArSHdnbkm7M6UJbwHmBhNZd0eQO8cq0c7tOF
Ago8sGuYY3JMw8wW2bOpYrdgxdqDohis2XPDRNVrvC/alsvoq7zmEyFtp2t3dbp6NHT5DdxPLrul
NmPRj6j3NQEFtTTVDzO3h/uZGODZUEUCJMTgzPv3MMz/wHrt/zXo2L9csv1vdqnlP6zY/nPDZpMR
AAwgyO6SIbBdfvLnhs34G+Wo5JOJLTr8N1dmwP/ZsNl/u3YrsIAzgYKRxXXw+/fNnwUM4m8kUHSA
5UTkrj+y/p0Nm/uPmR5xtUKwEDJJMZP6JTH+W6anSfWBpZy39XJz0HesNHxkx4qjwVjCDC71SxVP
zuPSX32EuVqHg9J8RwvN1l++QQF5I6UmovpoaVTxgpHE+Vu3pvN5cSbUlgx3fkRP0/yKOIEToCfR
eMfuOhWncrz2Fts+/tTAqDrta7I1zOO+RtQ4GKH85GHLsO0jaywlIL9i9B/hGY5kaHByqVDYzTKh
OvqOtYvR2vxXMFi1F6yYSZ8ap9C7rQ2s7FdS6EkVFUmlAAOX4+wzqZXZy7JAPOPMnPEveJnMnzzs
117oo5TSX4DTXOdBDo0qmnBa5BFBC+qPHMts2pCRnyqXrDaGFxuupTrKuairTd97WRG0SeP4uLYU
KMRbrejKHcuyqVHRvAi5VhjizZzSXWnl9a+/7HUvfw+D/XOoABcS8ITLSyeN4uK18H9flEq5mlgl
DhlehXOhe/NrjLYi//4N/6fogt8/Lr7wWf1SZGRb10KI34moVF4P42Qa53kqLCvSGrut9l0z9ul+
StYsu/zr1+Ta2HX+EnwjHQ6Slx0sSB5CvlB5rz//y/q3xigZx9n4yY28Q3ayivKNFGP1kfl+3+zX
TGvSo8+MwRMa50ZNyCD1WxIxazdvUpXJU5MoyHEkqub3HJ4dbmEuWtv/ZNIRRvOWJItf72RpJBdV
jNdjRTIInUM8iKETTkKqjdweaxx7vZjPXqL8zgqs1uLcmXVKHa1O1ewyqzLlOcnm8dY3Um24MLAD
2LOX7Ao85dYdrbYnNuua2EZIWEz5EStMB3wu2QDxROOJ5EzQ2Va1QVqyMOsK2aHSZP0aYAtHBik7
a16OXuYieWqysoytQzL2W69w2C18tjjDdCJfA57C1+0H0Zj9iJ4g923maGLnOKXzcxCpc+QpNKfR
DAyQbG1BjsQfNm2vVrVEZsvCYKIy2FzymueQ4Zw7dsdZ0K0mVE1ZrNUnowL7y6QlvhD0ytWmyOaU
6e18vXIuqq57/5i5mTWzcuUtYBIuis8BiHTNGtvNBGOSV+iR5xhxG2JfqlqofJb5YQAohD5YVLAU
XK1Da+1T1tRbSgxq82FdSVqxK0m9mbejGe96CwI0jLRqAvc1zfERYFIC64Vzos/usRQgSH17fE0t
n53r0nmyxozK73m0pbXCruPbf7PO2AwPDB/j07VLLUFqZBvLoaSwXlfcugIA4khFhpkLd8Aj0HtM
eHaVXl8V2GToJO08HAdN8FYQhVWPMonNDDOtZC2HDg2OfLFqEGLKsCldnycC8WEr2pm9XLck3tGq
C+8Ggayqo9TCg3VIBw6oUUKeVHI+c3FBe3UKSz7HrVRvRgO/T9BiDnspyMD8nJOl+JmyQmXFofHs
4Nu4upymkq46dKY2OmFBCt6NuPXRVag73g1E8WlGZtJL1vzOnQlvvD7KrMuNrbAAw62twlndL6vz
aolVPZPekcdKn4eNVMP8U5GZes14F83IA34nQ6znWRMlMyvpoFyrsQolZBXiVObUXVxRLOAe0Tfq
zVwvuRkYI4GaaCBFex6M1f5yeY9fsdE2D06adOue+wqrLbMzChHCmpy03Zp0qYbeMQ4Ow1LCJSnN
THiRnjWQDTqznh9Zv1bjVlpEWwKbsWwMs6SuWYGOpGVLsWQFvZOeOAzu2v4qucvURMrr2Yjaweme
ccMpY1NbZvcEhFj9dMYZj/dsuf3BUYaW7DDNdA6eiqr8yaVEE4sXxnDqVFgvb9ieNHbUwjW4hzZp
5VTeSzoHcXdrfUgpDtvaxM2GjtBFIz6FOZa3NLQo4zQiMvxKzcw+25DOfqZrI7uN1loYQ/SupD0o
aTs2TpyO6zUEb1Q8p+vY3XpyVb9GGtvxYWlV/CYrFtQBnxEWeYlBwpmn32w++nYvHxa58J/xTbqS
A0c/W6Ilk9450Qus+2Uys10uB0+rt2KRyVed2PLVSouF4KmHcyPsqLr0o1VYxHmcCXImxsEq2/cW
lvUteRr/AQSbXl3Jmzpv2ERRRlAubByiOtbb55hnZMEoa8c/3dVx88A1LfPKOS11au/LSdwMptWI
8atW6MSh1sIyQGsY0bObua/ETWq6zb3eK1aWaavabu8z4o9WkCSr3eyshkDAeorN9Zr0GodrBFB3
NNa5I3RwAORmq0WOSZwS2W3yULIr3zsV5QLtDOKivDcXOde0yqz5FAmk5fPqOeCC3UZLblWeJfgM
AW/8KBK9EnttKeufmZtY2HgS9hwd6C90d6HBicM3nu2Huu/rwCLgU1NVkpui27GEkHf+MpHwxTOf
4eDrFlbPxMUlglXbAMMEPLJWUZwWTRLNcUZccESSf5n7wfgJXFB8O5XDuzosSXoGM6K9qSlH47Jj
LfuVJwurlZgxazxmPTNVKHkjKQgVfZWFphhx/BnW1HHtOdzY3AOcqUHkTkECJLrPQaSwUj3ZlDYh
/EBkWVsH04rGF8yqVTn5NxevyxS78YK52+cZkC1r/UQUTvsiyWa/M74NZ/4+7/XKPPyq4xiit08e
irOPtYqFLyqjaFT2+IfweeqTA9JWp3oAZEfdh5j/8tfc0zQ7dP0EwdWeprkJMYbHeoAw6LSbzLat
z9StTCKI5jJzkGNHE7TM9OeYmzBpuHLgpGWnua2fnKpxXhL2C48DH/gujBenuO8KOAQBg1p8NmEh
4GqCJBJHWE25Tinj3jsOAAdft7amTUSuaE0ju5LVka2MxmDtp3YS8SgsLnMOqoBThd84IZ6K4WKs
nCjJfRnlVwXaswsgTeq/2mms34opib8FohTr5zwRb2IaufpGrbGHwdqSDPRINO53mTo9Z0kllyvX
f6gx9RTKfWKZ5n4MWNHeMWMy3dX9VdzRix6Kt6OTfmU/tRJPIdmgU1cBZCqNJqKSbxVMgDc65lY2
1mnhe9qKZ7RV5Ql8lpwbmi3gCPJV1ptflbGgOwGhMO8UX7MfDTaLL+bS4RoaotuJdSwczCivrLaI
qhJW7I3EodbxZJ/T7tILPyctuA5EWLMi3xMtTdMbrStiVObrfB6qdqK5EEpKUW78Qkxr2MeFV2/S
WCDwxM51oWzKbDVuHAug5M4bSm04+Wsv5euSWKzrlZZp04Ni4zGFCdIg23GL7cus9YqaGIoI+ETW
tqk6Zo5mjW1kYcceDFambucYn1hokomaK+weTh1icyTFEbAsrJ1xV7S5ie14JHPNTtCU5Glfi4yD
5bF1ZAWUS/UiYS9UJzMS0oiphEtfITVkn5lDcGm/JKWlwqaJY+emlKAwaKXH5EQ2joNOXF00lzKn
JdQ4TAAOBY6aovAT6KAwtuLsqlmhW2amdsGRsEJCHn2NTjGlE3T7Njun1OCU27l3KTqSRt/UBvJ6
BLUftG2VC7fGgy4m3a8DI1WFju4Mt9IMweE12VbGJs6EplW8CicTCwMNyeTF2/Xe2GbPvU94qYzy
VuQjlrZ2bZ5JDVbmtuzpSHka88qxDG4Ma0adrcUzEWpvn0OVdohomfdZatGcEWCS71xijIwgtBWk
ihM4GVePx6hW89tGqkB/keQI6Z95Xrph9Enrpq7ODTLRMHCTUrL7Wy1t0voGyXGab9F9vAG3iiYK
Dwcl6oU4xHbX6uextcneVIZjzfdSTrH5aPZSuLdVl1DBhPFlevFZGPD1K2JChsVSccgRM8wPA/3H
ep1TtWBO6Hp8eEU3XfO+8FjxnlnzG56FMd44yp9OrYvbMOiLeOaQYnU8DmtyyE8aJ2wV1Dlm800G
9RmZzRnM5CZ3vV7nRrms7N78ghWpYaJNSTGbb+znJICefrSNfZuy3dmIZnXkwXdS3zwaYHAR8ggw
EX61ePP5fF0lHjl4PaMrbOcMtKpqxnM7wOvdAFFClGZtIlWEbfVqTbKqJNvkPpnkBrwcYT/MFTks
57570J0qW/cL3Xjmxo51DviLUQ4XJSx+s+aUT1Vi8+z2cJhycM8YFmabw3Abp6iwoE3Kh5no+peZ
+9Y3DN8xedNwELyVsKfvE3DDmBeaia2ua/WdYp+rAATrE/jbuLG5YTuw10j+1P648NIbwuquweOb
aFj/s+MjkQaGprI9CtRK2LYTDiOFvpTM38Lp1GFKvfFZ2dbw4vAYJFW6tjUBvylzPVbE/XwvmqbP
A1u5uokXyipFqDHzEuUilnk2co/MqA7t5knv3Op95bxEEocnhBYRuLZKvJQaawz2B+vn6uWCPYPC
UhM0fYyagP2BzYjp5OKrjb3kPnYzFbMQWnmm4g6rmM5g/PBQyisiXYVlqD9LFf6/dPa/bGA1/9yg
Hn5Un833b1wO/o8/wRy6R54HCNO1mccEqQHE50/5TDcJ7aBdcfxFO/ujaetP+cyw/wY86g+wExDh
a/vI/1XPaC+18Xh7PkWJ4Jgwkv074pn5j+Z02gmvhfe45y2aW3QaP65qyV/UCRPb9pqradgDl04O
sefW3L96jjfV6pxaOc2XenYSIrZzuR/Qfk9e3oh7VDDxqGJWVes4l5dWS8wNELD+S6MZbd96C6ez
AWd1kJU4n1u/c+5pR2PrysZjhQ+yHTu7PPzlTf8v1KM/in7+Qhi6vhTMlNc2HeYvekV/0wHHycfJ
0ab9nmVv9o3L3t2So2wO1jzmm7lkBiyzhR4ifaGZm1f91qCrb3S42feQ+jM0Zh32qJU2d6Ky9nbS
tXvJzfo9zQeDu6e27miJzPY2STp2ek33Pvf6/CWUk0H1cBu8eam6x5CS/Tf84d8xeX+8MIcqFj4j
VOGaVyn1r9doZFUGRdnr9h31XVE8qOpDXwrFSGs0+wVp/BATyNlh9+CQO/fplsh8wRRtuEfXnbPd
mCejjP71u319M//xzYYRy+fFvqJGIbz9lgYjEJmbKjX6PZUw2Q5SZR4lFILcAq29diOy7ijwy+7+
7X/Uobbev7ZtOYTg0Jv/+kYMJmBfT5PDHldM+54Nkl4BzmAGOayhdS/FUo/YeB3x31Xi/hcv1nHR
l6/pDUP8oYD/9d+Nc+UkFMcPe1D6fLKdtTnOWvOcKxYmqd70P4hr3//rl2pY5m/CoW07RANRtuFz
olgav6OTXVnatb+W896r1bHBQtSFIkn0I07O4XsccuuLGcR4J7nQbPGu080ymfKp6+yUbZuy8UwN
pHwtY7bH3Tz27rMGXpIHEVnTYM0zv9tJAvJWtGorSYUpbVCVkkw9ZpgIj9XQf/W4cE7Uv1oRh+Yi
cla327fKo6Wy7/X+dSTPOsxTe1A0de6yPK2fYnJVGysf5h/l4jW7wk28D07fQQemgES1TfzM6s3k
ZfDYdzLSTs6NWUvxxJYz5Y4hhRP4DS2VVw+D3FCgaR3TihKNQLOSBlxvgxoSJTkSST05age5yzkB
xCo/+NbZG0v6Q9R23UThgpsu2r7EG/pDg3Li0J9kk9EDKdM+1CBkkes0JTEix2CsMqxBeFNqlZ1B
Z2DowVBz9sdkeNKkZQUuH+STBhlg2+OvCJaELrm4UuYmr2LvuORxiRd5HZewci2HuYZgG0u4Vt/G
ddnt+xTZbCNNuWfA7F5R9d/slgDo1WuT0eiRyeq+FUv6GrfF+FQiKJ3wUjX7OrfwrQhy0JGVchCo
2VHfT2M692HVLB6qIe9CbxgLszio63AZ6p+9Wco/HKs7Ds4W1RRcf6/qzWNNNu/cE0scgkrYwIWG
JkciWZ0mDlVhEMFM8/i7Zc5+irXKOfmVAyZMoah6KREP7pHFDaMnAJMhKeHMpEbxhEwAysXv3QkG
J5MmKo71wxgy82a2TSxZmbnxMbxv1k67TK4+7CGQrLcZBId68pwLq+mBAWhajqbdzpzL8Hir9HMp
3Bt6SL4BkqRbPynPlsWNd+VstJm03rgCSRuOiU21TZzhq6eCg1ft4QI350fLSdtkKxmTPR4B8DCQ
Xp+E6SePOT+6GFbf7hXGxNsrUYEARJaa0OgGgRxtpVuvshtiI2lMCUHLaLm9joP3VDPYd1S9qEtj
UUTJNRqe3FRDCgf9ko5XawjpmUReidK233A1/CU+JCN6q5auImx7CWOgK3LcGSBU9o5atUdvBX2r
ch+jBsaLC2bA+Yx07t/6Uo2RJxGfx0QuBCXzxt35mpFf6ljiwzD67OzOnb1jIvsmp55GJhuiDZOp
OmPx0H7U5qRtpwL7k6inbN9JXe8jtSw/vX7Jw2EsfmQ+fGO7vgzxcLDJGISmZ7+2envuWyxfSlDn
5E8jIqGbPlVl1x7zuh0efSziNv/oV7sU/l6veCDtu9K7nkFxTv2cyqQ9j6NHNNSxUvMWjEHnhoaH
7G+NXhbEeBKY2a42h+y41DHuZQlcQ9aXHG7eASHKAk5TrerRlcLcqKvtjLUy9bRXNcA08/KtnVAA
seaOVx3frag975WBK7vDP4helHBKnqzZwmtkKrJd12fThrteE1J5k+4p1lMPaVwjPowChu7idWTA
xhI/H/GBHBWCHYHtH7sxdq0bqIzrqzJyN+zt7HNSnX6ZqMd292AwdP7WARvCnJ5M88ooMlqRBhRO
4ylfS/9uMvLhvs9KdFARJ+d6HMiVsmJTtfNcm4m6WKt2g1PP3va2tpxnvVVH26s/h+nNhlwTjtcs
y5JpecB+MEMz0p76yrJYT5juTuTOukECcsKKh22UtPIsZ4b7tW2cJ7YY8cYekfTMer0TSDShwcZh
a4Lr2eF9Wr+WpqnO4GVqlCE29FMcs/YDi1YCH2CPVedPfHDJ7HD4Y8hxknyzGO1wV4gVQlCXYI1F
Z9GPGKOsJCTwKPAwNmy0omXsAKP4bv6geInPuoybG91tir0NRDgsjT4wReqduK/B0RnRhRmdDWwu
iy6Zo2akRatKN1zK5rXFV3kf+5C/LKdaN2tteiAgNL97sDsQv1iixkM68aVn9BW5kse5WfobLGL1
DqOTfUfUaNn1dDY1w/paLeOTP0xUcCz1cWCsvw6no6TwHMMGjW/rgbBDvgUqwkTKygmGAgsRG6zU
ph8o9ORZQgCtXbSDP/HsHIx6udXqrMDyal4kDWlxn78wBN9Xg+YNG8Lq6Z0o6uQ6Tzv7FIfamPvG
Q44jKMTyWm6XludWWPL0rHsPH++ocZWUnDmyIP72m0SLja+SJqows7L+Qeha9cCB9bkblIMjuYh3
yZo49+bqF9ecFtyKAUxQzUoG2X0iY29K/yaHubRLKyzynoj1jZMSh4t5cR4d5EdVmC+Ejw6zdq2/
eacVFvhdzW3Tan9ls3AiOg6JQbFmCGw5nJIFvT7O7otKux1bMoG2V9qBiIVgl6yNn8RoEtql3WG3
CKOg+ovb0TJ+zjLWDq6vTZuxP9o+EnyL4dJsCHZY1FHCAcncYwpI9cTtdj7J0Rg37bhvnV+UPrmX
xm2np4qnaZRTIhbMRhLfJAKrMquYDH7/XGwE2QZ91ty3XBGS1HKX+SR19DCRQ36HbrgSxROslfij
QhEAt5YUNWFJtF0tjHpPSSu6O649KbS3pkt2brp+iHLKTy1SXDbZ5a4vvZrWEk/cZ+XYblmcEgPE
YxC5foOtL/fS+ccwAkKTsWQ9annPWdE9Dc2Ar6f78MyJE8m6fsu5e6xXkdyLpAx9z3RuIQX1m8kx
w7gxZNSKpkUO6txoQhQKWwQP7uorOJDM8Pdr4u1p5HIDe6KVMHGMap+itRwqEl4fehkPW4b/Pox9
wW55dl8so3jnzQ3pYHFfCKMBy+aM1AlohUWF4uS1S86tdR5u7Tj7gMyGslnRM5xk+kPhOs9mRTF5
bJT92XW0Zrvo6nVwgSXHZnpGCac9tXO7XebKXxOBVF92Niaw9KjF8qTreZiMNCO5HLJKEECteaDw
JugJf+Yie9P1+r6z1byRK/l8z8Mbi4Ou2lqzj215QFtJBe8BUZnVbaJMLp+L20AM8NTW0zlzzsOr
mJZb2xRHm2/6bqxT7yYuE3dvVu6AjWu5eMNQ3IBbgsznNv6PvPcfe79v31QZR7Lx3jtNvuZ97e3T
DlOX6Uts/IkWlI7xYlyXlZbmhN2U2c+NrswonYZ1u/rpzFeIML9d6KzKoA5FrJengz966amMXXfT
kJN6iVuEamknoeHkT6tB3nHqDD7YrG5KY7BI1vjfY2pOiD3dpknMT9PX9JOGdfaOPZS5g6qELpqs
t3Ajyqgg2LkQOVHJscMhvHeX4twwjp+mRdn3zmCc427Id3iuHn1O9LgDPPtBcvEPY3at0hvWA/il
SxZ/ehQjR3wDtkVTxOzYUiI7epxEoPUAVSG97VeSmfdaJ8HB4DeJ9AGjoEq8cGZi9nXtWI+AcU29
3vJgvS1VjzBsAIYSmdgZ8ssuTespgY21mfMqvxSTjYTdN5dUYUMsORSzO/poeWMioqb4Dhb/kW1F
tqkn1k6Nk2c/8Ajx/e26SHZrX4d1Z8S7dvml/PTUpS8DM0PiYIcDKtmHvWj9zeROdxTAilBKopWQ
guuZgsj6AsbrFskk2zqa08G6TcuwSYc8mJRybxr3BqCXu5sJMj2a2kTPaG+MdwWBPV8pFhS2tKg9
09J0p1eTQTmckWzZ9s0fdt5DAOkGMlCuB7TcrbC4LsbBxY/Tc15BhASmwYli3vSFG41Ylh9qn6U8
17xo3muzr3ay6ii7WypUwbVp1kNuun1A5+9j4UFsGy2LtbgyXlAfQuURK5kHgmi9/sUy9+iprCSQ
W50wKrr7zOLrzgIjqPVy/O788eAtO69+NgRpvviT4tbIbpF1efLakW4sdzJR1fVATw2zhYkfe8Wh
LTjCabsc0BV3NHmxloYdGQu9bj25U/+sugZDJPOgBn/Dj0/Gah4nx+UZ6aVoyqR+ZTXunLaBLeeI
XazbaaBmUlE5YRGT1a9ZXL2I2ha0iaB1fDbx/sKJDPO8w1JL0vE8kROFHzzd9flDPHPbS+ZoShUO
gCIw/f3il1+NPkfzxLY7th7pbH5Z8cBjMM/LOr+dk+ycDg9mLqNRfUibF0JBEGV2Clu+MB77UnFa
W07SYL1MqjowZB7GnDmdRH/h3tmFs3EswK4Fq7Mf/OrAMAtk7rklcBOkcFaqUlzi7Hkq2NKvk31w
x+7Bktx5qu6g+dPOyJ/4kplkQ1/XzmsO2WJ9JHZ659rHBoF+I+QPV+nGXvwHdWe2Gze2ZdtfKdQ7
E5s9+VAFVEQwWkWEGkuy/EJYjdlu9v3X16Az6x4rUteqvG8XODjITFtiv5u15hxTfypi01x0ZIlY
xvWADUPj7XxFrlk/djKzToCx4MGqzrKZkpXTx8Wd0qd3DH/EhaOJNHZocJ3EA36BmZaWCJuNpkVf
3drwZR0AMGck0Plp6vxzGybFj4hSbxuP/tF2azY+lVibtj3cp7VEwpOD+rQxig+9C8XKaelyaDP+
RcM2BkxMvzJxEN8oDG2LTiBEWo5lzv5FzQsoNkH46hgZ7ZdRRenhN8EVlgRsFZbcSwRiZGMB8lvB
QkBd0WCywfCP7UnOxm5JdyK2xQ2w7P6cGcI5B2XSr6KwfjXRv2Lu5lHoU9Zv8Mv6GOXu66m2tr7U
2KxUSnIw2G089SKI+JzRoS2cXu2+pqmOyQ5i4J0cvpYgkJ9EHvZfSouVgt+q1KCMqrkp9K5gXRw2
axEjPVZqDF2Y1YSztEHK7UxCVQ897j4sO/5ZD3sWiaqq2bdVKM2dzOsrja3hDZ8+4ZcamSmaUOIl
cZXNrp+b7eU0c8Ls8FusyelOun2MdSSabmAO0usOTVP7bvqjQ38f1S6wi6wfPRNxwktEAcK0Gmpm
TbRRRvr9fugGYHbNHkyNVmT9TvpldidEa+01Zcy9wEpGpgwcBiC9gy2fT7C0/fqIMhDDla5W1zgu
xqWa6ND5NZ0RgzbEKYgM96D5WrJVrWHX44i8QrpZbFt7Km7w3NCQV3C+LBph4W6zo6H73gjV3EQZ
8ZYqPiE2yGWW7Er232vauN9Q3wKA6MLy4OtjcEUkIN0ls2jfRqd2X7QCi0s/dilrvsZIjSUUIhKU
6UhOIBkxrVVQLq+JUo3plWiRtdTUkaWAlqvOV9LcMmbQxEyuYx2+IluX4lHLyZUcpTqE+CzC9KRr
iryONEt+dzPS3bG9u4tJV4zriJb1ngaPTrsPbt0pyXRFXyMViJiN/b7e5pFyV2RJf8Cbr7HxyAd3
649FJ9Zgbv1klTM2r6J8ZM/USg28hY/lTEbPdtXYK97H7hTr2iMua/u7ZJ+/cPTEeBOEeQ4kfqbd
iXK7L2jGd9mOVQe9XGqgPfMeMeHYkQzk6hSW6ggfgd2Bry70BJSQ4HZ806SiuctcVwMKmmwTZNHf
VXn/1ZQ1Rng6wITH2sHCaSv6pWqCyS4vhsfIyYKj7sQ6Xl3tS4hDZZ2DtX7EprtPqUt63P6HADWB
JwcLLT9Y4NHv2oMUU7xNC3bvrNfNXTuWfrqTXVOubaOPN2baAYrRphtrqGnXu1K9meL6odVc98SK
drypVBfDIb73247937qzeSrgCt1N6Yb2MQ1GUkMrY9EZfYaOa2aBArk985KOXmhFygD1dAqu5yb/
SWV+FiNW8CI0zGeeYr4EMPqNHXioLssq7Tp4ECA4lUrTNxhY4pNdskKl0jkCuO/DUlsFIT7fbkyO
YdPUW3qS2XXVpcotKF7jkXmgvCPh0l8yZVCkHmGFB5uObiJ2eBGjFAYrGL6OrkCaBTe0vypcNzmz
d0+WbHKMt6EX/Z1R6TjRDRWxhqvQki59nIJRibBGqcSVUBz/tu99+0pNEn1N4IvJRhnzZc4o2ywD
qn1zg/ooUQHC8xtYr2WOTVGS2QYkOFixcQedY4BcYjYe+wbcokHcy2+Rz0q/gzOyR9+RPKDLaKBE
U2/vxq65x/qr7PrQrR6bgHY1VAkKGyraQhKBMfODUM9X1ATMg2IQ4SqQoz35QxIdDJq0a/ZLxwae
1VM7NerJKjpEN2ln+ktUcOajk6eIN3tFgQSkSE8EXfFEvKhzZENdxCu1cpsrVcFHBcQYHBYskWZ6
qYyEerxPeg+VkME59IljXtPJ7xZ4JjLsVwW1nwY+TYm+7RA6qkW9KTa+1e6YHrswzjxR6wbW6iDr
X2QS+2tVNuq9lfbFUzIGDqZRZ9ziTteupiGrMan6TXdyJ5t6wlRJSrNg0jDrQxtp7oG/yQ2ayLpe
NLGgwZ0ZwD7DNnTfkOxoyPCClJVnWJzG1uhfRswokCJG0JBOC08uGGmbKFZxPULW35SZ8jxEFZQO
BRD6gfqrfipHFfKBngcmIcZV7E1maP9Qk3TwYhWB0KrEcXktpZocYbLnTO5a8jyQQ72MUEDcFLWq
7fra0p7VUgQ7hba1Nxpw2wbsLSczYxIe3aF4UiT/SnSDQXenaU8jeS8ooYrmvmkj/6rOzXOM9ORe
T2VzJUUz2ktfiDyFBJ46OM20aOfDKdiYdsZNopCX7xLLlfTWM7mOkNEaSN6gUExs9e/bGO7zAiYa
xI+oNYIj3Bm5rGja35GfS6Jc0yLmDbKOp+xo6bQht6fdQi8FcB/39kszMi4sWrspnorRD/LrqIkb
c6HY0l4LCFA3vu1i9EmarHgKxgIOdKU73+coU+TObBk2PmIZOCuys9YG3ZFT1mbNvYEEWq6CWtUX
CvqYXRuOOFPwtXmhoY5b0rLGe+Z1lvO6CxvHgmp6/NmK+Ud9bUBq/O+SpYbm/CXHj0V4QfO/jKrf
vOWn7/KtvvxV89n8n99V/+fPPw7e8jkb/t2/eFkTNeNN+1aNt281xPxfU+T/t3/4V4DEl7F4+49/
f8Eoiarq9g3c7LvUeeJ+fulZ/S2lnui77O27suAT+t6+A1rOP/dn85uN4B9ElemWawtTw/Dh0l/+
s/utqNYfUCk1GraW4B9sG3Lb/7S/NdrfJtJ5IgZVdGdz5Opf5hHa31hKbEwlLh1RIp3+5/r/6hBz
67iT3LkPOsbv23qmzY5DENGoGTbUImD6F36DocRTiMoGRSmCp6VVN7oyK3LFxueH6K4q1b1IKyiO
v9ymDw57EW3053Hn7j6UT/I4WEq9b2NK3BRlV7CBCTxDzY8dMpJQokWr+isrkm/sqL3axzzn6snX
Tw79vqf489AaTFEECcQaudZlu38E65L2ZXXuIr06yLgoO5Q42bSGKBvfT6WFZz+WfZvvR7WvgbHo
eNbJBul76pHVp0m0F53tn6djQOjjjEwdOdb8CvzaWO3VOrCMMTxHWRCiwaX1F1PZZm6Cyx6oLaHx
zMvAKemCLns4KTZnB9JjqbopMrxAdyjCxwqNJFA5RfnJc/rg9TCgnfLW6kS00XR+f3IZCmlIG+4p
jFu1B9XngG0xukrej0PD1h+xZVEeAq3MP+utz7/4X731P+8KoQU2T4pVOtjW9wc2oU0gDw3Ogjfh
GfJl/jzkLvAV3Lp7DI8q+0bTvlZcDMYCgeY/8sf8dXQbbQlXrBOadhHUJIVRW2btnuKA6ktkDc0z
wudwHaAb+6Sd/1578teR4B2TOQR5E9Po++vUQyA1k+KfoDyLe0elO6fKVv3kIPPHdHkzTZeBhyQ0
B6HCxUcO1D6AQq2fAt8oVqlBdwKKlfAoODb3v/+4ProcCLts6MizFSQrv7+cpA1tAqmTMxjoCnAC
3nJHlsYnYpCPLofmDIMWKkUL+c/7g7RsjTTcX+cMhDpaYjOUO2GUxm2cN+MnCb0fXQ/6clvnSTEQ
X36cOSta1Y+Ss1FNrdc1GByWMmjbfxY/9udbQEi6zWBu8LrN9sJfxwCAO6QcJtGZsJbpSyyL4IpG
dfbJt6x+MPChl0LEyNdM2NFlMl9f5DRUnfCcI/ZXWHiTAAR6rHaXiIoq+Oqyueu1yRSENjTEYtWx
I51lVWiqvSHOatA/OZ8P7q1pIPsC8c0k9DdFyZRauUmJ6VQ3WbXTUCNuwyAuvd+/kLMG5+LVn/1m
c7wymirbmO/JL9quQqYM36V60jT4JxQ3WpTG2WOYshB1q3+UGPrzKWLdY9llW/hwKOC8P5bdmKC0
zOHU+wlqMSQmK6EH5vr3F/Rz5Lu4ImxyvCaGYQFTVS/e/hgvkStSbbYlaHtZY1CXVRGueLnoLxsQ
0UpfM8ByjIilNT82v4Y0Ytm0q5E3tYq/06LU/1KWTXynxQE+l0ogA9WVOL41W0x0vz/b+WQuT5Z2
Dkh30LRkuV/cfqNFR6tp2snSKuU85V3xbAUmnp+RbTj4ELEVvTBvf3/MD6YO5o1/HfNiDAIKMrRx
Y5xietNiGfXxAIqI+m+BhH2BXcPyFxmmmY4uRTpeWbWl3Pz+BD54sS0bjZoNatzR2dm+fw/aonYj
BpWTjUwNxUZVH4cwjD552T76mvls2CGqSGXtOZvs3Ztd52pJFIw4sbAA+dIOudautFA1KJtNbjdX
TUJClFLzKZ2UhgZkLJRgJcErgJFVJJ3P31+0+sGXRkImSWnEGs9r1ou3f1IpRLsgFHh5nZVf5eEt
Qpj0Oadd6E1JFT2UBEzMAHFK2Ezew1fUAKoXRl3EP7kuUCcl21Q51pasNacrdnP9J7P6z0Xl5duI
ZtQl7421tnGZv9ZNptvXrji1Uazu7TDXYhzJXbevOwKLc3OI7tqqzp8sEsAOFZDCR71uqDhhNB1V
Olg2UYFBBdmB+tkesEXx5fe38KP3Bqmr7vLKOPhiLl5cq2hrBA6COo+ZwfVwK6ydTvvnTu7/uuD/
4DGRjCdYCBgWT+ty8oScGUQYD0/UCroE+5wR3tORAWsGEsOAZjnI3e+v6qMX1TY1cptZzwlcx/N0
/usQPHWwSdX6REWmOagNLdw6oeRRWb123VfIZKhuhQkkeNGrRyNSh61hiu7On3T2u78/lw/uMF+k
xlfjCEvV7Yt1XZLHuY7X65TiefemqP0hNLw1vz/GRwt6pMxsbRAUm2wgL64XE5DuJ2F9ktWcbUaU
DblARKL4PihbkkPsHXKbBHwkGi2tHwFNSQov8BVHVO6kdjShl2HG+uQpzF/fxavPSbHdM7F7C/1y
HqyaygaZVJ162iOkuqlPxdS+9Y54hui4tKYJc4n+2Uz10d1mnNOZCVFwaj9fjF8efILHozbz4qT3
ECeVoqKDHhvmEhZcQ5tV5T4UiLxG7Qqc8qMyD5h6e2OOjUev5VswLz5+/2Q+PJ95cOLlp98z76h/
fREn3UFA1WSUy4Jqx4uerdzRtD+56r8fBJO7wQT0cykAPf39QZQsqHrEyifEkeF9RNQPllT0Lf/0
SgAiqBovl4Ny3TD19wfJ1TGVpdmfZGtUL3qP0nkyk+KTK5nP9P0rw0GIwuXbJV2ZoeL9QTLFJa3I
6k+NwI1aNEAj/AmVzDLuTBqEv7+gn6uWy4M5iHwpd8B/hlb//mAjdejeCKuTDRd9hChtBDchqvIH
HQXm5PUDnCWNmKN7BN7tbmAL832EX7g3RHKlaphMVnjWlXalZGG+o+SGyLNvxiTxar1GmPLJyc7D
xK8nyz0HaU9mHTUTBuy/DSMmzazZyJbHg0/DHPIjLRgE9weU22DdndqM5BJng0Q429cK/w9mbRtQ
qkz/4Yswnwm7BpwQYEk0LHDvb1uiD6kTliN5mwQzsyhNVpOIxCcP5/JF4CBIr4UJv3+WnV9KzkfH
CRTMjKd+TomqSEI8WmKAu5jFp9/f2MuV288DzZtgljMWm4L5z38ZMKhDqS4Qy5MlsUZsOonQlLmB
zmDVhzcVlH4Us73y1rilu9caSzz9/vB/G7kvju9eTA8RjExLy5tTZNT1kUkku0Zm1V4L0R9LxbC8
MhjD+9SaSVbjhLkg79YAwFT0/wEg71xTkvGT5/vJHXEvPgvMaYSp+dWJNge6UobYVz8l67AH1bTA
jImIGZGalwAIp7tf/tOxbL4fGoAQAIsa3V73YkHSZpHTRmZ9sqXaL52yIfMDW9onw4z1948J/fFc
y5zhOliA3j90FLy0uJKKBUmj3eaN5YMuHI9aNWxwO9fP/w+PmGDzmdkzlw+ci0ecKvC63aY81bUj
eLl6TbuSoBLukGbKnRPZJhZYcqLQX2AOQ68r0drB/wjezC6r7KUV9hMKHhXX3icfmTrfzItBhZTh
GY/CfthmcfL+PoCSaUw0Z2xbAvcwdZKKHhI8C6dtrHzt3Nnux35j56IcWJJoQSAtne01u4PsOpdF
+f2TG3W5c5ufPasX3TVZK9GtuxhZmg4hqqU3ZNONirKiVVgDV65t2B+sLeNlm7n9MS9H4HFIPJBp
wIiFBGiUXX/nKAR/YeiXMVJ7gSBsSRhRu4nRh0A0Jb+xQ0JSJm+fnPH8LVzeQEZlxsPZIoRR5f0N
ZN4Q+ZDLU2dnCGBoSxOS6ogJZVXU4y6Zw3dARVZBHZbENIjmukWa/6ZPPZtgnqe0PpkmLlcC8x2c
d2ikp/wkQ1080CpthwDQy0lVyikC00gHDqc54sBPrvujFwe0jkNMms3Cw7r4gGjhg+RN5KmlOc3m
j6E8XiaunrKsSjJAsonMd1mZQxrorBZNJW1UleiQSponK7Xpvhf6UDqfnNUHc4aLR49FisHS728n
5TQVSGnHPdbO6F4FpHTedGoYfosmmvq/v/4PbjMebF2ATcJGyBz4/rHbcOGJ0VSO6NmHnSEleNik
VD4pOX4wSFFwnL1ejIRUzy4WXPacGNNqzrGoWgMTCw6FjMrxTZIUFeKALku3v7+ov4/7IJpcGj+s
wLBuXC7wwMMhhO27IxGd9VdRFY0BEn9ma/YOav2FLoLKIMqkxTWCuWl8zTq/iT6Zexh2Lr8olmN0
nly8lwY7GnFxa9lChSAFi6MeGlO4BAlcEpFJr+HrUE3uVxOqyD1gNDoSYBia4cUwOpJ8FGpL9fVA
+WrmfBihecQj5BOK4CJ6Q4NCts5OusGUbDQ1n5RHodT2tB/LVOyVFqopnfKGm9pWJkgcOvEB3hqr
GU7qVCR3JTL1F3oCRrM0hSrhTE5OBUxsorW9MuAkdx66F+W5zdrkpoMuWhLgUpQvTS2CU47Z+8W0
6sAg1gOmxaKPUns7jOao7wKZDPWxsbBDr8vWlC9jA7B42VAQjVe5Ltvb2iBWdOmmbC5g4Gh+uyZq
G8fTpGnJqw27Co12pyq3cHfBWnQga4maBbhGjiwq+iLDJ7ECGDDlyzxJyJywOx2vkB6AAkahTasr
mCbnHEU6cDIOriXLHLVwu8cjA4jTHegzNxl9K3URxqGNiqUE/g5CRmUs2xBxrhZe7+BuiLDaRE70
0iQig0EcMImswspgOmG3OWYkzzjovHK3cuQGyRpirrjrQrCw/JRNez9j6wyokeRMZ1sZFlpt30EY
vqAXHw1kmSjucO1mnbPR/Zq/7iIvayHK+OqPLI6QK8LJQkraTQk6gsYP+nJBN36A2lv0cCp9jOOn
GUkB5KuxQJ82uao5K6CgAw+QFOQZ0c6wfw9jLoXebhjJF60zq3bldnUEV8bPUd/5PXvOmfmNYV1v
AmK/O/gA/mpyg+pGkTqzJgGq2o3Vp5p6MmrCysGgdJZcSrNWU2+q27baQtmZnpK4DtAdaiGudCWE
v7FE3k4jUknbEES4G6lvtUI915+U4Vve0vPfZyIfyfM1/Oolt5J6OpXRmAErmJAhLJOgye+aFC/X
ikz42Fg05HCDw4pU83pstOQ2mEreICzzpFi2ZQFq1HcHG+FT5YKQoSnKW+3ibBFLvXZAfhDuHA/r
fMzQRclK74AFFJRTl90wzqkMvToiLHUJDABupRj6FSFYcYvSOw6+G01I3lyAbOqOlNXhiz6iGFsb
2BS7NU0v/F9DPCRfEM9jZahEQjwIG9buuoOeeaPmNOcAbOSh9CLiql+hk4LxrjpX8+QUdQfb1IuN
nuZ8pT1iqTwgf4fAPH4N0UKo9SGWxPeWPaL3AboWfoFOo17ZuqFAagigaUAcJ4JHOkVr7XIla74A
mYjOA5EVGcHWEUNbScXooREOwRgYbd3Ua6feYAwhADRYzRjp9s9Z6x/JHI7RS5XX+Y/mUp7wqzrh
P/9/I1/O67ff2PffkD98T//tv35U0cv37N9u34r2OY1efpU0zL/hr7w5+w9aDxqMQpV2EhZkpuS/
7PzGH4bK5py1vArwklbjv/QM6h9CUKhmrgbUatiC5dBfegbtD1oAbPtgaM59Q0Fj6kLB8DtFg2Zo
87z0r5Ugu3K6W7R75nWXRXiddbFramswlQ3Qxign1Hk26Jo1ItmmyGqPDAYD+7r4ZtW8vaJw22/G
hD8Q30hzLhw3f1TtbjhDWQZllSh2tg581X1I8MDpZT4PMUVXryx4Fhv6eepKgklHz1QJ883W43Fv
StVa/fyNQxkh5W5T7JyaiuaugYtZ0aR5DAfZgFan+rUTbTE80BBprkpTT26NvoKHp46Yax20jTgC
UNlOZRWf82Ky7n3UjQ/go2xMjPWrMYLoXdSmFu5qM7a3BR4vIMcIASOVnxXjkBGFlGJXyOpV7afN
OYygHUdm+xrHjU2lRc74ZF3bxTgkt3pav1KIVB6jTDbnvJEkv6t2/qgMrX0K8X5v2lDpdnKM7FPb
FPUPqJvPnVTC3fyTSs9vFLCJvyht/1qCNT90hZtiWOKU+56DA2Myf5RKZG+jCMa2M8XPdsANnGw9
ORPCOenLn5cRZra1LULu08+zBH+DElErbWD/xWsf8VMJqcXQ+VjWIyBf5YNpbTPhqiuKFOYP2hz5
o0tZjDR2HATnVpVia9ZhckbVHe40VjQr2GgYQm3zB091IFGp4iKEgiZ6gWAVutdozCh3bnMsQ3ZY
TdevI8llUzi3txDPkvPoV77X4gM994aVYSjnjTtNlsaVKJw+ymJxaKnmE3JnpfPUGqZi24UI40gV
pWOnlnYPCT3UXmXL7+wTnToSZqPYXPx8eOXYiEWV2wnja/0KqNDaToOkkISozPxBLN0z+a0cUe9f
MVU8V7WC4bEkomK+rZne4JcyuGTCgNSVXspnMsVYkigclNBl64fjjNUP0wiinU76MRbx0N7Gev2q
Qyo+weoZT6NSGd80kldAo3UnOMowMKjPw4HGqMhffRC+uFZTn6jBDnX8zia5AydfX6Z3VdnYXhz2
9lmJyoSCvx9t7K7HHO20qvMgEpUwD78SZxN6ulfUunNF4pNA2O3myCT1PsfVZ5E9wmd7KsHFeQJT
5wH6rn5MMleubK2tnqJkIKQGYdwOhVC4NE29W4V2Q9g7y8nglTh6c5thCfZXppb7W7t19FdiazFp
NGNeaPjbmzmsojJXej6x8AvI2HJyp3mLe4p0dueS6IPbbVqivMdL7Tj1ueeFd/CUzSshtSB+RDc3
tpFYN6Xo9ceidfrb2LBzj51PWC5SzHbfIUmNhwlmwMHBX7UNxNjfwoyMT7z17SNURKiFA3vmZdKW
HcgnFqk1uJ29PfWkjMloxpbm5O6AsSCqAw/JCY28fwsfIOTVatzrVkQ0ceLEJBGi1I4JQO5TUKAa
733CyY2kg08eCYHZs4vDJVbOfBk0brcNqWlRjs8CZxOBz/PsPrZOjdXqZ5H5/Z3I/XBdOi1BXKYd
7FPa6KyOnME69m2iP0sOuyaeFtm0zF9a26pvVYbKHrz4QPKUNE3PzdyTFenKKguQg6slZfCMZ+sB
2a08Xfi6p/sglsDmV2u945OgbWGutEgzdqjxfeoLst93ivGQly5GqlZVT/BFonsQV9VeyxTjua4x
VC0SjTKOYolQXciySWiIa1bhuYGDo7pQ72thRY9uapuPLVx4fTLJZ8G2/MWOstwjDtfhhVPKFZrk
cYsmnYVkn4W4X7PafwDWB8E7acatj6HxurXCdos9l/alL01S4Oegc6wqyaFRY+VoVbZ/C60JMrFf
EMFUidZYUD5XS+JxlWldEO9CFcCJ0tei8N+qmXYIf2Grh6q9Gq2J3mMdudtWKUaxdPj2AdQr6H8F
lq+FBv3gsY4zbac2rDT7aki21RDaXt0KauYW9L/WqFNsxjI+Y4iDB1k65T2Lb2LeB9gGYS6C6yDA
n4JnheW2aQxPg25Hh3DyTb7q1sW3FYiFOZQgkxPMO6HGAqytumQhcq2yF4EdfJ9ajWvCE7KItLJZ
iUn5moAb1BeYpRQ+Fcxl+8mZ5HEy02ClVRr+gWywVlXUyAXImJqkA5XMu1IOrgcVcRsYBZ83Ema4
0e2xip1hkSNgx+tsHtJhMFYoa7udsEZ3W/gYB/hEzfyQSql7VTtWx4SyRg4XPxjEoiAF9hCi6jiM
Wog9TaX9ttJUs7wNRRFuWZRAbhPDCAbU73ewDK3HqiPvXumd/kVBW80aoPhSd1m0q/JC3teFOz3M
pJ3DiFpq/iT0k01uBYOwMWp7fNAlURrB7BexesW8iaJ63JqTYu4GNcqu/DGftsiKOk9Dkb1CBpmt
kF/Yngar/oT2GCdDWJcbyYl4iuswtoqcD4L25a4i962eSn1vdb571kBRgwPAo1nMMxXzXbzTCHG7
UYLgNm3b8RTgljlEeKde2Q7k7JFMyI05KBKZMj6rGvFYuibfAnXMjpaEzF3PbUeacfm6aick2ml9
J5F7o523fHstQai9AVAjtcIZxrheMuDXW7YY2sHJUEsIacU+IoLC3lsccBHUXXl2i0S8wti1D7Xh
hA+aNTwpY20cxNiRwurjyV+7tEVu0trKr8aAQc0Cn78o/anndYzyW12Ad1xWKmY3qIL+ucnLG0C2
ZKgX4VFYRnlDBG/GDyi87VWjbU1+PzZHed0q2Csi8Il3GdTRVRIrPTpqeS5C8yGhKnStCJ/M4aZD
mQ9RcBlSDDSYcI1Jl0e+1XEZEJ2yqB1j39sVbJGikARbl9e1zgQQSWwloCYtOT2zgh1X/hCFuCLN
b9RkeU0bR/eKSih8tBF2jHR0l4Wd3umkgqyryiVC1BzEXo6KuWCZpiyF29QPfg8KgJEm89QeCnRO
1NQiK5LuGR5bTsBFT0PYd6LqPJnqsIMSa5zrDOagbQzubYQ9Y1PnPVUBN5x+VAiZqp6OuWrW/rnU
IgXxvNN5RolYtQv0cSVL5jmrd+a8CCf3zAgSq5Zj8EfGrnthr4/reLT0NRwF40XHUQNgzR5Lj3qt
uUib+t5icjvKeCiLhT8b3wwMDsUiyxWt56uhzQ0YolxRXUDDOEjrZVSHdE1SrLY07Tr0anyVq9Fv
6007YrChzjAQ8Ql8zekcewkuSq66ZNiT/YstreWT3utmcwynXl92bWp5NXqrPZGBcgO84ZgaCN3L
Crs9JYHspCiME04E20dv5GNcab2HFqX0cANjv5dNATZ7IPIxHKXnAEQlcJGISLA7Pvy8/mYo83it
uxFUBAbFpRrQQ1NKhjgQ8NM2xxMH1ESqRE9Sg0P+yocW0unrSuJBSqNvt47aOJtijPGvEYf3OiJl
2GC6Hin+EOnJNeE4jtrpQOT6dD2wKMiSsnwJLAnNMKpwfsCZxo4S30ysVzY61KKrfCRssO6cU2GG
xJ6ydsP4hbO0zgSkZPXcWFgVAWmUy7wdnQ0TQ0O0B257r3OV+sUdJuMJnU/z4oeju8sKsoMWuZjU
XZb1jroW+L0YxxNFP5LxA4MTPaejASVo+wMEympnG6l+zRdb7AA8m0co5tBYShpxX4VdJ1dwOPOT
T8XRB/BsDl+6hpwtkhqVVUG1AKs+Q0oLlmep5l18lGk/HRxHTv6iKiJrVYBDzxdtR3iQCUfsRroK
uY3wfQQNTMvf9HoN5JZZxU7ga2TjdReUCuk/JbjbMNex92Li3rImrB9M8IgBS6Rp3ClRbdwj7jfP
kWsBBKBOuKFeHqdYX6hNoqJ2nOveLcTWVuZcyiprypsudMkaIGIMVi7lunY3Sbt41i1pvzJRTDvy
7jucn1Qrri0CqzYNnEjqiU67ScvefuiH+KctniKN6HL1SCKw3GW+G5OZnJFtpnU1UMIIKPeR+tpR
VapZpldP8JzKMGS7Y+sLGxjwamCrdKuozUptWFhZreFQ45Hfk7hAsVXX3cEZssizw6ZaDpYLKKjD
zTcG5tehhgeDd/Qe7JKzzOzuteI/eYGEKhvk8ENb5umr1k8Mb4ABdZZTUXuUn743RTx5YDvbLQrn
7soIRHqFs+p70kqVJ90q66FjNR4oLNbJKAtfuwYjZCC7WwyTGycBNMy5kr8AQwYSxR5mSu91QK2X
tKOVtTunyg2dCYW5jqAVTP1zYlXJKQ1H44fqFupNHwTkWZGisGozm0XZGAXeoAu5ZflzY2fjt1GN
q4UedZCc+V5XU9z2HnBfa2+rZrDHxqN4iQ5kKWrLqwGO/EKwKV1VAVzpAurQiUp9sh3tTn3wTRJx
qUNZyxi26cLUmqsuGV8ZOxNYGqGzlYQE51U4+4th1Svug1/JL8kw3kkUnevGqpMlvasvGfGyooIZ
Skba/SBphVHdNZ5wEE2HXMJ6JW8ru1ewVMAG1h+mFq+ZnDLaTCT2jZbqLzU+hWNRxMzm7WtUmLmX
SPV5kJiVhtl8TcQqy63Kapc9YTskoE64L5RcXsVcG4liRrAup/iOEsPODlt8tEmffE2jGO/RMJ2p
IOgrLFrPYySes3ktFZG0Vw3Mki6Co4SV7Z68o3JJDMY3JSGao1HNO79XfgwZ7+CUnyE+POU9XW1r
6K+lSWWPNMrxyvctZW81jg/UTl+lOsAOyvhcfgY+AYvxozpbZ1kBXvUtVAtSEWF9ijL23DrRjnpc
dF6J7XqP7Ix6ryjMvZI4FCyMgnAS3IwsS9VFLOhrxAgqPBGK0SusoNhNWgqJv2mx13b5y5CT0bhI
WkH4uYniwmWSWzWAC74oge0cnKlzv9FTqVedYwYeOKZ9ibyLv6G/CGaufZ86C80UayfNjwlU7jMJ
ud0mZi28pAz0Y2zsdtePegkBIR5Jup20NbFZvMdtdsBc9S03uruJQvoCnesxitxDF3U/elCremCt
M9L8NNvsFiprCiJC3StQq4coZ96kknMKXX9DKXql6PEhLgdGNkE8F3XXfI3V6YHgxoPixoTGFv3R
IDD2tvBjB/9y/gMc+bqttFdTmXYBie2rRGUn15gJ/T6ULWFbVMuxpu/RqCoMK/cxYn1LPZv4rcw8
FAnTHHBi0G5OvU+RP9dpwvIdaMwdNEov4YUg7UR5SmBYLyo3MTbB0H8FxrqSyn+zdx47kiPpln6V
xt2zQGFUi7sY1zI8tMgNEZERSWUURk17+vm8qhpTWXVvF3pxgRlgdo2uzHR3upP2i3O+QyTXQFsY
e2OzMLKY1rrHoCb8C7ogkOTkUBBuWfQrSfjBKrDHiX15SspAq3/wA9f8nbnmDMBLVEzEdLvFnUOc
w9YIywMuhZoBgHwyLUBB0sjWBTmRHNvPRheeauIKD7bZfzGfKxdcjzdZCjZD8GIfbSN6KeCh3dWZ
+Va1rEPU2L6yY72rXOurEMWLCsMPjPo/MhGcBkAAsdPTjYc/YkloZk3dbUsbQEPBsH4Syb3uu/ek
UuNxBAKyTGqn33iy3ced17zWhgEJ3bLySwc4lFrRjE5+UWVrQNY+/P0kp9Bsr6gSz14YjQp3nHjk
bLbFvBUyWYUOk37VD0vpGlsm+4epJe6uEoeiBOlBCthOxfqz1NNEBiWocZA9xyxSb1zMhw5kV1VU
N2WQTGuc1ZvekRyr/T6N4YoVicFEgGSanSRZnGy3yoOzZSwlfRpJ39YDfpOYOdOwMdOa5BTTrDdV
Gi5jv77Pqc1j8qiZedI2Sf+2k9G2CotDMHh7wl4XHl3FIhwLVptec5iS9FlqKAkzC5Gij9+9zOEQ
MR2qvnHLsCl68juoOCC5NrCXi8Uw4Kynjr8DM3Lmftjyr9x7OrvYRHQRn+LegN/bd1MzLudAvmRx
ez/UHJRRdXRNCulQkRGb6adaxzMwOnJo45xpRitgTHFuLdJ8fmYfcAD9c4FpADjBMWHyJ8MyzMN9
EudEhqY9tsg6fnTKsFuaXv/mkcFJP6wWQ1mAq6+sZFfzKNsC64oWdevz600Qh2+r2sQpr6X/3jQ2
PXiehcvON4J2aeR2fd/WwxNDQqKBpWEdkliaS5JmxDYH5ijXUYlHXBtlw+IkqRhghAQWUshnISGS
PBUTo9PnCo3svq/MbjOkZL2NpfJJV0pL2I6Mhkg0c62Dl3fhFwEcILR9lyIgaaePrgL11qVFdRBh
O5ypVMvPORfy5br12rNMSQ+dz2SYGcGEe6yZivLBb5Lke9QW1hsjNkG+X2/fIj5un5o2w1rWaGNh
4w2mLe+ig/TzGXaAWPVh++tbIryxBvjkV7Q/lqLdaylUV3PVfWmcz0duW3eD2oILjK2dXEBvusU5
zO6sr9r71kiuQyMEPRcCp5sNUoxhDQ5Pk+NdR+fZFrgUZEhUq6JTFrUVvuZ97y1T0wNmAFnh+Yqh
f2zxaryTkULcY1B15KdzKjljZx/MZjRY8Rq8+8ToU7bJvZUunDpriQhKohU74yDHy4gtoh1suQkF
bRgLpXErG1j4dOsMHFrQJpjp3sqQbVxQgzMkkLRLV27qRg8+ILEVzEsLEjDA+hbi/Qa+tbtTGTCM
YNZfc5zBGGl0tM+qdthEVUGlYcY0vFZspvsyhaTGiUK2oAzUtvJ7oDB+41ivXsZyn6YDmj6H72YW
jAgIlWJM4sT5fRLO80NSVbhI8Cp+9hBf7wkaeMWjZ7crvzfOBc3gqkwp4yMK40Nd2nckdhMH18/V
yrNibm7FRKPhDb1fgSkPtQtOsCYTkpiuedpSxvRvUNTGowdPdFnaRbMTqjGWPYZ4yherPTbk9z0p
BQe5sHhi1wBCT0lFyGrP+XfCNSFWAsHxgUQHEusyJje92+6Dsu73edOARguFcUnM7NsoMFDOXvqg
cbstkCpdOmnGp9qsWWQE5WMqEH4NYXaN4ShBEvQEIhJDQsOwMU23w/M3km8osnIvizBdEWCUnxrA
ejzmOrnzC2Wt0JSyZSySctjzz1bfdT70R5iwcIWq3lj38fWLbcqsOcRNP7BX4Trwy1zHkWedx7bW
y1CMD3HhdOs+MxWn+URO8Vy4+9IvMrBaGeCRdgaVGBPGgRQHqnPRlygOhviQZtJ6n/AkcupigidX
gJlF59Xn6RqnQlM5wiAEAopxB+wYMMRtGtrNIYC3TBKg615AtD729Tzfd84VCxib055170C1DH7I
l9FdN7vBxp1RXxZzrg8KLt8qC6tinaUjXWg1U5Jfh6sZ0zYgEkWy1FmS3vPL7T5LadlYQ1EnSDxA
nOrAr1K7sTa+7B+ivh4eOpbYa83yZimTsXzJr1wLzyNlqc/4NhhZV5BMSSRoQFysBsdWW2YtrE08
w72xFBMmUkDUnYFT9BxNbrTh/ZyrlqjFKfecc4av7GQH+TeBiHPTzTCv+2hQ29r0GaDQcxWuBJ3P
3vDA/Uu2tzX2lyEvffS+5H4m7pjvOiuRUIv6t96r2+WYe8EpAue6S8m/2qbz9EG8W7QiqgfhXmrr
+NgZk4lyLR8+Y8BV2aIotHUAhFtuE2E2h8ps1JlVVLahQN0w41oPA8kctugt6m14KrZEywZ5IdgY
seGuYWtVSy+KzO3EFOLI0NJcW4lIgSbmX0NaOMcuS6a9A8RwHZuZ9WFOZbBuXGdaJfEVnOUSMYrE
gcmQmQSbgISmw4CJZOmNOlh1PBs2U02CdGMonutQvc7MYPynwRHyDFHahj3ctmvw9+0yZtZO3mm+
VEXTPuZjBp+sU8ay9BR3YBY0h3l2iBKQEC33wAzeWTbKLeKa8Tzwp5eOKY11Zvj2jrQI9xE9VrDo
pIw2leeekgJ/KOdzr5dxjjZjiMVEPE3Bne4bLR/yGvMXNhOMyLzz7vCVe81C1ghqlnUHhm3IZbsl
9mVcSIQTWyhhVgvrqy7voAyxiUJf9WRBKblYhFjsDISY382ur2+Uq8cv8C3J3jIGpC0I1/xdxMbw
PNcaOMgkacOYqdzqFDkmPnqDye+v8MrS2XuVdl5JwWS82sriOXCHgrmrkM+wydqVNJk/8zbDW5DR
iH2cQR4KeAtIRYbhaVDDZ5oW8U3RUssw1/fG53owpps6zdBT6/YzTH7d4vKP9F6JDhK+a7qqvEG8
am7xW7AtEY87C6CxTMNb2C0FSEPThZ8b8ZShNHdy80WN4KAm5Q1vxTiPallXI/jSXsD8qs2sAqeE
b3YXJ8GPiaKIeWvKOw+Kclq1Vt0dhrKcnrOma1cZBeG3KcmMl3roul0ZxN2h94LhzZzC4s7qfJet
lRDeDZiuH2PpEpZssIt/K3AWw8IaxMWvLfNg5X1M5GjDxURPx/PNZ8zRsIU8N6hXXgYEVs8s534A
cBv2JB5FtJssOMXEFYi7RLMCM9jq6HGyPgXBmKxmpoxHXZx9qCAc75QDt6kk/As+jjC3yp7ZKDtm
S9SOGRKJMkIHRuFBNZk2/Q/AEm1GmDioWyL1KK98u5QLWRrlSmomGjAuVnbA1t31exkta4vGupn5
P5bzwCWakhmYF0ZI9mBlvCPXR90miGwvQyiiveUzT+15Ju8dsxGvyoaWx53HldVwYWh9+LzhwJ5b
Wz0e2Iil6KKX1/dWyZbQiWBiQzwyED5ru6BNnl0NL2do5MfQjdmKnRBwLp842loOn27Fj4WQMd5+
PlTkPXd+faiQbpN138e72C+cCw/VEBk774UIjwJtW9NUH7NbO/DMvULVxh0v0x1tF2fUlUgZPFsO
v76KpTUcSweN0fZ6VUo+623U8uxa1YCNGH87THYJ0ta3YgzYyTkfCrBRQ98Xhv12zs0WM5KVih2z
PmeBAgvPqJ4Ca11dd+WmIz+utilHr5RDIkjEaHcZlrKcmeWEVvnGmr1x71MTkt65kaVfU66LH3Mx
9OGSbXWiTnnXQVmMZMKLRuCsmhvgLdmXLrtiIuawrcn3hvm1GoPKt47ZnGqx1nSSyb0tfftSRyZ6
p4VhWtYKoUI1EP4sXWjTlZb0yzwXBCBK3UOZZIoSPeBDANFsBPE95GIbVhvbU5CZxWhwItlz84mO
s2Yjyx000cIXurmBhphbZMm3zatZAC24Tr7ls6br4TRttfFSxHr0X0pPZMUmR5cwUusO+VFWNtUG
PCqPH2LYQWmr/Sx8HbGhN2fWNE+9zX9Boh/V70XcAh4Ww5UJOBGNdggQRl+jYSLTek6nyrAIXS5N
tUdgHs+rUWbN0uVredJADoCD9dpd+3WfvZIk4b4P7tDdGONgOLsiRSnIOjZXcMKiGPZzOlQJcwhV
QlWNUYu5vgXhFLprb+98flHHGJnOyqI/vZIuWXuurjO9TSi7XauMozYxwo7S1M0m6emLWEFm5F7E
VbqdZRHcMtzmGeHObUEvM0JKn6kzgP+JepIvYwtGaSvGnERqYo8zwiVYf8h+y+ijZCFadepkK9Uw
rIRkoVL4s3bbsLmzhIQpmqXOKkC1MC6qIiGxoSn74ZzwNjrq3yuNmllJgMQz8byvaJAt4/uxopGT
zH7jpemH8kO6pUDGaNvqM3F9z7nYJLCVS89O6h8u4IyLoUwRLXxe7D4E5K02jq81m7AyU/cmhZJ5
JBprzo9sT2uPSQ8wkloItKH9CNzwUPKuabcg0i9Ls6NwzSJSasCbJ3disAGICn7uC6fyUQ8WsWPI
dWvzYIaA3YTmcvC1j7wnJnJjX6gQr+iizHXPv1UbYbhpJ1YdPyBaZEA12Vf77piuuP8Q/uEah39c
7B0kxxvwqN6FiUi7NZDXnwBbZRsIv9CGyZXQQHAfqZIdLlqXfdGelKAG26hfh/68prTziGmU8pka
7Yzgcd84OWPj1Jv3wpqaleEGiA416Hqipso7riYM93Z+Nao5WPlg3/1qwD4tGaFTgpDu1zvf2UdS
/lbdC4r28iRYiCdzIgBpGd8I8HLZrVt3HQOMz6bnYVHz6OxCAXh7bBEugOLCGzweJ4Ygq2H0olPt
OQ9Qf4trTvZekLu5yl06JLcsmUuA1MphoiWaqQfBblOFapLSeJWobjkzSmtymmzE/AtKlY2u+/Bt
9kkql5YZwnKiu+b7cx61yyFbeMEjoa0KrQoT9avFGADbuWE/tfanoYPtVQYvGHPLcqksOkLAiBYk
RMDu1QwHoclnzQ+VJ2KZMgVqKl3epGmTvtSsQBgn1a081apUjy7OuHMyx08wL9KNP9fP5ErlI6ph
dwSZJnKu76LOZre4CSIfLjnzSK9mQhRZhPU1KIHzljgunVfuWlTWdMvQYDjoilUk5U+67TqIT3E0
LTCKHP1+vMOItwKteSt0vWNivDeQ2q6VyMhoNo1bhmMw9yrqi6Jo7qLI4TmQ+8Q9hh00rrQnq1U2
4X0p2eYiNd10DnpMFqYn/Jzp0kisS28yzw1Lr97kQsfLUtuM20T+AQrP35TTBJhxQGJd15O9HKPZ
BrKFbpVJ8LGfzHxbZojogMuQFOV1lI7INj0WBJqKnBbIXGGnsvkO4+xWhYw8k6bbxmad3RXSO8bK
SpaxPe9j9LoG08F9lWYvApn32KkYgGjERCuqpTyEWcCEz+qrZ3al47udVgzRurphQpm+GHWSH0sn
/4bOPrmfpP02VWWz7FrXWIfgdBbzaLZbr0HYHg6bWml7PweuB4qR08mM7htrnNYmnM5dKwa9xYLY
f4V+9GnlCROpspihn7IYlE79nLNAhmfmBjeoEhnC6USeZJkb14UjARZtvJeGM22ufomVDbRkAfVL
f/JkShkEo67wVGWdChdYqWT8AokfAp5KvbWXTK8RB1U/JdVJGJJJR/xOH/UatR1GHAsZiivGJ9e1
FMNyJNma0FWI035wESkL507M78FE0+yUHg1AJr4cu7Bjnl3lJbA0i+sgqTZ8rd46ahGWgAoGIxdk
7/4V1cs6lp2XDS/fwZrLNQ3HJd7yB9ZGn9IgVXWcpoAhY9at/FmfO9UDi50Q2NWz/2QIf+LUR0uI
EId9hOkEb1Vu+1vg+Rs1uztGIMaymsS3bGiTbdoY9BA/CAs+NWX4PejRq3i21ihosFIWcdk8Zj2b
JctKd6FlrGEhbnrz6hc2DnPh3eJ/0cfWDuR+rhz7hhyLu8IePrLsofKyS25QIalQrJi1XUHdN8Lp
BpIhjVs7ro1d0c2oaJziwyeimjRVxGbZ9NKlNOKucout4WdEp03+hz10q8D3d47Z77KqehoqZzdk
/aaQnfU9MrtXatvuSRIUyY4oY88aYjoYpnXBk6jpvLeGUNU1tKeN6fK7TaJpU1f1YZaOu+SRnOwc
4V7i2pOXIotTpAFYDTt7NJAWTJcYauQSbwjJh+G4bn2L/YXVAabKhViYmQCtKKYTYQ2UtkO48UY0
M61vx8Wis92zS4tS9NN4sT0yNFz5FMTBnuTNlPSPYq8ZT9GUDHRew0eYkfQWFkm4hg1548qMcbXf
PFVwzknyWEV5/e5QCuYAURddW35vXWs7kOUJUxDmfmWWySXCLyjt7Dn21ZaIATSF3V1oVsfWKi9+
Ou6wB62YnUCr7G6yqvaOBOoAVUVw8hskdZUBAY/LFLMYsr0KEfiAdHblNww0Sq57EnRbpxTRXSPH
Yo0kf6NbcSDf4ysb7Ju8UkcaHlh7QZmtMsPDjVFyD8iEbUBgopLJpg8ortQQDLfXkVO535wcHdEA
q2MZoXAgsz6Q4Jorn2bb9q7bO3vTGBNWy9gf7wnHcfagDZiUWx3iR0sVSIgGEuhXyhYnr4cp2QpO
MTuxdQS2PupHuLSd6ybpamzmrtj4KEo16x1FRNfRLrjtwkSgjDHnUKyDtNxbSXRpkNxcRpnT/yAX
CXPemBzZctUcOHpw76WbP5OfVi0TlLu7gH4E6jUHO82dx7NUaHVqlFgisOI9NjamFiuBSeCXERPV
pN+zzRzgGzliCarHuO17uXBakK3SgRTg9646lUUQnGSm2mWSj3epiLbI//mSic9emXkPhT4agkPf
lvl2bKdj5zQ3uB2eOeiOZun6C5vUTVLQTIGk1fJ2edXxIxhFcYdVxLlVwECWXH7iWnJiSGJrrfp0
R6vCopI5UR7V20Q118jwD0bVbB6yzlqaVbAUOjBWqdvsO388GV3DTCg+m9rZE8b9zLmEem1aOUX1
VMsRvW9PMi1AfFwUM0zbTxEoQJRk1Nj9GuGM+zUKJz0DgstO7CrDc8xy9IALASr5QIW4iogm/fQc
qrpUFT/ykMMTHUqxwiBKHe+3wZ1FrQz0F8I8Kt1wxREU3JB75J1wUha/ebP+v1HhP3A3/vc+hf/F
7D3u3//xXn7+Y/HefPSf2FrxLrAj3X/+5/Xv/s5c9KxfQPD4uEB9G7+BZ2NE+J25yH/CJ083BHMx
QL4ncC/8k7no/4J5AFaUBymKUYQDIeKfzEXvlxCrP10Z/xaoLsLe/h2Pws8OBVpseD3OFdqDuRbr
5l/i7CBbB3XWzCvJhvIhnUgIYeAC1dMH9Pzh1CF3uTvkeKFNqz8TnVHM2Bhmer+cDcTenkJ1505N
tL+20S9B4EDxmrsJ31LamfojR3K4xbHEqe0zivwbm77zJ1+giyucKpo1lYlh40qn/NlyaZg6MufK
vW6f3fl9nBz7gdyMGeVoiLQnCcPm2Roo7SoJO43G2V55aU+OxmhzHIIK2bObImyIBCmrWo44SuCw
G7nzFCcWiggTb4IVzLc9j4dXp7GAHCPPI0BrSoE0VpFee8QYs70qjPKVVJ7SvMSyxDJolsF852VZ
copsWN3h3CAfGAtE4oi+WSARboN76g+/v9vfTCX/KPvitmLv0/7nf/A7+oPVhC+SSwHW5uqOv5K/
xJ/MtxbnJdVqNV1TAJhNdQng+em6w6zNv4N+/MmR/etL2dcuHmPt1X3zp6uOmQX4MjZFNERAh2VZ
m4fWiIylHV4jcdvI38Z9effrx/ufeM4MaJb75usf5/e6/cemLz/fO/RWfzZRXV/5/zLGq23xpf33
z5yHCib5z8mmv/6N3540roXjib1bgG//Or28PjJ+e9AIKK1gsHyfTTiQDozD/+c5wyMowK8Q+txG
/K+rTer354zBg4svF/KkBaMAHgDYlX/jQfOzOdp3HMuH3ulZDjwuQDEe7+GPRA3Ou7EFhmQzB5mb
jxRtHRA8k8X+H67If3EX/PxA+P1lmN7bQG7RwJp/ehk7zdoo0oJFE4XiiWV5vG/GzloNZlyvkZL6
D//69Wzx8wMUD7sfhj5sGsvmlrDF9bL/8YNFeafHCDn0AntAZrIkBOJA8WaWBXLKBLVtZyx8UyEb
XIyIBjBUtXWiyD6H4I36pgsrxbaUzJy7RlDfHBiJiBDk8jBXwTYPiHm2l13IzAajZcddNizTlH2j
uyImLWZBbIgEFwMuIjRfDqZP2Ywhc2KjH5ptl1qZkEQf9wL+feOQf0OmQO2m/nhEUD+P3xlNDgMZ
5fxExg5VumA2j/7bmZjDyxAnu16OQYio762hxWSsqlJTEEczIY+gwHOR+ntqwWSfYpj7Pw2KcDeV
lN4M8CD+R6/uTA78s0+QUuMsp9ZyzB2uYP4cHQhW6K0plEdl0w3aDwtGU04VpYthLOfJZMxuTEGN
jSHzkEZUuJAmvUBDK91FYI5+vpeagw0pnIP1if219Eck2ylINzDgIY39MsCHSsAiPJ9erPJc0YiD
9KFbvGNIaCaHoh+MEB4DHzxiB1CR61Iw0ngRoOC9fZyFOTErtbagykJ5teJvbcyAfw8DZ+YE8ZsC
XdScdc0jKzo8EQRfId9Vk7ab1Ywul4AX1xrDZUlFbj+CHmMCHJdx2a8z30uzT1IbvQbDjOGbW645
4rMJU2ND8HodJt/HnL3WV0mqIhpsfmYkq9rXJeaxU45lkHEFfEIsaDyG4IOtlp1v6pQB+EbYLGcJ
XCzREtG2SoIVTqkYfdxffh5Fx4llcXGPStaoDp5fGk0OHIMtIBMVBK7y5Exl3z/UcWN6Z1n3pbqf
s5kXBCifmzcSBL9zrCwrzBGOMr4CQpPbOcoebdTOughax8OjbY8DtvvCNVOEZS0u3KPXxcq7TNDx
e2vZFmVdHUlED2345i7xk3vchiZd/CALJh7TyIa1WbMEGQrajAzpPatEBSViE6Ms1W8h+19mmU0u
evO+yFuyRLomEPlZFXxttw65L+ENS6TaABMf5MWDQYYbNH5Q0NajaFoPMIgdlMbeiHSxg/oE69yr
Q/IxujxelwiVY+RHI7bFm3QIivQ8pHPscdGZZ+/JXS1idWYriQuJ0ZUZKhIMx9RERhjoet6rwnW8
Q+Z1GgebFkmw6P3r0H5s+4GxhIvDnhW2VmrMLIYNLd632qq95g31Rzvexci7JFmwIaihhyafUHAt
TAN9OF16L/NvJDUV3dEY8jx4ymKsDjx9SLnqolXvmKrmjvcyO+8hn4hC6fsRM1R7HV7AAamGB7pY
AqYeoLw5KWRhs8NNumxGO5Y9VP+wnPojEpu5CT40YF5X70t8UA3CgEoY84NiSAIogPkj53/V1B6D
9cEnnVB52gQsh59ftWs/Q1hCMEo2jKAiEi/xsH/Uo0NUBo/S8AJvPKUEwt3Hln9hgGQgRyk342mB
ubCON7pRUbP12843LyEk3+yAmMkw1nAQg2jVBG5k7CbiT9WqyYwUibuBg3Xv8eCwnhAAKHdbypSA
vD4gaOOQM4Q7lrFZIT4VfB0LnxRP0hWEsBkxz5HuMFhpXZch9EUHGGm4ILF6in12xrFosrfYGGYE
98McMlq4Q+/J5vAcD0WU0G+PEg3s3yAvfj4uOVUCBxotyGfMZpYXOH8CXnh2StEZkPfhwIYhMQQZ
M04aNiMv//r8+i9fJ7Bc2+OstLE9/3x6ce6bnRQWU428RplRS2QYGQCAf+tY/v2Q9AFtUJsA1foL
kJbNmPIjXsZQRuihbp+OitVT27gNw3vWGJt//bGuh+5vJfK1+7pePngh4MLhgNJ30Uj9/LEiliGT
ZgNDihHWfFYEpKiRr1utSgRFZDZgMKvEbL7T0/8d2/PnOvzXl6Ym4CkCQp2vzvvTN0c+5OAhc8fe
6UZynY253HSqMlEQNX+Hf/vrl8eHdADmA/jhgLadnz8lhzXxDC4vZdvhRJ0TC6gYwd8hyP96La8f
xEYRC4ccAsyffiL9PDMFvg7kxajJiVZTzYfBePgqRAdirmquMWZZshscxBG/fo3/E0U/mXIPXfP1
1VH1/z9Q6oMy+8Mv+i9xDqf3qv3jPOHXP/5bnW+Z/i8eAhXbucKXAXtC7PmtzrdM8xeghUx8TetK
OL12E7/PE2z7FwSr4NOo8rkvfgUl/HOe4PxC4yyuzxrwWnDMg3+nzGcI8fOv0uCuY2QBQuFPpXee
xOXY9IbcK3JBl57DAncVwAb+VopEb5kOaIKZIOPs0Xz3Z05vFrBZqdWw1x25ZEt3Cgz2wDBUfrit
SO3rrogzdg7LZiHA7ySEERTu3YQsCN1cIvbJZGInGuKme61naT1Re/GQpOrEL+JQ6xHOVkyyBLRV
yZsJ6+iLWTfjwSRpbuWEJESpTHk72ngmp4Xbo6YIkd+jGai84JpqoK3nujLajURpUS6omrLvJIAx
LcdyJnexNdo/TCuvc1xtY7kbNbbOhN3wWRpFcK9xRyJICGEU2qY/+esEahJEGMNuF25fi4cwJ+73
WAwIsheZ3fntwkS6e0JT3+x7FftbJ41UsgLcYu48bKonCsTgZQ5GMLXY8A2wJllk3HqZ1T9Ip4Vq
PEXqG4vw8SipIjirlH8kyKh/mQLGuouBUN8Kdl7P9NXw4m6vEijYePErb83FuMa+FJo1fkXCgZN7
drQePdZgYjRDZs+oWjaumuEV5cN8GQKruPcjHW4BX9Qbqdk445vIPLXL26S/SafGvi8R1XHSxgBg
0Chm11THPHbuc1a4eDwm3j+u3zodsiV0JxIUHUUCZ2n0zWYYhvohyMFBLUhPy78h4S/OSGeMbRKl
3reyIiU4JEvysUWvQ2ZiaSyFlN9kqUaahbDeOGQandBFWgh3iErGX3fN4ZvCiICvZKhXDLTS+35G
ZrwMOotUVDeZ0pg8Q8tijTNM23bEAbPpxSNxCWc7KVP2MF0Oz2tmb5HqeRWHictKwOupEQM2jbGn
ukcM/PMyYCZ+8giP3uHmEs+pmuNb8LPTe6ad9kxYbX8LyhEBO1pxUpBVdgpaJse4wo4eXd5Z5UX8
3DZZ9l0N0i4XVW1F7OxUcWKIZXz6elJrQ4hrug4aLMLuEOXcEpoSEueELChTafAhE1TATJ1LlASo
GrZx50+rCtXBwBahjjDxYQkf/bg4e70KNjMLfK5gwddFDir1WEHy9kaTZ7Dv0sn4kYVe+Om2U7Xv
6YQBGLltDg5o6rsXIoVU+JK0p+uIoVygF9F3WTigtjNtkhO3lcewO2frvOD+IvBLp+M3JoXxK+Va
dErM3CTdKzQeECY4eEmc9DaWV5QSieQvkeWwWMh9SsMk7QNzV+J5Zv0elqQBiu5O+2XwYMy1+R7w
Syba6xqvTkj6NctchgdU4OpUwF3ZjoUFb6lCwcDjz+2Pk9F3O9zH40F7Y7nUbZA8VWPtrfK5Bj7g
2tQMgzu2asnz4xpXGc5U8KThkZHYjf7ZntvxPJu2syw7R12GOvHu8A9UbPMx9r1bhW8XHIyiuowt
QXJB1+aESbcArXl1cUPBZb9bQ+U9X5Mht2Er9H2Us0V0VYhZ3Qw0udysTdbs4OKdNbC4DWKruVUR
Hu6QFfdL4xfuG5zXkesbNHAwLF0c6FWHzSgIdR78oj2SgR48BK5Qm7HowrVHQNpzW7dibUwuyo6U
TgjlMaIibWfj1zxlUfEQke+9dwpHPwZ9ETyRgIsGzl+HWXfUxUkNOj5rs/HrVTKyENUlr8Kod1X1
ERMPnLoBPm0edrcdlNmbebhG2nnGZ+J3t1ExJ1dm2kjQK9bMr7FNEhReEgzUMrKxAOb+aN37XSu/
7NLBzj6KYz3E9o3dd2LlmzPBdihoL5lltHeEuIJKr31/Ww1p+pWMarh1JTrnIo7t3WTZ8yvgXTY9
eCXrx4bSaaEJcaGVd2CBmWs1oTqebU2EbeAkKDuAVVSLGpXyt3BKaAw7VSZ7mTblPm04bxdsuOov
S+s3Pfn+I3bUTmwDE413ZgXRWsuIsOUCmc+jDqdmP/hWt2ljo1onkZnuaNiMU2PK+VYYWmPa0hPS
Ky9uT305To94R9JjmbFsaGVNei4n1k0eY0K0VctNPg6xPpUQju4dNSgWctNB0lkDqKhuUkemD7VP
446+obk4dh9u49QnydyvRv2jrO3hlAVAA1APOfVagRNb2MJQZ+WqRerYNdPh3i13GqXwuwT6gENX
V1u7HsRbMsvwyR49kvYkP7S1xe/yMcnzEZdE0u5bBJ9HJXsDd5E0Nw2Mt5vay+MtyiAyzKGldMAY
ojY+WhjUt+hxu11fuzPa/lgzZ5iaDdy39MUSpNEOqlEPcjbd75hoLJxrYWo/FiK38XoY2ltWSNlO
DsGvZ1MV+msQLdLc1A+rm0IR8N17vrEyx2hAG+gY23607W++7PSyUWMK9swuxCt/pKgQkGTg7Yht
ma8OQ7EDV4uLx0BguZsrQfVcaHnoIINXGmuh2UgGNTrOd+NUJ7fsVuVXV4U+uBJ8G2jvPGbsHQ8p
xeoAPPMiC4v83gyq8Iiqlnec9Rofn25urQStazBC7HeMRj6M9eScPYH7iswhf+kWM3Z24WTVNg//
N3Vnthu3sm3ZX6kf4AGDZATJl3pIZq++teUXQrIs9n3Pr69B33PvtdIqCbuAAqqA87BxvLczk01E
rLXmHLOdBKC2UCBLD5HlI8qQt3rROS9NT2yYOdg8qVPcoRepek3cLFhDuSojQAdxXhlHYRb1s977
884ukZnhK8tY7qMJ1TxkwKDw4ro243VKNMdRw7l1GVe2POvwaFIV+dEGu7zJdWlUfW3HU0VovSz8
K5kzbcei0r4UZjQf0o5DzKSy9BcI2Gytt8iAA+aojEkt/7LqmMYScBDdhpGRvCm3o21Rjz4DbqPW
umNnoFOOACq+pmO8Ds6A83FEQLtpW5sIvCyCWF8xGra0xwAz68+wEuw29Fiy57phBbSJeyaSq8gO
iPXE1WSTik3SuLoZI80avCRLciRcTnleWb7ahzT7yhXSBROBqaP0M9FV7oGw5wENZ1teairsd0jn
zE2fmM5Bq43wpcH3iLqbTh9yxUw/K7MpfgrZ37B4Q/x4DMMm2MVpWhAdPgUXaWrD9UkxJGkIyi4W
DuKhDfsmXdEpjRdDx0CviT4cD44qeX+lRL/dFGBqsjCe7js/r44T7flzsxbjbZly0ijZjJn01tMZ
lBPjymym8YatLT9M7Dg3IQUhBEPdsad1mM200pNOHBs5J9Mux96wK2vHhsIwxI8Z4VzbpC14qGkK
N8fBcDRkPiBMJM3JGIJhabXVWkwIRMKavcRMmh9hCqYCikdwHDvOa2R+9WwjTYE2LhIaSXad/QMx
tH0/A0m5ayoT7YTK258MuDgmWul4AEOg8Yqn5vO8mJUYS+DbdwAilD7KroQ1XaM/Kr14rLM7q22G
vU6wzzGExKVWrY06qXU19D2FbhzGJhkuRmeSlWfMZr8H30qYajQmjOisVnojdpbXdBL9TaL5/tOU
Ze66oGa+0BvkbytcOv45XhbnCg8lYODEJ5xW1SiKohjlKsaccgF3Go5/l6CQWIsZ/oXHEdHcBZOF
OqqakVKAxlxUqUbVoRmykwYZZV9H2ygQ+iYqe47WCI58NCzhcBn2XXFNX91Zygp9PapKXIBxAtg0
WyOilNnygbBTWkEIDoxtRUwMRAdkfysDQTz+kaHjsUF2vg9yW55T9/mRl8N59cqA5mQzRdF3LcHE
YnaTukbiTPvfSPv9PHVR7yngNxvGI7nwMtOcHqGe2GcarXl08UU6kCA/uWsVp3Q567g4o92VburU
YLVP+2nyyilLHufSqLZhgi88Vy37ScsZVdsgWhZQEgZ5RfQtZpIiM/Zxm9g3CNqDyCujUrvFYJQf
fbMPz9LUkT9aMrbRR0S4CV0VXwDMQXMqrOhApG+8jX2nuIp4RA9FTpq0F81RsUe4wpte4bIfooL2
Gpqq8VUmyt/wlDfDyu7BRBld5547KcBRByL8UYGBRWpiqYssVIOnzXJ8kXXp7yhk2nsU3XuiqPvr
vpX2pTYLFCmOb82bIJFqiz2fxT7SsuSoD416MTMqZ56HQtujjZvvWwCgryN+YlBW0r4hUiP10thy
f9ld1BDD2anHsTA5ASdjuW6dOv/p6GNy61vZfKV3iwgJF8M5xo9xo+ScMghny99mvggeUi1of/VE
ot2wD7g7kwbLxdjnzYslNQREzSDf0tEgiJyz+00lnOpnOurgHiRAPKLDFdmgii7Qo9toWFiDAQWk
HcsZoOnC9DRjLnE6yPyyR5sbwFCYrTOtaRDbJQRudbCCABEsWuUG4+aWxNGhwWxLPwd7rPrZyyh/
kkteMRdfbvoG5dGUOVhhBEmvcaBFj3aTVisNT4lYEfejVh0DRUqwjhcQNTe9fH05KlCrXldOwV+e
16NxVuFyWGNk1XZVKfH4lXExo89T7qJFQ95oFSXR5pIHfMVNw0iZx+43YA9GsTIRHxNj32YPmt8M
h8713Qe/QAPdiLhF0lTEzL5KB8BCo/chZV8ruzfK1rFdVanZXVlEQL/y79YrJy3ndKUzrD7zbTGN
KKkK/dyY0UylrryOJ015Gl4VtUoZVtngh7L20SQ4/SXotLhGOoya3ZPTeBYWM1qxBD0mPhb0SrQ4
g+EW1xOjJmA8IMBygoXR62HXMdvQuBS4Gy6MhNq6YPDzNlmdugiSfDwSruAw29GSYxnO2ZpqaLhO
ofw+Y6Cs1qaVbIPSqc8MFVsbvZoq1k2FJ3ZklV3LuSmOBSTSK3y51R4fQPVsyA6EEgcyuaICY7aW
u3ieUZfx2YveDygfOmLDfwD3Wl2o2bIvOq3gHIfoeNvQz7gyJHGOXlK71tVkdoE3ARVcz4UuHmYA
NLsxi2FcO11zp9Cbn4M1RKZoFXHlaXBaLwajzkERQNKweqzuHP3x6abbgqcljQ+SwnYl65H3CK7F
jykxwarMzRxsa6M37323aZCtZ8mdM2D7qqRLHKgU/Xami/9oauX8Vroj719gh5fTEJSeArUJlVpm
+DxliJtWsnhoTZmdKYF10kE1j2sxTc8XHd5VNizPlju78kzvs5nBqWs/j0Daew8HJNCcVgTJmcFX
2WHX7baME81HSv96gXwxe9DH+2HS5jsnr+Bwt12zzfEiXjDAJMpaDt22rhdv51ItHXp3njZBgF6E
Y0jvBcKILrsaFR5/PAUvTlw/2Sg71caqje4p1AXO8krTvxtpA+8AGj/5AA6kbzo6+feu8e+KbjkH
VWK6YGbpUB03TCPDOS/2vGzM/DRoGXj62glWTyC0+cW2Ewh0SbFB9yswP6pOuxFdAqu8aMpvvSma
XzFivdcQDAMbXt8AUyl0bK/5MG2mUss9XXd65NVzu51KROhZ7h5HgVJ2LrIJXMbv321lfXmWkdu8
R1WT7qdJaReEHQ8WQ0/XZyM2CgTzhfpRM6y6GpPF0BSCYsvI8dwVGjUBAI7isq1UuovR1140tMcu
yeHokM8NsH448hR4b6rKamgpDSYDXsZd140FlGtZmxpWbCWOvTRh2qk0zO5aMwmeQoR+x7FCY8sb
kd+mOPtebSXQIOPRCM+ZE/QBSKCQbPmIIBOPwHKH/x6LFjHtvX2FdM/YJRkFJltptdFL8Q2AIpHX
Vp6+OMaABlz4XISCkdGWiG0SEupQN8/LifVgr+ec++MkwPIxLsvclhOqc2g7Ox02xmhWr12YkWjf
BcOA4ZmJIrvIYMdwNmELa4KUrG1h18w6qSbdfUZB+D3WtfGWMDCa8hhYuNW+luiH2KTTViekzPmq
cGrPijk7buxOMHehQ8JOWwf1d5vrAgUWssVa9zsgrXh6MoXlPOpoJgHJy47zmIm3Mkpw1+i+7RUx
4rFNFCQgKOrIb34pe8S5QLlaXQzEvlybAAMF4+GoOwO+ZhrfaQ1O16GC01JPMWQuTSTKxt6e4QqE
FmhexqJq+nWEmOCsNQiimjAxMEFmfeX8Uvn99QSc7bKte3FvUtBuYSKph8BHxC9szT6TIsmOJQfI
7YBXkUqMPeWyrMJ850aWBmd3jmS/RayWGiurKIZvBu1m3PoucUUeBrZol1e+ZNMazPg+HXN/Xis6
bv2mU02+o/A0zg3U/og6ncCHMY3YNOmNEZHm0Lwi7KCRFTuzsYrTUrw5Dqtgnwt1PyAp86o6xDYs
XTb6HjbN3nKVOMd/Ct5kavvuHuWL2hl9HV5mg5s+966KuDSJG3rulAETEVZ/M4ZVz50uKuYrCN63
aNKjzqv6sb1pgxmkAogFgn4W1/vKjepxh+1dXxcakeBH6cx4wlt6l40meSDgDmNil2AY8aTlRbA1
IZ+zBtnzXVg27bYGIofJneHqW1MX7hU+WP1N9/kXU0NvX7OE/rNvahO2q443na9DZ0ZHUZrPnUni
fVtsO7wWqQcGav7hjGF5nYFaWBlZp70O9Hc3jd6FCN9wObLoD+ltOE/qaY606lcC3fPJxHnF1DWJ
XmMz9C9M7tFTResSgwp4Uwwyfksw6DA5Z0FZ0j2sUnGNngV5rt1l5nFGR/0Y26254x70a3B7KEai
ccAuYlJyxnSxOYe3OQ3RFsI+W2EpYV0i22OTmF4o+mjHhGWaXftgc3+m6ClYDNQ0/wD8RXHrD/Bm
5j6ytlbXN5CfkvFBWTRQgkgMV4G0001g0ZVJzOitHDPIRO19d+4AMChcyiq1M3txDDQKnCz+YbRR
9Or6MeffwHcuYuUH9AWwAEATqnAWdL5dIxGfhIevLv7W4NCTq5Sii6h3BnEQcpJEPlb1YuuwwUg/
NEY/Ht0I29Z61Co4+maG/t6xm+owBRWXQtQjQv+ea8yRN9Wv2CpjgzrUcs85poU/HRy+A6h9nFBz
EA8HsJX1eSec8EAFZyw6aoNoAf6ufDPH/A2epTrfQ9Nau56mZ2g86Ein5SabWudMCxA4s0gH7ba0
jPR7HMroR20H852N7OWum3w6WL4jzokM0A5GW5TbqdNN/P0G0BHdHVsO+kbkcbpRLma/MUzpINrd
PYYCe2PNaXbW1D4Noq4WsHCTeToaTt0+1jOAjRwRyQaDGD0o8rI2CsDONfNd7bqCGY2/I3Ff0fGX
l2Y0zBuOc8WBgam5zWphbiL8/0caB8Vl0afqUTiJi+8KcdZeNiD87bxPH8vIyB9CsPJXWOTZEfO2
xNfQFSOd9k4Tz47NVMgyXX/bj7n+HX9uvGmNuNkw1wmAHuQC1LwIlXGFE/BOsSsgcLLgXZZxd0lJ
MKyHoBtpV1nqUg6ZpBCKk004G9NFTnXynKKl2XQz7Sx07LG1ZaCTHXu8OjeciPX9ECbBuXIiKtjG
LvDN+Cg/Sj0QdM8NaIX7CmoXrmEs+6sKafFlYMoB562m98PacZv8mfNCtjDKNRa+VPTOfarns9w7
qqR/WmsIaURcwA4mRQ4wbAq80TNxBD5ONrJ35osMK7TGQtZvyWayviPdx0tYD1aR7hKK8HgXChbc
Q8n6ykmvNIGLZwjPDIAGIEtaIOINTgdTPEeT1j0SCFCvzdE2z8IuB6TRF93WSP0arViXVZzOoyot
8Rv1HC9s02noqWINd7YtoT+wU6a6pcptsoFYDMkxKPSxo671cUzuXCJh8MABmuF3FvlELxH56rMc
lc6laWedQg3PKcL5SdWcYmrWXhvs1GVhUit6Dq1Q8NmJNbSHnpRO09NkmdzjXvaFZ2Gq/NkSZa+z
2qgkRGZH2No+kT2YSlh8yA2swECN4LoFre9RLZMzMtycb31slvMmbap83DNHhYOUJm5wNvW1L7+7
ZMm+6SVGlTsTwc60b5YmwCrGhIM2rIsrODxUzwmCEfo/NTBPHj9tA3st+5VA3olvmXkUV20NA/Gn
pVDQ7aHD5AyB0nj8pY8FTqMOHGi5IQALyBZ6jSJiLlvzrcNC2D9REg/ZNhxpta9b1HtgXaBAbxJt
CcGYw8G+1bRO32UOp9pNa4sCroZlA1KrnaAWOxBmuEt0VPJemTnWnsvL6FJnkJa7TRkcxlDz422l
OuN8riKkby3E1nU+9MYBngRU0WrKbqiZ6KGrjDMCx/TiW46paT5julEuIIr4da6hgqUx/VZn9rnE
wbznjFCPq6mmOlxAq+1hUGA/6UmwnTlM8/AVT2MHpAATm6XPMYZkxxxItEIQhN7Gh5mxAsiAoop9
BdE3QiUkfK5RUUEmGHlQQVFGMsykp9Y0TXw+mKrpSZngKJSHeXxLXV+tQ0h6ByLrINpavgHnkVif
ZxoV5hq82LQxK74COBd5Zutx921up5rqQdEIr0aNhKoycd/yLqZoDsbooi2RiK1sx4h3GV2+bwHt
CVaExEnf0NNmTyCOAG8Nccf/m1ojgbyJi2wDDptxgVmF+jktFhhlYWJMMZOUjZJWhXHWD4V5y6jY
vlvmX9cD7U7CmFPUq6KYxm9I4KzLUTkzL16Q39B+i49DURpgx4zuGKWhsZeORq4oLcyHiXbs+YSE
7GgkNlNbO9e3lqLrMQb43hE7IE/USKq7coN8WuN4J46Lw43tbCo5uXeT6hNmuIDsmLFgRSo53Zt1
XFLmm55lB9qVi0gf6Eo+PFLuOks+WRUfVNsYhP7I9sFRaMhWWlK1B3pEAupgMyx+T1NPtugCh2Oi
6WhEUz3ttky6hs2Iro8uKVQQf5aAixK9zVA6Ov5Dl1m0e/hCDBK0Me7Pl13UAo6PR7i1SlKsg8G6
MEr0kXmWmDwSDuOusB2h3dpjJ3+6OsR2whk4LoqgcY6iIrsdy0CX6igcxry86pyR6DxD5AImU5D2
2uafq2jui4z/nQpj/pTA/8/dr+LyOfvVnP5L/w8K5SWOhP+9Tt57Ln/9j8df9euvPyU0y3/zb08O
ahilkMkgeSGBz3EX1dt/SGg0Q/4LN45r4awlNxVlxn9JaIT9L4GunuxBiYOCmSGuh/+U0Fj/Qn9l
cKxA9WLYqGj+iYTmdwLuf4vXJP+9Yy9RV4YiDI4jwImQJsiUMUirCVBlw/BOrIx/9CEXP0kUmMc+
mc0fMJoCPI21aWwQk2O7dBPT3ALRz54LER9DvwPTj75Xrcd4gRZkPOpXirHls+UUxhnD9KxcOdHA
scmfDdjs4G2d774rtKu4S9i2k6nIvoEn7841kgvGAspD1RvC3NfC1b51VYHNLy6mHQpT+RLrlvZs
ZSSRrkoxbIhCnT2pZnOV0lE+oAYc1vRho4c/buoHUn9juQ7vrtNiJCBT3EIGpYRlLkKkP0I6iylO
SW8y36QtjQcTT6VHO3IcdpLeCrtsCgItF9QWgcwrpPiq+8niAgeClhp6GJjlI6LgWOir2Db6R10l
WJvqfqxpioYXRVqUyPc4HbGT14uGRHRdtGz78xeJbh/+Dlp7FtUhkBv3NDbP7JuA83vxBgglvCWh
7FdI4bJLORai+KRH6wbFa12OFsfQgJlEH6pbNwMfzx6pAVsuY89vA/HiM7Q5+rIFjJTp5308GAcn
COuzBDHztZmHMQb2Ivoi/P2934Jn1cFZQiTbQljCg3WatV5DccLxFbzlaLPOc9Rp5yBAwCK0vXGO
dqdYf37PxXu3xfJ52FEEeTq8GBL620m04jykUEUN+xcISkYg8iFMZ7GRJRs3UML0zB8GHaM4QTiA
snj2qcc+/wLm3w8dThqlL7noNhl8znJB/njosrgZa6AFv6KZ+EjAohJaEzE/1WuBeOINKUClexxn
D0prZbSpen16ySzaTB4tCRxqrP79JiO84ZzGPnNVhperbk6rH4SCkQYG8yBcW3rLzG3OtOisdwyV
bziAaY/0S7dDmNop0LSeYhahlf3kxrMNGrWH3kqxUHCoaKt7tEeUrF3qlF8Eiv/OpX73xuFXJEVS
Il0TxNfrJz/eIhIlCMP2p9nXaBEKQ03HSbOH7/VYgX8j8LfYMiDW30J9NHoOXCOuCuRLzWUK7/wO
FTidBhyGXLhkKCbSezigrjhjdt+UpreXobLmeTtK5wYwpHwcOW5e8n/V8DCZ47EYER8Jm+FCgDe6
Hx3nxsZ4cvj8Bv/1QKOP5Dm2eRUxV1m/w1H/uL+8IkXQ1/KlrIBBo+DlSJ5g7qHdgLop9q3V5x9n
stW8X8T4PP636HjF8lCfeOmqWLcNc6peOvjB36UfyM2UkKSSp20WMyRzjWczce19D8kibP1y8hK/
uTX6fKFK9KxKhh3050wwNfzo8DH2eNqTAGaDpe2AFNqAOJzK9ITttJ3HSTDy5slobpBj9/cGjlWN
gicY7gWjq0Imzq2uGakFmRTHfK2ZvYlLsj4Chu/eeP3FFfgAyp24dtUX1+G9yJj3GlsYslEcYkvw
Lpqak9fKipiMZvPPAdHgOsF6sp64WKTC1eFZuZpWDdvLFx/5wZV3eJPZyx3m/rp5op4OIxqLshx/
6mntHFz8NcD27GAtEyzTn9/k3zbU9++NWFZJ7jDhYrw3J7+OvRrdZ938xD7wXZHJjtAepdOTWDL+
ZregVR8M854pm0PrzrHTH1EdJxeTBTXhi69yos5dLvTvZ02Xhs4XctTJV0lcUBCh4b4UTDWewMlk
LQAHq7424ho9wtgT/eCFI8SM2B9gt2tWoH0P82b4bsRYbPJ0qK5GsyvStdBRt3QcYH9Jx5fOin5A
D6K497s9cBtKeZs69MzwI7MEehzGEN7Ad/ORmV1/cSd/e1vfX1/iXX8Ht7noDHls3z89ejQ7Vaqp
Z4xIBRqNdFSvegNMrOYtvyIvoS3ocOUcc1IFZwxZVPBrrBGrNZFlgRgKDOQntUiYHUbJcDkTCLER
YOGctcxF/jzgq3+jJmFBoIs8cpSYjTurISE5QSDwfQbl91gVvnGV5yQb6Ik23+fikPhVdAMDrsD+
ByMO1HXhcBF0BlaMBwiP3Bs0VJ+SlF7WxpoAUJetPFMShrtVFt25SG1GMQKgurtyZawKJjlWfCOI
QgZfh+4//+IqGstSc3oVISvoFhcBU4F+cp4yewbOTWA8I4HRn6yuVqQ9hBYNPZ0xeEAuwVTba+GO
DNQKNULiQwMINSKF5V4H8ZrkBp2BDmC8NEu/2UYrbyusTbdNArTKK0usOytyiJkRjMGiQW6b4v+e
R/j/N7vA4pj5pOKpCzzOz3+WO0yR/7PeEe6/LO7n4hZAqMs/sOf92zFg/ouzG9w9ZUpTcI7mkfi3
Y8BS/8JDzp/aZG4wDLN5p/5d7ljGvywdPy8nMQerwfJH/+fGYFSymHX4iyBWUEEZf638tGicmBmE
lxauu1INDMVMSeuLbf2EFMB2zsew2JtcAjLXHbXsBn/s6xBTzL4AqujZkehuldHojxXGS30VWVV9
649F92BgVjvrOGcRrNDmPS0J3dUo1UEbajTXbB2d88TJCiKuQ6rTBPp3pcCYnMlcZWgjgdWdISih
H+yaurx0hx7PooSoTyRBNwLuNY2eBd7CvPmE/EPccZiNHzHxjWARB7uK0XK17l1UKFtHOiZ1GIZ5
fFYlAgWw1SQOshvT/cpp9v7A8/vCUGuyK5BgZHHeOXnrJ58RQ0rR6JGf5QE7urRn587KHwLJ8/Zf
j+QH9dpyNP/v5eXvDzq5A4R9J+DX+KAq6L4R+3RZEYOgcAS6g4m8dIl4Go9tnX7hpFs2tD8+lt+1
OOh4yLEUGkSyn+wNQRR1vZmDUm+mjOhBfOibIEa6x6jF38JMKEGftfYXa+nJjs+TzKcuFAYqeZMy
3jqpUyBAWr47wG6eTbiUhdtHmyS1KUtgUFwj8Ucn0tgq2eLxnReQXLEbJ5C3EJudLw7tJwZ1vorE
LMSrD6iQBgUF1PsnH6ct5Lls1FatKmS5BkAtL6RpGFCwiFs32Zf0Pl/Rb3Uvqd04cbC1ZRdVFMto
H/QpSSTLSPBcSBrmK9Ovp29RMfi3VpV0NzSV3elY1jT2vT4JChCk2qQRORDjkdkyp2orb2nI5yQy
QsMM60JC8Leal4aZ8TmDVNWCK7Lly7LaYCvLBF1Pk7DnaVMX8XRbBj1tSArCrPFs1DbbopCNyykD
mu7GlU38o8I1XH1xSHp/MvyPK7agWkwHN5SJHOf9FZOKiVUxdRqIcKejT6Kqx8nXphfgctMXT6f4
6/Hk7mA6cByBM5IOwMln0bxuVBBHVIFKpF7ptg6NyqZrz5G4RNdxq7feaBOD3bBhX+JsZdKWVvWN
RDS1Z6yXpx6Cj+5cmmFxnHSo3/hX4/WYWG38xTN9slD8fo6o9um58BjR5lr+/I8V1MF9T1eoQQWU
E2uW4Y3vEY5pQIgZB9+mVjkUm89XjI8ujkW7bSG86GrxxL7/yC6sy6qd+sCreMduZWo7v3zgt/2P
qayDfJXFZNysKj1M9zSfXMIDVOKjVJBN92zWZvLQgjILEDj4OLLniLiRIWd+uhqwTT40jduIm8+/
8LJWvltrJM0oR9ImxKHHqnPi/SRpBqGxxc0cyvgOHVrCyt8vn/v5x3zwzGDIxBVMIb40XU6emYms
dJXODouLZU1Xbcdx1Z0M8OnwrbFtD55jx87V55950nn5/VLwSvy2FxJpboAdenf7ZWCbGoMrjRD1
SSjGi9Mc76RbyaUR2JVPhKNgMR/gBzIStsa03zWTvojwwTvcf/5dPrjMFDIWvVihAJP81YaY+pkz
BQdrEzu7N3ZZuQ2Rjm4//xTx4ccwbcXDZpg6T9j7XwwO3iLTGYBAMvf6IVXIp/A/EPMRmr6drKLA
sn70CGAOvlECkiS4JmMRzMKfUPSiyyJ1GHB2DpBMJGrGF+SjD78bBzf8uHg/dOdkM50K0k9Dk+FM
lYYtsiZdO3DCCf75pyhBr0vS2aV+Xc6Af77yICA0Uk9rbRXEor3GVMKgqTTMb59f6Pe1/+8ni5fb
4K2hc86R8+QtpzWhxDxyncley7YaasBd1Yps71fmzMgpCQARAgQkEs0/fP7JH7xIHDt16mrdxR17
6rI3orGX8VKhTUnYRWdFqgA509270JXSvtsTA2xe5SD+YpkQH2wwULcMqUsleKP0kyerCSq9s5xl
gxkiUrI1ZqhM9OmgObW8ApOvDmXdBrumM/uDzynjSMpzeUiEGtfkwbRHkQ7ThQwm4pWcZu6/WF4+
WOh5rZZjAxZiqD0nz1ZHl7jLUT55ml2Lq0Sp7iZgiA3R1p2Zf6WirL941T56Atj7ltWMg9NfW8uY
j+TUmSLwWFyRH2YNNfCgFS85QXaeEGazjhjlXEyNM33/50+AWmoZTNHM7X8fnv7Y1NyAmakszMAz
u2oZXpo8heXQr12wD0BXGlTnZVP5XyxgHzx3PHUOG4TNgRSxzPv3iqQfJIYjgtpKhzmtD1XwNIDS
FJvaHJCASBF1EWaaOdt9/msXotzpBkUXCmcBFZSzVH3vP7jGbTEwGgq8iH2KVBYki/tGqwyxUwoT
SpCT2Er+tV5qm5aj1xE/p9kfTaRcpJJNSEDQ4s7Bnra2/oZyOA72WRI4qJWSDMsjqAqGtJE7zS9E
UczG3u2qBkhQ0JcZ8SEWuUTUYPOwFanj3DsBetFVM3La2QsLftuhAVxjLTbkBkk6UQnAGZOpkdup
iEhSCDhqogN21IPh0ILyDM2wL2OCQqcdvbWUJMc8xo9rtzZ9qNSiEQpyLnEB6zKGHTeMeZuLzy/n
Yqj/63LaqBYcXmaLpvjy5388PaarpZ3UZ95j12jPfBScGyRGdE3Nugh3HaAfnNOJvo76FDCktIoz
F67RpevG1h4OHCnpE9SSODTdy6rVjaveHKgsP/+SH91y27CBDAIFsOjpvv+OkyFxz/Vh4Bl6rl5j
1jRvIt3jx+efsqxYJycf+rfsETRSlc2j/f5TLJd0P+4+h62wpMbInDAjSkoBvXJIkkR8XUzn0L9M
tXZah4Qt6M9fnKQ//J2YpNylycqOuPz5H/eiHZIuWhTHK7To4jseUNIrXCP4Ylj30ZGUGooWLnNZ
FixGve8+hsotAyWa0kco8Y5YKZGbdELlykVEsZ1kh4caPr97KOCt7KSBRcipxujawGJxoLsIVDyb
6vwR1wDhgfqsey49NkigRPd8cUH+XlR50y26HTRoWGNO23mTqydRm7CtZrnNRpGb4QZSX/yNzI/g
cp5cgUIw/ja2uvpiVxXL8vX+YVh4aMuJnU82yGp4f40GDeWh1nNs6HW0qmDu5T41AnmFGXzYOaUW
7It5kSoT3J4gs27IKgjATrZ6ca4GmkCjNoyvnz+ffz8dfCWLyoUrwuH8dKzD3AW9VF5xXtLIasww
o3hhThrr55/ye/x4+ssV5ZwJ4Y7h0SnlLunrmhPigFXBiKJtVwObqfiZIYGBer7TGiEO2jTcDlT8
T7Mgn92rYwQ4AQ7DNVDIwtqmuplvLIHbERl6FcK9L9IbA4g/kmXMrH1VZ0+ff+m/DyOMz3/Xngxx
IWmeFC1DQsZF29IfGIbiJbZ7yVLvk+Mhx6T94vr8ve/BGjX0pZgzlMko4v2DEWQWsRMTl2f2KVC6
ecFiwiR/qCZdkZmLXDWVk3r5/Pf9vrenN4UJtc7AgyWGCcj7T20gbzs1WopV7oYPtuVX4Gski7SR
kGeckmMVgnUPhadRUyV0tFGtmY3Th14yRmgDpSq/GJp/dMWpoGl20l7gJTnZhQGUjN1AObUaC7LQ
gmqkCaWVQw1TIRr9L85Wv0fwJz/fovdjwSc0kZSok7fRDBV9AZeLbhDVdos7G9WbGY8VJw9XD91k
XxiamayxFpV4G4I8JbJBD1HhhqlDzq9uANwjVNOKdraaIcC7aUD2VaoAcCzBpW60becsi7xJqlDs
P793H6xh1vKkUOkwOeNnvL91mYZOPVneJ7sXw00fx/GelDgXnit0w6K20gvDxysZ0ItrvnhW/97R
WC5oc/xumXPhTj4apEJNV8KlMQPTVvcMjmOPLdi12NO1PtJuWjdtzus4kPKXjnHvfuzxla0///kf
lKB8CZQtglXUADN58sJMDCPHshd8CSuP7gcACnRbwJLVo3zAktns+9lB7KovcXGz1n8vyQpBGiCm
+IEw0tGLpcsZzS9D/Yujzwc3BkybRYsM0YpJrfD+xkRQN1IVBIHXBGJ+6oY2VtsGZ9dF1GvNvEtb
3U22vjuZ0aGkxigfPr8wHyzn3NKlac0IU1A5vP94Qp/o3tgRCRW+RZCmGPL1OAVflSUfvKcKqC4z
CUbzyxP4/lOA+CJqx6S3Gmw3gNpXkXdbGLFNZB8DMO8f/yQEZxxeOFu4Uv2ecf5xfonJ99E79D6r
2lSwE6KWDEkrBgP3xXP9waWjs8k1M3WdPdo9uXOJnURSBMsrlfvVISTvZpPoafRF1/mjnRARuYEi
CK61oDp7f+3sNOpxNi5rHAYXzFXz8BjinzAPQJqaHyrDaX2wQfysITehIA5EXGJQDV5h44Bg6tv0
2ekEnTSc428kDlWYNUE3e/xlOFn7guUJOKme3v3zm0CnA7TWIg0EoPn+W9NOlM5kElqRjgyKoxYf
4KSX1her2t9lg0V/kE4h91vRBlhu0R+3OkW+LuaAT9FyYkYbltJdZDTiwSxC+5xzbPPFFmC8V00t
HZZFWmFzG5h9WdZplVuFidZwGOZAFtI2JQ1H+2YYIZ7Suel2QQ0gJMr88VxHAI/xJEHiDWkVfzwO
O1IuIT50uIjJj3CyvYL8sa2c2kDBHhCFopnnltsCrorbpv7isP3Ro2qRJMrzo+suhdb762QwiBel
7Wsr5NoVZWkd7bWJSO5/fs8Zj7K5MCayzVNxRtgCpZAptW0xN/JYzxJolajbLz7lo7VECgTubPq8
3ac7GRQREKw+p6ymQF+CKafEL+wuKA7yOiPv85/0v9g7kya5cXTL/pW2t26WcQa5eBunDzEqFIMU
kja00JCcRxAEyV/fh6oe5B5h4aZat1UuyjJTCScJgsD33XvuW4MFq3iJ7z6n0tOe3rR4ZtWXs7FZ
IzhvMp31l42koOQ2SXj5/lBvPSNecRwWLCh8EU6ekQS0Rm4wU2vx0GHXVi8vkS659++P8sbG0Uft
aQkyen53ZY5nQpHOAmUmq8mIaCdim9/vm2WAmywfJllv8zHrzjyv19dFU4bXJbCoenPSW3/RH++o
J7O+dRTnPHi1pCG505oSbkxnZvjrB+V5kLph17MZ5tB6st5Yq+Z7lnzHRmWWe+zg0DFICBU7S6TJ
ueIPv/h4H8hYFAtZ9VkHOAYdX5HKrT41esbyXMfcdoGBhQ0L6Zm17Y3tJmU8oJSOv052+xQXWczp
nKGFTAiHkcaPviRtZ7KqBNRWpy8UES9k6JT9Ayy4/APB3t21l8/E1whj2APmg0TSqx+FrsPHCaj7
reAsfQ/iCGyUWcfnsKRv3H7fDunG+w5STo4Hx7ekJDAH+gTTSg7pejRs6KmIAedP6cT217+dwlQL
iIBwWYo5FJ+uwa4XUxOxqJBIU6xWIFp8QAaqqMahsn76+uQxCzRUlveHfWMLeTzuyTWGQ6ympmEi
GwnFTK93XvK2LeEC5MsWjWFwqLX5aZQTdlgxD/5dOBYvVbECsWajaPYjoH/K47p5ef93cYdfz0ef
k7JH9Yz2NA2b45uPT5xecrgyjsy0a+/BphsGIqiFIK0+wSn8uNSjXUZ2kuCxlbyPEeZjPyd2Z8jb
e68d6zDqe8P8QCpY6e3zVHUcDJwkeMzQwLgXPPiSU7N2zc/rcsvhKnZwSY1j4htsiUMPlhoS9qgx
F4tYv6xJHVzQcb7GUBUpe2cZ9sUV3n14kzSyACSKwJmajbcsVr4dpsLhVKB98xf4Q/+B2jiH2UVr
dU+RCotlnUACGRsrI65WeS3EEQ/n2yaenMmL+JWzF3WaOX5TCiqefGvXju3Q2KjwkILMzw6IlnQX
9pYgnDkmeo37ZLfX1A47QEphQCgppjr9Y7I73uQAhQlu9S70bkRcJN62yik7EWwRpp+FaPGKSdVh
DPbR+H/uel0H155uQ/ysrqKjlZmTOe40rHESIpVlfR8Mq/4eUp2s2aClprsvuCdYjjFqoWQwDPeJ
9i8ZalCpkp0VaOFFAPVstUEM3qa7pradr6KDKCCJ2yRy1hvdqyQeUeeV3jge6pYA18kyWwBaZkac
dCLXVPpYDsuPzlHtsz/4G3fhDuu49pwN8TfN/WizWd30GKjxA1eYc/dencPnQbqI6L1CNhBuLCsO
KK/Q8OGMlLb6APbGHfEspalzSAmGfKh0Pn2RiDO+THjKnE7ll33mo8EL4qr/1Unb+lGMXfMch8by
cSlz1JkQ3r2fAfFiaF+pXjUfXRP9bSRcMt7J9VlzRrsZsnDUufNMoKvheLTG0cE/WaMSFKOFtD5T
8nCWq9xLQU3h7R1JwE5FAYsSrv4BmXepkXfPODJJ9fJA8Y+t/VHw7gLX8WfOA1ZgkAE2Bz/ytncX
9IxJ+ujwZ/E9TqvWEaOy60ftgkVaWlTF0esZ5qeShPhbb8DzH1X2NNm7orec6kq5hPYxn5PB4on1
iQ/v0I8fZ13a9qYcE+tG+34DWHBClj3OWfkdMIT+gHNi+I4Lr8kvwfXll13JPnCBGcDktCz52BB5
AkUevr+HAxOPygacgnU9N00vdh7uvnLTOuBd9r41mf7OdLAc70JkZ21Ux7GBUy9UmGQJtDTTre7a
+MWdFtTXFYEjGDnn2E8jcyQnAJN3epgMcr03oVi8R2+EpEO918f2pQCSJASiA0Y8TEEy/awdA51I
J61iu7Sm6iNIjhQ/KG+1n8sqrxtwaBI9u0F/8rsShUEYck0eMLQlF7+brBzXP0z0gmDVaGi0u8nP
5uo6Az3RQL+EvXhhAFlaX8LZeS56iSWzsmbnmt9rI3GCq/RPYYn6yVIcNTfKBg8SgTrUV84Ky94u
dop6Hhdf9qsJLY2x2TTiL36dNDe4cnKNQCoOv5lNPX5xG/CiOK6pdm+oaWkB3sAgGDTjrOdFZqiq
O2Pl55OZCPcIzfPyRa3FCYWdUG5St27WdB67TLfpsAyfzU47YApST94tljdjXFw8+6sAnfMxY8kG
IA934IEywHIfzkTbMOtcjkQZKTjzAWUCQubYmd3xqgvcrF1NtxZB6VYd3tWyKX8M0krHrc4XvcOi
4frbJDP0/dJn3nfYpvLOJPYw3UCHMb/rTpVia4TkuFIW7+ApSj5TESkNxT+q98znOTdxyhbYou7R
cGU5r7Qn/Yj3GO2x3wYmwZhkiLrk4hrlgw6c1fs+jVNOhrUUV1i2h37rdq66LdVa3sQ43Onr2EDB
vDWhAj4lju6CA7Ut98kClIiMuCtyaH5d+p3zGhX0OHaDF5sa/nM2q+HRtcdpuTAFGEXqA7zdG3RU
w7OZ1vHvBQjBr867D73wFXGmqbkwPxwj/of84vl5QCVRPPqYR7+wckN+M13OyRsAkM0P4AlFeiGU
QY76qOcSFI1ffgrKbqn2HRGW1iYYs/ERrGWldpxW6al0s0qMa6ObY0EdKCXDMyBQGMnuqPqJV7OZ
gSmU03iTxYO+cYY4vTW62HyRlgR1Sjbs/HMuJkBQeUup+RK5MQ4ax60JcnDDNPxWmEXVbUi3669J
ApjLK6LNO7CuueVvwXXaIE1X9TjEImkha165VDmcrDsa2HG/RU6EMCzsGnfAhSXArswkdjrb3J51
syXegv1QYQCGwbhkE6M6ZyJ8YYDY4cqxuezJ17Oaneid9JMOlh7PqbQPfR5LhOVJepVoXjiSBGhr
FiBCsOMHGcZUqQzD2jZMQWBrwWJ8kH6IEFl6bvJjcWfgfourwTHFvYUAO+yB58Qeih0DUvMPUgIc
TSEN9AuNAjIIt5nZT8EOFzmMwSxAHL0RrQuLwAW5/t1v6uozBNKwv8GtBc20ykoau12VfgG667aQ
Q/A3bPvKNe/taqH4vCTaSQ/D4NCgZHFI/EsXkv23zAmBuhiYf9VmtmbxcbIsmrETeRD8srpLybKK
hXmDH6wxtq1pNHdo0LF1ZJM3mAfipnVyoawx/AI0Covgkkl5BSXOZ4HpeqJmM64Dw2+2xB8gEpAa
Zw/QuqrSxmQoSTK+m3DmeDQ02xF2ECK4JrJbc/GB9i0q2MbkBOGsDocu3ncu9jnyfKh8QrcNSnUT
8+R+er3QXyllrsEzeSwew2DJx03Z5xhLYGVWL+wJ4bJAP5FM8NE14Tl42nmhG0QKecqez4jQK5qk
Bop1V5obAStvrEK73fphbn/wpQrvjHwYHoAJph/8pUvuUlzP81UteXvt2SH2vHKs6aGv+xAb5Zi7
2L1HxIxRPsv5G5u/oCVRurDzbWzqHjK1lZFQ33bTbEbsVeR9MhPQWpCPyaK1zAXhMcoXH0qZ1vAc
laaznZpb1XbhPznIpRdl09/Ezp56CCA7J4ssvqExIUBJvbczbY57SHzWhZcTRrRLbQOJCx0ie7/C
u7oHX5qQML0BX8ID7wdmMaIt4iYi5gNcaZEYwVfS/NLyivggTG7EVowj7k0159eiSnvjPsfe2W9l
WubFZeGZ7q2qq8aKWtEpLzIAVnUbG7lBf+upLu743FVFhdW6DJ1tp7p6ONjGrIIDcfdZezUFOXHE
hZmTaUq2rZcfwrF3kT6pediEhpo+lb1BkGlG6MCup6lQbkppuB7e5br/ZEJyMSH+eRi3MzA9OQaj
MAGd7eXFvFVjWDyjiyKgKQ4b87NXieTJa6bKBhQ2pVfNJKwFC05b7YciRAo+MFU+ElvDFgtuTX4R
Wo7Or4JR6VsowBbWkglZAWBDR9VbDaZl2IyTgNsqfQkcR7iQgYBWLtNFXQTgXJxwYl7PniFuiNi0
qp0oZSVuysaB38q+SrF9SQ2ij7WW4QMkZx3sG4hOP8cR48Ye1ElSRn3p2dg3lIeYuW6C9B9IHTG/
jc3KLUH15gcvBlTJ4IgaQCUH9g++ntNnXiZvivB2lveNoz3qJG31sYVmGV+2dtx/NduwvkOgXYAc
MnV3aPRYtBtBRC7b6tYapygxBn/Xq4SOOk0BeeO6ahgjrzXn6qZflJGsScFWv2uHqb0QfpPLravZ
FIAN9uyFNN9ZyH1P9I0NsxnXDm+YKvI1DtpS2xzKqdq1cQ0Ai4qcDypHgVTfuDpdPiOY7z54yNed
C/A9RkuctiyqeyCURbsLoJeM28QaCW+PSR+tAFM47nzhOTN//n8mS184iULeg8UMJhubxC5KhtGA
58m25Fz2xxv9PsobIhCrrQCdizgp3RRlGc6jTcZtMXstUuQBwtaa0D6nKKcCK+Y+BB7FZ21+l73q
r1JzlFdlO8W/fH9K/77CQ/SjKTAqi1UYujZS/qgjAc6B/4U/hs6mnR5ao5C/RIHvKwMz9JfhZ5R5
OeoH1qoqQyhFTfN4LM+J2V07A9vXhJZzZSVsope8+6fG9r6xzco+c4Z/Q8fmEXCCSAzlFGXs09Kp
06FnaElKAgpEr9gc8A1uFmMJB/iK00+QGfrJJ0N9b1tV96kwgvauWwNllYc7lPxayF2aWrSKSmOa
DsUiaHC/X2V4XTfkByJmp7SLNAX//vEdQahpNj6AEQBG/MppxC68CaccN+4YGB+HFv0FcJn5TL39
dXOMT7WPsAszN/2p8KSqJxK+jrxRjOo06tqYLB2Q35UDlGnCZS+FT709cNQCQ4WU6/ev+PXYTP5V
rQpGAEbBaT3WTsIYviFj90s+XzWFDi7kWMmv0sbIFjjxR6I2+o00jL/2WXhi1f049MrobNMcPL7V
wJdDp9EePgtDqyuOP9WVY8bdDhI0SMR6Lr/QEc/P3On1+R3XNBHAosahP4s8FZPl8aAGNIISpOWq
BM6dK5wsHBQW9kGNl6U3/IPyTA31jRnPwhKysjjmb8v7yStmmJmauhZtpDQazM5DvtK/oGItE7tN
vml+bG3F5PKltMOYemVhKD4paDvTh9Ds6v2CVPeK+AX6fG4G803bLrvi96fAGzeFzyAr4BqziHJ3
rXr+seRo7OBtak8Jm5CWlI2CYjnKmjR39mZn/Xx/rPWpnjwAJtk60ZG8IBVei3x/jDWz1QSxKVhy
Km+8DldQ4UUOBMnfOSkG/mgI3eRZLZORHJyUnjAC8ZrA+/d/xGu3DfUcTCA0My3U99htjn8FOjvP
T1ZdScBzFxdGrtJPtVHNCVu0xf6wjPFEgEs8LuW25rvjbmfHZmeFwyL4aRhm2Jx5Am8UXQN82/QN
iPFC02yvj+iP25I5oHB+GxfGvLd3HZYXjEDsMNqlCO7JYaHMXaXtIWk6qPEdGKRSOd0egPR4sXII
v44UA3eqlfH2/Tv1emqsv4v+E2oofC2nUuvenkJnHpgaOR5NUlgQNohsxhGVBMZFuXTnxIevVyNE
rjQd8I0geKWzenwfBmM0O2YibfNaE15Dr4rGNnEYbB/WM0Eys72G6ozgBveoPvMU1v/48dzkClmJ
aHuwJvJtPB7cVzlIrXhG7Krn/tB3sLeGsRRnJt8bt5SphxUBawzO2VcyO9/PF2vVHaacGZ/AsJgf
e3sBoFsvEvqQP5/z4bxuWvBJoRuGbR3NMl/d48sqqFMYEMeSSHV9cudVZrCt8xqg2UC4+PvT5Y2h
BA03fJ6rkw3mzfFQY2X31kCiCFIgtWwX0nZ2E5qZzdLF07mV9fVKsppJAUuw4tHl+73y/vHKJALH
2ZiafKWnFIcxIRvPKTGcLY3FOriF0DrpTWxoXGOhAe1usf+xx6zZorA0o3aghKxE01y5PQrLThlr
NHMc733ltjgzCBe5KhHBnvnNb94e2xHIf1Gd0ms9uT3hhBA04W2ieJX/on00knahrX1mLsvl+0/i
9YpCZ5pnDRCItU6wlTwZC5dcUQY1NlkWrOoOEJ0MtkPTTT8JjKolJrWx/Fr7aJCu8slNaCnZWTq+
dHZaDLt+6TsSaSq0YFuH/oV936ZhEp7ZevxWRxy9cGgmACeFa1MHheJpN9MZTAkcayFKkd7g/Jxk
U2JFGhdHGJWUromYIEaxPPhWnerDMNnh/AkZEZH2YyHWBFvPnCIUEYQQIJFx913bNXj9WlDw7Ccb
lOS0gYwPSTnYZEQB9yJSwI0ze2PjS2o3EzkK+qrynP5WVZksdgMxtDsCW9Ppkqxaky6EUUzzB0mb
wj7zopxgFVBYUOdbBTVYqNed9+laE8cV59UmZtvFvu6giTmctqUZFN8oPkDBWaCM5TsKiIIEytkt
2z0fVYpfaAPnW/w903zTAbsfN432xaNUIne+lXQcHp0sn38IkVM9zEN3aYA68+g3bL/UtxwsMTWG
EXjAbnVQk6BpZunfKmK4MM4UIe8k/6OlcTzvuiQuCzacKbBPTnph74mo7Wd9RhH5el+FgIADkkMQ
ZcA20j+Z3typAKTagBxUxe0NdLSQEK56lum2rNye9LjAWD7NfQzkCR1vddEHuVRRRibpdmxpb1Kk
gxC+TaYBPzaljtjejcEEHvD91/DVJwUBAkEMfEGDFeRxqtzRTci+D10SZqQW1K9bgOmtM//MJ+Wt
UUKWQVA7bGoQaR3fc4oiXs7LShWJPAyK4qgHIkIPsvbMrH215KLYtwVOZVYwqBn+yfpl8PdtWflE
07dtuvUy39rElEp284rLPeTJ5F+Pa7sokpMrr3ovK7z9+/fz1f6AX8D9xJiNEsp8pfDR8P2cbuEX
uMQt7KVrNhuB4exmgDA9UsMbpp1rWOHBplP48f2hX323GTpEE8VBCV0sDfnjmzzRd1dmZtBc1R0h
19hQbmkyxg8sOtY9aTXVGU3OGw91PYaK1VAF6CA4udkxb3mdl1RbhhZW91S6PwnXDs48UfF6lNW6
zVFotWiuW/Ljq4o5Cg/lTKZe5lfec0GdutinoUs5v2fXkO5yWSQFHcoU601mqnrcLThI5xZZmKa4
hBoDLuRdk0n1w3Ctcti4M61iodwGrEtdl8+O8KfvsZEq1oFGUmCXtl4eELPZH0ohBrG3dSbUZlqI
xNiM/NJvUwsyDgplMbrEArFNi4Rl6BjvkyShb+OJRt01MOb7DckLcKSpKBqP5Krk8a+gdABhY6Hx
k32lJ2eNimriaqPRCpcAx1EIAGGshmVH5ZmUgLBIyEDlQ0/gAzos/9mOcVdv+7a17zmU6Oapof4z
X5OpsaA1n8ah2yG+njinyKkkRqsdSHqksS2/LGizrG2atN60zdMUn2kG69c+DMVCQB4MvoY4mVgM
23GWdK4kL8s92eA9mddTGT+RfjO+yNZv0Q6YuZZfWzrQl55oB1SdRJ/1/14y/n9S6n9hCPzjxX6V
lHr78vMleZE/Xvoj+sn6h/5Ne/TMf8Hzs9eCCJ9nMCf2/6GfuM6/gE5xUGYVZLvCSe3/0k/A6v+L
f9el/xqyGUW8wuv6v/EnKyPSx6mKDg2OCBVGcnf/Y/7JWjBBWLz+BD4pNujJk3UBxYkKqAEXOKfI
TVoCkgvcZKjPLQy89/9vawbPh211yObEASuJyNFdC2V/7K45uZjWJHMAGF53nZrdp1GNz6strgnZ
YveuPAc2OF6I1gFXUwl6QO6tB0/t5Bs2OdWMPXAC/0BR9C6dyeIJBSf0P571x39fwP8gnPkjyL5B
/vd/vRrF5gPGNWFC4Om+IjWQqlBpwul7FpNUbmeTvqArHffMp+L4K8W1sL1DJMYZNMTcA0Tm+Obl
BnBdi0022WJQGBfSooYq2RdudpMF8mkiqlNN5Tmo1fH3aR10NTwwc2mVocj7beX844nNC/oRLQ1J
bbVLtpbyh70gl2znGfZ806AhOzNDjg8z63iwcZAHckClbMFe7PgixTxDZvdhiRqOIMChEVuGI7sp
KYYzI71+aI5r/vZIUYDgq7/+8z+uLJ57RPT5NEQ1satXGFFJR1vjKP52aqDpA5OAOINkbOARx6OM
hc79LFBDRF4hJGHC7GKDydjJc0i19dU5erVsdq28w9Rc133M6UwnCYqIxjQcorKk7Kp0UdAwa7wo
AH22b43G/kcOQ3Xx/tW98bQ89OMhCjpU2eybj6/OFLG/NKpU0WC79c5362nfw/zbE1R5TiR5+riw
O/KCUWxYT7icz09mPwH1vuIQ5xClkOSHpgmcy1jzEX7/gk6mO5OPFYq5jtAbC5o4ZVp0XWkmob0g
thJtcUEA5hDZ5U31vIKSzuzE3hjK5YWGDckxNAAYd3zvvAX11jS1ZUSQ87WTEk8ZjqGgA2Q3lx1t
1jOP6q3h8FujuOWBUYg6me6d1C6py8BdAHN5pAEENfFjY9qV1yOsZytSLmCgM3fz5Jn9dnpxbsDS
jjHLAax4fIlO7ecygCMZCU3QQuuGj0Xnyb++MKxZKyBgJZHgrDzZa6YW8mFPoo8Tk5aXbH7cS1VS
t0xjnOyTds65od66qHVh8gVrFEHmJ8/NpS+dVJVBao9jYa4kbmFXhmQx/e1EXI+gDPK7po0f5/jW
1WSqzq0V5NFUIICLaW9vmx7uD6ljMjKHwtq9P94bV8UXjKnI8/LWDcfxeMI1FHmXTPwlrvKILX2x
g7Dwd+4ijNXwaEK2F/y17gNOKWvhjGMOa2URdW3mb4dR9igaZLN//1pOVqV1FOwlONXYHkHDPu28
Dn4os2AhYyfo04QdOLFXMsFIMjhOfOYlfmuoFQEcskmDCHzaehxsKxGLFmU0LaUfgaGeHqUF3Dm0
5/xMm/OtobhzAgseN9I8fYHVMirS4iBRxH7y1JJ1fD1mtOTbWau/ngscn6zV7mhjcwDCeDwXYtMa
MpWkiMLB7RSbkZiuCImw+A8uaDWxrzUMqpenZujUaYSGP1pFWOXlLQkgi0XOMj3LD2YdnjO7vp7f
7HDXzzwfejCEp5UxTSxtgICjiqj0mRverpEYgiS4fH/mvTEKRkDfCSk94rs+9fhWhqnh9g9VpPu2
55S7fKUqJs5M7zcH4UVi/8xMB7x0/HgyHJ5pbDGIoeqSsMLevaPVq89YK9+YboH/xyicV/7cHtlk
fFLh6qsoi3V6EbQlYrGhU7vS1uLx/bv2eihad/QI6VrgZWVXdjyUp42JjF+HtFPNp3fDp5DypO3l
zyVwmjNP6I2x6JPg2aTIz3HrtJcQFkVha9DwUeDl7nUhRH0z6CR74RThnlkbXj+n1WPBt8lmc8JY
J3dQx7bRzA1DNayrWB4wQhU2OTjv37zX33UXaQHrNuVAznDOyWyoc6EpyIsiokiQjLe2apovZVIE
wzXB504bFbZRBmdm4OsxOX6s5nmEHlRlT4FFlEAqGwY3oDhIl5u4MPstFHRvC+OfrbrTW2f2ESc2
zvW7QXM9WOtW4eq++u0s/GOv3vB0LNqVZZQQtgmDz2nD5OCHLWpBzJHBZ0OT23nwWQ/hrACQJS0w
b82vtmzll8EKRhS6uUKH2NaUYjYIMAnhVGEFZccvpvKAAmPyDgB+3GsEl8kZKMnrKQdhiW3yeugF
MH1KNuhzNPiWw+dIU66tSZweZctxYIm/G2Vcemfmw1uj+ZyuYWmz3HHLjl8m2SMh6lv2eToXw7yv
Cs/+1LsdFnpQw156ZrQ3ZoJFRR7oCmBL2iEnnwq4yniDK75/LoHNm8lN/XxHSlWBz8chsnuTOtO5
lXz9T/5x0FnnAtqigDYUuzDmvHN8gWaC/d+APBfJ0Nxnyv81L2YVkTlEkF9bbFxXP/7tG8Y2gg+v
TVgz2zHqLEcroTJd+j0dn8NMY5xUifMcEoDTlVkcFeCmz8z1N54fN5MaEdXw1Wy6rip/THUHbo8w
ereKEk4piG0H2T4Zc1dc4llzztD03hpr/Rx6vD4O7ZOTsYLW6zVmizryAjntUr8xrqsxya9K0Fe7
92/iG0+NMv56BqbiyWb9dD+b1glBjBCVlhAyT9cVAn6SNHcNdrgdh8d8V2LUOPMNez07A+pp+ADX
F3B9947vZRPYakFpzLvgS3krlwrnmamtS4T75Png6t//7UWS4rJu2tcjMQS5kw+ZYYOcSQO2aOAt
QMyMDcJkhYXjpky1eZXHxfTRsDtv+/6or5/iKmuA/EQ/iP9z6hGV7uw2QjFqr5fysHR8yLqCRms5
INZ+f6iAG3b87rF+gbDEOE6D/ZXQyclDUQL9ryKS8jBBLbNbfaRRYqKcqJcapmpRPhayQzuOOUE1
Zxab13OIQgPz1eRi1/rQyWJTEnOFv6OoI5juA9EoFd41qtgF+bk6/2B4Zf4Ue5V3bo//6jvurqgY
3LE2Cx3Vt5Onig1rnmvCqqI2rMJLvDzlDVqy4MytfWsU1lB6+Hjxaa2frDLLSMKe2WWczyvwuKLo
exJXAnVmhr6aK5S8eBHWOwiPmG/p8RsBYKcfLY+9o9XP6W7dkEGQHnhcqV7+k6GopqwQIugcpx+i
clH9QPB8xQVp/8L2B5C+KIR3JrjUw/vT8o17xwYLozRrGcvLaT8U53ogMhvuJfhGsYGMldbbuC9x
Vf4H4wBjWac/1a7TbYi2pcqreuFgJOExkiGZlt/8wFDzmTf61URfnxKi45VEBgXi9LCSkEEsvcSr
orCzMTTJIB6xg2LrgAVkGZd4Lmy5H+y5/U+uj3UP+S5iWv+0/V04OYT/eob5BFH1qo+N/MUjSPcc
F+DNx8V+aD30wZUJ10n6xycuQROKH0kjBfEd5VHgzcaGxn7dnpkWJ4I87h73ERwALxMqRHShJx8d
ICNNoxael9tvsLru/DR5KqE/b4CqXjamc9FmFG9qbW+CLlAHkkvOqcDfutQ/foE4WTvCcpJCEfwd
aWX4YxQov35W2BIe/n5i/jnMyYfOl9k0S16uaHSm6bYKg084hsYzJam3r2VdPgRSQnb/x4/NHseF
hum61wI/3+8Dk7RzozJC88xje2v2U3xAKyeY/tRVjsep+2wsVAfI0cs7hKPuZD1I19ZUpdjxuZtG
dPENIabnDhlvXh7wTRZFdnvUmo+HnUHuh2bDsO6SQUxMl3x5LhPl3L//qN5agTHDcTBag6MgNh4P
44+zQcWS/R2eFpI+mtndzzSs2bhqJ57/+qPCy2zxIq+1c96Gk4+KnSmCST2uCa4XmvgmbbPIyfrm
799oxmETySEeBCXfyeOL8pzWojfPguXALss3cnSTgzf12Zn93Ot7x8kdVwFwR6YhvbbjYUQzua3t
JiMzYVabfJHzdkwFyH6rOaeTWCfz0U7HZUuF+GXtHbL9PxUclfM0Gj5HySjVVbzPsbce2n6u7lJs
jBdFXclz0qP1tx8NKDi9g+sj84kjtX2qWsu91pttbE1RnttFfteWpde8lJyGSFDHnTfcpxhsCBsd
QvjPrSjtzwJihbhkz2C0j385RzGtrAy+fws7qZkd3+e+tvO0bXD6kDNv7DNhVgeTYsZ96ohzO0qm
ycmFryoRl5MjjW++q5gGjgeLu7qOB4QTJG/UBislXPcxvBOz68ovtQMqEolFoDsF7Ns13FhHnHyX
5a4f8WMeXD4deVRShn3qAMNnLzjr+nqbVQnZZHJpvA8lJ60HqBe+d4XVilSMvtUW4qJeOF/cvBj8
axh0SK87gFdTZPdTl3wiWkr87o5keqD+iQgjdXY2ElT8uO7UgCPbVH5t8mhW2ID+kDWU+x7icEIv
HQFCj+PPlVmGF7JK3akAW11k8Xc3LJWP04uXVbcbE5sJzDQMe4DysaiJ1vke26QSkXLts8m4n6El
iS5qEsMq5cYKyMwlZb0XsrpuioRJoAbLz3uSbhLHuZVZHhvNZvFlqnadQxzaTTUWcVLuwrCvQDDk
nlcvSURUrcp/Tp4RT1ekDpCSk9fOPP1wgqTKqPClnfY2eT2NmbVJJGCIbW0uVf7sTE7qdpspw0z+
ILA+h5d93Nfex0bpUOy72Xfk5cADRsMyYx/f+a07k2OcuAA/twjW8u7gzsoPPxRLOYeRluPU3sRF
1813GgCj8clIcN1ex+PQj0/B3Dje1sos84rUeLLHjWlZ6l+dHc+/oLwb9o1DrmxNJVzF3hULXGne
+m6R95c2BmB1mRAB0e8kLnn/Sw4O0ItYBv0gEkmc/HTZVAUZzlci5VG9u3Vy7egJY86WYmCaPRtu
Gtt4TgVxTaPr9vOPenbo5m8cK07zb7xtRbyNO6+OH+O4DPwry2sDsZeFPdlfq8nK8p1T173/MvWp
iVl9bLOKBBb87l2yK2pyfDf4CCfzIUkHtSZV9NK/qwu707sK6bu4gmQU/tPjbvnVN6XUqFD9Cvi4
ImCADWEr0h1mitjdW21LBK1D7W/TSpCNTw6Jk1ZUSteDejuPHhyJLDa/Ok4qBZlT/LbNYrcDH4IO
COm+J7j2xpzx4W0o55nLc2+MHdlZBE3n7G01iCOrYvOysfoi+2L3dkkQlGw8mA5erLqtosiooilN
mmRXurXJ3F4K4ZAzPDk/rLFCw+SFa0Q5iC7oCTWOJ2wGXpPfySG3fpi2LEhtGOfFOejCmJ7CuA76
S89UWmJOFahwU1cCESjwavh4g9vO24OOtX9hshnyLb5iMR4WDuLeRkJu1/tYF8NXkQNKuE1myCTR
vOA4jpCA+AEgFGNudn3RWE+tdgECNG5DBC/8XM5cPf7B4iqIwXrtXV0nP3TDMWWH59EhYd3yh29i
yb3hU8ZmWEV9YmhOvIXPLogCcPco68acb0WR2AM0FfLiqb0uQ+iR44le+kPbmLHc117hEeYMk9jc
jsZYxbdpGwcOVBXo6Vd5pxI3SrLceVpQlKXPS+ZjYxOwJudNldV01vPBcj+x8KfPbTjFD2jX7WJX
S5T/nwxIJiw3QWcuF5o185/edIev2OP76ZqiQf41HGVWXc+mRrUby24luOfs77emKqpfph1bn9KR
RvWGDhZ6Zi+xR+NAER0vO+kxjf9tJEDCvJ+aypLPVTubD2ZvDHfWYlE80gaS4GvWofpuxFhUXhrQ
kpoLL+7XAFZhdY/tMBZl1FRG8M8447i9xPyhukOYKzu7aVPL/GqkppccWvjDxgFNUPLL0Ra2WhXI
UF9WxDuoLSmNUIRTdozB3sq6PL9Jah1aV642vWc/NaW/MZRrf8lNDuwB+/3U6HjZpyC7mhMzuLbm
uVpuWsge9VZ6TWHsAp04SJnjVI9RGM+prze6kc7HCmGhtS06iTqREFk32FWB1up7TDu/u5VVI4aN
o9LR2bGWCPwAoponrFj5cl8ulNS+9aY0vwV+nBSfEDsV1jXOZFBAs5uy5HcJfIIoVBbhhpYqDGIG
PBBD+yqQrQ2COV58C4l6BplHOlOVfCmtqfjejp397JegofauZRB8njulxdqQ8Q0ABaL02FGPcZLu
ITbwEv8v9s6kuXEsy9J/pa32iMY8mFX1AhNJkaKoedjA5HIJ8/yAB+DX98fIrOqMrEV19brNcpER
4S6Xi8B795577neeqtIYvNe07PJ051S8rlfKK47IujX0B0PfVDPQyZEsjlriGb1PV1QDWVVlAtmo
t4YsHNxySsKG/JvmLm3mrnq1m8rQd6VXudvJSTGMPWeiQ+OVXcctWWZzVYclY0JW/dxiEIGXDQBF
xEx67W5Yecrf4ZRndlCIeboxFTYpDubGhxd5bq6OEYacEj6DB2Vv39Q4N38Gpv0rPdNcf8rMcb57
9lGGr6WUGtYnnPdWlCstSd7dpvQUCR2BXS8cG5Ux+BMbAN49p9U47tvaSJebjneUkINVsCPtk1Wi
Lr6eVkPyqvd2nz8q7qSyJbC49gpjAWrL7jrnnx9Kzeyyx7pLhHnQWq3jka7dyawjd3aa+gngR+tl
/pi5E08J5uj2dsikLG/GbvCqPT5QD0vd5pprAsIX9sFro4hClIEHrdabrw5Obf4QHlP9T0ukY/qQ
Q6kfv4zFXXiF8iSzzn2dut9mm8xc9qonrJsc20YO0FpbtwOBgKCQEgKJzF1iixJn72K7/IRZCV/y
/oXKqOcx7pRmdvaLXWnmk1muqnY3EMupvtoscKSPCz9pwr9AkVR3bJ/3Wsx4MZvxXq9Y7l0AdK8S
vN/6sJJhpYT89Yv+F9NWdny9cjWng5XrvXpQFXeT7FhNzoKq5Bg34OvW8a3LNjQ5XSOfz4dLuB0B
jrMP2jhEO/mL5jU9kKtZq30OCZXNM7amjVDDiN/djVeQBL5wyWcejKbgxfQz/MLKR12XxP9oWZ/K
WFH5E04mhAMnpq+stNtSy9kfX8RS234/q4UeY0MpiOpJN325pKNS6i+zbSjnfpha5zQzzhVfnafO
8myma4va4pQmJKFMxz/i16PURSwUp9MuTlMAK1OF6X0qQlXHF4ew3wZ3XOeBFWL9crIiricUUUUp
WpNowgTwcesLmbnqZ3ddD3zr2zTnKl3r9fnPuv3/22//hZr+H1qY/2S/PX93n9VfnLfXX/83563r
/gHrm0RJaLM03XAO/91566p/4KnFb0gXxdojSuV/OG8N7LpsrsPvhx/ERulVvfy78Va3/8CHi0Bh
IdReu93/Vu4g38pf9Q4FejCCIlT4f5LBiutmqJDFsHcqa7gf636CH5LUhwGWU2S5inKv6i0Svifm
GoqFwhTnGjGh8Fo60wMXmIfftO2jZKiTfQ7vMPIMffoBgm2HlBrlL2lM894tHa2iBSnm7yrLrUgV
NVexZPfISVsZ12SS7IiJyx77pBjPOMxRIrIGmBPWWqArTDJu3TpJH7eq2aIUWvw3FD52yM0VA+qg
ls7eaPPy3iNC5Kadpfq0gbNj1ziHgFbWrnawCRN7mxE8D0VdVb82aynexxKraggxro/tFnKQFLV7
xA1dqH6qlu6t3icisMamDN1BaW7k4jgH08nzAygb5yGp0/VsZLJ/7XWCPHi3cNwHOIIagkGFacRL
3xONTRtzz+KZ2Qaw5ZR3B5RG5s9E2Jz7fO1vbXXmVc1r6yJcJwCwnB7HvNTOiNbLvk/k+jAXXfVW
k1zxnJc9IAq98OS+99QVVkVmbBRFQhyxgmkZEfN1/kYcU79EDE/cXVmZ4jTlevexWJKCarXHH2Pq
lXNh1tPvkuXwE2C/ZQzyFHCUstAp+FM5a4e+2NxX0oa0cBg342ZdupTI2ilLwdg4hW6GfWYOryRI
umNw3Zj66vq1/kK2ag4bo8LfpdUZtDXKle0zw/RvGhWmP5aVmBZmiIZ5fNQat94Z4qlLPQNaVWr6
fdm+sniwt9fs6uJMwc2TGxts5K48pGpzj3PvoFlPTVfYYWFJJ1pXWe9w01BypV5ol2Xcp5m5zzRx
NsA+obmyBOXo3kObw5tJCmmESvtDo6rtcoN6e6JQ8RVjippi+2Wv417z6p2ilUPoWEPBRcBGJQSy
eTIfxgZWZ19X2z6hZGNfMJK59ymLQg0K9wLlyfop0A3Y5lgMrh20qd9Sv1YurvbTQQ96YbQzRpDB
eFsqtnmQj4h41D6NReZ7r8pepVfLu9EYyuPguuEy/rL1wSeLeA6E4u0c6ShBh2yg6h+WxrcFgChK
MuWQl8XOUbzmQ18XK3brB82cu7hRyudy9vxKfZqg6rZ1dttNrn2oKG1KNI6xcQE4NvM9LvLMN2t5
QfUr/UEAQB6rvZ41Xz2hR/T7dVRrCTXXcjAsgN8ki9lBA+TMF656GNT+zuyV/CZz8jBtrXc3T387
WnE3DYM9EyX5nTv2BdVBAjhi3qo5NEzmanfIF0yu4IS5oWRFTRHpqd4yCpiSmsqTFyfzosyRASMx
i76vgg9Q5w9b5tzXiTM89x7L6r7I4QZNxW7UjAQaCxlBWkNaKhRCsbHg7niSRfLKl6yS+sIBl9Np
PIkU7k0o8vpVRUIejbqP22lOgI2Rslqb1aPeNz9TdUVrEV1v9RMEchD7Bu+nTu/KwrZmRqom2puF
lB9fWY2Dpwn4irx1Tw4rPhe5qTwgy7e9rfmN6yTPiqiay7Qo/NXdhVBlx409AsoFZ2zpzHFWT0Dk
JuORQI6gHdJ71xFdnCuLer8OqfPTiA0Dw5pEFKBLaEGPOTvm9ukkaFJB0tXup7l2Agpg6w1sDGY0
qUTN1/f2MEyfi8mHpi3NcCdNOhtFdMUZcKYHhA0G3LEjB5WVQS25Kek0V1+B5vnczmoXZhyxRy/j
87Vk97XKzfhUWpl/4e1uvo1aNS7pMJqHvO9peL0W041LYmcr5YsllHHX2om1txTtpcIuw4y743Er
FAskAeurtieHm63sNFiqS9sHdmnaP6QYHYeUPnsY6UA3Eu2icRLsfQ6hWJsuNAmbPrJ+l97QfDsR
pCN0ATGeXQP9X9Sz+dR53XSvm8uxaZzuki/zJ5Tf8tIYbhs4swpLzWmTu8Sx668EbNhXVSfEqINK
Ms+0gElY4pQC5ZMNLlHPLOhGLqXT/bKyqMbFhdKbjE+KnNeARd77OtXgpm0izqxci63M1p9mpbuG
qWgqI7lqWzjOyuVU6W52TLLNeRNL/9iDMtIYHYjkU3XIEOsKsD9zIXdLWpyKNpMIMRqrFTrI13jc
XO4cTyPPkU1dkqCY5dMlhVo6mjLMl9HSwjXDBxAkmT386uzG2RNeK49iNrdDw8bs2WmVBqxMMZg8
fJvUuohjrApNIs2gcciJZVzUyPthuNUgEfCFwEOhYsXT7KUhYplFvO9EjJ95MmphnyfxVnVD/Qud
kc6P0jRS+yWBx9ZYkbAb3m8C1DNRlTEfRc1l3MigUJwqNgtlz4fIR1+uUQvy625Y+Iv6KvvBvuaA
xXKN5iPRyq0J8fng/12k91pkJRKnuzlcDV4u4S0qLv4hbxyZ8w9YvMTsAbEcotTKLqmVGoHrpbeN
Sb4PeMZdNipTCD7UCRZWfXp7jEmUexvY4JCL+eOqiwOTbtEwnECWMLf5WbaSS3rrndtcMUBg8iq5
8TWEABbqTWcopBxSjB1Zg5r9FWxUYI/bypCSi2O7flWlfi9bUHCt/ltxxBzVqfe5OHyfdmMRgWTz
GU7yV132J7d1nKA2cFMvlfyeF9khCCtonrmQkS45/SDBIQ5Ws743FKv1CV8JbJhubikDNixY79cU
AI4gZ22d3FwYboFhpIOvWOrNVnlhlleHpptf1FX5WOy+OYPRtgBjAklbSWkktN34cXTjbktZNWkM
4JuKuffK4rYoG18sI3DPjTTRxla/HDCC+Cg2VCAsHbnF/9Gk0UeOMf6QVHNeljvbGt7n2riwar/u
WkPpb2aV7Vky5TOnr78Fk30AfCFnEUEFaf9BkSOOEyS0YAKov4M/p4WbIW8nwKH36XRUCZj1637R
QWd1R2d9IpY58aFjTYGN8mEb81s+T3tjedCmGmhR8pX1iX5KNTsSCyCASpRhhvBmjuLcKFk8qw4k
/zkeRfNKxoOAN1W/EKMbbI56WPULnfRtJdYD4g3+mF7zfD6W0Mqyz1yt3TMQ66vhPQ1LY7uHrXKC
6X1mz/Eyw3iCvmruZ87oPfrv66aUXuwu4mCV463LDvG8z0Gl3VwZdeA2s8N8Za1SAdwg8r6MlWI+
Npv7g/4OE/ARXaYPGlG+dct2xWQmX/Bct0itT6WE3UmM6C97y+8NmaTUIjysSil92uAPV+bFqe8t
/GcqjAhtu88S6+xUqBJzbiCeL29r7eZ33WQOoMnsyNKLKmYptr9lT8Y8l/ZjXxUv7tIcLEVGPQaQ
B2NafhYIPkBVW9UHX74dpGsOv0GNHke0T8SN5hk57kniEPPVejzxzJYUXfWbi7OJI0C6wYpKw1tW
xmbZSq48huC2tV1cm7mp1Vr4Jiv6YY+dsoDJwrsDz3WchyC1zTHW8OHSnvKmEdqlJDuLMQb04b5D
voaW3rSnuqOonZbmYUrtfQcBf1Fc5GdJpaHZ2eOklfsCHZQaA60tb3mj8WJM+e/CtS6Toe5kaofM
s3ieyfKEJO2dtG7bmWYf2tp0sdPqWHrWbbZ1rD6AMPS9vJn3XUkMSshO/YnM18xPU8yUqd7zYdhK
sHZWEc5SMSMCo5zYm79IBi5iVl03X1+abMf60GGASERfwxBB7pQ6PZILUx2mdb3RU42aatvDy2Sx
H2oKUMEAG2L3aK3pVQxQ7WelNG4wX1kntSNAz+k3vyoedL5aqJnVvvL6zJfuEbHrCSrAXu+NX/08
0CkI6w7xVfrdbAT6pt1B96TCLdoTd9JJTdoXhht9wET6JuUQd91216raPqtgJbuFuEOqyV39MNrr
fYNPnk/ExsI66bysOjsNztYdE0d5NFXhReOYfShjfVtsFszWlHND+JaSc04P3ZM9Suip6uA151km
9juRPr5VqLRhs/zFA8s9vA5EgBCGxl71GHOB/liWhGfcZqdiBWmY6ulZWUzHd9U3iilCAkAHhBhA
KXw8VUbO0Dw6uXMGu61xrLYlGovFg0lAHGdSweOwAd+0W/3QzGvMtK8/eMPvwU5kuGp81Hm2PTrc
LTBuXxRtvnHsytzX1RMeUgrXCgaopnKz2OQ+JWUFJrjUmS2l1hY0ru5+NWW+fFxHTLlyk5OfGho2
JMLaOOEFH30h5s5fdVeh7+0pgASr21nhytgRw84r22dlsfeoXL/LSSk5C+btYJQQjHsTTHj63IzX
MsTrY481uoMLEzMQRsLTPYjHGoYqrxgQJQtFOy5s+77BSwP6RNy1Y/7lCOUeoOR+dqx6RyoObFnv
Rhv0dNdPoMVtl2JZkRqE2RwwvMEPop7PeqG9DT1FmqG3p7YQ34uz5WdY6YVv6s2vlV8iEr0K5zkZ
4lLRd4qnvc2kK4Y8zOODBvbksKiAL00SisK8sgufI/IjJ6cjasEaXGq33u4RyRkuwq6xB+Y6AD6g
t3fNpe3FQ44/MvBqcq1g3J+Mzh4Oczfh9G6UX/WU/d767NMxy5Hkbxw1KuHyvmEPb07bDW+NdO5q
l+khfUQXpuw7BkaHQVurTqqDk8Mm7/aK03YfwGU89Uq17ouks/zeco/S676HTMiwUJleYCLCKmGM
kDoTLd2lVe9b3XJjSPWBT76OMKjnkQVVrxrF6reTcEPEdyvg8axvhUD6wO8foWekgcjQB/CIQ7wc
/AY9PUTYeBzNJWZbQ9spCrIs2vSxT8iXKdInbai73dLnYjfqtRpiwrzfqASK2fyCRw199q5IXRzp
7ldacMR5ovhuCtf1dTClrCNnPilme+npl9qTAdTSj8qh8sKsyZdqqWXb57ntNPDn2i7N8mNfgEoe
oP4SKK65UAKRo6XMKEkZ7MoVPpsoVF5U3Ym6Yg2KoffXzNvC3GE4sqmDtt+Ugb+pQ9uJHI7s2Po5
49RoVUwDwm2unTrF/pkc9Vhb2xwpc3oH6SLeRgkCUObwNqbMH/rXgVP6IDVrDjNmSyFK/ztH7dn0
ksdK9zq/L9COSi4MfZAADobsrk30twZhdeplGdkSOlKWuDddp/7Kpfs9taid2wqldFKVOqY4vydw
RA9IB6fYwPDpc6/Gyiym+8boX7XZeHYzbl17Ebs+maJssnaqRm0FsiIQVR0zZ3+qxRQRAo0ne2RX
uM8OSp5fTH38RVDEc1H2gVm0F9SyiVBYd4QOnz9VEE8Hvf9JkvT6pCRrgHjfcsjmhFIoSqxYzYmM
op8SZGmQGsoDwPYLSRA86TVQfavNfGBexCNz95U8PcyJeW835ZdUOGu3tdg4jSsLIUeOX6Mmk7C2
zDjVM+pRy4vVzbwF/hn1BIQlZvZTsD0oheWzET8/p8O8KxWK0Q55xZ+wmwTd2r8Yuf6rcrkJ5m7k
V45VEQEgv6uxIO+6XiUOfEnYAVNNJbsni30KV4/6gcYpTOftje84MOb6oa77SJRmpPT1cJdkXXNj
iLx/RfWGeTy6iEAif5/c7bKu7Uj4r/3YMrkqkMrDNacI0DPrhVVVGo/VCSt5nbOV/WORVexY5m8s
eS67erCfBs25bTZ5W+QzzUF9W1nPmKXdsKyb13zQD8C1v0fLO43KcJeJMpq4RGMQddcUgUlEpDm8
140ZKo5eRDk/D5ZHg46DPqp4FElgidq5PeiWsvcKQ+VBNyIoSxn1JaFoMk1u7K4viedyy1A4BIwO
18PFNv3Esl5zcnm1ucxiR+kOINFOo73Fg5s/wChkTJxkL+WUEUaiFvFklse+n8/apMVS6++ndLql
hW3PZSrvWnej44Aa0rGQfkIX4OfaHAkAHGOvdEKiLWJ8H5eZMDGfuzNwdHgiS1cQpqy250lxiSrU
C+rn8i4xiTIsVmLxIJNWJmIt9xNbDA/V1ryay6LG9qyRy+AUCC7MZNdSY2mpUQnBrglOZL7myESC
cuXoIUxEfVzGV9yFe7a9Mbd5ASnIQ1Cj/azeohKY/IUgFo2FSkRfpjkXaZUrhjC2XtJkV+iJG19D
v2ce9cNs3HlbcVRM9wQy/Y7G86YmeSLpJj8rNRIGK9aHK4XwWCSssXUo6tfXKc33rKVTA3SPtqP0
odO+eiWVtooHfhxWYw9GSvWofAZ6/ynJd1uurXGhTuNHpWkfijoelSyLYNMPN6inI4Eotr8MkxHy
DxeG6aTsZesTkeN3sxA3vFInYyuf5xmYn3TkC8xoTBbXtOy1PcJqO7ebu7Nt0ZAm0Gn3RNXr9Fdr
YM3iyEtBGDImaM14SegJMGEoe6PoLoUc3oqOqk1zhmnHOgP7o+Bsj/rQH8sMmc8y73LLeFT16sDE
7w6+lg/qLVyK6tuZELmQI8tAQyOrelo7/dorDx8d/Eu8P8iyutzVKV6q9WytDafA2NzoRb2FvU4L
PeiU9qk1RE5f9aQBGL5pU3xuMj87Br0fib2MokiM7RmYMWJ0G3Ml+KA6zFc3Raa8GKKBBtWJNsTD
/51nU+sPHs+3OnPWMVxbH6ZxyiOlFd0r2qJRtAlcaDqZlOo8M1IA/haxC+K9olmCGybLU7IUgmNy
SM+uN+ytUt7Y/VbEuV6H8BMos+YtMOvR2LfDo2kBNs6rH9nCvbRVG3OE5Qz7jaQFFF1vvm+ImACr
v6J3jv0Q2cKVO6+mWXWL6Uh4tPCVqjwZibZvnLeS9iNaxxFTU/WVg4Te4Mv7TCX9ZZl3VzPtPHTP
rpW8V7WnhegvkIQ+SQV9Uufl5M5JXG8PFakIJgsX6uz+pFTqJpMJWCwfejV8NWoXZ1sOEnyMSkt5
BRh/wPcabbLau8v8spXZYWuK33gSvleLckVkj4p+r9DnCdM5kil8r6vV4gvbOE1uekqKLuqccV+o
UO6FphApotstMVPIqbk9r0c1T83b3M4ldhM+BQ9han0p9F4PEKwlN693abfiCTfUhfkI5a3LUCBB
Ohpo7+K5wJWzyPTJHpChXY8zBcWI845lyd7Ud1OTfQq1pIxNYserjBiv3bOdDJI5inYpF2XyFbMz
JBnAMs4lBOJ2nFq8p+YW9eutnrtfS/cwTGbmIIqS7rE2X9zetIQiBZI58ejqWXoWgi1Gy/kUUhOB
kFbsqGUkiUXxnJG6BFwCIbY717SMIGvV88iTNdrLIw3cncU5wX+27ZPltgdP7yMvp3a1TOKxLYiY
4bAoH9NQ3s45UreS/6akfHEZSOF35Jkpqd+ILdausaN6EpW6epPVVw10gOZpkKWRNqiIGgOC3PvW
Xc4mJyv2S5bf28tETvuskVoKs1FH/UYmHn6YJvMjUbJwBkx1xKaBJjRhHWz1+5a1oT0df3f0cko0
hGgqXO5LEje9Lpp1Ip9otYORZfodMztC32cb10MWt6py6QB6BXAC0VcXdY+ZzI4LgCZDrn8YEy/O
Zihh1hVHq7esgICBmrGF4O2r9Ja6BYanejtb1rivzQI9p9jsp6b3RBtAn+sui9FahxWF5wMa4HoL
iq79tEZENA63lEgasp2nGJ+hoCAdMzMcy8X1jbY4IhHds+zlkRdgAc9C7F/sp6pTZxEqSd3dyqmo
GAyqOPDiRjP7A+cO4oE+kRyQ/6rZTQk8a7x4U5uFGA+/1LU6tZoTLwWg9aXcbjXFBLWVVOHo2t0Z
4Hf3i+ic5rJURcrrWbj3qTkj3E/EeAWViwXan9Oq2HWi4rNK9eET5w6uy5oaWA/UoR7jRMtBxGvN
dlMrTuHQwCwUIJ3d7+bUzO6adVIfSVQyd3a/qnGztZgIEEi8351WKIxuEK5J6XKPxHHlLC4TPZ44
Ux8vepFfywwt2sSUn0qgqucM9EjYSUJZfAJl1iAhWul7zRmBrhYpjM7E91g2E5P8ZZNib9FH3GB5
Ks+Ok6sPBCmxgStdazskW0PrR2Wf5EE5jbrtp6SnHubNnn6ldl8dbKekafagvakprhero/lXKCm7
nhCytl4l3MFaxC73sR7jKfqbkSHdw5Gk3k30YSapuzXrJd5AeKdBUw3LTrXy+m7FNXJKFMcVQdpp
w8/CNlpNP8cr40mneGbxlIBkc5pRi1RNcV6nAtPhWHbtftBX2uut9IxDTVbBcRyorWI8pdxEVtbk
jb+NpnbCbUHdNNeCmimtYp2Ik49yq5XfirYitGTDZMes/6aHRKu72OKPa6i0vf6amuB9psvCVyuL
7WzhCYmZ1EIcQXXT35daW+7NrdPDZPYGkpyvmm+RJONutUV3TBGC9uVSv7s9KUKaprQ7w6PL4L5K
TtvaL2eXeuaChrEeCmIcYkO75oFVJiqD1ZkHG7fWAyl/5l02LWWklkhQc0UT7zdZa8o7eh3Gcq5o
Bop3It62gzaJFEWdt//XkBXOGb/5crFaxXtwDRr2QG1s5dZA24k6PLGzrxRe/i5wPN3i8arupNaa
R016w7vnJcN6U46WSmY0VTHxHCUIUdXJlfGdsDEBA36hqmzVrv5Jlc7YdSnm3DhtmAPuXTaHF2ZN
xYwogjGFmJtjBajKz2C25GFd4iKiH5k6puX6ghuXOTUaTdm7Zx1XU7avatFhbO2YZsu5tfVYR7/Y
YaTGP9gpDwnze5wqLsdiQhrVzSa85YUE5/HVRcuFGE34UuXM6YHNWlJb3NbY6e5H7fbWziZVyfNn
oXmP+WbU4aIbXbSx2dZFlsiz+5G9Oc6gVpid3w51uZs44h9gCRiXVeQ2YEfKkvSEMZdWEPcqWjsm
OxuAajN7B5IPt2MPKBaZcRp6Lbh6mrbYHcWFjLIkaGBr37q0kYOvKsoakdPjBEZSeNVv/l1nfBUq
Up45Zy3I5RqC5/ViEAvxVhUGB1UKgpZAejGTldYLhGvrtbcdibjhABWdzGk5obKJg2gt9dSuS/Ix
KaOFJIJ+jsEJUrabacntAHIiakEh36BUU0WoRfpZm1P54NlrN1+rb/eYepX51i8pccEmC+dq00z3
vdObe8PdrLgkguhl7LNHaETZfZHOKd7GAcWT89N5xzCAvUmCGWAi2DixOeM6vyjXjI1HnFHO2ZHO
u1n16jfbF9Q/o2TSZxEp5WMFoF8b2L0KpFN7h3Kxu+SCW9N+2oxse665lGxgg2hu6zPzSu9xztm7
9GcFVbhbr2O+VfWVfOFUWJpCbuEIqujtCqt7WEWrvOZsnUYSHK5P4OpVpSq8KayvvF1+3PVJmh6C
HmjC8qjS+JJvj4zT2P0QzKLMTuu4JRmtlmm8qyzMvm6MGXaWWcdZgTyVzvBG8atZr+zoO/dYNFTn
4GX8TLFjkvKTL0I+1YW0bmYcL1Fpt/Qyk0VKHnP74om0A5TtnpltjrkudIA2x0XBeGgkNh3bgbNM
eBzLOsTxwh3Ootpdpc/jcS2r5B6O5Pi0ZilqKAGyt0m2qszx9JKelvCuFu0Ia4xteRo9VcmIoNBm
99yVZJnx4BI643fNps7BVoGO9VOel9vBHMSwX5kxlr6t1vNlI5kqwzTambfrZiRUvc0qw1p1Ni1q
uo5uA6bESLOwmCf6PBGlfXOPtO2RcMP6se9NwKVbI0EJHNfE4OxjguIMvQSISWl4TUKCZIkr2k5s
4mLbuQmUxrKqkJN5dUN8dc7T3FZM6Vn0ylW8K2n3acvNaSPDpDZq6xG9VQFwTFyj1oPkVLmPjDnP
81iv2vJ1da95Rhl+ldt1mGd2BDWd8B+NuVWpuWZs88C8FX+O2linTaPULen4Gf3Wd7o52eNeZ2U4
NHjEdluHR0BXvOzskFcYIhI3N6uQw4/NgAo3rrNddEslYmYx0oNKdRoZUMiWv61J/bd8c09tzf/+
9fp7vtqORhH7/Z88xf/zT7vv9vxZf4///Iv+8nvG//Xnf06/26tL7S//EDUiF+v99D2sD98jEKp/
5zVef+X/7X/8H99/fpWntfv+t3/54lEW16+WkkL7j/43m7Wy//mPX/7vv+36/f/bv6DJ/0IKzf/5
d/zNMGcaf5gaHC2V10/DRH7FAsjvUcA91P4AHIv1Dcg84Rook/9hmNP0P9jjwUZ33fFgP+vKZ/u7
YU5T//A0fN4EjiK4sDRu/r+DKh0sQsDfaAYhErM6+p9QIF6rpFMhHN3vNTLGAGOKsOCE+y92EP+6
DPj3PwWTHxQf7ZrZcvXs/cOKal/kmydX/hS3NNdTmo7ZC+xF/b9Yz8N99Jflpz8JPtqVsMjPR4dr
98+rsNWc5QbprSshR4I0KjwQqxZ27AUwGsX8vltLB8sXAN3SX+DWUdeJYg49cxaXzuMKxgc9NU+c
H9Cfa3BY7S2Xqm7c9KWKVYjB9OLEDUsZEk5QyxkmROJt/tBMyxgulj4dzEJLcnr0ZdppzmZmFWq9
RuAqCbGtw7cCqwRnAGs2D3lWqT3XWQdEC2WUOWln0lMkbWM1e3WagdA6Oej3yCZc9sv0ttHdm4vQ
dk4C49gHUjPgcyHo6S5pzQHR0ZbLUTqG9WCxCpXfqe2ivqy6jh3KtYurslN7apRyqp7Z/hRVLNJ+
aqiI62Xc9Zh46khOKo2PSVYckgLL9eiyyYziWGwqstSVWELzPGR0M36+qKa9X5IseWmkmF3qpcRy
d13ptl2UV15S7KYa5nvkJcwajwqU6doXOivBQdOs6WGALyxO0qpN85NNR68O7VG0zQv0pe44FJvZ
74fWWS8Jg+sB5xRyHqc1lQ7JWSs5pAMFHZHHifc5sr3xzKZL98PkHmPTkIrqIyVv7gMSsvVFqKLx
Y3JxN+/kcDMZvCYmapHWMCHce0Rnc8MXypTvWb6QMkJD6TBYoTMWVB2CW59p+LVD6N2xP6rFMrCr
pi1dGcKrmvQPYuaxYbXsKiFS6MJMI/jKCxZQNotktHoe1x3eBE8PLNLglgPTuZk+kFko9VVaoDCQ
BKfJN9QvQlszq2y6fd/Zxd3/Zu9MluNGtmz7L3eOawAc7aAmASB69kFS5MSNLfq+x9fXCuV9VRKV
T7KcvcEbphlTiEAA7n7OWXtvcwmHv0Kr/tGyfBG/NWVbfnZfF92f1umr6qO465qPj+7ipfr6l/8P
Ls/4qf9ufb54yV7Gn1bn7//DX8uzMFlOHTr8Zy8MG3EmK+1fy7PQ/22d/dMxsOdVt1mf/2d5Vtx/
YzKJP6jhGLRhXf3s1POf9VnR7H9jlodDEeJTEys2dPT/Z+u4/kuiyqbG/WZP+89//2iGi7PDzzpd
EwNJNhDUxjjKkCb//XP8uHrmEtXSoi80GSbHhpVzy5qWO8nza5ky8I4KlXqX7zAGEWDDesoYOEVo
aq9jl1kyw9z80OpNdrK62FlPqdLsa01d/IKq9ti6GiNAKxy9cGnhMjntdvtwysodMpTZR+zkFWN9
aKzxYFq5/kG8w1MO2YDf0i14YsCHq7yyHBzfGs/9s6l6MDp15pNwfNFrY59x9arXaG6NV6KZTH+u
inoH6QmMlnV00dLKXY/zcFAblghLUz4V3X3sy3QdLgT+IR3azVqLFmBkTF8ZpGYqVrUHmKB9jj4k
WAg6hupw/Dlt5KmuX+aZOmSKzW2vJxR+hsX1a+0uzKG5RHnZwYmssTg6od7YMIjzIwJfK1lv0ZH4
bjNvS0ysGK2lsEsjhFYd0RlR6CfKdvEj3YC7sC4MuFSpAAjkAJ2Ze6Vl8WOENVktJm/MYooYww+t
6pmp4bnTec7pFPqHClDwhOESO0BnztvZhH3KK23x+joTuzi0HeKMXG9yncAew3xLy5aI6CJKb4sm
Ohgl77YqclgORwmUvo28oqYabHr1TXQGI3PzPaosgu+Umyo/Qbn6Zk6iRn9Btwu93zi+NObYb6g5
wltHay7rtN1X3WOR7uXspv7ZRN5ToWNXmJHtxk77xhPFNMcZDrrb3RZ6caxGJPVi0PUN/ffrpZg/
KNkIy26LnTtMw5bMx9dwnLdplzKxkOl+7KOFzLL8PY77t9AwrxaLZwktFK4iNZBnrEj0hOMn/vGY
4BjFDruZtcjHedWqi1iXRk/LMcuoI80kaBLowXTAjIWqoEmuEgbCdPiHbJ+1y1EvbNCCkS4bCPBt
Y2Vk9WgwJaixpIzTrVq1l8g6e8iH+k322ltRGj6wClhCv09skl+lizqg0aiBJRmOXhUm1/jbf7Sx
eaM1y6c+yp40TMILiH//YMtdu/qE8Bj5rVmRn1y08b1jdPcp3H9YqXeGwl9ABazsjkOIrjNEhg0N
bBntyqXeR1bxyvhgQeUZWi+D0bzCVn2jAkuBBhMERSNiYbc5uaXwBQJbTclAiCPdS2T3HnZ0hm0C
0lTrLm6m4rpG6rgSAl+dldpr2yTU39JI6Hs2OIKEJgZFVVlBmysZZxnzRR9F0JBP32DVv8w7lyCS
Ib5ewoMZxp7dtv4Zmj6j5qnLSUB7t2Zzr0sUhf2+H9aLRsTrZJLDpegOL3+2suJmZeX5rmg22G15
+dJgryrX89Q8AzXPkDxazQ/dIa+m8BPq8Zw50N4RDEp67jlJjbz3mM/OK++l9ctobFq6p3b1ODjW
O+wOxUs52Cp/hGydDp8Rqqi30RpVzyOtcxxCm6JUNM4rKHKBM5sEID4rzR43IzRX860DQDjvh2bB
F53Q1th8MwEPXLZiVp0kXdEfd4ydKyc1elaT4rubykyk441qtUZxZWtVXj+VSI9BiWLiafYuXZSc
cQSDVHsrZ30GyIJgSQ/osVNrhcQp1H1VNXSiNoco4kN1oXhtqty5Ut0obnxNUYabLurRNOmmUe2m
pIRlFUs+mF6XIAOmgZY40SaqDfGYpRwqoBbUqtm0tbDeQpW4UK+B9xdMIYeB1Zk0mU6srCasXY/j
i2FhxUIEumeFgjNui1EG49VeyRLi6jhAE/HQQ3HXVUigXdEJAoQNkZXXC4VKINvG2USZET7lbbyS
xPtkvUMUuRbReLGMobiQTQuFT/9xBvNDppm9tPiNghhf4eirXJRtIU6lFETIlTLRGb3Nd0KrDNop
dvdUgib7Z1m/cHHHjcf+naSaastxK7/SuoFXBwVkA1fsuNO20Js9QxB3Xy/reWy9bkoPnTle4FUA
yBZ6kPKeRexiP7TbIUmCMB248SVKAPrnaHzgzIZG0fDskHnASktu9LLXxqKjBbgubCW/GJBSo3fs
TpTkREUP8qkVqH9kZR8Ja43pYX4sMGm2k9OlsCKwNns7cgavUYwwq4wxA7TTdc9kuRbIYzKFOOAR
S9m9wvmfkdFGAIQ+2/hHws4JuEkT23cI9Wlnhf2DFZUeZT+Dv3jfLpU/prUk3ZhXUq+jWyuWF04V
rpchu8PiRF1VGBWewjnKj9M8gcCpysoKp5usVPKdkWWHHDB4FRuTpK1CkDVsGsHazaYvKUKquf2Q
WfaJqQhTmEaLt8RoAxm6abYVhCN7rW0H5OBODNlnWrG8e4zvAtC0/HrM5zUq9M+mV45G2KGObP20
US+d6IlU2HYdlvGBTsd1V5ggvJGXCrKuY8qA8KrIrCEYHPchUqZjVS23CG/livPF4DdNzqbD9BEY
ZYMf79ZWm0917q5tkWdXBRf2J2NBGtE4gTYpx8HsL22GEF5DkLC56q0yPrnG9CLHK5mm0fks727G
XIP9wu5pORKL65OH4g8cl9hKneG9NLsHI6FTVWGOv+smLQoU4rLX0STWNmLmAFDknqSa/RINy6VU
gJfUJjxaYl4jy7zuTAJeCxcNqDLl17mJL/xAk2yJXoqhC/K4Xw/LuEPFCNOuwrhV1Z6h71OOCmMW
jqeUBdtL3SMA6pKDUxpzYHMHKju+Jaeb9Xhj2azLkGbMv0pC7irLPShp9GmLJcgM5TUj0Zy+8Uqv
tGBE9IXjjQcPhsdUzQPQz326SeP5odLr9VyGfgj7GNr5Uyibi6qMEGLxgqg2werFRwJ/PVL2YUGX
cYxZVjHNKGF2W8vkXZTFVZqR6deoITCDCVFLo2gj6nI7tyBekfvagWgY8XUrjxGuWhXtaYW54kjZ
2Lgn+pvHZVI539wPhgwkk71ufKxFu8UiIaNHrLILAkao7ibvcGiXylbXldWkAIBjyc1M7VGtX4Zc
eQN7YOs/IthVP5gmHnSAdYOevzl1fibdTR8r97mGF2GY2PqGQOj8oQK610Y1u+OdRLpus8uV4XBB
9xnizfq0EoFujyNN7Y6svjEiWKETUhY1VOVtjcDLjEq4uEcFk2PPlFrgzGOxMUtDcoYu/LBhKXRm
pLPIkFrlMoctaNxn8Eg9RfR2k6MLTAag4DYmNq2Ml/B6rMpH04kv+0RNfbMzNjxqNmS0rmII3B+G
ji1DLZG5VIeqcy7dFF+yOq6gXRA0piSWLF6IKSPzflawIGvadY4d8rcxHqg+QSIyF5S31sLAHYeg
t1E/sZEP6qXRgY8DyDtbiQjwPhnl1o23VTF9W3LrJtPITVBK48mtXwdGU70ebYdy7oJZ2jf4iI2Q
DyorQ4tw36DJ2jGBg8eUNpwDU3hzBgvj+Zl1KFTrkk7VJqRP4ccm002zypv7knAh1AmWsbxVTunS
C7fn4SiIT/P7emIA0emjr+lKetEWI+hsZZyahi1Gqxi+4ALwtOjt8hnH/JvM0MnwiC4SnqGg6a/d
brxnVsXJ2t3bS73LTEmamo6uArBnrmMfGOgocIsmLnWNjYlv1l1gGhl4W24rN3SNyT2Hf3jIouWU
ny1MlPlQE84RFLLpvRJ3EBlrj4q0Do0ttyIfdjSekQeRjI7K8+gQKp3EKANcvBIL57HPp7eqTS6j
4sbtzVdJd5fNhVEFeUO5E8i+DxKH7WmUjXUytULZLhaC7dbA4CFstlZXHrRkudATphWkmfM9JDhe
XwSDqd7hFHWVj4xaQWQXbBVRhTEJ1dW62Va4Na1a6jsPbHI1mvZ15SibyCA3ae7ehry0tlQPkdd2
FdqRcNu2EKhGOcLAcfNaE6YiHNJ5qznTvVB7irncMVZY4p9cNtmISVOjy50Y+3sOgvu+zMu1bA2U
LvW8h3vgTPCI2ZvrqZGpXxWt8WbCC9PiBsTKX90Ce5U+k5sFOW1n3rCtnEz+p8boxwArvG7VNIaB
2mNYjYPs99XUP6ZC8ay4vwQzSjyz0T7HJv4IAbj6MHno3f7YR8jBCy3+ZrTThcG0sCT0cOZnsSRT
3ZkTx7O014wdj+DkQFmJxf6qEhyoa15CcRdkWfFYM0d9QAzVHYVBYy23J/SM/Rrt8tUSsyPHdj2v
qoSaMBTjo1WJ5yIzSAF248usU14YLgdNkd9HNQxUkrsIrbR3lCAe2Vb2vh2uasIFkPht66ZWGUjX
/lgZ144dNXdY5KyTBt4TfIf5hl3dZLWzZl7AWDceP8lV5ytKvWSJwL0bmxsocxC9wO2HACnJiypT
fCdmQRK31axKMzK9Zsq3DPOLdQO9wgiEkUFJu9Kh+BD2kB8ICeKUSKfNLlhHXIcK35zvnEW8hk15
orzXmKWhLWM26q67vl/nWU2eGOC/UYa3zEPXptRvxySE1bADc0yCshfvRdtsHTA0S1bfKg7uZ0oP
Igo9ZubVzoFB3brpsntZHos2v7FdEzMN04YUG7YN+C1HnFUVvfaYrMbjY99L+6JB+rHqFit5TunR
0kqjawo9X9+G1tBTKVz3thu9QfcyEiLqN/oI0V1dJEaCjkQtC23HE6WUQZf0/MAcSNBJjGIXDdIN
Zqj/U6vp1bWqLeoR2/JuVcuaURrhz495QegKDskQoDaOFc1M8SyX5aJG5OQblY0+ySQZmvM8IpyU
BziGCvcZcbabZekZ2lXqGhbkFRB1BlRW0T+kuYZE1qwRP9txtmkG+aygR73XlEahoAshUaesfmxt
zd7gFjKs3dCON4WsnBWWLO3OSPvymhJWu5FCGbdSWuZW1kPEvc9rsY4iR9wLzJxGD7MXSE0lnPVb
c5EJYKtaUuYoNJpOkq0Mrw5M3XAOMrB2ReHh99kgOdUjamfTsNLyyNaS1htw9cwfz22ONu167HQi
7Qp1BOmbhRPna/i1+Z1YYNtrQAR2rEDljkb+vBsw1WLUXVB7dAakThPSMIj19ay6faBG9vSYukuO
kkifvrWVPQH34jLm93zMW2uaxk/JecqPCTTcFGKQWxVj6KsJTSPqa5eiV83nYC6LrELuGzouoDNV
UMk3K49pEkaBViJ26aJw8uwmdDYKz8NL2LfWxjXn9JWFfA+sByi8DOqW/F2UDOxU04dhOtW3bhhM
19NTS5xGq0MSiYryKMQElVZKQ24Hp4y3KkCYn1Oqt0kDEmSevfUXVAzsYViWsB8CEGAYtu65+Rd5
gSuzCnrg9Vqv0kSyB1NfnfuLkPvCEnc0YWTqpYt5aemd/TrpeXJSUeGtMf3Sk40LSLCudFWehjEq
D2VSiWOOhaMPTntIFaTz2JKpBWSnwT8zqmV3YxuV+ox2sH+K8GBgTe265cbG0yeGAciz1xC/I3s1
taXi65xut3bdWfAgQKS1MVHE5mZsvhdqNqDfrQWMvJRduqvNuDk0aZvuTaVE1cnx6FuXjiAhvTAP
8OHI9Gyy0RH7MmXYC666WpyuNtZZ2Zgc18taPFI/lbilsMlIhs6EfAZop3bMtW40nKvww3Fvp758
0WWzqRu5H9Mm3ESaPqwsB5E1Bw78vXad7NAFzy2sPZrT0nE8vIrnQxWnLCNyYPdf4aeWLMSFuhsn
HpnoyGk4Wcqo+w1TKYYG1PWFb3W2Se1RyLXbKaqHo1q1gazDYyshV/i2HNE1qdyV2ZwHH3lUv0kl
Cky/T5my+uGIdkvhOpDO6PzyNsJIzrHHFwb2j3Cz2rWiTgbnAJgSMV5gnVusdKbefuq6yY22LPaF
Yti3oEZ4E2FIN7XDphMgU9sSQDrcNGNvX0x2V+d+k7X9XVhUz2nBOGkF5dHt8jhpDdQrcwW4VTUI
HNCUZwDTLKmI05pNNRmvpuzmkS6RM12EJg5hqznLLYwTFC0oZoVuay70Avnn0NV7rQJ17stObqzG
nVIUJUX1nukLPc8zCcUvOuEZ1hfNzahy1NZ1aikOI/3wFFX5DMHUZwurH0F3K0WfaskkHBekpS6a
e6Wtq3ll8+/uZdiAn6OdPSJ/JfVRD3cdGTPoKNX+YtQrJwAq0E9Mys9Hj8UZdiMTFHqKtpz3HY0K
tte0ai8m6N51TwrnUa+AtlhCNHctRipE3i1kYDj5dMif6gDCngKtV4Mh7DFKsof+Vav72G9HqmG0
ROCmdRm41rBWIrHp6/EIyjze6l1OdY+YbnqzM3SCJo5PCgVzai7U107kJWziO8qr+sOM2wgJbouc
ehmgwrPYjC6mPJoO+AXSLtH1aGDO1JfhHtHItemYFYefPGxuMviK55AazF3VPUaN1JAGb1uCZZ7G
ip2kzXCl2+GD0df3adnSWOzCG20ADS0U3YKHLz1RUtDT7kBdZCXjqtSggW1x1+mbpZHjk4tt4TEj
DX6V2dmekPZzaRM/C02JtmPWPFl5cq1N3WmQ2ifLCKhss+JYSh2uXA6NXXGwKOnWoMuu1fabM9v8
ySy/dVLLAgslNi5XCc9SiSyotDxmX5Rh/SOB2QtPqcyPUDZ6adzRSdI2sqmNFejsNX4jM5BQuUGd
4rVpqWzPmFBbZ5EfLkZ3Q5/pGoOhdUxvNVFPYtHsY2mmrxPrn5Y19HsV06iP+BTVN4pCM71FhUfE
KT/kquNwMvAm4e+CAJt+XTSP60iX+rOEEQEkQ/M6LoN9HzdW4LQYCPXqaaY/v5oc52pqOTkwfXzL
DP1SNcrK44Td+z1Ke8NM5nWFzuDN5FmpWJV9jJuuIGaw06tlQJSvP9rjXWYZEGC4Ld8OveoEujEd
61R/LBbx1nbWS5fct9L2ECYG8TKITWY/lqhl17ha0nM6m8dgKobm0XzBeo+bGNv3o+pezFM+QseS
PD0PHl3EZVWrGs2UBEkLWi4wPM8My+uBLh8j5S2KvoCvugZLodSeg7xTUVBED9Nss6/nBrhbnezd
scD4IZnQiBrGrV2jRW6K5jT2/ZV0EStRQB8xSNjEKvVCnOlqEM/ZR9TilOV09u2g1skWFzP7SL9h
WzphjDEUhzyigNdCKeS10KgLNLf5EBYHUsRAxTUN4ltS2eaVhX0mj4h5Z5nmfq5obtex7QadqlEl
j1tmOsa3HsMb4OSHzIrW1EW13zn5B4rgcZNFVeezMyXqFT40yj1uq8VudKWF84qlPNE5OPQFvWrN
GR8cvUcPPU1bdWhv6rl8r/qeaGc5ckQr808kv7S31M+p0B5JcEPdJYg9MQygbMxj4k3jROmajso9
vig008OaAFjMDGk/LxdKLGsia8N2bWR55dmW3ft1K85I27OVZTs3JPOTfaVFIFKe6MYrqzZX99JC
9IZRgOG1c8vwiGHGzsRdujTa2l4xOC8vyt4SBN1aPmP+jSqk6qtazZ2TXjkwWuY+m/RyUD+b6Znl
co9pv+gXSst4OVWc8WbqNXIQVarYyJ3X81IaAZXBWaiPhLzERpg9F7e+OruRVewEU6ifbB2FpYY9
7nNvRuNWHdHAiyLEH8d15+SKFCm4WzJRVg6TNcy/3p2mNXcIw9u7eRnSJzby6VCW0euiyPjJWELn
UrZyW/Q8LqFiUZ7U5/FIEkJZ1HuqIlmnMsDHiATsHpGISAXvhNPOR8tNlbUQSMCy8ij7YtMvVQDd
8TLVNOxoeyi0pBiMuWK+6ExtNU7jh866XGfpt4g5TMl4yBumdLvQxWFFkzjYlmoQoXS70C3e0wp3
hNZI3/HhXReYGWoc81bofdaZSO/rpsNQRqtQMtOo1lIRjIrCjwQVplDHSXEfK+hS+qhr6Ud3n0lb
f4PsjY4u0sA5tDUQazYVThgrQSzaRsfrtTOSfYGFW6uZdLVZoiMq3FhbhmezRlU4yBabw8K5X0bx
NtjxQUmSvZbYW6KkEc9yrkqJ1SnbbYSe28Q76BgThXE5qhoZKW7IMEdnqXZVufiMNOYVaSClp8Yu
i1rCl6R3VVbHul92eutknFp7E0egY4GR6daosnSfSkUJ4U1Mz6rS0yzzR0VMn0yx+LrLlaUXiMCN
8wkh+ubSYOr7DPVv3nDUH9U7Imrup0YRpP9EO6PGM2+SB1loF2ZjbRKGWCumfofYGPdsjC094LMN
FXPNdYevNUZXlCI2040EEwIkJu4h07Bp1BfzsV0QkobjiFXGZGp7xiEnxcWDHZ7Uw9vqSTLd9ges
Wi9Svsm6tCqshHKEuI7JuU08lBhhjZ91y7BD4dGPtAX4conNjy60nhto1cY2zu6FGgOsgoavIdz7
0hT53kQoyLzmUgzLqYzjl1JtnlQITy+XVdATojuGlzUiNE4OoEVLFhlrpKqO71Jhupqy0kWPtwbH
M44NoRZg8bhCJHIz1Em+yrkPSYyuIoTZwbcPleGhC40cmT+rw+LQasCyhgJCMVZGoQYmMjmr9tpk
2br52fsbt1MvUmXnU/Zf5lOu+ZmJABxx9n4SsPrYNjj3dkp/eVy0iOAou73CGPqtZ9qB2cHmPOIc
FJKILV1G2F3hLdRWy7OJJQyen2M6BTnZTj5ScgqYrDzV3IXjkmos4Jp10lI+35yw5SGJ9VOtY5z2
gEmYbw7qJ6YaydCMrx3zw7Vpp1z8WrWIjGhL6ULyOzcNMjNwqavku81ulT+kukSHhcw2sYY7hbPG
FraIBad/wTBzTmB8RlSaNPVqhyZ1Z+HZFm6Xzl7xZxt6qgw1ME+YXLZ2cBo6grcqOfMAGulqaZL7
egnhdkfxiR4RK1cd9UFdpn4RhRjuJmuivZgs6uHNkjNsnCZtX4fLreQIYqgRc2dGJCHYOGFIdLRj
8NJl3Jg9x1a2mquaRR4x90Yg0q9Rv5XuhFogkYdwzA8CPtazESUg5c23mEDv3Iq9OkVj+saGEnqD
a5ztrHAUiumut2XZ+Eh26M8wxlNljtfrSGe4L5dbaiHPshjKyXIx/K5B4FxmyPN1ezzRAabd1Vdb
jCxXmvbOwX+bR8pFUVHbJ3b2jsn0hZU1j6iLefWES/70NRMhb+BJTjUWZAxZ/XCujwWHwvwxw90Z
yt+kV0RPzerjh1zL1mKZQx+DKHnrpNXbKLLbFi2eo1rqzkBlhm31wYWASrTwW2ozwa+06jNHHEuJ
EW46thBPUwFh4fBo+puog/Uhvsgj7bWHLb4gVEyikzUOatj3fiZgGYYocItxfobnbR7jpRs2o0Lz
z6YphOjX3naz8jQRoVlENS06c/ThQJB9oRBu7XRv5O9ZIi+7AtvZOWJ3nE6REfqOOt6VGh7FevdJ
r5N5poqGqJUznlhJ/NwPxfVMsTo2NKirIUgHhXLIqQ9O1x30qr8ulqdQXbzKyWEHcG3O7BvadhsR
GRv0lsGZjMENDzF9s5k0mnfgaqzOrbMW2QjXzJok5tbPh/gSPm6VDwP/4XSXbcXWDF0OrnDFeGBX
Jdp6KsWbUrPuhwTxFIN6bFjj3Zp0rPZm0FvOmSAdRdhfiaL2B/GQ9yHGfgp49l1hl/tuRrsVnY8C
Blpa9mwqQAT2BTuio3xT8GPHbBsRij1C/8wbTUyclFp8muSaXdZ3hr7dgVV6yrBVnZxDJM9e7Gy6
OXqb23nVlYDiZcmwBWkNa1wW2qeWXn5aymzTG+baIAaBGeKt3taP0Uw4eBoGeEGsBjOq8a3Tok8R
ssqe3YGx4ttR46+aHGUgmOQKORxQ3HzRajFvlj7iNhU+qsqwRxrrJPkNx81xnTAlRhOKvJ0ElQab
EkM5dTmy2SEMKjy6FcBxVVBbNBpjA/3QN8auspbOXxRBFxcfEEy817ne5H7ZqhGi1XhbLJAAk7Fy
2mWjyXafJ5BVi7WSWf5iZsbjYM9X9NxwNqK3bxWHoam3hcvmZdbRjdIWUmH+g7mWrc706ZNq/tAl
pZOcjc8pKrxs4UaZ1a3qpneLuXeLzp8z/Q4Y8nJkaHIW8VJRVW0wuXEXJCmiV1FuGDUSHjQoZ+Mw
nuyZ/fFstnApsnq5bzmeskBGNFxppxihsUf1GuB2QR2qLW8tB6e4Se/cbLlz2nEb9w5z8tzFvsSp
j7XaJ5cgSctVOUyHSV846sj3H6i6v0HVtJ9DF76Daromzn1STEBVqOafMd/KHRYcjng0CBo3r2a8
WrGpL/r0vbCb7LGeRhqpqBbt4zRUAyfACBd3VA+MeoM/fJJzqMlfbN3u/b/+Bc13Ju/wIIVJJaeM
dKGfP0mMUS6iPfwhwPdaZKw4ya00eoIw/3mR3ta5orzTtndOWV+2d04n0IU4eB/4ymKlH98/zP/n
Lv9lQT3+37H4IMSv7ycmnj//D3Rp/Rvi3dFUR9dMTvb/C13qxr8toHcb+1jsZUkm5JcryqaL/utf
QoPH1EzTYTMiLgdxzP8wl7r2b1hMjcRlzbZMTfDBviCWv0Muz4/p/z48tm7wb0CpG4ZNlD24yxda
3eFcojWIxVEgsj5MYpuX2f48LUOECT7Wruv49MON+Zs35wu3/tcVXeQBXJXoUetLRk+V45jVLPb5
sOQcBEedHLnj7y/xJfTzP9/KpbwmkodgO/1LepOls69K1wE28JPdeVyj+9an3MfbeHU1rT74puAU
b81qX3nu7g/X/nlh+H5t0sTI4uDXI0Tqa9r8THmVNYUMPdm8Re1VxiEwshh1040LQwzg1MucqNN8
/vyn1yUInqeMOFwubhtfU2Divif3Q+W6AE74IpYbpdEuySk+WCIwRRhMSXWjZ+bGsf4QUnp+RH56
hEhpQ7SBIoFccwsc+Of1p3Po3cyzTlgtTuOMuti0BFK+bBhOpRCjb2vyT0mlvzy1XJJgIp1bjPSB
0ebPl4wh9fMQLZPXVvNrO03DHkcYRJe9co1vHNNbw71tz6zb7+/x31zW5ZpnNQrdWE3/cll1Gmqb
YEY4hyWEKkJ++JrKHiXulO4wQ/CFuzc4v7z9/qq/vDAYzOqmawjDRDTwyw9baw7npTkkqwaZtGDU
0mWPeLSh4v39deDIv/6OPEA6RgUCZtwWX5YCrNOspq0LjgYgyHXJUe0sFlOLwziHf7iR5y3p50fG
BGAwLdWGRmdN/PLIWCFJpSZ2Jh6hRKt4uZwgGY3lDxf59b6dL0Kul2DucV4Gfn5IqiXLSg0rdS9u
YvqttvTacRqC39+0v/0mpqXrghArBGRfLkKRmjT9IIC0Io6YCtE0qLyrF5EQKvvPr8Q0lJ2EphnR
pl+uFCZuovOO8xhEqse67XVl5vHy/eEL/d1dM0yTrcrQeQ7OG8+PAL5dJo6hVyQj4T50sk1m+Fn1
h0ug2vr15ycei3dX5afBh+vna2BYBhM18csMrUYwoRT6NQfucjs05R24OnYMI5D2rPWDLxQ33Tbu
3Hg6g45bJOxofqfO7IKJpvcfPtjffC5eMm7vOVn+PHX7+XNNcdUuKgNmJpaFjc9hLnE5Jzfj9h//
krpl8Fzq8It0Fb8sI7h+gxmFTuItHHJ1GLsWoMNomj88/7/ugo7JBuuwvaO5s9DP/fx1Okq5ro2x
JhPT+EpOAwqBjvkrc2ZfxbYk0NXyw7VL68nMw7PPogXZrNd9uwdqShHs1/HWSCZzB3nv9XYvPrue
SAPOsBGmYb36/vu7cr65X9YETPEd+he6UEky/fLgWXZonDWq3JX5LpvebXlJoOnNLO5/f5nv++8v
1zFMtHkkA1i8tj/fFc1dBjedzpHxg7XvsflejzQ0Lh3YXcUrmpZ5VtNqjO1mfcKwSkzNtsfLImiU
MNzMSlpaWBjVf1h7f91ZOBrapOBx6HPIi/7yU+UVzObct+yhCklbzRxeT+7wknbb3tx1+ahsi5qm
9+/vhPk3N1y4hEULlTMmup6fb4SlIG5nG0PJYdhBOToZk/1iL8vuD/l0X98qi0MQr5N+3jk1KpQv
P2yikWNA0DcoFoaYV24kpN+PevuHq3zdvb5e5fwpfpBdLlToIkc/QosRg7VIhOdUuMU66AO+t1ne
/LM4XJCzL9/qfHd/uF6kwmMPA9/KxLhBOyz1Az2kf/YDfb8EacUuqizHtr4GX1ul2jcMkBPPzY5W
saxwg10xUv/TMnF+tn58IbiMYagW7wOaWJP95edvgi09ysoCRY9phuOxFYq1yWQ1PQ3I3y9VtWlf
2rYlL/2MHuTTNX3+GNKsX9o/fJCvC8D3z6Gpqn1+D8QvX3fKZmy0GcB4kDaboTCZxMmedYmYn05X
hyBxyz88M98X9F++OgcRVklyhtWvC75jjsJUi4HECrufNkaVy5scb9qVtLDSXOIhuZOti4wrlUhp
xeCT+6LTV4rwC8HBXE0ul6LeCvsGJXB96mp5+Y8fANwfHNZvyjPzl8reXAxqI2Pk40l8ARVHpOvS
bdkKpZysP9z9r6vB97v/w7XO79cPzzNm3iUGwyyL8KTerAp0MO56wjT591/pvKj8csd/uMyXLVa1
8pG8aE7uI2weMVzVnqgBb7SMq9mNb/+bu/PYrhvJsuiv5A8gF4CAnT7/Hr0TKU2wSIlEwAMBj6/v
DWVWN/nEIkvVPame5CQpBuHC3HvOPqMpcTIX7aOrinT18cjvTEPWnMlpsMpwSjl+1lOUNLZGVsPS
dgBaDcohtcFEHvjxKBgejy6QZcX0dUJN3fky3aP7yOKoN2GERDVBJQGOFWsbxz66VDoyYdS5cXhX
4D4nse7QtXJLjeuTpeSoMsXM5ApmJ0fHqIm6xPOOZsJQI7qN2Cj6mCHJDo11nor0Ri+QBrWZvDBU
c6sT4VJHCOtVsP/48n95i47GPpoVm6Lz9YQm+lKJ732XwmfAAuJ9FnhumMc3+WiYo5tslH1R9ZQR
llWPqcBtd64WPTaUWBaOWR7IPKTEPe4Rue6xaFmLLs8hT6Gc+Phif5mw5r8CkoFnm6T62McHDBJO
az2a1chNEl9WsoNpR4HfiG9EigsAFsYnn+h7483zgMf2SKdqc3RzyaUYEzHYaimRtDFlbIcBoRfv
lGNvhq74ZLR3bzJoAa7Op3bFQertjCA1yvh1OPtfe39H/O+Bxu5V7UeH3KqujNg/Kx2awcbknpZR
gE9x9Ewoip/N0cc7o/ltdi2dUFnXdUlMOlqdSD7p277BUjfJ3Gpvm9qcFYla7V7AKrLUl3xmh9+k
liiQjKddaV9//JB/mTY4CJMAzoRBOYeberR7yetBm5qGTWEy9dRyCwy4jvz28RjvPFiXBci2qeR6
lAOPrrEgSghbva6W5ZB+tW3As6W89Br/2tEL9Ei/l0X/c4J4M9z8db2a6nvckpMMY0XOAx7RKakO
Q9fefHxJ8xf4Zp6fb9urSzq6bYNnSYoNEwnEbgtOBj5Sn7uIAfgamROWHw9m4Pc+Ho+DsWDzQukL
57h9/G0EtubJlPbgQjmI0Id6NAE7IhRRL+3kjCktLVBVq9rR0GX4TVDcFBw9EWA7rS3ITQjKESh7
HRPM4XlxeeGFQSvvZejZ6XkUkw51KEcMd2iwRnu6MdHcnKe9oT2Mue6eiAky17e6rmg6O41VXPQF
p4lFVAa0bkcM7Qxfe+0uUZVCFz9mIAm8yLwI9E4ld0R20UjXjHY67QcfHlzsrWtXc+9IWs6uelP2
3mlk1sTeOZCYO7ILUlfu6r4urpReiKVh1A5BC7DAvui92bEnmbwRPDMW1cERpHaRffsSsbI+zLjb
MxPy3nmMQhc3elPurCR5gRg4WXtwf3hLy85AhhjKKaxWQ0EEKk1ZMI1jGobOdjQ5Iy5zNvTVNsgF
RyTlJ48p+vVN5BvmIaf4288mDkn1s5bdg060HQ2pID8FZRgCOffKSR26JhKXSRPDiW/kSW8HASb9
pNukCRhAs1LYobRkghk6GmDujdy68geULVCSb1BwN2Rw5c2+n2Rt4srzNjX8XSRfebA3at8Fc1cQ
c4u+tdlpRVD0T7WdIkBqWiLLutZqQE1FLhnQDQa3IClbUMCZ2LQ80pUxahNi1CA37+xmQLdCnntp
0xVDNrfvvHw6MZJSXyQkzHPjsJgW0DQWmqLXLOi1zb7BAx0vwGw5jklPr7ZZmbgPDlm8L0pvxHrs
SG2pQwDWJQZ7fawus6HMZooapv90ePEcoiYKmUBORsSrBYsq2xLufTD1HgFFajk/kKNK+NZ5uACG
h1k86h1c1S6yEdLNBYGPZnJpuBqs39BpLoYo0o0zgIFPtj4R6sBDC5F+gcVFgIFQOWFLLfz8RXRY
O3RCsYq5sFRoUABj+H99YZlLtD3WfVJPT66InK9xKvJTo+7LNfBh/sAoKRHFO+We9M4J1lqo7c3S
fCmFhXEs6WW1yJJoXYaIihDmA2m9iwcCyZyy2HudhnKFnK5APvtj7REtE47aAzi3i7HgGTMzGYtq
JNVWAMPtp7E8uGXWLfkhbZfNtDU1r/gaiVQnJT9qgxk2LyKfNi56vHE5tbJY54NubCBtXYC/MJdE
IRi7PuNwn/Yn6VCtJ9K2sLF0MLNi2gV2ONe9kPUAN4i+5TW7l9rOSCoOqu+4huM1IRvlmW8Y04G9
U3KR8oX96AdYMkvhSOsQqG+gxE6ozM1YU+QB/oM7YAkHX5U2oNPshzJY963R3xW8HvkVQUNDsfZ6
4DR5GrU7WfsmStkkT256jY7NAmWcedPqL9YEr1/3SDCQNLFTiVnMfAw1XrPB0NFQoY5b8eib24Ta
1kkd1ylSTCtaGVXsrCmSywSBsbOsOvQmrVZtWs0xQdFrziaqan9P5rnhAszJoKQZZ4q2PbwKGPEE
qYW+/ex20Umd2ge0JeArYPU1NR8QWHDpoX5cdyna3QWZEt1SGEW2RCT+JezScuWYxpwGMofPxAq1
co1PNfX49z2JHVLu8H6s88nfo+tZWLr/zSYCAWbuqmGFSKdo01n5Enjt/YDeRo8jhotXOG+aH20W
1uA19V09x8dY5RpO665sd/Gc4wYOsNfnTJJgxUoAT7Pomx3OOHFf9cawyvP6gXls5TtEhh70MTxw
2lUcM6cXSIE4kyGYlan7BYd2d45YfsA3AiiimpKh3BhU2Z4MHQZJh00NYG51sIg9PYML6VSbKBY9
3CcwCRsU2ZDc4+q7F9pXk54CBo6dEC5QkFUXpdUEa3h5BiTj3LsRIU+6tsGSxu0Esd/rp2mDcgRR
JJRGnrcAiFeMpn5pGqACwOclT0jsgz2JyD+8mtS8LOycL3oepjsQfWdWHpw2QJ1z23qIiw5ZRzwS
auxdOiKniQ9yORyn6tIGs3hdaS50AX9geoX8ES3Daqh4n8LWN/Z2ZajsoMbBusp8KoTGENCyl35l
ESjI+jClwX2TF5BFPQiw6yyv+uEQcLLZEne0DQY+72DS2hcrK9Gox+Cb5W3e5OOl0JNhq2mZdor+
KHC2U525J02eSG01epO3jOqMcB/LPPDJhafkmmiItmnm1RS8JVKoHrEsOgADHcBwr3fI1w50FCzS
1vo5fmcExwLdAMW+bV/ScS85smcJZvPyHCrruJ3lKdowrDgwrLxkPNBaX6SqXDd5jtUqs5bdKEk5
qodd9NNj4qvApv43K6UhI+v3cQpP40BAu7Ku61CIZ2Xg5XLKnlwBTOW6cs6ELs+okWzroF5Pbr+c
QpzQ51F3HtXU9OBvLeNUggRMLVUvewovxCY51bUaVXsgUJlUKV3MQa+9Fz94oRzTQy2HkVwfu0Lm
ng3xQgFnx3vW8YniBjXVXtn7OBTqC/4G+2C7QCNaPTcrwO956p8Mc9ZJRYliwctMCF1Tg2PKR0o5
FEoJ75YTAsxwukUgU3CBZdXcTarHtpYpRlsC5s3XuLaIUgzbmeRvgGUQ+fe6gAy7LIzygZnqkSo0
6tCsseqVP/jjVWji5pqcrDpPtS52V3Wgk4mFLEmcayLFjWOEA2Ty0MdmhhEtMRG6AdWCxhGAIhi0
Ao/IqKMAFzEZOqog36KLBwJzWndZUEmAbKbbCnp85bY12ep+eA4ZwvtWqZJ4Nt+efJYUewhXaENB
6vRAP0kXi3xCl1IbyDx83Dh2HmoXXIhINZdcCgDgjant7bK6GXCbfiMio9mmFqK/0oGGxN2byVlR
359nTjZe4mxGZq779yJuqrPS1XZAx3q5GiR5LS5wxyU/FV4YQ1EAG2Gm1uCfkScQYEE3gbpudIyV
tR3T7qh6pIlj5cdnTRYVizgMw4fQLNigIFBiDs0qdJS5BFljT1+tcTzPh5q0IJAXO+mVSw1QcUoH
vysum95rToNkiL9jnQTAk/ukOpnBcIXLa+t2GA3sprouZBjh20/qVSOtZEeChzzNvX7fSF2g8wW+
OE3ZVxW3+x5OMJ6yhCBHjyTPvL7wA/c+0yKUWbkAsVHWlAYHm4431UnNSrrsIZx+6l3rLtmWrA9L
5rTgvE4sd2dN3QVm5BsvsUH14EplpoZ0A+fGya7RbnVw+PmW0JhpUF9wVl7HFbQlkpr0gzUW6sQz
Zf2QjsN1mBpXIhjuCXTc9m7ahLs0ZcqBPmujRwcyl0ObSVD5dwTdCpEhUTTiSxGx2DTBXk1Wdxk1
0LYXsa2hQUzAzD31BNjeN4Gnrks2vhdVDTujr6fyFp32yah1GbSXvryOIr9bmU2zFUnjroqiTF4m
qSOWU8NDWbpZupjBdKi2rS/SJr7I1s1Ht42es2waTiVelRKCuR0clNueRTPb3xi4CNKP9I1Moi9C
oEFTSZut+gGccdChIW/79CQkf+sC8rW5tW2csUBd+ZzG6DzU9dNGmWsfHStozrq/qSb0aHE0DCi7
S3cVF9Gjo+TS6Ur3RbkO1QLovhdZ6x2cKFmXnoMUzl06NLOtttC2Tcx+IK1EcdobIsco73cbx5P1
zjG8nHWYhEcfrnZIeoYuVlo5zd8jRnLnckRw1yVmdeamaEunMalifDNZs/UTDrh9mbJwm/R+uxNh
dwgpBxVsncExl6nRvACGoeKrj6qqFzD9MoAmzRji1mWub0OXwHi7h4hQyf6bCtgJkd7z5JgDjPkA
J30h62tC4L/lFVkpnR5OeHSUmnn0UDb4AGSyVxgVz6qSTZZsmuHCVzniSbscik3sQzZ3Wh33YZTo
IR0yCoYLP5DdujScDe5BtbMi5lN3UKpaDlOQv4AF1/ZqKHE+xlWMTSl0JQI3wayagddauxXQLjPB
bDVMTbw2ovopH+l4NkGET3T2aPXsqMaI8PRFIsmATVVr7XBFzTJeuLGLIhm+5OTAL6xCOw+H5KVA
UXoVA2ZAudr76UUUsUzuGqZRXCxtzz7UaKjDACgjKXzFh5M/Tr3vVweOzUF40oEMyk+H3MQ1wcZe
5NkusSP/2g9mjQZnzHBYtYbXYfoNSMPZ+X2rhqXAPlMBj2XNbM6SrHHpUwWDD0KsTPjbRvSQzrWi
fCOwQ2JWW0Wj7u/57Ed5Mrg5XmYAgnmAeTdHq9dZmQfUMG5A2bswH9t0FON9pCx4Y6Hd8wfANSEt
MqQDW5KvvEgaPLOL0MEqcm8WiEy3WJP7amtII1YL0brlY0VawSyzT7BjW7ae3o1156ZAQ8bxjgJ/
IraY9Pzn0Exg1neWW552sZCXbp02Nz5gmq+taQc5GdWjhNoSd/2BnzS0b33ohdk2lsr7IrOJGNGx
SAfxFEWlf8mxo2BWLmMhLtiQuP0X2Zr5OggjH2lkpI3el04L8+BCll0NmaMc3Og0RpcXnhdi1O0V
09Mc25KV8Kj85hRkibEbVH9NSt601/LK5lrUs2qSYSntvMENBeAAeUFjK3HIEoge90XetXP+hZ8C
6i0FACBsxFt8J22zI44QvqnGOcos7TBZs3gHDm+jf04gVH9GE/6xN+ITApDR2+eVCedagxi7YGZL
vvcqVHeR0cvTUsHKCWnNMA22Fg5EsNzDHaRJu++2ZYBt4SaK1AEsNwfxmFkFGbEDZZt4NBa+spPn
hURNZj1HYXWDLl2QtuOZJoyT2TPIL1mhcI16fWvoV3bCsXgIicZYZ4r0rp1EfG8vw6jnwKbVxiqQ
ePgcu9UhOkUA60fknpu8MSDuCGJIudHnaRScCKAkpT6eCMTh7rdx8pcTAKBNIMbiPIyUSK+UMiEo
xNmyx0AFJ8A+b6RdIDy2V+50yYDFQ28a5abv8OfHbPfDCVSFcTYF90DGcHAtreEEly4pKLFNiS5W
FQBq64mCh7Ykb5bg6VwBkaujU1npzRmOcc3xcAdzl5wec6oREPyrDaTzJBFE+WHSn8GYEMgU4WuH
lyk8dUtsHY4YPryRjlSnTnSY4dfCNKovvVndlSceoWmnbosBnroNv53wmZjzttZYp6ZoylSHN46X
N9PXiWmcO1Uc5kznjo/nGputsUlhulxEDj4PM2rlihM7+dts9qT2ZOI8JEC6WTjNHDbwRPuxXcR5
uRznrFEDHk+XO8zuGNUjUpz1nt0hd8gVOEdKepSzBQt4C0bETKOvFgGgTsIIhnfuyKtRJ0YVGlkh
m7PM1g7SNL/504gbNUxxcJkaCLSwFxhReSE53Li585iTU5ft8oKijKIgn596CSyqjTbgdofWFq06
3yxQK6UjRDqoUhR0RIDiB24Nt95gMmgr17ptxuEkaUNJkHVefh0SHfp1gPEogtver4uQN/6coJBx
UbXylkg5oqOIynyuLbHN3Pq+qTiF7chYkC4lK+msXPqV50aei0XO2rxO+E5u2ZOG140PSAK/ZEji
d2DvCdwgubTXxYVHMI3apHicCNeoMgT8llNYyNnrahkZHoGGNXEowOKBNual89QaenAaJ+TM9/h7
loKVmSzIGb1Mog/zXb6RLgLtfWtrZ0lSG5tCqkNfdOcdzFwqb/6h1cryvNUtrKw6pKbWq2csz9TN
pn7NNkJEXqQQ4pfW7OQUvjFa8iaEAllOuX1WVgBiJNuGRyPo42E5stMmBzUzqSckSO4oJgzaUnbp
cNHhSrycPNgBbecWL6RQpvFV7k36jR/QGFoa9YRjmPin+yKJ5emguTrcJULm2eU1Q7DHkKBwsSiz
xQ3gAqaZDp1d6yB0MkqiQQBnjd2C5C3DgrtKOja4m4TqBZ4aIPC3MvH7/SQdeV9IEeentTQLbekl
aQUWnsTd/mIkEDTeTuZIFJ9Rhrdsn0Zt7WvgeRfEZlkvOslBc6oF58NOM8E2UDDd+7nZfA8sp4fz
NAU/Utid2haoV4KZtqL6Z0E8ZNZrLtI4zve5XjbnsdYYm4S/8jSoNE9f+0ZMWBfOXDhsSVNgWkgR
wew9j1yt0TPoPGzi2h2qfEPZuszs67JxZTCwXZp8VrrZBQPr4GsfCYszl2YNOKUoKZPOzf0kRxW1
2EYGE7+Clm2iae12cgIa2rIsKQnYeSQv2T1ZM4/jUtRTvksyIU5GvbYvMFm1K6MlV4bVs48PEIXT
27jjnaIiYRT1MtM7jywX7Aj22qxGCvBQKnXomNB8lTlV2mPfI5zRgCalxLIMPW7yBd/+uPu4xn/c
UODF+ylmcmzdQjLlHnWjDNMibL6AFVRDJooofI3M3o5/GwyfNHyOG07zQPTzHDhDuofe8qi3iL2/
AZJN54KGAklpsYk3zojvE+ncc1ztV/ShiMzogN99fIHHjaaf49pIxelQg5qy57/rVVdGogUPSbMk
5iDL0i0ctuQcg3r5SX/6uNU0j2IjbYPX69r85+g2ho3WSJlyGyVmcZEbyzADnzaRb59nTrdvOrxR
H1/XcUv454hz29J16Z+hm317XY3sRoz8tBHz7ALslA/ZwcHR9fEg770d9EThptBynzXBbwdhT5kj
pptVgtGegjPnrbXfCVgY8SdP6b2BfDqitETBZQj/qLlepqaVEYRCX4vqcQglI84TdZ60eXUdBfEn
3fR3BrPRKtD+NAxUl8dStXjQLNMjcpQ0Es6FbDrYYdcF2XxCfHL/fpEt8JQAz6I2wQNgoRs4uoG6
C0IMdTlv34MPi3DjqDtMlSXLQq6olEdg8faO8dk7/84FMslxiaicMAQcX2Ck/DDUA05EaQ2zBB6d
fk8qZb/Mk7RYBUWsfXJD3/nG0ELicwAzPX9nR1cpKc+qdOQ18RNcZyxNcJYtY/3xu/j+II6DaJs5
xNZnCcyrD9nW2Sn0EZ+Ya1CEIPTDXglJ3t7Ho7xz63zdReWBfs+ZRVNvR2lprta94Nbl3kXWXef9
D0teq/TLx6P8/HBe93F5LxiGWRAjCh6j476qDvAnIYSyWprkwrVx8gWCwWPKQtY76UHE8SV6no3Q
idBL22DhKm+XxM6p6bZLik53Zs5t1mprXPqFf+lCNP34z3v3JnhoRemcu6gMj+YWiTEOe2pbUXnC
xAv7aVgB+cz3CoHOUiAx2n083vzo3t4NUocRacI5t5Av20ezp0HmQGGWfCUQUbZ+OBJG5p3HCs9h
O+76sdmMUj01Sfrw8bC/XiacO4S8s9OBL94+eqMiVv8qcdUcypltWTlWA7npdu1cB433ycv77lCW
jb+Br9LHdfD2tRpw4JndXKPIKAgDKdeRmhiKA/Yn69D8pb29kywIiEJZ6PwZCHX0+uY0uvy6ZB4V
VUzE27gCbkJneVr3Sq5G8gHYG3/yxfyi/HXZOAjrp1zHRrVzbNnzekcozWVlh60jFuNgbBtJnDeH
H5rk+l1tJF9rQAQhHY2KOFeRUK8TzXUc08X8+IH+cvXWTOCfvWB4H5xfVpFOM+oxmQUfdsTViqui
x9IOWksoDmjpDqzsx+P98t7O49nMEjhIXLZRR++tTYdLV4VJv2CdXjYn4CRWCP3um+3Hw/yyuWCY
eXadNee+8N2jzzF3KB0QpYuOxdWATtgEa6FZui5t7ZZNaLT0zG71vxvRfPu6+rnwMpP23dJJf6gU
QwHGWV3QftAanLSfrpLzfXr11qIcJFiOBQuDlzfP7/NzfTW1o1KqmtBjBS6L9mA4wbmos1XJ6ZTC
SBHuzMnfhCDNJPDnn9f5W77K/18xQ7Mw8p/7KTfqOf8u/wBo+5g/vvZVzv/sL18lR9M/HbwwP1en
ubhoMVf9lWYBIulPVkbiLNAEOXgr5xnzb2elTQ6R7Qqf9dnFgqJbvMR/p1mYZFnobHLobyBd4gH/
XpjFHMzx6m2Zd9dse00U7wyCY0wcvZxVY5hJldPLq8KgS/atNpmkH1peiaKbQyZdVFPpCDeAUKfL
nirwV6Gk1W77JiGmNegCquoD+TyrZqqQj5awMzCRC2wItjca1gZHQULPuWlQothTvysaQijWtRo9
H10GSDjAXHRA5GgA32yUDC9UrRURwdkW3VzygLQWtUwp9YUA2WaQEDBpe45Y9Yvv1dmXrvzZhwrK
xt7RbbaGJQHMRbXOsjbQt5B/tHJLe2jChUeNY7hpB8M59HVXDzAdyC8k0Uo2SyP2nKuqGMSVA608
23GmiX+Q511dJ/jFv/pG2FFd62RFs6tx20UNMFc7d/N+2FEuoRfN7Ds+Y5nUTeI9Cvd7WyBlatrJ
u7bpIY6rDOGJeWoFBpiWaMonMEL00u+qlMloaSUa5nzQx9kPwwSh9IXCiuN9qdPJqFaI0Ry59oxO
3HZ5Rv8qdF2tgeNjg8wJMigoy8YZkMi1o+agRrdNJ7rUs5CKCXVvoFVjJlqeouwGMQcRa9VZUsuM
Jr9CvkSsroKZSw40GgHTq36YeDcplY0irjbKJQlt0cxqGkD+yoRA7k/Fedb2ipN9XNftgUMi9be2
TKfsEFF8AUY/tVVPf9XR7G3g28lFTsGTxwn3p1xVWY4xcT6c/pD+YKrTNuF4sjczoR5GXfMec7O3
fjiU4EkeAfwJGFwL70lqxiVJ54ucd7O0HPQkbFixq2f0WOm493VdLktiKIAEVdbzHC2ZXVB0sWbq
uIYZfdHRHr5ralHD7xhyatZaJmAdmC33dpHTXDqjTgYlJvJZEDd1WrbOteuWKEd1DcgG3gfoovnA
SW3lcMTJVqlbhfJW4UObMVXG2A+LquQ7W8LjKx9UriMWCVU4PJmF9ILF2A0gkwPOfg/ZDCBGvjDj
bzLHuypkVABb6qY0uzJod6lF6xe9Bjre6l8UcVYRaRqxJPxYjaA+hBEIF647R2/QcEYTAOazScqb
iD4MOB5nQDNU3ZUJe6MhdxZ2k8YUclPZ0PGiBtcsKzhv5RJQ51xmgsn6oFPufK5yl4TX3HEha8y2
EqK1scVSDpSi2BEtkV81k7IGWBoV68aY8L6vIrKVG4DnGAJh0+eeWIEG60DewFZ50ZIQjYpBB4Vm
X+yZ9anTyfzRNUiDXPSWUDdJLyyYDUJRvLA0yCnLvPWt6gxFFNw5MwMksdJCHYlXR0fp0KuBrnuW
OURIsr2NdoOWZ9shtku1Irqru5qKKngoZai0pUphdmd6HagVM19zm6oMcL2PKvc2pJGfLDpzcO8p
OvtUsVLzkvKeOovFJJZp6LTFij9HQo6xCPaBcpv1iJJIGwdCXVfON2bI6N5vaiD39uh5e89vw3TJ
TD3TY4ZIwRlOgLX33oxRcXp2bnSg4/6SOrQhCKtqAwtnNW2gha5MtGuTZvsBryiZHCvPTNoBekXu
EorgEPsoR60eEP+0Q7dCggUdT3Rkl65VBA/j31i//8U8qo6WTque/yCOqv5j0+Y/HhsS+v4Tkqnm
w+E/X9JPo+fvsnnO6+Y5ehM4CMjyH2u6/yfcVxZf9qo44dhGsjj/taT7f1p4GXAoWajB8erMyYJ/
r+iW+6fpQuLQLZ8TEqsu6+zfKzr/C1U1bk4MHzgisHb+Dith5jG8WtBdnaoZR21k4FjPqZUce2Nb
vUeYryoHJhk6gNYZ65OpsS4oZ6MuCpp2E9qpOJc2eRmNVQ1rMUzuSuQj6jW9dW5dutmrChU70qDa
2ibo5cwmfNKs6AE7O7UrIuKI+LAvfAczeRJAyWyS024C7Rgl6j5xehJqUs/cJ6VbsuCUM/pSxf26
ZANEqiHEvhqoU/EibcR3VkEZe8hIvI20drrTsoKE7MR0ofBQqHWoDtKz8HKQhinmm4qJzuuyeoVx
+VLTQGrDFIKyY/TAtUUcwTrK5cY3wMaitXWvraq1/trL/1/vcf+1z+g/KXCTzek//2zWVfvYFCp6
TOfdcP78Zjc8F8z+2g0bBsmbONmo3EFGcDlW/+PLsdkl87r6UGqEhQp7Lv39/eWIP3/+NP+LFrHh
8YL/95ej8fscMFc+YtZ5Q2yY3u98OuLo02Gzwic9n/fnTTdsjPmE+urklCQZSqac+ducgaIa4kax
DZU7PE+6pIOTakbKemuMxm1JexCCM8zYYZvlRqPO0jJ0Sbl1WI4RP/XQhgbXliT3dE7y4EcV4LVB
70sCsnyt/R4VuvZoV6gATiCd1eViAjJSr8j60WYTr+Xd6vkYOEvLY6+0iUbPeWgE4SpYKwtAvgGd
zrUGxANRuSWHvVWCET5tXU1Ui7JC37N/9TQv/zo8vs68OyoFCLoZPDYAMBw4sNybR0fz0JoGu7Q9
9F4R4nEz0r4YuGX3QzrJ0zTWjC2+f7IwgqwI7z8emRnz9Wz2c2SfvFXPoaDFE56PL68eiTRaC/GE
tsCf5ixbh74VJZHy7ONBvOMHz+GHl86eZyBqLmxx344y9hWaRlLmEAcY4SwloZkeTYl9pWsGdqa9
HdeEZrqNjb5M69hrxFouwUpKrW2Tdd1PjopWA5G+BVhsdH0EQEyhOrW0ms11Eo+4rLQ0RNzVksRc
bjLEDe4CwwYbc9nXFoJeyhB3ht8VTMqqqfB1omOxqN/bHbjrpm9s4kEFWxK69jcE2ls/xjKtihUh
D77or5PJTa9bhMNfVeXK80RK80UVgxOtylAfpwPsDv1R6G6RLKWJvn9BqzdYVQWyy8U4VuUTKSHp
c5l3CCPgN4nqkInQilfaCACBAKJJj89QkYMJtIqsL+B6dXm4riy9+orwwEKiXnvq2XM6JExDMnmE
Vk9BVC0KOoaozMKUfWcxto6+s6q0HiHokwflh6mkOGkWXby2StN4MFFDB8tAaw2YW2FXPGctIYu7
rq+GmylvdAungo+4qYZuoq3s2Ih8GKwlGV+ArSJIo1PakQ/tKVrjJGogV530ENKlXT1ZdkgQhenL
ul5//O4cFeyIzjUpOfNiEtnruzoW5bfvjjYVEbk8PwrIkQe7UtpVh/ilXEgPGTfparQZSzh2XPDX
XiYDObHinHQDfdVXSblICfDa/fyDfmuF+teWn/+0VFFQZq+ezRwq/cfzz7Dov1Kfb6JnpR7/OH0u
8ufX1Zif/+zvcgxZzSwjTO987+yP6KH+YwWCZ/GnwF5NqRPnokfzlgf59xLkA7PygVMANrHY+blM
H3/v3Zw//dlzB2sHthDVRHaJv8G5ejsNUWyl1KNjmhTUtue/7+hV4oCXZwFo4Db1jccxm6d6oPfN
k2Ehw351a96Z0d/Oqz+HonIOdIadKAXRn0vhq3m1Noy4qkiNULaFttvzxUK3OV7+O4PMXj6Weyq7
R9eDx6ZqpmjYl4aDRsqMepjYpLh8PMg7N43obRZuqub0mo5b4UMrvKnK+j03t/kBH1DfFaYAwGx9
6nQ/vme2Tn2a0rzJHlsHRHBUWHVyvZcBUZwxm3liUNABUXwAC7/6+ILeH4b9x0yeoaVydNcadtCl
i6YDdaO4bSX0ZF3Pm79miX+aYjv/kv8pEs91dmcu7fNWz2cSioBvZ63Yn1qqdtbOJttzi3eVOGdR
O026QoWl70cBIfp3r4pyu0kW+Ow+8ZxjkIdZ+0q1rthBUsXnlo86WkAy5D4e5L2r4tMGzkATgf7Q
0TruNsja60zsushKZgFvAOXewiGn6dGKjPHPntTHw6FgeXsTAXZM3aQZOy3z7Y0emwRFwra8kFNr
bZhHqquPr26enI4fms1NdABPMAvBM3s7HmkGFCeGfJeSfvatqPToqWyBfFFApM6yTKhDBYsk85LL
wemccFVT1ugX0uj9RzLjkCONls3aHxIB9rXMjBE/QThEpJuOMriMKosqGrD+6WudVWxYyholNbG/
OogXwNHalRpMk7GxkH7WjD7+hG3dZcajzeSw++YrZpp/vclr/AwbWIWzbKztrev36oz8L2s3iiD6
K3L7N157+msoI5iPmJTceY5/PVLgeGpW3+3ysNHXuBHcZQvQ/3ksCoDlzVQOvzk5zVfGMHM/dpZi
HL/1aTUaNTW9XR657O7RXG49b+h3qT4ktx+/HL++G4zku/P5gp0I6pm3VzbENdattto5UFzJ5cGN
lOZR90mL7p1B5mmcFZBlg0Xh6EG1Se6McVDsxOCimHSRfkY92Y4fX8k7bwPA7LlKMquAqKi8vRJT
ULNt0dV2cG6X+NnmY0fYw3q0q5N/YyQGAMEGXYh+4NuRbOgeQhuKXewpVM9Go22ISAAK2Etx8fFI
7904ijtzbYYXnVn37UjVqJuDoYHZMPGWk3zdkWcm20/W9PduHOeXOR7dxbduH11ORGaUDn951+fY
VHvbqbeyMVhH8ta6/Dcuh/0J4gIqXTim3l5On0GsJoR2p/nRuEWYGa0w1bifvGzzc367RM1XAgcF
uRmfu370HgD7LiyUpLvC9R/tMh1xLrXlWZ+ZznVO+/+HUQ7lbzEO5lWRIREysYugFADn6+11SYxY
Zj8SqjFVBMyEMidkC82Go8Z8N44NBW0MgZ/pi9hv/XKlbEgFcCOfFoFtmEefleu2EOhBWdeOEXrr
zul1PGvRnKvCx9YDmu9w3jWweYlYLpuvs8n3ydfQ20MU/y/2zqS3biTb1n/l4c6ZYN8M3oQ8PEe9
Lcm2bE8I27LZkxHBYPvr30fbWZWSq1LXD7iDCxRQWcgqN9ThISNi773Wt/oBfybHyhvRd6hH53rD
XeT36gK/inpvAgroEvJqlYmZRIiK1vuQHZkabWFa1EO0JrWKSvAZlPfBLXJU9wY1txpfV1M/lUer
6eqBzNsO8JaWzO4PzaY0YtbMbjU59fVUfKIQ68w7u3RxZZc8NEjncPO/spVVfSuRnw7Eme8ef0UU
zhtjQeh7nOwBgl5Zk3KxafTkzlKY16Y9mkE6SG4GqqR2vnBAGGDoDDHSpkObTSkejqU8n5ohvOmt
KvtABmyG9Nqa7HPY2tk36Xq0LPGjru+b0Q1wFmD7n/hxqvyr0VXdIRtGKkLitZhJ5rm122gwuF/h
kegZewRYmFCjL6OPHn2R8iwSsp5oqKiIMMciGPhCgjpEjgh6fj6T1bTSAd2YqiaNGwA9JLW8tJMe
YlORZsHmvp9Mdt8DrJn2W4GY4kaxnBFj6ejsXso1M3ENZOK4rojBkZEv1qObT3B4msGfyKW3xJYi
tVmucYAQ5ALHeX00VqEsGi1DhQy+aIFem1UjLzUUAsQSc595eDg77eOeHXuiSCPNWKszPIKPGRGt
d0y8xg/RXOvPGS/YcOjd3PTxDavpTbUG/V2xq+5jPS+tRxoZ7lgGu/ZsQbmXpRdewRIrKwJn2/p2
c/veud6K2Uj9wrL6kwoXhpEbMJqTEpK0r77JzsKVPQ+jJnl80pv9nd0wjCcmscGUSN61O5TFdJUd
3TkXOqzrd6sXbh+bvLWuw2XJHzj6L3XqGlWNR1WSMharsWvfwA0wnNjbZPC+XcOexgg7epmMK7ZO
hB3KaI92hT6SB1IPn9csD4g5L6ymPDiVX34aMUQ8DrpcrSTK8BknLmns7WWFjIwRk6ew21mE+X7L
BabfhOhzG3eabotP24IJ/RyAS1a+FcbA3d48nwCTWWsEnS6N7ntvRo+TGBSUmurNCfpkZEmh543/
ACZmkeM4pvG3XeeBjWNOkqp6LphZ4inKLAy/kauME+chMLzjhEEaiwnDx2wM6E/1i2zsHUq/EtVq
ZOJjMUUlL5I5riSM+gSxFoFl4rBsStO63Rg3mwfs7+rBt2Tfn/kLIfCHFS7ru0YCdYi7Yt3cY0TW
F5OqqY7eraO5iIMjy52qmpswFT0zrzWouqZ9KwL+VKwjizZ8Re9qSWVRtF/qZS3vm3LzhnRFveTd
iABv4SHwW/dbQ04gSuuhwy2xtQK1v0M7pj9EfBfMiluSrOHj1ywlpddlX/yhpM0HPAJbmQmgoMHQ
CksHJXpDdEfgFzijXCg0X6rQ0ctRlAEx3Wq1V6LXCTYTsWSqML+DZu560QEOA67cpJl0lWHDcRjc
ryT8+rGyLKu49u1B/9iB/9N7+a/vm9a/HwC8VWM+flqftF32be5PFYzzBzsrGdHInm0bmDcb658q
mPAPZFgUbGz1XMTcxXw/2y6GY/5hggfluGTDKfP2ydifjRfDcf/gz4T0337+pf7/f+cFShXqUeoO
5DCU3Lso5+nG3/t6ct3ZsNOt7cwPYCTItoMu80abCwCvvz887X/XP881P69Fxxk5MR+L1sXTa62m
WTqlJNYo6CgK9tbl6wkBLVI+ZDVjboz3NQ5TkI3F78GGf16ZazInocWFAv3plSGn4+WxSyetc5La
eq8tsOu9pD97egr9eRGYJi5AKpqjz/uhrTtqp+65CPvF/RAucZdN1/V2+Pub+EwL/utlnn1j1tQP
q4i4zKxI9BiZEsYz3dc3wjWw5Qt2+lO/BCiaCxIF9vRAckzW22IZ8xeO9syY/sX3ibAr3An1MKmf
HRpnMCpFOO8xVYmZOAdIA9dGUp6mxDtZ/Dcy1fmIHSpGQJ7oQ3g7J2HSfgZXcIH2/zx84el6Wmn8
eV/++dM8KwK6zix95AtOOs15f5Ced7VPEn6rrKUmM3lV6bGgusZlgJvh6YPkuus8kwvmpL4tvKNh
N82NKAcY8g7V1N9/0c8/DxWtZcHahJdFkxUG7LNLEQbX2rraUrP0IO3UNt+oxs7+91chE+jZt7hX
zuDAMJtQ3Dq8lk+vYyJ8E6R+bWmtloqYImOFNmH3I9lxUGDAhbiQEIuTwN702bHnCDSCnznio84Z
KtVxYIZ6Oo9MM1tib57JHlvCIhMnooSW+haIicyBipmm+8prkMYkpSMsNq2o6PYod3ClyWrbwXCp
mnJhex36xsedKfz+dnQq7SWwFNjX+4rk3CQwGju8blfuzDlZnCCMyn69CYsAAop3Vdm0hOKG7hC+
rxp16xDlCyFWXTC5hzkc17fBrMmKVJN0EWm7hm7OOLvr5iTqcgCih1e8umeeiNRZzVKTQyBlH+Gf
76J3mRyz7NXojHl0gr5CkG6xehOJW0ZpQHLoNuJoxllYH7ZW74EsjYDLlWeepWOjFcY7pm9+fygi
Yu5V3qFP165L9dFBchiO2+YVdkLkkHvaZEQkS+UNDeEymT8kFWcogO9F5rznHIfc0AlLfY5yoB1R
ypAP12z7dAvyVvjo9ouwXkUN7RD4Rjll0zJlPeTgxkJF7Y2mcV3S5pWnORymNcUkED5GZrU4Ic2n
JbzkhMbnjYKVSslwQok1ddENuHRnJ6y007YeuxIafMLcR5KZrWSXtvPQkX6W5dZrW9klBBOOha8l
2cOQLpzgVlm1/5mgUqdPmkY3d9FUWASzFZH2kEE6BPZQJG07SnwdvhWLo8aDh+l9jNXSItYTmMnB
JrkeCbL+vHlxWyABprcnqQYmYTdf2D8JU5mtSX4o3U63uEpho7e5QS+AXdT9YmBAvSHoDB4WLyza
ykIUa5DSas6p7YjV/eBGHc7Y0VnAO89GKL7VFL7XMiuzLzkn4de4y8HrzuWyy0CCcXoFZqmD8m+y
wOYiz1+VjmMUmFbr8HagC7zFTocULQlKY7pfiLh9nAdRivM1m4kRH6Sh3LjxjeJhk3v4JnqtXdFR
Iq6PXUs1N1rABY/JHNRXozOVTTL5w3Rrj05DzLqzzjdOjt4K31E53iu71uUht83hbdjUEQwFn2ho
m/Rw8A+m6bEvmAb5dkxV6sQoJ/N2LVqgf1ulBOKTvCNucyOdyEpqHvRXtqHKPc8QVoppNErG7lg6
6D5ry3kMLJxOl33UmuQHU6zYwpHWiccsfDXLqcNerhnYAiNvzI9+1AVg0sYSLQytJReIwcR7mTGe
/NYvBnGk25oRWoeS0Iy5+xW2JrG+5ZFqHoucQ/JhzndxoZgJmoSgJau7Kre4TRVa0ruBNQTcDtCx
LpHRykuNZse/zpDoNLC+HP1+ncL2WtA68Kh0g/Cu7RYxJVut2q+dA5EFO7ZT89yuoYurezUF+xY2
e585bdVeepa7WwzdqvHOapuXe88xJIjesjunTd2aEjdd1QwxC3/L2MSlbiQMU3gaI1Fcov/ozB6z
+8LypteLVbgLwcih/GqajM1jRFawWVbDWq6QsjbeFUna8AOaYi7XY1AGW30cZB656exFpZlCT/Dc
uCO7m9ELx/vlVlRij04ee/q5RYvs4WAjqg0vskGAqScWSk10QhbGxpBx1HZl4at4R/D5iOQuL6f7
gnzA4tQNYJCSrJwcmUhEEE1a9JXarkVeTa83A9s3cDCrgUMLUsbLx0oQCYiJ9azNkMSmmxg8fEcw
oKszk1H6nDgK+sKZ2weMfStTk16L9xX03cbax9McFdG9F5RDfpCN5rd3Zmf6J18BH2O99UnN7Vtr
mU52lG8BDBgnmyEb9HCW5twG3LGEI3PjVm7sQEOA6hXBAZOpPXcXhlRYB8ANcevTCa51OL9xaw8C
ItHY8x0g1JLowgxb9iWktmI++ABqQBJNRROeofjikIYq1nu92LNCUBssNG2wpreQobpSyoPV88Mf
W68n3dUCRqHw2/bTdpABK2plKfGWA2bupmExweS2kM6meV01YUpL2RWHnmwYM220OVIYM7svklxr
mKm+Wfn2lVf3ocLc7kGJ6E3qzZR8B1u/8WtIZkjTXOfBW+QCmmeZIVAaPjgDeibUzaQLmwBApr11
QWNq8nqaNZAqE8G+PZ2PZUmkHbwYhzTIEXo3ibgaOUPbVlEcKuGfuyAjz0yRb/dWIGDPRVPm3TfV
HmauMrvj0LhKBagTIlasgSZ5/BU2pT7Qr2n+JoY6AAzVVhIPLvu5hWUPfeEpgBYyXDRWVLiwRloX
LTGfTcZrF9hAO72GPC4bWY/uxHplFAbIGXcykN9mletcSWeASOGWga6PQPzcH43O/4lC9X+v1HOf
tvz7kvXya7d++mvBau2//0fB6hJfhbiTSSKiIKajOzX5R73qOPwKYwEMUf/IvPpZrnp/MEOgqAOF
z2wY7w1t3J8yAcP9A38s/V0EIhxlKTaj36lWn1OPv+sD9vMwAyVkAkhRnx5Ws8Lgieqsz97SZZb9
frEqtD4xYU+d8bCts5LsMxoReTH0PsZc1u7ultagHSYMIXLxOIZOq8yLicVv+fCXm/j6V6nY03M0
BhekC6G//8PYax+TP/3R7DzoUeSMj0uBEzd1jMxtE69tyIIk5FcEp7+/2tPqgN4gU9B9ToSOAXkG
7YCnV5s2OEcsXBV6ISs/uMPWvBNLLW5//ypI39CFhTahYM99gEWBBqyw2dkZexAJ1lbDecNx+gXq
/NM68sdnIZGbYQdzSeSRzyqd0Oxh19mQqITVVsdJzOZNtBTjWed7+SXYwSg1C/HVHfL1hY/39Cv7
eWGc1UiZqUCQDj+9iVJG0zC7BLCuc96cVtwM53hw6qMF4uqF6vTppOPnpQgBZAjrUh08n+lsHD88
ms3QtizmEqMGalFs8tNsbN9Mp7V+q0zlasQQ8VZHhH6FaESfO6mjtuREZaImI5nqAbGzmYbu8HXl
ZPrCx9rft3+2dL5fCOMr4G2Ld3+HFzy9g5VZ1wrgFwc7yzIONqjstHNnl0NLN9NBnbtL8IzrC42H
X559lOacXD0mfbuWI2K5eTLL5txbLQ2nyXpWQQuvVIzfrLHCRvWbT/9+HXTpHgdb/vlOtf6LVGhC
pxL5FdfZkCG99zKH034pqs9/f5XvSs5n9/B7pAbnUh+D2/fEgL9cxquq1eYMzaZXgR4qqGniKprc
U5nXb4QCtUk7o6mIC0YQI6U643E5q6FBEER8vUYjHErV3zj+9lujzu9fLWvsnjmCNDnEI/f0Lk/0
pfuCYVtcbV53bnlQSuvd9Pb3n/6XV5B7bGMQ51IIpH+JnyGVvQ0nl3vczoq8bdPq6dl4+JooFx2O
0y98pb+8hvvlYDXsagH458/n+IQRE1JfZWj2q9w4zm740ZrCyyH0LgAE5S+s0f/6YnR26dfSeHyO
vfB6mi6IsXbXT9udtZupb62yd/24Nhw7zWwpX3qUfn0d0fyhbHP2lhFe32ffWeYtlWJmVcZTNMub
qgjfD1Z4ga1qTkDg4p07Gfp9Ga3xAp0brDrn3npNApo0SaMNGj45P+3aVe8Ko38p8OrXtxbVIRD4
XXMX7Gk2T58nhM4YMkMHwjHZgECNMFXbTrue/+7zxFXQKjq7yN5EQP30KlZWgj/0gyKWg+mvlwu2
KKgDVZPNpzwrOfj+/eWedWP3t4TrIUji62U14MY/vZ4zZ6bsvJzGq6mG9mKafLiK/VbU3yBoocAi
2zF/X0GurhJDESuWSic0HkxoZOEBtlX/gqD7X91kPDr7UQv3+i+aQL23g1vFx2/raBzOQMSOyxnw
SiTBf//BX7rQ/iT+ZdHqq7Fg2MuFOlk1Zz3HhNSy1Eurw7O0lB+3d/erI0DFoPDdRPzXyzQLpESG
2GWcG2Z2p8tmRFAO9vFbtunsU2b26BHnpRrLM43Kcj13daUWxAIwIl/4wL8uVLazB8GigWQwQz38
7AOTur2WmuWQoHEEZSyNxzZn0h6JyTj7+3vLOIS/7MmWsG8IfH1wk7gm/+PpxUxinjoQiIy+83mQ
Zw1IWniiKsId2s5dbh7GMoze2O7SEhPdD4yUbfjDORuVZ0WPVmaFb8s26wxsk3M3wWugJwHCLe6N
Kew/c8iX3Rccx2NwEylBhnjsFXSw6afNBCeBrpfZBy3W0boI8K2C1utK2wBAadPRhUzY0PYA1GLe
FUvJHtTNcqDllGugm5CRBHAXeNZzbUDs9/BJZr253RRiyd1krPiZCMmelD5G9ih1Oi1MoA5YHEG4
hZFBR2asysfcyAFYQnjP/UunjzYwoBZYN34EXdenIRKOxmnb9X5sO6szJWbZ43hkZqXbk4pCJS94
5b2PnI2c9qpWjbJPrR/gR2QO5GEfdB3IzD5Qf7RI4NFa6grAzRD+5uxaDXQGm1sCVshPuDR7BCrV
BzouVh6QrlfUE37Sop0iZHqRtRhFUigVruEhNHI1ngd9pj+50tGvRduUt0EooLEMQ9tPh0pRQSWy
dMV6qNGh3GNTlvnJrISJGo+WzsdJt+2jUoZAk1rXljgMawBHC2529BqnQ/ahbCuLg8DYY4ek8dKU
F3Sb/PDcalRYp+GiSv9QLk7BRH6m0XpBo778MOHkVZfg4kKrSFa9OmCEOBKikcHAAFo/b4wPg4MN
NTiE3DYf22nk4bQGPCwvcDZ3KLcC3Niv86gkakO2KsfZBqwZBJtYKv9QhcSvQxvEpVp1eiXNnAjF
T7JuYf0DNQa329eGVUCobkpxCUkVe7PXhiO5EG47HcYlc89yWaoM+3zfku1l9bO0IOy2FuBh5gXE
E9A9h7pcjMtdobqyTbCnhK+qUEa0/oPFO241KR+anTZfhoOabQHzJphFuVxXQY/PdO9xqqXjZLU3
3DPZdM0ODZzVQz5aUZt0WotbhBuTkaw7uHEY3Kg8cDSygjcdzSHzbiZLdIjxlBfRSbjW1uAe1/nU
vVuWYTwIC2HlfR0uvkpDG2znCQA4qYkXLnDYLrzsaOEa5XnFrlWeU9x0/llrqAqyQDE2u5s3NF8T
DFF9hvqpi+t+KSN16KYGanSNRfimsIYGVi71AljnviN2jl1ANsmQb52IvXVm6EDUePHVWxtQJXUx
LFGKNToKd/Yz+QOVXVnAyD0X7Da8YCeLWR/8DFIfWM2EIBBzPBZyCzbIkt1SxgSC7H8lMhwUiH3F
rRslrmteuIV2ppiZ7pz5obbdHd+9XVXGMvSxZOhbgHCNPHUQWzS8oqzrI1rtcsuTqld7ZAQKpyYe
zJzUPMYmWUwOAz2yTDSiPgydMy/UmQh6k6zoyLPH4R8acVvq7RPZkN4DMXTunC4gDc/L3LHtw9QJ
/J303MSHYp7n6AMStm14cDMQ7ih4svqLbEKLt2BTvn3yc7eLLnuFPOIiVIEIUhTirSKkaaCWVk3r
fJwy3VhHKWiVxk60SOOAYKj6UoRRM53I9zDPbAqQLhWVYtwkg9r34l2sFMWDwlpw5EBAuHxBd8WP
A17oNaE+WQscoQi0oa+W8mawevc9nPTqW6/9LNzZrcRg51IGTBJbq31fR+ZG37MF/5C0Tscq4RT0
xdJxniZsnwTM0cvXPdxm4ki8u5w2sp80vlN7ib+Jyl3iuSJ8ZkL10Vx2tFvXe+1bKNyTEPWae7Lt
ohNQyXWhrONQK1Ol49QQoDPPS/nK2ALMYDnv2Va/m/0oD+szzv+cZ0nYGNWe5qECZ9T6a1BlnvrQ
FsJDyGJNyipWnkXFGzZyrB9fL1NunxvD1sPqrayBpA6vqw4BbrL6oug9t2PFaZY17bAFliJRjF6N
JVEOxnPvQE0y5+4pssGgyx/HxP+JNiBxP/daff2qsXz/L/B5cwr9y2njV6/Q+Pjpib/7++//0fxz
wj/YA3b2EUYgP4h2/+qP5h+p9hTbeE04jezy8R2t87P5Z9t/IF/BRoe9KLSplPmln80/XOH06PZw
2/1Azqnb/p3eHxd7ciqihtr5PnTY9mPRzmV6ZnJwQ0nghiYRQG2j/6aQkwxC3pqqMtUVjIw8+IrU
TFW89t3GKOQjIGUDdgeJQe2Kpr60zERt5ED75hLVO5Oj3XfExo2KLToN7tYwixSOo+0bZ5FrZx9B
+zMdq2DEM1ZqEfcMsDklDfa+nBFVGpn2h+p6RErok56wOPZNtZQ+f/UI2Jn8g7U3ewSX0m+t4sTG
FPqfKbCqtT6G/Uqr/DhDyKmDs6BWxFfKoQlC5oJO4acAaCM36aBEIxCLRGT2p7D3e4QWlb2U+XFk
mWcYuYG8BOpg1FVwAVImH5uUQDJbMWOWciihdfBdXhhoXL3HigOAed17yhsRXq6lJeKscLvyGNhD
yxK24RCIJYRhgRRUWZRoEIVx8bkjwt+gV4CoBU8I4UOh0NcAzBmJ7kpl9bUnceUeYWYtvkHGb3uG
KShs+tjEZiA/w6Ap5I2f5z3R81hXiPHYVlXD3SEQblRxx3m7Zq5D+FQcuAtcCT1UYf1t7d0OEnxp
59F4aQ4tflNjLkh4W+0GcSqN0f4hsxhLMMswpnOUCvTUwFOj7lNNI1+Pcgo54kXueM9X5o1vh6DU
zqUkAQG8RNWNDqOQcCwPkjxpGduMYi+rMR9AXowdgKo63+CrM0ndpiDuBxNmTNN19qOng6ghtUWp
Jq2RiYtDMxY10lE8oN0Fs9y8TwuL35hnThckMuudMEEkS2oEqPN8vPCQOT+E5mSGdHxs/iT6DqEd
IlzbACpKVjB9mSM2Sc639cLhVuOwjEHuAJqO9MYHtpDhijiYSOd54DTuBgdj0IFIw9qZCEvZDNsj
SSe3QHeAgpfwlAENMPiWvdtM+/zbHsNXPqoHj2NEaDjLAQN4+ThnTjGfAr+j138+Wd7ifMrnWjrv
TdHnfRBP0mA4mEREM6A77ofNqU5TPQNFXjT8Mjy+GxZZ0hMc+zDmpfOqY/vMUrWFfQ5piKyPw1b2
6IB71+siyG5Zo5K1jcR6qkMDScVSVLBwLW94dCkwKGeqPVoDs0LWcCoT5hjPq18SWIRY+DVv7fKO
J5fbOJsDkVvlWiFINsJZv1JFzV9NXCm/WE2ZitJ+WofoGI2O+IBvWA5pP9rZaSYywj0Qtqc/Alg1
74Nscz9u5hy8E1K1CmAueVqNQvp6FsI1nq9QwoxBPAj45vFA/2E+FKNPx2pzASnFjYBdE3sKJVoc
tdphQmiGcGwCbRI3AeGuP3e9pl9iKpXpLiSF4H3jiQLLEWFOFoPHlZ+6I12Fs2uBElq6LDMobNZm
PhMm8RpXajO2YzB7TfgR5ThC0XhwCdl4pU3CUhNbEEZDTMrcgppplnDoLrRf+uOR5Wp1iJmwPX3f
09JorlEN7ybLeevbiEDDzjMmdD2VCzMHL3cFC5L08mB70DUtwDtDw4CGiC7njHAbZKfbsgs0XOle
5w6vqRUPJG7Jg0NTq0ymTXg5c9wBTS5PaW2aE/WIaanzhdtBasbUOyWBU5b0L43ccPV53XtyuF7H
IjQueW/hd9OW70J5mCMJaNkIetNPDKadsHJ0ODHBZ50k7fELBMNi+rhEGWAmD2WWQPTTW8ZDRyVj
r8WhEfBiqBINPH9DXJAtYH3GZxZu9XkHYcmmfiaVx6zIUsBF9BbkqPeqzFsO+npHMs8mQQVXxMFD
GLf9SamTaMaFmNz3NoKHLokmo3NghxeM/gvz3ieXjRHApT2WNEoJbtYP1VDXxtU02mK860ofV0pR
ELET+7wwxX1bTFRjCoF6e1iccpEx1S6hdQRVjNER47wNP13T5brLIR8FSch06za0Bg8F1ZghPLBb
o1pO0SoyXO3V3N5kk7TDQwco81NoklV0bCHoEDIATegG8BYghcbfOOrmINbAU5fMtBMiSWgADrPf
NdeehBeNyML3ES5Jp26TumjqmwkGGRvq4GmKaAAS9is9NNl6kkbTzqdh99FlfVkQ1kKzcT1nVzD7
xPS1/Dr4vngPoB7tUBRVwfUkV3ENIUruj4ZpXrR56yHfKc2oOtvqbCPri0QX87z0B3bQnr3XPiAP
z8UR1xUIJMolv6GYEMRAHbdVT5+MvhWPOfql+tpQtvSP1dghQcjIDAHfxqAOoZA/I+5v8iFDzpC5
5sUM5wxQdc8GQM5eO2Qy3nsudbwrvkKk3i1jxXwOPeyTQW5dlo5cmTMG3vyRzitZJAsKtuaYdQK8
KFs4x19KkhyVQSgwFq7UHRdukHMQX5EOtcgw/QldQjTMx7wS3se9L0nUUFMjlkjDwNIiWXpDbWcm
loftzpdD4Sd0o5zTNBLecMEDtYwHGS0+sm81+/fEF4oyrRazePSzRtJUGTVJhE3WhQeh7LA/OkJM
Cn1opi5yJ7tr5IZMJmrn5iaKpnCNyRLsPrXjIN7MxuCH6TL5maxj3y4751p6Oc8Y6iBrfbv6hVEc
CEvIjLNssO1Xrg/jHBlThWqHhsiGMVjjwEg4gBS3rCTOB6cf6/IM0Wj51eNb5oa2lWO/J9XRHd92
tGXGk+FXfZcoIyrsCyYAk3lisIj1pNPBxhpEBtHAcUB6VqqJqBLGLSAORz+WHUCCOfF1YFfJbEbb
NVEN9udCLvm9dNx+i43CMr9kS4HblnbhyG7Ty3ZMV+71nT056PEzxkb7xleoN/5smY8MUscpph8W
8L2azvYFHYvFMuuhlIAlSw5mDHE9+FQjlAO1TrIJUgkG4pcmlH2+4WFFy2hwiplTGwHpuddyIyij
XbQrVelO10VuDQXfmzDfKvIwqOOpwIM4ByAkDsgvrRIJb77maQcxjuVYU8InlbXJz/RaAh1nZqE/
RVavL3zlFA/G1PV3cNtWOw3WGlpFI/rpuuy9gPTLQHPMcqOcRLBSa0kXjR32fKjM9tvkecXVEOjs
Gxg/8/3I8U+c1snxTj5StjpB+TXLuA9zZZ9raB9f53Hy6f5hJ35nljPyPC/qswe5S6fY2US7gPGu
C/vD0tjt9Kb3/TrokKCMXXCyS2WZB0gtZDO/MDJ6OlbZywDk70y9MZba2KntvXn6l9ZzNEmP/JY2
igtpgx2JQtE0aW+Zwy3uJt3yYFKI/u41XYhL6FmZNsK3ct1nYwVcrt4UDmUQB1bdXrqOCE9bbSzp
mi0IZ5vpJbgGldZfGsB8Rq6HNZg09P2CTDmffkbPWMgP5VEnWDC/9dlvE+7xmFrVFsE11zM0P4uI
q7GLUocz4m8NWL9fPWDyCRUm3AUGzyeSZA6vO3uX03Pvg2r3NXATu3v8S93539BLUMPBtbH39Ojd
4vCcDl1p0SFKpwtrTMDuxeoTXIgkjTiIeurRr/xD4PLfvhbwMXQZNujbZ/30DGZjrkraxSOHrj0/
oyVtMjKvRgiZL+WAP5vn7ncPWCIXAmTgOkAGnk0KDEvCY1mET03D6uOvAXEIc2tuZ0pKnbS6AQnG
qfsgl0rSYHfCzwae97TYcZrEfrAuzKH7sJB08EngXLvY4AW8xI54Or75+TOitvD9kK+AN+rp8zXl
dFqJ9fNp7YU9vZ+yOcNqlh2/3/b/dFn+ayeU/OMB/KXJ8qb4+n9On9rPJY/pD1DL+eP//f5n/qSx
wPbana/857vPd3+GftqCLJ9WC9MfjAbfQXq7duNnqwVQCxyWnSfC0HF/xqx/tFr4pe+4eQgQ2OD3
9+l3Wi30U56sPxB4A14U1rld1YF++rkfWAyLtS5Nc0uzYcb7u1YhBZLybp02aAjO8ypOPq9cq9TR
m2CKhoxMbxm9MZU3P244lnfTX1hdbCKEwzo0YfNApla4IKWvonMy5pyHKStt8+RI08USV253PafS
NjGFOxcXuFkC40oGLefyeR3Lt6M25UdlzeFEPswy66OnskFel0aBCjRv0XQnygvJu+kgVPl1NtqA
RkmajMqw78jvymfSe4J9aMRxb7IoCYm9JEt2bgcSIBFUx/Y0D4Q2F5mb+kw5dEJPQTnJyptBvUPr
N0sJ3NmnVmVIB15IhyQOJUM8Ar2ZfUF+xdlhtmtSlLfKLfKUk1OfHSpnZEpAiEweR4tL/e6vGJEI
mdJUtFk+c9T36oH4esOeA5FourtdarCgvxGmdm/0iNCYI+mGlLUfaasnG80q2gNkjNEyseSyHiwt
jerccYs1Ncy9XHY4vD7UlYa2P7eufJhF3ZBDHkmjTP1lQY8mVFVaCHjtpjs4zkRmKeio4KY0NmYv
8LpRR5vMtZczpk+1jbmWQzhdHzy8Z0bTg67KkMYwQ9pohiBuzo+RK5bmQHYXI0ZSCWlpEDFUmckq
OFqmWJCYIYStCbJW1mPZHMLF2Ah7qlbTejfYRUkYqsBQHU+bV+szS7k2Et9mpRtONZNdNEQb6WNA
1gEaNMERNrXt1r0xw3q4oP5HK96YOTGDbRFh7h4ALReJu9SDjksjY5Txn0VNr/sC9b13++9Xtavy
8zPd6N7r/bGi2d4fBITsAh5G9T+Xph8LWvQH/ydYBhYzODE/qOw/1zMkpRYbECoNpvscBdgoh37U
BT8JrWN8wiHrGDKd/Vd/Zznbd/d/TtPZ3WBDMEynaxVSt/JvTze7YXXaoVAbGvSplbTQhmVMw84o
XzPmUPeB8pcXpFNPtQJY/1DImrsSlI/ACeC5VsAbOg+BVgHwYmmqg7Jcg0Q84/PUqZ877L/FuqDG
evrh0E2ajNN2vQsfLqKuf/rhOIY0Vag1IjWx2rmVNuT70YoQkWPsnQnne5+iCGzGhSlFslltxYF3
kaG4dWwVzhvW87LAxG0lHJPyM1TjdMOzjqD1uJd+kd3SkRY3gZGRJG3MZLkNvVffjzr0jGODs1If
jNFvnKtoKRt5XjTR3NAPESM9N6O1+i+Lpbrl6PVzkJ/8YGOdpxux9FR65eDlR/QFQ3No6zrTh8YN
1zEZ2pC3OwvGdnhNTVHaqTbEWl//P/bObEluI8u2/9LvKAMccDjwGoGYI3Jkji8wJsnEPM/4+rvA
kvqKKRZp6rc2a1WVmUqmZCARgPvxc/ZeOyan/kuH3e7EQaVUn7N4LKwLy7G64bDqX8pJRRzdUhLv
cglGYSVFU06j5ys6lvYCfm7wHM0u6TWkgen+pZjHxATGrhISIMMWCs7kEVUpwRUOxlQ4Z5kpNgGN
4fjgGaFmh8NqHu0qYPCpu1iDeiN9ybWwNdf1oKGDP41Tl1YeDSJTFBjsp8w4ORxNS6ZiY+E0+gpg
0YxbKRB2IydS031rNjczqa3WSGpZlsQkNEeE58Ve1ZXF8FyF8VBdJFny+SdnKLCZ0xWWEg1CXNFB
flQD69y0LpnKEr+tIh9PMYn1YDjZqoBZawQygouu29Xka8wQCSii8MUHqzNEsY5xpoWluuacaGcc
n7SsQtHPsIDYMlID/czRVxmexxKIYSjVfEOfw8hhR7Qx5vzruVOdfuc3eZU9BYAwZ3zwZSgCRr/a
0HxOc62oliG5M023/AJIur0ybjqZM+G1GiS29D6LlIjHVkOtt88izbr2W6k128aIejpimHCeOBfz
4FR9M2VbGhsL3ifWbTauqHMlx+s67D07SjmRzq0dA89JIOyvR0P5wXZgtPtljstm3rToSqge9NIM
HjtA+bXEvib0vgdR3mKN1UY9Cta98DMCCbm/hYfsOUdGprCdeF3hqooTPf5BDJKBwwviymhv0qnK
PL2iHb3CyWdeq6QHadoScEdGrB115tfBkEN5xCkkiysDv515TntYBqdo6kPQYyWkKrXWSU8b72Oz
bZq9X1XLv0oLgixp3gRxZWuJTpbvGDIU3VAe+sJL7CTR9/FUkhQcBcouv+lFSky0xLYZnBp0B8O6
EUb91nQd3bVEwqKL2pLGV4kFDHRxikQ5mI81J5S2I5QgaWrsGz5wtH7rj6DLs20hR2mvW1IB+h0K
ahV4rR+Wxq5pdAoZXDf5uDLDqdyLqbEhozNPyCC9ywkljQglXP5SyxkC0dlNtlnfkaFSxzLfL05I
fRu0+Yi7L+IUhlaeLvNNwpir2Zddht/PCERwwQ82OjvCiDvjPhgtHtmNRiR7/FgU/mjv4SCUY7im
/Syr+GXMNS1FPeQafXuxnRw8ij7OWgSyg/xor7ME+hHdjugjm0A0y3PO2DA8aMJJq109+OHXHDH1
vA4ZXYmVnSb0sQXpAFdTUKemN6Jhuo+MtA+30i6Bi1VOXp2SecTmPcyD7Dc9pjpO5Cz9mYfJpxvv
eSoH5U2hDGkka9St48po0yAiL3h0WZZfBOqgLNnVpWvF88u0ZM/d+bSS6d9qzjgVr3hkMce+kPwa
uDyXA5IwXMFeVkZ5LbAK6qKwN0U7O93wNajyvKEP2FtLFuMbTRI/MkG6Tr1mDV9HUrmz6uH/KqE/
KyEaLv+5ErpPC9hvP57uCCX672JI/Itm0SIYR9L6/RT35+luOdwtEkKdpD21uLspRf4ohizo6py1
+GdCsKl/x5f/UQ3BSV8IwCAkYCLyM+Ak/wFrkx/8USZMC5I/Biobn4E/QHKNP9YMDUQeRqT4If06
E+GLHxaKOazLhrLReoPIkFLUBmc41yYWqMYa+BXNNOO4zoDD2xX7IUomJnfkUjfrxZK9m30zfp1Q
xRz8QVQvxZKhy3zHfQ4yf3zENsIOqc+fQCkXUGamzmvGMvuEIkvuht4lt5SslG9pW8an3krC5wG6
yV1cx0SK9ME5c2bMqFUybhT03S/CAs0z5GP/WPaNxKMttVtSUDSSoZUbrByGGVsJkn7jI7Xzpsqu
j1abv9X6Y8/vkASvaajIZbG+MFu7cZOb0HpkepLdko1dbdj7EdYHHAs78jhKyMX3VhON1wNO1s5j
ZtNeMUKSb8HUi7tOFfOtikP7Gapjknsco7OdCNxpzwDNvo2JVDi4vd0eESgs0iunPZbLLFi6wyon
YHWtd7Gz9wuLsUOZ2tsaItHG7SiNhkH6z24Pk8q3KmPdowTMxmHXW46+zaZYXzHum6/yOX7oFCs6
k5og7Te2Tj62WZXDKRPDvC16+DWdFYTnTjb+zkeYTNXxxUhk57Ugk29yJcdLb2b52V+kQT70BDDb
0Y2D5M5rTX3cwhiObwfwOMxqlzB43TlRlfErpMye7KBpjuguUYMZzdHOiDnRa+ur5vBrR7VkRG/n
nzSpyYsblqR7EG6xo8tKwrlAeyTNOHga5pzZjy3BcIF4fIgj+VKBIrvRWnjIGnKocxGE5c6PIpZZ
Z3Lh6ueArqa8+uIjyWQcDPMykbOGDjLzN2ZtFp+77NGm7gvWMq5vba0Tl8Fsh3Xvtu9AlImzJeTE
uM4mf9mii/YyLqEbWtU1HlMq/YQPtJ+5DVjVHczR67EnFkclQb5DS10DjQ74PtqxfSRubngce25c
n0z6E8mtD1DNe3KgM6LcWYuPZc5uCth88IK0WMMgw+VQCVBIA63OUgIzQrYrBjSWhdgi+7BeS0bT
uyacXC9kWABjaokpaKN51xfk5FqT7V/TsKsupevECDSxKqNCiceXHPnvXhppd4000EpXPaxwr2+n
J50fWc8oRoIDcCZ643DH9/7Uqn0aofFil1DXNVOlgo3eLUiznxcu2jCtciebNmIWoReMQh1htzOA
LeeS/I3If8jgquFSaaaT6AkoTTS3/tJa7PYEWOMpyFrjwWKuevB9cEwr5ET5sSYE5GDotckALHkZ
GImv8jaP1xnAhk0axHcjpxyQEOXgfuXp+ezGWgJMfOyO4VAgKWkcvN+IZqhLCXdt6MYAfhr5OxS6
23G2X2cnjImKm7CLTYNm8IrEIXVHVZ0yFbiHQSbYYFWVtUhBbapFS7ECJZqERTA31/lQ1vdZFPVH
YOEMdEmN2Iio7xcreHbyhRUDADDcTzb1+MkkagV1i6G4TdpEueALIp4HAQ6iKMU+Hzrrc5jP4bow
85nOD0qdFBzmFhhZdXJEKe61SNDoTokCn4sLARnRC029u6ZIXrSo6XAAJ+JKWZQpIWb4A9yM+3ma
iSGy7eswz8hqU0x5Ul5phv3EG41D33lpQyKgrJzWqye89xqHNa6n4BsshuTso4UgK9xSb1YyTQ9j
g3ab4l7d502TzKtaD06+78tN3A1LdWPa5zpzLd6JNuA4NLH6FmUPINfWbwIjfosE4z2aO5MSW62z
XgMNwG0WenYhbMTLajuWwMctYRXbLBzOU9gl+7DigLPi4K3diTaZr00HrfBQmodEGzZYhErGSYRz
6JArvCTqyw3qRJB95VAf6lQ0K6anT1oiY2zVzPboSeW6Lxe9i7NGinkDJxl3ndI8UyT9KcCrf+hs
4Pxdm4s9nPd7y4muJ8OO1oXsxaZhuH3VJVp/QxsueNL9ttx0QnuFbLHoiKRz0zG0RBnKIK33n3Op
DpUY2j3ULRd5grun3XHUpWjv1RxvCfFipjmoA0ckiPWaflIuf+dPwVRu9AAgPRbKYhsM2nE03fcl
m1OKJNnUFViKaQw+625QbjRjMK7iqCqPFjpRT2WU0ajL5y9tTxCj0/CexnbZrgSZh4FNIDhHgzak
Z4cGNTMbvv2pfIcI8RKWfQA8LhOfOPwFW50OYNKOw7cIfTRjbCPcUyem+1lo8iWyI+fclEQ2aPai
ja+sE2MIZ1OgJUhXHWvVGPXyWLCVH2JHVduAAdHZKbvLONUTEwyXGsG45SXbGhyR4Q9HdADVfIXt
P77uCJx27ao1NgXT18M0D0zZoYU0W6d30t3YW52+tcvQWEX0Ft+xoPcPtDvKPVIaxEjEQ1wVQ/pa
NIJICj1QB3QB5sEO63fc++nWCXEwoPIqHNIByBfKaZ+vmyoKTprTaDtkUY21ovOYkCfmyztaqdYV
grLyhm4KkxZ4zLvJCbM72Sb6bshc+9jhLLlkmIi2FWfww6JrP4WGPx20aCDKYqCtmNWx9qD3MFto
awyo6WJ2O4Df+Pv1yJof3CBCS+s4ZfONjsaMcGCqhFdXA14r9om3xKehS5iZdXTzwl1zUG4f47nr
YE/ihIsYpn/NS/qoq1mzglOsp8ElI2R+Y2uo74b+DD/P3FqZvQfpom/TVK8OOrp7lHydZ8XhvVxy
EpLB4sayZR9SHKbn3mz7TdfArvN1rPo1N1+t0tS2Nzpe5esxnuS+osjyQs5E+z51gtdGmyn1nAPe
ttMoppNNjzuxtK1d6VvdVGuzhACR6P4xibpDFef72o1PHSC0dTWzeA80HLZhjKakHJASTOaxAE+3
0mwU+iZnqijp0nNBr2dbNfmO+Kfj7Prl7dTb6rYjDW47kriwtYPpi6ZrBx9EMTg9TnXTzdSeojbA
JhDtzBI9cRy80AYxNzRZLnqUXznBCAqYOGuaCTHzf7/fdbJ+MpL5QhTYiigHucIT0eD7RUNZk/ue
MV9PkJtrSa/t0EPyZ1drpaeI9K1DOs0IlZWO/sL9EuIC80IO+CvekW2UUfdpdefuQifYdMnwVmmv
y2Qz4h01xovDVoYcEntM7U530yTvHL/e2iN3cmwMc4uv8xx3yUPiGuk2dPsMMQgVV1CcHFKzdlF+
7RJai6FM7rA/M4oosnodA3BctQSxoPHrvyLVHDxzQEGia1gByCkDjup4gaL+XvkyOTiB86Xo3Udp
HyfRXTLK7lVuGjHzguyu9m2uvz8R9LrqW+6xn7Yg8RWLTKjYG1NGFyUe8FXpImmarGhnBcanRFN7
I5alN3OWuEax+DUcxtMYYuVJpszeDCp8bK2lzdS9mnlxX7Tp174O3v2k2gxMdcI8Ia+lr3d1RLUy
JYjTTBnd+v5AN6jMsrOm2+XW7Cl8u747Q6B1PUPPjlYgEADRbSCVLNqgWGqPKV/8yk5Arrl815wG
mG8ghN8G/VNolhqecqN6nKdg24dQgGTAZiki9KyOze6cPuSIQ1ZTWT3iQD/GWAUJ711NMmtvxyBG
eBQc2s4qjkYVj+jig+FJLMum1q/d8k1rzU/9nGsZoJforPEmOxQ6JRSraez2dV19KiXdS6N1chwM
cj3GaXyVy7w+akYu91NI0siap859Lqu8XjWZJt7TOZav6egzeteAkmdHqn2+1KLdVAEGC9MWa2bL
BJ0YLmeLMSSd14KXFQZAc2Wl6m89YSVbAFDoXiqecmGRRFmpeTPpcU/xlmtXQx2VHnaAN367YwpB
KutbG2pl01/rfeI8tI7dczGjfqVq6VMUMVSpiFhcJ/yxXu3QOkvQDT0xVB/Wyu2vSXYjcHBOi13P
MOqkyVpfq9nNLhUylAcn0Wn0oALbiUIVNOLuJgSnEvtM1DqehBLXxAKZL87TuP3ct+kqdR1v4Cuc
dRtELfPHhnQV2xJXhY+Wcm73Ghkpn0U94cdOx41RThNs9+jYOBFylvhlAtR7DTsMCXPSH5N8Waqm
PtkmQ7BpB+cqwvZ9aqy+2oZ1ZVwoUogLHAaDt2Lc2imuatW9Jnpvb61xvjSuzw4IhuWAOardN/MQ
H7rKuWFPECtt9k8tXcFNWlQjphODg0Y1fMu7eOT4E9Dwbf1jP5DtldV0jYaAhmNW1SO+DfMSRs1d
W6XxlmOlzftdgvxR0XOKNKidM+aRmV37172+SN5hnnFad1nsNAvYqda+YYC3144Z8Hulptq6aOOa
sfhkpdljries7a793hvuvSiSO7ZHj4hfCy8R4D17JuRQ2PpDyoO/6jKLF5vc9bUP0nwV4ZFezfhM
eONrczW08202oMRTefpZBBB4BMl8HjHiVBROG0Gnm8UXABu7nGN9Gy2Oplzu9Nw/5kmReprBmoZi
nImoLLMnZD0bhTXm2EjpyaTD+KM5rLSxehRGEK1TVx7h4azJBz2HAs1e55pLjEaJInZmlZ1D7a5H
kLaZpbykjtqwovleo4X2akplhPpdvfg8jmw+dnqpC3va9JH40orukUrpust0/0bN862Q0Unm1ouI
KwtePOVQJoXnOL5PmRIbOzRkT2CekOOjbuX6hb+p6oHGdV084kckiDMM9YtpLyAnduMdNWj5zYmy
6diYpIBGVkcSj8QoCRy0+0q4Ehhp3tsxWDVu6hymXIufCybWF6ngNaoqDQKmnzGvAFOMz3k2i11t
W33O8ShJjyLO/GdckyaMEzx10o60UxTH8JEw4XpxgIaxMIN5B9kLAFg9lw+i46UDlmx2PIYjkaG6
ouKceiNk7wIaO7qZfMq0dLC2nRs9h3jOzt3Mso3aWOAARHM8XdmVOVF+5/kD2pzXbmyyQxAX2bFC
R8wg1sF8NVEr51oPK4uOLYJrVZy1yLIOeQepULWFuhW6T+M1KfQDy2D0KZd2vOXIp12588Q2rFoa
69K3mqsW8h4pd8SDDX7S3natm69bq5XvWsYhELq3cXFjd/xUNUG+xz62pI3JOV9VvKSrXsbVU9SP
+r7FB3jgZeyveaGEhQjVp86bnRwhgpX594ZkELIqi6bY2GVe3RHpGr92ja1zFKvlHhAf6aBho90V
bjWfSJ6kD0wrfV2jkd6YGYpOBAbONtB9fYelS/PaIkq3OP1hJ5blHN66IqWSrIEWu6NRnFJiLNcE
sNpvdUmAqdE17pG7GMXrUKGWs5qeD50bXsTehP3UVTP7+phbWbQpnQm9Kjy6ke9YjFsGN/W26gbn
lCSjo68zRAuUOQpgWziqbo0a0bh2QhSlvXLgaeV+059IsLBf7AlmG7ZNAo57CaG4SqpjErga9Caj
OQgCXtmgEn+L4i5+sC3MmzTzbkc1fZYa7cDCIvWgcsP6IP3A9FKXxvJAjPaGAGW8oa2yNoxxKQUL
jygGrzKzS0bJAp6Znp0/HwgXoGcyrwV6ysyet0nWc7HhJ+bFSDISxKVjZ3yVnXKOVP0QF5Wc95FW
OXtZluUuzDuiaAn1ecmrbh3naCf0nKAOLTApM2muaTd5Q84rQ/8sPGp6E+1JknO/4L4p925Xa28Y
8KJtS5gqvDHof5sWx9JDEmf2vdGYwSrGUn5EfgqyNQ/MO6ZEqEbo16yHsQ5uIPkUa/Z//MyZU+8r
NS5Qt6G6tUSpnlhe0ie3l9GnIPTVlQ43d1eIxrzz4RxM5FxptDIR+R1mxgePeWVfCSvQuIQxH2Yv
wz1xn6QWNZ7DmNil4BJjTvB8nF0ZY2k+mTI0LqNTQayNAovzWOHH+sHKK+N6NK1BbaxgSs5J0dVq
HSPh2ik1FTe4YIo7ix4OTQKZdi9DARx2HUUyeB7YtwImELQUSP6VyVo6ms5UJ4QRsDHtoD2lkML/
B5qJ/22hW84vfXS78EP0+fKv/1sLYfwLNjsCLl2goHKwRDGS/0PcZf6LVHp6/My4UHWisULB9ae4
ix9TaAZ1/rIXIjM/9Wf/H4bWAkCgk8+fhmrsH4m7KF9+kAzIBSyr8z9D6ZIrpfv2Y/tfJmWfhu5n
mABOjBkIY8nKLigsY8OMtIe6Etq5cNMwXpOlgy0lb3Q6opOLJpz2Z1EestBk25G06/R1HzXisz/M
vdxZAOvDI76gtDnAqYnCpZse9dd+RlF+5DDplpRBcTcaaJRI+j018TgmZzokFRUsltD+5PcCUn1p
dy3UxoKCunNLuormMqw7TIbb9Ec64wCGZSHbT62BG6IAH9p6NKu/xY7lu6cIcVHpuYXZxVvFjvwi
dezPKxIoVHsSYVEm+2UiLD9zqpv0K8zCotw7GDkaGtqQBL3RMLFNxcLo351aV9XGBcquH4oYhuke
zTSYeFWYCL3irnfoevmJ3MEHTHtPuQBcS9X3yEtmNj8wmnnd7OMmJDNQMnDhFGV0OPpE0NtnlHVL
xwbk3rfcyLUTzjibghLqDSNKN6aKUGSdPzhNBk9hbozyWJDnALmvZDq9J/Jk1DeQeavX2Y6yz/gC
yXAAMmnDOdHAp8pgyu7cecBQEaVuSJBkaCUPJpr9b1aQgRTSijK6lLqT3SpVdki+Zp2zWKTLsD6P
c6DR5yGJ81tX+ZW2JphBe8DvGGKzSh29WbuDXvPEwBmVu7AgImGtY8JB1W8kxjb3Xb/a2Ozebxa8
Tn0N0VDd60ZM/aNT6WOpDsYcNwItIfhNKlP+vp9g0q3MjPYlyWxsKxbghbc2M1HfcyREgiBcLXmZ
5iJ7LZW25DKYra6tqmjC6AzqmZmKHiKOI6t3scvlbr/Fhj8ccCwNk2fm0upoOeTatZC4qNZjFIU6
UZRxfBoSyA/pSg+jkPBeCzma3XdcaoxzuV4h/NCI70U4yMijbRINiujSgg3wht7Msxu/gWiNmkNg
GepbDyuLapqu4JvtT/lzbdodY2s8VNie9NBPsK5XwwlFQvGWoZEzNy3e51s9cmK11ib8Ep1d2lem
Uwe4Cw2iCtg0KXA8eKY1Lqo6yL5qrUKD11N3NnwZ+PDXpjmoB+VbmBFStOhQPSnNi5MsWuMplSq9
Ik+Gmr81LPYW8MMdxhq/S+7LuqFxFYV2Ue7Mzj/ZvWzezAEB3zpILP8Z2cFge05rT/MKXygCiaGt
zXddb7ClOXpIrkAyWxwr6N0LfOk2VJjdoEf11whjAFfn1uypDUQCkBMJ8Op171OVrQy7C95rHbDB
OugFk4xuxgnFs9dUZ3rQs74LOMWGB+aMPtmkVUEZZAduP3luIlxet7qv7+cCLdnKCRvhbP3e0pGl
tnZLZAYJnDjb3OhrGueUsrWV0Eaq29JJKd+BB9RVgX1l6H3tCEsgfwcPzJKiJVg2fWXGyT3A2OFd
qWh4Dyu9Uasw0QijwZfsE7SRO8azk1jqWXb42NYgDZzHOqp7SWNDpa+WjIsbUmhwac6gHN6jMBbR
1p+F+5l1CkEJRJWwowVruRc78INvZmOV451fCu6LzSOZrjVTZses0ud50wWjtvI1vpaDwE52qLO6
ROI5SFd7JT1du6UId6fHILOc5xoece+BVrHXWW6xejezb69VgBbEXLctKttd6o5jts+z0q7vKLft
6SXtackcHVNXB1aNBQRTqN6mrYlpdVXMhXpSPhKJKxOlj9pqqe+8o6vkl6PAlxxx2tm8GAmY4x2i
JfeNVhSZ1fQi4B249VBfGyW9UHpfcb5FPMJ8guszma4tHSWIJIUibbaw6LhMWnvjzFSXnJjmJlkF
EnYvFjpMr54u4Wrsm5pJAINjZX+SxegXVJQV5OXeH5y1Ofr1Xa4hGV3NdSXnTVzhClvPyEWg5eaw
GcCZ0ZcM27nCEYpAT3mRQ5eL3muKWpSpdYbjBp3UJzrcCY0ceBBoWhojuEqlP3z/3otzZ+MB4VHK
qq9sBir3IkMGUB6LGEexDFDRrAULzbxlaDQxxSEW1l214GRafBx1aHuuVvi80VjR4f2SJqKeMQJU
rJLMetrLlCVDeAh4PocDADSQGQNWTM7ZlbJT2BiV9Vj5mmBMESM1Pg3W1D8pMZoLwkZPnW1CuAfH
TL2Mv9hDhGl15Qtet3Pv02t8HME3ivWI0Veu2jQ059uyppb0CjaYykujvn2aY+J9dplbzIyOcPlp
I13qAbmQqQf9mawelmXTDMLXOMNazG9QitugHaZ3vHf0Ja0wA1bMObbKXoM4FXuIUFF3lRuakTyP
XJb5aSmHE54K0GxeLsduAnzrmN+qcuQoOEh7F9ljfGuDIUFZPUiGsrxr5+wpb004sgrozKdGTSwq
Jo9EdK5Zc9nsgS/nK79Fv7QqjHl891PSzTBXD4zgBPZYphgUWO7BIVYqXRu5Hz4VnCDfGghLmCS1
V+VM+U3dAgQh3Cit7/0Qx9kZJu2y5PlO/lwFwzgXnJ4CwlA9g5CF4R3e/ISZuJJf8TAW+W6oLPsc
EEvMXC1HRM6H1v4fRqT/s1T813e+4n/W3Oz+Fq/+/Qf+MFSof9noX8FWGARRCITDiHH+NFSApwVL
sQAql9rbXETLf9bc4l/wDxb2J3YnjDoCocwfNbdainj+KX9B81/0Iv9Ic7OocP+/BBkr1/InQXdE
5YwkGKbkjyV33I5BZ2YhBtWh/jymhEiv67ZSMdtakkN5jjLrBrq2KKBlQc7eiEF088EOxvibdDoo
eUnbDLn3F9HST1xRS53/8aIWYTTcVf6LF+jHi8qyvNLFmF7maSrvs5RRILT11PVsy09eXTcYHtDy
us90sIx/5qf79/1A6mRyMzgESfXhfqTMyn0itS7Ae7Rt4ObyPGTsPpqI9BsivcK3X/+mPyrA//1x
nJ8UDDlBUInJseuvlkEzw7mp0vjiWGnMfh7W2Ze4ivJX3ykqr6f+/Prrz/tRAP73z1seh79YFM2Y
dnnH5xliDqEy6OUBR+/SL+L//vqTPp7llgeL34lDHIYdLPkfmChhVJfFNCcXLc3bC5IJgjHC6Xd+
wJ89KEAOXZT9Ar3Yxw/RmtjtSKi6FNhnlg678V6D6zoT7pUehN9Wb11lD16d2uI3v92PNsg/7qOj
/s1g5e39cB8RJuh0ZMJLIPAprsvcMre4bIM7Z5bOHXl1/WlM3X6dwT658+OiUqv/wd3FvsAjilxO
iA9viKvqCcQHn0//cgNKAIjkUP0uFuknD6eB3o8eueJTnI8RTIyu2rgtwkvkRPJLh4BlZ4BFvR2T
JLyIsm5/Y074gKz8flMNS0Hxtvk4rBEfjv+CzVoKGVzisS5OZJ5oz0UkoptCN/1bR2jjiztlzW6y
ESDjCtYbjtFWilhtyKftr2/vT14TXsflPzzCMKw/fL193vN0+8Gl7cjPa4FnkPbGiLdzi9/lt/7k
kxYAkQMqQadRqC+v0V9eSHqAnNl8de5FGzyTnREfane2twPwoP2vf6fvL8OHVRWRPV0ftpoFav3h
9mYVK5mKzXOkRwYmp6x5VWXivJVuMndHTBD2o4IBVK4JMUw++1q3yB/jcvhNoOdP3hx0ovy2SzYT
1KYPt3aU4HtL2zjDnZjQHlI0kQrQWZdyTsoNZtT5Ai8yYzCaZocstZrfBMz+5Jm2dJZbzKXYppG7
/ni/szmMFf1s5HuJg0DcBaeD7NKjTq63vpEHh39+0yn1FnUsvTX8kR/80p1rhey84gx0jQI/Ay8E
o1K5BROvSnXPQ2+O5zp0uqdIc4it9nPzqV5oy7++jJ/d9L9exYenjIUe10opzvXYltcCqeCVG/sY
SGJh3y5dqNs8nvodGTvlrjXd8DdP3k+2AsJ7dAkZS7CKiA9bgZ0nYTTMxrkds/mYtELuDfBrf9jf
/qPj6CdvEs7QpRWpGGp872D+9U1qh9rXy9I4a77ebnyEVLs2zJDcGHn7m+B042cfRR+UmTYl2tKq
/PEhUsHcY8Uwzi5CV5uYiwmVslk4wy3HMsbE7DfBZdKb4RCJScA8aZKzjLUKYWEmq08K2eCVtCrz
asRAiEhKgun8zRf+s7XUsgDT4r9C2K3jU/thXUGNGmpEspwNLNrnoW6sjZG76Y2IBnsHfG+8C+PM
3TbR7B9wRHVbGgPVwSci5XcvwPJBP6469HSJ0uWkTjkFSvvHC8EVqoFngqczRcm1n2IgChhC0iCs
BJYYaLhRp78TTHtNR5eMLr01oQkMU35Udp0zudKd4TcQgZ8shMaCM4exivWOCvPDQmiO3cCIU576
uoCUAsv7EmSRex9lpfAgNAd3tVLd3jUmuhbo3rYRBorHX7+QP7uGhYNtLVZ3cwFH/HhbYoiWLpLY
k2ZGzYWzoTqLwPevZFMz+5IqvxtCzdwDxh8X4md1B2Ltd+T/nzzG32/Cwqv4nuv94b2k4W32Rmed
GMfGX1HqlR4krINBpDjiFlQ+ILDGlhilutrjh47eXaPunx0kIXjOzPkQ6jamr96qr5xhsn73jv3k
uQHd9/3UJCggP75jRiQy7p15koLc1bUL1dnrpsk6iG7sLlUGYnlO6WbL3LPIEttkHe4javruxDkF
EWJh9otn9L+PdT85lXzI+FjqE0Ms4lmb7ZNhhfpwvwKrHTUU1ScTyb2/wmhW3sxRA1C0pQoJyjK9
m9ymXndd8zkU5Gk5TuEe/L4g5LAOsLj95nKWj/vwZnE5+KFY9Fwq0Q+ohHJoYhqC5ok5W7CrlQ8R
pR4Na9WNdbuZi7b8hEOuuBt7rfasMr/STHadX1/D8qb87RLwB4BgXNbC5QT71zWXVpuloC+f9L7F
uhCltD2NTk+8FkDTSzfZ9WEwmpeEKdJvtpTvy8bfPpnPdAD068vR9cdPjghH0lNlnGL07BAiWlKy
IMGBxkn127R2jVdjdOpvwHpYmhM98g+jmx4Uk5iV4PZ4Wea2v1lW/n4vGIFxH8h0MSlgP64qaCXp
9c3xKSqK+bOOt/ZAGyYomMoHJCCb9KrpsVLsMZghSu7X38Pfd9gliHFZSLgVBnvgj3dDCwcLw2h8
cowyvmuHcNrRPUzefv0hiwfow7fNpxDpYrB8ct8/1k4So56o5vA0M8m9mpBl0fZletvXGFtNZu3b
lMdhB9I+IiB9tDDUlJAKVIiqKu3M+aVorSU026mCza+v7Ce3nk2GOANKaLb/j7kbKYxeu+bCuDti
PxZGdpUBScYv+P/YO5fmOJUtC/+Vjh43N3gnTIuiqvSWLMmWPCFsyeINSfJMfn1/+N7bfSyftsPz
npyIY4WNqoDMnXuv9S2kH0GDpFG3SRPx0v5mFf/RrrQtCD7knQ1I4ZtYqt/DSsrBCRC9G+eBXwYV
VrwAxaac4a/FdCEllMs5SXng5hQZw68/8fcD3o/PP6ferdahmmdrff+RhwAfFcTFCyW8FmuNQWtv
zgesJYALEJdFyOi6uF6Xu3QCZjfPyjt4BBkeyKsjzsZQ5a3qmBXRQ0Ym7nY3odWsd6vlqau6mwgC
n9IXZY4PI9Y+lH5JEUMuQ05NCk3s87+/qRJ+rsqFuWXC4IGnVmF5/fH5FQogVj6Kc7vb3o8KZfl+
JVjyqLwuJLKI/My7X39/Pz/K2wUxQ7Nwcv7y370wPC61vbr++YIzK07HAKsITeTo1xf5m0/FW2mi
9jG97azz7iJmXuA3Lrzz2rCS20kg8tl1DZxKbVmVxp2ZGfe/vuDPdSlMAQsSLi/oth5vP//LYbIp
Z0XBoc4HBtd7Ej2nuMos/2B4jf2bj8Zh6d1iQLeK4pfOIfeND+i8W4C7Bt4gTHasOKSyHbqUFECY
32bzyWx83UQBynzmRkm9frIlKxejUhh4sZidqUEpn/hXNlMopKGY2E/mXK72qYcPm+EJQkIbj74u
bqy5J0q9aAL/WBEDmpzBbW9fx3atv+GK7rt77dolSfGjZHbRd5XzcVZVuQnKw5e+g/23x08gv1iL
C6pssP1hxqWMMC2mc169KDkK9J9JNs4717eKa9ILgV2P2QCP0x7tGu7YUnsxc1PSNxEPVC9Daq+X
0E3mHgOgowivBL+asOESyINfpCpvmYwTKehLZ3zh5VdvXbUuFyWjK4aImF0wm2FQe+uxKG8J7tr/
1iJ/+8BZ1Xzrm8W+c/IZvCiuNIGGDjLCV6hsVbo3ynVlysDB4kuBIGLaTaROfHZrWDiEWFZo1hPU
yxdN6ZZ3Y1VBDcBbaTzQDrCzY8KAHwB+3vTLBQwYWL1wTCC79TY6drJcmckvRlLw5bUgF/Cjg80b
0bghQTS+KY5BjwOTsAQpl48Cs5PamgjKrgbr2Epd+Adgjp8Im2ymfWgNc3coMhi/cecmpGXbDolB
Oz0UArWaj/RiR6HmvTmZqc7NqfKfVFMCDXPYKDcWX8NfAd8KYdjM0aRjS04x6BmBM1+0hrvm+5G+
bx8N2NlWUuQBewrDlyNHqAYEQtboMNv1wGzDfe8E86kHbF7vhi7LjD1kT3DBHu7jm1pNcDrJfcHJ
UmJ4uiUKwMiOqpjmc2I60JRY5EamEcRBP9iVkBTdiHlrlcaJTxpPFIa5lVxMG68B40KG38sogxd4
kDk2DzCBm5stX6ZdSMbaR14Do0Wm6yGSDz3VD5gBXX3m9E79TEFlyx0rT/J1RE7FLWkIG0fxpsuz
0RbqI4vishA2uTgPhMtlT1kPdTQu+8V5hYn5PR6jcz/gA7fFPkHvN+5r0jT0dyrw1rMC98HTqb37
2XSN5wCT9oAXIOuKSPrVfFEFXeUdJwIOzJ0apq48pZMCC5tnYZszXS6YAxgg4FdmWMIQaDVL/SL9
vIfYS4AcOZzM8o75XFbI2cVapzuQtHmIr2uVJsF2WePteh6e8cKFMpwf00JQmod22zGUahdiqzRg
JoBDCt0HG1hIpoQUAX7Qqq5H9Hp6SBpuAKIfAkfK6atfTAKPqSuyz2L1HIC72qnMA9P89NKdSRGa
cFlUO8Mtio88yCMQ1SatbiTFYBYB1YRblwaZe+kAA4HhSj5Od2aB3D8tSkMgTTz0DvGqDfJ9zaVR
F4hy1i5quclTzFg2+epCUpWQ7UD87FMFcGQ/d7UxEEsth+ckwPx4I4Z0/uAttl2BWGZ4CYsAwscW
W5x8bEAbz7CG2s7dDbMpA8giODUY846EuKrOoXRCsbsEu1wGyC2HfPo+XDdbiEPQE+qYrTJ8kfCJ
3LhaE3TGoRR1cFlqiXgUIxcOyaKyKPbXgjXHTWTwNe3cjBKI9vjLKkobEnQXPDiFW4Y7iyfSRIxe
GvXRQgug0CD4Ux+VZWqLyBplfw/nRKh9pWgN7AYrwHhWIkse4woYNQUt7ix0PLk9PuZjiWjPmtvN
O1kWVCREe+rrtTbWRyfoWXbSya5PSEyxxYXjbLyJ3PUIIcBRZu18bzHuClii5DRrSuyo0Cy8u9Lu
p6tRG/C2O9m2d77TKyi0Szh/Mq1pfvZsZV/xTSGp97OgeOQGTB/SRJj3dl4ZDqkCkAqiOm3MNgYA
7hZx4BchDFawJCHqECtrDnaai/uQ0ywzeiC3PqLYwr4EQrg+h4gLGJRD2SKhZQot8is8azW3kFIz
3QNb7/zdNAWwNrTLnhKRwe68esGcX0HaKEgQ5xPKE1LV7N52HfmJfov9dTLb5WUR9ejHAEzrR8HR
9dYtVPjR8N35GiZq4AAPIwQjRuHmj0BvU6xaoPvyfG9aSVIehnw278zMk+REVyF3ZosaIUBcuiF3
I+23oGfe2Ns2sAe2Psh+pzx0ik8ERFjfaMomtxUDNdR15uJ/IIYyKXBGrYIJGzX2ZVVw55D0rLk4
UtbLYDfNK7sklv0k3a+m2b0hsjLHE6sunI/ZJnEFTXDlo2NCh7TFtEjR7uWoyvYcPf38FM49iJAp
B1p8ZtIDekIvVhKw0mfjcKbh1qoLzG7GA8wRb7M8O9mxmmvUCRUyJoDcTVM9lhbyMtCaiX9jGl1V
RSNmXzimizlYwNJEMEZQSQoe+lFblxQttO4J/5AqmrXBqg1jFIPIYCRq41zM7beF4Q2KVkx8aaRX
V42RUF44nRFX2ZyvBYWExYJ3k2NLmb95KK9OFnvNiJrLbMbzBZ1KGWW5gx/LtdrgRrnorXeg5VnS
nVI6n3E5lt2eYoj5fAeNudzMCdNzqfz8bIbHsQnFHFjNy2QZH5qqBncGVKN8DZiY6WjJFtpyQUX+
HUohi4g9Ep7HD5y21wKsubMxRUavfun9aZkPLgSC/opIau2cpRgsTk1X9cgZCbAC44MD4SVDw3I9
rL58mXOFyWlCbHXn1sL42jphOtFKQdqNYUGS1DyMId0fy61cdNlZ17HghMW94w/Ldc0qz1yLep1N
YRwIBldJ2hu7tavMc5PTyHqeJGI2PtVgWsqjmWThCHsBQTvKN+B4SIRI7LmyWH+oCTUHilvX3fSa
DgS3zQ5AhhbYdp6oCfsNWThxKQfTxi/Mo7mDWoV4JBvpoMcw1caPPs4b8GxdLumfMZiKKzz7T31n
FQlGM5EWByX87FNuKh8c8Zw3UTNR9hA9k9uv7ijmO4+BIZAle/OTuZ7y76ZEQI8o681SopCnE1XV
8A1GCSR4cgLWme08IODb3E0AmCmIAsd7Iv41QzDqB/frmup7Te/1wQFB551hfQvZRXngkbKbCWzk
YFgmD4fEJC8Gs1D5Xjh0/V3MZt88hV1uP0yO97D02fJAJpCDYY98i2a32omYkF7K5CZjgjMfwnoc
kg+dp9KZZQkANhWWl3TR7Kw9jOgePWZEHk9oHbbC+srw0I5g9UKtsxsQqt2JWWefa1Q++wEO1VVg
e30srWrIjtTyrCnz3CPD3UCR10ZIYBvhRGGJmJ4/+Yx9G7xCBjZ9iQuW3ytvnKaH1TPr7qww3R65
CgiEuwoh1ZFFJm+OMIHclcgLnxZAYpPvgNvRTb4lGV4/SdxVLNGOj9DNgxLZwbyyTzosn+CCoD/5
kVvobkX4KGR4WGvizg5uNUMOswn6XClxx/DN6jsJYCnp63JPrBW3T8O6x5xRunZ6gGWT+rhwB9ff
m+OKTVKvhEo31VQ9yoy/dSjZ8l0Um/3wPGUFXkS3x5V/ESQplFs15NqKaIuSVwGi+8uQL3VOt5h7
svetAHViwdIZ4QRPmwMKMVo+k0RNHFU6aMd9OCDMaw2U8thM1/rBJO6LMm2iVo9R2uoyxg6SfgI7
ZF0xQl4/w+8pP4IHIQ2IFAcVSXvWH8JaBVPUTjhz8M6IeWfJFctrqCd9BEdWJydn6h+mtgiPjoGD
IspLiq2jo2wjbii9CJbgy7kbRZEXJ5l7wSX7rftd4CgorrN+GKmFiqlGR8eAo/0gVzU9NG5qEhvg
myuip7kcvtZuOz1rCLAfah6qat+EA7JLYxnbZk+A2+CfWF4TSj9tmWW0FrAFGMUQ2hTSaObuawnT
qVjc5VVVA49D5vbL1ZryYWLZ99OzA7YK1DuspddFI+7C7eDIg+w0gt3QGZJ79KgtCs1el9dMpas3
fO4kkodos55wAE1ZbOQWkrLUahvvnEjWZQbwiYLspEQZWBysoJjv2k6FmBtkR2aHUS0QvtGJ4zd0
5KJcqOUeEk28VPrSNckz3tfooUu46gmUzRUM9t4j/u8bzSwxRey9SL0JqlyefMC97lHMZvJGOB7I
bUdDfGpYj563ScR1NpBwcsZdICsqJBQxzmx7+RgqXm3k6fVNkFYgzkCgwSYgkLG6T1LOvifRBVgq
HaAtVwSKhUFE7YfJceq0G2HwT79miuSqyJVQDuCWIurAVJR6yKFhb8D1aAro+DD5b0fbxRnVpZxn
9hxv5re1VMZ4UNpC84ooZAaU2YTiueFPrjR5FB/6qbJuK9hbNPtt+Gg7pHThE7Q0uz3IfiBJYVpa
QkGkn9VIkNPReEK0pOHOdwy9D7MD4Bv8tvHQFQG0MNhsgDY1lEX+Ja/KtyIUP34UEkW5IBiuVnBx
BbVajLsPTIlRe825p5jSHpQ3UjGjEwTjWlOVbjWfS5ndN5k3XSnpFXPst8saRgNZaJ9dWzV9TNcF
srqJwPEGuH+IMLYLcpLDTCWvV9Z4Y7eMOafJdjH0MyLiziFxdAFTP7dF8KCGTCkYCnb6+L1V8/9y
uf+0Np3I/8xVfkIQAy/cAMTd+O2vCOLvf+mfkjnXBEVFHwv49jYX4zD3b8WcY/7DJswUwLpL29On
+fk/gjnDMv/hCnNr6NF83/KY+CX+pZgzbOBWG07apDXm4lZy/8im8mPji3/GEfhTPMRymKO2KfCP
TTb8ip6ReuXMmd4yiP9svct6DIo7QEHYqf/y1fzNyOnHDuI/r2WB7UTCjV4CndiP1yonXMx9JYHU
bvgJzskBkOCUHMWXHnbAhROUiLN/fckfO6PfL0nBwkSJoaDJHdh67X/pIaJorovCxuRh+POwnxzN
1qGy/I8avv+8Cik0iGsQ+Dn2e+FWhdW2SwgHJNsybLIzwREgotdIAhSp7gH2ftKYfteO/Zsbh8yG
EQHGI1fwOPz4yYBySEFG0kzdivo5dXWdRFXGOXk3iPFPI5Z5SrgYZDSfXGcUoO/uHOqKzrLLYObY
3shrpwm9Vzpv3akzJklohqKY/fV9+3EGgnyUyQd9bFwGPCa8P+80CTyQ5tSWRPhMc3Zh9vorQRPy
AsriRziD4WXd+BcZ6UK/vuj7h2W7KHwJrohuS9AFfveVDgkg/gVL+VJYemfWPo7Sqq1+87D8fJUA
kapAQOsiCLU2Q9tfH8mpk/QQzIqdyZLTdS6wB3W9+Prrj/L+6SCZGhnWNoxHXk9w3LvnHjl/sEpM
DLijLYW+tNS3pU0uUm+N9emPLyVshoVAh4X38+dhYy6gp1L/FSnhoPS62tnb5dC+nxxCN9ff3KPt
SfvfSdH2YICEYb1iDrG59cx3396cA5Joe3BPBnGopyLUyadMTuMnRf1yRQc5o03PIfo3A4L3K9f3
q4YOrGEkP5wyt5//ZRlJB7+jGqedW1n+cEfq0HJRBGFz6UgO5Fo3pveb5/9vHhLiWWx0g4xcWOK3
n//lguSUdvSBiFnJky6Iw9xJSMbSy/HXt+7vr8KUF4EwI973r3XlWH0iSgLhRrDlu4EadT9vJuxf
X+VvvrzQtIAtgrh32OvsHz9LUq0iI/Fp3c3K7o5t6RnXMAMZj+WieyPFpLv99fV+XjsCpA3Mwtha
gWIH7747rXq/biXnK89ZsRzSsQ9WmmTtMD7J2iLNlon5oKzfSDz+5o0L6XrBoUYYx0bw7o3zQUbX
iiTBXTBoEavRaw+t8MNTYqzj468/4E+3bVujUHQCv0TMab5XdXe+NEb8i1jCA4c2yZoWx4Z88D99
BPHOoixEsY0Ajazqd1/jisKrcK3a2ZU61/XOqA0IhMNg3f/hh9lWKXQoPOXs0Cg6f3w6CurXMBhK
2r0+9Al/DgN2aCx3f3gVfKe2YHC1bdA+iskfr4KSbxClizM07Apjb09gFnsES/tfX+WnZ4A3FnOE
iY+BSopv78er0PqzpwDSEolKgXGuGHPdBsJdosLvi8OvL/XTM/D9UiHJnxRUG1X8x0uZS5pryJru
Tnmol3a6Hk33TMtc/Jk2nAUXEQIFi7ettcKhFP3xQgCsIEraq4Az7CcWa/pGNczdujciW+iZoDib
Xk/kg7QmygzDOyiMuQiWP/68jIB5syxEG9xC8e6r5X0FZJkLwUl7WtJznRDWebSdWrbxr7/Yn++h
bwvUdD7X87jOu/eY0SHOVo/2VrW0DawoxO4rscGn1JH2w68v9fM99LmAi4Z5c4kz1frxq/URKHSq
ZjzST6u8gTjTnNqS0c4fX8UNXQ4ZG9yWtf7dC6ab1J8d+ja7IuCA3pZOj6tw/p1BArcOv+1fd+aA
M4zJGYLpLpuJCN49kbAUCiI8YbcVaQbqE/ty3cfmnHWvIhgS9Wz00GAB3HTUp4yCZMKEolOJmx7T
vsyae1/1oj7YtC5YPg2DvqSyF8Pawwovzcu8rNdX4U0OzAiSXdW3JKnaInJBmgCWyntT3adOPwkU
kA0xy2vRLQ14sdQqGc0uyQpcCPZCR5R7TyYYAdvMfbVH1DzJzm7IgGlMdQB5sAjzuyJb3OlAvzD1
nT37WTfdeUuiAWPyYzdem2aEw0fMaUnLCns6c6MyJHK+8LQ4aqdQ2cVY9PKjl7Vkr9C7q+Guql7e
JG5oiOdMMa24ImqVEHAXnYUXTWTCmZGp2yE84e+0mts19Fp9tvR4Tu4AY+TdweoxX19Sb2vGeY0Y
cfI1cyHD49TMNdGDrkVH9dwu6VHGA+wt70PbLwlkuH4I3IioWMO9K2uPBm1pJ90dsWdwy1wI//bO
k/3McKqnuNqNZSC9AyRbu3lCw5ma5y28E+cRjlGGU5JuUl59qTIXNpAMSDDdramTEZVqeiMDPhpI
w0m5WH2obltsp8qf089lMQdplKvFpvG0WPkjFnBjPQtCadh7VxPkEilbtQRF6Mx/DOhe6xNjtWo+
m5Rw3tZ+Wsx95ZB0zkhWtIq7NtFr36OnyOgBJ2N2l46laKNaZLUFG5OZHnUo//pdZmyoP1quc4Hp
3asgj1f+wvBnrKsBvBdCqPOGhJbbkTGN/6DdoNdnSFQbL2ExY4Zbx0xjGVntNXjAYdzPdLKNr0Gh
RteJoCYu/bUq3FpdzDnRdLE0iglbdq3XM+XoIIkcWfWMe/3voxzW6pbOd47SGepeMKh7OXRj/pW5
sXQcpu1mQIaq58jB6U+lHxpA/vukNemXNwxUxBSnEJugndtdak6vodOawyV5zVUPP6AAnROFJd3v
9OBqx7o266DJznvCSpcYu7LVwUue+hemvZCjklBAIGZ4+kYqIbMVRuSDcZHOjN5GBu5N3d52GEoH
lyMf4TXg/ZOCu4rDIzTOQkCw01dzru3mmDJdGfZ22JVQFfADbMkJBSKIELC0B+90TcGGNr6xnCGs
Q1m6ZnmX3i2wtHIEEeEUXoGCk/0xw9z5GvBSTUe6io35AlUpcyN8u83FsKZ0LsG1GdVhZhAQnDGF
tswYlgGEjIp+2fUwO2l6sYwBQOHQyUsG+e2CUCIzOpC+lpOlpOJmCl4k0AQE6lZSQj5lhOWG8Za/
GRyzIqllxErKDraMoHLIYwqx8zOU8W+WcrY+gqg0p6Pgn3RjFxgW6gyRZWUcoNltT4O9geAHRLst
uCHZJVFQTCkQzh7o9jps+KA5wwW9k0xurRO+9oaJb+l2/VnGiSeExKNq50L2derejtgC/U/DUGQk
MkLrGs/8oArW49BvIQg89yjgwmYIP3VMSq5MGRppbDNO+mZCPkqvgBNpXk1YwXlcJrKVMRHvQXXf
qaDi6GS21naDxvmLC6+ZSU7ZZg/tXFRh1CgRQsvj9b8uQeeg/7WCXJ9E2jpFZPWuTRiEz4H/NMPG
8/YI8yeyAXkbn1qBuILvrKrv+lE1jFaWyrguddnds/ALgHp0gNOjY0+sGkD0ByJIa1k+yLKTVmSn
waII7068/rCiPJA3GpRutiHYfIIqcoXTJHeMIIhpjMo8ItdABQfXkvjE2qVQyVPKZsXRve0y5qXh
YKhraw5zoEhKuKfW8gqkaoLUzechHTMUgOMaPvsVG2dkB8Hsv3WdzpiFWzgsLkSfqYnWfjbb+44w
O+PSRzKu9gHqJP8c4gBE9BRYeRixiWs0HAPTnti1x0EfzAm2+z5DYwIikbRTi5awJhUhNYkQOM94
W6yDMgrgHsGIcOoccSIigMWXHlRKzbT+rMOtVcPcqwr7cRiUyvaLcNPw3GQr10CIa46/C00hahTU
Bd3BaWjcxKUtxVeWtc688ltBdnmKKyPiZZHmQea0+yFhQZj6DF5vCqPFqM3yXI8pEZrcyZZ+B5Gv
y07qlU8ywzpj5A0CvoiYnOD0h7mSPukEtRjUxZnBWYJgYUvDEQ4ohXluFZ08UAfRakmKQhn6BJYb
KlGxm5OrTExGg2xOh858WqYeUOekM7vboSIjnIaMKvdzrtV8X1g5U9qaYAyYAZUybqTBAHNnS9RM
QDdEKvd2MYUFPEobIbgODZDl+I8UFJpsgv46dUvp7mk1Fm92bas6GkII4lGPufcr05F+At/kzEFc
qm5kbffTwNjNptUH+1BaIKFts7Krk1nL0QWWOHFenWTfRKMNMSpi0Q3B4CWT/ykAMtGc5egayPXI
rFqhXJs3EAT9/Du6fogG/V6a2GdsQwaH1i+qi6HyjCDy/d79KNYJwVHdkxe269PKLPbONGpYYyWQ
n72Q7XCXrWsp+H0yzyK9rPAAbwi/BsTVlCGA22qtUVjNJSdOvErtk83WxyvfrA5QrU4BeZm9znlF
0AIV0Zgd2lo9uPQSUJ3V2aAl8bEwmWEz2KuA0XSUw1v5opn7byTS1nqAsZKyFVR2d65MVWQooIq5
iv2mELFIp15cOygzggO9hSWgQKq6iCYJArwdwxTyJWUnyuJgk5nc3aaJCURCZ5VkmpEGZHbv0KdN
80XXFCTzQPw0gYWaDfbMsqwWe1eRj7zc22vNbLklY6G4hnCzTkfUmcVyWhExd+SQYSi5SCCqlxeS
WmJ4aIrQrnnTchAi574zplKQU9tvooPWSxZzPdRGHrhw6zAUpJc2I1nvRc2UCuyvdkf2SqjYSFHB
4HNxyWcwHFd+pmzBMK7WHqEYvCAioNFCjKecDbE/wm7yvROmDgRxsqoTyMEcDuVubEbG1n7bTEvk
chJ86gxNKL2qAtg5ZPxZdIVboe8CQEXhnpAdq9qBr8nLA6jYUe/XIM3bPY0fJfcUXc7EAAoMUOx3
fAUxd8Y7H8Dd9ccRhP6dabTo/HzlrZ9IEErhKqUdENFUKfR09Tyde33pMFFnhbpMEwceaqqVP0RO
SurNjiATpeJ5SMLpaUxt50lztuVxs0OAowC7G7ELzbocDlOuB9ie5NfYkXDRgnWp/0qvH+dMSyZT
H2nT6Uh6MEVC80URPyCR7bY7Y4SHisZGENbZNzBFihZAOMNpEnxjQoiKJ6J3WUEMI6n1Dgf/xq7q
QZPvaqsYvyg29TkaOwP4DaKrASlrlcyfmMChqUpne2520pL+Q0+YaxU3FvCnnV2VjPjIesoJi15T
NYGwBO1z0rVVEQi9ds2DZ9gOvCbMb8OBsk/c+gDETci+1UKgC0SZJ5t4XWC33gT7PUDIcvIbmWiu
znBm141L8MEixrveuzVTYaREac34N+smMjZsP93BJOc1LLoCV81YjII/ccTwsR919tKWipbpCsTM
3HNmm98aKO2f/LzwTyTLUEuZpcVpibNA20epUfaXWijeVU8hFma/GRYF5Ism6G4ahazRJlftlxlm
0QXKl6WObcggfrxUXna7sNLJxzBXnY8OR/Q8SqMuBZhll2wyT5jGAWhK6R/Mcq2bSDTejEqrbeyB
oCb0JLCGi/VubAoUTIx23UthEGx6DpzZeOz8VJiP4HGSGYJ6Od2snevcLv1oolbLXONDXgDFIjID
ymuI0uWSOC0XXYSn8Y9CSGu/uk3a3gLYGhZK7LLiMGz73SaDzsAL1RaamW07SJKj7UJ7PSt8Dhp3
9Dzmb1sUzxvxKiBOa6Nn98y90lbIdpfmywICjlw401VLHzXJpK0Erq43cAwWSJhArEnVsEzz+LRF
fyFYbcJnQ6+1uitNI135FRlE64NAJwnOq6kbUh2krVObGhsFwkA+AAwxZu3S7El1pwDiJwJj6sda
LevjLHi94qpqvOkwSqfq9/PgeU9pX0wPLkdBRvWcQkGcrA1S4W4soPAQkBEEBw3K9QIwWLYA9105
hvC25jx05gjuZ4ltd8i+qc4Aty7bYP2ydP34WnRDhpIiZNfhOYUHjieiG3tOPCl4KJaM5sIjro6c
BpAeYLib2k/iSvVUwGttOx/b3DE/TgWrN4ttZdbHUFTjqWgap4y7CkIxRAAgq7XBVHyHpbB+Tcek
DY8iyMon+KtOth+Gpjp8p3ohNF6hWSyjIW/t0p8RDOCT8OTXMecg91DVDMk+891qKyaQoNNxtlB6
78pl9B+Rioflvp0YgiIyEgPWG5JipkPqrqtLwMToPWATHZfjQimINHaimxDeGbQzkIsL8n3RsJSG
G9sTGAgast2LpT2XtY08CYSWA2ptDsoEf8Y0myjI8fCkkhm6JCZi6hcQoWQK+7uOehPupbWsD+tq
jJ9TP+zBKZWm9RRoz79qNP9I1JHP5u+woE4fEaGZBCcos/NinjhqB9qnqJUDbMotckZ6aKSMKTns
SfVOq2PXS6IjfAAlL3U4QT8zmNKCPGXmjywHmP45OO+R3OsMOWREAQoxeB7b8YsxZyq/nL3WGmiD
BEIdGX8myY5SY/yg+jpv2aaDBRhQX4ex3XYGNpe1Wz6sQ26Vx7WZEMvNk2HkR9p+Dh91DED7WOvs
nwRkoIleBI1njAym1V23eR5SdqOFxNJfW+lTowLiVnNfwi0XJHg9GK0P/FJPFLu7fvG32q0q1EVe
o/Tei9UoPlLyaQrQjD00UonHy9/N5Lyg2m+QWXiDVZOmHoQj0LLRVS+iTed+R1dyos8jrJLogs38
t+e5ZDlsl5DsRSOtw3RPmAl6nJKg08/dzDKDQMelzF5xUj7CNF1vkiJdvqm6A16bLrkazmc5Ta88
l6kTO1jx8rdVl02Hqs8rjfOElF1rNw6IRnbBpKzqFCgiLY5Yx9g5OysYnQOnXtP8XENyLoFYF1DW
lTmsX5cuZ90Z62xTluRzS9DGqp4xCGEAsdCjB/ip11IbyZWhg8Wu7zM9urxf3aiL4ywpScZr1NOY
q0swida+XTmpvtA4KOrPZuFPaHzIiRo2dDVtql0H1nZ4KCnjOja+2faNpwouW3bPUFFsejTgA7yn
GTE5/YfKqbww8vyFgUtXzrm8ChJ0MuQZGjrSDcmMEYu3e0BLxHklF35+Wa5B8s3rpvqN4nZ8llOY
2QQJS6wexUL1ffAFJfTO8lvbOtO9LNp74lNkd7SrYMge/IFhNV2ArvhEwsiHptSB4hAxWNhjeDQc
WDR7yC0NxyIv2yfSs098z5/72roEz37TtO5biLJ8T2LiK76/5bkIgz6ugzQ8+mI+77eSE2TUMcDO
G5XWbLsvaeDq7OK/JK9SUjZhs8sU6Pf9hNju1vAbB1WaXYxsktKlZwhvcHimLeFxlMHlze/dz97N
fwXQzpTi+McBvUmXXdoWgN4GFFA34ehY95zM8DRAI6Q81XPQ38qwxRZIoVU+/rpj+1MnVYiAiYjl
YoU1Hc981xcGqejxZPoGBxB0o8QWkQklE1wgprH8YXOYgyFzF2ZIjPc38Mz7pu3iLORxzsnOMvLy
KmUb3LuDXv5w5M1VGIngJ93ELIhj3jXvUUu7kFcKYzei7D3nENRcImxxfnOVdy70wOIy4WYYpThn
0Ghb72bDPd5u1x6Q74YzCL2DKtl1djALmy4Wfamv88ENrmdhcqYo0854DNjw3kzfofT58xuIhZOG
+zbwdMW7X2QCtG0ZBjeQQnmM5kGEEbhkgAng8uLvl/p/5dV/CubE/7fwKq7+4/5LNX15bdVflVfb
X/oXqywAVrZZ3FEKEEmE5Y+n7l+sstD8B/NTZrV+yH9wuvIG/ptV5v6DF4LRJ39pixbenID/Ul5Z
5Chvzy/KV55OG+nBH8QDOt/ti/87L/E8hDsMUSCmcRpG1PB+TC0wvGpn9b1DMSUPI5bc+3IxtrwF
fz3Rck8qjl4eBqdQ4rTsYQjCX50C61LRbLgd6HZFBApV9m5wTaLpCD7muNS4nn5uLQLDCIIgJqoB
bXaTBpBwIrOHbmmFlNlNbjWPFmLFz4nvNB9638GPkWatdYf4GutUaHGebuuMpl8K9MOzF45tC512
ATIRwaIQX9VARAJw/3XcNwTJFHGiKhWPFEQtETSm84kGvyN2nlfqp4ZRiN6XmW9eZUm/OvsOE81d
ofRwV1u190rKJuEAcEhxGox9l5iHkbgSIgQ5fIAsdfu0iC1SL05OZdMETPgcYk8IATrSYrEW5J+1
7QM7XYruWbViJffOKg+dsGkpDS7i0sGoyjmq3G3tL7UXfpI0Q78wC9HnSVUzWQBa/9keNZ0L+nXg
hGt3X/hMADWi81ejqVZ2LkdLfiWJD2PPDahjEL3DTWU7io++OFfWYm49ReJityrjSIItuQyhv1//
m70z240cy7LsrwTypV+aDl7OBKoKaKOZyTRPpvGFkOQS53m4JL+r/6B/rBbN3SskCw9XevdLF5BA
PmREuIsyGnnvuefsvbblvJG0124DLQP01DZgDfsJJ/2iYiuNPRbm7FSkCoElZXaB/DP+WljhEC/i
2orp7IBoaj2bkArwl0qq3tC6tHz6Q13xBF1V1RllA7ihGVreq2N7P9BLxWCTK5s0QzHeAlfnmrJe
+rH2kBmtTrpsYKJGnjUYpkKPs+978mJQbhxQEMTUFgJrSn3WqK16WvudzgboGo99HT4m4TzsNZWI
GWwbcGZSKjDFfVp7dkWbtKvs6ECPyiNbNvmaHmV7ykThdLS6s6Ch6WwjtgWZ6pBKNFGkb1wiCDjg
ARO99CvVOgUZTICAEzXbyc6SF7MFaIqkLqNQBX9KUlnoOHfTJPRlKGKxGMpxO4Vk0mlpWG5adNQT
OEiH3VvX0BE0bTOsgrrlKBSHprmu0/i6t6PkYHAwK2T8a0QH6SrT8zdLdqGnDBrDlUZRXsEDqoQG
0XWAWbxQu/ZeauNlWuiglwmcRfxMUk5Iek3B6ZuUju7RGugf+XzqZS70ZyZ9GYhOSyMVzlXWdmOv
SImRNnY8MNZx2o2HgY41BC9vs84hbCylb28GjjGNn/DnY5Fvk8p9bQQPu1No2aor6ouS4KxlUYqK
2QzPqSI4o65qgjEp7LE3cTSzDVL9iJnBeSAGuvNB9FigH7xnSySoRpNS84yxJADK0nAMpdplQVqE
VzpxAXlYRCttUOV5S+tgnWbW7TiRc91ianymdrDMRS8aHfRtb87xxDX9ldFJSnxAscuuNlqul2ni
AtELbxPnL55VooaQtWNgVRxzib8n90TF6aK2xt6bHEU7CmonZDYBCzum1+rp5FZf2X5XMyAuxKpG
Uu0xEHEXoxE068IXBYhQaiKMu3lDUOZgw0ZySsJQcnXqV4NP5vOSUCZ/a7jo+JdTFTnBmUqdxjDM
nA4g0+gNzBX7yiDTcOmUtt9eDJhIjtyqau5GfGrXwzhK46Jwe1KAhBF52GCeE7qOnlTH5MiVcrig
J29dF3wmalhpDBcJVGcYQGIUG/qDxXVAftO27e1pYzCJO0Bq1CwTw06OHLVslsR/BFTPbuRl46Bc
yb5NEg6+2bQmjpaz5DgJTC5jzlB3Igipl4M4KYa0HAlqGVxsXSI/MJlAIuuzzGYxMZU+IopvuBjj
2OK8VBf9q0mAyHIamvIJqgh7hjvk/lvnOmVy4QdOdYfggK4o8XbWdV7ZjThJ7RYbxru9+CdKXzFX
dB83t7l+RTkEaN+ksmRbfq9fs2qbuaNvMEnuxvzArcIjOTbUl8WTM/T030p/a7nFRVo1jBy0CMwG
8hWTHrU+VNjlk4Og92EnCOf017/YR/ngvOnOIgjUg8C7kE+5e+oOQ6GCbAEcrO0U1PlQ5rdpiMSp
NUW3CGxrRXrb5tdX3NNFfLsksiAyBTTagkhoPt4K3H4RwPHeJBnLPSuDUl9UFgGabXKURdqRBSZ8
keTJhk5TsEK+0yzKpMvXSb0lM+uO8ym+HGdqPtHI7YcT7G4EuFYLKTK0VmMfZIVhTVVD2t/rTgl1
pkH+nZnK26mQFmnhFSFMYtqKialQl7/ovJdA9otmGYTKNomsM3CnLW3juPNocC84CLlLw5xtxi1e
3DST3tR0bxnomEXTxEfze7S7qb9V9W6LjP/92/x3XrDm1xGykl1B9uc/nUYvNQkzb+0v/9TBa3H2
lL02+3/ow09u/mP3n4PXYvYAfPiHVd6SFXjZvdbj1WtDkvuPsnD+k//sf/zjdfdTtmP5+u//eCm6
vJ1/Gj3+/H15i5D93dP3FzeC93/+d/v6x9f/cdgXUf36l7/4vTDWvqAHom0BxRdZJu0Lfub3wtj5
YuG15h2Yta4CPR7v9Y/CWCUeQ6WcZrZC7QSf5r8KY+ML7gF9FiWC/52PPc7vVMZoqT4uHpA4TISv
6KLQnqEBN/femDiFM55WI5ZYP2i3gx+4OM+6qbC6LQ4dlbnXWFpK/WCpcR49dljOtasm6LSxPlSD
SmTtUrpBGztfh0pJfH8dlgRif5WZ7nbd6TBzpiefNpznhjN+OmKSfF3toNQEKuQXPRq+5wCf0DPp
WuGdE9rArHu0yO5hF6HcoYsxA6994ACswwIOtrtDYvMrg8dujBmVbeyw2QkCEvLJZpp236FIWmSV
6Nia0OsYnFGL5FLVCfsh4FB/ZQLW0woFtKQvuSkiOR93JO9iR/XWdoTvoHDFBrhp9miGOwQ4uHl4
4OGMBg9zAW8jnWg0klMfPhqVgjjQmIHizo4tbrktv6+fJAB8mPhaZn8iCcGrliwQibocmsicLsdv
2PImSBjwtE4nbrUuwo0alfpsVSVaQw9XosCjv7a0mYhupIG865jvJ8djEhpksEIQv02ZVKbLQgR0
lwDnzoT1wCzl4YRRLDxE2A2FHTEARHZykaCz6ztSe1mFChOjHcHdLJgIsFD2eBuAUUN5x1wM8d3a
0d9FqSfozXdU+NnTSqtHFxWxAkEXrTs9LU+yHU2eOA/YkDvGvE4jjFO40NutImcKPUeviglfqxbT
GYSFcWsbAz44fyCD7sXWhoCaBD+4A/dCoCwJiWUC2A9nJ1l2NdmxC1urwuYghqRKgKgBcnLuL8fc
c1Pwg8mL7c750mWG5E7Fm8GgVtaLioISOZCRC2sViy5/QJAxDw6m0rEWdqPhTm9UgsDz3Cd8UmCP
P5SBO83OHBu3ZSc7NEUVdiJs1LgNkwNN8FB4JklaoOTpgH8FKcJDl7opSUURaINxWRuY1BZpSGjb
sWEkOfIgYgOpBuT0VA6ymcd2vkuDuUArtqDnO6MDSmN4pEwbrgRju6emHBRoaFaAmKpHPxasZafi
Hx51PUG+xmb9FAuXPraFVe02qlq9oq045KZHlORwVZV9c8+gLL/EMh8EDOyb5DWuNIZmBaCnZ9qz
xjU9NUl0X18PG8I1FJStjUtB4LClHzQRlMoNd6d8k3Gd88lM3b1Rwji75U/aFyXijHBl9117DZ1T
P8lIQsAVh+xHA/zCJGsBUIfZFqoJgrNKKC4Psc48ZTGJmjBOOCwdDuGw1N6YjRdXuc7L7YGZ1CRz
uKmiMktkexeMnMk8s2lNstVoTfN9jFV6pgD4RTgXt2irJls9T5vAspdjBc7H69PJOpMDAR/rukpU
Fa8koStep8xpqFDunoBaxcqKJmM9LiqG28eayHCrK0Pjk9iJV5/vAheQj0AmHo8sOx8fVNm0z/pg
M1/WRWecTUbbEzXqTEhh1CSkrdnnanYziZgY2MbMCcILOAqdJIqiPqdu3pPN2dl2tVTVIrvkooyD
0zpHcMlYwT7XMDgTv+lwTAxEWx0zqrCei5Hg2QUiOZvQxCQcGWK64Rmn9fIaG/VMKBzt/Cbo1ZYi
3tCPkeHQmlA0UmoKNF0deRxhdx9l0plgn4z5nNoeVc06axrzIY1bOz70iWiGDsMI+LJLEJvziTOi
J/XKqQBnVmp1imWoLKj3kRVVup0UywDT+HUGnUYuNXbE6y4vZ/e72WbHfO6iXkZKCJ6DS4Fcoa8x
J5fGSG6JA8ySh4556m2lMIv3sqaXzGGlpcpVHyA+WJkijk44eIIzQRAWMta3yDGFi4qqFSyCFjwr
HGpCXNWhTQSfr9QvSZ3F44nd2YpkFBSnr8SkmQx1JkiYCO1YS6eI00/UdfJCDwDPLBDZRPUCXw5H
fZIOwxfNHjBwyaSfxVHlmHee1WETQmTZWRoiu9K2V3ruO7Ss/bqlDR1XkGZIon7TSqt7oK0epBw0
G8LkgkB1gb3QKd0ac3uMgWbQIYcoe+0UkFDVe6lTEKoeUwrctImvX/GkwOCBcaB/df1C1mhP8vA+
CFJwPRwOB4+AtuY2nXE+id1QEmrJgEyAMYj/nMmK9o3WgAGSqYkMVhgF7YTO3OGCIqu7rXcQoXhC
w7LAIYG0j6m289LOxKFuBx9ydiAikoDBW5DckQWreAcr4v+bDIuZUwVAFGagUd5k8qgggj48iGfi
EWYo4Ee+MU8+jZmJlO/wSM0OlcRUDGxSoqiSPskMU3J1FvMFGZUBtkDGEYQ4leyDg1l3NDh2SCbp
OCOzRwdSU2mBF8BB4syC2x3MqdmBndohVW36DAVI9mlmP9mIKI7SmQcldmioXKQ+vvQdOEo3/KJa
OTugVIZukvxeq52GA2aYgKdaTALNabfDUuVuqd+ImVWFySneSrrTqKxcRqwwv2bCFYsSXQh+YC49
0cJaOAapNact7+hY6OqUbZb1vAYDuY/cqh1PS5bMjhfdjNlSkEX1TK8088nfcbiACsDkKsZEewZP
BalL21G7uOfapW9U4g3qQnwl2sh+RWEK6SujUfEW7vhfcTGzwMoZC1aKrn6zZ1SYs6OGydKKL/od
S4xyZiLsdIphjHVZ2zd485vpJGi05AUJBzyyXm/MldhRytDf1+4a+ePYeaDh4rOW/CFCp4TDg9PP
qDPDVnS56nYENG0w7BnTCRitaSSmcjnj0kg0SU6IfNU53bG0HPPko08Isqk9ZVDVlgdpYbrZsds5
RndQJ/lwKR13+goRFt5A6YJCgLtkndNJolYqCBfLmcA1cKZsszFeS7Rw1qLWw+FcGAhclibrHrwv
OoSMmOKcDMFQjKCLOitWr9vOMYujLiSi56BQWiK1VRqCS3NM63PQgGNJPm9ByitgTTLp4XmcltHE
Yb7LbPRGmSUmUnvp+7IbhBKlQUjk2YNGWtAxiZr9TVTaBPModo4HKJvIdUZml1CG9nZ5UZM9OS1Z
8MgA45/lcdNp3QNMFKdivQzksUZNgQjfyuHsWDhvGB4zckLTy4H+LpMjrwY0ZeWEsZ+CJINUuqfa
5UMd1bkoD4dE1Z9s9IlXQT7Aq+1bg5zWRm2c68ocad+FBDSiizOU0OK9qkm3CobSWEtbMc1jiHTy
RtSG++aOeZ0v3AgL1UofxqQ7MIyuD5Bt2P2jGXdggaZWidgE/FY7soUjH4JxrMkkI0ByW7HOXJst
sfCoMw0HXkg6jKtUlvEmVdSVraCVx1ukWIdqq6WvehnE2y7xFXWT6K1yN9Dxv/OROh1DAEWW0RKd
Qwu1bQjvQg4kVZBEkzwKOoPo6KILsmMazfM8B+Hga1xa1AYl+XPuMiGw2UcckSKzCIyoPkBSM5J/
hkI2WLtSoAZAmt9dZUHI6B8c0kTmco0qmZlloxIX29OXc7tJ7VF1+n62bggwXuth1VprsylKc1HG
WnJRax2dRSHznva6FlHuu1VEEzzpkXJ5WeWwZ/z+Wfu/W6jkzoL998Oj69f8NXhK3x+Qd3/j+wFZ
iC8M56mqNECXNHCsPydHwv5iAqWdNW1Y8xnO0tj6cUC2mDfhYnMwwMyDo9kB+GNypH3B/ujOnkSN
7pOGs/hHj+B7M432wt+i4fePx2COLPpJ1uz7xnCzAzu/84YCf41Y2/1L4onFvVWTrt45FKzEx7Yw
YYzWGZ6LwfYP3nUSftLS+2hWMtGCzEBTbJz0sTjk79NhbScYI1gal5yErYUzZtF1xTv+SZ7BTy/i
MiK2GYlhPdxrG1Y4U5ygdS6BDBv3CN6aLYPa4TOc/F5zcvdR6FbQXqA5iT96vsHvbiBHqAr7hnOZ
dejxF44WGJcGhM9VQNriRs3tTzIiPo7zv905wlx4pHBIQwjYmwYnMQJkOCGXRDZWx+qgX8OGN0+a
Djv9739F7y6k7yEBWMbJo5b2pUxrsQyxhy9UAjk+ae3+7OmDZ4CqF/+1sI29r8iiM5KFoXWZ+Y57
xR/CjjDIaTpKQaKuAWuBMgMrGC5//dF2bIh3DeVv3xl2eZc3kgyqOez1/XeWxtTOYepcUswxMTHq
0FxUAJiXfmiiyync5LqrXR8uUGrfmU5jrWO/Co5dPcs3yJY7d6H73bDAAGQcx1rnHGHFED6R5Bnq
6F//qj+9QQ5T5Rk8AfFj7+kaR8JcXMW6DJJkXOvwnAy8SJbppRzY3jSdk3dIm/iTLvNPXhyHSTfP
185Du397RqK0w2KgA1TL8rgEkDXn7smTX3+yn7w36FJYAUDjsfbsi0Vq5oUol9RLN+sTz0ZtufsK
XoB+1Tc6ctbPHNW7iJyPXzriCS7GSmw7qCn2vvQyDOK6LiNyUntIerVpyns3dtLiqHYyp+AjuuD5
UhFjKOx32D6wz8iNjYpz8WacyX7mN8gf3EQqZ9ugvSJzN7YPUHPbwHjr0MfZMTnuUkLMidHAu9ZV
QpNvZHgHV3CK85Y6A3Eq0lc3Km84vZQ3tZFZHLKHqn4LeyhTZBI6bNumomOkCqYhwbCglPrd0Neo
2AatjbdtqeJlygxxiH9Yb1eB2qEgVAk0JaRBs6ZV01Y5Liy0jScBav3LcnAoqfIiSp7moygicrBQ
wsNSjvIJ0t6NL43cWXAG0q9qMD/DGjKHnixqUWeXscIbeZDwL2apEgaSBQon+WgJCLeLtAL5tzDB
UNQeOkQn84qR7gnfpd++GiEaFVRVrfJCQ3V4q+PYOHSgwMZLU5oM8JxaCa+5j+4h7Z3MPRRTBk+W
Ny44tqqiyA6LMWy3qp5oMcG2rX+Yq/Dz0IFrBAw3zNvAziaFDA/yQvSc4GnOvYGFQ/YdKEJjAlK1
U3GiSaZ1i4gVbeTcalJLBkRJvNZDD3ewZonYuBY81yO/M6SzZqarPea+hRUkw5pWLGl+Im1kwIjY
0Wxz91qPTEwIWYCkMeMKXpzYKW4BZJ2LwlGcG/aY4ICfTmSHU1rygZZpd4Lim5ki5rD6Yuob87hS
3eAJQSYi7zim30rI+ZDc51GTx+soMcnzbIyhO4mcpk9QoJZ1SrGOtuqAgj8pl5kNhmMZurJcxqHK
tLa0LIWBr1NXgpZvkD9FogeOoysREiYUmeUzJ61ZV8kg9UygrYw9PSFZlJoc+fNiim0sJBhEgxcE
6jTmjBxRqRfAunpRZcWSlzV2REWdaHcIBqwM/1uMssA2HB9AVCX1alkXwj8rkk5LTyspOUVmpiSD
1QH1ct1GSXtS6QVBtDyh8ENMwYkhSOQZebqVwESsjThtOHVUi3QMJwkMWaR4UydMiBD7TZ8hu/SF
so7NKaW2NaShIoaqcTv1dHYGj9G1ekW/Pp9L+Zqzi+il5i8BY/aU7MFArygg/faNsFOVAVTvAP9u
VN6bpgJtyzYTOSBnwRSgP9G74SUahHGjJWnzKNsqurYlXR6vjy2SnjWl058QG6c3hp2ZlwmSl2d3
yJx+GRnzDD52i+SwGHiaD0lZGM5wD0P4ZYJaHHZZMTejRqN8jjTJFzQ5ZvY8B2o98Bs0d1TiLbif
fLKPMCcAvnVoyT5yYkdrPOK7pKXtthmhFVM3Pvg5AtOVxr0NgAO6SbK0FVU9TRO1fowMjGVePmTx
68jXgJBT5P1WaHHxYiWK/+Dgri1xTGnBY9kI45Zg+jIigTfOz+OcIyhqEQTVc6hsMls92Bg9kjeH
C0iPmrLgHBQ9+JgWT7VGC3MIlb5Jy5lRhrX2i6mWaDYq9CFFjsV6qQS2eVMYfb9V0/kZHNTudmho
L3ljozLzF1EJOa4dKjxLwWTIWzFY/mU1Qg0/qKKG3vUkuiQi5NTVEeDLPjxV9chqCDp1zJEw1N4g
JtjPMYf2VSDidWJG4k2iIODwzLKMGaBuAnep1TJq4Vlq8qItg/RSFuMI+9hUxAmeSeR9CEt1ddWZ
WoUzTnEDZMAp5HhuU59eJjz3NEKcMs1XdWuYF43MwOgGbTDdiMDIjaM+lslhPwHaACbYduVj1tUF
0x1Di3wFh6WCd29RFTkhlp5VmFl04tR10Cw0luO8RX1rZqBDO7uW+rUJz5AqXG20s7amFmdx1smj
VjBSaUcKYtfmNDJko65NpYufzVLDDGW3dPqx3tT1sGBajezVdqdZRE7MLaumRqS2Az0yXfWKrR0T
HG+/IQzHhJ4O8XQw6ZKeGO7wgpxbAx6mhKuVbpg2q8dKHmsDncrAeqjNFO5fqTooRJAw42bTLeVr
nyh083rfNdfNME7tCr0r07QsSy5UOJKvCsazV6pxPDZDHvHNl3UYysPOD8KYVPMmHWDbOsZlqYVh
vtILDTnrLfoddVvRLE6X5dgE0QbSX0B+ixlhGcRWliAICWt6UWGZjemSJhr2PyIj4QzP0KWlYtfJ
sEEvasbeYMeMoSbpqwParzLBRuLU9lnaDIG9aZ00FqtRr8iwo9GpRKu+TPCK9JlR3cU0lIelxnTs
zlcdkpyxA3btse/y9CwV4lc4gBvzg2VYFeroKisZeRCW7FvLYug1EKm59TTUMslXviZR4BtJ01ce
TSmULxg7GAhiYMn69WBkWC6GljkTJgfweyuYKWGwMoB18ySqg8UAI0z9F53Jw4Leooo2mVwVTvA1
+xBOV2DMOJNIqgOKltTEMpNo28IHNUHU2xkUpYUZyQyCaz9ZGaDpAmRaxCGDdOqIkEQP2zmZD3bi
d9qS4yppymGWBpUXKyG7vAWjtjpVtUG260ZIpz/wm4KNykqdMcbBhi/7RE2LPjwa2AncVYHRcCCY
oNDvbAqzQyts6FW2xGzeI1Cn+9iqY+B7ZoLzY9kHUQPHFwSxu810g+3nfBIQFhZZVpuXUybsR62S
qBKNxpDnSc8xwWNjRta+sPUspWCSSQUooILXg5WeA8SiESPB8VYqRs9Bb13xpVjUDbrsM27nHD++
DjosAx6bUQfluWOIsKhtA0Nso0uy5O04wNpc6754Gzq96zaaD+l+MQiNnvnoK8MFOfbxsOYAH2KE
Lohl3EgRZ9eWonfOph5pTmHsIMWUTpZbaP1RbSKUuPFHH8C4YU5udsAgIZi8jj0kX6ctJgG+YiJr
lqWKYMqD6O1EL72D5RcGqfTJkZbCxY6Cz7cy5nYNI/mFNrWAmdedUGEyj9CZixnTTOiP0h8OO3qz
62bZPDedqc5GHJSvzTfW8477jH5gbpLveNDajg2tz5hoEC2MD7Aqu/RORdeR9rijSmNG4VhGj8w6
j3fc6czHJJHsaNThMCksy5owwoNhBlYDl1e2A7qR+jiz+r49ZFwG3XqaQdewJWFe704Vv6Xl+OeE
Gv/tulDzCfzvu1DbInlNn7oPXaj5b/zoQtnii0DUrhN+QydqB1T5kbVsa7ShVBPpzk7YPGuLv3eh
FOeLSXAS6Cs0OGjP3+s0FPeLzpjEomdkQfOBh/g7baidQPn96czGO0AXhQYpFEKmsPOZ9F0bBZWI
O0LgBk4vLvXqPA+W/jrOL0ftuNCOZXCoq1dlcDLm+oK5XmadldkKDNJ0ZLiL+s4FpRuepO5RlxO8
ccQ5YOXjuXhDYNx45rYGWLqsBNXbhT0gIPW6dBkY5xlOCHHcWhd9d+qSEjuuBv0EHyP78SFO/IUz
K3yxmy5i/yasHygS8ZHj4R68tne2hGuQ5RV5Ij4y84soelTEg5WfD+qpO22aCjnveR4y3UM561in
IrkNUCcWLnQlYzMGJ2lwTSI69cmiOm8qhHefQd9259m/3FFN0PiiezCbGT7eUalqbeEQ83iNGOPe
ZH1dIkOwj/XJfpyxHCgKlzi61vJOGVrzFCxtv6S38RkzU+w3E2yN1o4J6lEAfYKGNDe03n2xzJCc
Um+MiVm6disAQFyZ+LOPC/0YyM+9dIonjDQ3mTqAgHLqA00tNc8EMXSNJJZZmLh591b8pPM4a/I+
3BW6jjxeztx35ffZh+8VYP+DkQCUayAxiMPLiKRH2MitPh5ksXWEYl85nGO+Vv9al9rx8Ou//wNX
yrtv4C8qstMnQEPt6/t1afc3vq1LhvmFPvZMxmKqyhMyQ86+LUv8FxUPDoxbvitdI8f5z1VJEAGv
4/5hCAmM0tz1zb83xznWf0FwZoOmsnGGk/5s/c6y9LFJNV8YAZqLOwMpGlLP/T61Uole45iM41+f
x8Om0E9wziZrIEYvfut8Rr/8+K7Ml3MYoaPq5AFDsm7tvSvGEBEB0JXEajS+xuKDE8E3o8+yq/et
Td8uQ9UrOAQweDD2LhOmylQpaQteunIthC5VcJRQF3tYPyKGzoHc+E2TY5ycwT9iJEUAb5q2fPcY
/ORF3F3lzzfx24el9hbkDVt8XGOvwYwzZkQh2Lug3l393qU0vrMJSwAN9FYUhfm16XqI8EXaHGXW
zPgXYb/G6QdcIK+T8gLZv/ZoRjTJwApm2gFO/QSYtlZeYTY0r9o+iT3MnskJDRDiI9QiFccCIypU
jZlbEQLuWRMHaRwGPY58r1YwdFSh6icztB8NfJuqX53ah/9BygvXl5BjikDrHsMch8dUjxeGW/pn
VkmWhpOGBVVgJrc2cSyeUOoYKLqTTV5fTmr7rSf8rxrnH+xW7x6iv6wl16jM2z82r+lr/vQ///hf
zctr3qBp/eMp//rHtqYR8JT/8fXpD490naf3C87ux34vhIwvjqC+cOkDG7T+UYT+WHEUYXwx2a1Y
h5iIMc6x3i052L9YnAwX4TUV0W5Z+TGPU6Bys3qZhu2wSyM3/Z0FZ+/dZFGjvUh2ogDlO8/99pG0
05ANhHGFR2iv+nTd2PC6SBGY/CrfMCfvsxtmjIAOgsTAxbkgCLfun6nOtWIVa/Cj9G/P2t+OB/eq
CMsSJh54mh/zEgyQd39J0iyAjMBpiZsJ7QFdWNURt9LH9HtRGehjEb0ofYNTd00/o+/0RTOZbrMZ
sGYp6TKymS8qq8GaNGvByc7+ZIYwPx7vdnOLqSVzUFUlpRc1PDv63kqGZIuIn16HLNPSoIAUlJGd
TI42k/ODsR17irc8rI0w9nyGT8ZsOSLY6wJCzeCuGbYpDNIC+u2f/V4fqwyaRTxcuP5Yw0HuMqTj
SXpf9Gj00BnKR0gbzLQYV5PaGeD2EhKUmlUlU9gCnPy1SUX0p6LKvx2kbvSHiXAj26FxGfuW4+kS
hIS9CN2clq5hjU28BTdi34keqA2aH3Sj6J7q3oTNUPoCpNz/xaz+nztL/b+o5/9/FMZbvzxqnT7h
GWyjrnm/xuBN+XHYsvQvHOMdiAcMuBihumzz34oa02KlmJ0bOmequdp5t8JA6dfB56OkZ84JXHYW
sv8oajRWmFnGzoogULIzNf+tNebjW+PwPGJK4QjIK82FwHh+fDoRj9PVTOzByxNbHIHGGG4siH84
PLuB5kkru3XTVBZinxZQSVtM8ZNkFAzULBy/ndf/dn35+KLsfhVsq/Onmk+YLDEffxVGMg0vQzR6
SIiajcnwih521G1scm8CLzPC9jJxAv+lGugcvts7flKA7Nd2c/A6g0B8sxSKTDwoY9+/o1bFaKzR
GfBASrrFtTYt/Hx4jQdnXQfVZ+vofmXHxUzX5ItjweJw6+5dDB26ZaJQLJepYozLMeye9FJJDn79
iX5+EYfDHh+L7Na9i4R9XgdQwaCaZZE4pKCh0UKxef3rq+xIsu8LN/B684JL8AKfBcbL3uNjhQCQ
M7Wbs5HOg/I6R9bmVpehsZ6C28oSuBc1eouMoYruYDLNTRxoC/JnlklB7o2tHZa0ZjtdQKUCF9G5
x9wWGs69J4Zy5U/PWAmPWoAbivFZxTmvunu/OJ0KimyKTaIy9tnhxGTVStASxUb2EiiTrorycZ1I
fGy+Mye1+toE7D0q1Cfdn6ZTDNTuNjR8cNJVXyDn7+IsXlLcTQwU5lkp24073EU6Rd7CIIv13ihC
n4F2PgNafAa7S8gxyP/kqF+2jcMPIy1iIbue1LM6sRL/MBRNe9bPPi/C2yf0IxrzlGJR1IpmL/ou
YDLKQAm0q47u3vQQEyq3eazf1kNQBRu9xtwG97KzxcpkLkbbGLwcLkfLbIdP3pa/PFv8DhTqrksT
USMDY15T3h3jC4oOBVkYKZpg307RfnYr4hY/y27+yztpYxVC06SjdiCBdf+dJDkKckcr8NyobUUy
FDk2k0rDx2Cauu4nautfP8sf5RUOgxVUn5w/hWmzYJv74h1LyUqzC0G4C3rQM1lMp87HQB6Usbog
i9Jcipkt9euL/uRDwhAgxEUjKWUmb3+8la4bzkIFv13aSXfR1GWyaWevhNTdi3yMvu/if7vC/uSL
c1QUXqABWPGBpXy8mgqDsSBBtkPRrANaHFSkScZgrn/9mfZC57mTkMopeJBysL6xnO6tPa3AeEkR
A33OjsfbSWSDtYRhOkK7KSJn6/TlidJBSFxOAUlJ3liBZ84jo0b4TU2+xclrnkck0zrfvuF/HZb+
Iebq4e8bwt+qlKc8+nAU2v2lP49Cuq5rdEpsHg22Qt7p/+oJf6GonkEurkF2iTu/GN97wpq9kx+C
8Kd5gOXP+rNO4QDFvjM3mOd2LbvDb7WEPz64FN+0Lmck/ZwoQY9A23twNaudR/fRY+RINAH2MIdJ
f5rFMdcXf24J3y9iw8zS6T5zhpvrk3fLmpFldgD+/lE6SbjJR3oiYH6UI7XEuvru7v+k3Pjpx3Hn
FAlWUfrwewtowLQndUf3QYwpLWEh3f4KMnGRLH/3MgxXaMyjr8STTOPq4wfqoG5FZO/eS7WCaYx1
p2P8gh/6k4Vz3uM/3jcu4+66/xwOed8/XkZjLOWgHLrPVchrlc1R1MUitA4c4GtMD1EM6oVxasvK
OdLHtPzkQ36sGudvjaoV0JA597bZzPeqRro8alcb6r2ekWWp49EESqoCCTBMLP1WkmnMi634bFSi
6vzXt/dnn5uGI/5MWgeQleYN5d3zUkSFotUCAKeGJ/RmyAzpe3SGJnNddBoycDwUdMqswbdTTsRa
a68Kp5SfNdX/+tTOJ3F60ZwS5s1y77ewxgiXRKndd3ForChkt1hPA5KJAbv9+uP+9ULgItkeVQil
CHb3u+VSUULcNfq90ibV2u/MatUnI17XIQg+OQhQeu8/UhZrEP+aoRLMJaKTPt5apscKD214No16
kHqjEYXt0veHeX5SlNl1xARdLOowQSGmjb1/ZLsBw3jVypwIVZM16XAIeg11WitRfOSFHz/7NqGi
YMYt/SmTcxBjINo696a8yv2lhbauWPV6hQeoHyfNWWhMW03gSkFqHesI2+yF4/cuUadThn9U+o14
IdLHINazn0IGuFB0GO+LBJSlYgQ9aiXGscqBAgeoOfZ1MZ065oSGC0TLABszcaI1UqryCemebpw2
iuvnlw6njzum/ZPt4VRWi40WBy6j6hgw8SIRen9eVti21kYtnWExWS4OHgUP/jXSiwwlEQjHclWO
PqzYTE6J66lkJn2l3onNFSTgtD/0CfvbjljSML+WtZIuUgxxNhmXQXNY+mWoepNCNKBXwY2H1TcV
0SYImBRRqPowIntzGPutjXNRhwZqofnLkqh/DJU8/FqrOWYqv460BBGgoKh5ErWjBs+dZflXU28q
VLed5XfeAGDbAmBnDSDYoSkqMbCMqsUBrF4bThzq6hIzua5cFrRIrBiiOl4HhmU+mKAJ2ASSj1oS
nq2kmFFt9LdkxyirsSzrWRJQSpxKxC4AoakfyrKIYv1SmxAWZhsVUU1zRaShoE2S/id7Z7IjOZJl
2V8J1J7Rwplc1KKV1NHUJrfRbUO4ubkJhfM8/U6vetFfkT9WhxpDRiQqs5GLBKqA2nggoOZuqlRS
RN57956bZFrkPIylDx5z7zd1Mwed2aedusp1kn/FDnLGYHCQTu24spG4mJpEuLTJZ3eBRrCKIQAH
BERuRTrqARcMosQHbMdTE2p6WmYm7WJDulQUA20pqM+W28P6yepSWtFxqBxvdYtR63ePOEuWFEaF
yJvPpTF7eMCc3mo/GKauqaLzYEJzmO/wZSQO/HOzMptk7ySoufKNnQutKJ4AiydlHdoYbk17U9aV
iVvc5Fchm1BA9I4+SIwUBmQt8pvYF6m4GobIEfvWVM3nOJckNdhm4137sSOrY6nn3gsNRSiWneVk
P5KsNORnNaFvv2nnlVzU4NHE1CkH7RbNjIr2E6te/ExAtVEHOso6Y+82IEjuotIe7uM8seXtVElt
YdRQJF8n2nTufmhIs0P9YS06F8MYp/IlNvSq38cAjsxzB1zUOaiR5Hqo02vdjyBNT670Iq5fndQQ
GJmWFha9vji6FnS6Xxh7bZzc6l3G6dRh6zanJZzopfCj1iSmaeNTuchX6KFDs+v8ItKe5rEbTKAU
QxTdYinVs503m8J+TebUNh9nJxfxBxG5tfO9VbU5eJssn3W93dh9bpQvUGV8gD0Tj7t/nYga4O0m
6hK/uwaBn6/KIdGNESzWthkStBGqIWoUXaw7Ps4myavAJ0u59Kw1oMXOWouErAV7aAWkoTp380Vj
5jkaejPUbtl9azuo0HQlWHWGizpN15CvbFXSMiKa4YKex6xCaVbpTXavw3y6w1aedJvponvrskqB
4rMj9HDJKo3rLyo5IlRiLygu6jkTX+4cMgNDVZevAruclQUv90V3V100eCqfciziqzRPYot6bi96
PWzZPC5KKyPBJXLYhhBq0d4sVrlfdBH+MW0iMl3m5F74F20gKkrl7IyLZtAoepKnI5sUZom592s7
j3CUm1VqiIgE1aFP3anIEIhQI6qLMpHEifyWWoOlneGU/VysIkav6xsEfKu0Uawixz4TAyefVfno
xkbyI77oIeNWtW/OKpKsajtLQ4yIaCf7viMcYETc9bW8qCtrO0GnFZutZm/cVYBp+4VKw8Jqiitw
Wyg0ZTG2L+3Yxl/nVcAZX7SchKrW791F4ems5M7qovuE3jTeFBc1KDQjQXD5RSqarKpRrMP2PUm1
2ZO+akoTnMq467y5QGq6qk7xhbdv8apE7YU2fmeFQp5a9sr3QrY5XQWJi183qFY16ziLhciEBY3r
dJG7LihSSZ9AmxshJ1olsQrDNpDqVSm7GFYx8UtWAS3GM5u+x0VY611EtnxoBLf5RXybXYS4ldsh
H8OPiEA3v4h16UMg3DVXDS/xx+PVchH2zpDqPvtV7dtqw/iQXSTAWFjJ/yx+kQZfVMLJYpD/fhEP
Fz6udRZaKsLQ85q43yzskowFE2/6jqMWGbJ1kSRPqzp5vgiVu4to2Z011kKEJYiZm1XXnF0kzmJV
OzejjfA5voigO7LKvyH3o49eXmTS5gxKeWPULiG4gLbRU8uLtpqfXnXWF811mpeguS5K7PyiysZR
nr7yyKDVHqPCiAPUYDmhJFk3YmAwKvsLlPFp+aWw/p/69d+oTP5+9fq/m/7925/6679114EqEVnL
9JpR22oa+oNmQHMFZSumFZRKHIpXCunvZeuqGVjbSthNMMT8IoD6q6HO0pm2U5VR7brAHv6Z7vql
i/iH0giDH0IrNioqVv41+r5/PsdqXoIjXQOJPgzZfIMa02mDKpsedDjn8pDrY350RpU/9gSYnGgv
9cvezt2CfIAlfVRtNZyEyhEoNWJbWyDCNmqq9dtKQTYL/TUSKWf0UwWRkdl3g9cSx2ygzPzl4P+v
uO2GHw1r64+frr9V7U+7vvgg4L0s/jvwj1yaVH//FrxR8kfzp1tw/flfeie6jcrEceA20kamcbKO
aX9pnYif+e4p8+mLr9MNQEbc57+1ThgM6eQf0tVYD2QXu9tv96CO3xMPKIG4Ln5Fyst/5h507T8X
bhTI1KcAl2gACIt69W8rZNXUs5J1uSUi3Riu8mQpkTiIJc2CkXP+B7G88CLbPhLugfh35MhlW3fi
ZOZlpO1X4ybZVin+mLtI84fsBNvTtj5iOAb13eiZ5C8k8ZLuo6QqltAa6+glq8i92SBRLr7bUxe/
t6SOXvsdTvtNb2dVHDhtbZ560ZTyfeS0J8+aoS8nD5Eami8n2mWA9d2rWUDk2EVwvMFwwCNyF3vL
uTXxj4SJVM313DUDcyIOJE9N0TjYm0mFYQ9IinrZLm1Ma9GWRbx8zks1u2cHVj9kiTSpDl7iuMkW
r5ErGUivpqYwIXpM7Ge8jbB08COJHwWJWHWxI4VqsDh79aXngkDC5WUdKAE6c9sl0RRx2DCAiYCm
MM0bp2SWEURDz6EGh33MSXAZGtPEnGBHH31f9i91uhr46zkqalCHBbKzYRha+gbe8GV2JduHqCET
hgL0/F3aQxsJTYD357LE+h1ORl03m6pXZIV0QvQ8+mWrh6wBxpeKnW3XUa1dcaqPCDKas1fi6qGl
MuCAdjBrnghMTrPfy8GCW9pNRfzgt2Dj8in1xWZsjCHM0ce/5UBEkg28il6FeqmgxIqqaVaOSo1A
2jdIEIhnAUqAk4F1Q+R8W4XKZ2YQWkn/VR/Hrg0GOOnYQcZtOlNeqZJgsiY2nC+qsqrvAGzR3TTQ
1XXq2uJ1huF9AODhF2E+ucvzkoFv5WQMgKiIR6fc4jkkocu0pI6XJ0GXA5jBeMjNfhCgNsDBRQcO
flwrUgHgWbL2y/Ixw8FRhavMA9B+jaXqnMty9M6FhZMZJKztzGa0X1CI4uDhNOPrG8at7XLD6RmH
ZdNhDAkaxfZyoxmLnq3PRVruRGuVj8tsJ1dW3fihnTrnoZyuF7/77EtCBH0Yqps5qrNNnCkURdm8
StmR9yu7D0Xtdwih+3PWjhBx46x4T2xK8gYpkwdZJewrzGCbyfW+j01Vh+aEKd8HzL7R4ecf0hFI
eWNPe2lUgFzibGCitmodYu0ZkdJzakXmHrt2u1tGCJAZtpm9qPvzVPmhPpIB0/GZDzTh4Ly4z5Ew
t2WhDq2H2MpgyEciq57QPmumbbqIj3YCaDY777WTXanS2S6TA+JptLwfS2Z9aLBXiUq+Q5lgPBSN
cANrXPDWlZQnAK+2UWUYoYlxN5iTOAshlX4g9iQ1grAnjDejpDUmwtSG7+71OvkeUxLEkdaSutVK
wAzgmwa+76spgs+ey7Pf1tw0o228FKV86Up58n0Jjsx9GBOC/kZw/b7dRWFt5V6I2uOmQrP/tYrz
e8PwjuSXm4dET5og65vTAqUx6CrtVsZkPUfZSywp4XIJwBP130iolIjA1ebOl7aqnuxq/Krl3S09
FYqP7kqQtHBgognyrcyfWNVhUvVd+ekkeNLKEaAoKYksFpM7zSdwJV/guvWbbBjKLWlx+AclYVdZ
1kMtzSxjayw5h15VAN4cBMTkyhkWhjODAeIsUzvPKUGhGn0F47V7o1hH+mY7H17SpNc1ed83QDbu
JD7UUB8ol/TI8c+UmlwR14DtYbfejSicJqh6myAH/SUbxS4pTbHxYyu97/zuQJA9kTulfWyFv02m
6GvsWO+FX2cBCn3Aq9b00k1RxzrRRDu5CHvrmG18TRkU1GkXbW14eQekc9VGs00gZjUo9qqlNafM
a1P5zZUk/vIEvoiQzhjbgpMOV17aPrg9rHstYQmpVBz27vKdJu+XHHL+yQH/ux/d8TXLZP7QlOYU
ZONUMwsE7aU6wzjoUXcw9GG68ZrMDGm/kLwiRKjM+txN1rYjr2nbplrylVHUnowxSEK99TiM1m2W
tyGZzaC1SADdJrXuH/JYeWHcDdXBHpunduo/cqckMUpdFauztZ7757w0v7ZYOgMWG+1m4lyHUWY1
P2jVfabAMSljeupoMOyEpZ/EuFyX60I/Znu3R8CptySYpbiBYp4oRhjRXlnWPu318oAXZteVwxDQ
rtnDjwmzGVxdV2uI0YcPuFCnGX+pqdfHdhHacSise9a3/MZd+MydR8M7UWiq0IJ9kLvwZIvi02hB
elnxdgZEH05leSZgyd83zBt2S6HdUw/jaAEltdEm7ZjX1qnCbvweD+O2iugkkrQuA7oRxKASjYbZ
tP5elvNdDtgpAHPzPRZqZsX3syurURqxvMCiutbYpUJ+WXpI1G7rIHr0P7Rpue26zLovE/vkjO71
onsJNDcv8vDPs7Wn2Gw4vbLcEXXe1Z+iE+ljV3IzbmpJKqK1SQbBN+BT4+9M1Cfo5l1Cqb6vgG7C
JWIXF6Afd4v+bMX5vKPLwMiYWs/gntq1ZVdP310TUzacus7Qm2LLOJIRvSlds6+Ag3t4gZnA4Mh1
H70+Tcdzl9fJEaUIsN+g6HpbOfdoHEri8ITGjlN+Ygh38SOjGUmMZdtnNMwYphLAowcqJukA6bxp
tZycjHY0rpQ+yuXNEnU3uSC9i8nT9xMkvszYowsb7WQfYXGbin3bdZNGWmVbHOAADcYTX55RDjez
1MRJENhyN831dN+2SrzXgucorNgrDNjtAz3Hh8a1mVEfXJg45L/lg7mraZdK+yUdQQ4RyJVOBGUU
FvfQfYY80NC2Jbgj0R2tBL0Nlfzk2jjhFoQNVagJC+jQazSjyg69snwSeo5W7VYJtJf6sYfs+HUq
snHoAMx0XrCw8dlGsXRlSASJVU/nJBlxgJuRqmPrCyMM0l2UnU+bNNVknezxc9okBJpybPeGnyxp
HBC5nqHHiMxmpuUkUO8hO87svA7JUXM9Li/GKBvTBwEe+tYrCU+iyZPDz269zGVdSBc2mhtscE17
10Z0OTgRcroGPjnPbmC2db6fOuKrAknwh/pa6M1bx0agsGy2pfsw6eDHj4y30VQqqsRkyxHqrsFT
yX6yEILb7GCjkYHZaiZuEnqS5P+NahnjNTwvruJi2Le0ahaWAiJdSSoB3NP/oNs+q7sRcGf32pU0
zo7RQHBwGBOhgxdx4qJblqKlhL6ZXCBP2pazg1M4JreoYshX3qqm8dxdx5hwUygSxvfpmDPASNwh
mV6K3Gi/RLktgZy3jt4wA6oQj6jBr62beJgIhlXZrMZ9AVcMcrsPguhkZppziHxwmvs4Eong8baY
03Fkzrda7rOB0o8lfwcTZxqAL+yxvjcqz8PK9Jn/bDTH8DGr1oRt1rjWwfvF820zy4KYZALdsqNe
FYb1HI8EI9G2bBhtVjRq/e3kxmXJRRu8lMwy+kdjqTLW16XrkF07zSu2JTLWCG7atF6anfLOaHe9
PXeY6KsFeqBZfe2zhFQ7Nqys8dV2am1jP6ZJVGwiTbZk2uV9CEKrO/pJawdUB9p58t3y6DipdU6H
fjws1jQetdatv5QZq509az1qpHZcceKsm8vinpfJMw4uIWcn4bFs8Sm1rR8T5ug2zqqBj9r04NQR
+9gi0ysv6/MAmmu7w4pcPraZ1gWt8DIw65V1TX5C9o1md39KYnKLkskV6B9k81nMNadElzP+jywS
zmdTMYbaoLkhB7gncBMIvFHdTE5GTkFukI/qpX1YSq/WdzoqDs49ytjFYAN2NUKa755KsQswb5S4
lJp7B68iDIv8nW3lvfIAe4IYjgKtrL27WnfSd0pWspYb+Jt1mSaHaSrRkLZslcdGiWlnx/O7Vtrj
sUnz+WA3fqIwBoJc1fop2SrJuqjJ1DmSkSN2Myb6oDeKV3YdOC0zsQHWPMjtxTieV1H8XIl8Cr2s
A47WdgDVBQECaUV14vaOvvOZjDAzG8zhxYdAGDazcsOYCirwZsc6THX3o/VquQP0UN6PY30HeCM/
S8Vdv4ymG6QeW3m6ZETJ5gAcaT/7YA3H2nqaVL8iLeJjIixt6+XOzoJqx2UcnK2shH7SJU7spFbq
e96sdaybl9d5oSOm6vUkTJM2e6hlQ+k4WtNmtIbqhU/CCXX2+2Ff5sB1Yd07RzfSlxsMtRVG5sbl
gw8TkbQz8jDldun/dAIhXV8sRIIBMyKMf9SNefhWyD81Y37/O790ZFz/Z3QA9srSWjuAiBN/68i4
3s8uElN0KYKZBf/llV8bMqb+M9F92A4FsyAkZ2uqy68NGV4Sq7vxN5ELrOy/oWr9I8rWRWbzB8EE
vQzsk6vI5G+6gWMk4bt0TMp0Y3odFLLIQXb1vmsifZ9KWKeJNeecplVxUsR0bipB/HpZiC7oJdw3
Pk0fwCrIzhkbd1jPSR1qecljYxZvGAX0DXOg5VR7Vf6tkdFwVCBPd7qNA38SzHAb6EWHyeolUbo2
wZMdhSyQTfvJQblfZ2xvGWXlTZb2Qwb9ofum/HG+NmG5BvMUqV1FEne9YQEc35mYCQyWicDAzumk
qH1UjD0Vy8iicqKAsbYgJZo1kgD4HDNuL9uIMqE+R9G8GZnH3fup1VIhlc4zIWc9R067CkyFQWYe
0eEWtD+2kR5RtvgwlYFgTEel28aGKuNFY7j2wGKF58Go52flA/JaVDz/wL/V70iSBCZB9EpA+whA
RwukM08TY+szbMOgXn0yaWNKP8C8AK7P23EQTXKsHPawI0hKJvytt/VyF9uJepRswBs38non0F3V
B0Yjv2SWTX60WVxT1gF6oSWbH3BKZQf0IFPgEyr+kXVV/pYl0v3iFdG8d5iuXttIFUKta6YzaJdx
R668tvO8oT3NvjoUjvHqTSkQ7DaeA9si87Tq2K99gix2MxEzpwJLLPG6TeriVVq8vT5OjzEnKW+a
SewsU9IQrObaIYMwsBsZB1k0kNYipzOscG9vuhMHBCke4Y1unTGJjnSbGtY4DlSzh7RbVhjn64FO
QAFZ4UD2zX3u4KbI1dicewCn907ToYjADcZHzPy31uzMoKx68wR8MdpYS2kdhkhUz4M7Vg/DgL9/
BcNe1Snelk1GkArsGWpK6rgxTMjNe+77tt+7y9huiU/ID35uZC+XdeFf0Lr+z20L6y/6nfr/X4PU
j2PvH62Njwg4/7g2Xn7810b1z3CMHaS0On1qHX/1741qjU61BbMfvwGLHEUD6Q2/L4w6bnF4+byM
rcmACshLvy6Mzs+6jiX8r4vmP2WwNC7C0L+OS1wUTGj/DdhvLMQ+i/CquPqDoqoStNXI1yZOx3KI
Osq0s5sU1nxN55TBSUPFCljcLecbjv6+fo5pLNPEVgCjWXTzT4oazk8mlEuQTFP0nFC8vMVjWj2V
AMvF1jB6E/cf6dXAMqQwiq1DJMs3ZFxo/LVRc0ilMGJZb3ydAgvdx9DfVp0G1KilxKQO9lxYnREP
452ZIVc9GHUjqu2s1SZdz9aav/OsN/oLBAkO6U1LgtJe4syZriHhqyP8FUKhxkR36icwp6XPUUrq
zpMJzTrdVsRrkiiTjnU4ZGWK2MbtcGIERVnp5pZHCmC9W8Zaf3RmZpP7hDVX300OKoEvLe1wi/zr
KUZwp1nOWUiZX9PETZtd4pJFSm75DLVvitvmXUumpaar1CUkk6Rlelvikd6PIJ3U3YDmJWb1jNAO
bP1uMkmQIYJ04HDft/OaVuXSSaLEGfxw6WmabOY6taMzIrQiCujF9Y8ZQFIV+Ebh+bsFik9bbAxO
Se0HqnkUATpe+SebRNQb4hFUDyImVk69WQBf9/er7vzDlyoCvWKNxafVFfJqyN2p3SSNNW7rruJQ
XdO9LnfVQI4RW4v8INaYE5zj2m269dkCQU3nmU7gbQngFyxb0jx4KT6YvS39AWp9XUbmZlBplAaa
QTzY0Y/shd5/ktA6Qt41bCTIF07FItVWHkskP/uolXSM0467oJkztiUsHHj2nYQiA7HNUn+0zN/i
/egTCInsLFHWxgUxxQBbtNRq9C79pyRb4+mBotEySXKotQv4dgeBeR29tuQNA1fKEusbCt0r9rSi
2vNEIjgqoj59wHXAB2tTKwXNAtKk5PZ0sxufPNUXwyOr5CoFbh8Hgw0/Z2OYo/vE6s04YZzX6JcI
G9wcmA0Ju07ttENoLMa8hK0fTdXqtZfZtnMq52ZRtfqxKC9xA2Q15b2hckWTuF3K98yT45WMYz/d
RgjV8tDM7a6lxZQVrxPyxvcEIyL8rzh3fxgDALrjDAfkXfpJfEccak714BJqTcvQ7NfSRtPYzSuH
zcsdeggrSWUpcw2QkMeBkCl6l4KgrKtRqRgslN0sGmOoAopLwe4Y+lMCwigxu/GIfmDg6NJQ6aLU
QZ3Xa9M0kjYz48owO6Ftur7lW607J3ujfk2/al1XEtKj0rXvKa3mPZvNnICF3OvCRJRka89u7kYH
UrKGnEz0Cc6xp0jdoixOeKsdMcIPJN1EInCWqntvwO0QBWkNib5b/KjZ+9MQU3vS2LL33igaI5jR
T7cB0ryY7n7XaU9dzTwFrpKKfmQcQ+od+BjZnBeMgOQ4ECfB3g+y637ptfjayiqtCEkhT35MdG2f
YppOGk4/n6vHSSP/IufW7zfk4Tn7JTEGckUaASKkj+s37phJbEWaeiWnjDqBWCkj0tTa3EKxOEnn
if4LDeml9BCcWDYnkQ3x2NqVNUT2j5H2KW0YqqVzSfw5IqqMsI6Ngq4ut+CvmvbgAo7Gp+IOQ8+C
2lj7wmcwgRIttfexyn3tAOEeNM2/amv/70Z34Rgr/mH9c9t2TTn8dGTU3lc//a+ftoDiaVj/dGwz
7M9/3P1//ad+3f8t72f0+C6rhr3u9muF88ugmmSen9cyiXhTG9InmIXfd3/YC6uoGymuMKGyMs3+
ffe3SLRcdQ1M9nB7rJ6Pf6Ysci6q9z/s/sQBrOwH3DcYJvGU/S3Otprzoim1zHlqbP2jGDJt44iG
bT+J0+ty8RmUOMlnjFz3mHruDX3cZRfF+ZmgFXMD4fC6j2frY7RqWWzAbWbB1Bn3YJJqWqZZfZOT
kHx0p6b7QmRhsbeIL74VSW7fZgNsN2vJz9AVCSHP1pSzfpZAe/35ql+i75kw790qibE71a9kMac7
w2VLdYX8mHUl14wrwly86iGf5bFNvK/MYe4rVrOD4bRAmuhUBLm7kDSQm/cyS977MnuLcqg0s6dI
ahy9x6Z0ech0sovtrKMjni1iU5I3vfHn5M1Pl2ejlk9GnL+V0ofnVnlHI9e+xbp7tAhPJjKd2lFY
N2ohthAb+NEsyXkwjfZlbipklU2lvwIQfFe699jCnKk0X+Oowy+fWueGeIOTYDpDAATD4KSIr+K+
LUPNMrwQoLEI9QQptCJRfi8Ykez6mHeX6FjA8WA8R5K3meVr0igB56T90vc0uVh1kX3CqBI4A8Uz
utZ5Pw8kwhBo121dyR+jlXy4Go3nDP3qRtSquo0MONORO3phYxd3LQ48BGqCjQAX/Ic04Y5NqugP
1tBGb2NlR68yceNdL4b+Lhuy+G7IKvxapRZWepUDqsjQDfRVS1NLWifqsgYRLPF7jHGrre74dpAo
fr+7iOrdoYf52lfcAYpEmMBasmpXL02LFFkx6rTufVc7wVvm6rOm0UWLCbGOP5UpP1WFyXEwi3M5
T16YVlwiSe7CRjV9dBTTrB3UoE1bbhOG8r4UBzlWX9y04FRQ6fZhRvCLLp11WS1WfZonPj7PAufP
YbjuSMUgmLCwQraieiON+XnwYms/EBVIduLQHFEYEQJYiHQHIMF8yWZ2exlzg8mo3S9ifI5IwoRz
McQhgpT71orsjYxscy+Fc6O1Awexyqq/FxqChMpjJCQr6z7uCxKXXP0+LZMPspufk5r3nZK4dF2N
2vSEtZ72XcddJPu5Wfvyjw6Ce4YhmjpwREzYfcu7ojHvGfBwepuY220sk8xC36K5UMjoMaqTd23B
Mtrz7ZcJ1yCtWpB56zUvqhaioG7fE7bNvu11gFHr+IqT/J0Yh+vByc660stwWQoUEMgwOBm7ZC8X
3Oxtx91pT/beMkokriW3LpzbOMRRwAw5945+Ibi5y+IOgb66XxLnxuDb3BCY8EpYZ0ZjALYeA6hD
2ZUPouDrg/z6VrfLs3QJ6QJU8ozGIKZPQcCeth4ZVFecybmxdoqYqD2xs9x2a+pi1SIA0cG2PhK9
5G6xOUSPVcf6ktREA0Kz2WZas8X4Zm4a0V9LLzsvFe/Xnf3H1qjuyoH7CUPWTc2pYCOgBzPyhzuF
dGA56LIbQ9fohqC0k0+t6q8vQXqco/OgnowhSETEyafRQFXRqX67rH9lmzvgXDN3C2LdQQXEXZRF
yzOljxGILiq3Nl9S4NSE8uo63/ElHtLC7UfjRL23hnUvNGadsGvKWxDXoIcXgIhCEdmk0AJtBXHU
G7Nmuo6vwA7KhlADjtOpgXMj4pKUOq/LssuOaOihwvosHm7dvDKLedXyVtANZsmf/doLp7l4cNFA
cEax2i/p+kXmNpEFYjK2mmJEwZr6nDrcPWClHqOBXUDwZjbUaK99zE5RRd8sJ/6EPNscQccg/q0I
4Lz826SUpKFY7OPQu4+klchtA3yBAVL6Pg+ZCNuSGXErS1TnWV3t4pFAno45ckFAUaQS5qvKDZaI
7rE/jNe1rjHTkDyyWWErTsDZuZ7Tc53z99k9b/x2vDaxr2yXhm3Js5I31MOvDerxU+fFqE605blq
HYV2lxsRpygn9bGvYyI3OE/tCuTlNXWcVszE1CzNtd+n3GtiRrMzGCqYBu/GrMz7YeS5E7J6YHLz
VmvJU1KTpSNj7gVyX2Xo9ny1VkStq48sRfYCzybNnBuoF9khgzr6YKaVu4UqTUmg8V0abAdT374S
W5SegBl+VHqG/7nv6PP12oxoyTBPGSazgzRwwiCD0x91HMPBMDKU6xbrfjRTf29nmn9EobmVQ4HS
CTJ0OEXOY5mJfDNR9mwIVeem7uLPZSgeFqrryU7fJt5WMEt+GJn6O8lObSCN4pzQ8NM652Yo63rP
Sdc9kFWNN4NMrLCTzWu+kMamEq5ER46Gj8E0JMXmWPjZG/fBazFxU2O5ffRz/zvQ2g8avxONgYXV
W6HIMecl+oLf5C5L52eZVa9RS7JSNSXNtVnUkCVbspp8R/vBTtNu0lLRTNS6XZ3jFs7y/E3XotNc
OXQlYvmhyfXSk5QU2NU6hiug5Y5T+zqNyKuU5D3qXOaBfOij5s7PUzlGp9RDJVKC6r3XUslWqoO/
FnATx3lOt42FD4Ls649skp/zJHddJz/SnlWmKuMe9R5h1nMV2QTM8e68kb1uVPgEiC+Z9vSGjW1t
0+AzMYds2LBi7hbwkkz7uUha8gmHHOilxne3zqwDqLq8wx4ZjqmdcpvHmQDcx95mKe/JfSUldr0g
9BGIKOPe1yv0IBKUpxxZDYrZ8zbCaZjwNesVJPGOHBfpcH+LsmyoM6L5uqHf8EzEDktEx6Jrr2lC
oVWihTfZBYjXvqsKXDRC6EGDF2XjJz4xzNr0nCosMnbK72fOyHKURpjzxX2n0NCQFldtIW+oYKld
pB+4425kh12jIUHlFtX7dFpXyqBvp2dVeNG3ZmA2tmTt63q+axWYQMXMfJ8seroVnK0Cr+BQUxks
OYaq/Z0LFQDQMOtsJJg6okSWW4OuPHb1b6Qd2WEylG/kHfY7zs37buyM7VDID5W23H4sV3jzWKqI
3dvWkpOjGRXlwZ6d5prK02SS1hjbGHb0XjNZIZOBP4gLYmW0JiKNLdZubWiGm7GuwM/a4l4k7s6U
hn5WLk9Nx8V0aEMF/VjdDYjT2bAy0IJOSZigosWQt6yRKuZyw01+b3KWHQQxPqdlWyNsjb/pdSxn
NKbwSLnxw6AZ/Y5QHG2b4rzHZMbndkz5UVbpmxz9ORjWI3aM3+O6I6U7YMkCRl4QRRxN+RjGEYbv
2OQ4vfJWp0U/yoY0HHvYL+8RisNNYs7au8QiE1pVXm9ajQc9i6zpeFkMlRV7WxkZJxLPPjtETtuk
tOaAQ8/zQGrPYZyMdu9HZrpVQ8q2a2f+DtmfHdDInK9kwf62Lixy5PuvJzlzoHYfl5bz8rQwcKnJ
BgoR7oCEbNiJkoRcZJU65mntI+z/VQXr3wXt/JdsR/9D4fTDX/5P+RO99b/83wuZ6675y/8rvqvq
xx+LVKT4/O+3tvv3f3N/tgiyWdvUtDxcSHD0mn8pUR1ewWBOf5r0WAgDaxDFr5O7VS5toXLGTo0T
wBDrS782qGls41Oikbz2tRnhWQC1/ilejrE6T/9QpJoCXwApOXg7IRKiU/0bZ+qAubapa5IZZsvt
At2OsuOERugqjQxOWhhLgQ27hLUdiTK1rY25xOZpiLUBcBcOrRuNsRODKGWGjYi6dkPF4WJwrQeN
zEGvfESMPR2jSBEV1WX/X8weF+LPb96CJcZ8lZufPy8NgD/211Oi80jv/DrYVWpsokHX72Il5yTo
0jbByJUmm9gbinsL5UAc5E0kbzPPqT8RtyPkw894MltjekYfmtxmk8Pn72tNO4+ORdS7EMWr4iVr
M+SkZ/GlC2ub09HfdkI5ZzjJOm1PlWnfm8gefwg1VF/GArmc3ZvDe2IN6lqTkbulD0Fzs4v66NmY
s202QHv/D/bOpLdu7NyifyXInAYPew7e4JG8jXrZkmzLE0KSbfbNYXdI/vq36KpKJNllw4MMArwg
KCBxWdTlZXPO/vZem4Vdp21lpkW/Bl6y9l/tIqZ+MWvsc6wsdsgmj2fWs7nJ9R/f6T/qsbpG/B96
rr0XJwvgAUoI1yBiCTtB7BGvprUDBKbS3U6Wi11B9y9TGDFh0TXWju3/wm4dIMl/6gnx3yZpGSaD
9r+PV9yC0+5fwim+/Y0/dSvxZruBTd8kyiNMgjR/PRS2ziwBhw+0Gt+XuWUy/prm80fbqIp8D9+f
zuTqX88EU3+DtsT0i7/K7Gojhv7GNH8bST17HhgCQCfdOLru4igA2PXqeZCTSZ11lCsiz/o28VXp
6WplPu+9cbphYVtGC4yga7fWFcjJrv/jpfK3RJdX2Q4Ov03KiDDhoLOJdrxiVowOXZ52apF7blL9
uqnX8RF2+nzjd1jfn30lP7gfvjuUZZGYYoyCrQLJb8uyPH94VBov5X6r8jDrvLydh9wJGx50kRSl
/4tP9d1JtcjNQHTgaQW6CivHy0OZuCS7bqZaVbcxbpLuZmJS+BMJu3S1G8ZKorx1YGqK/ZKk/hey
l4t58vNP+wpi42LSoHSNaw6zBl6NbwPR5x+3z5jo61ifgjWe8uaofJXCj67L0Y6oHqBFGBFruumR
BO7tBCQhC+qifc9ccMj35BfXz46SvbHD/IYU9fPfjXvn5TVn0WK2pYPACm4Joe30PRuTZotXkndu
6Rpw1/4CB/V0qlWy+kVL0jeoyotLG9wLBxI67ew8Al9fW3LMW1+KtKDitKYk0cFoYAcmwCrOQ2fo
9+6cZFfVqPU02dIkvR7m2QTS302D81VVcZe+lYaeXmfYvGlZH9LFR5PIltuprOFGVLZf3g2ZoI2T
VTCTwakdcDb6ZX1Z+cRrcMmbWDIGf7KX/ZKaE2IEI6Knn59KJO8Xp5I4EW1aIKkB6tEkYPAEeX4q
ecVXCzcZqSG8v3un0L295HYL1FIpqpNSdf3z432DoTw/qRxwYxzbLGC4iSCzvTwg07ARzvVaBSLV
DwD2C2Z1TjTFY2TExScv7m4QOhjuso9prHulOxgQ46j2KL5x6guUlFASpv3Fxc7D8PVZ8DkHjmWw
LhDeNxzHswsK36/OOHOpgrSzs5uWJ9muipcva194ZzNW5LCU/e+xqFwSkYj9jA84BTy+mX69PBHr
lNYwyH2s3QymTlJjEzDLfrr4+fl+fatsRyFCx4GgFxmsEl8eZcwokMqNmHh+hRtZjd2wi4FK/OL8
/egovAVI18F5ZFP36iWwzJYTTzVHkVOZnAh7oO7DZzr725+FdxyrRniwBpzCV5eO9Gsi4VhpAzTV
B7Ah6pOQnfX5Fwf57rY3XH2DIQpscDzr9W8Q92cXw8zGjwYt+6nzRx72eqpsrK4MVNovDm5sblM9
+dAnmImPiWVpRlTCK7F3PAwTLZKqLdXlOOBov7SzzEIaQPlsLr+Nio/APLjxZ0zi8mSgx8YLc+Yx
TL3nHidB1uO3fVvRflae0dQB/SGBntFcWiPtP6dpbGMxNxedNCLyfz4eqfGoyeF3KZNSN60tEkQJ
sQaEe72KYhTAY1J0vn+Q9VZmOvGFkLir7ImerySfHwdbFHnUDQodfq26POHGopX3qp0S84ilai4/
kGbBNz40TCnOy5Q+nnejSeLmLm7SxDhMXEzrTtHt++TPmpbsu66iE1wfnLw6ullpoieCeZiietGV
FUiXDqdoaIxWi8gtktWTre0lh8Vauw96q00wBal+GvZV3NpXtewKfbd0njeexms7rfRhMaGIBmLt
y4XV0kAdKfatS2SDFekjixX7reesI7WyduqLvbaQfg6EtcQqlLnhyYMxjLUbxQ30QLb+UuP1LXpb
UCIC5jvsJ2EeGVHrHQmfsjFP4MpwforeXk+8wgWeq/eJ/qlZcJrt2szC190Wtib35DDwAiTtdgbt
sipRWB07eTvMM++9jHf25WJklBAlnNJtyD94xJyo2EaOyNfpfl7a4kunzKlnKpQXNMXw2991U8dF
UFrWOzGQYbzih3UptU7CqXZdMVXzwWjndtlh4lg/FEa26Bdzk6fDTsy1TsnzMteY5ipGhdj/DP3U
8Baqnr3OLMprberpvxWFUWSRzWxRssAYtY+i86Hzaq1EhGgxatx75lQ9xhnoZdRFzDEXpC8SDJNi
sG3kqxLdaXK7BYfHrNdftJZu7d0wZ0TlEqa3BAe93Ih6vZKfDS3B8YA6ax2BxJRLlEgH7KPqy/6E
Tqg655uwITBwcUHQYhzH7mvycCCEE/UqkpVFBZZw6WzTDKloNR9p4vK0XcoAholYpaUjLvBZlGet
KKgjdHOVnyptLB7lwmuMwBLjNlJlFlac2ZUDKl2jkQGO655Xd9a4ycPi0nWBoR1X065aNOMRK+LM
3Aypbg66iuVOlOjVcFlRX+aeELlv9gMMlmonisI8pxFzma6RXmxuIl3VRmgUFEmHhC49SPJ5KUgE
Tb4b76cldbJdUtM/FaJjglI3aPccLsl9WfOhXsbVvR6n3rh3NNm214ivSXwnht7OTuXYZKerLieb
TfOUSYSsqU7DvpgNJ8xUCvwk6bX5Plc9GULc1wiO8eyKad/7ff0Jj6V6a1KiTJ6SKIc37Egt2QOO
mtjO91Y/OM6OyR1IeHqfi/WQFq3VIQSuQ3kwQD9QCpkIhoWdPrnmkTLkFaKKX6Y3GlneNnRdep9C
6r5A0+GXE37oeWlvbcXOJr6r1XdHxquddyYZbRmBgT8d9tQ41XAqAMZHHev3kjFZZa3Xhke8hvZY
aX3Wc7biB2uGu79Hvk0+zJ4kB1Nj/f2cmYN7YTRm1uzMVudFPc4+QYHa77Wwzr32zBHSueVXii/i
HDRAUDe1EQcdGBEzmkspj1nZAQXR864uURJr5yYDLXqieZ2vGHuW1gXjgFoFEku8QlRsiyTKSnhX
oZ61/qmRlk13gdzHcgloU2eeGHob39BfxieeyBDj5BrFpWatrjyhVXNRITZgGqlRd+AcFKW/tpFJ
tlJeT/GwOic25R+Uc9vKp0fKwWUVVE4vHzrmIWd6JTAQWQ2Q4nCa0vK9mCu/Ia3WdIc1q4XF6CU1
5T4j2TOGdo5nODFjJxjclWgpJYaYVTS7V2TZePExR7WrKB0J6tErVpnnjq9pZ7VUBvgv2yfQV0mj
2Lekypm5VkqV4UqYUpEtF3Sn5GAdSHHSXf6Ve6P/uFBs8NAARe0CtUroS25FdGFjNw04l9K2IWxH
NTCDDhTIAheTxn6xdRJfD3W/gkU1t679ybcKYYRpio9sj5kGWd3u06HGI1hp18ukNUTDgbCB6OKY
TxbQmXhP71MmNs6LN4Yo12AiVM40ejeYZvIRZdWtT63ESEVoE/uAT9I4RF5juvOialyaG5otgaTl
Iku5cMoxuy2G2bvzsfN+rUacbaEmWcKfs92i9sIslqw+rGmbfO29KbVOKL6o3i8s8WidSnrCzenM
hRk4WUyqQ9JjDg6MLBbuzbgn8MJlEGQU513jM2Ngjj3ZuCvjlPAYjxbvfh1k+9bWyvquKXpLhAXh
F2RchlCS5sFa3wxFzrLscP2b3ubHKOejGGerOBCo77TDdkLwhbqNOk176WM+9rqx4Ckj1VM1WTXf
hKPLgter1lZ8B3L0KT63QcURJQliZyAHGDdiHUIk/LQLurjW62NuJRoxs5HLl+CZBqU1HIzttvKz
7Vudalldwq6qswjZe6Y2c8w6YiJlt2iYM1vdTa4xmNXzDY0D2P+AnrmDe9rw/1H4togEc3leuwt3
WcuzEcqdqGseUXvy8jHP26U3v46pJapololX03NUZA6Fm9/WfP8Bl/R/n+7E3vgnutNDvb6mohog
X/5UoylzQPOAmAHw0HcxRf/LMGVQeEU7A2QNdkw84nyU1j+VJyTnDc2+KdUoQ6B22dz8S3vSMFO7
AEzZuGNwMh1+yO+ITy/3HZ4QwBFRKeHHIwL50OBf7m7wsIKe1MDC0NhSYFT0ZbOnS31OfqHHvNwl
b8dxN96z7bs6bF97g8M+3yXHqiE1YI+s5re+lFzW3Xt9M/Bb69p8KKT3Z7zpb1Wt7z+XK0xOuAsm
ChHCf7XTKQzWYrJRyNGL4e7qlqTGGo/lL5oZfvSpUO3Y+cP5gY66qeXPNjppb/oVXnhGsax43tq9
xM/hG1l6VXg85QKPtdsfN9rffq6XEhrncdMcNxwLF4wl7G1Q8fyIBRg1TwJ5ZozHoz0oM1BsKT7S
LMjAOByfXcq/1Ou+P9irkyj1ZQU2zvclhbfMh5Klwl2BiSqLWMfK/c8P9t03BuAXURWViGzVttt+
+cnSAfl/ZG8FdVxqb3PWDRFj4O4XR/nB+SPPsAkUREYQO1/pgqJanMFIRxZH7ZKfFayADsRhsOcz
9gl//wOhzwjQrlSJoHq+/ECC/duIFasI2F6KE5sPE3JTq1/cWD86bWznofMw1eJSf3UDlxU8nIXJ
ftC1FhmwEXe7YD36CyVvS4g803e+XQoGUwwDVXWbrbmvvh1DYy+h6wWpriSld6DryZR6nMSWISc7
YlzyIC0npMTJlg/0w+bLeTFSNXKYZUsSt2J/3N3SqcKmBRInUJx4HplcZ1NdXixgfaZAMLAhf9bA
MAEsMzjYr7Kx7o+xqzcg/JRIvirsaVBrmO5gqp9y/8EpXbp119rMVlZ9kDl96InyJIOR6hEAa9z7
hLjIGPz8i90+678FuD/Oxdb4w1e7zRM3ZPXze5DnQNKnmkVtNGU2eDIXBxKG25Rvm24o3jlbAKoc
RrHvZ91mzKdl/i+wwT/4ziFBoStjqN2GS69+gaHHbiAQVag+ZjptKPbGOv0uv7h+f3CrbH0jMCPR
GRmEvHrUJOuqTS4doMEoRxo1JsM+wwo/RSyBnKefn9HvnqObGkVuD3EKUdOxXj1ochoGMttm+2IV
Xf3ZnSeyE+T0GYQ6nZnd1HZs2L8lhX37Ei2d+9JEs2UCY786h1o7Z5DkOaQQOR8RY8I+y7zlFy+I
198UNmwLTZg4Ehw40NKvjpKxYctMEW93J0DXiDFvz27YVZMX/fwMfn8gcPy8D7ZXEXooI+oX1yT9
Dz3JnrxiKe6kp2K1BW6Pfr75/aP8sVwASMelt32Pz953zVzLNAXhFHg+6c9xbPPI9HCE/PZRjK1Z
wyLiCpVaf/VIq5QgtWOMFf5IpzprGgdJDi/39c+Psp3653cxkz1ze9GQ04UKL15PiHIfA1CSoU/C
a2rfZgI0gTYay2dRfTa2DRWL6N3Pj2g7331LrNg8naXWt8M6LN1enL8a+pGt2JEGqgJVgDhSkwZL
KZkfd14rsvqEAhPnA6xT4FxGTIAy5EnDBg4ZXB7WqgUBLPTSKI8pL65xN6G2eZF0Ek8j3STHCieo
qbxdr3JMnbgDl8fex3FMot3o4G41XfF1hSdjRZNDGQZUDqvL94655jBtcW127NnrpDylqjllY93m
SEHCXD0RzLlBbAaHXxtSJm+xwzFNdWP7s/UJ8AVMp3FJDXzYyYZPm31THTujdkyKtDrko1oDq7Yr
mWZ9WUSr1lBThrOEsVJNFyyta5ahLyaV4QZXdHHPsSBM0sZl+pF6LWfdCb+FL2eRB26iUopu3PVU
kc5oBqJZggUQVBowrhTF6crIzQ9LXI/upxIdugibyWv1PZqwLUnapHi9s7jTL7zVch+tluDdna+P
EGbzQVkJG7SG/R9JZFHjk4qS2hnXU90nBxZIG3PVBwrF2ZfP8cwzl5p13ErZIuz2kLL1b4KknBV6
SdVXITltlYUQ41RcBr2qvT4yRs/Torjt9Bxxf5rdY9Kb1N37WNRAk2r0yGre5DyihqbqvdZU8YPb
TKhEg8atHYDpX975JfXoc7FZ56lDl7eA4iztsXX09dZiMYI9vJdwqhtHqJvEo6eVimRFwJtQXrXu
Os2X2p306tkOPC0THwenTz9pS6s3Yesb7T3JB6JzGJ7cPgFCo9xijy0S3p6s3R44k1EpK5RiTry9
AyklBVsqR0h8hAMnNLBRmz5hsdLbT25RDRY2MytO93nJxuAwrq257DWntCip7TEE7gEVI99V/RrT
i4viaBysVCJt+TjbPmlIy9StOSi8hA4TrnO/MM13pU7YD3HKkcNnK9OM5ayvYlM78WyZ4fPWoaaE
mq8P5b6QxXrNeRf5Bww/Qn/qyrgc7pau6fvjiCCRhwjptYgwrLkfCWjRsE5qL7+ptCUzT+ql5cRi
+pTTSUXDNhihakp0zMOqMEPMufgV8z5r3a/AnauCc2Za+RMDiFnDWYqjLjAylLVTYl1Dfi7HMRGh
lTpT+4i4WOUJaJdxlQCYKfs+2tzx7WepY/wOWCh2DgicdYaE7IisfbswOKbtndkNdT/YrG0UphSx
pBClQ3R/tEBLpHK0egL9lbwTRmJB8S7bqj4jReYhs/srVkHbzCyP2WrC6rcBd1xdMMQx+osUckxV
73zLVYl1IOuuHDvq2c5qc0hDAUpdCLRxRion5llHnOmiOPUtn/aihI0eptoBdzuoDuOkyukCvuaR
A4/KmDqQLhTmtTZ5FJoc7O6+d82RetcuG9nCwMOgZqhx4Sf6iVcc067O1uI9iBLBiEfN2RXI0w1b
1+Ykw3EvijxJ/N26FlKpYDK6VAxggquEFEm5lg8xp9XDod2N865tDf8W667uBUk2kltXy0AvnjfR
3amqObHJqpllDWqtnIjvW05XhF1labhK2SAQ5tFMUQeW3bFG9dOOyqSetk8VwhyzjaM2+HYXjWXp
jJ/VSpozNCc59mdDsYlhW4iCLOg8JfGFlbBO3bVFtthhSyK4irK1kmngTYRtjrOj6dlOn/r8Upsb
Xtm2qWz8iUNityeY/sG4SgofqtDY2nxKC6xwJAfBb5+zaplJB9AOP8y2p97pDgZq/u1YzgfHjhn+
joYFEYfZiJxDB87TW63U1/i0rVXccqO0yXXulNUVIFh8UfYUZzf8DDydapx1ZkVAmoqzhhka+4ml
b+LAMx3lhSrHbn6y9nAl9qJtvBvOlFHhqFXVx2ZJ3DgUDaz3QUo3A9tjoI+Xa4yVk4dOnZ2ajRc/
UtG2jFHLHsIMzNx1NFzrWvuIS9TFc8085daEozTu52yS+slAiqChuFabLrSNlHwY+iyZ2Id4OFOB
mPnl3uWp8n5wB72NkKKN25kRQ02CZyKy2clkRtmsHEvs1mV1HlpenS0xTyPTw1QzNp/tIMBybnQ0
X2b4Oo2ePVDAwIqnNQ5Dsg0uq/G9MaQp0HBnUGfcHPaWl6rbCytnsBPg/R/1HYQneEGpLrFdN61n
FuHcVT0fcrCTuxGWEPkD3Bwy1OfGSr+AtJy6O35NuznpKtrruYC03P64povTng2V7o5nwIeIa1TC
leWOLF9dU1dqpPEni782RowT3PZE9Jitw67zVuyrzmgxYU2HlGiS1I3kBoET1oRZIf6FbmeoJsRx
WOgXkO2Y+mWTYwKk8xhpcYEWRnPqlXXjhnorx2LXGFIbDz5air5f0yxeT5bc96fzumjM/MzjwQM9
ybAWKOIESe1PWKYLSyd2ZBfqpOp4J+/JpS7Z+1G3ZLyjoYF/KlnZMY3rM0SI0CzgPgJmdCXJc4zV
vffWTmTbPcZp41AqkMcjvgWzsCtmxamcgZksbXZce4HuSZrHMOivyGNxRLlK77oiiSXfqqNA5fUe
YZQyyzHaUGlADhujIrg7R6UUfazLMCaBtBwYSVrW2f1pTii1DlxMe0j8Y5bEAfOMmhcqayfzNtPN
0WTMXJPqr0t2/cfasnycRdq0miFopdE4yZUO3Y5iPjVFMlXqAGCMZ2gm2Q3uaqfgHcb2uGENg/I7
ndqYOMm8zCzKllSzQeTWvgJah/p3CekzzncAMOaO0Q/vrcNIjgpAO7iTrwuPWY80cZrcuRjCuCZ5
UsRnnul2hFtiiQlT04ED4DDvfQwfVEgwwLUYeClRxRYlZE5+l+pCmdFq9naPT7Sosl27jNv5LaX2
vqpW7hGvLOG95YQv1j3vhhXwZaaxLe8GeW4mkGHgWS0T2W41myOxcXN5P/Z0OfRSetR1+Z3z1eNL
I0slmQfvmI/F+g6vd4wVKEYumL8CvrHvY013gOunM+w63PC0tWiggZdgSmyQpgQd8g8mI7anzNbb
+rxogakRiQcxgoncBI9pkqIyQqumALFxVANvxM5wgMOj8BDvy9RWm7mT7Dzu/Tog9owVrJ8z/WNO
YtEPXV6lrD/nzqj2Wj0yYojjxryhy4kUZEI7GaHoDiRUhO+VTb1LH0MS9BNVhMHQYyyEjTtyp9tN
at+WTt48Wm6s8gPG/BVtiSeqHjbMAK3AszWHbIzvzQwfahQdqiWm3r2065x3oCjmcmeCuiezUxry
dM1m2PVgDMWtMzSUfkBIrh+mwa05P8MM55YXcacx5JC4SHsCTmwyu66YA/YEdcYSQZqfR9mRRK+z
0oJQmFaCQl0Asx87Vcxr4JRrhWxYFzjwM6+rwVU5q00Lgp7yKmL7T+Csdr3+7WhykUfGNC566NUp
SKuyF7TK4KttDOIbvfW+HfXEJ2yUl2cTextvb/ctIY8B1D67lyZb3v58K2W+VgzYSMENYXMINhuT
ifdqj6jbLE6ZtFSBNrDoObW4OVKME3G8nDdJFzt7+n40/0CUxaIDNFOS4p5iXa5XMcys5THhFvsF
8PhC0KBcidjPFEoEltMOzXWJo61+R0QUIBksAXvdexuoERBvbtwPjVZPcGx5Gr5lq50Qh1jqbIOf
Os49EO3UpQbENU/soXbcyANK9t4ytvjjasb+1VJmQj+Uo5qqQ+npMWMkYBtFUHVqnO5/fo6+P0XU
P9MTyssKWQXT88vNZkoCL05qgjQeZeZ3mgPhOPZzYEp2let3pbWMtz8/4GvByEAI9zwTqR/8vWFu
s47n6sBEmYJeLAzBcPaUT6vWMSBF+IN1tw7iFxrBD46FGQvjF0krDmi9EqdiIiByG1wHSEXmft3C
RJAK1MEnFfC70grY4o2+buPgRGg1Xmk49LtkvV0B74i99qOfFcsFoevuF+fue2XAIZPwbUq0zXzc
7c+fKSugWCrpTDMLk3TMv1a5kV53VatOfv4N/egomNIZR3HPOJgsXh6l8oDimWxyqIGG+ywyMCtC
r6vDz48ivv9ytp+PpEIkz6As8tVhcFMXvt13LVbPgQd/j3RMHlYTTgO3vbM1WMd6L697cO/unTM7
hn6Ts5Vbd2zZ4UAYy2IZ57yZpHOyjGJxT1KRFC6x7mr+/S+Xe1JQQLsBivjHq/Nu+q0Gs2A77+7w
zoSgc0IMwP3FHOVHp92DmkBRL1O9b2iG51+umPzJGNoFNbNnG8K6tu28iLYpb/mFMv3did+aoLlK
GbExboPR9PL7LWp3kvBFJXTNYdhrKgW0mUlPC1cLwO7v3oIIdPSqumh1wJYYo788WLqOCFc2KF4E
pG63lnhmytF73xlk235+QX0n1fH8skh94iM2yHy8frAYVudmDKPGgIt3DCyKpk54m+VXWdokFzgQ
/GAYfX3384N+96VtD028tqjs2/DmtXc5YfZv9B7Dgwz4ZGRBx9sbFlfzt6P8/+D8nzydn53w6GF4
+MeXeoDRePlQffmff94lgEYeXoS4tr/wR17DtN+Qh8BG6llb24T3b84YY3Mbm6zpUe9NaFxwhf85
NbfeEPjg6c4ydwtRuJsR+68M1wZmZMHgc29gvbbAkPzOzJxBC5f2c+2YgTxiPsEeGmRZ6288s+c3
tCqXvGeC+Y5d7lrDOiUoHHB9pgoo2KxdLEl3Ix2FWAqQN6ZtobWNC7sBHBQsZZPea8pFPkQghGDa
CSfLDoMxYoxNFwF4UHN9upHKnE1d0AOUd2CiQ2eCkryqj3rZ2MuJ8nLg4d43fWPws/h2GoZp3hnS
Y23M+q16oKQBXYQqh1WeS0uXaXygHG9AOCm2lrK3/rryCClDl647sTeNtG7bsHAM2DtpjHoiSGaw
srpRxCPKs4TQcignp8KYYgMRsEOFfuSE7phnN+BeHdCSnYExaVITLntF63S6m4sVG0GSDcTQ9QmR
jDtJVB/Jfbsmgf5ax7ZvgCwLU9zVX3X0io/SyeRlMROF5o9iaGFTlhBZH/oROrmxEiULt+gvHG3L
mGmm7sDRkKXG9kkmmAKGHfBU/egTppkOsZMXT+hRHWbZdk2QzuKhFPtJ6eYnMzfkXTv2CUC2pOn2
3hpLujUTw9jEoDY/UHHK+ZBe3/pneUYinRCwJ7L7EYv9E1uzMo3KVa79h0wp5d8butbe53NZFFGe
mJQWLHg+kQ0FxLF5qOwPrBDXB3fOuE60tIaUUNKpvmyIsnkOCV23RQTHO6LrfMgjt6rXOCDiW5x3
rmCDugn3go0hMO7QM2Tj7+Tq91eKcTKcW676NCq0uQdeZS3rOc5Ew8JHTSfHkQ2SNUeTZLiKEoe1
lVdQb2LwRD0BjuOacwaqrvbWgKtLjPuiggAearUGbLv1JxMrom2t8J7AsAGumG3Md1VN91FQkDX3
8QpiMgrypU+/CN4GzGkpQOC9j2ZDgD2enDz0FMTfwE+QBNDBlXfZGQbAZuVrPm0kCD3pBbSX4hHe
s7hmz1OyMp617LNHJRl4L79Os93Us0PMKtd4pwZ2V2ZkFlVHDQB6m+71LCeI70rKMgoZ3y9F4pdf
k0rSXc9s1FnHEyC/XB0kE6noxDJpO5vi4fsUj5eF95R4o3JxmbOFgp1Oa2/oCXB1pYkLcZesmGYv
EPws1KJmnD526GAXq5ON5busRGN457tTjNgb2/0mSBT1k8Z6u9t3FuHlc0oFcnHw3TYtj1gMhX2y
Lv1yYLQyPALycm/TNVMDWkVVvjX5SVSROOWAhdkjE3M2oEFluwUY2dFojYS2j9HPclLzVBbMmYMT
rWjzo1UWnTpUhBpvFQhBl4mK4X9F4Csu/Rg/8IWrebKPOpqEbwZqte/1Ke14Xkl/XHYdA433Coc9
NHHDrazQteRu7CX5epHmA/0Nekp1TJ1LUNeKMsjAdBjX7nKvbu9tO6FevpeTeZ+y9/sAk0RHDCln
k5gjTQUNxA7duQbywMXGbpU99NzaSdT7dnGXwCWNL/MWL1CAUlSedsxj2wN9rea8h6UPjhAUTLGE
ggKO4iCGYfnaQmyf+3N7dMfJ2btmgY4dxLWq3gHKgyw2toV6wObTXBEEcDCQuClNqAOCWhZR6Vdd
5KPFrGgGYmjBzpfLVTIUbCLjUVdyTy2faaGOdX1MhaCX6/zojFVsbaV5/9bSU0ejpZ59U7B6+IoR
YT3RR5pCdz6ydOHnVEPRTZ/mDvEdicCbeb5bcaYefS+3aJIc0vlJ8nD/SNzYfWThLd45dertzZ4N
0w4JYu2vgdhadRf2gPaOeKxjts9l5j8xdqjtqCG/qk69YVM5lqQvgVCWOc4/M55a6kGkDdTFh7i+
s2mqJaAOdILyUegEzi4vxhVWfcV94PqpsQIELps6MhzK9gLMRriL54V+0r3RW2kSxeUoGVPaPujK
WmgI7WMhRNg3unrfgnWEzMAFf2pupwCeRNegJ/gIkX8saP9/efTPbdP097bC/63h/JTli/XR9jf+
WB7Bxn/DxsreMq3byhTu2l95VtqA3xioZlgOtog5JhGW5X+l3L03mCtIe+J+si2d8fe/VkjCeyP4
aaQy0Z9M5uLW7yyQxLb++ff6iN8I0Zif4bLeYlPFf16uj9ZqqsfeSUBOmXoZ2Xr2IfHNkoLd5olK
zEcv894SyRHHlNniaT+hxC4Ww61nZ+z6j8M9T1+LTQN6+Vuw1iPRT1h9g2W7rzQiq5zYoCrPikbS
t2ejNwG5qr70eX47a/0ZwnAdQqmkDqRuzvu1+pUzS7zctmxnAeodZxk1ZLM/bvWBz1eJkBVbZpgS
PIrFsDXa7JxhC0vxqq3sdMZxuelXbIvXIliIoNGA5UmNyVRfqL0qqdYcKpWB2pKJ30ZeAYHKkRv3
smu6IwhFhuH/sb3If29L34Yl/vv77uLh6aH5x83/vnu+MRHb3/krSG6+IfCN1/OPHLnDd/onAFFQ
x0dNJD3uTJMJaPJ3/rzvDOMNWWAdMYTbEb/vJlb9uTPhj7guqDfAgoSSubmAfyNJ/ipx/BcWnoXC
yyuNYhavlb6czlyw6bF/yXjmbjYvFIvvQFF3vTNU/GGc9uoMzljhm79QGl+5A/993FdXuJ6SejH6
ZjqbFjS401Lc6Kq5rJM7kXpHXRrhlT10D3HZRowWI7AxR7c51fTdaL2jebLkX9BLD1vGF5035Vgy
hF7asHGuFO9PZXlH128OXnGPCb8A4ztS3rzMj8++3x88JVArXjwm/v3L83h9fnu6lC8wh08nXKAn
s/4ltx/L7BOgZIt5bl7f2zPxuqdafHXny+lJOEfeiqu61nMIMPOlv1wrvwtJaGr32SP/CxUYnfO4
GnAqzi8G7VRWN25xR+Y86Ko9lKspDpjS1X2ym0+BwX0tLOCzWZCeNMf+WF/Un3pmLYG11yO57w7L
kVKsqI36He/laI1YP53TChNAwdl5URZqIcm6XX2lBY9uUAX9Do9Zep6fG+yWLKZxH3hnhK6xN8pb
+oLn9JjLk1jcO8D5yzv4RZW+czHz0jSjSHyUH3w2AgWGC48gz2JH9Ev305XeonzvJzNaytNPPTPN
U1bZdnYFI0++00yQgEeA1yh2Q4Pgr+/jmI5AP2IGMfFvQO5brmQZNXHoOseyu+WAUx0MnWBu6YRt
vM+7U0ueK/IPw3tZnxbL0bSPoj066VEwHZ+u5XjlJadCHvTpxJw+O4QVDS0YpyNiDD16BZKavbxL
VQzXiSlLQEG7tWsfaQK7682DXbxLYeZflPbeYmu0K6nae0eAhwheuwNaPLzXrAtIxsEAMqq7gpPG
f8Vpk0aCcYGcCZvcK4eNJ26DB+tJfxppPACnjWeMJHvQ51Sl4Rmhqo8Z+bsZgZKGsxab0VMTX3mP
1Jjc08nEiSUtzBJe3WQfZwPSly8+KDxtenLZx4elv+0rSZ8CVCfA3TE9dBQI99pFxni3OauKOFyy
B4C6mCK6Q2lHnCf21m7EmwIanvl/1J3XjvRYml1fRQ8gDugNIOiCNrxLnzdEWnrv+fRa0S2pqgtq
DaaBAaS7qh/pIoI8PGd/e69Nx0m+UYx9ScvjM+VziuXJqV+4i7ZNmMctCambk67veuu5G/3Gl/3R
67aKl+/yJ2sj7zTf8jVf9CxXDzmPBtlnmfw7Vsu/JNb/uMPuMsqfRO1ZlwrCOdawFx7yS7hrdjzx
z8pJOyq78jSfyl15lC7F/v9+Q98loD899v/4bX+ZdxAERh/K+G3lYXhuTu1lfqje44co4LRyak/F
2/JQeu3RPFX/6m9kXf/z65MXI6e6yRz20lnchTv9ed02Aeb/o34wz9ouP4kHfSO/wNZ7/HdeI4LT
P3mVf9lajfk0SLOkDXvl3DQOzW2UHXWQX1+sU7Kbt/oOsEZlY3wgWLWTts2G0kU/23AL7Fp/2PFv
fusq225XHqwvxR8P7aU/1z41dZcEol/u590mDo94YGZiYYmLBzcC0GGrk081eCR7Eczz0kmY8sME
7Z2m8GIZVgmDY1s+WiDOP6XSma7kEuiQsga7WdwhdUiHeVSZkkcVncOp8q9GF8wZtkEGZY72Wh9k
aKLcc4d+vIqtIzZ+3QeavpG6XXSypj35L8AQCEeEWZffpXTZLnbPGe6/37ngTA+m09Z/GTDEFI0H
xVU8igy6mH19NLfmZO0faVMDTnCHrDhy5WTHfoNeQjB3eOWItFwWwQ79QrATSED8yi2/4AxESLKp
M6Sb0a2Ze6eugIeLpSR3jZ66Dt+UA5gZQ/NjsfpW9a/1mnVfef3WK89y+RuJ29agKHYzf8nHaS+8
ZQKxQldS3TQo9F0dbYhatz/iZ3pUtslvpwHGdtuv6HN9Q48YU3cW7OJzvojXZ0b3UbWfs/cRzazg
KO9QvsV/sBukqznMNyJhQnxevccF0f0anFC/khOOrQ01HM9Kc7XU+3OEsg3Qg5tuv+yz0p5e9Jt4
o8ptGz8qr4PHqMCPuSXzY7UZnJabqHe/W0d2dT9zo7N14d2XJpZH3+oJ5joj14rs0ttxt0FsFRfL
XVButCOzAFt1Vl++0l6IZcoD+Ohlpwrbi1MfRn/2rbP4G1/2OAxtArIuH5RNy6udOsY2fwVudR6e
9bstw5bAs9uqNx156G3pvvMT29zxEuutZcfOAic0cXlyx3b9spylU/TeZeA+4FCxJj933AfRYwkt
vcorW9SdpfwUf6x9c6vf2jcuAiYiTeapadCuBBo2puWoWGodzcPDqjnRr+iXpZc85XtdoGZl3Jpl
0D9SjOLEZ4nYQfVEbJVv5Qfo2HKwyt7E5cGkZPYqXmgvNsubxtn+Jm6Fa/uRnrRr8ypdl7N5EDxW
aE85AFN0Mmdxezt1V/tRdzjy34RXw9cO9zcTWr0T7t6pIeOraehySrf0Yz87Gk5tv0mO7g+Put8H
lDRuGv9tdr5mj86CQ/adgg5+o33nkp/Ch+F1bJ2Zl4T35ZLtcMDdfxpO4t2645nlUvPZ2epHpgQ9
wdTSiRtXniHEetInoe/SFT3okKq+H63MrhdMnQq3J3hjthe2vty47maewYkHyhWN0LItv/THPXeb
+p22dvUq4qUq96ZOJyqhdqmkaza3db97qI+ojOMSQMLFex1UB+7ENSgOBZ1inI+yg+YJp+iaCM/V
O+V1NFDCEnXwaU+/U4Nfdbtw4ctHgc48xRcx2ij+bPmy6Wmkt99VL9qAG/NTdkv6VnqRXpQNpZ5b
FetrQGxe8ofTuh1OzUnfFc/CHrPodfzCXDm3G1oQ2sbljkTlibmSG0cAM/iV1i5VsDqyOo3B6KkB
jNko32IkaxkTjfRZHsxsD1dyGtxuvmrKpu32a3+RFQwrTgNWuSfZm9OccAmXE45KgDfQE+Zd/VI+
ZPto3x+6bFfVz7L0VhufVvauCy94U9fsraNau+ntMBER09HcHqPlF09wmXrpU37N5/6xK/NPo8Rm
EyFuIoffV8ppkx7vxbCfFqKXbnq4aiCdTkCAv4XX8XG8WC8ArwsHEup7JXcHw/JpCHKFTMaoyESN
AuDmp/gx34ybfBEvy7lY8R2z38vt8Kv/iN7623iNXpvpkk99gI3Hk+fGmWsXJC2cCg8NaZP3Tpi8
R3mglYjrbPPh0sUYS5/Udhtn27wkFl/Z7a0E4NM/mD/4enWbXXPSEsE/DKf+rL7pD2xyhuWVkp+t
0cfYXeSt1BJ/ZY3A3Ll8JHezaBCNW0umsMhXb9V3Gu7HcqPDkX4wn8XxM+tgrW+F1+K5f1WvBPME
OABN1bF72yEIW58ypX80XfP+cIvTWIXruR6f18EPSz+pbQnbJnltfOmuMc4HfJV2pEdHq/tWLEfL
YE+69cQAwmmUbfxEFZJXNardv4B5P2qTuy5MLx2YFTxhmiRgeAR7CteW0l8o46uV8yAEnIzaPbtn
rDz6Qd1k5+YhBFBvx89a7Awt3nenGIjuO/XijoXd12z1PGZFNRR2NqKRp477OwSn8CbVm8enteAK
SxzxjacbLy08qK51Db+i7xjNjuDBc11elgLXCu6iwYfxLSzbUfU16qYNl13mFAXouapkKywQpJx/
aKmMu0CTbqt11fq9gfQ+3T/T9Hdc7OwiH/rrwrVX4+X9UJR9Hh4K9dNS7ZADIN3A5o6zndQ+JW3p
1EVPJesm6x3KRoqaOieKyF1N2mMsnPNPxGdbB6U93B3OOmHrZyLrNBN+M+zisWmwgWHAfV6eWRuv
BhAG7nphrwwnbThlV9VLbtmHdq5fleo9f8XwUL0kD9VZeQqZRUj9cwrbfdu58016v7Ameb1TPyVu
1XhkD22CSE4MdYKyC0AlPJ0i2sPsBUSKtTFR68FEozm7i/QypOU+kiRbpHpX3C489YLVyy4t3NNl
s3xGtJ8QkvAKmEsxx5OpfBweKMfRe9t8kY7iY3OReZitDohDTh1z7HC4nK/Tl7KwTNhcdA2zD0DX
idM6g88FmX3B1z6kg6O+GI+m310YxaVBFbohx4Tezh56AFB2IvqCHFj13lAf23qfqI5FRUrhYRnv
NummcJtPtbDzJ4On8354KK/5D+zD+cgVHuFnYx+GZ+cz+U0P8xvwrlK19af4kL2EpwpYLURn8L7R
BvDS+t28WOzJwCzX940NpcqNQVGXQymlENutL974mCmNl0XnvwIdo4U8pLk5CVMGHSxG4qBsdBNQ
8Su1IU8x7nTk6h89hbmPMeWUdkcB3G+4azkudd2zPJPgt2t/EkYnHktPaFxRnIKaaYYqvEnNB5Zs
b0Lmx9zkcZy2pNcJC+Fc/f5t+/2foEqfPsak/K3+2/1H/+8WsP/+j//7/0gp2D0y9s+FMeoDsqT8
+C/+R/eP5WD3b/u7NiZTmWgiIZs03uE2s+5659+1MUH7N4wiMsLzHbWIr+LPojSjfoBXd/QqyCi+
6Q9xjA5GxibIabAZwUhZhvEfEseMu779p5MhjEUV7ywSHdRGYliK9pfzaJ5hgRwQnYyJAKnUj80K
VspSfnrBYNQMOowSD5DWemnpAfes/FZGbLvGeCNQXeLIuI9kjjOSF4e9Zxlp6E4CHk3LBG0k1Zax
X0MCD1EOZVteVF+/l/LVmCxhIkc8CYgduX2XEoBVn9q23y1TUzu5zM6JaVezGTpL31dd+hDDwYPx
PdYuBQznpJqpy7J0X2RVaWmSgtYnN55JjupsjtQ5VoBHbPiGDIOGtr/RAxJR/hBeCQW/hOXopgIT
sMbwizicfF0KoxcMA6UjGeVhkWJKtrOVSrFVl19ZYeOgJmZGqEfl5NdRmR7qQEdCsXsqxlQ7A6JW
trkiFrahF79Fblhe2EzdRSSm80vQ9R1K0n17I+Xw7zM6sBOl8wp+6Tm1BnVfmlN2ZT4hbQtoLw6c
mfEpoSx1sodwlnZaGImEvZh73FSIJU4Tadc6YaGt9XcSKNI3XW33pT69U6GpPxOvQJpGTqc0UhxM
ea4lfqu6Hpt+VY6ACNgMTVGq+1ERmr9NLGleHCu42rXeMFvbqovorTI7mZEmCOhLlMnGS96ECk7C
BKdo1eTFSeGuYB0r6oWnAK7OjqwFxrV1Lo9Ja/zSYkhLV8hbyM6nn5btwmAvoHZAR3fpeqzGgR4Z
0aQgKOJdwB1NYYpSTpRpD6k0uhD/rVc5ha3+2XVR6NJlIjIdUDqq2MZclh4bMRJPY2tcS12AhbtK
nAT1PCceK6Q6+zDcJrx3TQZ6Hg9WlSplD6R8LnbUUOjn0eLTiLOk9qI+Wc9hW5+A6WHIpL5uPpHt
oLOuKZbdGhnPGEHkbJfIahlUiG9jVXPWIpnlR6X8XuB3qIASOf28Ji8JJSvuWpUW5O3IrkUtaFZN
cUPZ2JrMC8/YMuLdAio+4kuU6FqL6mIXQ3kKJ/WgZuIhzTjfJuyo++XVaNJjxEYlMpEgBvpiDJOp
exx5A6EqLPsYB0thgzMG/0tt1yalCSAG27u/+WgY2VkZjSAvRpI5oTsX3aNxh4iJck5DutySRJhP
MCadXt/2ym2sHhqtDeCkIGR8ZcrKyHPh/RRf8RN3tyEbziEy7awiOIr0gLZKbIuhvM9BEotLeIyU
0p2p2OYYhKmHPtC+LEaPBvhNkqThJhcBxnNumCLB2pv02W35qHyiU/u8nh0wARDfMvSHYV4kZ9KV
LZ7lbjeq2nrRYn5vnLL3E4rI8Bojrx+4bQ5SelkimSfoe5KZePZLilK0AP+p0wzWlm49WPXldunT
Mw1uDiRoB1bsHuuUGye/KqsKUK942ynJ/DS1QJUkHsdF2gRqZSAPE8oMY+PJyOlyyLpCY53r3kMR
EHycQtyfs+S3yvNLntYdqDUyB4PYvNbN9C2EFmkO7satrA77eUaJmPNT2XQfACkCSZjXTa9In0uZ
zdGR/I/iTglFnUtahqTkMzHEr1LBrBDvDDOrCQz6zRV4VfWJ5L9TpVVCDVJJq42f1qEADT+L910R
s40tckbaeAdGhYCO5UdN5vQxxefi4i3ULEcZsRpB/ASYxxIXm9m1WIFqjezjwnElhKGSlDUG4QbV
jo372t6oGwlvbREmMkgn4ZTSMqB4YW6N+NtFazxSMpC5ci20m6muDN02hnwbRbX0DA2E3r6iq15p
goFqr7ahJ5SrdaNyDuQsNquPrCV/oSqJD36+RyyTSWDWzMjNimMJk9Pj3flK2Tz5q8R8zQVzwDqd
zltq2pnmj+KhTdJkFyugskxcKg5G8voQymyxaW/z0tp0urp4lHKOXw20or4mxAZt7NCEZXoOS5ro
hPjJWLgzKrHHnVH5avZBKtHR4ujBSBaZ0hvxx0zQkvRwV3bVBh4MTgtKaitFn/fR2NSekDVfdHge
aQ7/KuaEBrpORUCrsmsrSV+N0GL0AUxkR1QJ4bGvd1WKgSUko2qvq1p7TcZBssix5+N8UmEmlBTG
KHrBEgjCLQ6pvSjW+iuUOLnkfbmbRSv9HqfcDGA2fVtttZuyVvQNdMdCUzk3oIGRwvHSsDgtRYIK
SiQnbcEsAnPzMoNcccNRjERmqT5L8/O6vnUaO1IY4DHvcotd4n6xdUb1QvMKrTs8zXo19fph3mgM
c4QyUDIDrUReXwwzC1LhTUcdGprpSH/CYyRMLdnNBl2EQ+o6zHalGcEgltc2H321mrdrpHMbgJRT
jfES9fUZ0+o+AcAIoqX8NAyYA2T7jvIqboeu3U40My1QMCyaxsMmfr13adGDR41Hdq1iJKw+3eO4
IvcljY4CQBEs7kkv6i1eL0rBjqsxvICf2cmC8ihYHNaMVjgZVvmzjg9NR7mVNKJO4teL7HFRf3Wm
gUqqBaH8oQ6Za6YCxxeQG+GsPWDGfF2638LIN2MRHfWe5QWQsq2I6anKpU0dtkxDzOSCjcaWh/gC
1oH+nhgSiLYQeUzxaxldTyVxfIyV/aSQYSryr0ZMtlHNELLjmIetbliklbd88q35PTFNR+Fjt+NZ
UzxAukcrHFFVBSK9YrfNwdgJUFFTicMCF1ncvcRztFeWl2WKA6o7/Xnm2CpLNC+IU70TAVrSizLe
xsbajOt8JQIIJc8qvSG0vrlZXZg9QZh3jF+MEPG5UUTQf8I3CcltbFk+b5jDpeEsOYO5YuERaAZl
u3gpeH1Rf9SE9qMFu6ukFDmyXERi0nDjtadQBINX9jeZnP09z14KzZZItGMUlhMSx5UaPFEVLSRy
mh3vyU4oo8Vb1v2Y1OfMZfcqS4uPJ2KjZpqv1au7xiDjiOK5Yh7QCbCNDJgRlLqRLI9bCzuiwscr
6qSiBxd0BkuUeiAmcVhECk5EKbrikXrCsSW4xfS2FoNb6FS7AKQ09nMnpLxQa9n1xTcf5TaTeU8q
CGEcne4Bt7lL3TFTd3pH05c1Zqe2QXMqJ+OqjwVDz2FKiSppx9po7pUgBmct+RbVIVZGubs1bDDG
frwIMY/DWXK1eNq2KzEwSyQDP3WBNGuuPg32pHQPsyJjawKhyj2BCtCVzeCqwDhI+KmvRA3Lx7FU
S0/ROmtvCVx++ihSbDcL2uOiJK9S9Wit86mvlQc4k642yv4g9NfYbPa6LB8MkJ2YUdlpqhYjPjSD
RbL1qLmqrXwzk3Ezy8k7qb0L3jBfsA7yJLhU0wUyCbWB9z5XO7qvTaL16uivYv99X8j9gmw/K+fI
NM4qnLZ/akp5K+LiuO9J/awmPCrytLbi0GtN1Z6grQHj843lhRS+jdU998tEGwL0ECxYttkkm3GI
Y9rSEslbNI1Lnc4iCISeYMlfUftJZ1QSsEVHDlZVxSvk4blUijcikO9yPoc7alw9khgsAQRZI5m8
3F24tlA9DTaJBLy8lHVhXEvLgWLNEyPJwHAb4UevjQ5V7SelAlDHjWSQd1QKhsnK5N+bx+biWCjh
SY1OSHglYS9TPedZF4ylsNW65u0OoixycscyVudafFcidGtG+T2iFYFBLxORK1Aj6xU3SwMYtqIB
pw/JILHGfDS6EqSooGbCB6IJj8a0bu9EhVpPAugjG1KFbiRbXDwTEdhaDspSCIOk4qmRqh7+Tt3L
KiMMekyAjRrejOY9LUzEK7M0/FW9KWaheFoDImfKTD9kfNFElM0kmrRNRXOEuHngYOeHCOMJFUiO
mWfPzUgZ20Il1GydtKUxHSH/xNeGCPbRGeplgRohRfQ56sSsY8ZiTbobUJYr+UPLVq4ZkqJtFvsF
ky6wMKGdCvgCZrVrcBk1yntMIf2bGTF5yEozRWua5CWgmQL5WL4zJtr2oZ2N8Dmu4BPzb9Fy7LBM
+n1Ss3cgCLgltsoDsyOtJ6vsqxTiaXfexV5Rs09ow68T6zMCdUiCT7hfkmiyXZRc5EX5LGYjceek
eZBmw6/ok99ZU/ciN/Ft0tT2JRUZHNyfpWF2EAR45tLEZCS5ahQoenKdnHBJfneNsGuTQkER06lP
Mtw0bL8bwKULl5A1m0fMaSeou16XM+6yusqwRbECj8FoJRIOOMW7S2pxzMP5nR3LsUlPNfnizUKu
nl1p3lp3xSsdLIkqnaI9ccIV/LG0lC1NxNpD3sudbxFChFxBV1EItxJs50q2V0W+1iFhOX0trO9C
1JN2HUfBg5RkHsdVsDbAYCB7SHI9dnYXTkxO8lU4wNej41ERBpFxp0HKw6UVVP0d67imeg1z5SlL
leFMFlUg5LmaJjdUBZQEVOxA0CaS2jhxpQHAndclci0dKva3UxOUmTBU1iat5oEOzD6LtGcs8FRf
36EcbSCAHiG6EiUBV1phR+Udc5Gk7DtWtt6Xehoz+DcsuWSRw+RkJcrEoVvot30L9pFoIszpLI+h
j8otrvA+j+giatcMw09dqZLLmyWNFBEaUeWNyB5IG2wsXgbW0YTPDV+0o+YMEVf4PbTlReE0O9iZ
QSGFpLCp4orUhWxkrur+lLHZmGjdA/ma9ijqtD2ejKZmvDunegIMgLyu3UVLtFlao91bQ27R58OT
oFPo1mNLBqyekVHEFZ0VKlXW5VwZJ7prBNL09EBT39kwDGXXa49tXB4HBh53YGZWX5GO8sX0pk6Y
0jP1L7T3tTS4rI+aCrXCxZAucHK0GG8slpRsC1JCZHWEcMFPUsWKr6vcSy1jYradVDfpqVh3+4hO
y9QzjNBoIgeHpSB9mTyWQQ0YVVqvNkWQbaZs0jUTG4WBcSPVDJmUMpJw6PFGbcPSKvNDOs0ilXUt
eQoIxSu0ASz6s9GeckJe0zZfDX1+SMGzST8c3GLjJylJ2o5TV6q7GBLp/Fok63Toe3XdiGCpB/Zg
8wQywEw28grB5daoQ4sVOR2kfUh+jZUpmZslKPs0DwOtN5mATCo7a/Ks5X09q0vzmOqmSdCMQInm
jhiAJ5oxdQrARCsqgGerOp+FvqKsYnzJ8eVnArnuMcu0z0pT7vDc3uoBhs8ER+EFL+EWZnQcOkoz
j1pQRCF7vaXXUgkusWic69nU0PYtSbjpXa78lLU1fOJzlK+LNHc/Vc8OJbcoNOtpkQ2Au3a7Whyr
t1oCeGrPmSav20lcRNkZrBBiREH5qFfCaSf0L68NY8W03o1pGF3TMAxj12yw3jMGiFpfTxgClUtO
lUQTJ69ghbv9OOfLdejE1lPFyWB2xzIw2iRfOT9kkfTT6xTlwRi0HupeM29NYlZHuR+0q4g1nzNb
OUm7tquH1tMpl3jpp5ShLRSL+3E7zSYn17q2t/WmQ7sulnTZ6UVR3z/9CaBLnWjWhXOT5sxCmm47
KSoQ0o3qjh/IDNWfiTu9zFrc/4qtybU+hSLBawBAD6WhKGes5oLfZIu8J4nMeYEaMRHCY2dk7CEK
qS62OvwKOolbUQHsm0fyQ8Zy+YrhsN6lUhU9hH3LfkSdOgsJa0Rl09iMnwpax187WL08qhHeLXg3
M9msMo8D+AKrl3ad9EWFFJ3h/SgVz2m2aMiLETp/SufgCTBG+yNF5ZnrCI457XAMHk2JC3VaxyqQ
e7IZ6EuN7utmchJzSqm8kvWFTXtUD7e0KSQM6l2kvilVRxgq103dPPS1qb9Ic81uJjKYwdXKKCH5
SBzfVpWwJJcX1FKgSzNQi5IWjSe0VvwE8iQSXLXuc4JKZZOsnhWd+TGtkmpQiwpJDGUYcn+Ygfwg
v5HDBvZyaSUTqtGqVFtlfY/bGxO+1AlNRTygeC6GMT8YI6yehrtwp+ir4if0kUMJvxcBF4KU/EjZ
yhZnlsJlJ+dtdIkiU32YlJIDgrp2tkw50eMsxvRfID13fjRo8xEmvsqxtb7RkrmcJK0JubkUc69B
+tjwfvdXhRWGbUdbMgN+VDKUARlpYZNbjWyrBM2dKNYYerVIkXwW4rzPYMl5jdlSVq+kIZPGgqt7
KkXgCyFKan8apvgo5jxOtTTgtspd+mdem0V7aEV2wlUgzNZ+LqLvUs2DLldtga2N0RFVspbNAD6a
HAvbjjX0xHAdDpPZ4eshweLUaiVzcRLtMQ2EZqlqx6N6L5tU20Xj8JMp33rRCy+kn+LCF6tJf87w
60yK5I3yJWz65JUqyD0ToPZzJhJ+LJZZYYqvMjxcVHEEai5nr3m1LD85vdpvEODUXbgIrjnHrdeW
IeEhlBij3YyxyeS/J22asifMyjng+izi7Ujw9jU3yvQb2goerGxVvtSVsnoWZSHxjEzNn0RMvW96
ZdUnpROVCJhNJwCrbIzBBXa0jeNsILwP+gs4ljWeFzlar5PRh8jtYq9/pq2a7cDGYBJcpWDQJnEj
0tvxTaepcYjZITHLl7Pxo+1V5Impb85KmRcbs9HEIFkFgzOXsQalIDJDK6/zjC40hHvCzqud9zEF
0PEcvy5tIQVTDPrNEofSKapzxCMQahjYKzhJkR1GibUVQ8XvWEwbkXkmD3IyWNb9lpyT3o/X5jhO
DKLTsgF/NEZ75CxyWEqke2pOiGOM0HaJzOvP0zp7c6lsapke097Q8J9WYIzmJPPCYeg3VUi5YbZq
Kl4kA3cASn2kWRCyqOOpwFBuuoVnkESkJkMINTRVtvMqfMKQjydG1dNDJRX0C9S97uHdXC9GV71B
/f1Jx9lNC2p85QaYhFqWuwEJHsYkNYrQn3ZjjyMjp048bJQPYEEyhpBU8HWYgMAoA1A24bY2cZcg
pT9JALFPLSGs81CmKC1CQeFtV5Gb6tnSmULjIOy2Z73WHsYpYp4rrjUOCiP8lM1yzxCC6F2/BlBG
35oa5bKaZ1stuIytGuOMcPeHDgrdy+N3Ckqk5KC1qUsIbwtWtTDSG9qQeV/GvDA8MgYvM50h3Mfa
CdEmfWb7CZZEG0eP5T2AJAC0M6IzoTSXm6mkLvMgPwLf748jMHoVnt2mUkZtS+RaAkc0cCuX7fi2
gPtna90iVkBeYer7qplV0A3tLkLS9Zb74UbRl6uUWb0/Rul+WJRo06+zQttdtq622PYGJiD4+1lu
sv9V5bPS6sjDiWRLdPfhGQHvopWubiQM9b9gCWkIHqLP8RrCkKyO9oJeCBBOuuW0ZPQi82Q5InQq
SI3HFOZ9AXCOylazYxr6FzVDMseS7hNpZIamatOFVgAuD/ZhTi8A5hNDsq6TNG+7GSs4rFcnjZP2
Ok1cMVlOws3iQQJIJvXzAnBz0Wb1gxWKR8vqpO0gFI+dtBzkaP6eZ2PX1M3eXI1DWqfP1t+kvql/
YAcv2kVFtK4m4v8NVw36ftyeSGYJ7ykg+TOgArj8cztsWHcHT8vzfG8WZcrmgxczDdV61eXss/8b
FYY7LWaq6N6jwaCds4h5TnQq2vhJRbwX06pAt5fZ2Q9bUiFk+rIro8FNYRqbOE5zZzSxqrCNB1tT
bLKu9TphOJda79EN/NqPq3FdmsFR2qW8pl2jfVTzaN4o8cpXJkxctnMm5nurj9hWzLJKfVo7OHlO
68m0qnarV6UP6xTBjelKAHehP0yGspMR8fBcTliNu+GZzGN8DoXO1+Q+uWHFQnLrAekM9YwfbFyI
gVo4JhvGibjjFmyLk4Sq04200Fcqgti9PkZ8X9YG/pEU2WZiyQiBUzApkeRXg/I4sJS4czS3u6Es
+s/5nlPW+wyf9lDelCRyxHI9AGS4CZ30KStRkLMkmoiAfKI7pR9t2XrISqY1UTLZBEC3Syjso0zd
yiX7c6t6rxd4R+W4n4SiZyNOq4la0yfTrciJdZ0jqbOwW/mcoY2LX8oIB4wYoZNSd0EG41a3UM2U
5JzHrbukyYxZRdADTksLrnMx9kc5f14QH8dYVp6GwtoNCHllhmVqKP4mC3IjzLHcPc9EwF/mgk7b
hmmLGXe1006L7Ev0y+2NtnkjWrAHS8OQgMn26jT9PPgGDH6P5zKeHHF6NTrjpSuqB46z+RMvBxu/
dje2mVs6kOxMRTGeoxr3bHRQtN0U1/sUAekyDWKCcVY7p8k3jRJkCOjmUM8UqPgGfLCZA+FbMsrz
Z9vO2nkkX/qdRNOge12qzO48D3clPWms0BG4BSkYEe6cNKJU1pW6G9yVmTlbzxFHEGHPZFw4K4tZ
vlWRpn2Id80t56/U+aL7/QRbEwYR+7a2g2wkN25dCHnhyqRo2cLQxjUwRZECTZ5QnUMiBQCmTdes
Y/Eo6XqG79JgEKVCpvsyYrYY6DHFD5vRiPlhOjq9kQ8sYDlF3vtIYWiJGPwjLphB2AclfTUFMhsz
J6Yw6U0ZpmU6hqqyIG52KZ4Qvl5y8qpf/g6++E+wf/x/V3ZwTzr9cxPIc/LTlx/Fn7NR8v07/mc2
SsSwwVEPKoKGBYQj6//yf0giMScVug0Ecab79PL+kY1S/o2oIIEpPCEq5BLjD/uHif2DmgMLnYwg
IVaQ/1A26u7t+CMM+PdUgCHDheDf/5RBwHWyVNDH5l1YQtU0PoRF+Q/RXf74yX8JPxHAltqcsrJd
3OPYyrIvoYne//T2/h/CSf/sj/5LNKlOZyGEMzXv+hT0ZNJIN4pSxn+H3/LPfvhfXDD3FGiOkjPt
DA0e5VwVSLpsJ/+1v/wvIQxwOpk5yfGEJj0cLCnPnJVZqv2v/fC/5C1MJIaqHfjLGaCGvkKppFdZ
kND+tZ/+l2TFzOGMyFo37qg4hgds3stDF9n4F//2v4RRIwpyepMPEf91M3p63YZ7K1umf+lvR/D6
x6schG2ih6t+nxrWO9PMvdj6H5x9yXLkuLLsF9GME0Bim5mSMimpT83ThtbdVUUSHAGQIMivf571
7r0moQbZiUVtahEJgYgBAQ/37IUv+quxmizOxfX/nzjQ2jbWle1mC8g/hPHZ4qpr7nb0y9TfKFp2
FA9bCQWMoLTBfTqk0GOnfA6UAM9/N95mHc+6nAuM0+NdMU7soVs22n7lflToyqjbynQuuG2aVz2Y
lB81S1+YC7o60s8hB0ITz1c+QYSBNfGwFH0mHoH6wthcW7kXhqp+Z9wLDTnrwoUv4Qy9VifegIhk
eYdmPSmkQerh+cpdDibwYXNLMTTrtxq3gWg0X0mfU3ibEsf91EEnaykcoHLla7YPAM7He7X+V9oI
/xuN8x/zUk+Oab5YLXtRL0WiwvlOQCDyLlrwfE5bvbfrAgcxk/OEjZmDRxOhlnL2Hc309UM/WXi0
RMsAirulUFm28UNv9fAqhZYGbV98IRwTMNDIQm6+WKpJvsG4bXreoowR9yV+vvgKXaw6DEYsXmlx
MAOvTl25v6btjBeQJ7D28L3C0jkIx4FoAtkJ2GpA8/73n+1fj94v/FR4IbnOIBM3oV1ZxFWAbmfQ
oZ+1JH3/Buw6QHuXrAkvf/6l3zmt941BqJxkIFpFuJG1vI/yAYz0G95aaNa9nNvk886rNZmLYSoB
v1IS0xCuATPViWbf+8jrhkcPEyLkDEZjpkNm6Iio5V+ace8jd4GAIlrYz8UEarvPQRBtn6Y9il9I
Xr/beO8TQ/pZNsA/wXq9LEdMbF8vj+rVn5d+jYq/OD8/aeJ0UJVd0b0upGbrd7xHx/fDBPnJYFMx
mpMLkGO3oJRhtJ3iXo4P61hvUPHUhQrEY9KZGXjf7v2f/5Tf7BP3km1aVRWYcjZddFLd8tKdoFRK
Oz0/idWAKS0FO5Uu9sF8TIAYDmbzgjrR71bt5ZRxmgBwabDquY4ee8hsokNLy4TcC/isntqtZNFc
JFP8dW3RaQpW2qp9qeyVTwr3deSSEOoMaPl+d7sUtFAAxPyzZKKBGBggZDEXXb7eg5nkXRpPb0lH
xCf1XAH60aCsnAthQTSAgfytf0kk7jff0VfKAtnGANsVqlcOHqF+CT4zjbEm2rqvP/okv9boWlu8
DM3FvITt4w6e5btxjaePNOte7F2iErN3sjKFAGdDCWFYaGzSLHtRl8USDb851kUg00Nr1lPZZDSX
zLyYO0TZlfAv0MXQoWnumvdjHt3RVu0FXEympwHe0LHqGSOSPSBztcMTLMn4D3mdJ59yz2aAKrpG
F1HLAA3HtNJI3BLufUcMO5Z7xAf007PxbxHNb1QH6h3asr0vOenNBWM16cLVaXazjq26WyBBd0Oz
7n1MMOADiIRHlSKBws1V53ORMTEIeh/T5nGu+6HVBR7kM7wMBF/RyfxOWvaV4fOpW4JytZsT8E0W
6Mp+qbfxtQQPI820l8zwLDlytCd1gb3Bc9k3jILQviTzwuuU5MyAeU8XmNEBN/u/6BbQvqJPcQtE
aDVUE5J7NmA8c6mBz1vNP7T98HLZtjotl2TURewcHvn75VsZ/Xdih/937fJHqvIUDIcK0Isi26DM
kUU3bWdpoYR5LsnNFKGl2OliXMNXVvNPZY9Hoj9vybVC+EXpxnyXzANgDzKkd7eMKsSjYofnHAHN
5m89tBx6zPTnmnZhj7yDnrc9ZE0AHytEBrJBwHmBMp7r0vEX/pTfJM9rP/apI21D2jtQ1erCbu6R
mfgLiJTf/HmXfmfa839RgWAHWGBTmAk8P+KqQh2ALpvmTKm3MdANCzHtESFVCEzK5OY/mzWk/mme
ehFg3UUqRY8Et285xHZ6iHCafploO556UWCUQDC4MlDFFm0YVVpAv9jRwsBPBO0g1KsgRo7QlYFL
wYlUg2kg/kD6nNfJzacnBYUQSPkWxMXrexu0AVFk0QqK9HqAniRmI/agBSZHF3rCpMXEAKF7pK3Z
CwJVaIMcsBvsNefLAaDPd2OHh9g/G7/+4b+IAqkXBUKbhBV3qykgOIeRumxKFMZ3+MDGD+XCsvd/
/pXfeNEPvqInmwONu7V0s1FF3oNJt28Q37lNX/gTfmMcxNbPdl5oNWdcYuelq84tBx9PXhI/quf9
cd2hwod8TyGtApRwOFsUoaQt+TGo+2RLWoOgO8e5KkLzFWg9QH1pRzzxHD/cuQnHHWtOTf+g0vbc
TMC60BbtuX26SMsgjYStBpjzsNoSOAVJrD9/6J082ZEhhRYi1OSQ/+0uz2qDNNOGx2NaKk08zwdr
MMh2BfYbyHiQ9CeHdm+Jn/J6MJ8sPABmZ61H7LjLJQZYglPjygttwz3fx+YCZZLB9+eB3c1d8gDd
Xdod/Aeh4ZNVt0Amr27i2BAQZ0jzFnPpxP3wHBKk7UtWK2y1WUGOlOe3g3xJmPe6pb8IV4nvkFlS
JWGD/Uj67TiC/xydXVpKi71cHC4IdxMuEMXStSeQ1IEg/CXFlt+s2tekUEABtGAFxKqRG5a4e9hs
TTsgvjJLI1cFJchEFcEu4zdpsmwHDWp3ovVr7fjkjER4ncN7WIpYkkiMa+rsnREv9YCuMeMXnzL2
HDLDpP1eLeh6Zrbj6jZd8FK0uSiZDqnLxFe7b5s7ujAFRo7kS7HnphrUBNDj7uFLHMMBqfmnjEDi
Q7Pt+2mpNoCFVl20epc3e5mLw65Be06zHj//DGqJAg5IvCpWaH31ubpcp7Fppj1f3WQUQmsCpsfF
vQ6H+K1o+H8lAP1/96LY89VeNyICYzb2e1cFB2S27INb0qp/0A4/OZeNhmBJIFqwKe4SzC5Na05Z
nzBa/PrB5fjEuobSYJn0kyrYXgIxmF2n0SSx0Rd5xz6FqKnLapzCEbNvTOC4c9f3tK/5Q7Tjycpx
2W9juyOFim6Z49Meag3q/Q5zgcQf8M455JSBa+1RyOHqAg6nBJM2CdF0/PyQB6XJMJSBk5iBKggv
Fq8wt0ALYz4XdwmR7moTUmFb1D1IMk94EbyhnUTvkJsQWolyxkk0QQjlyQpcEf1rkunQS0guiDQE
D3pdrMx0xwoKGSBt7eLhX5p5r04E8YKECuYGrAR0ON64mrmz2XP2jWbdqxTzuBR9DcWEwsn4m9T1
pyDPiT1Qn1R822ceL1GnitaUf/MAaNZmodr23LOpu2BcGU4h5kow8gAoYgy2NtqeeAkotAsfU44P
OoJwIYbYgQCJGUYbc0s8MZ53qjlfh1ggcLVXUGoEgT3o6hKPi+eeTQAIfjTCh7hZ/9r78pIqTgOL
hF4OGhOF0b2oQpURxB81y4vFvlSaX33lF0VG6LlnnbQ8gNo4buUdxitfR2pW8jbHqCPIYZfIzphO
2tkHCU1JeYMxrhlP7IkxlvSHQZLpeUgD3CDp8m5URbOC7DoD7WOSgRyMcpog+vTcOOar9GzN9XEE
8kfHYYouNQTdSSnwB1rxaeGXi2AVMUROi15tGLTOP6A8+0Rbt1dTyiR2vZ3QOhLjHn4HNjc77XoM
XmpoXJ3p5y8O1OTzbbG72RKjFpTxmTzOIarHfrY0mEF21Zx4ui2lmUA0NGBboPbzCnrln+sQJJ+0
ffGcF9QONRSocFiApjov5fB+n2NSBykTnu9y4PrUjCeSwiXDDZTk7+fcvKGt2vPdOdibqd0HbHeC
wf6yAp2wXWg9ksxHpwy26ZJAX6vHcEClAZJEo2m77WOlzFR1GBLAba8J2afYZrdtt9C83kftiQVq
qkG0olqv0rNlmHbYBkwxkvbbR+116HQDhZWhfIwryGOW0LDOSV16cEw9P9wgegA5bQPPgXYJGJUX
xQ9Qav2Htm7PLVHHpMN+vQILDDBgug+jvhFQU/+DSwd1YPVtfPX//fup4MlvvD73HDN1GwN7F1oO
sytfNyU/lGtEKh6z3PPLRsWRjq516VU686BN0h0wJ0D8nPHzPU8jTJfZBBkbimRQ2+bsWw+1riNt
zz3fVGAAWBIdqiLO2jdl4h6HqSWeFS+vLlCzHaoMpp1uiqlEsW6qN6RV+5CiDqOdHB3cqRBzCbpL
+Sa2CdG0nzLXLVnnEk6fL/KhXMwHsPHROgCQr33+JR3IHizmL3BptPorYsCD6gdSLZ35sBMTty3G
feHzmEq840F13+cT6SKd+bCTsTF55mY0Afne3mRg+1vW8S3tO3ou6XYzSxmBDCuU81ens7+qHYyr
NNueT2JeizUCk61FKiyo+4K/ACsnmo6ff8dgnmu0LOGR0WBfQ7TujRDBmbZqzx/zaUviPUGATZbw
fZ2GDzsn+mPm+eMobJjstp+KTIXvVRjMmCvFvBxp3T7qbnbxKttrQsP4yu2mYRxTabQnhcyH3TE2
KozradxZIPh3s+yR+BRkq6EVmz7yLipZmqUaeYGl5Z1bxX9qvIjSdsVLl32igFCu1FS4oPps8/Dt
EHQkwHLmI+8sczYRO1JOzECjJ4fAYYZ5q2k+70OI0snxGbN9qE8C0YFTbRGHyXDaGfdBRKgfoqSR
bCr4MrzNZ/Furt1n2oZ7nlkjNNWNwbV/tRyT3flw2jiY92nGPd/Mllhep/lUMe3g2E9BKXbANP8N
zbjnnVnQ2XG49m8DV9+YNj71eUT7mD6GSGKQaQs0GnLMgBoC73NghQiBgiIt3BeAhlzsOmMuVBVl
24Ev3YlXSmEYnGbcy5iDWZgpK4TDZUkwetKCpL8JaaAcKL0/D+McPER7uOB7OuNuq1S+15WhJTbm
lbIgihmsaFBF8LSeDnHG30aVJaE2wBbwfNlVFHPOFtx45CoggLz2O2hcZkXccS9tNl1Ql3Y0U9HA
b9aw/pet0Ut587qxv7h3+3CiNYQi8I7pddAYrM0HRLDljQMjS1Giuu2hyFBC35d2bjxXFZj8Lusp
nYqyBG3qZt/JSJKeLDLmOeoKrSbQ2cCbAlWDErNeqlPgVELzJh/tU3cs20vkjaJW7IGFySXjVNNe
ZQsIRBJ0HQbf3AhmHDXVXxsLDRHShvtgnxLcbXzOHIoL3WFi34KPV9DClw/2GVKpQHMCsI/VcXCo
QyhlBBujtT18sM8OxsEgH7EpYScf8h2sVLWkXQp9tA862wEbwO2AZg30CjowhowxcU4SWu1eEODb
Apg5ou4yL5DC7tSrnQkaVi7zAT863Fm3hRJjDqBG6NX4BsLdf9POieeYCVSaE8UR0FNwwIKprYFY
Lt6Pid7j+WYnwA/X1tckmqRgQJvf24y9Jy3cx+Lg7p1AGTqYCtWIt3bKLmpVH2imfceM4xhieQAn
lQlI3yKQHtqc5paJlz9BQAU1dGipFh2YhB7zNYSYyloTG2Q+GkcEk1jDDnyySxzcAYV/VQj4SNsT
L4E63fOxDxBP5BxhYA5KjtIR98TLn92sMFQ5V2jQgsju6GpQu4CXi3hMPL+MwrF1IJVThQ27z0m/
PKRVSsv7PhhHb2EOqic0f0XSn0DL/8buJe2echVlfdqzBr2QigFbQyUE2uV/kroHC/HYtETrnldG
pVkFBn1xp8336LbP1F+bnhktO/iQHAyjx2lvUfFX8WsR13ep6YiWPbfMUrBrSov43appPU8GJLl8
ZDGtQvFBOaKKtlZPOCiCL3eD3e8d9DtJvhPz51+z7FYldYaDsjMJCpvwtWjFJ5ppzy33YePAOgOv
IeT43UGZcBDEnp4PvelHCHgnFgE2A/n17byb/a7VvT3TFu75ZcXiaRQDnjdA9vIQTUExddU7mmnv
ztmIGlBBBbQGg/woT5u7jdPG67LY88sytKA6Bdlzoev0AILIG7gnLVX6yBvkYDBHOhySivMz2uz3
ZUgLgT6SH4MB1TAF+JBbM3/uRTSdoP5R0Zbto4RFlI/zNMDdwZQN9v3uIQ1fwlFec+Ivbic+YAjt
QoiJa7wD70rw9EsPiOmXhsUG8kzQo9jPIjfQdgtTSLL8+eBcA8nPPwhFoOd+atZ9AKmggpQd/oj6
2DRV9QDKTnG/rzEEGxrbjW8wbFGCkZ+PHSkYc5+7IFY9KNQbjTpmnOUn8JyCeHlvlaT5mY+LwgtC
mZcNPn4u0leqih/HaCStPPNRUbXggBmWYiqGMYeWqYy/dGwytHDso6LKFJTJe4QXhYyXN90Aru9s
o72DRF7oQfpbytFg3cboU2gyheF8MET++Qxdi5afz1B2VYx6mrkziFB04FyeMLbZfB9s8n5WILr9
s+1rUP+VbS/6VHUt1rVOx2KCmiLIs/Ubm0j+sdxWWqKKvMIAUy19LFw2oVyHvAWoPP+WVr7UOvqN
O/vQKDRJmm2L0P/vsxhHHOoJ36ZmjIdjVeZQVqxaFbwqx5EY9ULPmZtSazlaQKUSEJ5F4ITLlpnW
6vW5meZlmCqxoF+6iwmjRb3uDkNjafNFmY+UGhvdlAansgBJZPK9DkMI1OsV7Nl/PkS/OaChVzFE
ica7Dpr3xcaW7X1YOlCQgYiU5rbh9VefgBmTTnGdRQO2ZuXjBWTpElozcn1FW7vnuS6YXLdbvGAy
awa8qoE22MZmpfUHwNv1bO17i5G0OcXtqbYOw13sVZBYWsjx0VICzYyVg0q3wBM3iMTnVEF0htf7
Cxn+B/76F5HBh0wNLKnk0AhozoA8FCqcdbv9NQN4Ad58Z8Ebn2fL+A6NZvVG11H4fpAzBLh42mdf
87Rv7+s5yeTt0M7iXqdV8B4KW8odGOqG13qNcD2d2hFoDtWE7uscsGC6RaY3kHlCPX5vAwVjdrLl
FWgOQkbKt+Y+DguiTFPaR/tQ7Im612p6lKMg9Zi4z+nTuNWma2chxMvTb7WYjuMY/EtbteddnRgH
LVqYTuNHINb1Tsq13Acxgb1qto2G3cp1UK7BEeqaF6qeXwcE7jPt2DJquMGN8BLKOn99TVdvcb/q
v9A2xHOqYVw2UXFY16DMdRs0/pqvNMteNozAV9uBEhhbDSUkV4IAlTb4Du6/54EAKp+T4OUoLoO5
CcIOwjG0QWzuI5jimkPpx8AySyYIf+UPYFumnRAfwQRSb6aWEaYjIW8Ts5/QWSblO+7jl+qpSTFo
g8M3sKU6VhXekfO9X29I39GHMLHNNFUcK3Fpqz06hXZ4ZYec1mPnueePslz2gWcwngaQkmW3HCpD
tGV7ma6qu8Q4TJBdsiE5sRyi1fIdzbKX5diuY4gvDPiSrTyC9AJ6w6TXWJ57ziilW3NrRohRpwwE
wjP4kyNwlBN3xHPIdC6DLutlBpQxRDdySAMd9tp1pOzMc88pgRYvoU+o+UUy1txn0I66GXbVvJBB
fxMEfQCTY1nAu2ziFzEn7WM8duU7pRzxiPvUOUIFcWocpKRzqKFYFt0qiDCSDosPYZK6W91uwbwd
hfYUj18avZNujtxHMDUiz1cTXRUoNWQNyq9qp5Wg3AcwpRDkgSBAB8uzmE5VGr2R0ZSTuoQ88/wS
fF9dq8uUXeRq/1Pu7tGstEdknnmOuSW7VBH4hC+hqitwiZU9tAk4re6HqubzrFMNvIGk5souPUve
QhoTctw0QgTuE+dEUINjYQvTqE0uGkT1OiUVttzHMK0Wao7ASTAE7605R2ZZzmUHpUDS4fZBTDrO
ZASoC7sgrtS3WRDOp3nsaxLml/soJrPJxEBKhF0sJMHBLViwmQbt4j6EaV2BWmTDwi7TKk5lIKDz
RAtU3OslV6mS0d5s7LJFeX+TyyW8EVCdIG64ly4naJOWLTi6EajYdNONTXIMUWURrXuuGaB7auIV
xxCDSw/jIj+Oe0rLDj6ECcoVaW16eL1Zcvk37lfQiF+NBGU86ST6IIOtnhgmxnd3EWN4riHNN3c9
rXDzEQZ7GbTQYHXuwhVYxNZNvMNwIS2G+4QikKKN8ipa3MWxqb6Z2krdzmU2ktpFnHsRq51XBT7R
CN9zgkpS0sztWc8R8aB71cRe5xxCQgG7NGC1klCFPaYDhHxIn5N7xUTeWYAvYhgfKwUFAeDdIAZr
Oc26j+8Sio8yinJ2gYw3eFxSVULoZG4qSZuX4T7EC+OoEOyqdXqBAu3JQggrjgXtNuhTRXVjlEM0
swsvpiyPUVRekjWmHXQf3rUBer5i8iS8NBZzqE4e61jQqiAf3jWBHa8bTBVeVKDeTnH3DkqsJHgR
99FdPUQO2qm2+yXu4w/g/wD5XLsSD4pXUPDETnO259sFhN3QeWrExzVzr0lH3Md2tb22OyRN90uJ
iVEoYGaNfWfansYywH36pqGVLk5khqi18Ec+9DdGhLRbig9dwkCkAE8Z9KSh1HZY5u5mqEtaGPeh
S1yskUHiXC/DVU0RT4/tQW/pJ9KO+9ClkeO9KGzEesFENGBA7HGEBiTNtJc5y3ia6x26Kxd0tU+Z
qS8QZqMFcR+4tEzdYhooaVwasx1SKCEFjNSt5T5qaQTrnMuicrlI7m5kXt7a8httO7zcINMNCm9L
uuCErOsbzjJ2zqeENt/DUy85dGPSu6QOl4uNVHaqQVdwk6w0KgHuw5Yw4p/EjbTLpYNQUc+ix4o4
9MR9EiEuUwdhwMpepmT5yyzjCVA0WhD0YUs2UVXK1GgvqjcQ02vbS9Dl30kf0wctqdWpbgM3/KVm
2WXVwanSnBYDff4gqBXmoJbGCXQpKA+6YRtu63AOaDVn4jklczKadRgtQJ4lFprHgh0qMUcn2rZ4
uaFXEhzBoVsuzRC82eV627T8H5rp+PlNMwPtgWOhXC7Qsr2U8fA637sPNNOeZ24pBp8aNi8XcE29
KmPxIR5ogHzu0wiBy9MuuEIsl6nt7rp1O2dE1hPuY5aMrDe3Blh1F4fVYcji+6rL/iXtiM8jFHXQ
JW4jiGvF/FMVrjcQEKUVPT5iaYBWFsu5gGXMxEMq/U6xl3h+OE7Cz+9J3EcsxUMHDcJlhSLYOG3i
Jut1Bn3jUsefK7wKQ0XcpJLYZ/I5hdy8huEoFgTzpLmHSmUBJWRafeVDmKARL2rQHswX0U7HEkMF
IaTcaJ/Vc89yT6YtHtP5ssm1fG/CqXko+4xG2cJjz0M5VxmSEGSTkx4C9CAPzu4TN260lO+jmLLa
ykWyBhF3uDIoiFNbNbSI66OYkjDN1wRE3pd15neJMA+gbqTVQD6MacRDJejYAwPhZnHIdHme2uxI
+pg+iGlv8QiWrPV84V9ye5OMRLNXJMSTx3DoKEsxdc18iWxwZJm8uKWk3Y59WI/IJKIf2htQFMxA
1yLPIPl5CWZyzV+/cH4f15OkzoY1xBIvUGYt71d40Tng0tCypg/s6R2fVggVmYuW7D0k2voDpCwX
mlf60B7IWqkQUPn5UgUAaC26eT/VeqbdX31oD4AGiQD3lrnkor+VWXaWjtFakT7ZUV1nsrEVlAH3
qHsrY31inSM2C3xQT+ASaD1AxenS2/h7JKMv4xIR+4U+podDyzuX3Wwu8fiNufbUioZW/vjwHdYt
Ki5nbHY57kfgGW5BbkLLmz58Z4Ug6KSvB7rqzXrmS6tvWD6bF4Lr1bl/4T0+fEcEQ7RkoGVA6pRJ
sQKy/LeaelYB1Neo9GYOTBUdEgX+Y9KZZz5qcTVulRNobC99EOiTHnV44h2N35v7aKFwg+aANZO5
1FW4H6Z8UUdoUNFwGD5YqJ9VGuS2M5ch2KfbicvplA39QLuzhF6GboPZ9VzjbEJPKXzoogwlgCZS
B+PZ/nlsrzFuDjlNrS8igkBf3fefGCRGiSfUq6LZEIOuPVb6Morsr0G+bir+lpTpfKBQ5dScYtpH
X5IWSu4i+drWI6n9wXzAzlw3Tg8SpvWIAShEYkh8Q/iYsm7mo2TXLhqbfUr1JYrAhNOFD7MZSQkJ
Q1nPv2SSJ/lql1Ff8i0/hVl5GHraizjzeY1WEYI0Ke31pRnL2336Focl6YQwHw8UuhyE2CFYJaM4
OYE64JjPtHsW2Ayf7wffm7gOQMZ00e1wWISDWOpAKoigAfzc9NaPLeaTdnXpx6r6lK+uebWHVfwP
7Yx4XiPGOi+hjKUuFdhYWFceekcriZiPCMrnrR6WFqbXvJ5P7bbIYzZNjnYCfVTQuIwBGGFhXUXy
rh2XM3DUpAcg5qOCQOJXVaLqeuS6eD5BLmk41wswt6Qd94FB03XgLNmH6hIBDYRS7nU+0R70cI99
flSatWdNGToJqEoEaG05dOuH3uw9jZQYoyzP7SOclKWpYd/Oa3RSe/tlCTpaB5H9xGxU5wnI8AN2
tkYU85YcMlAH0rbc88666Xdt0yY7j8FyWmMHfYMO7EY0475/go1kCaaUn1OTHHYgj3hE883c881w
blKlmsaeVWPT27yu9rt5yy2pWGQ+NgjgSJ1VrLLnNuAPQV3fCDuRmtgQCH5+TsbcRGxGE/sM0ccV
cvTiMS4b2kMh83FB3bqaGNBOe2709k5Dj+QwBYJW9zMfGSSCHl0Jc92UpYKGXJZfQO9NXbnnngl0
r9LVieUsoJl+yuOVH7F+UhMB3fvne96XtQ06l8F4Wb4Fic3HciXVhNAGf25Z99NgtiGx56CbjpGs
T5nNaI7pg4OiWm1BvcYLboX1ycY58EF/k7zSBwYtOuptyjd7Dpn83AX97dpq4n54bokkuel6XO2Z
KXc/2eZW7DQeQOYjgyY848V1rezZyr68FVUQHWw6xqQLM/S5n39ICIxEEk8c9qxddlKhfF/utIlh
5sOCbN+ir6IWe57n6DGuKtD4xhHteR1qUc/XjfLYdsNicQCZ+kuIbES3WdNClQ8NyoawGVXd2vNq
9iN+6C7JLO2c+ORGRocta1p8zL0Pg0MWjzcB22mtVOZzGwVWlpMKO3seDZ45tnbnN6CU/0pyHh8Y
BJ0HyxYMJJ9Hp+72nh+wSbSs48Nfwnwe0SeH6Yy1x840x6miaZgw7vllqaNNZS1MO7ffCntl2RDE
T+m9bupFhaAYh+dA0nU+jIN8n4da0goIH/miMBfFtBvseZDhkSXLzcCJNZWPeZEsrGyEf2exlt/x
eHWsFf9GOiM+5qVJhdyHGY6T7OntGI72kKPbTtwSL1MO/Wa0lLU996N8G7f/jEFGguUzH/SihlHE
ZsRmJ6FDTmB3lZpphb0PeglBDDvKFZvdGDDedPUd5npolx1fHm1MQQcW4SkZiuzDgUNbg4Ngg/Yd
vfJVR/CUtpf2XDX7qc0u8zTSkruPduliO8Y2CJazqyEuvtQHSBbf0hbt+WOo9KbCAdGvumrXNjnG
nXeiiAnzsYWikryNKqxbCP1Pt7O3ttskbbd9bGHWhQFw8rBdJw9LlB/DfSda9pJkF9U7D3FROC/T
dtjKb1P+kbTXPvxnrmrOZocDAjzNCUjuw9opWjLwwT/hxGtthnw5K8c42EAAyJtbExCtp8/Lhjpv
ebVcy20TRcsJ4JSPqe0ccbuT58avF+xs1Vi6Sba7yW1360jjomM+BCjK4thlUEA744VXHcYrd4yo
iE7pa4iZJivR3EiWs05bcVz6Xb12YjUvVFM/HqR+buQzHwYk5h3XpTE05xBN0/AcbrUO/qonsZRH
FtmufNvJSOZ4hdRrfQfSBg3lG7ZafaeFG+VdF/ZNegg34dq/6t2ptYE0ZpcSW4s++QzrkK/s2pnz
FJUgnYui7xAmo13WffYZ2was7CFDeN6n/nPKKolOMU1nivkoDjsmaZ3FrTnnpjk3Xd4cIkWDhTEf
xrHvvWpz4MDPzk7xQSm7HUBrmdPcxAdyjGHVuD1qrjvetocsS64TsjuN/oP5YI7FqtHMCnu+wBcP
VVSOxzln30lxz4dzLLK0oKrG0ktWfwrn9ZLo4I5m2rur27jZa5uWWHdcnVKXnEVGm/hiPnpj7ud+
5QZHJY7G9Ah1n+i4Q+6QtG4fh1daxlGAOHOOuuSeSXcCNRytWPBxeLkNcy2FgWmxxoeVBZcWXA20
TOAj8Zq+YrYJVnNuw+XGSfwAKJtpPHPMh+LxKlnqvtTmXA1Df2J2629WoRNaveqj8coyC3tg5q6X
yEzh6tGna4WZ8rmk3Wx8PJ6Ufd1G4YDV48teGqnqBzGvnHi3Sbw0uYi1guounEjZ9yBCe2wXSWtm
xJ7lcJ061uCInMt5/Dy66hW+wQuh/OqGv0hiPpDIrjyu8rxDV0qkwz3ohYZiEckWYq7UZF9IruTD
iSIMwoVzyBDShyw/rIP5t7QTsSX9E6CogfJrN8U470zexeazG3KaJ/l4ImT3AAOksByKrTrKJDyG
0DihJQsfUVTNUzQNO4zXmXosVYenF0V6NWc+LRJ37TgyTE2feToFp563/wmqkth48HFFPVDcOlwT
c+6uGALMfX/pm5ZYxfrAojlZd91MqTlvsnlMdX/Uc0dzIR9VVCqQy2RJhDNYNQ0apXV5BJcbTYWQ
+bCiWifjPkbYlXyaz0OdnHCnpz3Q+aAiPgayDwAqOoumuyv5cMx7TsIrMR9UFI6u4Rt42yARFmCO
wh7qhvi24GOKmDN5B3IOHBMXHYDYyDmt1+0DimKuVasDGLbQgHoMKtEcjOQ0fiPmg4qkWPIwiRdz
zsp+rU7zpIbqMNUT5u5IodCHFsWg98xBTHj9mtNxYsv7JKHN8LKfcEVsUlujULB0ro9Pce3O6yJq
WrjyYT5KZxNEmFGy9F16t87iUIuQdsB9kE8QdRhx6mA66bICLZRTPdHEKpmP8ClBLrLbxOKAB6J+
bMsee97haZT2LePn1+IrbBv8nuFwTpMqKupgqW/7fM5pzukzAu19KnSkFKw3dRMexs6M/dH1laLx
UzAf6cOCbZCsm4ZzOfTdQeE+MW0VKeOnPtSnn2OtylaZ86L3A7Bb921Tv6fsOsSdn+96LY0wKurV
GTKYy+1as/0YhJAOoFn3Oksb+oOz7oQ7NwINcDa+4nImpeXUhxHtScB0O+3ubF3QnEBNpW/cGNLK
/tRHEgHra2quN3ceu/xDhbbvYWCOlDtTH0tUtlA2iGK1nSHpZ8ACZeM7I1oaA0vqw4l0nGq8uJbu
3Gfb3B+A6Uj6o1Db+o32ST03rYcRvIwOnzTAkpdV3nD1Ekbkeip+Lp5T4b3C/D/mvmzJbhxL8lfa
6p3Z2EiQbV31wOXeGzf2RVJIL7BQLAQJkuAGkuDXj0dVVnelbMZmOp/GLC1N0t25AOe4+3G3hrpq
W3BKQbwuHwlOryjKbh1f7SAaWGvBUbz+Guyynf5U5yh+lRntG+k9EtW2UzQ/BFMAo6c/eRZ+lRjt
XVsKSDm3U2hcOrsmncM/F1AgfpUYBV7AnjzGUdLrdFtLeqR/MiFH/Kovkn4P2rmi2wktBhwP7d6k
1fjnQBHxq8KoFAr279O4nZSozBdgR4FL/cj4/w1hoOTvR/d/cwH9KjKq2wGD/SbpTx3mfMUTQor1
eYmWILzSM+byH2BtRvunqTRVxVO/m8m+bNHKPbxHVd8sbVqB9eqGFEii3c/IrYGlzraXenykbRQO
l3RsXHUel8HPN5Mvq6QwBOO+FzOsvMa8a1joLvwcrfG1QKIDLTrFyzZfwhIuD6kKk/JZBCGLs2bH
EpA3arBjPoWRW1KeBM16miuAUXeCuSA8mJmI8hht0E3drX0ssj3021aAqTwvLRNfUUS5n4LY+Tr8
2t93hX4A3KSnMj5MUDu/Onyaz0LEhkQnmODB3YjHJP4IwEfCEkeIqMR8fyXLA/dW2Edas+Vj32Cn
Bq/VduAISEF+xIXdeNi+0W4H6xUGTWtPupb1/rXudbMd5jgK/EFi7HS8wAhTE18GU7IM12EbdvwH
fNG9O3FkLVRZHM31l6n0YZmpEJLEzFHbNxdtuZbjTQuLTf8UIXu0yuF7R11myqSLMkQThJBxdlw3
Z9qLrc9IZ7y4BcNcrWmiWJD89Djo40XIJodwzCbh9beq3hS5CNYwlvkW6bk9xFHLyizh4AeKSG7B
7RruWhSwIvBxJoRT0a2vqu5hZXVti1K7TtxbuCvg28xd92lHZmOSDeXUxOk21505EDje8Fuj2dhk
A4zlwU/tCyxNdddi/EaaFYL/VbgyyJJO2jnfN6jQM7LOFFbrg4pg2USFtcc4gcAuHUSyf10nyLXS
msd9kK3ElCLdvZMGP9+TpGgnV9ZZvI3um2saChNMTVZ35GEUyPcdDlb8xFVPyyOnCEFPXc+R/BPA
vsllagjWsyRKwr0bkpky24eeveBjJjjsymY5o9HvoxRmif307Op4MilgXZmcqnAiC4yIGJD0TeAu
SueOR+7OJcIrnU6sXPa0bi33ebipoDs4E/sqm0oYCSMGZ99VZjuLuemVy3gqxp5BNisaoqqMxdqU
h0ZNYsspxPQva11uSxoQaxHM0dVO5TExyfI0OCG/AThQOu/XMBnTVq1qPU745+bkYj7vadUMIr4F
dRBNKXyRV3tUbYw/D3qToU6DaGiQYG9g8LPlo3PaP1OfaOj4YH5f23dZJWOSk6p1/KqBb+Q726uN
HIM42F5HZKj88KVhTzTuTATMogrGB1WancBgJlr3y1CvMCnOajH2tJgVi8Td2vqQHFzZNt2Fd4rZ
o16lGdIpdMvtsLimO+De4i6z4di/rZUA8qfgoe1OSBIK6mPgl/JbEmGEu3dEDLB7HFv5ZQ1tcDYL
/iWt4Ooiv8193DZ9AWPJxppinRbR3FeRaroPsHk0KmArw2IHLbHi0XmbOWyV024pQ91lBrRQz9OI
8Mpn+LF+vOkjIpbjEAgWX/Vr/3kNBLLEslT2JU4X+kL1iDG2ij4aF1Qd4ksnRYe0H0qgaFHd9l86
Skj1Fg+8Ld8mxFAMORkVSuyqaqL2soJ/93bRRXRvbvexjr42mwl4ZsiyhofRajfdYDUNtkxUzkYH
MKeSpbBfNO0XjI/w5EtpqTrHPXh9jESrqTz30RZ9NI61UO8K2a3XXdehXGDtMn2LwsQhf027+mNu
lvnO6k3JtO1xRwXZtDPTPtZuD1ROd9QYKRzaVp5XqJeGI+lxTZAg0vHNlqiSHE3ghrKoUaoF2RDL
khcSU2ZlPsVVYFMtpzAo6iBYX6Iu7oYLa/ac71g70hV85+fhfWDJgr0mRgGplUi18vDiHW/3cir6
aro3wZjsBZYEiW9YGoXVuYuVIIe5UYReBNikLc05Jly+Dj4EXkajKXkZKZeXMbfrdTQGtT0nsmr5
MUTIBTsI3ATzNTbAc+v7bIAVpNuq62SNKkyV1GK/jqNuuAKshd2dQzfCMi87VR+skatOvQBinOIG
TX7AsdPfJFo0MoMP8ndWD8lbmAzlT9aTvrvvZbXjSqiopllEqjjfBmqwIcIsE9ZrXsGzkCEPyzTV
T7HEh0UYd+46MhQA0HUOH5uusLM6Vtt2EqS2eahBHU2SH0dOSZpQf6vabUy52ts0gTlcqmHxhOuy
vkcZ4dIGk7iZ24I13eFJYBK550pGLlVW2quaseuNmjyU47Nag+XASF3lDolIOfLKr3Y5ekB5Jg7y
GfluuWqXJNM2WJKUwkfvuJXwv8Lq3MjrJG6enB8d1vPtp1RqPsCwXOTRYtYnuZQ2H2r4W8NZYByy
BCmADpdtXGL5CbftDEc7liKF6ckIdBABVnhsbd0XHwdYD8shSQVObgYNBU0F9dfUqyOtt+tkGUkB
3/sNSaqtzmZpqsxP5KaJ3HccxqgY4Nx4ApD1Uwu1F5yvOWStKm99/YFAkqoIHBjlGJFnKAC25qA3
ffStGrIyIXNGeodtxdE70sa3zssz76EVrEJIfKCY7VJZumMrhuSqF811qbc1jyJ/33Rjbw7VFnwX
yK5KTWku52W/pqWyqaLTF7ua+DxF8ViUa/RhquVGGdDFWYdjGDZ2xp1gt2wg8RVazv1zB4CH+bZY
LEFdMNMqZWpEtcVDPh00j0wab3rJWKODTPTDQymVPLFZwUDcknuBIRK4KzUZ16xPjRvTuid4jeww
hbCEnBZNKMwFwIqoTOmKGRMD0Dkduya8Q3K9xE5T5vhBqst3pHvqtJf7dMcUjT7WqJzLPFkq9lRZ
7nw+LA1IR8pqU1/RkIbADhZH/Q3ihmS+kk7po4obbTL8PsqyMGhLepBAprYzsZxeRyTQNhUKs6jp
Ntr41fqwy/uaB/FF3JTRt75twy3lft6ekRgZkUMyDuW3tWnWCTUf5kLPCRPxhitzhImx6qv9SyLA
hBYxjEGz1nfsG/Jh7JiOdTV+k/2gPkYF5ueybR2OjjO4p3A7DRLR01W9YwMBUHYTBVvjH8YuUd1Z
KhKzw8gUgeK6DWZR9HRsRR43nYLaqVvLmyksJ3dsuDA/2n02n4p1LToIkTUuK9ZPfgW/5BOXq7nB
dxUYl2nueVLR10kiZu6LtqRxKesBtgIjXYdn0rSDQ1EVV82pKvvuq5296L/bWa4fcwTVUjpGHEr+
ERUxuKu1oyKHgzaL7xbdWlsw18CnznS+MSeJiKZHQkVpit5qXJCDizHOqaoZYarayfF2Xle1ozQZ
Z4Mgqs11d/3QqzprXccpFpaazCkQ1nA6JFO303Q0yg8Zhp7p7QBffPM4wG5iuh0nQoZDT9ykDzUt
URsmHFPH2boxTAPjV3TzYel5nQtLyAlFM0t8jlbwCjZvE/TPlJ5h6zHJS9iZM9Rj4b6PRYN15hth
fN/eQl9C7mmXIZiPYw8T6xxzwbW6N8gp5RcDj0WJQ1FHPF0WqnVGJGuxrkRqS1ecz+YUwpQaXsWb
wfBdqOq6vw+6ratvKY26Kg9R8tJ0tnBAukPfAodpMe0iLpQ2d/BarDDVRGJspfvi/Z47qaPLehOh
PsdUzdDXRNJpyACnuEyXeh8eNxePL2KAKd6xgY4+yKIaAeqZMHr9sEGsWaoxG/yl8wFsOLshatQJ
hveoSqINQxT5MqN2TwMbj5dzbYPCYCN/EY6HT9MQmHMkEzQUdbedsRRSfRPyWSypMcsmzolWtUAL
sMA/W+z7h1nC6Su6ulimTT+WPBsZObFS6SIwazvnSxAP4shFsG2ZXQTd7mdazz7jtllyrHXx8+5M
CVdt5BN3uMf67jkgMt6KtkEtcDVg5d1vDcrV1CF+8VBGnSU/yTzxPUOzU3fHOfDGFntC1YOIRVIV
exAs9Cw3IZJL1Tv/hAxK/QGdx6KyabBddRxQbtXgk9aB5rtorualXdltYz4Lo86ViNyBV6J9S1gt
ojupxF70vptkBvbvtMHSc0snpG/atAzEdTjuCTpEJMd0yDIp/QSgTXCRu0gokunKGNRjkof3Q9UH
D2ZcNHai2cj7eJXa3e7h1I93K/Xtz27tNoa5YquD1GuG7Wma+AjH3X5nN2Gnl7tqMj2S4NfqWdd+
G55LGtkl4yXGzHgSB0Eel+gR06mCpjEbusBN6eaHMcGaH89jtu3rWB1Xs7PzEs9VDbu2XWzZZNER
Ezg4Nc8o7Zoo7QSrEa6Or/O4J0n9Hmq93gM0518qGa620PusLyYE4qJUmiPf4LaMAnKuoP/J640u
RSlnfdLg61K97aw+kM5t5aVZpk3dVCNRX4YlvEV2tkgtwwgv07MuJDLpebZWEPIVEd8qczn1fIVV
WMNnGMspj1kX1Se6mDeh6htX8z04Ih2FXLF4XL+VKw+uu0CKOedRYwEkYDBJnvYR3UVBB87H63Ji
+udWd9qkBPXsWowhdfFlRFt58olpoKliywDlBY10X/ThEHz1hooUUILMujhsjo63w6fY5rVfyI1w
PaIvgjjaUVk0Msg7Sbk6qnKY6nRRe3KfrM3+YkOrznRVy43R6AfTZGtpfR1jJ/c/kUbrl2L32AmP
c7f0p43u5Y++c94Wwyo77Dl665dDV1LS3wKZQ2u+MBSJSCNVb+ikm0czzdDbVnt0GuJleRyxZF4w
z8vokmxzZe4A5rfvKm6TIeu1n3M2bO2ZhyWqHDOON3Oi4O4IS2AsZn0i+PMA9ZZIGWwC92LYdnsz
9/WsijJc5S1Fyup8KtWM5rT1JHzF/f0J2RDpg4dx2BqHtjbpr7pm608hc+J5giqzRZWVLGvRUjvi
qsLWWKdmqpKLCGaqIvW1tEG2JcPCLpUJVZIPsvvcGJrqkVb2xiyC58bs53r3Q1qHPXlAKuN+1RNk
eF4zHm9PO3aMoWjUikHzEXYIxUCtjC56t23s3Cknn/SE9DIcdN2aDAE79AeOmuDniptuJxD4D6yb
sPZMfsvLdVjuIiGxmlY0mO61jkskEOs2ubTN+g7pZ7S/TJhyf+/YAk9fIYhJjfY+2wLYwR5X5T1J
PcEMYifnS7JvRSgaWhVtq7frktWnrWzvfDuJFRAFkxcoASA8gyUe6cIswFTUm1cxPS1+nx4rypzJ
MHeE3A3a0Gm4EG0Md/l4EvtDsHeOpq4R7AUKevN9YY6LE2mxM2ULD7fhUHuMQ5kGMQnKs/V6csuI
IszY4OhCoB7ZOq67PhM4TLtLP4GazcTIWH8VGBLj4K+aPJmSLNNNAr2tPDBwGMMjxNJ2ytrVt+5p
rmz1Aaphtjk24gVgjC17vMuOGR54Hrqwvgo2HH/Gt+gutK1tDnbYkf8r3OjDUwgdKUtVAu/ydK2o
uK1jZsNswfJ+TaxaX3TVtPIoTQ8ZGlahGl7bcCikeV1Wtj/AvWj6LvQGrhfZd1htZrhtmMwKiv0P
MW+4l3unWXTqZbeYi8rjHr/AREr/KE1Cw8t+rBpc1MJW+dKJrk5bbGs6RUHfJ2fPHbMp2B6HMpe0
Tn+LP9Npc+wcSEIJPVLIDsK0YsrHsU2ag+TdVN3Y0ir0PmyJ+sLNevk5w5SLZHRhYBsXHbs4o0MV
P8ISrVbZEERhdUU4cI0ntAKJv+COe/rESuQYv0kNrf7NGpvZnUNIcthxWMpmvIvbtufve9kZfYTN
n/pYZkerS4qefceda8bwllaACXI9VlVwV7IdRiEp1aAjcKdP8YitlGLIN3e+RVO9aYQsfEWmkYQf
zMzCGw6Mk7VpgFVH3LGwI2fS1XLJVzm0PHUEB+OyxogMP9YsGcxBtDiCX9fWTKzYys2LfJGI6MjM
Orfds5s9VjcQXcN2S4EKvoAPGXyqYkPKDBbqs8phe7o8thyBV7lVXQTdzoqmOsUmor9FrkYKllMB
8AM3ux4lbzTR/sYg/Y3lapWyetw6EvQZhizJmvXjvs130tVD0XYOzSMakdYcVFzR5ANYUrgWnWzC
AdwVyu10AirVP0DjuvTwjcQLLpqYRMykpXV6OSgJNPN5oKUWNAWIgREP3GQ8uB1sgIW2nXQMJ52g
SyqfStFOy5VBqaW3NFoYUy8lTxKdJkSYMZ0RH/WiDf6MOqkO17Rtd/wOmOuPL4C+I0TXgxGds7Ie
cYLaTu7jacUHNLndCEb3alTU0QuxiIM5NX04hQ/J2q6qiEpc4ynz0t6RhszmNR4DWD/1TV3Wee2J
ltAVMAx+THkruk38mMI9SF75YnvAD8vg6gL63wBNVGtmkUk7kSTdUJD7P6WFQwn2R5pz5trUlbL9
aUKs5qlLxvgWiJn4s5zML4qykfbUknbsT/FMtrzpjE33Tv+ej/Hvr9t/lO/27h8MxvS3/8TfX+Hz
NValnn/569+ebIv//vPzNf/1nD++4m/Hd3vz0r5Pvz7pD6/B+/7+ufnL/PKHvxTdXM3+3r2P/uF9
cs389/fHN/x85v/rg//2/vd3efL9+1//8mpdN3++G1bE7i+/P3Tx9te/sM9Jl3//1/f//cHPH/DX
v+D/1c8KUpZ/vNl/veL9ZZo/X/wbi6jkhCaCJFR+mlSs75+PUPqb5HB0JyQOKfa+T5PNzo6z/utf
Ahr9hs2VUHRUMXZQ8TnrNVksg3iMxXgMBUYchizGYBymCv753f5wdv77bP1b59o7W3Xz9Ne//FED
GNMQYAU0nTEy+ZKExL+OMvcMX9qzucR9ONL7aZt/YLbZFpFBs/0vR+X3T/7XT4r+rhP7b8YLnwWA
MAlhPsEjETPx60zfNIAXGstqSEkD/D9w63BYCT66bmBrls2d2sI0/EQUBuGiG7I0cKeOtvVRtqp7
6Wfe3VjyqQ6FHvUCwS7mtAhp0pq1CG7W7D0JEOkIA4ZvlU34eXJTcFc5FBciStidaZT4zn0ZP9rY
3mgaJID/w6SYwuXdj4uFRLHkr1VAaRar8lklOwavMYmEAyNaA2P/CqVTCmuaKsoU6LrbqZ3vFjbM
74orLFo0lD/jUE/HKhFTWk3BlIqtPjeL55myA8yNQQkn2ehGUajOdW9wRohSGBryrF3GHuoxCHke
x0H6Ou/Rj+nCeSWnFN1TiR3M7FvOt7I6wF/G5oaHM2GoEHkZjPNjGySBoTDkK4OGPCY64prGJ9vC
YCTKuUNRNZxJgmUYjf9mvQTVssXB+uxhrFenGrzGgjgRdF63Y8KTuwUU9yuspqTDOWpFlTWk4y8T
kNOtKIkTFyQWtc4EwJAohUA9+J4oH93DU8++uchWDxTxPnEGk80FGxydljmrVx/+mPchSi4a+B4l
aaIxPQXUyyblOdRcPnvbJcEnc7UvabeS7eyCMSoPdIzUaVfL9AX4N6qzdYyq6Cz2aTA5xYgv3Gn1
uPepT+a4ST0l1TeGidH5DOYIxWXZLLjcyqGVydn2RMCkME5QIYEidWFRtgYQToIPtgDawmFI55aH
9gDGQJ+l6wPITHyNSQqzj93XMLJ+PuA3zE81CVfgognwzrQiLvqIt9j6fG8QcYuY4tVsGQVNjyZd
tOuU0h15hakgExOA0IguM8DY/NtUL9pmCa3QiLq2C94XNY1tilKLvcW9CfZjIqfkG2K4QBsalgCz
5rVOgmxBBwvSS48JEtUq0FytRHxGyhewYVkTfF65ljP7Wre0uUVq5TDmNbyDhoNcgUKl42rp57Pn
4W03EdXpIhVwgaCTQ5SvpnFjzkaEkR2WMfFzeY9MXY91AYuS76d3M2KaIiezXr+LJkBoX4cE6DPs
tQ1A3kgnQxpPEcxEdICJvgKddafPQ+hHe5Lz3L5ENTfPftRjkzecbvPB0wUHp004QPfYTOggYmWA
8QVRtal8VLK852Edv+KaqMRFP0ErktFmAVlFZA2QB6Zo/ueoA5ClMzOsOdRIoa8KA3QtTHH5tN/B
hAWPrJYmzldsurc7Fb7CLcobMKs12u5jYnHNwGW/XO/bpYpkWlVRWyFOayQ1yAY+f62tc1+m7rML
ma2ZwxQrWDilkwQTlm5rWJ26aLU6RQUyvYNC6qsUdC1GXbvE+dPcLtEAEAm4WsHJwuo7smzrm+RQ
GgDSXzDAoO1n5o4OApShqHufCdCT8pnXcGPaaOheoZhrHkalW57bVeywmgmWCuZb8CaiqVmg5DgM
IdfBNqWIn91ZWxeDj6Y71a97lE6ofIaChmh/TxYmQQ80YTGMJWiCZQRahPLDgBOrCshOBWL6kKy2
5U7ViymgxuW6AFJr3S0R6L/TpN1mmQLK/8S/eQUF3KirEWDnOiDtFZW/ZOfE7mEPLJDiogCMw+kp
mUM7gEet2bNrYgb8ApTTsdwEZOfB0H3eSEyQ8spD0EhTmaw+KvaOzFu6MzIE6IvG8nU2ClxFFAOX
/4TnFkjMWrTctuTrc1wNrDlRwEYgwONdgTgGJVima9tO8bfJhL7NSBRHV6GzWAc0vuyIm7dZvnZj
2bCsJNTP18Br2/IH5Pbh/B6PtGs/hqXbt59gmOs2N2wYQvY5WLWODwlgx/h+smGwhxmK/8b7VC8x
Dwvf9GR9TIK1rG58V9EF15ZUO0xk24lhvjpUGhAG9AZcmigdJhvwI7q8er3FcabBRRsHFvmgJEKC
PciGYFcnXQXGXZbaC/ykTTTNIlMF7JB/1IHp29PMowgiHjTrQWxTK0Mv0T/yYO3S2ndoMdrAUfCd
5RworEhEDtMXOFEhZgvjM+BYvkrvYX7X9GU9PPSDANcYe8b2U+dDK45q4rIpVo6EwhwgB8PiN5i2
OpcV7aNT2DAh74K5bgZMTwKOoxk2WvfcUm3skXRM8KNytaFI9awE7qhBkiRDHoLrKtTv6yAeMBVp
xakzo5NwkUYesQVuYmj9xlc6JN/8FM2kQIoebOvz3iI27nVfZjY/9Q79w7WHyWp7HYY9HfKtFX4c
cU9aqa/6CSf0iMmDVn0hhu1LjhZj0UcGmV+Lbz+Ne2GCdr39zGaJCh03lb7G+ruu7/NO2jpfTNmG
96sh/ApUTxVervuwLvlkNGc4QtHWgdVLgvmstYpee8D7Pg9sUrsCE82dzKG01lAjeM5+hnQt3QcG
e5V+EYK27lq4ZiivbFRLdmFI19agbUiC2NMVyyiRqe/8ECF2vMd0atGP0MyFmRblLs5k929b2Ip0
23qTJnXVgisJUC6gSoEQePQ90mvaZA9Prum1y2o4dIvc+qrOGIdZNwI+UXGosDyFYnuqWdR9X80w
gI5oEfFS7U1VAJdublAzbB8haJHCz1i2Ulyd00F0ZMedHPu0xVj/7WgQw8PgzAih7RJizYVZULEs
KxCYKGqOG+EewOAQ5nL2/cWy2P0rggI08BjKwjyeB52xCZSHD2eQ9rAUBzpJt/g4sg2z4LDOz5M4
vIljgvlq+GtyYJ3ImJzWwzLJt95jQl8DW80kwUpiStUfYFNWHqA5eNsdKIqIIejAKYP8odW6b0O9
dXeAX9eslpqexkjUz92q1fcN4QiATizRUb7EXYKT3DCIOdTOsMkxjyIzaNCMllIOh6gOT6IpWSFk
NPt8AomFC7onnKSjK6NcCeAcRO7Ba6Kin7hMprtN0CDjM4KF61G465G7NdtYAPZ5i5ux0Nztd942
JsfKh9znaAiPMBkKXkshrmK9zTnohjZvISm9VcCBs35AJnUt/fi4RM6WwBNhhI1VbKyP8aQ/oA9y
Oao54LukA4QP0Xx4M8MqN2Oi+YqURJWuW4DJnGklD70KllwKIS+GsbRpDYnQY682f60Q/HE9z/V4
AVYSxU9LInTKJYFjerJiOUX5NFvkMfsJVwx8fkcoNhpSXdGZPW5zUhbU6j7npQ5BdmwVdFzl8DxW
/Xkk85NRXZ0lKJd/No4kWNHXdeaoCRUW8C58MAAZQOmZ8AZjzU0WLpDioQ7Og76rxjQerTvKiviv
jdr24aAT8SNEQQvVRwQRR8dLVOukmdc83nELg0LHOIJLlLzj2yeUmEzhdYRt8tjT9avcxva7hwQu
XY3jZ9gMGSxMg30bEgbWYJrtme1NA//y5jEZqM/02qHemxVSUJF52BU1bxOZTZUIVsSuRF+SaoC6
QiCQ4J3aLkJWQB2NHwzowoUVTOXA+2wCDgLUbDoZuDttglcYEIfdOOhKYgAVIY71HQo8l3fdFBTD
gmI0juhzbUKJjqYJ88CY8CKck61OMURDCjZ794H5tuX3FPf/UUd/Xb2OdrIf86/9+h9a/Nv+vXuc
x/f3+fql//WZ/z929p/OL//nzv7HS/trY//5gn809pz/Jkkcw8cNjTPKpM/Jwn809oz9Rghu9c+G
WkBY+NkH/7Oxj39jEnJnPI4nYEzr07Hkn409jX8jMmLQIDGaSBYhC+d/0NjT8BeFKUyKeBgKNPeS
CUo4/dVtae49sEDhTLpDaJnkIUfDAZ4eLUDDpqr7RDrjEGWJBCf1xmi/2OcWtLO/AcJcrkFerXJ9
23jt52Mdd+VwTlpCNpohdTZ+R5KZgOfZ2JatRqxw1IisAyMdf6kSFU8N7MOTDaEndUR/ID7cNHdt
GMzjAfzy/2LvTHYjV7Ys+yuJmvOBfTMlvXdX4+pDE0JSRLAnjZ2RZl9fy18mEpkJVBVyUIMCanIn
gYgruZNm55y99j4cU2GhzCs1mpMdycatZJymOm/vssJwBqTOSs/bZl4+XMRqtdPGrMJdSGBhr2PV
VI3iMCmtgUZxWh1/w7pXcyAkHp/ahrd5XBsgJWX017QZW1r3gqK62Zq9n4VblqHO/iHIg7ba+0x7
Y8vpqfc020s724/u2Kibv2jDkufcM8fndQjBAUWxfvRjzTEXtSE/2Dg/DyPhtMzqfrmimWIU+t91
wNltK2s5L3y4DNjR18jh7r8C8/YReyZLd6IGjqBfhr1HGMAdS7wfDNA6vo2ZoSiz6sSK8nFb5Sul
kFzm8zhW7aYwnV9qKmSSCjM8U0IGj3ZDZmjpmt8sv4JmMPv50AISblXuvMMYyTPMpTzlrtn+zVdv
OqW9cPZUxmYiIio7tihTI7oR0ncfTB9eE6axmJQXlygJPWG+7iQcpLOFKPuHqfYr2rlyEj2kvhHS
v70S1y3VrgpGvqh4EGY3XI1R6+jXQijFeI6qkb8St21pc6RS0kVrhHbRDG6Q2IxxgHio5uVDKQsR
G2V2dhkkLwcKib6+91T32PZmmm1DfxYpYUHVkMhurtyYLNXKjhm0eUzv255z1hY3yHPlLvF9xtIl
cpvJVBeByVU5efCajqYCKRnoRIF+p7iE8EYjbV1pbEFVwuipKOza37E2fL5jNZzcrLCkV+22bcDM
F1TwOc8HgttmyMhfckhDlwqEYdBJlxAZd2PWd8WJL7wKLlYdfOdmbrpHw0nn6oQAl4t4cYbPseaR
6fzWC3YZSyWyfZ2FtjikjRaHOmyvNh1XPOSCE9+bAEaY+r1Vrh4hhpT1yCLvNJ5Ve4gcXwikMKs5
0yKEiW0OwQgw4bT9BqlbAXQaDMS0s2K3HUPHJF2iytnnWq/pHsKoZJ4hA81W2loN1UatFfMY7EzC
fkTHDacYEY25gu3riyuzJ8cW9/2s673LVeSMDMExsTuxTV/xjgQddB9jqPvuDIlZBhvDMquToVTa
fmc9pPlNbhPLJlBu7W/WikXE5zrwx2EDz2uscTp5S/kjIQmixJyDe4N121UyLNJDS5rnpYX8liiL
7N76VKWXF1SvwU/RUSnLUVw4oEiibJgD0TrD1UbkbPWwg6BP3ruLcOvye7YEIM3mt8RqAnNHCkcB
Hqyc9TdnAZ3VoIM6pAAd1G0EiRdglzUrakom7aXZGhoTGUp9cVtRnbI6mTs/H77RP9IiTp3W6Cly
09LeRIauPKaEptdtuDHS6GD0Mi+3w2D0bECfXRbA+N5lai3rysuLyEnk7V0Ap7KHWy33bVbrX4ri
vthP/mJAlI/mxnSy325Zk2DizDMshmseb/o0TMuiX5VZPxjdQLXviHFvV5beqbn+Q3mszozsjZ2d
GpCX5eScJ7j1k9sXxk84F6CelHeIHJ7fm0fLnVW/GyztOjvaQW8XRPMfkLkI+rBQn/3Uvo+G9HY3
5vRU912368coOFto7Up3/N6VNyWt4/2mjizu4GRCIEfyEng03PfFBIhqVaFPfpEP26WRUJKSvpoZ
liurC9sx9cZLcV3WrfknKrr8ifM2vUShBgdNV/q/TCGID6Hp7QO/8Y9e04HLCl9/llPW7SBf9Kfr
B0W9KdO0vJR1Wx9dz6+u4eC2p3JtHizP/rv2aDUM/dLw5IdpdyFeXJ+WdZ52XerZT5WmTSXQBVq7
asNjUcnsFEqRvjprnW09jkEohtxdjpYalwckVn/YChAU4Bfb+wLoiZgpt9E2sovlUfZleVVuv3fD
tNkFoBSHtS5aQhl64yIo19DG24jAF58PUSbmyE8S+JdVTmcA5OA+WMaXNm0Mb+P00ehuXe39pfJ/
8rzWPcIOyv1QppdcSUYzLHeZuu6AMvUl8CLA2z4azezHHvdl07fmsz20zJnLa7P254zN2UHAphMd
qeVsF47elUJ0Se5MhxKvxc5jzAeXvsJdFt5usrsMhCgfdoOrnmzFGa8qf8NIkHw182YL0LcV6IH7
FrkL/9QyiUQtbrTPsWrcrSmwC7c+p0VepyfWVqLUuUb27VrzTIwV4zZPVdUml0F3h1J/CLrGS5oI
XrP21E8mGcKFiz4ORf4yjAqoxLAfPJEdlOiWl7lAH+ZG9xeVZLnew6j/7WR3rYSI09HExuR8EsC+
ycr8NHbo0fm8xuUK96vz96xfNtDpD8UA9GSXXNJ+uHOKIrsrmUXG/VA+4cy/ROVyykMWfJnDLZV/
7t7sxTvkfpd4o+Hq2OtLuK/qDGqsjmslbCbxY6v2dqdfy0JYMbPgZucF5iMmG36XdRd1jrnxlM/N
Owy/fGds+Jmkv/EmtUBaK9ZWF6wz4Fxyzae8SqOXKuq9RMtCfdRGn72FfVvQPbqj0jtLZMxfWlki
qIs1GJxdJAowI11Io69RQpw6GUa//oLWexAt/byfN6gHPoBUKMchmWYU8bgth/zHXrL62E/ogtOd
VTkz2sosbJRgGq6cAcyuiCyLw7oyz7lOm/dwCRUjFJ1iimK5UKz7oCn8PW+Q2AFmOcSlTy5X+tw8
jHrOR6oMMZ9sxoG/htY2d96gIJmHYgx2bhcZgH+cLvFoLeCM7lQ2/h64b/0C7QvxnCy2QSGpS3yI
CVMsxhOsS3DuMseWwbvM/D7aooeX7baQY/YIRzI96BGIYcoK52EevDKP+0xhRFlUz6AtF7I8LhHa
RQwu3h1Hx9KPUance5GTsiYrp9rqteoTmTFKW2e+dLuxopglzLT4ac2AeSnMB5FN5p2du+wOa8qB
kbKc3xDf6uuiquvNQPIACaIT5fDsaqr9vbSFOnvSG+5gQ58KY/3Vk8l9JeuIS66rHigB14s79yGo
cFZ5m7We2h0yyXM2ljzQ+CCSsBzeTJ9QXWTyi21q6G83Z71i55qbdgmyB6oWM3YCIIjRXB4yXuik
YymtWTh8+qn+k/nGVx1Y+SmHB9+idB/UYBxHv1y+vLDsNx5d6HYx9XRcu15tUpuLkwHB0r7wtcpf
DeaHCwaLn9Wl15a9qMjl9N7x5wz3tEDOcaGhZWTfPqPAcIWpQOXbSozD1u04XYF1prqItVs0WJd0
fgnZG9cl0hMlznXpPBITrJ9xPFUnJ3eYTNnhXW0pb+/5a3aUDneJVyj1QnZ7+26lIt0vftAwvLfY
dCqKaLeWyiPf2eByjabfy+xci24VH40Jfh005qczkUXnL2ZzTVNDbK1mzX6i0o4uXajNDy+f9nnW
Ufuxbfej0DhnsjYLn/TaPptF23xMxfzbWE2IB3SvaCjVL3OUu1IuxaHOGve7w6R38gwxP8GXDMwp
0+xbTEHw3Tne/ICtxH2NqmEMYysNylsiqPfcwk4nmd9Nz7Op6zPM540ylNH811P41SC05Z7gmnFv
QNZfQ3s0mGT1waeyi/kB8wSTMt9cKOOL3tg6bv2iPH7sEG742ZTLsUb5xCfiWj+1GYKohzZMfL22
n2PV59tOhda2WufyQQomsehSzUMdKvMXzJm9M/0aBShs36WzWvvVkZiewm7fLTlj/yJT27L2h+Ps
Ym0QgV1jS7y5qAKtT7UZdHs9WnCjsliL2JztgBMpGtLzmlpyL6a5uWJ72bAhZoabH5ohJk1NP1Zo
awgt+BYNBt2vugKrZ7+Ft+dFfcpFNZ6A6MZYifSaKxMJJGel3lp2lIrOsOyHdU0PnURrKIz+aAbV
ll1W4gOA0rpOQ/fimE1/ZuXNXQbJGlc+GAiRIMbBmcLqgem7x3RVrInhZNGXN+a8b+H8K3TX/LGx
4AOFtuxna3Tyi8vVkVQus1/2eg7bLlWvaRedqgVfZNnlzhNOdWp8AzCktNZ648Pvg4gMLeC1xxoc
1abqRcoSsaqaUUZjum13Z7k0fFBU3e+yxSdFaVs8dk2fP9Gm012mDKvu/ar/KavVTsA5xRx7pKWf
QWuiS5vegNJ+HGNaGEwo2qXnUIbgBHH1YyGVPBveUpDG2D9JByMN0fb0PpnHGMBovPsK19BdWJJ2
AchTcT9aeZK6fRcrp4gOvRr5NJYh2xT2NO7KSnhP7a3+KRbCUF1b/CBA8YaCBxdV5BApYFpOnPJ6
HpeFO9UmxHfnDONbuYIy+XlGHzotgt5bdAdVu0x822KNEm91//RZ+1Gauf2qc2ikFgggriy1fvN9
eSeA/1ujXHyMNP0fPM7sAML1RYoElHvj+ntDStHz6/vN0RVlDUTIQHdTEuNDBJ+Rlpt6iMwicUxM
Ll6+1tsohfJyq9KjjM5C1Jbykskw3OOVvXNt88m2SxKATKO4n/PwFUP5xiKw8Cii8M5Rck7WPlTJ
UkHRUAFeI5yziTXLdKv74os5ScOtXzN+VpULcJYf5rbEidjro5nVn5KYK0yEhGs8SDN6M+rCBqbN
gwdFGXtOo1SoxNJhvdQ/ud1mh9yb5rtwDPyDzbDgMw30khQ1svXaaMx40VnMg3hmIVfxLW+38+Ss
W0L7q2fsrJfaD8QlZa3jLnOD5gUC8oXB0fg2kl6Ft4blmmqWzm/6g5vj8r6z2p92zNuvZR2HSw0y
jgWrXMwDwKKfkKXlxYZRjRvH1uGJhRdbw4+Md9S0Yh+Etv9VWr73sS4u/kS7v9SSNdocMm4d29rJ
qO0daK1JWgea8E/npkTP7vThu+tvHpGU18LpHsRoG/s1XcxL0XaXgKyNbed05Y5tOu5fN3WXF5+h
DrqHDJM5QgrrVMYkdk7HOCsqnOGG8yObGjtW2IwFJK/pbVpLNq8rUivndj48lqOYjrRs/oaL19iI
uRxiIWwvca0sPNVMUVjeqZDnvXra+Y1nJXh6jI3nInFpV6Gd4laBzmY0Yqz4Vep20VfbdeuTqGw6
YBOjcpDvIkD3HdSKH+CmMcZnofTvMrWZX6vQjcfWHECxG+7KEE/d2tntdjAw2gSOM+47E+E+VHI9
2zoy91mv7y0/vCwqeKc8oigHo7sXnWiOCNXupcZqh5m1xuUCKhh8tgUNcCTyv6viLq/DoN+M0m8v
eEzFNkij4NLxyyWhUFsz995qTDIx0R34jBpdxtEcBVy6TrOvxnb9qidrvccSgHujs5pN3+iPWfea
gf4cXAqNwzbpbPcPoVNGgjvHvbKqa+XtcfAvZlNz1+UjKArt7wkiy34uWrPbjTZGL2ne+jpHL2sy
h/SEvTCGPdynS1/NGR/QZ2yxF157seQb1ljZBI2HzUGlkPw90MTRmiIrGQr7LxOokBaifGbbqI7B
RgnaZF0Ycni7XmU1sNBjSv/asozOLajjobGDiRRBRLceL9O2iYZHH0qASYttJhgRPe7AsTmhU6f3
UThhhQH8teOG9EHKSAaNG6QqOqZl6hPeHy8Z13a+Gn7V7RAwW8Z1uFmHph439RpSHaVLlG60o4KN
HFeZBF79ygXdJYahNCZ8NHUXrhroujUTeIZPbjxja4vFPOPo7I6ZvTi7pvQeVNscRR6WZytbxR5f
KohoGlA7cj7Q209huVEumkRYhcWhXJksuWZo7Z1+XBGw/2kB7sctNqLXLlvfCAiQCeNF+xNg9rvu
/AeboDl0Jm95m6ZovD1b49G2innPEPxh1WwSq3z3j8ktm0xdjq138KudMIKJiY9akwGvCNg8v0Q+
GtXGUV7ZxFVdMnrN5B7jNauwQV8TOSlGiG7+tco0dU407ewVtFWerbHsx7zbV9Co8mJP/vrc561H
2MBcoZGlGaP4uClTs90E0s4cmE0LBBObS3kpHFj3xE8dU+Eg7llXH3M+5G994IDSp2meQQqVZfux
jrg0YjhIAjuF34Qfix6xIwqmuO+1tYiXQvLAYfMWxnqc7ZSXZ8hEN8dltNIUhrllQlqMzii5LWsj
o7EMFyV3QSM480azpk1ZVPksTDa7/TEm5nXXAIHLOJVDZxvceo7T6Jj//WRfJ2nScZc9EuDGitJZ
3DkLdPkJEjiib4wmKz8L5bFP2LOGqttwalr6ZJS+DWqcKbajuuwMMWNNKsJ6aXySumOcw/bDhD74
V/q+ifYpzb7drCOaFebsZX5k9B8dgrFQB7/NXho9lzupfOq05g4fwGtt3bxoNRO4bKmHpzbzTr1r
fbMYWPFtWtOWlQhwBGvwW06WfuNJWF4Z4JZ731wVjAZc4Ls1KkztJbMOCLV1N4LaYH6uGi8WbSju
onIkyCJhh1d7q8vDftoYtSzfVoCl6Yp9tuV5GNbgEDVMkhMzle1TwQSp3JLlWDfP7bCIs8lEKIGn
lvE4ZM072E8GMLyI+W4R+r7O0Xhtw+qTkR0ISW1rY8vd2b2tUr7XUKxNH6RfQ1i5T3NheE/CUm1i
5+qCRzaP/R5dfHJLiovJe14zQV/AKcmCEAPhsJ9F+9hMBFBUkREw72Rm/qbHNDg6IvR2PUbHD1vn
6q+Ttv0+YMG3ih1BmBs2l48aY9c2mwhlcGRmHZkAeMfFSrHGDrOBvsiRESIadKOFF2MQWJTXxfq9
2j7iodbCU1+Nj9KPn0XW9pZavPcOzuzm2Z6HPirfimKMSAqZunU8FnljIcxmoh+c8wr6UGx9z8IS
6Rb9QAdhDxZGxAUeI9hgaOLHjWUE61xwIsTtivN8V3VBA1Q2g9BiE/aGlaEamwtNT21V1cwrWmiv
tO4PWd60I3VRFizLJeyXL7SgtIltvpvdpIkmKzRmYD3r9zXvHplNnzJlqtgGAYwD1Q0HixXD+GTK
ELGVlWu5ILFCL8o8IVIUONNZZh67Xrvs/RYQnMQAPAQcd7GNWSuZsxBfslneI3jEC/3Kr2wYHurA
c5Mein1vL26GK2z0iZ4mYmMABdqgeq2JLEMTIaHkJCF6XvZH3HXhGIuxsc/QDuJTN3nwkck0uPSW
W2wt7SyfeR/mp5UZKV7OnLEsC9kY8za622VzFB7Cfs1Oc+40JFaJCezamYtRx6QBgLXmGQGKNY9M
Ug2u02yD3LRhM1rTgg6qnqAUP3WWWs8oA5fGso6LysW881ZMixrqfW8N1OVmWlcJNXi7lbafsm1i
wnnXFMpOuEDFA3r2Usc6NNxYMKraEVWCCTsAfmOIz8znnZ25nsCaxxx3pb795ffjHxLHyCgZJv8i
HFElPE3lhjIFoELY3d206ulbihCvahhtyrmYdpTo0bE0MZKHRU7CJzvFrnnn3PsRccLDpPahLO57
AnsH4Udny08xQmOl7x+iUGZ3LvJAsozABAPbKq24zoSF+XFE98ENERvc0S9GkN4jd3Ar0k1f+4Cn
0mQK+OS45Z3fFzupvVOBnkfeAM88fo1fvQH20KrgyxMMql0XmSmPyuzJUrl/YAyQX+uAFJVIuvbe
X23Gtzk/dBR1W2VH1bfQ5ZGMmK9WAFupiBGl4ztY+Fdu6eza4Kf64bxt3iW+X97GPt35pnpwjdHb
4OfDMm4wItgMTsUYCTB8Ocxi8J4dP8IaYaZNebQXyzk4Ja518n3sF8ayf7B0vzaeif7Fe3fxyGs5
BNmiNyrUE8hddO9DQj5mgu8QyIdiofawYGAzDo/9itg0jNzadU/WSCpBVbrJMe5nyxs2liWa82r0
yzbHhFPyQofGcx12/bOU1VPRUMWmnSt3IeJmnFuVBWCBYSOrPaDmoOmO7Ry8tyShElseisRYluau
MWy6wHTYA36N3xmG5a01Z/fB7UMdrCHY0sGVG7MhdYUwkr1ojI/Bt52DTGfqt7J7y6tmTKrQKmmT
F4JVLOAGg9J9o/ISEIQj5Nw6bXOXTcLfuJn/00K0oaI65ksbchewqPLOJ6piq61GH50s3fELMo/2
y3/Oyu5bs2J43Kot+LjxGbitEQsOrdMqvWZjzbppN32V5y8Stns8V4uUw70aqZPgScfUP7OfY0k/
h0Gm3naIQCzP1dTjVZSWy73rjEm6EPy7Z43u2VwEvUckKHfB5nCOp41dvKJ85GVSRXTCh0otxOvQ
Eub9N3HH/tmedDO9/JNM+P+Qxv+wb1uz/teQRjIPXz9f3X+yX9z+xr9SGoYf/sPH0YudmS4BAum2
FOpfMQ3a0n9YbLH3fcc2Q+rV2/65f+M0LPsfTmRDIQb8mef5PnDHv2Ea2DaikD/BnxF4N1DD+e9Q
GjeTx3+Ikbv90/wb4Bn8177RIv9l04cqTNdgs4W9sWzb+K1RDu/ZHTCJsxSDeSB2z990ftDuhHD9
BAvmLx3a5ZkOIogSh6OHsY3fc0p0VgRyKBl8Gnj98UsNS0xV2MLpM4Z9ziw57NpVl2PipDbGUZOA
ji5awy0th/NXSrM46vb2uGOPSIK8KbaytCL/jg2u52pAVe6NQjMTo1dCh1/GYIt+tanYeH+IRgvj
ReYMXBVlBtuNcD5ku3VK5/9DLibgzH/5sBzHiRw+isCCq/mvq0JxUHjpOt60x9o75to5M6J4datg
TaKGaMX/a2+U/DNM8/DnX6Cexn/ZAXt8Yeds/58AoP631qbPovn++r6FLv4Hb9PtXfh3BApi2nED
gCa8Q/Yta/XfECjvHzZxP2bkRZYfuIi0//5qGZb3D9/ELBBhgrX9gLiWf3+3DNAp9wYrhcj0/DFU
1X/n5Qqd/xzSePMb8YLiYKJeYhtz+F8Tt/uw5VqTixlbne/NB9XN6dQ+k4FBhXFH+ldp7POhKK07
8nH8XW853dmPrOFlZY1SPKYc+U7gWzsYgC5p0mLpjtEKa1SImYHSJFZs3Kb1pILwHTblHIz2uh9F
sez70Iu5NpjHhpiQaX8GfW7zjC1sghd2jrwfpl/gAmJ8Cbol3M3z+maaS5AQipIb17DEOBzPQU/e
mHBV++OYc31UGMYAVmeRuLlujyU//oFrRz4LN8xm6OwuPNud4e/tlEKjJckwoW3rYj/DTlGbFvMT
V3y41vQ9e/kZsyeygmkCTIYD46Eqpb6HJA9dAiv4nz7OpbWLVHsNhvC+d8oycXD4ngNFcAJmpYqe
RuesvfzrEM5F5FFGSRuPXWrtXUwQR6b643RiRZx/wbvvffUS7BwhtktW031uezB39LJlP3kZ7D3V
5JYl36QA1eYBP4zV3ICbADpBtbthgXJZ/ilD2EWxW7X8IXN3uQpbiYce4zZ5MCUFErcvpmfQMfJB
8rga09eZIhIsV5QCtdzzcWAQAV7n46OOJnFkSrgeLTMfHzBcgOGOsjsbhucT2IQIaDlTdixvQCZ5
0NaLDEkWjoVsp59hAbhYitH60OxgPCs/J0dwiIw9cmBzyPn8jiFCB19gAbTuF7bDTG1qxWZyU588
ENfeYCS/zMzBYwohTS5KOlBH5zdn3LKoAzybyOOpFO5ACcGQzBNSvyxFMySsl0MLKQPv2oS5cQgw
Zm9WLF50FKI6hzdDkjl57j6rZz5D315JVxrr4KcL1+4jLJvmQP5dk2ix2kcXtO+llMG6o2fpkUXw
KWCJ6k55Zg9nwGXrSEFNc8NvfR8WNKRF6WZww2KKGrbxVcZuzi33sjAYPftlZOGbzcbFj2vlWft0
qLsvtSxyrzzDpFvW9Jq2ph5y+tCEqi0pYpdocJOaDLMLGh9xDHm/8FyH1bkbFS6xHIdLCq8fO4Z0
fnJpfNNs7INWMdcpx8V4i2qr3XQwsPgLuuira8f+1XBz95kHR/OkBNUGgni9ulbn7bg5TMLQpvEH
hN44mdjenoZKG4k3FO9t4wZ7r/VmEPxwTEwUgnjRMr+QfELwR9o4zLi0tY0iZ9gRCmFsVyahU2ya
Y858y8mDvz3s3D6KWvcclOqaNTQPNtaLK6G8e/J/H4Y5j/YD8ZSj4TX36+CfxNQMF3yjh4lVz8+B
tgWaX34feP5zGbVfdOYwPj3zcpIpNwN8Dx+YRAKMjDvdZU+udL+1x8aquXSHPbtGSfmLnOoZc2PQ
xU5h3WNh+SDexX+LIqvcOa05H7B2HWTQfFUoxju77ax7MnmcpDT0Dwtg5DdZgQ83AqEj+hH6rNlg
UN1giXzItX5tohEvSHVtZvW12NmHksFriswyMsTehRPSQNAN29G/ZViaqLfDX+yr2bkzvQ88Wz+B
ncKZ9HixwWuYJfUPIVr2Z+EFGAl1HaCXr/mf1BdPUR7c04rCjK3Ge1dYOz2aHTld+Wb0izOY1tHP
jQ9DLsCQrqG2RdFDBKDxMiMQzpgnncgfgTnIDQuMHYluJ4xoYufa1sUPvb0c5YhIInZGQYhKT4QT
AVSk1ozCffYne9zX+MHNOLB08bL2nvdXuH29I23w2SEhllmJOoc1n1++MCwRbXSfTS5RNMQYoUhB
J+Kx9LYk+JAQ40Qr845wGza/XYdQGqcvhoQz4y5UM0Nhkt1Oyu/sU+Pa91GGxCoMcEwpIn0Yau8S
oC7Ek65/GDz+KbSx9wwbIc3NGZ/1p4JZJuy4IZgV5T/ZVJ50n72Esj34JiOf3F23RZjeOR1KQr5w
p7AT+U+aMvqsW/+aL8tLU0fnlTcjZpaKNcvgfZqL8qGRwXhYcyiegNZ4sZ0twP9jbfnR3yrDu+FV
k7/Lp6iKOxZglQW3J1vlMlxpVotHslkT3+ng8yM8mHoidtLFpOl6hYzxU5kbWwekNknJoFu/ksMh
yAVDgiHqr+HSmsbnvCcVVDn6cx5JyUnLsP4T1mP9FBl8ac7A303sriVdqJymvQXSjJmfrfTFsLox
U5Hhtx6lJiPBn/aRbfT7LjCIWs3kkpdn0hmm6DoHPg+41hODaneKlp0dMOjvlGYml+L0sZIe+e2b
FQnFs+j572ZgI99M/PIs6egVclQf+NeZKC+i7CLmKBMuh5lBXJxrsz3Z9ZgmxJbLbSPLpHDtCvis
YMivU4PoImy1vodAw5ft3Zdhv7chIPdG2+sE3KXa+Yo22prW9as3G7/AdeWYAEm4xOJs7AXOGLDN
9TROEXk6ksp/fWl8rsFT0WVVv7Ubf0oxMK+ogI9rWcD0YMVjOC2SZbGaXdmyh7NIi0Mmq5g4yy9v
zreYPzawOhtuFjbZV7/MHpA5l6RPIGK+r+U8HflgHs3RS4Ied0lnAoRhaVyKaotb8T51KypzhLS8
4AZIxApw7BbW2azVt5Dq4jPK3qSreRUlylou/EeL6JSkM7lZpzRbAJ56fsceFpv88b+hqSxSFooq
9q123fAVkh+z6AhrolrWTV/XX6UPZEM2LkZOVEqKoS2CR4Gqbr8M7e3d9B2DU4UwFW8xvlW3lg9+
Nw577KYfHdxZPI9RlmDeyxD/yf9Snf9a9OoOcm06RL3DdDQgH7Am/5KQ8kZs05qn1IVtj5eK+LHU
U/KIzuIwiCV6IjG9VG0qN1vuKiPLz1a4VAfwh2oP0cSfju0vJwTHSYIF5J4UyKIAJ2TXUQcyeO8O
db0JPaN8W9DXzlJG07MMvE8Cdvpd34bGRcnpL0Djru/5UUweSaxr8kgZ5n+WoxVso9KdxlgPC+Jh
HmGe7vYjQqY1hVhG1vdKpf2uXqrsluvIKFZN58jwPzx0xC15XOXL/6TuvHZbx7Y1/Sr9AM0Nck7G
W0VbtizZK3n5hliROWc+/fmosxvbonwkVAN90UABlVBFipycc4x//CFJ+ODLTMXZ1s/sBTRkDkGj
CH42hRvshqQYoqVpgTySx9H+KGA/1egYKG4AgDjY8glwYV4NE7TFTw+FPRDWUgHt4AFkE/E+8ngf
kxUphHzR9RHs/PRE1dcKqulkIU8kfl3Px/IhqydyPyYvPUz/YChiRjpggmgAZJT19qbDo2jYCK95
9YZgaNaKryAeSHxbSfb2SVTQIorw7q1Ja6CeZAfwBLBISdQxiI+KN0jtrWJgdF8YDqK4VZlYlv2l
V5VIR6gFb/xJy/GLNdlgB+tPnnod2gf4SeidMN3s6i2oZvc7qz2rxadzHOPhKensKns1Jz1Fr3kS
4n8flApRC34bTuQE7MB2ikDJscIVGAxImeCg9IQM5bXddKteMRDLjif0CHrHGHzJJ1ApN5t+GSns
ZIyMCj+4cycQalQrfRdPwBSsEzCq6oRXpSfsypxgrAAyHZBWfMK3uhPWVU6wVxXk1YqBW7CumBTi
aDRA19k1QazB65N2eSd8xWDkmDgJvxWdBwd+lir+YuQSP2xriApmOgM6u2lGEqHHG/MQuLxNXPzX
cDSiJxFK2d5L4M7PEIWNn06YeCrnnmbnq3w0w2YtIeX5i3gcqnTiAIyTBwU2eeIYtqHnIxQMJ3Zd
P+HwtZ9Wbzj0mQZgiA3BjBG2BmWmCXLx2nmVwli5NE12ohR61EqCuDCc6qoQ1N3ryx43OVwCuiVk
WLt6SQOYg980q2KrlhYIzEaNGTZv+bpUVFtm0zU4ZgcZjszIV5h05AKy0Cpty0LZplmWphz+tWfu
LS2BX9drwo/XcHbqeCUUhAiLmD2j/I3AvuPc8ZUOqW7cG48RLrGceK7jfdVhg/+obTZewpbd8gsG
k0Oy4lBIuju3dF/UWkNpNw5W0O+hxVV3GJOO2m9btna1ZcCmIvKqNY1mZVEMzfAwtmH2pNQcf1s+
LrPbYVprMZ2z8WrGIMFuvypVrearMOyRP6pFB5mfEGIaY4zPKQbqnMkBAPY049aMNTSW1yyxzZdA
jZJ7aM/Gsp5Om7IKEvrYNliWLQ52Zho66xB/vbtKTo2dEM29PUr1aBVqdESdwMStc3ivZe5C88Sy
oviOC5OG/lLXv7u+/4WOifWpNSpcJB+X0qXgs8N33Uleu9bEEjJocXNUawVvh7Ss25XNAAHG/9Cr
P5zY1IcVyB4T4Nyq4SpRhX+j16uVFRZrVrXLIT2oKx9H5YeiT82FJ6piA+2nFkuzmMIUI7esnR12
CimqYtxyP0M3/FFHwtxjIVJuCpeI98bWn0bRNuuYF5B6GKmFuJSTk/1cefqSOXwe7hILB1u6WOwW
Si/8OxTYbzGzj5zNwKRn2UlTWxcFxowtItoM1bzd/FAwdV/+P0Os/j8T6tkEePzPEPCm/JP+8v/X
5EGT/qnOrXim//LfULAm9X/h72BiwSZ16NdThOm/oWDN0FHzqTYvghU0yY3+g1dZ/7IdG8cV27Es
09Q0Ccr1fyR7wvqXo6oTvKSCgZ3kfP9AsnfK8/yPQY5ho0gwSBTRhIk8EC4eWHX+68dLkHo492j/
G2aOhtlkN+y7oHE3sGyrh7oLm4ONIHkBLNzum77u1hoH+pQ1Ou6aNEvX6EXjVVfaJ88/iN4UngtV
99UNfjjUQiO2hYXJF9b7QfM5SExlFabj17JvvuC1wPClbz5jxK5vVUi5ULuAjN+9jA+Mf07BX2c/
C5QPtBYA3uTpSXsWsNMVnpNhLNfv43y07wsmtG95iwqppJ053ahqdUuvCvyjTmLbLi+YyF6/BTkF
vpzdAnegW7oBdO8AC55g+HdPFtMYJ5S5pu5HvMpe7WJIEZlBIL0j13ad2mW/0Uhk8FeeTlfLHB4O
KIhP/U0dtew5RO2bLzJqzQ4cicYsiUx2HQsbtNcmM8JftmUlB4RxzY6UPAvsjWyY+17iVQG2H96b
RqU/liWUZ3x9nUqQtRLCHkFSGC40gUPBQsNU32Igdity7BRxN/vdtmlJoFRdsiIclvz7FVUWfjNo
RdnvMd2RL7GH/IWu1kFKnelV8VcLqB0XyKu7jSmETpBI5+q73tAOvsD5W4MVQz05JOF3Sw2RBF5/
K6eIvPO743uaHBENPKFAaGd3F0ZB6MSdJvahIZ0fdPdxvEBU6G6NYsCtKergF0Sl9A6hl/d4KTkK
pAWBesys8h7mFCGWwFNd5P6juCa+QwuxO0Jd5kWWo5vGbChTQZ5AdVh1e7DhtxqDBxZDH91Yk/r0
fzn/9ZbJTsPvVwUouDGt2XdrkmGLVxpKMe7VFE+bkqkPy0/h2zX8T1FR1DsMQsY/ODQq+MiqJk6i
9CGbBNCIrn0iv8Iex4PWrMDtRnVwW9iJ+PEBVSlbysv2M1JLKjTpWOGTWWEtL3E4gWmQ2s+JppTp
UjOcH9h7TPJzWNVUkVqgf9J7O3mzkhJUph2RCgSTgMqt/BU1C/VYHBg0jG6N8K2y4LDiIFRgZONE
K1UXcXrjGX2wftk22HpNgUKZ+T2zh/fPiKJNZKHfq3vY0fWrIFmFtmRImU1XmlSW+KRUG9dsN3oV
Qk61xsb6hLsz3qUVwhRn1X1Ol6AF8e8bC3damOevzjFO00SbCQaT6/kCqTCs6HJn2Kd5Wy0VPCL2
EXI1dBOyuU/QUcDq6yC6ZW33dQRc3SBhxDo3jpLXG3ciL++EY4MxpmFNdqzW5O/2bhGh3vNCSGrq
XkG4gSNBbJC4PEpeUlhNDhCVBJnxMuJtEPkMb8I2sTxEu1EuIgDMfE29WuG/PvTm6vqdzWZ1jA5M
wXBHQ+4O70VOI9n3N1ZLSuS4dttnK8K8TfCYbAMDetUw4byAPl+/2ikm9P0b4XJMBrkeHxP/D3W6
nXfPQWGIgXWI3T4nonidBrjbstz7YQmPGkfTFVqtYOVHzW+10WHiqK+F89NOiXUy5Bgt+rJyCG2w
/+2cgOfBx+Z60+qc3RRCfpz12Nw0iy99dlM9oUO0byq+erIgkwCuOhVvenfjt883EqEy40JJRMyW
VKeta3YZOsqIXkx7HtQK1/UqVtZVkfgPI5b5q4EkFgYk8i3H5YtG0QneQiwrtjfuYfop5z+VF20z
02MwKymwGOq9f/6jEw8ejRyOjcSuba0KsBUKeLW2BN+Gb9lPrWPBYDdDYjYRzBlO6+4tO3pK0BEC
9zj4oqiyHZEeuPmtY2b+tTLeZwZJlpJtOpYDGWB2b2GFJ3/sxs9IpztABNdeBjajNQIviEDBnmpJ
t4Qtv1/jOgKRBUBIGI+Itt31jad0+aa4E9aCTSHp4N84WxC6l/Z9osr4WcOabcsYAWp9X2kre/XU
GgBnCYqoB3x9+iWab/XWO/rwOby7+uwb0UXaSBGq8XPfIbxBO6yuexViLDxqSEAFUsQgRb4YZKG2
dpUOW2eZbmyCZG4t2Iu9QZDjZbFSp9oZBsbsMfR4hfdpr/jPzK9AWynWUTKm9Z0L+f85RQSz8nyS
n1LFTXGZ/54Z9fcqZYBTmvWXrhqtI8wziX1LzxwOV9gbO9dFvSq4PW1azQYCYngGs7KkURzJggiD
Z+k1hMC4VvncyfHO6E3vQQs7zp5SbZ7CsHYezLYxNpqXezfuYVqSZ58Tt2BKHe8OMCeHhuB8ydpB
ir1A1gXPqu4+FYOhvuAsla1VidqmovNnVuv6T3Zh5cfrS/SjV4PvGF0z7JaJmHJ+YcE/9pLR5cIF
QROyYXnAwwyWUFz9jRl78Y21wET/g1+qa4IyBION/x7hv9u4hzhMar1EOW04cbVEUd/dF6ZrTKaN
5n0ArRQWZilw3YgnjioS5XK0seZXU6iUSqHserV7Q3jdbIaySNdGOzkHaB5JAmGmr7rcHd4Y0CG1
7euvZplrxCJI7+n/4plRxdI+Cng8F4VcEJDRFDTBs2gacm0iOa6COHwNNWhnWqLrN4qiGanBnpan
adoWx6s2HbOzdsruVbeZTB6fC9/6zDQOXR3D4A2TtJ9ZiKTRgdN+/Qdenq5476mqIQX9m2Pp81h0
I8ISDMun4DmE+7uIXfGqQji873CpKxqCuMbAqjdQ018cGwf07Cnogvoxq5stNHZzLRaVwpO/fk+X
C5U2nVYFt5ypYXdmX0gK6uorGXuIVvUT/G99FaJ9BmAlqMIlaOb61bSPLmdDeNKJJkC0I2bfxdjm
Ud2gk3hOsftDYN2FulwqkBdw/EIU8VtPtaNl25jVMK8IyQxJF4GvTJPkCpk6ukTCW4Rx13qD8YWR
T/yDx40fw/W7PN3F+bbBl2SBb2L+Y2BrOyu66AeSIujG8FnQBRzaXhu/1My87n0HPc4yzSUxVXqc
xZiT2zEVP9kK0ZoRRwErEmdOJLht86Q5cfzL9oomXXRaS4xSZTb6SlSp3KdYxT+iJR6e8QMTr9fv
Xp8antndSxY2LxO4xZr8j85qCFwa4LsDhpDjNDD4L2yiCkSMB6EziiUsErmiwxDLpAnEyouirTt0
Ejf+YXg1Qeruhg5/1SaL7kD/ioVoCPBSNdz04OuuTN+yFsKOup2YDrYe4U5VwToN2E+d3nVXeolj
edbCFKcj/0Ogq7IzyhdSyKJPKPum8IJoGjkpnzzyc/bYp5SQUAlv6IrEZjhjxohoHHEvIPZvAfLD
G+vvopIUOh8e0AngkEaBOy/xBjzgrX5UjkMO30UkVb5KjTG4wa87HSvzN0CfpRrwG1UK99nJ53iV
lmkETj9XFipw3cgtMjMzzJw4iwgmREqfR0W9rhRt/IS4S+JMghw5y7vPvpuOeyHsDO1cPC40Pf8h
rORLQ+bZinP2szn0390O6jtubFAHCzhSgmA1OADw+VteSVEmxY1D9IOHxrY1tfC2TbtmzH6NrSJu
ZEUpR1lFCmMxER8daLm/ri/bD8oF9iFIpIaN25atzjdHBOWAX6qZHHHxQPvaWlS1Xk/TLtODXtWH
0PWtDcPIfGUn6t4oIX/cuIPLE4E74AfCU8XsixL3/MNRa1vo/WAkx6K1Pgf51jKeFCL8rJ+hzlS3
ttYVdhXauHa6YUNe9CP+IltMUPaIA6d4rj50bgAop998vpC4IxvQySYk1LkIph+L2FU8tU+Oo1dD
dXcBxbQhEJsxnPj+UZo82Fmgfm6ZZLLpVOk2rdHxIPHJQPSRxsg+QtuUjeFvpapcRo8Kvjye0RD6
5YUUXHj5Xn+Gl2tlOkzoXoTUsGab75yW1ekkA+rJsRWTgyu2iMsAzf6Nz/iiSwIugOZ7YjaCNIup
7HtX7MS4Q+GzJZOj7bfVNmo6ZsuarFbu0Ng3LnV5YEGxnMprqJZIC+ZrgiGNqWadEx7HIGGsP9TM
P9wETRDOJ8tIqrfe+Ac/7T/XA0ufHZBCZ1zXmuTohDFGOjaxqzDoHqrIgRGnrXPp79F87WKJhADj
c8T3EEG2Hd6gdlvsvH5z/XVOK/58/YHvT6cIKL8NgDcdNe8etJfUddkPZXzMIwRvuQHYhe/HtstQ
YgszokYM8LuizDdgPvU3+7yPLo9G3KDrB0SkHT6/vFEiUCNcMTwGJH9tTassP2Efb+0tibWMEmLM
pQi573SlEQt8cZw7OXRPqFm9R5ipqFeJLx12A5rVO08FmkhdQZR5Pnh7pw6Dx1pzP19/XJfthgX/
3QZDcHQJEjx7eVmOZFKC7R2rES4UbzBZwgaE46qbaN7idNzgdH2AGn4LBP1g8wS7ALkhg24CDyYX
xfcvykI3zfpw/SO44rDpkuCltfXxS9uK36gxxm+1BrVGltjkh07gMkg1khtF0+XC5Q6mlaJNpZ2Y
Vx2i6IUJ8uAfnYrZcF6KY1kJ5GNktd54yhd4N7x1Dla6On4tLeakRXj/Y4cw7Iq8ybhUn92FVg45
wo7kvlGy6oHA+CeYZOaT3zarXGFwk7srAnER9nbiCb6RdeN3f/DOIVpTPVNU0HuJ2SciOsscGzkE
pOrhvO8SPP1km5HxLOwR5wz0WiYusGoSh2/X19rlTksRA/4xFXowSMxZlWdKrSgsUYVHzTWMrWKi
nMZl1Vldv8rl9sfbnOAFYDEsME8dzbsNIKsIHY1k6h/Dsm/vEX91S+DHfD2a+qdKGx6vX+2DNcTO
jr2YCgwLwjT9+3dX0ycSRJ1m4VEpnM+kkEYbMqnwNnRkd3/9SpdHPW0ynqPU9+pkZjf7UktRoHlA
Tn1s0YNmuNmtNewEvnp2/IsYQ/U3ihNrff2SH/04LqrxNO1pjDYro7IiSEQXKsFRC6XyiHvVVwzt
lLvYVP9cv9AH7wygnzkrshwamFMP9u4p+lnfjhByxKEIRLvJ4xqxXtD/aQQ63wFazo0P4INuacLM
WRuUKDzRefaJlscuWJPQDniPEgArtHJjQzl+YugF4EHQO6mRuEtH1vjI8M7eFYywXp0mx8CqsO5L
3xV3pTcZqMrS8n41dd1vm7z/K/0+egkLhDUJflU3soE+eP9sVdMio0ZBPzF7GTCkbdfUM3koSwu7
0zYPn3FOf6wtis20VKpV75A5dv29fPigLMAZRmGAQrY9+2QHN8jTuinwYYvS7aB6u7r6HDV/pSL+
UFDdkd4F55uEiwSLfVhruGwGEIF3urutUsjRRvvFHglccbHp1l3tLuyaG3vK5VNhMwERMaaMGR2h
x/n3l7i2lCHH51Fk6rFpnJeqU+VTQVC4rpbJC7aE/o3y6nIXm/pUPoepuQBTnW3leV6NSlG43hEg
DWX0ZAxL5n2zvf7kT1DjeR1zdpk57JBS8Xfov7yjWWxEWUMcjXe4DoZLhpivZjy+jna9JfflsZyS
n/mKb2yjN29g9mSNIfBk0DrekdWxUWCyYAoCqZemcINT3IYktb0SO6+Ju3PNyURj/Dep5X+coVxu
CpQlrHYUeuxdOFWcv9rOLSK9lRm7T4EGtwu5Fj7Xmod8Jqm+XX/cc70Q0Bp/APGA5DG0uZjrxTV0
qECo3lEW4YuqUYQRIIYGGFoyhGNJjt0Qln/pXLyHCYz+rqmF/VDrZnqHNZ9cQ94nxAxh02OFSfpf
PHPNGF9FfHkWuV38IbwEjB3flK/gC8hhlMHbYtgKU0vHsvRBcXw/Wrmxla8Ikg7XgSdMKGvxsA9t
2JwC28QnYcf5BoWv+VNi9gcra3Bf60FzH21e0o2t5qN3zxdlT5sxTwV09vzRu7JonCgPgmMjHGdn
JuMf2KnFzhXKRhKhSEReCwBPkPxCwHZaM8/WvqAav7v+Ui7rFIastNW02EgyjfmEs1Z1AN9S848G
y3DZhdFfB4ulbVt20SNdDqEidfM7iWv17z++LgUEyjbkbZLGcNpz3p1GwuixSazaSXRtDouQQv85
w13ihYDIo0oRd99jBXOHTbv1cP3CH6CtzPF0/MPJyTqNds+vnClNQxZDzt4imN3hFfi3RjW+SqSI
od56aKDyuHN32MV/JbrUeR7EILYam9EhJAhwbVQB9KB8yoi0nm/cmuTSs/2IO0JIR6+sI46dFY2B
QlgKGJFzCB2cR8FClvk3ATvg1QSpZ64bIZ+IHhuTbrMTya6xoj9VpBX7IfLMf74DT4gLUKcgVs2c
Txzxv/VK0wgd7Dyj/gcWk4TVWmN0YxVcFj8MDjlaKH7AvrX5LCiLYUnjWWEfEgJwSCTrH6vQKbdd
W5rBjR/0wSFmOMwoDSBcNjpjevbvF1w6ygAfbPeQALetSYINNx6eaAtkBu0KLjpsylxoNy6qfXBV
2ANk0Z8qZX3+RrHRDsySWKmDivQLjUap42SUke1DvPn3CBXCgvAifxuTYQLtMcV/pBvdZzna/p2j
k0ExSUqwEKxzZaepFvqI3Fb/Vo3+9cbKm/b52cqDuQc2w5eoAVHONqOxw1V5VBP74HVmcpeJwlzC
wA+XdSmab2wgP1JN5o99jVUId0VsfaGWy7Dxf924j+k65/fhwDHAzZmZPpjsvEh1IkXR6sLNj82Y
5t9Mg1gIGkhC29iQVgMD3pVJs3aHIQdKtKFbt9TxqxZjJJyE0lWC2xZxzsZjp6DkQNeDnpGUCMwq
euUhjhFeXL/di9MT9IFqUVC1SUbgc0BXM0DNMzYTOL+IVdW+BPmvwy8w0R1Crp1/vIS5nKS9FXDf
qE3nvXREq+B2rvRooZsQFuOYbHpSzfF7RNtpwuLGNU7GN/bLi1JsuiiSYjYB20FCP6sQSpYwvttc
tAOJWYJNx4uyToYbx9BpNn/24qU6fZUTUGA6qiWnR/3u86RvNTNVzR0i1sMtMAmwdrrIIrLbmnsn
sFa2J9E/brvmT9w+ZArOwOqhbb+ILGPOkuPwGa3ILvzVIw/OCrzs8i8u8ik9aPmzfuNmL3hTlC58
01S9bF54aZvzNjG1VFRYmXKoGRyQDNi+kJIKF5xq9jM0OlQpQYPvX+m8WENl7DBzmgoVl9mV2mOs
VTaqdRc4tnl/fTle7jbEYvC6eFsTcQqI7Pwh0pFHXT8M3rFhmr7xykmBRJN0X7aYuvhmdKfnTINp
GbwnWw3DLWJsfNY6v9nW0KiIYcSZc+GUPDSkIH88ppHPsMHG7fXbvPhqdM43tvyJNzkBNtOKe/eq
3dRr0S+o4qWrMZc12uOY7DRi0hZJhCDy+rUuQSF6KgoNPlCGXzoA0fnF9GiMqBbp4xD+mYcy0w+w
/rtFEUKAx7TJ2vlmJR6melfPcH0zsR7D1lD9iZ0QeQzMGzfXb+iy2zNoHqY5EwcRjNk5BcAeG4cS
RDjHRq+cbd9Uo7+i6QOkhDz00hA5uC9b57sNS2bb2Xa5trJCYI1oSN4hoenbwgjcpWsU1WcbStCv
vFBAg1W3JoVBNgiIB8f+C2kZ9ez1O794bdw4ECIzGKp47aJN1SPkfJrq6sfR73ByDqylIrJnBnQc
FwyA/vnFYG6CZVGETBc8f23wsTw9Lg39mETRJG1LcfxLmTbWJp9O5fjixvUudjl+HOCLbhgwiHTW
yvn16hSDu6Rr+HGpP0lS8NG2WvXWLvfhVViFJswT3BtODdK7lZ8kZl7YpakfhW1ji5UXEHAcWdw4
lU4o1dleyg4AAsgxqhKCA7J0/mOgS4cxKRAW/rqifVRR2X/JIkz0mqozXmx0yqCeCR1GSITWwgdm
X2thMxIhJjKbuEt4sz90FyYQtm5a9JJRoeAN7g/uXzLGrFdk8O6nrimbAO9uFbHrVLWi+wfDoZVT
8U5u+9JeCyvDsyhKoi+QviH6BH1VlYsQE8ZN6qa4qKtDRjQNVUlyj06lxymLv1/C5Mx/OH57l6vA
uEvHLUW5HD1B1kdhtoR8hViyrRiQuByAUDCj3OQL0ZR6nUe9tnH1GO47yQ89YQ5W7K4Uji3vxjd8
8SVwUgl2sIk7y4k4r43pWka/wUbgiMEuIi94wEQnVDp3RUiNZNBwY3HKi6oIXr3A6oPSiGLZnp/B
NWm8JED040Fr1Z1tfdda+VY39mPgx9CUy4UX7gr7Da/Kly6OFho87yKM7yQe0a6zBDBdC7IIRNcs
FYu057+x/oehMLNirMzQc+aIr2umygHS2Vg8y0mvHfoPOYOkFNAuUb7YLY7nrJPnpnQ2ONiu1VhZ
1d2N+fhFMzD9SuZ/NlR1gMO5PqOheO/wexpxzW3p9EVZPfZeEf8Oxvbz9d3lwyshlfjvwQij3fMP
pPOk39q+Ph5aLBy/MeSevB3S+7Gu4/X1K112m/yoKcRKMsHmw9dmGxmMQM01nWI8ZEb/ElT6ryqO
n20TIiA+bHdBm8mFPtR/g9Ld+nhwx2F87DiUI79b4XO4VdRb+eSXXJvpjjgUqSNJuKYlOv/xkRAB
YX7+ePArq15GjdDvM4ELhIWBhreALpevS9Gb2yTW7MewTZjVmLsKj96D7BVcQTXQktbM7SdL5oK4
1Li8MXC/2CVJG9QseK4qqOg09z+/wUyl+bMySzsooxPeG3ZBBRhVxxsv5gL44CrUtdObYU6iT0qm
91VIi3QOEYZQDxF930YTXUdI4uR81FGLool07e+YXhxl5og7Mw76pTuqcOQQqGwJXSHloM4ba9/6
7m/yDfkGg8DnVUakKLeKntxYRicGytmWTrXJu+LwZT+n3p6VMVGoI8kko+ZgmZyCGEhiB62TJpJo
I/ENuKXGO8dQhj2ukihF9Urd0sH7xz4t/a+uJ8tjjBHGNpGlyS4Fl07rp+yusiSCUSsbLDHzyrkf
tSZZtgzY8b23vG3bWMi7pZfyk/C2WVlqrC4aPUu2DhknDllZvyJR6awZtXGR+boerj2kmaVOnDJ3
7ZADIbHcACOIe9Y5FnlEHa7wLw12DB//JAOut20u60/BgEmPEvjP9kBEF+CKFrx1veoc6pxcHAb6
/dptjSdO7cdKhs62QZh9Y4sVHyw6RCkGw+yp+aRCO18OeVSixpR1j4JdcLI5Bl6EHrmZneeOEP8L
FXfX4WulhbgltqNFrIQ+PEAfDI7lWNgHmdN1NomFN7/fV9uRaMiHuvGRdODJ+5TDL3kY3Mj6o2tE
DAP4Y4us5NWdA/p6Y2FfnhUMEij++QPmD3DH+Q9pzZ4wXt/v8N/stLXf0YiwfEm3STX1D6vrV0G+
VrKo0eNuor7UbjEVpu9mtlJ1WPkaIavUpPTw59dPCmYclZq0BxGG1lcSTeE9E4i+w2G1XlCADFst
DIovjeFVb5VCl9IQvFFpLtmfjR2srn/lp9H67G4QZkG5stjwIN7ONrvBI82kyWvrgIovvFdN7PgX
9mhYj2Y/vBBPpCJ+t+pgFYWtBGoPqx9oscmDxmz5hYFD9Vm2uAolFIf7sFSd5yIikmuQKZFaVZIc
fN3BTMKSOFHlarJiNh1ixEqeLFJXsUmcgZzrvPKZqid6adyLoDbfBqvwP6V5joL/+o+9KEsmtiZs
fKpzsLSL0W9GvgIxNHZzkPjTYdtfofCN9HALAxgPb4LxbiADl22wM82YgSFhzMK7maSb77fQDoJ9
ronUPmguwbVWnpIZpUlvHzh5dWgivKzDUms2rP52qxMjuixjvf3d+Fb2AxZeuWZHFUsxIJq7/iAu
vmUABAbgzKWhG112KkMrSSn3wC5xFjHRIGbmfU4Wz42rTMfQ2dJiajI128yKaVNw7j3/9VJLQ1UE
o3NwRL1vsZ3+Wotuh5ZR+3n953x8ITpFnQYFmezsiwoT38Dn33SwjWnSvWkVWAi6frXNibu+0Zpf
dqf8KMh807T9BJJPj/Zdh4I9mxxsEdsHpR2S32QMymd6UPW7WSbVwQkJl4mH4FUqMVHQRTYViInz
yVMHDNnGpHrDeiKEmUtqNYm+uMWWSvhqZgrObDTh7UICKaIEMpw/15/QxVl+Eggz2hYOCx87yvO7
Jp6NiI22tg9qindLr2rVwgykmASXbfeIJ5ezV8ju+jLiiXDjZL4AeLn0RNlmIYBn8CmcX7rNDJ9G
L3IOdjNlWnUvVo8qvsNkqKxNfNIG9xb69NGPtfjUJ5AHd6j5llYa5C9FkWIf+Dqj1dgqJCpjn/HE
a22AwJD4P9rMlmryQPpbCNNla8nPBUNHQQ3LBlvCWWvZl6FD6niFRXEwaJ9UTMIX0idyZiztbB8R
b7IJcMjeDHZZ49lj28TQxRrWUrLyNkFPpIHjFe1jZ5SM6opBfcMyE5lMYI4FsXdNQgdZ+Dw6cr1X
TVSrj6OhlAuipogHiTm1fHdQyhV23sTXI+S8q2uyRidFgrdmEdTIjYZ401blcFDqHjtxTa2WFTZz
5C7mRLa1ZCcsSDRyRgxm0uCuVINgh/NWvjRG1MPYxNzjJp7f411W70MnIngH41uJiTcajcTGV99s
VPn5+uI92SSebySaCufdtOn60aMY0xJ7982RFKYFcRPJU1bOogtatIxFUu2DZLTkwqgFUQA82gdq
+i9FHWukhWJZlBswb6gVPwW1CNc+Ojx0rA08ATfpqr3l4qOtauIWWeFyL+Je4SjAfQRY0/TZvWqt
2ShVEDP9iisN+/F0LUc03d4YvFx/KpeHGUMIDZRwGg/xl7ODux8DTMHMWh5IEaNYhaTaEU9ei/zz
YGo3SqbL84ILTMRRzkzIavMN1sp6woViQx5gy7VPWlWTmIel3Oof/yIOZ14SUDoUnDnRBydsnSmC
IjFVFNRfROWt48T/6est/mIuzIPrl/vgR8FlZ7TPVg4DZ+7mWmgJ0Ss6c8pR6ZhzWvg4AQd0zY33
dEkxRD/F73IYgHA4YfF2vnpxle8ak/7goHreGz5XEOgHVyMqQ63DhWrmD8HQh5uRmKZ1WCX6s/Cj
T9d/6anOmH1AjESgiVDBw2tSZ4uSZMWx04pRHuoxitYyIS5qTAP7WBvuM3SK4TuKPI4Eo8zir1pu
EnsKat/jXLZuwkHuS+F/C4yh26NgwMsE96uNUqv2VtqEjTi5Wx09jQQJf9TbezcmSqVtqwfSlRa1
V6LTrgSu2G3yQHZ49hRD2M7WWAwSgIqCmViLwN+FqZbdqr2mjXb2m6VuMofgnKZbnjfJpT8UpYN5
0CGYgilHy+of44wSS0axOHiWXXwrFecIIsWOx6QAWoNmtd+vP/iLVoNqAP0epRZNNOrU2XM3fA9Q
OpHyYCNOum8MowGXTvQHzG2aVZLWP2qDrD3YygezGOT2+sU/2ImkIaa5G308xJXZBpFpREx2Vi4P
sW88irYmuDJLtX2jl1CSr1/qg0+Jztsx4Wgx/4LMeb7ENTyuBiXM7EPWDcFPz0nfMJJWb6zijz4k
XiN1JAcswIQ17YjvjgHFzFVFkVxFDiYCm7hTYDhy+jERnUZIVYhbYZuRxJFipZm4f8jxFsvrP/Sy
tMD1GVIKH7Og1DRmlWYUKnjnyMQ5dJ71KPThSQxJ8myCWi+HIkvI7uRITPL2Rg31wfNFxDDhPdTT
iCJnW8hYVwFB3xS4GROgTe542trLlVv1+odXIS6evZ7FCkf4/PkmWkIyVeM6B4LommMcqI+SELnn
60/wg54IeRjf9yTPn+Yls0doNJ5TNb1pH/JYHpkS4r+EgIfgxTx/zE29eJGZPux1q/0aenj1GX5i
bNzKqjaxnnb3keXVu8aobxxwlx+qAFJFCYwVhmFZc7puoQ3MjOBlHVp9eFPaqiZdFfmg62SYJ4Zq
HS2l2SEPD9mCdoqr2zfOost1xenqcHlcq3m/czUhMcMe0Qd0FbpbD7su7bJVVWNEKKPnolqVSpqu
AC1vUZumF3q+RaIRoLCa5i2YJMxPptjHoG0oNOtgjdlrHLXQzfCzyLrwhdHtD0xv2xtb0gnMnV1R
oxdm8OogbWaVnS+xqI00ryqV8UBt1myH0gi2OI0SvTu45V4zvY2FZeyDHgaYU2OIuLYbQ1t18BiW
DO6bW0jMB78feQp9AvsWkrN5V6QqeUeDyvZMlI6xJvQFLNcOwuQtYrLyQH5DfqhTW/utOp6CfwGO
oCMOk30P1QgBufyqq1jsCHdM1oWu+sdcSqAkybn+j7dXgVid+6NQYeObC3xDnJfVQlBTkv1iHk0n
3cdN49/4BE4A3uzdUEiygU+HFvzn2buBdIzlNtOyg5clI5aBPja2uLNhz4xRI0bR6cqox2GdNqrY
OLL5VI0EQea66/y9sUN88Fo4LlXodsyOKAdnHaOrDA1lrKIdukGL7r1wzO5z3aABAkIK24Wj5Pqb
O+VQm2kTbePKGo6BLO4b5IPfKy8ngyfHyIaeD8c2Bm5FQnhZkmAkeKurvtw1KC1UNGYg5GCi81rf
ZOBbKeQNHkahkHFLHD0zC22Vujrpldad34fkWFXjW4b11Y0lcQJPzt8W1wY/ZM42DZznzBqlGQlF
dPr/4uw8ltvGtjX8RKhCDlOCYFIAZcmy7AnKdtvIOePpzwfdiUioiPKtOn164O7exI4r/EF3LQu3
PMO4b0oFv2kLRS0Bm+vfVfpf2Q2/c/xMAKgdM709mRQkNtlEnAedxTKPQ/SAGvWmM+8iHVGBBgci
rfsjWNrx9oIuAxH2LmILQGjR4KJucnnogyAHG+gH6mNgqn+zLiweU3x2thbK2isjLXOiOXuAAT+H
O/Aur+IQ0Y9qIS165bGQ8DUtFVSze6yWnRrAhTMn7ivhwLJ5xVgoW4G9Icq0YA5cfpomNjREmkR5
rHrPpMyfqnvMNOH0hon+W84s7aSXiMEjOhiiWWzyf17gUBJRXxIEpH/4ZoTIfFeGdh7pa0HDQnSM
Wg9EcWoRbJAZMjSvy8d4ids9H5VGd33vEVAAHrM47wa/A/VNSPFLRXepi/W7Lsvucy3BpRStfrwj
G2160v36rhYOuonk0YsA6Vgoho0lPlbyQ2g+6R2I2wBp1lDZVlgnzSpQAyjcoT40+b4TsAG8vYE+
ifz4EqJoQ8FdEYr5HLl8+BKS+ynT+R8FtuA1qLR4K0xVhUR9Wzz5nonKOlodb60u1TbCVMW+LoQV
hs3yTiKTQCaLhsF7rni1sxABky0fxztX70PpvkiEp1SxnLZXH6SuBO0X9l9vf/N7bnB9wNlVAJ/p
t6AvcBXt+lKjV8Hgkw1r6QnPM6ejURFo+Taua2xKv5ig/VUBSLoY7iZs41CC3mKidkzL/NUXdbuc
vgwYJonaKZgFflGsFwp3HJwGhUuzkQ+IrmOjhjxR8+X2L//kIWGu4E1xjWCUQoJ9uVqlmBtZECuy
S1o9PAZpHn/xO6SPjaKWbN4yHvjZBVxT0eWva1VzvFAOt/UEEP32L1E/uaAp8HAMOKDkvtdP2iCH
mYlHlYqc3ATuQL2LTMEuUvkch71jxV+kCGXZaGsKwaEcmyOHCKTA6AiISlMzOlvBDiXac1e8DsIJ
5KRWvUaYiqF62pm/Q/FRQ1avOCMH/KL75aG0skNvyK9hdtRFgX/Ed42odnrv0euQVmtCf+MHACGa
+Lcna/tSnp7g1D8nWUkBr6EPMgnGa9ZaD7NyAKnLGod/1pe8CvcU8uB3TRcqLJCNL9dFz+dktehE
t0KcSRW49rHq1eNvwtDbLaFPaJwRYabgV9NszNBmDd1Oug+Gv5PybVAk2+9cqmlDH+wKH9Y8TOo8
E4+tqfxAok/fGLMHfRi7U7Zrmq852kKidri9oJ8kD4hLwIwgxeRqU4yrrYVuDKJyVTu5aqBN9wGG
Lkegp/o5ReF1F05yso/qvH9ocy/ai0LlAUaPsSODT91uBezN7owuaY84oZhrZIVl8gSAgUiSmxYJ
MP1dbe/DFdV3sTIWIILdoQlPUY2Qb6j32kEyUaOeFEwAwiFtfhCIjjuCuO53k03hTpuwf8X37SX3
0uGtq+qVS+Szi5OmL9xaUAw0Lt4PyMdfNeDFEiVQ2oiFpFOtyt8Jb4NjRJf+qUuDcK/rFf7tlQxG
jUrzyQiUNZXF5etP6QNFw5mJzNToV69/J1iRlivgO3wlPkjIBIARgLF1NwV4Tq5sj0/OOwER0EHM
diAHXDNGNE/Lra7xcGPFt/iE3Nb9hHHCSYO29uBj6Lote2gyVSYG333AtA0ooJQN2wXTHa9wus2i
hFexUMIWH0dZ+mkJvoFjha8/ieNkPCihJ668K8u2OqUEtvRsU0Rgj5bf5aFspTg0y9Ia3FZMT9Aq
BjdsaHxvAlGmHhhqGyxG6FQMhvpUi2NwJ4Y0zj0Lveymi/0T+ojhRjaD8bGu0sGV0sh87DXDaQuj
uUdsu3TIoPa+X6NfkJXxuW2EX76OMMvKVftZ5KUCR0RTjCAPwMjlZ6TtpIJfa5VHPGi2iCR4W2A8
bjcprW0V6spgy7NG1EWeTB8LyJNxHdgA3TMDrSyVx0Fo8UkQFGNb1tWf25tpuW9h/dAu5k4h6+FB
u/yiOBqjAihq4npqkLmzcPcYWtrDFBf/nPvPA9Eipa6l8Whe1elgvnudKteJa/hChup/91+VWKeo
DyO7l+L7jNh/g7XtP8s4AVdHzB3NRguoLLvv8vs6PA6sCPdrNzRQBFcm7Tvuxy9qEQNmscz2EAe5
t7s9pct1m4eEB6DAmiEfuHqAPFjZRjo1uSv4pn6P7I9832hr4KhlpDYjAMlfyTbgixry5XeJvdKl
qHwQ6wD9cKJmNKm55pFj6Km8GWR52ODyG68c4+XFo1NlRSEHuhrJ4DXg0TAz3wsno3CzUev3PMHC
l7pQ28cqMn/iMXRPe1yiBq2M97lHiWPlPCy5Aazlx+Hnn/fhmsexSpiiuC7cSaw2HW7GyYMAKqvv
LEfpEaQXtRcv7Q4qcPe8/ZWbHcU0tIOq7LmMGhplX0ti97jZT+V9Zwgbyuo/zKI6W36Yo4b+JbDW
9Bo/2wnkW6i50bSHQDX/+YcfbIlZVpiYKVAwRkG68SzZMa08XpmXz7YCHRfyH55ALterk4WvAYFW
IBbI4MT+MQkDJifOXnGvzzZj1FZnY1LX4oBPxkS6CPY417nJx10thVyOej3pWurO7X0d9Kuq1V80
Id2GyuhEpYflTEG09QtxiceoeE4t80veCTaP90nu07OqBPusXzsTy9sZXMKMNmJrAuS7ruwOUz62
RSxlbpT33xrdmO3cRf04qSmqGmWxmhYvJwEEHrcz4RA9GC62y+UtZExU+ObWTTo1+xYnib+rSnN6
xRsYyJWM/YOdqFH/GNeyd2xU60vGgf6a4ehMKQOdwQrzOHgWuq98SZssPEaFMf1MLS14uX0hfZKq
zAB6Ll7iI8STZt31j/swDzWAYFWBxDnBy6HGIOq+6RW9tlU9fhus5uxl9a7KKfFtJEHPvpaTVto5
+cbKG7BcIBJbXk4iWjBp1CIvf0dkSngl16AXxQp1UkXo8TarLXyDChzBRilfU2pb1psZj6Bjvirp
UV83pkAcYikIJcsNO2zz8C8qHK0xo4e0UneNOUj3eY+uQBsO0XZlxud45jKtBYNCQxQM3txBUa/O
pGxMimB2RuvGoag5YVbL+w6HtpNXw/BIm154CvwBylDRIJEGpfc7Xj6QO9B9dieg8ds+tdbkcj7Z
reSHAKEARbEJ3vOmD5dRrFSDmNK0cdNG1g9Est5JwxtpS5cu/w7Y1nK6ZPh+ex6WFyBvBZiYufCs
IZl19fo2o9+XeTh0FMJJSU0pNjBNRfPs9ijLGAak0jtJBLlT+o/zn3/4sqjEzadKqtJFLKMGP5jW
e1MqxKcpsMKVfutnHzTzh2DnAhBgjS+HKpqkHE3TK9whJG7wwLTM3jPTyjv73pK43D4z9Rd4BZcr
83atYAUflHQmE73HqKYLrY9JdiSAus9SfBPlOiydItd+FaM63GG47v+xGijtikGGnVRx5rR0ERwh
wfxZ16afA5HRrsdDcgOFXkFLIEGlutBTZxQ69fe/rgT7irQEwjDYT2qGl9NT6Y0xAqDwHrugpU4T
w9vL8Zne9xXl29tDfZL0EYTMAaXI2nPlXy1FnSLpCxymdKF6/GzI8r6EOPM4GC/5uzQ0Ldw2VdhU
okDzHr8UtBibemXjzUN8XCZFmvto+EignUBR4fpzm6E1qkxrmkfqncKuN0PfCa3RfO3MJDz0cR4e
Oq2u3S5Q7vMu8dfExxY8PwUlp/mGQeSYs6Veo7DCMTTCwuyNxxbN57velMtjWOIJ7M1Sb2LkZBGn
OlDUidw8/h62uncUOuh/DfnGl0LoZDtOymA3BvLb4GX9AQvA1rm9TNe3DmKmoOFou83VDB7l+UB9
OJuW78MZGdXw3Fnlf0Hfa9RczOooanHuKhWAWSXM2rfbYy76b/OgFFKJUQk4+dvVoH6GFjuc8uic
Kqr/3PsW/CItQkEmoeVpDnCvkVMNDoIiN/ZQC9k9EuqpHetTga2cVqwlBNfP3vvPweT1/6ITsq3L
OWiBEgDJM8NzL1i/Irl5SxVtn5icyKzMu5U9OX/bxZ6cv/3DYFdHkJw5pFxvhGe1Dc07Dx1ukAJo
5d6e4uUnQVycW7kEtwTli5dV6nx5HLrwLONS+mImHjkIq2xXw6AfJDLKldN+fcVT5pAALhLGcNJQ
5rm64mXqOaGX8VW9r+HGqcZHvBELOxiFtWfy05Hm/g0pKi/X9Q2fqwL5WzuEZ8xD8BfO0O7aJEOn
YIg2aZF9exoXF/37dxH1guqdn5TZwfnj8ehjmJxc8bAHpMYuFNxDzbl7FSIh2A/DZE9e+6WIQR1R
DoeJYziaPx7EdNoVafwwTiP8CoriCQkMgc0GWZWdr/j3qMmcQj9eCfqvo6n5t86Ec3UG5PGeX/1W
ZPQML9Kt8BwUowwBJDO/TI2cOUWHDkUuhv02HzXPUYthLe/8bE1odGlIOZLN0ge8nKUsNiuMBhk5
TDV1I7WRchcmuNP6opr9I+lo/kg6w/N3gkThib8cSpj0EaNaZLiC0EjtHscGW7D6fmXdl4d0PqVA
8thmRInXbU0viIUm6vzoXMBrpFkQE4bBJNzd3l2fHVKeBtIzthYCJvOff7h7dUQOoSj24dnDczPx
vc6tqMmeSqEfHkN01I7/n+Fmni5KFxi7XD3IAHcwPSk4o9A8ECLV/xJilo4lmL/kRB6c24Mt3xVm
kPo4fTIsB4jELr8NuVW5iAaRa27otM0QBX9KsUSqq436fZKa50iuf98ecbkJFaQWmMj3CjOo18sR
u0kuglbtaYOrOrjiZKh2SH+2m04p+5XbdVHpIECTIO5Q7OCCnWHWl2PFnQahKpM1IBvKTq693UAV
dDuY+CcafXMSetzXzMD8peXPsi8fhvAhUc/58DVIz3UF5FA9SWCYZTyT/WTahcKA4aSRfcV1wcNu
qNmZiYKSVL7ysxd5Jj+b+h61ylmmD4DPvO0/bLi+CPXBIr10Y4xyNlGq9Ft0yoldg8jcxqVWfItQ
DNzoTaM/SmLXnToJlZfIsJqVnf/JWpHkQMsl9dAIBa7WSquaSo9ixLmbsJHu5tb8YRBCOK2At1c+
ev6my/fWmB0EgClwOZGGXFX7kPHXSisVBhfneRSbUA3cDWKVfbu9+ZZH+XKUqw/K/aLQK88fKWOa
YNMVGQMHU9rHCk0tzy/2t0d77xhef9RswwY13UAs4T32/rCQkoDwjlnVo+tn0k6ovZfClD07riEV
BngCnMr+uxD59610n0VnjBCj8ksYvY6Rq3n38vDbN10tOssxhvWj3eJiWehnYHJuUvys4191dUr7
//zGx1oTAZ6dLP9nTr+mFil7PAYsh5ILbrPfe+TFR+uEbeA2bRD/fmuKsz/ch9av3lIwKcABWzlE
QmRb0rOiPQnTiyg6ZLZC/9RY6IVFe638a3XHXnpFNr+jHIn5xsYI/gqWnWvpposO+qwz9Cvzv/VC
vMmi3/TT4wAKS/3TCP9k2d8Uhrzp4T+ITGx9kuRvhfVotiCg5G2GlLAAfttIjviebG7P/yK3IVgG
NTarGFOXp3xwdf4RQwiHgFwK9GBLi7K1pFdk+LXfeLD7d6Uc+MjDp9IRuoR6nwPr26C7i73z7V/x
HiZf7QLSihktSOSOwvd8yj7sgjQeTMhcXu82VYH5gHiKisOoNXhC0meRguQPTcBkOyXab8mMbFH6
GY1U+rJNCxCnxEpPOXXhdJ/Ub+bw3yT9saRDYsLnEB5b9acAsiKfioc4vxuaXZQb39RcftLSn8ZA
9xhlDJuy3cqtsAxggAiTm9Ls4MldUH01MQiMXk8UVw7hXyvBi0Dl1A4h6ezUTMvu0OzfKFhLrwy7
aOcq72068KCzORwgh6uQXCozJM60YXRblUWKjLrcDxPil4nmNXs1ApGH9nAnvYWKt2/SLHmOW0XD
HDMpznHeqQ9N23q2DjT2nx9syjLYBaI3CqZ5AYzM41gLksgX3RpB2hzx6p3aZaZNzWxTzkC029tp
eVFi8sJdQtlPsWYE6OVuEk2saccwZzQkb7HsbDMIsMMaGGKhic5k80pz9c8SmggeXx0dA3quLBUy
tPZUOHrcyM0RKPMmSZ67NGUPdgGtNM32JcG3Ix905iT9irzst54Xyiar6me0RvdVnNjdAOdemYxq
JXJZXuUzs45XnboFidN1NhhG/HEzIm8Q57gaQwvV2/vWAjTl4Wj0TI9F+Xt74pePIf9F5h4tU6DI
4LovJx7RjVKnNi66sgA1u7GCetf5+eAo+lrw/MkBg6bPS6XRSZz5LZcjTak6BYIPbsFA72zrh+Aa
4f22Gy+Y7v1gT1XN+91r7dfb37csg7DkBB3AiEBbgwCbZ/zDPaWkOeCiIJncHnr4awpK8Y7eF1a5
kTS6GRVtN8jKHtcbknxVEH7ns9NtFY6F3Sg+WAoSvX0HJfWoQ4HfiEnVYRrVxz9u/8xlxGryoHIV
UAyZgf1XgUKIvUc01jriHYqXw+yqpaesrPXHQp1Cuw+1yFG6dq39+cnaUwUBggzwmnTmGiqQoeVW
eb3EipAyT4NkUu7GEAIsQLeyyxYgQQ4eVHMgkHBvyJ+ulRxHYQSnZVqAVuRI30qdqJ+TavqaFPEE
5NJq1D9jjUiXVSRPtAA2On6Z3wtLG/YqworfqyF+Ufyu2nWNovxziAYxRSeZ4+dRrrjmkMlJWgX1
UFQuvQ0fcSRN2BRDka7cb59tw7nV9/64zOt8tQ2TsgA5o5WVG9YTsKIkGO9MFPw2EtzBh0YR1F00
lI4oN+GOSETfhkaPFnhWuYhFKA6orGyXt+J3eGeTncwWLGM8DGs/cn5rLt90JLBI3mkXMhMU5i7P
itm0gLD1Nneb9i1E8eske1V1UhOtf8syMDOZb8GC9EbtfsKN59xgv+KIaRG8tWJ/6tN/tp5UZs08
wA2UFWihkd5f/h6jkdEK16rCDeClfVW1vniczOgtHULrTagj47kbAe4LoXkvVEHimnqg/5QRDMWB
sP8WYfu+1Uox+fe3alb0AZNIw4QE/fqtahvcb9qalmriB8VLWOfBrsviybl9IyxfRPoivL8yCSwW
BtdZSguIuynB2buGmQb37RQi+6uP5srun7fd9YpjAAtSgBIA2iFX906SAHMQy7yEiU9CBJuydEpT
m7a6EICyH6J/7JDMC8pYFKOJHBWQrJcL2mtmMQ2FnLvYizV3YisSAfbGSiNxea1xz9DlJXCZvViu
j5rciD6pt16g0uH7MMvrp3yQkt8WEoy3l2ihG8fnUHeae1i82bPu2eXnyNIUGIlg1S4PGSoereQd
ZCPa61E97nNEIf4rKvkQNs34oxvG0Abn2tqtrMRIRSsvkZGtCZQtALPzD5qrU3N8gxKUeRXfFA0g
jAhjWbcO+kOrahu80SULukDrwWZOY9HO0155DjjI29wSHbHpre0ktu03nBdn6qdq5XTr835jBQjX
WMjv3vPvmps4bTon6lHE5W3Uuh9mGrUbtCXHl66xxGOdh5UtJk01bQIlBD+XpMqv25M9hwcXO5V2
DuHJjOemacriXs510Q4Tcp+j6Io1+BU1mMJstnI+tRJCIWlqhscOOOZLLhXhMRSFyb49/HKt6Y+i
l0anXJ2Zb9dVOTMJKmuKEslNhjR+8UzrUETTcPASZQfUErh7V3t79L5+ZEUU21re6VsDPwd5wi9v
nPpspQu42OT8nJmyRJ8dL4KFjY0v6Q3dpVRy6d4np0T2g/sR/t/PMvXWEs7FTTQPRcMR1h37C/2b
y5n32qAZNSuXKC/k01nQjNoeZJrktyd4ER4yiolPK0UZqBJQSS5HgVuQBOjbi+7MDrYTuUkPSi71
CI6Ng8vRqp5LTeucEsX1lWdvQRKgE0RVlxSWwho8gevaNWjxsjOtpnaxdMZXLo3rNwGbkO2Q9vJd
2UjjwQi0b5kIEjHKfcCTeP25YxuYz6OBqSzd5A7vEN97TlAbPxQdfr95Vf4AtH4mTRc36FY2p9Ea
UlcIat5x6jJ/1WQmnKCQKB8KdLN2yoAva18IuwKIxDbJNOE7fRN5N2LaurKVF7Emn0sZFrYqf9Et
uQrEkzy0OlyvaT2WFbqoFLC2xoThZzRKOAUoVouwlRGvVY3mq/3y/DLq3KMBS4gt0MJO05jMOO3U
2kXhbw+sw6hfNUqAQtGBkXZaYutSjW0536fVC8I4m74/NbAxhOzNjwCHp09+XW/na7ZQVYqdT16P
YoRczAJoByHCzMr6WfTyLm6ibZI/NoGABcIO/eagpf0hpYfCU/CyRGknbGxTjR1fZvoDhA8fIJ37
sWYLTb4Nun4XGdEOKt7BSHoHIu4WObwUfEJQofmZBYdBzZw6SrZzoJjEvZ3wr3maEw+HRvVBfIJX
AWBsOopW7TITQ2z+7vciNtDmTk3CrSccgW/vE0OyY/+XyK8Z1H0ry/vaG/cpRRIUpKouiHgY4cbf
PmPL/JcKBw0yg8RyLhxf96QzvRZpVlWi67XTphAmDHhxGUS8zboXlNF3R2ZrPxCLbWU9qSC/oO+I
7WJ5GnXjr6CU+THRMmPr0aOwMaz2HQHKwbauTOWB9G1NVXghegGcHN0val3sGa7+a6cNKzY9SUhk
akxakx+yIizvkWmVqBr2wp06+dJjICbhJgDTLfWm6ohV4zl1okh3eF9/B+PgZgY98llNprSnOOp3
nmJlZyWd1l7e5R0JyIAeP3Ve2g40Ii9vL31SG6UeAUsVlAu2Yzr4u1E2yqfb6/fZKDNrgW4NgSe9
68tRrELUOpiBLVw/Ey+xvE+3uohE2+1RPnnqiGaArKGNNNfEroPCqs0CT1Tq9owPknGiFfZdxgxh
U6Xyn0GE0KeoKcaP3Z7CnB1XNQo2RjTh3u3H4R3zK63EqMvOAckpEAF6yqRPkLOvopo8rbTKF+Li
XFmZYit53Ltmhmx3FvraLiyDn5gUd04Pws/OckIvocoMO4yb59vzspz9GcfBfKByDf/8elq00B8i
jF+y82QZPy0Vh+bCF/OVZ3AxiAoWHvsLdJxoMi+6JJlV+7h9RII7obp5DyGR8l895Cu38SKYmkdB
15DND0OJBOByI0Uh21SRRsEV1HxymqQrnFbPu4NVAIQwzSDatWGvH4XRNPYABIWVCP1dDOHiMcC0
DGTorE9OeYbC5+X4ijxlSqT12qPWh6ix48+6kQbsaso88LdknioULQqFGyukhG+OyKeF6X+j1Smb
ME7wkkSrrJbj0UYR51vUdSCJfKHDX7Ey5PNgRcbBpO98F9ddvxmxfHdub4TFA0r2B6kLZS9MZ2Yh
4Mtfnw9p2jSNFrtxWkpbqk8ZhKqIglHf7CspPOphK66dycXzieIMb/UsJsuSsXKXY1bqUDGN9HhS
bJTsBj+Tcx+hHWIMufrbCJXwOOQUp6Vp0h4wxMDo0tOLYz2F5n5E39G+PQOL6JPiJIeAH0NUSAP5
qpphIbLvFeFUQLZADBifJuVbiaLwX2EU1JXTvzwQdM5kfHTp1AGWvD51waCpXiyAVyiFLN4Z3YxX
QkdxZZRF9MmsAdOFhjKvKn2Vy+ltITiM1Aoi1zPabBcFGKHG6Jft0Dn3X8u0D7/FuRfsKvpeKyMv
bzcUwXAOxXYLouOcRV4OHQ+9p7Z6U7ht32jbIRDbBywYIgwIo12uDvHOh9i5qZIgPxqYHHSoNdpR
pna/bi/p8kqY1Y14cEHQUIW/hot5Rq/SrKlTV9MAiqAp0uwbzbClaOyfimgc0UGnw5OrPRrLXi2v
zMLySJFUoZEPevJd5eMqJu1lbCImsU9duDXBJoMxtVdbrdtyAr9EXWw6mRStmaota3KgH7h/TJGs
hhrLdUUaPdQJlS9TfuThUh0C1MIh0ivSbROr/ndfENNDIE4w/HM0TzeUfYJNPrTosft6/JAVsWzn
zVTQfVTEH1rRcujjIlbulES0/vW8zdRqNDGgV9NxBVd+uUeiKevMYhjER1WQv9Im76g4qYj3eN3K
87NYBwAaJEHgWyjTQuqeT+OHarmQApgocgaaBNdI0+8GvpNZjvZEVcWvXuqtNZPn/97FQzCPR+dh
LkDN8vtXm3+q1Kyi1y8+wj1tNoExhLbuJ8nKVy2uq3kUNKPJdSg/U329/KosTjzU4nrxURBShLAx
hzvK3NgbyuzTSoVrGTwxlgqX5Z3MxkVydTUWQyil6VSLj4EuPyszshZ3l9hWgUT9Uduh23e1+OAV
8nOo1xsZoH25iSvf2vsp7dJsMP+7fazfZaqvZxgLgRkKS3OB0PHy25XWrMLBKsVH0y/GbaYHnoMW
SHSScqXdJKJn7SMxiA+TJ0Z/Cx1rzA2k5OCHJU8Kqu1Najk4atX7yjeaDd7j2c6jVbHXzaQ8IDX5
36AnwQH8pLAXY+2PF8fFtqzkkWtKUO60Pk4fwykPfpa6N75ViLcfklzW7tpQ1d0yaySb+xz/VbUr
73nIrBcpa1ftdea7+3IG6GKCziHegMKGgfzlDBhGHkWtXEAvlFp9q/dwx/tOeooj2bbyXtsypr6t
+wrhPsX07bISypWAYdksp6yAWRNRF9Cgudx6+RM83YhkP4MMImfCSdGE+1bxa6esjOEuRazvVAfJ
z37qortMREQQh8kC4kGkYLYRp+F9kjChij9Je6xpu796k6hbr65waE7g30eFf6gIcvYRT7ZTEv04
vTSI97WZFqcyVBpbFJDdt6cRSuU0KvpD5oXqxsxT4V5SpBLDxYy73kC0KczOt3ffJ1csyiDUyWdB
H1Tbr++TchCKqC1jKDajIuxUpOg9XalR2gilkusybNr7VLCqbRVPh6Sfnpsy2SYK3rdiV2vHNKIJ
SxDYeM/0P60tRQ23NXtl5XZdXnr8SEggpFXEGDwEl6tj+gCpKrMWAIur5akeAzQTE6hLkQlIJayi
YVN3irjy4i1vPiq1NJ0oeVk8fNfSe1EhDMVMyHBL35+eEQ2rHsQgWmvxzXv7Yu/P7CMFUOYsCIIC
2tW7ioBzyUegoCCy/+VR7Z186GOn6aMSROmqCcHy9qOogEIXYRT1fTAN81d/eD9MnZtWS0bJjeIC
gW/619RE2qF+y3tVcEqvwppACR/HWpKPkRJodpwjHC8LQ72Vo2R4Bve2FtotVnf+Sah5EVtwsdFQ
ufxJWS2EojEipYP+3Bt/pXaSFunvNAen4qti+HX01pTYF2v7PiSQdtR7yHPeBXQ/zAIO0YM+5p7k
jqHm2w26p9toyPt/LQEjg0TPclZ5pUlEUfzyw0QR3eqYhqirVpK/M6fEfGvRbj+kQq483z7Hi+CQ
yIxh6EQxgVDFrk5IVPQRusPo6IlV3D6G8V1rVTgBWpaQ2KgLKaJNi92RkXs/wRJeGXwJkcHl6109
kmoQ7ZZrUMQUY2gW6k3q9ujf7dFe9A6xZlQUJCQJ5ib+VqLTl+KLaAaF09WJhE1B3jkpRfFN0Wue
7fv6uHKlL8P2+UeBO2ZeZk7hNWndjDuBhz1I3VBR6yNFbXGb57m1j3FG2cQ0jY6dKH8JtMGOxQjZ
pjA+eHKyVlZdgsH4GVRHZn0b0ggSictNoICpxOGnT9yslB5GMfQfENtUHKJskExSmW8TSB1bqxXj
7ZDh7p3E2UpwtTxfRBWkDiQPVBMWPhnp5Mc8LR0k8VZ9VlXBPzYRsllCUDRbxLycRCnXjvQnXw1Q
C4Q0JB0Rlxx1Dvg+HLAEvc6mTvPEHYusQoe1sH5UgYAdXRNTuuxNEXgHlYOIihmbtC6derAoEtw+
FMtTfvkjruKKlBpRXFVt4gpxKOxKXYicJI/8r/88Cux+ejw0aGHhX+PD0saShDiNAlfuA0B2oiRs
+wwW0+1R3umolw8FZRhahvC2UQGk5no5o+EoqmUzZoHrW/2WxxyfrddECbeQlXaD9mbJ50g7Ncqr
2me2EakbULQbK2m3o4DXcPtoeCOCzCFGheKmCX/KU/yoZCdN/dP6Ko7xz3Lw1RuwlYjBXra9bdZA
TcrkQGS+M7P+K0yoe9PvXovqR45JmlMVv5A7/vf1ggHIGwi2gYfgmpYM66f121D2XUxV7sxUkDGL
qFcjnjljuZ5IExQhWoIzS+A63kZkdiBCKQM3Rrn+UGijYXtQ9A6jle8CwfAdPDoquzcjyzYA0x2y
RJY24C7qlRX9ZHfOtC8AzoBnSeauXocaVQ+rRWDE7btIobmB26A4V0hv75vl4Ydcxr6ZbwD0aq9v
waK1Oj80Mt/NpuqlFyfruayN5kXgosIGJTRIcdjAX/55UMJpUCrE9YC3rgP6oAZEFZhoC01inRwn
nCLuQJZjwOINuyQWui2R6JrV6fJDSYmZSFJV/LRht1+ej1odArrCTYasCgBBTY+0V9Gcmq2ZDdKW
beTfhWWa7G9/6LsPx+VmYlTASQBNQMwhU3E5qpXSRyvHKnMby51yz5YCDA61BMmxdJNDMZj6XQtJ
O3sZAOGK/UsikM2pjtcfC+9QUKvS48emPaLcsjHMpy78oZaWrY/jIR4PkoI9DfwvyFlpvlP6YBMp
z1L6oASPhkUZ2NfqJ32SdqMIaL1OEHmsNyHPqhWmO69J9zVamZ3UbBv0Mo06/pmCfHbGBNCsWQmh
HTTYBfVVf7g9JXOm9HFGKElQocNu1piRNyAkL2fEmDjbYh/2XzIeh0MpYoxW4gZ5EHJRoTeHiEJj
dIaTturaFfketV0MjdgtYCSC9tnQgVLC5dCmlQYTj1LyBaVMedOgQPvcJtq5khv/iIELLTSfufbM
1HOUiOOtt716iBqg5Kk+opfVpTK2vHp4ygEN2FmcWruSK9PAvfV5SvHdGrzX25O16PehLUHmb866
g+yihdfjMPhxoFa68ETqfUBFpTjlwKXcIkhqRyi06iC09TbRxGIr9AQw4yCajqcK0jkyQ+swNFgc
t5TU9VHGb7yTlOfR7Kptk/vxOZUjeWW7LwK9GbEDIx93Em5Qmh9XhywXrLI1ukp58iSfREFW6x1M
gvwNiPkPwWuRIUPFwBZlL3/wJ1PblLrV2sgPe7sSnyqb94oyxDCoK+2K66sU2B6dvTmNnSkcVIov
Fz7OJyG38kF+8nI/cCJdqLetH3grlaNPR4Ejg78ZJHy6tJejDEUSZP00e2mMYbHDf49jV5bN8faW
eJdh+biLKbIBvALbrbxnDtfvQpdKidQkgvYUSVa50yt1tAukXiFEiz+RBjj1sRI7sZm86LNIx1i3
TtZFhTMOqP5aZlM5eTrEByuzpBNqK/+j7ryW48ayNf0qHXWPOvBm4lRfAEhDK5KSMiXdIGQo2I0N
755+PlA108qkRjk1dxMdUR0KiYTbZu1//ebYEOPj98nbJEkTvJLd95mlTuFglPIanN1mdeAEhLVK
HeixlmxK06lvvUhY+ySpykBblHwLOGsFpiocrDs7bN8Iqg7K2jTfubldBGbu1JtMdYsLO9er6cyL
4C3QUWBxpQ59GYw/1ZBpNS5eR07gI7XOxtpi+B7MwXCVboD5b6ZA3iUhGr831afuOX0bXdjC1iFz
9hVWej3EnRWO5JR4+rFxWu70pOn0Rwife2ScZuOEtrnTOC78/nu/Uou9PCasCxypUKLD9D69ErGL
rmD264/Vrbuzd/n9tK2utC1Saz/eaL66FYGxqw7Dxnm0ds61Gpa7OEx8Zfv7+zjfP89vQz+9jcnu
+3RQa/0Rm2DfwguusD4Z1a7RbVilF8b4+UyiVobXstZeVCZ4iZw9smmsaEqC3dqkldad48aHtvS8
C6fvX18E7jSwHhvzufEtBVXdRIWAPJ0SpyjTLN3AYk0vPMq6wZ+ME4xJoEDQ61+969h+Tl+bNSZ4
uS5V+cbuY+KbEVvjBy3jVZofhbhlfKI1IB5qOHOBki+XBs/rZ1y5hD/QHGDtc8ke4PCMEJWr12pu
I5+c5XrCupRceXYVyF4ry4AA3rW9DoRnnD6jKEB+BM4Tb0BwRe8v0Hz3BQfqx9+PwBdfjJ/e5Y/r
gIFjAgIWxpw/vY7T4I0Bt0/gzgj/qOjcfjfK6lEvrW/qYmnYUtrp7CczblGI6aJwHu3hzqrSakOa
kr3HrLANay0ZfXXQUpbILsRDEELnaCRbUy12HP62IktDlYDlwIudd5qT32Vq7oVe3W1nA6hdeop1
4VRzVhD9eCp6Q/SxVnL2uYfCjHQ86kqeqvbix9kE8m34VhZqUB8rn9Q3Y4wqK011/9mEfrmuSZeI
VZyqihbt6dv03Hjqa68Rb2IgvPdeNZbXUS+e7UJE/qhM9MvS/sJk+MVAgZUCSxlQjcc9Zy3kJpvJ
WKfFm84xk300Ly5bPvqol3HyX1+n/xE/y4cfI6L993/z56+ymmngJt3ZH//9pnou33bN83N397n6
7/VH//c//ffpH/nJv39z+Ln7fPKHTYmAdH7sn5v56bklWejlmtzD+i//b//yX88vv+XdXD3/9cdX
2Zfd+tswHSv/+Puvrr799Ye+ylr+6+ff//df3n8W/Nxb2XfJv9723z6//qnnz2331x+G9ec6MdZT
8RpJwOz641/j8/o3uvHn2jV6SR0iSuoF6Cpl0yV//aHpf66BecT8rM3CtSj+41/teil+35/MJM4s
kDzgEGGKo/3xv+7u5Av854v8q+zFg0zLrv3rD4RgjKb/zF3Y1dwdxCrqQj49Zlpna4TFSciYi+Eg
G1lmmx7W2rRbDQU+mMxPL8zUYYTq0Yri0RsQQQcC+vI7RODdF8NeZiRb0rCuWH3SYq/YaabtajOa
xC3ZRITXQuUBD8ah1qX3VRBnOdt67z4BTozFUwtf4C6W/fAh6gD5AmXGsv8uNxbD3rRujgo2Lgm+
RdZitTvF6UcHvCN3v1Jte/kduKbjBqk7oTiCxqSpfSCVqoI7aA+WUnzvUrWNPpK7Y+Q1Dg2goG3g
uMmkVxuiO6ZGbsoSH5erhVfMWdedGsX+kHg56ZNa7EWI0JoJM+gsRIPbe19JDY9wWkCNXj7qyOm+
jKOWfZRJWpW7Kaka68lNpXFnju4YH/irCc73hCxHwZssNaZg7LWpwTYis97S854OilvoCUYH7VLl
fjIY1dZbzxOtX/eDg8FvLOI+3omkmZ6qooncrVRbdwMkobZhkvTqnjLObkPHW0iNjceJrIOelpC2
S+k+3aXZlDdgH5NR+TBeYyKbW2njh9eMAiZLU2n7KVYSL3CRfBq+NtAf3winjDrHt/S8V4O27U3o
CanbJe8SR3zRm7GCu47OYMTce2zhvC/2Jzwymtynl6QMnGp7CV+NDKIuSLxe9KG2dG7r58pU5EEk
lhkHcLpihk+HOP+QmPbw0dVqpfVLaVpio3oRfgx0Ls1qoyp9k/izbqSL301ZRTh9upTqjdoV6tau
x+o9pkP2xyhxZ7yQbd7bTpayM3ylp8/lcwxMbL/xWoEAnd9x5cVmfLOYRCvriZM99+MonkWfLw5I
WxLFQdJayXOrzoMZxmqiB05MJkadlFMRLLKCSEy6I20dcFHhR7oJjdpqCOoOdNK+btFQdbgAg5zk
1PrYn2KuE6XfVDGh/6+NqPkAWmQZvtGO1be4jZsGbmFaXZdirt+blV7XWyJNdYKCcL3ufVWMo3M1
lmO5E4BQsFjZ4HZ4OjBe0OhENRtpRYJSkUfCDM0+tp68rGq/iTXAnrxUvfXVSTT3qWvJg6kOdr1Z
lHZEyJMxm9w8b56kpY2Y5OV4Gjg4F4nd0FU53BxsvAJZTc5Oa7qYC4tpufVEvkQhtLIC7QH13xS4
TusQDQ7Dg6DWyBgNH+6nR0ynng45kXsNVosiH9vOF+PQlugWprzfEhiH6Vsl++YdffPqMctj0nRS
pVnu6kkMHyertT7J2FuOhhdVrj9BXHnAlSR9m+V9eb8IZYnDuRm978PCmdHn7TrGtRYXWMS4Y11/
MCOQfH8sbOdeK6b53cyZu2Yx6Lwns7DnQ94vxWdzIEBvE0WdFgWFVHDNdodCJXpYLeYHaQp9DlxP
aYkzVybKsWLRMtt3pxYCdauXsRZi+zgLtO9Dom+izMrVbd7jHZOS8mrl7JqRtcJElI1p9R3geXyb
W7HTPOPPiLI3dpbuzrNnTGcMV+pdaFiilEGVlXC1cdDCna/pGe6BvrgNpGgd/rqvJGa5mrDPqVb5
IAtWv81LHvUubirL+iao1K3rNq7rNg0t4gmasFiWaJo3akxDEv+9hsQKNCRTbKZrM2upQImtenCm
7dC3yoGPnNb+0gyuiReTkdibqi0cyJGy04dwzCzs4/aOnMu22yqVw3vZKmPr2l/IolsSPJ5F6uRb
SGs5Ec5N5ZYsRXpsKVa4JMvYZncS+LqEyjwisNOJsGj3SaknGHzTU4P4Y5J4Uur8asPo9PvcdOnT
T/Ngz96uQn2iJbwNhTSMkETJaGvrWCsHo+eAsy3FAkk5GHUWq/t1X4K7mBO87ezrrJdkFLrCY41L
6ixTm1tyZpfxbm49g4B2NWtb+10swCTgvaaNpq6rKtFOlW3nZBrOhS6Gd9GQJ2gk1YoI5KbJjDzU
Os4mRy0d2++w2qLDyBkDkFkZ1Gepo7+6KtV4rLEnUPs8mLPR2g1RYpIZgFPoh87pou+wZZLbLlPF
d9Kc3Kus62r82xXlhfzuot/PJERzf6qi/g5+ppmFSWNM+iYeS/lkw8k9VjEpRYqadJ970dlQSZy8
/kKKuSeCTEw88FDHc0y8K0HOOM6PWRXaOFc7vjJY6ujXTaW+Z/GAujjrg0QLOWHDwOCFHjYjo7hq
HC0bN2xCeg20VkcavFXDuCm1REvwZOLghpl76XyupyjTOHFWJnN/MrRla41y+dpGA8V+a/Y90zsX
6jfDTZp3+CnYWWCw0eX+UuTOUwzs0W/Av7oi0I2Km1+8Qv3aGPBmV7Vq/BaGoP5lWhjTlA0jD9rP
1aR26MiHhk3XRjOwBdqh1W2X+cxqk2TTozW67mHJ667bqHUhrLBKS1BLioW52U3SEEPQtLVIQhT4
Y7sp0DR+HA2HJUtmM5TgAgYsC12N2ifotMR5rwgrH7aeaO0KU50cWBbWhDGSye2AI8WuzD4a82hZ
geHF+reJaY2WZemTz7HN/PGFWXp6AFpIxoVKsE4WEqkidcQSCz9uysy5h4lY5jAwFk6fZOBNpj8p
Rj6Qb0cV7NeGVG+8ZPKioG9SahAW5KEPSy+t7DsxYMAYUI31ka+Te87O5S42RZqyXrux1cq+ygZT
OeYjocnEbJL+HdI0t3VMv02t3piTwKTFjRPp+bpHwItvN3PRQenXkwoxLTnNoTvO9bxbsOustrOk
/pmwK29Cs8V05aodsUrYQK11Vk2/1S+ruDvdOqJ07OtUTes9x0UaB4MeeSqSo95mXXJZcRvOgGDZ
WRThr1g6np939Db8aI4GI0AkyUgdLCey9jGtemJElyk7jljdsPjqqRj8iUzBb32nONoWw/GB3FnS
R+cAH4cOHwUxmQ+ZNoDMD5Oy1xaVAEJvslg/4nqmp24r1j1WFOUnoOfxzuxs1u6syJd7hub0iWZF
om+xOBrRwwHpXbvDQIb1ZKudb81x+lx1y/Qwko7abacqV448OZGDLsGlBJqoee+3s2MRf9EmMfbq
s2t+lo4s2aI84xm3horZaUYabdSJaIZgSkT8Zioz5ZObuc3XucniLEgkTAC/BmX6gN9S9RBFY3JH
jm9+5Gv1V9VgpQOth1rrfQDf6nuZLksW6tjtvGvqRTMCs5gclFYYJo072TrLLqrb3lrVNR4ZitLN
Po6crLBo6IU27YbRxaRoVhRyyOJIShUG25ALEljRwoWq0jlviwzjhJ1M7KgM7HaKGaH5VBxdShWM
5HOWGD8hxYR6UKtJHphShZmUQriF3KlD8A/ieeh136mM2PINq7Zyuh6TfTv28fJkFUmWBJFmEhVh
LJ7ebj2Z5g8p5KHvlh6TOjRQMPpjqzkfECdlD22RmY9e17lXgyOslpefw11PktguGApK217VnjNa
AfY9Brm2zWKrgWlEyT0Odt5zKWLjEzaFcgha2tvKVi1NFgWLEjz3HTT15dZbOehXKPfy22ya1q0H
2XC5FbLPcphTizuAoLI4+N2AgG2TKRrUZn6UKrTuJBZcrrCbJ5qtQg3SKC69zdhZ6z+v+yoNPAq6
bgdvrn8oa0WkGyoZxiD++0hM7TxrMe9JjS0gFEuTg03KG2fUvA+i6gYzWNLFMPwYfsiVhHCEwj1u
bbmthaY8l04UiwBPzF7cZlFOkm/L9RbkSEU2hsy/xH7rqpFRblzKxMlPMpA2SCoi8aM0pchbmjpW
/TaDJnabkhJTBlFGCM3YZPVDERMADDQQr+2t3M7hBej5WK4efd43LSrSD4JJ8H4yaq/yOdxMnl85
s5sElRKJL7HrTB/ToeV1u5Akv7iLTvsMe3ocQpnfCDwTj7q10h3Mqih73je6FkVBpETyYSDWvYXT
JLmfPEuzL7mpchP6EHlPmswjhTuu3HdFTX8rHJvC2ZkthFtqoVFhWCAkpATR+roOW32ByuNYZWMH
RgbcHhSVyrmnqxXsMqiRxYYAMuLhVoJd6ZdK69lBqvfGXleMLmFtrYfUB5rqKyKOe+e9HGs8netp
Xabwd2M3TAifia9Z7Hm/njfrImQz9jjiiFj5QMzy/IhIpCg2zKh8oK0WabzksXISn5rK4phlz9m8
JeOX6qYUBtLgbEyijsMVKj5DG9gRJwdZR4CgpSEBRB3I3XKUZPrQchQp/x9gm7v0ayNb+b07xWhO
sZ7/78AdB8jv/4ztbEGWf4aC1n/9A9NRSLoBoFFxYl/V0j/gHKwE/oRWSAcIzQF4yuor8Deco4Dn
IO2jhbaqQ3HhXhvrf+M5iq79iY8yrbnVqxnWDZ3+fwDovLgX/AfPeWlJrmxQjH5wOETdcdZLraGV
dBY2dofZqOfrmFL9w8B4/FK2jfUmMUoMcGwxh5Hj9vdKOhhX+ZQAT5AA+DB348UouXM219oihfQO
wAxsteoiz3B2uoxJrI6ED+FPYmDHLjufpVsiMmTPp+tI/arIcrtkursp0iJOfaXSgwh67gUfzTOM
86VXu2ZR8HEAxPGpO4VVo0U3otLrtUNUNsUmiZOWhtjS7n8aIn8DbD8DaudGAVxmlT4Yq6IGMx4U
RaeXmQtboQM1RAclKuIA9V0eukLFUjRxbD+POpfKtbtBBs9hqF3GZwxSEmSflnOFdR4Vct4UW6HV
/Q6H6ZIQwiW+csco2peDp++Iai1CwhamG7tQpm1e1eZWU5P2vegqYgdagY8bvP96A4Ex3l14shXF
Px1ZYNkoGBCXrb2Zc5DYmjvORBR6BwJDbyrywqy0uZdaekuJ4ONzuNfMkmKHklvKoE7SwCBF0UR+
TPL8Hun5xlSjrW4Qrls61wJmRIacbJLDW7ZFJLPRTuH0bSsXcjhff/b1rtEggbBiF3geC6JHsTRG
yoRDAuFjr7i5589V3V54Ob+8Ctyu1d8FKeW5oayYImm75IEdZqu3oHHpC5gpJ+zff4Jzs591cK0d
llU/ijEBjN3TwRWjE05w9UyOQzGnj71W2PGuqaZhQPFctI9Na9YqXrZZepjJHZChp4/NXeKqjRPY
uVkSPNbo47Kpixr2d7XYQm6ENy/Zhfv8xdtY2UM46MHjw9T6bA7kRVO0hiOiA8idwqkJAYo+t5f6
M7+aamuPcKWerTzN8xk9Vo1KB0KJDpxPtf0g0wqTPpVUOszBg0yztKBqyUjLQMd2CwKQYO5q/a1X
5+VHS0/nUCktoIQmSTnWlN9S2E/7cSqXh4zjgG8nA/YSvW3celVLYMIyLGFW2bB2esJKZd6pj2Je
pmvIGvJCA/Tlxs9mGtZ/pJMi7Kf/dP7+SpHqer/w/lQCz6+bmSfhWPaFHSjfoYkkjk8Ww7afsE7L
6ry5Kx1Z+1hvm09rYOh1r8ZKYKX5paTEdes4uS1IjLpl0y0Ad8N587xVAILk9lkXH2Mg0BvkOElQ
KKpx40a1vJkbQwYsa81dK8hD+/3AZ3t8fWV8k0BByai1ztX1nbH0dppk8VG44rZEiPLWUbLnpkTy
32UUX7+/2rolnT8nXWEsSXAlZm8+m2WgGLlhDMwyr8gblCzOEtKKjINIijasak7yelobFzaOs340
xl2rBQpe23CvqB3OvXVi6kZCajz3EEFbu6ev4ASlYZZY25Tyg5N4zoZDydHol2VnDeMlddqrtZ2r
s55gB0WXmCiHs10605acVLmK9SsegDLs4lOiShyuZxquv3+5L+37s7dr0ycGlXyxgzxvvNMo1qzC
Sr0DMA5eCUnd2jv8TscvQ92TlGiMt87oOnttrL/QP5kfo17bL81khTR+vw8qhyxs3uSDkeqf+ila
9kptfqSucraLQqzLrOdDCCsUGoSZf89NL73HdqYmiRIjCjpJeijTqLmxeuO4qLO6qbys8+dZNzda
rzg3eE6lm9ltqptFU6MNLlkbkI2HuvCaKxor80q9FJ9naXlBp1rdlWxGjP/bSgm9hjObZi5Yfmjz
JZHyL0akg1ARMQ1FJLYBZzOvdazJGADmD6XV4Nw6FPVGiAjYuhbL9WK7klwmcSng6BcjEp4r3Gg4
BKvC5awPnVmxWhmV7R0MQ9q302AboeaUyl6wll7JecbNcamrEGaM8wZntf7ChPjFkFwbk5RQdEjR
Fp7Nws5SZ6MrcsZJYuDFKnQsIIz4URNSXqgMz0nv69wjt4gCAYo2/31xy/iJsNSkeWZ7c+IdbLpM
D/h2kWqVoktq7VbSMbLGbe40I9Ti2QjyQba+3Y3zBSrc60KZmzAIlqBURrUEv/B0b18N6UfFksqh
kPR1ms6Rt6LS6l3ecIqMHKO51pfCuNXndN7HU+dt+0Qm+1atkwte7L9YbPno9KrZwPFiONdPpflg
ktZbOQeSPoodbRW6ZJmU99lsPXUgaZvfLwi/GNuEOa2UMUYZoq2zYgEVNPanpeEemnSyiUcso23m
SnW1TbF3RTbr96Nnf/v9NV8VKDwWroRUhAgXid09G1tjMTaLqY3uoVXpd8xp+Zkm3iUHuHPJFsNq
1dawiawKSYbV2ayFLgtW26FwpzE9YLtbc9YnyPNqHG37KYI1A1PYm65jUbOfwaHZJZpOFGzqdfei
7s3NoIzVpaF+2u7neLhuoXBXkYNzTuWQeDrKiLcpO122lBZ9WW5sbR5us2FcQi2Pin1nzeouMcgS
i9I6DevUHa/bURt3dZf8U5nPeidAnUxuTKmo3c5LZim1QqAcSI9OaSQs2Um39yQ5SRxbo08gHcMG
m9pyR5y1t7cSkV+Xw6ABiCbd7veD4XVZA8mGNwOOzL1wSD99JdkEvW+K6vRInhGynhmly7taizkK
t0UCf3Mt+DokUXFyhNkkL2kkX6ItTjdEOLAvAmKIxOvZ8fT6JvYS8eANwzHK64X+KylCo6QX4Jpw
O6lOx/2IHP0IPYewwXwpd3Xk1W9drXSPWWROt0if20+W7VVvclOP3/azOvhuVzTX7cJeOJSteEhb
t10VyopPGI3jD/PU7OtCXwIATG2XeSvOlauwPTBhDSctv8Txf72kQJFmRaFWR2OPJdjpI2oSV04J
B+1Yy2gKq6bQd26m26GsvWHXTvo/pNcxtjhYU6iSFAQJFdH46fWsplha4DQ+qQCra4il3xkAihd2
qNfHMeL/gBQgr2vryfLcQcOuixKjA0MeZzB+P66ta114OjXCgs1vNhthvUw91qOl8kZYY7yr0/bb
CBXla5YX6ZXbiQIjqzY96GQ3Xbi317vnaryAWeHqaYT/xllBJ0WBwlwv86NOKklYxjIPYfgYj2ql
VME/nT8mulRnPRBwNUjWpy+7Mfpq0qVeHgkKLx/GRlZf+jmrfVTS4y5p3fRR07t+m3qLc+FY8Is9
EwYzp2JszyC10+k+vfSIz2e7kG56TFHQYCHNAmE4k4L7Io1F2gASj2laIVSO8lsXRRgHuuDXcUuj
6ffv4PUAXw9rq9sFawm60XXD+amCqEcrMQfTKo8KmrJAGyLiGQl6cEpwcAxNL/m3vhQ/p2vGehJb
HR7QBuqUaKfXs3RRZKUuymNqLNOxI+p51wq1w52rzXzsGobHWoMvNYhG3SR6BrYyiZquN6GozlQs
ezWyONkknI7LRCjXaTVR2WRQOcjCi+9aKE9BilJjZwFWh5mIiE6c++nGsKvmsarH9MIQel0DsIqv
fFwVZA7+4dnriyV2CZpok2M7jcU7/GdR4JixGw514+0GvW1CQoDcSxXX+pLOXiKyV8y+eI/89zwm
T0jXTZOoyI5slvkDqXIOApJB3WXWJ+gNjVo2G6FkM0nmYrjPSucf2t2ySq3eESBTP3L6zonObaer
o5cJWmgWbWVzdREYk2q48G5frwRcBS0ZgxNWCHqL06EyCxVpT+3kR1NtC3C5abjJibzc6SZZDr+f
Bb+8FJUrfGOdr3kuJ24S25loKhbHQkrht7S4QiMzEC7YFx1m1rs+/XY2Z3Mcm1b7Oqr2s6fCvooW
7pyL4xjHzlYDG9gqfd3undEYfTdX7F3f9h8Up3K3BKF1D30+EdfQj8mmsc10Q9tn3P7+4V/XlKvP
EKsARigUV+dOFGk+KY2ZCe4oar2dAMOD0aBcOqi/nikQkVfXDZIDeHz9bLF1tEibK20UR2xrUvJ0
Bzuo3Knc4pUs9h7OPqEymeOF1e3Vd8Ww5sWcDewcIfK5uXDDoCoWuHZHxTGee6vBlrnN9c0Ut93T
71/i66PY6o2DPdt68sOQ7rx9gfTe7VR0QcdeFOlmsj3kE5kO/B3X5XWMMaGvLB2ekcbU35Y9lDCk
YJcCGl59SYzbWclpyJDPQGr6WjD+tJjra11K/oh+HB09C0tnmPy8zOwL8/LVl6QzQkQOoDGuNuge
z8pOYKC6VBWjOg56k2LYr1m36jSPIWqpZRtnbrTv6iq7MENP9ykgRRpNqxZgFfmBy54/Wq6ZY9O7
Xvs+tuxbEr0e2zEbYc5oh7QU33//LfXT9/jjYquyGl0wH5T7Pn2PM5wkoVVx/56wngbSfGdVvmI3
+Y6sDifopDcTx9fZYY3j8sZrNPNNLNpykzuKdcUmM9wsdhuHKtaAPuztGY3m0O7wS0aX7qb5punn
4UlzCg9GT5rt3HJ2dzUswqBu2+nCXmGe7hU8yxogwKfCv4vvxgJ3+iwpU05ZoqU/zJUiroWSK5uY
MXIXFbXw3TrVN948DoGh1GIj8RXbE9rU7oeUlohpFc6hc/R0g5NNtSndbNi4NntoLsr8gOyx3GG7
2dwzpN3rYrLcTdeO+Vu4dsnGrWsnXMyoIb8kVW7oYXyfMm/a1WVkHPXMqQOw8eyrC3k4gylbS4Au
J782zS66ceMmxogVo4C0UCskbyNKKA1c8fef+dVX5s2gClqH1loFm2crUtGN2ly7Tn+A67dq+OA/
VCOX+v1Vzmrt9QNQ5TFoOU/DhzfOA0b0KBGEGUTqYR5cneefPd+ZSjPsBzl8WGb4UmJJEZs1irWP
UrfgCDSnlD24mOqcP25b0Yht09tdOBtOdeHuXr8DE5iYOoKBi77yXJruRkozC3vk5rwyh+U9QTmI
e+/C5H2ZMP/Z9H68A1rOqOxp/1D3nr3qMktaLe0t9QDJHIMA1rDQHHqI3oWJR79D7eZrcKI3MCkr
KD5D/UnVFfgBOJuSeqNKFEC9HcCu1Qq/t/J72gyXMtROQcP1FoHPVogBjhQw9rmRqpmgRUtdRTvk
mWWFnMzcQElHjKg0awisvsTXu7aSXa/E33DXUP7RqefH1SmmaIzR+F57T6eztIokeU12rB8Kd8oQ
2E6dn8ZglOiLuwsf49VKCl61ShyxbzFUfEXPlu+oq6DRF6Vx4DAhtiYO9SFlbBkYlR7fCcryC0Ps
rLH/8mwcoSniYIGT7XqeKQJzcZrY6Q0g+sj8OCPbuFIbo3rjadjtWKAI2EyLZW3sG1eKspiB3iDf
Xfo8f4DzfSnR4lePD6bg2DBkUQSuApWf98hEzZWUl2Mc0hHzMwBw0gA5APlG3pmkdDl/k1BOpEM/
99VPS5C/n361P+Jkz//OAzR01DtxXjvGgQU+uqEuZAzJSbtHACouvel1fz+dZngXrnsyC45BNXc2
zayodzFgYwz3rXTeLADD4UB0uD3GcIpNcn8TtVKPqpM5W1g82h6x1kq8NGeAmuadLvkK2Rdj10p3
2Cg4ZAfJpF3akH55j8wxBELQPaCdnL5/xGBJtUSmdhgH3XwyjXKCHCiLzVz1kLzp9SKYk04o4U09
/H4lfr3W8XawKCXyG+srOkanVya8q4ghtWqsdbq+HXN9xLxzaa7+8VUAMMirQtnM/7nrePipBrOc
xcyXVDEPCFA0/MIAULFyyy986l88C8N3JWvQR7ZpsJ1ehdCzzEviwjq0YJUbU5bvGnO4hAP/Yuia
1OsIvTAAXXH104sQGiE1OLTWQYN7dxWrSrw3e1ne2FmpPv7ztwbX1mBasjC9MpmccyhBxsKlOoym
N1VJqxIBY39hx//F2AOz5bus2u61GXz6QBy9ErtvJvOQUujslthxdkJm1uM4j/kNDOHpVqp0qo3G
u2TtRjAEv/tsbiLIcqnKARRhdpyN+0zaJLhiJnDQ+slLNmqkzBE2G138uSgY9T4xAAqmLFqV3aTp
kL1vOsV9Armqr9EpuF8pieu7qrC9o5bETRksgxZ9VnAye4wNq3rTVQWKJaV0tp2p0lPPaieNgrLI
li9iTjIrwOA1/7zAsdOgrqfCDfTcBhegW1vdeoseb416yNgERi0ncq5ym8/4AgFBKqnl3mA1am0w
vioh1JNLB7AcVUmI0SnKMK/prK9RGjlfvBqfBr9djATvZaubjVscAPTAKIEycZToK7nRnNaub5oC
CB0FXKN+No3B+aaYXWVtpmUa9+Q2K12QaxLTvzjJ27czCs+3htlXJj08GT1ERnuXyFwW0LXnUr1q
OtP5ils8DZi0ascNBeOY7rIlXt3+tRb1RR7J7Maz8tHzCbuGJWyXWneb11FV+jVgeRNMaul8RNrr
EPre6O42KVMiEtPZoFaOiqFdMJCfDJS+0ijuayqxXdWMlDB1ay6Q+7HzP3Y5Dj9+TQc82Y71yHZq
kZD+GfEPEX20x+KrcsQLDcHRbHwbpg6wi7KOxbct7fuaFl66LUi4a4JejBOUfi/DoSe1ZcMOuSRq
utfVPno78PoL387L4RAPiv3d6wtlnxqZfLMeUa5YVTVxNcRl882IBNFdhqhkHkwEt8OLtaP+vV5k
UxlyLuneV/Uy5rtO63riFglMyPQJQYhlNM63nGy0WwODBrrMFeoTX5PZkPlLV+aU7emc3NcaTBzU
I1ZdBJUZLVfmsFS0o81yfmhEt3PmydT3c8Zh2zdRMgp0Fs38YagV3Qkgk2rXRWzIyZ+k1UFKyOIJ
6YIe1R91xiNnZK3z/EVoWPQ7StPgIQUT5vsoJ/A0eMl656vqYhzdqsmfyIrDaL7JUvO2i1U8zYY5
c/LQtCf3jd5VETmTTvIBA1a8Syd3sLdxV2Z9AHyNm6RcFvn99yvZ6en4Zb9np4cKQPeMBKVzbIwA
BWUAxoRGx97yfpIz9DYP08sI5msLkQ5e16YvzXT7+8v+osS26LSD5dMhW3tlZztC4bQVXG8rOtju
aN3VaVQfvVLRc8QIzfe6wfIuggC+iWnkhdXY1yEJdtE+Frr5SHpoudFdXI3nmrMfU9K9Rh17ybjg
/M3QS2QVR48O/ZTd9/ys0TeRbsgy7w65NaT3edwWG3fInMBcWnwDIcE/UY5cApx/dVFCAliPV0tn
0L3TJV+lLnPVXgxUuw6yBWSogYz1ZaMmm9nbOkP57fff4XyZXx8SVHC1DuUjWOdUo6HSCcGAaH2I
lnrXuJzsp2yO4T1pzR4q0IUN7cyxBHfStdJgK6P/B+wJsHj6eLVZ2rMxWMPhf3J3JstxI9uW/SJP
Q98MC0C0ZLBnUNQEphaOvm+//i0o77s3GdITSzWqKrOcpGVKQSIc7sfP2XttULHj1rDAT2WoWW9l
GQ/7hJPBbwF4b3Q3htGTJ+Fecsfzw0bX/KRKalgsBJbbEmgsP3i9KRg1+qLMk42Mk/bkhvYcLP08
v1O9/OJLQbSwVi8/hmqXsgUja1tXmvF4TrXZ2g7w6+9Uqam87IW61+o+3MiRbPs//mbAf+gr8Jkx
Mhrot4+KzsuY4YMYz27d1PvZEWI/oPDzUJ2OAUym9/L9frESVg3hGlWC+gU+wdvPG9Ksw6jTTmdQ
k6QdazUz0Ai6aeUeI2NuvN//dpcFIQthzWynAbXe4rnivf20vFvkSIdqOreN6DcSO4lvgWJ454v7
xe/E70Mzieqd5t+PZtM/ittBR5adTvV0Lro1INOc82M3Wg8cB90VV/T3Xt5ffpzNd0UEFHlMl1My
yjXFjmJtOi9Jk/voTKaNiQj6MIvqK42n8p236RfPkCYZehqqNBp/l+rFEtvUGBIodh4dA4debZTb
0o7U599/U7/4pTgdQOTxINV1gP72myos4YRFbs5npTM/mVl/52rDt2ievtnTUGx+/1kXgswf+wPS
Xp3tiKkyFKmL20gkHXuq0Iycc3vuAy1NyLG2xbIZktbYzXYl9yMVlyecgbC0IQ49ssKnwCYNzsfD
ofuVYkqs7f2H3/9clzcLGm6EG3BBpT3PWv2xrf1jHblxRiDLrPZnEQ3DtnISPeiE4uyVkiP/9x/1
U/th/SzIPwytVCIGgUW8fd6M5EgvCJ3+jLMWzb42i6dahsn1CNp8o7clUgV9QgEKttAHqDofJ6Ot
dvheskNHJb77P/lx2Bfo1DMGYgb69sfJ1BKBoiEH+gGiPiwaRy8CjREbsDF52PHMoB1KHek9Sj0t
nIwg75c66NWi3cd9Mb4jmfqp1f3j6ZhE6bDi1+Lh4ulUQ5mDcRe0h9FXXykDDgtzopR1kSEElgaM
zpB5sVPmzPGqPB5uphhoTe0k1LLzqPhN1RCTAPvPZYLrOyLVbluwwxuzMsntbovsuOBI3kK0dHyE
f1PQS2gDXVaO7wiE1h/0n/er9RdhY6elsOJKMEu8fa69mw8EIQEM1bIl8cHu6liyuWJJ2WFIl7hQ
M0YIV0ZinH//jeq/Wsw/SIzwThDi/GgA/2MxK4PecEKXw5mtoyLMa16eEKVSHk+28qgPiYuF3DC3
o4kZtdWmdDfnLnlgoXbfL1X1Uprg2QUloW9ESoxdFRKIm6rmphkZdTu6EHgRXFauaQCZa6QBR2II
/dIik35xZfnsZGTL57xsTJ3ihqD1pr9SURx6ui2XTWUZow9BJrsTmtbu6nae/7DjQScNQRYRjDR0
kPhfiklS2RGNSGjP2XTmZLuAWuDiGZvvfL8/P2WDDYMG6WpUoMa6uLsDZyALJLaWc2RCWBINtnDE
R8Wh7kbxzpbx8znAFZ1hpcYYby3hLzQKioW+wOwU5dyj49y1y1BvMxCO75ylv/qFyNQl8IhRmqqb
6znxj2UTMZTlJp6qZwQvUGZwPZFi4945udpvfr9Cfz5x0Ef/QEHxRTFBu3jHU91umH/UdN8Hda+k
Klw7Nb+vZvNI7M17ePmf38OVnIcgDBkmDb6ftnY6u2oTtvoZlyXO/QjTcj5bzUlR6e+F8AP2c6mU
L5myvNdj+cWviRwPDTXySAbrlw90EU3PHV7qZ3eM7Kc2Mj6pUlG+itjtAwBS4zs7+S++P4oShMZM
WmncXwLQW6Nwuiqa9bOSK+A1mtjeYfrNfU1Y7yaW/5iOv93dyOKmDKJ5BF6JMfrbxaISf9jMSWif
pRNdtXVVOJsY1Ml1V9Kswg9i2E9T0rWEiqTCeSw7VCPBqJKS4y+jVRxdLURTXs4UoX1nUPRyB1rB
LrmTQcOeykJyr1cAAqh69NzYGDT2raE2YGwN7q8rNLuiN56v+SiNM1ReV8C+9UFSjThMrWJMNoag
rOAQhcnkOU1vHO0xtR+QP3J2aZXrtUwaz10XI1Oco5JuL6UqknRB1KVdPthh3mEHj6WJVaUeHqox
Ky0/GnnwOGWTAmrtIjWCe1V9OtjTrELhqR9Gc4UFmVqXZAiGRPaaGGnS7xysBp0XcZRmAdlvaOir
mJ8tmlpx0FxFbzyZdXFgVzbX4V7p7s0EKT49l3nQ9gZH2FNPof6VcbS4G6d86QHHVOHzPKcuZn9N
GaRfI9g6KnVJOSXlEFIKr6xKE9QGekvE/bA76GmpHDlZZ3h16VZMGWJzRTTBCSHm0Rqn+5lwKbjB
S1ytPZwIgn7WqcgZy/RV7Wfxmd2BBhw2sIr9NLP2arqw72uVBcTILFOJRVdL8o/og+jFrH1P0y/n
RbwWSECx0hskVYCW1cjE5eREEdQs7TPt2xHlO9KpRwWwylUnomzXzFH32MIu/qjaYmx2rSwgtsjM
aGi6GeNi7Rykngm5lnM3bawWW+Yz6Ls6vDVHME6kak7yRiSD9R5O/Rd7Cd4Z9BTMaTnfL+cZKr3n
CgfNci7i1u9sq4IOnjrbThIcMvOekXeYqYGtJO+82j8fACbd+1VVi4sJWtl6f/3H1lzHZplNUrhn
0rab/QzpkBrxXW/Ez/vVanel8bpORJG2XbzTlbGEYig7caY8644kVbQ7bSzFyriRm9w03quEf96w
+DzqX2ye6wXuklc9klZmx84gzpWDbjks48kbWv2mxWS4/f2B84uam49i3IXhCdgmZ/bbB6iGmENJ
pxPnuLXllXTVZaPS0QwUu2O0U+siiBI3ekjghNx2Rld8j6ooD1xz1IPEqsR7trS1Nni7e64/DjGZ
yOWYr15Ofpj09ZQJmjgDU5iDTtbxXduE8xFPgA2nJKzJ1NWktxiReWysiiYnq5uQjvi9nsCvFhbC
T05hbpnMbS6KGLUgFyDSouhlFCINemOhURmCQPn94//FF80ZzKUHBdAKT17/+z+WL13qJh7tzjpr
UuLv0Uk7bGfiZK2qm/a//6hf/ELWGmuFAwznxU+Gv9C0ZlGGvXtOst44EGiUBhXZQe/8QhfiqvUa
i0iDNoqFYo7p5mXSd+6OqTOkOHoMUEqe0sftFYmL7ZYteCZjhMGFVcC1WqJR9dpyMQNLzuKd8eGF
ZvfHD7EqRoCIU+0yF7u4uSVQNFM9auRLKAe0/C3UuWtuOXO+zWOjjBAvrMckZDXBVKSvnheMtNWR
t8B51lyBReT3j37dhC4WNWIvbCcY9MEgXpbddVorUShLTI12s2hw3dyo3mpLZZJZLMJY31RZ3ynH
to7c9+Jgf/5ohnSc5XAOV0P6pTU+0pxpKtg3z0K1+gC8V+IjVXeBWOWvaat/I7dLbH7/265dkbe/
LaABAgGxGSJYxkj8dk0nolesZXWn11DlvmVIgVdnQ1uf4XEJFAxhTRJoprld6VtmrKV+WaAS++OL
AfZltIsoXxEwIph8+0NYkG3iuNOwByuGDAxCTY4AM9x3Lga/aNq8/ZiLDtFiITxJcj4GGAmTKsuu
PJut48quNfXOFnl2m05O85xn6GC1oVsCbiw2IJtY3lSNhfGvn+vbuU6cd65gF76g9Q3gReRoZOhM
zg2mr7e/f9+G6tLHijgLDWoL/1t2Mgh4QIYnq+vMWtxNiiUpiOO88Yuoz2joLtNHcFwTXuQkCdRo
fA/s/KuHRdt73efctYVx2XBvajdcomFaLS76uEuxpGzCtc4V2Zz4LTg2JJDqsOuc8RsKYve2MkYr
oE5kz58MYEMrFbdznfGPN0bubz+mQJy5LpvX20dVhpFmMWFiDDToIyl5dR5UWPHeeSt+9PcvXgtu
jmuxwsUAkcnFgSIJZ7SmuMJHIPLkSdSL+K7FWjVv4lrNFDTysJqAinPe9voCoi0s+p2uJD1AQwlD
xtOM1r1zGffeC9QidtBWsekBAYUL1IWT/U636Vc/LqABHgz+FrrV5sXJpMrQBnnmJC/6nDo3y8J4
TsB2v2F3h6SwIJDRbdE+tDKMj+ZMwSDnIT8SLwae0QL9X9ZKtVMsPMxm3ySgHOOh9yaECu+86L9a
VfScoX4wTVPWrPG3X99s0+qS2uScq3lpPJHlFv1Qrb4xsNR/jqZw+Cqnxngto6yDztNRu5vthAAU
t+PKysCsa5b0cegX/ZlUfX0H2XARUjG2ot31U7yKsSS9MJLJPXcpVkoT2mYQGSL0q9KV76zhC7PG
359FEfejUwup/LKQiIl3B4i6hOdKcfJDqjUR015Qm/goiBXsO7h9JWznRs7Lro3MfNdnYXSLbmDE
sWw5O90uRn9SG+EpAy7BtpDymNONeKh7bfYyKphnwui6nemOCooIhb85cpKNa/eCgK48O//+DPm5
WGFUpkOAh1FNh+ey814NslTAp6QvKeKJ/WhLh8jL8tPvP2Rdwm/fyFXoRa1JKgj+qstnZoBHm8So
pC9y0ly4YpD86Hv2QaM683tl9s+HIuIfxiIsAzYBRLhvV6mWxMUsojB9qVRpeXWvaIFIiua6yUso
grwbe0FNdV1WkFuFPilHO5wGWoq96km2r0205NYtVkt1RX7B5I2SaNNCMd2ZjMceI7Jk3nmvftwx
Lp4O/X7kaUT6wgy4hJrQus2Axy/JC2WjheA5jLMPAFFrDULvAIYTuUl9i7aiejF7jmJPcUH1DU07
IZAxiLn3Y6PaVlMpr0eAe0/maIdkA5tJ/sA+AmxyMpf0PMjQvR/zKj2JiX3IW2aaFhvga/IBX4WC
dT+tBeraXg+vEzesc18tO5g3UdvGn+hvQhSLo5hl0tF0V3nGpKXl8eTb/BVHshPzjuv2kD82hgOz
V+1mtfGtbuozuuYavileXlWgeBi620LN+leljgqkNlk3vOdgW+9Rl4+TEoz9H9HoWoi/XQCtCTCa
YzF5MYFcbl0zb6A+d9XnMS0J1lCzP1Xhr+I5RPHQoOi8rLLyt58nQo15mCESjD+WFeh1RRoYZCTf
MBp3o83T9M5F/BeFPyPNdQCIs4Id6FK9Xk7CXio16SB3tBqNm9lxX0CXzU/DOMh6YzPwP2Hox/ib
Z5lA8qPEsHuGIoOr9vv3+iI4Z90MXZrbQE0Y6zNhcC/OLv5GmMa1GF5orDSHgvC7p9IZ3W01VkcL
8xAplqN5h21A8Uon+lJLtNuxi35d6ZvmsKhmtFFmXjV3UiFRq2W7oy2abJJx+citJ3+HHvTTNoTA
keMBNQJ3M9W8DMRyEJZPWdLBQMipHgl3LdPFG/N/VcT/X5Px4c8jMVyL9/8ZoXb9qerkp+yfFLX/
/LG/WWqO8hdTAp4yyxM7OCPW/waq2e5f3FTwftDVYd1g2f83UE1X/gIKwUJGAMN1maSEf/PU+E9M
Nlhl5AFzo6Mx9Ec4tR+9hP/sDdDZVmUoSScXlWfL65QOdS12pA7Xvt7CrZ0cTOhpfCjwN3jIhF6L
tt8Zs/o6sdYhVIzX9VQdzKGtvBB4pN/r5auq0mjOp1erjD7M5cbu06OjfZQzc+Okv9caxIODmn8P
8+WJmeoHiMlPncpFfHCXYFGgZ9MApYXb0rlDBnFDQXyYBITzJmGj6tybfiTwDxryLqsK+Jv22jmY
2+0o5k8GAkJZIAJOG+t6qRqPq1zlL9l3NzFp+cXX4TB/pFe6rwy5eIv6pLWW6+tqmPqUcnurM320
lg9FMzxEavNBttaXqUN5rsTfeldezShdPBwEL8mw7PtGCfrO+ZzVYvJ0WuweZe9O6e3bxMmCth7w
tcvHqeanaBEZtgP2YA0eJQD9TzQfnyJaDsFsNt9afXzICHglbJOyu0OM6d5rU9EHzpKiOcrL08yZ
4cWSRndUEIWnSWs718ONogKsZeqzeHEcfa2wzHpcqgKEOjv2V8jwAgbmsoggrIWnZR2QdsndV30w
QS37ZkZK22B19w5wcYrkmxX1e7BSfScUWz6n0Nrc2H1tQnPchJrqZXZzU8RkeoF/dQMMFulmnudu
z2x8H7FnIIbsnhjojltoO4CkKihku9rGhx738XQtTcKJ6jbdMSlejRz9cLtEjfl1cmpYj/oXOdXO
vqX5sokmXezdMNSDmHIQUuWdizTFr0g3At0K19uZ62KT2FmKd1Wr9wacT9LnUuu7TEv0CbP79+Xj
j7aq/z0a5FOZ888lMPJN5Mf/HRkfDF2ZHIJgWENnVW2VAP1uU/tfn+dv8T+3tF/++b93txX28K+0
D/svR9c49OHnIY+jbvv3bqYqfyGsw2u4xiutfWVOoX/RId2/6NU4q4qGiHHEXrb2R7vZ2+PM1rlE
rym/VE6rxglvxNvCY4rMcBRV93EuiMjeGENm1Y3fNpECRH/i2qX6RmkVFekDwnnSa9UAQJrmVeM8
tHDss9DTmyFbo0RbYAKk0cQp6VrAVpU5CmpFoiH+8WD/aLH9v5YYs3ZV/+cT0V++fWFPe7N8+AN/
rxbV+QsKCaJTanK67BT4/716AIgytqRZCEITzRPDy3+vHlP9ixXD4INxJpMCfAb/Xj2G8xc+rNX0
zZSNus/8I7QoFu710PvPYbi2238sUv4iPgf/8cX6maPUEazjwo+bkvlokdy20+LukdM9J4ByDzVj
Qm9OiGUGVV76TQ8lPtVLT8zNS1MotQ83LT1kwk2CxvmMSeAezgx7XI6ez2ivB3I2PNEZp6U0ixtc
QFd2zlnYuCnj4LnYmW15WNrJNwa98qJ2uspg6FRSNVFwbBKT+aVbnpqoPIki8RJZnijlP1q58qUk
2Nromu+tcE92qx+Vyn6QGgg9YyOzs3S/ldPVQC+AXFkzPEbjsUjiayL30prBTqLMXk1cgVLMiHV2
7ip4180vbvU5nRhZRicFKblHT2+Tx/ld506w3NMNEEYvrs/ZUBw4D8gW2+ohpYBJCg3BgMnyuGQn
DZ1Jl4ajZwqQIMrzYi0HRoE3xEl6U53vhfs0couyNPM2aV6XwvSrTPGqGYkDBPRIHoHon2bDb6x4
Z1ufaabO/TnKqx2PcSRawY1Pk36jdccaAGnnFKXXmt9EJJ66mhiZmYavKtqnJvrEtQjnoB9ljzjo
fGLD9mo9bWdVAxoT3o3oXwCiBzgNTtKo9otC9HCOU+1UtsluSacvSTPtYNGjioPTNk8g3JTxVqLO
nGaJCTb+nDbbKf1UVqnupUpOvEIGWDkOmKbEUXWPnWLvDgL37C3dYLDKY94dIEwm9xEfKyPYFPpR
H+4a7ZyAqO9NkhXHu6w7gnYkPXOAyagwn5WuPMi+vB5SVfNTEflm2DxEbGG2ehcW5kbaepA1zV1k
DY+NA6W9NpES6dBLq4R/YwTxOpVketnWfI8D/EofFFzLMVEYzrJV1pzfSTG4qCgPLSk33pKmH/Rp
TSgyubot6ndV+WaoTOYIuTjNyVlp8100ZH5r534zvFRAPQ/krPikhmBqTklimLXnNqReIjxlxMWQ
zwQkEVbTDZ7ZFVexwbB4aMtbaz7pVv89saeb1s2CojG5Lpa7kDm4mb6yPQdDPwatk1/FfesZxdUs
H1c1bk3CSG9+mvvsuYncfURVBuw9MJXhDlh2xf3quu0Yy+uYWVpI0/KrJMTBULOXTusfw7g4aPDA
h8Wh69HcdEm+MWLznmmMr6LqywyxB7ZAoaZ8cTPzVc4q6+CDu+xbgX6rI8Uhbw5Gee7K5gr6dlli
4C8TD4nN1aBNAOJd6eWKcTdbw95Jw/twyL9LUoTAp8+xb4yqyvrug0Uzb/pl6D7ZWvPFbcqj/PFt
dNtCKo0XDyVxCQa4FVkfEU69MrR5cfHvIfTSv7eu8g2fHxh6Z3A3GbZXNySGckmuNJFt+iYKkii/
cxeMRJNzP/Wi3ubmQpGcKsVWHadHO4leMb0sQVSn9q2YdQ3+gHOQpbH4c4Simw4PAECZ3U62Wwbq
0DzPvEjNxK6gZHtlLL2ieF2qTWyaH1Yn5kjdF5L3W+uPcfdFJWrN6/ALwvkl8kN+Vp36Rtqzp41D
78se3WCaEbYTC8H+ExrLbdab0wP7J1Hi9nytFrzTjaSidsqMJGLtSsvs+hEX7HXMzfrAdm7s6vm5
L1J/MbThro7sD5BWuHSUxmNqQ+Nf4nhjdC3IqKypPSXEKyQzj1xd7R4z/m0yWQCIs7EnOaFa9mFj
429XhbVdJO+k3aNZGdP4Y6q1V6XjbvoyvHWGEilseu2Uxvxk5spLQ7ZOmiRXiW3eIMD0Q+MK/+8S
VEP8rZPiYRlDw4td6xvWhsSf0sQJ2jmRe8jpxmbMnOTYGPlEPPN0N/SmeNU7d8C/Ix0iVkyYj+3c
d97QMIuwahA/M68RrdzrcFygydf1RHZ61HqVkV3bZljvw24eUWHORXfT1UZ8ivNQIyC13zixbnmK
LoYDOsTSUyr9maiG/JCEigWtCeqoIH0nsAkGY8dWTrTOwg9dX7Rbi+nBuemqcWvOsrpnYSSbtovi
axrg01VkuGYQtUZJkHZb4pmp6k0WiZp8JLkE9WyFHIFJ6tfqcrLhO9ZLw5cmeO16uYt0gZFL+0J0
S89IoZk9RkfpI/CBGgJC42wiWZUHFZ2tp5Vfqy56VJHk67Uo0XY8tISSXYdGFwVaU/Wbhq3qrrG5
OliDaxU3pK10W112w2dkGh3BLNxmD7ON6JEqhCutqRU39ugsAb6I+rZFRLKZrSfBlekwJWtG0Nzj
+4q+6+uBF2kfjUIhSMfRAnfU82PKoBzCQ8BDJsDLqMmXmNL00NmFsbHg2zKWSF+7SSpbmay2O1e+
ZFHmzYp+HU1VfzBm+zFO5+Jk2En6pVMKASZ6TI5A0ByvzE3Hr5OpCmY1nz2jdh2eTKbuRiIlyR+J
KQQs7XOeQKIyIpUFC65rK8r2zjTEsDHpbflGJToktnm3zev1b9N7xQs5xm6LQvukkyK1M3FzYzyV
+7x2nkZdu6WuH30dffV1r1Aa2GeNHjYeSMiQTTItuD7mz1pS9ewOU3zlmCPOqdYhFtxajD1xD0zU
6tM87WifNvHynYgXNXBFo/hMIV+Wovg6WNF9auIZkw7GTWjPJ3VOnvW4JQl7PslcvV+EvdX1Alpf
/4THe9UWeXW4fJns9CNxHWwWpL/y2Elz2GF12llOD4J7GxrX02QFsBCoksxj3Jo7F7ytjNfADm7i
BN6MrTwuODxoL/S7LHQ4oepTaaZHdyKNkkTobLytW3NfFOKmrFB3k9QnBjjDIVUaSreNACaP1b+6
4dlTOjwyYnGPuOTt1zJs4XkMS4RHSbL+pTKot7Qae7/Nx2TxcoLtuGpgGfUXxQgPXImcHYlY07Yp
hgmxSSl0rxuJwtp09YLnexndbIPnqao9vR2IibGJbRIxcbHM8FX3WFe6fUVpbH1OBSWjVMLyaiDd
AzBDp+zKapH3tGk5EqVWZtsW4VsA4EPZWVEGYTVHRT4MnYmyXSNVauFAItp0uVpR+g+qdJNdT/zL
vpepej00ZfJxjpf6oeRetJEElRleGy/ho1GM5eipK3LPURLdIHx5Gm5NzU4PdWUq+ySb6pfGmBbP
GHWY08oQD/4MXn1fKdX8lCyzempcsz+2Rmd+z1VZ+uR9dPeuIj6Z5EElBBUl3Y3T0UWaopJCJq8V
cZPkMt32ThE/Kf2oHHR+dW/AA3JPwqQdkDtrHmBdVfvJretNCYbXX8LVDKhLPUBRZ/ogH/Mj6Uuc
Gnatz1v2D13f6xU58BDHj4Mbf9BgrMCe7xTzRc20eDXSkjRi98mda00pLam81Xv2aDItksoJn62h
dw+GKBa+1L70ooYkI3K/Rh/sl7gi13X2lsTVX3RgYx9yvc2Ouj6OhZ/nCzViNdufloFSWNRqtG5O
NN5GO+9PUyGSD42bOYdJNaeIczN3KS2zavi6ZJWxnwZh+EJ28BE7hQ0RyZQteuOklc5D7MI3m8gj
iKI4aCxnWzda0CviCI4R42k85TuepPBw65zCgqCsZjobSO+xOd9oaDNYSiAZrijY8bQOxeInMz2m
Pg0/6sa4zTDGQEMormNFvXYlJ+DsZAelL5+cMX+Gp7RNOvLcSD/zjPKJc/WoE/CoFEMXTM2Ubcwo
eRUMb0hCIeEotomtVMplMybtndYzZamxCdFfJ4KP/ZIIxvCUaeWJCdbBbT+xBss134/IKis6l+mE
6SC8bfGNUvkp7YEYFXlMVhZ+qtFN60hp8PPIeFlGRdv0g8bDtxs/1ZzP7kTqTm/Klewfx8eEHNwn
TasVT50W42nJYqIQ6RJ71sh9j7hPbVsmKuOTpHkmns19SNMUbxiZ8n6XWcfcdoM+tlEwh1l5W0Pw
8SoEzp4TpeiR7LCinyaOkW1sEbs+zOrHMoZGXXW+OTS7UCl8TpSNnbfsIYY/oo6pou4aTY9nMWtH
x1l5vZh205z6jmp+L+Z4A2ByiwX8mCYScXFyqlWmfHX9lQS/r31rJp5DqR3ITGm2WczSV01FEILY
xQ2/MQ+AywCmdmXp4WIOJTQimyFkTz3KuSHyq6KLjmBQbiLR9sdC6e8qiXYqpv2yy1wd+kgrd5Vo
ArM1wqBNLBqtYcGIO4PXzI2F1IQtp4V9Sgcz3eEfj/dmrOsvSsMW0UqLLCM1ba2tkSvmTdYV1iZv
s5oYj3jYqGoWMxONnKu2RwvH/Q2DiBZlCVGhmbF3TF0eRZwVz5MQpEIQpHeXYVz2kX3aL3rWzztL
aZpdR3Kf8HCNuy+1Ey131mANz4k1Z49EeWp7xRy6LZ7TLvadzDVfNLPLTnKokxOMbfexyAQyXsjz
Gn1d1eJeM9YHwmChoFVz8xRlRf5psrPu80C9ceyWXhwVS6rttq/V7tkd7P62h611FNLJPloRwxZ/
SIdhR4jFMDMBzN0bd7S6D0SahI8pwVgPao8LCcVlSL1LCnP+1OMF/7hYhiRogyECQWAaCd6IyKY9
SU0ofYmbeDKbWts6RTrdpGalAPeOuYvZLFTLztVHGqcCLngjToURzYecrvxNmMam5htWxdafZHqn
YNSvrWsOgYUkUYPrm2M2BY51zk3VJHlsUBrjEWSG/DC5NpNinSb/S++aHUliy6SdaSFMhyZKSEvL
ac0KMzlAMosPU4QE3XO7RntAgrGkXGihuGnFnPJoBg5qp8XCBKnwTOIV0ZJWEa1eN/m9J8wSnV5k
EPIYluh7oUTLcLeYdNs1mtSwX2yuiLao5qsUBGaNH8Y5ttOAh7osNkXd6ozNimvJqo3d6aBOxI+0
i8echmiUibYEuWhPyPDuOHdBEw5UCzijvaQ3HpUcVHuYhkEWcqNhVE/WfS2kR76M+hUPkUWnMAzo
/cT+MCX5t7mPu5shSw4x6SU09kE39KbqRaFwNqmbfqB3ne00G9e/a2wSpNiencb3idky+3dGyrD0
tSgnwjBn7UOT5zeVSVJiT8rSk2OAFlNM5tdD0fTUEdroMxofrtaOfi6/L3RL0JJ6Q6+89DI8YPbf
jMaamtYORORpy9FRwjDoMv04FTWRZOPCn8vG61LLtgPcbw95jKdXecCtdL1H3js2fFx3GYc9LAA3
mId7a4FxSOJHRtuBjpJjAFvt5ZMSd3QJ9LIMqFgPil3uzaYhLXJUI259anXSqm+ddruUVF64xbws
ybllA+gCwGsCjVFKX4y0NOy68iwncN2ruN7qWp3xDpEM2CrRt0Qttkluf6umOHsuSP4FoImTrF6t
4Hlo7FWtperWuF/BfLzlZnXgUX4V+Ok8vQ8ZLxDqmUbTJ/w1d2xy7PndQgBb9XXGRKlUH0KxkMlC
3yQJGT8UxOB6Xb1e0pLBYUNIzZ21KPz4KgRhS4hzF7UbUne5mLrVVd8s/RWqb3VbS7lrQ8vdNMRL
B0uaD0Ga0yo0Q767JtoazrVOmGKSvNaWSu559YVwYsa7PWdoJNKZnInQCchKxW0Z05BpsgL+W5n3
W+IfUwqJSt/kJWm/Na+QnwO4vo8WFZtF67C15F6ltk9pOV1D9qHKTMtzE9UBeq1PjBgHvyMJeqcq
6WlI925vP5IqCE0hXU5qo3gyh9+TuKcoVHSwEl26r5MaAU/Ymog8Kvou7vw5zJTr3g2tG/bscRMV
7ZUBIsNTm9LdkP+YePR7IXDJa4WG0MaKjORTtCQsQqsuX5Zy+q6Onbld1ouo0iA3iBySUDvj6EZu
QFPjUxbHyrURWdd9Kwo6aKp62xeWe8JiON2mbWPvxhLNrJyvyirc9HGvcSqZ3xWyQhhVuSemHgSE
2URqVuVZHxd7Y2R0cUfRkSdZZcSJDUnjKZLc3Q4C3bWg9fSIEHfwo3qUftd2N0267Kw4us/xrHj6
oJ3RC2ibenFviBrieRX5otCawTuDpWebDymrJXqGf5Dt3KK3riwtpIAv5KFdyq0TskobOd3BADef
cvqMMQ69bZQvmF8yae/Ksra3WjknO7irGXqW0rkXMv1Sj9GdthhHfpIzZ+JJMP3MbeeTmxU0uAh/
4DLD2RhG8cGMQWCpBvGKVaFsTFHewc2mz2ii4yVjdqeFWY/euasJ1nD+i7vzWI4c2cLzE2UEvFkK
QFmyWPRk9wZBdrMz4YGEx9PrqysTkiK00FbLiZlpdrGAzHN+excyAXX1sv7msjKZ9bPdBCR0PxZ0
nkLp5MlsrPpxQqR7ZTS4mEN/h5DEJhjKwWU6509FKPxzn8ofqoGL3eRtf24C2sgzZfCCzJbXvmie
wNE4JPUy7mWpmyev6ApmjwbJS0NZ5b4vNuvc4vm8X8tQXhthZcfeDLN9RtJEZKx0BXeILbm4Hksv
bWMqQN/tsTjMazAklt+2j1w8h7ozQiovA/c6uBmyHs5g382vple94IngvCI6pd3+cyvxjaRrR5ko
St+S0Sap8+7N9ZfiKB1O1HUghpelIreSYezebe93hiDsKhfDvtJBSU9k4ltPk6LJziBFRxkvQePe
Fp6gO5t6w1SkTedltVZqa4Zteq1T+hS2YBmveW2LHb19J51uxsVVI1LLPPhFlTKDYqbfO3AxgHYO
XmLq58ieS4nQrY3bblV80qW9z42lSMKUfzlaqrhTbZrUxnWy3OWcC6J7NLY5AkRQ9goQ025neI2z
KxQvRO7ZISPvWjKogM6O3akI05NhistM+9gEXUGiamxlbwzBVjxp69hpke9cd9jlGwsy+OsHNRIE
6PTKjZzKd+O+G82o6KeD5swtcmw/KaKm2GL7t6ujJrESvg3G4pNi2jpyu8a9qxtactJsdI61EyoQ
BMauZuj7C9elGwXTyj2Yt/+UoMOzKbpdRj8vLAldTZ41kntTKuGejQJugoIGY98P1R9L+ndFV98D
2VHrNhafOJKMu2n09Lko5lNVyfZI8bAfjek20dHd0iVmbuhZxt78CYxyOMzWeI+QgLyiirfE7rvz
hN5qZ67rbkLoZk36OzTTHEInXchFcuf7OeAhJ7bovMy53leBMyW2tuS5Mvs/I2kqr6Tk/KjaTSbp
nEeg5FnRzTKNihtJhnM85iOXZD3g/VuKqv/uAveLWrMwLsLJfm2D+ZXH4HGsvCzBi/vD9GPdt+Fw
tjG13S2uuJNTXsWGBAomgDPb1bQlMnKkO6MsjMTMnUiNYj5JeiXokWahbCr7UuTLI1vD1cNCIsYV
CMKpDtST54cut86VzOpId8wChKzdo1I4O2Q7xuIWPBQw2qJ7Y7VdSBZySneHm+9c9KQi2flFjWe/
OvrFa11chlZfWVsTLAf7dPU97n6v3PvdwLlYxbUvsMzoxsKX3kRgiHtSeFCBq+vkmE/0SZeR0sVu
0BuiTze84mVcom1eln1Y/hDpSG/4HGEAFXGzVKj0M/JmjOFxGfIXd6jkyR3nq6m7s56bNXas9WEs
II4642/qZZz0WeYSRj/IOOc/uPqjnNE8oEPdXIf3zF6T0v9taOMfo/YR40UNVzTuxRpQnpXfs1Zd
h3T8S/qOfR/0TkiNa9Xu6Pyer+go7/TKRtf628cgXTzjbcPF/YCv8CmkDBfoMM628Ey7x7EeaLfe
wv7gLeF5Dvsw4defxSaFon23Pk2BcW2582bjjRguxjtFv/V8qIo+SNA/4sTrX/haIwalKk4nhqQ+
DR/XG9/YhpzMJm9cpYsrhdJ342olPt+mlABk1AHICMXjX0vJC8VA6LcNGpnXsjlJN/zAEFRHAwSk
j6glkI/eDaQ3xcfoItc11vw6NfmWYP4CIM2b7ZqZvFKz3aRJQYjVCYzlM+yap2bisyxLeKpHWCnC
/zeBG3ARh8oNqYwGKeCZnm3EmsP4d1Lcz52RaHdfIj4Jq730EPj41qVL8Rl3al+yNbYj7735ixSA
Ja68bzpBf0vuNq+ddxvRQ5b5uuqLV4uLs4xnWGHCYcVxpLqY5Ia7Jg06ruI8ZwTM4gpv206Dvb14
DS++01hBoroOOM7beASM7SWE3n3t+sV9ocI1j4UtzVdM6bT59q5MpwgAq7ljWT7j4KU/PEyrWI7s
d6vjEmLMU5yzf4BYY7e3ukFE5iZOsiH8rjODn7DmaDShb6OaVpukbEgzyKd1JnENEWhRmfRerdHU
5kFc35YgQr3KU1fRnj2N1yLTTFQGCbC6LHt2H/FUjPosSvmELAp83bkqgSBGq+ogCuMmMx3u0ICo
c+iIeb8E8qNo1XXVxcmUukxampJ3wHlY4QGW4rwvJ34/yx2RDv5b3nT/yPung9xn78w3foCYwxef
EzDJmgHQqy6dg7Cd9k5YwzF3cMtO23NlWRh4q+pp6p38SQ0KJi0UfKY2Y5jCyHTfqn5PPcx1Q7Wr
1pwZZzsM658h7a6G+1w36ZG8pdilI4K5HE64bPaIN9Gb1c/0U0UW2V5h8bcf1J6x/jgEBScLR9cp
y/N9PU4HIwz2GfBbh59pdLx9mNtMGajAWiOZ3XvasWO/uRvqFo3Uq1f0V5vjXKqOVFiRLAMbmD23
t2/N+RXadb8b+8KJh7Gw3sXgSTrCJLsMSS+pH28jnw6D9z7zXpVc40K/O+W6T4mYVY7cS00JeVIu
966vDo78E7KGj9RHdUwDYu2hbix6B/5Z9H5OBJWGRbhzi+wTLfDeHv6Q1GDY7WeZ668UN5ox3xQG
diLxD2+UAbdFtdPDfVlYsZF91YokNdbNnGO4G/Z0w+0G6porQJnS+1VVJccFMXoM9DEz4BkdNX4S
o0w6N0tf264Z4fFB8kjRojFxLI3TFrBqR2nrGc956csXLfvukSg+fjB9Pie0WOEBQYdFh73Ovo0w
dQ7EkpdQN5xDse5ncwdXT4dzB7QAD4lm7K4gOPqmJuCjrmq9tO3Ynylkng/D5La7pqodnLoWyxtW
ax45C3wx1E6xW1R7dfLa/OX6vMFuuw4AuaX81zu+PBHIOu5zUgs/RnOYVuZVtew0wZnPS5kSRV/m
11KaQVSQDci75gQktPgYr3Orf8QRXbwuDPWxrMvENnuIPfcTS9DRr5qXXIs3f0gZtMPyV7q2u7ah
IMsvOUQba3zqDSfgsnqHOW8Ozeo0UTrXaVSxJtSZQEroyQisOj1TVtIRI1j+sXLvEfLu3ZrwOir1
b3YLVowW2ZomjxD5GiPL8xAE5zAF520X9xr6YLuUVl8plAdpCkO5a2HC2vSTUz5LimYEI7aTiv1l
cqEF/ZTm9s7gbZkV1nh1dqxmjqhvflpnHIRBUz3qeTjS3fIgS+fauT72KvfZnsU5t4f7rdSUQMwa
jGAu+Co3cZRF/oiZ3mculC+LkWPAGD4dbtdbtTg3uKPcY1uKPXgp/c2OeukW+7EyVBIIUOrGtuN5
gX8coW3M4pKmFKxn/vjtFv+0iU3DYLiP2VLRkgD52sVCXf3o/yP7FGXJzNUmbWxgZptg7ivjdWE4
LfH6KKEeHHt8CogEiNItPdhL8XsMizxqZfszpurbNhrGay8768WqDzaJyymhkvRMLMdamAfb6fb+
Js+hBw2Uug3MtrzL05AWwu3BNgVZbzp7XIyQeXN9wBUdram7RFlFubjNddrYAW8fhhbPv53JZpV4
KaboeV2jugchaTo+aJEWn+3mHwI1nU1nuRGMadTWYWI0bXloXVaWFE1aW13zFMVrH6gXarlE3HUB
PGX6jOcqNkrrd+2sJ2cYryQP7iVYRaraf5YjjL20wtesQUTRd4C9/k4j506csSMTPrCP/lqv+6Fa
7B0lw7dIAYfrunQeFibFobIfp6qnexevHcskWRdVEBme+E12gAPMaP7LzTWM6zw4w4LLqAvGR+J8
r2m4PFiGvIo5Tbx++LREf60nvRf++uyH3yF9N6XxAH3Yxv5Q7PCdZCwwYVJSST+w+xTGdCzz7MeF
HjWbqDN5Jw2ik6yJUcO8lBDWTg/EUlmnHHBtMcvndXwJ/NOaWcegrp6W6sUqRDIM3k0P4EpoM1fH
LKmsbWlxkuFy161+QQScRWiCcuFh6uwOBWq568z0mmcNm5AJakV2I7QSmy2IMsOtMfTLvu38Q+6H
Ou4KNvewVLGRl+hyKu+v2Kp7ZCAvpDDsxGZWUTNiGTVA6wYEyhF9KXssO7yH3GmxKYfPsl3Ppe/8
lXo4e6H5DNWW+HlwAeM4s66uyIXhOdkvo8Yji0xOlX+wu5XunOawtu5hDPsAbogUjXwYrUONgDPK
BB4QaIebeAW1QtdM92Ng/HXyMcL+/Na11XfqV3dIhX/GsvsriA8l+FMm9Kqr2Br1nyHIn0gCAosa
9fMtDVRN3imjV92z5H14a3KsyngZcxi+f4YYpp3j//RF8EZN3ENvrjfEq7IedNndD8NwVfNGPAvV
WS2NbxSGco6OW3PXKCDIZinBn/LykyH3ZHT6qxzV59yn9oHN8W6Zzfd16v7RwmPSi1wJ4G/xavBq
mwBQh2392dx+jPCh/JulFcRj4H0BH3c3L8K4y1T3yF18toL1MQhUzIBxuKk0/NLcQ/LPiVOpW/Ig
noWAb9Rdrfu8rq5Adn6sCtXgFmrvRYWESRWiiZW5/stGeCzNpDrMwZiUBkxt2beJFPJe37KsahCz
qLcGgl37rIr9EQSvWcUp6CYj8lDK8Cgv50xWTTw5ILcIVMx964VXzBXGfVoohbS9qt56r4wbS3xv
w4AySr1Svnkws4k/caJFwC4CdZeplV9fC0smSbzkeTRJ0EUSpTvZxINuwbt5V7kexKFF43PQ3uTE
qZX9c/OQwNsRcDq3wO0I1ZLT7wGLdeDc1y0UzKr5Ras8S/xJ/671cu+wJxBVR9BV5LRINDz3PSTb
BNLUBeXop9064XRaa/UldP7mLo66q5fQSgqrdL9tYfzzas2Zan7NM3tW1ba/rCy/z9alhI2QN1bq
e+itXw0KSBcmNUdaL3gXUBV1nHCfG1GByVwyRNlWdZ8uHcKG7EQK8iNf150I0aRBKT3mpZO0Bk8T
HZBxiQaiTNtoVdexv4TqYRneMz93EkJrTjkOK7nR8dZNz0FZtiej5dVyTaxeg4dYYkQUsxLO24Xz
2bOXTzfvvAdjsfwERvdla9dIhtWduUwPQ+a/dha/Qtva+0rvHRCxaK48cRgEU460f6XNkxaI3tpw
2ws7NWAm4bMq9dyBTQPJkXwWPtFpchrk8iFplu02ZZPmm7/0ovgzoTxM/R+bsaGH9J2J06mZ963h
IOZDW5xWlzzVDBa2KC+31yJv9qUihSZ/G61xH47PGXjAvCucZNXstQYkR0vGLoiIvaI5XMGMBuqU
z7U7GudgLu6VjzQsMHZvKozNKxGqzPo1kPNTpzz1mpFp96wNPih6VONsrUP24xf1dqxGW/wUyOx3
pZrqlw0d5D9bBdww1rA3C26iasY4ntHztiYWAUtQr+vwUaDUekBLWx3qwKBxehvzu5WgqtO6dfY+
UHV/vzIC3Vduob7TWuHNIgwgslPt/cc/vKd6Sx8FFplohiP9nD35RfzyRbv5l9/BJVkDdaS2HiB6
hG/t0AW295Pa9KXMVfHg25VxMvvpva/5NVL6JZqdLep3v0XOHVlY985mGVCiMxZ/NWYCztydkmK/
mU6yjF5Cgs21oZZrDSbEbN57n6ExxcrX3ZaoR4x8OCVrzjcbsv21yz3xNIYAn/ZXw2BBXpAfFaNx
ydvisSvwnIzpUQBAHMGRBK5WXe06CnOP2TQ8dpn/jJAte569lgJ5MPDeqpezRi6dLGWvIr8cHxrP
/CQ54K6x/uSjEWcTGwjMzAD7PMDP58WhWGW0wFGlRvYZGJc5DaNpvjc9uffhXKT32PjTEZI86hjs
fPNHzHCLShxz6uxXu/tt598b8UQUqPPexuDBIeKh7bfIpnVPTjP/0AsUIz2SmmDdcDmmdyScAel5
BC2lEO5Mi/658OUOpORB5tiBLEjcVSIctLIPHabEO+d2x6kik436NWdhbMpr5FnisQnYGDj4rCxx
LOqGq8fOd6Z9kI07m4K0zwKd4568Z25ZRI9zqZJlaz5UfZja7K7J1qf8BiYteZ3uZhH0p7UP2XAX
A8R5einHEMNPEEZyCOtkC7LlZG0YVXGy/NKV/zVg+yktXXynhgjewQbV3qa/CgWcKmKMxfupvjEB
KNmKlrKViYgJ4sCCnVncphadeTFphmiHF8+PynKOtasustj202J+bIO+6wdkurV7yFaJYDkP/4YW
hyQAi/jlm/SlrMqVl9zD/xKI7U4084GO+wNFXhubcRFEWb5MTFoWKQDbkkZ+mP5VhDKNA5JXEU4X
yqPv/eEn6w2kOg5DkuOuWzwu5ReXLi/PjB6uWT7rrdk1NWrXgEsdsryIZlpHo6ljNKvMP37+R7c9
InQrvMw+G8DIP7iIR4n0Hp+wPmDlMXow17LMOUpm8sPsVj2grYs4nYlw8AlrS8dmR1rI6zoQ0XXL
0v2pdFsnBohbIs32jADgojPjHY5bxaNTzoiv3WrdFWVf8beAqP3/30XhGph0/+82iv9SD19Madmf
/81J8Z//6X9YKfAm/DfnjcAB8T/dEsLDH4jVh5BLvD4kx95+zn8324jAxUpBtQ7OVMt3KQT0/p/c
NtQXY/f5XwwTxHzgWnRu1mLsrjgz/s+KwZbQKwsQC+QYiqPstYUqsoDRCczqLKHIQfJAUKN2rqpq
Gv61fp8NxmNKLhF9I6LLCx6Ghoh7PcdpV1SOtWsKaffiYivZLvCiQTjm3RmAjpKoByNbHCpvgOeU
i9FubQYbJeC0OctL77hOLnab6KiLPde2V1fqQXInAf0itljhVJkKVKzhBJ1rM9BYcmnTHO84w4ky
j7nSq/5r8BZXO7pnQoAqZwo4UuWwVjssgLrdjZXUFvt6uVXNuSZXDyn/kPaConI6h7AUrq5TmUwe
TsqKGrceYpE2JgIPccW0ViaitdDd7ks5dcVDy4udnfusbIOa1rCsa/70i10NN7o0febLC5NmLkdf
JagXLXWBWgrnj6J3150ZSJk4CoFgNEkcKQj/Rds+haArb/yE+isMu/ZhQXOiSby3VRVDTnqw8+R0
n3tzg+Suyd1Vh1QP0190PMQyr5XyHvuNFbmK1r4h+NbZRHYobC+YPgei4064vcF6es/5Km4LMUme
nrKi1eZkFJXRhIdFCiMe8f68T9OkIbzw16x+rItZrkd+WRQ2LINNSp2BdCEuuCNZ/SenPw9KNx8Y
QcjcItCuSNLttjmEI3IlsbHR7eeeWM22aOp9SrWzsTPxea1H1BPDdljELfn8RSuen/ceA2T+rx8D
qZZYCGEzn8oMYTtFxzcHl6BQTMN6WSdoAmLu18qW4Z0OrK74NkZIkmCAq4UDqY5r6Up0/FzzcvHC
F+QVJfcmzvIG02nmJ51XiOs4u1nSW0FFhAwnY7AK9BykUD1u66xntkZV/WZzUPulsXKHdVEZxIc1
so0N4XJvLYXl94m96I1ZV6T7wl/t01KO+sPqu4b6Dm9FO5NiPXurgn5Ge2hju3HbLXvd9IKEXnBi
L//I4WsR+oJeT0+166OFBw7qr91q83Xu8N1SS7wDgEtx+6t+PfYru1Yy2PiSStMezHuThQHbQKWz
y0ReEA9MTlI+skX+iLtM+9rbeQpjDUXtCosGKJug2a7FEDTyt9SYFN49cL3pqzJLe28oAyX9vLrq
PAosF3ENUWj98AZXaAeW9Fzx1Yl7lTZOf3TWjbWmNnrQ58XKNRHUlaceF4USsdOpvet9u9/3JTUi
u651pp/ZbewPNCvVEa2W+JyY7RBBpahMULQ25WUAcH8Jic27NRnUZpKGo9o3eI15OEeySRIfQeO1
UKCad1rVxN5aY0qzihwR3yHAhEtO5pnuhl04Qksnfoq8L4Y8ayYAPzRFqOOC4zYjPpyWDCooHVnn
Lk5rSuPJQJGaQa4ApTIm2vqjtAEW7oKmC5ajFNRK7lciMIvdqDLS9dSmtuNssUPGSyqs9H5xsvIy
0dv6jDuj+egm2bwNZC5/rMUaoimZXCPhkACe1lbhkZ7U3KJ71sYJql3duJpxxUjP27Q4h80r5ONU
+pZ5kGMPop0H5CBGoiUId8xFQN7Hkl8sDOpDPOWhvvRTOH0EVHPjDZhbcmMI+J6YIu0KfMrLV//B
d27EiE69ZQ8q4l962o87lnCcVwf4026MRliEeBo3rBbBqCE3KFN6CIyiKgExHWs/tKK2fmtnw67i
rp1oIck5O7ABifY6TdvgxH3tbztRLRuRTHJGXelyLSZUsuT+Ze4m9z0NOL4BE7appxJsBS4hGKS/
APeFU7Qs6eL+spAsP24tkm6kSZ65xi5dWpR3ka2R3sNsVC+Nt/b3uU6Xl8YPC9gnsZA7WLrms+qU
c63JS3mv06oT/7YK7iFZaqzPFF9U0qs5b9eN2uG1TBMXkRjOJjqJYBQa3BCjTOqpIQynr2zSAZ01
NLrHDlNQF3W57pv9PFvD/ET6X+4drXqmHxy28vfW+KolrXkgLNuQVRHuvSrvjrXCAGDW8kZIkN2R
BC6C3xr8XsDxZ+wZ1OzwxmfPkAnibrPbuviVcj6dRVqxEYdp4y9MdOywHng62A2GiGQyVuOJcmAv
iLHbOE+hLzjJg3aVv3ySgt66lLyMLKq7cvvp6e38VJxLHajIYvA1l+XBuL1MssCGtO95PYtdHigg
MXfgIYnIl82vrYuVe5cuOUPy6IyspN40h5Ds/tDCzmy1fQy7sjGONJANcxRk+kaQocNpvjuvv/2I
oeL2JYleHq1Ct+axR6+CcN8eLfT9/LuWptTaVWj4LTPneu9dpy9p0sKWUIWvYTcydCo5yUhr3ykb
+CSPtDGan+uYv5oGNZnBjrez70PrBuhv6iQtRU2PpOf2/I2Q8eJaIv6BupPaqGZOPluxHKrB3lMV
vu3HgSPCAuXAjOF0eBkIGAULcgpzOtMas1j8rgTmIjkaIFGDNVTG90xJfIEeBW1YG6elStc9d7z5
uFQGoQdrL/35ysy0cvzl5WEGPAKaQrc7RDm1eV9T1TrBQTXj2pJnUIW3NanOzaNd6+wWqQBcExVc
hHgkalIU3sKyCpddJ4yRXNQ5zREwA2PsXb6yBzFXdEHFmC3xTKgaeFinWVGfblXDRsT42N/wiWY+
ic5uiL4RaDO5k/iawlJKNtDBZZ0rLNXrc+el4XBq3c208Bwuzp/a3LTEsnDTYyEbH6bnsahmEA6C
eh7rkGMPJIj2rmNt4DXBqFdaT5ZqW3Jux5CT26yd/AOTElKl3uGmfUuL1Xg12o2/2pg74ZtBRGcQ
+2VZP9MeFfyep1L8yu0sbC/pNLn6Ci93i3KnVAlpeJ6j+9q2IoNDvpnE5q3iMi5mWloRO/rZRyGV
/K6y1GHJRayg47VIpXM/Cmus74JNmDf/lXZvBgfDG6NQCvsvfxKZQe6SwVfil0GW7UumErI2nc9m
1gauPLjZLgfSmmv07paxLfga7fU0CMOtdxmuCyT24GUe5rAZuE+EGxwmcTnO73akFRh6TS5iPxuU
mz9P9oB3yKuCZX7ZLD3/xdi2fq7Q++jPp4UCehK7obb9Ert9pNvQe5pEN7vE9Jrt8rbmCKF3vQsl
tLdR2YT71Aas2uezDu/5iombmEXhHTUv1RNMvvW1eC1au2yyTCMuxobN0AnwC0c21F+ZYM8IRESC
c4f6CulnSOSSM3m7AHeUzZyb+2RaektF3W0VhM2dNjq6Yw/2tm0eW2eInP5QttZMnFTuza/r6MD1
+n0vYn8pRdL3PX7ZssYLGROy2DKCz0PwMlmDMM/14hSQYuASDVs76EtMdrphP6xbymgCmNLhGugD
fWlKCRpWh1PaXwbTab5GXXjMIHx8FeP+ld9ofuXw6JI4lp4HlNOHtRwAyHh63EPjVn771QGvUcNc
4TfZgWka3fOCt6t7KjEzc0huSyHMeLKCDpNrWtjuW7cRWYJnVivc0NIP4skr1+pghwsS/lRXWUeM
STCDhtGdeAZlRbnT0veK77eZwrdBhSECIhMdkMvIZUMNSERd3iaafGcSZ9QnAjSzi+dhlvBHXEnF
XkoX/nQlj++4TmW4nPEtzNiX3NZ3UIJURR3jzNmeh6UHj6lvFs+uNg0IWsegVNX1jMzY0xJEnZqf
T+49pfEmKsnOmot9N2Xtv6wsEPTMq+e+NrcbNQrDVj7k42hnvzxoEjuynNrCBu62ynpExoXFQQZz
p86AaMF3RZMDFh43Tc9+WSFa6jATyh23Ml1HjsjVbxsZHD4ZPnDLta/9/pGkcftHsyLW0LD5eOkW
9oQTrLeP6HYT8mshcgXLlfaeqlyIbI96VmHzDObswtoJPMefToR501u8FmAjaAfKLQude2sOavMO
Dh1Kdewb8be1FEhhMEqj+HZKXU9/yUytgDxabesmarKZiXP2qu81n9eD6qYSq5Wdnb1SKQY1Kb99
LG1dNPSV+2EvwYC2zRDqnVQq3CV521RP3pT573xmdFzIWeqSSr2wg+GteqJinKrwTTxuzfA2GQSH
Xkp3CP0dpxL2Eyk0ki4zFO4K6bGU3Tteqj57LUZ7UnRvBGbxvBhrpc8VsukGcFGy8yECCshEW+Rs
ABPSEjzu2qWXCMjTjvnO4zL7pBGulwfHw8bq1JtBjZsJXhh5mgZnHEBe+nvEB8SYS8bhQBPduK2S
4gkkiIlo/Hz5mQ0a+d4WfCT9odqWG4PlTiBgnXwegajfySOz3hDLj6fKyLb23enEhhPJGn7R5ymC
p5w42DGacBHyTJPJk2BowCCQ4hLOAbBwLBwaxOTBSfqo77Gpt04cWk51RQFYHH1dBwdqMJDDOkhq
NUkDF3NJM4zE1CUIgy43CO7UJdgKLwCHzjj1iHAY4RLXr0LEyaxvj97mmfUOryJuFmIC7A3hWFZs
u8JbcMd3BSr0nQdXiBoyGH8xhiqJsqlsjka3rrBjTEFYoNE8Yccf0cIxPWcmWKGGS0/R/nUxlyBv
dB2SFv6Bl7WqL62LQj5eelbeY1htDBeB5+avVVr1KwV/zk2OOnu0bTtOfrj5aU6VCIo/DTN/kqay
gqCvU+MB73K/8zEWX6HZuotjDmgjnaXyWchvpimP7tj0izJkNherlv218WaKm8cgq89u4ywPs9ks
46/GXuXZzdG0WuVKDncQYGUcy377u9ml7+8GDKgPdKJOhyWUZPiWtPzR4VKD+ySbX2zPNcoHvAYq
C9HSh8vwUix5i+iM6jALWdsGXzgo1f/dXKXfUtufvHOvGxxObWHQD6UzP3zzUku+jMrGZ1GwvcDa
OoaM6J1GWTbSF/hFgrL5InA2vGeI8GKJcnDboasaDg0Slgy8WM2Mtp3FUGbl2wNZgHyjW0Cvem8V
uATywYNO8ErJFKw9zMZWh8r/gKwXWV+AGzOcdBYmfjaIPT+wD06DglMPN7CDe8gYqvEy7dQA465V
qJglwozRGk6o5ikbjI2276lPVKkooJswhh4MJI9BUmTM/k9mxxT7yFIdpD/1lMtPObvsnAtPKdoE
p3nOrZSMg4HLHzFiT/ngtTElYH++lKEFC2IYOFdtQ9P4XbV/biF4/ucgJuL1cjhT556A/va2qlqX
gq11eeZGc393dm6cAgTR1POQp/RZhw2yGG3qDJmHGz4FlkNH6Fjo4iXYrM4jl3dpsJr2Ykb0hCj7
zl1TKsIAlz3nlMKefG54TbqoJf7kUW5U15BXSId9HXKRMCFz4yM6mYK3JeTl2vWzs5Z3hfKH6VSv
SEKT3BLTl7u4NokPkNYUeNoPTjZPfzaq40vkNZ6iezCUBz+b5IdsU+jA0ZpX+kFNudzLyXSPg26a
DSB+dV+q2dIJfrv/yEko9iTWqvH33PeheWg8GBEOVlntMeUg7+ngw/WT0WZzd6PFRfZS5jVPjjmI
GVX32qmZu/m/cnQeS3LrWBD9IkTQm235qvZqmW5tGHoyBC1IACRIfv2cmllMxMwzkqqLIG7ezJNj
EuNnND1b7wk1YYKRJd8rnz2bz1cs/FVKxH4aFzI8XTWktpvf4xsNPe4+PC31OYjL5hqVafEWiyx7
hVJeOhzOOHwvwmuagwXJfsvjusdDPQWKFZ5qvolNdpeum/AIkSDmpTu5lIYMkofjz67IWv+7TVIX
PAymV5rDIlIVjhlnrxNHVbev2rscsR/qPOOXYglz5l2Zv8uaspMdzga8Qc3Ubm+FlfVPUcSct3e5
4UkXLcN/HuGQPAmbY5zFGTJfRNPWfFyO1QVXqr67JiBx/uB4TQ5tPw3lbiZs/zILoW8yChaBRwgV
kptDjgtq7D1c5ciJ/pMkVBMfx1jR00Fquu01Piv6S1+aTSzbP6Xc8prxVlqfSQKjhiU98pzrwv6Z
ygM5/6hrUsJ7EocsP1NPwAOgAb7BUotdWR/pL2rNc1qHFnsbOurTYHENfwslXJEdS98JmzeHFOtg
rFxrxrZOJGi+QaL/Dn3n/ZQ5u6jToL1uOcnIsEWEjd0E+dtmsICz5YAv9aqGyNpDtxb2BBuIKTna
ZPx9rZKUWAgtUzsdzx7ppYpQM6gy0z8mmLQkHt8Jazwq5Z8alYXkXsr8e3LTBjpI1Xn+yCV/uGDG
wLqD83194VFev3VF4b7gREMJAM2PhTwb0vlQeXJtT/5wDwf1mYQtIBuMLIWYyyM5g+hjSZPmsamm
+ymYmGnZ+7jUqqPLZZNdhsGBcV7QoViIVTxqh0q69mMsA2xys8jsa8gW+JtsnccebCPbdc3CdchJ
YhTV105CVYVyM835QW/+uhy07pL5sbrT+4fZ8362pqmiIxGjerqsgLQdgJBs+jkPWffhlGf3nQxx
0kUt3qpEh+tNeNBXsfy66ZtcLWfm5I3eegzHLLtUCdTMA1n6HHCN4X7/VjQiN7tylWnzRqYH+U1g
q8eeno/Zr1oit1BSY6uSU6AdXoJmwECdDP3PbezLR5HQU1ZLmg5zOwDZSWSOvjQnLtyhgcSXSvpL
uV/RwhsmprT5M40dAd8ok+e2Bo2YhVY89hN1CHM/xddE+zHm6Nz72Wg3P/LnGoiqBhREyi1+qFUf
pGdQ2mI6U3cQ/+1hlhBPmu16mdZkOK8AktjfZRHYpa2XT/1CleDOuLX4UWPcfKNsugbeYTEXFrk2
N9+E7CzLQABZ8fINBowyjrweYCEEhZB+W0PURma/CVtH/41gAK4h8ux1TFIu29Va1aewgdNTsYTu
A3acs61PGBXUzwAxnscoVf4bxD9Z3ZA0VXSrqCmv4aBP6XLMKTcmkQa7Huvt7JMmy1YAhYHMt/Bk
sbK25zaa2c1DsTZgh4SE+pQo/JEYZCKZPxRrmPyArkQ+fYk2h/QX1OJxYjec/kVoJONcLFleETvw
ihmj8IT0rDnNdlK5/OwW7ryhWIbncmyxUCDHlu4ESgRwfy1CUgPM6neThyAPkkwwJWaCFrAskn7G
LL4NCWSZ0lJojMG1fVUwgT/gvZd3AwRmQRlJFhGxdllyiH1Ij6+RnOpDBiXdW/bbEHWoa62sqtfZ
d+lbLHlfAPXuSK5os0rvH+de8UGVZaIox8LsNddj8IrCzo8g7MQFRlc0HgI/THD4FFFwi6uhHj5p
UM1+TXHaPhEPTzEBN+MHZRCN2W95xg11oxP44ocAIw6ai2d3mt1dtvQMpIALB414XBtDrtpvCwxK
WKMbvE5Z+0YLzdrfxJh1cGYSYn8hj7d/bOMQA00xeDi5h6I5xfTPHVg0bbzAjYjS/Vz1vqGweSR8
QZA9493SRyqjH8iZZmf425d3m5bNuQuy+LaOrfm1bWydeUpJiJQBHZWHXAow6zkrauLJonpol0J1
WBom81Pa7KBGd5zpcjrNgHn9QwP/6prlG7YZzvD1RMeM+HtPOP8J5p6DdKs0ogxjNnY5AModFi6M
8v9lXHIADRiB1iuG5cWnlfh3GUzqso1i+sK5ArYgarviVMyQceJA1O0xZXlDLLMeo3a39QgFR7w2
9b5p16GGydPTpzeHzgRwETxkgq0lH7wQE/qmp8Ic4Dvk/7zael9KFVNEVm7yVNdzPvyorI9RR3Wi
a47e0sVvJhMBmKLB9/7pKFmfkM5DdcNuzL076SlD4jRsoeOMednAQk8QL/f5ivL2hjRCN3pcS8wm
+BDMQ7vmYN8k3UlwDoSyL2EuguxrD9V/fI39wRa893ORvNKbnJ+RO+CfrFU6MtqTTHuwUYzBEnZO
Wp6zO+WhjiquAMsUk1DSrF0wFFpdlPQc8LBwCBesu5Imjk/ePGXhp8yXMT3SxOhXRAGCeTjAQgqJ
MrV+7QNAje0U7pEqkgf2+x02pTQ3+JkRMvHnRrgZoyfHHfl3sWVj9dzq2alrNKShd2AezkjT9XwR
OfIa+SOPRsMCRszTezjUM41WrSBfbwemrioCM8N+l8VQMjf1O14+8KkjyFLuvHWGTwJO45GZ0OJd
j9HkiKt0KkaTFmEdY6AGMB9VhwU7JMYGkTtMUCDZBP0vcnRnx9P/vnkZyQnJrz/vCANrzEG0XPFN
boL/8rAiXKvlSNLFVdMXAlEAgTK0V3ZL068tsMEPLzfrVxwhrKmiAhLZrglLYGMBTVRkjABn9Dfc
Hlv7vXW5E49Z2svxjfgRW8+A/GrCoi5RX0UzJG/YQucegkPUYVzZTPqIYzJi8E8LNbz1eSbSy1AE
RpyLbiDc7qohnT4LUwTqJ36drfu7QSlcOYhSxv/Ir+r+NGJiad/C3EHz2ShWqnjrN9b90eSWZ3Ao
U5QdHf7PBBOo6tlmxqw69muRF7/RqZDLuLA44Me0aF4I8oFpiFL3RODByufV4V12vGpQpSY58YYP
TQ8b3l/j9jMxY/IL+yTDGQTr5qJEof+j3ZzuQtyrA+hgq5qtvmpkcmJcaRfepjqYsPsnAUuOPtA1
QTmbPrUJQVyQcRNEwRHkFha23MPQPaCKfOVFk2pUniQlDmGBB7ECUmr6hvOg2G7erIi7rfOSPJd2
yFlT1jjW7i4uO8xPQVAlOaYx/nPKGnPX1tE9vlVUth1qOkKmf8sQkFM1c6/kjR9q9MCywZ93Y0dn
8sGQII8OeRt3/lfYIWq5OTXiwOnFqj4LNvPopP8X3O+/0w0TQDDZ0+Lc5N4JxgVHPBvrx9A1DEZr
FWLdbzkt5usyVs6/As2U12QUa8K2Dp0izDqHYym34jjlQ7Ac8PIE0TmZVPO0xSHVXFNARLshk3X/
KTDLa0TbB2jv/pc1aSkJayRPdZbG8yVox+g4Ued2rbh1YkdcGBEKnNDma5wWa3acWvIMT1r4juRo
IpZ9vMw+fDLfe2AjO/xYbUPBHVHqNV8PfjP6T77T/peG7oH5oBgfuAcTmk4OQi7m4OnINXtv6dtv
dvEEPCg2tPGBtms8SQ32vI977POBqziLsyXS9dpy3U3ab5h9t1/eJDeeHxwL33nvEdXN2VB01SNY
Gm/zL1xuPIcfN0KL/iiJMVanrg3H5GVjumKyT41aT7XSU/XOpAoGbki5+hENQNOBDQbAYftpzBbG
64F10VA9ltPSTUfuEXWeHE0hmeIeuykg+HyM9DALg2Ww10l+rlWSF59pOlOoEYvG2Oi/Rd/ZTVxY
0GAsauf85kneEzD1JkNUcWlUJVPUSjtst4jAsOH0L6N4epBzazPsWrDyg/4qeTLdRxNXZfCq1JwS
EKqKtcUEYBhBKYzUdUK8cwsgIAUBk/XBJONsz6uKy3XXVQA2z5vvjQje7Gnyz8BMubJ7jA6MvPs1
8LCRCszmOFgqA9FGFwjTJxdNAxaceiFsOLKAwfrGoynrr37YlAUxlwYq2nZTcoB9tVdxHNn1MA9O
ld5+Bo8jiCtr7ntE7xCl8ear2HeXeBXc8J77OkzVfz3fGm75K2a+Y8UVgYQwW2m0JL4uEZmstuC2
wIKJZRkjAhr2+NotMeH5uZE1mPFxpC7kIB22nPSwRF40T0R3W2gKIAWR2S6C2VXt/NVryYqXMNK4
JC+I8z7xgtVOF4lkvezBiTTVQxOoUb5wclju06x2WQfCPCDRDJzLKMILfIwGK6fwR4Wl0Tnc4ae8
t041t6JdBhKpODTn9K+KUp1+82HqlY8MsmN3dH0iy0NTpwQTKyTs7WEsppbXo1dkvuX5Q1/+rkTd
2WNmwrY/suzncOtjrCPXYSz9htxcFhKBtdq56yYzW5xVW+T5X41ppzP3yEes1CXPE6qfozVe8ztG
I77bgVQpGeuPLK9cekuIGsc+7hqBJsiauMy5SMglY1Jf1paGvQsVf9I8YCCz1CUkDMVcnfGPVH90
zW7sflnvzf+z7EUXxOcWj2XsYCQPpb+9554O4zNWGnbx3JRs5J0lakzIbRyLicZaPYZxD3kRt8te
pX0NgSIj1/KwiFHWR1lg30qvbC+suqR5uaxnmygvPOqmhaow6rJBjqJpY83OHr5LXZw5G5xnLtrj
ITrQh806uG1W4f6ygmnBa4QZvEUsuyLWV7nhJXlzrlq8f3VWCLRtnorhv7EULFb+xRUJdRaDfU+Q
kcDrAPUU82p17+hMB6/kTeTFvEHFHqyQFn/1QorvkLmwB0GPv4QEjFw9hySMFMxSDl2PLNKKeTds
qUM5y0DL5TZnawKnzKyN2i+b3+SveZj3vEbl0Ih42JvB1ep9TGuV/xMmqdaL1IOnHtuq44YaAxdd
2BhXMvhVJx3ZkwP229J/KBsjAlapsU7/mS5dmx3nYN8dA8Rl0xygKwTQRdulmZ7gX/ZfvYBhea+V
n7f/1YtnsYjaNYsbUqlEGtGSCM40pQ90eMGJAGnIdoUFIgC7h1ZsaFqneWRRcJzADXpnodSQH/GG
TeUHNM7AXiMpFvHzviNIroYXdvrJ8QjNKnPt0HwvyArpZzMOdJHtOuOXdMq0Q7k95N1iyEAHfaCG
01Rx1vG2mO7+V4aJDI7RVlaDgkOfye2Um9KLDq1uV8GrcpPLrywxZfBpEUPjR4QoLs+7HF4Pcl6U
iPbcMzwAyfL9wWzxPtlMTVxxxnmILEQGO2eLCmm0b0mdTB7UgikhNkl5U+9ltics5pfteJy49uY3
tBxlrxv34+1jiJhrbyPmV+HhpdIYaod5HZYrPp1gfJqnKM7+8d+Ek07EaRXYOny/Y3dFGmE4W5Rf
u2MXrHwjGX2KrL66ugMVUKGFFSfMiU37xVMenDJgpuS92YImCqlPLDNTRdg6QkJ9wUfz3LO+yn8k
vRoJbk3JvJqbS0t4lAbrQnEOKAoQr0vC/7iknhdGoKKx9NYErkZFWBG2GA6CVzvywtxvEbZ4RJ01
0MU1caWig90BLXkf+qEPv3B+YKo4s2ffui81oYcWvEZlOc5N23XrYymyGYtzN1fdSqQo7SeCsVao
v7DsoPckwzg1XziRFZuoITLFQXPWBI9a2DE6IVQ29jsjWFZethKF6VeqC64qpyZAm3rhS+7Gb9sy
5JBzVhfp5Qul8DZ6bH1n7ZErJvuzNdkqomWQDtfuY60UW9RV1Wu53baJjrJTZIPG/xcB1Jj7nWez
t5hNQDKwY3lJyzmABhXUMb/Jl3oFJwR3bfHHpb926Twtp8RaT/dH5MBx/jUPvsVixh2GSNBhnvwB
LiRcLFk/IIPIecTBRQnIy7pl/Jx2G06TSv5usmqb55d5Iib1OyhShkJkqErZZN/O3PvDRz9r4oXb
C6oV9PCR2F/QQBnb+VOaEKObSVodm8BvfHGEnxTZL5FstyE4kyMYCiJyKhsucuJNihdnaVv6Sftc
9/VnMm/FMByzyuHWBIMn5205NR57HtgfJKzCpzL2p4gIxdhRDOxLjBuvCl+fj+0D61ZzwX4yQMrl
HV5+FEGwuuY42G4tWenPBtZzPs9ptpxMBKCEULMM3mq4FwnRrQBgAVsNSr3GsftG+cjq7/Rmwj8E
xvTnXJnorROQhHahFPZxGockOsRRYkAXaK/OnwWkRgy7HdUBYKtzkE3nIouz7aizLmTUpuhzskfw
bp6ihaSZ5ZeCeLJ/In3QdH/tjOz3gpcrcJ/B5AIoP3YsoxTQacqcB9qqSLozlsmJL+3WkApkpPUi
aMN0tT0vnapOuhjvWX2yliw4Ggxznl/MzJWiEijDfqRfe1gMF4gD7NC1HeVl64HxLvjCul3vW7tH
PlQH6xrAdS3dPV+iuiS1b1hbsYoZ60/d1Mm5msPkFodJFaFn6vDqx0J8JknEP14IFJ5kK8rvw0Th
XpVICDQNrSoUFfgPPj+NvTcPgMIX3kSnSbH0S/o4ummPyLfY6o29jqnC137u5hf6XUWwa7eJnKto
SEuHXB6ey0WTywi38CmHo8LiGA36qrK5e/eWJdgnS59+CQKiSfOWK4LLxgvuVUqEA2dOiO89k/Ex
BYLwkWIjBtFR9ee0G8rDMGbV3hXO3ATNhxY7mx7eGZrAdzJcSJayOZWonT+KnJ4PcGAIju1HXfes
ldN++eelZbK+sNopuaFpUH+ygWVhjGvhJPIdv5+WMvjdRpte9/RZg55IVqtP/P2YO0uZ8lTE1XM2
hfXPriRAsfO1ib9hmMWXEa0Jt4N5Cq866bN9V8jiMUhCJEZRYkwJXEV7udARjCQ1QhII1YSFprCE
hybsewc5gAmf4ja41P/35iKrE7UnCAdwjC/vc7gwdu5cU6SvMqhYo6nG6a+ejfHt8huWT2SfHTVm
FV9E2AzdU9Ogy8A3TjC6hEUfshRNN/AHwJHcPtN6A5+7rs+JnXFKpHF3DkpPHn24Tswc6k6WQgcN
d7LoiaMOiBSX3o0JQSFiT3WQYufODXoiW2Gk7rplL7+XYVMxqS/Y4WNJipFITRycdSKjT6Ss5hSa
ejmH2ZYBRhSIhVPkoxM4InsLnoyXNe3725pLbuuUeW/ok7hY7WOw8Zgy3HXvrWBpj2KQ0bCbjnH7
AFmOaXfsydFLRsa9Y7mLUCk7PF5JM01MNfQ2stHZFowEGRTVUxGgG+3jMjBHNoVx/4wiGT64IGJL
0awj7OhgyMSBYb494CYMr1XYmMvsNRpeI+LslZThCKtED5d0a+xVjqiS0BonGPJWf2Ce7d8roBvf
sg3A1WxRhZkZMnmpuhAIMMzvxyKT+ZO3FQ7bV543z/5MyubkJQndCl2OpSyMRXRRsxK3Il2i/zwU
nobjhSLW6LoGqiajh8HhmypE+9VrrPoG9DC/BYsOjq3xWYz661ZeuLWy1ShmIsyPdsq+p63jkrnV
ZLGsvz0S/wLTBRZVsb7x/UdSeMNTdY/6ZONIIk53TXjsu4S6+HvAIbtENtcNtexgjYkP8BT6U9e9
6NZiKMp4yciIrzv4Al8+auws1cm28BCXOZumW4TjZc/FD0BQphf73LDR++hDzPxLGqsLg3F/0uum
WKDmwQjOwvaffJ+bh6qA3ryvuW0ctcibp6EtUrrtbJ08W15OeDvZc/KWYCd1ocGZxw0yWfEVKXp7
BHjJLtuL2htbbX1UmElhMynUwTLATSyLdr53j27EXUNQVMi0pzis0+eIK+pjTsPvIQLFWu8rn4vz
q3F21EQIALypNHOvKT+HPW/toDz5nDl/V7yswHw2ZqsRq9wv7l85qJ6g9w6qLsWXnmDHhXIuhlso
8abeb+NS/ah5z35W7VoRaGoEAP0IlvEuT3PHUN1CRweUZmdW+Un8e9BF8S4HHaGVcHG5Bz/HPLiE
bD1AGwxmXo5IIVF/SNltvTI4OeaBmMgwXuGHcAjzr1MWgL4waFnnKd2cetmwuRBLzaPlW1n0HjhW
vNZERwieoiFdvUW7K8Dqhrisg1N6WguPpDR6818MmHH8uizGvqNAGhh01QjUceLuStrfh0h62NY6
Kg8FVJiDHrv+b+xv81Umsbjx/q/1V113YX6YyZ6qa20w6h6HdMi+ksXNg51qF+L9SyUlv+ocQ4Vh
nZc8t0FEsEwFvvlvpg7m290RkRGM2eSVfvnuWJX0I569MZfruQwKb/vo7JDC2l8W/vkLH3wbHtDP
oulPuUhS8bKt2AOy2cftQ5CXZEidetXVrniljyLKW+PYd6iIy6DMTd1DcKpn4u44EZu3wmP3cJ/w
/YL0XjytjJGFV+YhTP+ZdFpepR1Gg2KdHJcjgV/FYO4GP+tFQ4ANuduqcgr2Ksf+zo1xsWhm4RpX
j9AeCeuiwuNhFnzmww+M5B23lWYapwduYDkgiCkJX+OF0NybyNvIA6GQ6ewKY0RGDJCchTfegjRq
xRMOkCIlRnCg3xR2GAWhYEFwwKBsizLWNLkIv5AY67DPnyyHDpVfdrozUJn/8CLmufmMKnLkZabC
+CTqarB/ZobCPTTE0YLVTMQvj6sGlLx44k8vFJcfg/GTh2vkENk149xQFADkJj1FdZTKS7G47YbY
X72V3T0wstWejT4HO47jjwy4egOpXEAFkFoEiKMiYyHLe4orcIpIWz1M+DNrAOrR3Xm4BMU4PlSl
M+lXGfExnONgy8d/3QwWAOsAnz931ZFj/5JbM6Y/0WrdCTED0yvRQ1rZ7Dq0zXezthhuc8eW9mDL
Pj6Vdw7+bzI1A43rxZr4XwaNSPjI8gUkSZovJvUP3aJSdV0BBCeQqCdL0m0frzqOr6iQ+itDaSAJ
fTT9jRLpRuJN93wDDaO3cGiHwtE6k4y8/79TFQIacVhJKvyOAQH+8pq04weysUFfUdBKSu12Oqjy
C3cQMXCDMpxQB9oyKpTiFFzpQJoZPbInX1GQdxuOzRI6qBXY3E6x1c1vHZYtdnXP6yBpzsysW4WG
ApqNzhdyVP2XdO6X/WrrNtm7pjf5RfqVOk2T1yyPAvH13rfbtJQPzaNxv2kTBD1c1EX3MCxRnb4V
2G/+YkB29TWx3biwseMFfY/HEb5QZfm7M5HhD7c1yHiLl1yiOKn/1sK4G8u1JLnY3Fsfcf/+9Uya
cVDVaRX2n9uiydAhf8WdOyX4VIFqRFvK7zll68XBB0TXe8ZiRQ2P5AOkAHOLYnMGjwBP/QB9iwB2
TeQO3tsqCyAKsAQF/nNGuty7TBGj7D4h2+Cdui4qgBaUwUyKeU+ECmtWk+Vt9do79s3nLt9s9yHs
sLKFG3W+NWR102r9WYG7IrjNtX0Avx7MpLWCkVxukyr7d0vz0ewCGEULqT+HIQftfMOwQ1kdx084
ocUssTFMe1r3vwdq+ZYHfNEp+Q74b7H4RtYjDzouM27O/wwsH7engYpYvhCuwsOyYgFrnmQvaUAH
iNIQ6i43a9TZu1OUjx5/OeEuatqcPTTO++VS6S7P7X41cf/fuFnEvJtb8GQWB5cEnbnFwAyLbW9q
T6UexoCtibr4vS3XaV0fklRoVBSuXdMWHEboxLjrUTX75Vka0lr37hUdjRTzrDaKCPCgg/cwz33c
wCidoKOSalt/JMYM5j2cSBQfEzre+Bpze0novejFrNsrFPTo98Yn1fJLeV65HOMxE/qz19gOdvHG
il5j+Q8xNek0WzEuUVY06JNxQ2+PchYdLC7RAf968VXk+GWnIK79JzsNi3jzlKyT6BtiVQ2hLtMy
P4MHMR0TEq1XuKPXWOlxn0kCZY8lLmULG4MEaffPNpJuET+X7DEhQmP4BbLAXgU/+9vYdmV4Y/D1
430A72x6C8yAH1UFoeceloqP510jhi/HCOcr5Kyiia5xgwVqB9gHfWp0i3fyNQIp7vilY2HZUlUC
2zB94Ewq99nMbuqGTx8X4VDOvxu2iocGL1J4CLgwkWmi7AOkNeFznffRKRxT/1Fha59/6cFyBgHg
rQt9Ah/q/Py0RJHhJUoqLb4LH6t012GQsQAlN+GanWqR/NlqRRxni3X9MxXWnmdHtcM5CO8QzylB
yOBLurJbb7VM7klV4fv7EvoB8XMqcIbWUnSVtvwAjnE02SfdEnvkUFD9GxZYEFdDrN5XrLE0LTFP
PVOMNn5YOBfLQQUKntBUkuRlUTu4l1BoXLKrTnzsTzhgpyt+i+2hCUNCJXhxge7ME69JJGIUAhL3
Xa4AVMJs5/9qNnvVraxfmtwwhNklqF5R9xP1EKli5pvvueotjnM6MePUW5+CEU8KQzRr05CV6LxH
/DPeSz+xSL2vPnGsg2YRXwZ/zgi7tjrcb3jygl1J/U7Pg20a7xpKKIHHjmDMeOoBo49wtiS0hhSy
QejX7d7lU0YntmzYpLWYzcVzsrXm3E642I4RjXDeIV9wwGOBydt9laG1QHsy5XDqI19OT5uJmOKI
uhkaZ6KGVRRBooU/Lne3/HORYviawmcq9yA9O87BsTDbtQvj2T/zMnG/VkXWgAwOLp2hneW3gG4E
tffsvQ4Ow0mnH6hVzQiCbqAmG9AfB9B/0RWxN5SnwoDgCumKaHdw+sfviYPVRrh4Wv/KmMTuw5jm
85dOuthc0xiare+SFJFFTDV88kKqEwS8VJ261EYXU9XBwvjsd9GLQUl5pTd2vI2RG+PnMbX6Vrck
BWPJrdp2erl6W5tfnTXJNU7a+DcVgKBRjUQeBzU/vDId8+PaV8XU6WNCsuM3zM760pHGvPCoyCPT
iuMCZhDdbtXKbHf1iYUQ1Gz0lj8NGpPgZRQ4YmDprdzf6LVgTypwtmKXKRyL9S6X8Tkdpb43nkO+
d7Tf/gXZwmjLDJ+g/G1uO/hjNTzU6PI8zYMVn7lkbfMOLAnuazEbBI+ISBv5DcnamPd0wNDQ2/Ng
08od3AxtfLHlwK1pboL6GMRYCFAL8umqJh+Qd8514F3DYv4+hGOB/tWlYO27oYOAxoYuf1GQk7he
E7TczVWYvK1+TYxvWdb+2PYlMFw1iem1EDAQt0Z0t3UuNLj3Gd/RZNe3jvDjXtB3Schj1vZ5bRty
LTx2FDKZNnUHf64paxi5eLAvTscTjOvuZeQ7tw8ROIG5ehVcyTagOQ9fL5UxSuDdTBDNwWIuNvw2
cTAZlNQ0Oku6EqlAr+bkvn4v4cz6YYurCKFHeVed2VocEgHqdi2mYjhvrL9uAmsOd++JAPAJNwwG
5y2teXyrBkhXRySR6BLEPrDkHqT4XTAl8XqpMIiTt3ZTxi0jiPKDzwbhYj3nn5qwQSeTfiH+EBSX
57xN5M9Y48ndUXYTXkEJY4jpTarSXYCaiMYSFtQ4yex71HSA6TSuqRsJM3WS8QRFOerz+tN6fvge
B3G14RBgS/F9FP5yNWPkh6eebRGTYRXQJ8W3AywAEOr2j5imBAD3JtpLRwTY2wOAxgw8NO53Bx3+
EBF6fOvXoTl0uJn7vTQLvoZBdMN+ZEN7HVnmvtYNDG5rw7b4UrEVfRkm9i/YGRJmqQbDEUJ+D4Ms
mE0ZHymBYetZ+dhnjacYAF3fhb8T16/FL6hUxSPbBJ6yvg/TkCGkTAhjI3FdbI1rjU4UbKcvU6ds
TegdK4RYF1aGnAb1Vzl6PWQwWsGOPjshLj8TxTG5AsqK+n2tKTJ5j2KfAdgSzcII1i3VP6eN9XYC
2ne7a8OSQ5XwijhkdyK9pGTHOwX4Bt5XSsVqQLZ0FGkDLZ9jU3UMOQQtfgNGIQ7mQd4f/dG8eLUP
kLZUHBvwokSPCsKV44mEMY2AKJjF88Ld5bsbPf6AiY0lH1DhLHZpFK4AYBXYoJayn6SZvzD0yuwp
tba8dkqD9Q30UsNfLDvqyEAM8y+YB9JJXtQF4w/WJDUXVLZ0+rqEeulPBIc6bLysV7OaWi+LWYFE
ABVpfD9G2siS6Rc+gvbBpGt8z4PME9nuPAYbVcxqpretStEJ6ugZrweobxndAVjloszF2boHJ9RR
uIFsvl75y+FzCMIFSEOPCHhLEaD9p4G42rPLfTpPQkNzpk2HD2bX3j6uY76sVzfMMQr3wFuUNEka
OdJa6ViiksN3uNn7sNqpkayXMt5cX6lRsCjPXvOvMj3TxbDE+t+GQzXa4ZQZCb3mOUmtnWjn4AYr
sVZfXWo9LgoRtC5qWoaiIhdAedmtm0e8EFgn60ub6eZVRCoqz113T1s6ipaQX0nWjd+oe94qb7fa
LsFd1q1+PPwhNDU+QPgwMFUhvo0HYzyAOC2WVWoEwoXbiEe99AgUuR/SHciBhstgN5kL+7ucTA2w
kANvbffC5VXrDzIjJM8xqIXqmnF3yi5bNJe3bRXLz8QgF6+D1+ESyouPdv0fR2fW3CquRtFfRBWI
QfDq2U6cxJmTFyo5pw/zKJCAX38X97Wrq9uxQfqGvdfG8XNbh8jms5PBjBuNLW+zHWNRfOUz84sN
7evy5qCo4Ylmx4t6MaYfexCw7OxdgZ0BkRzcwxN4IREevGbQd/yJ0BfoEPp/ZL7Hb2JxYJlbHYq/
vMyEx6LHgUmACLMgCaAQgzxKdiJA5lDGJfg0kM4k2BDRF+l4lauB3vvicMzY4dCVuwmrCdyzLNzZ
eJ6SCcf0MSL0ON25tUZ8Fy42tAlVeq7ydt2IEYLUnaz/FcHY3gY0CWuKh8fQkUeBzX+JyPRWhE7w
XJcq3mIUHHdDPRN01mo4qBRku1mEaHUHlGTTq6+RY/hLPhzR0kXdc1jbSXpHBlbaHl0ugJypa0HC
p/FBeOyTGc/vjvWSuFcVWyoLb8y5cVN7DSwB290shu1NxPjXVfxh0CXGxxip3SVhMP7HAiHz2aeA
CLi0dIxROURlU+E1OtjaXo/NFJYDDYfXsPHJrEOgfBWcptzTe9xSnDrGWtPj5nnBTgICBn8M7KQR
3e/Id9dgl5j57/Le+/zRDeuF3ZiMYVVu4nCSFaMKGDsEkePjG47oNeYfGStz6jsNVIByFr6Nt/qg
GkQP//EiQu9mRz880FYKdzOGXvkMVzL+a5zJ53li0Lrp61Ifl0YPVxQtLHeViZc9joD2cWEGcwZf
qI/dtJQIc8eGAV8iWF7u+V6sl2Hw8UynC2rVPGTjz2hnIP58CPheSzqBvY074dNOeDf/zXar7G9r
RjIphgWhtzNnVOX4kqudluQcYjoKz8qxGSIVeojoohIbOHSWRISHlMvEzIbgsgEt90tPT3NSXarp
ZtI6P2ZMhBHz+zOi0LbvSWIspUNd0fn49Q8WNrhht4CrbNaMF35ZX4U+5VOx8JTxj3G3KMPXV0bV
Q69rBSg2Le7RDWEwK2PH57nrMRSnc4U5rUuwmshwqC60m94eS0j4V40+jtRekRKBCqcHBKZstqQA
NyJcgMog4MRp8OpXvtu+523qsVIKpSEdxu3Kky9bjLhFqkrOhRCjPMviOgDsKt0sObSOB0CAtsYU
G8kCoHx1+sEPWajy67GKZ8tw0q4kxcyRtVNux8FNo1PFKLnZl+BZkL5Itup4YXUQdQ5ybpPiDxKQ
VFg2Q3Q/tlZnO0/4TEd9HfGTPBJkR98bGob8T7ZUKPgRSXqoGtirHR0ryRj28ctbmxD7KnDhapi2
eZ4vRFQYxX8iwMiDofpjYln2Sp2JmNHz0qC6Q9acmXt7nAsEemYU+bFqhzA8NKFvqXtSPiLnvl/s
wGNbCYgTFX/TnXyGNx+IVfPvKSo0VEcRIo7lLmrfeos+yubuztDxoctTR1NbKeQDxz/ikWX4CHxR
431tJ4SJIr8rxrj4ykwp/7qhF9zKJPLFdXGACN7RDyBk5HafSMhklsDgldnzQw1r5k/oltmj4ue8
IWGHUAmRMA/ZiYlp1ttg9BwCjnCgujeJFtndu2Lo4TMwEx+gzGBi2AYGzQvLi5K1kE1HtibBjo6Q
RDDEhA6AQLHPUx9bFOvRmhnpxP+V1RqyWyNhT/YyyUZ6gd7BypinA4jxOaPiw/WCxORdTsjVj2GM
4GUv7Sg6z2MewhiGW92MXTby1azYdD7NgKUIcd5Z1Wbut2Zexg9TLO0/kkOmZlfOAVbmOqBCIwdq
nB+TBlHBdrIXcAkNCqh7GTB2epiSxfDtuA2KU9n0bJTDVDLIjqFU59clTMqbJdtSXq3FRcni89DK
I5FK6iIWa943sxNcSjeM/9gTYgdO4UDJO79BsnaFeUUs72zbndwh3y2JHS4H+7HM6n7HyjK+Nc1E
phCSYkWKEZKvu4b6IoSYtHis6AqkfsHS45cih8kiHInMI+ZmCTNt8z2OfEHlauSMkbj7nV2d2MKb
RwKa4xEnUNXsZzKQTv5Y59dmEvYJ6tIsPlnWh+iqCyqHNEeXTFE3dMMzZH4F+FTHIVhJcqhObLWI
3oar5P0fgxo9Io6go2sbbL7XCP8FgPPKApet8SOoKWIXLhyUdRdjkW+dWwJR1ZbAJRF8lc7k5q99
reqJvWgNgAg7ViSojxv+Xrbljudi5OpS5xU3DwcDEgch7pwxCh+KmOBOlamxYkYfsAXBlhe8IPGP
xhvqfEmT7qQcAyFTPDYV8M+6W+T5S3eHX7TQJHfASB/4Vfrin01p5725VWtF6PECn7yNQYNSNyaB
79OkDYoKLPkDSYx+GNMiZgAY/jqeVgcZljZBQR1gfY0XSvl4BMaKFBec3FhVIGtCkoIkKCLXzjad
HOcrL0pH3ouCUVROgAFFhPw9s8fxuFhMFDdV50ERqt2oiA+oNXxiEanHRSSC+wpjB6aK2U1u+HZb
9AUORUJA33ktYxH8mDCHBE+9gE/lSViYSk4Ao3AMgD7ACNwAHIRQgJmyakp9LWRUi73EB0XGN3N2
kA/ObLL7kQ4iPVbuwMg714y/Ng1Ra/roNhZ+4Hzo5H3RN7b5xibjw0PGf/XT+XzQtK+AZ7cjhyAm
aAVhrTPOeuHIYI/afZQH5rj2cvaYF0GIHchYJ8cStyMRzf796MJ4h6bieOw5gGP63+NkAueUDJKG
G60TG45UBdwbdl6P8985LNqXngXXDD7KKMSE27osGNzPdVHIfwQaNvkHCwg7AXFak+OyLr7RinTB
5CHU90mUCVuXbpfQPs/bKdLLQ9brsjt7VBRspEWrquXQI+ji1V8zn0PbVNEdTfCi+VvD5Seglb1v
xqz/iNlKZU/S+PKB4dBS7Hrdhz08HrZf7RY/hvVfZfreQZ8jCcxhLXEM2Q1a96VcCGxEGY1hVKJw
dvLh1Ksi2AETamB/IGDPUZE2nnizRnitGw3Z+QdAwdq4mTxP8i8VORNLyRlt2zhNFNQBrwbxSexx
4MtwhAiBj/kdTS3KLzBdHM0HuE+oRDvGt3If2WYZT5Mv4EiVDJY/CBZlrMJgsWBARMgwEqdquS+Y
/ID16lBR7fjjG3y4ccRcZsxZfvc9Lx+Wi2eYtNlR6aRqAbAZxhKtY6zmrBV/J9lEiY7g4GBJJWJs
FsPNcmSMSDIIMlSjin8lyJxV+DKoG6/ydIPF5FxyXZVPvjFy2TRgZv8w4Q+vaMUHYh/CBY6zT2UJ
ug1594ryUsGn6MZ1IpKte9B0wbJ2YS6cfbltRFgflnqXjD/25YxOCLjxf1nwI5KK2a2BAPaKR7eC
5Ipq25u+oZAQz1agn9wTSj7ZuDTt+Th5VA3HqbJiD0hL2/n7cs5tQLgVLpTG8yD2JeiAhxMvmlxT
oNOsQpuEaKK6LL5R911e6tc+RD6MoyQx5REGDtBYP6+qfgO5qX5e6Je3vknLh57F97SJnNDfxghD
wEWgTZOIBo8DYp29Rav/H68/rihLCaovBzcowKoxjM/tNE7haSw6tuwYv5a3dtFmOgaVZ3nPJF6y
u0sQr5bbIILhQoqYDhjHk0/efGEvX3hhVRJEN0WSz7KlMW8/Qj74BOzC5oSrKCkuQZDGeGNTiwGo
NymCP3Soli9E9cMPTQK5w90A+VrHEwQpSfTGJUGudlhoAF+ctFiYF7BYsA8DBrN8X7FGXclGyMnj
g0uEVrchhTAi7HZJ0YxzcfqHgQOqvbWJzFCe2QGBJGHdXSeH6++GhUmLa+SU3sWrCDalG2dXdkbq
3rt3wI/hLUXkE37nUCpCUqEor7AkWH7VHlLZhelDiU46/4zcJjh3PsJPCFajkhAYMsc868Gp3sKG
mo8EtRH6fV+0d0XdLPlOBnBsZuBSnv1h0mb6javGOk2qESSJkFjwXFq+HFg2q+YfdPtGb03Z9+IJ
YwHhhBSlFprAUkJ48lLY5HvCK9v7klrmCjmBnUHkeqpjTohE8hxWY7yXMQOr8kAPSsk1hKZqj/1A
M4kgf/GY1lqRfSudZXXnzm4J6l6ZidQPrJ6XCpX9Dn5Zm9F8TMtZx0HgEqhC+ukGGgryIRtuH3lF
YMhPbhNlT76P9ggsl1O/Nkiy/0RuHG4F2qf7rFX9f5NfuESe1hrGRmLbVy5Szfqyiz5srJbTJu2Q
I/F0eeaqEa5fGiaWZHfYCgNnw8T5iV0NDkHHsJO7RCnzydeZMG7UTQLuSfU9L+QwxBOOSEr02OZ/
TVISmyvRst6gH0LQSdEOnHpKbLilmcHf0zHjAFkdRMtHWYzV32Imf8OubRYcXef5KMx6StLIIlyd
TQyhOxnLifu2aYu3TI8IiPnyoZz5vBA6iO1+V8Fikq+5sliCtiZw8Sv6SBlX/wXCgWGQ55ptdHfr
UMujk5V9+Rc2AnaJ1JsYhrq2XA/Kme0YtLr2d4nI6FuyeflNtfTerMiy5D2sRgKWGJtkvCxsA13G
HrVr9r6NxubNZF7I5cRsZcWi6emOxb1sMfRwKZ6rTOpzwgQwOMx5t1jg9cvxyMWagou28/GRq7hj
kw17/RCWFXz2onXyoxzLMT/kXW7f+7rgfrCog0A68kRZIBaj+pcRMcTRCOMFQgi1zsDSQZ2WJWKU
aGvoEfgtyzMv5oBuDPh0j9rT25TRHIt9XCNIAl3VcxXCN8Mqk5RDE+wUpI2UvYyb/7Ftk+6R3Ms7
Fx0AdbQXoe0l5Q09XD8Eu6bqMMfxMEiWZTFRjJsQUOqFhA8JzgbYUY3hFlMNhRu7NNZEDk6pA26R
CVJzyPTSTJl+yesuxcXW4s65lelAaR7Pc36wR1zuwWiP4hEMwyKOTl+p9Lw4mDPgaMFsb5lGg8Yh
7iy9UmskV51iagFHShHBcb/YG6+NovqJlfHSP8JXRHkFEU+F91Mv2e/Vc9W5l4atOs8u6EUkXFbS
zXtv0E13t8xzlaHHsWq8bW6EYT5m1zVvk8DFSU0W/ZrFRNMx7dAOD+4WZAYKychORP2vW8L6IeD6
giuuwufJ8vTJswznUpEiZHZsMYEOXxrW9B7C/oe8Kbv2gFgmJLrRqd8XPy/MvtWdeWGeKNPnCC+L
JLyrzmz9lSxO1AAXCyN2D4HTMdkYRizr2mPu8C8kg8H79mg1/plyxpba55P8kg2hZAkCkhBLei9Z
L5Wje3Nrn+CxHjnN8kqd7K43FhObcpcEapGnkgarfSOJpen/ljpMsl86jAx7g1qS4hIuPaZzFkPc
vJJ934JQtgy9A1z5GlyIrMJ/rfGjdz9JAWiw6ebaR23Bc8GWVelXhoG8mfsBF8SDb2mySZAcIkTc
VPbM0njOQv8jCEvvNllO0Zx0V85n16sRQIi5eSFnFWGV7UXYF5WBHtVFcUuWfdbPl7z1w++2A0D1
p8aJ8QtvOybaLSKs4Y/xq6h9iNFZuGdYhn6NsiykF1CYQZly1GjM22/aum7+i4WqKXbYksV/nSP8
6kmulA8S0EcXPSTRNfWxRy2ERTykodzAhA8vOSfv1TezCuCASPGjhQ5ObuQiMpFtHe7dOOApV2Nb
b20pjYNyw+1hiYc0YM0UYZoBgrGcc1RR02c3ekH3BW9D5NQ5M2EWSnTGcCtnwQdaA6OeeVKc/h2I
YAc7YoqGIdxOTAExcDfFE2cEAJjepEg/FCP7LuiTvZLkCXfU4QMANAcgFnY3wiirYqqIHM5F8g9J
u6x3nNTiicJ1vETNIte5dzT8Fl3Vfrb5hOkiJ1LvhMNjeFaAAo5t2Lc/GujTQ4duQr2EdpKhXll5
6sEgCLvnU9gsm9FDAqui6sl/mcUbJz6MOUIVjLQukQpY8GZ/z3bUj8G2IvnjV3Mr3/yNl8wFWtwg
Exx3UQ5e+4uTm//lQsEUM/uJvYeOrLXrTOUkLj3RhxHip8Vm62JsB968D2/6vYDxUTB8y0FXYDaR
csvX6HxR7ElILGnZkWIjsRTzRE/WmO4kSGFzyBN0Kp+YGHJEgJb29M2uep7+jcBZ096PmADbXa1m
mDT+kKpjlEvNwKxBM7TDfphl0LoURiwv1LXz5Ge6pCAfmAg2vU/bsGRlaOGxVb0PuFW1ojnb7lL7
aF/b6e9QU47f5+RmuRdNEPr9hA/iJ4vYtSf7hNUdGjVbsEN1wZlOwCdiwGmqXNIbfTpKKNUXbMPU
NN1iF3i22eJrsk8MUNmg1FgBfpqwT5aXrPaIdurRdRzdjtUTOzwOHkhuMQklopu7U8qli3CZJ7oa
vuuiDq45VpSapWGT+f8R0FLZXKhxQduGqJRnZoVCdvENE1ZTvlUZFMd9T5WWH2ZRkD8g4BMfkrid
831NLkANgqKIqz/E+/nOhxssDhIGD0Lh24hvofgI0SCwFkUzG5PFuhTihaUfoYSYQVGJ2TJqNw1H
197zYvYSTps2x9rlsG3p6at7aSYs1iQ2OjcSSqXaSmP5T0y/42xfODBs/wwiHXlAIIkGw5HSBr8J
xEWaXi3OMYWN2LF2QrEXTn1q7dxoxKaA2gjjpU/chY3L81iXdXumqrSW0yJCy3qtBzDex3BMk2zd
2TvJ/UIKh3PnVpPX3SnDfP868PR0x0KpiDrQYzy7S5JsuOf5Xd4BbRHblCUtYuRuQHHSBLbDSsTJ
ut906kfS5dw6J0QN/yCvRei5xP/5wKv28+gYGGj5jLnCpVOHXFTP54YAswlOmSj3EcJvhmeYOs6O
60NMl+HILqUSWCjJmoybfe82CXnEXv5S+S2KkNz1qveoBGJCh9OkP2yzkl+onjYUErMmYKHh5LeF
RbJFFekCmbL8pKrQsC1+qb6Ldg70KZ/o9ouA2edegts5JOws8MCWZPFtIh+83/uKOcupnXmb9z21
DgGrLrtQnqlG9HtkoSQKGi7xMz4LuEsMmNZlPMRIIF9NTWCnDsL6kUE8Bv+srBlHhyi/0AX5BESU
jsCdVTMr8DF+wtYkcm3p8DgozUQlDmZb7RfB3JLnqp+deBfmiwm/CJL2wba2zDJeIApa2XOQMbx4
YZFIRRA54NlPVB1z+rZwDiZEoqYYo2iazhX7ROgzsT76acMuvfDmC1J8wG9QRk8znt9203k5S43S
0RLjzPom2za0+iOXYeYTg47+gEha2cNkQTgymd+Q73C+Zwi7gGxzHBxtqO1rxZZ14Gl4WXhsi/OA
HgEX3IBbFr1sEL6FZWZ+4KO47YeFoQIzQ83HSBjqXOpASgKiyuIfnWWMSrFXJfv4oXbf85j47hPT
bVIvaJXpTwu3T54QpwiUErNhOZ2Y5Mq8iH1ZnrDY9fGBbRhfewz4tOfdhtoCFek7E24jj7n4nhPL
/0QxYz03hUAZ6ikP0i7Ykes0Qj5JwbmyIzdt89OA6LpTda8OtF24lTy7EieNvuE1TUHjX0P8zTvQ
EZYNncwj9huNS/mYdr1Y8GDjH94WjmH1z+5rjYnv5mbPH6hfZprbV4TwgX0MsDzyNZmiZSw+FaD/
fVlclN9J60CkunwM9CBZas4JGkTkBWJ4T6Oq+WMcJtB4jHsyRCw7iO8yOYNTYf0g3lwW6fV5qhZD
tJywVXaCeBBfE8XlhxtunZ9thggX0fq2KeezkZANf6hCvehxQDLav0zJWMi7EF7l8hpGfaa+epCh
h7qNgNJGxGd7O7FQVz0uTHx3odPPn0Lg7VyXX/9gHCJMsjvAtHWAxCoe+/bbq2bqjLYelU96eF7c
Q0kOxps7uUxMGoobkFe+jaaSMLkTxtpEnPueUmMMffbmXcO/uCmtuf9urWX6JFeN1lWbDjfSoI9A
RfyAp6Grz9oSNeM8n4/IFm4OuwcZavQ2S1fmVyeEQvMMCUPEKMECceLOWKoEwSsalj0Dh+DLBmlx
w69ZADtpIkZJixL0i0isdxX1AtwcKxuP4Aro68E9F/+lkTWxUtZF8mCGupp+ujxEZDcFwSwh3Yzq
6DmklB50CRJ4OyLKd7fUu9VXFwgYq22DY9yUfuhumNV5/8/0fSnpXhGeuCmeDzJufwHUdleA3hMh
hchxn6AY57sq45zeU0ksL56MCmKopEXQIm7+fe3FmEpjZy7wmKwponVjH22K7bfUYFcnjkh7X8OM
/5tGmJ9poq/fORb9Hr2jlb3bJBO84Gxon3DD/KBJNb/Q7NPTBG2G4X1RXkqkMicXmCAjeI/cq1EZ
/yylBPSTrRZm8qoHu9/CWzd3jsoidz9YhWTUUyX2zfMIk1MdhzXKn7Q/lVUtgV+M4kMwTGBINHaC
42GIg1MgfBbb3orxQabAp2RUnP5bMq94xaU6/4KZtKBb+LHLjg/zirCRU6OZzKLHydj1i+Jjf8Gu
7Z+oUCnFPHBBuNLs7FZq4//kuSB6z5I6uka2Dua7xE0DecRoi21lsqbgaDJ6PxRKcLIkrpwHz6lp
vqgU9l6Kln5rd+B3Ya6iHNXzchVI7qk0IT6zSkdipqO0Ym1lJ8vOs10d7NAUZR9N2qXvJV0/h7yK
HtK2VC9tm4HNop4pPkY5fGZ9SZqULhA0KOXWVyeOva8GkMtb6k44IOWQZ6dgYqe/ePPfNiXxLk8W
f00KygtyGoNk73LrDZveF/Kxq3tkNwGmu/vRphHfmyEYcW4F3XnuXL5V2Q6f1B/zvscZcxBNEk2/
fl/ZwcGCuXJoYAbkm6TLWI8i+0YlayGSU/xaBJlEmnStqSYvyxrslzDyzIO9NlnoRnh+UwOGEoFx
dCeqPH62mSRsuKTKncfWi90GCSYX1brZmSn9fvYKc6hSSZ2FxbwnBDRtw4vW3QjSxLvpKQUA583N
xRqzhPzC4AWrlXUQ8PmuNqrnU1074ZPETH5cymbWZ6cBEsBZRD5rjlS63jmuKy4Zvw8EI7YHzsZz
jccmZnQoM7yyfp85hi/g7vht2TSl7Hj6LPxo2GMuJw+Zxs3jsjrlaWx/IH8gugLRM0tVCfYj6Ek8
3BnXCz26x+EHaaZ6jfIGKVAZ5B8IMcW59mEQl6PQLip80JBIvNM/bIrSfVYP5MiBydwEis9VT7Cs
8tFBN01TtSPIFQpWIU0AgNcwDha+XTxibBh3Og2j55RlEy29zhJkYVbAxp5A6JScHuhdCCoq+4Qm
y/zVUzv9uLlTUc4O3+gNp70ozYRWtSJ71Qpj1GqJdVvWvxQRZDMThcE7shJgsF1Uco3UBcENqJcO
lvRM7J36VBCxswVXJ+6QU9CIhnIa151nbm/KqcnI9A1cPuoCLbfKkHHYglIH7OmWRM6eGQn0RocE
jScWVMCimfvkEwVTLwqX4zDpSURQ7Rn0gSLnZRzUU5QsJ77raN92C3JAabH+w1L7I5AG7HpHW5cp
Mxcs1Uwr22DI/4VOSlbXILj8FN/qAl25eFnmKAx3Y2DIPYF4oLAydVvaz5ILDSDXZ0K/uxZsY9+v
KyHKQ1RST+RohF+W8q+p3+k7cAGJuESJw6HqgLB+sEdk/APUpy3ueAimqGquFEvl1Z9W83mA1OI3
bh2+b7/EgRQVYXAgKaR3oG/wRFuO9V/egQcT2QxoEZ/BgbmLZuWIFKzsXFlvAYhyEYeyeikaWcC5
LEpxDpk2f4Wya+4mOWJBpxz+pXKv/1RV81iuDkteXfKyp4Gwo43tWM63acvHRnXJZwjHfDOwEX2M
w6A6QEYnpc4kYF23uR9pG4NNw6Weeb+15ZQ3Lqzp4lNptRsDlmcz9mT7nDqX+pniFpKcK8GFELuz
XqElN9a7m9gAdJnl8g1Gw4kphc0Ako+5dMwuujmbLyh7UFunOe4FRCHdLi0l0wNq2w0lffTRTQlW
grGRJ2RAADjyEottXnavqlQ0mwQCKcRH/opMXUy2bwKfUGH4e+sbUenyL8upqN57c+I8dHpJBIYG
ZkZDMkCb71zYXCarfyGuDGRAwt5G8NoN6VsRx+KBHJf82WNtvivVFEIep/6fSKc1rdy7aklzctPG
lJY1aVnPwmzYsOHv18oi/TPFYnih1/9qYzc+qhzsMY56KgRWpEQQVN03i3iTUfi13Z1WeehtU7bY
sAEY0H3PUHbSbeC3tb6zFS1/N/Z/mQ7HOxW6BpjVNLbPWWCHUKeibBWeVyiAZL6iRUeQ77jDxavv
GkJ2/L4tv7vcSY8L6ntiVj0G27DNyLmFZPaU9Lp9pkvhLAl0q/+S6KE37bggJdB1xail9f10y7kg
idsB8LNXS5AOh1WusKWrNFttAQtq5i7eWRXhnMuUYEUUBb0PWtaabUZAomXMbLfHrLVDTKz2jc46
DA0VVlU71/02mEYSIfIm7IZ9trSUsg3qKhK52t0IsJLjZH4HNof+0TXWsFUmwtpqPto08dnjr6AO
1E6wb5JPbfCVQtGLMPmiVE6nScMzZ88ecJzhqXCsVzGztnFdXdzb0hWfzGjSLy3t9hwNUaCPTlkc
IUSu8qOC3wd7uEif4pph2EEK+It9h3NnS9oY0pi4J4fHYMDOs+4M1s06Zywem6M1MB70tAxeSlzZ
L9L1012E/41crggGmlTio+yU/UlwaWody8zOf0ftranGs67+FL4y1ww1FsF+IzFdW8G8f/WLU+yT
wEESazRmD/UQlHeeCUlL1iGjfrgPGDqA78RDQLvcYBfK0MZ7q44dUmk2tqcsDzEKZKy6Kpl4KP2m
/5IJYRRuyUtuYyxvqI5RVOWfDF74n43RrRrYnEZFdcEkEG3a0KiPHBo9HpVpZrS+FIl608X8msRr
jZDzph0NWm6EwJ6/m2EK7YMhLM8Yz5KnjpXDVx67a+pGJRlrr7sGMaUcn3icKLmArh9ZMjDVCO2K
fB27fehDyJ/5XHSvBj7Ftii0228RJjirTjF9XbV+71ge5uoSM/SgmkrShkAgEK/3Cxj1PUEo6hcD
dqRZZiU1B1yUoQTzpTvTuwnL3bfDNP1pupzd5chf8cc3GU9WVsVbq3UA/Tt4db5bXZi7iumMe6QE
CsFzswnHi8YDjuA2qywmuuhK4HL/gT4xfTA/sY9hGfkdQVfKvY1h06fnwmGdfVCL52HkwQi3hm7r
/p9wPK6iCTHpbkzt4S+Pr1MfKzb2byLPTP1ta10/Lv3SPkmYD08G2Qm9XRc5OPtDU6yYfhA2Z9Rs
HqlSkQ2sN4fFaXYKGjtWnkD0QfVM4+j1TDtabnBErrk4SbdeKXpxZe70ZKboe6TPkwilFO4NVEvW
y4Lsdv7bZbwCi5SQZpk2IRMZlxSw4aLz+i6bQ25efsA8r27SjBoIx9IWl0zIFGZek/3OInW4VdFW
+weANH75hAdAmL0BJ/ZBGh21lsYAd0iDuj7RHaKRzsdaPjoG9F44eDmNLbHDL2lS+ADlNGK/F5vR
b8axAc+GamJ09bhH9lDv48GxonsUMCLYDmXl77Pct/emo+9GLwi/sCBStTrQuKaM6pDIuFELZdMP
iFDzuA5R4TfR/ZLWtX0c9OT9x960uRTukNEBEuzhoKAW5p63cEUeE0JwgFqi/mTINR+Z4pDlU0We
h144dtFmQnRgARliLNI73WsmQDasAsY62Py3o8dQ/eCHcvlCc+PrjfSW4E2rcq53iV0H3aMZMI8S
Utejxh025eCDC/T7LF/JcIJOL91hde1IK5zxoF5dwHj1K4ssa0ads7p/v22a2OYz9VAXIDFoWabg
q6Dv519vBbZTf7IqSi4SnNRWKKZSHUreRM1negU+Juao/AWaCfOoLbsOh0/HPhSXV+oVARwpUKtb
/D51fHOTIk3yHeKqdOoobRlAZyeOBitxmJC6ifscoanAMow+Mn2Do5jH73E16ujLYJIfLtog58e/
0lgaobaGRtcYbiNyCsURdcBgTinval6x40m1BZyjIWn3KuLYtYFTw3WC5haSAVGciySTE4lWy2IP
ZCx1/VQRmTVkJSUc/yhHdR442NkpN5IYGxhtiM7+sY20g/9MCQfFAFrIcq9Fz1EGpntOy7iL0VfQ
Hxc+ODzYL/2B0TIYcC6e5RlZyP/z4EnCfI5y21KnLgYdRIgK18mGJszBctfa0a4KOlKREnQOBIj3
zMXSKWGAjEhafRXJtO6lSqGvdLgxSHXIF1RgOEy8zdD7XXEaK7MMBx151RdhGnZ1tgqSChz8QONO
5HaRn+imyU4MZrMQAczWWx7nTrrheYKzFiPprKk5AcqIi3ZHehQoPSyefLrXF9A8azCz5bXDcFcN
MRMctPlNDWMrzKZnfE0oh2sd0EILbvbxoRgm6Z+qvo7MIbSypcNg1+gvIUb4vBsKpsm7p3sxJ4U7
Ejl+2cv+pV9pHY2zRjWieXVonFclMMGLcYZJHlWD2uLzSMi1huX13WTjGosO3pq7pvLFk0z9eWVm
DcibVEByyhlxWDif+9YN0oMjTFnd878MOiJFOwS5HAcBkabW8N5bs7whgNLmlYwi9RhI7fFHEUMD
qMR1u2OtKheoXcRExhEdDb+PvIyCtrQNZ3vavFEs1OOfEebPHwLqcEMJluMhdjIM/FckCv0HwcUt
aFuG7bfaGod/kYc/5ITnFUlriaT0gTmimz96naDwccNpz2OX/uCukOpsMV3dBG2SP+YcB+VRk7Fc
HGqi736DgJycXYYHkZgLRpfJqYDrlmIDzfic8IerO4BhAVFVlsi83VK0Yv7HPH587pOuGY/R3Ie/
EONsPNUkKDJmdAdq6AC4hr1Lk6A5N17e/FXARZgr2RbZdGox9p3Nlu0bP+n0PE+t9c5rS/oTaiES
zsIxH+VZ+bHzYOhavEPt6OIuHWD/Up21HPX88rl38LqCDXHPwADLBrZ/FhhdHl1LSGzWLsGWQavI
CeTcmXJp3nHoBAz9aZRQVTsiw9EySYe+TQQuTRIJbf0DSQi5JMKpRThSBqL7iQnhuPf9IL6MPlZy
Luz/cXRezY0qaxT9RVTRhAZeJYSibTmHF8r2GZNDE5rw6+/SfTs1VWfGlqD7C3uvPRVwb0SDnVD2
7C1Drzbky5pg6+DvwAVCVGjSgFcahXchTwGvlDQgB94cOqlmhFfKKkTd5hZvFVz06VCNY/VjlDPi
tJHZLM9sNgvsQwCKfpwcjyo+ehF7LzDMi2e+0ZqdQFf2J2I/vA/h0sMdGAJaaJB6jfg4q/0x6urW
NSKfHrjZrzZD9hBnCt2nbTrOHHVI4DQ+VxODX4/n+zNbp7g9ly504BMi2DT5r+vSKt8ZwzQkO2NS
qjzGwBkzSLGEsGG1mMUzoHPY25Jd3y3Pk0JtxAT46HWjYiAiYkHodklJuJn4MEGFtmDGueWm4TFH
v3U2IW5me8Gt+E2EIj0z+1v5RFUC0FSXt594GE3mFbVRE4fj5iWu+GkM2F74JpWDXeYz2uJKcG7r
tbW8PT4XyM2clLiLe07eR5wE1YdoXDJveXoxFCQaRlJIUhgkNq5E4iEUB9FRJ1mWvHQLo+fdCD5r
3DI+sK8Z4LAmVPwOL4mGzhXOtpNsQceKO2PITLwpyVpcmqGm9OoZulafnWt03Svj1PpiDOuU4N+a
2uxE2+fsFE6NYc9kjWePdVg9gwCFE+kgx78wkTNPIuHUEGmsv0XllxhpypXZp8BDxzZogX95e+aS
+qjYF6KeId5MIKHE3ZuH9WR1rwDD5PKfFVcEgmwqwQjvO7c1MgVKT1seKAi13PSdKdBMw2JOn4ai
5tMoFjGRfuTIOYDGEzBJmucm6HfLhKN/I6CeTtvSqPSyNycjzvc6I/V7PxiMwyzFs7NpJzX8+IL9
diTLlkB6RDntd8s8uUDQkHTDkem4kVxaAkXl3ta5lFRQJRCZieHCUznbPuqmjpIba2kOlU/iGiLY
hK0brBNmsoKPWupkMg+sBYbsiw3vqO4cid/8YFlO4z7lDJvNjdmN7Xoom56MMbuZavewmF3uH7kt
Jgbi2Q1qOiT0w7BoLPaltglSfWu2rfdSY4skbwooVPI96LFuTwm3/x9BLexp+LK7Z6NDvRn2UELW
eyepzT+UyfPDmExApdsMsgvGB2FeFwXNIJwnqDGnrrG8P3QMbOmkY2be1kP26J9IG1m9LwU9NBx9
JFADFEOqh6rM7r3O0eZOcxMb9EWY4QSy3u1Spt5p9QOykCmtmDfkXQrUD+Z7WBEvyWFARLKIcpN9
57MNcO1YgsShfJjq39lDFL3R3YCGRLvwnHciqRkNDM4IILEu1fDQwQ2hoqw0JXGmMveF3yl+nl0T
LBx3dmCCmYsJc8p9vxkfM6SCx3xly3+DqJn32N/TS6PEh6lY9YYD/MaHdZrhrpCFpzYuEJedaswV
O75hn3wggwkHtUTpXvuxeMePOuSPy2i6AKqYg28tzl3WIIb14EEXMnE+V5JBWGNcBRr0S848tdhW
DPqi1sgJJLzlPnQ1oq1dyZj8iFwihTQyV8Ee2Rh7fTvIq4+10vhbK5vIqP2kZ6O4dIuNUEkLiGGD
CvgsdByvYgctTbXsueK1LFDGrtiRmtz6Vyg8UWk1cyM1TX2rpvzPGyvmnp9B3YNoY5dqs2ltkTqV
hbXJpgaWWV0tX9KuOsC7K04VE3PKybHsl4RR9y6u/Bu1SosTyimoDU0VfMCP+Q/WkQOGVU9X9Ia8
//m48hIwt3UfZpqoJ7DBMwceE9UI0WPyNhiDsy98HsNiWlJyLqpMwNBPaQPc1i7voBigdVqC4V/r
DsWpbk3J2rVAqrkLsqK6BFZcHPoyl2+NX3IHssjGd9RBCt5MCsc4akE/zTfcCd4uc5ElAx6Kg40a
AgtoGgaifTqSSI0SHN/csHbEgBdT491lAo8zSA3EaxqzDJsUKCW2s+7c2OEmBWZwnxWpfEgRvl18
QdQQ02noRR4jU7SWrfoZqTbGkLptedGrDQaJSjxwvhvGqzYlL7/YdrYtRlMNlwWDsnZf8giYEcr1
uOHTU9wdS68g8NRtMXe7wRqz+cg614xDXVYD4FkqC3wwvBvPvNbELTJaLtpIe+lohp6j2uK7WDR7
BNeYOXJzwFsABSoiCl8ylFHobVoNmwxttEyBdxD4BoIA9dgRSK/LkHo2G0dFQvD6hTQf1fLRm21a
b8Xa+93DbCTDdGHWgrFD4thzePYDlA2bJMaSuk+MG+eSkwBqVcsgxd6W1oQigKFPgIzSdIK90+ry
xrAl5YfrJXHvoVPc1mhD+i9IcJTBDmiXWwAQJwgpiIjmwX5YMWkkEetzgm7RS1SAygJy0Oi5R45k
uzY1aXkMzUiz6ys0MnqRHr+8oPu8zZGRK22ztFILt1ElRsZXEM9QmCOYDmsr8Z6habFJ45/P31Xd
cJwtftB+2TFrvi3co4AbBA9v+9Tjs+XrnYnm3M1od/F7YUfGlopfFnSI7/VjhNzSeYZGFrCaQ7mR
oPPL22yfFpQ8O85sVpT5kAY+xNwYZb3HfcRrTh4zVM9UT7AYU9BBoVNbznLAGzTpbVfPg73Ho2oF
exvE0bEJALwg7Ei1ZnSiVH7BHaHUfijYsexE35JGEci+BZPiG/2DM97yMXzS598qo0XJN2AbeVJO
AVsWpCCy4Fz72cJJ0prmnhgZJok8SWTOZiQS2+eObEULK1fdpb+gOsAw1/4Sf5lgzJCbDCpTYR6U
JdsnO+5eTEIJf9elB6BNrhP3PYLdhgbfc8TtZ9O+97YmA94fqs4SR10HBfeklj4jRZAAPjtqlpW8
IFoRh47JonLjdSWPLgI0OawhilhaROTJlIGk++o1hNttweez82k+tIAt/iy+2K+asa9/Vy+5MZ85
NLFHkwrnYLijwXrk9cbP6s2dz84qIO6FiiDIDIJq5I0PgHLhMUDrDH0uZq/D82QWx0mBw9rqfgk+
jdgyrK2X3zxDKFlrF7bp0lmsGvr2E3kpoDYqBDMaaSkIwrFQIxBt3QVD5KBxQvBp+0uDAmPsfeZN
9DO7oXHgNVklqKjN6JcwNLSy0uLcMxxxGXw3bnZg42aYR9eSKPh03FZADbX2/d3cDjxC8EjkuGXF
1djsbar+yc2RyN/co5MJLI/DjzPFRlRc5zXtraDG90PWWZw4pRCE6CT4HCX8afJwd3wOTQGZJm6d
I+IVO3l2fKR1D6zaewI23MadP11hNyoC9mmN+6L0rWCLeES67GWRYxG+5fffKRdJH4IK8G4jV4L2
tim64+c5KwmGxMM3uPtEGpO7owjv7NcMPL/5Imi5DAjRXhZgXuD5DBGilMVlRAYIDolC+FRIo/ud
7eGGMq/mek8hmDyPHoaRXdsIfOWQaWb/YkqR+RVMal3CaXB1vezk3MCb9dADspwfbipVKlL5B3OY
ZR6Vg+uflsqK/2Z3zMmkKu3sd0lFe6kIr2aUAuWF7311ypj8UOSUSIICtEAdW1WWLHDGPpHhNT1j
XAvmEVZX5GppYhiQMrzsm5mB1kxqW3RKsZKnKkGahaGiXZ75M+8xQHjb7lYbJV2UMoi2tpjq+x8W
sbMRUqooNxyNtB8fGNsWKZv0oQbCKiaXbrJHlXRnJX7lfhgxJp7jUuQMeJxOE/AODXIstnOcjxc9
4fAPF2Qn9Y4RU6u2CU6/JzQRdL95B6HPSF3nrVzc5dyh0e/ByLbeFVIz0TRkb6jhuFCbctB2LFtA
aSErhDo5pgfSCvo/c2zyH6PPqIWnHhnl0cJgLA4ut/XLArryD0xRrK61hVF201rVej9SxDx0fe7e
10nLOiLmMAVmMzXGY7K0jXGpelV+pyTD/3OGhAAw1SKOZTDQEstA/qcTwu+XSPJ0T6Bk0BlQ1bRp
/9zEg7yuRpbfSxaK/8E1Er9o1OurnyyI03LMfnvLu1FrzcQmQYyFFSS4jqwRvH/ZDawVeHJkjWYX
1GuOEBSzuEDtd4JbhnxL6ew8lgrA+a6oJYq11nBYbXYtiK9n2JlWG3aIDX9ak76cIAqzfROEjnlb
wjGyPkot9VZwxP9n+czjgKGl3hdWbAK7XJEnuMWxrAIiyZDX4RfWphd6S5qyWcWQMLRV8B2rrGOM
AlpptReqOsUPqdjWRFkr5b00eucVTOZT0SwvsBivZZbPV2NeyG/oZnFBXgbup0uTByyzy33HU5VB
t56LY4kW9ygtjeoCwXJ67HUvIy6a4oAeWz0T8rM8sdBfdzR5JFXOnvGFhtE8k9PLEW2Nctf2xHbl
sKci4ffLeyKHl6l2JqQLeb61U9s7z7iH7mTdI30ufONU+7MZmr37ufKs7GJ3eFYwa8Ia9h7yBMLt
EPPU7GcZPrKSVfhoAi/VH3gV3tnZ+78lbqdHYwBWQImfHVLElEQ/l8FXK6ElJUKzO2uZ327ipiw5
WMc+WgJHfrlwld6NtL4BrEarutbCM+/sKY23KLq+Yp98GoiRXotqtQUCwTREXXA8vaxc+psBgwCA
LaML8WvkBBvO2W9jAphbltE4FSSmPFY5kAaz7JYr+kECMjqDUCHf785IsatzUYz5T9sm8D/yKj90
xAI+GHpc3yXvZUgn62ESctcvuvblyBWKuyGFPPo+Z5gXGe27/7zWHM5glW68yy7+zSnmw8Rfu3Og
fHWxMCThme/rAzqu8W1EJcZut1cPgfJosDuAkYbpDS8daXGQNDCdQNdZ+L3qHx7GYDt0lfVqopvc
+q60jmC47YOjB/stzhP5b8Tmtu8sAoJQIYirJfri1XVz9WG7Pi2+1YgXRur1SeZuvicqTO1XZeJp
wCi9M6CiyFble1G1/8hfqXeQJJjjlUwlzlqDBo8bxNGuth0Gvqi49jHoBBwwTk9CDwlH+6VEH0u1
gjzMRokW6qIQd6XS2RtYoBK9NLUjspIxGoUcDq6spzuormB9R8kMgDgiZokBA0YMfqwvmJwcASAs
aF/yyWfLM/sbKubgyuUiK9DWi3c/Of7ziLnkrkhXJdkyd/JEUHvyiST3CQtJ+2mPWHGCdEQp28xH
Iprit6YIIoM52qdLR3Re+sraN2gi8JgysMVC1x94gK4Yhj+ynvtZlMb4hxMQ2yptY+nM/ZVj7tOr
1+y9cJ0phE/LNMoCA1WTsgiouQcQxZjrbc6A16c1BiAaAHdvOYpzAcgghlW79+xtTIDSUwlJSsPS
qHaiCcoD9GB1JX4MM2g1eccVe1BUiuGI385EONIGeUjwN33b0LuvC7KQT76KidAF47nFnfdpFHQN
6CfqC9lwBNU4yGrg+I34iWrSng+tlToHFxobCd/ACtkz105YB6V3LJQChynSBQvAoKNVKOxU0/gu
DBP1OKmykq1sAiEhnkbmlTQEXHNTtjxLIsKJwjWSd9mpeLsQ3fdS6JRg0NVV3g80lOmhsNlGbupu
xaqAN47JPHpR6yfpezeUcJ3Exm2HHOp/Yrdfa1s9pq0LXqCXFwV0FMlNRVIGf0eBd0yZW4Jah/c8
rfUzX4zccG97e4H7nUGzq/8zHTP48CYEkekM9V4pt3J2a4KoP4EmBv8X8UxYr4l4sReFmcO1MHta
NfGnBGI/ibxBjZ3DklsRdHr5K71Iu/etag7LtYSRh+C8PcoEcHnZolpwGiaxEjWDApL5ULoma9G+
WT/NmTyQOUaYz9LQOrOmHXbORDqhsBBeeFDXjyoOPiYXuP9AF/WUJX72x/ATHUWbMQcwiyaPvEx6
IU4DPB/UhjGz13b4sTyG11S+5NwwoSfJR3kg/xobyVFPwYpJQGAYJWcIMUS7wvFV6uSn6G8KGdAD
MgHfdnGgDslU/b8xxZtBb/Sejab+wO5HDc/iqjlxJKdfZSKtc9fpf6ZGpQAn7StzhH1WFhHZEwEB
UQx8bisGS0P6qJN7VllYQm125yGqLfz9pblE5jDU93hWwFAUHQuVPsU32uSyVlimWdGB2VPfQ547
d7mv4wfhzjlSQSPdmqP7BhI2eWMQwyoa5duDYZTZ58SI4XEWHY7CCla8gkl5R/zAA+kF9rXUnth3
y5xdbUPod6tElDsUYvCoF5wiukV6X2aj0/sgAN5LQWjj+wItcY/BBAewHPWWWU/z0jgmqthiUrsm
iK0tfCcdMXeT14x3gqo5JQ4R6TYuutXr/4oYGBhyn8l+YksTYyjX4qAYEIZWOcRPa+mDbEhIyUOv
GN9pj5hh2mpSkhB82d94wbDXzHNPueiMHFm4NM/QVqDfoNaY30CqNUkoAzrPjWuychsS27ksS9be
4WJkpy8SK1wZvt8bSSsu0Cb78zz76oSnQr17HY2kFJ7aMRFevrokfQQWiaI28a9gcr9Mx23RozK0
21QWVh2Z1tZTDP4iGtylP9tWyxXEXRhJOdpHsZRPN5PwjkArSPWFZbBDGab9EvCBTF45qm07JXRo
vtsHG40S7CHDVnnS6ByePXcQr8PQSejxpu6HXYzrc9jUkkb4zL0kD35fm0dKeHGYl06Rl0Gbf6R3
Mqk9GutTrnbMYdXVJ7XSAgWsG8Iulno3IuwQyJW77nFpquFQZ/P8jnO/PvhDDdyND9aDNMhi9HlW
7XoXdKzWzdlIz13Q2C+55fPT+n0eMF7iC76BNcYHoyuMbWGkL3MG85D4AAChEm6Ss51MgiK0hjU7
Y9xC/uonLPcdRpIgWp30W/VxE4opjj+0OdyDEXMfrezGM6u8OD7bvUwfymasXuvVtU/zTAQ5NhTr
XjQrxlRaGTIRm5BAneobTYAT0tDj0VkxeLOC1BnHe0PwhTHGT2R8sGIEg/xDDrfzDeJlP9HJ3mQI
ffHFaQzuA9VjBKcgmPHWi37rJwPFUj5VxOiUmpVnXcXs/JEXHvNMG69oMtS9q4y8o/RuOozacVdt
JkfaQM0zCycmz1G+rXNhL6gxuWhiRalgr7L5TVM97N158N6GWWe/iIZRXQD6Cl3s5X9LLRAHcIJ0
m4EQ4X3m2e/DhOV1EyzuNIV40MsnhicFFHHXNJ4t/CmfY601ugnXiCPZuPF9NskU9TfNw47I47d0
UANBGtK5onqCR8Z5XlAEzjXZAQ4OjZzgDcw67G0+YuIVXmhUUcjZQxKiWfSjrnKNfVIJ8RfkE/CP
G4adfICUcj12XxxC37EGWeoZUXMHczBedswPmF1V80BGMMk9LBPLkWJ26p6w0KyPINYMev7FY95X
lvqYwSOiyFs8Eh5aPyRvMEbXmYzfrl2ZUWO39VOTySDjPjHTMBGC1iPxCUFo4oaKoctSWM2BPBJ+
HdyrfOi+By6my1R63ivGrDFckoFVAe24S+6TzdOgurUINoyYm23MTPu7aMmUZ0E1XwQj5kOG6+Qp
T0lODIuBwDZEacF0xWyZRuRisn0rzOHat9AZrCLNflvLRhxljLdMrdg5o+LL79dgJstyMZy3Gkls
2AzVGCWB8G6qwNZ/H5vWf01TWu3Nosb7plmH05DD9a/JwflJ6KV3mD84QZbe2qRwNG7sFAF9xycY
WhTGcEIt2f/zej1G/H/xi+GbdMjKJYluBLd/sqgi0LuTIZEl3nKRsZiPdcIVfnumHaaS1nCfUSe1
5MneAF26+m9a6vG+Bup357oYytB/Alo3Z1yHZZX/IgLgoM9S44bW1ep7nMmVZcZ3muFnbaBAJ/8Y
bhUPtAXt5zJrwmqUFvXrqq03/HUMNHriCLftQPEdtN74EABALm5m8fqsuwxGPQHt17yKq2e31OOr
gnJ24DdfTzif4kfHM6Znq9Xqnmd1Dt3C56+xOqrEriAMU7qpd8cKrO7DxG3EG4pcWtABr/pz/X+v
m7LW/mn2E30awJH0JxIUxwPZM9VdByN0Iyf6rw3Q3AFCWVkbnMVZ8lm4I6cJJjW5KZO5jLIpofVk
XPzm9h3nQ5Czw4Xg+lSA9dwTR+ZDjTLJJoVy26YhDaNVwbajZJNxOSxbRzXIk8cKzrjwmDYXifI+
254x9yYHBvRIeGT8uEJ7PhJEND816Ok3es7kKUMxmKK0n8xjyg78n63y/AKPurln+rpEKMeDR9Ip
4mdoHZSKK/9s1pvLdmASzSK68XeJ06ETNAsbZOtSMQylC3iHKGZSLGX1GW4JFRRPgfQRLcb6cWbM
+dG6enkh0LsKm9Ja/5LbcqUlK+sfa0ZQ6e3iPoNdADzRp3B9fIip4W3VcM3TaYoma6U5chCnqWS2
93DQ+rNWBgQHtWiWuRAcNp2niXFvFdB4L55e5JTH59XrJMZIe25eKvJMYFSwTkNGm4Cz24IUMUHF
xTVM4KRvJiThXco+moeIAZ5Lbotl7X2mYxgmxHRPF0rVwvbz0bBs2FG4yYNtoWIJoq9y/tqZthxf
aFteOO4CRpmNT/0+zjatK4KSCNr0Vz2zV8K0CgZFlVMa4QppDpW2/SwalWgjrE9AjqgDXp08wCFq
mRh/8Cxd495DWYIq/ojnyj6aHG7vOBENkEIeEnFyAwCfAHzfGauXXLGfYr0tTP8dEa7zNbTp2+Sn
1tGCz7mdfIAQw6SKP2LQ64e0S9m+JJhFNn5RITbUa/BjuaU8GsOtsmqs9jXBGo0gQFdDBEqSlQEZ
EKeV8TK8s6C8z10KgS1BrJjbRjGeAtW7T4pPl62IMuCEUxrufWggB0xT+XqjKrYH+5bNBpDI3LeY
kt6G0RL34D/FKZkWY9dWiHNq6PDMjvs6MhfcMylru4+AwftHoXJrVw3L9B+1B4CDci7Ja7c8TJEx
m0qPrMMkZFbc7Cb0XB5zl254Jq0UD69nN59m3Ru3StQ9LuBM3ucRKg4KSmRppEq8rrQ+nJD0C4/K
H4qHpV1djkSSPnxligfRS5KzdVW/k1JZh0Ps/AfxqyepA8hrX/XGtzERBzTbOjt40NVuNob6s58t
Nhq31I64SiXDPDf9KZDCsBuprbMk4pKP186gE+DBg2CSeEDeAHpc4xQN2QaQpjwmWtoAjur88YYk
2+iUoC058Y7mogU4gvGsJxTAKv0rjvLhBQN3d1fT8pJwWkTthLB5tA+EJXhRgBlshwY5eWowm71a
eoqhaazsP/JAY0K5KXBrv/kwK4Cpy2Abh8Lp54cqb8kN4Nk7YNrrTrwtKYkxrE82IA/FX4VRK1Qe
UyYrd0xwXAFtCsrIz6DuBDUU2995IE2taotg5ccvCJUJ0N4jHY7fND1osAFS947VBI+6gYfnM45b
fY8LfHpc02Q41pQGNR5jolgciVffhlCCbhpYBqusyd+RerFGYyXLfRbE0ytomuFMlHj1JG6pLgBO
HITErMzldhUL0Bwbb0G+4wZycGIVIn7sWL1dUvg+n37ptlejMXG7adV3W9N0+53Zwo0N5coGrB+x
NdcN4PKzRE4vIstAzbCB9rQehFrTw9gCoab4cT60tBZ761pd9QJ6jqdRp7lx3xE8h3lnzlyWG302
/sInERbKO5nyJSJ13HVNhkgqmCX5IjeLTuQgQnuvb2ECj8zzhdxB37NOyPlYsTHlr1xSFV3XDHbZ
0o8vrHKZ6g2Vx3I1y8nC+8ETOj2yYEhElDaTarcT4p75bKc9kmkSAZP8irDJIqCKtvHXlsK0t1XJ
ngo0ksmijnQPJJDLNHqo7k1P+2gTUtQDopjdalu1iN+ZZsryqrMOS8uSVzamwGKCN8niAYtDRlz8
EhPhhA48oOke1tm40+UN32PdzmnE+ORgsbAvnovAGRgViqxi91XoPCXzKEUnUgVd8jih9nqCUYUA
JS0MrOZTbewgM9JMebZdH1qkM9R6Ze336B9Fx/o0AEN1rAxx45N6wfoPYwi+LH8dplOnV7GeYIW2
L4CuAe51iAGAUzS3mjb3ROxfgejykONSo/RwUlhOQOAKA16NO+FPDehaGSzWeEXPFkZiXDnZUBER
ReVfHjRnHPECM9A1HLYtWD0I+OZ+kj0GoLwuPiZEwBTYmBLlTfNN5p5u2uC8Zh1fS2Zy0k7G7dyG
dGgxl0QdgUKZ0YJXBeyUtZNCUlEG7JDdvPjmPwJniZrBi2aeM5AL9PBNC/yTXxInU58tAv5g5bqn
ie/Ru8cJ1XKKtIKgatPwjPMidBXvLCnqKuxAz7TnSgTegcg7Ux2nooQy6M2Z+L7RY+kjdNf82e7k
RZUkamSTs795YbXdr0T9QKWIFBF10zkTpvNn6pGWsEz99g7IhvNABo73npCVxWiAIfNLH9N87gTS
bmKTgcHt3aoBFhSU8A6yyfgEJmse4f9qpthW1fgRolbh77yKhXXITBHFCzlS+4mL9dlimP1rDMUr
MczgcZKAQTWsABwjDmQavXyDbj4hakbzHhfWgmxZzc+QbPwzrSLFW8LI4x1zAgEZASxilKnEiBZ6
FwA73ZSW/U5HzuBGV8aeniV4y7r5b7HzLCKbhiZajiwunCo4KGwMJBtgI2G1MKSP6FqItkXhkf6z
R3QzvAyAweXPwuH/DjTr5HIyb2aizBt7upKYsa1dHPjA966YUJ/8mx00oCLH1/wuexdt6Dx1ZMbD
Hd5V6NhCMUpskTAlibNMrAiFGiZi2eYHq+9LLl5/3FuEToL9lFS/KBGv7cB+YxuTegYaYpkifDwf
CEinO5YC5jlPWu9our74cIYhPsEhJEHMN4Lmc21VcFfomxYtdl7KkdpsNIPsv4WByd7Ew45vGZRL
wyFRBiz8Hb2xCv/iz9Z8JyA6bsvGlJBZcQiiGUlfFAtJd+MM6G9hTD4xuxdvTFv9O+agzW8SC331
m/437uI7sE4AQlHI+GevFO2DIcEmbtB6rQfulxZHb/I0W8J/TKHrguGCS1EJD2lQ11ZgC1YHGkgJ
TAwI93vld38BuoUIcFD8tYCp+heTdc7EQTtXF2hkVMTtvLF948C2kZ1C5XP9m5ifLqMUWPpkzxWU
1c1rYriPIyiRo4BdE3XkcN4DzShYV3NEsUc8JAWunT6Ijai2SEHJ2QZ04Qy0/67WbnUmn4/Zpv/E
DjZDu6LkGQpzjNk4NdOts07PYi0XZ+N38KHLiaDYmhNnx7iehQ5KyD0CHhpvdoPMkUYUn4v72eE6
2Qyj/eazu6OmYtkLHuDBa4P43pitu5xibzPiaY8AUfFR9eUQLqunI7sMHJZK8nV0+/YHOOIQIRQe
ot5x3tMFoylx91u6IJCdVNIhLqUbH9jzL6h25cm9TTk6QThZF6Nk1B1+cksHL2UCjY+AZlg78mfF
WAouU9f22UOifqzTVL4jNji7KxJ80WUZ2dMuU+pRfC6L/s9SxV0PXaJX2rIZjJjqbMdVvrc9eUQH
7ITSdxumZHF6QPRd7hLq2o3fuEvUDJ11ZZPin91sOYMrZIRPgwCqyKGmWnc6dZYzCtavVIwehUAH
dhwdeISa7Bu8JqvLhKROBLKAOIhPuwk3Eyy3q5VM19FkOlWmAbaL2DyRc4Jeam69sJsdgXvRXhy1
8dJafQrU3NGkGrjLakKPfSYA1ZNb7XEr8E6AuxViM/uIo9mbuXtoU9ajuqlGqkRWu2ApnV2vQXpM
NwIhBxP69K6R9wpVLUp/kYYmScMMKpsNlyrUCvzl+Ays4UAHgOhvEnqT6vJfZfPg0MkZTx3V5Mk3
u/4AJmfadn7WXGJ7eA3Y6j4nnc3wLkc8qkl07WN733r2/CNMt2JW7F88Zop0sMCYgId0ETQ7cGXY
IA/wpIr7Hh7Pvh2MHw0WelNM+YD8GheLL2VPBgmH0MHLOu+H4Eb0N0U5NWcOYX4FzVqvDIS+X9r0
Dis4Ce6uSf/lL3Wzs50lPpaewdCACjw7pfXIiMiZqCY8U7AZwh5SEa8AkzNXJAOTAeHgYCaUPBcE
SRryE7/8MCD5K11IJZ4YIytA6LqBmjZgzRXZvYLlFIHsUqEK2uw1FcYPGPxxOvmZAZQU3/kfQm7z
sRIQwfe4KRoU6Rnx6UY9u9HaEQvMKJrBHvU5N2Bjj2c4QcYh98b2SspN/slcBOVZphw+SyaYWbs0
V0I2vItl6yhYfp0mc5izdbT2N3QbiI817P0GA6iUljzqgNFPbo7F1S9tdxP4lvHERYMkaPpWSJry
/czI9dOxB/mfHn1USSJZlq3Ok946slVHTZN9jr0TP0juozOT2giZhn+Hf+Ti2h4ptnntJGPIFua9
1lgcuFsBfw20GxlpStVcInBvRsy5PPvsHv/LeopBP1BFyH8EJzNd2+Us1jp5zwwSwf3Y8rZI530S
l+T3Yi//1KT1o0oZsjpgXjbElf2YPh1Fk64Xv0jsB9WiojOT6qIq1bFstgpk4YW5qwhC2q6rzzXm
un4bUYf6r2zb8cmUo7Owuh2NfW513EfKCy7+Tb4wZoRmk1t1604TU5zbuePqa93qhY0Vab681rNj
NhBR0uKVNo0DiUUmJkEOfoexhpe7rO4c7A6V94A64iG5FYyA98q7Yh3Vya4HK8Lu0DwTeh4TIU7g
VWiZsw5lgnW1olD7QqlGDvw4vHYGcsOq9iWpiQ0kqtajijJZ3qvgxnFhevA0C30yx/ndV0kUDIjX
amxL62zPjCnqluW+Vf2X2EvbkppiwLLxKAbZC9wNWe69FSuROPOSP5iu5LJSnXuqpzgqu+KnN0rg
QeQnBEAa5cKXiX/PdXXyX2+s4xmvFESrifMaYo6+d4LAZvGRdfslHW4/Q588SCu9XXvSdi+Gn/T7
RGT9C5fosjOnBsSKUw3lhyel/DVnkf8i64BVk2bNLofX+Rd78TXLsBntxv9xdB7bkeNYEP0inkMH
gtymt0opZUsbnipVNT0J0IL8+rk5m+lFT5dJJUG8eBE3hv6r85bbGOTdpTTsBdc9lQvpEnT3wFV7
Kh6/fdn+SXB5r1n+5UTRjH2YRD1eWDc+qrkfqJyCyXJKx63AJLrmFfKHu9sJ2Ks5NgsHjU/g/ei2
M2kc0yfZqmuptxtGVW2Rseu9GOyQhN7w2CCpd/Zqr0FbxGRtku5c2HXx3rEmeB7kSDUqSvPILrYp
3huPc1VaCSFimMqHIYz2gO7/1XmwAAnvtuXENywrcK5mYNOPPCb+tbHSvZnJ1U1eHeebrpV609Yu
rPBsmCy262yKhHpvcTmtsCMArHG47hq7An8qaEQq/EdLfbmIJ7KLk73Cg7Uu4+5XpMYDgJOKfVXV
APGJnoucoJuMMbYQk6LxTM7ZkU7C/MzFK9kbvCiXsf7CJIXBfXizKIEL4LYo8lw4PzzGK6gx+0Q2
IVfuuhvpwIPdasEy3A8TRs56Kg52p52dln71MpLE3DbZQ3LNK7q1upJrcBXcEj8/OEQjCe2a7jfJ
CL33fGve0aPItduVUBCHQV3HJb2HSAhcRmBlV5Cy1WOV4Dqi+UP6O/vpiu6VB8ihD7U0b7VPlIC9
tfgRLWiXFYKlcy9U2V5dUp70tyK/u+Hw3QpBjGg1Otk9nVz86UGUPERirk8FKFO45dk6DjJ1ifrx
hjvzRTnYyWf6IFfQYP5EY92cAfw0235OuSeOjz73glX8ubWUPvZBFm1MQrZT1tzYsuTPXLGnWXzj
7/C/vKVOfVOq5VU6VPy2fprIw8R16D6wHyaBZfB3s9krJ+TpbpTWK0HShwbO5t/F+vx49p0P7wH+
yyOuOZhfy4Ml0peFhRkGp6LZJLjSX6y4fy4L+MVcKuwtmo+9VaHO/9rYMzhmeHB7ERV741T2lhOk
hYWF+WtLgahYG20NL9kwjBQodQspNtqe0clw6hGiCDIkWtJAlKM96tL1OZlZDgNY2I38OZXy5Y6o
DjNeAuCY0ResORKbXx/aPIWNFUPvCcL/4i69+LjUYcqyLSjC3wwCwXGB67J3J09cJUf73srJVhu+
F3XMyxE2jLPFDc0wiyTYTzsVh9NbKJJmk4kwf6NV4qS1rq6e1N4/EkssP4c8/kK9mR4QQ+h6agi3
bCk/ktAeyC8zDoWrwZkNJqhmYTERTfPEQhGf9cZ+XDo2VsytFeQBJeVJlJyAOz9Flj+xrICyU3iU
UJwWEufXkmaCk1yAUvLNVfI7qmR3by3vScGJQFdkw3EkS4HzM4367JyGdB24XDhWpAXy21KwexoG
+hpyno531nrZ2iin+1pYeiJ8UG0O7yc7ZUOSBMcKBXPToIRwi7fpMKFJavoNFYlB0y1Tb09mrdzw
rDV7EBItWSGIiT4lfoCvJTZw7p10UYF35UMxxrpBB+STEaX1xS2UmgFCeWsMqE8PHie7bbc6Kdym
5HZmXo1nV5rq1TdJ/z5qoZ+aIrF3XbpMbw49CwlbPmLbXYBCIar5XI5UFTVuxd2Q5uX/wINHXCen
R1pNUpm1wXAJWqxKsqHc0WClnrTqvN3QOb+LqD6JsJ9+Rqa3M9FKh7OXWJFhY+h1/6V80OW+qPwA
x6bWEBeyfIn7Pb0ZE/vqOH7GGD+ckzEJ8nuJTOPvJoEOdAycjmNfMSwTnUV/WKWq6xw2XI380ORS
tj5F3M8yszB3Lj0eeqyktc87oOhepAx/nCFLUalab19CKtuaYMbtXbiRgHgdIJUydO0WLhJ7NH28
6oOETWWIZyW0KpEM0I+dp23ADJFnRvT2i+Xv2Gf691zJv3PdBftybIstjoK0wKFZ8SwjtB0WoDwv
uais71A1MeVcDzIAxmzCu6FL0zEcac1IWg4rsL1/oSKTXHV52zy4deuCbtM9g1O/1j01Pfzh4Yyk
j4meKb45dU2ioBYQ2fcT2u8wp/fueonyo6gzPIi6HTEbz/rCkQnlAR8+Jnd7mD+7wW1AN5FP47Ck
QLR8GzzWvSc5TTlGmLbmawo3DBtozxIpQVqgeSfjE9nhgwrkPrRNdyxrnFfrAF/eHkNgy2o4q9oP
+nYITUPr8cWpginRTE8S1xvLc2sY08d9DCvKSJi4yfA32sNlwRgO0iaQYrtU8S9u28vdJ6Fur4j/
uwfEqfE4AK54Iw4uwbbgtfzQcqQBAYdndbfHadoXaYSZtec/t+0u+Q+y57CNKBk9ARv4JhNTHxai
AQ+PItp19Wi8t+ZcQBlLbM3iRzb+ndt7fy4MTDc8bUh30egktzhoA+RrvpeECLC8qAmZ1s2/aODp
TimbkgMDbgsQVib/xxcMJxuSK/YEFEisFJV9jK0hxd1J0SE9JER5/pDOI4XspaG7kj1WKMo31iH5
IGQ1tJIVakOxty3Hy7elgxWGmETqvLvF+JHPNQLkPEMPAqjg4YUU+r8urQCogn/NDevNSc63ggbj
1ZBi3OL52RhY/0+4l4JriwcaPDT4S+2zPJ8FbVW8D/5m3uDs4mpOL0wCHwlLr1UBwQ9GDzPcUS/L
gKlGFTF63CinUxqXyypbxvLBUXKc82CzRu24CB8I3Xi0HsF8pQiAkiINWg1P4HQyTkYCTkJxL6m8
X7xmQUU42JpNQB2l6aEPNTn2DHa6X3bRpkWBwb3LyfvN7YqYQNz773HqfvKpPsRvXM+rxMovSyyX
z9qHDNl0E07B1qWodMnqZ6ewx204zjjVc32n4RXjQwww+9El4rCSlCOUxZIvPsqeA3IAxge/yWPJ
gF7OmwpcKrQbyenLt2duN2GLKUrZDTelnCY4uvQieg91fabfZaDuMw43vemKbf64icZwICkdMSEa
CwGGDZnjVePl3CKjiT4uGOw3lcv/WAv860EkEFWC+dJbtInh+SoxsfY+3tqF4vttL6TL7CSw1EJ+
hHKa5c3ODeuHF2mp+QUX8U66z6alQAbZL14kL8Rnaa5wwAOAgefCT13a0msquaz4PkNbIQsy9+aJ
969+MWRe5yNhfo+QGv+Y8WnMnBqofz1lPP5z7jqnHkPxATm1OuR5T/mKS/1hZnAO9iXZFUrzcEC7
SX42fZnfw8hsUojNe2l7AM1K+8+SWPtRt/SDlvAr9VSibKVu9DJPNFZIQ51LOatjqGj5wlZnfSXU
JAPTbO0YGEiwwGTUznfdDana0dsKkGWCwVoHot9zCW1P1YJ5jtJRdQvb2T202fTgY1DDF7kjAQ0v
ugv65881NezPeWTdJ89tNj58YWzHFuptObmGaiVNgKCdOsA8PV2l4QNkO38rGu0oM7AisKYVHJtH
2CT8brxRzFuTz0t1tqHJv0pE2uaE5wK9Ymy741g1E5jYNoyfxp7H9gYBrSm3pilgaKRzNUw7ESwE
jjfsD+uOQFPlnk37OLz1qF9NYe65a4uNq8c/xLWMWs8jJlb0IW5+aqFhE5w8cWNMRDNOojTBGiiA
OmwMk+GhyiJ+gMYWf00fqVOMTodRFNGvDct3yyLTmcwo6DYGuxQo/aoFJZAQdjbFujAmQZUs63Vc
2AWOFbuE+hQTtEataZ3yHC4054q5nC6FX8LTc2Si16UKK962+WS7azwf1JzPk/vBsd784xawfCqG
S7NtF2leUVnHV3+B654TcD84aJGn0rI/HuzxLcUd3Tax3egNV3lPiCqd8Nx7fceq01anwNbhkcsE
MJHCyC0ufgQ7l/qbZ1gVc0naW+ckzZP4IngrFTfLG53pTGfSfIJZE2CGC1V/wK0yRSw5dL3OmVMP
ko3o1XEWeN29LL7mqgx+K2qa7v5Seh8epMEV7GY2YC7LQ56ikVKmNWuqhPRNTMN4hSQQgY4A46n8
9j3nF/7UZaN2w+hvUStYqy5EoHf8EV2uZeOjMI5TPF5OgYyzewbm7jqF4OHQxGCUAd/MzS6bDVGg
ahLFepZj9zdsZmvdSY38xEm1CwOG7IbvrlVlc7oF5AFSX5P0OwAH1HwHGfFoBMYoTmFvnm3AcuEw
z8J5YxPAOWRVJJ+apfgFtz3ZLgS1CR1KfUqD9qnqlrcGCJg7siwCd0Xxj7W0//oE9TCSzUq1wQRH
PfAlq8WqtFZBUGlgG6kYHr/XW1xn5U9FfHUb6UHjZcuihXiwVeyGNvYPNuRsXLBl87kE+d7Pqucg
zf4rAg4B0Abk3PuczAcLCN5fatKPwhEhKV/PrHydpNCo8gGgcQJpdVt3CGhEJ7vqY+yDgi0ZYHN0
WA7YFj/YzmLsP9qjV1yXEY5Bh/qMcsOKSMXRAW9CcSiYEiTZwfl1CLLlmULqhi/NjAo86HGXRb04
I98wOstq2DfkxC8J6KZ/GbQGMM3gtJCTI8YPPEM3Oc/Rgc20i4uNeP9i2L13MvwnqVI/U6/ElQN2
/Z4jB/atyPkQeIx30nBHwCO8kK8Lmi/FDiGk4HWh2KcfxVq0g3NoQvfdiUzZkBYq9S+TxIJkdMNS
cVdm0n3BsP9CPYZ36h4gitgNn0JliSdcl+wx2SnTAOwU1AGk8UvKfnJDZSj2CQIKPR0rgxdtoWzO
73ronT9JgK3aDUmeDXnj3NTgcL/R8LLtQx21wUa0TXWrotxsPDJjd1CRItrN/Ot61XneCIEcr9iZ
9ab68ITU7W4c0+m1GEv3acljvq5elh/InJYn7oLsRgKX6D1Y0MdKncstSyOasycLb0Ogy368T1Ko
332b+L+4x/SnIpmtvRqd/BylfR+gd1j+HnyZ84OIn/6zZ4ccASJ5OXf1VZryOvnjrWGFBKQgIow/
lVl5X+qh2NGU8mixIU62jqbAg3JsUQtODdixYuLlf/waoDcd3WwVqDxp9L8sA7TkthzrCLG88AAR
sB+skXNWS12D352ce6sNvwjPbBF15ZeTd3o3Ma3kWAom+AO+jHcE7ylooxsF6kmETZCd51EoLfZg
Fi1WIUGz46r7N+KT2hN3Itg98Qcm9RUX5BSX7Jzhb9vaJs0ZQ83yrPupOUJUTsD0zakLJ4K75tfC
/h03SjBOn9IS49E0erpLK+peLdhCBELg/og5+tNGaKhuDqyaUG4IByCfJU7jmCHDdPM1CfPho4o8
gfG11j9BkvsnN0ub//IE79EGoyibv96ZwHQE8HsJ4E5eTG7QmffSWt6oZKIWdYSmsqFdNjsQAWbn
78MLwrQnzd7pYgzZi+B80lP3/25jgoV879msYF11flL2pjcQGNS5K34k/6VyKY9DOUmLHRPHbm3T
ALOdBFi0EFPgGR5ZtONJKJ/nSvwdyXVuYwfadSoAVRIaafkwC148xOPnYEz5qIO5/BcJ4oJEgjAC
9GhZ/+UqQZjvnXLad8I6uKIqCWjWLx4zDhkHEisIS1RyJCrFwwMMjtWEwzLGCSx37ykdX+hHzl6B
6XfzilYoVFplgI2xWt3hwASVYmq8+8EYmOtCIhtNSosYIRnpEYMpyq0XRrDQ6qA5JA1rDBzxXrS8
ib5Lg23byu57VHZV0sZRzdkmNoOl12QeefixZwzjB7gszEN+M9gXSU/6KcoLK3qlby/YSkcD3K0B
5GxpBHf/c4h7vwR+EvMDd9A8R6wNX2kHVXFVpL531fHc062HnX+XR9kS78ku1C1aVDU+WiXxCRSm
R8cxbtdnrwyixtsCPkVWr3VYbTrL5F8idYudxzQTfKMLTMPRGtWU73y7o2wWYhpBpYC3x9mdM/3S
tADI4FvH8puGA1k9pwip/msnfPZbYDya9GXkpdRsozhS9Q2cumD8pCl8UKeReK/ZjSK3xEPMSy9d
RlmnmrLce2WzSnLJs5OwW8G6oWVyzTyU7LKYSDpyEVXhCHQuFeBqKS8kgT3qymsrZNYwYh4nRBUq
nNmYIaQcK18WKC+YXLFqNyOctIzW7VD5I6H7kllwJdVi2vMcuE75aoDzWPs+k5Mdr5xRN+gyyfyH
JrTld1vRP3j2fav/TQjZ3ZW1SJYbNtq83bZxl8zvXBlBNKD3Z/VP6HfihctnJfelH8aEVweErK4S
3ZNV2oWzBqo0BV8k1xt185Qjlj1rCfw1q8VBo1zPKTQdtUL0GmBbFsBdYysm65e5Pm/ehp43tbaM
Xxoevx7JnLHP5g6I+Tqiv77xjoRRxW/fzymujzrup7yqaPaNc2d4ylholpcEIDFeHoxuxyVvKx/b
PcDlK20Y9Z0htBAHBrGJ478wJMNjB5DsKk35s6+KEDIZbKABuufEa2tG1uCtHUVVydPquxRJDLJR
zgaXTvbFNdWjNNNW1fvcFoP+BGEoc36CBB8AT4z7Ns5Z/WsZyvhES5ztHKu0T8yFVf8saHRm7FtT
n5B+NlXbcObFA+GkkQ/+UmXCn0546OoOVqAXHrCjde4HAW5aa33KYfcBd/QfjJDjB0sZLX4y42eX
SfTclAW73C14nuIEpai/lZNTH+xHTKix6RtbWQqpH2EleIQ2wCB9oOwVVI3WMom/G27O00uAk5wz
jP5wcAg+ZT1NVz/G7mogohZ0cTb9Z4i0NxgzU6l3WIBM/6e0xij5k9NjP51sd3KLS9nL4TgGKLd0
RbXlgzYwtdjLrSQ+KTxP9h2bvbmTNwX32HYjDehBtVBbQNVRyhT2hH3KxYqXcVwYL8OBtgh/yC61
aq38ya5cGjqT2c1PHvZ/BX8o9dnWMbOPJUImLR2H2s7xbTs6KfDpeMk9GSO6J0TZYiIeqpIe0D6f
LxaG/J7Ft8g+LVyE88qv6b++aS+2CnBOYNIC+tzlNTcL7vcBK/jKMlVEf1dXfGilxKY2sX0PG1Uf
RRb0vxM3CiQEG1c4JwY99qDRAkc4yyAYwzWcx3qgsxflBd06b7I94hwFjNOY2PiBPaIrHOwESThx
6O7p2xj7Pfb05tsLksHjxpKPZDoNnoGjSuzpJwpSXrcFympKorEczBY2PLpsm0A2ehg/nFgd4067
mMrKbsHcb2u7OeWAV0DoFsmA6OePL5Vh/QM1HCgUMARvcZc/ziD66YN+kaTb5abJH0aTNKOlRZss
zPftZPvXFklguXsORrwChpWsVySqBGQHmpcorxqVfk5n2jZwslHLuHIGi26nukaM2o7sjNGC2TH0
587qBx9hNZHhk03vAu9wJ3N/NQxVsDQhFjr7lO60k0ZbN7/on7DecTlDm6COZQgh+j6I2em6dVib
M052LpjgU1gQuNBIWTmV6WWeYG+w4+ZRX+7UkA49qNDYJXh1YxTVb4WGoCG6uI8+1NB60X8j2e/h
Rpy4oTFAjMSYLJasmHGenLmzkVUbW5biFNLWu2ti4qjrdoBPdsmmwR1pzfDq9KhCbgiHAb/BFtNk
/+61Geg7lTQM0Q+rz1H6MDmsAIrQTFWZ/GEM6ba0+2FrSsCnPkcuK9SzcjAP3vvg4XHssYFCnm1Z
seIupOvpaXDKkFR9RsafPrS+l7REmMr1GnKVY3SU9PHo4+g8rIn2w8uzy1WU/kcHihM+IZsG1ROO
Tx9OSuSEmqy3wwYASTQXkphePvHqkandOzuP3au8eVGSsuFhbbLxCC0lGy7LxXwxPS/YZ7tpUd+w
OumzrKbmg6yO4apUW91nabt6W2SVcr5S6VTHjNsJG3CRBGB9LN127wp4QMoCyMPu37IZ3btJDGct
SMNjXrXxX0kZA1r+oM6A0OMTtdzTRWZOBQuJP4FPZ3XntThMeyI8OXtGWLACW0PHQMjSjX+APfTS
EiKEHA3GsgDuA5GIzmz8VIB+xMXlY2DzfBbB5FDTbeKQAz/XVZQ+Ok36YQnPge/i/p8Gckg93wVi
jY0Yyn0Xa4JOZADt97B+oLnBnCFxuktWbQu2pdU60jOFCGRpmSdLTpV1PmpZ0kfYeuuUO/xHNsjo
xl+T/SIu4uFhdJ3Tm2TJ5q7cwevTPQNARy0ctSri1k6Rd7RCFsRwBAyuR6C2uO0SLWxWJ9784Tl+
8OGmo/NSDAXr++nROXENW6/trzZtNvW1RwqKfyo2jZwcruQ8hThIddmBURflE82LHq5EZqWVbSIC
sknJa4Lv78GaMo9XDuaYt8RU8iJlP1n5inoiq7zONrMX/LEU9L/h3FerrrLkFzdTx3qxbda1XzbM
2D2Wq/JjICo5/eALhm3H+9xLv2TP9QRqUaume53PKQU/RuIpCshsbFpKIB4dztInbyWbFw8UMVGR
lhl6E7g9ubWuISRzXqp8xIH2oPJ+DlabbxnO1Z3vRDxeyGC6b7TL0DFv5310zNjySnbrIvkqQbHP
Gzx6EY8WP/L4HEMKJaOr9BbQC37zerLk2utM7bPtckUaPImRQe0EaLMSywpgzowvSyfZAxHigXZ4
R2BJsI577AXmOCLabKfV38AJ+WVdbJhb9mqTh/eMK/SBvEp0pNygx2rAY7K150EnZ88w168LFfvV
LdcBdA8kNe6+5aQDgJa9yzrRtQtILo0MOgunmRCStGToCqT9DlcwfNMo2NLUEZjvCADtk+Xw03M3
KNjTx1D3lldviIl0X9DQaYXX5DOApvGTOie9lieEises12cP0SLw+cL5ud+SNXWgioYrJ/Td7Ch8
WB/HOs9ksSZFmHQrtGAMkakMpi1RveWCFL18JZ1jt/th1gESUDtT9zQslJWRM5zW2Af9Sw0SEZKj
SOucBNuDvVUucWd94DeNj6HEyH5WgMm8e+PW2rxkJHmbfF3CnyLzV+gkFDund1T7UqXzxAoF1i1j
qMAEy5dAj4BmvPGILjxeMIa5lGLP0GMsIS4Swk+0wSwtYJDkTed8a8oDgs3Qcmte59BnZmwzThaV
QMZkPZ2c6LEra1KX4XnTwI+JGOflJOZhk098J9nC0Sxe0rPO48D8tXMfFSeJGcSfHKjCNeRbeqB6
XfZUNy6NufuWzVSspxjUfU+oB2R0mfvQE1oWA4EXmXYjZsiBZatx9eLrnv6wrErTn1DRKH0l/14S
KXbpf9y5CKoxPtC8K/qX1B9Y6nt9WJd76E6OuKPV008wSa/epzomM9PpmHgEm+WrGmEhHAKb3PA2
b/LmjJGh3I7alofEYHzdVA062GCI7KxkncoHVTThY17aK1XT3KUTMXXdFoOft0PSn/B+sZHUkI/y
oXrrTVgUF6JCU4PFfrH/Rql2/iIYwWxuLC9y+M/BS35rHhixWVpQRYnpAcKvsqBixd2X/jsZXX9D
fGMAGFdbZ5soO5c6NMrG2qgydGqof2VZ0msOUQM/kVvHvxfTTdsRCMvgA5xLFtisfW25J5349iNz
yp59IF34HpSWCn7bXdpesaQvYLVUs8cmQb8N66zcw380Dzs4cgbTQTOgH8GD9FM+j9wdtkAkW6Ya
1fU7oTHJo56G050bXN68Q+fD/cBbdpTkQHtuNUrMvAX0GAbhuvbxkM6NwdlOp0OybuhHxUWtrLl4
oRp8CffjwFXt2PV+LA5hkzjqjUQXZ4TJgQT9NuNsoD7WsMTyh3dbqdMChI6gv7TdgZlgSbIXfOmt
/wIibaL7ho5ehvEotaARrRrie9MJcmba0r9Yc+15gw7IHLVxgwfqtIkssRVBNrDzXXg7dow1Kk+f
w56aydUw4mksMHkXzYRri1UYZTCUjnZbJaf+n18+9vE5kt2plSEkI0ZSis3cXr83WRLtM+F4epe4
ThpiKBP+W2W66LUfiv7NaaP0n4GZYX8L2BsPmH/o/MX+OOFzL8T4zKU9hTiTEnsDiq0nXuQpAKeW
X6WLGgRcq0/SN2uYrV+1O8z3CP0opkokhGAMmBG22yWGGPgSM6z/03aEWMRZELwBPA+LP2UxDfOt
BH1/VVHPXx4chkenrj9WydZX2ndpu9U0fA1B2rTbyiHku/adcj4Tr2ZjkmhnfDNE3n5HOMGcHS77
tHoOlQ0mOY5Cu96iYXOq2YZ7ROIO9RsAUkucZj8cDPeeEvQ65DLR1MDcCypw2MCwM7SHKLoSt1GK
6l5NLVQV0Ht0rrACk8vrKVIl95L6znagmeXsKhbhIPpoUWenyHtviy0xNs8ElKIvsijlO6vxady2
bNGPsgpocQD5dF9cVkAnRtKgOiVsYP+kdjt+hPYIegNxd0bCCGfazl0wsFHiTP03vaV6UudFowk1
mLl4Vz1lIxtI+qAtNf6ixgijDGaihdUdIMmYBG1kY2IDZLwgkHGsw7APMeb4jaXPhn7kZo1BgJVU
OnQT+0ndeRQ2izBo4UnjEzRPoxONt1H38snNmuo1gFYZ3yxT0EDsxqOhF1vJPnI2taM67n2xipqt
2zPhU6ags0M2KPGR+rQRHjELyO6t4/YCTqB0U2cT0RIkGaUVfOQVCdUJgpBFGYNj7PwQt372R6SO
fhd+C78oH+2fMi+jE3Yc/V+f2f0lz0L/rMokKfduNFKBFRHPQK6bquxvNXcPMK+3JCOVSlbwJGOW
bE8dmaeI2ZAr8XkWdute8F53+uCN/I1xjvnZOkrrgtnShJmGd+0G3rc/9tYRfEI3fRCJjmzkfwZS
MP0tCfJ/TcjL/1b5FZoz25Glif4Kv/PzazkNOQqTC8CNqgheKRj+Ys/wfnF4929qCqKdVQRa7jCO
SzZeGTtwdUM+YEQweQ6kkqpatVANvXDTPAZBjjd3mlVEk/08JvdW0cy0HWanABa/pJ53w3RjDVhj
ufKfDKUo/B5zTlwn9sLpaeT18OLKZb5REB2oZxqlyl91nSCpTlESwPLIVLZe9ONnB4IYx1RNKH3T
Tbq07r4LyqQ+OAnVMMD75zZSL8ASAV1buQCNuCIV57jNo/g5p2BApBGwFhmLBnesnJgSVixwJwsu
ixIGeht/3lMMy5aCDqGGavy02EymxOp6RUINOSozyWEhXx9QHbc8NtA+NbYXW3P6YKVEkENGmtOP
BGygghTQLO2G/T55fqQUI999Su9gvmNhIQsddbLPIELCFFIrXllRexGsvj6D2ABp6aF/lCglTcKQ
X80U4ebQOgCCGL8hsg7in8lSiII+mJ6EpPNZVW0PSWIe08S+Mkb2WAhLwMEs873GL0hpEF3Bshf6
i8VWIKdTE7Y7Mir3XcOH1zXBoXJqsiJJaywqD0Nx9AJZdIBhuJXA+wVpE7w+wuPqHzDkap9MQu09
zcj9T5JgxyxLBctRRi4bUhKv1Y/JPTdnuHeWzUiZvdzQ1M63cRo0QiswjEc+YyptXE4N48dTZknV
3FzXGvSuxaKWrJ2x9suj1Rk7uLvKr8W1SAqMm/QtEn2hlelg+P4DPvWmwP5HeDQs92TpODZzRvtz
MCVwkrOi1DfA5LzK40KZa9NH4JBXbZ/o4K0k/Om/kqKoSgKlgbG2WOywMypAZRgPo+mTjaS3oULQ
xq6PYpTgKVGWey25er873EGqlyWvs9cAxZbZDd34hyoWrnahn7QvTtfmzYb2jPBc81z/InG5QMWe
8YoxkCEWsVN1TLESjB4GVn5TBeesSfgX9BhAj6RXIwTF2lmtemLNl0G3TRdPBx+BI+cDmAmf9G9N
DSVinrcaZA7DuS70sfNUYd06ZiCsJI4nzK3hPGUzy0qhWjamk0mA+yby3jJgjzizsqguyewXy5ps
uBrUZqpyt73i6s2qX3WKi/fbD4JxoKYS8/06iLt+WheZbcXPqUVEiQ2/zw2BfG/jBl8NgWlpEcv2
XPeTGBLLOsxlUXHEBKWurvHBFbFrEL8jOgBjQlF0W1PjxGkU7K0F8aJiykG8v1pOXMT/ogbdChQd
hzLg5G/FTzQ48Fi1Pd0Ule3oq9fRdf0xCgTwXT64yiEGaku5ZS1Gdi/pp2VLGoJ2ack+jLh57y/y
Es6ALECNLPJa06IjWQPNSB/RtkTPYX8DuvQNvSvFR8c+lktICFiBLJbHENUQxpDFcMpDrEtHDrQl
uFPYrhOwN1bccWdW7DNLihm9W7l49VrFDtZKLoxpHb53qFRM6qqS5i/yOXZaJs8Z9wRyoyqQISk9
M+M/L+JvuHb8DI0iMkP3VpRp7a8r1KCvmbOYtawVpBU3sNm8dVyun8tltHiyUv0JIck/aOUMy0UL
ErR4qGs2P1A0knffsQ1ixuIUwV9mDJ/4HOst97VMdfi5UAKSJDvXXQCyGE5/EC7SKcCe+XH+VjdN
Et8GC2swpSgg8btieR2cnJ/+xnYBLbz7pnTSbTTO0HEppdN1/8JrJ8d4XQFx+HR1wuNJGif9xRET
fnXzJBFcyoWyYZrm/WfHEpFNKEKPI4pauWDcqHz/ZWY+sI895SffTTiE2SdGJwB1RrQFHeFh7N3H
JnbJK+mCkSid/C/XTsgthzOpXu6rInnrwbGFL9TPMm3x5ES/59FAjPKc8ELHRHVunYf1H5G0/OQC
Ox+Qf8lxhl7Qb6njBoZJdUMP6A37wnytxNx+EtjIzGsRltPcgqJw+X8+FFJER662Pz079UeCIKDX
DPoQTKxBEe2rq1ZuFyZmgjcJs+B66SMv+xeDFL2YmS7Ok5NHDbu6og/U3h0WLqBAF9U+zYacpUyr
5dFxubQS5GXrRVOzCfx1PXXhEwXgXLlJorBhLpoq/MXqW70MvjsCTKGKrhu3fPyWfakjObW/HMhN
1vtEYN1aLyTP1opD2j860mkhuzXSGmnc8Mb0r+R+Wh7bkUYh1w/JESFmj+3BIyI9wm4oKjxaUVeo
WxiFE6k8Ji1L/I+z82pyXDnT9F9R6HoQk0DCbuzsBT1RXdXVZdrdIPq0gfcev34f9NwUQQYZJUkh
KdTnKIm0n3nNH+pPBtxyBfGK4ikBu51vVcuCEYnwKRroEJx72quGkviPUkG8T4QDbh5oS9Sl/eRH
FaRWYhhvTYsTHRdE2RAkC+HuKVt+n1XcF73IwUHb3Mw4ZiA+mXuk9RtvMuyfEy0lzLg5Ba++1tTg
PWKUteF1KFijEhVqybqe0t7ZkBNp8h8ng0K8Rh2bLjGKTuiQAF0NS3pNKDKsAgEjkXIBLbJn2SgY
kZR0QbewyWlT9lq6NRBga+kpWeQByKyBfdGCWYXYEg2UGCq7/q6X0MQ7JGrlWtKNewGrL+JdRHQy
d+rFaP/IkBRG+gPB0mxHU9qDQovZrzv0efaaNlVFwyNqRx+E5yzMSnYLsnAXEKDCMW7RyEEx0U++
t9xgw0c7drT4To3asKmRtSgs5UuBoJr1rWgdZDcbn3fHRU8NlGCp8t8p4lE+fZlMqkSfA4Lnj9rQ
inha6RI42W8hzIh542JxkJxGcW86QCtobHR1WOKvBRLn0xdYC6aPKlKUBu1zji/kM73bwcckw/b/
IKHexp/K0tYRcAcxsU8U5pCo2AJ3JSr+X77j6KXiMiHD8cfY4GAdJD5dVoipcmWPPlhwS/ikEDQo
wPKqvh/dF62f/04826EAoAJigLAamjvT7qg1ze3v0QVmblRfqnDwftPCs/MfPQ8FtqDgywmPFK+q
XjIvkHgDUAN88oyS0kCM2BPvh2ZPP1AJKyDnEdhBMMR1HleigkvHaIHH3puD6A/JJIq7Kui95gXQ
0SCfZpmCat9oDaoJm6ItR/xiWo97RA/g7D9jSJUGz7SYNMYUsaGtpYIf0X5EAfM33lMkopHdBLSW
onZXOrb1sdS7+KhZcbkt1Uj8Y0EvhM0PQwBYHM5F5Qdz0nAioywGUGziSO7gSwgBmCuc9mqekQS1
nA17QF8DoyrUY0IKTgiECGP6VCnAvTZ6avRfMz8dnH2MNemIDpfn4IohI6oRa0T3M8wmuTxQiMCn
wdOG6WtGEwzAqppN0Qgdg7d9TU/KnLVNiTBWnWbYxQsNOns6+hBRY5Ke0UZMj3uxPARGV9E6Got7
2pFZBTXIyOTPNjCLV1tpVR0dprE3JgBACn9jk43do5lV7QfARNYBTyQFDlGsAbjIesQQRsdy5pJ/
hnySk3XTF9kUIYJkYui/CBjZBhUmaKqiS9nCIfOqHwiWfGwnM+eZBhNznCp2pHCROQY0U5zXDLjB
aaTmz76DRMwx5IoDstnmxNeeyasPEpbqoo8GerIl3JrAYTh6IdcxaOBsn7d0QX2w0DoK+OAcD6k5
GDHnvquMb6A886ih2hCV1AWmCQCnPOjQHhghGkVgfwKJG95PdZrkSCvYnfLYTXaPZV3pmOLjUKqN
cLnLIDOShVXfK9yNHmOhFN5nq2gV8DKScs8x8DRtV0IIcVNhjg+6PtKTVULzfiS1qlELoQe7phKn
/aLKkoev+G1Mr6ViEbWRC1rr3GZaP+F/Gb7WdHHW4HEL4xe9h6lwcUd17tIW56Q1krYOfagIqyko
zXhX3GGqED/yLkCRIiWQyja0SofudZTCr9zVqTVBpelDjujgloghIvOsU/nF2xDXW7zCVRMBl7qg
PB6t1YToQQPo0gVCP8SNMK1o43M+CXVTo7Weo57MEpWUqSe7l6PyWNijAt85nQvaHyZg7SiKRTCG
MMpyjO67iqBm/DLWQ+wjLihqyhJG70DXgfBFNRl9JwZXOtxUxVpiWJEqq1Yv6MOUNm4v2BUUmjd2
T5AS/Kn8Y4mq7aBPdsUInRN6VjNQt8zBz2XjpiuDDDtq5JAjHN49hdZ+/RJKRBA/N3beDfcAdZTC
/+UQbEfejv4ZBwzsOYJB/t5uwT3joZdCLX4g15swWtEt4fgJUhpIURxwjIGCYYxknw/U9O1p0+Za
/j2s1LzbR7pS0kBSS6m3+4iHrIU2OEBUytZWCpRUHmgXBcG3oNO5sQ4j7rBjsVMzcHpG8+ff//rv
//d/fw7/x/+dP+bJiFnVv7I2fQQE0tT/829V/fe/uNbn//n463/+TRqC/qhhISpD1OYYVLj4858/
nkJc/Pir/0vGftrAAit+eGZTlhsyn36fiET9YmrkE7AO4YtD4Md2vRbOSPZS2XTuh5i+Vgg86fqv
sU5/jGZR5MYNxIFbajpzB/X0x9C9G82ed/9brAL32Kh64XxV4dY0W61Lx3SPVQ605DIOCCneOTLi
AIahCUuaEl8GqZ+OrOn0gJRA6b8QK8b7Kh0x3jEB6VmW6X9oe+Wn6mXF/vqYqnP6uRLxQGmrOjVz
5PwsR10MCmyKUpIF7hyLl76+t2VrIgna6Ea6oh9L6wmRMFwHVhCnDPXR0OC/YnVgOAmvs0QJDDeQ
lk5GmufiYFKmjShiVS1BARaqM05SwdA8HqKie+7V1rNdPyWx+XD9IxZLJoUjddrPhqNrOkgrx15M
HBM0GX4nnkZL7YAnFcN3lBC7ba0J1M8kQc3XUdP84/VR5//XN7tWqppQNZua2bxRDFWfd/WbXZtP
dRwYnpk/J/gtw33M7PRDF8NwhM48NWvKwRb9ZTyFj4GN/8qNbWpcGF3qls5u1fgPoZ2O3oLZrepa
5M9e3jdPcSqNZ7+e4cJoXd4Yat7xyw+VtqFJgHmmo+vzFnrzobUmFRoCev5cN2SWGcCPNaSmatfG
zrCrLGG/Xp/Y5XKqms6GBG9oG+xLTSyW00AyqBygYTzhKwp/InDmNgt1jDUA0+xAwZ++kUl4fH3U
8wllVIMCvq5qBOGGOP1Kahx8KM23pzwmRF9NivlPUFPBpmumTD/fPRbblMqYbago2i7vGIG9oQF/
znsygx7RDBmhnAItLrxLMlmK910r7FNdl7pq2Zqq02i1FjtFh4xuUrqerZ9mWQEEAX+MMysIMSIN
Hh3JOsahSaiO2+sfqV6YUQa2TVaRe9SR8zq/2TeGAnhUcxLvCfSVWyiySnaVRGXZp9aCiXqNA0HY
T9WP1FS/6LML0zquG5wkPJQzKm5bEwJGTz5nZqgoSF0L7q//wPN9zavucPmZJgVHIRa/rwwKv68R
0HgakTgcV0FqUpKDs63fZTWunmGSl1+uj7i8bFkKS+OOYo8xHVwfpzMSkClPdqDoTyyZCigQDkND
QQCMtulQyUfD6qCbCp17KDDNLsT+eH39B1xYEu5Kld9BZUs15WKTx50KVaX1rSezHbRjotdUkYrE
A4jbtTeGWr7q876b4UDcsYDZkOyQpx/rR4OHCHxhPgVZ4GwKuL07ENnkg7Ty91lU3BVEfSs4uHKj
qh4g8jwHGFBN6eH6N5/f04ajOgY/RvDlwli8cA1WPXAJBuNJ6R0N3eLBVo9FknyF0U+UnyOp2yVi
3MDTDf+DkTF5UlXb5jlnGk5nwJn6yjEKXX8C7kH3UzEGazNQe9rZE6KeNKQ+Vulg/A5Lu7i7/s3n
62zwKvEiqiqRBCCL05F5mGwoC7X6pEUEsGrU5wNqU8G0kWHd/XN9rPNjZFqWwIFQ1zjtdNhOx8JJ
PDcIk70nAYpxJ2pnzuMCYw8yullnYoj218dT53N58h5ZQCqlxd0CIVqgYXU6YArQorNFSnPPV9Ti
DtfKSB7QeFWoCIeeUe3MBkXZFP8i1KtGH/9CrDrRPsWtcHqsUc78JwdjL0Fk5YGLICjMgCCsoLwX
RRA9OIHhfLz+ixczZJrA2DkGlin4d6k6ix3Y1WNbTZ6a3WlTNh0QKqsOuZKqG3pwyZMfiFtH73w8
KTSTJVHxQ6NQuxhPgDTC5z4uaUo6WA9nPbx5r6QVaff0KZCLt3fXP/DvxfVmSfhCYErCtpARszn4
zuIq7YBJ5OCWyjvax82royvpXte1bG0GYjiGcpJflV6PMfgbQIEUaRPvJxrWG0HasjU0bXi58XsW
GcX//h6LQIENiaCiszh5UFF8IFmoOQGTydIAs9ZK/uqjwgv+eAWdt2MVDLPEkEiifQZOBqnoMVae
dZynbFdiY/v6H/wgkEe2lNyENFMWB5IOnQpKsmFJ/DTp1mh6g03QMeBicxqR+IgvKNhh6rFoKWHB
Ocqd0SriT1JAaNl0qU6D8fovurBHVMtxHPSnNXveLqeHyBFKT6w/NGAAzGSH1Nb4jLTVuKfcIH8L
lTrR9fEWt/C8IjwFqmOaAJw1oS32ZNxiatRS3bgrUb9O1zkiUv29Fpv0tEsJFP9gl5U5PFQUtF+w
Te2qG1tUm2+FxRYlfOXBZ/5VQq9FuF63CT5AdVDfBUMyHhu8B5EkFcNnJ6weiPF1VLyCjzmGxL/S
uUVD1it5kkqq5CaOuAc8sNCHp50zIOpLVwUrLfuP3xGZ+Og7r7zADJ9HaVmHUCYAQFIKiyBlf1yf
xOWi2WTKLBgqlDrJDhXV00Wr9VhIkvXkWPDT8TAyDbRzrPAjL5+1VvGfeLo+3uIZMW3b1B0DZrbQ
6IE7f2/iNxFcoFWBFSeecrRtpxNwTKk5D7QXSx+q3SpJR97tG/tycbkzJEkor7XkO1WhmouTa0JJ
oMRvN67eiOJgUejGw2VELqnR67VplMMWkcf8xuZYxGUMalsG4b9qasYsIbnYnNggjikoTwwmbMum
YZhCjjM+mgldkkMpimrcoTemKMehVouGPj1whnXU0vC58fHy/Ic4AsUTjbfUsAkYFgucCRA9FVQv
F+M/0X+gvRY0Tyko8pSX22zrr3qrmrCKW+p8G+mjEZQi89YM44vVhUb9oaHPKj5T0DWoiyBkLMJv
vZw9kMDwIvX5EIHti59KBEG8jaCd5vysdRQ/typIfS6eoK3EU4FabEDiWoKQQ08DHwLQ0E1AcFaM
iAQRsxeqONYoE2HXlOoDrdIxypU59QxF6PZt2nYYc4aA6tfQoxT/RfboS79GQOqTR6Jq1BAHxLBb
bdU0lZ0er+/ZszNCSu4YUqKUQxanmfMUv9mzGii90AtBJpl1Rk809npzRVMRMR5tKn5RSrFvLNq8
Od5eLOx9+mhCU/mXzcrNF8+bAeMa5jgec6kr+qH5hEhv8Ww7ln9jlGU4zR6dhyGb1jgUvLSL7yoQ
j4mAmacuEA38uakVHitd4ryjdxIb70I7KikSjxi7B7Cd8J9JirReW8EY34gtlzc5P4RM0gAVo1J0
cfTFWz/EErlNKYF+OXr/qpdJuMvwG3czbB+6lYItEf7zeeHGXVnemIQLx0OjGGVSILBIKZZTraIL
mBehigcMhMI18vjhxxQVpW0/78IBKscRlI+1Fh3G0glFmMfrW+vCSpPKSPYVwbwu/z4xb1Y6SGsN
lwHwk36mAnQFBZr+UsI0fP8O1oCyCZ5JkLvCXMQKXZ+3Fg7zrPQEIRFJ1cG8l7Y3Gjs/6v0vAPhx
brj+ZRcODStqodJIzIRszWJzRXUwFEEaBG6tY3Gkd/UdnEGA9C14MkPD0eT6cJc2M7rPqgD3zb/Y
zqdnphLx2NAEC9zeTHhGh7jifvO4PIYh3iEy0W4gB6DwMUbFB9+jKTDajfpRVOXP6z/kLCpgM1MU
p9KEMcXfUtrpD+n0AcxA5acuAq7adOwHa7Bd6DlD/FXHhHZalXiQye9DDVZvTfKkhRszp0a8mmxD
8X/F1iCKj16rIfaKUEw1mcqKhoYhN5Xq+Bqa9MSSkRuFOGc8TACRuo+laiE04Agklup16rWOPOSZ
XoG7AUiLNOj1Dzx7wXlMJcV1Qk9CYakvEn40KjEG16i/2GDUf89atfum6xCXBS4EB/v6YOqlbWQx
oQbIYeopy8QDLENmhzwSaPYlMtsFqBr9hNmJPHdsj+aBS80iG8VYddppoAXK2Wmte8EqREs+8Ldm
zxoQGG9t2XV4jxM6NhSYM2s/I2JY9cYWvPBTycmotFucMJPC3+nCQ9wSUHnr0EWJc5LAs/Eg1n2r
fjUmzc7vG3oZf67PzoV702RWmBZSQKkt9/xgRhoVdiV2+9HpNvhEGQBhrdCNuMZ2hdTqD7X0Ma8s
/Oj1+shnmwCjd4mKK9c2DxS9ltNvrRMVl60yZB+a2AdD3tH8FLxnG96lgLtvVNUuXJIE+AbJF8Q+
SUH1dDBpwAFQ8T5xY2kPxwZa5Vod4//gEeKeomFk6ZpJYrWI5nt8KroQnrNbTzFFTHDNQEaFquDM
iqQTOg4tnlEj8DcvSbfXZ/PSOhKaCVNwX8416tMPnIDjOI2eRy5+UAmVOy3fNygebwKb4dMariqs
KH3ta1O/vz7yeWxMp2G+p9mwvA/q4jADXZd968Sx29h6bn0MFMo/2x5417Pma/RyB/w3cejIB+/G
1r0w8BxLze89WT50ndNPLsDwQwfzIleMlHggeqkPwxCZvwfsBPHy8HPsDa0Zg3T9e8/27Vwapxwv
aA1SRpPzSrx5bwGL+6HdTpprQptb5/xVnybNQ4QwEumNzOrsC0lu6D+qNP74Pk7n6VAGKI6M0pDm
YtGtwbnDkcsCZL7yzXrYjoj+0eQV6XvvIOZzHpUHCEQ/IevpoFUCQH8U0nITVEPuyLDQz8LLaZVN
Tbhv6HbcCJ/On11eA3IcExcxKna8CqcDalbazGUYg9cOsgBcSAzho+hPaWJ9EI8A97Mw5euLDMH4
AG4H3EZtlw+o5Vxf2AuzTR3MouxAW4AdtdhPuhnFuud7uls3pbOvG7CcCFFkG72y5ApsrnjJYKTd
+Pqzczs/hYTR89FhSGcx26GHGOcgPOkmdWQGwHXbCXhMT6i+cojaXaQV0cG2jNQ6VIBV3xvUMTrN
SYIMjciHa/h06nWhVlzskYHWE633L5WFYQF6H3n+AAorRhXDr2EXvH+a6fiYXI+07SjNnY45Kdhx
pn5HHIfnGxSUMtp6Su58tHFY2fuzyBwQ2DS6sasvnFpnDiLpbemayuouRlVpa/R+o7ujSKVAB6vG
4yjyPeqwagBy9vo3zlvlJPua5xUhSo4Q7zgvz+loaWK1kaJkuqsX3AwNPmJr2vTqLgzGHxIZRff6
cJc+jhSApisxB2/5Yue2cNdCZKckEhFjum40TMaQJ1a2GXoEN7KNS/t1LqtKjUiZIHkRk5dq2U86
bRU3aXGmELJ1Dgo64bvMyuSxAeT+2oSquqFyiSTj9a9ctu6oks1RObcT6Ra55rJzUSF2gHJt4LgS
yffUBs88FfkaLZyhWpUQSbytEwI822LvITBLxoxZx5nCd0aH0lcjTdwBPDj6K/7eCHVOBP5GsZsy
VCZewVN42g0AwKVNYKGcwO1GeZVr/HQTeI3n+VUI/XeygR12wD3RxrDSQxaRzeCvpNyYn7MYh+mZ
sRJsODImx5rvtzcP0wTsvihHH1nztGl+YcmJa5fhpQ/XV+HSXrNNodomwER2wmJr6409lEJUutvk
ZfOMq1N61zToSoX1pN+4G8+HonChSuqTRO/ENosPwhPBQDIptohNO7H2gkbbtqWOynTYyRsX4bxt
Tw/sXCMR8Ixt1TxHucS+UVfw/yzA+jYAKx8BZksLm89Awjss/zR7C3be24yygBEjkGG5PqnnTw/D
W3TDARqBQ/67898snUReCZWJzHHHwJ4+JIV+HxdI7FJd81bkLDj8BGgGXB/z/CQzJlgiiz1KUGwv
IkZkIDO/G2eFCqp0T2IaEFCzeom5ppU9GDmW2XXfQbnOlZ/XBz7fp3PsxM6ZW5Azsuh0n9Z2X5Ql
+B+c31NTvy/0Gml2hJrL+PP1gS7tnzmRn/MpKghL8ESHilc5Su6LAEUIVwNq+CE0g9dKMLXXR7q0
fZhGfS7YsoDLFDMOGhGOmm+7RVApYNbMBjvRsIru1L5HrC7Oyu5TnFjpt74V0W+Dt/HT9R9waU7n
IILajKkR/y9eANLWQlHS0XTRipo+eggTYp5Eqv/+O4ZUjfDQ5qTQqFnCi7rI0hULlQTXCKKoQ1O1
Ke19TGXx3bcM4/B+AsCj3szNf7pHqNxO9lRYpkvMa3+39Cm7gzxUkb6JX9dn7sIxINi1TQ2o3/yP
eRO9OXqWHmBbzrl0hwJfRU+o6Y7y9rDuuhKjdNBmxNj4PBp0SW+s2aWRCf24ckxLsnjzn78ZmRbP
DAjnzoEknn5DJCnaOFkDr4P3FLHcyEr3CAq2G1Bkt/pOF04GZUk6X/QigVwsT0Ye4i6IMZrlBk4G
8UqhsTU2SbxpezvcX5/f81eQcMuB1sllI6ilLN6LIFK6v0xLF7YwHSxvDPtDqlNPoUSMuoqCT+H1
AS/cpXyWTW+Id5d/LqdVQYaqKCKuF9VHxbkzjq2Bm6kTSjwg+7zaWAh9XB/y0jdaXDIqW5VdZMjT
lSRv6EuU2KTrdKh7+0Bm7wAGeYix5jqqMrFz47q5tHygG6hQmuSggGZOx0OLexKjLKUL/ghgAb8I
2bEJK5Tefv9dTUOWZFdSjDqvaITNOJSF6KQ75YbzRe2CbmMbQ37jtF86CYh7GNSDuFKsZXtNq1Vk
/9BbcYsS3ebSSZXPuBBkG7/LgbMbtVav0YD8HlreO0GaXCyUIKRl2yD7dLB9ixgN4fwYU0ACdRWk
b7aC+Gp+rnPni6aCqtYHmBDVnJa9e7tohIMIdc5JgjTny/ztwc8bKyi6mPIntap948f+Rndy76VF
hmRTwsYMb0SGF/anhv4hRXuHhQRtdDogegRQtnuSzK6pddzJw+6oZZp3xBKJLrtRv17/vjPgxTyr
SMySUCJBDL5vcR5EVI1G6LTSRcanWRt+hKhNB4Qw7HuICAOxwaoLJRIbnY4iZt5V9/lM6+lp+yLm
ENT9jQm/8DxrFBjoD/F4cTwXqzxg7jjmZi/dBrdcGuZ2jygucBRIqSZelIeqd4pdDXPhUIK/erLN
KNldn5ILJ5accwahoJQDjG5eoTdLrnuT7YVtpWHC03v7kEa6O5RVvQ3K3L/xsRfuP6kCVaXbaIN5
0RZPJ4KB0kAiUXOj1BZ30ErQYm1b83MeTeHv0YrG+0Z24sYtf2GGgYnT+ycjmG/dxaXbOIbVWYOh
u5lAQhgtc6edcKRAtWWVlA5tiA4RwQe/QehmjSq8dWfpfdDe+PL53CyCeN5TIDwGrTDO8mKZEZuM
kOkjARpxePwW1rPBdxdo0/tPE5AZg0rr3KFHVuZ0LfOkR3MvV6WrehYtlxYF07yoNbj4cPBkRpP3
/XvH4fYFpMJqclWdjofHco9jLY2vSlHTX4Oim66nV8pDDtngxtt5YZvOPX5tzu4JJZdQUPT6fKXS
E90VFG3XyLsOmGU2KDf7WoBq+vXvunArEXyAvplTEODy83K+ORNOHE2dLHg1U6DpL05HVreC8Ye/
k8Q9AmtZx/ZuDHnh+9ic5FgcQt605TaFAxPxnNmaC1tLfKhyo6DYV6PXZyJoev3rLpwISpkGhen/
7TosdkkdYifnRR4GU+oMzzHQ2uhXvqPCpQwnSN2yG74psjd3PSoGpJij8XT9B1y4B2DF2fTZOA0A
LxeX8BgmVhZ6BWRK4NwKhHg5o96QuUFoQxtUFIkA7cRrqFh2eeOEXCjpcttCagJmTVJERnu6tLCW
y7rMg4QwyLBGiIEe0nLCxPdpwv0b2zDFRpEvDOKHXlOjdWfjV25Pgf1bbyxze30eLtwKdFFJccE2
s7H/ck3ebLN4UARZtYjvJiVWf7Mz0nWRRMb7g/m3oywrqR3aQy26/PGdISJvozmDjuGI760aO80/
W4bzNIVF5bZhdgu9fWmZeVgsThLNLYgfp1OtZ2A4HWjqdz0kMP1urBBueHF8Q32mX5l8bwaB8J+l
JtZwI2i7cJbmvg/lEhJ51LUW70zUKJqJFGV0h+hDdbCzWttHkYpbhh/eer//9pAWN7tt/410bQtC
0DKAaXr+TOKxcWdViY6NC4BW/ILCNMVZoy3apjjiG9h6Ox+DSryEhwxw96EsoRhP2FXDIbrxnJ9f
XUAm6f7MNXuNa3LxnBP0xJM3puldRNxfYk5ajeFaEPN9Gguj/9g22S1ez/lsz1htLkuoGTOAfXGd
wIPyDaFE2OAGQ7rPEhFuSyOtN5am34pVzneUNBzKMzPzCvS0s1hYzGEb/I0gskVmWf8I1DBDu5Mj
ioZP1sAyD7R0I0YHncTrB/XCJ84YQl5woDxwZRaXRmcWbYSDrecOSNBVvKRVet+GQZavizimW399
tPOcg0oNnWD2rgqVdjmahKWK4QnAWqRs7YcE8bOtV7S41GAsjl7u2LbNWitmiDrlbu/n9cHP9w/t
vJmCwPdaVBcWd3MOn8Pqcb50jTClwpe0I9ryRQer3nRWiR+WN0KI8ztwzm5o8lNi5DU44zLKFME6
7IDcxispohqJtu8BsGyvf9X5AvK0mhSG5zgQutLiVPSWhmgvvunuSFD9mNf29KDAGneTJnNupTSX
xuJZE5RtKHUT2Z9ee1ZoJQVQp9FFVWjGdKQIT6P3DTM5vlWcvTAUidOMlucwAfNaxF9RnykYBsjO
HVsr/IHLV/KYRUqyUaYpurEpLw+Ffh6dQCCny3sOL5BCIG/VociZD49oiGQHLdezLULit6DPF7Yg
7IgZbUIQOzc9TyfQrjtcAp20dzv0vfZ2hV52GvbAPXIkAae+aW982l8CxOkdbtA2n5FNFv16dB5P
B4Q7LILe9DoXJ8MUm0/bCI9jMHjPuV4a30TlqXs/GLtoVaWUTkyfd2xTpFp/0BJsbrjKC0xwsfu9
vmfPLzuDC4fMBRwSNbhlJSytcKXTIry2UDdAR0Mb/a3VerEboB6D9MawRw1UP14f88LU072iqgKk
jet8GdC3qd5nCVKcrkSy96sCmPnzUAZoZaL/sFNrbPKuj3dhV82hAQACyF0m185i5p0BMZ00bN0a
gJGboYB8pMY/HSyrVvf/wVDQYAAukGvTpTsdKlTboQsStXFR5kpIt33vKBVf3wUkZjfaa5e+imtG
n8soc21xsZ/w/m6Ruooad+jC+tFWVGdPwKu+UOiwb0zghU1iUYimcEJOZBnLpmeIrEYhSqtxRTmg
Ma9UzqG38HK1gqi/r8oRdaopf39KTcGN1SKGBuBCxnk6lb5TV7aVisrN+wm4yQaBEw8UWoJhZIox
doC8MtZrQ7CndY/6Ve7IxPuFFEtR32j5XtiuxF68yyp4RCoTi3igbRMMlqsc+DeSvuOnBoOD4JhV
JfJzJDkKqqet7iXrd28kW3IxzXgmxl0+z1Y9UmiY9Nq1ZDrsRwy/diGyLwddQSrp+lCXvm+eYtJQ
h+jSmf/8TYKAH9gQ41hFdD5L7HjC+ZVNobcFcjciWqB0u+vDnQceBl0vXkeaUnTQl0Bare1IGwOj
ch1OPvr7cNpHHDIORZZ/wtkoPNSzSRiCPvWNs3nxOwkDSIApIpwBL5AnzEYFW2B3qI3wBS2P5Gtv
Gv4GvYVZSLGottc/9EIWSIV6PjVEvkAClk9MRJhRlE3RuQYELLBnUYxFeoKP2XrsG4Rl6gpPEn8M
bcQk02kgYUr9f+JKib8PalzfuHTPrwvOEqyiud4KSG15XQQjEuYI0EzU3cre32D/Nj04XVyOe1Gr
+a09db7I88lFsmHm085763RPdUEVjXpSClctc0zUohjl9w0eefJ1RDX8xTER2cbvKoo3VRsXN8CO
59cVbYG/3WzuRd7bxYEFaqTOcnDCpUdSrq06Kr6rfRX+zjMFHRlnNik2msj+cX25L0wwKHQCakor
UKmWEMsIdVbd6PED9lVk5PSosT9mqVZvbL9Ob+zkS0PRZJ1jWkaieXY6u3ZtlIFuUJzq81h+z6xh
PCKTgtygQG7v+lfNc3UatUBOn+lZOvVzwWKeDuXzRs4q+qPrA5be0VY1EGvOjEMC+u+A2y7AgFoB
AxMVA7oSRXbjDF34UgvkO8vJW0C2sHgEbAR405lP6hIy5fuaVGTV40SyQkfuVoB2YSjQQ3RDAEjB
wFs2lWqhSGLPuHQLcPBb1RmT5xRDJFyqqvDGFXhhg1IUoi9IcYqUYdkvqyj/4Ek98FVooYLsH5Ta
Be6e1nsfXegvacFBvqs4Lvm7nzL6regoqOSXsNnteQ7eXPVAY8MxCLCdlBiCAF/yrdEiuLamadOg
jvezcKo+eSfPFpgzeBlT6oT0M4dqMWaDG6LAiztzU6cv0v1UCocWc9x1zodAH+Nxk1P1vXHZXZpg
8Flz03UWc1hiOKkLFl1iU4meYoxavdL4ESIQvbJbqICaWfzKFOcWBOL8deEzkY4A/jC/pMtOmjrM
fkOOl7pVKet7c6qLXTNoKfyrMt33Sn1LNGA5Hkjjuao3E6oo6tnLqERtEdA1B1s/jmqS++jRS/wz
cdYN/PYhakTSZqu5RSVu7KDlfTAPS2thbpvP6kDLHFfkeRZAlZZHnK3q7lCMSNOuU1mZyF+3CMVm
vgoHLjXsTUADf9vbQ7+9fiOdPatsfpQdKUCBNeFKWKKCqxL/3yn1tSNuQQ3F3HLI+pfKAL+0c6aw
FI8DXqHmzlMcz9sVCIVglpUUsX/fF9TYtwFy9OGNWPysQMdvomAjZ/gsNCiYkqcHK/BNHxBrMR6T
ojRWue9XdwOd1bUBYwYoRYC1DeTWtY2JFDW82N8XmKq9N6WdfwRP7RzCQVICo3L6I1ReeCWESHLs
gelsLZsBsTEfXMtqfgpslG+EqMs3fh6Owjqpx0ylJ0w9HY7Di6NRqnXHwOyH6jFOnQRiUjCiobKr
2SaRhSGgFWMZjc9bONLyxAfhxnacP+nt88RvADZGaYJDLkD+LZ4nNOpDbDP07ogpnvbHnMbkc1IF
yUNVB92Nz13WkBiKAiQ7D5QDBc4lHXXC20/UvdEii5dZ2EuU9dYkAbvxNJwfa0ot9A/nOIILbBkz
OqmR0Ynvu2PXFeN9lcDoRaACH5pkECsbPbvV9dN0YRFnsRUe2TkVp+55uohOBDUzU6f2KFm9/qWL
c+LxNpXjkOJvmJqJC7tN8/BExDJ55SeNLm50DpZ3NS15oiVCGTjNgOHEYhuZRWyhM+7XRzZZhCtB
pGdjsoNZB48kLi20rjIlbDG/TCXu4bdklM64ZvPwfDpPFOUZAp1FLNVmTmdhBz8dsd7yNefQVST2
8crG8SnZIaBd2Xc2vT/xmumI41FOt5vC6dfVJDr7W4u3ivrQT7Yt94mphco3BUm9Yic7BM+3ikC5
YF/DLfOrtT9QLvgZeFWUPKptZOHGkc8cqO+2gwf0U41pOsqZYYDu5ntXGFQJz4RKf4Zjsgyh9NAJ
wfv69L7C8iULWkyoG2xsaiWBTdF12V1rac1OqqFyI0o9PzASPO4Mx+OGmLP4060VS+yyB3P0jkKA
JI3IvdaBOaaf3/15jEJnWCepY/cs1q/CrzjX9NY74lKnRSu/bmd1KL3rqRq2RmHvbRNw+NYaYk0H
S5r6z+8dH0AJ/A3CDHCzGJ6cfmVg5dkAu8o5TpYHLZSbqlq1HT2nKYi9HxgC+pvYT1oHdS6zuUVN
P78t0LEhnaF0B4uQcPJ0cDT4CvRsJuc4dCqOQMJIP0SlnT52KhKPpc2o1z/2wngUYlDgm3k/sBfm
P38TPzrI2nZBNFjHOi5xU86l7LA3reCV1YVCAlD75Y3o8cLLilQOAQdpyIxpWD5qpukRgJeZdfSn
ZqaC4LM+5aQfYqRHbpWeRK+yDHIaGYBpwpDgeQwhqvZqkN7HtZNkN47TpSkAW06BmtM5iymdTkGV
IAVAk54pwHTCVfzhBX3wcut1Ir5PCyW8Ee1cGI4OiQlnDGDrTDk4Ha7PIqvB78k4+kOUroIGYkju
j+ZW9dVhNQq6C9dX+Dy+A+hG0YL0XZuri4v3YNCZS3xofLfNMS9YTYWGASkMePWHmXvZh7IzTFy9
Rr17RfMdHyIHg5LscP03nL8IvAaMD1cRgYuziyM1aSR7sgafNaj5oa3xiY/DIMGWgSJJ5qNpmHDd
vbOdSw2Vdi5Sj/znnG7Ot9mbrZ3S5KJI0Psu+nnOJqVnundyK9vB6b8lbHEetDDUnJ7M+Qk9sMWa
SkHdGZcY38XGXNF2yE76+dYQUDS3XVI77wW78mXULecEHrGRuY9z+mVqERe4F2kKRW+lPuJuqayy
1Iy/YWR8qzBx6bQCCqK8RL2LHWssTkfhSRxD1RaTNsOYdjL+/5yd147cRpSGn4gAc7hl5+6Z0SiO
pRvCsixmspjD0+9X4wVWzR40MesL2YABVbNYPHXCH7DsLOxw9oWGYHg9DOYmGdFCRUAOJ3WYSHju
etH+/vF5Y3u5cSirKRAkDHbxvEGmhKroPe/Udl25HwbrozvNyUMAAuX9sYCMgeSFwM/uLls+ceZZ
s4WCzalnPw5uXqjCrw3cEDZFn9WbLMzjdypMEnWQ7OFSpftLEU+1ef0y49lEjX9QEEsbNf0RxIMF
KV+rjjDK2hVJiTdepmzg0WZiBi4/xsU51cMh10KcE06zaOgTVFWj/huISvvL7lPMUCoo02dzakdc
nadOfZxNJXnB+89cCUm3IfCVQsYhBppFeSND1h9fpijn1oCxXJ1Gobg0alsks+o0fXTLuj5pVPiH
++fnVdL1uqiAskbKQiHFqJgq+3rBJGdeOyCbjMFKDJFN+pQr5RkVcsf+MmNAwQMbQY4kuZSlObSe
WSmfRixQqgdrUNPqd1Apk3W240mxPw3YoeJWUze58beTdHaIF89gRPHGDLo4P436JLq9pw0Fksxx
jXORn+g6zp1YDWLl62PGE8/fsRGK1K+R5+DWc9Dqqon2lpn2wPWhUujfVSzi/kFdC09FF11wZ5cN
SZg+u0WZY9eH+MY7xSs5hEgWcyi4KeBbkF1eb1BhlDr7wM+PGxEcsJT/xMB0PDIXyffNBJxXHYNx
JfW4/arJ1KVmHy1POYRarKkoJs7WdopuK86N27jGr1ktLBs/K3qQ9w/A7f0DWoqsCt4FhR6z78Xj
JVNeREqencZq0r+Z2FWE2zZ1m3ETOHo3HkQ/AlGea8Lpysq31Rgjffg6DCr5tIGvXq+ce2Fe17hk
nGy0f0bY6qEK+EQJcWyhF5LuXTPGKLLqMWudCXErgfON57YkU4G+Dn0zmqDXq0P6qmpurfFk9bmB
FDdUQhoJ466nsfNYZO78sZA87Pub/cZ79ZhIMFij9wphdHFjdCClGbljPO3oY1Qd+wLW4FHVywg1
7Ob9VyHiao6B2qYcejPuun7COMTuYdKa/qRWqrWzGwzCyW88f06MtTbVzWa+YsJ0VAEcqgJmXddL
Oag0T2MZtScB1BLrzKzaYew3PI2hqp2LJEuxT03XIKU3mymhJ7R+GG4BEmOqv1iUstIcyrg5tUGI
zj3dMOvJqSZPoJwmwq/335w8DldhEm0lEnLASuBJeX2LJ4ynBI9NnFhOXTN4u5Hx1lM+CM8PESfb
TRAXt1NK8uh2hXTlrsyVy/f2epJ1lwRSyI49TgGL6ymNQUXhb1SdSgO+OhL43sEshgyF6bmOPqBg
nG0mxk4mvwAH8S3mw5WOj8i7se3k5sD/aOYzPuAk34joeSWWya5Wn/LZQH+i7SysDnD+9jMkbL/c
3/Obu1CuJXVDDAbDtNwWUbCzdIQ1y7Y+WZMBkLXAJTPxixbl0j0RxdqbURVoK1/oW2sCKSfRYaaG
0PQyLJhoa9R2UJ2qxhLRUeRaNH61awUH65Ku0CcH1vx75z5yT00mlUQiOSleSqUGTjYqaWdV9PW6
8l8bCtXGnkP769Sh7nF/S2/7yaxFbsFBJrUi8V7sqUjiwLbyrj4pvOGkYzgriizcZHXb0LFVgkk7
GpHu5TtXCO8rebqwdlEa680nBcfSIPEboyrblVj8xqaTV4K4AvQum6yLH4WeSNtiY52fEozcXkAk
9j8o7yPFB7XXH2hLhc37XzM9bOpMqUgkv+vr2CGK2XKU0shPXZZXDcPpUYu3EW5s84/ATM1vRotN
5EqKqctv9DqGQHah+whnwuBIL2sTNR2M2KJLdprBdeSOP/PhxGJj4VA4oWEiu2R6lIkJSVgDb6KP
tl0kw77Ckc16miodGZvWmobyHw1XHWMjLK0NX50VE9x8OpsmiBeHqtfthsjzUJvD82uw/EhgUfZF
dcaxPlazLdrD/RP1xruTKrjkEK4N5mg5oIhKo3GKscoA5ZbxsVAs/Zgq9bjThfVVuFGyMnyQleli
D+kWU7FKXW/qyUUcFHleaiJOmpPKeO+cjm1zKZxprY34Koa6WAZ2H9gJrjRu6mWrvY48tLXmajhh
s9I7JwrcAiUWFTuRfeU6zLgDBSi/vR0VXBG+VCilaueQXA35aCMr0u/pjLXIM67QQ/CN7owXfUhM
/N6mreUVhr7DPDDE2y8lUZYeraPAhA2jTPtkDSMxHTqoiwr8VGXGzorToD0Aso+VI4xRGm5FXVQQ
AUEc6MdYmL2G8bNwLD+ds8n5iKCtqmDmnXnzj7bElRbXS2y8fhaKpka7PNBN8RR5WhzvMvQ6hk3c
4AK0zdxqHr9lponiS6zr/W/8JvLpaS60trtkU6QYCNQa0azF/hQVhXKuvQqhIV/TUdVIfWAdlveE
2GHg0o6csB26f8hur3rmHuSKUnAZvvQSzwGUhd9AEXBqkdEdj43QR1y5wyjONjBmmn/vr3aTmIIR
BnFALowCBcdgkVhAIA8nj5n1abQzp4q2aIib1TPe9I5zKKYxTv9tqzDptK2LSZmzi0fMVD7d/wlv
PDCobPieEJVpLCzjkzLUGWjkqaK1MBYvBoyKlxqTGWxOsVL5fywlvyQGPhA5ljeeV+TOZMdFfWoR
hNZeZvgSw3clJUP9PaLQZX68v9xtqsjWQk2ko/iqLLhoYQ9dlQhwAPYJ+7fmMa9xf4Pgesq0unvE
ZDXzAQ9aK5H3jTVl35iqnrgLl2sRNMwEiCouVNjA1lPRbfWu1euNrZj51z5slA3aNN3nyMPm5v6j
3rxEyRwD+iAZOdjELGt50hqbubFjg2MrzEcHg+tzzLAaA0tM7+8vdROFX5dCQRBeraTmLY5snURB
g36GfWwipfrbbLy53uGrmT7raKGccmPuV77INxck6Et1d3rxS5SkUUYNbXrFPtrm/DNA5/pxwJ5r
q7nzr1xX46/3H+82/UU8kIAPIYR3CBJAXgt/tEVwopnxk3TMY6kq6Uets9TvZkcysUvSwo4QTi5K
jJGToQ1OuuK0mq8GaEZt8ZrVd/d/yk0hYDDdodMGOhQODlf59S9R3aAJ3cbRj0OPs+6/yhRNjbPL
XXdI2gcxWkko5cgy9WlOwLhs7ArM3z5JjXx4uf9Dbk+XR9GMqIYcdTnQfq5/iNc1zC9j/FWHuQn9
0IjUg241xaEHSnN691KUj9Klh+OsAo69XgqvW3zrBdafONy6JV2bKDPsz3od2uMLaZrrfbm/3k0A
RkRJKv8A0GT8whm7Xi9hZDyNqtId7MQedk1uRz+nFvcoWj/1ITIFbG23DS+mKeLt/ZVvJ6R8QpgI
gLRASES7mXhkxezWKNy0h8hpMGpDU+RTjL3vRTECsWOLxBaKKwI/mtOCc9YcxBLL+aFp1PhkdyXO
cSbKoeAS8i3ydGh55aI8ZWg6U5h5FfamfWd9tMQQntQBV8MsqPUnU0uclYB383XKp8DKCv43ZHcm
odcbGINWCU0MDg/sk32Jqqo6ZaWabBJsH/ZYmK3pxd7g/UmAgIQgp0otDjJhGepIBuxiEAmYLtOM
xB4d94gJuhF0GUKT81zp4ecRjdHuXDtBGn7oANpnZAqgeR5cbDnUL94YucoBI01abb6ClpK5Vtm9
ZqJXOR2/kfCBkgJlFkjjRYxUUAe22rGrDw3GDGetmXS/rqPab6q43ESDEv+0c93YqfNgPI5lQJGJ
zMO2rRK8bEWSHLROdbeaGeI+FUXJRyy3zX1jWdW2mcv0hI5/+oDfILafqCR/9Vqh7706tjYZwfEk
osb2LYxU9yBGlCMGwdPKyb2JS/LpuL5dIEvorS1VyND5Qz+oVOpDHjrFFnZV9vDqEF6KWt8Gadc+
jkhGbdW2ax+YhUXvDRFyedpNaO/I+fvyAkprDUHiMWoOeTmBOK1i9xDV1bzpbWOtjrqNDmBLGQoY
pCyUAku+qQbFbxS2kZyqXPXqfquliRPsB6sek70xl0H55Op2YvwIwqiY/55r2n/v7glDQuLrMhj9
kMgA0Vp8X1Y6qFld8BPSbLxEYdlscAptHq0hr86NzYeutPN8vB+bbrIYuSgPDKdLBvylrPiAdGvt
2mF68mq97eNN3aIxjqa4XTpHFWOR+Z9U1/Mk3RSpWTdrGuM31w06QJwuOR0B9EuueP3I01ALvdTU
4KgMSIF1lgO8u3fSHX2mdOUo3y5FJ5ERHk0cm4CyVAiJKGbsOJ+8Y9nY2ZEWov4RAQ1nM2O9u3Kb
3wRKLhka3xR6sr9PL/r6qcIJx2PVCbzjmMbhXs3RiHN73b5AB/hWp3r63ukOy9FrZoRGciTHodfL
pWOJuVIEoySDJ79T0VHfZGipHZUIWyxFIE18/8gYi61khA6ggIz3dXxBfbLItuljqoFpDMqDCUok
BxxaVsNDjtVMuo+63q1oH+YOUry008Larx1VFH/h7zuohxRHSPviDqaKrizOJEjMQlhU9+TR3fxd
UJT+pqTEljWZLSDLM+VrsjPt1J4OFsiAudliNJU+jEOq2nttFGnke2j+V5ugHccJl6s5GJUnD/Ly
M6IkZndMJuiKGyS4mXiYAcCGo5MIa9zOogrCQ9wGTk4JnmuzsQb0WAQUCLbAO6TZgQTuyHL/+q30
FjbzdH7CBzUzgkNd19/61rK/GMHobByzs7dJ7wDnmfq1vtfii2ZhCkzyN1ipZBqmuVhYo4p97Suj
VBaio6Fqf0OxUXZV2uonLTKHo9Ty2N8/Em+siR4nMdqQBx/tluuHxRw5FtbsVg9j6NrHMEauoOiE
e6kTc0JePEy3oO/WWMavWfEfdy/i3+issqTEa6JduSzgw57r3aqt+UIDx1R3fe/OOoY8bVYyQ9Om
6FdZB8NfVaoYGCiXTWZuXJTIP4XYGaPfkECz31SV3TT+hFzok1lVRb0P8shxHkMRut+sudbDlzLJ
lawlEoPlQ9g7iwwsyfNoqp7Llq0QvhdipfyETFabbPupddwvaqW5xbZSy1Z8NFwxa9/qoezzBweb
sJSWSjCl5abIgFDnaOJ6HSdRSsWHqAPW+FVg6TAAOv1EZw+5jo1a2QKEjiO8sdpqYVPU2w6noUvT
QF3bc4+kL71Apc5nbD6cEKCf1V3MtflhhEn3K8XI7l8PfqLrN9hfvy/S8QbgdMlzBh6cgfpStc5j
WNKM8FAvoqunT5aYy79avasvtsEw05NCdvfP2U3kQR9P+geAocbWhFLl+pzlBso/+iiSp7JRw31p
JtllniNoDTXKa+9cisuQrwiXP7xiJFPkeqk5DaoC4mzwUFGMflbrcfJx9Wm/Z+O4RmZ41e758yAD
9aAxg9LGq/gNQLTrtdLcrTTqruZCICkpUAyzzc+WPig/DCUxpQh1CEZ8SAzvE9ijodsoCNV4WKk6
w9dEmvyiSDbG0b51afPCDkIQo5o67aWdWm0Ns7y0KYOaCf1bggW52lQ2Sd5+f1TNLUmnimSEuKhm
1XrgNIogOwTRqH3qzFaon5B8cf7qLETfT66eGvZWJEqhbtH6zMttPJki9eu5dI2nJBqcvVCh4/kk
9I6+b+3cTY/GVFbpSny6CcYS8QHyDVQLAEfSjevfPIclreqqNy5VaU7fwR+Ic98beNCrRgbIEUb7
pBd/K0ktVvpg8s39+WbpDcESIYm14K/R910ExiJt7HwozPkC0qa/qLkYDlOPTN79s7pI0/kMZQlC
N0h6UkLykeH5j1dSdgK/yVQMl3bO623qVv0uN8t568zKz0pk+VETVvscdnG8N4fRWdlc+cIXzwic
APU1oKokV0v17WTqQYHMen8xh3lCKURo3qZPXeuAMG64L+rSXtPxfet5ifySh0NhAKTl+nnHqZhL
pSBJxpYel3TdHUDzGMialx7CnGGVqY0/5u30QQ1xGOonb+083cQhXIxlzkyLT06mb6AUGrr0kNK0
S2PN/VZJbdunivrdzt6aDvQbj8oERAYgpu7Q4hahoYVomRZZ114iJawwk2BGo5rKsJ16+DcpSNK9
pvb1UzE6373RXitvX40zF+9WBnlGlrxfxuKLnW5KLSCIJO2l8uriWxWOSrUDVh8Fnw1j8DIfwIr5
09HmOvH71uxLv/U600OXVQ8MX2YL2peQYVh/rLq2r7ZmZ6VYdujKC3ehV+7y1urOs9diWmZrcYim
Wl1r5oODVTpjK4YCyc7J++6nWdhqukGFp/yIBqqe7lVzmgRiyF2dH+wx0uxN147BO8EAPDl0fqoT
bBlB9kP1uT5nkPlGS6tq9WLh33bIURT1eyfon5hiDCtJ9e1HROSWVETp6we7d3Gz1U2vWRNzgEvp
9L+LirI/GELzlWWf+JZQy3/uh4ybjI2yHqwIYkZSgIaQeP1oAfi+AZdexCUz3fw94j+069zBC/dW
bDw6XVh81cUcr/R3Xxke18eJVYE+Qz7Cl+wGbe1MRhDXpWdeLLSft6Iww5OX5r8w/gGPVYbOxmqr
/FETmjJsHKlaPM+T44NNFz8Kd3A/1no2HwwRrambLFvB8oxDPAL+LvU5uPLlB/9HBM0ZYJcTXr4X
M3THc0I94pf6VJ8GO42/DFo1vNAfeHbt2voQkc8+BLFlfb3/Rm5jCjcUQxlwpogeQqW4/gnsQ5Jh
A29fgqqbdxEWOqewG9xdOMbzSsR+4+UDOXkFKeMei+jv9VKh1btmqFGJGUGq7VTkRo+dOZI0CBQz
VCx0frgK9rX3n+/2hIPjeVX8BZ5F7rAIJaUXDd5MlLvknlYjSav9PU1B/GRC5D5OcWKsdCvfeEbu
I9k4QrSSi3GxXA1lIhhhv6AtbiWXJuhNPwYYhfBdVu3nzvpVeHxf73tEmRpBYcMRFdCFhJle76ue
o3RgTzDXYv7y5GPRpa62baCp/RRRJMTzEA7WO4c00jCWziM8Qqp/iXNfxKjZHa2+t6fqEqd99pP8
0c23St2KRy9JumbvBf30471Pyc0nkR407WGNLFFLDlzbbBqD5lL3VfmoN7N6pNtevySh2iEUaazJ
dCyTN54QfAkhEUleGANLZWrSxl4vcyw9Q/D0IaW+Frfb0DXy4FTWmG1hpK0HX+1ZKJtB7+aX+0+7
PEevq6OwguoBICmAfdfv1LUK2mBEgEuWKKMFnAMdHXdOkCDwOuFFj7hfdTunRxzgeH/h5ffCwpJO
BciOwRCdG/nD/ghJ0lI7DxwLy7IpK7/Fo14hAN66qm9pTf4xdpXm0/0FlwGI21hOfGTDlwrjpohv
TJsLWFemi+TfHjNm/fvaA7jZZc18uL/U7bNRWQG+IvbQobhBEYrA0xuEScbLIDRjV5lmuSknTz2E
RfjPTA90JRa89WRkT6wGpE9yjK+3UqJJBgMi/KVAYTPa1PDvu+0Qme0PS8TvVffEc10mNhL1Led5
OH5er9Z7U2y6oLwP2TgPO0fPXwZobNse/b6HtO/MlUv1VSruz0uV9SBQkUoxpZUcn0Wkc0lJBgCu
1aHUhgjOMmVi/tR2rtf6YL0yOFt6LA6jwLkSb+jCYNSmoB10zGEdfca204vQlhRF6lcid6HENPrw
0dVS96VS6kb3A3RWP6uNpxSbIldGZtwQKd0NvtTZrjeTutz3wO0+2hOCDv4UIuC3iRyRf71/YpZ5
8OtDyr48z0n3djkKIHnEG7av6sPQKfVT2CQRYGm12jNuK5hA4fEz2vSRtcLMDo4XTCvp2fXySNdI
EUrkuWnkMe4hul+/00LLWt1l2rWfRjs9BnqunydlSHYGnZ12OyiKQPAtLkByWOJ7mKprkuQLiN1/
PwCICswQ4j1cy8URdqzKC1PQhXuDXse+0GFGJ9qsforAF2+xW54fR921PrR63p9qrQl3FZjSbWIr
YuUav47G//0QnH7oukm+Hr/meifyKuoUb3ZV3MgDEAe0x9CpDFHp7aqmOwewsp+rzgn3UEjMlagh
/+r/O+iECtlKJWGRpF4p2LbYgxmXb2AdkX5IHTv8kgZz8NBQKay86uvY9LoKY0duuNex400YzOJy
VjtzNg6uScOA2t3d6nYQ7LRJr7deEqx1f95cj5k/2T+jaUq96w0NwG6VTmQah9jp9A+x0nKN1dr4
PQhHdz/PwVoedh0MeT6GBFQ06Gsxz0PVa7GLrtK3Xk1b7xAXPZQbFYINZqfKfqCTsbn/0S5C0+ta
XP1yus8rg9O/+GyskPscN0L9UFtt+zx3XbDVFNf14bRqB7VNfqV5JE7U5+NXTBZnP7Qi91F14/SL
XWDtpECbOXAYwWIYpbudSLzOk423uu4k8VMc5cqn2U4BSw3oRtfwGQ996ObwraWRJcIJu8Luqo/3
n2kxlf7fZ5JaHEQjWZQvnkmzmom2dqcfKpRZP3NFJ4gSOPPRSI2ahjd4bdUs+qPe18omymbnmBV2
zdhXqXeuMaGe4CLjev833Rwh5FslXpIhmiwdltusikgzeiZaB9dIrQ9IPX9sp2Y61gUasmU5/76/
2jICcIBIEOTNRmLNJiwiQGnPI8NawzjA//G+pB6KaZwBeuNqox7EbGp+BU3teyKIj+9emVEXqSDS
d5QSy3o8jeCcQGExDoLv8xxpwHMSIwp8xxHTZ9WIlUvUzPopUJq1mdftM0OvoBEDqZKgx4Dl+iM1
rKAGBzuFx4xqY6u1Xb83EgGW2MxIBN263GVZjjdwZ6ypQN++W7JsHlfqdluUF4vd7oVV1GDp0uPs
YfssSqfclZYRPaYuSRoqYGt978V6DO+kUYNMXigoCIGL9bLRRN4mFHCRDAFRfz+kColZTj3oeigs
jzO6qvSr++P9V3u7LA01qHJc7hwqaIfXG1w7MTLOdq0d88BQcJrEGgyD9l9mNYz7eA7XkGaL+5yn
lPMDl5dqwZCl5L9eDlpFF5poWB/xPau3jed0u7TsjRejiKMfluK1x3R07S07rfo5b3ulUFwcp9fl
Eadz/zNF5z+ul7dxo+omVCGOGZf6uQMX6bexMhwqkXyI81bdZXH6Hb6ksb+/y9fFDG0legtSzMeR
BDRugsW6YaHGXhOa2jGrgvjFxYdyY6ZD+IzImn6YDZI7Bs35SoL65qI0aYF5SV+hZXTSY6T3XC/X
j2NtGXslt120HwiYZhNB96ek21attuZm+sYLRuOGz4VKFd7FjeoW6GJ7zk39GAFkO+CDGPiJplUH
I0EAw6a22nhB1xyDsrS2cIH03/c3+vY40+/XDIpkWGhoYi0uiQFxWT2eHeuI2vS4yzor3+jOkBzc
yEr8WY3eZ04oXyw/EqYi2T9tyhvA/BTrRjpUqX1M3NHd2KXrPkXARuCVVihcrlzrbz0ccknc6rgT
ypL8+vQitFEoc9/Zx5QzfMQ7un7SB4nTHMzhW86Hs5L3LTgO/z0dZELoHEReGu6Lr7Uq5xHxldg5
zrSe/Sox5gcxDPlnvQxqX68141BHdnHQMxMrOeCZh4k70E8oXA993s4PSaD3n5oEB3cKhfLZEEX+
3DqwUoSmRRvQRznAF5WUaAjCIV/JJxf5lnw1lGfUZfwbOMgSUkkXtzfKIMEmWhvyZ6vLrY2hoQBc
1d2awM5tWCFsS7sUFXUFUnX9+sXMfaAVjdPbx6p0k6Onw8HRAL48D40N2AEO7qbMYncfV8hD3j/v
bz0ktDmuKOpFgMmLJNZuuCEjF8wQVi3WX7PHD/Aro0Llp9C0L/fXeuP4mX+utfi2BPKwWJu3ztEJ
NWzJHXjxk9PZZxvWwqY2e+d4f72FGQ3HT3LhQZ8BRuP7ol9xva3xLDo7YNh/5GrqPimify60Lt3q
TdR+GWov+lV5yUXvhHXqkSnx0YJjKiM7J22qVNv7P+Zmo4G4Azsnb+e2RANh8e05Pe7TKizu4+go
9gYpaesMM/Qx8hrj83tXIsmVWrUgv3HAW2r+AnYzHYXslvQcQQUlmZXdIBz9FKe6/c6AwgiPJWBz
sLlMmpYP1bntXFaFp510u8ovRRv9rbjiV5yN+SctV6fd+x5MDgxJYSXvkb7pjZoDjkKVE2aGCc3J
Njd14yUPXoE9ZNbna9Zly6uPpSgSuPIk7ox55eK+7eup7p2RgxGrzeSLqbXlmZg3eRtou2gyfta5
6awUKMvP43VNKiFpVwgHTV2cEGtKmI2ajXWKUPzf64zwtriYFpvYruNdO9Nqu7+dy6Aj15PkKRoj
YI4IltdfR5NhKlBQlZxAsFfbThNMKEfgittpGO1/egX9e3XMvRk6YM+nen9x+Zf/0RJAXUEuztrA
q7kClpNvNSicrh8tC9hmpX43hFC3XVDjw3V/mbfeI60Hig74hPyzCDllLqzOcwfrhDWcsren6auh
QBZKHISwUXEJH6vQqVZuvbfeIzgLOj7oTt2ydWy0dkWbxvYpMdzwglx9/zGxvZQQPpUbPR/Un/ef
cRlZ5Fb+sd6yD2EWQrdT2kmnciy/qvXQP6CLOP3bx467hiF5aynKDB5ORjCOzfWRobEEt68eoM5U
tKuytsyfHC6qreR/rESxt3YRdjzQNACSUjPmeqlEHYrABYxwcoM+TfzADt1NFWcpeQNyWn5vF8VK
uvvWw3HXw++jWyXl2K5XzMPGNDI1sk/ML+sDgUZ57PTAOqVAYd+9FApScgLjEqQ1quLrpabJ6Kyk
jpyTFue/ssyYntQEsy4RiHFlG28fisGAzCsYkFIuvc5P/xhGdP3gNqXTOSdGCNEHmPkG5iiDlIKs
1sAdt98aS9F/krfuq2XL9UOlXVJOQWg4J0PvznYm/ZndoQUT54KPc1ACMCJ7/nr/7N+eEiY8sDJh
3khEydLhZ+pmbBDdOTi1Ya37Ngzas1prUm+gMQ/gRd8n7EYdz5RfViU0UaUo4nIgkQf9ODZkCGfu
Uns7FXX47JipsdIWetXpuY6OLEOTCrFREjOwetdbaWhhZk3mGOJN6OUHJ8uaTTNn/adYmSZ/SPL+
SVTMDZwkiD5VZpxsSFGHaINeerxL+MNvml4/wv3pmGLqvbMSVV9Hvje/jwSZyaVEMC2Ry2Y/ogWW
acopsfvQb0Ai/MJwqn+ou+FbViK1pGS2sYfHbWyNVoAOyAvvYFlFs52CSD/3w9geizE1j3rSGFLI
5rkaZ0CoVRYi5+8aG6aU9V8W/ogbbPsI3BmyfYpihzvbSuxfaTLYj8hzpTthmsOjYg7OqRjz8diL
xttaNbjtIXHClfvyjU+JGT/YZ9lR4rNdfLSlnTck6p1yApw6nrMIecYpKaxzS5W4ssFvLyWB9UwG
mH8truYyrRvTKiflZHFBP0F5R+AaLNE57It6Zambr9aW6AkmlYwFwKJ7i6OWIS2XIrsSn52+ibZx
ougnL2pU34ka5WS4MAdNE8Wq+5/tzfOxKKAoJm4sKM2Nrs83VETCiDEmZ7TOmkMM6PBguHF/KMxk
7TZ+aylanlKdmMkeLe3rpRwFik1kB8lZaUusb0Z7fBz0sd2MTV6ssNFvghFP9edSi9uxy3prskY3
QUfN7fw60ordFBnRlv3/GYZMMe9v4gJ9SjCS67kS4MU1Qr64OJDeBEPXqVAg7LvS2hRKWW7DNBI7
fZwxFXKK8GGwAIdYhePsJ8Xo4BkoM1BlFBv0RCs+eMj7fJnCXiA9Q2FSiix8b0rLL3Qw20PJgdPF
S7je/MAphJYYCL4Q/vMPSWe9jLoWfs9Yc++ZWfk+xcT/doRpBahNJqscMON6PSxlwgHx/RRLl77Y
J8VcPyVFhyxK4Sg+kgmV4g96VG1mUrfCH80mudh4z60kgAtQ0uvPgA8EGgx2DHjDJYRFdyu1KBo1
PXvGjFSkoqLIO4pxNp9mPY2xecpq72+76eOWjk8+/9PoAQMWD7p/9d6YJWGOr9LjdL9htSyOJIgn
lGWFm547FbzjHKqxj15Avrf4uleWWjbuOI0YLJBGwCKh+lziLeq27JMS47+zSDP9Kcwzx7dAuu8i
zRkex6CyNy7+C8+RHamXIMRZ7P7X8MbH98r/ssD7vZpqX7/6EQnDsh2q7Fxo/bh3GzU6l4na7MRU
Tp8tJpsr6735kmkQcSUYYAZuJKPGYQ5mkffZubdHgwOeDqBY5rbyB8+OMv6MrM0M7SDczFmnb8oR
pR4+yjXDxbe2HXS5nHGQAlnLlDwQtdejfpidndEZP49gx/YhPm1nM+u+8X+GF0Pxso09NfHGBmX8
PjOu/446WSUABgpm6h35Wv7IL9u5CqdAzNnZ7LKAplHjPjW2iM8gKNasAG/fMEeYyp9OKShe+ijX
S4kerYB+9PKzUkWTXw7OQHvYU/5GHfSL3sXpmj70TftIovrBfoN7JBmDJrqIXvDbAOtqXnMeS8fd
qAmyjg2yxbCkotJXigLNlhziodp5ACoMozughuN+ZPxovTi9uTaTvTlwpB70IzlyfGTcZMutrorW
ziZlHI+pk7WeX4ETOWZM1jccNYEcyZw/xezDaRK9+Z1Zf3WIY+Wf931ltEJlnxIZCrYDipR+/Q7c
OrHKoYSj1hne+KRhNeBbThldUP8YL6NTrbXHl9kJrXEuDzoEXB6UZctEAetkkq3C0s6eWVhbE1D+
1tDrzscJSUf+Q882aVjYK/F70RgBpyJFJgGTkn1xkSwVmMwqaMvJSpUHdyqNMwjt6Flp1R5TgY6x
bNtbR7Bk0zkvirUG/ZsrS+kNSU1GXHARrscxpD00QdDTUks9l6HnHvAkbE59iVh1rQvTb1UtorDB
K/D+i130Y3hmNKBo4NHFkxF02exOkDCJeqY5jw3gqG3aa8E+Gep3zijlKnxUIAIpRykTl0LyVuM0
rVfM+eM4at0xUlvDD9sxeqwbdd6k2qyc7j/VIvl7XY9+hUF5KHGzy+Q2B/QzhNaUP2auk2xtqw6P
9dhiPD7ra+PeN5ZCAI2eCPRB0HhLoBGU97jPMzd/pMrlPYkycBw/H1BI9arEXSsQZdb6RwEmH+xq
tcV3CAB7Vpocl0wGIYaziWtot91gZ4zxy88k8sYzN3T1RZi194iGmeHjHa2t5J+LePzfbyAcU/6h
YwVC7zoWDFjEpFnk5I9lbebhNkcjawM11PhcG+bFVHIUOO+/zWVA/m9FCeSgNyvbGYtaZWp5ZGdi
j61wni6pNT3ibOX9LjqlOnc49oF+I8sViffSek6gbkKLTgfSuwU/TqzRNRd8KiKTfAeU6NSDSKxw
RVw/fxc1TYPJcvGYzpbC5LfO7E1fNSaU7xRUW5vwNnI9POiDk2+UIGtDX4PV+gi4uNlZkYmctUGX
MBSu/a0r0bV00CMwtkE+abuVjXvruGj0mfjq+BhoBl3/1HbQGJsravHY91hmpnB38RoI7Y0TmOpD
rJCptIDkflRuY35tysTYhW7v9iuvbxHLX/dLlpjowMuWl7ooVzKZLbuJXTzi0DWDiBisnuG5LQ5W
1ad+kLSK7+jpO+fJ/60KcdyR6l2USotTGii507s5bylMDecJ9OpfxaiXgFz+h7ovaY4bSbP8K2V5
Rzb2ZayrzcaBQCyM4E6J0gVGSZRvWN3hcAC/fl4os7uKoTRx8jCHuciMRjEcAd++5S3LupkAJ827
kL12g5s+rWpa39mnf3Uo4Kr8n8EvoiNbDTMELXR76tHIux6hGVgoucYH7veffj3Ff7UZEX752Bzg
rUEl5e0Mp71Tsa5f2tMyVO1noJLlJpHGogaEi5o0yITKXw/481UF3QHA7dDTgqrIT90KFYveoPDT
nhQf+hvFYKxW8dhs7TLeQhmdQz81nR8nzPQ7Z/pfLSNgXdDTc5FcoUPz9pu6gV20K7L25MDMZsvd
gReRBS/XaxJ25SbQ5l8pUCG//rZ/OShQyAm0INHLvuRAQHMZPZCFdifGzfog4qQ/BhTOh4lqorIK
qbrjffyeGvMldvTH2kV+cVZmBDgM9+bbr9rVbkXl3GP5sDp8WaD8v8PNtWz0IPS99qLv8HGNr1Pt
fBzAmj/BKkShiBwH7xG2/+rbQ0oEVAUERuce3NvnqGZPQDlmaE9NnXlluMTmm8sydKZtzT/PWVQd
F2PsO/N8wTn6cb6eS1LAc6JIBPHji4kGKCGVy4Iyv68gGA8Hd+dhMBGkBFIxPwWL6445Hdz1pQnr
qATwiG0Tni2Ykq7bV1XXl2j2siMm7r06z1+8Dqhjo/yLix6ZyGUg3sdorJq4YSf0cqDpZNKlSCIV
bBIFkt/ipdV2WWq7/Zsr8HzJIBzFdgNS5KfmZ+X0tJHw/DnpiVFYawFXTVzTwRYCwUBzPVkDxZpI
xe/Mwk/fFcMi7MY/QB4h5r+YhJ6GTgQOOjvVo+d9r+FZvQdcRR7q1j7z86EWzMt7sejFmIAhgFKN
6gkWG1orUMd4u9z6WcvA1kN708NMhm9VBQZZTYCq7aIuRzsvGW/dajR1mfnjEv+9khUGP9d2IWoC
3BNURy793cXKGhSsEnPTDWt3hTzuAypcohhm7RHIqczvXIoX5zagkEgu0QQC7uNMIfvB4/y3/Nn0
Uxx1YTSCHz5ulVnYJxtJCMzDUmcH7GJw++tVdJlEYjwA8oHEPFNyEOlnF9eh6pKwzQIb3rtwaMtn
HylMIyA8EEMVDpHiMm/ASodQj0nBW1dIsWVnnYdfP8TP3/n8DFhYyOfPl9XFmgKSADz5gIf3OljF
Jpvmad+hH34zukDnzyg5F78e7/x5/xYs//md/zXexXcONA1GRvvwPhWyKzSktu6gNJ8+/nqUy1X7
x5sFKwa7BGKRl7VHCk+JcOh1eC8y6TyrCTxJB2lmuaQJ3XVDnV01MEh456v95auEzhLKExBbAsT2
7VZRmZbUpWt4v46dLeFOFxfxCDhzDbceYmz0XpHv8kr68S5/6IhDtwPb9LLzA1cA3sZrHN4PU2/y
1ouHHGZrkL0PuqUAYYiWsVCirCEi8thBQTf3mavuBvAy36m/XYRW5wdBAIDDEOHk2aXhPOn/tnGk
Ts8GASK6ZzFtN5EZ+MHXYJKvXfeeIsxfvGT4dIHBAt4TcOOXYlrB5IUqTE10H/IR1XWz8JeMB1B6
Qu/KTvH4NwPlP77aWegfKSvgrpegBUDRe2+FuOy9WQTdt43JvvsNFUVrwdKvwiXLY1Bc3zmILuK5
H4NC8gYsyLOlHA6+t+8THnmBkL6J76O5+Q6aQXLMZgOZ7W4MT2sFQoXsuvvQncHT//W+ucyjziOj
Uo8Q8lxQOiPt3o5cWRiNmdaL7vsFrNk6HtC+DSHhXgEtWS6Va4tOUr6JEpgboU1uSsuaKU/g4gtZ
al5vutVvc9Niv6GDAWWetnd3mqr3MOxv9zcgJLjzEYWd0etI9pCjvH1MT0jGULaJv505E9kV6p61
f1VxVw1ZUQUBsL9TO4rpQ2M6Gv09q4Afg2NYELABgQLj5BLJxmyAQius077NfcJLCQ+IA94pK2Sc
vEepzvA9/nVa/jEUWhZgpMLQMQF87u33DAWClzSY028LEGvbOvFUaf162WWxgR6Ek9DxKpOu+5TC
fowImKb+rQsY1VEMDuTaue4GmAkYU2/Hj2pvNqh0i9duBndkl0Hb0b3VA5vij3Jgnq2IA72C9b1V
eF7f//61UVZF9xOy1T/wV5Cwfjusz4d2GcPBf11144Arl7FYbiCDFQ/7pFb9pAtgiVzzEIB+mN4C
EeqK60U3TJPQr4B+h6pFtRkrJNPvRGBvTx880dlUGRrhqHyj2Qd1qrcPhuAL6L2Yu68ATIJpE0rp
laJqx6mIdDM8p20/Oe+cBW/PVpS0QacHmRRwkTME+yfcZOpAO3BKIvYdlQ8Nm+75rFZDZ+I1Dfv2
691/uat+DHUOB85+O4hrL45xNhpsuGHh30He48FRZAawNzCd0vrR80Vyu0wM/ofYa0n0zoxfvles
dODpwZdArQ56IJcGcihzw+gqmwUlckrMFU/bYLvAUyAgPImdHeRP2vd05n96r0D4QmwJJRD4TuKc
vZjKqYIVVZMxeNY6CTruDh2jvKc1BSOyo9tfv9i35znmEMI554McZQ80ALGp3i4bB2dY4oyDokRE
cbXr2gYt/rqzZOk9fmPXJLyBYJskLFmb3a+H/unNAm17rtBh0Z7VNy6HVuuEkiFUKWFzHqbLdYf8
MYezWI+aEySm/AFNwV8P+NN7PcP1MxC7wKYCMueyEa65YwByaSt8V1OJz1Bc7GMC9Jg5NqvO9N/d
HVCXQvUURCmU//DvxQEpPYEi+iotQwMZsEOgjmRDtKizjFhcXO+M9tM8IhtCrwe+VzifIHJ5MZq7
hnSlfh0z4tLQtRgNgqVERawK0Q+pI3kG94KlkEVLdwqWMH3+9bu9yBiwkPBm/1COQvUQPd6LHWpR
ya2DKagYQVfEd6FnHIil6G2T1oduzuAspjoqYBvuqvQbS+EzQOSYuc/jqMe/5zqGZzk7DZ/tBdBy
PHsxXzwLQwC9JplNGDFJwLfGr8ersesnTHnSwhRpfU+k4ae3j24jqluwjgORC4fExS7yJ0NnFCpB
XmjtqO/RWTUlJLwcEtZ1tWeyM3c0DmwRITB5Zxf9dDJiEwEBji2Mr4166fme/rcAF84qiUqbCUPP
gWg+LU1/D/vn4KlrXXSTE3/ZSyjev3NqXCgeo/OEOAwBIJRMUS4Fju/iGpwqjpuoC1xGQoT1+sEd
rJ4LNTdLm+Pn8DGIoaSwm+vZ/xSPDb8LGt+0L3HtTUcNSUhLok4uT3hQAbiaaMNnwPeik5fo+VYZ
Bg47p5F1thrUy/kzDkN7HF0wkPNxBIvsNvGpNH9kCv/xdf5f9LW7/eMS1//1n/j5K0qcilM2Xvz4
Xyf+VXW6+z7+5/nP/ue/vf2j/7qZXtVo1Os/Ti+9/kdp2m8vI+/ay7958xEY6c8nKV7Glzc/bNqR
j8udeYWE3qs29fhjODzz+X/+3/7yH68/PuVx6V//+dvXzrTj+dMoHuu3P3+1//bP3zBN//Hvn/7n
r65fGvzV//5O2UsL64aXy795fdHjP39Lwt8heIjYFr0BaHqjqPrbP+zr+Tex+zsazSDLnglZwDad
g4+2UyPDiOnvuDlRAP4B/z+jPXRnzr/ws9+xRXGjw0gFcEnUvn/77yd7M1f/mrt/tKa57Xg76n/+
huDvbUAan/FNqBWj04J9D/r4JcLB9NSFmr0DIndrxRFONa8Lo0EBZeYjzOHivI7sYRgFOyBoQZ1w
Yp9kKM7KrVHu+ou/8eArduriGW4CGnY3JUyfjSGGgr2Xd9X5xDapym5NBD3HDUA5CSd2pLa+lSLS
02ZgYTS4+JQBRXVFxAzT3a+RRmvtWxRBCWOdDQqwfeZ39GMvxuZ5GpPpNIbJl8R45q5uG9clQBHU
LUlZY5scilgbauJsP8RZMYVjJQvXoekdXMWd2CPd7Lb9yaL5W2liOwW40Agc7TFLebrueNjkBnlO
AX1Kc+hT9FA0kJgHIPRNHg12zkeH3ybr7BZRpSfi8uG6wQlOnCG4YpX5vKi4gw5l6EOdcObqACHY
o45aXpOVeklRzx0STV/F27hdJfGAYUOae+UxI7a1dAddTsPYRiRzK9PlTtaCADhVUfdBrxqyXn6h
tYdaPD1bbU4hpL7cNWiOXgyo0wAtmI1qMkBSaR3fNCDmELfxvhtnOYlG2wc6NNcogWl63TcWorCo
mqkPSoUkgkTnSeMjDUHtQXp73O0Yd3EZzK6kz3FY1ax51csURjkAcb0tlQ9bEzKzkfnFuTVrcqaj
D45Sqc4tpSvAsq5d8xlSorBPt2nZGbjpfFgWjz2YLBiv0NH4MHAL0cPYhE3p9a4ojRv2VxFe260r
+r0Z1gJAttuuNeNm8Qa/qNGAK5AylN6kX0BLhQCYp91thGsJFSOpS1ZDcBygnFGQ2ssIhB+8GxAh
TLSRfmdj0mPJTAc7RuyWppQh3UIl1EIvvF6e4JzqAXLM+2sdJbtqFMAH2JWVCaUhulhr3VcbpmAm
BGNRZM8GykxEiNSeqqreq1GOmrCws/1d3bCVHUA9h8Qeiv1WlVFtE1VE4CuoPHRcAjVrpDWijsgA
eFyU+zrhW+3QvZlthebSRHPO9JRPykwxFKHmDba1gIK7uz4AGdwo4swWhI7aPHrVmgD4N1EJsrff
IX+NOVA0KXizkPy4QYpJTNXibunjK7tSU4w9JCracB6I4stn9NS/t7jpe6870H48rqtALzf7Estg
LmWfjKRS2THxePUhtCCUoyHSl25PLe6hFl4w2EcctgACDr7jtptmp3mF6CDE+jVs3sHfFf0MqTJ5
iKO2LZls24cQymWcwHvdQCEIFtOE4eiRh24a5ltAHQWUmcWULiQQ7bTmnHaGzAjMinkV+uD4bnMP
2nfyQCf3GPu935Kqd5aDURNAb1ZcdUGrB9INWd0RhibCTHg8gV1rO0haLwAQ1SUqWHqbwjUA1J/E
ZfV2htncizs4cNxEc0o3+apn2AaFfI4OxjfyzgVhEjBsrfoT7TruE+0u7a1vBtORfu6Zsx1RbPoy
UY/KMlF2bkiddEmELHfJQxqmpXAa+n0VZ3dltYwF3DVQSbMyvnMWygIyOPX3zIbiuc4gBbGdOJuI
YcZriaOETUhayXnjtIzfV/P0ks0yOwyopBS6hg7uIJnMHRoEj4AL2EPiTHrraj/YNpyqQnipBb1x
4K3cOAvs3da6y9zdkPWfzxiHQwavqyvIBNCFoLc3WhLOtdiOfRXNJFRDcLbEqjMcfaOaiQ9VCrxw
CDjU1r6MAAnlgQaZCi8Wy+xcK+omRRZIP01XTq8M6HHSa1tiY6pWiOl466EzSXMtkrB/Fom24CVm
eisNU4WlXO1A0H0MUm1YMUePSJPPfQlNEX1Xs3oCMf2m7sETdqZ0B3e+tCUMnFqEmM84X9VBgwp0
BMozD91J6h1d+lPSoBsxkBr1kLM5lztDD0eNtEqLZoBIsJohEEZ05BdjHJkjWxN15Tj2JsrYoEgq
aniKLKHPed6g8R7ves7jO+lA0CDQvP0E4gx7Wg0IL2Tw/U9BNtxBhKcmLWzASKP6J6xyKCNOyR1g
A8iDvfAOTP7FJSsbTlUWvYpFfvMTdCTyBAllAV8Z9xo2gnEM8eR2xkHRdGsPTpMyUW6HoAWLObzH
FZUeeFsnhaLhfBrcvnlsGx/I9TBtNoHjDsfeA3gZuEg42q2VQjgvjL++wJygmKD33WnPFNAkFmRU
La5c3uiD7TLohfJh2YBM3cAsa5qKXqlgyB14MEykh90NDDTWcNNkQpFK22PnB3AJ7u+hO7aOpdVw
SIyx26rq49AiRwfWHYKUpI2zsnLabQ2Ju3zwHShFcC6hCsQ983n1pvZxhGTXno9+ewPnis7JBaDU
CwEpT8EdC9i/NY9V+1glXGAi2YpTM4N8bHfneOtMIFQrg7yigxYH6FaJl2WE6DV4hAFTW1iaLg++
4F5DuAC9gPi++Tol2LhliI5um6dg6XxYTcoPQRsDTY5W3Md+8oLhMI78Gn0lXCyrrixJdA2eeuYe
Z04hbmTZcU4TJyMRA3NPiKh1SAzs1SeJqo4HIVIgMUqdVc1tvJgg3FS1W59G2cTjlevpeSZ67o8Z
mCOfEiqVf5y1f+0pKW513W3F2dVS1O3XVrgFn6agzismB5n77TA+rly6M0Fx6YgiUgNNFYSIcoMu
4UriRtAt7BkEKvUQIAnMPEd5ShtosPo14Nq4KlHMmvlxYME9r3yA6LFM2LCBYmt2y1xMTsmhrJaR
qrb1F+qN0hD0kYVPQPVVYw6nk6rP0x5QiIJnDb6H9EMlC/CHgn47zrExALq44ZjD/aylj3Rckte6
ne4q4Y4g+gfglu/DHpFVgRkcfbJCrLT7EPZJT+HerTtVZk2avPjcuqfezElDQgSl1TVDEqlA1BTc
kB7gzBnGm2eTNOtnFaj9ijsrmrUQiihnFethO0EJ9rvwEmh3Ocr5wGE4WyxYSjtHu34JzBqKbc7Y
TkGpoy6+mXxsWkjEQMRO0OPSdelBCwCaeDd9VIypsvd8yFjhMGUm97IBWHLehmTGSiskdK9g/QmX
HCeMhcFUdf3HGe6kNF9id/YKNLRutVcdW+hmln0XVVdV40+lU6UOK9rUyHm79sZxC8oaF6D5ho05
DAoWCKPNEa3JoNZ1DyMgfrCC+Q6MBofdaHxbRi62vMfr15qHMYHpkX+NanlyqpbJAoK/UFjqOCAv
gvvWTl9QR1KbYK31yW0GKCHEuhBJL+7Y3EQaGwEQAECCryIJtRzMMoL2oAlPSxCxbWacBzW7nBZT
wvWBg7m6EUI9+TSGHfkq2deVLTtXNi3cmbX+kNh2ZmQSafAFBD+7M2nnfcfE9jtai3gLA+w7pBxz
RnjL2xQxePURJKZ5A2xb9nkYoNtbsllzsHFsap9wcqfmMLIKymKRspuusekTwz1dk8kF7qcQktov
kwMbrKCqm892tRNg/8G4raY6gldTHzj7rAvqFxZImY/uohjxtdd/XbvWg4sCcB5RgChm04rhIB0T
dlBrU1CGW+doqY8mSHBSAsAZr0VmRf28zhNIhQGkDQ/TKiCr1lqzZvvU6eFGUzke9FtXw0d0yox8
9OJ1ykDDB4him0IHs82thUwhgQtpTE+pv0bRiUWhAY1BtjzYKYFu25QFs82Xdgjb61DRYc7FguOK
sLjrSAXG4Vjg/03BA0BCODQSr2lfUZuJPITemQ18gtbJsJIgG/1lCz5mn4/NAEVyMFgmIOWsKPx0
jr+IqZlua8BuwpJZBHx2Q7HF2gU2u1ytD9kEU9bPqk4QXoeD2uMgsE1LsqE3Lyu8Eb2dgfKPPOqV
d8Q0wsld48CESUVyuKvhHvJNJsznBBZOZ/W8KowexzDiiCtNEvWbfqhx7y7zcmqGMNSPuEbOnuIu
VdXG6eoHTGvSHWQ7+etmbtZ6VgSdQTTQKzXqbwOD92ZpbX+T2X6bBKwBNXfRz3HkdXXuaJZ+jPwJ
B7tQUKnENaHVTZ908qqCQu2XBgZmCZlgf/RpCut23DC4EEalhDDIWDYa8VSj1C2a+djEActeeI3s
KEc8fAcaHbB9SzyOG01xohSTiWAuGbRyhrBGVPkIOzNnijYNHIoYYKo9d0oXdxcjnoup37pWQqoT
lyrsqUYp0LqGklmcg9kQJ+VghbBwiMjinDpWhuWIpDH+PE96CDcSPqawFOrH8ANQd/EEkPai5Vmg
vVkIJBCjuwb1sqFkEMY1R85A7ounkcaEKVDcoVHYoPEIW/e67DLhPSGAUSrX4XSOkqjctdPUXlcN
7b7MS5IOxHO4+zGG8SbSrIm12dENZXcrsz6qtxwNEgRxQQcMkBtMZQXYujhFSNSyvQD6Efe+7mP3
OctqBsSU1zunmtN4B5x1da1ch1Pw33j31FK28HKh43RXV974RaEumfdrUH3X7TCV0ltikmTMbbFa
ZgSzaBQFN7VrQW+avaGj+DfpGYkZFdfuHAz2PrJhnVMvWgPSr5E7FRUgPOlm5FUrTgYKlANC0gQx
5MA0CPiVSZEcoQO9hNAfq1K6iaoxrEoDm4CPMApV99lamRj+KZbvgglnwHOXVW51AG/QaoT1gHUW
DGRYlYvIPyUOoAJwzjzU1JVbr0dQQ+Jh9m+nrAeRc6kWo7csQlBA0AWU86nNUFSHycroFp5u+Uex
jnNzyCbuyL2GXzNiXrashaxXSo+QnkEOZNUcoEJtIZq8FKvi7CEF8X0p5gHd35sg5EtHBs/Gdu9M
bgK3Cb/rxxNbkaPdaioyUTiZ8BUYS4H4SlvoNJaSuVWJMBc3mbb9+CkLK+mQ0Tjx1SxSH5AViqhG
Qej1bmG1xiWFFhYuwuU+PisXGWjlFVUYoF0peHgNDbp4j0KMvlW1PCvLtB2pnbh9TmDVd0QEku4z
pCsPkKdhn2sKKTZ0o1KPBMjRcZWe7Tex4KaBErjfwXkp9WdbSChLHqfecxHlNN0m9lt9gCj0esND
zANMHq5Hhk525sCiqsJxUMxttbDrJBDhuPM9tGIe6r4OvzOwItFrHyaI/2fCkfBkGRKGOtU0AdCB
Za6KNqZxe5uOfIWoQN3FoMmSMZnb7IsToC0pca4O8vNkm/6oBuy7m6R3omZnuQPYGnFbswurdAMc
ZVWgiPUAy7oHKPd9FFn0zTGV+9HWCfakNzzOXY/6jaNu2wgf5dZ31qW7JkVfJ63EcmMQ7j30iLTR
zYpOVd/sojR1YOlDP4wS1x6oscPUfEHMCoOG4S7T/b3yvdfGE0ffuEkuRbPp9PziM4cDOjLuabXe
o5+QkVHXL8PZFM1Noo8OSGxkirpblXYAeDefIhU+cNe5sbCsPXa0YqioAXcXs+6mmfUZinplMywy
5a0vUdd9AifNLdKER2XT9/AXmL2RsCb6OsTS/1bDrxwHXYbuhqIvsy83XSuPTtajQpOhjFIncx4Z
ysmY6QE1I/+8YEZYiiCjJp4G5wkUoF3T80cXsqwowyDoxGp/tajZE2/y75noPiiNhCjSK1ni3iA5
h3E25VLDdrtHmrNzhdtFHKupttFT1vbrsGn7xeARkliF9EmuASARqzrifr6uFoU7LlhGkq3zTTRk
EMqK71HTOXVeu7dtDL9glD3qCOeWh5QCbaGiWuWuH1y9t84EgLkvysSdrxzdXgcI4SspYrLG6CID
mgyRWHa0sdOc2l64CAy6Gxe+F/kYnx1UgrWUiptSDjzb+2LGk8z9DeItDdPpibCotZvGpPHGHcen
bElulZd1gPHRIwgsjy7OJzInsMN5GsboO5pawREHW3qwE7Jc1GyGK0cO67UXz9cItXzSJckuVR7K
aKObi7h6pW0YQQ18fUH3+pMH1YuNreW+4w4/6o7eTnMHhq9/PY1LeB/UaEa4EYAyPRhaoPF0/V5D
YWUHT4KJxD0KVIlJA4K0p7/yYfu3B/ThOWNO2fd4QNz+BHHrAUZPNq9W6Np7Q7Kd6/paedG8j5m4
78BnKZBDVlh8Az92TqSDTXCec+jMghs2fYHtaEh82JbAExlvs6vXvoBafEX8eh73gOLdeI54WJsa
VaSpX24yOS1fdJjuoej8AdSuz7wzhwb8w20glxsUEwYCOeR7D8G7u/Z8t0yAQDcwWwh6L9oJtJKO
zAvhi9REEHPRq8E6m9abaPb7nU36Le+aieAawnLC6Z3XfqMfMEwPfUBsj3M+vUuU9zLUCH6BNrdE
9n1CWqdxd7H2YI6o/FPrW3OToqBGTC8fVdzcR6L6ZFLIgGS4wRFtoC7gVq81qjAyc09xg8C04nzE
e+W4hkx2p1PVHjoWtohGahig1cij9caenbtBXYme6eLOJQogNyNLPwfVcNV50Wf4K0CUGSTXc1xk
8jqjlqBn/0k7jcopX6/TBLT1xdNHGsvxc8YmCeo63w91eHDHISXwLRuzGxgiWqSRIvarDR9C5uw0
DFqjHcr8qJO2EdBkX4PWH+pvKvPsdmUyO3LgsR5017lk6Jl/p1gaPMaQEj9OLfWhSu1+hIWH3LCo
Bj4VKj4FXRzBcqsXu7MQb/gII1iXtNOSbBKuktIAt3qvK7Yegr5qsD1np0RvOyJT51ZfTIN6htYC
gSQQCEz0uGmmeXgQldeUCqoQQNyxq8Rauaft4JWJEC0Ze9TeBD90sntMm/UOHMpHijCfDGZIriZY
5sJSDQxwBKR+CMnAMT61Z9lAF9uqYJxPJIKFAcB7zOKKSx49OQ45ykwtabnvXQ0IUnZpA9NTl11h
48ZEojBHgEr6qNxV7KXmza4Z6YrMRazF1CfNxuPQVm3GUxKgONFIfmOE+7QM8c7VfV+EqJ5dga0+
vDroBO6omVc0mBtbpCo88lZDkprN+zYze5vMB9001QPtzXKkEKpWRSKDPY2RQFaB1M+Q2kTFcBXX
UILeCdbIU1DbcaP8SR45jNQ/QTjta5iuEYF+OaQN0vFpheT2IzpBbsGGXpY2VYdZzJB9YfpRJU2b
M+UfYGNJeg77kzRo2o8+T2Yym+4LdeiXXreFhe172UTzWGS1/S6xSTqJDhtx6q4peYiTdkXSiGwy
QHkDGSk+VfoTtpLRtKxpqIi1sIJFUvxNwDIqAXOiVt42wjmy52H9DQkOLngHTr5DsxtT9jynVR55
yxNtBiTQ1DzFYR9/Aj4gKLH28PCppm2eTfJ0lhxYoXv0zUbrls3J54q3Hw1eKESL8MzD4G/npd+H
Mt7PsjpN1frquxPLmwF9/cLyAK6h/mzoHv2wJtcmQycJNfMQEnSyK4cZVqhR13a0QHOtOhgcUx8C
1zyLMRo36ZB+SCrxCdnJ92A1N/LsgzH44zXiwiWfgggFHRPkgP5XRctQsMFnPqTxiIQH7vEnpdaX
MMQBZMSQ3A6JLOH9dJqCdEQ1wQv9l1rA8hTowGCuSpqO8IfoBnBsUMfkLWlMootQIb3lczziYJFd
di63JTeWjZjNFNkC9N+iI4Ce6WYenS0KMMmGsqx7rtMuPmWY5W+RW+kXz4me3VVbnUFMYUmxq2uh
b2Dp7DjoN0YVL9Day64RcbXBDsogFQRsQ3TKN73FK8grWakPM3iVd0yIEj6o9jDRto/ImibrE7Se
F0EsbM9HJMVOzE0+1z30352gnrqbCUUFinccrU2VkrDrRnE/rcMcbYynjCiRSVl23zh+VOfRiG7N
Ek3pQeHo+C5RwT+5xopXPx6pISB/8fkpkvXk4kRI2l06BPog1WrhAuTZOZInfLuE3TAoyUQHyB65
ZYPSFiVMjsEWRTOgTmsJF1kK/9qKp5+XpjlJqGM20G/CRVrDy7H3lxx0+xrAlK70W5mWFsppAQEf
rr920ujUVK3zlWOt3XoQVIOhmi6Uv0xlZitUmmEODPHuAzrEVelR5xuOm+t2DTZ1MkaFTimY1myY
i6ljeVtVIkQBIZMbMY3+t8i3rMDWCYu5G7pnKMjgEjD2ZqgEWNodhZ7hChptHzQ94m+sMEjjAr1N
I3RMVOSgvPSdxe7qiCO47J4fI9kMOouYIqClFFWdSNJPK4A2pNWBnLC5fTePErmWBlVRWvbhVD33
q5Rf4JYWTgRt59kjrO3ijYnrPA2rP3Br/y/gDP1r+zCq19cReIb/D0AMwBD8AsSwvqovL1y8xTDg
T/7AMEQuMAxgFJxlCABeBmTyvzEMYfg7uGIRkNTAa4H1cCZV/4lhCL3fwbkA59mFmhlMZ86yun+i
GABvAFcZkdVZTALOMGAf/Q0UwxmX9C9w6VkdHtr3uMF9mOZ6kJW9AHGtDMKxi2HuJlk7vnOGyvmE
Ol7zjmfdBZL6xzBQozirIwfwgscV/xYy1GaT5/0f9s6kOW4kTdN/pa3v0ACO/ThYYuFOivsFRkoU
9t2x/vp5QGVWiazKzM6+jI1Nm1WalSVTjFCEw92/d11h+sKceL3jAokVWhXTIXLx6WHRje+TmAh7
6QR7VF8tV1YWN3TdavmLNRfyHCgQlbmsUoAQM+eZK5C2Y8D/K4XxR1HV+9tEx8b70NEXoW3dlE+/
KJtSrMS9yCsRmrrR7+c6qXqvXN34dJDzW5wU0XnqQO9IlCd/Iab7lAH/20uDKOIw2Qx1n0WfVaZN
6eLkIuReV9xMRS8fJC6uMNXhAtfB5litZfRSRjHzX6JKWkST/sEYGKlKqwu1Ylz+Qt77b5YGsejE
aGGwYrl9TpXKEixQKvL3cOkEOVKzouY7qtLKb788LL/pan7V0fy7l3FNaJdt/W1r/uNn3vaaLI1e
zmGdlB0YGAi8aUL9/zdehecFKxOqRepdP75KbTVgwk47h2mxun6RNMrO4Ub75y/yURj3/h1axHdj
SWMJodb+ZHWN2nxy3DxdyNqO9HMSZxdK9ar6RmBHo2Y4ovOVbKHwz1/0owiJF2UHQYOkY3lFVvsv
ykOh95vkOhIMnNNzk9fp1eoIeEu3ip9FXRFlv+Tlri/1hvtXbd7/+av/y7e3vTo7CGF3XIvopfz4
ua4r51TfuiK0yB823dq+sqJxuPnzF/lprPuwTaG536S7FGFtklP10/4RN1wHiHLMwrZWlmAyk+k8
s2LyrFa9ALzg6v0UuQtjFWTueTfp8X4VpcEesxZBMfRvrpjlc6Mu0BitCkHskaA8PccDs2kRmdNp
kk/FCWxmhoMhH2mo4W9kc0lGsuIs1G5pmBy8aB2sp6gdJ5QWuYoSouxNbnPZmIajaQHJwOmNIJ6x
OtwN3ZKGndTFad+ZxfWGsPpZ0llPeV6v+yxzbfwyRfbDbg3lFgx42Y3DNAYLX/Pi52zKYdZaI1k5
dnVedJnl60Qz7kza1JiSizcoquaNpEbGiZlbLoTREk5qVIfIm6OLcq57wLY5s0/VqXBP9BYVpCdH
ff2+kr5zQqBkc5LAZtz1PP8AHArh1ui9rdSL+aRKz2ka7WmwsgmtYPUw2rilaiYV/huExWdZmdZ+
Ykmkanhd4OMWAKQmFlx6+74JHCiOnVss4wOZFMtGZruBshbGhcoUABLdj+tLrC0oVbu+3+LaCbf0
GyNdCUQY6htS0cbHXi8w3LRp4yG1N80gteaDYw2xV9YFSOfStEfGOTABSbm9bSj5vqtNshbIast8
K50fk7obQ0vvjL3ZzPGhYRP3OKW1Y6fU5J9mFhG2kzMeB2OABOGN4vFRn5HNrlfI1ilJ0d2gthR5
ReWZCwIkrVCq9XiojVwNBCKeaIy+LoNyEw9yObaqCvxkL8y09W5N++psoIzOGBm1I7UEeY0a49Ap
owCCRPstZyP1E8IFYCbMg1xy+gEzZIRKW/fP9iAPuhVpfjOwgpoIizz6CiTf/jClDwUjZp+rp0Mq
GMfBC2PDvAKxu8msbMVfnjYwdrF7ZaHQPdaKIY5VXZwmdX6hVZkZomAeD+R3PBPmXWf1N6kXZ70y
3FcxM0y8yJNIrR5N3K1HJ+YTKyzKILTSHAMBPeahY1p8E0lwiiKDgJ24M4cw7ba8grlHagUEaa6N
V8s5o8ZCfK2xOBzQ4agHd3DjIDewSFmJ4kWLvHYWM/IMUoWpHNUvVSe7SNdJBJ1qlITgVpnX5FDB
RLFn/YURwSL3mnvsnVQPhkqsN70yi2PSjtFV1OWvFCsQ1rcM47lIkjGs8nim6X1QvE1UEowVfS5l
uZwDZBUe9B/X5KYfD32tny7tdGiN+alX1ZrmhuqR2OYYpaN5ma3VtQJZcefC/V0JihSfRoR1R2aJ
S8gu96oqzcVP6dWmgKajQKYbv5vEuC26zds2mysrnvdVnn6PhjXyaEDsAkbKPhgVs/Nhp+5qYZzV
5lycRjkfmqs9j2kzEjSxvDDTLIFSOQzKzUHrtRFoDB22g8xEyK8SBRuDF/mHI/WagWIY5TeiZPaA
I6dx26hgW/WjhvzlQYFJVByoGUayNSgK5WBM9nrRz8o3JdEjv6hc8sD0TF8uFy59BF8sus+qyrxF
ZWlJGSm72epfowVkvbSS/eQmz6gHLuu6e3BSpDgWgU/0L/Q8oNsmuJhHYcKe0b6TkZiPCKS13X2u
RQgILSU05uVaW4uj1q7mrlbISBqX98epuJrV2vFFppvsBwglEpcNvLf3fSdPpjZ7zTKUavagn5jx
sBpeubyMrUIVgQEf1fAV182A3iDuvLxfngbXvhgYOMN2ctNA7cwoNPTKeLVKted9EAqeqsld1WeP
BBr9lS6fg54j7+NZtVXbct3dws7xZX46qwriq0Gh7SZ0FWVdMJxOTbUT0Lc8FGbkwmHqc0GtYWJ2
7QVaX3QYU0dywdG1RvK0G7hUcKpatNFuljK5ceD6KVTqrHXxi7KuXydQj5eIHiBzh4izCqdRTrcD
4Vc/YgNEwtcURcFoWLT4Mdt+WJ6X1E1elXRVY7+nzZ0LVhVH5S4ezK3TUZYvRAUqQzhXlvmtojL2
KqXhOfamUtHmYLWd8oddKPnLAKaDc6Z2JC+crU0bqGpWM+HHNkmoYzqXryw/cSkVtbtSzRiORhAJ
YO5ozkiv6nqoiSmPKZ4fI3XI8GyReXKS9uNk+suaQIA4DtmXAVRPfoE+y7mBsV0puOjF2BxnbF4v
iTIxkJPMv75MQzHHHEBmul4nqh4NodqCdwY19m4ncI2pteEIJrQ3Mdey3uvLLWySxN/6W1TaLSmP
oyKUYOoqNjYjkuWlY2RkUoKQmXf41wqkokLmV4zJOqeLOfZ8mIozO15cCPdMyZMeg42YIdeJekVM
2EcqhRWtnBx6hl11vNGt2i4D5HUGyXvCRq/LDAbvUaoJ0Cq5HeV5KjIKjhWrQ5EjhT7LE/rRJzfs
9Mma/VJNwWeaptLRAVZZ/kBAvyAJdRjdPCA0dEt3EMQCeFFcwpxgVS2XU9cmiG7XmTI6UGmGsIEw
WhtkcTBmC2KrdRei2YaC0au1su9qvAiX9ICYPcuyo/i7aVdjglwtbtHNjUvtBoB+6Rt+HvZ7MgUB
3xrgIM8piorbQkLY/AYCquin1akpOcfRVnsyQzt14J/xGYxGWKdpScJiOAjOjgtrVcr8zDY7JyL/
xah67aRwxqpK/Uqdu4jUuqzOg7GfF3qwY5Ees1GM673rjJRUu4yoD0oPCIJeCI9XiCjeOMms1uiC
udD0GZibZCQfksbQQ1nOw11XqezRtR3NX6eRhIgg4XhovNacqIm3WQzXLVbwgoTSuCSOKk+k9Bsz
Rxy3Lr0WNt0qYj7FWJ3RYVkdOzwOWw0mw4kblljefbXqVD4mmqZcWyjrHvmV8eDTpJ1/G5jeXtql
gEtcWvOKdQ8VNyqpORwWYc91oMbZeLnobSW8YYX69bWho1SksQz7KW4x6qEGcrvcGycbGpydNIVv
koiN+TLQxKXDNPN15f30rU9NdjslGlCH9XoyJWFpap3Goh3NmzS2OwsuGc2xl4448Hbs6baFljHO
HhS4eODbtBtShsx1PHPQA78o/dhHwWwJzjQDZfnCg9Qr9/Te8EFg1ZvHsNDa0fFqdFdAy3FNtKNm
yvzS1kiVnGNFoLHjrn1W5Xajc8BNUe23k0xWr3TcXnoKQTXnnasuEDyTNJCwxL3zPOkVJTM8MKiR
pZ2Pl3WcT51Hgkpu7ntZQi0b0YAroMt193FV7aw4RStEsjcaM4Mjf7UScD+nRnyXD+p85KbivJjg
n3cEzAok8Bpl7hzc1Fbu2CvM+3LJEE6Nddnke+iRlV1skKUnJJJ+sLXF/l7QlhXOSkcnLr3WysW0
qNHD6hbCOqGmHgs4InFj4tRHFH0yGxni7HWOB6aHdGY3WliH06HSOpdmoLWDACAZZbmcJ9FDoyx5
dN3aksweqY5kb40VzwycDPZHf+mKTkV3oawrhveUBou5NITXNMyRgdQIh/J6NzW+6uYYJ+ECoXGF
VthwLka9Uod9jsHyAtjPcHyiQ1LVI/YUz4dacSFFNbApmxugjlvXTI3bYtKV1CcdwkmDxJlRmpp2
O11a7dK9umiMoQpjqy08dZHrNWNH9hjFSUNf42jql4YR0WWorVr8arFEjiWqCSgeB62x75Jzhmrf
7Tv6PjOdy4A+Sl3xNNF196i97ZiHceuTmBm+OhidSc1Q+ifTa1I3SokKRzHMwG5EH7hWFSMMUWb3
pqpXXfcbqxWcSfjUzqaiaa8dV0m+NYbSfB0XJhk/cqr+JcI6cCxzx0CdpBIE6s+VOUq/42/2pMzJ
KnxbZm2LkKRo7haRyiQctaJIsdbxNoitnGyESoQEm3utl9E30c7GmyosPKu6roxX0qmVN9dUhoIR
EFVpgBhy2jt1zPFZNbr5rCIOkmGLiuOhZPvH26q2Yx3i+UBVXTnRWp+VWmc9r0Pc3AyTTDuvoLyc
wWFxWpBshMTkaNruip520Tif7CoFrp80rpLFErGPTToR4HsouPyuYIqYYM7mJj7aoGWXWMGy605N
Wg4DRJsImioV/qbJBw2xoTZwu4i5z6zH3BiLFz3u5108qSlPQOxwOlEMgibbTpM7OJSYu5ZFaXDI
HlIXPCO6Vh6J7MVtkZOs0fj56kBurA14kgfUsobtkky3IlWAyonnrG/Qi20LaxtucF/fInOcbqQ1
6HOQOWV5NUl34tLB6UpLOz5hnEYWc1SQpkXxmow01vk1Dvch6Pquv88xbFzqWWbofmcTYgbvmoyp
l7rTlm5Lrc+16HK79/J547tdRBcMNXGE9zifk+W1GSkz4e+25g9ylAw3sy051hVlNHBCj2PR7ivU
FcmtVRYI3oYseVJKzZq9OFPG09IeCvN0Up32Ige9uOnmCgOxEBHyYMIphsQvBqOIduWIas+Xc1G3
Pt4p5yvHBbKn3Il73VdsULFdak0SYa0y9J6t2lHEs9FkL/M8odWs8FA4D0xKaR9Ezryud32ki+po
pn18Yk9a9ESZdZaTse/Es59wQC4h8CUKmMyERx2GTFoPjjMYzsS3U1Eg7GTj4lGyPYFJzHbX76Qm
IkLtDU7qEoLymtz43AltbhGDBy8h60C0cmRJc5Pb66PbKmFaL+0TUs7U3S0EM7jnzdSvChIUokM8
6J9NbxTZ4rwnGMsMsDWR/V8SflzsdP7FniI1Q6d0FvYYQWbEoJBOyRuVfRyEE3XurlcnCbSoxaUO
abDSofN0e6N4Q8+dweXmqEo96qjQrscQJ5cGlprBQwja/cZqfPBo/opPvjfqfL7P6zRnE0tEeQRm
v48QF+7nGfNnjGzRMKtbYcQuongzJUnRxu62q1tDu23MUjvLcJVhF5JdOJTN0KI6H3lcCrd3ji1Z
QkdKoul3NCGheIwhlPUwTxX9e5Y6c/AOmP0PE/OfwgaB/GMu5uvL68uv7tP3//wnD6NY+hcsyza5
bTiJf6NbfppJ339k8q9cgj3MLSQJePg3Jkazv2B0ETYEDgwNVAnj3G9MzPYjYgzAe0m3BiOiCeZv
MDHvePo/1xkwKnVAIOpCh3dwHBDkj+tMyxrLXiNHBKt0lf2S2weuhS56/emH4Pjvp1uriXs/07nr
xTgN7awLZ7u4NuvuMsUsGiZtf45nQJxjF98Vim6cm/Lp7y+syz8j7z54mP/fdS3zjP/xIvvfXflW
pR/WGf/9z1VmWF+I2sGjTiC2RdTExun9XGSG/sUwwCrpGiSSnKQNFtI/2b4tMQpijExvk2oEKMJ/
sn0MrIRoYf5gR8S2/HfWGHlYH8EJFZJAA98zKIjBjgIn+XGR4fGQCxEfWYjQKQWvbZIAFGMMmzWx
feD9GL+aDjGX2vIOzaazF6X1DH8ZZGl+nii5xRF5z+XuiEfsQV+skz6hSQoRbU7RqkSlVTftYZpo
gF702djNRuR1cVXe5wjLTzE1osfBD1i6ka93RIJpblo866UrAYf7nV2s15HVRIGodHEC/YdLKn4h
TAtCruMmQv7OpuTLkOrNrzFBip7B2OEr2xUQHfvX1hkPaUap7Dr095Snx77RYFJtzUxcJZ3WcyFZ
b6Q09zF04nlqVM6NlZXD9ZStma+2sgjRi2uUirYMJ5BqfaTUl0P9tY+or8KNrXOPvBZ4/byqzTgZ
h3n05gj8AI3REUl6TfwNs3rVWe5drzaXcdSY+HLyi2bQJZK4uNlRdFy89iNd55gCjsS7YOMsh97X
qojLqZIep2x5whJn+poO3r6W89kouKYNGpppLXd3RTrJPXKbjEEnHk673KWcybnrDbr07FICgGV3
RGF1hxJt9rXoByt0dXT2I14I+qkQdz3V4zJ63cwFD5GeR2SUHaiA2HK1Hxqlf6MkacTx4AqSO2iC
bxv0RAjuUIPvzQnDYMkFTkvW52jzHpUFIotN7u1V5vBVpBVHW9XHtTfX3Z2tYr0wFXSzji3VR7Zh
iTJVvXMdAN/kYiEpyMr7x6rh7mQxSmlYXjorPrNk3/gG0nAv5q7mZUQBygUbkzGlrYfgUd4z0rkX
PeDXDrXhMzj49GrUoj9USnE3dvaNgm529c1svSozjA81qSgbgImVAC3Vdj05E+ALAZktfI7oZeUa
2We0WeLPE1zM40q50qLsrXKLfb7M3JVL60SvAW8chm+MRflFpOJrw66DiWZ4zdT7usvuOyfHCoin
+DUhlMOL0lx6czdZntFO0aXYYllLtVR2uTL1B3tOxvsRVueENIMlbFmSO9Jcb9DoKH7r0DekV2US
ZFwe4axy0x+sKXpLC1ZMGs13BFTpYZp1+oUOB+RDmsEQIxYPnGoVh3jqkrAxouXGMUHlY7XkTg+s
rPnUlSH8hCY5ddu5/cbFNT8fNTy7a4oTdcz8MToSe+SeF72V8pAWdyuhJz7bl19g801I2bomWKAh
rNiZ/cJQizt7xK+R1BqLU8syn5AuFgrBL5Uel8BHw83YOS3J2HFF21ZbXptieXUpCT53jLo8gTrA
/aRlaag0sm18s5BgyqCdyJ+RyxSBWtnteWq2i1dGor8bUgMBYyySE7Jwqoecrs0rOjUYbhb4NezK
zeJlvTl8AwUtD0j1msrvMrM4x1q7XlN0mwWpJlE1MfFkd5oSaZd51dpjUL4PUuU6iG3BWPMNGZ/W
Xc6njjjRrm7s9ykMRRITWe62eKFSpmJ/iKyk8+ZsWPfjKswQ4HFCK72VMPWkWD8zYKYnQ8M91sth
IibyHVZQtaorBU9mp7+kGOofOrsp9B2a4zrs6a4MtSVj+scIcxBKzqo3nLk89taM3K2qVTfU5j65
LyniDRBtad6oqsoZJQy4PvSIjz7NUvM8c9rpagY7+9briMXTYh6Oq5nK16ytYXAqGU27ZajcI8Yf
dhilzV+NwdZ8aXdInWdlwB+yGZrwg1gANXqZ7FYTJwjAqDXek7AYk8+A6NqPV5IibGO1Pb1cDRIJ
ao23Oa1roOuddtoNoLoIPcVRbZP5Wl9n62Zu1e7USMzprXWBPz3XBrBaOtKRVLciUiBtlOP0PsHb
En8Xzx09KUD+35c+aQ8qJNlZp+O9KLVJkAwAoKUkWXtaaQrCZ7biC2EqziMS/CJUKjkRCFzFMQSH
CXygZCV1h0UZvbQgeQIMshifs4lJUohYHtpc668BeSeki2Oxj9jiKJpUDViNzV9Hhcqdym8Ph1Ub
jpZJ49ba5NEu51wFJ37HMRaNIXQppfmG51c7g5Uent0mxyhRamkalIXZ3ilMlj5cM6wO0LGPJcpL
EixkalNZZxIk/DzqFeiZ0l2Q4FuVcI4LgmXfhfnxEoEdxkwkEkpgCBgfBHCQilCNEABJMICb4ihf
+7M6B26j39Y6VSnbe3AS4PLYVPPrNIpfZJRou3gZCdwoCFhAiF7t5iEzgr5RNCSItf2IRb5/XZQ0
u411miX0QYhTwlf47SDsuUcAW7MbLLM5JtoQ8+yjajy0qtnsUNIWV0o8kF+xjtMFASB3JlkbmGpM
osXsCBWtZZTX3IjsQGbTtJ9tQwZ1yW5XNGN7lg9wdVFO8EdCJNiBBCVG/tJRDk6yFcnktf684BP0
SczAmKRLZ6cr+KedePlBPhDBHtFqHZS5HO9MhXRAEvF3sz6FWi2fIoUju1nchC9iF43VfBwmSqZs
9ZY9LMyNpgkp4agDluRedzlgE+EkvoSzMWQvIAu0APF57btlhqKTwiCvbAU5Jh2pkEDuewIBH/EY
zl5tjRHp7rXvmMNjv9kdjHkI3GEjsxtRvI39mt9UIsru5YwtZGDCf4wsm49HqS7LxSIdIdP0czqx
VZQ3RvrgzKN7s6BlRccO9l1bk+uTNLNFG2XqCTeGGwN4NJ+4XaWmvrfmKtRsZQSPsi9LI9mVneMj
alCDfCKLoU6sXWEpN1bZRd7cGjeJYjwtqiIfqVx+KpVZOzPh4A9ong7NcNAjEThmvzPQbh4LqhMb
Stj8apmKncRH50DhHPEe/VDaMkgY3v22QqJIvL+OrT8iuqGvfMvIDoYc0aNYkJi1gVrYas00dMr2
ljmrOdiKzZUhj8KcWCeMQuQDLO2bw1OKMOhmLr8O9nRwDOsJH3EIK36BB4Q0Ffr3bLi2sjX3g/t9
rpebriOwHwIQlIAtPhhxH7XddJE4zcXAFWtIcfxP6njVc27m2VjsYjBKTtK9bDGq6PocWoOwg5Tw
1VN6rne5ivVM9O4dUCw4mr38UHswvdEqwC5GYw6oxkZWQvJ7YILdEx20d0YrrLgznwDOBmSa/Ghj
wQ+nr5TTgOvYomkvCOPbNeb8Y7aWu4H2gQAD/MpNCH4ijt8F12eWWUa42ZvGr8Z+OAjL6oBFBLWF
KTofTjrlUZVaujdiZAkIuPcrvTPUxASru+ieEefrQVFX88ZJ7dOmHyaci9F1LdAUe1JX1b2czMUb
DLzmqVZfxqZTnZhUhHlVgzs1XYzTtoMRKRO2bx4DxZ4CsThaHWptcbsqNcxVRJHVIpDk1dbAVS2J
zwqbMBug9L2rpj/knIMAidE6otaAPimgenE6Y72etYmDwlofYpeOeRdm75w0GzKQVqYO3XJOXSVz
DtKN7VNzpNUGNY5SP9D+gu5hLqcjHBKyHWNc8ZAM+rHuqEftukrxWbvRnRoR+DMWrn05EDbgZ05e
n3RiSQJXzCBVKb6iptUVxAC1QauqxP1XJ5e2WiOEL6S40rCjnuu2SzbXMLQ3UWUmjwaH2U5IdT2F
IV3RlFhOib9G5QSr5uWW2I2WIN6R4I3GxTgMO7SCUdu0rOmRwbUZu50xIYjul9zwjY6rZ6/hZ4R8
y8a3CVP7FmKAu7Jdr9q1hRwH6dMuahcnpt002QkEpkZUSxT5TUtFhJxU8UBCRX6G9SG7qrhRBVol
5UWDfyuUCuaOhvrma7vObE/ohfLIFuA8D3luniKzj33XNoZTR/LxTEIf/GXJX6Cn8b+Wmx/JbpVD
3E65Z8rvZYxA24oGf2i0e6ep9llClYLYL2v6UKfWibP+iNDuof/8IdR0wveB33cQGDOG8qyDjhRZ
fB4Jtt4ci3ZWR3sHe3SuOLeyHN+4W/fHWks0zzamp86I0l2Xycskv1q09aBZ3J7GetmX7SbJ1Jc8
C7ooG/fdRBZN5KzOMXJhbPuOU3ScII2soeSyv46+kO0ValFJc4i7FqHVxdNhkwQ90luPtqCkBo92
OMRGs3nVpQQ20ZrKIUyAE5kFtXI7RkUGN+pY8XeV9I1w6CWuUmusa+7cecO8Utqhnq7FdTok1mWq
jLcmkhvd6xRdM7xO6O3TIIg38ko5N35UtO0rrGAfupVaoqrq28decQmm0Ouo2jf9nO6LfuhCPN3T
mygVpuWqiVgHy9SfIXTC4NeY0bnSZPMOo3d931C6dSba+i5XM/kVYHQOWg3GyKviuT/T4Zxg4chl
GEgQTfFO6RmeushlDF8MewHKRhAHJm6oL2k/qBp7NQEArdYQ9OKo9c5qJ+fH7BjoJQcDi0qHI4Ce
r7KnMg6m2sRGTw5+0Z1VKbDmbDbDPimn6mjLpL5XmGY9Lavtr3MTSSDncTzkoxz30kXsnqVRdGiJ
Y3klXic+jSu1uxFEuUH+UQkE+J50J6NZFntrU3lpm94r35Rf7WQ9YmbbY57lY1N1vG4m5M+msXHC
1s2mx7G2akiFegWJ3dRl+rvSbNJQBOWb/Gx9V6LBDOgXySZPQ467sDPn40PPTrFTOmRsJCZHu+hd
20Zl4whEDxiuSK6ORZM6ZzW3Lebzqel8OykeSE0btydUe1Jw3ZbI+6G/KBtBV9f91NhtcjsC15qT
ZZPgJU6pfrcjxDaeKjEBik2sV64muj3YCeVi3MR8KJyNJUT9F52Uc3FuLXbzhv/rzdhkgOtmIM7f
pYGbSDDd5IIwbFlIAhMawpVu9CDdhIVkpim38IXZj3STHap2vO5psDafkDpwGCiyuK7oATwVap+G
wyZezN51jMO7pjHZ5I183Sgdo0306L7rH91NClm+qyIdpAnX1rtW0kU1CU6EfpKkCdClTVSZb/JK
8tbNA1GdCFTf1Zf1uxKTD0o+J6J5y9VBXLWbatMw3Pbc3ZSc86bpzN7lnRXiQBYCmk9isJfAXZYX
Ea9PoxldwUqyWSr1qSxo8MVi81OW/T9A+n+6yJb+GOLcDy/f3/B2Nm+/ounbn/kdTNe+oJYkyReI
USVdTAOy/B1Mx7vABODaeI4RtKPp/gfQqVlfTKBRfQM0XXP7Y/8AOjXzC5L7rWkCaohGF0P/O0Dn
Rw0WIKvGQ0Xn49bgS0zs56IOes4IENPHIZhL7SHqxMpdU6bBhEyR2/xfpVIbGzT/K3S/vRy4rWuq
GqHQ5uf0186oSBTKBeEiEbca2zUdGYLBojAul+FknXqCNFIn02bPjO3kez0sTXVoOl07ymiG2q2m
Vvue2oN46kRRHNIqUm6yfMxVz+0Qo2omnvFBTt9bDJV+7XYGnuOqsPZKbhRHc9G7vc1Qtyuilvi6
lMIBMmyqk6IQ4jYx8Zb7s3T91B0hiudSPS7kjFEPQ2DDECxwsbvYIrgSp8PSkLhCq/31lCTOZtcf
s+tfltG/U/tvhpLPH5XlbAsGIwhfEOvmV4uFEpG5DELFR+UW7TMoSHNnTRbOEItLlC+IJms8ax5t
omQq5Zn/Z8Q7AYsKIovoEiY3S7ibrpkeVDZ5lJ6dE7wSuJis77Km5BKZpymZrQWyVA+yU/MssyVL
AZX2AN5JADQjoKV978cRbdVAXsimL1yORZuZ6E0q6zCr0iRlxsqc0zFR69NaFfW+YprS3MkkyUnv
6zcs77cjUgSJlqfjNMUo+ZPB+2PW8aOs/30F2wy/wHgCu4L22Q+yrl3RaJbbB+q8bkloTDkY75Cl
EMjpjLiJs+bMRJCz18AXpYZBA/FAKJNS9UWqCZCQef7K9dDc08yOTZdkOE/N1XslL+N92c9/ZUP4
1L/x/oa5LFJ1TzONi4Pmk4+jwL3c5MQeB1UFOM2bjg7j7D5CyM7cqUz8/hsoos8q2U0psWf4akyC
O7vx/C9W2L8uMMgNerjwCrDO3E8LTBYUe+VmLKHRuPSZCs1HlcYV4c9fZdvfPq9jfr/FV8DTbFP3
8XEdZ+hFnCLPZJDHRE2Bg82BM3dawE2q93upEx8CERTyuTmYkePoBGBe+MgvYl8rONv/4u3864YH
g4SwDW0P/JPxueSREbEixLLug8JY2jNRF80x1msxITNnKoySqbxGJGmKsIItf8nEeoKORJwOeVdd
2kJC6iPb32X8drLBxio6n1Cqjf6fv8uP5NO2RHT2SWE4JvI10xbbz3+xV82ytUUXqT3Se4tMUjc9
X7XqRAIF4L24lKsUPz+Wv3V8//9AVyLBwTPGE/fHJzpVJN/r//hf/3H7kr/1SVq+fDjYf//zP093
/IBfHDKN6a6xKA3lMP/9cH//iWXg1DLAQPAe/vNs1+0vnLmQirSA8PRh9PvH2b79SOcl8AiBjOr8
wr9ztn969Gxnc8ghsMb1ZGPkghn9uIw48dHgkWhwHZc/MuNuVju0gH1g27Y/Y2evu9ivk8anHMNL
CIuqoJB++eT+zSH22az3L+/g08MPmoX2sOMdtPgzCkI0+ioOaicLpvMFUCIPnJZx8Lm0JPEkGgjU
9/c38LfW9X8tOPy2LvnfZ4vtB5b+D3/R9na+QZf8nlv+29v7v5kmLiDN/3iNey9VXHBx7ZNfF/f2
Z36ua1d8wTNrcaSyiFBz/PPS6jhfVILBDfqrWVTCMtlffyPnBYw+tmuukVSvMTpt+p/fyHlBCDkl
3HQAmjx9aEr+zrL+uIOjL3JpF+OVDVuDlrfeV/0vm2MZC4KCFDc9rFlt7GAnMyIfaNC11qrYxzqR
Zr98NP9mEX/cjG2D1h5QbJQrXDKocfx8Tla6xihcVfFh+T+UndeO3bqWRb9IgHJ43TlVjq4XweWy
RWVRpOLX95Av0G3XNWz0y8VpHPRRbQVyca05x0RUtnYtFT+6vSiP09xnV1MoTFpK8GD+flF0NL/s
mv+5KMIIUuwIjiQ0iEfz6w5gq3Do+tpNDlp6xkUVuaBd5Tsrg3/8x+/7vYD6eSmEDhic2Q0XD+vi
9f3lflY9vqTGt0HRQNi7RLNrbBCMu+AZ8nwHKQe8hQ7oYiz/JEJzePr7L/10eU5AhI8i+DVxyVr/
LbTwMDuBOgrbQ67pZw5F6ex0PRu3NmJJfGI1VF/abu416i/5js1I7f9+/Z9ZJv9XaFP6LCGFHEW4
Eyy9vNe///584Hzc+ZY8xN3ykPPRfuqUkb7lcDM2YsJtRadBuOfGlvAjZLeHa0V9m4w2c99eK+sh
8LtxH1rd8DpMTpH8o4L69L7//PvsJcvGZUvgzPfp70trj4yCwpQHGQqk36BlNsob/UNY9ONWLxP4
f9yQZVH+dENCdgvLC/hgkWwtFd0vL4TRapAculMHzIiQjV1U6taKX+aDHItrph+1zO4zFm/sl/G2
DG0dIyAPpstY57n+R8H2s9b59a/hgGs6Pxcc9lSLGPnf/xpaFXW7OF0OSFBdRnRtEtUrCLvqJG0L
nIvTigxsG1autGs+fDIK9mrw560qJhfNQhyKexzF5huyh3Ypq9uEAR7Rhc+J7ppju8y9AXgGFp1n
bdHqH0I+uJr15VJW0jiWIhwQMDDmZAJWx1eQMM23v9/wn3Ezn38iNguLp7x8h5+/wEZri2wF8Dse
mgaL05hUzkbrZnwqWj8nKaQZn2syyBcshhVdmwW4G0lb/dJ2uO9pHOkjnF713luecQver3govM58
G8EBLXypBXRpNV/I3kSxoLrsw7EKDedM21+72cC9ODL4NSEn986zi1aE9nA1AyAre6ITkqh4+PvP
pfL57fVaHihnf3Q7vgNDYCE2/PZ69UPMdEIUh3lxqPmkfq/V5P0r5vDzV8NVLKooDoUOqTv/5ZYP
0XN3I3/XgclC8mosw91Yq2Pfzt73cOEb//1HfVqvw5+Xw+C9LGTIPD4H/gUj4ue55XJOWSdXmMtP
/GEjk5rxX3mRn7aj/1yJjc9hr2Ub/hzfWBL4mThKFQf04ckVhLvxKfPN4mE2pDp1Tlo8lBYU97//
vM+L9PLzFqM+56WIJche/v0vSwIFbmQWuoJhxFDznTF0yJgll3yJWLItB9Sm7zxPkOS+5HqZl7We
8a8H+qc7TOuIugQzLD765YH/8icYwzL5MZdBQh0YNGzNmvemq7Db2Bzq/nE2/sPbw5NEZIr0D8Po
T+viLxfrnQxzU560h8YIigc3HVhp0yHY11QbK1Fo/e3v9/ezdnp5qg5lFh0MVIzc4E8fRU36UCqj
sj6YUs7z2kXMBDI2qJH1u7ruIa0b+XxrBUiDhJHFJHXXYXpBvsasrxe0zI41+p6rKk7Ve+e33Xtp
N2CVxBATTJD6xiV29b8Cy//4RHzfJ3OPb4125e9PBMFj7tvMiQ8ICD0GVFQmcVBU5wh35ePf78+f
XnpGR0vpyGkbKNHvl6rCVCrJT6IcauMry1bWVafGgbQGGZ7AglZn4fT+4e8X/cPvA7Cw8BSwIfqc
w3+/6Dy4Mrcrxnsjpthd4HDYZ7bkHyovNi5/v9Qfvi8ye6B7cDGHUvnz4xcT+aqAygkFGUS1K/0s
uxDnG257V6q7TlvTEbS5RnTa1d5lCMvkHy/8n34rVyc/cclkDT97cTtzDgYDSMChdAFOlRia4To2
0Q1csOgfjJvlt3za7ZCHg/ghhD0gHPVTaUuBDj9dEFnnsmedxgqUlfKhzIIdmJ3nBDdztgmR5JwM
+c9H+of7bBHGboMK8ih1l1P5r4uIDMHceoPfHFJp9nuH6em9kLgKEevCrMnmibUrHeyxWIHw5tsr
CCbY/P1R/+lVpmXgBXTDPOu/HvWsQkCwodccXGFi/USlcBx0bG6ZcN6ViQFCsLCLf9V0f3i8rJie
TYVBABsxLb//7hDQkCkVi2eSudF1DGCB+TF2VOxCfpzt/v4Ll5v46QHTEcEJQPnoB5zSfr9Ywwkp
zIcQfRO12nVatk+9+meV+oeLkHTGu0oBT4P8M4+pjJwWsppgRUhw2K3gP0ekdiSMBf/+Y/5w52yT
fQdHBClu0ec7VzCKxYwCc2nEOvucp+ijcBXi7Oxzp2r+8W784dOw2Us5SQV0S9Gf/37n2pqJPAYs
Qkr4xftSRKm9iUwq2hn1xBnHknFLZhPA4sHw6Vv9bwPg9j+P51f3zp/up4tq3lt+7MLg/P3SRsYO
pceqPRS5b2za3n03Mna9v1/kD+++g3mDl9+iE/dfe3hEcAiziKA8SMPjNZwpGmaG76dED0QK5RJg
TBol/ype/rCZ863TouOXsVV9PkDNrsDCVsTlgTwG97lCf3gbIu56DJ06O2R++a8vfOmbfP4AHE6y
BC2ye0SUg7/fywSIU1nMfn3IHAd7N/7sWK4ycmV/8DEETywMEfbbKBqe5iaMb6NqYF4DrBx8ReJl
8kfjWsXDkNmcAtpqCvbofR3MsYN499yU2j/39OCsKQuQFIUyglgL4ONQS1s9Urg0L39/aH/4AsB5
LRkI7L0mffPff43jm0q7FdQPu8HvRziG72wC+GcvaO76m//3tZaFkY3B5llx9vz9WoEdNkjYcopb
30jw7Q7zbm4NhulLL+L/fynwcKxPKCep3D9tQxM2BsLOpuLws+Oh4JivTQIzNm4sssPfL7V0vj69
ECg+bNoMrPiMWs1Pt5CUJGMwx5iPa0w4UWvfwSJo+c3eagvzrdJkNGxcuIvzjS4mNp9uCv0P7K/F
gzKGCnYj79ntFPbzRQdN+QSNGCcKjwQ4Tm3U73//a+1lM/h9/XZZg6i0TbrXhCp/egjSnZQ3QQ8/
IE9Jzs3gNF8LuBYXNDcCl2maJu+dKdpH7ckEkRKBFOuayfEdE1sJDcZN1sIy9V1ba5waQPjv66Lr
N3CQ1IkYt/BuCKtxj/IJnWrsl+cBcuY/Fu1PiacB5TQHTHZ4ChoOm/9VzljNbFCwhtXBsxHfFl0d
NeuMaJmVR2rEpWT5uSbrig6GFsPaTKz3qcjm49/vI2iv3zspNC2o58CNeR6GOY9H/2lRDat6atLE
qg+BRoC3zlqZiBsEfS2o+6zBlWB0NwGr02rWw3OQkRqwQidO7h9S+B92Xj+PbZ3JNe04/dCNRsrH
wCANoSy62KnN1tjo/bOri5u+akFHwSxQyGqNwXsfRMowqz/TvNm0qr+XIvlaTeLJD5bXyxmPSRnt
0wjssCSsAAfqklGQn80KSzKhimbUEb8DaFCKrSuqm8ZqYTJne9VMTyZu8T56s8knNAqcJHl2Nw39
Gev3fCTDDksyujSYJ3003xCVNGYbv/KPYYZPGf0KrZTpOLfymTATZOb+uvHCi7JTDL/tUQNtcDJ7
q7XcZUlx7FX5vYuNLWD2vasy2M5i6wX9F0eTJ4NryaN5IYhhSxrw5pmxNVA6rYrcOMwDAAKI+eag
kq2LaldFPeaJTDuIOr23DuoPYv3o0TXjTV7dOkQd5hyXiADJUfuq61RbyaGajcvkiXu3jXC4F9WX
KiugB4M+8+J3J5B30+Su6Xe/Gv2waWxzF3iXXMcfaWlwE5NHOfVH4drXTTDvLHmTJPa5D9svIzxz
5cMEIwJp1Q753sii7VSm4GjCbZzE6OWnc2uM+WbuAaJo79RUcL/l/dCclem99v6HO7v9yg68G5A3
u3b6cGsDxw2t6bXf2Ce/Mb+H3Y/ZdtCyoTcm0hGp6b5oF3CtdwzAW/mVOqcRXJjJCZ8bCz94RIt3
Htoru6gDDpf5yZLWfQFiKyhSue3r5NGW/o63GB6Pi5gMipsp42plOvM6yXvu69TfFJ3/lPA6F0EG
2A11Qdls/DgHcjAjZLa+4YrfeUSrbawxvg6g4M/Kf2py9WELot8y2I2Fkbj7wBMrx0egVaovhmlD
qCeorAU75pX1tYM9bBPHxt4lRrE9D1hnmAasI/KEjMw40vZZAyC/zMpB38s2W/nnBFS2A464qodx
jZ3sJNvCxv+R7froCcPVGh7tQzgaHmjY6ioihRbqzIiU14Hfn6Zbx2m/kEzyjVkEaCxxrqBT6YLA
Ad8uz3BVrrwam3pSDtvRIjeDZfIpm+WDySyZ1NBvsyX3MzXXWsffkdKtmxZthebb/pZa+dn18k3T
Z8+Z+VotmnQ+kzQbgUL1z5GqDkak3lFbYzR0JWxn8UOF6hjX1sox6g/R+xc7bjdly00YQTj17RY3
vgu3MTx3Ezi0rj8kfnysc4JYmB20ZxABu8LRQBdtzDcByF3vsfB6OL9EguIm4UuR/DfsfYZeG2bD
fcWuuCohyukGpi6QDnsoVxWAe5OerNmJ+5kb2Mj8XLCOQAbEw5ZJML1933xxJqHLfVELB+zPSNuR
qhnD966Nm6tCeF/sChFQkW0Ji0TF0pA7l+NeQlGyAQWzKhNnq/yGwEAFQSFGzNEwp1hFUU52g+8/
FAFgaznV1+TgvfcA/J5DJbec6HfSjL7C57kgQr6X5LjRzfQDbazL3h0OmU4IvuqDPfT0xdxzqSYA
IolmCTK65AbTORyi3P0A6vSIfO/aE/zBTXKYvUMnJamJVV5vZmSh1MurtBF3Zv5h1RmhZf2rihYY
/Xg3aVj5ZfCasaySwgfIrf5GCk97qLEAbaxgbkHkCO/FmwPrONlu3EDBODdtW9ygr612kdSka5RK
ouEtwXKZhVKPSd9KwYKT2DdZwgGasMlAzusWjOCwhxdTv3uCAJVNHfvpRgcIiMMJPEM3Z8EpjvLg
ycJRsACO8Aa6dbQ15HiIbUttR2mB3EQdWDykBexm4tccqpSs6L8Har6f8+qHadUEw07BvBWwkdMp
jzrk2gmEFahtX8ERGUcA+S5RDHVwXdjGvK2xyzwCcfmIyNW7cpoI0pYyyaVyGUQ98YliW3MK4R/t
SPVXMjTmbk96IwJlltmbRMgCR9cENmVA5PUo6yl9nWxAP/grodsKbzR+eLYi94CIJdDm0ET1xUuL
6DGVTnxTYRygdHErSI9hC26j0VhMdaO8eWsQqbXJugZfZxz0+gpTFwu838XkXkonN3c9Gso1oeFv
5Pd479PMxVdonaYvLdaho8okDDAaUvm+ix1BrFvre9tqUNk9DZQCh27Rf6GMLr9ZowbXbpKRUZRF
8xwlPaE8Xgem92coT27nhDiGg/hauvGDCvjgy6IknMmdIxctFyzzVYaX90YNZbDKxiJCQjXNXb8C
EQM8pUiLeidMGD0jdqKNPdvuOqzN+taQlbqkHOZeyNshgqWN01OI+eBoOBXJrKUbXk1RCc2kqnX4
xXcNIjvVsvYYPvvp0L8GDTk9KNvFCdDcR9b23i7Wo3MoEUVjbQkf3LH+GmhdHioOBQ+6z9tHLwuc
g5rpR3Z2PTqrui3765K83RxXpSO2yvLZzlppv9O9UnckpcnV1Lv5iamOfUyAbOExtIztTFPzYsZi
S9bg4xz32abDyXtidAcVxycsalOhylkBkCKoDZDyNlUxWcB1PgIyy/woFTvw6tMutiQRB2EWks8m
mGyuEt133VabYyPZ7QqaaeFk6ngNYqlYc57ZW9oI30eZ5nS9CFQFVDqv8zHGhVWRTdTMITCyuUgu
3YwxKAhEfyUw1pDClhb9JllweTheJmhq0IbOjkuQXpUCa7J6LyTLJ6Nux7YA56bDxsw7bh1LikA4
F71jPAMMucJbO7+0uA3245ha31Mk/D/ixEueDNOv32d5F8NA4chHEY3Grkt2wDKzm3GOmwuYGwHP
sNRpsKb5Va89X/J/BwMmG8xBZNEOzXUQWeZ706bjoSLA6zRQI99DCkkohwx72xeI0admnE9u7wfo
KT1ORENjUTvq3v7udwjmqFfjjTJHvfMq+0WZDgNTo5LMpdtRzzgKhDmdc4wJAgRSw+2q4Q1Sk8jg
KR6M7sXN6fgl0PP6LQjEqoTZZvaHUdvTt5D4I2TiIwfbfDBlgUYcyxDENXYezIfOzeSFkBe90h3v
qjiaXwB7WgevGu3NGHR9c5s6eJpXnRyNdyubMAeYtkBk3ZfPDRrN8wjjfy1b3rUNNhhwQw48zLU5
wANa91Wu96JKyeugyD64nGtPHtndj4YHexDmEmhhXmK7ufUqRxj4Z4EBrfIydneJqXN2cwWVf+UN
sk93HI2jy1jCljM7rHhp0jiPXhNRKvGc8yMPz5ZEVTf9PsnL8sOnb/XQMx14V9WPcciZNoOe/c6Y
ytkGGJHy4YKas99EmevdKYfFdwziYC0wFK2LwgwepFVGZ627cBUQKoUDZehZzIUj468+LL4b3WQV
2as9gaPgnqAce2b36g/leGWV2l97vTh7bVIcyjEzEQA6+c5p2ainKFjyclq557PtdgD1uu08u/xW
z0YtXPTknZS+e5STXnYQjpNvA4ISsMFMah5wSET5a2EgHc1RzR0sdwBY3nVNuZJ6+u4ZTXdljIV7
nEDUfvE4lewZbmd3duO1exUGzUNhewQRBYb4mNxqfm6IRdxKWe21bRd3XeA+q5ZkE9MYBkRyS30o
7BH5pqhjqmBSofmlMZ3WL27huldd6CWE8HQ+kRv50KxGzE2LHNjE3sg4j2DNmbzwhtAJYm4rK1+1
ysgvS7VwIye/rU+dRsu15f/BA/A69ksseZHczW62OL8hB5RGzc7mRbjkTTCAj/YQmLs4ccbHtjbC
fSzCfht66Anwsl0bbg+2BygAQ88q1eHDHNT+tGG+FRuQZJvwUQRjeQfFvJHrxjZEuh+0RaNCBc53
YbbJzi0cZW6qSaaA9Dy4dkSsWqtGAG2Kp6g5eh4lCne/uLimcZiYPL8TOx0dcXlmNLVdr9/78UAQ
mejb4tJPs/oQsRQCHJWXAEB1ZcM4fKBTt0kCoBIjdRBEyqL6URiddd34wnvqo8pbIsD75NIXqVNQ
CsEpBXaFmByYQuMTw+V3d7Ac7MMc1vXRxgcG7SC1z1MUBkB0fXHdTM7yanfzuS35mfAK6ZQRMG5x
QrJgDLjOV0VLaB1SmK8nQ8E/InYj3ww+YEZAgeW9SSG7dT3RIM1p5HxmwfounKjazlQrZ+RmEn5v
X33tx4QXPkg2TW30R62jaOWGsr8k1JycOR1YtTpItowEp3U41hnBag7xlUP7AheVs8ncWa+pwlar
4+DZIk1oHebSXjFQMMkiMwPnmI6Exk7I28GGRdnBn2uxTfpBb/DDGYd0mKKNZVXOJaZEAIxco7Km
i0jhaU+Eo7HvGwzxMQZL8YCiotxnSSuuZo13iX/dVzus985NDgT43smH+dpoJloXQ6SZCS1MLWLc
HlqkGZqEGnAbsL9Q05hTeOTdr1+E0xobPbTx85hJdWcMdUbabR3Uu3K5RSrIJ3ol0MKC1G8PQTsk
Wyd/ZfdjFa/sxHp0rXymAwR+dcUskCaClVTpVaJ8/EZVciKp6mso7HblKBzGNuTlg1URBYrTDcu8
0ZrtPQXOD1LJ6rd+rjiHiPalI3L7S9BG77QV+jVQvndFJORhyD2s3631Bii0vnVYF7ZVUs73Qa4x
SsXxLrON9E50M+C5JkumfSIJYSeeegYK6Q+bDhMdRQg91jbS5ZXpq2jr+lpuY1m25zACtCrqItol
8bAuVdYeXQ55V/SjgBoG5ErGzmThkJ2TF7BzCWZyWgBO+VhM5GP1SjcnzpUQ0Ny4ukQOgaJ8A3oj
Y/e9g2NBbTdCErH5H4pNVMRN+iWtfFLIKB43VuvHJGzP9UbOItwaGTxYwBe0FfyS9NR0VFub1DwK
zfZqyjpgIa1+hpHKQcXxOuIITaANJtzAtWWlWY5LLY3oO8T4XkljesqmciYhx5BkgQZWQ34wRu21
ypNoW3WGf5UVWqytue73fWkYe0gWYCT6MoCAMJY3Y+Y135oKU2xQjQ9dHf+k15o70aXlSzck/X4Y
yYyx6+FRRqPNvL/xnpeo7as2SYatyof8KiGhcGNihXar6VSYjXm0i8G8xpTR7wVk24Mlk3ClS9CJ
0mjUaeaQ942wInOn/UxBzgwozrpwfHJdoLzcf+SpjQvCAkALHmHnLeWwuoENM28LPfCGW3FLd7g+
tGU2E5AJcJ08QFoQ2kir62jQzTZvgW/bg3RvQiJZj5Yovlkq1c86lu6BFb0/xa1mggQ1ZusStfo+
ENK98mUlkMQ4+TO9mu4rbr76LgLe/Gr3QKWlV+27MnTOeojVBtFgC9My6k9Gb1URthTayrU7Ntup
cTDSMHSEqiL66ge4oRSHIghfLL+iY+KYmgfTbsV15Au5dhM2XdOg42WITp7aiWpa9HG/C6za3PDI
irVojJYSHJBoNIR7h3tKi8gKUetBm5FKrw1E/VsvgwaT43GxeugtxlS0u3LIs7WjouZ+zAtA7ylr
4VDm7bZBKIW9lbXH5wxDLHhZX/lwALe5GXJmjtK82llaAg9Aa7Yz2sSBR05hT0Ao1purCef7beD3
/pl2fbubfGfmPfVPLQAQ/CbOUN9YqWfdVFSAB4Oq7hjmhHhP2ol3Cu/2PRHy0G40PQMdhji2CY0V
K/jBh8JQDGbNhl6HkiaJlfOlqNN3czL960LiwwavdN1XFPi9MX+4UmfrgPQp4OTRyh5s+0ctyMPq
ZDXdgYAudjbd0lcnnYxzAfKBCOOxAxhh+t1T3NvVBU/ztBFeda37/o3xMNAkZb5UOSZZo6uLTbf4
oewGqbIy8cYWQDA5y+r8rulr9m3moTgUgdkXjUNfL3a7E+GRKQdzGe9NOxV87SMJc24cPQ8W/MMi
S7/l3jBfpGJ0RfbSHKzJlktXbq+nvTeL8qOnttppBG5HC8zh7ZDVAAZt1tzApFhZ0S7AcC4JN35z
Fw/UUBbGFgR8+WQoFZ9DmI87qNkAaSfitlwdY8wfk4kwQf8dJu+06eYUZFIrgvdcNvWac5N1iITr
Pnb4IVdV6Tcbi9457ZYyc1apXwRsH9kMep+nBcBvhqqfAmiPoouVdzSlg4H4RjXq6wKXxFNJKAIb
Sh2TJufkpwFZFA2dCVsSQNhHmA/7qR7UMXIFPvyob7/qDnqg2Y7XdQGFiVTXegVHpbnzE8I+zUI+
2+5QEdkXkDg2gWycwzE9RWXs77IA50rup8BIRl91lzau1cOU62HdlZwf10Mx0rpsxjQ/O/GUQ8MQ
P2aTYXuHc5hQGN9cz1NfnsyYERu9sGbcaUfYO3hA8yYrCQGwKuBfISMNm2DLVdIpumxZlx9sz51/
jFSkFyMOrO0w4zlOHf3gkG25Q22AQpJo+Y2ygvrDiaFwOdJQVAd8eZEIFwcVs/LbDKUY4k5Wx5cg
HYe95zanLhfyWicDbeNifIvy9rtIs2AXtAwUBq+dQDpFJlnnQ3kaMfK6q6Lx++8MPqxqDe6rf8qi
SbwUYdbC2/+RtQFnTQ/Pvh0zLaD1Vq4Dey6/JLVMN7bjd6e2H9wTvuj+drYntpCB6KGtjQX6EGdW
SLuTqOe9WVruelzO8o1Ialp5fnyfDCxecTLjyMOB/MDuCkOrqeJNBit6HTf5WK8gR9a7otZ8STm4
d4AXUlEw1nnzFpfDSG9Nx3SiCATVXQrNx7OgqATRe4sP8tQOUbzPsYQ/M6QMbqYKdvdKZOYFE0Vy
GeqCMAvXrKNdSxKdyQm9FVBpOGFYAEaBYq7IvyWL2Z3anLQLWaO38NyJHGcraU0CFwzZDBtlT/Tb
CtQYalMP86rlCPJIy7ja1Qwtj0Ge3wovcLZ1QgkuZgY67pQz1ckBq5j1nB+RjwLzlGHzPJc1jnGK
WaIeOeCByIZ6Me183eZYG63Ogg1EbtC2S9N7elYMh/Gr62aiHAyCHK4/aZQbxwegkTCS2XGZ4ToO
VbwH/9Rdj3GBeU3M7rYog7WFKBc4CBlwXfq1B/+yIjNTH5g9pTvIDFs5+0Rtx0R6zDLqzoMTLZwm
95ZY5pYuTUv5ibf4yexdqNPmaGPT61JjWw/x+MKcPF2XHifp2vTlDyLcq68QM7K7zOgneu5ElgNb
FnsQR85VxyDztfIJVlslVNrOqoS2/r1JEmu/8J2ipoEkEi0AbzwER8vMi2NgWOek9l5gDeOEL3GT
p7J7qi364oVLAkcE7WDjSXfellGov/R+54f7KV7A0C6odYSqrrcfgOQ80DbNN4XTyb3TFN3ViD75
1GAr3wnbFSSQ8iauYH3RWVbEkdtFrLZBpJiyhWl6bfSSfDkbAIxPxXfqeEvPVAb1oW6C6KDcxFi3
2ndPZTmb1LDaeaKlQIs5rO1zK3x15fVjcBtFCbP7IeItrEPq8I6W9s5XfLIcp0DxEBh7hwXSvx0n
B2emoKPjJW231GLeWWHgpGjLne4r9CsgfjqCRo0LtbQfTO2kBjjpxP9IEfgAJ1Apkc72yIbRMmTS
1A2nuEvUFZs1w7swDs5S+w1TKzBPh87Oy+PCqbNXgaS/Iz0Vv86BqI9Z0JvHBb/8bNFj2uVz3kdU
EqJjae1njsiIHt/wJfqHLG30zjIjcqECrP34EAZCG6sgezFDp32wWneJaGipuYtsmJP1yEpWk29s
QFOPkpxZSZKBikzqif926/dlspmg8BIt2wYkPhXjNy1AnvhSLCC5ZSAV1/NwMxtGe1fHuX0u4qp5
zKwkp5qoJs6CTBK2Uvj9GfCYma2TTHewteaI+cmcW9bHQKDABbx0+W6Wfh2RwzNmt/0k6MiDwkv9
S6mx165CWWcXSGIIv3JJBO4mGFP7xU17+UNh+tNrEFXV2c5CNmbQA6GBvdaOb6sh7dh6OXFfTBI0
5FUbVIa9tgbPP0hpBh9TipliZl38kUx1gkV2RIxtOS776mhYIl53kbXkq+ArPDc+TMBNqgz5aCTC
fY6KUn8zq6ahW0iMGeR4jVxmYKl66xSB8+QS8+d2GZnJSYf0Nydj45k4RfkDNKb5xkMOAJinUbsd
bMMlczwjrRWxSoLrl0RNeGuOgSIUnXm4Uxzp6N/n9iEWjv3QFK26nsiJKNkZ06kCeE10p1AlsoXB
1Ip6CfKAsxHd4hCJkvGpmkO087IusWy4P/8uJ+69tSJ7OttRYMovahq9aAXugP9tNCseNEB+CQ7x
G8Jl4yuvE2QQhZGID9MYjE91TIjMfiin6JS18yxXtt/l8iqpAugxyD5TReL5gHYuNkH/BCWKmbTv
hXrosya3dm6ZubuSKEdBOIhTPDCrTPIjHCaRrjUDWGdjMg2D4F9WDibuyKWzYfPVx13mkBmkmLay
IQj08+VkgasJ4/IcwJd+ANKu901XEuGpg44boibFLbVQniaU/43lYiwnn26HdoLKolSoeHJGVx2Z
T3Q31nEwFw+0NJJX2vCcoCOjcXedNZhvtQrUif55BgQzK57NMetzINwu3ECj1vu4mvQ3NXT62prG
6eR7WZeeI5Q/1zRk+c+DCoUEtIhXQh3xnnKij6H48WKusWqhyY665gsRX/FVlMGWCbBp7Ijnyg5h
7KPoqYIpebeMJLtAwFFq1cP+7betT+OJKC4OSOCXe7tfN8gQCGIg7OIhKJnrr1NCUsoNiEDexiT2
kKyokH9snTi9dLTGn+kIgCFv06ZlsSgIiq8jTz5mQ6W/AQ2xA1p0DtHyNgp9r3bkI11Ng8PdVPub
NMydgEinfnhqTad9AVcCCdyqwmfODP514CSkDRd5dFW3PvUBmVs+m3xlMFBUrFcoaKjHY3KASPZt
km6XiQzhsPLstTka1JWahfSa70CX65HmbL7OugI5u2ORGLaxm5jhQeeEkDbgaJmvDaEAIVxHxOB0
sHiz2j5zn0M69BUIIocHgS2eoURrFjxM8K3nPsWp4Uytiu8R27Hv0gwub1KMDhvZh+IqKqLiNtJV
XOwgsLnkQox89IApaxqgJShOxGyTOKEV9p4dWfISMAr9Utja//AdkV0EOWK0IaeB5cHUCOC14Qbl
quBkzlidrPKJGYPJx1PUi2Qxa4h52niFFz0K6GXociLeQKORPISqY3K0UyANyVTIPIcEBQi8z0kf
WeWBHtXwZIDBPJho3W4cBgYPSYqOoxh4cdkW4isR+MXDgkd4zKNQqFPqqeCDw85Qbupe822kGjcK
BcFs4FcwaiozjbJ6Tx0NyrMmEKFez/QRX4sJLuQRWLitjjhnxT1bkQTU2eZxdvSnLju0YZCgROH7
KNcDI443UfBq50yvrtGh6P3k1fkO2Dirbj4lr0ynuJ2BZU/VzaDCiaJDJPPWZGIE02DRMHVokX/A
WqkB9cU9y70PrA2+VbZ837rhoHMdLo6falL5btE1ehyyK4IvrXxgveci/EejaXgpYEDgkors9kGD
IGIUFWd6ly0rc8UGsIvmcbyYHrHvUVU390QVjUyOLOIcKerZgXKff03HmajorJqufDNsuQdYQG6B
Y9beW160BeTPTPg0UemrLx0qHtJYFnpfA9FkVy1LP1z/D3Nn1uM4ju35rzK472pIIrU93BfbEXIs
ue/1ImRmZ2rfd336+TnnTlcEO2yjCQwwQKGBCnTREkUeHp7zX1Y7c4s3ybBMYTu09Z1pNDVOZ4Z5
P2wJ34JDrnH3fGCK3CjaY5W38L+HZMP/mwifRm8KB53JQ7oJ4pwT1QQRszXEZ66UZlhkAHuc2Eje
d6zvN+3JeXqGqYiegjMdjdiiWbaQU+/LemOSsIgohwdvqnsceKqKSmtl+JFxv5Zmse7qmgVnY4oh
sbdCo8q26bkeqrwl2TapkoYJ7RoQOCO6DhkmHPjeIIuS0TEtYLoMY/txaSz24klG+M3U4DfKPLjH
qA2wrRdl1x7mrsYSxumd+5p+Ah17H4SpbTXOR8nqDnOM52Pystr5XnCgkCUj1HNs4vlVVgKaeqQV
ypE1uPBNKgkQnOQhOwYL8kpjtjgglByWykSHdt/4dD4AdnFemMk6f5Lm4JI3dhxSGKgCdRdr8YFE
y8AxzI9ZvEMW0KNMGhwo97NXcGCSHdoPXOPHN2s7Ie3UJIAikr6H0ZUtFu5tw5sR72yMG9CeckFM
7A1jgQ3TLMb9OM79PaUJ3sbBr6zfUxo3jgsSa3gJeBMxHhGO7d3I5QhFjHrpzYcs4Nu93iILAo0x
U2O7WRYrNV6BPKgL7iwNnfYM+7H/A/7/f0DIDn/Vr7+Xv/qLlGwo2/yj/l/+f+RjAwn9Fxz7RAz/
X78qaJvr6RX/+79erd+r8nv3jIzNf/A/IgOm9Q/Lg6QamHDZgKuCHp1/9cN//xc0bRCl6OnDUHJQ
8EAu4F9kbP8fDlUjhAfglUhEAAB59kiCJfxX/3Dh3LrIEZlwmxzk9P8TNvZz3LgBLB7erHQ9BeO8
bdXSCWIJum5F/RiReDxKwMjXkJwnZOzfWNS/h1cwqFXW4EZ2YntR+K3vomx5xPw4P67zjFQh6RIi
7ItPy3jXVtUVLs5zsO7fP3l60yecr8SuvanpveaEGcWEtOBS8HVJchKBwq1b9nyLH8fbAYOWfP/k
Y7+9hr3/+xcVCDJSZsictFt9BMAWSYQFreaBA63artAKFMmZv3/ghPR98kpURCEuF2t9lP04jXd2
QycnnDtklIvYducH0mD5w6ntN7iWtY/YO/lvG2MyuIv1hnmF9vMcRv73MygSEEYhDVbo2B5duYCS
m00ZmzfZXIyfYFUV/xGo++8fUYgTyTQ41EK9+ihiMX2oZt/6nRWtL/dubFD30fpcKpp3oZHuomrc
HNu0ggs/i7Em41ndVm85qDTgUw9/cejgURysKIEu7vzO4RR9uPz0Z74DHhzP1gJlmmEaMHU9cpOV
n0jcN1qMle9hQOBtlh1e/pUzYcFVwoIZB+gs4x14xIuzvjGsAWFEqqtX1tK50ZWogPdrZaVe1hy5
LNBanjryhRIt2+7m8tNb5yZJiQEWdV+5GnVzBDe1zG/i1FnNu2xwwe04LjiePY5nGIfGZj29z4GW
p3cWrejm3kOIv310yl6mN3M0UFgb0sA1MMlzF+xv8sqyrj3ic2z5v5a6qwSNNa3nGkZDc4w236DI
VJt9ghZzLEuwYFlmfkuHfPtlNRO4FE7+5B59j6BGBKzhEtEjNTxpfgwluDiS9MjPT81jYwZeBawQ
O4FqDH5c/hbnvrUSN8ZiQzFzztpjXMfVe5r+9A3XDtyi5m5TQgYGwJSJ4AUcC6cAZRhZVfnJg+3/
WevxT5pDT0PvMKMJARkHEoVZZJ+MpMt+zmtbXol3ZybHUQglIyk22J+8BR689hIQS8/VJUs8T28b
q9TXYus8lPn95uibA+bCgRW3X2xgd8OVyT+zz04qMk9nhwN2i5KIQ2HtBvq8szdvkrLc7PdogcbG
78vf4DTaC0mEc/r1J8efjR/RWnhQLeO5XV7Tsex/gUKz/IeepVu8XvoxSq+cDWeSB0cJHIj9D140
mCcpYNBIe7h9+fDBQ1rOoyYbDdZh5H3RqB3sNpmvhIJzi0CJBIDtWks0UXMMkDQObr1habEoDeIk
u/JS5+ZP2eGiW2ZQn3N9jPMGkdzdaosa9xSD6g+K8NwcuDG5w3pFDuPc6ygbfqLXb0dL2x7HvvGr
GyygZXSzjUn16fJqODe+suGXhvIhIiBkrLntAwBu+vqfssBr/cpsnRlfKjuegkcDFjKFWxxQogeZ
yv0T0fMrH9s6PeYLi1ml4XFps8sOG+FjAJ8kFPPgFz+T2EqXGxOPXfsb5qTo3CZegswhfih59apw
onlFunswvSsh/7RxXnoGJYcACDRJy+ITGc0UYN8q7H/OJgae+3LwjXdan0kqocE1DM9tu5U0HDps
vM82epJz5HlXYsLpa7z0CqdXexITqoJGuSfKFg/zNe/3kj5ucBMDNYh2cZ2CVRJ92ja7KPKx8h7z
Nf/mRa74efndzmwolX4ORSNfW0l6geK6XQIxg1MF/D8ZjDf4eMzGBy8Z6vr95R87tx6V8NAY+Oh4
VcEVqof1k+auNezorW/RlRh+bnwlOrgtKKx2GdojnEXjgOkJ/fUBHurlpz8TUP8oyT75TmXQJCOu
ys0xcWUFdC0YJ+gl8VTdj23jzntaYt7vaXGyQvN1lPCwOmULxHxi+yLvjNdR+6kbcau+/DZnPryq
+SmKKOvb9pRXzlM93iZRvHygYFgm4WZsy4OB6vzh8i+dWd+qoK9NyaZOgReDEEAq6hOECvOD7ZQJ
sgKVmX4F2eB/Gowy8m4B6UTlHnY93enLv31mRahSrIC67Bo0bXOE3iBBOo8+bmGTQP778vhnwo9Q
QkPQDMA8TK4wzRqfrJ4xPcGjE+Yd3dR+kc7byz9z7jWUEBEXogGAaTUIcWPAEPQu1EgW3ZWXODf6
6e9PFnYNV6sJTtsSo4PoA+B964MBo+BO79nF89Ejd0iBbXFHbeJuvocn/sEA63arN7iy4xNILa1h
Dwx+ksHpkFK7hdFqaY6unv9tbeOY1jHtvRAPHu2tvagxFNF7dmV7JyjFBKXB2kxB1XyHP4VLyWS5
vd68qwJJdJF7fN6px2blWr+pHQOjssC+momdWTSqPBBO8FYDVoenX+ffAjkvuDpddqM1Nara7Frl
WH/UFTehrqwp8aO8u0Fr0LtK2MqmzeC9UzcJ6uOSpffVhBUIHuCf9J5c2amDxGR6oWV2TDw54ltR
b8iIQvvVG13ZqZgWFtDjxhp3JCcGDgbubmq64ofe6MpOHYChF6nJvFTGiVWPNsUurcv2oDe6slXx
Ykk70ZC6w74T70C6PcRkVVdEg86tRmWnVm48AWdg2mO4cQkqXB0l0coyx2viK+d+QNmsxuQUvUUv
72j5HdDdEeIX6bteAP5jL/skALei8b2kt2tcONu3smtuENrQm/U/Kl9Phk4qqIiBi1hM4G4ToO6B
1f8IjLKb9ZbkH6GJJz/gOy3Ih7arEcsEZ3toIgMQuAMm4ovWslGVS5xldawO2OURmPtKIK779+Nq
Jlcq7Gc+65+q25OnR60RTdOCRQnisC9ezS4MqoPbW821BOHcD5z+/uQHVlApm0CL/mjnVrsibt+u
806OFvrievOjbFqnwxPEOoWEUlTiiD05zl+ZP+uFSlXZFseeNCnwuD8K35VorNQZDdi41Xx2ZdcO
ONBg70iJgsWZgUNxHq3KKa4IuJybeWXHNs3imTP0naNN+zPcsqH4CZEJu8vL836qa71wazNP2e6T
D1tLMwmKeWFm7Mhm43bdjtvB1wpmgDME7zZYaMe8HZwr2+B0frz0c6fHePJzZT8JYPcN50raZN5+
XWAU7vDxBAkBSvWaAu2ZOTO957+yAWGbspg5WwxMvcwmlnB1pKcXKk69wafvMPToi5U5i4kN7UG0
rMe7YIiuqeice3bl5IVSDDCkIog2vtuFy1h39x4cEr1kzVT2sW3UzigsAsUqU+vRRfbgbcTs11dW
07mHV3ax7aFcJNaggJCOBEBsmRv+4FV/7eHPDa+cvfT03V7kaDdY61z6B/61/WpAQBpvphZ5R5h/
yzTeL3Xk1a+zMu7eYbvw3nCyE2AVenFlxQl0AJlu+WFFBhQXqhOZZd/X9ama0wfZr3ybkncDFgHZ
K6rkFJpGv4pg71W5D2FkzKGv9zAQUmgMeEke6T4s+SdIY8UnWOQtHM1e+M3BlxtdDMcNjohGOcYt
OI3UxMcNwGO4xNgihe4yrLC3Mpk7PwPojOKu9wb399Qsvf9uwTtl20m3gye8puiIJImdj+aVb/Qn
6P37HkSH8/n6RQvD2ObeLI7o89WAPgQoo1vwEDUqJptXtGFcydXZm4Bfm0d7ROQlzHwsoQ6IRwMn
t+c/3qL0r6vuSuJw5mqtWkcgfyRyuywxpIm34eNQ2elrClXfoxmJ6moTU4adbi78HTxExM2waC2u
zMW5BaUE13VNUAdO4/roZqUZIhF5Y0OauXLonObzpXlWQqtTzXMx52l93HpsJ/Ye8uoHEvbS3QGr
vxu7bf54OYa//BZAE55/0L4z8YZDqvNY+DBULAshlS0AWaY1SU6gRNOlBwaxyQaJWggZB6Py5MEs
AqF1v0Mm7/nDF1buIIoii2MipwV5n6GnEeWN/jVN1XOTc/r7kxMHxfMUAx9oY5J6TIipBIYIyXDt
+Dw3uhLwcCqaZw9dtWOGoPS3KDaBblmdd6/3YZV4F0kjHeYe0TbI/PFtNq1d6FSBey2cnlmfStoy
IlPgthZq5HnsVVA0+9b+55Sswrgy/stnPe4Ez2fegKNRCHvrj3LBGHBfNMAzdzLN/YDeall81poj
VV7RctI5lyhLHfO6dB4gRq4f/CLdrozuvjxHqqR2UsjFAT89HKFvI8YwWd2G3UYubHTZMw8nrCbr
xitR8Mxa8pV9VqG7No5ZYYSmP+aPEFj/mQbYaupN0+kFn2wDjKKzPqmXKIRBuYTgbjoUu5PpSog4
86l9ZRPnTk8vDpe/IwRm6PpB6cfODfDuEwS8jGDRXH6JM7AbdCmev8WA6TGePU137CGgTHd5PK52
aBZ2/g0CTdI8OKisw1ubsKYMCzvIq4MU6ejcL45jVa9HwJzblUc587E8ZXFDLChHejP1EUU5/C49
mLJfOMENeeXwODO+ComBK+fha4dEsr8UX3AKW0Kslq8Bss4M7itRyyBLQ+qnT3BWbeVHq63hpga6
G1INWnUquKm0DF75y3H1RXpj2cOqN+9/hAGfrGOn53N6nYiP+cbm3Ati+bcCYGupN++qs48/jI7N
DTcI/c40geebLdRXLG0vL+AzE+8pKYEF9aJsBxmEkJXk13mxgnBBn+nL5dHPBCtPyQOWEuA//qyk
azW65PEC4XBXZxBpD3Ndt9OtQMv3mrDuuTdRglXQuhNeA6YftlXqHhboP8c4ENPt5Tc5jfJC6qRi
IC1BExxVtBgrvMhJf3kTLNp7q26qOTSg7ww31Pfm6t4zDevz5V88N3dKBOvLOM/aAOJsarTWvuod
6exEk7YSRJ31x4jQneKby791bu5Of3+yhqfFT9Boy4xwjjIQ2Ekwd8W+FGZvXQnH535A2d8IIkQQ
j9Ah6CpIZDvpDXl+KJe23DR/QNnj4FXsrkEJJpzcKP06I6zwzuzMQHN+lMSkdew6W9bSAFRVczub
VuuQ+fa1fv+ZyVHBgNu0pLMtVwQA8VN/46xzcNuXwf/Ytp51Tzw3urIv8rLNXbSY0Ee1MAXpyMVf
YUJyDaN2bvTT6n2ycoK4KB0zKu0Qqp6zcGGB0n8jRSu1oIwkHM/HFy1gaMJ2eZy3GXG9xovmH2Q8
W71fgHFpxg7Vc8AvEPsPTspI0ZqlRw9lZFgJaaT5DsrirxDKQMvEyxHch8qMTM/wiFCG/TGOt/63
1gZ2leXfQPEUE0HpKOe0uR88F2OBboi/642uLP/Ink+67G52hM03jbdVsSDPRYqOJqDeDyi5S9mN
Ttss/IDZe+NnZFHq9xMOr5Xe8CpAL0vhuJdGtIQVnMzXiEehvVKBqfvP1PD/L04TmP3zRVrb0Tq6
SZ9hU4bBFVpz1fYA3R/Fy8vTc1rsLxw+KkRvWrbGdYsoPS3PCjKTNIuDgXTJuq9r95o6/LkfUXay
18UeUisR38CqE3rhckQmxC5aB92rmJLM4fK7nAkYKlAP5Ghv2rAej2KEiFLPrb23e0uvA+mo2Lzc
ReOuXrrsWPkrBBwnKpEXy1r3q97DKzvZnmDSzBXDL539vU0oaMSt1Oq0oTH2fBEV8TwgMY38xNwn
zVt8rLIjol/Xdti5r6ts4XnZ5NZ3FAhR2/QQT6rWcdlXsEU/BpnV6lWv0MJ+/g5ZLLe2adB1cs1k
KJBk9OMYHhhObnqr59+Ad8vsJZnjJyi7jv1NO4LynBZbL5NXYXeNl/hoM7rJ0YpX3F9bPDIXb9Ur
dFPcfz43TT7NgIBEehwnFxAyfoDOQ5VkFIm11qYKpvNMxy46VAwhXxgf1zLA1aXzrwmdn9m1qlj/
AiB4seY4Pdq1ZSD3xXWH9qH4ePnRzwAeHRUsFxueFSPzlhy9rQ2Km7jxk3rv5dxgp7YJ/H2ajPIH
2lZl+hFCpPF9LS2zPfHrqFEfLz/DuTdUtvaQY/wxuST4Wz623515yF9XceZ90htd2dyWQFc1p/t/
UuOwcWZr+4NcoTTpja5sbhfCHwrofnzssjh4ELPjhMGaXwU8n5saZVfXhSFMr+CTGzILHhzIvYdh
imqtdiIiLs/3xRK1TowiUXy0gui3g7T4jppJcqM1MypErqGrIYeEq387Uko3I67+C0INV+b9TFD9
NxDcuA6pb5oRrP2TfpGLPNHrpDUkFIN67MWVXzkz/SoUrpPSBovSszJRNorD7CSUguBI0etld+L0
dk9SeFiHbibizQg9VCppL1l72c3ZQe8DnF7q6eD0JlNquQjQJT1Eu1KiOrZGertKKHu2nQilmc/g
EAfh6ddN/lCv0tFcO8qexWt+nqzMCMIkbdNHsWzmXWsgXKs3McqeLem6bXXjB+E4lC52AquL7jLa
7nqjK1s2LV0H5Xcke8VQ//brot5j265ZaVQBcHY2QUUxeqa9CpLHupzRrqmrNLz86Gc2lYp/E21n
VWO0Ue9qPAhVEsWIAXEBOOIN0uqz3gSpQDiabNsM9YAbvSvs4zQhglkju6GXy6lAuDGDRBpkdRB6
WYbS8BDEaJzY1ZUmzLkZOv39yZ6yfASYhyiKwiA9eZkiTILSDCDKyd4llTVrVv9tZevGm21PCZQg
VIErD856EiK3phnU/vgqPXkHDDs5ztv0dGTlaFsOMyrQETJbl9fQ6RFfuDDZytZNq2xCcpLeAoIh
89cOma3jlojhrd7oytb1NvgYaSaicEZ1fgeT+Eu/Dpbmoys7t24cxNw3Bl+MxEZ8MfosM+OH1oOr
cLiTnxgJwkkRcsOpQ4g4eTRqEBJ6B5UKiQvWekAb245CaVY/zbW9Kxq6+XqPrmTPA8IgrkjTAA28
LH/sO7wad2ZqgU3WG1+5/bYiRi65XY2wzRfnc5TK4HuR59cu8GfWo4qGq6ScgyVxg3ADrv9YUCk7
JqOtecZaykYt/XVel4VjEOHT7q7MpYHeJabJl2fmNAMv7CXVPMuuEGK00H4JxVKKwwoyhKCMus5t
k5fzoUhyV6/vrkLi7DypgFx0p2MFsm2E1uy8pent5bc49wWUPZsuTDdiiEZYNPYSDrn3vhyv3krP
TZGyZ+3Gz4wM4DaLxxy++cOKvKw9rWJApxqOxqPTLqiAab2ICo/LkByd5jGNwqK14j1Go9PBA/+i
9w1U9zI3mFYJCYI38Tp72ZFBVD9by4/0cn0VBoeivx2sHvCdKhPmHeJW6U+KErHeFU6Fwa0V8U2i
jxRKx8W03Kz30bRolohN5dD1MKzNg5JWFiqC7U06WukB5+1Vb3mqKDiBbHSRycQI0YMVh6wPUMor
BqHXajfF84QBecdWTCDLqH+K9k2EGuuuq+tYr7xt2s9HL3G4afyW5tFmxdGEZE9VoJy0WRXMLfwL
Ms2lqezgGMJ94kWsHWuyo71I4vluwcr3yso8nSMvRDnVOBLl3jrYoO2G6ZBuJZfE0h4eBiRNeyRh
E+Qaq74wME0o8zy7Mm8vhyQ0+Z/P2xAYzlClsxEm9jSgKDnNR7Be8/vLceLlF8Ll7/noYkjFJqF2
hwaO0b/rbXU+Nr1rvTNJ5sz9ZGFSYxbFcqUw+gc1/u/zh7b1859r/YgAu3H212brouaVCKSAAQlV
0dvGbMu3lltSjOqC3rEeE3SrUe2eNzu4Rad7+1LgoYElU7kVuKPllTm9j7FlGQ6Fm+CQB47CnbWO
eczFnz9m16+U+GJphOUQy7+6IQchaXpD/fnypJ/7pEqQCCz0Na16IUsx0URdMQ474sSiR5eVgXLO
y6YgIZdITJfD9DuQ2a+5zRvNiVFChPCRWUM1gssunn9Hc+7iOxsTCM3R7efT3pam38fAcEMcy964
hfEuSiu9mjMG5c/H7tE9mlcPia9itn7GhfvJidrfep9TOddnDDtK4edkJNEIRnIq1rulbfSa7nhk
P39w6KHpgrErF12r/5na2cfM7a7kbGfWoQoSW/OOXiAUe3Th6vQen6sZEWhhat1upQoLqyfPdyOz
4pxNa/lFeEbwlgKMG2pNOpJVz2630bAOc+05QVjFQ7crraXbJd2mx2uUKi5sWYfOoRsehI3b/cIj
7C8sBjWnRdmeBLyirxoAKBaXrC+VVblHOx71jj+pIqT8BNcWGEwn6yo//ZQmUf+lTSNPK0NAROz5
pGdRTzPLRni78N3hFfW6Gh/qQtzofVJliwZeXAE9jvzQ7CrnwzZ09RsEQBrNBaPsUhvS+IwgL5f9
oR4T9OyS4tXQmJVeWwi77udzU2KHlJcTUSB23TXslmZ57RayvjI3f1zMXzg5VYxUOtERneMC3NUy
lD89sAjFq22sxV+JsfYN1jDrW9tsbsBBlN+jKZhu3WJLqxs7iVYDPVMkBUJYPj9TdIG6G1ciU48a
Pf6x4PSrco9v0zgctq1zPuJn7ssrT30mwHjKcZ8hwT02S4lAt3Co69ZGgMOn2y+VViovVbjVshhj
maceRx22arf0oh2MIfEc0VqPnnJMF6KNUa6e/DDG4Rg32vh1NCZ6tScE854vlxwV3s1ZrSj0To6G
dQPEqXS25lbv0ZVzOp8sxH+xvguHFb+52IowjEwdPVky6SlhYBq8DD1uB7OGZWleu03if0jEtr7X
e3Y1DGRW5UXNyLNbq71LY6zn0LzUA2FIFf/q+bFIy4Xwe7IB/26m8XBrN0n0QevZVfTrKOvZcDFz
D9Gm+hzZLdZtw1oc9AZXcvUGa0SsFsgEMtPENW10P8yR1EPGId/4fD32roEt2UpmZ0ALuPVQ3Hm1
bKPzSe/RldNaTIltmxmZXYBmY1jCLto1TXQNd3fakC/ERhX9tWyTgTvGCAYymoYvAk277/Y2Gg9t
Z7R6hAmpYr+MtN7cfg78cEF2965x8NOsHUdPAkKqEm4YB65VXTl+mI7uX9IqvnmlHslTqpivWVpO
g+kRie/meg9xMRR32G+YWtdt6Sqb1YdY0Lo5SV5TzsbtttjxyQDaFHocHukqp/aM+PTgGTiTVzDe
DjiZPEKXuAY3PQMokCria8QREmHUnNza7Iob7JMWNqyz4MxYWZs7h4Uw5LjvjCQfEaEuiurGsR1v
RmIUB6qd1tZQUWFIrnAn7nBumo3AvKFpU2Fsneo1UKSKCTNGt7MiY/NDqi/d93lYt6O5TaveBUIV
bSsXa0k9n2UrjeLODRpxaHGM2utNjHL8rpNhlzKnlo9ZdA+x3f6Isn2mObhy/BrYRCDMTX1Ulrhb
jx5E4sVtoiuqWGfyHkc5frfa3awu6snx23ihuVraN4mbftabF+X0hf8ATd4evHCayz7f4xNfZCAJ
yr7TXJHKno7naUV2fPRDTE/QoO2T8n1S5sNHvcdXdnRjQCPdbNxVHL9LjkBcknBcRad3Q1GRX1Ti
ljhHEzyckzq9xey1uMF96ppo05nvqkK/sOvGxdTluzpdl4du30DigQ55pbh4bnT1CK7Q/kWJl3n3
/LdLgBNf5Zp6ki5SxX2VgGXwSW29sI367AvwbvFuHptGLxFXgV+dQJqgyVwXfPeWvsMFJ/oWCHwq
tJaMivuyzdGcGzPhdMSZuUZEY5m+uWVK3qw3vrJdzV5wuZLCDf15GeOblDtovEdYNH6vN76yY0WU
WJ7EgSPE7dn5Vkir+4ircvxOb3Rluw7x0MrBTrmmcCp9sL3Cf5tMzaa3XaWyXWtPBikGqzjW2nW7
y+a+38UTzj9az66iulx8LhxrSbywRof6JihX47Fsou6t3uhKwoztssizRHrhCVF/aGNDHDYjt/TW
vArrmirCb386nxpHHEoXZSfbMVe9JamiuXAHWIoMX2cAIVjgYVtqJ5iD99gK6k2NcrhO8ZhvZnM6
XLPm89q034JS/Lg89JlsXJzC2xPMRh6dHCjyLQqHLq2/oDK8ZWGQm4UVBl2imdWqmC5c5YvZyKgV
zViaY8tRxjuZoXN5+RXORGJhP38FKnMdQEnXC2NT5Fy1gsrssd3Mokkv/RDKnvWMCDcovOrDFlus
3ZSUYR/oXuWEsmXlIqp5XD0/HKSf5Qe0t12BTLWP2YbW9KjILkyw/GLofNI+b0JvvzFxHw/GUm/y
VWRXLoCH+DERp0HFdD/6+Vd7Nq7Jwp/5siqgqxcjfiUL2fY6W9ipNCD2kFDVKxipeK42H1AFwFAq
HDajxKnIcA/x1l0lEZ/C1gvXXFvZs0i3ukWJSXeY4p4WH3t8WYf73naXN4bf5NG9b+G7gLp/+zle
J+y5s7XPMCMySvNr0NBtskYxDJ9Q5LS+xjOq5cdI+s1dBn7u5xLhwwSgHde1y0vkTBBQURrlnBkb
dmscG3MxfXKwRMHiM21xxbW2xfh6+UfOfUwl0rTlKKZyW/ywqqEIHmhlrMk+7qJIaC508TwOYODF
jXYmV12qqf9kr071XQ6THtpbqvAzH6OWMo5ttlGbvG6dpYdBs33XmxolwPTrarhNX/mhPTrbreOl
3pcegR69e9+fIvWTEO9bnNYmWJYwgcKHKGO15h72hA0oE63HVyFoVEHsokE0JdzQwfjmSNf56ldi
+qQ3upIXFBni4mjJce1ftvTHlJX5XR/5egAlqSqyReilAIBPqHVFeTzgcggkeIcxgOPrBUhVkm21
vW4Jak4no4S2n4rORt4Zm2u9yVGiTNx6QR6N4DnrHON4+tMNShh6Qyv7NUDwYPTMygmjtilxrW3v
8W5wNZeMsldFUi3xFBlOCEV5puFgtR97Z2uvLJlTF+eF2PtH2OHJii/6DfexZPZCTGyduxnrmV/2
0PXmXjj1bQVPA2/KD8loRWjklJq16j9lqyc/Ci8eTe+tdULfmDdcjaW/7OZlnjVbVipIbM2lu3Ui
c6iF52Qfvrk638bCKs0bre+twsRQbgeZ4TNpJvWVvRA4oAqj0exeqyixVrZysU9QK2HW7i6Z65+d
tVwTmzotyRe+twoSKzBNW/uawaVExX23jPkid2XrSb0ijooT28YOo4wF1kDm+c0bBAO3ndPY8196
E69sNJ82qpx83w37GhPeBPsgK+kTvTubChMrN26Dc+Zh0L2uVoi+YhEOaItpjq6k3u6aFk3nSzdE
C7vBTFz8M8qDa3pd576qciqmg2hrMVgyHMuivSmLGKybmPRumyo2rFlquQ6I4YTOOr6OhNns+ia5
hkj6c3r8+4IUKgysasm4E6y1w6mRRX2k6TncDy6GHDt7a9r36DkNw85JZNPsUjs3op3vpt14OHVA
sAGvmrzd4TpdNzvPW7ZXGDVUxm5rjOhNiX3cvMsnP0u06lhCxZQVVAxKo90oULrA1rIMQVjug3oE
SaFCyBzw/2C/8Idv5+6WY+9zLnvNB3efp3vwUoNpc6isYtluh0HSjmFZOdfKqn9ICy99QuVkdc2q
XeVGTjYJ7INu/DUv42+IuPXx3kc4tN1hsm29Tc28jWFUO3FyP6UVt9v+ZDa2G5x4NG9ca8QH3ABP
vRwmr50/2PZgDjf53DozRoDxMt9027r8MIXvHQwbZ+mRtG9nVUb53atKs9NCJeLU/nyqMJGmPO+Z
bjgHCU7vpYVY4a4Snfx1OYKdpvyFufKU0xz77SrBgNENN8QTDezIE9/by20L/ul6tfy40tP4fPmX
Xo4JQm1myzFDkzHpnHDKq+zWxen6r2Cw8MzVG14JOYgpemQ7NrVFwx3vHGT2qdNpEtmF2s2u/KbH
OdPmBJ9ZqPt8sOrX/mhy+9R6ehVL2GHWGYAMJamqPVxblyXZ1bajV3cVgfKR05oFFGT4tdfd+NNi
U+8oSenxkkSgHCT5qaYbb64TunEU78ot/hBY/k+9aVE+auENwgw6KiyT7/QPFcL6bEnT3+uNrtRv
qBXbltd1LnpqyfDGHgzn94KLzDet0VU8oZNiP785Hp90kvaPOee5DzFAsWsUmXNhTkUVQkMdS+oP
Lg1nr3gU+Tx9ywu7y2+qJEqCnQWc9iMQcP91uRSrfKCIUQ1fSqdCeHWB+/6h2Ozqdeb6TXegdjG/
Lbs4MQ/bmmPvnMSrb+zpOfY0as1xfo3lpLPtp2iqswNnRV0dhg7ZoCvL/0+m/UIYUvEcoItTF9cr
hzCXeYCR3Xj7ndS2lDuwOqt3F29xgd0xYmGf6Qxtj8BganhqqVXqYWKJ2s8DLeyuOJURVG3bNHAQ
ZxkPxEK9laaCKJc42gCJ2V6Yi87YdlZRjtbeSlJN/w+h4ihrMQUgeums9IOUITbu803md55WrihU
Vb0gn2I8Pkwn3Hwk/Erkh+8xscz0OvNYez+f+hUZQJKuU5XDzOKfc9NR4qT/YeqpVAgVTenFYzdM
8+KQIklvxwlOtaZMWs3JUWJUA7Y8Xd3BDaOEpBdvyrj6ljRRrtXiFqre3OqNNJ/7gbkv4/ZOJM6w
99yh0kwvFDBlg+2OuQw9wbtYaSrSMruvW03ypFCxlDiUFaRCvuTmOADvQE90h8NLfLgcYE/p3Asx
QwU9+v3U1kPFspG92cn9klQoJtswn+P73Bnd35d/5Vza4j5fnCCUt7af6eeOdjt9WKYkEShEW8m1
fvHLBQ+hgh9RiXS2IueY6Drve1cvBcqhZm2u+w3m4H6NEueXZ9b1j9yhggltnPRM68VUmbPCzwS5
5OqETdb/yKLge1dqijBinfx80kbDKny/mZ0QFGz0BtHmKqSlb+rtONXpNJCyJGclndlGK3n0ZWwd
x8TJtYopQgW5JX25TFVlidAfg+n1nGTdh8CPss+XZ/3MolXhbUK62VrFqQBU0hTrPknSejnAGxm+
tQh5L1oFQKHC3BCjGpOgjnkHEstd1KYf5NY4mgtHSfgKGTtbFk8ijLI6uomzdD1ajdQ8a1SgW1RE
izValQwjN7Nuy8msIVSamsFahbk1KFTXRlHIcJj6st0tm9EdJyvXbCcLFejmUi0ejJjxm8DoXq2O
CRocp7kradKZWKRC2FAT6q0kzmRodJMLIEn+6k8epJdX5rnBlT3Lk6Ms03HQzOmWPVh5+r85+5Im
SXGt2V+EGZIQw5YhppyzsjIra4PVCEhIgIQQ8Oufx119L+32bbPctFkvKjICpDP48ePe5cwM8b+M
7K6f8l+C9UcG2zLA414vgKRDO6i9MIO0cQEdow3aYDQdo4OlznxrFzr//N8/55+AnI/KZnUNF7Sd
pAyUfQIUoNsst/mGDZC/V2jqzg2pktd+Ze7dgax1PAroYAIgLFkdMpvvwJhIZbmmS77rQQ7PLp3U
jaxF2OeoFhN/wTYdxuH/++v+Q1z4qJTWina/uh2yo9dkXvMYtJuvISgJP8ep+ZxaOPvIlrN9smcq
9IgKcCcvJ2KjItB6/Zd0/E/nh/7/MZ+KKBh2vrPj7ulyMsypJ471zM/FfP6hyup9mkA5KKRHaJ1M
JXTm54ueTPe5MuijUJofWWOmIcKnL/2es552dyz4JNGefeTKMQfmUJxodoSWCjszmdGndM/+bd/m
Woj8l5v1kSu3CMxLDLS1j3rMFLAbLcc3vZte5liNcUMZhbH9nLcV+yiaZqGcYp1i5DjtA44+rMDV
z3Rh2+eO0EfuXNzMtVjrhB7TFrpiVdRyONGNc2//TYb8H87oR/qcVAPi/vUU+SwTJ5gK1GULasUn
v/71r/6fMZJy4ZQ0loWYF6Zp0YL7X+JlfI5Jy6IPXVLQGQ08E3bxvk3maqtDXvZq+twEnkUfbm9v
18bGGMIfOdJ7gREYJDlV9KkxNvvoKNoHfWJ3WNYe2SD1u4BdX57UbPj6v0PnP73UDzDOlrYyUkNI
jrERy1eg9uJOrurfnKH+oT7/yJxbdAo8ZLDk2IwT+OrrZPXXpInq71DHmIJ8tkHt8sA24UvYTsty
bKBs+imOLfuoltYxyjexeAK6pMe0AwqgBYbG8/lTj+0jrc7zSEVezOQYzYM4Tj0/YO3tk3XWR1rd
Njdp2q8jOUrj/EvUCX5YKJ8/V6J/lEgzQ0KzROGr903S/Q4Hsilsd0Ok4XNP5sM93nmkVziAIBsA
8n+dhXVYT6X0x+c+/cM9bl26jKhAwiPckPuDAmaAoaH8nIA8+8ioY0jvJInT8Gg7kDFz2Pha+Eru
/JMR9COhrt9SKFoRFx59T+oyWVsPlZXsc5QO9pFRl3DTWLCXyBE0gO7n2MYcc5tPA00f+XSwseLD
MtQE0nrrdPHwTDpaIsLPITUf+XQJF+hCtceLDcbkqzGs/7XLbmn/5VT+Q57/yKhLgr4ZO4Uw1ymI
VuZhkPVrvgRgNuVGWPEOhDZeP3fBPhLs2sgGDRSjkMk2tp2hh7HdN9Pyb5ypK/3nv1QsH/l1eycI
/KOC8Ij6fPW3jIrkId6jDbL6jC9NUbtET1WIJRRaTv+pVT918z4qqMlFyWXUOjx2sMq7D9ne3M6u
NZ+rUP8D0/+f7L8nyZKGDaTXoaXWPAwWzgP9tvlPHq4P+dl1qoFaWAdh98SZauLtTxjv7f9ytK6B
7b+9kA/FNZ8maD7vuBd1tCy/7LarFz73/+bV8E+f/iE/TzpllqqGHo2KwhyGgUORxfrfaFSU/CcV
/5ev/5HEFmCwrqDeSo8t/DgN2ADLsPEcuk+idzlYVn6q1gZ+LOdwgzBLwVe5rFeOSdCX207j/YuD
HjOotRAc+532O5vzLtoAPnCfZLTYjFZLVU86rnM40XZg+fE97m73bHBdDk59wstsnuqwsAk2nQqg
dS4r4ilNHIzjpk4U6SzpVjSrCP3RCjHMhRjssB05W5g7ZQ3NeOU8d2nOYZDnIEPs9HDYmAJZZdv2
0FywkrqYG9Pb0RVSYJrzaBoYcZ94B0Sgat0O7zNJYx7nXSAovXF7CzXbtln2FhPLSbrHDsYibyGq
vPn76GBMjQ/mS1tQ54O1UGIP5S+2RPtaWLV0S66gL9g9Z50NuzzcSBwdJdpfn3uQXd7BZoWOUzxP
PcvrUM7bJdl2HFDY1WE95UutCZTI5Lx304knQVjfsDHYaaEwxNnvOPzURLmF+1b/0Hq8siYQ4lea
rzJLM7gmSSN/QBNe/sGLS+sqY9SQn4TWc33P0j5GTuNilfkUzAHJVRhG6M9rO/UXNwMJLFYIOYcn
yO+z6UwgGTrgK4YmLUgyK40yJyY/YMYYbUUAl8OkEE1AnikPouxRwXrqDENIw08bRNGbMqVsrV93
GoXLnaFUYCgLNLDjFxZYVxfd0IRRCbsh/bsbvdBVE4wig8ZYR+Z7K0H/LcItW2Q1o5Z4aLyE9xeZ
d7ad9n1Pl1z6up4rqJWZ/TA3E/1GZBtPl8ZHkFqjdlL361i3r/iGHfhcUJXs38do3V67dv7BUZT+
kAH0j8pp3HCjxo2aFz247VnNffTqNzuLim4RyCqOCTXkYy8CSDkTqMTlvYpp6ZI4eMogN3vqZ3QT
ADmyyRTTTLdnCi4JPdXdDMTE8tjzU99qTUtiOFAhKJJ1Nu/arcMceRvi8RQT097BDLrXLxHkmrMq
m9r5DVxJ1ZXbFov5m2Bj3R2YT/R2mFKS0mdRq4Ue1lHU4iAxx8ShtaHXzyltODkzOFutcE/sjS3X
NA3Bq+fB2pURdqeDXNnViipLmdlOg5nX/gwYF0cSZ7fpoEM9kzorUsR3jNIDuY153yZAKSdh4TS1
zpmYii4aSQQiSO9pGaDzv293Z9NnrydxmdI0k783s9DkMCQqFDdRC8MRlIOtxeDLxH8FgMSfdIr5
AxmZWqtkx9s9pU65uybaYrzPfRVTZbZoXJ6WPaLuHeL4EpfXgMKbU2Lcdqs3Gry7RO4QhICyfPwA
R+dO5QMkrYZc+XEI8e2hbHHfznDMLLnHPT9kqdP+rjdzFpZ4mXVaEdsmv+tB9+59o0CqSzDd0uRA
MjPeJpkDFglmRPADCxAkLtpm7YFqdd2YlXQkmazCoF1u4faE0W+goP9/owYjs4ern68yuRnZ1Tyz
mbA9sUXGfuF4hG0ZpWEfQOkULNObze1bXyzxukJmigTspzO44tjRma7RZCBxW13VHKeDb/Hkn+q9
89GJwRLX3sTR+NrKoFLdsv0ImwnvRUMY1JdpA+cAkcd8uKpuDj6haRW5IIL9ol5jdYEAcyPxylJs
BDnIa6y3qSME05+aLvvdBD/sn+mauvmmA618eROOancnVCfWcx8Q7u01OyQdyaNBG8DAaQtCabjX
vSrWZF5UEc91/JZygJZVECrzO6ylL10A5APv/0qNmSvd11m5dvN8TOgI3/YZ+vTxPny/Ughy4dhU
tEb+bUMwBHPYLID1n/JvNTT2DmzFzqfGPlbZLQtayHTMilC5rtjkYnJ0Y/wJMEVQag9a85rF7uc2
cw29E/9mYF9G8wSX+d6TdCqgQKXLBlPZom89ysE04BWOTNvgUUQt2myVNDeiDRZfOBMHD3ApBT3a
pjseqx+w9Z3bMGqhHAQKQQ4KuzsZ4osGhrhIAaapEuNYCd+2r8hg7WU1Ay1CqCo2edNkd/uq5yaH
5QUpOaa1C1Tmgi/etT9oROofcBOiT3Efw2F9CcZ8CJFuWk8R0cO2KyJlt+fJzvYdpk3uZhQ0/NaP
rX1nyVgXpuv2IoyS4dkYhR/YB9mJkfWbXpNnB9fRXCVGFVHcxiWUYGiOQ0kvPbhRoOGvCUSEhfgK
8YbkgSzD90B1gGw3BQcH4f3zqrAAEGeBLdsaWizTWGM4NWcnuQAK5T0oB4zVT4Pon1gv1yJtovkY
DPPr1O3fuQlptWIL8KihL5kHcraXWAQ44aPq/gRzzXOpmycRRz/MHD/AiOomy+L5YFb9sO9rNuf7
Ena/IIZD94o7mX0VWdQAJYKOzL4sFVdTeuotjJbFiHkNm6a+2P2u/uBmx6TYpfk1DDs00sJUXVCc
mKpvzW24pUhWsKl4j2AY+71245nR9aFXZi1IH0b3se+PU7Q/SZawMxJFeJvE7X5YODV56FL/7NZt
eTdSbrkI5rTAHXN3NcNzalF95LqT9WGI0cmErUsKFBvtW6227VljzH1JAhzfDhrR5VQPfR42UPxe
FrMd55F+35sYD823Oc96mw9MHbYBSkAM4opHNrLtngQZw2pTbZscdLy5aCih3yGp5H62jv2EZhYr
QFaxx3BM3sB1FCdLAgitwJj+1MI9NQdjbj/F2zjKPImgGo2Lhscz0/e2y2A4AssFHDrbPSS12JI8
zdLmXTZIaHNs57wdtckqnJEqbQZTtqql93PYih/RZKe7PQ5ouajwECXNdB9RFJPz3F84CrWCxHKs
wliEsOVSKJHoEr1ZDLlPRrdr3k/qjM6Y39be33dt8CJbGp1weSrS8KTa/NzlqiZ7vvKQFnJqL2au
X+pGLgWDTXshyWrzHh6FmFKI7uLDEJHbsW+Rdj8YJGyKEbTDPvdknSrMDOYf2OVU5ZAGXZM739lT
IhFpgy0N7yE2ljww0kZIFLt/28F0L5d2sPDGYVk+d40Zi31zXhQbpfZPB95FV4bODl3h+6QtYTSh
8xlSgIgtmn9vojVtjismZj2YOQ2LjtwF81QYEvQnatKl2Np6zRnhPF9RFhR0X76jl5wjcIxIGucD
ltF7UF9oauDast5wYSNdKun0XmRLIgpqEBLJSpqLgx/Teo914S4HKTEuQ5iElu7K34QkGcWyILt0
NWmPfqhN0eruOzSXZA7NkwYyhgkp18SxlwnaZUW3wWIIf4Qm+2lkNXWQ1Y+iQ2bkdMOVu1+27Gu3
9/eTUhcHt6NTnHWzeMWuaXaLejAanjT0MZDkUj9/gwWz34pwZcrhtowghi7+aWzkJkpST0gOnI0Z
JHlTQSoFSK27XXabHfRsyF0vNG9zeBPFacH8Gg15FOgMnUbGUF8oxJq8myFzbPAobms4an1rzEqK
CZX/M2x9Rc58GNzqPa3aLrlBATTdBUzZNo8W66s2TL+5xl6GfoapRY8iTaL2e4DmfFRNwXYcrVIP
kHp4nxl4y9mostwuezLlML1PiyWUaF50FxUJTyyOBreoksLwkjXJRE57pIIkn9ZwuKA7oQpUWr79
7SA2c1xrpadSmq2pYJMz5QHVGzssknUoXrHTWaRpIw9dFI2Fk9H9hBFaHjRtnyd0kgeTTMkrxVAQ
dlbwHJ0gqpX3dYR/hU437zeNZ6fGOTy3XWfLGhnUFSGX+8lQnFOIUjKODTyl//SsM7ToSDM817sA
QsLRg+XjkqmsrFcICZwNT+TjLldXZW6ty15Dx27auuF9iJS7HX3qYBYlG7g57GOpyWIPphcogrBF
cCAA7b5qOtoTooauMjvqSiJfV0G7ds+SZOSJoKZAqbgFugiSJDt366C+wmscRDV458L1tB+7s4tm
84gebbmLCEFeTPdUzzBB1ayI5IJHvHRp9GUx8/THz9BsneRAT1SyPsxrPSbnDoX4LQRkWdGtU/hs
lZdHJgkWZBwOPgEXEzLl4zTlduUkJ9BiNHmnx+F3SNDSZvvywteMl8KIEZiO7i/gbgpsrermta8h
7YntvqENK5eQIM5jIcUv2/jhC8aQ6tb4BdVxYu2FJnrAEWvaOc9SEpyznbWlF2twYfUszpoMSQWE
NpWPxk9OVFIncYKInazgAUE+rd6ipi2hTVu/ei6GNMe1nN+zrYUhbJSS4Q7UlO6rr+fwG2cNnl1r
ev3KmCVopAMToPiPCaaktH+LtTblkl2ra6v6eM8TPcfnsLHxzbQ043feYNCPPgd1E7rKtKoz6HNZ
BQ36AOp6t+Om+XyqrdM51ULNdyuDQmoOeamgmNN5kUU7Bzuyk1A1+p2YJJgB1Oif2Jqhf/F2uayb
Tu+BBpAfV0ucHMaXEw5zIz1shUxzWVYy8Nzo2Lwi6aRjEccWFEvoZDZJrjPsJSo/D8cVm6FnhLj0
i2gT+UZ66mHmENzVFiT83EQ73OhXgghYjz4ppc0QMaNp1QekYj8WonP3AXiTJYrw7A+2bqehwqm0
4l4ahr2p6z5T4ScABiCpJ0i5NLvHOfmJlU4PK/nscdwczu0m1orHLhtysY2IcG2yixeYCd7sCgae
zTy8OQYQIV+XMNTQCxMjq0gk6RNJ2Li8Lz3X6wH+xxHW2SSBPdCwF9534ePaK0TimE6dK6UPOfaU
/Ey/j5nZvvmgWWS+DUMWILDVGUh6XYPOpA6al5Z3G2AQFoCHv4xNcEhZnO253bm9b6ltXenTCN0g
8BAe5kkDYeJ8AQB0iLYAvvCgoI2v9bTbMhE1TGE4KAc3G+1RxlDGfw8oRIqxr3XVIrLcy4VKvB/L
4LJWkyY5pVG9XWosGL4umC5VLYuWG27aVzCQ0puxBWAkERNyrI/JHeJyAHKgdTOVA4S6z1HiJR5R
R5uTGmRzRB4Rd8uu5jKmmy5t1EQHEaoYu1ph1OS1D1w1K6PvJwyZChTJ8tXEdDwY/H8B+EWUHna8
12RogDKEVH0HTLp8B+HQHONJNSWzXlUbAmbBxrk5A2NDe7cBRwX0AkLwuF015Lh5ElCCKJM2ll+6
epxkDup8OxZtOL4ucFLI2bLsQw7p1vgAm779MElE5IXYsXQkZpWCVu95cY7mMyLKA09dm4M5jBNu
ey9yqCEyWRIE2dLSmpzryPC/4I7yEwql7CxHNI74wKdI4itBx96UqAB5RVz3ir6VHox0yVOcpA+J
Hpu3YNffXCQwf+llyVVsIR7V1y9wGxNn6ET1c96vMEnNBeSLUfZFXYE1DDQ7UUjSm3ZmohAJnM8G
6hEFPbRLgdzpO6i/qJwmYilmB7LjKrsNW+RO/lw4GQoLb4CbgM70IIOoPsQCGx/TXI/vjRUoqFe4
t3RBw8udtK6CuKN90sryxxE5+CtsBiH7NTF/miiAit3Xp8S03b0wrcKOOoSb1n552SMS5hGYZojh
UX/pYGz/Nk5dpVF8Xqsxme+djSui0bHPmCUg+ssSbRNHs9U99WNiClgnt9Xakt9x3MTHWeOIdHQ6
iZVmOWUowcjeLxXkVf/uEJ/9kaKpuMQR3NMiKft85KGuME0wD8QkRyH5WphEvW9TsFy519OBE8qK
fuBdHrjNV71gS1nP+FmhYNsRyDw5y2x73FByHY1tEXTZcJNE0a9NeXccuvQhTDx+QTM+uo7fJxEa
Rc8XwEZx8N5kPDxGmQCqConA+2WKFYARQNy5NM2xDiiWcFKHfRzssL54ze4JuxZQXJAC6s2qAkvp
Wxx0KClT+Z0t6VyQOfnZiWEpKczE76NQetwSa3Nhd/eth5RYlWzYwOokLfw28MJjA+m4aS2LZoCq
bbumUBJle3+H+gTvFMkBRvR7qCrAAKi6Bo5eApKAeDlzAIH/sDnU25oWymDvbIRq9RUXJfmgDH0T
QThdQp925RxTnaN+2MBZEe9maoA0rZJXVkcP4yJRlgr9QtbxLRuSARXDJIqloT04gY0+LKY3lZb1
9z6UIBXHUbVAafK+obBqDBbyZGA781RHsavaZUEF10qR6x42bcykh6BZsxKG9Ompm3qSt0S8i3rk
hyT2Kyt4VgdvMV4CoOqlfYF48NnhdedZAAowjnx8IFGNeDAOqrC0mw5QJ39OMfa2olH53i6bRg7v
04uDZ9pjmMms6HWIkMQXbECt7TCdLfzjb6Zs4lXLG7RHg4HQmrcYG9aE2oLLyd2KQLoxj6H+8w3V
znfUrPJimdjuR+aCIg627QbbTu0jmSaL/Dfv+HFAigeTB56ze4Cs8s417M34tH+YWZOsV6xYr98m
8AEKT3WNLy7ZPTTffL6ACZOD6bF8X0WH/ZdETHhUM1Z5vAdYbZXw7KLqDHl5AVk5AOTVJo+8gcfA
cYXeBLaoZycEUPB6eWLtbofDKqSlv5tuN0UwpIxeNPeOFqIGtpfXFLVOHnckG+6V73x7GwWW5uj+
VIk3a3AFkXPl96sLSXueWQKTYQiVa/JlCTPxc6v1krxF2bW8yH3P0/tBk+28iaRZUKYgAX6fVb/Q
C3D0JSmwknS9wCB9HgK4qe5YXnZJhFp2CMcyIgva0Ssc9xoPLjEl8lcEBh4P+G1LQiO+1EnS62cG
ocj1sDbNWD/CQng8ukCgR2ZWotV0apnYXbdzc6lTkK5xEfhjGLrQ5RlGRe3TilVEDaTOq7spiow7
bpTMprSTGZpL2O3z+EWHDnm2l5szR8uiUORypWv9buuImAoQKOYr/Tx9BdGFoqO5Vln5Kgic1iZU
AsNTaCnHhiP28h4g8gSJzhwzHX9IEoCtv+0M3/ebtQvsXjYbfI/zNtjd8pfIHUkYdyT2h7TrzFeb
Zc3J1f3wLNmwDzdpYsVDg6yEixHzdjrPgele3NCg+Y+yLXpJlYq/GOqH/dgs1+qi6RJI++I2AhOd
4snDFxfS8hE6ujWLHlU8kwdxlZ4/mLgeAL/P67BBrw88+3PSRkLeIXdP8kRHqBifFe3ICecL2Usv
YCKJTi0PPfCCXwOZxS3WEkdMtHqCxQU4tKcpLFo3CeMD9Ett7mJNBRweeiFKNfBanxiiBUBScMVP
+LP8i0cnw84Ouq7sGMTx8Ei5hZTM4OoNi+5X5WJEqHr6DSXY+UVgPezZrIquZTPiDWHGb8zvmbsw
KNF20+ARtuvJSUmSACMaIv7FRI0Wf70eoH+C0hE+OjU2am1e49H3RZ14BuPaFTOISajGo1Ib62+d
G3R7J+EBHJWZ6SZckzYw+kYHUlyyaZK3PXQgwwouKqPL4QJWx49JbJeiD+eR3Y9BZOZya3U2FmPQ
/mYYesiCkVqMFVzZ2+eMxwzb0pPcTmhkKckdpwB8nMmgod8jueWY1ci/DaGYirTZ6Evg2rsvay/X
v24zyRcsQdLtIDCMu3DS9sFfRYAfV21mDZakO9EdEyxiXyS63OlKZEpfQ41Z4+3WzZsvRraS+dew
dTFt8lQIb+4Dtw/BOd7jkD1JvvO28hpqeQelRnpBrE6Wy9hAgy7PiDe62KBVyYs1ZskjXgaXmLWE
EwqRPsUmLkQ0UlMqwZ/hO2MkAl1LgDCQPQK8Rufh5OJp0YVELQZi0uTrTtzMUR2Hv0NgyvFh2FyT
XnU3IbL6i2PoIW8wPJnYUxAAASrbmfb9o+53jAhX5J5jrON5u/6O9sB3nUDmLwoRO4WRTBcx3Mxf
QSnd3qATr+7SxacHp/blKwgJALAtkvfNlnA7FFjj63we6FrD6ida6E+NkvF5xKzsZVycys59Ny5o
70mYhM+GG3sXbHxUJe5s+wfvYP/mRcqTE4+DAEqPetUFDWT04FaxPfUr5uytQneZB0qglaCKse4c
yBpYE7D9VqFCBWBTKiKS14xY94Dinz1iLFTLvO2EE9ACXbLpjY1rlxYm23VdxIBwr8VGs9g/hKxL
cGCkg81pNtPsqRVuPyboDGC83WJfSfVe3scZxwCB7NMh9HxjiJprCmi/JWQsQsH74DyThHQY206W
SkAsowzedLxQvLsBcqjw5nVpfYtpsnKPmyEJUPvdxeGvjg/d9wyA7+1cL0lQZBC/iG5GTVew+4Fb
i2IFhISRokjpK/o4a6qtF/xlDmJ73tABb8ckFtkrGzzaWmgnjeet2ZX6IyDLCdlnba7DXkwFTuEa
7uixtl2iEE5589JNzOQ1CcK22uOrDPK4EIzxF1/bL5DX2n9k+G+d7w13LGfY6/69yTbUx3nGqa0W
lKnPI1AI9GqyM/kWSOx5b3ydyKVBDEMI2FJAYiPitKggdd2HRS82rGGDNDh0J73w7Yv3TfZTCYny
XVM/f0Ed2n4hdY8HUbtVYyERg9hfCqyRLpdIBxbz+DDNKqgAorvjEUYufVMP59pjpz+P+m14REe/
3xi+Jze+Z9Cqg/2J5LTsJ1bvxTD25A92oXhzoH5sJRwbtl4XHETy363S8y86jHS6jte1O+9AU/9M
uhZ1RRQg6YMl6GCBNCvk3sHKEKk2WslzrycA1yQZzVhinj7IQmcxwoViAVLTjol9DaS6y5a8Cers
DcBc09w0EvEDcNQQNCfw6SbwPjtP0NhPTf/XxWL6KYcdKQDTwPX3MmFkWfBw9E+023x6i+SJaQaZ
FaaBrCMMdezsz0Gg+J3xQ+suxhARFW2gYLFj5w2zIyJi8XXEhI7iRIP5eITEJ9mrIeztbw7k81eg
EqZuMug/1+VmW+DGQacRwwGwNu0xZBAmLrIeQ+0Cd5ZEZaMxDkMZuXdfVR+pH7NexvCyq1qmh7pP
h9+Y1C9JvrusL5hM6e9r+5EVoOCrpRiH2j+E81zLwnJshhYYpCPWh/X8GivwLw5Tnzp1rF2AtBzx
eoQm8h4DBA4w7Ea1lWCXtGxCr2RlIATHqlUDAKtQnav3FWPmHNElwlTbqvGQcukRacWq7xGEg5vQ
B5jopsv6E7hxNhQkcjuAybAev8B2FCdmsmGAR+qXODwaYrFP7XmQNADjepu+dJAe4GcEWcZzEgcz
2NikE18T78JXEwSu/5VMYHJgIWHfLWALWetyXy2Wv50a07vdNosvyVTP97zNlp87sIO92Dq9kcNg
PDpEvfYzBsSeQ/98h5lPgR0yEtyuLlzR/gJHOszabTfe4J8+ALsCbI+1NZGetOgHfSvx9TdERYEb
0SbjiGlGP4LsMWmcDPTl6wrLCR/AvXJBnanRZ0Om6I9IAzRhk41WlQdrRvhBp5n+7WoOOCCExk1U
RrtaXjA89uwQtnJZDldtnaYM9sSBIcP0+Aop42Y/1lhZ/dUsoXa5jDNDq2VG8VZAqFL3Tz3pLOYS
sgPyFwiAEjjWUgOT6SeQe/Eq7qwk3e0YKdDcQxnXW24J1szOdh/tjPHIhLp9XzybqrTV/SvuRxi+
LOlGBzyn1KTlivabFpzSAYQStBlvqd5Jdpp9CBGpLkVFk9dYyzPP67ZHM6pR6ce/ZFRbdsCfMN8Q
3OCM3YoeM6tJTRFoGUnjkwqq9IPKoRLQJWDwcBEdCCbQrgB+Mfyy7P9xdx5LkmNXmn6VttqjGhca
Y00uIFx7aJEZG1hkZAQutJZPP59X1TQzw5qsYa3Gxkguki4CDnHvOb86kzaHHXfC6IHlMh1DnWCy
QiPurSqQisVp7e01p2i31+UtFrFunvOGpo32s+7XCzRlzcOVDex+dEtYMH/WtawP8xjCY6suUX09
4c1+dCJ5yQLpe+NrRnvabTpUIWPQ5LVZBQNdiPpMUl3f3YpqmeyjbCYDWzIgrWFulD5e6L3Lxige
ocdL/p/acorvii0r9QoWwJk2i4IPtaIixT/lgQuwMWFCK53nJKOMQHFCMOohX9hdAoa0GTT6DnoP
34rZaK4KiHAFPiRRet9EBhifl1Rh4dRzpbk38tL4Wmnz8IIQdNq5WSVtft5aoSXQtGLcT6Iwcn9Z
CvtCzC2O9ibTYtTZ4XsqupVqjzO01ZNMtKvXq6tThOWaaU7APnnhI/LmhrmYzUNSSihvRdeaq1ZJ
OGirSqQEEx6Hp0aJySts5vZpsTQ9CRhn0q57Jy7qL3NsG5Ufq7NcfS44SymD2K2ZEr3QJp8oE0Rl
6jjElHuTYRi3trDV+joxS2fcLazgbqj0SSV8doD67JSp43gW1s7vYDFT5NuU5AAAadt0l1lBRhdo
w1z3p6FMk+t0tU3Fm1qN5ndiuQ1Yosr1yL7P/WzSLPZeagEYI+dz7ybU6Zk/1Laa+EmO08Gr5hX4
qtKpVQ9umaoA08tYNAetG2gHaT1Zdp21nnMPDIm4wqrm1i6EYuBPzLv8bIxLvmxj8lLLL30Kl7eH
PWRTsdEjLR5IrChDx4lG9TJpY8yD1ciFuBo5F8RzR1rqeqrT9OPjMJA5UHqJS1YV20ZqyRtGicRo
8eK+fyBpStzWjp7dZI6cXjlVlMUmtoFh7wyLzKgUausVEaGOTMEy+wVfdFdb4HDOBOTZkpa3mWYp
TR+8wH4RbrzAjGblzBOXKeupM8bmtJgpzIk1jElYaZn20mr5cq/aRVo+iRbGbte5kctsyry3292k
Mj38wxnSHI9xxBULO3UorWOslmK+dhK1/RjMdnlzsmqMEDddWnSFZSDeDJWmzSjt1CwPelvXgkgt
4jJUyJn5cIQB5W11Rq147LHqV1SDK8dYpBaTy4doiH3mJxq7JY0YzWXZ2dbRzY9ynhgiM1qKWjOJ
WWG/0zuiSDydhAc9yJB51DdR3znpWePJtsLc1eJnxtFUzYMzRIDnJfMYzSBTDf1I8dWod6hkKHC9
aDHlxxTV1VVsa64RrG3MFleu+bM6Gnrly2UulLBs5XJvIxsY+RExjUkcV2kRGkzBjANNX03br61k
ZTFodFkxqc8sW28qLdBOwRYlPQE1aoJGW1W073sl+6rCV87e0DWZALmaBtJh+rSZw1aq8DkTD+Ix
UVV3DtPe0c+WbPLnttao59UOhl5T7WhF67dACE2rrqm+SbdyH6Xdou9TpZMRxE4TRTs0LisFmy00
GOgYOvINa0UFhOxyJ/tGu5r6Iasuv4IOP78rZsW6bdwMuNHUuT5qlAZVqiWQ693o7OsUvRiBT33D
aQBYDZml3k1s37rdAnDNerbLlCE7U23102YkpNvhIF3xpkdm8lC3VQR0MSstmJ7aKRu2nKTc5K6R
o1Wo8Q6FUNTOsxzjFobethuqMCI+G7hQM39RanV4yusLmoTiuyh3pVxLyRyUGlQy7Zyk3bhibNuN
HBQ7CXRohBjJip6z5/VW+4D1AFmpTLv2ct7p8B9yRzb3y8Ac+9vI1HmiHYu5WV5qYLjzJEqSMrDc
JnmnZOsZu6Y3nP7elFTqjiXpsgELtSVkeQDQl06WAgZ3ivFC0WrAYEWJSeKdk4uniIorATkUvQ64
Wmv5Zu3t+apk1nrqd6PWvU5IIZ+jQRcF0IbeBwYzJg2/GRuGQ1RalPVBlpSUJ8tcDfBedI8sQpPQ
H22lBy+Os3o4X6Zjp1vapLhj0jdU8wZSbq0OsmyHOYDeMeAd89pQd4KyMQ3MRbkEwK958yEHad+N
Fn0oKgSHAPSiXPlaRW85+auWS9c3o9TYKwwGaI5utli+G2OXCvumAoCb8FoXQefE2ruS5fP92skO
KVMrqjUYEJ6+58ZYVH5jmQw81E0Jdjasc8RsWlcZOvSvaweKIvLkWqIhvpx6K3/LlKx7iWqbB0kd
TXRXpKEc0beVedg51vyRdG03UnTVZLF0S1SdsyjXNV8ZGkUELnOUxo2u2VUTxqNSUaNRr1gbsK25
2ySjm5f096tdbyd1bmaYVb11cepXpX0VOV2UnGTSsyppZWHOMIZGHUNPZ0XGvNJpvatIQEquBqes
NTgkQ5s3apa6PZvzpcouzCE2/J5sj+qpQDg6/4lT9p/IyT+PtY4GU/CL3IsPop4prpGrfzOcsnv/
SyYB8ckGvSjrPM8qBEUv1uKSxDSeirnS/8R09duY5v9Jq35xd/zgEsAszyzNJVG3VkStuldintJt
76IC8JhqJpug0A1KUrrf5Rt9dP0mmtxog6RgHulG0l0VIVt7ae9nU7H+ms9MmD8fEwRiUtkIbllE
UEQnMl8Ckf7ZiI5/YlsRl8v4ww+m7tcyxwQsaUqj+JIWU/NtBi1fPaNvaqJwRAPS9Ncu3SdnVSwb
Oytdfd2KaY6Pi5Lz3Bmtdv/Xvv2TA0Oo+kS6X7tutQX/pamP6l5VqyT4a9/+yYLhlokaawyt3i5p
rYZqL8oNs7/EX/PziE8WjLx1K9XJOfZKuAVpjxazxhjAk8o/cff/k2fyc8Cpcpmu2NrTsoWr/6bm
ozc05e1fOjGfs01pMfSKUajrlkfxa+q6IUOkq792w3xONq2bYUAVe+H+MitnJKcmQn5G9ddCOD5H
m84IKsxaTdctg//SYxU37aZZjb82nUb/HGyarXWeUGAs26Zrk+9W3ebXrV7JP+Yi/Ofb/L/i9+rm
9yWp+/t/8e+3ql7aBMnOp3/+/aEq+O9/XT7z3+/5+RN/375XV6/Fe/f5TT99hu/94+8Gr/3rT/+A
2gYcvx3e2+XuvRvy/rfv5wgv7/y/ffE/3n/7loelfv/bL2+UAP3l21i8yl/+eGn//W+/aJf87//8
8fv/ePHyA/72yz3nACfn71/13+9/f+36v/1iaL+iJ4WYgzhQHfTDONqm98sruvmrjdlStW1Vs8i7
uXiQSqwHkpfsX3WeVMfmkyCj1sXu1lXDby/xfUIwPNVlaquu8sW//J/j+unK/ONK/Uc5FDdVUvbd
335hxbmsQf/YVWzNdDCVW0BymumqhvnZ09vRiMxpr6CC0zEGotRFldJLwLT3Ml8m2gu90FK/TvBj
vRKdRqwy0plhoztxWm1yE7qedFygUD+yMkRZOgN357Co5oGE6kKl9ahiDuA4ZQq6VUQjzpszM5Rs
M7fZtNbeMPSOcnAHDCupL80xMfeAddGjZiBIDeaxVZFE9atTt6gxLEnQWzWogB4X/5RA/7CIvinf
rIJEEMsjnVa6xUb0bl+CyRW2Mdwndj8bMF5LP+Oc6S0rtz00SXHxodM/j7BNVO1hQ/7+vIOqGrq7
OWrQfyAKxSnQtK0GwuL22Wx+6GIYmT6jwSfCI7tzq944ioi+pbZqQuyZi6YbVMjAy0i/yWsr0dPM
jbZdAGgSj/1RaH7u0no3FFsObKBXwIC9xPG8POSp1V03A1jzEAlfYzfa2aWQb/AvT1WkX/V0XESq
mSct77eLSq096+9DIm+bfLITvyvz2CuHpvJKrAyQiy5qy7Q6M6drelwlFrfG6dqT6wo9NCt64sJV
ThzWc5QZnNOkboDHjMOYAiD3/es8XS11vClLecwK9H0NxjTViZZ9UhPh1jLG/c7qzZMbw+dozgl8
PFx7Y2dX2QbmXQeGY3LJ2pxrzrB2xiSCdbbtrtdFGiP2HpTA9iRvJ5jATZwjK/aqfjjMc3dFuKu5
6WyD2QjmMIR4l7IvoJHMa5WmcTWM4oRi2i25MSJ72ckMupKD9MQQP1lS6rtWKtltoSEqAKkAznWj
XTy17baYUZriCuLUGsYjfG3tj6mdegVDWIntvWCzfXSAFG35YKeRBoBtbJcQFXxi9O29qolAa4un
OuvjwHWbEtnJgODLAmppLhCIfBxbrTpYFv2XWBpHek0sj6r7jiwJsb5l2oWHYwKd9tSeJqXxY9yD
uqpo4RQdKgevbGmlZljpuvFQxa4Sh/RmWRsI5JMeQIv0nKLeJWZ7lxhrS1BwdNF7zFeJjfTX5ep7
6VpdoUOofa59IDGVVa2s4L6WOzLPdnad9MG09hTvrvEo8mlTxEqPopwQx7YlqZjJfQYaa4t7AebI
U0y93ZtZPS5eUyzDGdkjAlxzOch8WI9Raembjn5rY3e2GV38HDeDEqXKXm3ElQ5j57kL4fq+SOpv
ouzZJ5vkWztnyHldmX636wHNXG+sr11n6qd+qudLQiTibDdLjrZVG2crmdA7ZfOujvQm99wBfRuC
OU2Sb2bUxCPDa3YlcCghEefUFBfhqRKdAaZcXysWM+BXMdQ6iUES3VRY1cbo5tdM5N9xu5ebui/E
leFoebkj3Wk5VWMttqRMzDhqJJ9miqAdTCinw0lRYu3A4IA+ZqAyNhSlMEwQin6fav0UloMm4Hz0
tNMDnGDbpRhhq5pyGFgJHK1xgtVdoNm0LB6H06SnKXrqRvnAknCN/eLDQhfKcIlEsfSbpeofunl0
AinnhwyE3RcDfTeDQaBPYSVZa0+qGR3i1viy2GWufCv0Bt2D5XitU+1TQVh04qgF0ElU6m+dC96K
P865Ajhwz5ojrpKKpZC5SJRbUaXc4IY5tEl9lZSdcWQ994Y6N67zMeVNDtSTiYmMHrI3PEXlasYW
M/5qXXyUaeUGcMsZwr/mvZ2K6KOV9kuOFhOIfvSY7YTqR62dzTJHz9G4nFH/K/sZzcIjJRP4e+Q2
+3TUr8DRdeSylVHpflcX2WsVKeV1jI0pECZWwNYod2T/3ujKeIXMmnEKFZDCBkJTbJRBcGcRygRs
3SIHTuh18cWmSNXaoM6mo0jXM+CdHvI88ZI1q88ogzASuZ1UbkXcmEcCXXOWGiiUOq3ubRgqBzB/
QLKdmbhC6LLR/UtUsJ261Y0auSeb5b4GMAssEr6nXd2wZFiT8jEjEWbNQePHTDuP5GiUeot9jz76
qxlNX2yzsk+L+9SXza5yms08NoSQ591pjSJ/Sdc9w+uGL0UaIUh1h33Znsx1zygJb8yb6wzjNitH
1zDSgHu/YopMq/bHOJovthJoS6nVx7nDejQkb6x0uAxkDMzsasadPhvxd318z+s8hMDmDCqMxrpJ
WByWLL91+8nDVgb6kZ1sW8OvUzfXyWpgJiks9cXsmrvFLU+51O8s57XuzfEU46mYu3bXrtE1Qqsz
MGS3UzBL+YRh5xuCDqtvbjxc17Z5mKQ4k7pxQOtwm2l7VUEuhF60iQ4CqJhpSNQB0BjqdFaS4RQv
YvBLoTziNEZ3qlw3vSx8GAA0L/E7iy94LZFX8PimvIaHyzetm54c5aMWtwNGIrvLNxQHz6O7KgDb
ae3pDLJ168wFcs62BuMYkwBv81vNOlnVD5r+jbh8ZjwZ5CF8H2okrHN1TW2wuTBianuOErxEBoVF
CavNWNEWyZ47AJorsd91wldksrN6gL37Qmmfm2GfaOluYKt2uwjt5rsDdd7WuW/ZSjDMzSZPpx2q
0StrZfF5QTDhD6wotsXebtm+7VxptnHmkb2hnvQxY3lJ6+wacMgJUMktWYwxQmfMFI+T8dBp864X
zday3/LWBFbWb2RxIXpRGWoQhC6eN+Wrydg2HbReNKqgJBiCdXTPxXBZFZ+z3A6sQmBIDjXjO0Y1
1iktuRlG1G5EYs7MDfTb1YIJRemkdKGjNCccCbMXMYhyZNN2q1t0bT6Q2wET1kZq1B+ze107kd9l
BbqSG2ZI4hiMK2YMyVQ7o7wxUZi43CuqVt+mbkYtQo3swIS2k2+RQBs4rqvvkJPtCQYzF/JzyA2U
eReImrslX97qKh4P04C+1Y7mLczQNeh971mNwBvt1jXbMDag27VRtL1pTOWhUsxkB6g/h86wmZqu
O1dpz7Nf9l+6xQD2rcEyAMzXMvOsKGlvtSm5Q+hqy7TajYVowOLWa83pjqIdj1oftrqzBEBkKvKJ
AkpIrbI7Uy/gKVEz7GCjHSjDEY9b2sAkGB/2kt247ryP+Yg3GW4wFcU9o2gI68QathvLJQEuJ7ow
a4+tq4KY1svJUeV9g4cDnubiRtb3eb6t+lTvfWOqQ/6HJrLE3zXJwzR13N1GhG6yRRripeqMlE+T
r1Kz9radPlcx9s5y0u+jRSKXd7c6ovDF7vaGmT9o/GVINkSS0NKp5jwZ6O3dBSR31a6M/rbRLne8
ngf1oG9IvffZi4NCwe1VLSeRqAQnxJwYLwMdl7YC7zj6ENK7JEFSv8Z9GFEcLwkRURM3azLvcksN
wIJxBFDiTZg1ZVRsakX9oifUmrMIoqW+L3Axp4h0PMXWH0lrfb58ymrzJ3VGhJ4qL66Zne2xv1OE
+oHE9nFyEdq0lAQeUgO/bzLD66mkrtepvK8XaJY83RRzc2ba3QEH1AEvL3s9vlR11u6hVh5ntQz0
6luX83jZBqcjLY5qbnEHWC+im7+6w/TVae1zfMn6X0sdpM/dKFq8LZP6ca4QEQ9oxqrY2qQg4zQj
pRnGvao/TjY52JalRKHpmAufxT5hqgiPMHb6pszyvZYYoQ09qCqDbABsrSUoYpMLCcaHZ25DU5D4
zTxvDdd96cekPUptbnZRK4Kair6ZljBfknCAXuj1/DaOoOv0r040H+Ggw36OQ5wolEhS5WC10ALd
2WChOcQlZHmBUcdz55050E6l8uvqWItnlku3A9N/1VQE6PAY4ASBw+rIoD0PbVgguw/ZGwd0yIHS
uK/g9w9uZD/E+bi1KgErlZsXh/c3Mzsiz8bdVreYrYUMSuleW+k4BwWDHyN9Paau6sWraR6UKUuP
1kx1bZj1DmUuq5BOpbyTpGEgWDa/qETluPUSQutu7Km2D7K6qDmXu8ROUE4YV6ssT1FL90ClwioT
Nl31kmdWWLOzTwxs1WxcHePoO2Z+qiPzINdrBK/4QL+ohhrq/UdcKeGwlrfJMvrJRUxYtRR/fTBz
jozyGs81EH9fBSaVMfPezlqs3hIIsjPNcWewuzFc/uLxDdQifany9own6KnrcSbM940pzyhePBG/
TtSTwYwwILascybHADPCU0X+hC9zdo8VCP+hXhz2B71dBa75q7STpNwkyoelz6FSJ5iBrPgKD+xy
tMRs5kEu6atoXhoIgNg1hlNkm5R5Kmx4dEnSXeiGdCd9tocM2bNjzBdr3VpFb7kkMsCLnWFe7xQ8
OmghRGxFWxMZL/xjIaaP1GTT9WzUQ4ekVsihiERivcq6LV5ctSsMX8/74kPWRimDSocDKAj8Xu6N
Jbd13L3L0pwlWpy93gMnBUq8oKIf8VR1LP1KqtDbZOJ6pIlT0HkJUj5TixxRnzKrxeNPOx1o0sl1
345iQ/GyKOoUr8qxYNJrxfHEplXIF5RBBV2J0aoH3VwIO1WHAcMXyqJsRozYKRhvm6GPN7Y+2KFa
oVy2IX/RPZo4LEM0kVeWNVfP+rro50GT6oveuDGEeKHS9OfaKqC5kZgTpTPj/WmpkqHKSKHn8JkO
7CUDehfeoeB+rYs2CksFUuxYcnYpr0aNLH9FN63HmKAq1m6ojiszwSEbQF5RA6L+a7/gKbRqPAJ5
JCFHh87aZGMSn1aG3/ZB1KRQJ6jEH2JlqE+TpuiZlzLM5b6wLwxyMpbZQzrX2UPWuObj6kbTh2KK
qQ5WtUUrJWSJXVMV6iXOo7u0FtOssr+auZmWm8ZggKGvVYhxvJUI5jVoGpvxMPGI3TWwWTEIihzp
N+mUW+suQhfy4KTryNKyjKiSRG1Oyint3CL3+5mMkE1nlVPLU0cqdaiv5YziwErMybPxH1/j7Mx5
/IfBvnaa/EK119UAQY4a0V+FPSC6mdktcfYt+WUhn0zGtSUivRe96RrUBC4cYZ1UK74uZ4xfoZgU
mPh8ibe5nSUqCkATQ1gRGepXonqEiRYEX0UwKetblZg5N2BWJCamW7VU/AXl8B+DjP4tGPScvLXk
8nz0n0HOn3DR6/q9vO/b9/f+/Fp/fuf/g3DoZWzsP0dDPTn0rz/Bp5f3/46GutqvQjMsA6SR2fPC
tEAjf0dDHedX23RAQrGNgGo6l1DzP9BQzflV1zQGGWuqKlzoZD70BxqqWb9aRPzwH8tBAQlS+u+g
ofpv4/n+AYYqGpp4w9F19xPFFkdlhObc1C5a4elQmYjSEt3F+pMoTbGTMOQHrVHt71j1kSk6pk7r
a5gW+2SiF6J/TOiFnxTVfJYGkk+EKnUPIdfTkoGQSAdLmWnL255UqJygTHu82DwVceugXqzpfnL3
68zY75dJ48lyFBeuxQMZdlVf6IMgPqeqnft1QtCIgQ7B4KloU/PQjXN8F9e2qOFoCbDxkAJbZD2p
vePFmLLtgMauPpijFj81jhYtaKDxacKTy8jApQ+5IIx6ubNac0lucGAnkMCALVQ+Lc1DSJptWvqd
RZJIMORd1uLtdsqHDEX0LVks641RVtNBJ6UBCX/e+qoBUKOvVnmWON5eRiteDqZhuCdt0miT5mHy
83pS8N13LO7sINW3aOjKDSOOR79hVvs2o3U8M9N+PiKpkCHqLEKxUUTFNltnYxfIikVPLpin6+uw
NZtZ22EU9QYiUwNXMZ9aw4oBOlFFZ/Xk7CiuSXnMrcT6midKtcvi2DjN9kxgTYNyobfN+6aZmLUa
xYNvDOq6RV7b+gBHxEUY5hmUa36LLlLrXFuWKyPDuGvnPbUWlqeH2rFJ6DAbpBFYt8atbiluUDhj
89znqnmg3GxxcU+9vb9ocVuvhpHfo2ybIU5Gcc1AKO1RRZ++sdcBQ0OVrberTlGLuCvvQoOeZSbz
Ku3uaoQPmClHpjg1nVt1WMIkDJGSMW6dsB/uH7U5Nmm/K4A5fIWZv8hNnD6oxsw4SnTOzzZKu2A0
1GdiFcbjIjLjPJF7BDIzlIG6Mh2UIWPkwrZ1g1ca+6A/ylbuDE4AGgNJMG1hPadVAtQ4SWBeC0EW
N6VrG7j7bbpFVEQTyjzs/ghpTdhhAuSdaMLUyo9BslAZ33tZUkVO8QKDPVVUmolzmTptoP2ocRme
CdtQjjpmuhxl79ASRLC0RRckzaRqO4bfsqvGKRp31OjRHa6ist6spog43girC9KtRr8elhmbDTEB
KLf7XLMpns0UMR6x+RMRaYU4x4wXfUITR6td5cVY06zH4kT7rD4krqVAGZbOFFo9OnkPQscQdy11
ij16pKlo/UZpUtH7CsoThU828cHKMgswXZrVARBz3pSxc3HVCkO51WKMUzBLjFhk2+exmxr1jGC6
f47dtD4nWudQyyzV0Phs0g6yaavf6pFVFzt80GUoJiM9K8Mk8dxN5TEfVRrHCuE1HAGXiIlizKbd
MHXGAY1cZI8cWyqPqtDLM4LEtsdhrN4ZZqWxKDXMKZelAYigl+60t8wRmiWqBZ2pG93GIiraYKl7
7YG0OgChCWedCKRYHDuMCNFCdBdF7TVTUAThPbicTVqJWsu2ij3Mb8gR8r3lIN7zul7Jb2RKvNtA
gujopaC4sTd3nT1gMTWr61UTym1lkZKFDvHiI5YxQS3TUO1rq7BMb0gnBmTVaW6r6OHTeWIdjsVL
D5eBaNalmScfcT2ouoMfrqcBA+rCzH3DzbWcNAoWDGHVWgOSWKitPKxqbtCwu+BZIlZz142JPOqY
Xm56LAPnyGowT+ZlpQs6hlE7LWMGSoIzOw3L2nGmrdsV9j5SpsjwOuYxXZmRsE8qsvkCeEZY+w67
16VVq0IcwBf8kXjrW3RE+JdcPIF7oYwwAmnpJEeH8U6nwrngRP08LjyPmLe8JFruqk57tOlg7i23
mL/WjtWQkD3FxNCZirYbo3l6/21D/rdKk/+/GNoLbfkvSpJ2KN+THxnay/t/L0nI9vtVp2TUcVL9
VpFQePxekghh/KpSlFiW5boabOw/ShLzV9VgfyeIyRWgooaF9uKPkoTPqEwYg0kjVcC8lDn/Tkny
SfSDJkmHstV0eB9SHRijdJFP/KCFYQykKg0xAYYls+Xp8aPSZktIwULgv7s8TYYDO5mesnFfq8xK
thGokhVYXy1u+icDS39W4/xxJJRakNXY2NzPidxDJzOc0kmxB1rfs+5GpH8ZyVfTrYX3w8X5g6X+
iZW+qG7+UYb9/qc4h9Cl4J2Ug5z4H39006W6Kouh2PdqxOpVhtqsnZi3oO/0VopNHWFWJ5Ipv1JE
3PorOBMiDOCdFfQSjV7nhv/6gH5Onf3teGx+OdeVGpMa9fL6DxfBdpVqcVUVm341uWFsul+wgyRh
Wxt7aZGsQVaDDHrVevzXf/byMz+dhp/+LAKBH/+sYmU6XOKS7yfEgjh2IZZE1um+cJw/Ucr8D9f2
x79kfxL7DGKRedaKfC/l9A0lO3NawHeH1f6eJ3/6q1Qejh9+F3cxm56jWr+dTC7vZ+lP1Lqt2iHQ
3is5dAdhN1BtRpQHpL6AmplPFFvbwhUfbbQnzS+Ms0MtDS3sDeeLhoEIMnfLY7uJnFqEA3YwjLNo
Ord5nyxETZSk/CFcB63RgjpuSFhaKrpQpboTpiZuBiZCe4hNvyFlum6wYnlVKr5EXHyuYMUKLnZS
jo8ZUmc62O4xVZzER5KOqIGeH1bKAYlPoq8sEOMtKWme6YJep2JtgMmcK8oYOF09qp7anlhPbxjL
r1qnXC1DWh0WXT6oeJk3Zjo+KyO5NUtih60G/oi3lVicWJ6xdJ/d2dgSvDR4EeIcdpeJdKvsgPh0
41Ap7FB5Ec0xEwPSxjyIBJo8Wrm87HzFFFakhN27en3EZ5tdY1EDre6dDQ1C513ARaOl2SZyZdMl
/TtF6PdGzPAKHZOCSR3k+Vr9QZFfndUmXm7YVNCwlsSI24I7OQCdWKO+CPhCzzKEF6vbqnuztInc
CiWJdpS81X6o6hoLVVfv5s7ddRVZREbyZVz6a8IU3jNmeuIkt6qtQ7UGDbn4E2JdYnKos41h2NVl
4rCp648xtBQ3yjclkorXNaTCDPmLUyEyAWCnumm2a7dScgOJcJJYjlqLwCFwlS9qH6nbseN5YaAh
oHBHMKThGPcthg+i6ZqrLsag7iDZDEcY/VDtIlzO8OqEnwrY7CdbcF+4y1CEalI4T/1AioiGVEOr
VFxu1GgYX/BHujVrzorqmJNOGM0IFeAi4D/Mjmn5PAdPinYRmlruc5ZOj+YqZno0msalALBL9c4v
R2bNupQBtT3vVh23mUW3kzLNpVHnsIQjtZu3OQ0X1/GGDNeqUAmPopaDmkClI/VAkf0B3Y7wCAM5
4qeIcRczkdGZ7kBdb2c5ILHp7Ouic24dOgOsjApmk17jqSnQbCR3K2r2ZU6mQJ3zHWDZk8VcAqIf
DqzORMsBjjZDOKeYndpjJ+41t9zH8/dYaqdcm328H1tCQ+qByRIKQxjLb6qxAo62eydqzxpzI5f8
haQzkkZ6b1SVXSzuYxb0ajJC8hA9EgXA5lRvtr/M4rICVKEGOchcDH/Jh7AbPWfWPNesn2eWV0fF
nsLjF1c3yN8B91TTOjDrbqsj01bODtyvhZHHyK6GvDzVJDdZ8ioetrFzFxPUC5Yaqmug9vSq8wuF
59Dz67LhNECx1iMuuZms6RfTWV4N+VoP35Wl8wdSYuA07PR7r6hhLm5igaCGrMs5mMGHVe2mZOrg
XM+QxcTaEmkVf09Lukj5Ma9IjRK0Bt8x3wTEDq2Fcuy1cePUh7m4K3XMy64IJ9g/sggxBvmYvAz4
xLI1Q12xg7lNAZM14j1aJAZWqLhf5PCSzwHRKXQkBCtkjp88c3rdbr6bUc2QoInB76oGiYxyI8TL
4kmcjBVBvDLfr8u9QtKQph4NSPj/Td2Z7UauZFn2i5jgYJxefR7kkruGkEIvhEIRwZlGI2kc7Ot7
+e1OoAsFFKqAfunHxM3MiCuRxmNn7712UkJ0U+KU2zEVqe2p8OiaTnmEx3onCc9rma099e3XZrt4
IY/RHiTzBuDcLqqzJ5ctOnPtNpjizdBptAfkRjo+8ynYwdfFJcVbiRVBCULNvKb/mGaKnVe7z76C
/JO+tKHcgifYBO3dTM4+3Mt2So27ltV7f7czJR81QVJttiam2QVELqns0wIrwMld2HHBmhDBOXK/
kENwQsFBsFY6th+GzDkoG3JWgmeiERc3q352LAJIy299+2Gpu71vG9SuDiYofg5uEg30MvoU+s46
wNNdK+tKtNgXwfPdWD3ZJbhrd+savROTAlryZaYXDEn3M+XSALwJxFPhfjpEFWrU1J4HH0GwyLPH
uPua/rEzEHb+9mW0i4NuA2AZmjccL4grvp1vyEWz2X6kVGrv1rYPgdL37jf9hKUIf23lV/GeAZdf
WOHHG6+rDhQQHCcqenbSyT+bLgUBCMuA3bnX79qqBwmRRh92mgZrtPcF0svCHnnkzg94RHNomMVx
dnN9N9mnfxUAsynNzAmw8Qtmgfic3OMWsiprIOKsJ0YqnaO/njtekZtEHOwtkUab3OrO0rZW8xDt
W1qaN6NV/UkMB1DRgYnzpzMZn99y7JwDYfmbC6SBeoMHB+z2drDT/X89KsG7+E9DBZQGEWOkBIIX
O/+pDtbpffiDsXUYlLWZKFEHF33A9ti83Bn+2zIz51IPxYYwCSkdJhRfbGRk2+c4QJZ0RF6fl1lN
cjUAXoUYjc6jjmPV75yeLGROHjEuvhbuxcTioDH+TowSwSbi9IF39KMeQ+9VWcE78ZFsG/PeOu3v
topgJ2CW4Oyritd5IIVIt/v8mCDtkxl3L6I4xouV/3XcKbwG2tRf/HRC9dO0T501bvNBriX2ilUN
ug2INnwRCJcPhDqdPH1Pvbhbp9zps/jRgkUyOvbDJMJuVThq25r4HT0byS3lc8r+h/j9D+Iiaznq
Y4DR5ZcE0LmQ1H1xnHk444JS16jmjxkWJ7hmqisuC1mdtY3lcZXRYw/JtVt+ZUsh3/NF7jA7XYZ+
eHS9sLwNQWTh66s/Jj8BgDoBQML7zl4EK4w08b1YdkZiAmkwjeQtjfyFXZPkeKWvSdi+TegoW/QP
oNB4KSfYjHmZ3RelnPDu8uTGyMAAs2CGTlm39WEvkXSLk3PYNdguI2qwV21cmjU+Q767Y2Xv6OT6
LEgPAXajgoctoeWvrWniU+L2p0bby00Ozrt0ATtpBKOOTN3F6gzPa5Q+hoTa2CLFv0OQ+eyzajhJ
CisE6JkAxh1jSd3kch9PS3Ri8BJ3ii3syc5KWQVwInOEcDbFyj1KOQJy87qnvhpbTGUg+2ABFHH7
yDn4MBv/bTHOqbHF0XPzcrvU9acX2j+6bPiADC/WvVkAaSwQGbyB17p0XbVPbaU3DkPrBZgsPtWJ
VQ8G5e4T6yTrmXh2+A3M2Af5TRrrVsWT/h4IGr40XvwuahrbwbAwaIuPNEaXBc12pZv8AQ3RAwc1
fsF2BHLdt8V5lnO3DsfkCRF/LWrGEJCNONlo5NOg3eAropE6KZOISwrFGih47sP3ueqYMLzxIyoq
1XySZEPNNrNEQK2XMj4RvnFC4F8umPvIwgo6CvKkWJh8Eu8Lbtz+hoAKIJYb3nfZg6lbuWE9/alc
0ny6yV5M62Cg7JQLt5wnxva/CvtUlHtHZd8lzJB4Gxbpqx50+9XYcO/n9olA92oAOszmq0wPBUUA
2BpHGPlCi6PffzYT58N60d6yQmiSj52j5/dwdk7oduG1dBaohsoxm9YA+tYELa3qXKqtbGRKvHQ5
tgSFT03yoJfoMFdcFSxxcSz/QxCJxGiR+wAzMDSv3HFSm0h8ukPRXbggMTXpZWuxf95WYlhX6iK6
plnfP2gmphWEqaA30eZuQebFPvZssxN56uP2cpcIJN/LCrxKTDKTdz/2/zrFDuI96c5R/PL0HkG9
wd/8Pjq/JIxeZwbxXqMJN3t3lttmdla+Ar8/4dd13gHN5XCVR9m+SFKZZZUd4/yqzEL80Tv3Rl1x
wF5Yf03tuxrPwbKsS6YI4X5F09UGYFJF4y6m/BB+4RdWLZ6sfuPrbz01EErLYY8h51Xxwja6f0gj
ACAu1L/U/ZUbLDoZxRggh9P7lxGsZtAGh145K5V56wLfICyU2BxkbqstPuWdjb8iIvQS5yUsI+5I
1Yee/tT92Rto2c27ap2qYWVxco02qiKQ1rIJtiqY2EtSgdHJeH+fqRijN8hOq9Y6Kqh8QIuLEKR9
fR7y6iDEj9oJN0kudgLU2X0FaKk7+aAqsHCAZDRmXy2vIUeELp6AIpxZ+69A9SGo//KiP3p+KJpi
gewsqn075i2YzeKxmy9Wwhg2q3ALUbxaA029AqXcmNZElxlheybUw5K1/gOzz7un/TGLTN5j1zhn
0WXrf76b/683gf89HfP/o0SH4/+XGuYF2qas/mOo45//yb93hvG/sJ+4tv9vSfLfO8Mo/BcbKyfk
nzouG6O7wPl/ZEwf7VPEbAOcIIz/t8D575Wh8y+kT9tFN/QAV7I0/J+sDF3iIP9hFgr50+0g9gTl
LT5/C+xz/PP/a1+VDOQ2HcLpl0xk7joFpcjNae5cpHlll/2E178uco/JW8Fe/EF4H36X4ZsroRJE
hMTfMPhO9p8gY9X0xLs4LmsNeeaXqwhVfJVxIu0DdFsRfJVtP3FlVt5odgXWBnPqm6XVV1BCZbMr
Y4KIvQu/e2UNVbK3FYU2hHGzARGvbTvHuS6l12JuRTfs1/No5a8VlnD0UjXVr30/tNM1GAiTPliE
nZ/HAXQKSDRT5VvWG2h4EGJ+lA3sFi4GUIHfBWkCFJhovntSrQSSz7a0atobAEaFrPmBaNX5hbWh
fwiCUgy7ZOaev8KCgD141c26SEnhgm/P7huGiJSUFT24hTMS1q08eEVoZuMZfwbc1ATKocZy1gzN
BZiDlud59PnaQwayl/IAzyQMzjXAPLPtClkPH4CX3fCRySLPjm7ng1RPndbtf5fsa9JjhuGMNK+e
qs/UtAOGutyanhzp5cSmYVrkb4aunA1XBL9du1G7fAdi4hLr97gg62Fq1iCsxetkD6HiipZy0RdV
dVRYgdGsU78F9Z6RvbkDBycr25Q+8f4/ORAtDqmGAjtKBYa7zaLuDcKEmVxgAUEe/dP+0CkoJn1h
HtNBJ2ZVs771HoJxKsZ8DVM0t7dt77NHQNECRUDTDQntZGWZbux2ssFnhGWYv+mt9oI2OYmBwZNY
CTJaOINH8CYZPvMkg44tK47uVzckLKC2C2Zg/VLXUbnsdUTgFHUUGmd39aM2lY+DX5NoWhfDCLly
k3m1ZicVk91GO+mjfhoeq6h2ynflicZfRyqJB76+JFYOEUmH2D4kQkfR7zElBXPEoDQv/i4ay3Zh
WF68agesNtG7APpRuBlxRE7P8KmHB+OMk/jp8CR471Nrl9l2bDrWULtx1rViS+8A79g2Y+l6b2LS
dnmS/UCMBn+cDU743gHMDsWasmvo1J7h6S87i83dWPuYwhv2Xp/Cy8iQgNaY9MuAAwmzNjgQULZB
msBrHsXdfmmbOTzESX7neM6Yrbaz70JwH2zKVA5I6+20HudiZETxTGc5Hx1FMID2tIxTRbQgihbQ
sn1LxQQMUcRGO+zMDL5sTiMIGFg12uwU2Chywd2E2SfjpobkyQ02bVriJuuq1L3wNiKYOQpWNAT4
8XsMjJJWkXkCkPsnzAAK/hpCMXWcEdJHXON2WBboh7Ya6XYEwNr6P9oI4TsCJB3fkcgCNk94ySIn
tCBCxYkrdy38lmE45dotJSx5K6TqeKWrufZfApNH8x6faOd9tt4ydwcv7umjCO3eC15xryl7rZwh
MPdY+Vi9jajwPlZqr8+3FV1JA+mdIXmmGhUdVdCAUh+IULAKTDwaQs8x026DN9fPy5NiJRNfU7lg
y4Ms1/5O5z7a2sMirENJooDJsC0shnbgMWxZEiFeAVxCa+kbsK27PLd91mFhn3sfEH8wwvV+3qk9
M6Mdfkyoz3JTIvJi9k7a5SPILZ3v1czIQyPBssDvLj3YsazIxEctoaWo2ZmPdyZyd05KYPQ9DUeX
BdeeeZh8fqldoVhP0xyf+lgyR+Cnd7cTqmgMTOjZ5KP8UGlqHj3CgyuHwfvsgxt4wmLQSV7/0n7C
MG9SSs5mMKoN+tNaOyyCsraVOyNzqLzGGn6WvfKOOawwqEhVF3pctoLoN2LU0jGhguqga6Rgb9A3
p2ByxmPUNmz1nJbwgIkj2mRwIvyIljDdlEArg0Oy9Gqbz6a8Tehef8ooMR/4DT1uwb5Y2p225Owf
telwtSY8xN5Tr1yyMiKbWYQgD9v433Xnc7kmiICT0v4oqRvgoter9OLmc7m8uJauL4GT9it7UDgS
lqZQQJArYSMK9xogwpoaxmg4RlOfNaeyTazgkli2lk8B1NAXMtFudZSkQvi/8r1nqI7ZLnGx4eqs
7FiUNy3NYYskOgmTvAqYj6vXstT8SBYrfLXTwSG8n9SYLSPQvfMKcqQ/0f5j9W+paxHSCHD6D++L
msofKetUveXfwV4ncZWHa2ws7UW1zvKzbhZ1nMJSPaWYFDfY8n1W4U72PA+VdapynT4ocDUnKUbg
uqLpkhdkC+sMQow3MrD4gaQ+lMU1tyFkpjtpd99bBXTisvHN2Yah/hOKVvegyVVdE0cHp74aoss0
ZcupKyswqezWn2qHZzIaQiAl9aK6c9SzXwsw2r+Ni0ao7BaWs8aiO27y3XMghhdsmmQFcrfkTKEf
dLMAQJM4C6dmm3Mh51nGMQO1gJgyW1Xs3sRe+rS8daBXX8qpsA9kE4aj8KyYk6AresqCkugj1XP1
011UsLUjwbNDJ8kJM3n60zY9dzttpkeXCME5mUZslhCkjqLiA4IdNz9FIc6DHOsG6HjXBskUVlRh
L3k3wXwbCTwaoyGLBGrcTKEJVn2n7V0SwipaYeqhAKaIMOoLiQud+ifrTirXPKGVHb/Y0hRPNsVl
KzV70XkqjDpo+J/7ejDlW26Ncp2gKuzKsIjvzTs8ltp1vpIi5zCIXfWSxAHZrnIs4w83LejUyFLn
MXSL8qhKpidBRdwmll78mKgs+kqD5U9ZYaDCQBvehlSIPS4yGpPqu7gV2vGtA8H8DGaF+Jzw71dw
vKRPoyfrR6pUs03bVFeVCwBXjJqbxUlyqljo/2idsaHKI4wPY5k1Zw5jC5Diku1HKezdspAF7pGs
zgWprmZV0Ex0jiURGTxC4WvvpDC77T54mEUd3izoXu8uDDus6l3CcclSnp4iTGVOu21r3+wCKcR7
akAH8wPF2dRrpda267zSZ/S4QEHntTHEEmQTwWcHV3AYYEYUTlttPCV++sP4nSWLTQmWl+y4td2L
gLjAqU47K/qovge4Qa9R54w7rD9sBeqCyqMZ+a5vPV6yTJ1QFO2Hduh2Ovbq62Km/Njj58N3WjzC
NBygDHshYkvS7vtwkg+CSpoVP0D2UQTN0vzKM+HJnY+XsIL8CQr/KouyIyiQpH9EiETvSS2fwzrk
WisBsY5BtjwUyQzhCf49fiJtRRTc1DKrfwOb635wl1R72xcxP3z7Cq0PLF4x9y+Rm1vrhpNmMzRi
hxknI0FDqVhZV1TlmClc103Mcsl4U4CJKMGLlw+iuHIPz6ACDcQ8sOZlD/iP/LM0etnxsQYO1Bn2
bVgC2Z6hikbrNuvis1dl5oiPSGI8Ct6Ye4vr0Oc2Xy9dZQcKEBkDe/h257rVrM2HUV7EYohAFzyx
VBcEd7uNIv03DHMCZxuKMxSRZp1O2V8wWGwKPIfvTjot/suA8R239GhZXxpC/zmpev0ItQD8uTKt
BiYYQVUjev6dAcHHLmzjzFGdeuOxhso6RwETaT6soCAiFRJs5zrU353PoftI51e/pXWPi/+cyov0
md18xqE9FQ/pHzfjDpDTikRZrhska49byx77J7/+AGE08GtWmtj1Vx0QIJrq8ujct2X+Tq0OG0ww
r/Rf4cWaeee62RWbsBH90cqsZAdgrCeFR8ciAER/3mC5SriBcLGgByegMYmd5W5yS31ecCUSFRzd
n1Hljke7b/h2gLBmbRI25C/sx7IQyy7gw3Kpm2qgmr5bzq7Q9S5S/XxGlX4a2Jc/t74uDgI64bGO
TfTBAvutyVS0ixK4i6usooHKRDZ9XFbzIBm9jqnXkKWz42YvY/jCmO7EC+V5GRbJnpWxUB+6rH0S
Qkz2uu+KnVVrDpw7WpV+PKoqsvmOb6+75zQtqoOvMhwMPf7zuSr6R6XqiB/SlCwb/HVyPcExhzeO
QOOmMcm2tqbjLqlntjrDp4qz6uyXeXDK0jrgJW9+DnOeMRUa0iCVDJByvQkcszeH9mbwTLsrgjF6
GObaOWd5/jyMjoPEKpPg6JQ8xG7hvtAc2r5iksVV2Iryg+P3swl9tqt5Pa/FvXGA7iks8PdQGhyx
HQrwFw/YcgDyYLbBIuTzIskIy4qfdecRx56DpLyyX8vWaP71RWgWwwwDoN7n9kVgWNiknsARO0Ap
tbv7/bcW4m8FiHaFMJztFhNS4bE0SItjD4La4jMeztbHyDxM3RIHGLq3X5ybqkLkKDxzWMy8bPul
9blykPPH9Fonj9PUYDJ2SJLuIuPrk1ONBgnctKj+bPbR8ULWY/6QftnhDE+wncpj0wfT1qti9cIt
38FRGf/zWE81VyOUxjlbbl7RpreUvrCXQYL5NlYcnwe7Z9GWePA4Lc7SdZXASrey+IukVHvLJfdE
bqhckemFlOuI/uafg1WXO9x9KSWCQ/bSAlNez3WlX0S/fPciTglztOXIKkEhe+A4rTd+OiEqtZ1d
PlWdLG/8l+bnCnrVgcO1OBrwum9cdsefS7TY1yQh1UvO3CN+kdZErMms4LGkYE17rAXsut73zZ2H
CYH87BXzu+BeQJ1Cnn2SBsewOzvhllcTCyyfmG0a9NXJeEbcpNSv0hluTkewjFT+fAagq77KYDQn
PjP64Nit+Jlrip4q/N9P6SjnHy0vy3s7YutdxR1TXZZpfWY4+KEkoJ7c76tLXXDsdtyjv4KMgSBC
L6K7UF3GUIx7gHzpOWB5fmhsLtpNdCcLk3dCKfBv9QwqlILAEikP+DgOCNAJngw+uKHMl3kk9L7y
eq/bD5zDp9aOlsuQda8mHsB8+C5nZwrNI58LypWH7DwHloAV3aVHwvlsO6QGgFklGhONl2xgEDxS
6AK4LjRvrUfZ9oCBmVOKdULeDU8c2NMf0wUDV4m0bfZ56kVHrwVx2wpC5LjpnGM4D1dRabrUXTHS
SZvXW6e9f1SCeN4UydBv80irPdVg8lXGwY2so4Nb3AXCvjAjZ10PMD+iEDBv3XjblolziZ1OAdTl
Xm/Ztr52oO/IxBR0ztLaAQMjc7pAER9RGBI0Acol9h5D6d9f2ZbX2LG/lJ2khzSizgV+AepGMQbY
WPLuYMLSg+4sooPO5ubI91yf5dwvNxOH+Y0eke6sIH/RbOd1DBqZf+JfvsGO0GI79lrF4Om++m1P
/NzWp9wp0QCkrV9hk6BLT7n1avq+frZtam+iEvuOnyrxOZWLWTdtpTZ5k1hnC20Eq68d5AcVpSk6
UjLuu7D93VElQ7CuWbaOjxnY5br7pww9Dxy6RNdHW4hPqIwTxdQMbRsZZik6gRvvZt7FszD9xLSp
xYcLvOKrMiqMdxGbxg17mx6gVKCuXdcWjxy7GMGasMQCwWkJlCQtqQRm8fnLDo2/rmYI0A0IRcab
YdxAbSBReIdKn2yGaODLstjYS0C9UIZ3t7J7/V6jD6895pBrj6ayr5ym22PDTH7wSU62lheUX4WX
QOIzE+Ih9BxmeVmc7Wh2DqNNLsnKI+SbCIo/Y3KWrZiAuTD6TQV6Dnu7mIixss2i+1Ib6zQ5xaVd
oEBQ8ZU8xcQMIILTbkYurTJ//KC8004Tfr69mVHydPqTXUq66w1dM5XDxo62lri+5jPhIwxU2t/C
QVw2ged/dVnrPERTnO/U3HKHlsajMjHmvc0L1XwshbNcbFAXB7ezLXgjarj6c5Nf6FviTZ1pajPN
0uwE7jbmZn/8XGiCI9Mmw2jlDtHyNIfGfR+8fNpRbyFfRc41cdXZxAorIAE4MHP/CawpQFMHl4yj
x/p3AMoPJxgBvI3qTfmziaz5uS+i30noGrB0Zjq6GWuZVRu5eh/WabTLq6XduhFhqPv1nqYjoBVL
TL0oXdF44VMr6tjnTPdYZoLho/AsSqAXzR7MDaabj1j7ko3sfNg6owxC9XjE6x/k66LGbNMGHp2V
PSlJsNLD2SIG90wp8fwQlyTdyAfOq0mh+LQxfuiVlZYhEGq+hnFBwDng3r6bqeNb1+A/8bkWwSfe
kmHTFyGOGHo66G6iOQkhyutAozYOfTDVmGzYzus9oIjpzclpVyX56AH3TgCabjqdJTdSPshuQ2bK
lYzva87Sj9FOe8+Kfks4nLTNjQTL71SI4GgnMOE3U8LWddFSd3BbPHszYibeBjOfLtbwZHH7aCaw
wetbbTE0VXs35Vpr3Ho4pvd6yWVBuXZrTRf8Eo79L9zu9/l5pgHOwrj/GiwlaA6+NNNbRhECqygZ
7QPIuWd4Pkx+fgteGu8eU7QKWP4ks28zKdTI0qlaviiNdB/1xLxJRwYTpRXNL6AWq20tTPVHWsP4
284dwV8jdD7TfCB5wIb5JoI2fhh5ialFpzxgH+Fq+UEENlsXmfCebJIPl7mY02MQWKzHNXrmHwcA
6bpMCOcXGg2N0jwY+7K/RZUMd6QvK+6pPn2eATzKIHE/ayL18KMYOkb4t+/9OM+rvCfgVyt0/EGZ
h1LY3E+8HI229X7f+fUkfu0/EUQI+mTaNVuj76jTjzm/cNIhYedcjdcKCA+OQo6ezC4rSpuAgyk3
bJ3dUxmYbhfwPALGH0kILOSiEn4YuSbcPnOgz3xcmVnam8jlqc3vH4qKxEaLgY/h9XUMmk2zzL/S
1PrZS+gtlTH+z7pQ+N7KkmVFBJzfFO3OFW79ROkIkQnBT5wxAoMly0w0X294sfDwYCOUUbWektK9
TFaR7iw5cOUNSu5VQd3+HSqnejdFfnB9Ds3AYy2eaZY6Y31Hzcg859rfeB20fN/5wgxMUDMX/p5j
G68O+wiPjjnICMnFDIo50O7vnJW+vOUjuZRyGSgvHO2PrknnH2ipA/aXgHjtQLFy0LHp6CyTX3FV
tA+p7yeXAE/7VjnimR36m0pxCbWW9eYTpALuqS7+1JoN71O+ifM5uoJZP8vAnh9Z20Q8adxFZz1e
SjAc34PgQNRhS9F5wUbBTxuuQYnOj23KjZSiM6yItPSSTa/q56goI+xTM4OVGzO5Sdkf53Luaepy
q5ZmJJertp+GR69vXjycX2ezlP3R7tS0E1z2DomRFDvUi7tDMomvQepU5yCsEyTlMnxq/HiiaXLs
n21fW6ukLaZnKXgpJwPPA9F5+JEUZYl5zFTvZNA5ZBHFMX05E9s1v3Y8ktcpQn5u8RIrSm8P9oIp
ZG6TaV+0GBpWMD+I/WXiM8KbsJKLzx9Iwc9KOY31q2clcAtCizBsfY9DxazRSJ3311QAKSTCXVyi
xCfW60CQ1rYXPPaJR2CkXyAsWeaeaanvVYoqLq5TRINcPbQdxdSL/4oQJfctC7vT4IX5YcDMRLbX
94+1wzI4keUDPjHadyM20kKaek36N3noKjI0UD7KU8O/1h8ThX8Rb7JVUSVhj8Kdg5ty0nhLmLl4
nmXGuVboYGflU/JWLw2b2kL1/A6yih41002vIYBLjHGWH5/7yhu4S4y8CSNWGag+DudxQpyOokcS
6n0yabWqTbHcUQ/2mgkZc5IoWkoNCcesXMSae+yJpUsNuqgqfRcYFt129K71P8PBkzc+JClclqgK
EP/xdAoY2yd7nFlz9zq82l7E4RBEd4gYUatN07SXpuvZxdn6EePjS+LL5Or3iXNmIZGEbM6G+lCW
MgdHFBO3Ujp/JalOB3cVQqAOLKw5XqTGbajZrhOhyl/zcXihEap+knk8AAVymI96J2HWJsuMc8Vn
u1kv1P6NxSL3Yw7YLR4qeRnb1j+Ubs0NHp2K9pu6ucZDJL7c7J4RZOUxPxeAwlbjEKlV2EzjwdJJ
+DB3Yc0ESEX8qoyzX9aiv5pSlQMeiqz7wWKqoEPDC7KnIcjHje+SVGxbPoVU9uJPLOUCRsnAk+He
FBMHd71N52KOqlj+ripnKm5dMuIZTZmEDpFyb7J1pm9VN3Dgxthie9Z9xC6XkRUNuYq1e//LZCFB
MoH5QmUMSWDobypA96Uu4OL6TPsGBMqVR50uSS6ry7x1TTZNt5E/iOVN19VdvjXFhDWUhYYLgc2Q
SGtviMr1c6FS5v+4FN4rF/tAPDS1DN7pMks6OBiUqNA0w2eTXol8BsNGNfowfNfUrYGzwIwO/MQv
QvrRw3jwPxqlQSEPSycoO8zpyN6konP6LbwL99upyxiRdnCT8SpGh7kwS9znDjRYt9F1OKW7WRKh
383+ONfrGH4mlUt9MxU7yr1ZJk2u99wPqpK73hrkm6ST0LCplKQB5qW5osQ1tLQF6clCBkuPuWpw
HWUzqVoKqbLoUwuLTmW0df5zoyceGNqT9vdf9DusAlpXjAWmQ4b6xpHJfsGJ4JFbtQt62VbVCw7l
7Dv049vYmvDX8o9/OpucdddE144HieLWPKo2PVrHM640ir4SO4HaQkYOLdzpvVeLcFy/A0YI1qrq
4Eb4WIz+yEZMN3v0eetHbmxUwICTuHVlKqixmDz7qIu2uBVcYEuWPhPsJXBgWYRTV46PYhqxk9os
mOLXUkQdW52Ms+HLExi71pNOevKtdNFScVEgK3D+cn2tZo8fomaDlvHpFmX72GeDxUaK0OdLqAxA
gSIU9vh279SyjtVAG/D3YAnNJc3i6fFlvXBFIYzvjqkoDoHg52pwmT2NC4GWkq6u5eCMffNz4eO1
I7iJn60e/GrvS6oSMAboXCK55yObU2t8zQPL3/EDc8/4vrtNmU3s/Cr3t5g40O9Hot/F4JWTTB3A
IvmPPleF4zxM+hcjbwlHE3JThDqyERM4EJdvA5fuEmgd6t5emsk+UJdhLjKnTqdzBQ6n0Vv+xnwI
XmqXcpM1tgIc734obiVD9bcdGPFqpil6p9iLuKGVh3CCSpTcpBHZg3YD7Lro1d/Sb4cdyW0SDIH2
pv2ikGqR3n26MvtKPQR2HLH1Ip/LKc+qGYjO5P0ee4Luo0KcKqf+XYxg9QNPnXyp6gyJrlevw9y2
qxn601+2nvam7+/j1eS6P6Wcv9K2l+c8cJy/VuEPx6yMxuuSZOx58pRplxPaXpcZw6ZbDKyEuyk4
2ckYQXjmlcUTOr3VPEV4KEd5o3ndPdBsIi8qnXmErXlxNkBXYMo72BZcJoMLPdnOEX/oezVn7qcK
XOdXEfD8lJbMXmdEaqzXIj60hNOB8YGrGcVCr6opytewHA0cS/3C2E3dGoySaY8ngV9xjgNLWDEq
lh6X6OzlXnTg6Q9fNC2rb0ClylskdfAum4XPbN54FKNYbZWt0hEPQ64g0XFE2Y+4ZrxVh0b7HrV9
+Zp22Xyx3Rnm+n0Vjhf3jROJrK1qspOu0WdhNnJndcFsohl6OL3jIibyDV8QwwbraRP48q2M9cme
wvDFqrS/XkbznCj7N7S3CadnztLBYduKl9Rormh+jLyYO7A+lwTzJRMM726DK+ROk0d1W4EBIc7h
4CmNwujQ20F2LCufgkTpqWAH0HxZzxy6P8opMbshlN8mdTkyOBxpqBsD9zkf6L0NQAC8LqEX7tJ5
NGScY31/6QjKKokZAEReS622x+uVegz76eQF6C9Zdukc5W5ZLP3qvJQYCPYYZ11hEiZ9TjRZLwJZ
p/YBC2TKPSBV0wBxH+IrHsQn7ZroeYkgu2Vtf4Mu691KT+sfWVXlfwc5O9EaO1L3Ox5n9zK0Sv6a
IUK/TBwBgPlj53VshvEvPoX5r6JHldg8ze9IfM/C0+rc2sn8YFGmYMep+5y6zrUItf+WAxPiq2Az
/nnVsUziX6mEyBO5qj0DmQzyfQNU9AkpCiesj//Eu9NZksm4z0WxdFdcod+0nH3hE2fpVhGjOZiq
fA0EZMrR6/8Xe2eyJDeupOtXaes9yziD3GZE5KxgSpmSStrQNHKeZz59f1SdczoTpci4hd01660G
BAnCAYf7PzQP1C2Ra0c0KnkKOwOA5ErT167d8M6fZ1g8DRKJl1sVFiwGLdaE8/O6NUvQxqPo6AbP
9AJmVOsgrVtkIOg632VR+qcXx7GxAyLSf8CtgsqznTlPLA1wxY2dYTrmuugisGNgmcAjjau4H8CP
UfRzzEsMjuwD6Bf/oOsrLqpjYRnEk489hMmt/I0PHv+hKdIrr+8gkFv69IVVr+1XMrTHFP2BQ++D
OIkn/q8Xh9O1U5F+GENvf5npGVy7Vkd+hdk5Sk+0zB9By8aoBq3TE57b5k3SQY5u+5EMAeMrkDM4
WuHLmpTmR1zSkus09/+EuuXeYqpn37XVCEIzi+IfZMvUY+NCwyGEQ6ikuVJNTvy9soscUnVSrOW9
N9rhFbqRN5VBzN4D5s+CWUM37h4UDnYHcEqzDfaPown2jagqIDHBKqNdBRL2kdUSfur7SuPl+tgK
2sHtKefZJo17zYpdbj75cO2vprgxmgibJM12rzV33eQz0/7edRO8q4t+iW/1FRsb7KWcq6zGfqLz
TeeN1fftm9IYnfCqpd2yIIKAccxtJrIYt2pgPRhSplgkIby60v/Zjya6irfrJg5xSYekvHbRsoOe
hWHPhaHN7XjZr66VfEp1qtkxexZ0L/yfscP9WXiD6yLnBLrpYlqwynrrYijcv3G7xnkSFai8PT4o
A/qzI5ca/YM9eaH31hBLZN3DT425qdPcxRTHL/SMFzV7f5lvK4SKtafJShwPe2RQR3d2YQEfsrTc
9A5tFhf9134xbS0AS5ZHb2nlThOWGLbdf1tsf8yAgSWYzv25ak2YwnrFMQzAEzXOVAehjL6XiL/4
tW5kP2NtQleNpi992Dxbrx0y2NsB59riYqkpa9gjEnyu1q1HnA8RWPPSeZdQXH6kHrOOO1w6i7u8
LZcjWrxYrnhdG98sYeE3+94APTP7dXQwGuzwMJHI9uPGlRp0O3zsTfO6dCdqiuBwHCO7T2mV/6SW
1H4W7mJ9gdiWg/CNTDfbgwKef1ChWL4jWwumXPfdL6Nh9eJ2KjAOfKgWLluXJd7z9i04edbc0jnm
9zqJNfzsfP2ASoNHyybsAXOGmaZfFc60/Nw8UC9mZP/YriE1WUDMkwmrISoKJMkoEUC8wtQKppNX
JT+qlfbTTdaXwFMyzrefAJ9XpDhClNbsnn/r+yJEYVA028HuzwC/9ibGPvOVJ7jzXSIijmUadmgR
JFnusmF87eRlOwZ2rkFNyJFWQAFyptaLzMeYR7nzMcEk1Q5BJzh19h0kaEyJjS6ou0B+1abSbinT
guVsA/LFlCzRyU0dW0VkS/uD3eD7+LXviw59xKRJnPTS8/rhnW3WupUCNtSdfNmBGoloAMSYHxVM
UwwrY4nm/KNozc7b9/UwI/cmwulIgXsCWy3KAsGb2Gr7nRtGn2krjJ/KahUprD18mi4sn5rSsjcE
fkDxoVrsIoLssuTZx67jKqbrdgdJcl7aYt9ziayup9E3qDKUmoBeq+dVxAmqWRaih3j4MDkpbjnZ
E4giq8dxvg5H7eG/NyGDfwTg/n9DZ///pjJlA50+Lenw2Cb/dc8d94Xu/vZf/kJoe8YfqOdbQKMh
UdgmOg3/RmgL/w/HtDz4ETaZrvVM1MH/Az8sz4H04vG/AFEAm/4XQtv5w0fn0PVR4tcxcEL/4J8g
tCVevw3Om6fahCWQdIDWvP39M3h2TT7KdRNGudGOzluf6vFdTykTzGqKOfWzWfmNloLE7P/rtzxw
OqxND4n/7e+f/VYy55ggoj54EBA6IHho5Zu1RmImHGt4P6lp/EUoQK/s944Cv3s34SIEIzA9sJGk
efl7YsaivNzKfl2F3dw42UDCiqzY2wTgmZ+SVBl+vZoQLsYFkP5825RezU4EjlZwz7lLhv6DoXXt
Vzyqhycx0cgCTxGGb9oUoCVCnm0nDq/P6+9+HAWzX2B+06Kg8fI9Zy3xu6XR2EudEg9t0Xkr3md6
CRE0qd7gB9A96Gbq3VBSS7+9/tOb5MczWYhf7438BuQDwzB1XvzlT5uRYWmOwBUyBDD+hntfdm3V
Q7J//VeMlyoN6KA5KK0BBtOBXei2vXlQPF85Il+o11X9TBcM8YFq7Ad6XVV6VReN+ViTCx+y3qtA
iOeo21J42yhV/QJxdsOxvP4sv3ljeAysJxJKR3iyF03Y2306FzDiG/KwvVahqjzFVXXGiWZbmtK8
orZC7Bu8uGv5kghGZFZzglvpfFj0ef0QL8liX6a2tnyG81rgNzt1ZbxlUi1CqthfPBle3htnZl1i
bvyadJsnYLvx2Id8SWnEjlofWhrP4A8dlbixiD5YC56s5hSlPxPOyX3Jmfzun0+vLdiJUDz4xU15
+aU9r5m0esXDAdO6meZu9MNY/LMM3d/MLl/OcjYlm40A8/JHfCSrMi93xsNUg/fKNmopG5HCSkFb
xGXb3/Qi2OFf/ko70Eydsm2lWH58x+UaA+DQzW//8YTRhxDo4PiEoOdJ/BranqE7GngOzlkW7jsP
hBrkGv/M1v2btQDHiN3NE5gfoHwovYvIR8c2QhLjzrMOhhGNtK4pUr2nLYAq9NxrSH/b/ZkVuI0q
RYFlCuEYNk1SNhnp3ayMPj6JGzM4LcUl3qpYl45sNgC6rTMbuCxutK12VoK91SxhK+mbitLzLSZv
ahtaL8ZvQ6LBZ8TRyvrieXgU7Ockh0i4dCF28rMxZskVLqvgJiqxpD+Mru6CqKtK5xZh1GhjxxhZ
fPX6N/7NPEAoh0m+qVG6qOi/fDb6E1YSmfQyWgf9+mLyy0ujGvzbyTbjMx/61/71cs75kDZHmW/r
DhuQ9KX7UR+7aqYl7bn6TrPqKw6WJ2DBt4Ye3TsTktaUsw9FzZVeC5t/urm6/DR2QiZbK51rT3rR
Eb+ZxfBQd0emGmCQGRaHyrOjM8tqO4xfvKIL5peThN+wbMezpcAcZ78VVKn6w6pZKdr7DU7S1KBo
SETTFY2fw+tfz5SkPDm+XI4tn9k0XbAYROrL78c9qbN6La2Qp7UxEcjp1IMeJpkYLygsI2gPwYY7
lla1kAawe0n2Ri7gzejQLpERmfTYuog6VuOl6epLdGtioAhSlh7HPcpvJrcminnfOrwOjX2EdxmG
8TlOrxcAq0Y0IyjFDofeCQeEsqC15diqdDClBep5yWUy1aN7L5xu/B7WGTfSFTXMt+sMjuw+py77
ZzHkeAWZCScvXQgoApd9Djxn1xnWYBxSx0Mxrm2x06bB6cCuEGW10flGM40fEMOslru1rFzvoQGU
aKEes/DWyAnG38yWTfMAXjb8Wqcj0tRrnNw2iFX/iRoFJdEZhV0YFzMuR6gCoCEI5aV4LMc06VD7
GEzrMx7L9DVrNP/SfeNtnZjaa6poZ0cGrkl9h2Ez1eYpD7w2oT+1VlmNQorF9Z1SQ/MlD9FlBOmd
lPoO6dL0sYqbMN6Fjki/gACjY9VSnPrRRQWwNHAU3Y/Q4KJ6GNhw9WstsuP4BvOQ5B6NdaA80Bcr
B9CQue4XGEUUtDIvw205G6joHM0BJthd41hdde+IGlgzbUHK/3xZkNv5sYpaW98POLZYF70/muNu
9dKaxTJwaOyFg7b6xUTUZzejFnb6jQng6rNr9dDj0JNBdqUu260Q2BnxDUS+TBxosSYbHFTvb23P
MFFHmMXHvof+e9E63CoPsClS793oN2N6K3pTe+tpmWsAf69IoKwZktfe6+CsYTBEvrHLjJ4r8ex1
A0WctknARHqR/6V2/SG/anFnrTGu96AojPBStNsxa2yMIwbQObuyN8I3djku4d0ykueBl4YTgj08
iIpqSu30knt/CAhyxE97b7LlDPsZc50HZFKt9lYzGwf/DGbzaclBIN565YD0qbVmbX9XCXsI4N4B
cY0KtCj2s9BqRI5Az++8PIr1A4ADM6BKltzPOUQQdIqG8ifn//KRjS4GH+jE3SeEwBGNbOpQgNEz
B8u9jLOwia7awqMtgB9w8q0H/75BIJb+i01vEVDXllFfhDQzf+ZEv7/vcDZ5TNyZMWbcWEwc1uM1
vRZx31w6nd64jzOIJWvXeB49Z7Pi01LJxUb2YZ3XFeIaUBtk6XtrsKGv1zU1l9rpUEAB3tpttled
5uz10S6KnQmZZrjobaDlN5WH8hs6Qo07IQyRN9qxX/J6+CYizG7fd7Pvaxe+O9Tva7dy5z9h+XRv
8fbBuatnB8T6KwbXdVHU4RpeaphL5ztgT9jFwlhg5Weuo99Q1HbA+5hx2N/bfh9+BM2JDjtJDcIi
jW7Pj782zf+rJfz3dsU+XUtAkKN8WUfgn/+L6W3Zf4jt3k9ubArLtjgd/1KHFNYfDjcFi0SJa+5f
FYZ/M735KxQlje38QVL6l2jjvwoJhveHAZRsy3+pPPwD576XV6K/lKrRyNjsBJ+nTBw3BVrYfvSg
l9N0Sa9IXFcTZurP3v/hr3P5uQLjqdGl5M8AhsmmokUPob+AyrdRr2rTNj+T75wafcsRntUiNlhY
seHqAixRs50YUiyyQru+Vnt2KYmKhEnQIBcd1CHyeL2WvGmGVpxJWU89+vbnzx4dMcquFvrsBE7n
v6eK9J6EVihOuvVybC9t3aSxTTso4vhqtqq7KTt3rTz12ObLodfWQgAwtewAdPSTE7JxZgUl0dcn
XEpf/3ctSun7VLl+KkbNDhb0xj7GW4Oy1fsST4hZXFYU2w55RdMK00jzOmkAtovKTc9c2k+9mZRP
0s2kYkZzPGhRNtmhjEXvyvz2+oudGFuWkipCv+5CKDuBM09B5PsT5EIRq31t+V6hZ5pWuwh6BNC0
sz382qCkRKc4uBS/QjMXYNK5GTiL+61uVnQhrR9qkyIFb2+Arcd10EQMiC+5OtObmua/2s7gSrFb
kactCUy0oEdHBVUzTb82vfRfYicna5Onvuf258+CV3eHPKKCZAb+ZF4bU/Q2xi5ObVak2K3RIshR
ii4eCgzA9jP+JJfmPPhn7qKnHlwKX8fC86inafawTDkkChPFiIeBXD5SfHopgB2rGUcxtvFDitsT
141FQBip378+NdIt/z/bg1yLAbdWOnCNoofSSZ8AN/hoAxYOXNEUrVNDK8fLSeuMH6SypK+p0+58
r3cPS1rMj+h9g2LTatNRe1NHug0Kw6LHqPVNEBrpVRtD6jChaN+8/qYnPpMjnck00/RkFTFUuzx8
RJsBXMQaKh6acj0mMqMVt7LaC5wGnySnqb8it3Gn9uBSTGOG3DdYS9RBQiH4vQ07D3Z8eOb7n5oV
KaaHNTEcrUB8q0xcsLP2Gvr7FEakr/hJpagG9k+xGAB8ILIhuQUlBqR5jK0ntamRApsbpkv3MKyC
EplqcC329MaZreXP10ff5uB/qyL/CQ1HCmxrAi3j+eiywkPHJSGyEhz+KGc5LUKKr//EqemXYtuC
YEs5YUa+Z3IOIddmXDlVP610+FpTHGIVYbvB4PrxFUYp9a4zsdFRenK5hVQtFhhgCC1BI8w3iHje
N1F2Rsv8xKTYUqSWVL/NlftVYKaNuxnaDsvHNqwbtf16ayA+P2i8Kd+ox4YIcHS68TQUH8+1nU4s
GFuK1BA0fYPJiwhwobQPIZjVD+aYo5GYDMaZeP3VN/vNopTbkq7m4bXbdl5QCJpZuW90t03UP9a9
6IFmJ3jzAZApPyQVsjJr83NNI+sK7MP6Hs0RE5WP2rjqo5prbzqW7q2RxMjihqj3QTfK3kZd9xW9
ZazD6urdUCU3HuYNO6O2+5u2AfB4OyfmB6X1I1f+gI5mVtLrRjAJrkhOmruXSdWmB6XR7W1pPU8m
xAjiQAvLoDfXZVdkZr8vdaT/1EaXth2MUca6MVdKJ0P6DVMVhP3Nt2pDS3sOIM88jrDqC4Q2fbRc
yh9r+V1taGmvycsSIZK18oNBN1Fr1OsgFACK1AaXNhuwJ3aczgweOeLOvZuM4szptwX9b9a7JeUE
aMeYHhBrEQiR60cH4dxDpBvrBd8Xsfmpar7Q2EE2SjPs4PVXORHFWzHh+dqxep+OVFaLAAm55b4J
8+zWX3sH0OPs7F//iRM73OZz8fwnPBvYWINYYlARVrDq8jdizNXuXJa0CaH67mQxRnABjYz0CaQS
IgAh6DK1J98m7VlgFWZIim5xJsJVuW3M6nNtxme+9Kl5l2LWAq9j51HhBVgcJEfHAjeFEIN5ByFw
PHNoGad+Q4pcwM0DcEnLC0ZcdT9l0LXQiUBsFQGC7qkvneotKD/UYIsh9A6xUa9XWRJiL15BjIJK
ZjwUS9/gJCHcA0Ix5Te1SZWC3qHwXkS17gSIa8O4slFJdeuPamNLUY8gA85hlDIDIB/Xnl5GuzrF
RVZtcCnqSwufNshIpBhZa17alZ5exqN/Jv06ESSmFIergXzRpGPChbrIZjmh+x/R/Q3VNlqwQi8W
sjUatWaGiRkMm/tCtkRQDSsEkZQmRka9lPFsitEI3QAidn+DJ8V7dBsGtePHlGIwjQY7azH7DEBr
vnMx3caA2lFbLqYUhOCtAMOl1CbQysfztQYW2Vy/PifGqQ8qBd9Io9yvosYNUvQm7lpvir7ag4gf
3dBud+mQCusCxfD+nZ2HwNerRDwC+vvmR2WxaYBAYnNn72PcIByl+JWkuPOyYZ4tXB4CUzdrwLOW
6UHJtF3F7ySFHpaqvl9gYBbA+YQxaH5d3eGcC8+puZQiz2gyjz61mwdRKdLLCUDsBQ2PWW1iDPnQ
hRGroWmUBwkqfm88qOVVZHdqB5QhxTVyjbQfuekHRWk/+sK9QjBm//oSOzErvyRXn51OmlvTvkPA
HZv1BBH7C9rd/whU8p+74K9G9rORkbmEWeIaeeDr+dcVfngHmljtoaVwLtai6HqxrIGm6V/L1oRo
0S/nOvunZmT78+fP7bWp3i5mHuA7QZs0RTpu8tDXUnt0KaI7DDVzy/LCAIZSuKeP3+yQr1kUv6YU
njgZg3lIkjUAN+6j2I2kS4Si45ntaNvof5NY/kLWPZsZPcbbvgl1Lwht/cdaFv1hyqvyXSPs6tqC
pL/rknVVqz3J0LgJSTZ7FsILlqGM7iozKg4Q6Tq10WWnJt+rtDx3iiwo0eC/0ML+CUPKM7N0Yv3o
UrAOEViRsqNAAZVQ3Ji+HV/Cyx/VtgJZAjkehyxbYd0HGophVwWmK3pk6Gem5cQH1qVEGPEUw03r
IQwE/pLo32BV88ZBt9e+qJD+pXNdJ96WaGHSoxQNMkBId9ZpsMKFt0Fyd7pAHBCpr6U2+53a+FIs
+0sT1kBA06AfNOwysb5a0L86qA0uhTI6WtkEtSoL0AfErqGPl93YO/OZZXSqC6VLsazHNnZxlUbR
BXjEAaxzsltXI7sqOj28LOKuv21gt5ByI0lYtb79o6/gxit+GOkgbsMQCUPbQAJz8wFH6gVPjqPa
tEnncNY0eqPPfRbgVbVHTOzHHHZKqZjhS4dwocVNNBndCnejwTMH399hAAih8tyGDGGNV222jaJL
AxybETUqwQNN5pnA+/2eYfhbQD7bWU0+nYm5Wng0dfs7PMhxVzW4fKk9uBTVGAOPNWfZHIhp7FAW
iI7uXHhKEfY3MCcbfjnrVZrS+47h4QsE4T71yEQoDY9t8MuJSZMB+fLK64642n0vkH7c4cuUKg4u
7Q4rS2UaESs7NlY87xwvF2CJukeVWdc96+WTG+htp4XIquOmQg9GLHZ2ZhsVSt8UTPXL0W2nWzcQ
cHUMfTx8h3xv2PqV2oNLoZ96cd86RlIdE9y16uGL2btKlRAEBV8+9OAXhdP3jNy5c3RZRDN2esJS
G1xIsQ9ixW5A05fHGaLzfZFNZrob4IYUSru9LgNUYADHw7ia5dF0l7DZo0jfLVfUhtdVbTW6Upg2
eTRCdllxSVvzW2eF/x/7k+LsyI3oRdf6KTeN+qivoQPWLHurRf731xfMFot/Twt1VwojbYIH7FEc
PepAvm/D3rK+gX+uoQpPldpZqwtpg1y9Ds3mxiqPfRffjUN3LD39TPHy93uvLqR5h/LXjRhOlMfc
SrtNWCIEAUOLr1LbCIBHvdzb58jKNacpjiPe8tXOaufyp6EL693rs3/q8aXZN9Yh5DoxVUcnH6sP
Wh26FyM6GmcqjKdGl3Yxq4B8C72xOPpF95Q5zffBbpQOa11IW9iKxU+91OlwbJbPZad/s22h1A3T
hbSDrZ0TannGyD2KIc4KgQl9HrXZlrawudQHu52S4Tjq8DNLW9+lESJWSoPL+JzUFehOlGF/hJNb
fhu9ZH3v29WT2uDStcSLaAmYOss88ehlRNaCxYCjlL7orhSdCMlixhba5bFeGv9QdPl83eGPqzi6
tAZra/WyBKuFI5qXOM+G41StQYIrw7mu9YlFvnnbPM++woIyVteu7dGLNLDBNdN0WDTb+q4289Jy
XCxHdFM01cfVjQL80sr9jCS34qkhLchqiDGzT9fuiKb6G3PWAhwTlaosuowt8QqnGNK1IPca0yd/
xF3SadW2FRlZ4uTVauZdxjaeamKH1N1T4WpflaZbBpbEaY/ig4kZLmYimDauFrpxjaUWoo50WKzY
FMaaFTXHrLHmt15o4q6GdsWZ1GuLl9+cpDL5UjhrT+tOq499qfsV+l2j9xkF3xnH0V4MO6cdMBIs
3Fwx5di8o54v/LWbmzBpiuaozYaN7Ka1pHghD3O7f/1TnGi9c/6//IE2BRhuh117rBFlFV9Wo9HH
N14fln+aCAsO7wtcBzzM4NJIlFeA5egO06bU6w8T50V7a6PUUGDFp3X1bdaKtLxorBayQw+5hOzC
sHA/8VPqIF42ak9hg8vrEZeFJ0Q4/Anbh0UUd4kGAv5qLHGcRpEGOVEYEqJSXA7SzjGYolrq2ayP
saivfESt27n78Prcnbj/w6x9OXfoUYxWrNXNEZ2v1b2dMQLwPjnwc1N4YX27gY6W7n2Fnsd0Uw9l
k1+2YQfkbKqQ5n39GU5sjJa0uWBMMVvdGFfHLGwv2zL9Ss1J7YyWwQyIzGD7A9T1uGbd3kPgw0Bz
4/WnPpGPOtJTp145ha23NkeRtIN/6L1hRj59RbuW6wyu52rfXobz6FVloIJkNUdv3bzaS4xsXLCA
r7/DiZmXAT2NhqSql5nNcdHr4R0MruYQD+ioqI0undemawBdzPrmOKRx81Qiqou+5JB9VBtd2iNd
Ma052KnuaC0hUsY8tUudW+28k8E8k+fZST+wbhrHR4w19G5zoamtSRkCs47aspr9wqTn4bxrsFW6
oOSsBnhErehlPKOcgE19OTdHF3k57GudG6FVZ6b8xJKXqfMoGxXoD4bNEdkZZ6fHWnwjEgGErZjD
MyvyV7PpN4eTLe1HZo6LECAzDovCL75kZfdzLLCgZYunQrhG8yfw2eEddioVEoH6coEX33CNbzVO
w80QY5AGybvP68q+mFPR3aC45d3GlN+RweGvzkzEibixpIcs/Rolp5q4QdD2Z5tvRq7hPF+pLWxp
Y3FFX2Q6tsDH0Urerlgj7Z2xUUz+ZdROIXwtnQQxKeb8RxzhvdqowQKgwr5ceZY1Fmu85PizoHg1
uNkdXZvvSlMiw3KEBvnC6armiKxzc8/C86+HDg9RtdHlnWQ1qgK3hebYpRMubg+ho6ld+q0tkJ4V
XLMZ3W1Yz83Rb4wnMcRuoIl0eVR77G1xPhu8nYbZtCZ8/BILx5hw8UrcQbIntcGlbSQcYsqtGUU0
v6wyXLY8hHc9guj10QWP+Jsgt6SEJoZ9j91z1B71YTBukEgb36SLXt4ivZvfFrZVfSCzGs50Ak7s
WjJcBbuvrK0cXNUhcIa7aigQiNKq7mKxVzV+E1S3l5+iQXRDtAg8Hm1DQ0J9vmrbVe16JANWLPw5
al8nOUrE6HzAdFJ7O7t1r7bXyIgV26niOMv5zAD7tV2VUPkeK8VapgxZQbopmSeNqE1GrbrMJ/gR
IvK+vr6EtlX+myVkSguUMqmdxGFRcV0X3+1o2vSki0QtczGl9TlVETxSxEGPLizxPZ1DZONHR/E+
ZEqnh5n6GiKSQ4VoWnK3IiG+qzqu62rzIp0eq44dzNTREKjW+M+aZBpSuNpu9jfwCTmRn81jfnQb
rb/tKti2yJKprXMZfBLV4YwfYF4dPcvewwn6iC3tmTvOiaUig0/WuHJSG339oxsLsU/y6Fu1+mqE
NF3GnzRT34Q4HnB50cEyI1X8uVtNxfz8F1ry2RZvQZzTpoStq+o7fDBs7cELq3MaV7+fFkBJLzct
LzK7eoE8CdwnvqoxxFhFpbStGL4UnKjhZE3Ecgl0sWAQXlgoZ1wYiaY4vBSeYh3zfCkiYN4z9f+1
9x+HGVk9lQBCweTltBhtmsXRqs9BnTkfejfPdqUxq6GxDVkkqY6J9lCL5mDFYPdgLpN/QSOgVop9
ZB1fPnpc0xFdDcMIcpHa32eRtZsvmqcURoasdOJrzmI3WFMGedz+MMwmIKlWOqKNvykC4Vo46vXY
BzHusA8hqc0Fwuv5+xbZwSelz+pJSZ6fu4Nni6YPUO9I32Ld6e7iorA/qo0uJXrtXJnFQgE2iIFH
XrdFjRTyhMzB66Nvz/j3s87wpEiN0YDWhN50gYhL+wvaW/k+ndIascZwuMJzB8PR139InPghKW7d
KXHCvq3aoOl1nP/qVnwRaGx+mL0letfbDfK5FS4mZyoo2+P/7rWkMPY32+5m6bwjWhmYSGo7DSmM
11/k1NBSEFup664x6hKBPiwJMhweF21nNM9M06nRpTM2zSYvRbjDO2ZVc18Zj0aTKqEZETp4GcF4
dkKwbWzvuKbDsOum+Wq1JzV6syH3lpPS88c1xhUis2xEszNR4GmH6YLSlMu9U7vEQK22LO2o4Yta
dd0OaL7a15R7p6VFzXPSTe2YiuraXLUHvLt3ak8tBW6ClehcAfM/uvhRVggf+lGqOCHb6nl2eGue
KaYBA4KjO5R42EI7HotBKUE1hBSoOg6NcRXr2jHGP3kXxwLDx6I6tw2cWN9yzzQ3rcRtM0cDm+EX
aCUjBEy5XinRQwLy5bQ4A5Jmohu0I5I/yMBXONbZqav4OaXIHEc/wWHc1o6VNr3X8CaLskipmQTe
/eVzYxwcjgvwrGPjVQfddm7SovyktAhlUQN36Ay39Hjqrswujf4DebDafMgt09EYfGf0Fu2o68X9
iK1Tjf+u2kNLB+roOe2yhkSO2dtvx9bde6JXzMFkHImhD9kwdjz2HDVvZqRe89r9qfbYUlRumnRL
5fcajDUv2hXO8MnpDLXd25Wi0vGbpUAdn9WHhhuKl/ODbQ7v1Z5bOizzedHyqWP5oSPxbihQ/Y9G
0St+SykmXceKMpyoWIAUGgdHv06Wc2qFJ/YSWcbADds248brH7GVQJJw4a4x2ON6qTQrcvM4K6wG
u6GJhVLN166j7SFyqIWO3DzustZCVlEPj70oDy30bKjsZ9LdE3Mi9445wcwOUy1277HENOkRi9sz
meKpkaWgnLIpGvAi0o5LWjkX2ymMrHGmtkrkvjG+umzbnfCPdrO8Nzb/M3sdasXpluKyiezJr/CI
C1YTkzFjsN4bmnuOzb+d5r/JNOUGMZatJZbvaxsAjfqADWSOi+D6zredc8KJp+Zdis6u7Tu/ngt+
oE7w5zMdVNVd8iu1VS6FJ0J6ZCaYDQZJHIM1KPEeAtmsOLh0ZDrJZKxjIuogxTZpV0ZtjqnLpHZo
yt3LzNtUH7CUDhJnyA+x33o3m8f4/vV52Vb1bz6r3L7MMeKa1gLlECOdh8+On5s7nJmGazPLnAv8
FHX9zOI8sX5kZYK6wuvZ5voTCCsbyYigLxzQofOfXNclxl5/m1M/IsVuOObroo9LHXSdlz1QnBZ3
XpJ+LZPVOZORbp2Y383X9svPMtKizrDoQOULZo1N/du0XG+/4vZ0TOvVeNe0ubZv0AS9BH+GcN7r
b3UiMuRuZ+Khnqi12nYmWk/YumPDrLXf1Ma2Xr5PgjcihhpNGZhojF8PjZtd9pieqZ3mcrdTpI5m
rWvIrSOa/Tu7XW+adFHjlhlym7OmuMRVG0viMsfPp7ZD/d1qpKsSfQdQ9suJMd0o1EJ/HSl2pE/2
OH2aBqc4s0xPfFC5gxghqFRYZtqhc5E9NGn0MLq4Jyl9ULmFOJU9DiVF2wWO3pgXdVZf6umq1HbH
ivflnPQtWCDc0LpAj4ZvoW4+GHmuOLQUucNAHQOrzS7AuS66t82m2SN7MJwpk5zYF+QmYtWNvhNr
3og70ogZb1dw/8CpucdIqoctpTbz29d+tjVUtZHj8Ad7o/a0Gitg+87ohndqY0thahiaiUVdswS6
IW5xwvs0uMN3taHNl4+tcaI4U194x7nT3ItuMO5dIKF7tcHlY7dpYtcYkxhq6YJ7cJm9Q9dOcclI
Edqj2TKOUzhBuR4esjX8jJptrfYtZdDT3AwiSmfNP7ZNj8Sx2b11PNVajNxN7ZN1SIa68I9xwkJZ
MMTZJ36uBnzEQOHl9yRZSLu+Lftgdb173Vvu8S96UvqaciO13GTYS0urAlGxt9iLdWFR6VTbFOU+
ajOGmts0fhvEjv8psq0IjeCouVR7cik2EQQnRXPXElmB5iGhVprG50LzRAYld1ErvmZm4LYe6JP7
oy6NCEdw99OADvV1JVTrpXI7FQiVg/uRxq8IOh8pTB8x2JPaMS13U0sDG6m2D9PALcf+2jfoYBdF
eSZj2qb4NxmTKYVpmo/4C/s1vDPhWleJhql5EWOsp/Rh5YZq0Vlxupk3BSaNycsKgifS3oryhFib
voyloqq8uKz6BFaq/6RFJn6Vuhpv2pBbqjX2PNgS6EmAo/rV6oTfsBqb1LYvuaOKJl2Ot5iXBGYZ
v8W56ic+KorsSrmhamYGTTExJkEXDuKNn/TlJzu2NMXvKQWqXySFptvMiptq7/Ri+t6X4z+z6Pi3
zoHxSyby2QEtuiTTrKRKgqqpNU46vb9AS95WW+eGdI52Vo10nqXHQe7pHz3H/jDknRqWkvbjy3WI
t59AcrmJgmxBU2mKkmu7CSO1jVcm8OudYQs8BcmjtSTceXOEbWvlf1CKT5m/j2CFmZYOT65jmIop
cjFepLObqT26zODP1z7uRm8Mj/4wJrsWOxsMURbFeorM4BeFVi1a0VF3S/3PpjfcNkbxoDYtUrqr
Rd2aV2lFHShxr4DKP4ncUMxDZar+OGJvV3eJd8QIVz+kcx/tKyDhilMuBahtJ0VmLJWgPOZ/pAa3
x0jivdqkWC9XeT10ODGYkThmxVRd5NGiXSSZ6oxL4QlmAIbWrIXHqtS6a983rrQlV2zD6lJ8biRK
+vqZe7TF7H2e08X9ObtUmdW2c106Qit8JuspTu3jUjfeJRZDxmHI/J8qs67LVPww7lJt6mfrSE/2
vVjqu7UelTJ0XJ1fflBzRenSnVzziKlUfVHtzBS3CLWnlrLcodNTDeWD6ajldnkYjRmr6bi4/B/O
rqVJbpTZ/qGrCISQgK1U1Q+7q9xjuz2eb6OwZ8bogdBbSPr199SsbNzVFcHW4aApRCb5OHmO3+KO
de57nWOUXVnoiIv3Abs8RJFXNQ/0/L8eSS8rwxYV2nO8Eflh2CPS32k1cc/xWxeRtEFjogUfxHQu
97pGb6a0mZ5uTbq8HspBu/DXzWOOnei9j6ZzBMHNNIr2f+VGPK+hY589VJ9AuEOnc9DS41ookkKt
y88lQkDx14331RItJAqns22mh30OPkKu86PfXXFsMwYMpltRSz53IirScI9UCojSZ6/Ff0MjRYKt
g9TTWRnonzbyq8TAgJ8FuVikclymFSSZI6YcoP1OE30H7mK/UAuSdr8euIRK0F4rPp6niL3Uc/3M
l8bPqbgopNoOQwes+YVogknICwvAn7cpjr0CUPIfwdtPQeI42Fw2ETHnZebtcUMoeihL4dW4h3jH
r8eioBLcxdBrPGPW7Tsv1HvTc899O/bTxNWioZnenWVRRPd2VlFKRce9MkTiBqBlYEFet4JTIawB
+y5V8Gj6zquVB8mtXw9l62sbVcqac9AdNGMxsEZR7nfJ3fCTtUKMIgH0myzmb12Mj+UGmhwv43SD
z7EYQLsjMS1cRZASy/NsUH4PPnEjz6Jc9iSIgcyeR/4lpuk+5l/9Nu08bTWSwSU0C65JQmXaZ9Co
lZ7n4TxtOVTBTVeW+iwE1uymXEO/5YbRv17AhRror3dETLSmyiS4I0pi+IBX8/pjmKs+tRO02v2O
xjFOuUIWjw9cIyaf9DEQ1Yc1tv3Rb3HHPDEaLy0k8PTZYAg2YPnjnNs//ZZ2Hreh2M0G2er2zEX9
LoJkKMSs/nl76WvH7pjmMCn0fSExce4wQPY4MdNnFSY1HxnffTZPpRt9Vi2Z197mmEGwIz2G0O07
VV3nhVjF6k4A2m4DaTD63Z4HMd+xZijwiOrSx+NiceeNC7cgxGis6s5Gxfd1cjCFFwQBKztGOg9B
rYK6LM6IiCBQaMZPU136eFus7VjpbJJ4QfOgOwf9Nqei5x/GMPB53rC2Y6XlBP34cIBHxFjmV2C0
T+UwfHn7Jl6W+K2KiKUd4xzri2Io5M3OQs9f5k18jIfyu9/SjmlGi4imdmgvrA/TkkrZYXg9vnEi
l4v22rYd24y62tZN13TnPiRdlkRF9JGHpLoXySQPIs4tCOpJkPUKmnNv/5r/WhSv/UnHZuMFAoAj
F+1Z99P2dRstYA5FA+G/WfLyfVNCfkQs4QABxWnX6dDI+qPcCSZSWt79WQ1i/ZiYac4wIDh/qMO8
ua91tX0mDXReVck/RlDjyiCpuGejlPXTBGhPWtfdfBjGTtyX3QB1E2vFXbXl/2vHJrgn20q8QG1Q
J3ZuwULyONymrTnHSfKHlvLvMA99+r0X4WPnhYlnxQJiunNEpiZFO2ZOBzN4xQpY3XFEsivVUCa4
Y9OI9j3Z+Z5WgxdsGIs7jmiRqCQRsLqfE6VAJQo1qi2u68Pb9+mK4bnhtq6MojmvzXnbwiPfKJQP
JfcqPWLnjjNq2wVyGFCIP4cNmCqDWDzLqPzXb+OOM+JVCGVOFTdnFfZfk1g+bLTzIlfGvh2XIfqh
qYWA0fBK/a2C5ju14ui3bcdjbGh9y3zGkVRhPN1B0HPFNOGd39qOayg5BDmXkSuA7mn7SEmrn8JF
junbq1/xdb8B73mwQH6kbc4VDfX9Zjf9sIP/p4MwUVZzFhwCZuLULrHXDBOVLhg/aE1dLKAwOA8Q
Ti2O84yeYdyE8EVv/6ArV9+F488FbzrSGQOXQO8jjnZB0LVeGTI277zx28aTKW+QCi5l+RIwOx76
YveS7cLijl1teWcomJGrMyMQll0qUqRl7NXowOKOYe072AMILepzjynyNK+pBj03/8PvzB0Pn7Bo
mHSDQcM26L+WK6OpnIxXyQM7d8wWpMdBhNJSey6qJUda/7Szbr1xWS7O9pVn18Xkj+BfohQaq+C7
yzd2IONcZiis9lk/JPSRQb7xfauMZzjEf7Pket4YWgaoUJafiuYR2uZ/en0AF6MP2eIEjIxTc96s
qdPIJBbCOs3Htxe/XO5XDslF6UOWwGwNpyCp2+RdIeUhrsQ9kfqvcL9F9PNfH/K1v+G8hqaMS+gj
M/yASZD1aJPyHxOb8jnQ6EEHSxF+3q1K3qtQTCytF1I/RQC8zWkzR/0zyzl20oW23LIwL9a/lzHU
t6qQV7fm2DxQZOFMQBx3LsN97NOlw2uqVd49lQbwy6yJmpbcDYyWDx3ylPuCD9ETg6TiV7OV0Tve
19tDYHVxajlPDuBy67O3P8sVR+fOCkiqymbpg+a88y0+aAKt8Hr0mqaGSq3jLiayJ6xieIfnSMq7
2FKdbRL0in5bd/wFBh6TYGrHFiMlS4GWjjWHHBMsnqs7DqMfaBLNpkPZIQTgZdrVnK6jZ96ROC89
lH6jCWS5SH2J5WkC8QiMmkY33NG1T+o4CJMX85Zw0pyj3WatJj9yGngJgFDpTgyEskJRoEFVQI8c
V8WwKsUAy42M6fJEvWK+7swAWbohSFoDOgUF+c29oGtmtki8X3XjxWiF/TseQhtMIbE2qc/NJMRh
mJp3y1beujLX9u/YOMYSIDa4Lg2amMI+CgxRZnUfRjDmnvulKu4QQVlGCMHbqjn3STy+aFs+R8Fk
vngZlMs0VwO93hDMbJ9BMBKCzU5+UdBovxEiXrmV7hCBBbnNaozFzi9kyLx90iJ49tu3Y6rFypZB
5E1wQhU8SStS5SkX4/e3F7/yuEeOD6O7sXQMTX3W02pYprqa3CVhVH1pe+AlZ55sT+scab8UwIVj
5c3IC7rQ+pxvc5P1ZPg8au53TC4aa2uLSlRocJ7nrYDIO4tkNsWTp2dw0VggATLJVllYFiPRJytR
UQBd+i31rytfweXZ0w1qQGaAaUHp7Zjr4b0YzUMbiWOJtiFNCr8Q1GWl27pBxiSHBdQq/yqVfJJm
8homhKKEU2WAsDO1kOi6rL38y0jxoGT8+e07eiW2cic5lgUsNDHIBVHY61HaL6LOPBKwet2bepZ/
KibqT2//octeX/HQ7iSHwRg9hMilPksVQz1HJ1BGgVq7uZ92Yh/N1q+g213bIRU5qUHrNS63mtv/
Yale+dMuHk/GxhR47htU0bvltNqNfOQTA5Z7UeZumoI5BaOTzEpTYiQ2VkFGTVV+Tgwvn5o98GL9
wEd0XTyBd7EJPqIJ6ddS1/+rO6+JOSztJG6rmTE2WKNNwHhzVzeANZiBfXv7u11xvu4Yidxo37Y7
1t6D7Y8qmqK0s62XDAU27sRhfbivJYTm4Fd4+z5XcXUQZTLd+e3c8e0oWbcL+nYIIeeGZPU8fQOj
i2ctxx0jERgYGppBVOeyoCBBTDAVEJXdjWjm2pk7YdgcVkXdKlWj4bv9bcNhynZbe+7cHSMBISsN
wgn+sJro3TIF36dy8SI6oNIdI4mLorfJiu8piWAYZmi/jir2a0G4YyTL0tpO91t9ViuJ7vI8iTMM
tpb3XpfF1YgMJMXgSgUfsY1D8AnkLe/acNlv+L4r39MdJOnWcNsahgeObXvx0EqhH1Hiv9WtvhI7
Ro4RadkWPVKA6lwQVh7jBMPmYRKr41a3nrVilzYu4lztC5/rc9Rj3G/VH0EZ7edfXEbHLjbzKNal
RK+j+7wO9fdtbv1abS69ra4aS3s71Odx5cVxGds5AzG38oy3nEfZmrKFqhFujF3nJC2ZfKcJ6I29
rqM77AHtWAmiJaS/lLXvJScF7nrshcWGOomTyRBUc2kHvadzXAIlIEmVkhlvv9/OnWcOEn/t0q8o
pACEED8JqmVK2uAWs92VcOW3cY+w7pERxTWG2sM0WOI/p3w8kKF5qWTlBYPH8Vys+Ccsz1YwjaI/
q887hC6GEuwhdfmX3+E4pgqObDr1nYQdVeYFI9wmWzS5xcZ9xcv8NuwRg95WqglhdF91KahG1zTP
J8+ytjt4EGoWrOMMctQmZAfop75slPmdSuhcmYW1lI4C7jHZl69jf9dY7udc/iup/fQpbYiCc4OZ
rHO19o/aVp9rbW9JRVwJaF3I17CKcVroUIGGoxma933H+YuKTHFojcGMJqkKwOKTaIxTbgr6fZ3n
3C+Td/FgIgpWOlZrA9IIBnbQETPv0NH84XVF3YGEnkWY0JARrmhC+T3qHex+apfZzzu4iLCmlxp0
XWt9DgL6sAy5SRfpG9m4kLBkAiaEzQRhU71En2vasgMdl+VGhHDlmXVBYYka4jhOCiRh/SofkmJT
zxIEqj9GDaeUeR2+Cw4TbFzJ3C74BYMeUzNrVPjM6nf2LjwMKthsYAPi4S4u/m1ycbaYQfPcuGvC
Fo3qchhr9HvR3ly7+6pOvHgSqPxtMqEVezKUc3MeVNAdaULvQs48X3EXImaXvaNlgxhhEBd1baqe
e7P7xR/kN2+/aGsVTMnGAwC+0DeqvvUzoA5+l4X++k61bCsHViF1pxBfyMZklm1aUa5870v46/px
soVjw7rmXCbsEymtRtIuvYbZ8VGdFIfjlS37ErUx1YV1xmhg0lj1t5rKr9uq+A0fpsXcz5fIj0IK
67HYp/0hqBuaxTUN7nxOX7ggsWiicbXpSZ8JK/p0AusaCW+xAl3bvhOgKQqQLzqBNWr8gzYp5OuH
Y1+v5o+y6JYb2NzLWr8XRYSLFitIrsGsO6DUT/buKPbaZrMJZwRruECW86+z6r3omahw0WPxZqFl
HYG/VirCP2yFaB5FyfySE+HixwYM6GrdIBVfdHffVt+SYfUK8YULH1v2OigSG1fAo8fzcWFhfB/0
+YvfBXLMNxpsDGIppG35xNssoUoc1nD1GRjBiTu2C3Zg2zcrfENOaZMRPplDEM1f/Xbu2K5pNi1F
vlfnlSV/N91mMcAgvSgeqXARVaSfprpJJhRWoA3zoFk+vWPaeBVWhAuoGgCPZgZy7uduzG26TPJ7
EY1+39PFUwHoJCzlpDrPYpKPK+heDhspVj934wKqKj1wPsSAGdN4/dhTWx1B4ufXDhUuoIoPZB8E
QVoCPUX1rkiG5nks5Oi5dTefAnlfNxI0zuzY/iPo+r4Vt5hiLuHFK07MRfbNtk1IFVW45j3dJ7Ra
JTrhewiSSkhLjw+mDZMbMfd/ncTX/pRjruW+7iRIgLDatNZpUqo8rTkRD8s4zY/xAL6HSa3/Rp0c
m4zpgKUN4WMKAZbxoQFT2tPAaXIHVj16nw+VyMKYFM9RMrPDNpP5Dwndw2yr8vABjCbJXTuR6i6f
kRdl8QhWhgPddntUeR7dWdnpo5FLTtKyn9gDny0UTSYQChzZvr0UgWnuhmpt2V24tt2aoX2e9+m8
WgxIKd3Rz3VJoQ67TkGzHIDwDE403zHeBG6ZIyEXOvQSc0/3zVRB9NgWOxepKGL9WCZdaEAj1yf5
VzaHzSdQkKHBEaL++UXQcXuGwAV95AKBDiYTumdMv5obT9Xria0QjjMr9qTdmhpPLfSYzpTuBzOY
GyHalZfWlSy1YA5OgnBA+2Mpx7sEPPxg3dT8GAeLevTyli7AjUbjsNYl7igVOyY+evJn20238ENX
juY3MBtnFceXQtzNucz2NWqPtW06H955KlwoW9NDo6pHqnluMBicvhBGvUZVsPLFoH9KzBexQwZt
Q0FxrLfooWk3sCridnplI8IFskFhXLSgg0YFZxlNJjALd7RibP2iAhfJpoal6qKuA0yOtiaL5vjD
CNEYryRNuPyyccB5hSIrQr9APSTSFBnqLX4RvXCRbCHVqM01LQRutvEuqpYnAHj8QNbCRbKRBZj1
GADi86Y2cBwHRL3IRbHPbxvRf7WNV9yvC10DujpGaxLd7ZIp/j5CXPwv2tDRYQUWL923nHypm3HL
po609xGc4Z2xJCqyPtySx8rYtcT/xP/yu2Bu3yrWQUUS0ZSAv7fVE8vp93GolxsO48qj5mLpkjCP
FgZBkHMTBBAhp2KjGBNFx+nQT5fWKe3BBel33VxonYgamyC9qM6iyJ/auHgWKwk913ayGBlpSy/8
MGer9hrBVoP0tDWxnxW6csoGdR6CBKzCHM24phjYY8AUrV69JuFC24punWPFeQltvoiAOUPh5WuY
XzzkQtvKwtpJc3inVrZhlhuOV3S1t3Kta5bicuFyUOdJPfQokbNt/FRWa3y/AUp0BBJ5FOmAYt7T
Bpq6U7M2YGNptH42YhhTyIvkQ9bFev6wDja6cZevvK+JEzVZ1gi1z5fcTIr/jQUUx1VnApRI1/HG
G3XNWpzgYEGTJ5BFXEJDqtkyghlcgBiUwUiOiJc6K9rODxwnXEJdtYb5uscSBd9kf1rw09JSRzd+
xZV33AHHve0jr60hfn1TedcmA1h+YcuJRSnLVojc6tmr2CRc9Fs8o0ksZ2DDwZ2WHGUfb0deBy9v
7/x1LUwqXNnVak/sCkhmdQ7H0GaIPyF9VSwLlAVBGQbEuB4fBtnrKt0521JQ1g6noIYY+dt//trB
XS7vT8EIBQtMM3clXElMv1WqvofjupE2XFv68u8/LW2iTUxJgiRfs/kPvoHnFTymXmzxODWnvqj7
HrFqj29ixhV6qdP0srY3i+n/oa9eeXFjx3QLu2xbHiDMaTeiwU/b58mnccU0WFqJ3eypNXH7t+b1
mGe5RTn5UEZV3mX1TqaHsNvZfTzlwRe11LCTQecHmkf03QYYE3D/k0jBGdp/H3JK/CoeLmko9FUt
h0ZXeYbA7Z2YWg3JK+UFfxMu2IPv4FDrtl1BGDDiqWSbSIPdr5jiMoZGwDHsRZQUOOY501v7wubA
b2kX6dEB/DrpMizO0DXcD9PUV0+oOHlRB1DhYj3EaPuAa+SPhTTR87TG03dd89rT3zhu3dKODsG8
VedkmT+LyrRZtGrmF765WL1GRXGByBeYgzIrV0w1xjG9VXq+YvEuVo9vktkK2fN5tnQ7rpQu0HVW
NxzltcUdFy/Coat7hqneuGn+2dDzyzHO6BeuuQA9RJ3rLKA/fGZBF6aJUB8mQv7w8rAu9m22DECv
FiHtVjWPOR4pNCp8jdPx3jGVw16tujznvFOZnMKM99b63RQX/cbBALOqWZbnRY3fRlotaaSi5eh1
Ki6iCfDgeMTnBPg4Tj4p0Ty3sv/ot7STX9e1oSZhK5bWpstk1IrDGAlPv+KcuMAsP8rVSXCSVdNl
a3PfrePkd+AuZjrqYlqB2Sw4LZg0z8IgL1PWdZvfHXehUgUn9YoYCTvXU/gUw4o+V/My+T32LkoK
8u1RHi9rgUJnfSy6gxy9ZBHhax1vWO8RXstiKM5M9Pd9ax82Zr/73RSnmM+aPgJBqy3OZt/4gSXT
hglzsfrFtS4jbtv0e0NCbLzekWOwELnOUDIv9U8qXJQU2wcUNDU+51xY8mRZRTJBk9wvLHRhUtWA
6ftqqYLT0JT5PTixt8MM6LDXsbukuIpfRFsmnp9q1T0HZn6/9InnLXdBUsWOaUXw+cCGaoO3TWNK
JegGv0vuoqPWeacJhouLc5DQhzhs1UO3yuLB71SciFZ0Ci992ZVnvu36WJFSZLHZbklcX3k9XYCU
jBoQbFqsPtoPm/w25T/8du1YJwjHy2IIEU5EClooyXzqy1vzvtcyI3fyolt4EyZhgPCwHtkfsaFl
WlOpDn1bi/d2SX6o2phTnxfLOZjnJZuX3rOv6o5lTHjpCqBcCki8QPQm3/blqFZTHbwOzQXlb8lF
3HFM1DnGoY3FVqf1rPy8jotVC0J8ZWi5gQmFlF0WBfu7NSJeCndUuGi1xChtVcDUWQzloWNzxvwk
G7C087DK2XIUgkIsnSdVWpn9r6jo/VqfLlyN9JDDDmqsXQ/Jkyz7H60B5YPft3TMdrZJUTMxK+gJ
qjI1ZK0eLKIyv1TARaRVtgnWmg1YfbJLGsrkaPJ589y6Y7t1nWhFZ6POTTWStKiCJJsnMDb7HYzz
uIJ/H/S+Kw5mH5ov4Fd8kVPhJaBH0Z79tbSgoBAH+J9GiAek+gPLzUvBuPZzxL8B0UIz2IYsuC00
QosxeGeBG/M6ExeG1iJAoh0ReFZXNB9ystPUCj81I5yKE/jGyvSJgrzHmQdbnHU2QhBZDPENp3Ux
xFdqIi4UTQBdC/4OGZyqIMxTtAyh8yr0ethBX+R58pfH66eKEUgMpK1DGpwmMBYCeqzuhhxitX5n
7xiqCFqZTFqrc7vEJtuj8tMY9n6BJKG/bpzOIfrXmspTgUBmq5YHEUo/I3WJcutIdVWL9vuJg/IP
81Nyfpi4ZX6VIxeK1pRisXWxyRPUwHTWDCE/9Pn24nPi3EWi8amEetE2o8sO2eG8XN8P3Nw4ldcr
39xFoDW0BlFZZ4MTUAXmjo2tfazyaHpckin+ikpVdef1E9z2e4CpmFwtgwSBgDoE67aBjcUT3Mld
OrSttFzsSPNOjVrndxUYOh8wXnb02rmLcRNKiiboEGTnW0OOUw8SvcUEtwT2/kszfvcG3IW1zTtX
pZ5hqijwVgdCSPuu3qCoaevl22oHuB9C1xO4O8vU5vMzZ8MHbUh+2ORFpkKqj4VNkvsV0oUZ2rLA
c7T7pzaKddb3MbmfdfGnnrX6FJf9QzgNH8YKNDIkBsoz5kvxFIZNBWSXl8g05S6Kzq6bQh9lz08F
fhBde7DcJ/1nv+/guJ2EUgC9wkCctpL2hyIvngGkGbx8GpiffvU7e6VNuc4bMinWPIkVHFkG1/OG
jV287muf2AkPWgMhl4pE8pR3/Gli4oIO9vQMTmwwmaAImqSSJz1Edkz1SoIu69jY+M0QcRdJJ6Wt
hoKG8gSK1ymzs/wf2v1ezp67QLoonIdw5gvEthVRyWFaSltmoQn4jQj+9YcWyfCvHxUah2gWWvjk
ulZDloOc5cHGc3UMJ7X7OQcXUUeLlZbDlMjTkJCT7g1wtqLxSxK4i6jb4nLfFo2JDxDGJE2KAXrQ
s6yyU8yrOMFdZfJKduC7yFd52qekB/GcNncmMLd0z69cexdXx2k+awYuv5Oa149DQL5uLPbcuGOu
dl/gI/cOFkW3Q2OOpCs83ynHoKAYR9uoa2FQjN3FQJZi0CG81aC90lYHmurXGwkwg6mXqsIXXebq
sJazuBvpPmZNvnbvaFvUB7yR+htaRYSmekjyR8u74Nhzqe8rjfdyAa36jav7X5L8iltyYV95EvI5
6aL8xDsyvutEbd5Ji2JbWu5EHRuhGWQwKzV8GeyQNxlg5NGSxhZoqAMNk/Id+nXloY54P6cYNt7e
NWqf7i4t2DIlRVnfh7W95YWuWLKLZkGSHM7F0IuTmSJzzOkUPe1mTT5HRcD9nhcXxNKwWpeJjcSp
VOxvRbtvfZ9MB6+ny9VxzqsGLJdDg6eraBlEgoY4XdbEK9bnLoZlXHfgCcZanFRLX2IMZWYz6f7y
2/jle/yURyQSkFKghvgJ4I7kWOj9HuM/o9+puMDAFaxYkZqFPBEWvJfjfB/G+qPXvl1kIEK2gDOO
aLPf6YsZpi0dl8FvPh3cr78eStHAEnY9ylM0s491Zx8bGKvfvi+u9KfzXpKIDqyd4DJz8Zw39Nsi
6Q0QzWWJ16zdDZ8qOkZjiKVHur2rcvEjqLjn0o43XqciBo8UTCeKTZ3FfAJbIWix/I7ECZ6Ksh/b
RQtxkomtD/kMnPTa1zd84LVDcbw9i/JmbVFGP60C6CxSNzsIdrjfJXQhWtIqGxGgSE/hns/3Ocjt
MPLKPr19LFfyNhegxSCHt6IFLZBvJsu9bSqSMp7vB213eJgqlDfy2kus9Mq1cbFXYKHEWC2bBaL5
GaUEWytdgCU/7A5JQuoHIhegV4vWL0nnLjEZZA/7fas7fuo78j9pIAsXhl4VQO4irwT4e2gRDPxk
0HBM42T+sMf189tf48o9cpBX/5dIAWypCPlpiNdP3ai+yWb0C3VcUrKEF1OiKop3aWxzaG8W5cs+
xl6KjZS7iKyEMrmvkFU7iS1fDiCd+7OPuR92k7uArL1aaJfnWLzud5E+SQYw2dvnLV6/lS4NmY1Y
QYsqwTWpIvY+qlj1rqyq5T5awW2oo768q8M5uDNEdTfs7YoduOADSMQUq7A9P5UmRh2zL9OyUT/4
Gp04OjcHqpfPb/+0a1fp8u8/PQG6lAJ5KOTtNogMn7tgDDMdcD+UGnfRXpEA13SRLPwEfWrgnvsL
i+oa+L0DLthrr/sZEK4qQYVN64OCCN1xXG7xd147F+cdqNpiGBLeJScAKZ70Wt+bIf/H78idVyAu
i6UG4W5yikQpD3sln9t4329c1Sv7dqE89Tz2O5uTGJUFeGtkiMUn4G/UjYbMldYed6m3YpBu0Klu
cV0kI21qIG/5ZyHj6CzX8a827LdjW+/TEcYyp/26TO8RbPkxiiGg+vWqzoKMKyjF4hNGldRhMlF9
x6hmfm+zy0c1Ly1V287jU7jlER59wj7spI1upRRXHlAXlKNpMRBQriYnORSgGNmS6gCOamQs+UDW
P3a0ijzjRRfnjyHZncaCxKckZOPHOBnXbI11d+OBvna/nOCrVCFpqoolp7iQ4jiAN3Elnsnwb5DF
SYXbsk/xaTHDO9VF/6j51izGtW07NqdJiclgjD+fyLjNx5hu0eMY2+7gZdEuaLHGlZ8B7L8c+Tpn
LWvYIZbWz825mMUliJK+bhhOxdo6RWUveIwa7qXNSrmL51KD6YYlxG3hYavvhnoN71GA/tvvXC7G
8NPjUi4lhuQrCWcUBJ/zlp7Q9fOb3eEuP9Usd63qAo5uTGqSdvt8B1FSTy/qIroghY2h9XaPT2oM
yCHXOWYAFuEnNMBdRFfcr+1WJivO3JY/+JLYrFOYlPE7c8dA2xwjJjppcBe1qcaMTECJJjmL/aZv
uAvr0ijOwjlqnPuyfSSo36UTY57xoct+tZllaMPaxKeSBPnjNHT/QKJx8vPwLq5L7TE6T4DLn+S0
jY/5Ito70H/cmsq84mFcXBendTlRTK4jlw7/R1j4tPbjX29/0kum/0pS9Buoa5wwxyp2emJ1Tf8w
KzGP3ZAPD2qtKz+37kK7ECLYHoKZDH25LgDjGE+DSCXZ2/u/djSX3/WTG2CYegrjJmCnKATtj4rb
u7iKblGNX1v88u8/LR4Nu2iI7bF4aacU1I/vErP75Vmu4HlAUXcJ4uJy1wlUCyzq7VovniUSF9oF
/FUeghU7PhUCpEWNzoBI9dy4E73OcYwrk7TxCZI7/w5V9VdN4xuZybXzdl7SvFBhNGjsOqrFh32t
7pfQS3ST8t/AW3temK4o6SnSbXxYbd+lfRv44Qi4C97SeWF5xTp6gl7bX2EZHEbCfnhdcBe7RVcT
x30JgZ5ZQp0D+lkmbRXbD36rO6/ostAdCOCWnabQ/CljjVsOkJtfvuDCt7oZA7AL0tsT2gFrWldK
paVgnpbvArhiMXVgDFnYCQzYXaqD/Pu+Nl/9jiX61fD3nqthlJad2ob/oAP5Ifr4xW9p5w0dylbI
cknCUzcQ3abgqNRfDBOLV40x+Q0/QIZ2UaSnp1G1ccpa8r6Wk595umRlAxXJgLiI4gUlh8TUJNNF
4YeZg3zXr0feTrYkuTLRKc71PwwtF639LOg3YBiILkPWReGJ7OwZ5LHvZQjFU6+v6eLC6GKrXPU2
PE0MhBR80ajrKpH79UNcaJjpZSk3NoSnWuuMbWB1rPyoDLiLC2sBOKijsMfSLP5XquJjA4YMvzNx
nmRD0egDOJ+eEggCgBAj+LebPSufLj2ZGIaljOxGT2E1kWPTirtFFr6LO1YfNFJVfa2iU2HMS7Q3
YLqspj/9DsUx+y4C184yYY6yHVedrkPy3KEMnfkt7jzJW7uC00FoeuJtYr5HNSk+qbD4129xxzD3
XvOtamd6GoJtfYhs/Uc7rX5dCzThfrX6PCeMqCUMT1sfbHfR2AcHYf3mT1C5/nVxFm1RX4HG/TR1
5vPCe8j8TH6aa4kLpSq6skGNZQpPi6qHTEFpMt1DQDN8zjxxkVRqz5tq6pDU6rr9sSoLC2r92G4T
F9gEkqcm2StKTmXVxPc8aKYsEphw89u5Y0NqVKUqwo6cmt0cJk2fAlZ991vaMaEC3DQdNZrAG+6n
IhZflsZ6DXEkLj2YHWjfr3G+n+oVmrgZJmXZyzSv+ee3d37xfL8nWYl0TKiZWC7Y/3N2Lktyo1oU
/SIihARITJWZ9bAku9y22+2eKHzttoSEnuj99Xdnj2y60hnBpIYUieAAh3X2Xj0vm9epbM5hNXZI
YeYB+bsoh/ZOLueGrL+w+SaAsotuj8LLgkbx/MSCXv+hvQbGkkenTxHkdeONtVAnC3lEffgKwIty
IwijByn2b7wvy8vvf+7rx3hhy6p4Td3LgTVHBiWa/TEi4sswR26yo8ImrSC9XwazzPesr4ZtOJkR
GrwxbWkEC448at30xYQNXPVbIELjySNr93aDYMQqTo3rsVvYrFXb51NvDOZbs68/JAiUE6vLOzvN
9ej+ymSzUat2kXIPN3pkoQTGzypffynnwr/sXsPfzGNXcbelbiNXHsajUH54IEvG9y+h4uOJQjb+
3nPAdfN67XdYkaQ/lkFFlToyGcjlggKW6h81ROIbAcX3LMK1xGf3hvHSLQc9Cw4LFhZSAj+wowqc
TjLCNqgs/LE0EFH0soN9DxGK49FTbrkFYVPEBd2mDo8nXgZZMn5q4AMfqHq80/F/y6FeGzwr4qyE
hj2KdY9sN14BMTMIYGxQN0+ncu/OeRWpR96jMHDdmvaUs4PGWlbtqaYdTLqUrGNh8g5P/L4p42gk
wQUytnhLLRf4MLFy3x+r3guac96OjdNFVNhySevSdL7R9ZZtgZkvRuJd+/B2t2M6HLt+PQn0qhfX
KnS03hZljJf55QHvT6tb322kyyNjk3ub3q4UDeo5dx2XUeG4Xdswl/aBIZsjWrO1xstUqyEuCUMJ
t57bEB+IW1mbHXGIUJgQ59VThz9u4cFm8uR+TKWS3ZEtbP970EqDJ+UvbjuM9VzXMhGtBW2PDK5a
X5eXo66+uTV8Dao/ZfwmFJuM0WEQmNtmgBeAQDo6nuF36Tjg1t1Ie4dGRXd5ZAyig0m09v2JjfM9
12r2esi0ldjmfGn7Pu+PTLDJj+Fc1152v7tHKtxq3QrI9TT43TCgdc/neSzKwYsXXrudwGyukKAO
YC+12LNhKvjHytD9RRhD3OaiDRZ2PGKNT6I9a8tOX/SOelTJJreaOWGrY5FKs66lw5KNjP7Pp2N1
7hR10yIVNnpV1BUwumFD3USzVCez6vwR3GJxZ6N4nT6B8s6v8x0nmsBvy2nLqKjDhy3XgT5L5YWp
rnn1lYf++GYLC5AEcppcf5F1js+jYO0h6DZnW4lgM4yo9fZ2p4yJsKErJDPUwEwxZ2AV5uc8oPSB
o1DY7WBrc1cBW7XIoTKa+SOFzaQKw0eKN2q31m3yau3pDnxDmKxu2ZOePgCPdwKvhA1emUD609Ex
k5k6/+6pHwq2eG4ry6auWLOFS46bWdby4wHeaWM8rd4Pp2BsQ1dkOVBt4k8GVG0S1lsfA75Sd/p9
3SleOSDZ2NXejhVHiZ7JZD+OD7zfpwuAj+ApgLn3m3bJ/a9hsdyrWr8ROW03SL1QXIpL/JDgiGjM
G7m834yp/nYbJmsNazn12zEFI2py5uMZfPsSw87KDVYSNgm1i65AHVYzZnAJ/2fNvYyjXtqt41ba
KmhrarqQDRmqZf7kZPtbSeK4WdmSRlO9yIW2mPKtMV1W+aI/X8OO21K1SaiOkyAnZBkz2aFWjXte
LDflJlchbA6qrcp53FD4lCGWVUl4ACXRpHczNRc26RSYmmzFtEIwrjoqKHLPKITYpvdOX9RGCwHL
dYeEb3rW19MD8Rodw7zSrfZM2BRViKu+MIsYsq0KyZOpZPO4a+O4Rm2IKiC0yIWvhqxt/Q8oQjg1
2/b196NyKzNjY1MbypzwKYchC3wjnvItfBrWBVtHd8qD7oVQfhll+EUUa/lGT0WVsBbw0741994R
buzythbcXm5I+azbkEVU7z1KWjR7NEPkf2vLckvhylrQeNXB+lUNZeU4FazFDXNqmLtFss9aakza
dWN/aVs2fvz9kN6IqLZK3IxxqyMcdTMPFPd5IdPnXjveAWziylvniho99Zlp/9yQ4Ig70653tp0b
/baBq7Dj/iBb1mUw/zyPdEJlxL28z62mrTvRvm079CxqDMkafXig+OM01LYT4NiH0V7pFe2i4AcO
83XMCHMrVhU2adUHhkgutj5DmBseQqiVXgLK8pNb169D9dNtruZd/u/hPJvDnMZ90cQjakwdG7e2
3Roaa7MmtMvWU916YWz21nHzsoWzwCpMOJ8EXTaWXpuKYVxSv3OrsxU2ZNX4gykjxZvMKPp8LNOn
Zrun1HxrClppFshpN1UeHm1WiehvlKEV8bCqP5y+pU1Y1aLJQYPsXcYi/+NCtrTiOIO7tW09FHWg
Wj2Fd7mMMFHpuOmrIoWQgHILhTZjJbeZedoXOou2eTgpXe2nzdsdt0Ubryqjbs9bX7YZk/lXovIj
nifjtvZt5Sy/8ktVRoHGXDH0cgTEnGuq3JI4tnJWl08MRY/XUR+9J1xR/hzL4PH3H/SaTnnldG/D
VSpgqqJ81xkqHcRfXUT4mR94JzCwSb1TkX1jrtuEFfR99iDPO0RyRj7CzAKCs5K43dds63ISBn61
iUNnbFuiMwnHAoho6yYpKGwJLa8RMy1o0WZRu+ynsBneHDBlv7OUboy8zVnxqRRbS7o+g5SDeT8x
fz2HeTQkOge17/Rxbdjq6ryOmkLVZf6B5XSYqTqJoSsvavMOJ2QR1cO/bhx9sRxrNFVYU6LLYJr8
NB/iTsblxryx5bLKzjtwQ66bbPMblcEcNL9UW7DdGZtbrV8/y087XlVPW59vps8aiBHXfS5jwtc/
3cb9+j9/ajtSATSESNdkpdccz8XKo7Tvt/wM3+d7jyI3buX/Fpv/9C9WiIB4C8+bjJLe+0DWVas4
qFeTqCoCb0wqcdlLX9yJEq8PFrdfwk3Vm3GAoFy2t/s7of5nDjf8kttGWVBlEEWx9U02HvxPSbr3
QX1PQf71Tgtb/csbCx9sWtRlJjT6Mo3pMfhuiu6oR/z1CxMNk13kpXHu6LowbqrlDaW54wXLBrwm
5S2DXIMmm7oSChBkqeNiIG6pBJvxiuA8RFtIwWSc/tgj0IaLEo7JY5vxqselN/6q+qzec6S3pF8/
m3nhd3ouMLavbFU24zWhbsIoMuhsAgITvWE+L6sTqMkVFgshL/7RvHfTyBA28zUCVFv2vtUQwfUe
w2n50C9u5m3CFgJbTeTXQbe2Wd3UX5FN+6snkAByijs289WtAKT7DoeQUpZ6OGlR7R9rU6A8soIq
pttp3rNO882s65xSnNE2sy6nSB/wuMvvKSPdWLO2FBhOIiiD2X2d0YDJExVzc+mjUdwZnxtB01YD
Y4pw2UwG+7kchmRd8xYWux08rfAaXy0n6of9495oeoczubHD2/Jg3HTeegxLi7c32sH0YPWByaGI
kWr1z+8/+OvDxW0ojBWcatSoYoskdRz58K7weeGmS8BtKKwzuYHzMBpfO8bShs6Pg6ju6cS8Pjbc
pm/b1cht8nosA6i5XGQ5fG/YpN7Uvq/vfOxbY3MNIz/tkI0MYVFjaJNpfz2ZHO4DbGs+uo27dXiY
5Lor0hidLaL4pyT9J0OGOweq1+cot0WpZlj0HMW+NtnA1+kPAczy84BqzyKuaz7GnRpa+IZGbiwx
t3GupVnyEQ/n+Axc0UexDeosc1Y6hQpu01xL1B4CCXeEisr8o3zzRKES7XR+4zbDtYit6o+918hY
l+15K4N3op7ai9P3tdGprdWomoNvXKZDPzpL0YeXGmordzayGzPTJqZmBUMSX84641v1NsCdJZbj
9NWt59asn0tGS0AsOus28dwZUcYFnN3dvqcNTKn28MIu7+tsZVGyeeubZpqdbv54Zf51tc77XOFo
QqusHUpImg3dFlMzPbgNirVlEV+yuQ7XKoOlT3MC7UNOBT2crqDcRp+Qjtum+aAqG9v8zxr3xENP
d5q+EQts8olMueoNyhMzGJR7yEarPn9m/Ti9Wb2OvhSEULhx6/pOgdutaWnlpGQoRZvvs8q6aJZP
8I0sTshn5nfW642AbwM0pSm04PWhsnnKu7/XfRofCp/ubyb4Tt4JnTd+gM3R8LzaC7VNKmtVjvIc
Ux0nPVB2dppEtnLRlOsIyrYFWuf789Jt5WUbhHG7YNnaRbtZt940okBNx/Ku5/NTbg43sx9uSxdR
sU0500GRVSAeT7oQQUzgoewWE2ySpkblbLuEe5Gtcv6rLmEhGpYf3EbcWrbhrOfQB/kHtpt/ys34
tgnav9ya9n8NNzkr+ilSGk2v0dOsu8++Jt/cmrauhjCVzhdTDEWmZgN9HnbgCifc8Dz+Hzwv2IY+
7whJQ23Oa2OeF9p/duq3zeb5ZPWQQ0PTOfU/+Yfo44rAEs2tcStvPGCvXkSliowgZXfZACRDckG5
YUX8P0gUWeZO+ZKk3GtfFNuyfI7cTgI2D1W0qA4rNp+kkerDd9Pehe+KOXfb9Gwcyp/Xopn6ssjm
LljeRSVbL4OMmFPelds81E7Cle4dL8BD0Wv1uYJOrEfvnDNubE02DlUqrJ8mQNfVrEgZS8KGdxw6
zi3k/v3pccaL9plKcu9m+/q7LLcVqYBeLhGdV5LWA1H8tJFOnbtCTD8iPYkHJNvah70fyOlgvHQL
yTYgRQls61SoSLofc/eDRGQ640KRO1UfchuQottCi83M+EG0/2rK4iWEyJnTWrPpqDLveAPpYOwl
4gfk9buz8rl/ZxO88R1sPooFBkeRlhRZG0GIqRF9/3DQqX6jNV6DdCDnuEFZ/xu81bolmLmNTYl8
lu00GZK2G2ZxVMGys+7dinq5zU2VTC6Yvcit0a2/QKLzpR+LO2e3G4cRG5vK5RRU4BBlOi/7p2at
3h7V7nbOsSGpclkVaVGykLF8D+N+3T9POXecPNae6607pOVa7LnM298EofjRyNENZ4Qz2q+bru9v
RgmoT6Vza571njexT6nntsNwa9udGbSQebHmaV03z9qwLzvqV90WlHUwNmUYTEsRkBTM5Hfar/2j
Tyc3pRBuA1Kwk2uG8dhkOnnNj5KCFx6RTzs59dwGpJjG3PbzEVtAD1mGSC9/h97s9hbM/8NHyX5Q
49rKdK/2LzCaeb/0q9vxzKaj2DSpfPN4nqoDMqFHsHzdR17cCb3/zrf/JpK5jUfpgTNRYCNJIbbT
ZjsNp4dliua3RTV78xuFS8TjgJL5GAa7+WNYcPKCENc+77CmhDfkOK9/UTkVLz6FiVEMQSN2mrZJ
RnG/1NN3hjKYj2EX1N8qcbAi9stavJ+rNizithHI4xQymH8o8IF/BR4D20SGWoN0XP2LLiJ9miJv
/lpG/fGABwYUBa9N864sKZnjrZpWGLPiIBz3RE5zXGLKZJ1gB0yzff8kiqiFnpL21piVJR7n1zFM
AF5UX7aIlJDnjBb+4K9HnRYN0Y8EYrrPYl17dGmVbtAct+GwnpXwhQgCWELXRsVHZfCU7+bsyG04
bOcGnP4o85TDxKVbRRfPPoLI75fK668L3Ca/+rAt6/na8R417z9GXPaeYUv6jwqb4m3hd9PT7//N
jW3BVtcyWz/ygYk8pYP3mEf6w4oj/Z2fcKttK04poSF/s4xRmnt41yF6v3A2uJnGoEjs1+Ctm0gc
QCbyVMxBqnL+CfqEbgdVG/XKF+RntDRRqmmUxwH5QCi9V3p3I+1gK2tFXdh5WDwyzWuUwE/BXjw2
Zqan1hxuBsfcxr5Es5i5GeCCPgnTxoLtWQX/W7dvamNf6wE4tyYiSpGUeaZHRU/dQiu37cEW2PIX
cNBhfUTpxJf9fLW+Og11N7hdnWyBraJTEymh154OJv+uOvoNTq9//H4V3bh92NgXPyYIVHlTnpYL
a86q8JdLGMBfu4pg3SNbcjwfEM+/889uLCsbA9NIy2xQS8/Tra98JOHaF96EbqlgW2oLxeVsLBWi
zj5JcxrkdinW0A0ZhJ3pr0t24cxELTfoeO7ph97r3xYmd1Pb47bSFkpTfBgx4+subcQgRRBVFy6a
6Pz7D3xjzG0QjDebgGoATkXGiPxE6FDF8vB7t0Vlg2CmD2H7GHKZsh7PfvAAWeKDVZ/cun6NRD+9
OxUVVVf7a5mKdoYNi/ddsdwtUNoc2FxuY703GBWoGT9Fw1MXDm63FRsD6wu4x5GDyhRGTxlKbCHo
wUe3LIfNf4VkbGe2XnstUGDt5fUpjIhbCQC3AbCopkc7VIdMO/jOlD3ZYgZPA8d5Ym2omHZFkLdM
plsn37bNPJ5Lr1JuU9zmv9QeGGgKFGG6qfaxrYLlVEWl49K3yS8TVaWuVSFStakkaPLnaHM89tvE
11Yq0QleijRYizFu6froj/Jvp7VjI189LSmcDSqR1ubPibXv6m5xC+K2wlYDHW0vrJRItcJql754
9lj74tbraxD7acU3iEw02nuYI04kJcvfQX18cGvZuo1vOW1aj17HmggvpaQiT9uIdJtb6/6v/dYN
vMvGvREpcnkcwgDrdqojeueg++88fuWWZSNSc6M3WD0AfYNYMZb73s7eaatE8QwbFxzfufwuSVjG
e7TxxOON+Iq13DztBrGnzIdAxUXtrRcRTBzPjMQP4wIb2rut90uKN2qdn/ZqoG6B1QZDgjAKxCo1
TzcaXye1cXt4tAkQUcwdrzTa9YRYoWPSeXFb3bnG3tgibUos9w0ueH4QYh3WCWotg9gPQzf3cm5T
YmvfSl7SXaRId3wTXvNlxmp0mnU2JNbCqhysnuTp3nrrWXnj+hDw416C8sao2JBYXVadoUXB02Fh
H3jdVzGgH7c8kE2FbZLCrEf4PFWNPOF8+U1uh1vCw6bCyAwLbU4YTyUuz5ChWZCtqSPHTdLmwqQs
cDIzELWAnN4/SwRNNxa4ef1yGwc7dA298QWQn2I9gWDO0EE14i7lcaMgjNtAmPaDsdMLZssVQoqX
qxFFKGBbFFPsb6e2iIKXIvfHj14Ow9RTPslRxfC1ko/tPq0nOg2707RlNmqVm2HxiMz9q1HcW3L0
KSqrnCr6mQ1aKYX0wrjPLDVlkDZ9l9K8cGz6eoH6aWuK1D6Lto+C1FvAuhEYPgdTdQ+ne32tMVvZ
CzFNeXMb+Gmv5nMg9CM9FqebKbNlvaae9wZwpJ/iIfWieJmUG7/T9OsZAfYflpkpPChIjLTo+hY2
qfuPwPDhfNS+drr4MptpHnzV6okRP8VB+vmg5o3ramM2HdZVa+VBJMtPpwZjIrz3vZaOU8VKoFMc
BOS27DQNonyOQ6ISehRO4Y3ZIJjHVd/3lO4Ib0N1luUcxlCwaZ1e6piNgpGg91GOVHppv/nf93HA
u4i60/Ebk8UGwfw5ZHs4H0eqSrknfXOd5NNSxYtkbqcwZtNgXG9HOff+kXZiaGKZ51/6St67R7+e
1WS2fNY4jq0qouHA61m/fGxZUb3X61B+4ZsqnthQjW63AmajYQeSj1jF+4bHAPkB9ZVgRSengw6z
0bDcb8BDrnxNo0XvT6ToulM4h251IMw2LPQkHjFoh9ZlEJ6nyAwPWnnMcWZaJ+wp3I+6WAxGZW7W
mEzy3YB03p3j+625aS3YQ8/1eOASmSoEm1NDW/1kVFQ8LmXt34mVNyJ8ZF+AA7y+Ri0qn4sOLAuE
vU5j59+7Xd/ov02EEY9ov9+9NQ33EK7btG9SqKqod0vOeqfzN7OJsLysB5hwmDUNymF4MgQy1hUy
2WeXkyyziTCIy3SQyMboBMARYu37X4JwdjprMhsIG3RXwepLbyhaqSBqIMN4hG3TnZlz47PaRFjl
z8MI254t9Xi3PARwwHn0GtQtuw3L9b/+dOZoPEmjvo6WVETteVTju7U1d8LxrY5b9+FlCGTeN/OS
tmR/iXQZnfxiNm6T3RZjRLrOTKz3xlRP5Dy33+AL4/SoDnG9X0fEZ1ws+thMyiSF22fbXdaldntA
ZjYStgxs2vydjCkjXXFiRfSeVKWb1S2zobAhZE1UeZ1JS/mp9poZ157acbxtvTYiFw8FDGh7Zt0X
VZg/UN3qtjJtIEzXfT3osjLgOoiKIec5BJN2Wzw2EVY2AdJfvDC4YYKOKH3vRMQQuW0YNhG2b21T
jMu14+VynPoufyOmwHc7l9pA2FZ30AWBq08Kk7Gs9sKvu6w+OK15Gwc7Bsilbii3S3PIu8RVML0o
6bj/2+zXPMzYRqNmTOfG+ydfxEdPr1/cum0tTGSOx3qd0HRu9Nt8f/Qm43ZdtPmumedlL2ETnZZ0
Ls66V/QEz4Z7j9U34qCNeGmYKg89rFRTg1ewLGipeLim8N0CoQ15IUnXaV6QPt3l9tFvaVb29Uen
AbdpLuZVsNjoij4VuzgedON9J0foVsyCoPprmD2OfqgrVAGmU7H9zweYMk93D1u3Rvx6iPlpUwtz
KdtjV126hWsmxv60r5tT0pvZOFfFyxq6+1ubzrA4TKSQy7NHG+6UnGa2+V8P3mNmYJZSHG3VCdWH
Z7bBqM/tc1rn20ArRX0k6tMWysiXnnXzJYwG6th1a3Xmq4ZDw+YP6b7LZ87TYBF3jijX9Md/c9PM
1rxqF+ZXeMNoU5nXZLoMSweyx3hz9y2Ese17upTRU7jqo3dbUTbkFdYSlp50wjgx4V3ycJan2oxf
nT6CDXn5vIGOrwh1Go7k29CGTRwNeeO2Z9iQV466UXoQ2aTF2H2iMChWkrod5mzISxTeMaipa1IS
zsHTbPhZ54d0O/nbjBfflfTzaWpSw8EkTwRFwpGHjKHbkF+jxE/RAPEx6ru5alLeeP25W0ZUX0Ke
37H14NfWl60vG2hqt+lRhF+bbk/zGWqBv+/5vy+6r0x9m3MCfxRJFKG2KUZnfhJ5X7bx0I77eWZN
8xbKXuqBD/R4GddwzqbK7JeGdvSZt6RC7Asn+IEp3ZyvwVDGK9O5OUGKcUjyal7ohY+gvvyh2THa
UKM+aYbjQFcVSwbHWTfcn9kMlTfDsGlQWL3BHn5fGH0c5t0t12CrZZV+WO0U7m2pGfK462GuyWfm
loZnNkLVsGMbaIU8kvZzOHAN7/La0Z8crqK/zhkVREuAWLYnS9c8afjg/ijXrvz++0lzY/OzISp5
1Osy0+pIiFq+N0aeV1+6sRjMpqdmlg/IUtdHUnoBZKeogaYVqpPcLCeZLQLRbXW0RSoXCSCEt+Ao
17jqqj/dhsU6E3jdBgB7b44EAvXDaUPV5aMJmZssHLPhLLHmJJL5tCfhvPlJzpoqhqLH7AR8MBvO
QhI5ivqG82Sb2+OZBpU6aXXsbucCm8+qZI5H66IOE8KXjyGSOnEpc+IWHm0eK4Q5UV/yQkDqJODx
ipNkXBXcTXeO2UTW1OBFchDznoAnHx5WU9YPa+7m28psImvkEFkzIQ2SlYdfilY9MNO7FUQzG8iq
vBmhnNdB0kGmdZef2rxz20ttGAvPAJEQbeQngcTaD8sxOCGt7HZRslmsJTA4YMAwMCHVnOQzPLY9
WF7d2e1uBC5blatqRd7iuu4nqJzdz0aG7FwFjik6m8aKolB25WD85BjoeNo6ZBhyiOI6dt06BEQt
6rjpkm9Jx0r9V+NHq3kqD6/03DINNp5BUA8GjQ0dJGGJ2rZIxY1Xu4HIzEYTyrAjuAscGHbRjzFd
oYR4FdJ0iro2mgADOC32tt8Sb122uCtNeB6xQbkFFxtW2xYfTg+w5EpqWqgYkplvdHSPWr01G637
TLHCUuTQBMG8U3289uZp8JZPTqNiS5XJZcfWGgV+MgQle2gJigAWiaSDU+s2qxatQQ3tvGlLqmn3
T7U/PefEuFHIzGbVWnWIYy5CPxEnvQd9LIrRdSJe738/ndObOQj5kUs/KTb2BL0s2GU2955fbnxN
m1WT+xBG9SBEomf5cZ3yB5T03RNuu9W2dbJYmj6si3YNE1oGL6go/sD30G3jt80g+6DVY9XKLRlJ
oYvTWPlXiX++w4/Dba5YgUvQndIxZFhBkOXEQ/7natafnZq20SFPt4VQOTYipGNgTjJ1Am6WQrld
dW10CEqcQNbgEJdwH5egAs9GL2rb5ie3vlvJqar3g6DtcJLryGjisI8eIM78h1vb1nQpNNTSiZn9
ZN6WhE7r034cjtH2OkN/WkHDwcUu98VPICi6PRA24wkzWj3HRKZND8lpAwRLMeb9DsCjy4PqYxQG
xHHMfbvzEiLeot0SPYXBQ4Qj76VuNu22kmxokBrVQF5o2JOppCzGO/satx5qudy+qfX0CknFCmaw
aksasVZAPfzxqcXjgFPOKLBppomFk17LLkg8r3w7r8ubfQndeh7YOJMcvc7fBVkTvnjyjSz35UnQ
jTml7ANbOKpZ4FAEv7k1qQ64dE11qT+FbORnl1EPbKSJStaDc6oCbBjRWeTeBa5gTqUegY00mTVU
TJlmT6peDDFBXucE8yM3W/XApppwaxGD2dFxOQ7+s4z25pJDKcJpIQU20RQMXFYFw6B7vFbPVM1j
kjfHPUnCa5j6b0oK+rW/LtNwWctA4waHIFBMD9QLg+9aiuZDsM/jnR9wjbKv/Qvr6OVNoyaQFKfJ
GLbRuyJS41mLUVy2JiLYQwI3uDWwQSc5wKx8WEOahF35hYXDS54Hn5ympk05abIQM7SMAoWrvXdB
FLRxMQnhlPgKbNBp8Rmudera+hq+9yRp4nn0/ufWc+sUNireQ+Bq3RK4ltafGl2u79YwgM7475uP
Xv+2NuMU7rMXgoVek4b0+4eewtQmhrFzf9G1T85H0IwvaixQ/9CUZXMn9XPt+ivzyX7vLDdsVRDu
mpNOU/64E1xdFSEPHiC3z3D03V8mOiAT+vsf+PppMLDZqn0Kur0eGQIqX/5ADcDXUCqnPSyw2apB
lCvvW+wy7Rqd5s78r+gPx33AJqsquIIPcE1akDbQ5WnpF7wdRG6+IoGtusVD7UHGf1gSvxbzM6zf
lgvumoPTGTawhbcoY/0MDZklmUaITlwfomDJ5rqQrZ090CHSBOBtEs27II4o/hTbnXl5Y6rYTBX3
834jA0XH6UrO25VkGcPGTesJVRG/BurKC0GDeZj1TQEdnJUs8eyt23unWW7TVOMG2w0N++QEF9jq
SYUkj+d9iO68+N3YAGyeajMaRS69XpMFmmofJx9qc7Gu8I5LpxJadlPlKHWEC+avg0QmsueohFwT
dfhfJj7F+YK8ttsYWadxA1qubluxJIsyPIYqSg2OdvjLrXHr4tZ3XIP6XRdsAUULA1yZbfPmlOUL
bLZqwVpq6nWYExlu+gJ3kw4pyvC7W8etzb2ZO4AEy7wmY8HMo+m3CBoasIpxa91arjAkWEUYDGsy
FIU4ecfSxF7ER7fWbcCqy2Gcjoe4JTnUMMe1gfZ7I7t7EurXOffaNmUt2NnMstNQyE+QwGUPHiJy
WrAuetpFXrvtIDZqBTa6XJeiMMlKgrcoBvixUuHm6BnYqFVLi0oMNaa731fThc/eHkPDx+2ZNbBZ
q6mRUz7l+ZQQtndv/b5dnuqJh09O08aGraQsPWxSx5rsY9/Fmy8/VIp/cGvb/zXEXDdskU/VkqzM
e66av5fCrcolsEWvIlb7AkU4a9Kte3fap8OPj2Du3MKXDUVBtDJo6IoxCTy9XLx9UmcAK24i9YEN
RdF68ckgEXg9f6+Sdi4hhg/jILe+21DUOgc0NEuN1qE+/qAOM56GyLhdx20sStay3oinlmSI6CeI
TL4ND89tHtpQFKb43NYVxrzzm/ZStflL65H9wWki2iJXrFVQtvKCKVEooj8V3tiehvZO2zdil41F
NXyuQW3IOYG14XZq+lE/bpOpz2qt3HJygc1GQb2mVMWkpqQKIu/BIOv6qDR3PLbbcldt0XrbcERT
EoFrSQk5PtOl7e4gxbdGx9rzjiXAlTb0tgQZ0bp+gsyffl97Q/VsCl/c+yc3TpM2JhXOXQs7aDol
fjU9tZR93sPS7bRnE1Hz3jB9NfhIOjoG8TSSMa69/U7j1+3tlW3PJqIUxJs9eAcjPiqO+vpxkZd1
m+HaCpr5A5389uT3hXcacpT7Oi0EG5NCRZYPNerl/5ydWXPkKhKFfxERCCSEXqXaXOW13Zv7hegV
gQTa118/x/dpRtO+jqjHXixXAYIk8+R3xktbtywbBC33VK/XoQL4VinFpmgJgAppL9Z0t3MkH7n1
76TT3lhHW52UCcua0R5pY+FZeEOmBtL3gdW7BiChdyKEt37FJmilEmKDMkbBTuZs/l3RxO6nAW9d
2vrkvTDqjfv4Fg0lgcOqWI97bNLY4edgc7ofOl7trFmCGy06fooWWn69arK35U0yYI7LVReXZa1+
edvYvaC4aF318K0+K6FgsMq2Hi+Oyy+6nkzaavS0Xvfwza6RQ8VK6Bx1qBJGv9E3fkbT0J/rHr0J
kysbIo3Xvx5h0PNUKfdj+aPp6uA6UxS+FU8VwuRBncTThZWsfNAqh+vnWF3VbYOGl/8NqLytTTSo
rrvIOZ1Wb361paI/rxqYrXgqhhfH6IakRXqq+uKYeWoruV43n/z1tvtf1RkOqwAoA5bqMpilSzsd
3TQFeycj+MYmuiVP5f1rs2kTVRetgj7j+YVRb9KxLoK0iKYHE6v1EJXXVTz5Vu2kPJxSCsDjLlDJ
mYwHeZQKWZrTdXOwudomNHFgSC/DZeC6+oaECD2NAYjY1z2dbWZhScYq8JiFDi7gD2op1DEY5/yd
DeF1Lv9ymG3lTjMNh5EkwXDpw4VXaTVJnsVwkNEQVuAkczEjV66mzSscRp0EbZB2l/EVNFjBWSpl
avHZv4/SG8fAVvskhCNjUa3thYpFPRsPC4Gy9sGhl0CAvPM7kr+P1VYDRSrih1Xq6ZLMZZAtMRqi
FubJ3cQGuyuSXB8qZJ5TOQUMeEfcWq8bua1CCsbvtC9EF5yjWdX7FZ7ZezJfp4/gW4VUO46smdcx
OBOd81StEfTMV3aS8K1CaipDlBYjPLzMS58C71dF8roTYauPEi0XNQ/w6ESAeyJ779Ie8q5/X01v
hKZbYJVf1nGsYjZeknVCKMEBar40RTy/U6x7a7FuXunFGKHjELLmcswHlTZdld9qH/OLmyV/J0p9
6ytsDuOCsJrODvnxWZg/qBVlpgfd4t+H5x8Z1192ja0eKHctPL11114gec0TDDxUzMtr7SCH2+ge
XYL1SemivZkW67Je1+5AR6f2vHLu979/hDe+3lYzFBelGybM0iVyoKRK+V2o5vt1j94c1wWb594v
3XghwQwvpw82vo7ajCv9/27ltllhmhj2iGJc8QjQBx+vUwvyrVxoiiCZ9AkKFlFEnpD7/B7q68zo
+P+xrXyu0FPV4l2g5o+I0YvcyeLHdUP9Orv/FWH4UcHTeVmbV3f17938xEh/5Su8tTAsy8kPvcyD
s0scArp5z13yzu34rbW3eX1VwOfSLxpbj4OsIa6nLJz8l+tGZPvaJt2ahwrP1oOB/rDzaIAQ12lK
+FbciIYPy4PKFJfB+xfuoovh9DrBGt+qp/hASa3ihJ7zYXlOQvIpHop3YsU3YpStdMpUYvK+J/Ss
eTOcyIrIIaxree8GGu1ANFo/XjX2WwITyma+WmNFz6BmpqpQ96Bbf7ru0a8nwX8t9A6pdws3yuCs
Ev/bdmY3wFr2nd34jeW45S9ZMi+RmCQ9owfmN43jr0ur3qMovPXsTWhLVC201xgS7ev7xrFoB09c
sb9uUDbvEV5PrEOGD964+tHIBjaaSXcdPohv9VMtPIFtoyJ6Tqb2QfPhNCzXUaj5lrsGPFziZIFH
y9lkkkfftaDvdVD9fcDZVjpVteFYh12Ij81RGk6qnwTXpKsWCttKpwpeS20kp2chi4++rD/Lyr8T
0bz1sTcnm5kYCFAtPjZfg5vRJMe2i666/7CtaKqFn1ZsmtcRyb9X7XKWXryTOnrrQ29eSuo8G8sA
48GqYi/7bHbmcM3KBmD6f193rixpEPm+7iTFZ1qs6VJf10PGtmIptoAY2hoMR2v1gy+L1PDyqnss
2yql9DLkEQzA3KWjY51KN6+7Ne/eM1l5a7Q3J9sKCsk0FJbBhVF/zMkCftq6XHe5ZFtlVJ6zidPW
sHMyqBc7Ji+ymK86kdlWGTXIZpr5+PrWNOreTyYTnl63tLeyKFflSTdOWCZqwH2u1wbEMBXvrlqD
W/JTmehi0Wg6vrSmNifQ+/lusPy9u/Abs7mVRZWQvFPiArzwyfAylu1+rofroElsq0iScjW2KtYC
akMuU+7CH/U0XxW7sa0kyRomFNEugCSVpP04HNfJXfnozVnp7ayMHIm9MPghhTadu5frZnJzTsas
coma8WA0dWCDrTI3yKviEraVIkXgTMIVfljPYzTy1Ip2Rqck6CPXffBNymcmrFBRkNjLONi7wJY/
G9FcJ6JiWy1SH65FbJT1F7xAEFBRSGl5CjxYf91sbtVI8LkYp4J25WUs8vUkNHc7MV6Z0gE69X8P
iFkXXRJ1RXWxtv7W8vpnG0/XQf3ZVoxUEuVKN/v1DCsSkS5spCkz4VUxG9vqj9amGpmN3Xp2vN6F
Tn3iPH8vrfDGnrI1+2ukoy2k3f5CePGiVrS9dy667hoLN+//HXHaSVlV1cDOQz/PZRa1NgZu347X
eUuzrQZJjQabVdCWF0WibwS8DUvtdRE+2xKe5pLQNtCxRyVZgflYd/OBm+S9dtrXcOf/kzlsi3ia
OtoBZJZUl6Wuq+9TEdIPbTWYZz0m/HjVRrDVIUkwQkO5cn9Zp+Vbad0dM/Qq7Rfbcp5a1lAVoM34
klTO3IV1TG+KqBneWe7/dOb9ZXC2AqS4j+w8T6W/gOztdvHsmgOvwuWgyyXIWBSOmW4qqtLA9P2n
Vcj1OGENf5/I1H9FWUB/ZTjf1Q6+5upYjLn4PrdIcYigzf0RjMo+g4NOoPaMRu1Om04c1i7y10UA
W4ETzwcwATHuZxSfdjDsK9J2Lth1l4mtvmnhZonCCexUOaypdfWx6N/rB/ynkftvg/66QfzXbdmu
IQwrgqq6GIItODNQQ+9AZhzik4VMps56uMNEGbUN6G9w/TpB8krqjBA1Z2Oiw31XhMgKRr0lO1bK
wKZo6eg+8jKgF6VHc8z1SHcFsCbHGJ3kX4dGxvdoUkcjuUmSdqeCBRMTvEY1nofB52lQ+SFiUXvX
MpSXnenmG9AKq4tqmvfqF2/sfVsMlepMYZsOwyncr3ZKLnS4zkCGbcXkMTxSBl93FcKSkD41Yz+n
rE/iq2qbbCvpMv049onG54Z5zL2YvhZXCpnZVs6VwLcE9wN0Jymhd2h+fJEkuk48zrZirqqAmaSK
SHFp5vY5yRV8tdQ7O8YbE7lVchUxYSWaCPNLbaci7WVrj3Dvua5Znm2lXI7Nsa/LuryspOF3c1zN
AKhc6brCtmouyJSiROWJuQgb3wtKITUpr4tht1ouRWfuSsC4LtBF/lCk/bQG4XVLcCvlqkfYvxJj
zAVD/xgTZDRjN19nicu2Ii5nTRXCx8hcNO4k6eJQHqu1vS4BsdVwQYkexMRN5Bxa8q3okfFBn8yV
G/TWslD3jix67cmZL+YL09UlLK9TtrGtcsuUeVjoClf5vu3s3ezNTeO4eLwqVthqtzqylCKXYw7J
b3dPvRtT29XXlVLZVrs1qDkK47DWF8/yeTfUHpYJer3uurOVaXGvQw3/MlQ7A6P26IFcMuf8dbmC
rUrLczjSEWRjL64k875iSqboBnu+bsxfQ8P/OnDXvpbrjLfojKxVfxPJdd25ll1XYmZb176lklM5
5IE892vY3DkUZk7UJdfJ19hWnOXyBaRp2Iyd23Aes8pGPB3ykVyXydsKpnzVBsUEQOS5C5Ii64J1
Nzf5dbo+tkVNLTruglgs8kyqSqY2jL9Fdd9n183p5vLdteD5wAVYng3h+b0i/BsRfXPdatzqpWQf
lI2kwAaI3D6rik/7Mlrf675640Ky1UvJvGyBnlbijKbK8BCHPD9DQdXsqpqP103rVjbV1AEp5pyK
cz8PwS5o2PIxmdvk878P/T8ihL8EsP+nnFrXhtO8jM9t3LH4WxjE8fNUJjTNVxOce9iIZIIDGjc2
qngMfQt7pi5Ynpc8HJ96GM3+6mEIUR7CCHRPVZb8ENlu+hAzRR9CBKsHmH7RT4FLiuMo1iQbQIi+
QUsA7LFXeNP++5d4I5DZooqifAzCsSmic8RdfQ9YGb/rKgGUy3WP32w54HNDOqNEdA4n9bUh1XOA
EPW6R2+uDwHBknmNZc6kDJbzKps50yJ5L1J/a3VuEgleJgDVNXN0Bp3Doe2zEWvGRBt8CMzorwsM
toSrnkVw1pqHCMkKvbzIQS77uMzfS8u9Jpn+tjo3mfiKwtvQw1fqbFAT/1A0er6x2Dx11gxJxzNa
t4ANiZC9x6cUf/99W20Wip/DWK1NdJ4SmezQ07occ06KHZAm5uARpvx8Z95ft7a/fLGtQIsGa9Hb
CfUhVg7B+FyF0rZZ3fpgJ8vWZRUo5OnCo+pZu4iGOzhGMrS4BdWAGexauBUkr7pb1kbhjShs+MVE
s/5YFEvyBOlXV6VhM3K8j45CubFOKP/Bgf41qH2StMwfbE/0EQSu6WMJoMrN4Nu8S6n24oK0wafV
hnpf5VVxdGioactU8jE4Jotfjg0n/lPJK3JblaKf0ijmNq1K033RDJac7wzOG2OzyTh6eAyXplHr
2Q8eJMXAz/vY8HeSpW/N8Ovf/1f8wNuxRe6iEGeLt/oIEIE9RC6s9q5o6w+dWew7Fap/1Bt/m+HN
rpEvnW18UuNoAJ+Y3tRuamD4Ab1EOsGCaA+Nk/8CVEHzE80R0b5g+e+AFWEauKVMDQohxy5f5Duy
hDc2yP9T84RNUGjohs9dtf7qQKVJlcPQXjVdW0EPaSqw/8KWncNBfJtdWnb9O/v6G3O11fNwogsr
SgTvlPg5Hb1pM0qnKI3XUGYtTdbrFtwWBQSjdGEC1TBMVcEzovqjj6/Ua7P/U/91ugF6OA7OeJfi
P3Us1aEFrfrHvw/+q9Lrb6tss8UPwwI81xCE56hMks8x7eczt8Ldhjau9p3W1WGq5XKOQzldlyDd
gsFaOi5iLJrwbJF+PYdYqjt4KqrrrlRbG8sgb5Z87V14bpKwPRvvg7Q1QfL876P1xnuwFQMuleB0
iTg/+3X2Pm0rRCR6kuzTvz8eaJc3jtyt2A8J77o0SBmfKypyHWa5BR+2zSrKScjSBKAT+mGdRtH9
MshjJz61q51BGmB2IoAJGcki1aZrgfOgTmFt56141CgujmXWdsEw5vBFFxJlu7XqlqDISMzL8HP/
zyuY9jPKqH/00CR6TlFGGNZ7K4pI/wTMoEBqatYwjgjSenXW3zMzlft2SdhRg6JO9h2tcFjM42BO
Do2+cp9zEI571bRHlPFvWbFYWBF6GDqPtY9oFro82gHfCDBckOMATnq0wJ0aIqPbEmzBp8BQFe7o
avIpHVSRHwBM/qMNWX+pV8ROOfQ2bWjSf1HxrO4rXYoXl8zDQ5N7eshjUNGnVTn7Z+mWtkrLWZTq
oQU+46uTkpJjji7t8iEeOiyPtEP057DIjSVpwYPmITFFu+sctSnoLJjjpRjlrh0ih7sub25NYHI4
MTd1WojyuS7W8DbBdwAwOu/nrOwCtROksFlhB/cUtzPsGVnbxIca0/lIgZgZ75NSzVWmIh89gBGv
HoiKzakcXEDSASzwrFhBBD6txczqZ8ix4dGeu+QrsUC6yVgLtuOOfQq1oT9VyP6IpajOtTXt5yiR
ukrRjkRNBv1YsYOCO9q5uut2bdgPByt1BwmIIQrJ5BhAwXbs6s91VzJ4gJQ5XE7bPGHDacpXRh8S
MkOEn49TM51sq2b+qanqJt6TyuPnhyWaX/PQoS+yMRbu1BgR3GACKnxKbyGuv6knDTBMPSH706cG
1nz2s9JyAnmsK5Il32PbrGyfEV9KfxtI/GjKTTVma6vpo3GahlmJjqqD0pWDl+4whQPZ9d1U6Zu+
KE3+4OehPRis99tygQPiwOsOFndxHe98Z3ga4VLid750bf0UF7Kkh6hrYnrwCePiYKM5adWudity
AimS6FX94GMyyLuoUU3+2TeNoA+VDNZepAqRI8187oumwCdpSnJE8pCtPjMepaSzCP1QHtjSTe0B
DbSafx/70ayPRHn4whjI9uuvbFyKCc5gFWdTkyJps45pUY+jv2WMlvx2RmHK/DSrDsxtYDr8V4cx
iZ7gYkNJumAyokNuIi8OvGsTeZq8amXmqYLALK0pXHSysVsSead8nOiXGNrY9gClO7g8ssIP7FZX
EUAJpjns1RM8IIDzgthbTIe8qUPzG5CvDrU8XM5G/VBzLMSjHMZRnKuqtnB5q51BvqHWA6rcPQxm
x8dCDnpvW6JQ1G10M8Zpl0yT+FJyzuuXZoF15JMMXYSIhUq8nuEQ1Py0+jCe/1iWkxHdlpNpAHSf
ib7hDiiGXZBbm9/0Iq/73zxpLb+T1Bb9S9EmszxxHhnySbuwRgBZdfEsociwPMxkPNXqM37KD491
E600TidOpL83Me2GI5CLYtiHrqP+YxmH83AXB1jXwAI7Eu8bJpb6C/haQ4SbZpljHcMmIznWxZA0
dyvXfX5KrHXNV7pK5u6WsO50kI1tQwedwqSLi5sYCAL/q1X2tZ+kQlfJ0QZgk5zK2S36UkNyGZxE
niByh457LtebOXHjpLMiiiqz6+kcvu6uQ0DGL34VVX+oh6bmtwy70RLtK1Mpey4MWqq+jKEQIAAJ
nwiWej+pUKdopYNsp8Re4W5mfCf71KL3qNqrRHXRDRqWo/LFq6WLzzlsJg+mzaPyWE74/4CQr5Xa
gwYqmyfFYFFVpjYoWHVCGLNMbhf5kZYnNBya2R/WRAKpvpSYmHsiQlQD4TA7OHHEQYS+gSAxpr+Z
qmHyv2O4fIoTq9AamRqAK3TataJtd3VXlMGvtR3JcHQB4HU2bdt4XFKRR2Snu8AQl1FXNcP3isUz
ffSlLzysy9EorcGZCmijkaYSSCN1ZWLpmq5BhQMqiZxRP9DJO5EPcRMEw9mDzDMfQ1fG8jYoglH+
tBULgk89kEb+YAXv1VcetBO7c3HY9B9Ci0X6Z2RkjG9ylG8bmtaEBeGPkLK+PfE1JPTS+XH2aQTF
f/M7HsdxyVM+wmDzS8xMFxwqA9n0XdFTMd9ODcflKC1HLYvvQz+o5F4GZZe/zHgRxjwN46lTn+Ri
FDlYNTFxYPEy61uDBgKSNXwJonznkAoEeo9M5Fi0QxNdJlSxzXfkjljZoHtpDGy3U4YlyLNQHCb0
J5zwqNnhF7mi2L2+HN2SqRCloCllnrU03qO+FRW3hsH222QriBzjr9U1XfHd+sj23/vVkBjXs8Uu
n2Qli/wjr6AS+T2Uhi/VrpVEDNFBGI580r7v60DegiDn2idmCe3ykwMPT04Zekn75jTkzcz1qU6U
WX47yNVxPJiIh2qPxs/EmVSWoo7mVKzORAJgZHQdh2nPajLeMtkYlfpEhTFOW6U6gHBF27dRsIcu
QMhul3MfVeExHsZ+eOkMQDrRcYIjAnCcSwil3Dc7RE2/ZGIYUSx3i0IjWCoXr0eRCh8QOaINyMxH
VcqqK44K+Awd7IxIJPFnpOcH/sRGwAOnjM+JaL5b54e6TnkR5OZc5a9QqSw0QenWtJRTXKB3aaxX
sZNj7+M8S1CTpEfrCbyUQKvjNroBZHIpTjHxwfgnorWIjxMzpD7mSD3JXbSKdsq62FkETLPp8sgc
gipWukRRZhR+L+y4LsdSTAV7ISr33X4eZPjHrrEPfsdu5MWpnmHY0rOQZWVv/CMjc0RTUQQ2PMJF
WctLohmdYeQWyXk5RWvAzxLU6wXn9eSKg2rJSD95Xuh1LxKiInvUbC7I7dKRMfgpHaMn2AmE9ijh
U2v3IHB30ZglI1z67kxOA3ZXzQtYQRmydAxqomZSj9ppj65xN44NGiD4ckOG1u/1NABXWw8gHI5g
CBwThFHtN5RxIVzDV+advGmLZGqSNPdzEu8ll1A+pStsEfzNhMgSu4axZkgTEDCfJDRYvkkRVU2h
Py5Fz9iHYBWzJgce02Y+O1EZ+0SCDgi7MGIM4Rpe3QCMjpj7JP+hCW/akzTxOZBhdZMzAKawwybV
y1QnoJM13VqYnY0XJm+ioGsl/q3zpEsJsnDmR7Eo9F+sY07yMyJrwb/2LU6uB4j8HPug6pUWN2Mv
sQAF9AkobPQ26t0RXuQNPokswnU4Yf7m4mkVEfxOO2d+oeiEw9Cq9aRhr/gnjrt86NJp9GP9yMHl
Hm7jOl/sA0dbUvSwzEjuPi8cMtwTdIrO5OlY5hHw1CVflgMsGbrqdxIEJDqUuqfyJRziYXqOBgi9
n5V2rfpp8VkR7xRxvObfVB/DMh2C4TUXD6tLbIXWybLsKb4ZFT7NaWnQXNGFC97fthvnIEPG1ixp
RcNY30jktw92rqB4Ar+pNkdWjHGHvWIu7IMSgyaIKEsKl0vIGkziIBnZj1LCiDgSFB6PGTWuJc9D
1Zh62qMwoaL6VJa2PCaxxFHdx0omedYmnnAEZ2sU/1JAsPEmE2M90XsxTpG5YfMaVSkD5/q4utA+
x9ZpmCwXMe5xh8pWoZHpRAfq7kLZ+jpPCytdc89UUVZBOgiY/+J8Ji3rMHFE2/UOxNJ8qDJbL0uK
vycQV5VRPjx1OCCw/UFIq9o51Z3xO760c/0rUgt5EmuI27sDZu/iEab3K3Y01q7I14VEf8SqBf80
BtZyuukkgugUrWQLvQ/6RqIYq5Io0bcCZoAhQoaxksMeDy5PBUAG88c8rpNpvmuSoG4ep0ot8a4c
ypI+IVAwFK2UxdLrA3FUxB+GBNHKwbdikE9tUufTsRtidRvKHm3DSaSPCLl0gdYTWiTuCAk2Dx5W
hIFuXzOsq2rfose4a27GqIrqBhH1a34vD0ZyZwbbjH+6yfbxjwmohc+TYPI3LqfYzA7J4gAaHpma
h10N1OivBRZNmUEp8dB3YM2orJVKhz7D5sPHZW8nNPA0x3BAJqO50TB0bva44CeF3IUDd9PHvM71
1O9Qke0bvSPhKjmcAIaWDY9R0k3sEWa25MU0k4RcRuNmIDO+eFPIz7gZgycyFDU8BOFABW/aOLOk
FQTUKKRWw2iXh74HvKtP+rt85vR7x0WT19lsiWVqx8aaBHHqLDoBvjZBSKYd4bMfCliOT2q8a+bJ
wrClV4hkB5S7aMn23axV/U2aWk77Am9E9EHiSwznpImnqMxQ8ul3tqmXIQ07WZWpI+LVus6Distw
3a3L8XvFoyA4LvLVkSeLZ9KSz9hknWhxdyXFsl9z2KJMadKyOYzSpgZY8SiKPMrvlrnl/DTBhXSA
cTmQKnnaa4dyS7eiMhE9w92naG8dsJgsAQVwwEmqKE/jtqhwPCJHcBblq2tpCDLjXk5DtPNcc7Zr
Czq/mEmSY4zU1YMfFkJ2ZMafkXvnvxt0VdeH3jb2DmtFXEJZJChC9QvJ+rHmN44v40c7i+p5iKNi
TsEzS3BdQyKzTwNUi5aUorewSj6KMJxRhvD1b247PiG1DslJ085rOutEPMkRVyyEJMDQBbgWHg12
WkjR1hAtfFPx2PEWO/ysVn42lWsveLu6IKtgpYNEd7LeFEBrZKJfe0Tf03iKaI8AZW5h9L1Il0FF
3R5tPepdEK3dqeOROsZaTWdrsEHJYKyy2lXRXRAgYRPktUXABmGcDFUL+v1K93HXBimYfEUmGZ8y
eB5Wx3EM65du7LBpgSy2syoO9mBRCYQIPk65nL60fVLgWhYicOpx5V7Lju5ziz1jYPGaFb2YUlnB
ynThSHjAjPwzz8ceSw7Cd2wUak+QP2EYA6IOfUFb3Jiq/mYh80+YcwpEjRoXNhfj85iqmLNg7hTG
X7Ogy1zRNxe42zPcAsLhT9OI4FNdYvsIDRlfyqqbsiZsxSPs2+wny626gdmiOlvZeOwnTZdy0ojM
2UDvF8NBbwmE03uoxhE25UlDTug0HnZLYxHSwRCj/zYsVqa1gnzaQifyEV1jqDYJrg8SpsWnokYQ
COHdvIZZRJwCtA/X5gXaoyM0XuICxXRVpxG2hqOuRgF/Xc77fD+rUDrgq6L5R9i0CIBxuQ0fm6Iy
uP7Hc/0b4kl66kKyfAjR+HmsdDwWaHlYMWjaRDttG7oveVP/9OMkL4MQ3bOea4aVzwyKKQKZ5ByL
4dBEGtxtW4enyGq3XxOOhd46fypNu6zZkvTTwZGmyFPaqPy3Lp15sAnXX6upECkbiXN7ngfV59Kr
eTkUznbibGhVHIzrxbALwtI/R1rXT3VYRt9VUJs/8HMjsJYSCMwSKT+tFSH8DsYF+cPYenUzsTwh
6QzyxA6N6YgBlmKojgZFoO899sHmJFakuXY21+poIwXHw7AuaZ6tRi0nlQQ631eUkCmNaWGDXV1V
EZJb3bi0SB3Zwe8KHF97taoleOncjHM5NeVCL0EYr/1nFvVA7ifRSMy+xD2m2+O2HoZptyb5PV9j
fccDUQwwb41LJJHc8pPSxb0I6A3uBAHsDXOHKyKulSPyCTgnyb6PZfsMihoYn+0Aq5M/ytiizihi
qHtt2SwgKe1hJR4Xa/eoA4SY/WqH8zIwOH75QDb6HtWwurhfEf7qfdGH+gG2Mj7ZrRoevvj0iC8y
iaP+uxBzfAOdX3VggrR/VE/bFTnPSZ2h7c3j1CNWjTKsDquzksK9LGMQnT/weMJrNI2vRmZxEAEC
ULZkig5sjuI2beMkARi2i2uHPk7Lm5syxum3d443r1Dy2iCCdNFTzppO3JG2l79obHyeCVhb4Y4H
E+MXWocxVjEqAHQPQQzClBizWu1LufTfEON1X2D7pn5XTcujNJBEs0xMIULjfPAj1OAzbpnZMibj
gJelo19NNQ332BSC722TT79blOUeJ4nmwZTSAmuSTGt/N02JOE+5zn+Kso9+IGSLv3jqYtzJtB/J
ZQH9/E+uEL+lrA4Xu9OIk+7HtcvXLJx5cgl0x7CZ9x37UPSI3lKK9Z+n61jqC0MEkmeN/Q9H57Uc
qa6F4SeiiiTCLaGD7XbennBDeZJEFCLD05/P525XzZ7gbpDW+mPnjqdiG4/uJEd/0dfA0e2dcb4g
kJC/LE74I7qJubMF1GiMalIPJ0T4jZZuv8mkmBEau5gMRDqvdBA+TsKuyQoNewxpz+MWcrJFPuff
83HMhfV9Y6q7E8M25TXhdkF22BuIK9lHdZwj8JjeiEkkRd/2t0hQRVPI+OWAa72AeLCbcSjaBcBQ
1OgHM9m2ScNut1DmGs4LpU3gflOyj58Od9Pv2iFVLDvCqRhSn8afIZtMMR4z18E2mrcm8I/f00QQ
22ZHo59be9u9etSQ/7R0G571EE3l/Ww8xj9h/Hq87GtZfgRH6S2ZzT77shKm+bc66qa+ILE75nTY
gPZOQYttE0NE0/5okEM/Yb7qHvsQ105eCK2GHMwiWNKOHUTeSVD5+cLviO9cJEbd2QudoMr8YNB8
T3ZpZLpF9tDnQYDGOFV2qNg50HxM2TT43ku87nyh/NnKJKHqjie7RbucaC4Lyjy8jStLE5bZ3a+y
Wj9LMY5DYvYGPiMwfnS2/WECQNl3hnB/XFEhL2W9hoCzUmWKRuYjL71N6rvyaHhTa6Qa7pXPTQa5
8KbqWsYwfGs3OfbV5aP7tOYV6L1hMLnFHs6EU2H3434N61r71y72w+/DrJf6OQxKKtjn+uh4IbjZ
AnMFPFB1PoQAZJfD2pYg9ec2ui/UtuMsoacEWDtYFueJ2Wuf2BKWSaXRstklK1y1rFlhvK/71y10
HF/kJOtvfmmr/iWeHGW9hLvj7ikDut7O1tiT0V7vofM8L131WU8Hi7Qod+BMIl1quBXHd343KmQC
Icp6lLkz9Yiw7WHw5ptv+2Jip13sLStNGT71lbX8Gqa5JKGr1nHOhgewgrWnbyiCUs2nWCovC4+5
cnnU90VlXcBkMLCY6VMUr+o8YLcMk7oU1u9jCcMbiEQUnHfP7Nev4srqt9cP9usyyJZdaCjah96e
W/McKs++AkE+q2b1nhzKKO9IhuOT1bvGWzm4RQjY2LXKO3fjhmS1K2f5o4+bvUpsx1uubTBVfuqW
mzwfLgn23ycKCXLbjAMDvl4fer/y2dLXrTOZ2IS0z1bo9N9MP7pxxtQ7aLTreu7PZl9qruSZxSzp
azfKNUBlnLTaoSBk8VV/c52ompKRybJNfK+dXlVH4AOny9qetdMcf5Q3wwo3ioDXx95dhimPY+y+
d8Jw9IPyRkwXouzGr8wgi2HNdg2BI8kkSl9lW3DoJaddPq4udWBHQQo66rUn4pjaNevsoIzTVWLk
D8Y1gPPYg10nQQlikzj2yonq+V38KCJrSy0/Kn9vXl0v7BilvZwqe9AhrZAbM4+9y1PgdnGVWDFd
KGwOhPAlUul2uh5dv5us07uKkqahwzBrDRI2Itz7+hrOXvAEbi2yqvHkY1T4PCduGX4EkwteFbHm
JkRfFO2HtKZRJPUWN4x6Vfz/Wi6/qjMB3fj1oyACSdZ4liZZHW86e1132Ek7ek2+CdH+KGY1ndx1
ZulXYwvPssTD6zzo/aewZ4GzvoVASNeBkTufy5KTAGtkZD8r0uXfm+OoyeAq+vrVqqljejQRdTIs
6ytBHxpqYs9FYW2go0iU+7OmZtlLefHCLhl70uMTqLT9VUuzzxmYPveAO4P/JVNv99PVlk34KWNV
d/8Or1+rhPUStMDuNR9SR0/ufTF4lZt2nd+hxy2UdTybQBb1edDWYpiQp/gBrf70XMyEp+VBV0ZR
ViJam7ItjOsjHQojXzecHUu6k7HwDrM2/O2dcKc0pXKqi2ic6sw9z80kTXvXgothcmJr/GIWFvVU
rjxThNXtjbhXZlXj3V6GQQ+hBs5wmWXcbnlT7c2nAezOpS7K76sfLD+IhN3/7Cw2dwDwPHXevr2T
3oRXsMGsE53qwvhPM6vNlVerXLPd802TdgOGJbabJvSILvKs8d3R/hScg1Y3/fVLIr+nkAPrY+ej
C7iHwOrin/t2OLBxA9M3B8bQ/u37Yf89HMqVp9VenPdKwo7J0jhXlAvB/bw6BQWjvRjP21GUTOiQ
MX+nYOApkNHmIJ/x+hBiODDsvQVNrSIA+FvwirxH6/rkFsLPWuHXy4UBQSeVuytmCjP9ifU2Ljfa
Vjs37wJ53Nd+4F4j4w0P09qKs7IjyoeB5ZQA86VNKaPSd7tqvmgAUnJ0r204csExzZVj0m7+AOwA
XEqJI0aJM/J6948ykCrJYkHOTGW1/Fvw/5Qc9UudaFkWH3tjtpDHawx1Jq1h4eBZzXQT1lb+a/2Y
IViQ+C7oUvBhWUJZrrd+6oy+6Cmq3zZLQXJiGvtv42rjMh6PEgBz8yGCTdTdFW3svO6WR0Kisux8
6V2dOzZcWcUZw0HnMRl6kQpzz7Xl3dHP3Wn1+Osde1KnsdRgfnHNJdNC8iRdGKkTsHAvkzVcSpPN
IGuvdR2ziRGzCfU+2MWtLzUj71Jv0+dS1SYrBiG4VaymTfrIPU5FScIfnJUsUr3E7mUNu+Uj3Oa5
SaeBMwTHSXhb27C/eHvR+XA7ZfDEBgbfDWmWdo0YAAEK6f0Ym3I5Ta2ULygHomwKwjXberF+m61x
z1wo51cTWs1TS11KCsypLyosrA/eduSiNhn6CWiYc56Lwc7XEQCBu1CeG2+ueYPKgrUkohAtbduS
97I9Oka4Hb9HsKpPxzHYL0WkWd3K+XFo0XtGBXNv6kBtXdwRDMAeZHmbvc5NgEQ3Vs6JsMRt8IeE
hisyl2Pfy/bWvC6oQjLXw0oltlBcWl1sF9+BjO26fX9g2dhPG2/E8yKs8oIkSVybRkenyWqPM6kj
zcPUiDjvTPW7w8qW8lsxZfVDUSazrqla3XW5Zzre4ue6EvbHWmo3g5i0nwB1m8e+bJ3fPOxedvhK
p563FEW2aRuWQ7oy0Z6yk6I7iryol+rTk2CGXmvLy1g6KgvlMXKKW9YncrMCQLP8dPagPVObGp2W
CD0Wz4X/J8R6OKv8oI5HZhUl2S8qLKcTiDS0aLFtmTeE8zmc9tBKymL5RdQe0Ew1H1ej/T8M3H+N
XINXbLoUJBMr8LhVcFYrOP27Le3wDO3rZqW1xdcoHqzHcTWfQa/7vDYKdkUWMQ2fUHusIBW3ZRX6
7yAL4xnQqr6zBaY1RIeGi3yv/rr+pC/gkMFLM0zvY9iUH40dUMs2MwPgUBoL4tnq+p7k1OjVacow
OwbwiJMVxG1SqyF2E633Ntmn0M6KzvmNr2zk81xEdsRDi35F7UGYd7h2hxQlS5fEq1jWVKGeUFz2
WBcyUyNrMtsknzer/OFWpIh9qrXzNpJCQ7sL/FzS7ZjO6lCtd16nmYuwDiz4mGezV7Z8aOfR9azT
HmCtApWaJnkIXoBWLN+WI966C2Pbvr0BpVYasmof/Pg/NS7+b1HvWj3ZagtNrp1oH/6Vu3dMdbKt
tegzNSrj3o6YOOXPqDS2vuPjxq4uXJQE0NxDr55couK9h2No68yXS+t+2z3nMHdu7bTQjd60KvMa
YykbuPYWh1vSboyz/hfPgzJ/I2sNzJ50fekMyHn5BaYNAi/XhPTpWaWzX0kw3d2Jf85Twwzth5F8
hP6snXxYuuL/bsQqd8NpelfrXLbJOkaDlReLqfYUUDdktPQnpOPciJTMoiHttas+d1P7cF6F5QfN
YykL88FC2TMjNRw3bVo2x/5hkw0+vMRltKoTwVaOncaN6W+AKi5yhrqo+38L6r3uva/E3r06BP4P
aVxy8W+0f6xDlZS8rNWDHnvTprFDwiZ7JzSWn3Atd91TN00Hn7Q8QGuTegewTpvVGaAaPB/JzF0c
e/7+gN+zkN8nS+/RE9OWXX7sqzj65Jj9fv0oO8PD5LpQT07u7av7A+I1cp5rQBb5TxH/928OUWIT
MYdQvcwWYUdssxqE4aqH2fFSkKbDemb0mWQ+Rsp6j1eeEvJv/VoZG2FCGdYFtdlCUJ5tzWVHo9tU
ghtPYiHZOY1UNG9vk4KcycoR1ZOVhBqhL1paPW0ttK9d2PM/Z+1R8OXwedoXD1ujqAsagwLpA/f+
NOR0F1vz91pY3fo3BlKKXILzho2mbncmy3VLDdc6mDLXUwn5N269/OZVFow4+SBeZF3bXo1Rm1U9
crO7xkVyVEPGUzZwi3fROhf0PsN+HQdrbHUWjm3UPI7bsMXnUFVRb67UR0nGIkp3j5/+MrcyXW0P
t6zsZpimrG1Jwf1PAW15LxuVCL3JtjGcg4KwDOrXyU11DvFIkUc8Q1q7KDRsn09oSUSBYKBPLEtu
D6PjhV57z07Ktpt0LmFpf8QuhBhP3hKUB/IfpYEs7jH2Sj2ctnIBA5ttGTQ3Ax/W/IbA6o5vIweW
+Fc5kw0xGZTNWtoXGxuo3zIrhGjl4LZqfvZsctsycvLDCbqO3UlN1kSC6eFYoA3nli9TNlfOExY4
au60e3y35RL2mTdOUVm/Qhbsq36MbDds7Yz0EXP8ChwZbJ9NOKsahnsPml8biMBsTqXnSXXqo3Iz
fTq64jA3eUBgkzcd4CregAfa8/HlnX/tD7oGIeCXyaTwoZLNiDhJG1NohT8hITnR/QfeX4c5b18T
LVk07cMNVXrT3RzBaqZP3KVhRPPvLNhPdo9zgk+6bfpfvMyVf7MntzSJWb3VPznVpHj7aypa08UZ
I/JHpvifVHb5uTD/bBM8lxLRmNKcGbfy3PvyaF6LYOS6PmxqrDhMguoKudWKtzoq5+JptZtlulk9
6tQ7gipoTyvGoc3QrIucpnnBbLKY6I+KqzpONq8yvKKSsYKR0UzWR8uZrXN+/mbOS6TRDf75yMud
wD7mx8IH0PkU8gj6nyi+3D/G244IaAECFVh7jfwHAUnNzgG14Z2LYEBw5ei4eY36MqZBbAvsIMiW
xnYH4gT85rtCZDM/xawXewoxGpqb0lQPn3aP9zfvY0jgxJu3o3dTo0i2+Fj1tHp57NjbmLA/HE+7
1uuhkwWDx5FWFfjrs4XqRZygmClmqbxd7Awkm7k3rpm3tCiaQl3IjFOwkmqnL4eXBzendrdXI63V
/2avgb192tRbO9k+s5ADji77x+Y6y8BwTGzjj8WJ9XlaUax5MgivsTcB+wm0palbNxT8RK7NqwSQ
UfGilyEIdkyLRhpzjx2Z1qgAEnGokAh9HgD3vagFKFHfWA0J9FXzPPqRCZ5Gpl2GFjXNG2xh1d7V
dRke1wCP+xX5evBbxJutcgQb9nc3CJc3yTdL9OBqdjJb2wA1aGgPrwMagfBPADb/qyh4Wy5b3a1d
Rg4CyGBoMwpeQ9h3/w5RwvLil/4OyN92EWVLwl4e19qq6vuqVpppw2vnT7+Pve3R3uL+J1ze9qct
wrZO475QfqJn34fVk/hELNSr6RoXS5RWS6VaLg6aVIAZ+c+ZSRiqiS9LJuVhNbe+iYK8k+1yFlG4
VWTNr8AQ9teLrN0YNmTvh59qnQ48V9Dp3BVLL0OgULf+cMdF/20gCv+QgKyPt8MX5uduYTt4qahC
Ku6HobbIGN6tJT4VMORDjnDy6LO4G1sGk9VT3aPYiUNLuxIQ5YTnq7JeA/QdmL2OevgFJfelM/6C
68dk2/QMor+pHsqulvZQwMTIykvXckYBJ3Yv1lR4RV7NhSrs4gkAF69Xgt61Hv/RLSWdXCFlYdiy
4zmus07srXO2+sFyv9u60OaDtypcv/wPAFyroUD0KQbGHhK+uDb8O8Z9/at0tHF4ho5Zncjh7IN7
NGRc1eWI7yuIaxOmh+W4FwRK1Yi3EmBhGnX/sgSuAdwckCqUz9LVvnwFqApegWBr+ScY2SnsuVq+
a7IbX7CYbl3qBJwPWKbmkbPfmhvrVXJ2vfjFJsM0DBcR5cGmamSnobH88n5teq/5Vvt9x3EplSUu
KwtYeIkjIKNTGACPnFB4lXMm7RWJSrtHeHeENGh8wqay9zfDr25DQt+Mz7kU+l20jzntA8RteFIa
973dAHe3c+O2h5fVGPee5USLQO6jSuK5Otq1TRUltcCzqxsjXEkIhg/1k9prVfxsRFOJBwChpYjS
oC8iPwFEOkzumSAUt0gyGj/RTTVcW116PiT0YDiX5ioe76ZoX9/78TCUDQt3VElsWlgHDcV5bvdZ
XsOWk/6y7PO4UsaIgA+Cg3Povt9H2s+Rj9r1m+ZWQtTe+Ts/nuwBKr+LY9Z+vsa9zz9jWZchW4+S
nyIoSUAN5qJ7i7c1fLfjIP7mGp7klDo32/q3b73iv0VX/HUnb/gZ2UuoTxsM1pKoot9k3hxAx6nF
WBb8djn7LJXMMSkjr9EaiCNfWjWaDx9nv3VqyDYp/nSMGeG3oxfLyyDd5t5i1Hkd+8igQakHvq+m
EDscwzyHiW351QhwHO4jT/3cdEY9+6Zr7KfFQYf60BST9dC3KFq4Obv9sadk3kWdXdX1o5kUnArK
TwxXrWqaXISWIgegmQ4BW+5I771DN3fVzhTI564dVLqyJSQ9y/SSrCKIL0OHvnPpLPOd+qAxThrp
qqfeIXrnWXAqquyoJv2DzUQiADA+U5cGxOluddsMdI7RaNSgW6orldqRv3GIdW5MLIy3uZxRkTp+
BLujU2TL4/wll3efm3G05Uu7VIN+iyj0rK6DaszX7M+rkhy7B7y0L5543YKpRHvtIvA7K6b/dkrC
Yj/QvoBVvrGRxDo3g7s8+m4nbrIvzDVmXkBoEVuu94qiZfMzlq1x/DgaF3lluAZt8172hd3lpdxQ
7DhwMCCCazHKR5ve0afasTsBw1CP9UmuRRtdun4R5QMivgqAeDFT8Q9KoZp+mLjp9XtBR7RIGKQm
voGjHW8FgKx/QgM/RUCPy8wvjpM25wGhvOIigmO6xHpa1muDsve1mt3aPfVuXzQZ1PAun52jgOpW
FmLMxxYyjICZ1mE3Tzzt2uvrYc089n0tpwmXBDefuEFw80N0pYtQseKtwikvxiDpimMyN4/I/Pbi
14c6IFgmtJxg5Md51FZ7atD4XM3KUZFU+C2WlEF1ehzpvL4bIiJ5Oq3lSxyO+m5aXNp1YytADWTt
qKcGuBaRC9pNbxL+K9WzRZOmGQrP+85EsQdpaPnau/qHOP5VPW/R+3o05a3ZXPNzxHIik0rTcJay
rq/7bZriAH0FV8eUQsSi/Ot326nuZ9ihNW+NNV5XUg75ZxodPoviKwrXmr35cW/68tcQB/053CYb
f9LkbfYFCb8YTvF6hKQLHgzJafeF8tyBZRbgOIU6zj6FpsvfKBYiTP1ldbp0LqfuigxheDXa8hXz
5u7vcSY0V1eKDGxVz8t8oELgTZxY1UL7H9KJNm0n7dY5f7nxoRtM4N17xurj69iaocmwg9FvV9Ts
4L95quef8tinHJ0XdgQ/KPSQ907Lbu83rbucXDn2DITW9iTMEp0qWdV7uswzkWCTw2GVaWNPZ3OM
+g8TVp0vol4fhO+0JxyTc7Yx3j3MElxT4zn4uca64oHsa4KQjl5n/ji1z05V9O25Kff6CWqkvShn
a5+MVXo5Z5kL57jty2lgFkqq+Igvoq/2Zz7lac4ZCZseNUlgTykbLupSr5enWcIXvPRcNgNfIFXP
b/ZGR5Af93OGpIIw103OiFX9IUbRretwABY8Vu6LcfThRPRw88Uhf4je39z/qsGZHP+84iJyvw9D
VVI6UK3Ngzva4s1VQfStQPkmUzxGxZJEFiRxiHl1TIa2cv9uqKOOxI6X9aaEXi+NVyOCaQ8I2m74
gg1IT78nQD2SfPaD99vTdaBPkKt4B6C3mzZdOqLpr/JAP9E6ruwvdiFij5HAJbHKlv4D3xhjwDYU
CKtqx5BrbPuPBc3HvF69b00ngTvnaVP7dOMP+Y5si2ATggiON7yHmFrraKidtFCzfTkEaqNcNrWl
0wG93EEqE3dFdIzyKldrS3rWrwvy8fFN14NXgCkFy/4aRh1Aw0Eyn07qIbT2RwSz6MIZ+qz/gsWD
Dl+H5euuP/TZcUU0nSG69i3vuBLtv7Y9f7U0oHSqU4AJNIar5zVHNrHn7k/gwojVOFiM6HPrcNqV
tGmHu+LA2KPPm935VmZgR9Ur5BK9SbMVs1gkkHuGwbKyYyu+KypVDIh9GrajGMWRuA+nGYZ054K+
cAwizJq6vmDBXPXyzD7vf8b9GGA58he1URzty48AcdudHVrmWZDm5ef+MWjnkXFzLjJHI5H/Zpe1
BSxoW1EerhvTMg9tdDE8E8xtDNgqFayP0GIOfWEZpq55T9ow0MPz0a2qAMzbHAPyPcoCRQfa2jcm
lWXm95YSS0aju3diSkPrbu3Z+PIxdsx/vq+3jANFvtMfwWhLsF7J+F0ecUBFG5SUStBpcxAAJ3KK
25AAj6TjMXTByi8537HzabOY5Gr2hThxVaJVkMiG4LxqJulkWGuUJ+uOwva2MLAGKbfpNj4QRm+q
k4MIZH92ZjM6kCbU35y+zmF6b6Al7SgRDSqGFC+Jo3J5VEHwvG54w5M+6LfgKW5FeDwh5FPrFV3E
V3OBzVt1q3hV27slFKN/2WVfsvvZ2+qfY1046q+L5YC8QKsE6lAQrmti10X0I9aRHzzTsjv6vNSW
cnEa6UZmgbKprJu3og7SiUOhS4d+wmaSGLRv5mWfuHs5+mWDCCslrdHu0pELBDJiLibUnOnuIbZ9
iGczCES0gNnWf/y/i3/dsB1TjOtFD+2gdXFzBq8p8rXb5Ic3d+oTexhwt6/EGmbDsAvg29j3o/kD
Ntbv7ts1hPQBpkS2iZzVoMv2zHjqbTboZMEy5YKrogHIatTxgEXj+J+Laac/tWNY2ucuCpe/UvXx
SQXH2F8mj30hoRh1P4WoPiXszDw/Gj3N7elY9mh47Y65thC9lJKiiEL1g8qXuKt/W5D442OnZDTm
vh/v5yC01j1ZdaOspPpyGTAvt/K0F2WJeQSzchpsQfQHnZn/aoq+fFA6hAGNlMtmG60lYpPjmPbT
wCixpbhk7P4d3paP3pKhDQpP3HOVyGbxisus+7Z49KzD/nJ7Tp2HoNxGLXbzCSjsfuh1LJ+6rgt3
SoID8S566kfZ0e2oenAFrsnbOkJO/JV1iM/r6FT4NnzJuCDo4JDvfBDt9uRW4oCOsrbjxoPkMEnX
63EZR1E8NwfSyreWhf3Z59JFQ4CvLivEuB0PblXW4SmC5v7JsEWmnttxipYJOufjmz2JeMALOKC8
jnZvAeqfSz+p3UPw4GjzY4xNlw0wP38Dae+MKuTZXaxlVd/UOnbvvM0Ql6JwLzMs729TiuNt20Tw
4Hbj8Wsvq+ZEJlL1ENphQKMGmgbYBwSG5VD9Juii79LGFTuma7E9WAjzxnQezAbrJ4fvLYYGVtN+
Dh9bnKHcENydjtW1OBNrIPLQnfofcRlY0GnN8YGIcXs6YB+vjRXiHWyLuMwrouzvrU2Xj06zsBkf
hQX6FRqicVjF3BCFuZxPxnGXM9KR6Se6MutpVSUMO0rMe4ylJs4xtHV/kEbZKY4Z0Ppxtd4jtQ6v
eu+3T1K5twcHs8rzFm53NQ/SmVnJvNmL4e6yw2E+Iz6Xd9EyDFdtuairrZoZk/gvO3fE8htcAjfO
qKoHVGG4wNzNobwlFj8QDvek+Gzx18XYIsqh/VVfDynsi7t2+y3kFEZw0upvWiKqtfhGfqul1P+6
JsDMsk3W+4Zq6JU8g/WhXrb56iMCefC8avhT7551Bexbr/xRbDaM1eoWBXX8IJcvRd9YOA1KQgeb
58Bc3Cz9kHGSRQCPTichw+w9hzOFhUSQLYDHNjQ3cQU3iYseF4ycg/6VTKZtQQIWWSZh9WxfXBeB
o1itLnencv3eLi2QK+CWirN9GdRlVNvEWkxmfTpULH2L55dZH7YuV6qN6JRi2pHMGwHCncqGnnYg
r2FGAxgaeRstgxRhKHST2rXzOdahdaWgorgroi38sVm+BygXiRscyPRrr6wZ0YZdfaxOCOsyr+4D
BMt6tZZjvscI02VFPES5JKDxrp+tMrMqas+hRQlijewtmZh8v9yHztljeSWLdDthkPoM0ddepiNe
Liyz3mdk+ul+PIR+ATQEffVGZm2S61KrD5cGusX2OfJK64w2tsaaYMenDRMmgZ7F8ftwcJpVmMG/
BVM3/JI4aF6gxjE8rxCVvdUsZ0raJm5IHiPUx8OcAWC5Y7p34fHB84toxejovwJ+q87cxZb/9rqz
cogAdlY460eHdw7ydi7sianU7m7jXgsnFZ7vvElLmA1q3m7vdln3LNLV5t7Ywuy7HsKTy4Y4ZkTM
sDaULtA7D84uPtQ+TGltZlkmVIxhkY5WJgj3GLPanREBgarsb5M199HJr/fmWxT4oLBAcDn7EFq5
cBmrZzRhoDoABdZ17+P2oj04QGr6MA5xRncJk3+d4bmbfwddUH7HnzFCeoQrQWN+feulal/jcQ/0
S+vjIlCqb7+PHT21SbyT1pKoyY9YcPBF46hrUBS5U/3Y1x4SLoRl50ZU1d3cFsDeNN9vcIDbflf2
vn2PQ3s4W3Avbc7sW79vDIXo/3C5YcawGhhGisiE23vfWl3/7KLA4DueZi7COahoBSAkBWIy8NzU
WRFXX6p9QKSrZhcGGtd2xlSxZAGYAvKhuT371S4+XUR5jyNeksyNOm5avtaAW2RlBVJwEylTcZ3y
lG0fNiKzOYEaw38X0Ap0FfaGmNyMbOjK6srTihoCXzt8Q3iHH9J70WswvMjj2C/GaesFdlnNqJqM
848K3vYOi7qNnr+10B3GPgsYoiwT/zUgqzLZv6x/qeNRR+v6c30jAWcK7yF3K4E1n9XwgkR9R92E
tqhKGHa6IlkxpV0YBaObUUORAwYjJxl6L20pCfiFrw0iGSXYlNujmf4r8GA634gyiF82Z0eoIU05
N1USeCseQMwo8ylsJ+faDkh1sHzOp32ReL6UaYs5XewpvDONJJVPx7rb7hyyCRjNJqc7T+PmkI5r
98ezCBja67hfliwMmuNbEagibRW5rOeaOJ6fUgfjX4YKcdlZqU6HaOwc+4x+d4/IeT+8xfnba9wr
Yo4K7qUDym/1GvlTDYurkPe4/oNquyknDRaZMXiOqBO6RfhL5UocbFxazh2KixUccrJ+TjFmPADm
sP7PrK1/bafyf5ydWW/jSLat/0qj3tmHQTI4HJzuB1GTZVnynM58IZxOJ+cpOAZ//f1U3feeTvdQ
FwaqEjBsSzKniL33Wt8yXmkxONVe44C+xlwGJDYv06vJbNWNjI0KkWdQt8fcGLk2yBA6JZq/LZDs
bbmjaElBqU3wMHVTsKL7Nf903LTb4DiQfCZTPk6Q99MVI2/mcqh3H2CARTcm4pVTbDfVjnZbgx+p
1due9oGzMuKxSTbg9+qHsW4p1rKCVkyS2fVJp1X9vUqN6tYIXGMvvXZ5bFF/4f+kGbWEfTA0GV6X
jE6l6wZba8iLu2WZ7C0h25LmQx28u/iTABgs5kWMTVBwD8WIaNQ+uLWVnx7zSE/PF0nMyWKy/+R5
zvhSJOw+8FMtP5ToEIv3I7XDigK2ONBC06Gthu5goP+/u5gMsb0YXBRhG5jjzdyVmGl6a3lLTNu+
95BaX0W2X95m1jJ8t5U92Zg33Lzmac+oAaUvXVYwazlDAIq6DguE4EHoeEO0deZoPKHkA3IIVq3K
QqfLaGYjjnBRRsV+/eSPeGY3rDT6HPdDVm068gQfXJNlIsff+n0eHKRFc8Ag+mTixcpe00gwZxIa
lXhA7+SnidJw46ihWN5TUGTbrncG/+yPAl1RbxTDUcX4Lg4kJ5nPXUebapNIs0UC2DdedpXEaExq
msJxn6+jLkODk2ag8XY4r/3yAdRKIDadTuoblMLGk9XQhN4GldMm29pjgh3m6B3jLWYi+aNJIrfe
6RanzCrxWb+BIVml+ZwL1xU7RTabFeqCkwBQYxwX5aL6q3Blz4MRHTo9zkEbNiwDcOu0FJEOKfim
9ojKThMXGCjsVLSTslHi+UkGTQ2KSXrrDIad0Q9AZjNvVd/LK8PTrfWtZCAf9kUkxnsWQa9/nCY/
Tq6W2pqcO9Bqy7zKW4M7l2LOvvb07/LyLtJnpF9+cSwjo4DmxkY6606ya7OZsF/EGFtIHUjCZ5U6
/tpo2tGot7Z02zUidIsQHeWZTcOPxrUezLVOPHP6ijj/Mi6k0jWwHDW1D9YESMyxgL9nP1fMk4JH
ZrN5zZOxyPWXJqEDm940bmejaajaSWzMEpSg3nWLpt5lLJvLG2gp1hTS3WnRRgaI8sf7uc8pg3IX
8UsZmU4zh5l0OnXDGM33cZuUUsXoyDzUdysZV2q5bobAru4XhfLubLom4u8Qu+Gibm2fuh2Vs5TB
o1mZql/NozPMR7pt+lXWAWKQFT6ZYVsnzDmDlYqQs7Gh9qQ7rgZkQvXeccW0tjqDgX25dOIhwDV/
484+/gwahLONRaL2nmhG+l90ubg7hoXtwaZ4uFOzfZdYc7b3Kjpng/KcsPWk871l+P0txsFyGFrH
2WjHoy3QoKpi1K7FV/Z5BmsH1JoU6+WtKAUbSYnaUPoKOcrUu+VGljn7ZyuLBmREQXGjk8Z/ZIkI
dk7Ts0qlOQux5Xe7FKvAC/QZnh6tZNuzKiUdJQ8Yx8Gx5vkn0gYRZuoik+miymL87Ra31egnt0tj
eAQ61NXWLdC3d11WSJqpUeGskSVZt3ox9A2dwByJ7sVvuCIOvvuqIg+pUNLI5NXuGuzgVTpvl7nX
67h0m+e5NdH/O+P8BYWMenItg1lOISvxLWjtaR/YE3ocNj7DI8TDDo98quaQccrMtVFP0+kSsftS
2zgLQwrKYGvnvr5O26F4dopm+paDK1Jhwl1hM2PnrRZYBsfFU0gQRVk+99xxa0lIHLHa+eDd4VIV
b0ZKeA9uS+dxsdLyJje9LF6VzTx8KTW6b8w69U5SZR996tZ91yKWXmk8Pi8NuWT37aQV6n/q5q3D
44CqDoM4ubxJ8mgadfytSibBrr0bnHUuiKItAls8NGY3GpvZh1upYgMDTmW35zzNedho6AZfnTnD
e5O6S/zQ+l17QBi+rMdqdn9YhknngNaZH7J+INduO/swMVi76YRlvdhOMd9WHgplE9vQUVnSEujX
+wjRCv6Mu1hhUMUPmW0GV2VgV6z4NuAjnjpv6X7ivcRxacPBUBpDK7ZTHx1DH8fXbgMybmUnxvxC
q0GdelpdtIGrYQ3vInvuMUw8xaNw19AL9daN4xKDOUpbc6V8qdSmMCy3XGMF7U4p/Bv3hB+BfBka
bbTl762pt75lkylr1AbIhtZY55W51Ua9hCKfxWOZMw+cuE7mrenZzfiVCaor9haCpGYLXKJ/ob33
gvEOzaeN7bBdEYOHVUt6ib/Oq9odNyalYXYy+0bGN8mlRAmjrG3Xnc6qJRyjhhZQlZTNtrJRmO+G
RU07gNB0oQf4iBeRRBB8c/3YSLZGMGHaqC09Xua+Tr3shTl2yP2gn5wacIV7p0r8bW0iVTxERo/1
GZnVPRgeLDzabtgABF46Loe+ruxt0FHkjamhGI/R46LA6Ace0QP7qsGHfFT2Zb5X00VHecFvbFVZ
uHS+AicfQp5rw3pk/rBvumn8nmr8JrPs0UkxkbMFF3VAq60FrUEsw0j2p1G36E3tbPqOogVslUU/
iA0FaqMLUjdrQ8HeDJG5l2uMrFGiQJ6oTNCFrVA/luyJjFGBYQUUtOzbZkRNTKl04HOhAx31xWRh
YmGmS9psIi8qrlzkxAfQSdO1neCLnRPUlp05sx5YFAhcYU1NQDw6IDTOUTDLNwSBU4cHtW+fRtqb
PwqWo+8JCR6b0rLLs1qC9oui/N3MetIhbeZqV5kebs48a4xqrYvYeMhk0Lzr0io3SO2ZQI6GqkPL
ownvLf4lRoLGkIMTNmoZNxrVjxIuytMSeUzDZe+2bEsWhM+RREqeJ0JtEn9E7BVZBnon96UjiJNh
rC9OMA1z5OiZ3HUMSLasR9Ft52n9FNROxbwmy55ox/qPQ4mzDOlIWpbbseP4IRBhtJaiDLhvYKtx
p+Paep8oXrZG56Dgw6n7tsh8QaHm103oIZikMhT0kRGVM5mqVJyFYzYaB5PB81pNJltgtBiCiHCL
qGWC6tXat9Dc7kwbEdcVY0nML9ZsGyl99JrpFtMGZa5HDynb1ShUuYcEW9zZKd0j2F5ZSCWALyVo
kB7ORszudgBi9TosFuqpAOlISgbvPust2DQL05Azi7P+Qs6FujdaEA74DSneKtFgKwvsbN7B7QzE
lrJoia/yrJIJV7YSN3RkL+oQpjZHybr3DLuiV9tm6JKemadbvpiTv1z2mgvExSVWVn2H4MU/yiDt
s+e46W04OXYWqqK298p2Gu+rU3dLyXMHI12YpnWzX1xc65ShEA0mSXBFvtTDfJ8hZvbWSWlay9pe
TNXtZYUsElWe8GnTJmbvMLUousdCD1m57S8Qn13fLrDyoNh58c41q3GhBnGL8omEgTELuzRWF6Fb
kMVvxRSlXMlVq5hPepCwoodRg04xQ62blMLArkpqaB3MpQOZiZbr25hmbfmzLz2kMkzI8uJKX179
0PraNPa0L4xyjU1ipjPq+wprVA8URh3dwBXWNxAAnset51WyuQ8qM3GS0KEPMR4KZ5q8HTnDQUn4
KkckTFhm3TDphXcJx5k8tYfhUd0zngzuVSPGx35qZmujPI2CjU3uXN4YfTlM1zQis7uKlMgvy+jq
IiQYfkq3tltO0baA/rSvG6e5TqucoQa9NKaYcF3EYebWDJO89Z/TXmHjcqgC31ISzaODXbNl/5pB
2XKxG8HyRfyq9atmGNISPDR1rzgo4BKOA3XbtVRB5O2Y4sho06L/volzkb7OOPwebEM7X3oKClQn
aMhwJsgkdQ4DpBK9UuBh4IpRPvoPjOSm9iGL6hCFFT3ckodR4wfXEcCOjZ8NWEZ9vE7zBnAhFhk0
W/19zUxka/WLedKQPm6YzkvkVUiH+h2OxCBeFfQvn1AFZSwDeRyxL0mmnw1D5x09D5mG5SCHqywS
clhNE6A8iA3pj8Gl38mUzJ9eGe1kD2AapnNA2z9ft5LuG3+s06y1Vct9JOy8WjErb54H6H670Uvc
6zKCx1IQqvlzaJji7GIxTTymDWbaJa93Cnrfs3bF0ncngVp+3swu0rMssLpsk0SUaMzNM4zhAT6K
KijtrY+WXB6QePGzPI1qcw0t1GvQmSD+WPmLkaF6o0G9s/tKrocWYwSQJzav3No2SJ2m5BEVtDNm
l56B2/dkwYC2Ak8w71TrmUydF30154z0mBXEdC8p3Vdwu8fX1msmUBV5H0xXQ6C9raJ820qVVWf0
hICskIkVhzojK4oJ+XQqyrw9uFGUnKo6ixCk9faTVxoiP2RFCRthYMZ38vs22NlZABDMkI/CrPWV
EzmS8XaUB4ecnQkoJj3tvWzu3NuqjYLuhmE/Gxk4IZln1etWz7DZAiPxyC9aMCy1TXSL02650R03
Zj/49bbrRAlqD+EPKKPygO/bob6rcGgkUJpuUqapTMB7V3wDvM/eOEqT8j1KLv63ZFbfYqcvwuBC
hAqrtvC+UgeIDWOgZQ2JozvTTdIo0ERkxqEw+kFsYjujpUmUWH6ckOLuagsco9nK7mWGEGFeZSym
7CWHZj00Qu6daVAN9oyi99e1lxvQjAp3g/3pSyFxc7ui/VJajTgJyGmwf5ZpVwWLfBxSs3sjYl3d
KhdOEvdG/eAsi/2QJKD1WDZNWnXkOnnpqqVZuvOsPONzFshaGFT6SiJAL99gguhru5unjRSUOitu
JsFTVdsW/TUzArmnodycUMOOXogI2z+UYzszxYAtytbPn9VjYM3llu0QrYYmn7rvNWyvo3YvIKd+
0g9SwIEOu4YVbfT6cdflS3PVzU7wsBiVe4YaIx8o6I0jM0XnWmD7oZHOia4OZk97t6URlO9Ajngm
hM+8uK5woYhwrjwvPTpF0by2Som9g3CMkjOemSLB89phXGXl1wrnN5HKw2pJ+2mfxH107VfRtPZ5
6L1JAgUefbeaaYlU4D9s5oVrQmX7MClHVuRJY1/OsmBvkX6GfTAqcExBu//ayRaLS4vbbiUR3u8Y
MnD3RabX6I1Dbyfe+3XePnrKyp9MSAYrXJ/G1jIaPK8dsIa1QlTWrMZuTK/qDlv9UpndPUxRefTF
74qiyWrxuRs8KRE2WNS1vVmdMt/uUWhKWmbRguciyUagVATRIMJ2ov56zpCfVI0dHArYRU+KLrta
WYyvz3HjiuM8eNNL15o/9GKnL8IVyb3XJ/nZdZN2HVvUfmY+FHtkPO4NYoNuS8acC1fcj5p9w0Bk
xwiNfSvAwstzi7kmSuH4W5RAzdv01NXgXTNcSMhQL3NTbkp0Gl9NoeWXqRuMrTE72Q3tBagCYig2
no1OOa79EaohOLEfLLzem2vgutFcqWeaGgI/lBymU2Io/ToYc3w9LH22gaoiMIrVNDXaPWzjnF1m
mYIXdq4KC16b3gbkiWQQSVKCBL5nWW01x4zFKsG6N8m2I9gJP0qxgrBXTtZKGZ6MTmaS1/QPCrKk
hnsUyamThbCDSoYElD08DrmdA79EGA1aj7sL+Vx5SxW1SKBHUdLjMqV6XroTM6K84ElgURWcWV9B
Aaxqt0CQfIMWhSjd7QKPJ2b3C5196y9IQ+8N9Jj1+38GDP8bfrG4UKD/AV7exxOKNY9sbiuyTgH6
4xb4w+de+gNIGuhJ6U26sQ4cnK9tNx8qZf4Bcv3ffeoPoaAUacIrikoc8BPjn9x1Rf/JCCvxIR/A
EEi58lzJAy2Ou85Z3FVnTs0nweYfYkliI6JRqHLrEHfDmVr3C+vcH9Dh/80hMYNfT6SOUBGiYbUO
1D6QDeIHI8cd8akz+THe3p1MhFUWnqK6jL47vf7mcal/8rU/oPkZySEKs72BlgiEK7sWV6nxyaCW
f8q0t/EwW4yIDgkGlLWdWja8Jl997mSaF2D3P9w6eE38TJpwQ9gq4gjMtygFPxeBYV5O8j+8dNk2
UExS2VBaw9Z7sTP9B0f78tn+Bdzd/HBPKlGbiZl5zcFFqGTQcSLwmm1gv02hLX8ylMj8cHc6Hn1J
JH28ich/2k15xji//tyV+OHunPPBzzpRNYci8L/lqr5FEPnzcy/98d5s7T4v6ZMcWFPPJiVcPX4q
Gkt8jLWf20ExfU31wSS1wZ9vpc4/lcIgPobaD5BSwQrE+hATALp2xCWKKIinT13gIvhwa3qNMFv6
5DO3vW+fkRa1V8iTh0+dSvEx2j7pEOJ3/jAd3Gm87kS8M+vs7jOnUgQf7kzO5NIqFKCHir0GWWdf
O6//5BH/cGf6NrTMXnTjIerydoMqTW68VlufPOIfbs90FKAhULodhM6ik5opXcl4SD+1aoqPEfc5
pJNW2gi7uwtUoRnc9yiSn/zkH27MjK6HmhR4ZZkgkwmMmtqgdPI/eGxdju4/P7ZE8OHeVEbZsJlc
ehCsXo97gXZtlIjPndKPGfd+0CU5iN+SsCQPZ0t8VE79+qkL8WPGvRF3fj7Gqj2gOcKPUuTeqhXQ
7z736h/uTyeeJbx2MP88wCGqGPFTNmfTp5YgOmS/LkHEzi6WzIfmEAlx8W56bGZzuGOf++gf7lBf
oLtavLo+xNXiQ5UZTwys6vBzL/7hHq0AhmWCevmAcypfgdHZChzhn3zxD7foUHRpOYwsbqlZPIJC
ooqshj/Kupa/B4z9iyvd/7B24nc0bZ1JDgyG8kfLyHa1Mzwzcgcv2BBKKoRRX9T93lXjLYe5ZgDR
VctR+kG5bIGvxM+4f/OrTDI286IuoNa59MopdNA0dD/kjBwMveNwiWdQIbqQu0hNSQjQBOmVgRFb
aQS8A5JcqS15aDVZCNP45s30ErD6rqj9/dupCvJzYSL1ReY5n7AupQcP8toqSYyrYnAeUhWcM+Lc
hmn8MuuERtWSI0Kl1Fsq3rbxKmN69Ksq3/auGW/QoAXbXAWXtnBzl+PF2hTxIBDPJ+OVQE0r0fMQ
NKCv59mLtwt1XvdEWsbeLtRUr/BAGj/gZXtEmMgRuRDo6hGCEIo3e9cgSDli267pOGVQl5P0HLRR
dAYeuzHjbvyaaQs7cO+uNUnKG8wv18JXLwvahitnKM5GNXZb2vUG9Xk9v84BOwPXvC7pMrRm1Hh7
YUCvwoBMf8hPL1hsT4xQUOYRtbLRzYgOK9RaGNsr3GzOqkyiYxoPqJvra9EUVxSu1cPsR9FOGpDi
XTwfJzh/+EA1etgRfKZj3Y7Svh19OW0pAksc1t6M9bEP5rBiHLVh/DOEbhYUX7IUDWLaGzuBnuo2
hwYHsPDUBDCHyzp7WorSD9mdVXrLMHgP3OexMfREdwS/MfvNdVD4uV4DI791sKyFKKghg6lZ74Fs
kPuQJ/4RhOmEJEcfDYzJGEVlKOIoCn3OfmvY0mMO6867CAzv3rUFjpzK2yJW7J5pKaLdGZmIEpAx
CAx+9LkfATenmH0h1YVQgMytOzFYDLGhY9x0LXXt2503M8l2WnDkzLR7m+SCptX9MQr6U83FeCE5
b/wApuXOV+yygE5NMixHvafHdJzi6mnq9U7k/lBtamYtrhO4xX2HrOWopXmTgW3ddKC1w8QL8PcJ
OLMjUOZrrIB92Lfmk0A+tTVBxnOhZbTcpV/mBwZP/s7DhOL62OKdeEe6xI7Z7UUE4XNAm+FnwCh7
XXrACzx6UFcD/sF1y5RzFbt+SfzLAkR7MN8XZ7nrezLaboPY62D+dwoQl5iPzHs18POKW5jxqoXk
bCX0fKNJDgQcpNsFMzGjMoaN/Wgf4rmQL84wYBlWvvkAw8U9yqlm3gnoufwygUbiIDhTyPQz0A+Q
nm4kfQ3rKaoHUkHqq9x2zWMK/5imT2duByu4bY2MYcuUHeHfrWF+Xbk2IphgHrfdRZiBF1RsWqlW
g5NnnAKtd34aA5MC7gFchGs6vPjgMIzNdznYrG05pYc+t69psX/34tE/icwCddYr7my9NMvLkhYF
DJE0lTtyMqywnkiXH9vkUJq2+5MoEA2PBR40kSwBbgtXeumybcfUPkqLIf/aGmZzC9z8RqaB5a8B
9aPiXEZvgwQpMtaVbi47q29JQgIMSKAilAz330VUGRlwo/Y5Tc18L7qKESHm6OO4RM9F6l7MlMtY
nh1aP1urrA8IVrg3IFUHw6WPVTtIbHGYrIBM8ZiJnD2WnFfcxOI5MCji8HcQn8yQvF0b0P0QzKI1
5+vRPEuoMJt50gaileaiBPSUYWx8rGNPCdbCjd8pb+3nCrCUFyvORYITVadmdex0cUaFFt2QcXI2
eIQ3FU1A2zZwMiA4I3hngsfH40DA2/8q3GZf5WrPBWacY/xt28hLIIRHzAJmRI21KpHSyBbkHK5Y
bueoXX40FSrCvLPzB9SOFtLbKX6hPwU+zJ1TI1TVYNyYNTrhcBp6pulFUA9vBtIRBYOqah8jNbwj
8zSuIUWiLNacS+YjwyE2ADhqTum67b3lnl3FskXI0SxrBPMoHBmFvY2OoqAeXdILDexaZolfTjvF
N6F7TQDwmGM1baxNsKAESQJVkW+gbvsJ22reE0xpO32MKkvNnBqndgNA+sE3+orx3uzb9Eth2n19
GA1n1GGPXvWYTWPghXbQf1Udqmkb7P5hLCfEp3nna+Y0bv86gOsJq6BfEDE58hHzPnqqHrsug+Vy
DQwI/yVEb7xSAJuE8GHTAEHbB0g7dktex8exmK5GKdQB13wCiaB1bnPPLNe2S/vYCMyrjsSojS1B
r4e6jG9pPBLntTjDhF4ps5OtS0LOWAeud23A2G+/eeT4hPms4p1sPOB3gXock0J8MTmnqGBLvInA
W2qnkc0TpLNlWPtML+21n1neSzEGjNBa0/RPbbnsoZfrvSNRys2EpezajNkAAPX8Nc4TlB5QUStG
o/ZPIDT+fa0Yi/ZF+sM2mcGhQRX1y6Ar87oZg/hlVH25aXHDrwueyFBZ6sTLVmxqijBJhx6TVAol
JivEeDYGNANDVMJy83rfZpZkPeJnFFcx2tqfmpisJ69t9NnISma1lSzRzzuz2AQWlk277JkpgcY8
Z/243DrmQuXBvIsnWgxgtEB0sm26wsvIfEHtxNDWmtuwNAvFmlXbOBcCgaOkbKruOk5m4G7EmA13
Exbhx5pm+RG/T/WEtXDY9NKOnxFxN+wQhmbqt2Ro6T3qork+5ILMLFPYiSSbrWMeNyQVD6GsqFdT
Q/VsLA52JycxkBwEmzRqSZ5wtb2eaudmAivNuB0TTz4VT04XTQR7RHcMVAyB1U8VO4ullI0dZCd7
4B3QISFwS9uniJ1YiPKyutVxxpkrPeNvCbL/9Tb/d/xe3/5tt9n99X/4+q1GxoIJqf/w5V937/Xp
tXzv/ufyW//vp379nb8+1iX/ffyRX36D1/37+65f+9dfvthUjH713fCu9P17NxT976/OJ7z85P/v
N//0/vurPOrm/S+/4UKp+surxWld/fb3b139+MtvwqfO+K9/fP2/f/PyN/7lt9tX9RoPr/qffuX9
tev/8htNqz9zWeEaciwTbSj///an6f33b7nWn10H5MplNM8/gcW+nTiGPuHXRPBnC/KTMB0W99+/
+dufunr4/XuW92dILbbPiwb865LJ/n8/3i8n6H9P2J+qobyt06rv/vLbpWr636LBdfA6YIy2bekI
6foY93+t2Uh8863JjfONHRcPlbCIprBLO2xQfvxByfmv38n1Aq5r04WQ++s7OWPuCpAF+SZHHnNi
GC9viaRkazyTFPsP5+Dvf+Qf/VG2aVqWyxGUbEJ+fSvLcYbegpu7MRMBUbYjxE7Ieybn5//8Pr9G
gv7t4EEeMhEQC9fjGP76PkHArKfOg4wkBouYmm7O5KqyEnHd+L1cwXHPv/znN7wco49ny5a+a3uu
DDz5sTkwZjGMGHa/G1kpyCS1j2IuUzcG9M0twkFjJZOu+4OqlX7IP/2dPjNFzpnvmYJd48eLJCq7
1gg6O9k4oNlB/OjiHUJstEnzKtnbSeI/jHMDfQEQ8QYcT4P52C9QfIzeKcLFtZbKLtayYU/Jhr7D
nq4mjKOme7tgZwydUsljogd1FZhGswck5T1kI9bOWjCH7LquiEIyY5CqlTWbgmYs/IOLsugrUhGi
FIHUXxRzVd2FKm/6tYk6DQVGMYuXaBn7UNm59xWnZrkDTNrDj586A1G5478xWXG+4R5H1egtDMhL
lc/xCoyePnpR2b8yAfyRQDsMTds7jZ2XXadsqXGjXOInFhy0HA8UknOKp4j4kPnaVwj/SOaCZ4qz
4YtwEv8kvZbImXIEp+0ObRpCB5ufK08iy+X5es4J/qRMd9MrZhr9Xprlq1m31j5qJ1aAduziZxP5
yKsaciSjfQxDwZwx3axKDfAeIy2unskvcG4wJTaciJqqAKa2JsYCeVWQNhxgRPvDGXoosAyXyfr3
3g3MkJSI9pgQLIdkaTDzdV4a6mUsuvxeOMX06CWNuPJpK6wtY3HxyVfWdxc+VwhIGERuFadQsKLU
OM5WjHoc5yAeZH94w71jYFuNxKNh4ytb+XWE9EX3ZXbEQp3vRxAmVyr1L/B54lYiheUgie38nBUq
vu2LNroSHqyhFQySfE94HotaVhbFWtVabvM0c8hQ9OcIFp81Hpqx6x805g6SHspqgrqUlN4BxETy
NRY2ddPio/GBEu+GC5icLRov+xAQ0vQKMQEBed1n1tsIlHKAzdmRVxn5GKuTnmjrwlL+XqT40VZt
p/SGMkmsnbIeaTqn5/SilQ3bZfjR8wg4lDPO45XpThe5sq3EfW/26n0wze46i2L3yjU5uIt07C1a
7JZ9aD4BikAO34WoagpIyn37giQ8hjCVgQ2AOrIZLpKTtY2EfV2MIItG8KPEAI0opGchkduO9a3V
IFVMYpIzI2qBLz5xBcyFM/fFcErzQMmYP8ORol3WtgVcJp+EQlItd9niv2MUqrZ9lXovombLLN1e
PwK0i++rEX+rOzrBU1TmFyOP6+/wWsfUJEl1Y3L3zSg2hPlkL4l5HvDinoRI/QxrVjWjs5AmGt8p
+pGyeTjPEqvIor38Gq9kfmfIrnvx7cbr75y+aYsNytiqezMSB9eNpXFX7ftKX3gc1dibgMaDpUcf
h5uqvleUFdCoRouhPFm/c3k3mlaWrNvBQHFQwRQqtvY4DtGuWlq/2kWSynJlB3Zd3yRmF+1zuwuy
pzy3QfDCRTZ/dGMweFttQo3YoIQ1m7BFVRHDlbA53ks8534Y6d75tkAuAMxsLZ63rfJy6NdGRF18
cKGmdSs39m/NvkRCZAoJGAm484pAJGeC9Ema1r6SfNhXOD3DYwrlEP51gIl0Ix3LufGhNhBWrZ1y
OmBBj+pDFWiCG0vTwbLr2vMrOhF6YK2DIgTWYTe/DRCylt1QdfbzhC2McsNL+p9ks+oHlG/0Z7I8
Qv5flS6eFrylS3JFgZhftssI2q/xMol+zY6guFdxDGwmjZ7SKFc7giHyles4Rhh1/VGaCtNqjMVR
dV60HmC1b8cxQlYaAAJs6+kQAwFuI9jLAg/bsz2maiCtJfvpJMh2cFHB7miDpgi5nGZ+EK8GCvka
hZq0DwrEWZgPgXltDIhTIo4HzlTjPZPeeGxRrtwCASC2C/NVhu/B2tcXrzsX/0PO5VX30M1ike+Z
MWc7MVMp9Enw2A3dWbnuPqpKn9gpstS2ZBHumpgclNgfN3pAZV1Fjjhbjn4eLsdoSXasQBtKHFAT
0zVBT/AivetiLp6nqX2RBIbt5ki/yVa82nhTst7ZCTUeqY2ffDMZn1iHdq1296YLMdFVhP0UuPjw
L/YklVkwFeN4uKqrekdnHPqzuzznmttmFcUxurrllXCXI9qBi9d5hy/oZ1eLXW07ZwfRHzCrh7ot
7iqbkg5cyG5y7V0KBuPbwLPh0hXs1o5HYOgI6zmnhX2CfPozcabHVPVnT3CRBNVdYw1kNlhqUyfB
Fzhn0H8iXWMUjIC/dN2d33AdjcveM4kQKdpdpFuCc7PkbTaDsIF9EQfvwyVPqpXBOlmKZ0DxPXYN
7CB5gT0qT8EtRjaq8eooJTFOrrcHNwfXASV4zXMXJCsRmBfa6qsa+cSLOCY5xBCStVUCNdjQ0Eab
ZuEn2m1Hp9DLvHPfTTipTfcUE7S5KskqkI5vPTie2sjA37Xj/FjGE0E7UtU3rR/tcUlyHVnlXg5i
i6sWyXehv0aSQDhQyYdp6jeoNmmqQozmYYm1l/K9pqAynN0wtwh3ZsNd6WpyMa+i1Kp9HPie1Csr
IDjbLwgmQUdZtwmkDq1ujSRrvwgfwF6DFeKMvfXWxlREWvZs18cCNBxNEafYEmR9cNIxWGeYGkha
ASMl2RoyFrlxlRHv8qLaDkt6BbT9WnbJa1HnEBvM9j5xaNp4iV45lnXI3Jg7yl7FqZs+YPK+1gQD
/x/mzmQ5cu3Ksr+iDxBkuOgxLAe8o9NJZxMkgxNYMBr0fY+vz4XIrFQERKdbcVQmMw309EA4gNud
s/fat4SIZY7VS/aOP8CPx3IH5wp1sArqjfwU9FDYkbzxpwaW3il1A8BGToljDGYbO2aBlYH6944q
WHETylHqgpMmsVuubooCZtZAUuEdXgl7b+f6S01imdPX48HGco4bSN6XUypvEV83pDlgEMzzcg4o
8nY2+QvfgJ8HR2oW5lU79icvxOApU6vSKmU6xpK+B7eS78J+2ld+PYC8l15V1vqdaAeyCixx7Cbj
Lht6XA8KKeK2FkVf49k1JBU35CrULwEnJND/ibxqa2U7ev19ltax27ThCy6selMNwcto8Bd7/gDB
I8MdSrgnqvv3qaUd7B6OlK0QTOLb3rboFeVGmNKR2knpBAZQn7wJHkjruBFqt1dTkjfU8aqFWoNI
HihmZlRIXIOMkkduHdFSTmtLTl+TEo+MVu3yob8lmC3bkBt0renDYzHiOA7RmKrlfRlQH0yMe1VX
b3zC0swkOMV2223w5a/FiNAukVsVM8DwfWYtjqO01mJrD0hvRyAe5WKN3ADKupoFkr2Oj3ng34B0
i5DShTd5J97UIXWnNtx2AF5W4cgURDjpq9DKe3xlVKI18zYiF8S01A0s5tuqBp4rm6krgkm6Rs7+
iML5LYM5ugJp5GL2CYlJQ8w7b1muapVqasUP9y2o6ABCQTMleHShrMXY8o2KdWm6Rvt/Tapz7dYV
tqg2p1JKeRYDatncCP4hUt1W7JpYapyhsuxVUahUdAFhYDVQvtDS2Ge5RaulmgjHA/+5J0hDcQhI
/CFbvMSYmCNbIs1DxNL3ItFI4wbHcBXhO2FSpMuTaw8ZlD0Hg00EpI2YjlrR7QBHTRXe6VU5OZR+
7ZWvKCSg5eSjthbVQzIQHNIwjy39hKuwl9YTQ5tPxX6pk+wV4rBr1hGIyyEhZUyt5BUgCPbO6AY2
RY+tAWzrs95QHWT38xWs5DFNWG9MWJauwH/sSEqNiBQEl9sMdfRD6cw3pUm2Y038UZV/I997XA+K
d8s0tdbASOLfSQhvhlmxKoEIb6LA8DeVVRDJ53cPBHmwuBTGnt/PTzHQbobFT+KADhacMlaaYXSw
+4dOWHu0T6jIHehDsX+LiGfR0xp1tpLUB6+rtQ08Zmk/JW2NwlTg6QKnkG2BnEYyIR1FxJ7VL91Z
NovWiujdCVlxDO5qlak4kcesAHeRlOW2AZsE23TmzBEMNQDPG4erGtn1d9/248fYrm4oqVE9xVHw
MLWpilgcuw5MJeWasDgOIjJBZU9yZoK7Stkfy7Rl3rJKsXxHoV5IvENuPYS0O93c58w3j0W+Ot+n
o2LPNfkhmK6lmdIAb8X+ZfpBB4NGBYhlpBEaehoVUKmRl1MiJ5/Fp+h/H1iK8S2Wk2FXaSrkchjw
vWzFN8mohD8Bz5NOpNq18QrWHdC6JuksD2yrYUt7MRkwpb3PrGBQVkEtj/uwFTPRZVAo3mYZhyZf
pMp14A3RVSOjKNV6zGZZSDXYs4yOvpU+3BCN2Dw0Ta3fqmacHqvY/ppPxLGEjaz99BIhPMTizRxk
h5EC+zNtQrvJrytmwS2I+vgap4DxUI1ZhLut1W8aIoJXuZIMG49EMigaJZnNst7dUkA1nsYOZSiw
o5ZD1FjUR6PvzEMdChJJI6v27grbx6EngMqrOFdk+igtfp5AOWSSEHcUB/AA2YEaHxVClh8l7Jdw
2mSgFxQZvXjDF2t+12g3rwsW0OeBr/CXabYERdH7eQP0klyTpVU4rTEWhyCtwnhV6RF7CzsCKc93
3ZPSpTP2r+K+97eK39GUQHd81L0mWSeh/LOtS3Pjy+AiNC+wCH0c1FvSSsuHfsKaNdY927NU7AN9
8kAzWD+6SpBuwkRyhW+TFz0olRvIRT4eICm395WezlUNxP8l/i0FFhA0QBEiP4VGjPUdHgfQ6VMi
892O1/jrVc36ldWjatFn0fkcTibZUmN7lLUyxCIMUR3zPNgGsm3glhkWvOQS4y3Mqt7DsjskZpJT
8ZLEsa50TzsZsSWeGy2ly6sPEQbHTsv9+xS+u9AhbWGqqfdyAJQACXMebxultEBG6CqHrRCanden
BJQZ+drg7tmIBuoGg6GyESIpr0nZIFkmtGrXGnDp5SPgDN1KxrWAILFtU0PHxWX0uw53dwSFbV2p
Y+lwDRedckaCIBGSpB5pNGoJFaVOaF2rQiNeqwW727NbEoNd4+Gzhy3xfN5MgFag25i8rrjotvxU
eEGaVWw58j+M3dDPL9jaeyO5jF2DuwLm+DGqh6/grH8aqNKAnOi0olSS+jroMldB4W21arq3Yg45
iiojcEh7emd+d41BqHGTSeibYZgJWUXb0iYMKzjnVr+FIJAcCCFLrnBTCXaYqvri2cZ3ouU5f8i6
4moywHpcA4C2vZbuUKY9egqb4BHkehtGWKyBtTW4jsHBEbtmHBols+BcSt2xSs1i4xVZtccBZGBh
88ilx7Ev3bTp2gCyvxmaXHJR6uPW1qc3G87It1gbZAdJnLEZsVfKoBZaCJCBcadr2qHSR2NtqdM1
96MjorBJROU7KleQPXK3sOQ9YAPzmqE8sGCaqgPihwcfB9ptVRQ3Q5jbe5qPBGlog31V2j1uJ4pY
0XOdk+NNnpGPoaZK3gqcAC4BfPHasES3RmhE5wYX/lqr6cn7spq6IWarEKfnJiA62AEHLm0Czw/3
wWSVt2Xe3kcIzl2z8p+6GSBtjj1JZ+X4OjSY+eGee1g0c3vHeDd3/mCMa6W0Wa07eZOnlCG6TKgv
+BzLjdcFlTNQJ1iRs3xDqXO8IZGvdjlV0hgrivZAkuvkqHUssSXS9XFDMuwqZ8fhpIIP0wcnt6pK
wk1gN3gHDmq4neNflZEdAoupuZ/S5AY8lnUMbe/W0kmd0WG+flVtKdrb6EsSDNTqLwFBByC8aLMv
escsmKT+XdHQxwWoxqQ2qfamk6NgZ2m6/FUwMe+LWCZ+LyvNI1N85Oh4s3ccY0DaWkFL/KKZOLgk
lPVYmfpervV2jWdgeJkor6IZsMZr6uDpbUQDl4NOlL1JntffaZTmaXfZevRVb7J4XVjCA9WBqacG
db0ulUbDJKXxP7ZpkF4pMu4oQAbyvV3oUeKMlVQ6firJXyxsEY4iqcYagHz7kBFofeAsXqxJdiif
fcnvcRBBVI7Q4+wlMjqJrpoiCptwyDgcReQ4o5qxvBvJwMCJ/+FpJNtuP3qx6nRYjWEnVYWr4OuZ
AS/fFADoDssF31taPk2aeiP8Qr718xq7nmmzKzNLEltXvtonoRuPtvmkRFLihpPibwdCQ65UlBV0
s7BPhl7+xSZdXmbfOGQjNnmPTG02i5KEfA826TgQAkB47gufQ7SrcYOuMUWQTRPlNjbmji0oZip2
Nx1fisZGuRavqZbnOxX15QZ74cwPyE/GgKclsFJr05KDs4oEoHPbKoxTVybpjVapN1WRJTDHzVF2
7VA29pg8vjSJ+CLw9FD6xJfS5Zj24rEk2DFDmzTwScBlkFcq2a9qYzwha8H2qRFTicQKc5/TxxmQ
4WytDcVXM7J2kaee1NF6TYfuja2UzhY36rZlbzW3gTb80IpJ20Rana49zeTYUddvqGPcJoamQEYE
h7xSbvYESOgnxhyRK3ncXOPG0Xbk5dYuiRDjLih9/IvEJWz80JTkU6zk8RXJjwgdxmfy+L5JEYgh
fM/jA7lr9b3WU+AoMfqPTlKl2MMa5bZoMXqsNIQZq7QnQkiDq9qCeIEFltnPXj0Oz7qKfZuoYemY
t2yeSbxamQVtbt8yQofG64PRWU+mbRxyMpU3ePbcJNZZ4SriHaqh/JoZRM0pXr8tuuHKNIMdmwYA
sMY13WfrtQSRjwEbFcyshTLbB3C+62aw3DSe7o0CriwV+I0eUQoh6/ZoTZ3C3pe4dD1qnKwKwzts
Ri4FcJfQO8w+fItRS6hHFu7Rp92Yof1iV/IhQv5TaAo5FNEVMPSdNaWPgyZbmyRMCY9vdy2ZfLUd
3tVSS7+8wPlESGZu7aipboIhXbeUQ+yU4K06dJPA2PSe+Eki57oWpjsa9SmTJv1VwUxQ9cJNBIvt
HAeEbmKd+zDx83F6jogHmPBR6rRsE+LpCjbqSSIdqpLRm9kH1RSb1CPVharDZiBcjC/jZNnQA/T0
qUgnNwirr6Pfo3ziaDwfbaDyEdHtpHqxYVhtNNImv3YE6eEmeTDQHRUVmaqqrNhXo2188YoWSK+y
TrSWr2hyAdlvxrhgQxt4kIAkx8BMbxBxDocAVUb6I1WL8mZI7XrXY5Nk1bjqlb54AQt7BZ1lC01s
rwWs6qE37H1S9wIEvooWs0XIumu4B1sOpnyrnnqdNYDphsAZgtrpuNPYz78WEQgrYHCsH26aFSe6
oS+woYmr9lm0ZeOa3L77rKaAZMsNpZWMydsj6RVzRdEJXkbrRKZxPZj1NgC8Rs3jpKrIVnyI4wk8
NrOxoDjE2TWP8mjr3mPTVOwyvquQ8moQmkMYn7ReO5RRG7s1FnDDS06jFVBdJgY+ovrMYceGvdz6
PqoADN5VmD54cnlMRqpfrOgqXr+pTDsiHWWI871658N5diaS7zCzJgw+n8WD+qi0G5RojYmQqF1j
uI6r+lhbBfOFdYQkd8CG5iY6Y1nK95nHsX9GWKKEx2tZYOxcscrfFYl/jft81qvQ3EdLFSrNlQKV
KsC9ck9hfWQbkLi5B1PC0I1j26JykaS5gAl4kcTC4U4lOwvmLmHmeOBOLPh3idEcsWpvJjmmgKBQ
WuPXx93AZt9uDl0W3BMbAqjC7A5FUmP5pBCb9PI2DOxNoYnDkLZgh3rYQ5SdTigxrjU1xTDu9/fg
pR6CxHPNSDmErUyIrFr361atgMLbzKaeVGSrIFfbTUOGTRh4nD35rjjbzuy3V9XyLCoS7ddZ6VoR
8rKVEgAucW0eNAWLv59UgK5bVpf21xAM+6qP9lpuu0MWfu0C846O0RdFJyQBX/9ronaHKbbsPb2I
R/BhzATWd3qcx8YO3kaiXII5vCIyTiORnL7lMV3S7BGhjcuSSDFTVPeY/iZH6e3QEeFwKDWx1+N0
C3H6C06ZWxOu1iqX8A7XvvZAuk7teGAENT85Ek/wMyKOeihRlA7SrW0E34jZlRzqLnsPielqPsrl
/PReym85m7iqHB/0JDhAyrhHHnYPmkZ2Ar2+yor6ZjYT56ENH1tYX2Y43DZVGvZPJqRHuoIO4XW3
ZhXDhMG76knTMx3sVZ8Oh9RubxNSdzlXAMuxyOt9EKhSHRBWww0hD4SBWzlkkrFT2ocpTB/jqB8c
wJvgFmXJBzzHSWsfaB4iTRu9ppDj8bqHibJK7OmmIBptZ4HL4yhaJvt6LGERDFAKE+aQXVOa4ss4
9wVlP6BCL4j1WUE/tfcJ8F5HaQFGr6wqC7Y929kXKRqBZFVobA6hrIqjArCDIPs6KTd5KSGSqqp5
C2QZGxrJNJFLUo3jJgkeYBpGb7GqRKcEXAolcxvgq9p7skt6qHLfjaF+Us1A5sdAkNylwNd/dp1N
JUYSqGVLm7RwB+hzsSnl4I2cNq/aeUCC1VUe+e1XqS9HVsg+70+iRPDjDLbVslgpsYKKN3xrE6Bh
IDiqu5Lu4S6PFfMBpsn0bJAfeFukaBsluyTzgLrRTM7zZ/g0oqegAudD6VD9CnJTfu2pJO/yHrsn
3GaIIwaSYvRD+NbIJrDLWRSVotQL+/uSN7Me2d6sPVIzXKGwhhE6G36zS1OlYoG2yxiawaGrrrIf
H5l9omY46O2gbmgnAI/KPfte95KEHnPNuZHgbJSIQDBmpB3caCL6+qPWKeHRGnWDd5Qp/e/4ecfj
5H7V6b31LSAfa6MrVEH9uNVWltV2bg+g6IvcNnCsVB8oMKtATnAzCbjklDpYOYpdrWTtldVyJurD
+kcUBK9IwZvbkOrBWmCrhaeiEU0I5qO7toc438MIjx8qncJq0YcUZairulMlZsyVnjkxrRT0gDZP
IvFpSlJABWr9RuJv3q8CG+DAINXJtqgb5h9cBhtCmotDmUOWSSmTrUtfdrVc3OTU3AlhLIx7W57i
Q9joW4QJd7SG1PsgBYaF7I//u4yqB9xglq07dtvPA5ziPUx56mR1k9UYCln/dR+xKqDTbt1QQnUV
lVJTp1JsKEPPOnq5Kd0ggsuNldkNeQGacqBykXfJrTL2tMwyzT9o1dCzdvTevJqguFj1hd/ehMQ/
Oa1OCgKQlOhOzs1X0i5mxTF1cT82ki17J9tBmAr2R85Z2FtCIW7kzsxDvoCaZlNs67D/9dh+mNPM
u1Xd5vWPCf4AWNq2SjeQK9pbq0CHyC4vC1yIMO22623E/ibbN474pradwLU1bAsimukVhEnGGuWT
I15/7aq2/OZKi4skZHxOUASMoIi7TToASgP90EF49CFlkOVUaY8CHmvh6oM6OXQMqQAQY2jfpqhE
SRIdpZEdYzPe4POjqyX85kUAY9jFXRiAiezBnzaNfgxp1HFNybgpvNp0dYl4rpWOQ3pl4d5e/XPK
UOwULQD0CLsE02A9oNWI5Eqw6Piy4jF1e5wqcih8L7YRGcGLapqSTxYRTS7YmoOs7v/ZBKIUJV3J
td+htaLTYfmCNlkz57eUZt1s/xmncVQbkEgJBBOw6yaF5dAZ+dwh3BVj8OR76GA3v2VD/0+yvGP4
vcrr/FezFN39pdK77X4S7139/MfxW1H/YwP4+VuDIm757/z/KNSbHa/nhXq7PPP/cZj/6+H/3P+l
1pv/vf9W6wmh/QvBHf/RyUI36az9X7GeEOq/LE2mujWrRC2hIG77H62eovxL1+m+2rMoT1Eh0Pyv
VI9/JHSEYWxNFcOc/73PK/VmspCpmbKiLtxDrIlpH1SdfPAxHMTTlQ2Gi1rnHw/jomLu3xfn5v90
DXdjTTFG6eVDb5Ai3tZPRejvSeNdf3z5WQj3b93avy+/sPhB40D6EdcyXUPKu/Qo5XD18ZVn2MB7
V15I/Cz6EgRAtvKh9CcqLMOqA/YQkVyB3YFWuxN2Pz/+Q2d+grIQSGaqIGFy4g9VtPro12mX/Gx/
6yL/99koC4xC3iqgBhWwy60CXkshvF4iD8eaPmPGQwq5kFuGqtWxI5kf0OCiVjCLC/7EeTC89+SV
WSz4h9FcikJvBAwqDkKbNpqKLsgnApA0tx5Qph53ty0JyvpA93/wd/DgT2ZVOlZDpIdeXA+2futT
kpcS62CVzTFiw6fIVwaU59XQFxfABn/LJf/9aOdH/sct5oVusZrJ8mHQo5fRk1cFOqEp/oW+/QqW
+PZzX8b8xfzxVyDuC5iKPGGRvapwVIbowqg592UsRrwP0IsDJyPelJ9G4EnoZ1Lr+PFNnxk3v9/q
HzftD/nQGDI3nbbqGmm6OeVORDoxab8VqsP8wk8wz30li5HvE26EfHKSD7r606ArWSaIcOtwDdrS
W+mIMRPJAvxlEsoC00nWN75ov6RskcZ4RsrW657qG00Yjlj0KrJiIxFCUhocucLYDXQ4vb60Dmlo
RjNrx4r9lddXu1mzQtoQ/QBgOGyIJpgylW87agdOvHoaxueibSjY6AevOJKyupJA7+tdcDPK2e2c
FGjhK6F7hjZpuCEchjvRV9gD8lzZJGW8ZnuxNtFKMfG4oWLsYS04ddzfSO1rZ8M2r34QtgXJEUgP
ux7P/AEZEJwuEji8sJZ2H010btTq7uN3ee47WcyBWY/O0Zoi+TBmD2X1qkXXlGIvzK/K/LG9M8GK
xbwXRV2VtgljyJjDJtjZwagiqHSm6tbRbhj3Y1Ovfe0UwphrFRJeyT+joun2YXAoBlofKlkjifSo
VrCKmvYqtjNA+xT3JbCFY9td+NDm23nvNhezKOcZzloV33PXFeteeYnJ2KvGVxHCXEZySc+BbOgL
z0SfP973/thiTmVYDmTkNvKB+sPzGEGotk5GXXGqpZdtQ/NPfoILZmjpt42BAmw+r3MIPUCRd1F8
0fXy8dLJz36SYHyd5Sd88JXQD8g4AddXbBWLHdJjR+EI35E2n4OJg9Zvq4iRtK863xa6hmvB2Uwv
fgkuUlEPFAbgzrhc4TVB9ZdvcTc6jWHR0HnATob6EdQ/UOlHK/6Z0zcitOqCQvzM0igWKwFZI23f
pjx7BelGJA/42C5cWTl36fmT/2OaykUyAeYXvFY6U0EA0S7Dw4KFlWoVgrKBngBQzgSnoyxerZEo
G5QAYMWUdnTot62M6XnAETsKneVFAGe6y9BQtYKkU6UJLnwP525ysQAYeaSWpmEDH27GHQy3YyR9
/3hkn1nAxDwo//j5dhi1dBgVlhYycmx1LREpo/5Iyx0g6Av7gzOTh5gn7j/+RNH7EWndLDKNxIr9
1PXfVOnnx3d/7rks5n5AP11cj3wXNtKVbjfqFxbcc09lMd9R7Se6U3Bdg2nEQ7Mt8EqX1d5qgp1W
PXx882eeyxKKxFm8Jg2aP9J7p9y4icrvRnTBNnLmuSyZSLnRG1PujwRtVG6m7hrd/fiWtTPzkryY
l0q7xLnRDXjpwISnUbXFh7w2xgT5DnqKyNqbISZFNATVlzDa14KCUa499k1Dl9oH30hJQksclMCr
vkKi34UQiXVEEHNaT7XhRIo6rdxKHL2J41oFlYHU5VSHwx0GDwWbQZ1+q6HdSuMeUW3RFPvQX9vy
hih2zY8u7OnOPbzFZCN15pCOnsmmqMIMV24qW/rklRdzjVHARgvDdD6k3EfjtYql4uP3cuZ7nQ+a
fw2xwEtSTRjTIa1pSPfxRkbWT89/oHhtJvKlt8/V3lmUlnymspkmSaFWeeiCraTsK+3CQDh394sJ
ok3pCc/8iEMMo3vyUfQ9T+Ov0Z+tEuLCEzr3UhczBbF4jR5G3nRI/O+tOHhl5nz86M9deDlVRBWq
TmQ4h1kcgo+muHDD788O/8Fl6oeAfiNKkYNRU3pF8TNmwa3kX5iT37/r/2Azqbpe1UCC+WCa0G26
DcHzF57HuftezBB+LHu5HFMyz72HGvGf5rELh4Px8dN+/1P5Dy6TDI5eA1HKZt+G2xk/DvIp0Cif
sWYr/Y+P/8a5X7AYpeGopq05zH+j2jXaFzOGm0B75OOLn3vw8//+x2IY5knVji0jNc/ckjF66Yx/
7rrq39cNQAA0Vsp1228JkSmXtkfnLqv8fVk0ThJJRfp06OVdQFDZ5H7uMSyGI4IMf6hAyx8aDTKt
eKiNCyvfuZe3GI64Dgq9nS/s+7edfCc4g6mfQTGhQFycU5KW9Piu51lkBRYSSuT3n3oWS6slLTtq
/fOrsznXTDtdvzASz7w7azkS08n2CSDgfoOteZ+368/d7mJ5xLRZVyVAEWbrY4hWZ9p+7rqLYReX
bBKrmusijBrU17L/+bnrzo/njxHXIOL2MEUz85vfhvgYIJH83IUXQ04eenwXOXOoNbia7wbxJx/E
YszRTJ28pNOmg2Y8KNNDc+kAe2bupEb814MIQgI0zYYHERV3RtzctfjBht535craA8L55FNZDEC/
CWhe5vyVALTsKF3lGF0/9bzNxfjDgVl2JJvKB/gUDWTv4XNrobk42KcBSShhrPJBJ7t8JpZ/bqCY
i/HXSgUCII3rjhwaWnpJn9pFEnP393tUJ4HoK2a+6NOrTEMvcGHqPDNfmIsBiJFMtFNp06LvXTRQ
o3Thi3i/cCLMxQAkiQSLU85zQBfdV7/gVm3Htkb3XbswQTSfhmFz+twnshiSsUCE3VUm/XrQ52n7
KLK3jy88P4P/3PqK38XHPyaRtOxxkhaMSRmFAL6ArTKyDOibj69+7skvRmYMeoOcAPZ6A3gpkWhO
8Pq5Cy8GY6TKEMdNHn1XIajaee3nbnhp0yeys8y8wWJzalo0Fm/DT96wsRiLoNpxsTRcWCtOarpv
2//GhvxFDfmT13DmCRuLsUjCTRqZAe8vCw4JlrlgjC583We+DGMxGklWrlV7nj1srVqZHGxb5ZT5
l2bT36jrdz48YzEoZRNrpzVvwET0SqTcaUYQBHNAY7YSwlyj+8kFYsq4dogwXI0A8n1xn4gtaCsV
R6IY0TSh3//4cxLzd/Pe3SyGctiGuaRW3E0NQR/T9kpDlTVAuoZ2YDMymih0WvN+6KzPzfnGYkB3
echfSJPx4OFeK4v8trow6Z97bYtFdugqPSgSfonZQvPCyOLdBnhMP35O5y6+GM8NFsawnb+2RsUO
mYBGlx9CjKAfX12ZL/PeW1iM6oTg06qulOGgVNRSugFEvb/JMF0G+auHLFRCWOEr0pUytgdDKHMI
m0skDGoYmBMFsmVF2eQCE18muUkEQsKUr5qxu3B7Z4aavlimJ0PUmEkYwoFMpEC0H/AAf/zDz115
MTngqSgTNivMOiOKoT3svo+ve+Z16YvJQZtyD+Yk1w0JjyHYVUMmIgfjhefxuw/6zuvSFzMEPDP8
ivOc1pOeMAd5xxjmiEaJ5xBPZdrixvllR89yZ6+j7i0zH5EHkxG/0jPDzcofCdLQTsNp/KxN6brG
e2qk8bZQDDcCsGUn6r6on3Tp/uNnMd/Ueze7mG8qGVkOjujxUGC6iJEhz0GEAgmhUD/5FhdzCO2e
lhQ5eTzkGorf5NfYfG6O1xdzBVr9grSObDzI9PY4mHzyaK0rPKo/1v4JgpY/FlTtiBp2pBTzEO7T
j5/2uS96MVGESTGQlcPTJo1WJ8Cqu/AWz113MUOo6L4wxAomIBMvn4WSO/lcIU1oi+GNc8HC4out
bXZTQFd8/tSTADX110O2O3CkRqKPBwKulRNK9c9ddjG0JXq+I6S18dBnrn7z6csuhrQdxQ1ERm84
dI9T2L2hSf7+8f2emYq0xfCDhec3FdEjbNh2kfR1sAiqU5PPHRy0xcjDLhvqQT+MBylx6BlWn9tk
aotx141sjcmFhn87i8FX5SfvdjHsBq/xeX1cVr3W73FTfPyAz4yM342NPwZzL0thUWl8EFlwIsLs
NZGyS006/czuSFuMuspQ/2fUeXXuiO6rzdKMYrjMwRhMe2mCcFH7dzJqeqkC2oVJYUQoGlg/yUJ1
mrxYx96DJBExmR9sNPGwC0caHMpjXD0bJYdpADW4Q1djnq3CqdwP5GZl0fe+kvY6eETQFHp738CK
sXagFLzIwhfakhcswC1WZB+VKtygddpgOML8n8oVBlt018GXSn751MNVF3NDo5tpRTjzeCDWrzaQ
nrsfX/d3N/KdVUldzA6mHYbl6MvDwUdXA7TLD3xnNpqk/Ysn3ckhiTs/pfSh7J/17tVn+/Px3z3z
saiL2SMY5MbLcNoeLCJysx1e2c9ddzF9QGiQM82WqDh863JSFz+3mqiLycNEnuzDIeGyv2B0Q3r4
+G7PbAnUxbTBiifGZH6rXvRssJlL8EMZ373+c819sZQdqoQHGZbKbefAfYxVqF2oZ8xv6b2PZjGB
GFqRAWmeBlrbMK1mVi/iCS261zO8SZc24+c+kcUKbieNyg6cIqDoIEatvOLCJ39mIVAXcwn5dXVX
afO7TIl+lFdRZmPjuNRcOnPXS6lhPFqYsmPumsjbJt/3xf7jT+X3O3vnmS+lhl5SoClrWjZ33jVc
tTuF9I9ec73xUQ6+BIixJmBVcqdvkjw6hQLHNFlwtrQJZ9pNXe70oNphR7/KaFyqYBXLonXRld8J
SXcliVNKscozKEG7KnyUReBmAr4vDSCyOnH7DRe27OJ3TM57v2Mx8rVOdBYCWYrRGJknQkvaQnMR
bjt9+QO5uJNTX8JpRnuYbFPZWmPzWU0YSeNhD7aMlEFzP7Dbr6ubjjTaEtk9JBJg0wn05R069bUi
T4h5IO8QcK0i3SqU7NrAIqZrJLgzYQNOscWXQfuBiwTNzYtZSA+a6DA4pLd5/CY3T2arrOuBWHhf
XxmSsVEBQ2dduBq170V4DeweRYuxafJTQPge1BaY2gLC20C0r6XvM9h63XTX4bioG2J88KFXOjJ4
6wuZOFgYvyUJwGf5a5IpTi2TTV/JnCkrh9zLFU43nPoSzrwvE1yCHLNJbG71OFoB23L7ZD3J8Pot
J/U1PDv6jWE9Wep1nNuEFtuuPdprs99KkMiDSD5ZESnChrQmTnaVp79kQycr95W4m1Otkjlc1p+b
c3+XNP5Y+IGm+6By5i6L6tAh6y5FLogzp/GljIOmspWYPXvtonjMrWvrB8wMf2XBQ5k2hdj58d7L
LwyvM5PCUtYR6n6AopCTpJdcgZ+DQbg1ABJ+PHZ/41Hf+eaX2g4MJG1uE7t7kCWxMqpvwNvD8Vei
XhfJY5JjEsQnfteQB2eb32v/IS/6q6QmyWuT6gAXCK3sjAqXOjZJ7cihaWcl5YPctrtAUHowA8cq
gFZZsODyp6Da4PVxjNrYpIpwFBTVEpnLRbxFg0agWd+uFVzxit27mnIVRE+heZf528bcSiQEX/i9
7y8P8mIRbjQT3pok80HIxGRKdMHvPnfhxTLsJVVY9USNY3WDrnSqusePr3vm7S/l0FNgiBDfNruR
+jqqrjCw4Cf9+NLzBu2dVz+bDv464iphOVtUOM/EGlLBHyVEiqwRqyyINh0z9miUV70VXljbzmwo
fkvx/hiKnhrnY++NwyH2Tnr9WMVHDEOrprvwY85dfnEesURYTF3OGuSFA4mI4boYX3FUOwa5hh8/
rjM7i6W0uW47HKHzjkXODhrQJxvWSH3Fp2vEF37DuQV6sa1QsjkMvmGB5qiGNTX5VGqWLJTFtkIk
Ie6wguvG8EyCTdpcWDHP3O9Sw9urSgsdmYqnEe/hj/j6hUPgmXe5TIDMiqISxI+PBwqqwEAy5NOp
U2snyCmXtFNnvn2xWOorqe00IL2U58qnpHzVJEhJPWZ1uCeUwORxFhxf2lice0yLOSc3YhLgI0pU
Q5NhN7W2CM0+N+uIxRBuxxK0TAA2zxodPzxEl7qNZ751Mf+UPwYrKAV1DOauIAHyR9GP+xzzXtmC
wZCTK1nS3I+HlDrvyt+ZgpZCVCMPwZopzG4mLn0Jn4p6bZt42OXThON9TPJtYb8140lCS2+FgB8B
CNakfPSrvpxgSmWrZtx4lSBSo3R7KdxWoe0MxfRYlF8yrdlOIZnS2U/IVxK5S1JYbcrKsQxr8/H9
n6vyLlWuYGIz1aoYWVnzkow1OcUdZlnO2Cle2OAtIr10MIj9oclQFneFd5sYd6b1VhUVkQMl5GFU
x1PsKnF5mKirSbbtdtEGtDir/J2In9I5ruXSDHxmKfm9l/njpQ6DBESkoeEII7bHDUpu9eeKsEsl
ohWISGrnRcqv3tqhdSO4fB8/4TNjZ6k+9KAtykE5fyDW9yw/Sf3Xj68rzkjAxTIScmrkoJ1sDrgV
zRKlylf/xdl5LFeOZNn2X964YQYtBm9yAVytqMUExiCD0NKhv77XzX6DrPuCQWsOKqvCMgoEAYf7
EfvsFTa36fCa41lYUCebwle8prHOfr3BehqTcUvfZtWjEr7ibcJEAs4RFDusWV7pauyG0+cwsTaT
5wyzMqYGkKm9KEOJ56Uv6lUSFhjGMo9s9a7aGn5v6dj6KnDoGSwZp9+BtM8arHOxALtVqoOR7yqs
9OZDZuza6TfejJW+VKQXM72L57MkRLzM2nshoz6XwX/bSnhrNTgk243ylOop+d22MV+m4RTiFmbY
r22zByMd4vuLeyyYOufiDuLn86fV3uptg7vtYTYZVNZJUHQU74Zba1hD684i0sQhYsI/bu8t/Jur
szrc18PtDOG6C89ycTcDS2ewXjqmxTqE7lKfJsD3+s7UtnNsY+gaela0S2p83YZTipnO3Dyk+q7S
PoSeLUxlG0/BKk56zxYfWTsw2myd7Fo8TQw9ReZTNPSukG64db37+Pub/2pFXR2yPV5BdSkTqDFY
krTH+P8xKv63zWb56pDVYUfl5ch1B5VhlMP83Vb8Txb9/++R8jWrE6YrvI1o5MJysKQtupA6nHKD
GwyZFpHxkOHZkD4nTy/B0sCf0HrBEDFIZ6zJN479ZMa/jTG/rZrsBh8Qo0/XkXWnANsxyE7LkAG7
nwmj5GvwZyC3A57KqDACQLyGtZPDbz7VS7nvT7//1VFdz7GWYOOGkiQz6LV7Ub3qxwdt3PayN7K/
/2RZyNfsz7jW0q7BbXOX1/TPPfKTn1336oRmfr3QreqiFEj3iYXV+jdH5xd1Z9m5rO9/7eZpZhb/
I7DpmU5tMOd1rLeoX6ocKXg0ep1yO4bvmvVeT1v8mhaz6LwBJ3lAaw3QpZF5WYF/Nxy4uA8Wyvyr
mY6UNHBfXzBOzlSTpxdHSRyx+moUXCaihRxgAaF+qriUFPlvCQeZrijw3ggWmbJNR3y97RkvqB7b
zQfRnLLAb7uDFZ5wojUMXISMH76pq0jfMXF0zgNy+rq+TZW9RQHjZ69K/c8nmvQjNLKQFayovvne
xd8ECX/ecGTnasPRIAVK+aUGgUn/IjKfAypXP7vhqy1nsrNK6qSAZsm7FCrH0Wq+Eb3+OVKQr0Wv
mAWEMmbMKD5sKGFkypF532Od/Pfb/ifI/sMXfa19jYpIkyNDJxXEM62JMNUZGKbKZJWqFC6D2m8Q
Im5QjMKF7LHI04xwBcO3uE6ObaVyNEuvVhH/diT5R/GLfC2axYDIyRlymHa52X5oT5Gmf/z9V/3i
3V8jS8MBH39DGWaU6wts7tXvQrmvrnu1q4S2Gldaw3U7wtnIi37/7HYvP+5fe0oMBW1KUvQxqvnU
yNsfipJl++qTLbXcrKWS24WDNmKM923v47LS/7SSrj5ZvBO7Kuq44TZAVoEdD0ZjNs6/VbFPrX4R
9p/FRGLRYkAq4Ut7QyHTTTA+tcfbwn6P8OcLhol5X/VUJkyhZM/V1N8NjFG2mEdxygQY1RXKarSV
hdyW2Mac4v55Vo9zeQ7rVZatO2UF/gNTvtMgnrVQ3vzsRVztGYkKDq6ueGB4UVVbnM9/dtmrDQM/
vWSOZx6XlJ5CSCPim+/nz+mifC3SjXotUVpFo4+vnwZY4ou0pD4S4c2m2xHh5c++pmvNbjhoU8cw
HtuSWni91S6Fdf+jB3Ot2i3FbMiVdfmexnUnPOtnXS75WrUrlUE4lzbXVeR99zx8N+/w1fO++vxH
TQMnZ/Wo25t7k9neoqRH+tCFfinufvZArnYCrQT9IocdtcE2P3SCEmz3TTj3xdliXe0FRj1BR1e5
d1N7qXEEU7X9xaT9Z7d9tR9oBug9cbk4ANZuWgr5m+t+ddNX36NaAV0BmM0+nryYzmdGOwUAqf+z
m776KjEmNUasDQlomMbGPvu7m768qz9sjtd6XUsmbrZKVA/tUh/XRbX60e1eq3VHB7aN2XG7VvAW
Kns9/FGvRr5W685SA25Z7djzMgpxflf/8H6vym/2DEu4xRd8JymeKnA1+0ZM+tXjvfoIJxyYhWYl
VJxXwbl/+NnDvfru4s5oZJzxp12/b/zvDD++utOrT25wdGfO9P+5U8o+f79T+6urXn1rgSjIAZRx
3A0GEBRc1hZzbv4alA68p9hmuQAFvWtNZZlkmptiQhPndD+LkC7iucIMaSEge5ZkGMmNhFitKA51
8ZhXz5keroGTebExe3E4vCOW82tMIrBcWzQgN4xWzG6mqXj/h/iWPdjxOWHipNkY/VFTKaGcgLGu
uspwreYp6+tNrlGeTl5QiLiFPGubNDKQv5oZACBGY9xRthZSWG2CNN/0pdhGwHWNcaoOoj0OarG1
W9ADt+NIQWUXhWuRqSsVFhD25CpSVyP0KFxiMxqf56HcxVji4XmucqIsxMWvL5/hmwwbxylWeqis
bOaWi8G5d2LTWFRRaK5LLXP//ka+eCH61QspQxDVwVDSKkq9oFxU+s82v2v1VA2eLhktsoG43Qv1
2bRSnCd+JkqQr+VTTtjFVaHxdVbGR6cCW7v/+8P4Yse+ViUJfLSTNpuZrpiWva34evfcsKj+fvEv
nvS1MknkzTAZasgxwxxj4uGL/PfrfnXTl/P+X/F3k08N5rI8adASROJA55aXKOrvF//HN+MP54F2
tRE2cda0GChxzozSYtYUbMYddtrHJioXc9G7TQfWXAm9PFe9zv6UzOcK3WsqcMnv+xtd/87n5Kun
d7VxJpjWtYnJRi/bz1L5mP8wZrmWLMVyrDghaoedWj0K+6R1P3vb5tXhr3RizOFgkmYvw4fp19/f
xhcP4ZohWmKrqkVOTFNoGR6mb9bP5U3+4Q1fq/B1UTl110fTzpodT6emPbcoZEApzN/Na15W4p9+
wqVI968VarSBVg81oxlaYC4LbJBkY/Qyov1Y3GfT84+ezbU0P0ZWqo8JDzzbYCX/TY7yxQO/FuSn
SmDq6UUDitHDQ81/wp+FysbVcpaEbADilehW6i0MmduK4Yq/P4cvtgPj8qv862HX3dCMMOoI4JpN
N+q0kJDlQ7j5+9W/eiBXUQH6PnVUOu67EIhy7mSm0P5+4a9uW/3P21ateYrCkd0xwRpUmm/srLsg
Y/JvnspX9331OeZBLfBXZ3XU80lA+v1O0+N8sbSvwnBpKsdUwnN+FwAPrFCp0RTCijqBkZ26ElSg
Ro395rv57y/UrRg8/udTCjsISL2gK6xFq7lyvLZ8Ham0GfK4GjKx0vPexUrSr5qaoixdme6cBt7f
X9AXT/Badq+Z5TDgQT7t0ltaNt/Eg/8cI3/YGq4BzA2wnBy+A+vJDncRgPK0hHxlnAoq6gF4hnpq
1oVu+BWx05SXvixjMyttKh3VSVGsJhsIgPLCFdyhWKX2Yy6fZlDmIfPK/WNid5uQqZQABWGg9L+G
/i0Vd6lYy/Omq/vlaNmgIz8k6ztryX9a3X/6da5OyyTXpkIzmnmnKdR6tjqK8bLK/eHCKuuKHSoc
Pd1M6YnphVzAslBuMHn++/v5YpO9ngdIIgyERUK2mUeHLozhV26E+pQ5Owi4P/uI9MvS+NfWMgGB
blkHSEIe59t0+ff7/mpdXe0oTZOILNPscZelvEvL76G5/f3KkD7UP3+e14JhvPKLPCsLolsDmlvn
quUvc9iH8rMt3gfUhbm2DvtTWjluYb31EfDdZIuGBE/Qxu1Sa9H36yjc2xW4ruBpsJ5sczsoz6xY
IBrSCtKxJyRmGbFbc+SzIvaWttH4v3TnIkBRb7iYx6/mEggyAr/SXOPvuhaYobXRBVy7Bbk36sG2
cqqd0rxbmBrHFfhIULABhLtW/10aYqNa91JjH8sWFaV+pMQO5MlejXK1UmNcIMrY68vpdh5VL622
bXAelILSo+kFReDJUuA20jqwSK1MAEHQ9zqtOJRYcoeDuBhvg8SsvSa5zSlM5FCwRtzLerzwowqC
nfRYVL8rS6GhzZ+c1eBYbmZnvordfLgNMnUXDEAJtPM87xE2u0XtYde6gFpYltteV9xo0Ny2/5yk
vRrFbglqLgEXp+c8TXiGZenXwW95eBtGAE7A7yYl+ax4RGbf4ek8+JJ8dPK1PCTgfMp1qoQMVDUj
SB+8PSd5M85iNclYGkq/sYs/T+y6dfFZy1uM19ea/TpclLdxSQl3adBLS9SnvIKd9zuWNyJ+VC9s
t7yi0Bh5k3Qc7R7alvEogtsUDX/T5LdGzvAvHzAMFVLKJX4I3pCantF9DmXlFS1mzQCuZOPsJN0i
1o51Ni8ktqXFMC2V0IE8JnuG1bgau5EUNG7rtNz3e5oc9EpZqTaEUaYflLHybCjKunVH1YyK0UKM
NsTT1u3izHXo06nqrmnSRZ/+tur4qM/YZzHNOWh44CPQFQb0NSTQzls2wgoZvKExV3OkLCzQTxyk
qEEEqBLH1/1EvzPUs3Duw/G+T/Z9du6n5cgf28v/NqSLnaRb1zhLPlTpkX8W/LO/d1adD1CQzmnj
+G4aeQl183yAb2GtBHQtlTy774+40tNhxjn8mDe7Wn1uAXeNtHXH4tNWX0T6rolX2171wcsUvCjd
Z8a/s5RVivVdbOUuWJFDlvhJdgjm10BdJwY64Rwi3nnMTlV2VLMN4TQW4Q1u7LA+FNSYXjAccgB1
sT+AHYrlhckkSy0dA7QUCYAheTpRx1mGUr2u7dAT+XOfFJwvTEoRXTSvebIpuuYQZBNGheNSVqFP
14grGHqJQJjaxbjO9ROCYLeVjkZ/GMzWbVt/yBmphp5s3BdT6Vki86amu8fT21OpSeCSdyBO8lvl
lMOtkcS2mSU3T5/mcmO047IPd12pemZYL2ID6nAPwaYEn+UsQPa4EnA959KYrZcqG5HFrF9iLYSe
IsnmkQ9JCl3UoTSCwAToh60Kr7ZXWpDifI8aI+sOTnw29JMln3MbXbaHIJ2emNJFeCe8Wc2Noo77
UFdvxwwVCnA3KX1MqKvOKJ3gx1jk6XZxByp+DQnJwz7CxyC1kOgPo8LNutu8+mjG9Awbaptk5SLQ
kpWm3QY2wGgoKqWESQgNklFoKM2HhZob5KOd5wz3jjMtKqH7Vv1iNimTrejPq9Brw/Eho5jSlY2X
KHf48sKUGmBVP3QCDRTfnh3qgE1H17KPKU/Ayd9igPNhbeFNnq/p8bsSTh8dw8yasTdR+pfNgw4X
SBPxesw2OKhjAO8xb4DQKvUa7dEx7wL1sYubo4r1ZMi8o4OsQ9WqJdJ6vxKvYU/dpRDPjTz+UlD0
WY50GIFeQVTLLt6ZbmlCUm66dSJnbqi1m4aMqU+ZQZCrlxIJfDbWCxmRRJcZXmVfvJvSpS7upxpm
MljaceqAqcWeVRjLZNqIrIVVsozCZYt7PF8vyPK5Zyw18YsO0srzoJ+6+tFUGeC/kYonSqhStTUI
ePgbo5MvNOm1iG4GVlAdOKRvF8vYfJEgqU+1k8KKgY8RlvTk1XBp9quo8e3ylAwUqh6T+A7Q2iIq
Wlr120B1djTH3MJJPDN9xeN/y2btMHMmaREVOhn9teJX8m2vqKuEk6/XHjTrdhaILTMvG5g8q5/K
gFlPJ+UnbWDpwZn24V5RVot8Sx3vY+21aLaKRLk2AieNWz1Ub3oRZxxopeFVVB+GutEEQV+1KY2b
KnxXZsEXscdEZ53U6zb7pbTbhFsqwy1iqY3Zt0SEu95QoQ3fD9NK6jsP+DcKIrzsPUdXYbkuZQvt
Vfw+MmTnDDcGTDdx59TPjY2//0nqt50ab6AGU+zhCM2m4X3WlUXfJL4qSatsZhW9mMWbIJeKFOg2
EyQJttikwlAh2agJU9Wg1xRcFUqCr2YdltMiL5fZdCy7ZFEX7F6RJ5SzAt2uwA22FjM8jGShhKEf
G2eGATdZeJypYGeQi6TfJh6GiHbkkq9fofDZuJQJyYwMHPpCBvyKYnIruJSX/WYuQbeI9r7jkBc3
ebqcwpOueWO6jxiztOKVrK04jNGOuWlcLeLMk5U3WYbvszP0h7k7Kfqjkp21rKM9dlNLCLgYYO50
yNWn3raXCj0ofDASjsMhempDrynWtJIwdbiN+weJs6+xcVJvK/yP54biLT+D0Q+nCE9heKE3gItq
38Je4sPUF0PfbNQu8BKEZaXs9w4BWb+2yu5gwzdr2tzV4VjWc31SmyBjQcNjoQ9B1JKnqYe9sBu2
G7bno1XtOnYnsHxuDG0VAPNKgpilWgOhFraqRe+rjMZ31Z0jhcu0By8nVk4h4ZAHFiteMkd2jihe
RYLyLG3fOPqUp0Oq7vLyN1aRknLOom3b3QV5tzDqFxg0fijOcc0ePB6q+BHgjKvOMNY0v6Vsrccv
In9K1GU6YDfXLTvma+yUHSzkeO+SpYVXSwlkcUg+m2TNoJIbFzGLyPIEOczMDjA+Oc59Zq3n9lgb
pVfHxirrdqWTH5VqOKYhOi2MgUYp3td4irXo7aWY88UcLTKj30wur8ZS3FZ17VZBAM0ug3ZVvbdj
vR473+KXDi7U8KDe58OAM+4NwSFbgb1EbWNCzctLgMjAnVvJE6VYKuo96p9FEabubO9745eqbHIw
5V2hnUUA0IxvSLTpruURmGQYsbQykx4/6RV43mWRvs+cbznRy0xMr9nUIFjEGhF2rYGzTQ1PnX5d
GD0mbsBdc5zCN7CSEHoXHbi1madc1AKE0HzqDNkvdP3yAThRtw6Fc2gZdNKMD6sRy/RCEZKYCguK
TTsBu2sct2bdJFW5zpTXsagucEkCAVc5KK22CAzVb9p4qcSm34t1A452zBgmlC5eGNu0O6Rmd5eY
n6Z+DszbND8TgLZCrJpy8IGrOIC7DaV2y2SNSYxrAi1XYWSjLkuS/JAphqcn0DdN46CXELpqYsNS
XecVpKs5X5UZB1udrUTNOJih8GmUrsr23Oo8tU5lrEpf9cbH4OD1N9F46K3qSbOO2vhQTc/EDOte
Hl6BQfDjtV2opC5zKWxuA/qt96layaEBKST0ZvM49tZCUQnnAShahOVV3Z9jMFdCvSkG2KtGxYfR
umCL4N6OiLQHEoJxpVhPUQ5bqyv2fWEAZYd6V9Q3DW6VUaOcdYMjZ+hADKc7FR5wZlt+mOzi2guo
RTiZ4wqwgnWOSZipUxEuF85MdNPYrogt15I3dUO0mHKBnIcCA89Il7M14ipdnafuVAN4rVJxiK0C
LGm0RkYOcsq4sOVcC31GUmEUbc40+ey1VqX7HsNvjcc8S/PeKdCP6cZLxobaYK+jEBTN6mfLoJ8Z
wPAu840YNsaYuTUTRGDkWQWQ34zM13KYVfOwKvg47bLHhKVb9ETyYxqdbWU8zC3mG5ohu23xYVrl
SY13kLGFBvTLVjm8Bs+cxNoSqPSjoyiZcbJ3VSoBn+x8nPTIbZlzK1dYGy+Czz6IvaB97ExnLdfF
EvvyneZs+T0y5SkyolU0LZ0R6troB9gO9dpqyu3fSY9VjlP4qTV6UehVl4npfTe0y3JattbJ0rhx
pvqKAaF61x3ryvLN4VZVp1VLDaiU7QVOfLDj1Jumyvd1iyCyQcJqkziCzTQjmmMPLSliaD7CFnZr
xPFEjkkY+HZY+vEMFwtsXm/Xnxbe4IuhZWuzOnGoqjvcWxametOV8a9cj84TOw1TkEW9imewY/I+
z/FFHveF0hPcYQeusGvHkDQ3OcYyrVYeHRtwGLt3BSjILJjZKlEn2+uguhXNYQDrKuzn2PmFMV+1
qDDyTOOII40MKG6R8LOL4wmsdcpxsKnzzEC2YLkvFbn00kY7DHgMWIrm8W2tqvmhYFoy5OA1hjts
FOGZYlUelPcDHCgZ/+4O6DxNHwYbV0JZZYAyq1lapOO0d6TB7weQUdUeoYDbDYFfR93CTO6VMPMg
qbnglhclieQA3W7gExyDwu/mR0sQEuS6m5vm2kkUDnRHWhWIIHO2yrTFe78Zz47G6aooLTjJ4HFu
UtiI0XHWHU+VN3Kanp360wZkqzPAKbTRmxlPntGaj6PutiQLky2O+nQ/a6diCHZzq/qAiYLK2DnB
zUxSHkUt0DeyYHjpaqu7cGZWRWSBn+j3Val/6rjS49Jfl+dWW1rFMVS2eEIvHOVFjR/76KYHUu8A
8qz5TfUmPtQJZY26Qwm9NLHWN+XpXooSNwAklpbZmTYX8UMFdLZamZNzowGqDSZn06bhQc+HpRGq
H3DVF2Yf7QcL+HdNt4qIwckpwcyLuIEdmcduwWgsWD8MdqSV5kRbGSmW6CcScgoM+LZhDq0uNA0H
njwEuBRfmrxLM5B2gXnUyDSERTN5uO+sGT4Nab81a6tQO/QmA7gXL/tyXGRm46tOuTDsyk3Z7VRd
OcVSdBhoGQ+gtRgFk4h08pAZJSiEKqCByXwd7U8H0l0tUmh7v9oifqArc6IqgnmDsi0iTriss462
3tyLNlghtyNbONtleaqim2S8vSSmbk4wHLeamwyHrKDBbKlQzyfX1lvCs5m8aBeaDVQojoH5DVtE
1yq0hVpI/my/JtQUB74i6kbocbOIFnk/LzI6xMVrmTG2fqnkRLdt85ZQrjF1ncgs8+rwE/oFda3Q
hblIx67B+OZtRBip0vU1nffAiu7snhU8rYzOXpsdqUqt7aNU8yoToM1llKbxo/wCF/Mb7swaPkvL
XEhg44zqSMXRVXj1WImvQnsdQUM2s951pHhpUnrTe50En28CLEBrM6M9XjaejRaKNW5FRvsUmA2b
7OfMxtky8pkE4TGX+nVI0Jpp5BNKigI5cdU4+xwr4SJNBz5wcymLKJxjg97eJeravqA/E6ZgsDYr
fsc11MIAHl+7UmrOHWU61xfGZvYpzSsjN5ZqsMlsbTVGjhvNzUpm1SYa8edorA2iB3JjRZv9CPI0
60Hb1JZNXlt6SQ6HL+vPhfNaKN2xpBplAD/vwOwmoXycL7hIxlsFKIbYes7nrWw99Uh0Qul3OZ0p
a0z2neGl/hB/NODLHapCqXWchLNMiamKIWXK+1U13vJgO1Bpb9ZDW6yEvhTMIkvpISWS68VzUmwg
UcI99w35EMQtCDyoidGvAiPlJDIXFR9TE+vLef4cCVhmsssRM25N7FNlgB0Xkx9y44w7UV9Dtj2c
8kF6ajC27NLimLBP1xnwhDzbRDUTLc68UBLkaNVN0Y9eGsMXJC+dRy8n00b7vQcutrcibZ0TwuVm
CAv0NW+7nRycqhigWnEqQ9uT6s5rnTdd6LhmxYeE1oXM/YayydPvN62eniSjJjL+zO3ebYPe72ui
v1J4ad97fRjD9QkoVz4Ec7B27JVNj8uE6hNb2S5vHqsicJ2Z2Ko0dp3NSA3YxKC95JHGoY6mrSNc
5gLcxkKbbuaulCEtETmgM3a4VN9XI5u408B9E35ZjpSaFIYfBliEvTvWOhU7hKgAV+qeBVgrzL0w
qUzk1JS/RVc8WuHFmj45hZPlywa7hunADA68vBr4q50XJbUbqcN+sFkoeboP4cOp2W1Sj+dmLJi0
ZxNLpKWuxKu+hCNOHuUUwzplq2qsV8tMFzX6F53losqEIVLM1dg3zKeWuSxFUm5q3Xk0cHWhOvHA
lK5bRcGhnp2HtAB6K5RDq/eHKRhXAimtTGVblTYALt2EAuTlrye6RDRe+BZ43KyXNhyH6tRE5JiE
Y2F/aKdf463daru2bV/UASmKShbaBcMyVANKuqXBPLB0F3WU2Br0aArFESNSz3JjE/02Mwc8ngxW
H6+HqXmXnQqM4ezBjHY5Ire5Ivmw66XVkL/Ogb4zkBtMBuiS1FfjFHhmy/C/HHpT+TIKRNH1dFQD
xYPaW2LSMb5o1rhIg3sjfA4bZ9tV6Q5vu5doZud2hlUzT66R8IGYTzb0+Vb5rPunGj6HHln+LAHR
aQM/Sis/V4eTAG65sMzolqQEdYDXFyTqznPU2tshKt7GAemuWR4gbW+UtMFRQpbSRWK1tKToQ5EI
DWxEaYIOfmB9Tf6gS65V7wF27rWGZzzdhRMs99OY8MrWIsojVw4fEssvTcJ8pwVTAIIXfrHp6UYD
zGWW3bq5MfBw66QkJIgy3Dk4ArqdPyt9VTXw0U2J6psgz3CadjmQ90fOg9zcWkl5A1rdd1J1W4iJ
+nW9FNj6hHALs/HOIVwVtbNtKpXcjBVm9w6GQdXCjF8HcZdTuAgcdSu3FpXNuly0jUHMNJeepB+T
dBNCoL9U65ZhU65V9UafjxFafHsYoFqrja9ldYac+tYIGWPpizf7MtmYdsvIUWmCdcvLn4HFLDV6
VTX/3dIkuPz5MisalLM/EwwOir2oGFNr4+KS9+CWxIXzTiFEzPCU1C967I2MXYtW71sCBjFHN5YK
9N6IqKUan2NQ4i6EFY3IbdcEpTmbZ8YZvZS2TrobcoowDaH0qDV3orRW4wAKmq5zMMrLsKP+5JzC
WPNkRC+dXLvt1N2BcnmDgw3psnC7/DWg5Tp+Gs29FbzPHcekZC3BNq5qnXIwXh999WFV97W1zZ2e
M1f4zXAYo2Ip4LBq3cm0paXFX6/m32THfm9U2050K+HoHmavzFA4CwKAXdvBkTrUTbIKp9di2kTG
Lod3nxd7B7K7LPxqUBbhLHsSVYNE9m2ZWU1FdWPTYjT/TbD2K0q8Cj021SEOLykYT8xSKKi+lGgV
S81z3KuP1WDA082HFaWv29zeStU6tUJ/aDeTMb/JhJ3N2GI0xQBkuAmGdVDX607C2LOQl6C+3aHr
loFiLGU+hImH3UUfY1q8xUDjlTbzJHPgqP2wp9EtR/sx1rCZdKz0zk4UV0kR00voz+ZEPWAIAxZU
Ibbe9sOOY2PDAl+1jbxpFPaBtP802aVKUa1n5T4EXWJy/zVPf4o7SowBgHNbf2vbHqVcfOOE5kLr
OaONAjetkgLSPBfrordzz5J1b5xvAAUprkO5bxwnv9DiPa4tNzBj9oNI97Y5r6NY3QSSvJYLm6xO
30dxcaMg5GpbsQrICfpcX9Zpv9Z7yCO0LZTsEGoP6fRUJu9O8p4MbyFHgIK3SbpvtbcSdq/VnkLj
OJg3PTkbdGw1pBJJwUSSMj+d3xPx5ExPafc5Mm5VTEe9X1PDRyYIAZ4KqhYZvpkypnC4tK8bJWQE
80xDUWkKrnAO1RuwtmDIN1K7HYebtDmE1VHPDkp0iJWDPL2P6sXP+45l6PVVuuwk6QZT0IKtaZYT
NwsYTE6H6TlisFNYx944ZZcT8L6O0tsJHnVX535W9y4P46Ms3xtjWWnIGwUn7uiPgeOPsctOZOPg
Et2ZxLsGRfgiwuMz9GqtcmekKRgEbi2dBIxZWW2rZcdLejk551Q6NR3Vo+IgBdrtrDV7gyMt1GkF
rrElp/W2EgZjw0T/89kYNkH+iUkpcot9J78rUrjWND6o4ZDAupcex/ihGV1V2VIqKHCNSoeLT43Y
qcaq0hwvL6ct6X9mX973rrO0oxQfRXsydKxL6PbSTAupXu6GdFt0tvaSzCqw2myXla/q6Oy17lYX
I17MBVTkxHnryu5kQBr0nP7NkB+hry7JtJYhxHizAnfV+kX7iz3/Zg6dtS5ph4s9Ttbd2NFT3iFs
7x6k+BEUe97e2ZWXVPZWj7Y2oflatz6k4c54KZKN1AhfTPpKyEclPzHKT1vDFSu7R24a+mGAYY/Q
7qdccTP24yGoWbdHLetv4vRoicjHIH2VqcGLGd1E7AiygcEPMSINAxI/O14U1qrZkM7kpu529l0n
ZRtJI/+R+UEVZKZ7lJK+3FGVlO6q8CMP83enLv25d/ayFu5Mdd6rFa1nITS3ttD2YsCaEYc7se0b
bN9xvTRpPkJCiakC3KWkpHqRLIcWhE5rd34ToVuKNE+FBS93+AQLes47uX1Xm2GJbmqhUvrIKGQY
uey1inQ3Vh+MX9WCWkbFvymSh24o7+zuTgE3/Xc1wRc6hX/cCN7fbuMiFP/3/yj/pUehaLoBoWAm
PKmgf/+N99hX171SJiVjXnL+cV1bLGvnUFk/U8Zf24LJcSyXxsR1ExqZ3Vr+oWDy2hCsAGGmVjYK
sKnBTJpX9I0A7KsBv2tDsDCvtbHN/5u581iOHNvW86ucOHP0hdlwEfecQXpLMunJCYKsYsFjwzuF
3l0f2C2pOm+xKDE00KQjqkkikcA2a6/1/99S2JQMaxuFz63SLjVLY4+lIquLdR8Xc/pTr1L3zfH6
mySoZjn5V98tFz6W9+zViuNP7uWDd/JObvjpXePyN5No+o6FSWlqEX/tVZ9jedq4s5xY8krU9GKg
lEUB/Etj8xzK44yW24ZpimNIWzTRMvxM8POBNPQcvxMapRN7Ov5mNpvMTNeGc8GxfeYl4yfinw8A
1XQS/rukKFT9WmlDpYNiSrqumDdjvfZzYmyK4622tSN11iv0IDSMLSfGfWiaS6E/eENCGHqZudRW
WtZhMiOaJy/Usr2s00+cGh/e2qQp+mkQJG08qoGP4jgl6027WLzqG9gDfp4f4uY7Neht0Wyy+g61
j7COOQh1C4qFUthgHOJZwhmCkxBdAQ9eequbX7Tvvt/tT3fF65AkE1wwtemCnDOdUr82hM6EjIWT
NlWlonStKc0O+lvzNS67+l94P7KUdjlyYbFW6hk9fL50v+e4H7uLNaG4FshGfa7SW/6LMsdzxo9d
irjowpLbHfSFj/rQJA3ytVs+EwfSEU/PxgYnYlbv1WQV9l9b6c95PgHtBDK/HYa99m18kN9/f7PG
B3rC/0LzCXXFNgeb5VigzkLm0ZoTjZb0ST+GFK6TyzA1CAG9k6tMNWvAICX1xS455OKJEoSiHES0
C4km8oi2WLrYUolYxXTKLcbvWQtWtusvpup8qLrrVntUvZe2uHZ1dW0pt4HfIojaaaMFfpjJlGrX
v/9ak+T8FwLNc3aQrUeBppPx3yfdzQCrpCtbejFU3ZORFy9hzlcMvP6LQ/RsARliM7WSgqFkR5dj
ubKd+99/hw92p3Mkj5GJJtNEyGrvH2Q0nRV+f90PVvtz7qElmhzWJs+mVSQLMV0YFY/EkkMH8M8A
se/e2F88/3MEYhuphlqYzIFID+ZjdsrkQRW3sn2uE5cso0cBedsah0oe7OQ5qy7Z1mX2UCgKQrd4
RhaT1HUyl8W3tH12lRvPfgj1J9qrWwMJWzpq0Am9mqqWCpgdn9SOTFayeDOok9IJ29JztvO7ML43
wwVa5plDySZy1xrwJbsI5rV91Ju13V2p5BHV1zA6mdo3d3wi+zxvg0utvxqtqRfbVVq6F0q576OL
UCI7kAVFxuec/I5VlFd+ZqCLRMHjX4MzdMqRHrvyphfqIk/vW29XoM92d37ziev7I034OerRwhRW
Rw1MoonNwWEQ4ROlGtiaQ0+i30L86M5NX6PjhlzknIQFyXfXD76En1PPUZBV70qlw+i174uj7226
z6TUHwzyc+aiLn0RKOgH9s0P5zb/ZE//aFF7h7j+tHsOoSKdtkCun7UPJu1FkYKSHptD3RI+zt+K
dFxTrnpfW2iDNVPVkQ7TVCR8e5FX2yDectrv6rWZDCQNedhUNWxTP/pyfFTD6tIVGWoD6+RkwQKy
4FojudyH1tYfN6lvzIM0PAzkk2PjkNKbJTQ+c3Z/9Kym///Tt6pF0mVjrBET7CAQdF+k0KhnsVlb
Uc0uAy4bXlCNCz8jpnzg9FDPlsWp2UCcpowYz6Qs9x3jxMYqv7gXqmenqbDqmrKAPbcPRxgMyzT6
JFD96KbPwiNNSXFc51w38NO525LpQEzSfaV3Ig3mzmlNKu06UrUBWq59ozr6hdPGdNEz11Wl6FmV
9HhF7Efv1nr9/R7xq6E2XXSKFn4aarHlV0qLTGdik1TRovrKiWu67llsZHWV9LrpCYyP48VnpI9f
bWjTRaeX+dPNpo3jusJLieXcYl266NHRINkqMgmnXnzteZxNPRGxoHSJ0e/lc7PI3r520bOJF0Fj
VkOHwVY+FvaSLM7XLns28dIytF1VEieiYqTM5X7CZvjoKZ9NOd30S6XTdY5wRrOxEQCnfj63K2Nt
JJ8BeD/6iLPZF+uwNR2UuHDlKUq8tdYpolG9G39CLvpVqMs4OScXNWoUGIpWs34O3aH325mbdHuH
dOagX2Hm+UKYPn3K2XyMEtFZfQw5V0+RmW/c2l996b2eg4j0QrTNUGl46u/9W+VrA/scQmQJScFW
pURgat6WpD6e9t/f7a9W0ukxnE1Ky/NBb06nlTDexIiciK9kkC1/f/EPlqd37MBPM153aSmc4nac
srVdux2MLz6NsxmZD5FJZpxHXFWrYdKLz35/vx+NvLMpCcKg0OGHDbSEQxRcA66P0cydiiFaemL8
5EM+mD3O+QS1YsevIz6EtOik66C+IFB9GdXXNhrnbHYaJv1C/Aqmg1VU4cwS2kIiN/z9A/rghZ5D
gnzT0eLG4YWaHjQ4yA+fRM0fXfdsMjrwxNNh4J51c9F9U6L172/3ndFzfr5hdJ8zgUTdmW7sdv1e
xRM2wASM0KT1/iGCzqr030e/RfGIr6jCqzEUC6VXsXBtLTSXqj6zKGclEjXXpaU7CICxeRTBOsoN
ip7puhvvRDZMlf594OhzxJITHdTIgzs3FUtnsNZyJCtrrDWrXZAwmwsQGl72OrkjlFhFqvA8csii
m8PBAtjXj8leqDVSzZsKaXdoUT+HJpvaL5TolxqnLJ9Un0XJJUiy9Zj0W70ulzV8PydbKKN1SPxh
60b8uHkzKabWd6PmrwKcSW16VcHz98S1o6NMSHX8qHcA7FAXvP7+MZv2NHZ/9Zynsf7TRMcqrGnE
ph3k7hqv7b3X35nojRQElNK5kQPPx3vuImWtu8Z2cOtVHZe7obKoYezseqAu321S+5h5kMvRpwrI
5b1LqTyftc73KSsRy11pYybS5XpCkPTGMkYG4Ks7pIJrX2DY4afDeFnE3yP9BesDDofbjMJhJjYj
tee+WfUCHcvogzdcdEW6CNF5h903ie8LhNFcVNUsQSxs9z0+oI3QolVMdWNElJRQqDe/0zXa6vZG
89Qm7jp1urUZkCRBoT28Sv01olNJ320jdBnaZZ2sFBfdDTXbQpuX+bbXf5Cmn3dWcxdX2WWu1Psh
pqjUUqnEpFwZcl4iKfPQmMQGDNjufqhQSrdXA5J5P+VJRBc2NTkMamikoKCFYPeV5roKCjRgYpME
Yt4PyrWs0Xy+aNowazhs5oFcxWN839P/Ownv5dgvZbk3rJVUqdXDc2y0cmHzwy69H2mF3JndScFB
Xgj+WA9bFLKKujAQjDeDPmMa5NYFHKxZn2+svJ6V1YkGGvMsbJaG+JYUB3MwF5GVzY1Oe8iqApsi
mnTuqg2NVwuMO62mNqELdb1rm5U60tkaT0oaVNd9kU/qL8Osroe2Xjg4KRpdWaDbWPfhFbppO82W
CYByW9HmXdhuW1T4vp3MaSs55rSdCMatgsFKXNBgb5EgR3fNmEYZzlzjFkw+ukDJ0vpIsaYC41IX
3kJ45VbzqlXbWZBO3Z2G1dP1ejxV6TKw601Dra0Og2WCWCEu+3Vh/ahbbxWG7iaDrakHxrfMRzqN
QcunQOuk6tIK9UWW3AylMSFi5pYC2rdMLhL9e2hfDVgZSJLOSYcgTXXpn5fOHbvZ1oE5Hybf4egh
JnpM3PzkjDCZqKCYMwU/gqIc3ag+5hR+i36ZiseB9rtjeLDB3zUbDkJX5MsunbE7aO61Frz1Pm5N
DUlCjrLdlPNe3Kpdt3PjNRkl6qLe2kRvwUfPen9Flc52rbmLBh1ZkFvRwuHYaSpysQwRZrHskvG2
cTAEFchGVTHLeGMieyj7B5WRiDSqp0jgtd489SRSqXRW+cq8HGCQ0PZldO2Z0T3APa7CYB73WExS
lKljuuqMnYrMwaoD5GxULXPUvgkmgBcZG9gKt0VkzALboE8imL8UZ2N5CId+BQUK9OAyim/i1EE4
8NYazowONVq1UzLM6eSJ+pYX3lpzA16QoV6buK4x7oAP18FnVeZzJdNVQDXDiW7T4bpSEZj77pyX
gcZqr+MYdjP09i7jmGRkHT8oaQmZyMCLoW+Szjn5pnvT2nvkWymy5zzcdRDN835lldaxYYG2q0cl
wRMY4xUNq4WaA2uOCK0gblE2QT2bBPEyqR97k/nZINOh40hrvEFsnOsqBqxBLHLzpUDdWvf3dZ+t
1dCm9nqKHbCZzgZxkFbH8yagd+RkfmzjnRwvNbYwLXyoGlTx0YtriU2eW8gNy41rq2Tn2pnEypkg
/FRUJh2Gn0srPcmYYdybMwddv+puBvfo2bRrq2yI0XLe1neOhnoTjf1CxsGbGiU7P7hJqa8zl6YN
sTMRQNkPostYIrPlWPsPHtWuGllw6qZHy392fKTwDLga/VxHf5jZgGgoZ4qqzn2E0iOjhY6Mxyur
UO9SNPFDir24z1iXI/c5VVgRgz4u10lvLay6n5cmuWezlE9la21b9YAoNYAWA+MB6zAEUitbGeG+
bl+18hgmR119crp+FUl25Z6iZDUhc7u9Ltj2vw91sa1yYx1H12gNl4OXHTkBzAXvjW4wZXxj5jCZ
sQHWLvramuKRl2402z2W+rEtXwsq8n43r4HXWzUcQz9fDs7WLPtZYd/VzjO5pUUUtovCujfTH4Z1
00ZP9A1bCKwkPkFHk73a+BhGOu/olX0qo6u8ol2KfxOV92m4YkatO4+rmUl49OPhqqMnWKjs4s5G
S8cKjAYXtuqcigtGPFRNcVThCXZ2VabOuxTxQFpFyya69mS9bzN8GmhxLGTeBdpNi8iEwxTh0pM3
XKtxhg4XAYsf3PrjDbexUBEdqU77arTeoVRPirjrwnVNThgrVR9220TZ2R45YfcYU0LKEbFPuJR0
sL81kh2nfZN488IhWaVNf6htrG4u87d49Fxt2wdUWSuUnQqDNVFV/DLezKRIN7W0VcKeULgjULs2
m88Ier9kWvClzhsxBzRP9DDEdHt3uKgrbRGyNlclzvDih+iidUZoVSN0CcuMJlDY2fEP0P136VvK
vAvwvoU/Rj29jj02N++mTNNFavrEefpCMj0jSd7R2dZNi+gKw3tYz8tA2ZSNRBXu4tW8cROUoZlc
WTWiKoTBvw+5xDtA5lch19nBTdZBE+dBS6a3Ra+Y4HoHXlOcAr3ZVEqxCFmMcRpvOmNd5OPB0Z5K
5zsa2JmeWAtbtrNgxHuJEStH5dFHJo7sSzqMzEZsEd2IgVRZFqLZIysM+1OUJ8sc5LwVXzUZptVI
31eTljAnQKXUVwtc8XY+T7LbWDvVgA/Guls40liq3rDgrPo9xYTqxuMq9KFSUTQYTjRMX0mMnOG2
wycW1lcmKiZjoAeReteCZrQxk0TeMQm+IaU183bXWdcR+1TUZUufs6TT2McoRpFGNt8jssLARp1B
xrRJ7LBOVztIQdosLUIs5asSy31HdbpEFMRyMJbPY7GH+UMkhF3Zlg+qAvqaVOKEoW2Ug1n41zUL
14AToK9WbnF0zYuyXNThSZfjRo22A++9ws3l+aiKFbkxdH+OOI24YOflay/Z6l01t6xgMbKcmTZ6
TswWjkCcreVL4VxmLMpq0cz0WrKKI/nESGS8iOa6S68D/GdkYeWUqg5POUI5iBlu6a7CmADUWSsW
PjVDPYTJxag8s2WgyOwWBpFT3l4PEXVSf6V6x5HNsyxunNFZ+Ppa6WfdtV0di36ceVOtRd3740nP
bm3tyozLJc2OZ4IiedgcG/uxwpeZbHuWNYtw2dQYyZMuHp5AzHsfw2cH2ESM7b+68bp7VT0F/mtb
7sPowcNbHTIWUsafYV7k/qtb4qXiwtGtLMOp4zWxBguug3Wfkhb9FTzfuQpw4fQ2umUaoS0bjIhl
qt72yUlSV7fpPIDQdumk+tbVtZVjedc05V7G7p5GGE5crvIc+b2uH2oZbDNOPx4ScZlYKKd4Pe5A
uaC4l9Vz6t1U4Z2WujtMQgABjVuvbx4VNd8nTGlpfxut/tTS+5POC7R5W2Q0PqvIPzXyVtSsECpG
hkDuPNSfRsgDwC0dKv4NAq95hU20VdkEhpNMPVqV9bPWuxjo3pmjdCtePO261eWsxIjh2vALxJ0J
oDYNccuq8UHkd22ybvrHKB4WstmBK5sahRK2osISLIyaccyYikZ+ouvwjEmGBx4fM60bmOwvWnTd
EF6ovH33Dn8XfUfq7qX09gZVYf2KdAnh/lJHSFyPR1McwrZfO467gABSq/uB/SMVzxFOh969F86b
Rks/K5RLv5XXtvDvMszaIZgRGCg1GPhF4yGND9iBYs6fPmzvNf9TS4A6DME61b559bB0esIAVOHz
UmxEsB66Aif7XqOImVicfauHOJIYomN0cw2mdjAMbXXnKNVelTSNKYKaM7PlbUbCa9lUjwGAbMtt
8GAFa+ECMqBKZOFBbGt0nmm99HEdVKK4tRp3C1P/osPVbw+oWpNFaoFP0zDeae68o8VONB3FO0Ih
3P+NdWVi/g+8i8lFAzzFc1Z171KbYxn3cSsDFkjHYIWhqeAM0E3BHG31XKVfBch9M79fOJgm7GoX
qgdd3vck0IxkwCgyzmOPiBwvh2Y51/lIn5DpfbrDOms3VbudNiE9KX6EItlEnjHHcj53SgwR4mYg
hZCSbVKwZI2Jv8DwAbJiGzbIoK1N3++qyLm0RYqxNjwaBpDcBFFhUS8Dfx0BXXGq9NrTxLrGCeOX
zYUnjB3ctPUQIJ3qaPZW9ptROFu7UfdVwnhkRXIAMXfmk4Ltx8tYoKprH4F/WT63pbeyU/TNt/Ts
yQfvMGT2TRJ3G81BeQgI55Pt7IP8wZQX+il/gHOJh4Fnej9gLMQXHZRvv7/wu67lV9vkWaqw01qr
E3rR752mvmMxu/DA9PQWcagBGIIeUQPxv5Mi+nTewDUQg1hzzGX7UdEu497ZqtV4Hzg/Ite/cL0f
v7+paYv+1T2dpRnL0S3Qz1tgwxIxiwmCJolyl8tPsqPvSpNfXf8swyhip22LhJJerhqLelTvOn+X
6bQq6n6Eyo3faBTmt1qH0rjedeyJzRBdJPZF8Wn73XfZz6/u4CwHCaBcWoxBviF5lBGHvT6k+EGK
JUqynde5uC7oMikve/oohDidK/aqVGeXyQ51vkfq2kNVcHT1a7n+c4pygBEsjCmM7wNlrXV3Y/hJ
fpHd9dev8hykbFsZ/g32qz3m+1lBj12ycfgSN0gjbjg8Yw7J9gRAtPJI5hlV/yz8ViSA6rWFOlY3
kh1lDMSiwKTGXrAUWKV7fAtJxvH31OZPhi9WptWsxCh2Qd4uA+VJoBCXhnPpyscub+eDHy7T9L4Y
7XkX44bLt1V18Ib7rC4W0I1cHLFafVlG0TwFKlKSaC68K8PZOaymrGnz3Drg/CuKh1htSK/BtqGZ
UI+hjNW9khiC4nFu50+gQhIPN9uubiFyqwtUIE1qEzxik1fqh4CFssdx1Mt0yiTMPaWaTZSBosmJ
Kl7igGAxRqgLQCOpcYYGzrG2+q0iUPRPpI6lkxxcdYmJVYzYFYuLQG6rwZubpAh18hC9kW4iQFwx
xwJZY6bXtiKPZwDd8KjK4S6q5aJsgq3tOpC2nmyDsD3cxsUuJ8VGq6XQfxn7H5n09zlGnyJAP42L
EUKLbqzN7uCCq5b0NaBEdhjH8KIMQ3Zj4nZ21U6LmCvpwu9xgHfYGf21t/JNDdqUzavG+to/RUI/
ZvKHIYtN4gyLpJnc/bs8uA3L8SnuCH4sfIOWtuTIOc9DdhxselV228ZHPT4iFAXu5EUrd3g1Um05
qNG1Xb+5wTehB4u8Ax6X2iQ+Is5a8azU1XmfbZT8urbzxWjkP7oq29TKyJntyRZ7hOTYXetDahhL
eCYc5MUcqtKstdKrETN5h9+obPtVJz0SSMkBw9t7h3E/SJ4chAVBIumZ+xiTIG4meyUgRXuMSCPZ
+1S7CMZjTfRYDv6dqTwMUbl3szc7wFVrpoveKJYDvoKmcy9EYOxq33gNDTIQCDdc9U1pDbzHtNWq
TLC1OY3WHyJ8W9DFmnzlwtfIUnEV2eondZAPijnW2Z5SxFHLkPE6oo6WrOFN7wcLxUFCEuCOGz9T
OHywlltn+wu01kwHItTt6/gupc2wWR1cbK2/3yg+KItYZxuFO2YcUoik9lLdRD4N8/rhs/PjB+vW
2RZh+1ooyOx2+746Nu0NO8AnF/6gunXOxLVcQ3aZTaa8AQ/ReiNkMCByNDvO1M+2tw+KDeeEXNPO
kioeTV4sTo48rukhaJEu20UgS8LoLlDXQ+awzoRzVzifFOs/eM3mWYEqGzXVHqavVQYvhj1Fhnj6
QAD8/j1/8NDMaQj/FP44cRCkY8N79k2VTuT7Xq8xoAKh677//gPeNe2/2JDPybmRV6OkNQ12QGuY
VuptWIYXcS5eNZ8kPa15Q1bWWvtmtz3H2+Qi9R6dkiPJ1AkPwx2UpUWTAw7zh02cc6JV5atrpdsa
vyXFu1XZassoSvYZ0fQnd/zBWz5vJaBag696eU+pEYehFVBWsOShS27i4KnLH/2+hrLmP40guQTQ
DzeG6WMrIM3qmdKh6sqxdlaYkRypUlJ6yZRvERD439/bR9PyrNpVeZEGXc4hl4jukE1kID/4+yub
07Lxq/c0jb+fRkLBOVhrBCOhzqKr1BzWReov3brb6tawltjSFC2fVTJZAK6H8gONI5P3LgYhjaS2
n22cqJtH1rMWoaSUxo5q08wL0KRGc2m/+hErd3xTTKAS0pqaRphBT1AVh3AHC8qvwGmpIN28eFM5
9dIInmLvJTbzJf64TT7E93LoNzFy4yS8MijmZ7RZbdxnzxPzyl1nIeiHsX8VvbimazRZAuOTp/LR
9Jjew08PZYjdwC9A8u+1RJIESeY9wGCavVHJ/Uu//h9/a/1X/fs/+fc3mQ9l6Af12T//fQy/lbKS
P+r/nP7sf/3a3//o3xcvLcZ3ef47f/sTrvzXJy9e6pe//QNfWVgPp+atHK7xoyf1++X9Nzn95v/p
D//x9n6V2yF/+9c/v8kmq6erAdHM/vnXj7bf//VPWzdVMCKWpju65TpCTJzi//j58/765YuXlOv8
t+vlzfL6frn47/94eKvqtzL7BzWr8OXTS769VPW//mmYf7iGphqIl2Bm6qrBhO64zvtPkF9qQuVu
NMtSNd5vJss64EfGH0Kn3yCqMEwnwrAZ95Vs3n+k/2ELYWiuq5m2rQlEJP/z1q/+nDF/vj8e3V//
/kfWpFcyzGqcYPr08T/NrF8+i58HU1kDgU3SUpv7qYfT0TQ3vmbB/5D5uAnrUFAUBswgwUuaiXKK
RHvvNRadMrVtZaKgVw1aS5RNtk5K8wLIxMw2aNTnVhdxUSUANXtv3ioCIOdgeaBCyby1vfVglFUA
SySSu0FDuemUg7ikYVm4jDCNk3x6Egoe5GF0uoOSAI6Enj5Xk/S6y21QXeTdTk09AJhqpdjmWpLP
3VrDMdxlpDXdADqBG0KtaWVZXJc6uImg10CoNWFP5iXtZomt9ZT+opXs7WWZNUfc12LlthlpmCC/
EqGBH9+pOYyE5a0UxkvA7pCl1jVllZbFHlRY4VDCi4ILCQFrlOF97YanSNEOhqoeceOuS3MYl2lc
NQezdco59l4ywFE+zk09Aq9ou2uhNjqMW/Vo5OkP1QPBUfoYjUWvH7BaHoZR7ReGIGWUtlhlO1V9
q4LkpYIgQ+dMPPIOLToMocRzp8fe2tckWKPK2Sa52Sw1e/APWW72S7RM86CK90YOKs3L3JuYZCxE
1suGXg/rtJb9W1kVP9CDTTwz34STOWxrLUE7SQY3c15yr6eNCMsmCX59TtdT8pjCXXaefZmBOyHR
RtPivKnnVgZRS7dxYFqjxJ2eUB9lD6TpaqB29Lr262qrDzAvkhJ/flZyxqfXWbkWPEJCa1EuPbXf
yEqzbzrt1c7IHTVBFe6GMLgJfB23vZMBxDXrsl30vGNg49FDGI53aQDoNfR5yo0F+ijr5dUQCHmo
y667Gk1Mo63SKTuCx6eqChAr5Iw4O/nWZkaxqnGx14HuLYXZ2juCjGhRFn1GRXM42IoK84mWaVWd
Q2iLJ16VnoONxcAvsX7lekJFMb2k2nTraeOSFW4RcWyMyh8ZrRYnQFhk1OvC5QtWDS6gLFi2OYES
nVkkRJpyeKZzFIe4YiFxBFRDdqrpzFbCb26BAhW+DiPkqZUTYLLHmQowF8Rdb/AygKZBOmJyuFe9
k6zt8koNSMiBnoQd6F4gSgIgBCjBuBehecz6cOk57E4KWRxbAAarMeKqsGqztl2Xd+/L4/+bPeP/
w/1AmywqH6//2+y7zN6qvy/473/z5wKvCe0PfGOGoTsOhGx9SrX9ucC75h+6yjruGLZ4X8aJkv9a
4M0/LEc1JjGnYA03TPN/L/CKpv7hqqZg+dd0V7d1Yf3frPDGmQjJsnTd1Awu5NiG4zj6eTSdsjtl
ZhFZRxEZQwWdV3HLBnjuUGIekJbP+U+iTyCOygWtTpuwMWpAZZ2OfSAVVrUcdIbnTvfaFiFWjUSX
wqDj06JNDC0NjysLXIfigMSe1UKoNEwNhPcajEy2RaxX/mvkNVQOuqoyMe3LPp0wm2lZ2FvH6HBf
MXEAKynPjSvV/NVGxFAu6YCq67MuDCb0zOBwzu8pWQY3ydh4EFkc3UDGYDmIcubT92er0pomuZ2+
hzpTLBDbOr1flMy58R0vuvembn6veWdncjy2dayle7+XCalM+hIoN5Ebw/hJYZOfGjfKvWgp2Ln5
HdNwWRI9VS+h2GVdq6aQBSPVknCJtcwCE5kjWDuClmqUG9NoyBeFfQ/wQS3U6U/i0BrSfZm4mUqX
rijCru8pgdCfOjvq5Inb5P9YRRIJfGwFeiERl2RASp0/f+xqJ3eg+dm+uPHqwH1qKoW2DbGVt2EJ
J8M2gaDaTRQHpBLjrnkzgAVI8hGZBv3QyOn3uLUtw6B1MecSdakqkeovKQPG/cnAO1+8BkUN+csY
RJwfvS7R4nUbjp720JSm/1CIJIZBqlai3tSg0itIAb1ZrTzVVAnj9Cylmsc/cCHrVrS3bH/otgQL
PNU0HZLuUhnHKHqjU5QqjqNWZZhTSkP267ji0T0VStgpN50nrOI1M4VG14EoyaC4S97kvrNHv5p1
TR6lK3pddR6KAa+4D3wZpNukNQCEyThX4lUQx3pM0lSGZvZoaA1ERUM1c/PCVIuheUvCnHedgXCK
vxtqWYEMa4SIXnjOwXiqAqt+f7GVSpI9yR1b3Dc4uagK2EWaVE+l8NlTKHIMDLSYHBAJh9hS0Vml
7OX6JcVjN9hkuuciDhtcdnU/rAPydAGynmSmMcvTfeJA7z7lXlAZbKFBElz5VcLDazOJEwddIGCy
urfdy4HiWraPfddryejZ1iFUwew+qO1E7dTdLHE3TWKx/A9KXDOhnEipt1ZhYtYKBoVv2zoRn9fy
tuvr3DGxoGcVR9GFQmz1QMsPUP+ZaN2VlhtOcFRlJ/U1bZODfBOYXasduhj13FqrR14zvmr+G4Z5
Ot4jL67F90GF0dGXwowJBaebzqqR4dtYBvhvmxDLQppSjOq90+gQ/DoiCazHOI9PnqbyFlSyTArs
QRpcz1sELDy4Vh2bN+19RPp602X70bO94kmWcdSfhiwJvSXo41jZZHY3WDuayHXKcxUH4XeZAEaD
K+eL6DrzE88IZo0ZUhicWRmymr2vtFyCj9LN7VCw6y5LVUFtEuQGqNzciPuZoYVxTw1PH6j0eYOR
0DEh9lX0VJ1EnIM80/a30gqj8f7Pbxr3VOZOjYiN4jUHm8/4t7Ra3cmhVpepH1XqcwsrXz9oitl1
a9jKPCrSSnx3j7JGuo9ok4BCMhOesXZ9wQNzBlGrj31Nta/0XXinpmpV+8wTery3wwSYni0zViIn
94NmG/qNQX7UIGrbVYmo3VvplwQVtt4ilS18oz0hwQRfVqUWCIzaNBl4mjbaPJ1q8EEhkeN1ODP2
6BrXY8OCvFK8UWMGhjmjqFHi3GPit/HaQ50iZ1GjjCRvu+b7mOsyuA4LGY27plXhKpStXlQbl7Tv
DChpYaw7GHaUIhMm5FFzR6W4HoQfBi/NaATamkatvsdn6tqLH+YJNY8gLrP+lER8qy1BG2NZ6VPW
UdG5A5MHYIBt7Mi2cErAGhlkXLubAGgZhYM4Aa4xaCzE2lAowT2Kjd5akTfK+ovW9iKAgK1i07Vl
NorG96+ism3ag+nQLLYDbakj4kjgmLaIztMqm2qHlpZCx40V84DAyLDWYZPwflrF6km39DqhdKrY
vYGMbEBIPutig1UgtGv+6ydKyPo+GINerKvKhxXGkLRc8vdVRe0yFApGPRTRf/56MXQCgvH7/BpK
Gn/vtc5Lkht6cdb/g7MzW64TydbwExEBJGSSt9qTtmRJllS25bohyhOQzPPw9Odj0xFlyx1W9Lk4
faqrbYkhyVzrX/8gb7fvrmMDnK9V6CS4j6KU1I9FVSuwYuF3ywdTu2DGVVZ1/f08Nan92GcFFt6p
CGvxrmwTfh47CHy59CoMOzQj+0onfKVRgMzb2qNkGoJH3euo/0wPTQm7wD1L7+wxYAjlwBQImGUI
LwmvY28IFPJUVfN+to9/SKuBo6+8/MR6qViY2z9TJg/W88ypzpGaCmQIS1Li35iUMq3eOfCc47tt
u8ouB1+mg3TBX3n9TKIh5AieJBjVfMSJfv2gp5RcNSaRrao7Km5sXvHq/6mU+y/976v2N5Dala6U
2tOK66FHp3j7uf0VkT24gogk/MfWzUzXivuMOIzVrjYxFga1PVa45DmmnfGbmr1q50kPz0l/6GPr
kAwppr1dXuISlPpenOzFlDvi1hsq3kecKr76sk+c7oD9NMbOSeiyLTn9wJr3kq4+4VU6H3TYVGpf
5ItTHpcSBSwml26QHYcw5dsfVc1PmfVUfY4WGbLlWyN7z58fhHtxDfkXYsMNGC6VkL7yfVQvjv36
SRRLFGYmxaowbsNEnGjaqvRDFpFa9uShSltuSs9fTdoxdicuIEv5RuKYTGf/Coc672NiN43Y47mW
JgeCMlHQWxjcQ5uFiJM1uzqVHKGEQ+V00IsqIetXRpOU0Ix4Pi3zCipEjdf1XyoXwObFMh2N+thD
0iPPJktu+IyWZ69kOzeD+oY1LDo5P7tPhM4Psy5rDCPTpylZXvxh9erjyNmxD3TwDPxd0fn3Tll+
ypZVNSUtfLado5vGxxK6MFvKblIpQe3ruCeou/usth77iiIphbrQosruutnf5ZF+tCcT3Ikez+9c
0wRW0hvwupvTG8fXx3HpSYrpE5CYa2M77XRATf4UhgqDDnyo4MngzOgXICKFOxawcNPhkWnUecmH
c1HIv2U1foSPO2FRhc1XEDlPDpaIlh+oKyjK4LhSMm6T8LxtD3fo2JHtd99RxHWPkZ/I/egu0fss
LIbuq61K39zHzBXb3Va7OVEQdM95Vd83BeEHs/Sviym7m5R6r9AERMK6Y3r4ENnQ6RNh1aeqmr/0
TXorJ+jzicbnedL/tIVsHgF2WKCNx1o3o3fl9zi2RQKKTjxjHsuvq64c6LJ2PRKj59r7QaTv46F5
tpYE0/rym5iZhEa1aq+6TPzVxHCOHToROcbwhKIbREfvrRDutcz6G9chHWQazNdYQH6vSanJDLRW
3TAHbet7TmisoklxnFP1Pprmv6UlnzGAaG8rsKET8aHBjqpcfEz79nuA6mqRXnCYo9V9P/M/Brr9
YbcZXNG4/xZFzQdX9EzfhFXhXzz+cMPlUSrY2yH2W2LJMWDXB+aB4XOVUBlb84vqIDBVFWxH5sI3
o7+4e1PXQ3ewNF6wp3bgCN+NtWNdsbPdO2Fwsg1sad/+JqQ7vKMYw5PeGNxnu/EOM5dj7pm7mICA
K9OGy151OCrnvo/ls1L/GM/5vmTVY52KZz8NX+aRp4QNcUhQQeKow+gWhIbl/s62SBpk/N2zBY1e
nXyBaeAmLPKmJL6sFUt7qpllU+J4kuqWILMufFfW1oTXN6ZM6iFrQgz4CPlJ3sHSbcmHcDgA90no
OJiXcWYdrDw135h2Q3htIr9LRmrd1eEbFkn3tzK5ucujBcQpCDtwv7e2ql8hyyCw2b20BP8MlKOc
14JIFrgD4ERWTZoM5DEZRxN8hbUH1oXkcszxdW1HAiuEWRL2gV2l5dZfFnbOiAiGxHWvR+jD4RGm
tQ9QL6dYPVle0b8wYO8Yzw+WQPLtGbxnLcwS0rthmfB0dagHmDjrSo73KOqhN79xV+vI7N/9V3FX
yhb0qpxCtK/sxL+eRDb89E4FJDkhv6F4W4wPizFvQmPvHXbm+vMYW2tFPidT/DSYzCh8Eyon/Mdk
i4ng16WZ5RAUIx0tr/M5cYjIlBMnR6dGzvb40nMolK/fZ50R94bXKWYD7+akoTwICGjjz1Q4ST4N
6DLqa2dZFrKHrN6JPlVo7dsHyr4BmY9ncUL++d6dX+ki3LvjuCs8DhrvCM95HRzYLUHpOAM0ssUr
6InS1NYK27sZeZfnd1AsMXCGwxaqwPegnaeU+WM7uKge5hI8640F9tubkEHgCZuF5dloXfQrtg7m
8bqGy+tSnfd2+VEIAfXeyjyycWyfXvQYZ52Jz2lurAE2hcTD88/P49cLCCRIjQgEv99lPbhowH5d
CtLXuSuyuLjxUBUbc+Xrfr1vA6x9SFxBtIdA9TY/dE0tBzzgfN7vn6/gVSTdeglgVspGwBjwrWlv
HRv8NGNqjGM3Ftl05940KvhgW3PRAQAs8/RhXkZAUxxL9fBUeOnABdZVbTUUQ+A/1/FSOUh8kkh8
bAlrlzeZUzOYw3V5pHgyo0N7deuPuCBc1TpZ7FM6tk1712azElhlK342gk0KnLoS8ey98Wh/nZmt
9xVQ5QmgNY+iz/+tyqE5kWJauyUPTcwdRv3AvjInleymbSisPoSD7tw3KBcXc7h/v22qTM+VglGO
4zG74f9ePU0xxrgw5qF3I8yARXPrjV3+ZVZzEN8kVTs1J21MGN8aaZrkkTrrUssHfO3E3VOVbvhU
tVT0DfZU419YeWjbjD110VNsiTa6Lbs5Fn9FeK2V8JVK0h36UM79cSiLtvrsYbKtPpS5WYaXQaWi
3FPeWdE7eiOVHUY1RljMDNNUvjERXvesV/cN6BEojFeANJV+Nchnb2ET17Z3o2fDalGdy0pFPqDH
D57LyPbLn1ftxVvo39/HPiI1EzGIcAz3bJ8q9tdVCwOoTWmuUeLOKpIvM7JDVieWG5i0BXZMUsUU
1tXnxS2hSGAPnHd32yGRmNhmRICIuhzf2E1+vygFiMvujoRQBd5vgguTgyEqp0lOG+wDyZIN1DBx
ao+xKdl2A7/gVTtV3kVfw4IJ1VW9dEv9A8i5xaoS3JDu8o0n9etAnSelwKyVQ5lBuoZ0XyuBO2tO
jOOkyalhmtx9xUOzaL7V8biiANi/RKeooR/dCT907fehGJS5RvItind5wWDn1JJFRgK813PhTUqK
1htfzO8nApNJGUjmtBzwruu82gKdwcH4fYrSk51rssk6VSwtwF9Z4DKvIh8tSaCl2/7lz8Jnghgx
nCEdSqLguFX+pPr0f3tg6yfMhsCSuBxQeKm/ahQZkYIpA/RRBOLXhMvK1A76fSai6hHTng5FF4wk
hf9e+U/sBinqj8y4A0U/psVfxqGiItylGuj2BKAL5vzn93lxIvx35a+XBxZtc2JgQSY4tl49r5GR
3ZhCYr8ReSIOedDZxW0wuvDFldW2zXEuQ7a7jiDjFn0t3qgNoKRiSIQM6jA3oa+J3Ys0s8ekrqZz
iuN4fG4L5TA1SvpQyIPXhCOqsKLK+aEZrsISL6qEbM3FFSMphl2Yqb/mNOzDw5/v7fVpyC4tmNQr
PhKbl/B6fiFkbidGwdXJwNU4X2SNom+qRiQTculxKpekxyH6XYrJP5QghP0bNNn/shgF37CvtfCk
Vt7rjyVJPcsNU1AxiKbSvVe2isdzN/ZZ+VCPs5sfPFvUUCovIErNH5Ent/To1PG6yv8/3y7VgbiM
lYRaP5Ffd7mmZMLglo45JQFBQ7QzTUw44FiIO1r7BvkTaG5b0fhkoQLGYAuov8jF5/3XocNV9ZHg
M98QlyXwGGD8+YW98kjlkA0cG9KDstmNtcNH8+sFRqSqeL5hcNwTzej/M1p+WH223IEy3RdOXFwz
QcHdvy8lay9eMN5ru6Q95GM7+uchzsvuquXEOMWgSPmJOTnKwaJkBZQCiji2ywXJMn++5vXz/fn7
YXbno3LRQtrUc8Fr31glczcryjQCapwBsTShPOC1Utc9YoDYjo8M0fJ9nXWUhflC+FLCHKbd/fki
mA7+dhksNKVdrsBx/N+eXKq8mvLEsc++mRmtODJaY0tnfLzP5Yza+KkpMw62tiA8wrlyajbBG6io
1EwV4CH+YCJr3QezTAshc8z9OV2qZOC4Dbtg7XkSm/+0knDxJaQKBfrIeI1knmNZFHVy5xdBrNmz
1j9rnJmabtI9q6ewe1kfGWQqzRgppKjrnZ4SrWkqvshGG35DkeILdOabWCNM9SyIq6q76r3QlnSf
WTLKOpnYTcuvdVmM73kIvfs+nO2GZIPLdUbVxG+NgjVy0wGyDI+tyKfoGYTZbxEwV/anyZNE4vUc
4SX+8onXf5gn32pxl1hvIWqBdT84dliYH3bqdevJL72cBCbPI+ugF3ZKKlYatf77xpusDFsEJyFJ
qo/b+M5qYX21ly4jgjIwPFUyRtE6DdIjcZGh2alKmtabdwXmYOXRToclvWtBQqydn3lFAE8R1Ks8
ddLnuWxFhYtBmftQ9VQfBwP3kzIv9WOHIQ7+/e9ZVm7DwM307kMjE+6aPMIFlHtsShD0rWtzJkv7
L1G89qGWrgc7vvJYN+/0IM0EAc4a4Ng78FW42cRP+HtbrzC3I6vBKiLLP4y4AMgXStzauRKupLo1
KiLvq/MCfrYuavqaJem4yCBMSc20LhVw0OOEc+hsP5mPYNqkZYRONIXkeM18xo1F8/+w/V03gB30
JODipGBjLuuP2ozXhwM2C2V7lbCxaA2mcOA9TWpiuehgCZsXXXKeHXOnqyVWI2HUlec0C53qurw8
tdySXJwTJJX5MU59ZBGivsTuwWllbn50UWUb1iZ3v++9Nbq0JgmIvMmF8U5G4hzgB5SdLEsOCoPs
5C6OsmKNDXNxVVywJVEngvmG9LZNgqK/obrs22cnV2RGBZMsJoiVS+oj48yAwPIaBnhhI056DrN2
IoCEMfcZXwf9OJnIx59ke9FYf3CPFhIadS3QGa0xcwSMte+aRrX1nTCqER9F2qzRgLywPr4jG1L0
5xTZo2aiVM21+SHrJPRfCmdyx3O6DLK4i20JPQzvXkVvsBSG7z6p+0E9RHGCNKEoBF7jjqrI53AL
P3OvWQFTQwKC6usTE0ILrmNSoLeygrhID800IYfHVDcanpuy4fFKNbACpNWOipykOGUs62fAZSjQ
128xY6mFDFggYEOnovYenhauCTMCX9cVIVyBm/L343hEVtEyZOw+FUHDpyC8wHRvsakvgMCv2zX9
KeQ5jlLqV/HaUjrSfhUkoyfOS2b0l6D3kGsGRnUEKnRqB1YM6iTkwH+2tV/b54Lu5sWIoskAZQv8
NsKI7I4Tw/NknVGCE5cRy+tD4QbetJ/qCcLCOnLMb2bBd/NUWF2YPlmtg8v3QseWnWqrnIcHkfdZ
vWeQtZCYMDj6q1cXnToJisX4M6KXKiFicrIKeVUSTEcQVp0jSZOF9Oa93WsnJDMpAxGmp5sk+j0/
b+37OE5g4JGvFaRPWeFOGIuznItzVeXEvWWTO8kbtGdTtVvhA0RtEa4TAIwDIRFBKe+zxlTyrU7u
dRUWaEf7PGixEloAJl61sIG7IMaEsHLeHi5fYO2i8Am/Tj3P9qpjHP+lTjPEEKkFYFDlcfQUCngM
V8YZFuiFoSEWoBIViWmsTQfX1pJzvVz/BcYipfce63HVI6HUGi+eHFk2bxgbmQbE1bwTUyyiXTnn
IrlpPZXhWN0nXe/sctjN5V0UD/H4ZCxveJKlQsqmBrtq6HJl9xwNQwBg7/eMVxX9AlCD1z8OYa3/
6dLWTs7uMEOga+xCoCShQ0WMzxvep3HZ5Dtjj2F34KvN/5Lkpw07OlqMiJq5zzHlif36bgzZPm4o
+cMd0NY62FkkYSPhMoUw/SLfK4FA0uFLkOn+DD+u+fvPVcPaRP/yLcAEdXk9OEZQUPwGLuQRsxNK
A/9cTtb0ObGXdNzpyGFEUJF/jc8nhwDcy2Tq2n/+/Jsvao6ff7XmhWtNcyvgr/r6dWne143I8ykX
NyOn8bif9cj4AHYyp5VupjUNtw/G4LoXqif7QBPPdEdDWf1TVZKtgSti3EvoC5M/0bmkzkPB8eqP
HoVHcLTtguwtf+0wp0vzko/+jDNtFcFuIR7bqiG9gjKB2K6zNqVne1ozWJ35kwG6xMgUhgxTxCo1
cnh2Ayv5K4xSJrhZHFMEQ1ThJxs1sBsOTl1h6ZAheX+X2l1Kyb4N6kCmGM8iSuVWCtUwTVcTpIHH
NgXBe5J50nyLW4bKO6sp7OzBKp3l2e1n/bmWPZGJ7RCONzME33tHFwiiHC+sUPvzrX8dAmuJDnm9
8BziC2lGMlCfzxUVAhYfSUiqSLqqmIOZ6d8180U9/x0Aqr/8+RXSQr1aPtToDOn8FaPxqTtfF+ud
qKt2aSrGF65VtZ9VngNPbCPGDYlOm5aL7NJmKb5SthGk7PSU4w+mbJkWRzPY10l5TPbOPoO9H1Y6
RGsClA6XA+c9oXKJCZFgXtkVzo5k+mXtp8zkk8/QXwpz9JAiatRuslAHU2E4c2XlfktUUu8xOdu6
lNIy/ngwI/dxBRjuhQ+6mkT03PbaRt5O/xftSOqRmK33si2vh6nEZyC+tEcbbQtCF3gL23hTfVlq
kc83kY/xrS1CvvowK9cwx2zphkMDBdS7tzPPlmcsLJyVieDPLDBvDGi2kqF2EkZ2gKB/dQX970dY
nQIohMn6gyqx9joFkHPSfRlQ3l1JGbHKxkhBF87DJP/G8urJB72QQoA0poiUO2uJd2HsERdpuWyE
6NGaXh46zfDknBpn+YfVhIDBI3Yahlggm3w/uAbWhlrIav+ewKpKmSEL3lLUjvzzRn4p05rf3ZKG
+MOIMfPvJdTrswqtNNrjRRU/qgar7tPWyjs+NmsxFxZBtIVhg0jPX+r1zcL4CJlB2+2Io/A0Fjs7
bxifmgYXYjezwROjOsQ9WLvtEfBRnq2lcc0pIDAWBaMTzTH6yxrizFsL99W6ZWTvBT7sSBcglzHQ
K2wRMEL2Q77Mxw0QYFKCeLFowyZ56pmyEC6TQNW5IykNH+SMy21vB5kl50qxXSf/Y/u48gdcTwVS
OBKa5Wtlmgz9HvNqPR2TsaAMotce3HYv2sA9uq1w7q08Y8xImyLm64QRTUF6m9f37huXcYm8+HlD
9skSA35AGIAmV4Kc8dB+gu37CgA4j2r/OOaFBatcTfiW+FX+4I5RiWPWbPXzSfZ+XDwI3ACx1GHF
FS20Fj1ly22HEzcURbtl5W0wtLpwDdRUsUcbg4vKbdgu4r6X1dzfhTgitffN7PfFc65cUYs9Sht/
vtdzVVdf4DYV1VvA4CXJ5udbXDEu7UhOurXfBGV4dYtDGFlRR/o5hkK0t3asieKmzLUJ+OW7hiMz
RYRQVwWkKOxzVLeqZ70ux5OEdg1zsVo8VBlf/66MHbLrTDJhFiCZwjLLdxBBXLu68p09H9RYXpOQ
+uCtpf6Noc4yJHM2EBOLerLLT9BSNdFTZWhBz5+d9t6np2d6MWp7gMzgNJ/8oZAWAaYUMimZvVn2
YW4pmm/cQvfVO+EOH6Kpjj4j9MAfDmZItnxiWElxdBEjvutkjDvwkFPG6iWmvKP/azvitDI1XBd6
mcYrqJvmuSPISu9kUjcBoW726n1gQ+jCko8LNF0j8z3SP4TGQaq5QMhfbsG4GDIY5nZ2jcQuoTSN
rJisPNLJ2IhgKEn/I5RekvwANzN6C8PiOcdOMTAODmxSF/s+t91jtJpKhGmydIcxgoB329QTMWtj
bdfl3s0pBs9lglnKvJSl2WdWRkBv3MXUhb1Vd+Y5dm1KphGRCZyt2YJBQG4XYioS2OKvgZub+2Im
UOV9o7PFBWhbsz4XqAFnmYTZo0M6L29fNB5t8JIHwMKZo76lsmHHLuZWj1jCBXrZ23a3Em8utca2
KbvVEiRMhw0MTsbpqjnnYsqiO0Z762lfy6V+J4XfwHVZyY6RBB96mGXm11/YDXr4oO7CoRbq6odw
08g6ZD1tHhJAY10DGMjuoVV5S9nQy/FYtiFhcp5VlPNZDtn43jKNGXbJIPHfx72NWMGwK3oi62ZK
vbtyShB30ITmDPPr+UNXWExoDKXF/AbkdDHv/vlz0nDPgRN9j3bKZza81v0/7Rg1eqQOgl6Nu3CT
f+PzN9Nz4kJJ3jMBrl+25jcIalmf5IX0U4wd9pouZJPhbrqw4Ebb8sCRwqw2Z3sKBqgoUEWxHrqA
xM6GhMYQbj8WQQmaxOOy0tupqmwPKyjA53OX6MY9QxKtsw8Wf/fUzLY738M4R5Zk7BdcDUe+o8qC
/U2w3+pHkmAzM+2oKHnRTY3J8zPli1e1V67DMCDZbQzutuoLjVnyRKfgijkSR4dHS6Z9FWGqVA7C
Z8ja5NiJhFEdnPx0zmQPMjbG494PE26iNYjtb6PZsAbiMFwroc5jDSThXOhdaJjJ3wXLLL4T3Jzo
gxA95lbEJBM4ZjQEzv/UDXaYwpPbaKAjNxrvOSrZa8tLJYw6B7ixgYtbfDaaYDKMEVZCprDNiiVz
tkLX9JdiIeqzCcb+tnZheCI2HOLlGteE+JMavAYbiSUC0RKzncZ7Jl/D/IVOpKkgfOJ0gENBkb0M
iLPLI8MJaoMmsGJrF6nKrm9l1GkMfILR2OnB60iCedquM2wrSopFyMycJstiXlgNc4t15WRqyNMt
ckS/2Dv9RLScbGa3fQP+/y/zM89XHPE281r6jdfECBc+JZtakZ3SvivqHV8dcCUWtfZDYZKWt0iL
0d4QdctK2LiVoGMualE9hE+sviW//XPp8Yoqtw7PAkjudFr4+q2cuVcAvAr7eB77uD7NjVKUXpgC
kP3utQvWyDbCs5BKrV0V19E7/A88xpHb22QnydA72aWOoKDl2ZGIwTm+gjNjhSfaY1ZFno5i17Um
sQ5T0DmKGrRDLTQb2z4VFZP0XRRMwr6uvEkSlJl2iHxTOy+bE3ne8bGJsuYtt+pXLyCQPnwbxl6Q
fJjl0t6+ut2+AhscJhMeG1g1yVNVQ61GRIJU+kM12H59HIwbjh82HHDD+NKsTbq/TFs19UPTyXl6
o+f9jZ/gO1xU4AfSlnbgwR//ddsarGDo506aU87FhMfK8sDA87y1xoPO0+ZRlVmhdvYyTd8lVEXX
RSTr2emxhJjsvrDkRfRDt2mX39lLcCmcV6x8VnR2xz5hqrMrRUpT0NdZq682IhCh7kCio8fiWDVl
2sAl/vPKemVRw6PmYStp8wNcn6b+kgzy027cNU0rLNsuT9sAQiqr+txeirI6qKhmu6Gq2ptSpYn7
4vQBlErDPJAO+dKogkUFDybQ1Xwzx1A9T/Nk3Bo4fhUKvHGlrwcmXCnsFOUy5eH0oPz99QU0Masw
hPpyysslzw9dbCHDKAMou58tihuSho1sOzy1lnKV5wVDBmlssNvHUNNnX1WD59y2ucATtQ/gAZ7a
TLrAm5lbHjvSeMsHpBKIU0y/Zlq7qf8mWeCCEf578l2+Yoir8MhYSJKK+dXJZ1wQ0hFRxKlIhxwn
l0u/lbtc9pHfPJVnU1g4cWk8k+ls7CCb8AhdW6oBRLTBRbwvkSjRSCX7XHM2Hxg9ELVZuuNy3U61
JM9GzZTNOi819ru5xCrQAgrkqEz5kk5R3SmGDhRAnD9Vygr+VkI4G95wsucw51X8e6OM43Qg1i2L
7Qr5AHPUX19VC/t0mIokPJdE0rKVO44p3tV4oJp3/ZTm7WedBTmE/G2Vb3qOxofs83GCYsv/IMZm
pbmLoizvptm1+4914XPEDJGb8A1IE4CJFAp4Ys08ldN8jxnOyuG3MtFyRlTuQkm1XLjuvmorec7G
yPHuN3ZLe+EPbAMlK5eQxzdthKdRh4DEwKpAhiyGLBq+VzEB5E/opTCeLgevH27yIa/NwV44Ea6G
C6ZjB4xkb8t2RKYRhdHIupQXUMOHEA+9XSzWzM36g27/g3NkVb5ebb8ss/fegVFZf2282O7v7KLt
0ciFIgPxu3yAMsQPP7ryZ9Sdf6cMtcoHT5ZJflvRsQxPYdN4wd8pNErqxoVR32mDDbZFNEc5i6sq
RrkqyIqeddWvviO323FcDywF6AsrGyRWQdl+jjQk7EOApqz/bgWlVf3la9lZ+5xFgBStM451RogU
Y5iWhWARfITMECSG0uawsUrmMIvMPm3b2RAPvhIIsZ1hURbxSC+HDfyKV25T6u0D2IbD21UDqPPe
y5QmHPXtjEclLUXhufduBU3+oLOOfWV7WYIsdR50dSlqwDxbjJd6hXPqMg/udM2MsleEX110Kak0
AE0oPrJ8vkL/QC2M3+nE/aYJ/NiTGUdNa7MRWCcjsWRMmP0HR2fbqjf5yAYzwm1AoKSGQWMkDcPY
Sr6LKkSgViyzA00DSf4Y7jOFh9REkuy4JNOuaAy6A/53J2VB9WMLI3ftezc6S64UTzJVIU9eCxMR
fdDbA1tR56lYP4h41HS7F02XbFBT3NgoBstDxc4uT8j00vZzn/j9ihsV2cj/Q+1W8RH0c7T+t5nB
rzxtPcXcGIqTrSmpLi9/nQPwh7btvIAs7+2abETWHUU5Q0PmBw3Dsh0W7h0pHSXVRYoNZasnPPut
tI3RFq/EUPciwqFiXCs0yyY7/Y7Dssw/B2Vn3EeCHbi5eHuOFkcEfyorMcP93PeVy7vuKqJAPrpg
N/bNhNrOvwua2MtvvUwFQKp2P6v0bnJDtogyhrtRXs1ZKIOBLtH1ll0DEmBuvLrH7j22KkTLuXSt
+phXxsWao3fpxqeoI1q4s1Sd3W3Lf+OgSp2rVYyXVFb0zc17b3nig+myE6fJrK48Sil9aBNrbh9H
QIjsihBOMRMH3GWUzRZD2/JLGeVEkVtlM2R4Ort9Se0ukoWrndNqFeYxsPGaZ23n41MqoiS/i2nN
rrbPsxNVXT6kbe98TG0rUV/CuGbrH5GNu0+MtxRjuAiNRk+GczFZZHpXRKrVKd/nbhbWIhjIqHkg
zm11UObhJst1z7QTIm43l8EeYKJPzhuwjamxW94SWj33jz1Stiu4HXjQos6RuAesU92jglnoHrdv
oaXSPtVZkbI/CMlZ0ytK5it07B6Gr51ZN9lVJiIvtbCHk+tauBdcPbO5viZCnCrvfvv3KCCZFivg
RT7bFGQHNDXoh/4ag2AvqdD0+26+KxjfL+9R5KIkAm+Y0F0x5q9epB8Y5y99YQ1vP48YTQ4BRFFh
8LkR8xDfVhZSqMesDJzltIGwG6RUDB7vI88Gav51qXTTOYadDVsmgD11NgbpB3aRmYv14eLa82dI
JsgEddcv4Qf6xKi7coYouqthOe1lkhjEro7GKXSTW1ZSDCjgst5kJxF70mJcuoqb1htdPurA1uV1
ARfEubGTMBmBTRq3I/lsHQeUWQM4ikLQrC738/CJLSLQ5/98s5fnuf0zqgA2wxgpq3sMOnfKP/Bu
6vAIQwytfVSN2rrZNtqsS5cfE9P8Crs3eAgEFCRWfwvlte/3aZFRwpWpk7m3ZR64wdVw4VVk9pwC
wkC1h++wsWEDG0S6xOItWKVRZrQZnWSDi9o2iNTATleOA7sxnkz8xKV0VzloVLoSq+MhHG79qsUw
CIuMVeE1qJIHqozibxtv4VAEMOUv+/DbUD/Zi6Escwpa9htj2QxzZDDy12Yefn4rbGYvz0GBpPau
vmz3KDH5EdtH3JWjFSBgVp28nquFc1Nn7Iw3Q0V+MqNwl7aXKISsGcJPVuRwRG/KIBdlNjfR23lb
H0Io+JBRSj/o328ixnAhRu5OQiIW3cG/1GJ5kEieBGl3PAlss1ObLBJrqqurbXsL/FHzqddB23Fs
hWsvvz2ckR6LulnZXBy6H9biOKd0K0OIXunKWBlv9o1i+fWMZU3yWkcsK5fb9/zX3UpXWpbtmDJj
mkzxgZIwZIPw8jTHPMVzGvZ35hDY0CNUnfoflCErl2HCzW+8ArylPUkZspJdMAdt+27rsCIx+d71
n69Tvb5OqLg2rR6oqi21771mQdlNCTtaiuZmU4hOXUp5UGeoe/B+Tit5Yxy/eSwjQc2LsKln/g5r
uzkhn3eI8TZLs9+Kgqzt100UHWazh/+TR0eVarw1VlVufCDvhUIHCkI8njrLzuZjtLide13S/sBR
sTtRnGj5QujP0k5PKGtnlCxlZAc3JQoFzRft8pIG49Dyl9ImnA23pr6sj3ZbpHB0esnZkU2mOaAd
r9oPJq9ClnSdeSReZEExnNoq6IsnE1E53+TQ/kISBFsSQchV1qyqGR8pWBJ2GeD2ZClon70Enf24
Me5WcLQ9epvIeytrZ3g3aB8vu0jVheumuo2NprynLthEjoUTWB7elzoZD6ipl3aP0rSuT66NgdvH
YSlYo5vS8j9EPcU2f+qTkvVaX+qLgMoPAp9XUEPQmPLvE49R2C7Lk37e/3k1iLUB+rlvYK4Mu1BK
gA4Mihiz/No3xJlTLnXlBTe223OGFJfmZ7nULxu0F17qiLHLC/BRP2Tj8dJJe3+XXVHmX/rC/9IE
EGdxiV75S3PI7Ioo5FWzFYfzOwNTHutnpgpiP81D+i5J2vTZ9PmCgXmcOiSwyHK9/0K6DzHoOLaY
OSfpztFVc9W2OREypg55T61q1xPlouCsHd8+4zxazfdVqPy/HT/TwDBD5MQ3wMtOAgpbL/qNZ/X7
o1IISH0PrrsDM/N1HlnOTYU4W1g3zPwt/8UKy6g9gOKS/VqHo7lv5Go0M1emh6g1Xjh1f35ZrzCp
lfi+frxwALQMIE3/hpI11YwxQZuttjH5dJ6Vrl/aKIhL4ECoKv9H2Xktx41s2/aLMgIuYV7LG7Lo
KZEvCNmE9/7rz0BBN06LipDuedi9O/bupoqFRObKteYc8y5SCZ0l3TUt9BZUxnASMNJ0h8WR0C4r
7dq2TZwQrHSdOgN5HErn+7UTS/fPeVkY+qbRK3rfyxarkklvb40R0dWqqdpYHRgZWgZnu+xfBWzy
ZJ/gUo6RfcyGjn/8xvPy+2152h7dH3QHs24TE9wHRXaUmdZo5TI5w0NieSaBQQdnsU/bKvPiGQCi
hwmWf1ou+8wvIF50XqG3P3pL8S/kk0eYjWXL7Ftfpra+/1V1X8uTuNEpF9lhUH2vFy2eZsSsYgux
k7tlBWr+eXkzU/J2Zi5IzR//91/xj1U1a5wMtLSexppCr//hBdQ6Ll6m20G/0wOxyQ0reQg6mp77
UGuQgSqOaP3gpK2JEs3Cl/yP8+Cqsv/tK0YSgCKAKasnUWB//IrZHzCtjBb5kaWFqs0JfPSBEvk7
etNrx62O0lZuizYQUOjGknliHUjvrphEED+4Dgr/ExY1Cs220Pn7v389HyDWrHl6GchPbJ31riEq
/NCD8v1KmIGpi1N33SIXu/TSXJl5iflTIwp1RLgW9ZvaHhn5pVKLLosjNpB6B+ZgstJTylBruDEl
XtftOIYTZ5mWRdOlAqajncY4pwW1POu//wIfMMnzLzAbVXRXx8phOn+8tMM4uL1AA3g2lUxgbhlC
0VG/olXSRNP7XVUkjnkprqWd1K2xQaZg9cDm3Typv6fXl0slccf9Rib+KY3zSt7/ejmvAyuBalQ8
Lc0V9FLkF/lpg/U2FG4De+t6Z4hp/qZnkZvyXHNNIugpncLoDkSPmJuh8+kzQQ+xT009OF///hXM
S/i3FYaww/Vo86Ee0h3nY2VkpCHiPbeSJG6nvJ9aVpCdoxvzUBf08ywXbTuRWg+qGPT6H2XZxxYm
Y2TDMpEPOkCW/mzjtziry6lyBFyO3Op/NmGVNHecFhp7tMnCrtd1PPBShSokOjlI+GuN2X0K5b8M
Br9/C7QiXUsDu2XyYdjOtI8nrRWygzYzF5wQhiF67AXuX6a/upzZksg8zwimPB/0fW02735N/bD2
zbFILqPZ28nzUBlj9KWs2pQ0KCSdKDgXUXhQlfmrULQl9+2sVPzXCzh32f/79JjLXBWYtOK4rPEU
f9+g0pRbv6BNt1/aAxmB8khkSsqyo+vIMnz/JbuxRy7HJtpC57GxcjHttMAi+MJRTfwvSdrHU4FZ
Of5ZicDDmn1nH3WKVYnMKKjpIo19xJmz6DG0vHHUvS8KO37JkzQiZ6jrmQdsOzyG8qTqChEQPMJt
yzXDPDDB7tDP5y7wwdWihu+u+5fsSrd7XKT2uKSmKluVCqzgy+ILHbJBUbIvUlg1CJOwvatZkoC2
jBn+LIljgtcm7J/OVbPuDZKRgjXO7tvlD1pqpaYNWXgVjxrQUTrwzzhDyTDRJv2O9zBlaz31GGMZ
8xljQ2JXHGj+ZpnAMKsZGVD02MiHF3n9FxbZcFe3JNZIv/bNG3ApbfSYG5GLbCJisLnOirosbqeE
FtpqmYkIX+dDAFxG6r28i4FIAwygrZodyjKYfHUm2ifybwoM7P7ONvGk7xIIjP/a6q+P7beV5lqg
LmfvJEXOfG78vtJ8ZVUWL6jY0/Lpsue8GCbzyYo1anJbGzmXxVVjtOyIS0fCLs3QI02wRCa1bcqe
f2hKAEQ91CidaU+gt07Wi8IvrZjs7IZYWeRsdANyURHFcfW8ADwqH2nBP2aIADV+f+lpy2Mokx7N
VsPEJKO5H1wydTOMTdsKdVRc6pNxXaZ63ulnZ9AS2IvWTMp4JCWJ75IxSc87vQjw+8jhS/auVmgV
obPdLKaP3jB5NssoDqYlrgKhEBn8LKaKJZMiXPkao14sLsyH3CcIo2V5RH1ivsV4/MmYzObqJp7M
Lj5CRKGBjKKeG2bscxF7GqKuai40KlgK+bXS8DqreA9tmplb7Edxu1k+S2B76J/AdKEf5z+sn0kK
TPqM0aiLUUhZl1qblMNLNH+s0PXs7jGmIVgQSoO0eOsGMJQ2k/Q45PpeM5uHpZiundnFzghv7rJf
3xptCvg0jiPB9zm+bYqf6D5HubX4a/jUkofurJePE8f26L/YjZpXZ5wyP/Y9e/5GF9vD8naOpMjx
EgoTn0ZsOYSCKKskWwWPisxfMfsM8aMjBphBWtbgL91KG3rdz8XHuvjWHQID+m018Qvvaq0R+met
dYnZjINZm7c8sqmyZsWCTFMdbVrF0AtRauOdvIj0slPXCb9/TsvBf1k81cslMkMMwB2o1NkO6hHV
35ycMNgObWrNnW6TTguTd61JtfJrZU0RjUgV/ihU5mT3OoUioQma+Izcx/OOy05VWgWLRfMCHhaT
Ma85y9Qgksm8VrHLBrb4vGVQMF+tQ0sTt35b+kawaq6elaWm6AU2DhIzG4qYYFL6d9SzXbr3zB66
PUjQqIDcPYe9r0ynLPhr0rlHcC11+bUxWB6PXNC98ZCaAR1lhYGXX22x86RZMKaHKW607nXxgXS8
GAD7yRmrQVNdPSwRO67cOWHrhk+qalzUgBq0odvSKhkvgHQLIvuzEfXsaYu5x8SHPELvG8PxmPjN
zEbrOz6bbXyiU2kfocIS8jQZxlPiWuXabCcL+FFhoF+3HMLzgk2C/gPtj3+JexgzVeqZP5QhgnXN
UbLti5nK6hYOLgGiaLJYBOc0HIsb+vrTujEUjya2oO0VkOSaRDYgc5p4uEdu7HIzlbU6Mj5T28Sr
/IsMnR8TAvJd6lYNIuXhMe5662seCVwAZe0+TWpoUah5w6mUtn8O1KDditBFCzvDVzGTqy3YkulC
lRzsytppH4p67NeaNo7wlEROaJc7ms4tdQY8c5/Yrr5otwz9MO1nxPU1XqvBuJpaMqVVErzXUTqd
HBQlG5OO5TYbrepWD6bA5hZVWJ+NLtS+WtFAkJPmeGuN2EoUtyK4LfoSa1rZmOT/DtY+0nmVV53W
Z6+tNY5HWZbPaICJfqSMyDZ+UUbnll39nAtpAkGq/UvFsQDG3k8RmhAnPAhl7Cp8NwYpVO17z3G5
rrXRffBLEX220ModUSXrcy5d2a79ETZ5a7baptS5CdeViGMMhr2/r8VwinXgqsGUBFs7zPpNWeGz
nZUO2kGraEFN3piYG8p3ggC5cX5jE6blXgFHOQlQvjvKsPpBNEZw9EzKLC0ZSAPpjE9lmqs7NyiM
nWciN2W7vclFeA/XnngtrhtbPxqBGzmhNdE2mrKdNiJs2QQ5KaA0N1S7rXDShni7XjRUa+sxIAKO
u476OvUgv0WvJy8t9F7NT+AER1SpkZt9wdCmEc/rUEs8gfsOjPXoy0+x06mD1MmxxIvEbsP3XBOs
OaTTqqph5KIlXikAg9h6MwOoPWj4LfP9ad+OeWNvWzQW1WYcUgxk2eQm6wov8DPJycB/jHjydrkq
TLyek8t9iljoQDI2bxvSnPuQ/W2qbRRhJuPGbgqqA5wP5x3XnraReuodvFz8qExNEeMk7bXvlONt
JkiDM4Ql3vPYil4w0kLs68rmhuFV9CkSrVMwbzKys+UTM8ck5kvaoOJWZu7uM5ATG2hGbgm1qYVR
6rDz4h0lLaowaLzTGve1jeNWzkOOqbrfBKgVH1EZqDW6Tb75xPC2yLV1RUFElofe9up7H1oPUaz7
39PIGe5lQSYx/rThMxivTKxNu/e2uS774lOrxcYnf/JoENDksVesr4hEuc67wb1qnK1GPAJ65tnT
Wt8Q1dCu2sC5Ew7d74PRWuS9UX5puAkK8mlwOMidgla5H4m4O7qJiC+4Zco9mp/pM3BZid2HlJiq
c6YX3C3J2U48n7ebcJXRGSx0oiK5KWwfPqgovINjT4xCIzlfbIpIOtEqSxL+T6dpyp+pctRd4zFH
0vWyOqXKhhxcmvcmFUlChAXXzqzeoi7q125LBk7iEGVYmuMTZBb/jbqNPL2wQ8EZ6+T41El97zPz
gUs5qvtg1O6tMobPnLTVMeqL5pjWjQ6KE19ULRQQlWzyunVixPW+c/NwU4zd0xgnwYPZ2D/cbhzY
jzrvKH05Hsxx8A5+G4dE0ltstHGUDO+xk+1q1AI3fRgCac4H/Ytd6hOg47bv1lhTiRuyO/Vsmmg2
TTkn7zV9aryWctIvqtS6l8yLqhePk/oxNVWCqwT17yXobBr0RlZ/q5Is24PHpf3BawBcyYn3he5B
HLKRrLoyN9cy7MZPQyzJWxxam+DUUbrP0MfVzvcZgU5sJ1RZKnr3VDN9mgrkILMGO9l69CxZUfie
PmcW+QV0VtgKm4AU0EnkjOd7bedmRf/U2u6ti9nzaOI7vPeGuLkDpBLtybTyNyxu807i110NXVDs
OwNSENGOTncThdJ7jUNgUUgLjVeILsFOi6T5raUVfmS0nX9v69Y9O2WVZ6R9DdWucrJsXWhteEFv
YZHdPLpE0olmnYiuZJYadM1q6pNmraz0S1ppKbk50SgQgXriRowVOV4ddycgMdHeCHpM3N4AnGoo
ukuLUwRKWuDdZipQn6yGJEeALNOnlknuW6yuuXDBtOdtGN8JrYk7RKKxs40h8ZF2ZCLIiNPE+dYn
xgUyQfaWjZp5TIueTA67yj2m44qxedq2wYbelseEGEbNTo9S/YtUirrOF/Y2we0yrQwlKrTvbltr
2NQSk3ELmdrw1IL2LjbJJS7HMn9IEsxFWzyqoeL6ETe7eFDuk+PQB8yL9pD5ubX3qWY+aZjYpTK7
bTISBtW7A5d4vfDWmS7RLWZs7ByTxQOnY32A3jlubADsNzG16Ko1FYHXepzuOHSSXW4mOy8lncoK
GOcPcqKObnTMmHYd7fmeLgJV0rOO+LtZ+SiZLqIIIRRP5OIyaiI/NsJxsU/b5k0yZ9y3+HOOSLm8
beYFJrwbaHtxULwNbDHYZMdpE0qbIGW7kfVJT4d3EBr2LTXFZezZF1AuiF1pG8diDmpKS4fSmfJz
jXa9PjRgGb9wk0F6TW6aT3G2xi+Vbx1GtzuvRnPXc6EiY94CBW+r+q3M/eQCgY9IcMNObvOuFhfW
ZUXl05CE29g03gb8a5xxRshALu/rn/gIs73rjBMAaUVOQSzxc46m/k2qSPtkp+LVNuL3Nm/NQzuA
HyO1oCpe2iTqZ19mF2whumZf4rjNDvit3Qcrzu1nhKsh3DICMzNmXCvlDNwIgry/oxMlV+Xght/w
a8m95+vthpw8lFDRCJbRJTX8yMGYXZgRDwccAWAMzZTzKWgvUPU0Gv0phEgzri8JUMiziwbn0Ws6
fWc7bWKs4qHynpAfVeMh6rrwVrOUdc/PiuED1SYTaftNQMNdZ8A7KSZseRJNX80syqydVtIbKC8H
Mr8qq9P3Y5j626i1wkc9tMtLgfRmO5blW2g57NAljsVGpva6KD3t3rBH7aHO7Yq4xyq9q2K9OxHg
UPKKsI2YjGle2GymW/Jx2Jk79aZjnUSNIkN8R/m77RJHSLKbWoPwS1jRI9RErpF16ac7oyO5Sklm
71y8iMx0ITzvmiIiS4zBDBGPUUHtGbnTE+229JtuV+ItSzV+gSz1zoApwmfTK8lxnLN/1pHODSHD
P3dowQN/9ouRCDLsFO8eesDbXpbdzRQaYkOHMNs5GPNnXURaEqlN+u7aSntt62XCTlaaq6o9whu2
s9C/LdKC2o+b8ktp+MltOtAM4nGIeaKRYuCIJfYYPyIGIexPHZPc76LMWadOeNfLsXgfsjkiQdnp
58wIJMU2dUNc9gAOwx6qnsm74hCqSbw5qRheZ5ztMSD+dyKOKWmSW8ld6hVuc33ShJltqNKdryWO
bAbivrx0QQRqW4Q1meVu8iYscgl4HUjuyQLNA1JIDuwk+cDlYKJhL5j5dSCQnccRnfIF/9bAlIP0
Zbt33ZuqxdORmwam7bSazoZbV+Szk2+pMbA9MxytQCBakPwi3QYumnmbsc6+af7sa8wsrd65BlHG
UtXjxmP0yrhxcoMXPXWTU6QJfeNXk9y5k9PhNiuwuyFD3fRT/LkKnQDNZF2cFZtYRihy1mwao+EZ
mp33khodLvMQ/BxSNdmcdAxuW/rCkIOnQSvuAbpEz7HhIAIE/rqmeU28UtIG1m6I2vEOt013owXV
nAgcF+3bFFsTicolh6gTJdu0odpDbNWcrCAvg8e4TeUOo0K5UWn9Ooaau7dDx9j0TfC9KFXzkgxp
9AUfmbepEXqtoTIZa3yE4dHpU7FletCGKzI4aRc6yDUsp4AVOiX2uJ1wSJ4CC/3VVsUEPcu48OiM
XYmDSB45+4zQpn2SdqzaR6929PJr28FtoX2SWN6ZSb9NRG4Tg7BTXUsWLr1BPrwM49DfV17sZZcF
hqbhJErv+3gqtV2BlTlF/O4S8YT+XJGA6GM63PZTZHqHGHYeYs0i0YmmtUKzXrfckZLnhY2w9PSm
fvDFOcQLRe0fR5G7g3o/L/g6GHXtGUlG/qIbdQRdX1QieykHOZLlHVqlvc0GzS1e034UN3VncaUu
PXydj5WX01GpaAYOLzRPaAeYoczLvdZO3nECkK72odkE9p0oA4/s1Rg5+dEhGuS7wXe0rWp6q7gh
ZKidF1HDgpVQrBRjb2C+yS5LwzN0Y7vexEUJtHmWvtM5whZAiwkdpN+ccjOz830fhCp7agYkx3ei
bvk0S481W7qoarC5YATRIO7aukno1uIjzbCH4wVhPy8BKeyUPpNPOL2bN29yyQ0Ox3R+lNcmTOLW
nbseXCzDfMloqz4v/ITh2j6arnzAIXFp1ywNkkEGFHKiouF603GqWgc7HVkGrTaM5gnbaGffLewM
DzSJcZeUBjCudepcOaNNZIuz3YNofiomAjtQ8xTDdvDhWEpCrUWbvUi8y9MRC4IZbWonpBlNuiXt
4eb6iJan3qCh9JtVgRIw3UH8ptO0wJQQLtOcCyNt/DLj36JLpOJsOJP+0wKKGvDXEvzQ2fSKRDjW
5Y80oG9UUEEP6FCoBcXBhMUQzMhRnJjowfhpC2QmJ0lAftbHdm55L/SIv0+O/pj+uQwPuIYz+jOl
jgf0w/Sv0otctDQNj4tASlMcYrdqlhbtva7o1bpGZFSsS6R37k1n0W+45Uivv4VOWU4HJG+pg3JA
msXJR82M55uSWUMx5NF2ZF6S0EC/IzDL1w7QTtxg3xNWUO/+/ktYsyHzv31tSAqcHh5hH9BWmI1/
8DEMk9HD3zTC0zKTLnSJNSpN+6DdlTjE3QcZWsaDwXKQxFjG7bAtGYoPn7WUC9wtZlQPOPcMlms2
KCaZZxslg7Q9ji58fVNMSM7D8pNZsHZ6q/oS/nvbeqi9lJQJvzVQgaZ219WAL+116vRZPnadeI5W
aBAAPBbjRnXSeFtU3Caa1nYXezrlYpLJyjlaWmfeam2i9FvDQ1tRQx8wGTqWoRh6fpeQ5p9SAsVK
fZXYm0mu6TAWBvmPed4HThfjVObUJgwiGpaayz33gyKAwZqr51rF6XptbIoy1BmELF3rZWuOWqVr
m7iBHkaGk5oHOIs2QQsRp/xjPGb9jjXl8yBxACfF8N4A/vjHLCoq9CxvKjiLgq5JdckCJ1M3dMXy
eAddW2O2lEq3e5cW/aCHLgpm6a+GoFF8L7MSQer8ghEVaVexfBBgWYeHRV+96C6TpAAvsjaCKBzX
xkDNccg0vCNoqZn42nku3/yGbV4zpODmgawGA3BnGc42TCxUIGlXBMYJNgdXxtwRTswm4nrRrrby
8TOmGw27ggHAa9NX7X2n04A/NpJIpI0YwH7eooNA8STHiLHUssv8/dXQ/3g1ZrDEPFgEzTVnoX14
vwvXrie7mbyzTYISrf8wadMbIm6q+KgPdkhqQus91rrt6hsDHdBz2ZDPs84G+Ew3XWplNEHw49r/
V4sOD5VRNUhhmBfXFfX7JCoepWwL0yFNXjj0/2sGP/kaZwShOSMyLCSESdQ2Xw36F+ohY+RISENU
mM9mO3C+W8ppGS06fuw0tzyZ1NphskUg4Zay4Vr19+/wT0AHH1XTgaoBr9N03ovfP2wXDt18ryhv
en9oo1daJJ2DIr3L0AWpnkrnZkFxLIEesUmvno7nULyh5kQTYF/DRZaDDMcBYsBfitWrn21BP+i/
JEK4rPaCfOtxzzzLqaC8BHFyIbGGKPeOqsM/tBTJ/cb0VDnNV0S/BNTjVc1eSc8Qa5K/Tu1VgBSU
GFaOkk9X3NSmmdOtmDdEnJR5N/7otTLuVzND7UeGv6fdTIY7vfI2Vf6NyfW43CBGQR2IlJWcyDxX
dC2QooXNcYwnUiOnwZtjpkFeBGulWX2/irJ+SGg4OgERaWFaJztbwABbm14GkxXRTbjuIl7ClaUC
od0aVdSRdm9o5Zzu1tNDWE+hy1AHewmbZ0hn5V8C0j+UCuhvSQmkhtZsy0JF+vtj7GEpMGQb85OC
9TBdYmOYomPPdwcGvtS/e4rZEU5ZvIMH1ia1iipguD3+fTGZH0br7KssI3Ru6BNgILKn/f4p6jDI
ECMI47yslihv7eik9KJo7yy3U/bGEZSva+zVLB3FpTE/EdqUvE/M3PBweanuEq7JHXy9+CGJqCFa
1Q5rWTwg76ieFts2+RW87k6sMRlaRV4NKBinVvHVbLGynhZcRdpxGN6axL6RbgT4cYBNLLUviy9m
ySmye5VNd1M6IAutUHobT01i+/Y5NbVu/AeV4Pqr/+cY56uBEImUBeYsmghpftirqJLxcMaBcy5N
IdK9bg/mfhprF1MKhgRTP+gkReh3xqAzOE97X3cutRN0ahPhdNZ3iwWKLj4xEDz+gkxqE/FBTRsA
2hpBdB4iTILfUm/NXhJYwBQt+nBjN5R895k76Zsq0flfsg6m4ib1dSwJGNk7dTMylDxputbQflZp
L/gyZUu8x9/Xxp/IR8lePfM55wWKGe7DMLstBbp2e+zoi+RxcNDayn0c7KGoz5TUxkDMURvnhKhr
6VEP0uGHGCw8s1UDe2HtQpcjT4SNatY5y4ljsWgiZoJt3+6miUp4MwpT5OIfu+OfJ4zmotrUUDHM
oGv9mg78H7fl7HWBbOSXp2WyPkPf05umIIQEspU9uLtclH6zo4lJFmQ+MExaYflogh1kqqzZ5y7d
xs0y0P3H1zmvl/9dT2xeaIHwC0kNNuEsCPogrFFVyR6aGu1pmarD2KrtB08pTvdlCrxwA5dS29PT
uDiWLM1HsoXMN8rJcC5yGOau/3/g4H/I1uCbcKyiN+O/pKd/xFlXHuY+TBn2L5LopAGG/2TZlbHD
iFy0eGOVzG4R+RIwH0Foc09B6Qz9bad5rbN2gdvNxN5kkts2l88FgRqZWnkl9MGdQ/8XS11JgPtr
QhlPH0LOfjhNFMy7HDpg7/GIeNUIJpZ7j2oqP5O4geGL8qsKzBXpJI75rUhGs/ihXE0wCeQK+a+D
FV/Mb09orjUdnhATc2QpFCcfkfW2NAaPZkh/ahEb3/QeZKX7YiodYgdEPzIhMrqEoEUVjBmemg7t
HZehSuHl8UiiMp54uoVxWFLQCOYr6JilkffmSeKaXwm6t+wX+hjWsANip91xG8lCmn79VB9Qk8T6
uUReNTwwcQdCq4H7rN8o3av2hiumV2/6PoM6zXSpnPmzIwNJPGd96ZvrsvIT79wS5fK5gZSibRnO
M1XHIBRpazAHZfcN67RdnmxXdBnm+oxEACxZ5aZjzfL12q7aublU2YufF2HLDx/TbBUGWjZ+bwpt
MFAD+KMgFLuIARupKhHmERYgdyoS4RDSOKXEsbxoauvB5E612Ejq1IceBUs0+uKGzsgV7FoNxFer
iy2Lctpa2A9CgKdhXq418IjpxmZ/GPcBeUv8nkmbZ0w8M5bQQVgyzLaxKnHodHwuDbFLRMufUiM+
uUMxih31I9cgOEKddw4dZ2J8tRgUBZW4s89F6gNmWu6GcJ4beqU1fZBXw5x6dZklheEa4bwg85vw
M0I7NQbSZ5/tY+5a013bovwhDNpV8KPWIreh+nW1Xlo3ocTGR3RVOFZntxDJoYusujo0XoH2PXWy
xiDcECMfL7UNoYaAuWQXO/RPjuzCAmPxVU+NGiSbNhM5YQ9eGqXNPpxskzNXNeWsaw7HBxS5WXRA
r5aBEBvrAFZWhLKJHOzGM/eLUdbAVIkoiP4rDGVIyy9jr0/J5pdXRrYT+W1VPzDz8msA0LkxZMl7
OMk2fMIjlporcl9z9w6qZ/evU/UP/TMOeEKJtJlKNu+HHwoO8H4JNZEHRVtl+DSSvC4fJPf8Z6HN
GYTwPvrwwBQsEW+Nm8Gb8fV+HHgmXIy2dj8ieI8K0rk2YSj0luY7LczbsVEsTjCudbHBBRin93Ri
8nv4l253XPTuhUGJsHYLX278KLMfrF7IHSynPN3n/HEv6GDQOVZuzgXo7xv/B67BvPFzX7GIF/WY
j0CW+FBIyMksqL464+RejVxF6CkHCFhANWqHTbEtaRzKA31KXhugQUhzF+9caYxhfNJdGT7KsazH
g1UOZGikQjTyCPbFgZHA4kL9GwxwC6XZVIc+mbr4AYdiET8lCf39TPmh+j9fgk1gVB6oJm6WOmis
Dx2OyujN1ol9/dQL8saOUxMX+Z6YLTg+Jdy1T4PLGy5XGq1xXsYxrRjQQpe5rYq+pfuaTwBPmE/Y
1Hu8ou1Nih9VWwVmFre7ehTq5BDPM20L6boAGBnpvC8oNNo3s0fo6qdDZgU/oIbcQLqYdHHB7Sfe
xF8IhexaTHqj4o+YtCa07mwUD88YpcycJKmxyEk0avAybWl+1cw8ke29iyQY/e+8SM5EEk/f1Hd1
nObiH3WV8XsLYb7FOMQp61JHHQvX6yPQqx/tScdsrqNRnTMj46sdL9X6tLpFeUaeJ/eBMjwxE6dm
LKqW4F/bT3T3WDRVD7D2avOeDPJ6LsTuMczJdMTWBTouCT29qpg7J0rNicMs5vwnKXwxgwEU4bQi
/r60r0v3f2sa2BZ43yi2ZmIEJyYJt79fHwr22RQ2B/E8Oo7Fx15HHr/GYaXMbWiyhaxspZGztlKE
HDUrTYnM2C9o6Khwze4RnjRayIhaiOzkPKwc8lX1mQgvax2/HBR0NLageUxs/6B3kNhKTAA3bcB+
sPEbVRcrfExIbysbCM7OatgJCIKucmRvvZn426VFXGWJEEcnrlV8+X83Xy2qt61hN8aTgm8kN//4
Zq7V8X+/Ght5KKWeIclR4qJO4u9vEKapdoTFHM7fj00BJskoEtPf60UrPi0O/fJqoyp7K7AORhFG
6rIYF7Wx5T5hX1+OtmcQSJgXLd77rOQmvCFkrLlFN1GEJX6BUqVrawjIOAt9gKHoZtwp+dU7lbDO
5KH1B8KBakPVX7uptcxtLn33YQllzK/hI0spFfb6/KZc77yDNcrxEXtmPSJjZly0lYWWv81MIsAC
V2Ri3Pp0rparTy487PrLwbt0G8Db8MBgX3IUg8dMh69GjSSP7HA60fNgNYxba/cLjXDVQC/YUAA8
c6cyQj73pkOOL2mGDvyMoq+RuwEJ7xBDllwAoD5eX4KF1ui7EEnPqebX7gVS2IxOudKYlhKJ8A0c
rovUmn2AunOhgUVoG5hQLa63IHe4mS0112IWX4zjC+NhaZMsiLEMY0xAfrCCJLT38DTExJPP0mnK
1pnoQOsmPVMCl/WbbzRsjn3B3eghukZPLphSJoQekkvUX2l2Xv7kqcBGLzaBNQ60LcprKO+SD7os
11Z4/FrsiowZUya2ZbwehRVqFCuqMfR91zg0KJZUwaWnCzmJj6abXQCdIg7HZpcMc9Spl5RZTgM9
64MHl6GCw1TX62teMzy0MfELVsOhn1BvFA+dkdF6yRpEVduiHx0SMehVzIvZKJAjbiRNKvRuiF0n
42eqU6C/JIwjnE3gqNY+2otBd2JofltKl8epxYyt680Aycf5VEgfyl4e5PCUAyE62jsF3ulZPNna
N6YwbcbMNC7ceotfKjG6laNSRm4LsCW+ugQJNeYxuAiD4Rxcj4Xu6qP0g3jCeZx2c7wukdFvoTDN
5muAg+Gz1dZRy+gW0x90iYkTioMWR1x2Jaks/WxbD2dL9uJJpcmRscD7OgBd4g6Uio+l7VS1zUQ5
7bdYGbn2cvZ7hCCkrSIIRjQ1eb/ApDE+IxfjqoJViRfGYVb9poa+OOBfAW64rBagZ457aaEbf9Po
NlZ3TYnyfh8Zo989zbyJ+s0S7txITq8dPIOBbnOeYDXAMl508R1eZPE9i3qJjLWKw1fgaRqZMwWC
zJUngPocet+O1Nrve0c76ojBs5PT0Y3dQLCosHu5BH/sM6qHaP1rh+RuMNurZZ3gt8sD+A6FoRzj
eQCXwpq6RnwOWRXzNtRlwLmsXXcPx6/mF2RZw8RXz17Rfu5zBxGA7hr6UhRar6ku6zWzHP2eUBoa
2g6kiPG5z1hLDwpzMrgI6ZqjDaNWJS82xBH1oPd9Z6NTxb7ff3WYmIxrVom0fi7UJEJRASG62XjK
MdC4ELfQQCMims2Ki2eVjPRE8r3OLeXr5WX58iw8y2odBkof2BtKIm1zqyZ2zcN1wyLg3hBAG50C
cfC7MhxpY0mKxGosTP+CBnhwHvqBAOFzYFt4Tgaf05Kxs+nlw/skLSdvVzVpOtWn9LpnOZVEqwE/
O+36FVYfbnk2sobpYvJzzduoAGL4ulwG4mvSddi2untLtG3+bUSwk99qmkX4pem4KFh8fegORq7P
q7U3qtZYFRYisnaNDKQMDjavg5whMaYlV4Ue15BodcAxIXLiGfTCTU6mezqRrXbjxBWegaFry2HP
TmHXe5v7RnamMZ7mB29spoSNwwlKCV8zD4hgQh4C+d8yq82y5yRtPW+B0mQRLSwKYiV87VZCsSy2
zP7GfC85Ct6plUcIaEnrTd9D6MQ6HkMSlIcDXaxGW7nssQl90SktDxWzAeQqDfKPfdzBItmjRsaT
nrtabq0hUXnVBtX8aHLTmoEcjNbA2q/iIku7G4t6L9ybFu/C/3B2Zstx49jWfpWOumcfkAQB8sSp
vmAOVMqWbNnyVDcM22VzAAcQJEiCT/+vVNXfLcGWswMRFRVhS0YiAWyMa3/rhYny83bzAfLgB3Wt
TwGFHezeVEPdgDRZAy5+YN5qSEbgMVVScBk8TCJ5qMLuwzxibUSCd68+tRD0lHs/gnTuql4weI7w
/Z2Rd+gBR7kDEibCiK9nOQPcAo5IimP5GexTG4h45gEHoxi7lfNsAG0ylkmM44dlEv+LcYjoD4AQ
tsEX2G2cw+g8x693cE8N+w848UQ62zzYAsCsmOsoAPQX0Gl+h9R8mne34MrBo5205da/Bvxo4G+A
fz/3Rb6BUZQIH7vkFFYdxWqOEInj+SzFK6SIv3OyLFuzC6dmMG//yr8ufYBgdyXXLXaVAKFuEdYl
jIQQ5O7zzcPfWcQP25S/thB/8Rj+cv5eCC4/IOmC5Ps235DieFdA4Fcf2yES9M2MZZNmQ6zUheTa
H1hrMWZZJIr5/IzyQ6KKdcfmzyOX3tJ11wkzIcScoWiuCbBX9yMyL5t3nMIXHE8OS3nYkq6qrmAy
Xvi3kMHCXCqQddW9+SspSuLJNHiD7Ljl1V8pM7/eHf6A30tCfr5cxX3CGX2LQ8fTzSGs94Dx8WBT
J1QMOQMIu0iUbKEnFjcl6/FAH4UrcmtWpDrgb2a4Ib0rYPfgf+ENrgW+/7WrfajT/3xd/7f41r/+
a2s6/uv/8OevyJTHK3c5WX/8133f4r//O/+bf//O03/xr5vqq+rH/vv0y9/KvvW3n9tvo/1LT0rG
p/9du/3n6fOTPxy6qZrMnf6mzJtvo26mh1rge5x/87/94T++PZRyb+S333/72mvYXqO0ouq73/7+
0enP33/zz43/P4/L//uH5y/w+2+n7s8K+Yp/FfXv3//2eZx+/y3h/8TtFN4IQJzC8yF2O7/9Y/l2
/gmL/4k/40URBH28FJPzTzDFT+Xvv4XRPwELQVIo6OTwp374R2Ovzz9i/4TwAX+JUcyxfcSr5G//
v15P+u8//fmPTrdA4nfT+PtvT592vAdjwvMx3bphgUst1vVm5YcpKhvsYTZjPmB5Xm8fNcPfH/ff
FH++4Hl0wV5zJNosK8DuSERV6s3CNlLcF7it/P7r8s/no/+cn/5TfSuEcZYQUKPn7IBAB31TIqHg
fDVQI0MDsIQ2gIp7mPJLmo1nPsw6pI3QXdR4U2KHdQR+LY1JWIBbZlj8x6+/zLnSP/sy1hMKrlgJ
LLEN8i18SW98JMm0bxdSE/bSxFO3Zh7fsBlozSAvPOw91/n2gTwmcoaymR3mJuHrNdSrud7REc+0
FxCu51H0s29kzVwx4IDA3SMPahFQD1xjms2DnRRjUMLcoKyDG18LLXZIBusMhImgTIDg0pWzusAx
eGZ42IxKGJQuERQfPGsbSFTfYPMw6Pch6B/kevLKhN+BERCy06+7z1Kh/Gcwnl8MHg12yVv4WI1I
QNQFFIc70JwyHvrfpQghEEWe8DJD926497IH/BBAgQB3HpBBFoBcX8gnf65Drau2pjAtADQL2hsZ
0rtQ9d95hBvSX3+/5wq3vDV7TAtLbKYIhISRfyQ9jKdycAYv3Pk+U7otVGjiumJjiMOFCKvqG8Gq
8rLzcPS/cJ/2XPHWRNR7C94Pyig6NBOf3/sQo4MusHG3aS62piEQ+mopgyE6APS0bQeyeuCDMtn3
l55Zn6u+NfUEkMPHpqkx9fQU9BXD2EpTXAU3lzg2z32ANfdgwwk0+QgrHgDKOXs9VmM5vW/xpv3d
afDE5899FBtjTDRZVhiZb73fwrGQekAUVGJUF/r3XM+fzDSxNdMkSBRrNM7AeLTBxv64QByILIzF
QAk7VCVNHD/GCvGQgm6HFE+eIbcsmK6gN4V0dOv8Zj3IalpWt1CLrTge+hkvdWsbZxLpdfd4Fy9f
dXjWu/91XzzXVlYg43gd+7hxT7LAA6uuGRUP4f1p+uGDiAByvdBUz4wobu0sSrD8gEeVcaagMj95
7UZewZRIXbpVfq54O6DzCoR46HmQ2jIEIHvWK/3Etl5eWLmeK96KaKikegB1Gd4PGvTA1BTw+NTQ
e124E3+ueCuedRV2pjF1nNFxFugDEwMkiQRWSPZ/3cfPfYAVzyLxogEyrjiDNmDoTpCVdkhMr/m2
vHb7gPMHPwpoHphw9D0kvCbgH7/n4NK9XqtiMI71twKNm3MWLlApmUSKXHUFh4I1SUuBtA63EONW
iIHMNeA6X/EM9/ySnkbkJcQpsmjUpeXyPBB/MiNxK8pMUeM1Y0EXD3hAUvu6wC3e69aDmd91MeXQ
Q8GlxHQfQYAP/9BdsXSO2xBbBNusBVICkOmZgQ7byOsSLBnc224AAwOuMC01ndJuqjeYT5RMtshl
Q7rcntEl7N/OZGLarYGZFaAGYBgeC3DtW+7pfVgtHPlbyKv89fCzDsf/3mwxK0CjeVqrIRiSLCSb
6sG0zmeAIfNta64kDtTmVQFzqu+AVC3tFd3iLrpdwWDqbgLAeOqPscDFwIWqPBNqzIrluKsj2SND
OJM8Pydvbck3ua7L4DaP2ly3BpnoPjDuPIMIfckKJAE2aQFS6p+/bsjnam/FsfYVw81+QbNCrvGn
CKsb+Bxe6zaNPshTH80SEOZ3NSwjkixqcJLBZXGMlHN4t5nxwih7Jsps36WxGgyEOCrOJpBnAlyK
KUW+rNI/e/8FQEEAk6EltJobk8VX2W6Aubm1mzV/hHhbwyBSLENOXKtTOQRwojCaQmHi9gHW/LHR
TQyaKX7QEHYdoKwr9hvrvb1T6ZG1OrM8AeBsWLdsxBtEtnVIBmdIOr8wBz0zqCIr9vHaWXorzlm4
Pq/aXQCU3j43feA2qGycPQ4iQApX/ZYFODempPQ/dKADufVrZEUzZDwdhQvQlhXcTDfadATL81D6
tWP51sJcQhouQ2W2zMvb5BTMq9jnkL9kbt1qRXMo50hOAqVPeUB3SwjQ29j6lWPdw6drftxBKjQD
mZadcRc7ESL7kMGx2m3AR8HT0pFUqGC1OW4ZDPaa45h0xW6O6Hb8dcuc2/cny3FkxWuXR+W2+d6S
QcrzDSdBMUMAgIv/bFr4pRSB54a9FbLhDDPJWuRLFiJwke/b1wef9sLthGwLDmGlFtJlYwsenCJ2
gnWz3teQurm1PrVC1p+Acou3WmfQmdAXVdPyG7k2jlW3Fmss1LkQfjhlA1hhYH7jXWfHyxUOEr/u
3Gca3pZPRHkxCu+MfpKgIl2LqZhe6jxv3ILKNsjE/agHFVE9HZUulvFtuAA//SpSMSsd296KWgFt
OFI5A+T1FXrbCRl9MonpLgz859rGCtqo9gSFMmo+ABYHtvKIV78hQcaPW8tbQRsivRsuAPGMlvc+
qQD7uy5Zc8dutWIWqH7leSP7u+o0GII0mmHP5VZ1O1qjONdx6c9nVMvZJQClj84NE1oLLCBYEjbh
KH2Fv9xOx0KnjAUXfbB/Pps9kJsf7atKGsU9Es5QOg2+DfCnPRZV4XjZZHsQCYgH4qpA4aDutxnY
FzA+E2x12xuE1gK7TkidaoyYD9EEavfqz0Hqy3xyW6JCa3lFeipQOiHRhw5IpRS5wN8AJffdRsxD
fsyjVh83BTuUctEHiNiA16LRJ28eL1l4PhOntvCT5BFcE0q4qpw17vtxrT6P5xRcp7H+IGZ/VPMB
BiE1dsL6UCMdG2AwUJE1GP2OpVtxysPag/MjnOd5ov2bEc8jr8HDbi4JSZ8Z61acrhqP9BBB4THb
x2MjZDZQGu69yYtHtzFjpzUFEMq2cG+dM0PPIHMvlFEml2D66tT2gb2yAu0GV48WK2s+NsD8jf5+
FLVx2ww/YMEf9axWOeQfBk/9EHT/AcXD3UjDO7eK25EKy6DWGA+y8tK7xfT4yQTIHXQr24rTpELy
tQ8rFXj9lDFQBtF9L/LesUOt9RT2KJ5KYq0zr4IRJGT0L3kwEMeah0+3qXi+haHAGnsHpP7/WRn/
A3I4L7BBn5kCHrThj/oSSUWFh/XaZCh2BF8pGEHWM2NYuE29dq45bLl1KSgSLpHVQj5SuOeBigja
tdtO40HK/Kj6cMoLwL3oNRzh1LbvV/4FDkO5W7M/wAAeFZ7H1cDnSuksMsrs2lai6uLSy+szDW87
wSUdg+ONhwQKvMonNzFsa24aL5cfnMa6rTMJAD9Rk6owHEvQ1sJ2+QhDM7cu9a0Y3Wif1NAv6kxF
c5j68foJFoCv3eptxShd6LogExP1rsd7qs0NXL0uaHCea3ArQvsFQLQpLKYDEBbezgNAuNqI4/2A
rZfxkf3BYfLoHRhJXrWGf4qVadymloeMwkfDEPZSM2ZztElTdvBB6Y/Ip3CbyR9uOh8VTSGaDVfc
qR/6bQbUE+makdsK+vBg/ahkcOjg/QXriQzW4C/jHpQgwEWdxoidoVM101pCcugdZPsOyRlw1Xnv
VrC1ajag8clNoBNpKb6oNbmLN+Y2Tz1wmR81hx5msZqFTZkZa/8egrMgq3U47t0qbkVk2IGAVsPw
Ohs9vO4HnbhK8uSjW9lWRIoGqdLcJ94hqrC79Qj7DK2f48JGrJjEwB4GwKSmrKzYmkYj9fZJwme3
wCHWsgloDp8oZJDAl7xVPcB8jjsJEjxdj8uiBOu3NFOmY+grlnBErs7A7t0a3NrZLhCPGFBnx4Nf
SqRL4bkdxnaT40ixNrbI1SECgPnxEDfR61DLrxU1l/JUz53243WX/4Oui0aGDHEyHlQbvo5QNoj2
rmVboekvFQ/D1ce1cRCSlzou6uuBrsypVX70PBnp3GA/i4ESbSzdSP2uYaXTBgu6uqdjBWxMuoC2
OGVraKZ6R2iOZHlYmPqV09QCVd/TD5BLC2FyjRgqqPyMRN4PeHx45zIUwTt6WvQMzIxigF8etC6i
/QD+KRABAXfaR/g2a0WVM8d99IqKr+tr3RO4Pg5uEepDqPjkqbhukQ8Ge6Exi0V400BweIhhyOHY
4laEasDRWKLnKSOyuaMAZwFu6rRJgb3S03qryOtgGN+OWRBEwW5pfbXzaf3dqTttvZPBi8IYtxN4
tw37VIzrdcWjt25FW/G5qikXceCpzPjNAl9PPhzPHHanbYpva536CJnlIIsp8FXItu+2/hZJVG7P
/nAEetrkADKMAohRlfWQv4AbqZX3wpuJeePWMlZ4Ll6IWREpPVkwmz9H7ODWMf7iVrQVnhMWnlIi
PyMTrHizSnkibes2Dm1t05wDe1c3VCFldUAC+VIEe6/pvrrV2wpOuP3ko1rBXU5KuYO18W0bX9p2
nlv1J2uQrWJaPNwHzxIkoLKdI50qzuqbgUmAomGWbZz2FbDReDpiItDqOgG35aypwj+akn4AjPLe
qWlsBdMKEWLDkKGE+J/Hq3lUyNifqdtTnc+tKC2AD61UGKDi1P/QzqB9UU++d6u59d5SwgRTKFKO
SKCp6HLYQm1oCo+RUrgt0tyKU1oWBfIoGwzJ1bur2uC+GtzO4kjOeNqhTRUNODCj6NwkdxOpXuUh
c3qG8h/cLx9t/GGWnLfDbICmytsg8+JguvOLpXIS3yJ19GnFAz6TaAbYIcvJBltrNSCXyFEw5nMr
TMGu9IC0LFXWzZKkZObHYSncbod9Wws1KaqBCEWTY3p8MZvgRROtjjFkhWeyFPDhHUDg5UA4pHwz
LxIFcLvTMLeVTglGCXAjQmXwzXl9NlhQZHKrt61eUhVeJ+BEP2Qjiz9UvrprxOB0iPNt5VKOzFpR
yFplMGAaQL0pkGZl2thtPrTVSFNYwwGjTwa825TDDhbPd0gHfufW3lZoEoJzVheRISuqEBTiBRcV
B0085tgw9GkA1QC/IKPUIG4SA+N2zdibpiKbY49a4TnXoJlDazdkcH0Mdv5Ib7GSur2e+7YMSSNr
uI9WMG/HPoFFEeZaczZjj5NZON3hAK70tHEG3GPFnm5lFqo6/gOWPch/hJPRlVvPWrtoiH9JUqwd
erYo4ZrU4WoOVh50cHul8Jk1DRgBLoVqc5nF3igG4ABl+10nfHE8ktpyJliRAOSXeDJTpRn3MK8A
1BtGlEen1rHlTJyvANgj4xpMWBbsCINqHal6jrOvLWcClM7HHX8ns5HCDy+FaYX4LAxA426zpK1o
WivFgO9B2/QlXM2rqX23Nr7bihpZM0IT9MBkc41272J5ZUZgw5emL91GpQ0MmcP57HG4yKzOo+0D
XJ6LK8pjKRwbxpoRQszCUWDQrUmXDwAmaHjjplHes8HxA4KnMYunPtF3ckbLh+NyUip+Vw6N280/
ADFPC+eiDaBgVjLjdHpbFePdIqa3buPditYiBzipaYoh413yR9cvflpSekm5e57Nf3IqsIVGE0jR
ZoMDS4ZYSlIG6UvqGY8fnKpOrZ2vArh7kg1Kj2ajU4BfrgEsvTDYH6TbP6u6tesFbw3yOlCgMrjC
nN062q7GdMCrVYC9mRQChHCzvNUAiJ7CMfRYNpVIgL9HihsfXoNMNKq3CW/ZlcC7ZH9Vi46ylDcV
LuPhwwc0UbrRelDvliGATxExQyc+92XpDTuGjWWALHLctR+41KveA/YIx0CGV+r1BPZiDJcVjjT0
U97Xi9n5BLcJHz0oe83RRwY6jDf4ijKXppq2YzEk5Yhsu2DTxzYASnQ/zm3Y/YHsfJq/nijz6i8j
HEuGLN6CZM7Uiu+7lxNwfTWZo3jX8cAH5tMA3HEF+GuRvGQxaEww/NqCtwGACyBpM3WS1ai2jPQJ
XNlgwDDT/axoER1mvlBcYTflTHdFI9se+9kkAW9LVSFPW5B9/BcLmPTJqQEyBCxrtPayAxhkPm2b
196KBmfrDArQGjYnoL5ubxu/7rnbLsSW1qi2mGfk4/eZiAv9XsWgzqm2iye3OcEW1wxdNUGdn/Rw
yIORTRTUL+Ga55Zz49vaGoKWi2gMvBbsz2GV1pOlztYBqA23zaWtrvG7ygdRoJYZbEij9RCMZzsS
QF/FsHcKX1thM7XDknvl1Gd4H/gOg9bryBvdhPRwXH46YUq9qHkwvM9K0MFpOo18BcUgqYPvbnW3
Zvs5GrZw1oHMmgGuASnvkbQPV5EAHh5OH+Bb++OFI1m9a+GDU6nV+9LWS/hVeUvtOHNaS3m7UpjD
6rDPWAQ2NJZ1mCOFiVvVqVX1kOYGB6hGZoBTfQNa423OK7d4pVa3zniBXJsA9Y40/PyS5hrOQm6X
4tTq0WiGIgtgC5khb35Ncy8RadL4vWObWAu4IkXIBB6rswKAkXQVw3cYNt47DZUHMP2jm44aad1z
x0kPAz8tb5GYWF2BT9667ctsbWPJKqK7AMyXQgn6kuLchowXWE051f1MQ3icWbaA6+STtcBJh/g0
1RwjvKoqx5POA9r2UctIeOfWW4ENAl6A1A56NTgjeQtxkgqDp2DVHcaawF53PdJom+aahXM0pQx0
U7fsAd/Wko01mEc5/NqyqNP8GnZN5A+cmI3bRbOtJeMweNxauLFkuChbTznNdcbJxN3mdhu2HIQg
+FTnOQDGG/DmWIYi1VPbukVTYE1fvvJXveIUnnmmC7+V0LJ/21rduulKYRv/tGOjIOzqshYyi8AJ
9U5w5/F3BHys6MLL5DPwAD+wpjEks+Y5QFRdtjV+qO5BYZt7uGF2gdwvY+/dI53t1vOSpt5jjyiA
AU9wGD2WXhT1br1vy2bGGtaD4KG1GbZAt3zeXjRDcYFscW6ln2ycbdUMbGkH0KH7LhvXoLz2GxWn
IK8sjkFnTdNIX2ZE19iWL2Yo453X1gUwGWUnG7fzv62bYwQmusFw3jnAMDiHn2+BdDwzmIm47ats
5dwGWjoSgYMuC0O/EmcnqAX8Q0Fnx/XXVs8B3YZ9Q4APMDqAmnvTH5DU8NVpvrbFc83UGvgEb10m
Faz/1iL8vk2Ra8Wt8xycIkAgE7zNZkKP8Ae9DoLxwnHuuUFpneZAxiXFArBKNtF53AmP4gVm2d64
NYo1HU1lowp/mbss1yo+6DIo0hZkM7fxYkvFFhiUxbMI2wx4u75IYdsyXIO+1ZWO5VsXAIDC9SHr
SJvxqKt3QxJfAQhr3GZqWzKm4Hta5EnVZQktl5ejaumOT/V89+uGPzfwT6YaEj+dqJNFmBmOZrhe
2OiArQ8Zi+TQEB8maQy7285ts29ryGLDchjEFD1MzsJJpmU01ecxRJLebbUkP4zOahzmpMJsHAVv
9UTeFH5++HUTPTPwiTU2AZeYYgLPSqT8RtG+UrjK3zRsa9xKP3/qow1Wh8HoCagCDz5X+ZvZePJt
V0Zu2UwwV3paelN1vibB2Jwnm/hOtmGUTVUUOza6tZJI3C6QvO0aPIbjVqIfAL+lReXYMNa+Vpup
M9pUDRQCQDjtkHw4fNoaeOc5lm8FLRgxeQ7oc5NtCqaSnbgBivKDS5/C9OBpq8M6Da/VyBBE0mqf
w35y1PO3JRzcaBiAtD4tvsI9Qlfm52aXcY63jTE+tSzSTsP9ByuNPoC596ZQ+RzuPQcQmGUKyonb
VExsSVnCYD8Qjbh/85fJN/uugh4BwP6unp0OocSWlMUwOJXYezaZXzKzh1UKed0jn++NW89a0WpY
hZP+Mnj7wi/WHs6ePrkFsDfSF2r/cDX043xMbGEZo2GwMqYxdJiO2leD78MOoxLzoI44KungGMFz
fNwPUbP2MI7Gvv2l5DAv/hT4IayxWLCdOPVMlCZbrkFXMJ4Qr9ouWoNdOwxgk25FmW9f+txU+thJ
7DJ3OqrXr2FL6YsZ9sjXBmbVxzDXC4oAA6NMSVvR7b70kd9yJ86civuuiuW4x5GKwi2thcV5SaD8
vIXTjrft8dtjdQMj1X6+sGP6+Rr1g1cOyRNeBMAyH+B+Idi+nAY1VOmscJV5qhbkC104VPx8ogdB
8mlcQT85BOfE50OR+/XtDE/Rl0EVwETWbexYE1rviaiH95/IwKH/xoLhLvGL125FW3MZTp2m9dgi
snCDnrcJ6CnoYcrz68LPS+hPhqQtvdPaa4ttXEU2SDBBTmrcmmWfwB1D7RdsuYsTS1hTfvr1hz3T
B7E1t/lDEjE6RyLzJFzHqVia4yab4p1b6db2GA4EGqfFUGRzT8s9jD0/TCAWX2in54aptQXxSVFp
obTIWAOvD6i36au4LNbPa+17F26SnusKa/qBPKHQM2uKQ1FNQhx1tPpQh3nNoWo3OPFC0e127wMI
59NYKErcbuSqwZfp4DUnKPuAichxAbNNGjwAR3BU70Tm48FsCpfjFPpvft3Dz3WCFWQ8hJZzQw7u
Hk42fDolzRgd+zjByzwr5oY4qQvgnfm0dSKUzaqKe8B0gO2HXPfiYzJwt9RWYgvpRpMMFZxuYFzP
o+kIzXWc5iWY2b9uoWcizBbSzRUuC0PtlxkcPOlRzqbdx0nldHMBA46nDUOY9JuGN/nen6trmGOn
tL/oEvrzacjW0BmYRI/9hKK3jR7yZDjCKDVza5LzYHq0B4dnSF+Nicj3ogpe8Mh7AevXC5PCc61t
RSxkhWgkVuV7WS/DdT2OUwaG91u3eltBmkewxDOhh8Huw0hCSkVTkzT06FZ68LRVSCJUHhGvyngF
d3KoXj8MhXGDwxJbQ1cwXnhzoKusMUFz1MkEvv/QuElRiQ0T88yKh71WVVlVw2RBlvFLj6vx4NQu
toxurcmgx7BP9lNLq/UYBMs7qYRwuz0jtpSuhEfe0FD4y3fzgLfbPqtV77a42lI6U65r0RbY4DQT
nII63ZHd1kQXZt5nRrqtpIPROrzlih5BNM59CtXYTjIQhd3a3IpQmCCZEa5kFbKWWrPrCtkPaa46
eCK5lW+FadIa5FyIKEGiVb8Fadzk6gWsqyq3PEhig73gH5N3fAiTfbtseLu6gwrgQs0fnjN/sj2z
tXQUhkeAUxVlBhf2cH5BqjZCglEBluc9SEl9VkXJFqZ8mNvowHCfvOyGSUQzCJmSmeOgEzIcNukX
weeWRwFQ+3FYcac7cmKLbraoXIZJz+Oh61izA54WjAmau3EUYGH2dIJqkinczg68h4qv6hjlEyDC
nnB7Pia2ghC8+BBGrBMMUpa2hIZjukfC5nqh154JFlvVo5cBEB5uxgM8l7cU1q1qx4Xj7GeLeiI4
A3jhgFbfWgAglsl8J6p0y076wXrJ22Q75E2oDwX0+PtkKWFmHyA5zCkObXbQBmF1Xs2YqrkMvoxt
+LYtA7eETWIbq63eALPzYDqf3dVUnKqQxPoAw6yx2ztV3lZtwvNgglldyferKhlWS1PDureMmB9+
dfoAW7apYN6zzbnUsAEt5QGedsse7ndO9/sweH0aTTg/RKEMW33wzxC6JRqADaDcSewPEOnTwiWf
6ZhPKHzWYHs3sIWEj1rgJgkltmSTljBWrnSnD0Hty10oYIqG67Evbo1uLT29iGN4keXTYQ7KNo09
D9mEKyVumyxbs1lA+EyoF06HHjKvFJ6+xW3Dw+m9W92tDSJdpAx9NkwHL8FbExVbcahM5NgwwdM+
rdTiw3qnmQ4ApgavYZshvjCycbc9uS2BKVtcKfeS6kNFFDxqZJAfYMgjLswz5877yaJpq2AaXwyB
6MP4CPO/aH5d6rZqj4YFjTpSJbEKOrW/rYjJ5zCnfo0vEQWxt5+DqNh1q3ZTxBBqnXVlmfNpYii9
KLpqH0MOs0t686db1a3FVdRYvKFnVAcJ79dd1Q71HoazbnONrYhJJCVTG0XqMAs9H9sSxr8AGG9u
k40tSTRtyGDVuKjDVG7N0R/Fu82vI7cutQWJW9nSrcdtJFy9Sr5rm7XeQZLqJsyHmfbTmOo4jOA4
POgOXuupXb3B4iiUxo3cRGw9Yk5po/yayUM1DeVui9pmF4Nc77b82WJE7RtcOasiPtZ1t91vMCh9
X5PuEkr+mR2TLUeE4eLia4iVD5HykY9ynuNl4F+6u3uudGsugzcUrqtNkhyph6vz2Tt7Ot87BZKt
zxIw+MxhacGP4HzBy27eIJOd4Iv60a14K05hZw1HU6KSYyRbmA8u9crKl8xvutgtVm2NlhxjjY2T
TI7J6Kd1Elw3xHHxs+VZAHENk4Hd4bGl2KyeH/47N2UssbVZ8Geo8pIPyXE7o48EHDh3tIQxrlOj
29qsmjTltJme7kHhuuqUfE2YG02Q2MIsnHJwqGlbumcQ/NSd95J21Z1brc+D/9E1VwSMUAm/NboP
mG79jMK9T57KpdXv3Mq3dhud9OH2pnt+pL2/AqFOR3p9TtW7xBM8bxZ/smjbvK/KE5LGsFo8ttIb
r6Z8ntvbkRP4DCNPleenot2W8mba8v/icP1wmPzZh1qLLDdB3s310OCksC7duvObqgnkQQhEXXMs
81XAu61v4SCTwnEOa/taG9VxGPBJVrZHHKxr0abNJmZzKuHznn8OwwXCuI5AWy3SsDbbsqTY5Mjh
pWB+LG/mMYfX72n1KB9Eqram8KqUhEkVFqmauMRGqGfoujRKhr74LFXZaj+lglftKdwEcM97gwM9
L/ZmmBe1Eyas17dAyC1zlUYCrjvAfJtqHbvUT7THaJoYoOHFlS8FA/q+xZ3l1KbIK2jg3BaOvO/e
yaDF3rHmdfy9lS3+WumBznsG3XkI79huFrt5XoIq24xe4bokSDh2n3tc2nKdrgrGrUsaxawoP3UV
FcnXttDw3kEi59arNgXtqzYfz2o0eK+3Zk07QKPG3bJUoy/2HImT+WHDU0pw8IJ8HXd5jJGW7Ga2
mKjdB/MWkRd+PLPkWMF/Habj5dCbK7gEdDvO5MxuaqKreE+qEA7nJWcDdmFxG+9h5N5V6ToUbOig
sKz7sthPCY5YfIcbkhVuupMaOsXTOGAceSNzleXwnAxjzCWs1dforb6sUhVjZ5cmvte0e912wR/D
1LL9YraVf9XVZsKjVH0kbjcVxOx9OQSc34YTjEZfbnkZaxgNbshRocdk0T6ICBvjurlBhkaM/pJV
JVG5gmwwAz8SUI2xG2tJv4krw8J1+TLEbdUXu37GZfCJI9kxuffhLT+aXdNROIkVsXfGQDa66RYP
WSwbZIog6HA964NBX/b9KYhwkRacmOjiMhVMJEcmym7XsxX2pTjAGm+czzvLeXxB9CgOi8Icdcv6
Qtf36xoUHUwXdR/oYx1G47rri5IGoMSWptnjFqKMP8VT2PUvknXDNU0ZEb2qdJETLvPTJI54gB3U
NIVhuIMLXFjf+SJW7AjAilhfdMHi41abTGCrbXhmnuYC2VXEjGyCZJEBskYa/SVoPOTMqJlT+ZZH
rR/vy3yM6i+4qYgbBE1L+3k/1lE/3gpNCnYPedbQHmvDkSaU9KSPrrfIC8RLv1wEXDO7ptd0T5XX
09sBQVseOlma4CRhtz18KL02JgGmN1GwKOUtTeQtmSbhf6F1nscG/sVJW2QwVJ2ja6Iq2n+sF2ai
HZj3BNnoxRL6CdDOEWu+5tNSiCIVg4i/RCEb5Adkl2/lDq9LWLugd+/NDRIZxhj/uPfo175W83Zq
A2nMvdiI7+9kiUj6WlMM86tCBNvtlJDiSIIhrl/FSnN2IHElyzeDKNft9QKhe+DhhRjcgHh/JhGz
07hMXfdd4OWmfFGzITRZ39dNng1B4qsXeoD77q6mcOP+FLOAJn/6i8hvkULuXeMZafsKiX+bwhy3
2BcABHn7tdri5RoeEvN2BXhQ+LFJKprsZYNcxDtuyqa79Yu88k9LX2lz8IayXq8SowjLOFsF+UBY
LvI35ZAUcifN5IGJWJNkRDIB/I3n63kbI3Uzkm0ip1Ay2byDcUfev9JRwssjKUXP99Naz5g7lyhW
5REKZ1/dDMnMvjZgAnS7HLc0y6tyJQpTSdmvy4FF/aSKPcFr1fxC1AAcH/NCS6QZeHwu7st4TCjc
bqVk6ZR7in0py6SWu6IbxVTDFtfPCbyHaLie4Do/TvtpCYi3n8Yu8FP4/i7yUzglqME+IoUPnOGK
WlReMaq0Xr2xO3RnJE8KoN0mbocFiWlwBVfLHwExC4PjWQEvxh2sINgNtkvFtxwh/P84+7IluXFs
yV8pq3f2kABBEGO3+oFk7JH7IilfaFpS4L6AAEHw68dDXXduKUtVminrbmuTUhlkkADOOX78uPO0
agrSplFrWf/OjZQxCBy1LSTPElqva3mwGnOsjw7+dCpPilHzBef9Oti+TyqNMG0TIN7z9LkOtJaw
DV3FCT4cClGhhmSNuG/wUZe3OWijNkxEaHduOth9w+t2Hjq2a0Qg6s08S9q4RAY6Xk92mSSAxgX2
UmLv5w6JIsbZiuIwwf3MS1YFl9WHiNWKwI07Ml42+XMgMu7WtXpW/kqr/axXK3am7b08Gy3J3ZnC
fu7WD6aqfADYS1ydlE2jxRbS8VIfRY0y5toBioi3YV0i6Ok8ZyNYzWGxnFvpV3XaryrQaTgo7mG8
QE15aTFCt07BvfbrFjMTXaj1bbn4nOx79I2ra5gca5jAzy6Eiw7ExZPRKhHA2llM+oZNo9d9JOUS
N+eooRMWWle0TfGFNvGK5dBCt23a9DIu5y2+2VJtWAtX56eonov8OMmyogfMukbNlVEExlsbnElN
lMEvieavK/SSIWw+FRXbT30pJZi8GEfBQokhpnQsKu2G/VC1FAxZAsasv5kGWB8ms3Ydeeg8ER/n
thHPMamBsUEmneWPYVA03leQ4R8upNc9pFSI22qn+APon8vXfhp9mwUeAmA6V139dcCU13OLQQm2
j3A8B8kMJ3a3D2z3rlZhlUEOubxHVQONpNX3YEjYwE2Yp2IhWPqtD8OG63lY5nSYkKzd1gRtw63U
HslsVWYEqp53Ee9me9WsxIVZWVYTe2jFGHvboveGtFh6ksBNwscyaG2T+oat04uqCMqyuIKQSqpR
C15VGnOft0UINcUMNKf8ZPEXVysMrrMSuROwBVLTJatC5d7XSkmdthjxcWdIAtKPhVJLElbRVdHW
/mGeJo/uMGc70MMIBtZe8Dh8WIMWYjCFwK5/9APsxUQQuB8jrLGUEMR9X8DUNsOpM43Xq2fizRyL
LjV+fh4qr32CZu98ww2O+Iw1Lc3Ksf+8+sWYuDYvX+CtUp1D66B2DvPzqd7XkXIhMg699C7zFaP6
3RhIjI8i0VoZ5As1FAeh1VdjHSS99cJHAq8YkpV2CLrP8Uxx3nuYYToN1QRudgXSsDwJCsf5r+C9
6DIR6LKume+RmZ1gBb0uX3jX2q2cNajLSQGB/pt41FGRjotXDHdFg8PwhfYtjOknb6BF2tbOQFEl
lyE8nWvFB3lcSaBVBi6QNjs7Re2VbZEMfu00v6V6bYOsqwLZ4lEVGHpvhDfmt2QY8mULYmTXwQQ4
1NUD5A2ic+GX+bxrR+fcNbys/SFTCxrzhxBSOXPSGmJJQpdxLN6bTkn/pSzofFNRMt4OSq0w6IYE
+zQD912X6HMflGPwoOGR6L2naIV578IIJylkm7RmmKINm4i5lJdqJqkc4EB7LMpVpeNoOLpTkTF5
ylc2b2NtqmqH4mQdriw4MbcCwZarZLYtKFCSXRPRdqnjMDFUOWh5OL9N4lUmB/24MClRK98skSgP
ri1hD999aOEolvCltAcLHl3Vd+/AxnOpo/DbJkVYRxA3sbBLUL1oEL4wchVXuQ+RNuMy2YQDMvtp
gBXgLIIznGs9lxWq8PfMgn/rcjRFwy7SmwBzv2nTqDEpKYO0g4q6J2S9L1HNbkwAY4ZAY4uG7sLE
bsmC/DN6L0txNVOR9iMMw4GH+LuibuYuXasKgL3nhw9Ba8cDoP0aDutVQ3d1OIjUYNTvdvKb+OhV
vFOpL/tr1Bl63pGGs2jGO/Pb8Xoo4GIvkgBSsNtBwBP8iraD9RAroIFwEnDxzqp+1MuWBWU43wSd
ryDojMa9eAzjzhbbuYH10u1ICvo+nmAblE0w5RaArzwdXbtuyPnWV5UlN2ho0u5+0tF6w8KmCXZD
0/cePNAv8EUX4sTFaAE4kPFuDgbUJmsnxSnHkTksaRyG8taBWeWlS4Tdez+tdsTAPeaqiU0hk5nX
KRdBOdzUEzBMPDzZjBvqMLfdwH7bBps4p12XKT8nQxqURRNchWa4OAVH0yW5jkHdLWQq4pmRrDWj
Hxh8CGbGu1bzTRU3kOZK1hYjgo8DRnnps5yi/qw6g7Q+LWTlpXCznjmWbrzMCbcRDglioH6xl5Ed
kFTyxUctKDU6udAJUBYeSzSE+3mJm/HvTI+NmRIWjVntCtPt6gXx5APzlZ23hNdNAA8cBXG9ICxp
nDneFJ/FzGQy0WDdmtgs77suLwhKHpZX07UBiw4nnkJKXx5pOVj0/nN3E7uL8e6qVnqa4rj2NzGc
kxakb0h1M7WGlD3bZvbkoY46ph9NkwfzfadMkKIdMpIX1+R2TtlSetlQF09iMSaZB+/V1RhX6tGX
TdRSFftCD5BeCTHXj2SPpuuqxZBwFOQjaL/1g1Y+2ZOa2N3SG7GxLaenmgrxrkFClS6u+iQhZH0T
ANK6LQISSdgU6Adm52PfIzIcYyvdl2CoguexY3GxJ2WB8YK1mlZxNXpE3foW+sOQv2dXUA41SRw5
6JwYf90hbRmfJSAndTt7AwjmeuGp8UC5yD32HMfdlLg+vkLnBxoDsMGlKpl8ecIRNx+ciskTTne5
qQn8yZO2XTS4NzA7Icx6qbRwgMhqbB08H2NxZuTlvjRcXmzOYRgWSXdco/hLHEt9F5IwPEZ+jQVH
G5WWfnTXMNU+BWuz3MTRUN1Jf5hApDJNXY/J4pfCTolE/ea2Dn6Ibh/NRD5HwTIcdeVikVXdGKXt
atZl26mKHR2IsuGT9WL+IBtLYTRAdMe9fd7y2TZJjr0SQ/jBFf6XUudOPzEWRS6Zy3aJQU4OZuuy
8qJwcWjcskIIKFaBG+AVPY4TVtlS0r7KZDQH3nEOQsxZY2Lf+kdVBLm4nrxl0tsZyhX+8xo1JEqF
C2d9MuHA5AtqsXaEaQbxyH4ohzI8V8vcwFFYdjOO1mBQ8TM1zeDfjNTQYQNpENdBZGOKikPvzaL5
4GFnwoSNuZKVmT9VhU4MK1FcCW14maoGWbdNcupR2iSOOVN+XmJGx/O89PP6CTZrFgl+oWOG6N1g
I7MhqTDrVW2gC5WTnYqbsrpbAqBZm74LabvVHAdfhhpd8sN4oTxvRt4SeoN5qIqdwAinQRaIhYlD
gIm35WuJKNremEnHg586IefiOI0T9aMEIjYx8r+1Io27A9jDCXAdkIPX0zQ1E06iouPIoYYWW/+h
BvxiP9SsFocQTu+AfFrLPwQTrb2XFl1aAD9Lz2DribZKkWJ1IPNPcjPXcIBRZsnmVqr4XQSVCv0c
28KP30/TKEiVMT56SFbyjnnzQ2TXapGJRwinyHJy1aYipw25ntZ4cV9DCFg0X1SJQcRNXMEb8941
xSIgocF6dQvXclYvm26GXvFOlB7pbyPsT5zBPlWXBAH2SBzwd9FBMWJfUb+we1oXtd9m4aoW1SdN
FEUSxgY9KmqUL9WYOiSpSKyR92h7V2mkiHYnalmr52by+nnbV54Wh2kShuGNrcKqbCTNMr/UgkFQ
ICpqMb1oW4/zdpB+66WiNsGpHGUepSO66frsqiqUeCW8xADqhL5RqoZ5RIU1RpAwejZrKGJoT4z5
uZdk3Nl8ie9HSpyeEs3WdbhxTdMkCga0Ceb5pKFwzIurfutsjPRFwrPXHFY6AXIohOHJpC3y50Qb
bac7HlhefJ1h1hNv1tr3iyyykPPqEznBNWW/Ri375GD9WFYJ7T2RH2EwHkZhOjVr5aG4cr63W1as
4B0nLOBHjchSfRRrWWSug/DJTU8mtSm9cTXg9Hi5d0CxRnXqAxnHqRjrMU8hGEaf6KzBqJxtIYeD
KC7hCU9LB9Ar7vsyRQwc2meGppS/rYqi09ngsdJu5gWjOYAxPIxGrrwIyuu4sj4goNLV15hsMIcm
L6MOOzI3x94HdHcliNTkgHy7eYmrorfXXW2nox551xRZ7NySMoaDA+CizF8g5IJiRLY4TctK1Vda
+wLDEVDWsYeGx0U6rA5OO5hn8vclV7S5GjWdmiuVm+lkhqGvPhK1xPWmj2v1CBiFblqPIgvD/UTx
wa08VGmzhPaZQV7nVZHI95MCgjIlFjESnaSxvN1SWJubdESt2qcxiDUzzB7jBf0KnJsT0lG1pI0B
BpJC2EksKWa4nEyCAot3dDVp0gHUL4xFQDGHXPWi0wAMtbeK9sjtzIr3i53H9byGCHZPEK7pybmN
SlNOqabzUJ76GMQwiAIuS+ZHVW/gTx7eEJhyZnPPlwqSHDn8oDskFfwuKCjgmHxCnZ9EMHM8rlXu
LSDMjs2a1WiiI0vINcbiPucdzGYOpAaEmOSQPYlfew1YDaEMhQvMJhcfjKdV43i78mLR6we024g6
W0gNIO+1MEG9Dg0UoNI4VoO9adEN/RSuqGxfOsl08a7oJablaj0MDYiAbfjYEoHqBpbAKAJqmKQA
A4IZJM6+eXhXlEA9gDFP23oyLkhwRix5mazAollW86gompOzHMBJggGz4EVNQ0fTHtDKfOMGudo7
fxg9/t7mY2duzFyK8hgXAiXNpjV5XR5mWSxBgfOWsK+1RU77Ujtp23mzigEy2XU/rk/oHLQgHM2A
mNolWRDi1X6pJoudTcZnQgu6RZMnOEH/AIEkZtA4TzobGf6E/WCbjSh0gaIlDrrlbGPT1R9sCzQm
QQ1rwqvAI1H3OlRC1Fnd54o8emRt52vnx9V8nfeweLuLAamSb0CSuR4mSruvrJsE3y+BbPw0DKGU
fUYgkwjWcmHEZnnEl3hIYZIF3m+6BuCqPcyQNfKPESSa/BMWFq+PJqLhAM8+f+muxACANYkGaiF0
PhTq1We0LK7Jmneg/+V+3e2hOO+RWww88qhPYd+0WjRuOjdsYbxo1RasoKFN0Q5h5lNn28mDs+Gq
44PXAAJ57zftiAIiQuaYBUoMFWoX5LPttQHwV6cYjNCTSaDmE5CTHxGGrJ1pr9uXIEjMnyxxYsK3
inK9s7KMbabYMNSbhtJ4zAisZHSdjKp1xRaJVIOKIISyGViTzcXXCzZnfVYVpViOufZ5nGIESQqW
QeTAnyCInrdoRKOH2ctjNC90xdGsh3CPc7JHm31ECEsAoAZ1gknPtcrGtjPNNlxMML7yktWNhxQp
CDWFUS1kcL4OddtgEKtGa0tP6dwiHIap1yixi8hA3HKog5jGz0bBguV8WXPLgC9ehlWYVsFC+xvG
y2Z55+HbCC8pUOz1ZnuRoUZ+P8frHF6bS2lyyr2+XhBjQHRdk8rlUt64NpiQkylDI39GTwk4E0/R
JGFWJ/7Uiu5z6XBkgwfleOu/Kj1749ZAlRZ5IbY5an/YzPTqOInexDesqGaJiBhX65e6QBvhpaps
X29DGXYe6uBxoB1MlCNV3oXIahAaiOAh2w442sfXYgiZjRMNbXd3bXlo4scAmFoJ3xYA9/qTgA5r
/Tx4pvdue4lOzd0sqnHCTL2LG5LyeYQgMebdBtUcihYNKyyScKBbxZHfRRsYIJrxhNE9yWy6ovnT
t5BXU7zkGRhmOj7ZAS2gM5KIODrXJgynh66panXkktr+4BmYnL9Q30d5HnVLhGmcvvVM0nBivXPv
Q17nzjOTKd97KwwFU4EEoNs408bqupw0JlRa5vP5cW1A/0pjf0J3pqRNB/UWJT39OY6mIX+kwIZS
0sGYoJrXo7fCd1tlFJKBzcEOkroEaUa1pgFftNm7vhN0rwCP211TR6v/HBSasWNZo4WXDn6Lzv0G
g8C+Qm3XAaEHbj8tzNuOihCT0qitvAR77ioapgsU1TEIOGz9AJzocVt6ARo1UYfejEsaeKPFiRuX
gWWq4Czc68WIdT+Ei+d30GIj1oikphImZyi+gurMAjVNz2yCHPorl6Fpzz5Abb5tWGHEg7XoqWSN
BLyHsULwPm/LrmuiUy6brn6wMR7MyZG4no6+gRcOgApQy2FF7lZ2WxneyuNSKVE/IZ8FigTEMHLl
CEQhbgE1hxBXK/3UYDMPXgp1isgNGRp4PBbbGqzbi/Yw/wBxQH8KUiGgLdluWvRwJnPgrVV4sJpX
g7pdFB4amp1YCXAjJ1y4B4rHjqkowYp6fULbA8DWjJ28FevKz6gVIu9EvBwIYhL5kJ0jl/5bTHZ+
FUXDrq74yM5r02NkOiCu1x9saQSgu9pA3GKr4TDtiiSwwGDRnCRgS/njFM9Qt1Pt9NLOYUxueyiE
TGR70WgNULotDK7ssVrFXKWitbbOXKsuVnB6iq6ZysPuEGIE1+7HbjA0k7MbujOZIAGTLHntB4dw
HRg9e1MQeFu0FXWZNbEUyKuHcRqAjNG2pB8XDuP3U77KarkHoBxqIOVFrtYvtGNUfhrq3m8OPsXU
4MEvrRuvMOiv9GMDFeniqe9YuJyD0JvcVzeyajiXs2n5ZjUsBvYh0J5O0KMzaIeU0wR+3qjDK+O3
k021g9fnQeEWqsyshNQp6OwR2txheCEhzvFWgP953cww833ybS2nK6XXoDtyONUhIwDinWM8QWgH
M/eJh9UngCYekCcWe8MEdBApWDp1WOftBn2kGkADjtBLHWMvmYjw1ExT53mBwjaJR4UJh4Fdnp0Y
UKbLBKCtuJn43HhQCCh5+cVcIuMXboCzYfybycPYCyQhPk665oEqRbRJQwnkXiWmCaHBYCmsnTig
UD+jhHkgxFA55tek4NpucX5CvXBuunJ+1dUyLOd+5S17hywgCpekGitzdMAil3cxb4f5BuFa0v2E
PCVpocMyJrDvkUvWUWDzCLZoOd4iKxb8OBWYDbhGV6PFiDoMC1aU7mONqpzBajJk+qMx3hgnGAUi
FnDmUAOwUGNxD2JDILN5ho3yfQUuIgIiXDGgtijmOBfPfPAF6Lidjw4UEK5cjb1OSkzohUkfo/NP
U3SrlXlFoSwBh6Eg9fVHVGNr6SWRBvehShiOV70msukxn5FAVn6wcrtg0BJ2Pt0SRsUHzEQDlE6M
he3MuGtRa5RVakcoftsjCuGFBZmiBcgX2T/juLyhW0Uu7Nq+m5qNL95X4WM0/zMe8FvFGdbQeZlQ
m29oeR+j5inZPxw9eas300PtTeQl51tEKR+lqpj9qwmH5c8s5f9Cisl/69eGgptoMLmQd3vYBGPR
l/rUWq+HhtoEVgvgsLmCnD4XI7ldJgBEKWxwPT8FKoua4+9fS/AXhN63+h+8cjSanQy3bSwKlMKi
cxYoD/7z6gIdPYeIjfibLgy6aFcO1WO1lo+BaSjb51NpCmQTstjA+OzLMtNiIInmODR/cncX9uYP
OERvXefkAgSw9BTf9vAobbIS0wFXoASOKZI59BPRC4x/oh/wFxSpb4/nDxQvNU5uCimNthjzH/mD
dn1uskEiCcasNupE4POF1yBlXVz3k5nkv6BOfptL+sMlK7C+EGoI20YxnDY0xGQ2I/C2n3yhv/r0
N5yyAT59Ey8EAx+k/VSr4NnGQ/4TEvhfffYb0idy+LEdZM62aMKhmlDuUGJB/MMPf8Mb00Ggu95E
bAscbgM6JsDfAOjL3y/3v7rzN6dQvqDDwkQZbaXvTQj4cw5UAKnBP/r0t4pDpB4oOD94Lqgjobir
Bbwj1/7h7z/8L1boW8GhSKGNNCwVlkvBBfkydWVrUz9yBG5BMWmHZDDgWO8xLcKGf2S6h4Hb73mP
RSwthxIL28LklL0LRzVdVwGwo29f6H99Xv63fO1v/7OPp3//F/78uR+cKmWh3/zx3499i//+1+V3
/u+/+f43/r177a8/tq/T23/03e/gc3+/bvZRf/zuDxukxdrdmVfl7l8n0+hvn487vPzL/9cf/vL6
7VMe3fD626+fgenqy6dBQ6779fcfHb789itsmv7wTi+f//sPL1/gt1+fHn55Ri1Sdr+A1fKx+zL9
6XdfP076t1/BIPwXg7sz5X4YUyrQRfv1F/v6nx+xf0HPA3bEEJ2jJA4udNcOrqHFb78G8b9CECpQ
3aE8Yhg+Er/+MvXm24/4vyIeEoi7iJCTiEXk1/9+Ct+9p/95b790pr3t0RGdfvv1+03EkFbGEYRW
GAujGDNfb2eTLpKzVnYkz0SNLljpdi7+mXTU91Hpz5d4M1sFOAIWYmgLZaD2XJFhQQSC3eYsfrKn
vo8v/32ZCG60eCaCvBXe094MSgxSpixv7LYP2zPA7qxm4tnrzU/O428x639i2X+uBauwIIwCn4fi
7XikACo/wrglz+J5PgFjAJqIyiXwszF3O8gppSWGUXsndzCkPJatu9YOiAgS0svTFdbtYITxk69/
eYp/uiUeoSD1GcO90e/3OVpRYMOvS571hXc/0GZfWLTRAnOSlxcLOXnZLD85Un52ycva+kPwC6EO
A2DX5qC9yHedw2XB1Fo6k6JlC59WmbBF/H9Ntfz+4P/wLS9r7Q+X1HGNAnDEtxyaKq384gjawE9C
eXAJTm+fZCRigo3BYxq9XUgVd3OPDiJebt7frn730sXh3sO1IOx5FbXh1RyZ04SpT6H7Wz8Mf3b9
S+R9e32OcWEGIiUK8rdbUoXMAEBWeQYGyhCqm1W3IJk0+7oT5zgvj06Wx4qJeyua/djCJwC0rD8c
Zb8fEn88FMhlsfzpFsIIxhQc3B4Y7H3/mEXuYknnNkcFLbfRWn0gqoXUEuB3P37qBhg2l6j4jN1Q
SY9hgFnGmFyw4SYzUJ7rRpNKhveDjYelcG6EOUEEFW2cej8P4EKb/vbvbxin4Q/uF++MRagPgrfD
YCN0AiO0EfDKHGiCEzi16CGHF1jHigdvAskiZFeoxT79/WV/dLLFPqTTGRE0jN7OvLY56k0QW7Aa
O4scur0d+nmjouL+7y/zbXjo7euI/ZhQTkA+oeJNDKdAv3OlK5TvPqzPh9sujKekXekGPOKtj1Z0
NWPYQIL5WnvnyxGDjtBGOO8M4PeMfsXd0K27dWWJV67ZwuVdVNtNqxn6JQYm0w7nkVt2wJ+2Xt/s
xTDeAP3PotVlFmvPX+jRD+YNLu5Ysfv774b+5g/eXcx9Pw4594n/drutBVgS3gUS7ALxWPD2lizz
STJxFU151uRRxn1QAQidt2upD6jAJboVHw0as6KtjhVsOFBtfVgWuBeG+WZgOrXLDbCVFDw4UGjn
bZizdPaAJuWV3XDV7jsOCEBRnJDRHuTLe6ewLtElXWtvw1EmTIGDQ0KzX8i8AaCdyUmCo8LA4Z83
lyfpo8rOCU7WCRtisp/4BGRgZHuFJyrx94Ww13BEuMnbF7SPruFmeaiW9uyItzVLce9QjGB8Yc3y
vjVJDbSqlu0Z7rkb8LZTMVYfllhuLhcM2/4Wu/xsnEw5TIjk0mQ6aj5ATfbU8viLpd52mpbdWEap
K6rjupCjl6PztILqBiYfNAS34Ld8JGF5LKvudi5lm3qFumEBuYqlgzdFsQN96gSseMdl/rCK8SPY
bjQd1HINGPNUh/FzG5T3vNY36HaxDD7LjwDO+kR1zW0lwr0I5cZD9WikvoGa4wFeo1/iroGV5LoD
uLdphhkSBeRdWeGNRvFzdYkL7DJ2ITbg48DXasN2jF7V0PmdcXhcDpI++lrg2V7O3cuzHtAlod0m
HF9iQIdpCZlRJOlfFhnuuzHHsMa67DHqcB9U7VnlTdau/MGz9tSU3lZhiOjyWSAl7CDkdSPq4siL
fDPp5rzM8thajU4HczsDTiGy3g16Wmha26TOy7T11qccFJeIYeF564GW85VGz9ILmzNakruOiHPV
RfvRg/scTh2v9HcyoFcwz9tdODUjeKwXhntoinvbQRiEDhfGkF0+QbFsC/755X/J4HUImwBcq0Y8
gCPyNDXFBh3gBQcmFogN2nM1gmJt0Gbh2LfBdJjQcfDzMG2q4ugBHevq6hgxubF8PtF+ToPJZUOu
D83MEmXh2aHxYHl0KKW5z8MqBX53E+PF9aHLKCYVUAtmHVofg8Qi5FZfiF6fp66tk97HfA5RB4Nx
psurLuASWkJbsI69Z2/WBwuWKGiZe1/OKZjZ8LTy0OEAElzwGEAE1jHa9OD53yM5PtZuzSDN920N
6AiRLJRfXb3uRsw3N8WacSIf0JXchJhbuATWiDzGgUn7oDqywG4kHqu6vBpZp4EqP0wcKrytTaAF
sJ/bds+C/AmMvp+cUD865EVEYhZBuYSLt+F4VSOktjURGY3VDY81iO/LzjDyk7D/Tbf57SEvYhpy
tK3BwY/epDZVHjYDuFQis6L+imZSoiJ5Af9uG+ayKQiPpWv3povQ7e3NBizs27qT7y8x1Wf5u2LG
SkKr9T6K9TuYVZxzn6XV8jPk75uw95/vMhJIjWIk2m8nUWEZV3RtDjaUFwAhHQIfTVuxfrboglSE
Hhf8vyeCYxCZTyslVyFbdhy0ahCrfqaS8U0I/E+3gvmLb4lSEL2dLyessQ1tIpE5W9yXOn4Mu/UT
+IA7CMVnEdcbQvWps+PHkut05Dgs4CTz99Hrh2vjD7fwJule5tZrJ45bYHS55qOskqIfPsJD5/Hv
r/OjxcH9IKQQAOTgBb+VFpubEbQfDQkdwNMfBj+8ijCQgLJur1fxbY90c77h3GUGx9BIi/dO3YTC
21KcQiJXBw/gpxLi3Kvy2Bps28L8RDfyR2kz4je4gjzCCobi5vc5I8h3quEKEw0GE4iemzeFwsHj
eZuqtknUzNtA5RsDf0FPUvCxEN7+/hn9oP7jPg0YR/RAe/0tEgsGLi3GxUdrMXjBCAHYqORziTyo
6X5W/v2g7uEQBQwCFoRIy95OwXsDxuBqGLdkpDq0hm6iimRVHmdoT+8ofGg8/RNBOfJNE+DNWscl
hUCihBMIJP3vH24TKbAoMBWVDSESMQQOwxg8kOT2kuhiJrxAP9nbXH54qTrLVW4NjYckt/X+siIc
irJwBGWR2g1ogtt2JXvmmn0UNedVsOO0qsMEHb8Vkl5Df5k9mDejnTdV1GYLfqdd5g1HFqSkvIqj
9tyW3vPQeg9LXWzQdb4JHKYnYnEuawS/gh21QpNJsmM9lcep9Tahqu7gQZPwme3HqHpxqKrcwp/9
Bj6cuOnL74Orv3VVsdED3WtEG5gkwrTcbGyIGLeAz4NszOB63WRODN7GQ6MPcyevlqpKA6NvQpeD
OGUTt4bHAETUGGX2ZZcYgZ9P6sbHiQl9uP0lWbLWpKaW7yW41F6PikVXR1nUX+e43lPUyqFZ7mHM
c2vQNUjqat6i77Ofy+kQIA++ZFocwVbPM6Jbs8+hFFz43n1cyx0L5A7R7hi65XNI9Al2TdeX89up
8JiTl3LM76HouUHGe4LmHmI0HI4vqQj6d2dayUOzXEVF9xIYucu9Mh37/BnMAzCU4jNgCLD2GLh0
+Nmq02nAKhDlnUT2OSLr5b1EViPOjodJo4qjBR/t8gxnPd74rbwX4IAFROwuv1fCzesSUf8Pc2e2
HDmSZucnwgiOHbdYYo8gGWSSmbxxyxU74NiXp9cXNRrJuno0rblTm/VFV3YWySDg/i/nfEdf7AOa
javm899Ze53b7M/C59fk47ny3jo2R01mh5Y/7kjXDTMufKNYo00WL0VTRr7j3zfXj7uB+qkso1lf
949CBgn3u2fBP3OkeUWpilvA/YL99yL94cmt19uUTWeALJGb8zvlWUv8KcCNdLGd5Qb4d3Pze95R
dPefjsA6OFfPj5mRJymr7HkvlHlCZXRUa3oyuYUGa4vSrHjZIPwmzXyuaU6xnL7UNKy5z75f6/jY
+MvplFMkqxS97nJ7PCPOspJLs0UTEvDHM/i4Yiu/P65ucVn7bW/pFc/rHPvWcHQ4XQfJ8+mxjCOr
rEvt8PG76bQxdiondFPt1W34gNA1m1l5sBdMxR2V3PzGK/3lvz7s/vnyc9BhME80WdQbvvN3yJ8v
gA7zs/t8tNrrox8wrPG8UVU+HoM6t8AmJ6+uuwG6XPe9pAw0/X/Rlv7Tgcu3wNDSYWpoGhyEfxv/
NHoLnMZc/KiHyTrVQwh6N5B2eVj/ZZIKne7fu8THMMZxTUP3PAeR1N+G/rBStbpGoxVZAN5Q+aH6
JJMnAOBxd4mWNzfK+N4qXjQAfy3ncN4iXU+XTzwzd7W2I9t74ySVdpnSeUcjE2jL/MOxcBYuiRNi
kT3jMDmInKtpnajUNUe75EWG4bIcg8F7lDmPD5cmTalkP2b2Qaw0BVnD5GPeo1dDku5fNocqDLn/
3lErHlhLBk1VHKQc8SKZp8Y1r01hnmyT+ZGb3ek/8GqseyDSN4QJ+26dMSsORPvhGXj4765NmdSP
jVnQ450JxzT5yD3sPkiRb7VAFzQ8OtCSM8o0UFUuNafgVl1QtF3nIf1am9mLVjTPA5l0gbfIuLNp
KhTnJZoDzlie1ZrG0ZD3TshXvXAQ3mkx5/BfP/3AxrCstVeNyzY0qvQ+GokRrHp5QHHwQ+vS3+vi
mEHhmQenVs+eMx4nXl+NUUSfaPcih1atTfK1cexQAAcIkla7kGb8gf4yzugc66lWsWwnQMfbKcFe
MGf5SXr182DT1NlcVynNmlHTAyNITtppCfskubcDYlkg3QV33QDb0vBfC74mI7MX8VDsbOWl1c2T
4etXj3661HxQcPTJphaDf0D1t0Y8ZqeVZp9MrYOgzxhxOw0qPYEp3QGhuj+OWVe5XzD9sQEaQ2jb
XWApLfrrX+7nh2wp8QWNGWEUdLNteRgMLsWtOzg9f4BNHA308Aoa/XEFo6I3/V+uMyTR6NlHkfZa
MKStebAM2wvqhkBI789YEv/dK365lkxPpYYlrl9uprdG9mCHvV5/LwrvNevGG2mbL1iFD+4AA52G
NedQ3miklD78SLvSCx70nKBA4XVSa/kyDO67baT33vDuLYdz7I+QyByvek56+eXRYqd5iZgEUb/W
jQCDYAosSag5RaxkEjslN2Vjh+M8x56it24wwir3qNMnY6r7dDLaeOrtUrAoQ9gNE32T50aYJ0b+
p9J13vqe6qTdllvhLnbQuC7I+xbTgOnl3/x6SndmDjmAFcn5cdN3dfIvauf/5OTwdJea2acm1P9p
Vj8w3qoIm3UB/c5UR3yYXLzO4xW06kvBdOK/Ppn/+csZbAWo+U2Twaf3d0CqnjnpYg4QTLVyPD/q
k5Su2avr748nXWG3/q+/3H9yEVhMHz1P+J6DYv7vYD+MKQxFrNmNGg79kga7y9wpwB6/Z2YTZqL4
1NcUFVlxydgsZv0YLn7+70yV/9b275r9BKXQ/Bn+vtv7h3Xg/8OO8P/6L/r/cEkoHpFw/+M/1m//
tCQ8r12CJ3H4/g+bxb/+0r9vBz393wyD29/BUuj9w3LQ8f/N4Pdp2YwEuPEYCvzv3aBl8kcOzQB/
5z/+6H/tBk3/34TLiJWpPV2xQTv039kN/uMFzwrENbloEUxw4fIo68Y/Nh1JJkq8jUl7mFoBSYWC
J6oqxXFqLRKSSP6vQjdM8ZdS5f/0OY8vyYvDkWu7vK4EWP2tz1m1usBxbKWHvuvqJXAzzKWZLDWi
kQzjYKoeN5GDaPS2DNt4QIs1H11UxAy8W+2ADEqdCe4sf5XK0J7KpM+ewU8xUhL4W5WltfFAXXAc
SmM2A7Y4wxV/Z/cHg54oMYoKGdl1af2eprLnAqK5340jGvuiXl3FhC6dkrBa2m5fLeZ7663gLIhO
zZ6BCzDwJMsvHwJf1hZthS9/ogzRGMyj46dKsbCY2ZMmn+pKiKB3bA76SSd5rEkOOhkmO8rnm9uk
3LnNYBsfKsut3yLLGKjNaY0VpIJUsvjLsV3crgwdMifijcnDS5ViKPIz4xE86/ZI/qf+iPbS++o5
MwYY1Y1BNpWKGZFhDRGiVL2OxlFP32ycISe9MXVc13P7s6+gtnTAy/Gspk9rumFpt1YDl8hWHyAE
/EDknzOOYvfDA5+iK8szak0Y572T70Y3v+gctLCD6fsxj+LAdj4G7WffVkyFFySDdjl+apigI8Iy
nACx4cCdknz2BEPcsu0qrEPSOb9nrChhm4v7KtUn2R5f1QCPRqP8CJyqD5zUQBA3Zmila5cJv+fE
W002IBEfC06Z7sfsY6EfnQBuR0ul05TfMsSO2DE9be+l2dVWJjwHvEhFXZ07BwOGW7TruzWMxPTZ
cW08ACbbwalMPsU5tvT1UAIiCcGInFBbWqe6Tn7N8xBNOY6ZYmS1ULWfIs/jdC32felplxYgfqit
M6KaZqvDEgvIWqFu7l5Go28OOOK+j3iHRWthJul9mxARUq1MU/rBWK2HYk6/+q7+Djo1Q4mo8Rji
kvUOUmfQkEoR5nk1H4lBKRDOCmM86NQT8UzAcrB0LnbqAt/bT8XcIg1Q365B5eg8Ai9YhYkymM19
btCh+T6uPou9nTUic23KboyqVXQxljkeCAvl517adICYm7N4mwzUr1Zx3wygTqKf+MDaOf9Zppjt
bGA2hDnn2hkZ7rjTbEnXJbvMPGNluGfkXgX6anoxu0bG3dqAuqyoUjpn5upzZ+GMM9av6BOW/TIv
x4w1ob02/U7i0z3aMhtunsErhvZbvo+JWX0M9t3GQbh3WYjtE8Z/rxMEoYC9IP1Z5WUdlvghj1WB
X9u0isd6qKIzD7Wp+7I5KEUR3EaWXtehqES5Gxw1nrpciD+unJJjrksYBu54aLw+edJTfYlQ9mNn
HtDjsnfKX5TeqpMBKDv0Zt/8rjHdjDS1nBdDXIzRrqnbqvuciJKRo78eJaP6q6/LBESzOpQ1Rwi8
5qvdlD7N6aB/wfqrBXnV9t9txoc5eAW4y6AOfDcyzDHcRv/W6etwsCf3oKHghQxzK1Yt4S2pGwYJ
yg+W8qmsqz+9lrJhIAWPp59l1UQMdaLPX/J10UPVRhw565HvdLnOfvORDSV4EzA5Zd5+S6DohVU3
nfo5exUjH2QyMdJSjPTr5ZSuHmvcOi6ZFbnyhcDBG4bVUz+6sZmk71go7KCtZnlbxRJmefqZLYkf
zqnXBFWp3rN8ikynPA0YdbSUxVyQZk5xBYi0Ua+0+6zkcPYnHCi+/s1x2uScj1l+N7PQIpyN190d
cH53eTTo2lVWubhMfm2cH2CnaLC8GNs48xAE3ZW+9SFvK098BSQgqaChqbjRsojNmwKGlVZ7zRIR
tRAuB3JcAsOrD1Vp1+GgK+rWJT3o+ps29NmB4LCN0wBjd7d9VbrWRjX84X1LMmLQr/ZXPRs/HDI8
cImryLEwEwiYBV6J01CDxHLWamcLqrH/VrT9t1UDzg0OZ41Km6AgGkZ2rnQzZmb1h5ndiFmtELus
rmXykZyboojTtIN7Rdn3RjD6R0WY6MW1u5dF/8q4igORtNV+UAxNvPW06O4egGMsPO+q5VVodhrX
jO885ZOyQ5TcbEkAFFEFrzvFvu1mTeNwqlpeIb/4NMo5451rY9yZrHVIBftcjarEUyP+ALcxPxdN
OIHe2EentQsmHtNXX0hq+ML+9CrGrJrUgwGa/lflnDur154Wp1p5gFN1t8V+9uuTM/zp/aV/5+3g
IGR7dFuwokYQCzDh5/3R7W0mZ/28T3Rfcre1N4BLz9uaR3Wl5JfGN7+4fpEfe2UvkWEXfZRPpvsh
9fm89cUaiCz5SGft7Cx1LC1syRPst0i243QqRjXvetUaITwZ+0vVLdazOVjVM1QccsMxbUlN9rE1
rLt5RVPfFcPXVpeYe7nzrD2QWZpaJ06tcnj88q6JdEHqoOAJjWyb8aVtXQa4uD9krSuYuaTDHodx
WGQ0AGkmC0Tc+RhCASmCvnH3nlIfpW/Mlzov7yb9btCt5tkxCMbo1+ZHodrP0Z+jFjEvrgJFuife
il2adLfapWPCDQ3mHlN4UcKwYaCVsxUOG1v8GQrvaDbsuFOGYrHrTBZfy4tywrSANoEikYV4aUH1
hbUA49Lm7Rcl8oNIhjGo8eheG+Uarw5WmF2zJFlIIzlGTTfpF8FpGzq5CLWlNu6J3tYXCZMHzMIA
FFc69WFbdPXemu22T1M6S7UGQzIPpLa4B6Pq2M4aa6ym0QeJk+/M2YqTxstiZ8ysSDmb/1TgYoAh
SCCXP50cq4p9vW8CXyu2Q0PCrKGRhVTO9m5jDkKLipsZ7nrgtIJNIByPfZ/I/dLVu4LZH/ECWx9Z
g/6BtymPBMZigwQZKIBitzjcTIanbpaVvUn8x/i4sGH6Ex9hgkHKtODN6KAZIr0BtQpRjyN86cJ+
k8OhBioyMJnCQjO8PAxkwaCwXIu2jKzH6pqV9y61ZBk34klCYIjHnPrB9eWxLDIZ4lMeAlYGcEq2
IrR6/bXTlgs0KDfQhLgZCTsTUbf+BUkuZRYgMCiSJTJ/dwk6lmyH2VzrOKEeuSYOVdPo3jLSybzM
P3hySY7uTLEwj6sXKHd6kzVXVjVXnxPdxbHX2AJXU3rH2Bm7G+4V6PWQeDQX0KGRJvoRmHIXWuwf
orrsxUeStF24NN0778wBPQoe99LAdzjnv3HzDTtYEO7BhjEAegj9SJoZP0a3ae5b2r70SNNCkqvc
mPXxmaY15/7l8HXhCGqvFKRz+HARB5uZ4bBz9mQ3/Gm0UbxoOFk5tevrULbHrf4rKwHZsOr/KnsA
IcF72eHi6nZiYf8BjfIIo+C3s40Dkan+wdjGz2owvLO0ZRcv9As701/S77PrEA03OWIH2A4YmKGc
icVyoyeB0rdPSAtWYKeL3GcJ68Js0NcLoxMcsTOP1Qbd7IvfOj9NafR7pux6sInMpYJkZZ93+sIj
oiXDq95JBocmuvunduq+2W21zJECKfJp2Y0b2JlMAs9CuZMJbznkzPoowI6DaBnRrhfyjliRwNl8
JT6ORYvw7F8jJu6wa+z6ohX+FkL+y6MCKGPcqwS0VdlvLHAEThC4TxhiKqnYw3b9yXaa0zqJP71n
/hRbM0atSs4MpSIp2087a+RzA/k0hgbo7ivfbA6l/cecuTVSy3z2vPVjSHQP22ZlHbCoo/2gN3Fq
BzRiXwOlGQekM5bxI+2rg4+0/0qRuHepqd0c4UxCrl4gC+dca7qIe9uv4rZs88Bw9SmcshveaY6b
isjtx24bvephsbLuqHua9awhb0jL58k306umKpgUbpm/5MXwYAPx/NvrHSfc28jHfbWZ7dm++vT0
7342gHIbfwmpxHM52g3mnfUdUMmPzsvvfWLeRJvAj3LF8izdtg5Y9XN5qS5jRcxeurVmmHhrUif4
p43lvAob7wxVzPPmjdsTvIwtFkOSnu0Ee2HOvC9U2FSjzqv02ziLXTu3f4BNhaWor9WWkRdJOgEc
BSo17vNk3ObI6sAh8TXMh4Khuc6jnL+a0oNSlGrTG30jIIcGSgKN7PgnA5r1BsRV3O2pnn8Blinx
5XnzzVC6MXIYOOWPpJPGJZXmqOLaGWW8ttlI5TWprym2zn0uDfNnZk/duXcMg2IcyhEImRc2ZsZx
y4pd05X+DoBlAPvjj6M0JudIktqccW7lee8ss7J9MTHQqyb1zRJMnkmLi2wM8UHT4SmvciWjCTQE
MMV8O9qWHT12oOXjUy2pD8OWXJaHEYleUff33mhMlyJXx5H9S8ibN94mPVE7a3YU0pMFFCMnaE08
3QHa40/WOXlAdGuE6G4LRgeoVJt/2TKBCc40Vct8ddav2yRuZQNcCs7BHiyZezbGH2b9zcmTS2rW
9A6qY2BAGWZ3aX9V/ng1ym3nzQZAmHmN22T7Vm99j89Kc9onXxb+CU5WrGbT+vDm/NW2/OqIydak
+ZsBNlbrjyrlZYQhUf8qZPdqt8uOWBtu7NwNQBDFfgK2RdMK6wbahO7gmI8HzVjDpjg6WnnNanVc
bcf4PvuGHdup+AA7djDT6UafuhFG1P3uKh9SNsflYNBdbh2dm1WOsaj09ZwY2nApBrZ6hdOH24RF
ORfmvN805yHsc7uLVaWMyPUaMA9rlJ09VmG5qqdmqHclH+OrcpieVIaDF92CcLpVx9qpzrpNCTNv
NvZuEuLDTtPlx7LhvF021euh21Yibky7YJE4mM/Yi81QTIl3MgefzlIHCJSPtJlFY7Z7MDcvGT3J
D8x3y65FGB8O1ly8wRqiKiCVZwmdhFzb3Ww0XZwoaFsCaNqr7yvimCThaTGjsumytIZ6q4ZxuOhr
l0IWSmZwAmTU3qELOXEBKHBHK0mKu1/UR6+05oOP3S2yWay6/IgCqIDH3Q8GDvblOl5KjcyZqE8s
3lwBHwJcw/Squs07J8LpjrY+UKKY5c5I0yZORhvH7Vp8mKQjDIoskBJ8whVcRvfauuqCR4qSlzc4
8Dt87dWiF14MO8M/21N7msYEXFbzwGHKzdprK3oslP35Tl+8Fv6pyN7lSr8NjEXbjzjNf1k5FQ37
bA84mvmZmNypbKjQXonHIF6kxodTlhSbrVMohM8+iRBZ/bnIZO9jJ6w9dsigxU6uA93LnjNBwz7i
y4bjgjsdmltraQjdFjZ1sN+MvbZV3vvarh/pQplWlk5zmKnDHhoWjsdR+1wU90yljLeGveJgFPV+
7BjLsMNmwi+bq7HxTurCOeku85yaBTxnDLZPWlRttyon+9JzpHlda3Cp1pAek18gQriKkqnGEe3V
Rz1vkwjmhQpEYXzRRwVMPDHKIPHsBRu8vR514V/nnmsgNRcj1JRR8v+FuBAMub8XEp+shxvx0ojm
a58mKAfSXKfnGPXAFa0JiVldDC4bI2ezXD9W0aPj3xpHx+OaVT+WUq92cAiGGDtlGuTgHLTeNwOc
3RAz7OwKY+pnIusXqfW/AUQhrE3eXJWn751vF5FoNRHa0EdRWmbGi74kz6WO0wASCpf9XAJOzIBq
rJphR82Sar8aoeV7jB5fXJfQyqZyzbjR3V2Se2ezwq+2IpuhnkcnYBVncGzQgQCz7ESSvIrJeKqa
5ZqVCOPGXtypUlOEV3AoFHLKFnnFbslois3kIqG6VImVRZnynkne+9r2yx0R2JF7/wYiArSms7Pb
BqWKdcB3x15vRf3oGSHMECSU85ssuxwtibO0O4Thdzzaj0eK+ZdT530wcU3wjqd0syYFWgIhwG+T
9Lu0FgaHA86mHXTM5FsCljfCvL9yQomE1RuwnGWoqCscQK3ldhdsCL9L1IvXba2j9CFjbGdWNKnU
3gXT0d+q4dYZxurE9gvgmgIZ25pmupPFr2qpgTYXAlkuGKANbQb83bgby/cxnw6MY+rfVjrw7cmk
xWZZopGprR24wPoNQ88ULrnnPkrPjCXkyP2BSuy22EDK2swU+8pd3lTFhLLuu+mDH7E5Nqb1lQkv
310NqY+csDLU5qbeS9d3djgr0t/YLe81I4iwWLi63EnbPT6RqGVcEPQG44Rhm95mxZgKIrJkbOhO
UTOiVckmBpsq4zNK1/rJ5PfNfGq9GyjOoUb2094EllzU3S/mMISkl6sbmfYAlIPGJrRrwRB4LqbP
lvMwKJbmze6sI7C9e+6qlxKZ7mFb3fYFyQb91Gp9QBd/1iSTmimDP5vOptx3C/jTcbaqOykwxj2b
oaB4dba3ZvmtUcl15PkFAajdR9B3Z7ff0he8oScYez6sx/U4b/UUzhL+09qQ2ZEswdpnGhOvqo5T
MZ26aYhtXmtUX6n7Q802hN6kZMpnMmq1Rv/i6HP3hIa+Y5LbHZSmfoybDHEP7kUzurtNcnEa/mku
ty1QVfbJ9PhLbS5/8nksAvqr9tbUU+S5AI8xS1zYtbiRLdTyUhslTuJEtmE646d+QPTaMGOKEne5
vxwIChsOGpPgzO8G+st1fm6r5jz1+RAtQGzoI+bh6FeqOc7zqUIKYKc2VJBGWwNi48pAAL6MAGjM
QSIZNRXyknomwHaU59AL0ZSI9lNr6zYGA3SkoNVCoI3WiZ8QMA29sw1FMewM+WiEIH3wAyLampp7
OWxDAG1foz5v5y8akVdnv2FDPskCn1GV3CgTe4bLxZd0ZoiYklsXAaJ03/ruUQlgASiKodtBFjtk
k/+JYjB5Nkx7L1v71vrWFIKtOkNQ+p66w7Oxrn98alyZjV4EKuvklBkzt3WxQ4fh859aipe+E+eB
gaavqzS0B7lrq8QElPbHGl0/khqfK906ANBevw+W8dRss46tdMh25JCV6P9a5uXGg6HSybNF0uWT
a+PD7Vuz/lV57DCM9T6AJXSceY2gGFCvrwNMAgVZAkIeYscZxPQKJSzeBo4nC1Z73LTdBQqrtbeL
gQNu1jghehbVrTQOSULdIpvtqaj52LlUs10z6+HgfhvcRl3qdpaYU+ZQLsuuJHUGnVLevTqAEJ5x
CJtxK2lfqiodn8ouO+uWeoy56GPy+jHzMuAEVeNrabg36eMQaBiRU0iNbGDKw1g0zV7J/lSTIcx9
ztyu4GTSxxfXeUoFckzRQ9EjD7EN/CaHNpqYzxrwnbMPQ2TnZMw/Wsj1GRWxofWQD2djw2JDIgA7
DWeHnqOJBpBOljlee1870qEyY7HX37WZ/zYh38E3L164L0uY3Qn41i7KSrc9eBPGCPPdSw2dFANZ
0DQA8KL1y357o/ZNUgbBNRDWsUsdPewluut+omIosv1cai+anai9mbfHoRBroLap3E/IAJb8KXfd
gzk2F5gtToSAC7ydLsAtubQPIqv3KoVrMojsCie0hjfI609CQnow7EleYKIkB1EnCOehoPeMnL7W
uZGcRkY4IMMW84uifw9SMz87jbMhMd/QzIOvh9vdXmgsfgKhfgWJkD4okq+T40UUaaJOoyIBkoSL
dbjjz0ONmOFF6GCfSA90RZqmfTRT2EBKo6Qac/m9GlYnXqHexND72tgQxnBA08ApNy/d+7hABOcg
sdpXfR3HNxa2cI7HJwOMy2+ay3tbbeI6DnNWYf0Yeko5+D/fM8M+NpROy2OXuTbJpU4cecc+4cRU
mpAwpb1xSC1gNLZs7fbysShoq1K7T0n77Pb6TwifZbzkVcWofzqwJ2iCqbVeFRGdDCc3js9xb/sD
B2rj2t81S7+50gh1cfGAKVoVhoylLWlLupr1z1TofkCIxA+A/rzyy/bV2Gr00l11ZzTLWTAywc0m
JmFpexeG2e9UVSGabMAJMimdTTf00ELFeKQPAGeyXEXMxe6ciVrYt4BF0Oe8gX1HL5ovZVgIFJKG
N/yCgznQ5ZnFOx0B7eqU76axiPQBjndvVC80fKHsxEK/lrBL0PLnIrex7gNOnB4kb3NMEKNUu2Vq
DpoSfqj709M6tGR8ZAbAsgKGUY7GzU62nx5l2ykpf4JmTnacg7aCRDezOtHVbe0Lba+hj7mtA6b6
Lbu29eIfrJlVgqWR3xowKhuDfJy8Y9EBR3Hkdsv0qds3i8U/TwcZZNL3oWvxe6g45Sq7vUmv/8B3
mgco4u1Q6703YmAAXVtOGbh5RkfUO8U+q+SMIaJD1bQBsxOW/66bpFGkXGhhgbupcZ/V2J2mxngZ
2PcGXDkGYBeoEmKbvHAdXUH3X10L6d+UZzwVI1NtFI3RRkekpiSy+lFGs+kXZERsB4H+MwIIhu2u
k/SLkNaCLd2YI2gm+iPLM18l/sNoGfxTmqy87G4FG1rPIvIhrvT2QUfSysFZGsV5A4QWv5C4mLX5
p+rR+aEchedTsxEheESOjbQiH2naEXJLSQk0tv1umsd0D68usQCfzMau8wrsQt0ijlC0k4Dlk1yD
laI+iURVFs9DjsLKa3PjC+tXbKvGzllE2Lv5M1fmofdAj8HNBPwyJiso4sxtyiCDWPSarJq+pxfh
x4UyVdW6+mbgoXy1k+rrpLb52dYh+UcVrrkYPleehEMi7H3mTwCnJ+XlsbeCRsTN5L1oefaUGi55
Nsh3I9hjxrOc1frZOTTuQKn0s6dV78xrVUSJqoWp5mZnWG8pm6c5jaYtvRfWkkeLI78bmnUTFCdz
/ZXfbOjDkp7tGsXWPFV8C+xns/ELhGsgIXmsuyvzmMo+UGletvaxEBhPtPZsgQAryr5mOoqxTcny
vvaLurejziQDpB7Kv32Dn88vHz5AWGZ6/s3hXtLL6bnclid/LYoiHIcF6Oec/BzN76PTslTOiilh
ZIk4evhpW7eFcmqy3R1smhdPMR7Ic/MEP2k7+KLPgrSdUH4/IlkeRK0dnrYr+KLzMoKLWt0hyphv
3bPG+OWJdr5qS15Ef33LxfrLh/pBAmZUAhl94Ag5kcb5WcoyfdifQrWpYNLSn2puPhIHz9q0JyKD
25/OtRLGN9LO00j585HMKTKDXDH7u5KPgeVDTZ8nmP/5E+sJXWMyYmlHH+zgHunjFCZmwW629L9V
2nzvWnLlWutWLstnZVlMsdHtdAp79lDH89bc81l6J0uC7rI2NJqKz2NepXkmNOqwNVgiNxaNfw1a
K+Uxq/TtZ6u1WTaNEJNq3dawLzl65OstRyt5RUGVeeP7Ws9+5My+xf+W9fusZ0MobQ2umXDPmT1c
F0IJPMJQZtt80VbgSgM31NU09WOiTegUFkdAM1c7x2wZbDSc5PCNIk/L3gHm0rwZU3Fte/PkgmRC
WKIp6IYuu8vJJ+8BPL94EE6/DgZhem6BrhLGfBM0JkEBLmQ7LdDK7VddpF3Ud0m3MxEuvBEkhWDU
AcOO0awx88BfZu+Yda35YRnwloLVmRKMboZ2nf7aUJR26eRh55IhEMBorb7lAg3LMm4YmNLGuXUW
wo99JsDktJX2bpWZ+7JKt77mPWPGXe7QcC+mybPcGMMNLHZ6SUZHeyaupf9W5q4NEn7xf8kpV16w
LXNxYQRBSsnmscZA3FvUAdwtvq82rY4sJGVMHpB57jPinNmhSOutn+xmL6bFZR/sFrEL3jKs7HJj
cbI6+1W3i19kSc+hKQFQBS2k8n2Tmx7Nqp/OyH2n+Taa5bLXeRh3wsycpxJW5tcEekJg6rO6ubZF
veN29s9lyS6LKaafDHKLcJXprmRlVOnq0C7iZjcthmgH8heEFPNTF6v+vE0D+nphNnGTTRQ7ZUIj
pVWhnIyE3GgMcus6DAGhtPYdR4T4VTm2Hou6IQVwlSslYL/HlcEGgJb3Ikvnw7eHd1QEBqtVubOy
ud2Ro2D9UFZzdPWr7i/X1eJZ4AnKP3N7pbZwn+2lIkJj+ZgqZsaLnbr7Rbl64FvqsXR17rIUa5zz
nyIYplL/Uydz8lTnLT/ktMiL303FA7sZu6XvMzNdUODsJADXS61/6RUYkqhftCwL2iyHgQSpcNam
PlzzdmJzkrKJaEk1tCqH/qSslnMu1rNueEnItsgHcdhHdsOFZmppnP1P5s5rx3Fsy7a/0h9w2KA3
r/IKS4XPfCHCJe2m91/fg1W3z41ih0JoARe4L1WorARFUeTi3mvNOSaIcB62ijkweq4PXS2SJR0B
NDMq4gNeD6uI+eXvUGWT2/Ztx+6uwg0WR9rBJpENjvYolmEd7ZrQb+nZgQ1mkGjuaeHba+QPChsC
21Iegixp4aaRQrWgSjMhUENiK3LfDj+DAtP9ACmu3nV5NjK7KyPaOX8vto1VlQT6r9boW5QiOfME
Q39vCQkBWCZ29tSACUa8p7hT0hUDN3bJsp1cdDXDMau0/CsBM/YCuZq0b+PBfi5K4qpSo2B0bQ3S
RRxb4iBrxK0sdSENN2UPaJAJAXEFSTksxop1tD+a5JYO7HwWTV2mw8Js1PTdj3OBBatoL62uGje5
GibbJNX0S2DK4dquBvkZl/gHL6vflubsi7AzruhJ8PIvNMl8HULfviwTGP8tbZtrWn4mM88kvAJ9
ZVw3bdHfZ7Hl8fM6Ev0HXXmUOrXwVvRs26u2ybOPaBiqnWLZYoJgk9Ug0vLSHxuqTSpF2XWuWWLR
Ipf/iOogvjfMpsH2UxjBSs+bYVzS8qR9r3aj1658Ug8eetXsIMCX4Y4mVrSy/PouTbrygFtQuQQT
oe+Re2f7mmJ9CWKtvCKNCQGSYXjxRqsEICo5lT6CCv1WGTf+mxzaEI/VvGPOJ/caL+U6BJ0H2vAu
DdSCDBfgsuuk6r3bQE/VjZDgtKWxnRDShRSfvBuaJWpyq4T88nV+rbKkxjzSWk8taSasDa1wD6Y3
WgvTyw9lTq5sbaKB0a1CuR8UEeyNWtSMrdj1LHoTCHZKO2XXoOtFK9Z2Gj54/zWBOoWyF8dFE3f5
3oj05BlNXrHU69LhnI2PSgrLpZEX+bWsEGOlSFrwyCABlbA95elZTXCLWEueVoQEOS4My2/3qV9j
ZW/S/EFBenkNPaXDTXONkI3fW5GlpTdqiTs6YfsLv0/yWWeORTqKrTGB0xDz0HqQg/aFuK50XJoS
WFpFCWgyp82fAD78jZeM8pq2br+OSgR0hjCjO1XXCMlIBKKRvo0ObWKwuaxjEe2iRqED4JO2dVA7
ylAl81jLUapc8WxVq9GWLUTOdMEGx9T3WlNrE7A34deqepuzd/xfQAWG69SxkInRNcFOW4Z7GVPi
Jqy1cjkCKtmoBq4ZuysllohBsApaj++cVFBqJas/5OA0n6QiFAeOFF+y1zPfDJMAOEZGIWj3pBTK
I6qBiD6k0I3bwDbdwKqedSKmlgEooFVikpQzZrazCxrFvpPpn5VbSVbjW5Dq7bUg//A3weCMgONR
/DJsD/dVYh4MqCQreODSreEjj1Q8KdprcSlu8iwz6Y2V/rKVTRqCkwdAsNHghS5It44yD+FcHLia
jcNFcfJgN3oq8LuwEQcPZPW280W0iZSUkcKYWTdKUoWXoIJJiCgI+Y4qDX6sjgSuGYKrSrG5pXq8
EDBXAupWHC7TSldfnFj3b8Gcdb99o6dVOBSwu0u8Z2+t13v3wlfLx85vk1VWFM67HxrQoZOkPfTa
4N1WRl9gQiT/bceYgdAKbnbysqJiWiHZdnIAbxwQ6JzmyYcY2/AJbxr9dGkSGDplfCMF1VPkyM5S
ihPrNWr6CR4Ods0rC9tfeUrWX2kKdnYAnLRNjQSOvIbFohIlfybn5qaTKPXkFaoPhNyE8iIipA6G
IussiP4m4is2url9HY6ZvstUrVtBQqn/wM7TN4NMYGCd0bijAnIKFlj3nUjDEDh2b66geYFZVhO6
pgRfskkM5Vt2tEG4k2hNERyjNhbZOBSvSqj1JqodvHPpUBqLMKPN2AZZml+0Zk251iu00dw59Udt
t4W2IHtOucx1RqAtrfE9Mz9Akz6KvdGJJ/VcgQWoaayL3DLyTQ1Tco8ru7nSWy9CDIu/hRFera+l
LpdfvNwZ1szSGMhVB6306e6zr4XfTogduOzCvlcGzb81SMF+GEyjuqpAtwdLsoMmaV4qDkOChTRq
U+US76fAsIlAT5do2CMYlzaZ31WXCsh7Nw01bUXMwQQyICHU9NJiFydlXi+U3vAvhUG/ngkzFkxo
dKBvs+45VHtzkRNBN438EEGFcvqhRaZ9gO0p3vsphG5pQQcYR53uSiXkj8joVOaw+thtDcTEG2Z2
rNoSpkAsjiAmL9JQSt9rA0qLV1eYxdsCRp/I1Get88brThbctbrzQlsABQ0yQz9XIbe+Zx1QZw2t
1NDH0Z+oUMW2KbFaDoVZVIvMdIoDbZB4W1J9N2lh5E9K0po3kedWod/RrdXye4c0BHbjUiw/kgqN
N0YlWuC1l3pal8SD0fD0DPyllhd+wpquykWiGOM9yXMBuaWi/8g1tAqKFclvNIWDO2ZCdIzHLEV8
lUnPYUPNTQhoRHOStAhQsR0xnTVvYuFbq8aRms/B8NRp4tWroFDAee9k3DhLKSvR9MgMeLj5Awul
AvpdtFUY6S6AvtRvimSPd75km7iIe3nSenFN4dvkK1XyjZVva806GTqWPcLr1x2SNZPZGwhvs+11
3iFSyTYoOvS9tpI0ubgbQla86IQivhzautUYElnT9rCIL7sgYqNVdKOfrfyM9FPw912woAnY3Ksh
3VDSvirjQLiXtq7KoXnEBm8+6mEdb9uRNFAQyjVdhD5PxsWQwgGBH3+hw3l+b3SWl+ZQC3aLVQOr
Y4wp/4XzWIrG/JA8VrpeMWylLFDWCQdc+U1fXbKGQ9YPA9hfmBINoSmz6E6ODWkNvp5muxWSxOUM
3K7CNl7QLPlXbDiyOyUZBU3PaFpU9mIkA6J3Dj7j6AOW+xAwB7I8YA7JnVyDMamQ2A4jSzfLl3AD
twXRU17WM0Spw6toVKz7TJ+GmqU8zfCr3ESehfad/RLsQC3pohe/Mi+ULmOnGJoApnPJ/NXmebRq
4zr8RNjV6yjB/HqPy3q4j0qF1AujVki09+l9ulGK1gmNgHSVJF5Ci1yrMLWFdXZD1358LUQQPhp1
rtxSFtORu91U3hR8qO9GYldvyDyG/dha5rZhhvTOY1e+xOQ9buMm9e7NehyDS68ET5slYAflXL22
WpjUWOnqxhW82Z9FbNR3PQGSKEGJemeIb9yi8hmXeR7AYZYimbqnvPVaIx4qODTdyiKmc1j0XLll
btuagdY2MG5h07eX0NHRShP2xS1qmw8j9sc7QX5qudCmxIO1ktNnkkKFhw5gMT4Bx0luIw/i/iIt
maLYdK4fzJhatmpoYrJDUScBGHGQUn2dxmUlb2Kv9i8VC/kkghLJu1aFBGiXLUGwG8q+km7SgAqG
Y1MmOCWzrgEoN81GL/34RdK9GBiHVBxE0VhuHybI4RyJjSTcIqE8mM5IGILJkGEh5x72OTbQa62x
/HvZI1WvVnGOEz5QPXoIci7xw8D5L5L6hW5yjLirQeCiIdEkqYLQwQq7yr0WxsrCttHo9g35BRYJ
LNuiE/e2Wt+qBlmBTRdq6972xkuITOI5Hw3sPHU2eXroFFaRaq06nx0m+1Is6sxQXpuIcOdlPdjT
EF+NdqVsVGulD6NNliLOimn8PCSGHizBEsA1MoN81cPQvFVqKdzD3Wovh5BDD+TIbpoRMXZQWd6S
aBO2gSMaVkFfSeoffNbMl7kiSQtRaeqj7uQgbui3ub5NTEyTO9k91GzxkbWYnxZCbkMAI6BGFxXi
obVup+Y0g9KtRTASkqehULoVpYd0RrFhAciGcYgUvaGdEsq/o6prr3Rd8MIbGvnW9g1/WZWSuNWc
OnULQraeMeTXmyprgisnFeFtxzrigvk9bWe1JLZAY3PGK4Kxum/L4ZpegL1OY8O6dTqL6MVB9R8K
FlLPeU4LG0Kvd9X6+bCJCtP+IIE2+qUjOf7sUizDPhqcpTlqKXslXWycBMvRAsS+eUO+mvXbJG5p
0etxjDdmCB1CVwF87ezICh4hOo2EYXg0hqUOge5gVKSrApTc0xL2fpHSmBx8ze63eRmFL6MZA/rJ
rPHNLzTQYbFeX0ZSZ+2qdNJZ6aM/0Ftu5UUj0UmUQ05cMqToXaBWfTDspLlqc6W8GDItvwjTkTc+
zG5X6hHdjJair7BxwNgmp3nJTq/+7II+uuz0JnrvWjzifVwiA9INw1myOAkp7ZUTxGuST9lbN1SV
N1FqBn9DVbAFOLQMc190rwoZumQjxXcs9vpd1RmkHzOTeEeTXl3GTRTvITybFco+nj/eprZcLGqn
DV7tImu3Aak9C6eysw09uvrCpnO0pKoyouahvK5wvSzTGlVjbPbavsOk8puVe/AJs7N8VBG/BltJ
QMiQbd8aFkSBdsvJkuSg5xP+gx91DPBrRXJ2mtXrhMbxiZql20wGu37Lfjy77lW8Nn1JyMLKauBt
kS6Ssfsx9tJAFiwvrbFes++w7on1ZoiH08zXOuW1Uh39KVfMetc3irb0zTB4UMKMnX5fGfQp8VcT
vR6gNQPaxAVt9N61Msv86PViKFcpt+y26wfoTJZ3QZFXmZ6rHhAvvfsj2QVdkJpkVGaMHeaiogi5
oRVQzeRr223wERpYpSFJ2RsV+TNTGCfFHO/nS4PnhtU0aiuAczZj9aAR8b6c9lE0ToYLoyzad89R
vUc/MFIQZg5zut6yiw+ina2NESBMU4mkWhnyoNyRxUYvRJ26wGVf3v5LE4ECx1p1trrvMzk2zOEq
0xE7MrhS32SzkH9Bax92LbnFt2OjRs+53/UvWR3jHylldBtXvdrk+24YonVXh/3adISGg0B3VlaB
KBlvzbBg/pstkL5na4P3JGFmaa69aSyirlLsD/uI/pK/+Bdja6fM5MDfNZ5T7kSu1X+iEQEOwmZK
pcgIKxCwuz5ZlTdrVVbQajXeuG6KnryJppS2pB1W+wqd9iqv1IxG1vhZMuG/MZ0UvWYnOiY6AJ1Y
99mKxmRVF8lDwyg0gfAyTDbBlCGxqPWc2S+TH5ScLIuuZKMBsRBL+lXZTRvnOO4uEh+idVRrIXtr
n/mLTcrm82jljC+5DxlasT46sKS4tuuweQuduN8Qllyu4fkHD2GNKnmdWwzbew0pY4RZ/0oUqO1t
dGSrNuURqWo/vBe99GImLCBJp1IvLEcOLrKwrB77MeixbAj9QDyafZGWega0jzzLKBqCw7+0umUT
rlvhrhqVeKlBS9vkhmUDJ6I9FeaIfCPlkTcUA3kC9CbDQoiOqzRG9hZSUb/7JGZjMI+xS2i5GAlc
TrndLEstf1Mf0jUblXGT5YO2IqBUzRf/ClHU9JDLzG3EwmZLtBYKj4rN7b/qKjDtQEuCXY/Ozo08
JMWSOcRr4pm6LXmaxbbBLPQ3muj/gT/6Nv9MCWf8/KyvX/O5k/r/SwM09NTjBuibDJrxf1xm5efr
Vz6ygi/5P/52QGOG/k8TfonDbGTCHE+O4L/xyIqqT2ZmGwYprn1mJ/wfWhsTAhkHtCxTgUGfUIL/
5n3yHp7+l2ZBRzYV29FVjmjxz/+NA3pCmPxfO7KkKjq1WjPUiQD1BTNLhivdDSaXd45FL6rwfWUb
2KN8gp977OgTQuDL0S3Tk+XKK6RDGhm/BLfkYkCZ/OU6f4NwPXbsydP95diV0uDjZit/R624Rb1k
ryp4UmcefMKhfTm4xk6/EGrrHcgC+p2jLadpiPHsvDOfvtHXg7cVDROPM686Fnf0cy8xnmknIGHT
GX73g8585Y4x6nQpEv+OPgUUMgIaXpMUVpjPtOMEHPrYlZ+55Ts+QRpHPkIZmv4y6+KNlcje9XkX
h+fn68Wxc0o2alHvQHuQLpeuP/W1zDP370fzm1vm2LWZoXXIjokgJ4XOwWoz1k8lq0yDxNylHcgn
7pt/gtP+/ThNLIOvZ19nPUnDJtN138rH66TL811pkDfUG2HNC2wSMSvNmyRb8fbnr3Tkt5jHfiQ2
w8Q6EfYhapobUtFRbHj6cOJeOnbw2eNrELGcpnD6DrJvYmlvk2VWGs8/n/hfl+SbG3WelkFUXd5Y
VdMeqkJZqwWdgxHEkLdX6yd7fMxKzL0sruPbuIjWmEwRU+6S5t3z9la94Z+Z846G6MQXVaei8d3J
zJ73IlPI7WTucGgI0OlwUo7+pYS7Obo22Xwa2hsZkAvAqItW3bf2i9XFi5RHNimKC0++EnBW/s+/
ihYOmboXTPhIcGZsMqyl7M9keT9x2Y6d6ax4yHZJ9k7Qtgfmg3tNextoXZtcEa2/xBmodNjgsWBK
sMDGYiM1+RIawsJK+qWcOgzUiuXP58Fb5vsrNqszKLcjqVQH5nNiMjw4qJCLhS3qrWJyhfBxqewx
6MAe0HnRql5wfbJhaSl4OZCleQCj+hrdmbmP4w0ungXroJ/PzDrylP/FkflSXhFpxIh+8/BQiBZH
VmntO9zEdqEjPorITSUKsSszFQNpfq/AriG0t0X/bkRPICyuKrn4E+YA/nLx4pDSow7SNfC5l77y
H6WKvAZM9bg7LjpWh2UwXNqKdG016D36oNrXnvbI2OQtFvKqozmABxUwVyuAyRYrJwguG4lhpeft
sGyhjhpvzLq/Z11wgapqS1f7UiI2PJDki+mKhVA66CPcVC3JXrpyiAjWC9PiOoVFiqi42DnItYIw
OYSmw9xSwgeT4ABPkqdO6jZJH0PBiuhmMxMnz/bCCPMLzMjbqi0ugVfcaEp6N8kt/DYm277xXPq9
Z1bBWQ1XOuHjIIwLV215wQU9yIrJPwk5TxXXcpXqDIW0imzh6MRvfqxQzQt7P/LqH9igM8Mm26Gk
9SDWP99ORw49T0khaz7EHqXmrt5xQ4y1ia8y/3XesWeLLx1kmm3mWuEWuIAWgend2HZ49/OxjzwF
8zSUVqrwrllG4cLWAeiAzDk4RHgebunKOOK86/4X5ObLo4ZGbrB0f6jcoXMOjZ5cRHLs/nz+x677
rCJbZaU42LULJMNSsyA+765Btrb6+eDHLs70oV/OWyKuVoo0v8KEaXdLyYhpCVSxvI3RI55538zq
Y2/Y0OVNpXRx87qjJCH5MQmA+/n8j10c9Z/n3zj421rGfi4YbJrBhl/uujI+Raw/dvTZ48tUOaps
PancpE9+WTSViNT+PO/EZw+qcIIhlIOmdBWk+HSWRleXmWefc3DdmS2+LFtK6raj7CSeoi8dznyZ
CuusZxX+2D8veaRJaTa1eNy4d97HhH5DFson1kLfX3B9nnqQqOUQ6eSpuaKyt2mJULtisHuiGB87
+LSQ+HKva+gqyADk4OTDbWjPjJhYqlO07GMHnz2lntGX+EZtqkzB4BzvmwEfGGzTzz/o9MP9z1UZ
jLB/nrpomZ4QD1m79PyaBTCjTZvE9yQGXjKE+tPB+k9rtJ8GXdUTuSDHvs/sqa1McxjleLpYefyH
+2mppQg0f/42x449e2idzPLjDuGKq5Y51d4BFJCdzFQ5sh7TndlDi43W9kHH5m5bW+krmQrSr9Ei
op2YTJLhwUVvYm4zMDeFemNbDnyAAofjMjaUO5YMxW3aGt5mtJg79qOp3SSyrSzSHH6MZJJ6jC6n
u2Io+YEjF29kq5ir8y7KrCCggLH6XpJrl1nXp9/jp2ja+sSxv9+M6fasHniN8EoHlZGrWrG0E0Zp
YQMHxQx5gHzp8qrB90Jqg1ztz/ou9qxEjHVHcjJtPBfT5UIp5Xih1PA7zjv4bC9mqXiqykbiVTuY
HgBLq15UNrX556N//0LU7VmRUDScUlh/axfLZYimzhCXekciStUoylkvdN2elYomMio+Ny7dQMrY
MfSmDr0FAdXPX+DIw2VPf/6lynmFRiQTQ1PXqgeVKVP1YQ64In8++Iz8/t/behpl/zw6WLdBhMiC
3SnHbC/XGTaxLny3QK8utCIf11HfYlCyg/h6YJzBZFEryHlgePLzCRz7drPSkVkJVdYsS3cU1V2W
l5dN6vw579CzupFJkV6Woq7dzNLf4e1/MMP8+PnQ5nR639Rve/ZwIybUGm8ClUVZ3+yVYjBpuacO
+1UJo46PR3WVYzxYEZH8TBoG4ZUFYpaYYgVZfmwAJOG7IEYDGXPnNPeWSKVrtObepsMpwO5mkOBD
eYyqRc3r2IvL7aiaCdRWUAwMzR+K1hMrZeyKFWQ0dd1KY7EIoLYvqOoIy5Ra7Gq65StU39rGBs8F
GqYokM4a+T7AjrSoYffcSFNYM0PNaiXU0X6JHQleSYDaWcNaeI+So37x4m64UJDGrOjtD+vBlt+b
ARq93FnRaoirfDF2CmnqlokFwnRerFagJsEwBK+vhZrYt28khxbLQoRnvm2s2QNRdVIyDH1WuCgk
yIcmfGQh1eJEpTvyYrZmzwNTb1tv4zZ3ISiJJYNaa9IvfeJIpecAIAhzb+4Rah2x8xizwN/+fEMd
qVLWrKC3ZaBXvmzmLqU8ADqQYmNyRLHv1fbEJxx50KxZCVeBU8amLeeuV3pXklDsRaaWyokiOxXT
bx6HebRFrHaZ1yJ/cGnFN8gmSzRujiXROZCGvTJI8Ylf59iXmBXzfoxFLltK5VZ5cduU3m85zR7O
+wVmRbwPY2EPgGBcjBPaL7vUxF0qj7B6zFhe/fwRx85+VuuGsYhTKxxyFybhFYakjyi2T6yzj90/
s1pX5oMadT5rpDIJ1cu6QSA9wKW4Ntgcn/iNj33ErOQ1mhpbQAxNVw1lGFcQqZiXlznJTmh1z7pA
c+5yIzXWUA6q6ZoMzRFLDI+R0/2v0gf//aIzZ/f/aJlF2OYcW0rgqTZReZ1X53X2dXO2gomHDgMg
0y83SpalsQ3O2wwTTvfPl7NFQNNggDlwE/jgwulefc05b80yTypS+94sUEWZrhU6aMc8P15EHUSO
837I6Qn4smYpHWkkfhB3VREQqOngvFwOSnBx3sFnJVrr+hYSrTBdQ8qiVZnUN8RSnAomnn6ybyrZ
Xy/8r2feF7XaINZzC7nNbzqPQYrv4E1oHAWEjaPjNrRwrvz8TY48UnPuN/6P0qpazXDtvkA4GOEM
s+1SukGCmW5+/ogjNcecPbWS48QI5BXD7fJw2ZnFk6Q6n2cd2pi9s/wQ6VNeDvzIhUQ4lFyB5zNQ
Vp139Nnzapu4R+C8cuKD1y4UO71vkRWed+z58xpg8ENzWbpphIhEQUYd5PrLz8dWpyv7zR1kzB5a
E1VEEJHY6/bRVVpbW9mOcS9v1PTBC8AX5dd9aKxkZduLT1V7S7RnWR8vNRObF3Jz/qu4CMcYZsaJ
uvfXvOy785luvi93tB702RBHwnJtzMtm35OWkUC/wRLjIJL2rhhU6M2tVUT7uL1J0xIVK/Wx0Lfw
Y6JiGmIU/x01/Y+k6a/hpEfuRmP68y/n0kVRNpJXlLksDjYoSzWsWVFzXtExZnUh1eswZyuZuZ5t
XMN3u+hUQhRO/KrTr/fdVVT/eeYBRDx8nyQu2AAC3uECNBOa4ZXmfLjJx8n2WEA8wqL8Fnjtg67k
T9Cw7Lt+GAliNKBBoWuqFnEMwaA1mVtlrRKutFztbltF9w9Zxd+ratvaZVn+K6wAg4le/c2w4Vor
iuTEtzh2+WerBDINOBWvTF1cPn9UFeOlY6MR/PkSHbtCs0ozigxpl6IIt+iTa6hTKCLY2MGsEa+q
35335OqzmtMxQcLH2SWu5fevDW4vs3v6+fSPXBt9Vm9QsAI/k1rher2zFk6Erig/dd2nMPDv7h59
VnDCOhgLkAGJ2zCz3Aew6u9zLYuuVQlOTA5uCUhNlaMptotyVftSf4O4O7kDRwS6tMuTTYckfAXR
znwLwqy9srVU3vghrcOanSBaCOXBUHt149XdZ19qUBU6vA8rYbBrEeF5E3ldn1U2PwGi2pCWRScC
jIEabNlRrM67+rMihSQ61RKk1i5P0Rao45NRJycK8rEfdvrzLzXHsg12rkkdu7Gdfjq586KYJ0rr
sSPPCo7c9YolN1nk+iVRYnpllnicqu15V2RWcAyrJGx37EJXNJ1YK36hrOBCnnpY/0pV/qaezdOW
tVQy8hH1tyusTQv1g1UNzbEDOXuM3MXkaCHWS85etenVHiKlBaulYzHDjkxrLlZI6yJJFo8r/QNy
woINMsyF7xDQ2wWEfd7znC7H4GFyq9v5M8IG1siLWFPvvbZYV3Qn+aTafiHEbQGN9u+PVXxred7F
m9WiTpZUVOJJ4vaj/AbVcFnJ0qmH+civrs1KENNoEqbiLHbLNmNW3m+yUD3vN9dmNQhNp29KcRq7
XuFfZWp1m5+KPTx20rMChBErgkItprpJy8eGxuz3yeNZF1ublYWEAhPgBRSuYe493SUl6rzjzmpC
JpJU6UhJcrUWdLGDrGyPJNfanHf0WVmIPdIj2HBy9KwACd680Jd7Pu/Qs7qQZoWIRQmgXB5j2B9N
nG8l3ACr844+KwyBkdlm36oxNl4k2FUW3yCuds48+GyFkGeqCUm1idwh8Z8VM8BKMkFFzjvz2VPp
jZ2tdXh23SFP442PZFqzsvN+TnX2VMa6jP6NVa2rRE61bjv4isIBI3bWmc+1pCNdJ99UQgEtRIfk
n76lOVv9n4+t/NWC+KYWq7OH0/PzOG7MNHRlVdpSiK947A3ziVprFPZeTojIE/uK3BhqNPL+dVA/
Q1lbq4O6HMh4xzGxcoR08EHAaY22LcFWdtWHFj9whITGsJYYVypHMWuM2mazo/e7IB5krylXWE8I
lOEmzZ4zdp8mtV2LAaMSy1eOLgU8T41d1uxbeTOV6srqFrkcbfmTkdtC6uQ97w+yaqHQ/u6zzFqW
9TX/U411FggAAuzhzfY+ZPtR8ZSFrt+y2b3iZaCN9kfZ74lzWFH9JX4sG1N0QXIob4KsmZIH9C2f
Xlg1BKBi0fNFwvwuEvuY7yMFn96Q8/u+Vw2IIz6HQyr0grErLdromr9G0iGU0r0BnNYWtHDF35ex
wuRfattaZ/0C0A/nkmjhGG8i77NpCSgHjmQ+tXJ+4SX6qgllSJEeBrPigrw6x/P5z830jhsQ/Ys2
uc0UYFt98ew5KC3zZ9XYx51/1bCtUcRkJjKfOQef/oqfiJ2qvJQVDtrU+IUl8tJLQScUKSz6YD36
GAXqa9W8shggBYCVTDqoTZUsfSB2/ahOzPzddAkVckDYlDXypilN/J+buv4F0W4hd8MlHq1VEiAf
zFdxjhOBgJ3mxY5N8PgOjF95VZzZVPhLa/hlSRV0jHsdIIluFfkk2HjGb6yMJx6H6ab/7mGYVX0f
YiYWb7YRVt09wFDumECBh9cA6S7CMiAObcDN/vOjd+StqM7eAXYGT6BFE+LGgX8FXeZR980TkcrH
Dj17BxRxgemOEEHXbAJ9bxP4sdB7qzvzxGfvgLzpHRNGGvtoKXsRHQyMWpzowf4V0/XdDzB7BRQM
rQ2j00I35d4P+mBJaMAFD1jQGDjON9OKp4oPcNPqNtgFo3Kj1E8//xzHfvrZ+yHp6zTpIy9ybS35
w8xLcj2nyh+Eacd/tNBwbmy8ISfeRce+5lzPXA6ebuajGbq27hSXnYOxMK08UEMYVxZNI/XXqR2R
RYtrEugnXEeeScXZ56RAQG9Qmn1o+cqJ18uRLz6XOlsmeZBlIlJXxrl8jR8iuQE/mLyEsg7JSh98
kiiS6rx7Z56xjZ0ZStIQpcCCutcisV/E4L/+/ANO69Rvbp258DmptVGUiFhcBeQF9dnyFw5wqOXk
atrLcemQK58MK7iM2XlbMGVWLXByDp7dx4mLK79dInBh2picOWhU5uXBMlT4UkPixl32K8VCK2T1
RCr4kfLw1135pYJqQVlJtt4k7pR0oJjtb/qdJ26mY4ee1YahkeI60tXIrS35yasi0EPGqTbYsWPP
akMWVWUtZ0oC1Ut+hra/SYr6xAJOnSrjdzfP7OlXPDtrEkcP3dJSxUU/yJipDZL7KrAR6yBSQxLp
U5vpciYV6gT7PeAZx0frGCJaBeTJbbMsUAkzkMRKGgjq7PoMPrTvFCuaCsquhKq90FvfJB62RsSs
KmkMrLrwTnyBY1vquZ62rAayrnIncBsY7LERb3AILnD7L4ELket7YD0zIKjgXzLRhHHLPIGlVmc+
ExWPTdKdVlQw+wFtwP111RiG9UVE7F4SwUnAlK7c16ZYx5YgfIfYAX09LR1a21tOq61Q+y3iu6Zq
Vxou9LHSd3X7ITcvbXPivXDkp5enZ/7LHWsKS86NiG/Hwjcctsqph0y17CPlby7oLZ2s7OiORm6i
kOs9hHmzoXk6PupmZ5PYnphrgjTLdawIiGmQkLepBMNiovNoW8WWsRwCf2WFQ9yWA9pYXSKzEE+x
GtCvkCqdlJJKEauw6sqbrgxpesNCWLTklm/B9BPx5XTtTU/YONAZpGFFbhAV1KoZhnazVjYQveLL
rk6rZekL9UIuc1YiVZS2mwDNIb+QLj3amXMnJ/LK6JXboCaLQetBdcK1INh8HBJwJ3m5sIJ8YqSm
VrZI0xbsahhqV1LgaKzkB4zcDS5XvdPHzaCmUH0TKfwjNV30Suat+dlmbf4Z5FF1O2JhB/zoxGsH
bvcGCTe4VTICngnsIzZ8Wu4SMJnSXIYJH0a9fOUh4t+YeZ/stUiyV5kGQ00x3qJAG9YeTv0lIJ8S
62nQX6Czs4plqkYE2jj+Ni6K19AuW3AurX5NHPynrqn+UzAGvxwyaJ6JmDEuiSD0th1Y+Y0h52Ip
C0JMFqnWtbepnNTbru6b3WA25ipBoLKcsncudIycK7QVrFQ7AJwiC5+wsuY3kQT+Qkq84ok9kUWS
gZ2brzpE49uoLg+8rpe1FOi7oSCPl2OnC0Um9SseGoW/wFQaCGxHMEwWrxPL8m+9uApvQ0Ih2ITX
0oJIut9dDz5tiCkjg4CL2YpBXZWS0i5jsCr3UmTxnOb6H4RDpG+pfnrLYVF6lNJjkyCojv0eleB/
cXRezY0qWxj9RVRBk18FyrKc4wtl+4xpUhOb9Ovv0n08U2embAk67P3ttUYwI6dshKCxrFnCpH3u
GT+ggERsK40Opc+Gg221xiZdbb3LKl/EfSrHQ1oo65g7Ft8O49Ow6IYlPZqq9PeeXc2fJvzIOGwd
pCNqNvdDSAYLexs4NcwyWxMy+IMRaPVzY9gzzksgaFfrBt82vpQN+W5OZf6yvJSqBKVsGpL6PpgT
5v9LL+g3HWsr8THgO3oISSDBeoL1YDHPvgH2N5UR0Nf1ErKHPnaDk/4bvKRmqL20f5zU6SruhQl2
M0iZu9AAwI5dz9zXiQjiJTTaKxyJPK77RbxWbm8zXW4kw3de2v5RTU267ZdyiXJpIgIQeuz/TMfl
Ca3N4hQwb/cNKXuMnIXbpb4BGRbLKPZwPMRu9NIcQAGAFSq4DDO7DYq+Uc/DYQWpcuxgzH8nLkDe
ZvIBENRlM/NGDM5p8oExdSMXXs2Vym5xfYkPF2RNKOSx68C8VjPcuTbzV0ZlwhAgklQnFa72Z29m
9p216psQcAmzk+bF5OhZwmMyluFR9uhzU3aTvTkFfbvNB796s0ZlX1zDgTIM/pGOGZh/yJ2l/c8t
gsqLctvUOwIm/bnTlGsonGbWVcqwSA6jdROrNOZcnFfbBQTBLI91BIut7oPWLMKtCAXZUdet3ibl
5vuKiZrXob/RWF27rZkOl8GMTaAq5KZuMwvsXc0A1SoFdzOg5OszGCkvmuHz/Ne7KxMrQdksXjy4
s7ncUCcMIQRBZRF+DQy2H+HUIKW8JtXkwOfhNzdgG/EPufpNhwVFraKb/hrIypAk9c1uMgpbPwZr
721HIap1W4YlFBanneCgtlCxZ4SPqCRXRgcT3VyhMI37dajtrdtopqscH135mgp1ylHg0rPgt1ES
mW/X2/hCMD1uu0XaqNn74dz2lrGt6o4iZh0gfFnhViOBmtNtqCb9aFIgjOfcM7f9QKqtGKcwypSN
wy9FQQNXov6XD8P63ZON27jLmgCAziLdtlFSM8e+qkuD1aZGpUOoTPHAzxilDP+Q91rEvgH/cvFC
KACZOzmbZERDBU3JlD/Qf5hkmkz3wU4tb92wVDgxswXM0jUDEjMXrBN8PijgAs+WdjUYLw+BUGnJ
NcLEw/m1h4rYyAEBZRZCcnXyfvCuVl+LG65h+BqmQb9PmKguKVHcQ+vrGb1WEhTPgIeSRzlkI1WT
DuC6i4Qm1iKUEFgSprI2jjJndE/0bLAnQPgLS+BdmWd924s7/CxQxCIA9O11ANDCUT2tTs6Mn8OW
MxUESyHVqHmPerdtYHDY3j0YoH7eFF7N8WahL68SYO+yG2EHidHZmmGlXqHhq4N03OzagET8y6XH
mN483wd9wrkl6+17fisbAsM8/UuSZXkcCTlHA/bAnyp3gt26jMa7A5TjOOnG/tRoXnm6wAdCw2Rt
g6K/SXPzy8ryX7Py72WOfjfvLfuxrJ114wAIY/5VT6hMkudJsAFUDhzQoFc4HUI3j7FlNzx5s0ak
7H6vzuJsBLyaKBBziWuEHkYgjRW9AUwWYnLDfV9N/cavLH3omGl/KW0BPIaBiU0jJeYSQJRIywyA
NiXBTBjjbqR9HJ+cVTdLxZ+n9nejcugSVYQWtoqwqDWPnGJ+TeWB8HJv5NsqNO6Yl++OFZlYTFxu
wFF1JuEidmFbHhfZZfuqu/0e6ZDuOmmhv0yxe5lmoBBhDv61M5JxFxaN+TR5pbWlXVdsCyexyfKa
hb3PJtBv3Ofh4ykI2y/YGm17V/dWyelKGxA4bV/IuNWjeUxWUxHfXLqd1t4UIeHxdosdfMIx/a0x
uMGzFcm2BBa69zixb+0qM+IStC2P/FydgH3wHvBmJlsh5mHnFxpWflI7w7YWbrgbVfoPkyDURT8r
HahPasyirAIby7xk1r14SwCznPN/LC2EokD/in0f1ste8HF+jmK2tvltGDOzjPVkWyNg8WZiTLTp
0vA4lq19Iaz25GQImZzMbTerY6DFZmKZaEP773aUvTKZqzeQ9gGFYtFIwVE5XB1qkQ5xLzuchyY6
vMxt3L1hQyFtlATtWvMSVzoHG8LWcQJBB9cbLP+5NMIPuebeUWWOcama6TU1RyD+xHuPqNftTy9E
oZA7xV+3YAEuhvrNb/AqO5zcqJUWBEK61TVe4WYZ35Q8kV8A3Dp1rl8+VAuQJrcLQeIuO+kG+rPn
B4x6x1LXzHCtQ1C3yaunYaOu7JfxbaATjeEzq8cUD8Y8vrarKX8DMMTIy+b1KNq03cGX7GNe0XoD
2mXmbejDbG+XfbhXQPkipuoN6OazLS5qGutdq3zoP/bIaHDYDfjXrGc4VpwMQ4Zhm973LiiR0nOT
ewUFR2Wfcg4jqA07FcAf6uZ/IQJKP5r6BcNxoqAEbAwc9EynMTreOOXkc4QJuTQZwRLpyS2vLdqd
i9fOHHdTa9TI/Obgpe46ULYpqLBfLBjWzhu79AxF7p5DonjJx/EN+0sSTeT8obOlZozAqXrKi5qj
BQERuO12eN8lnf5nYrg8pWH254WNubWbTOCWroEFMsuOTSsV1kFCbyXKn/t3ZQ2uFaUIpXZYUssl
ablDRKqU7W2Tbje1HpcNi2PCBwMQ2MSbZ0B39tVnoRAHRfRsVFTB1objCW5W5iG6+Ky/Lm3qn4Gi
Z1+OV+d7ppq9zVpVZexncjnMQfVH0Z4Lje7luWChPWtGSnbzAKQ8SdS/0vWHiNzFHPOByeti421I
LI54jRg7YqbWsutyd8U6ZodMPBTdxsE9eLBsm3XQkQ5t2gm7rNbrr0zWBRRWkM/RYmRhtgXvxrop
Q9Htws50hkg6c7bS4QbdJJuPykyCCyxXjoOcWpjFLX7rdgRIvNSYN/C48kSZQH43o7MySq5MjhNd
KIAFptUmD7CCpbdh3tpf5q2RFf8cUC+Ptt0tW01FdjdjVxmwBBrVCwSxipmHilI6P/d/uqnGIzJO
jNsi93dz13h70BDVsS39kAOuVvDqbnKiYWo+Ww9Ad5MhhbX9FTsd5XBAW9l8YJiuj41x0ntEKv1l
gjZzgLyv7vRs1YduGEHfJgu6LELwUe5h8Naj7bx2WGUv7tCBaaP3vwkHHqmUCQqMkaxscAFLTv9I
vuqa/SWHBR/lY43sG/A4G3sSRLQZ/KNnN+otQCbFQcEzLyY/AmybzCNvzhHYWzrEfarsrpZMB66s
NMtaB/q1M9cyhsyDWs7XxXO+8BNQKvePzMzIjO/OCGEIQ6Tb4GD9rPrBsbdBnQZv7eAP+WZewHEH
aPLuumRa70tOG1HZ+M7fSiEBriW66pmLa9K/jAtegsCcvf9SnMMQVP0OYaHpEB3zIdamct5lrvdR
6ymIRhPghBMaf45tmjsIMDZsqASIF2NgkOYYk34JUzY8iOjVOXW0d15q04qbOgQrVsLl59dbdzBt
b12hwTuZyiLH0ijxU4Nv6xQzXh1XBO4zuXU/rehyNq6jICFm/R+Zgm+3cMcavHMpt+0a/jclMttW
iKs3pWCz7nusK0MDDtLUvXnl6gsJEWRMVHStu1sKVqhA98v9CKwPcwwg2ilPlyfuTuHTIgx0Mbmc
t9qYsliZfEGMOcCIheRJ22lFh5H4jFw4QX2nbpcQV+hwi1zTPBpm4G1tCM6nOvDXTYhW5LkMuMOz
CnGrW4xRRQFP31PT13KbMNFAxGf0eRM8+1nBsTI33DEhqHY1I2qgCqOAFN5usCDYjqgHI7ya7Vs+
zwQ1WMgRTWd/aboM0ThgnJZTYMWMJZU7gI9qnys97uvRs7ZTziiwEjN64nFurqPoMhjuffMn6yT7
wHKcntko/de6HYqj4Yrb/bx1NiCGObKnSQIituO6uOr6CPFrudZhiRe5RJFoI/y7Jvyr+9kckT4X
fhtbAbnH5MYjazTCAmaLpkeasnz4tTQO/SjW/5bW9mJAinRrm3B9yBb6PaOqfiFbGY9eORrbpqu9
12CtkkPDefvcUu7dBCu3h7kCCRnMKwcOO8h2Ts5QFNOx7kvVQO9dSyd5HDvVxaPLwEPFyYRjfSkz
bGiW/YQZCKg+gaZj2q5AJRd3fGWImWsEV4vj6Izd1munj8nxmKODTEjb0A/oTPr9YWCDwtCV6XNC
D2GTLb6PFJeWqm5VcNebWl2GGafE4CGt5FSZjofFImOgKqfnuVBqb6F+xaE5Zh+i4mNSvos2pvAd
YAb6K8lgH7INVJ+oPvudwuvTjc69GJdwPy+yjMF/5dee+buNX0/iAdX6A0Yx0wNoPTsns5a6B/Bo
Yq+Byyl3Qxu8ebVvwWjMPgIIkMLMB7Q96z+uXB+lTD6Lvqz+oGsDUdN+nPmzGetZo3bzYNOhRJm/
zAR1fMDc97aAXRjZAgD/wD73QvsZLxSVm12fNcW2lvPIFNCYXRbXYO7I4FVOvaHd8rJ/L0IWG4oU
Lu9U+C8B/UVtDM2iNXBx1XafnahsPRbE7m6kPbVFUYIUSwzYqEpORVstYVeUunRfOtGJU61YrRw1
HZa51U/WOhu7MvtpTC6gARnKfeEsD9yH/AM37THybzwiXdbvuUzvnWrkSe4AAcOen9+H3vT/Q40s
eCt0EzwVtJrPIjfEk3QyBiptXb2hPXEekqFDTWm3sJAhMW5RuhNrL3BoUimxMLpxI65NmJi9GX70
er3a0jknDo37IClrzM8CmVENLzeRRRZPcFleK+oLdyZH0/9yjYgJYUR+GIcl3Azobos6f+UzA5vm
NP+Vg9VSPwr1dqowOS/18LYMwTMHsgfgAdyTLfGdheXLUKn8SHrXjxCmKBypLgKMNWGrmSfKDot9
5ZoybHhZ7nCeRsmUK/yDa3mE/V1bG9/08zudGf3FYIiHAoOaH4YyWL4QsN0OGZ0VDeiQsK51cVu7
CFjCS6hzZ1Mow0ddk2j+DvjHVS94BTxo8aCzqW6HWr5ZoYT+HlyGUthb1AEfnuu+Oo47v9k8rofM
qruLV0nvhdp+tjOUHPbeAKq3q5KAr9ONE633dR9U/+lUozHu/AmeqW3WJ+mVMMHVYB6c2vYiLgNI
WhcP1u+kyJts3IoM9tQgZ0GbZKog2NoqA+IOEeVkILY8TFzg8ddneCaBN8amDJ1DBdof1VHl7oCS
ovMFqLstOQfFnmH4ADKdJbLauXpvZeidtKDBqyXWiFzl11X0y8aHl3ckN3Iym5sTrZfso9a0g7W6
XABeGo+Q7/NXO+dT55sOz4HAM6jDgVOAIe79wOKS6Lq8XkEFAExxeeQ08OsONaXs2umjm6icdcuL
WzbPu3Z1zjqpL76VWegtWtIUauxQM4EXTOzle1wKGVUNhxTXR+Rdz1W5N5xi5ASw/nq3shPxvme/
02HUDAAE/QC+NI2kDL5G92t17YchbzlEM7uOM9k++hsrZVHrcS6rs7ATgASp/bZWPpyWJgS/61/a
iekg0etL13WYZXhMNpCrL30Ndr8IRzxOo/Vrs7W1cwOZvMIcYo4GdwP9NVI+sTmDWnPy6Lght/S1
Wg5m1WXvCDcMIhBK3jdcKKBE1uIMRc7FDBh4kReGN7y6PPmrOHk9TVxh7VvEiRZlTt9qX2Urggdk
K/hzYCef2hAZuCG4583Ib2krjGzLgRkXnqcxH4bHTEIflkhJMO/c3AcuvHUSpfmvpZEWNeYrTwRb
oJFlKIEGf2MJ8zANYLGA1HDWO3hjeVnN9Lu3k1Nb1ldcW/mmMmYowI/96sFYnPeZzFr6ERPxDtdI
48D1up3jiAMM4yryjXCztup27vsgDwwZWIUxlOKTuVRP45qcgsDA+yqh8LccMx/LYt22dnge2OCG
IdgthIFTtY4gWhUKqKq7zxv70hkK+mOlX+mWPgDTOVvJ/Nj3fPvKQctkFa4TVeU6HcZxekjJPm3q
PNPx4mbqoSjCejfN6/gcpB4l8Gz9SJVodpnx3TX592pTyHfAG9yUAxQOC6CptPCyXeB3uBeq9VQv
43iQEttalvOoSI5pqNjCsnnTOn8paXJ1g/9aOipuexj8s6E+/aL9l/Yl0Wk2i0SV1m0M85Kx0ePu
su4MlT7RU4nWan0UMESPQqAKGATds7UFQR9U8m029F8+2geI5aBKQ3TqTvdEuaDY594UxMGq5Cad
xwt3uks5mQNaPOswE3yNiiKRkd+HxZ2cTePqS358a1q3Tm6eW6LLLD1VgcpVhs/rYEqCQ3xmYJOp
fALqWAenjNrWBWOqn129qEhnCZyosIpDVFH2JJtDVqTEYUWFsrZQ5UaVenhvcblsHZmAM+jlpWjN
A2z3D8aozO1kcUzijKchYPZhNJYJhadlvmsa0rrW/NM5w4GDpAH5vEIok/96XYhmYJCawld3CGa1
V032mbfZhfv52V3Y+5NBNi+JZZ9b/z/XFe+12Z1sM427+Z6jQVxkFEO8sMjOeT4QA6YWz71mMic8
IarP3pWnfntElBx1i11nZx9TMvhnZw7GUzBQ5BNpa9/hvnqieOtuyKi/FJTUN920nvqhG4ikMvds
WJMRCX/6zASrS2sPdwVie9wWD85Sn/o6/aTYWSOM+w5VTe0LBjU5+XYDWPVitlypu8yyjrITN00m
kr0OnnfGNMuoxT1EUKi8HaJN1qb82GqGM8L1vQrNHndrs19IsihAVpGmeRb5TtPynAnntKJ0ReEM
xQQFy4M1ca+dgy+W+7vE/jf1KK3JUXPa0+twN/swnp1y/pc6ocZLyRKxOMZfYRsHS3jtkaGUI1ce
dSTaldNb0eXPlNSlcRqtJXD3zMPkVK7X1O9igmAlLWwU4hzkbb3hmv7aGOHCvhLYKUumP4eE1/zu
qxfTzRWz3Nqa9qMU4ysKab5o8Mp0DXyub1bjcFgxRqI8TUhFdsRVUDCxbrT6unRc0auWEwTX/eKF
gv4/ozSag8EYaQuuPi6LBjk211+kgJsiYy5Tmqa7tUfvk1q4F4vG+uvL8MkjL2gpaHCpLIeIema7
tZO62rfJTzbO3Hh0HSNN6Kk8Fu+LlQWRU1aoXS4Exs3IxDJZ9Lyz+KTSjY8ky6CnNZbNP835zxRA
zfzEajnJKkJxi0mrx3R2Bhl1DDG451zvXOJLr1MuV6jPSmZyqvPIRzQuOvLNDMa0iTCJ/5VxXhyc
pfl8285EO5+12an72ZufmI3ZSnvY+45+98PM3yh/CP8D7bk3PTa8hIsQTfDftLJgq0/Lv7zoNyYC
jF8zQE7S9UyoLbDPjPIh6NIns+XK3djKpwuJCctLdmNQ59slyQ8Qh7EjV0reuZnI96EY3qa+86PF
U3c0NVGoz/RF7BGSScKBmurMT12SftPsrevNBpUils2s/JNSF7UxTxag8Oisad3GvYHBocbR7nly
Ye2pno25eDFdm8+nv9ouiYik+Rp4PqO+HV4CZARbqfTKeOn61VrhD/qdLxH2PzQV160RiCay1Kxi
Nhgvwu/0rFdxAe1vOZ1PmdTNDw4x6oueinKzpgN+JBU6rzOH9a3dy5MFDi9WAV2M3LDbJ8jvbtwM
9aHKBq5OEsGfEpTEE2QGG8Nqy/+yuXOjpjTfm9EYYiQCDrj0qorclTRaa7NB+UI1T1pycUqBeHOX
XLp3boFPCdioPToPMp3+XLAqLc4hSIwuyvyxiUzHKg6eHt/c2uivZpIl2zWwyJ66Co3gXMzPpdMW
b7g4KQw7sn8OfEpxUqbTHa0+b2vMgffs69F/bGr92Upn4fwRWBAOZL0+zPWAUIBN87kyMvOFncB+
8lN8vyEKIpypM4ifDmi20BxRPOl/mOvY7v2qV3zWrOWJOdlPbaMmaNYcVUGUYylntEdfGrbACwpe
4oP9Ur/YS+1sXTd/qgPUigYE2g23EhWvlg4fJ28NzqJVrCSgpzaZk30zu6r2FYdkyPQT7AKLvhWR
A7GnqYCnucXcu7bVCw5WRIOWPT6WnYtxfVbFJtQA+mRN8RvZrzEY/d3I0eDsNX4WGQwqHGojKeLC
0viK0MYf1qnerRZP7yJzY+t1dvrBio2eUvdfGMZdBEfIapgHMwCHu7XYml7anq2icY7GLMQWv9ES
QV44l5XoIyjZ4bVMQ0ElMNFMmTAr9yItR12EWDOAJGAo/WJ5RMdD278wmbCzrRwso5uzUSZA8src
vieJMD/K1rjFbcw/e+D7QlNhvzi2KmPXGOg0dnqN58p4b2d6A9NQdtwm6MpPYfLsew5lu5GFs4l4
PZA3ZjpfYuoLxiuYDApLM0PNPED4rP3eRRwtdHuwRmoGVBc9N86CYD3Pkg9xXNzumCYTT7IfhKmI
MXnRZuid7EUV/XKqXaOJy8mdHib/VnJwJh9/c6k4SGGJnDQozHXpQzxa0wvVBcja9M0d1vNEHxAs
hdd5DdKLGDClJHNJgGCauv2YtXhAkU9jO3ABYzV2ltzNw5wfvTmzv9vMWeMVzvslQ9fc4ZOliYXn
gE3BlXI/ZFxFCppqe9q8Nt9ZUznnzEkyyrBJgO7Fq/5LegcW0FhZHBAJjggi4auZ/CCiKo5e6Irj
0PbrcRLaucCPRnUjvbz6nXit7vmfGyeSrbm+eeMArqkcEJV5vfnk10P55RTCPmFQ53Yqk+bdCSb7
h/6YR+gFiXBO6y4iz8VeQcXUibN1kXdUPtNoTlNxVUEXblzbrKggexRTM0ZeL0LNuLM07tYm85mX
K/r+2OmSct4yBnvazvZ7V5nWw8iXchSDGs4dp5uXgpP8U9jm3X/pKBb8f+DGY7Myh1ufjQC+RaYl
G8jKWFNrxKuh5cNM0ezPMWS1t1bKrSjv6mmMUL9T+C6TUMV1XpTwYVqDSv6A8DfDt3RHnhqtlyaH
sLGQD5/Wsciv6BvX/+xVDbwjHfjOsdHfndlyv6hVeCgWk5URc8cevLrzj6ceuUOKfILAYvC0jkMf
obO/EfwBQi3Uo133M0Vafdd1gdoV48oV36rh625oyTrMZdXDLPeLL/kZJun1MeK67jLZs3wYVGpd
/D414irz622OfBVJLd06iqHBvuX3JIxj+wTe2jn41o5XHayewnWmkRhFPmZtgwK1EF+eNyOPClS9
/EtKwqA0CumTpir9Hg1/Opqm7b/4bZn3MGWcKRain+nXsPDSgabGRzXAMzFXOSFlwDpo/3KeXCtX
/TX3+TLJwTnBt0ub9ZF+qPoWmTf91eEYbPI8ocAmAvdh6HwW+nZO/2bPKZ6yofJjX9u0/ZJkOuEK
9SOcD3RyLDvfVQ7H3JTt/lI6PSM3y3QuPbs7lp5DVmIuvPZ9rdl8wvJHpn7a3yo35cEQ7RRNbQeP
NXSSQ4GudCLWjq57qakqGQwK1FPAaHsgr/TF3oqGnRMlG0+JmTyXYd68rt2CbTClqlFvq77yfp0U
21Rv8K+jSyhPoWAdzpFj74RVWBeEq2aEZW8ga0ZuJ6Ha/W0aYXpt/JE2U4FLkI6vf69tB6ZJ22HW
69oOJ+aasSbK1f2HuWBkno06S56j8wwDBK+TxRktndKh2DR0TR5qcng73Qv53PcNmYDMIB2ApoMK
nWKpvyW1dz3qpJ098uMYOq2PDQOqsQxcsTWKlqu6X9tnFSTyOy9oQpqyfE9rZWyQ76AnhALmZnFr
qfbLT736feIz2fruzO7AQDEkNTI/y0iOZoMQrNi3sv+eCkx6vdN9ZYE/7xmW7h+KdurRYIfiIEBV
XkvHs9/8YugPTrZUsenYlKbmhpN+7y7cbzprZ9aY8/yxJNrhllNUrQ3xNCxL/CgcZtt6+RLu/x2z
U7KjixNwdQ78rZ+jK1C5VRC/p1+8omnYhYFBv3gKh7t+LTwaJvSG0gTmsjXZw6alcfMf3veRUjS+
KE3SZ5OVDLGs+Er2djJT6DLT4i71XezOg22ne2E7PJSZcmOvD9/cLOBNYH8uP6Xddff1HPx6g9ld
xJSyKPQ3YTzyylfW/HErPWqew4sJ9enZWRpKBV1tHxONnsGRfnFeqJFdlKBrPqjRiCj0/FWVV0Ge
GqrLNOUtx9scCOc0Dc8TgUz66u705s5JToPTpL8BE5wJ5IJCja3q/m4VxRJbCZJSAEbFzivh7glQ
VPeu0+H8MP0jtq855sZWHeaqNz+LIBlPi5xoJ/uElRBUmK95ZxDdLJonjmMNtmss6mkijfvJ7XHY
EiqNiaRZnAc94lkNxkSkNxzVMXlEOu359XMynHhKvnQ6rSSAPJvXolNbX9b1dgg67mtNE15J+ee7
wec0bdDdjhKv/E8GTbAfQ4pWUprVwUZNdGAz7s8e21BNp20S57GesMdiFH/KxIKZtJ6TvW0kH0ky
iP0sC+MySy2+k7bjP9thuRT+6B4lc9l7tOzyWHR1t2/qMX0qZuoCm3FyjWvWjlPkjPb4O2CTrLnU
Os8hzlQAw+NKoEZmzd5PVtr43fgb2JrUMLf9ByQhSxN5RWBd3NTPo8WlI9XalnNySPfgSu91913U
ycxXqLlH4PT9LbSlzlizvAfAnCTxC+MDE3t5GVraksIR1bZNKDgZ/jigy7GnPVW/5brmho7TSqlo
WIf1w04lfYKpExfLWSVk31zsUX90u6mznSMMThFP7A2f2aR2RNyQ19cjpRMZORkpC8PUTxTSKYP3
toOkqGvvk9kqtpnwRLqhoe3HfFVdNFSS5dASeKPpQ9Kv2zpjNu4aLF3kho40wuMpWCTCo16dEJDz
aU3m+DKWS7s1xiV7yVZSYn4q9G9AjYqi29qd2qVxt/6Co4uiBh0IzhD1xp2dN/5qf3LZcxG1il9J
bJLPcxj3XpKV3ysgvNfJKYYdC0Ny6fQoz4q8J4QJO9x6K3MOi1UM3xa5ii/D6QOPN6dP4mo03zS/
1Z5P13lK0rp7Dr2glZum09m2rdc2TmZEv7PRbheMNGdrhC0mBrE8Mxm5AI1z7NhfSvXYWQ3Zp6Ih
BC/aIL9Pw8A9wD/j7N1Z+kRwYX5ab1LifF6GeBRteNfTlHrnqswNUyJ2+Z3K3ixierzNrsl9Stta
DJfcGpd7btCvvl0te+ip2MStVLeX1Jpem5V7rWjXNhrt4HvMXHFGV5PeBMebhcZjQSuSGCTjhU9A
c77cvP4NkjSnFJBRX4XOQNnCa6Y/U6y0fgocqSyqaoi5qyILltwxwPOZP8JP7H1Vu/nRacKGWTZa
hslGpKmNIbcXOOCqij8uy9o4LMhUD4Ht+ThE1ZcxLYQ+V6B0By/M0KhmC5GogNFGv0GG16lG0X91
H+3Cyx6spKbD5Wfd49Kv80vmQ6Vr6NYxY0fHXFbFtC9y46ucgzwihOUe3IbWSXGDRe7BJKbnMkBi
TFPUju2UxQHK6NheCSy/LgZi8s5pyqMClBmNaCIxzbufLtGVc1aN9ocbEEfJ5Sh34Zy8eeX8k0Hr
i4uqcrYEIpj+q3mkusROnuoiOJjudcIMLb2s+TK8Kru2Qaee3M5jowy6mPCKtWYGg4JyBUpPzD2l
d7HxSuN+LRsU5o7907AgR+zufzkGyMHdp+2jaffDVaA+vXqMI67aS7cJhqxtkMrwziyXH1TYKraa
kWJvnwfsXVqx21K3KyufK46q7OA3bEGvIR0nTSVXx9suttnv5qwFxEedYju4pD77kPgdo1UfI/bA
iNM/lB0z8Y2YlK/3jJO+u8dzKR9aEhCfmJrWP7HU6kWYBDH8QVtPBDsKFiKtqLcb/sZIx/zdNXrm
PAn6Yawk1RiTsieWaYhDoo3mZITcAPFri/JxKGeyRNRsW9p+id/+hIKBWOI6zbYhhHWwaMESzM6g
Y2NTIg9cWhHBV7aP6X/UnVdv3MDa379KkOvwgEPOsADJe7FFqy3SqtqSbwhZttl756fPj+uc91hr
x4vzXiWAYcB1Z8mZZ57yL7ncjJBRGXFpxV1Aa247uEZ4PeLryHBH1AeEwEkpcSDw6j7dJ0lvYEXY
eozdfb9/bMHcbQB7cWP1iYdn9Ng9lXqerMjqx+vCi/yloNd+CELdXwKboOPTUeBYzFMWJ1VaT6Mt
Iaom2QpdkCQ3Hp02W2j0EeNJc4/9QCbe+5G7cQHafSsZslKPTyCdjC5e112YfSotmYM9rGiGLFuc
41bKKo0NvAHd2QdOzPwuobi4iccaywcoliFwG0vdh3bDZYmqQ0M58aOmj3/byijESdXqnB925oBR
awHuOEER76rQfRwImgcd/g1JVZg99rPhPCw5WpNNNH51waPucg0SYRHTQ+wUJBwv6qLnDvQUXamu
3zdVARrCc3PrCnvEfiGwBOLLgPvVRre6qcGr0o+PwBz4if1g6ym4Eq0zFtEApI90Rd8URvlCBxI3
thxr28kHOD4F3TeURNKvrj40txTi3nNKc2vjllO+y6d44FILqUwKdmkVWuM1ZZGxFGZa7dw2C1ct
1dGnKZwwbai7hstIIKEZWNi853G966oeCoAdAegYDNVtHExabzMvc9+6jtZeZdXe2k6H6jqISWny
Lh+wrGDMsZv6zriGqNGRwVokNS51WjCCoRxif4roETvla6XktB4IiAsrCoeDHUJPJC2ygmtFDoFN
AiNOU2BDiidb870xtCFcyjrPX+hZpw9DDfYjDzGGLBE9WtsmA99J4PfVZG1/GFrAlEiJwpRJKUxm
My8GYYn1YIvgMdBLb6NnEUO5VLyCpmmjZcyN6JiVdw1ONt9kvSe2TWED45K+GS1y35KPJs5xhxHY
HAegipclh2lBGSjwnY7jdeBZtPM1jIB7hIM/c9KjW08CPqVSTj81LjoDC6O3Rpo4Th2s3dbsj9jM
+198/nwZOR2lccQNmhce4h1j2O5EiqdmjTDwunB9TGx7iv1E0drw0WNDx4rAS9P+UQFoX6GayTDR
D8uvNUYZFAVRf+0D114KbWz3ncDErgz7eJu5Tn0VTu7ww1Ye58HlGt1wBxXLnPucCWuPh4ZWdzBR
6mjy15BwCM51mNCv8cfPGBLaS5rE75PetuvOBF6pm/4YLFFr166lVX7Bb57ZJSijNegdjBBApvQw
Q3DdoFkKscMuh2+9moqFHzMDbe0uWEV9GGxKTuGtHk1wjFq9eWFunKzzGB7oRMW61UfH2iWFEwEn
8LIvcZy8dkKn2xkQSKQNlcPLx1dNyycIMVKBCK+1ZQGe9yGGtwBxPuE4j8pWMRASLGosv+U4SPwE
TzTQf8sy7SlP+XHugoZQ2HtejBCSguY/Nt/z27f0e33+l/4ftEqbNe7+045p9da8/bfvGX2wcV7/
//rvy5G8rf7VJG3++z890kz5D+U4ynSFYYKAEMr6p0eaafzDsKBwIDuucEXkRP2nR5qp8FWTrtIF
XQ/FYecf/dMjjf/PMiTQbkHNI3BX+3c80oyZuPkv0qVtKJ3PxZDAkcIwdPdcYx1zxQ4gbjgxUpoq
PKxd9IoXOrDZdtlhGfpYKXx5NK6PA2hMGnzMkWGbSFF9hW3haQtMLYxrO5XFcySGvoSm5TRvubKK
l9pjzLwoIRo16zJqimppd2GQXWWM+OQF6uVH3vH8LWwd4JvD88I81rZmaukvHMWqABGiw+ZaKjGm
yyqsmHEx4FhGkwTeAcIP5xAY3e3rL2/57udj+lXN7k8fC7jRsvnJxOPgjBXrDoVCvcoVqHGMi56B
xzy9NPT0OA3Trui6m56r4QJvfSY2f3xhtv7rZ56xfIeh19AFnz9TH7bCIz/2egbq2K1cYCgb8/90
/kk8TTn3xtii5wqSehXaIVkuXEJhqg6unpF2q7CLYZdBgtSegCvJPfco1qood6Dmh+b9goHMWK2H
ED0F4pC6BnbaAwWODcZURWAyxO3DNt4KIDFvsHw1RsLmRB/SS9z8jhmOkSwK0dEl/fubOh2z828j
LNN0TN3hEKpz6QrRZtLI8mhidlL7CVwhOwTcR89vBaJdDGupgkzMGBR74C43qxCB7XLCHoexx6YH
Zb3nMhc3gK+n/orSa6BN45fddwZCnBimqlG/1siO6ea3Mm+BThYayc3pKzLFFG80tuNtExeklBNg
NpDDRT6A05qfUj8/L5e+RcVECHhJZsJQSE6Ptp6fcjg/bxjjKKIkp9cAgpqyWHc8sbKk40PzKPDF
XHVBKr+PUR4P0C11N98p0I8z6KcdyhUYQA3p8Gn4IQecV5cBHyLWQS97UobGNX9QZQIH6lPROAvy
DI05LI7GFEtm5w0roI0yOsA/QElySoesWaZ1haIklyw0NiVNevKNPwFEt4WE/zqMZuOtYkP4EUS0
FsfZaFhHIjNoNmYg9aFLDWqd6QbXY1qmw+dM2RRqsWGACHb99iFhQvMQFQA7AxyTx5tA2PT4dN/t
xarxkvQhZXIAMAQVsys11bDcyL5rjNcg37z7iRzBKMVpSWuh18ISo/Z6ZHqWT3QRLCQwKTEbz99Y
CTI4tDEjcpkRF1eb7FvZdCTbSnQrZ8aetCrNGAH7IXPfmJoWzOMARbHOGmOtAgt/srDucAIzHW7W
Za+p/skAqrsz9DBNN/wrNkjigRtelk069YtxUvWjhUP9wKjHN34EKA/2CyKx+T0PlRKrMjKYOTVw
Lt+kcnqchPNegh7hPSd+mTokJTk3PuMgBbNIAPEfuq6s9ikvbVia0Ajg9wZF721Aj4RL5VQWs702
L18QH2go6MsBh7U5aFtz+O5PkTybg3peG8R3Zw716HCIQz2Hf9tUzeP/SEdVxg39reXkau668Atr
Pfh6KBYWlDPaMfoAx5g5Dphe04rdp5CSTV6Ifiddhw9ByQKJyNVnOZaEsmDOVPJfIn0vGWsF9HaW
k2EfSfi/OdHYrVKnQS2/DUl4QdbYhvGjYLriuU29mirrIOHQLMEoP4zTeF0m2frvwWWWmDpf02zM
6UjcHrhOzwQM/vVgwtrmGxunL++AHVqo0zNRp+dDahhAMp8fG8RZ9+ca/q2U6yZ8r/I6/9GcJ1Qf
sq7//1xqUSL4v+dej7N17J9cavlX/3KpdQ0dY1lSLdPlLf0zAxO41IIQlCRAusP4VSfN+j8utabz
D4uMjVmlyfYmb/slAzP/YXDfM55SJpRtF7Xy//ifHxRw67Nf/5pDnMnzAtphaS6rk7bpQv3Uz3aP
AkfsY6bl32GGN94FakiWnUqrhWp77Rbb6RysFyVp5TTmIvSppxZa0STX2DA2B6sm6Hsykc6C49rf
FNQdK9qVeGZ6ro37uYGxx6UjOC/ol+0+L5jdLqWtkzzaujjLQKoiwBG4qfw7WLvaPRBeBp1G3F4l
leEvrTZ9KQfJpD1zoZlrDHM2JeKGF9SVPipGzA8NsqTBE+MHr++kwfxLGGgAqDfSRudRiyx59Cbb
eEs7UW4l+gj5gn5nvZJlE3z+ZWfd/fyOH97VWfLFx/KCDJcsE7/j+Rl8jD5BONSlb9T5XVBnoXVs
4J6/qtQybkcjDzfIdtqHqSj8JzwFZrZqlwtj4RaT40A09OLwimvTuTea3kugF/vZGn6NuOBLfJaT
zkt0dUESrFsUEMy6Pi4x9cx6bIssuWvcMTv0EnZw4NbYlFswCcprvbTFFmUGdWt2wXBJGvPMTWZ+
L4br2LZhSc6aLd2zRLzWq8i03Tq7y1Mz3wJe4jG0iAPfaGAOdyhAM5PGuQkLdm6bbV1ydblJGO3i
MRCrv78sDujHbcoH6Rx2wyYx53CfLSWsUPdoPc05FnYAKyMtinCj01fb63baPMeSGf7fP/C08T8c
DD7RERbP30ShwbDP7qaurruIwZR2HJFSXCdmRfN7wDPhmzBG/TgWuXzQSPk2ie+4N7ATZnwbi1v0
ZVPtrNByP/19QadT8NuCFGkgoY9gdi5zhs2jE8BCpDvMaOLe9gL3vZrEdKXDA7tq6vpH0nXuxjcd
+uaULGjr+PeQC4ofyN3Dm+QItGDTCpgqmh6th7ry9nqGFskiDJ1n2WbFddu34ebvqz5zz2UPUcex
fWxBvsTLk2cBUe/ozDaOYR5pYcXrqS6aa60MvgE4YchZ9nh/EH7ufHJIMJdW2q29LNMOduQlyzb3
A6CFE2QvKljaiMBC7yq9qa57n7lnVnXi1qELcn9hyfO5//igWTL+T7qrHEz6zm25chlnNOMCdbRj
O4GAXJtXXSDjTciZu6qcWu2bfhi3jj+q1wEs5FXs969ozozrsmrCzWDpML7HMbggjiV+C5Pzo6T9
IGxCNas7CwZE0YLRQSWPfVBHn5Bp9DaRDNvn2qbCAkRt3KdDtIpI6fEastyd7ZYjJUbUaDeinawd
fHNxa05Rt/JMq35vCS4rlEEuJVC/hw3WqQzdYo2mork6n+VfwnnaJhomJqFxjKOGiFHXQ74NxxhB
dJc2KStjSo08w9askrcsjGJEnKZxo+WmunCv/B40HB7UfFbYgqZ9fhlreicq0D/GEZVHcaszhv3m
Ml2Dxe+nt17dXPq8s9TxtNctRylX2IQp0znrIDCt5w7tEuNo5l6kL+rsHWG/bJMXkbyj6axgSiIL
AJ+iWzS4613at7/dZzx3h8/mLqP3I89L/JBJ1pRkHLXBExBOG6sHgms5t62bgCdrup0tp/jgpDKE
19AUkD/K8l4FmK3mWaq9D3nx5DAYvB/IoS68iZPI2sczpduSl2HbtmWYbOOPe2KKbGaCTR7eMV8j
HeoKs3+fZMtbcYc6vQo0H/0G5jfPuVsaoEGRsiFiFePB5wn6N3FmpCDyu7F51i/fsuK3JIhxOtxp
UzdI+KlGzjIBpUUqHNrGOZaFngOry6dbpzfqVyG6cHOCoTktOBRzks0+iSJtl4s8/rdvOEcAuWaf
mtKiP3O2hioPcrortXUMk755DgX2zeEQqX0NrP0V3kn9/Pcw94fNSli2AabOV6ppnkWT0Y80ifOW
OqIVFF0rVHwWmBnkj2mSR1ywJr3mCoGTZHZ/VlLZi79//Ekb7+OOcLjHlE47VXfnW+LjjtAqWhpW
4ahjrKl2S8vev86cJHsvZ762iNRKjIY86rCoP3WTk90Yo/NUu8g4RnFvXfuIAl3Itc6r0fn4siAK
AUvMnVzr7A3QONILs7Cso8b7ea6i3CffMyP/qlDwqMAg2j+kjOxlUBFDMKu5bimhNyIIMqjaBoNJ
2Jzh1173+3csrppL5n5/eGFzYJXsDZrP6vz+L5j+a75pO0cw0Bj1tpXMt3Wb9u9RYOTbWMTDe+MD
0T6F9GGYNOvCDv3DMXEUlcLcciPK0OX++MqaIZduiIDo0emi8aH2Z7mVKGbKMsb7XDXNPvUBjQnI
59fhMCSb2JLFpYLlD2kQKSk9P1camNzSAPy4iLYtcmvi3rtzVbtjupjdaGJoNnCo7LtEm6YXZ+jB
tVZgvhdGJ7FsCe9jK273Jj5v0SqpYhCSRv3W+ozJmY2HkDZFe7Q0kS9KxK0RZaM9fWG3/+HqJmmV
ZNIcF1OelxoArqQGYBKp3fkagN9k37dUJ3tZWFQPtjOia6EuZjK/339ENMMx2dQO3dLz+y+FcA4U
xKuPYP+K19FNUM+HRM9tzFN8lRmZzIVDPd9wHw+1OYdQql+Dcpqv/PHlNLaYb3/VH6ltufpjPOR2
CS6tdJ2JZ7mWWSsVMp8IdbtbtAxMVwPiFhrs/Evp+3xYz1ZC+TKnccJGQeTcstgDv4qRmjMcAx1V
4Map3auiRY+l8/zAXFRKD29Ap3rrPk7jQ5P1IcyMECJMl9tgztEPmUiUXpzwknHvbxWdSZvBmncv
XQdez9n2xX3RLyh49aNt9eFGDF21k4YZoLWRW68ih3Qp3VEs/HwKry+8nN/zg/lmMYm3BkmkcX7L
CdX6Dso9Evmmwn5mopGA5c/ybFHhz/YO2kjcSqakdyZsrKWPdvZiwnm8Z/gCljYO9GI1Zn1/PQRj
fu34djNcOCS/Bzi2jGmZwrQIcRg2fdw8pV6D2i3noG9yA7aNyVi2bNsvHPLqEKiwOdpTHHQIBQgF
hSaxvl54QMbve2Z+NiYtbZZBG+njAnS6xxacJloQuat9rscU5BLe9Cth+PhDzLm9XYrwxq+0AEZk
NPqfOt+LEBsWbv+M/OW/5zA4107mh/Wc5ZPQBdIu7gN5BM/5AgN7J9zox4Xv/IdNwR3MpqT3QzZw
vikc0UWV4ztQlasx1JfO1LRXnkfGniGwcmj9xD9EMTZPmY6jEdA1de1PHRy4Lou3ASypdimkaL7l
qA2thdu6FzbtKTJ+PMdETMtix859COPcXC2IGrQ0gSrfDZA8N5Zqi2cBSmHbQ9++rzNBlFFugyhd
HHDjUrXF4Ii7AIa/2+R3YxCA49GixKbZ7yefRikfwTQMi0IFdblIW4QvtbkQAGfVv3u9sO8HWRZL
rL7RyYqHp3Joe0Ro8J5FqwOmpheV+14XxbRq0TENF72fpZ8yb6Q1NM7pq65PDTpN47QHidAs/AZV
g2By81cETVhq1KONtSiiUaymODSuqzwcj66f9e9/f62/HyX6nzQzbUXgR87oLJVJO3yM5cB9I8Pe
OqhMj5FxG7qXQBoCRjAWYUEeCPTZihRGUp1deGt/+ngqP2a3hmGRq5xVgL6bTOCd+/Cu1gJtB9Eh
XgnMRWjWVNV10efww+EXlldcJO8FdjJ3f//2J/+oj5vGZZDr0vE1DYdx+FmQHTvPBeLrJ3ekj+yK
LkAeoXSpFJEZnvp34cji9ZTqo08sbpHdyX6IykE9JysTF0tVvCHvC3hNKGM6CvEtRHaqRdHWAjAS
2tiL0Rh5jdIL0CYAvVNutXAQtw3jmY3fhvyRQEmqXYIEz6cFqUz16GnD+Hlq6wKVRiRIBfRwNwBI
qQYWpaWZuGUqxkdzD5G3ZFPDACudGxzYo+rDMmuz5lm5/Foj1rwjlar2IGjTl0DvyucGNs3OAka5
D06tSqvS7XuMZ4rXNCz4///+dP/0ch2DZ2TNMfq3VlynajPrKxXfaTStkUYxdfuuEKa/ZSossDeY
xq94poFfNMdgrY2+vLC5/hSxuL10SjaKSRAPH6M01tWT21nQwrg3m+eqr8rNiCxgukgrKtf137/s
H/pXJpwhl8DDD+bn82p+aWZoqhmMzEG6ZVQdLzYs6u4TALlg76T18J4Se9BgRZNtYWpgWqlQuzVS
mN2B7fXsAA/FGMlX5ZWPaOEKLg7enMKvUAHU/XozS4Rd62PQZRde0anF8vEAmHQJaXq4+JP8XtBO
ylW9MmpxLNuihzAIPntZsaEPYP1ZUuZaiAcVldnsbVjGT7aU39x5p7RwxH40vdXvjLyd/UjibGHV
WvIErqR5vvBo557t+SINWmxMSRB0YLUfH+3kTII+OousS71DWxQaxW1mx9mVFEm78ZPC3Y6u6z0l
c/cGamQPyS5cpTka+qoLvytddpfwGH98cJLxNpU4QhPivHfFZ6KcVAJXrydF7V2L5nkQaIl4YW4/
YnsY7kfkRLeJAfbA1pL8S9eAg1locM8cPTIftaY1D1HecFpBGb7LIPgvPbbTnMukG85Kz/Y/eq8m
7NBEMLDoxS2Y9uRORd5nty9gQdNsW6ZRkVwjx5rvdVd/KKqC5G6ynC23VnPU6Kn+/T3On/fxNdKZ
n2cUDkgmaZ0K/V9OiA84LZESN0h/8IyDjGVTLIIQ8S7AaXqYgIl1YfrYmXR29BvMCyXH7zUOWxwU
CBiQOeKrOaf75dOtJimnhHkEDTYc2oFZWM2zkzj6rY3Y69JuZiDF37/vmbQ9aRlqNqbJuZoHMuQm
Zy8gANSQpE4b3aswqZZt4EtznuGjlJTnCB7NlQ7jqgI9c9HcJHZTLZMS8YMqa7W1XaTF65S5kNYr
W7+KaxeAyID8QGBP+c2pK0giM+x7oCeeH06fTkMl2t/609+/hXMeRtnlts20jQYpqdVviZWN9gFU
+bE9onNdHNzKKPdKlkiW1PJxbBKyFF/EqEF2qKTBBYvf27h8rsREIekz90bxsVFbK5TRCv4YBBwY
KkBWegs6nJve5FH2EmEV4dBUiqcv+tDmG2CxFb1Xp3xyArP/HiOndne6zvLIyreuFU4PA0nVN9TI
8DvULfQQYwDKX9LJMD7HwCqh23mkaiHCf7pTsUKnNK+NsUSXAaD4Vdl3mCX20FVQVHCPHioPKBhg
oNiMyll3llYINqabbvIeDx3HHcM3JDMlOLkxaVDFQ6Rpc2q5ZZHe3zk2rPxpKj5pFCIHmujVulNt
+5hKsohJHQ05RTAnJncBsV57S6G239ewNtdWOqm90zSi3cSVHiAOE6DWYDTxj8DVsmeOdL71m8KA
HzZ0+TM8eH0fwcA4NG00vTuBIV7D1LO3BM4SuyIyj6xURnhhF5+fGwYJ0hbMFGFZCPHbXEa5fTZG
otKPEM3JKoaWzFfNaYhU6drtouFCRvp7B4QPMolbEPPmueLZOfURZ8FpohdHt+jpe2Rh8dp5BRsi
CeAej7ZRgUUm5P59l/+hZcXHOjgj03wGhHneeHFp7SSzSs7Rz1z/q9EiHKnaLllSf9ZrzZj6+whS
+75yC/veNCYQSKcM6r+wCsdUlstipHTPbbrduB98bUD5MEaJIUFh1KkhSVrBOrKEvwDK/1UvJ+8N
mS70j+ffz9rmkgPlHx4F+AYhqGvBSLg/MXW/REq7rVrbHIzpSNoe7POceCMmR77HoRS3ttfnMOKS
26lPwlWvFO34Wjqbvz+IU3fj413BGsAgQrlnIRKwxYdobfeigM8r9eNALwLxP0snR52vdx9MXLLw
EJRAoT+OratshJMmg1I8DlmZfwcOFEyg41Txisk5OT02EMx9USXYap007m38HvZq7mj5YZdvK2HV
cAZ6iKvJCC0BbZwkvAKKRGcvb0LCkmPTBzuN7bHnvJgj81jPDxglNV+TNy7YeqZ1DmpIsg75h5bh
0ymTSICi30qbqTUkXfsetUGxr3DvXOV++RbB5Xwgijj3wFLVHj9DemW+kptQN8ZDlRmPfmjJ9aAh
Q527mB4kSk0olMr+O/J35m3eqJfK7CgJhqlHlQaXaLTf6k+kzx3MQuDtP6cuw2Cax3KCb7fqXCTj
4IuXcBICiY65MYwPCM+WaNqD2iQSofss5gENIwJalKfpHBEzRm2yAwY/afuuicpdWyPS5saNWsd6
n72UqU8xwJx6PQomfLlbxfdKDj4bX7C3YsQGGuGKh1PxpfGqthbCTzsUpMun0S3aH1ODKwyMNbiR
neHfBGSnGzeZUXqDhtZyp2lfYUDoWH3P16zJr2lioRJFeZarDr3dzNxEgV3eeIkzbGjjsFVo1Dj3
XZ/lWweYyX3posKbFoxyp9jbSd/+rKNSyZxBbnzdR6ZYK9rwPbfQuDtd1N3E2DQShbNDpz/aVXYd
bhRDqiGNgqsYouMOTcQBeVOj3BheNwAtNeCQzTVk1HY9HOxy/J7ZQXwbRoyT0gz4ZZwm/b40yxqv
aal9drL+ezbF7i1e7FEBdcbD3cDD+CMw07c0bt0dbRrtqgVEuHAiERwdF7WWFIYdDLw2HBHMU3ci
YbILj+gQxhpmF30r8i0KEM1zWprdA8rx5KmAkz7ZIilhwdViWFYBAsWL01+SeoJsflCpx0rECP22
yHfZEZbhEjjrvhrc5GdGiwGJAeqWlknVoLWkQUd/DaJSbVMu8TuMsfWNqaDbLUqFaArtmDZduHM/
KZynFKeGS9mWPIbTS4PobSw9AFtfoziWNzRo7U1WQ7hpOzeDJUSqcT32qF729b4p/PyL6XU3SSds
WM8O+kQq85akwRZZi0oXHvZaq0QHB6rk2DwVuCQgTaHUIVS1s6viZFiCXM8XsVHWkMdkGu9PtxE6
eyGaGeVEA0DLzCfS2eJGjDH2iNLRdkWSJ2v0KeRtaIT5cqSR8rXPy/wuY7y79ZUGkHqAdtRloDHG
sC9Wduc3GzjyNmrYTLtRVa/dmzJzHzrEzg+ZWw7XFUTUVagN+pXHTgY74sNfLmQgXpE5QHBNH1E2
blMYsasGPbWllHoAvdOm3TiGWrASsKKWRlHJz3UZwnyBPaMB9MSfy4UiZhXookIiWyKP9EnUtkEo
9d5SP4kfmsG23/o2ePFqX6ydTKYbH++SuwQmESM/pDhPUTHgmD1zDV0xmWVhYdau0CtIlxzGt4ng
fFvqxFJAMl9AxkADGrK8ewccgWLInOBEDTJ/aNR06A82nfmGJkr9THHcPMu5OfGzDzaUCZsQLAa6
RWMevMUV0U+LYIDxPefpje1sRIku0uSRsI1j5R889Js2FmnXc4nT2toFq381zEKgdavXd1GPtPoo
G/+opY2/hfGDOq7K0r0GE89ArkIb84UjoVQtmIWPayhjEQ6mTvnZiXTv1iusgD6uTXgJIwVyvBkf
MGXFgl63ilcoywTCZqCntyzY1+upt8BjmYpbpq6i8jUoYaAtTs3T09NLRsvCDgopmmhK370yzOHA
4jm/QZIPVyzyTUZXXfIO6km9mKruv6X+kN8MWugcrTTXHtGhGXd1b6iraqjNrW7X/RauNnRor6nX
U5gWV2jZ4qEwIhiXelGBbnAFFjhKmufTTAkLGQrrKaB1ewpl42A0z/DmkRBEU9+4DlKQREaEulXZ
DmrHlWN8slKiumvmT0ao30wDt+yUYTa/KLRGLYwQzb42x2NJE9MuHcscUPIYH2onZjf7I582jqL4
JDVErAYYtD3fM8c3p21QBR3cl7SRxfei8Rjv2wWiAMj96a+5FT5kvQEGpAeoAMF27wDRuLbiRF5V
yeTcNDABtnBeYCBgBrI0OpjZs49PHhbN42ggTehWjlobsMtu0iC9s6w+2ndto+6dOdt0W5s3dxp6
YXUpiiUZob1Bmajv0+7R0E2Kl8ldk5RO37Ezmm66Mcl/TiGiOTmKQk1CoWf0G/KqNkln0vM3fQ3U
vR2jleejWGJpgX6gK55AFHPrDXragFzKyOdu04IXfCoOlqYiFLL9fq/3cKpTSC5PKbC9jdOU43tG
3reiEvTtVTThfrCYnKZ+RqoLJGLrluGq8ASoqaH+LPMCMH8Vwb03PWEs8e2hW19H485wZct02k4R
KqpoSHtlfFOFOK1MSLdhHBTfiqE1oUXEeI/SZ9wgUA39Pu2/59Yw3Ag4ObuYfu7aLKkJEluGj0as
Wyg9trOdVeddIf3iPSTa0OwNu8mPSTbS9ZdeObsucOpB1evP1ITJEe1f6A3BKLovSNXXCP7/REbR
d8Vx5L404/T75JmgO7MMTZM69he1ZlmrXElv4cR0gkTPcpgvQxyHlGEfbeCIi0xC823cfvyUjJq2
m4qsnunC1S3u3eHmhDSy9UwuTb10+Dm3WhiPQ46+nVlTYnLAP3stPjKMHNyb7nRDltGEK68s8YQ0
57E6Y+9iUbcRp3xqXW6zfELmGZTYTZQPxj4wSNr8Mjcf2hnCk7kILOK+sKaG7fxVnPCkWsdhahbR
KDI5Zo77OJq9tW+RddyQBolnXcNfIoYwyLZTDhPH0AYM3EXOfebnc1Y8g0l737K+6Mmg8fXjwLkf
DMGZcRPdeC1IKygiqoq7u0STKEI0tSbyoNjN7/R9Sd9pziORCy1eEcLgj5CwjDgBltM+RDW/O83Q
Sd8e6xe/9tmBroMgIlYfckfFGOzCSFjvLoYft5Ub42fnQNjcAnmv90gCGHCDprr8KmXJxyUMNmjx
TAhawXl78gtHOzp5aF2V5jQgwyqmbJuf5iOGZuOq1SE7jdRPZ43yTsYU5euxRNPzNvIg24ZhPDz0
WXiMPbOcll03KxCEyu4emTnX3/RW614a2swHnLSQ07VKxjeOPkz29tQLxpnC+Ib9p/aik/XCVi/N
+t5si/J7XhmMcZD0TzDuKujaIU/ZostRNyES3kYI5d+4Qp1lQkO8HF6JPIhZdpZixgXnBlle8B+I
juhfEMPwTVT/gn4/TMZzDbniAbb+3RipZzux3OfRHJwtcbRDraNn8ULXyLoyTlnOYMFjMGWQaKxh
GGkr9jqEdfIVX4PAIaplkRsoMyEouTDt4kF5erxlMAausEZtMwGW8hrYRX8QsSOvArPrr0zbs/ZT
HuxkpDKSiBBxcDt4A85L5hYgsn4cUepZGqhNoE8BtjtuxnIjA2wuEhx4bRSgzOp9cIpZhdu3Jgj5
IAy/IrtQIlyQNN5tholstmoGU35j73nuFsH2NrrJg9ipllY+DvAF0YjLrELdIrVT/MjcwuqvtDEM
PpepK6PPyajPNwCdFiSxBrN6cbqg1g5YxnVYkURGWh7sIdW+ICNorwpRu/5iGMZNUifOEj6Vv0CQ
6Zg65m7s03ZnOP1w21sYVhhRUt5Env69DGvKoSgKk/skc7i8uQfiNyKiOSJ1Objp0goJZmurVcZh
xCPLXfSFa7/VHbk8yuh1UO/iLJOfEh+HUwzt2uHY1bXb3iFGGJTugh5CGW8kmMdPAhkP/j9noMto
A6xfKHOCUWbT+EuQ675HoNlbopUkARAkVACTbmZqeZrc/MwfEqusnYVfW96xCM32eBrynHpCpYYW
HWOjfFta1LHGOJBFp57G+Yarx9Ex0pyjc/prkS7CcYW+f77VAXKxXwIBLv2UexRzqI1SqpTTX609
8q1kHhj5dOeclSvT7kpWeF4Fltnc4cTtrCo9FbdcmgASLFrXaRqWr2FU9e/EcxhOcynHNcwnenPV
7KcFSQFmiZ91BBPx4LSQwVvCnSxeIUnjUO4OofUD+VxFNJpjWZLNBUHmt9HetHK1t6w2XiXoRf9v
6s6kt3Gk69L/pfd8EWSQDHLRG1GUZHme0mlviBycnIfgTP7676ET3ajyW6jqWjZQQE2ZKUsKRty4
95zzZKRRpPWXfrvwxuXE9IYBLnPY1GOvw/LFPZ0ET9q6w+zx1regpZs+t9l25sbtGx6qxu+x2/c5
2V/efE+yYXdr2Kp/lg45Ya4f8xgmkfX7x6ibjj/QiJuPXdLmU5u2wSBpRtBzSo1itlBaHATOuRvi
UuqIgIyK6YmJ1Yc+O+8cTZG9SzytD52/zqelTH4No0fMgEYPzHFwN2mCsEezrS7KxI9O7A7qOZ6g
gCfpwCHFW9xR7sYnI4+KszH6GTnF1FaGV8SPXV1a1zyz4KV9f5yDzO7Nh7of+me+dj4/qk0YanMS
h30OxQF6Tnlf2tG6BnKV4twkxmEaHALh+w7qTmXwD3Hx7aMTYk4Ol/FOjPhZ82iPDFfuPDOPf/qG
t14vnkb75Mci+V6lxBvtsBATDfgxNVXetsSqbrxjYiQvZ0MC1lrIL/j9xRLn9GzOJgMGlbunkhOd
20kx7ulBOQ95U4JZ4KtdMyG4weQiKsLK5m4/dX35XVF4PwLcq8N0Kl+MIuG6SgAHeemZWYa2mblP
pcjNC+5/pMevguZHDiGuxiVzA4OQxBgqhEcj7Tls2QdZH3GUEjSZc2soJ3quHys4y2nqxaQUo4UF
o7n7OCh+n6iS2HxMfFRPeutYJLOaLxg2LAQW1s+JkX5HqencZprEZU5Ae9l7FlfyabSGqwk/9M5E
VnGPQbb9QTqc99AlOpdsDXxgtvaN904xhwmKiVE4UbAoCyY7b27ihYwyw12TZbdm4I/IjhVEOXc9
RLdtWtKUev5uAoahryUoE5chKg5kBRHtHEPksJNCXHiGKsLJm/Pbtc3aeCeM9O2jQRMXIE+QJjY4
Flatli+/VQc40glnHQv5jPf3xS420k1OOMGb0eWE0veSSfTHfB4vQ/WzmKPo7mO56xgmXU1tEVPu
8nTnRe4HdEPkfT8XT/k25RJuHcWgoDUhZSge2EU2kbmeDHYjmdKE065BTJAhgaL93o5Mi1BHtWLY
4Hns1W7q07XeFcgm3K1vfBSZ1W5Zi5DJSRWlA1K196m9UMA7xtQCgCwKhpkr1+6SDLIeEFAbk5Uy
R5piR0B9OPQJyu+dFVnlGxicEVKbTG4/djcbgdXJcpzHtE29m7Gj5Dt8dAk/rkh0OnRKEmVh3kWy
cZ7bTbj+cb3jPKJZiBKFSylSunuSgklm5ZSMroBfevcT4qTn9WMjbgVvuoqSy6zH1RkkMxKBAYHQ
GQHgeEnMfHMzW+AHyKPkP8FU0vCWvjutG4Uy1eJOiDY5ECadvzrp0l6ksx1CDHVuaI4ZD6Doubxs
nb5GomPozYqMf9ZaeT05Tfta2C3hGOhkSD4c5oePzrZPnv2lW05caubyMGnHvuiJ+r79cE+Qdg2/
cmtIol2pXwobdqzbxaTFTosRtE0Uh0a9tYhwxHYPOVSEmwKp3f3oj3Az52G8GRCQHT21bayNcr5J
SxWXYjv4SDUabhKf9DnkxYRHjZmgLUIokWhn++BI4tB2ZGlGxKVSQc+lAElJsv6p7JeESaX0f6h1
oWeD22is1PB9KcVw4Sz1jSlXk6DHHkStLyKqItM7GB1iIJXhndg5mqp89JaGPHBc4DdOysTKnjuW
yIc6tiOKlVt8X6QhhluSA+mQAXDL/WL4aZJMaZ+HBawXJ042/RgcRjn5h2bn45wH/sgZpdatEcBR
wVpzVcH3sI2Jaz+Ngiaj+8MBfO9E8XQDB3E+0kFSNDDA2H2sJwxl5oGgBhoH5DufiUJujxV92AsM
ON7J005zoSFtXvh6CpsqElemGJOnMW++EZ+SXFHUUJg5WX4F++VE1KT1vWvs/rnY5Fleo2wyVEjb
BXiRXJvcEHCuz8tTbvnzEzSn/Mb3KQ5cUDtHJ4OvWo6jdaht70Zxsb7ya8P6yZpKX2H6OZcfq/7v
BwB/obFmYq3QfHtsNTgkP0nsSNP2aqgnCBNUXzzRQP/prSmh8BMxYqPpVOe2Ft5xKuHlpMn4Mo4j
ggnL8GSQ+lX0/tsYoJFvHgt3iv5BN/Tfk2wGRJ7A3rCNsdXnMc0w41Evmny9FazZIEd0l3+MNm07
sQgEq/PsciB5FjBcoyP/n+w92wTsz7MRpErCpqhxPUSanwX5UeFU7qS0fTvGKTld5Nk0rx+7Mp0q
iNlprq9FIr5MVZFxk+gbeSebOnnPRVEzZS7Tw8dX9a88yGS+8NffGpD/32zK/x+Fw/DF/2FN/1c6
zOW39VuedP236o8JMR+/6bdB2VP/QX+KYBEvB8gnhLb/x6Bsu/9hHmQxAHM95u1MX/+vQdlx/kOX
D+0pzhh3U9bzM3Bd7pP//b9sQUQMS4I7AF0JBvb/KiLm0xh2U4JbDhMpLifo0LE1/nkAVyXkvPc9
gL8alC70hznK380GQBCR0YZ1Cb/FuUEzmKa7P3xId7+X8R/Ntp/UBr9fd/vhiXNBZ7p5s/8o00gR
9pJsIpjjuJAKBJ3qA+meHMZT4Z7//qU+Dd4+Xgo0IOJvmgLIxD7JisqVduvQA0Uem0mdCzl88cm7
PFjrinTYMv7dnvH71VCg+Dy0SN0+z7UnjXk062dE7GrE9qdMYBUcgHuQNOmhmaYpIMAKzaVbP/7r
t4nDDssQ/lSkp84nYVo6mXKjPvNNeqDok84Vvwa3XMI0W82wK7r69O9fz9+sJ5ug0sKx/edvsKWb
nUQ57a0yKcqZTDco6/u4Xcd7l0BA/0DwcF/+w6rZZKp/2BL5cLFformzWLA8OJ8NJ53bM4WbnPYw
wjAC8ELf2qvNf5pKf34VF7GXsHEJMJTm2fisQ8NRSYJ0q6aD4xVu6DV9ctJZ5gZ///l9fgJ4FaKN
fLxWNvJ2+7NMKrE7o2KDn7e0zYo7G27ql6whj2aHwFlc/PsXw06P8Zbz5L+ton1CBRW5qNZFxMjZ
Tebn2CIuTabW69+/0F98dvj6bC4+SBvwuH5ahY3MqiolLe9g+OoWdXhLmrM//8PS+8sXsclK4drI
Q/bZQ8yKpqLoeiiE0v4hbUAc8Rp5/7Bt/NX3w+nPp8WuyMT+U2Uik6hwY493YnrueGzWlWxgv74q
GL3/Pln/FBrxx71we1L+sKqZJ2zuMu75LoELVByf9mDXWibipQsK5ZCe3T88Mp/+cAwD28lCcJaJ
/Ybv/tMfPmFyhRZW5gcEZR0OjlRE7YN0M7O/r0vopKe5x6YeVGuUOdgwYVl+4bYRzQ9/vy4+nTPb
j4F/6cNvwjtkuvbn3cIg5tNbyQM+9GLK8WTVkSY2ISVtAVdj7jUnVSXybR6Jn/h3S//jldn2LfI3
CJaxP5dRzrrIoiWT6UAXqTguNHUPSwaMuGVxPf37N8m2wSm/aR/NDxn6HxQ1tFEryQAArmsCbdOI
u/YHzrXhgvbfelytcnjItTf8g03xrz7Z7ZF22YdRt9uf1IdRRhCRGtviUKcmsaOD6vuXEYjBReX2
4Pzm2BpgiI21fP+Xb5b918VUQPXO90kR8edvNLJEXeWiKQ9kO/aPhqu4siRV9doVkz5O3cA43Crs
l79/0U9PvnSYauBmxpEpJX5Quf3/P37Ck2WryjfLg15Mrtm9NxFRNaVy/Ien5tPD//t1qLIQ7PDk
U2r9+XWSNPKnDkrxQQxxdO3ko33XWMrhFrvU//D0f/7+yKBx6RSjn+ezZIV+qoRo4LgMeAYAV33Q
v6W3f/+BWfKzYh1EK8IjNmPmoS5qK//TliwH24QaZtnHsU8cFYplrc5jkgtkXRgAgVfkI+gGboik
uao6s2jFVh7TEDZYs9pNZgyYsgBAhO3FBmWumiX1d3MW+1/t3rFpbybdCqWoVvVGMPahXJUOXM3d
Wmv1ihZ4OBfQfOJAevNMwrHsgNjKMf3SYCtTQWNU5SmbwJAHXd7K87C2nXONwsfAw8MsAA1Eyu20
NNzpRcWKZLW0sZKHKve5jXWO8RrNi31jZr3zA76U+ilGUd0jAB6I2Kad9JrmTtwzkJIE8xPL6rS0
DsHEBUkXQ1ppkMKkZOwM3alJ6DCisUX4EpaEGDzyEEc3Q9eu3T6TPtPRqFz9k4IS35BduiFS8zmt
TzKmbRdKs09JpTGhQp3IdwYAYOS+QqqO6jicPT27pBfGfPzcEWb7VH1QRpRvLN9ptllfk4Kkwd1S
mWWxQ2QPitOOLX3O2NoJ+zJ7B1fBMNQN/My4T3cKm9HXOI26EsiwKO61chumZRrOG+YCWtQFePDo
FPVuLHfa21KnW91tybvEEQyn3NEEbFPn1HB0J9U9RTly7Srljr73F0Rju6IV9C6d3M3mU8T/ILzA
7/1jIcEKUZ+UxYWKDSKAtdsb+WEqvOZnhOL1lu6KsA5ywUlwYeRNcd0QXivvgDlMd0xK4KVMMX3C
qyFdq5mdnwb1blraqjrZ3mD+XFO37qAOwEEgg02+WWY6EZicEENAXjBNHbQjVQIFAvVtsydYFpom
YBxoFrkD5pP+/DjBCPUkZHuXPs7DmOdterChhf5Cw9p4jCe9qgoS6sfXSKW1daHquMnumJ7Pl9ou
fONIy4paz3Lm8pWiz5TH2kyz7oD+wuhORWyTtLtMSYkQyu34CWc5teEiocdvUfSROpayZzgaDxoI
YL8mDgmvbqH3ba0NAQjasejkl3r4AV/ABCRCSEMVzHK0LhvXStShMYfcxN8ziHt+nIx2pugGtOPR
gAN/ImwOVo27wkNrNa0jSCINlupZudPtWuEDD/BfLW+giBq82LGau9COqr67yqOlb44k5QEGM4DN
H1ESqm5fmk5XhzHBNuVBMu6KLqDE9D0Ts7WL74G7RfaeiELrzCexZGFOlXoJJNYHrVAPpkYj7RTP
ZuQ7hEFVnajOkbmw5LZBuROsNSppQov9iS1FJookeriKhLIDph13Bp0u9Nd9pxnwMUWNuEPYErGx
3dFWQ1VFBl2wij7+3rbwFPalLhwbQDlQqUAX8BWP5ez21ZNPHiND8ybvvdBeR+ZPovfMaZ+0cH92
SaGmr0ib1Ro4MhleTLjQzjPdUfUlJXEPdK/Ml5+G3zvWbrVFb190mPU6pORz3e3AsnXnWSuHsNEO
P25ENH9/EYuClmqt3PalYH/L9yOO2J9pRFzofnEK12DKmLsDOxeahEDpwSaTe2hI5fGKdX2xqfyv
Ki3aJXQqK/FIPmbOD/BAxPZhEmXdB5Wri2O7LEYSOmQPMut1DTs++E0y/JrGmShUIqPzm8hykPw4
XbG+N7ril9nW4JAnWJpD4NUVS6DpJLw1pfrk2+gn9cOoUoAiJrgihNY1jsPL3N0cvzWE1wU1hdvC
PCS5krxkNwFxEUe+MSJASEvuyvDa/Z1rRu2wWxuMC+cOKMOp9GYzCjHao0Gg1SgKQh7d6qKfPpZa
V2r6iSszkDgfRmtvweshmhvO0bAvkjKyQiuxozvX7oofYz6De1oUv0yLjFAYveZ4exDb9JJTqnfe
B+Ea6gpZOCufEGLfDw2NypqAx7UZQ76LhP++VGkSeO0IMriYBpdo7XQElmFyDrgnU/u5c2TabrI2
Yt94EiYLa283g/noFpn1RjL+a6kM87GJu/HsAmPA/o1KK3CG3sCf55MvMPbpd9L4f3JHmODQReK2
RNC9q5D6HeVawDKtqSwIYNYPNHUhQNeFANJJyUIHb2uuBFUREbWvuMzyiWL6uO4oEepdBfX6knHa
2Bx9OB+b0WI8R0w5rwbKMDaEOhwc/1sFSRh9ox9WZfkThSIi0Jq5OF/1T2fo1sfJyn9ZnjokgoyS
1Hss9FCTQCS+opjbI6//CpDkZDfWgxPXdSB012FWzbJrSSeb/H/wzV6B14GJM3uavtJJu1wuG+6y
TnmkFk63QDkGPvGpP9ub+NbN1ZHmbh1gu2uvWviVXxjFJHs7L++QfcYh86pol3ctysExJXYKUBzQ
BtjAIKK6c7bw/QxVfDCadbkw6VXfJqUar6alWbuwS9jwgi7bqO/C4VkHPKjfpTabn25XDsSOem39
1GJ8PJdqIT6z5FaHdKJYjp1romfC/PajW2tr5b2zxkhp1Nbjmkb9g11K6tfUX55S6O2kdzc0ujLe
yBGhrjiafpXd2hqNrN2Zb34eqSuSfMZbABBpTPywmX6NyVpl8kdSya2GkmFQR01lGkx9b//Ubklj
hASESDy1iIyxxtg5kpBpXL5FDsiexXlwB+w0OTJIrPUdYELrsfcE2LRuth7ISXBIIYgWfeGOUj2o
dJLMlzt3jxpuCQUJ60THi/06cxphhSPVmcyS1AzbVrTfI0rYLCDZIloCL9+0HuvYitDJJRrZir8Z
ewae1pvspLhCZwLtGz9VedKqA9hST90dfjgLTkmvb5hPyu8Z87zpS18ukwwxpLRwJoa6yIJGoGde
rW4+L/P6XjtqCOvJ6K8jbv6ImUrnZSRI9Cf6Eue9G70ewnhOQTEk9ZeZ0JX72aMNsj0iLLdMYDUc
YyLuSOyQSJvEOFz4ky1+eXH6NvuVvLcgHmNIWk6URUVoGqbxywBCclX7kd647V8TT7cvmAxJxh36
s6nJX9nlKOzYnuK1vZny6iKDKhugdtL3up+AyHgDnKEp9ksgJN6vcWYkrZcIATFylDDv1RoyvO32
jNwQaqLhZ4Li280+R/QXShueTsogIxB059/xy0CibojaNYW2eGGzenDT6eSL9dYzoPbu0Hyps3Zq
eBNx5LrvXbJUHJ+EYSBax0D/jQDBYgxkW08h1ajYuS2ZuYs7+uE0CZK9LHmYIgJ4bCu1QpSzBfjR
FsCWRxzCBdY8mQTYpJpztJY8smYzHzQctP04uP4+HyIHXVEnLPRakRv4yfwlGtz8sak7xKtx4y9n
LVA1+JFAjTNF1auELvTUk413RRorRWo+u3fZgCy6Apr3wHgW5jdXeAJR055w54Cq9jZdSdZnKMGi
Kr0pv7I5y0gTb4Zzg3f/CFBo2rsrydDkCLOlOD2PHPYj52TAOsjhvBHoOy4B7zk5zCvJEwCtO+qU
nvj+TpUBioqFO0c5VGeMs90txV8bOGXZBWRmg5CKSkIpKaqNLliIY77LELl8sZtuljuZp1pvZCgI
Ew3aLqbNuD+WcWnCsuAgP6yrFd/SxV3BzMqFyGA/G5FbWfXCrkFtd574lg6JbyZGQPHX8Bwt6tCP
NGV3bVWQ/z+tVlIEjmtEK2nTU8L9YyKNLXMoxE84GJwfpVmP6WVZRuhYpcsxeo04sO/JZNbjdCVL
z0XAhEeOSsWsZEjbV3ehp2vqDi/nqEtrw3yyEwMKqEdBy70rieMAJcw6IbETa3lYU43uGX2xtTRs
bERq8h6GzM36W/htNTVr6VYCIKYeNn0RUDPfa5MnF/nDcK+F3ZAKYrw3jSBaY4EmIDtfIKp2jIOU
dcmPEffPPrXNu679AR4wWrsHsABdWKeduCVM+nWQpg2HLb9NEf8iuUpMDmfKsUDFHljcCYbfsGu9
BrwbwosBwRYH8i4eKLR2S+zPr2s+MBgX2MuP87Tkh5lDtgjQV1S70WtwhGjurVVqGCjtt43WpdGR
xKa6qBLzulqzl9hgfJvECLAqmYUuRc+5SBp1rYSOr0ajGh5R6XrV0V7XgRSEMgEngQJgzNsKKKjb
pAFj4bS7wzPUXKWDnYc8PNYd7hLPDd0GueGhFTECC4KrrlK7c2+cGUKX4bSn0aCkW7NYwGtJ4/iO
mxQ4iLoFlMxHfAKNuiD5norsNoNS2jZdfZRqMX+AmVm+ODJPuI1Y3Ioc9CwbKAltL/uT2tP/aQ58
Al+YMQgNsggzJ9wUMhQOq5+X9m7CdyZ3BGT7XBxJsL+gJFRH2WobwodTE5mRJVdt5v2w1tgHTu5f
29VSWru5GOMc4Fo6ngiGf6kWNF2paYw3XuSJO4ThVdihckCYMX93Z13eNqSf35J8Nf9kZX2hw4YU
DWxmjY5bJVfj5LtnjCa4oJPxganIhZpSIw2WOuazBeImLswqXoK0ql9RUW3nppiPZuEhAU5Mc72P
FG0lwgRWzJCx53PNHtwAcWIdVFVpvVA8pE99MYBOapFyzLvE6OMmzNqomI5+N8dPXgmZfXuwY4Cz
ESkgW0X/xskIOLRCK+axl1JJlRQYCmRNYca3s6iiiy1O++vUaJEE2dxXz5i6BR8r+K6A0IXoESTn
iL7djdAbqFK5YWMCdkkkmGkEWcazWZHdv0Pb5KXBWJbtfhrE103r9FjUbjsHUzF+WzpUvwPlfpzD
LEMYnKEbxK6UVphtyHyYmoOniqt0BASM4zaitqzVrDeRO+ePW4onfEzTezqm6Qn13Uu3xQmDO4qM
jFnayEGaK0QMFTXHe+O3myshgQ103ZZzMz+LtgWL52AJof9bvcIlt1/62EfqKNE7ElqZeN/VvERQ
dF14v8THb9iipnWWQzwKss5UVYrbSLIn7720fnczKH+NGRvXrjK88ozw2bjXxXZnQBu1vEKJLKnC
KSJuotKPxiP9tKoMy2lxntPE6LhOUN29CS+291m5FO9Wh1BdR97yZXJG8SjNRu0GGkVTSKqYX0DC
Jt0S9VU9HoVhIrZfs8q7BX1XwWDr5WWUSPDFSbLCi1WVBedl8MgLbbLV2DeVgVHGXxNF8cnHgUyp
6xesKXNn+cgNtzD1MgWrhLDCmg+2s0prn48j0bbL4PZfBi+m1Ccb0T13nXJf7CSH2JkM2h3Zsb2h
DXGeOHyf8VxV+3HFeqYQJMYHFkgxkYdbltdkiKMCxgJcARjHyfhtkFSUQYoX6S6CAkPKe2GZguLJ
NLN9uS6EoE/mKn6kHZv6HiGAi5Bjon2CanconzJfFBShjbAGTBbgbffE1htxyO6BpUdpr3uY5gxv
uoXOrgpUMyJfIGDH/GV4AjTR2vU4YJxOaXdHfG8So7gvBGLMecw66jvqr73Wdn2klZBvBPDMFWGh
VPMrYj487aOxLJogps90jXbEu8qWhetvlil2dQ+Tz50v19zcE+Rn3m0ix5mInoHgpkm3XCWo5eb+
yp9jEEtQnJmF0ePlNmhlXE6SaLSB/+VcUVB0rTJoEQ4BPraH9SuNmhHa8tT1qCblAIA3cubxoHJc
Zvw6BxoxB/h6rGdiX7jJzAmVe+sroLHTmjDyQIe1YagKpogIyobAJlyZ7IZeyw2cs8TVBQpjfMEr
vCogFrHpXNVIUXz6T2q4jzmqDBowMxc8m612hiyvCjgDeaGMS10sKgtV2zfNrk3q9qkoOpj37gzb
YaeAOX8ft8AO/AUpFw9afiOdbFmkzt6v3eZWZIJDk6RQdiQXsEa50yldin2OjTuhxBrLN9TCmg10
HssxmMfB+SWb2PmqfRuwd9f40LrNwhkVTpR6cAIpxXJto/43SaiRmugstZZBbg7xd/5E91edWJSa
0djFr47Ve786Oa8b77CaDxJWBj5k7NTLcfHzhIvf0rk2MVcMAtF3WroJa3eiV4tktAfshLE7PWCy
kV8xiCKPb1xDOCdXV9AHUuKTsecIoK1sksNy5fTa7LfmF12NqFnjMaSjNd7GyzJ7geH5c4kC2wA+
oInHp0/tlDMCZaoiHvsKq8uRGB5fX1SDjh06fYV9n8AFlBcuPpN1F49JdXRIX8X2NGvSdszayNWd
cjLZBgZNrSJEmMcsCkvNBumyEhcMg3SXN6VS55n37D+m3kLsibZk7AZz6rftuRpG3haBvwsHp2py
+xJQZk4MSN7bX4VOuNUTzWp9Ew4ZpvtCuSOyShSrj+aMF2RXQ/DFzQDtvr9tQVtVgcku/9iZuq72
HcPv+AcW0hgDGoKp6VqPOVd8y1UDXOxqhUQ1dRsER9qz71wRPGHKIBMJ+UFIk4uKIt+UsEVxeaXX
0C3EDRaOzL5Ymx5H4C/KVKPzAoGjrVsDN5qVqe/i3MUQfekjXAPrQ+CiP9WhGBH+AjN1mB/2pzTn
c3UDxIG1EZ/q2ikIbB7xQi7BlBNWegdQqEIPSb+d63STc2e3BPlJ+4JpzkZFWHOUqgNsWMSjFPf7
SoAzQxwnJPrzuivLF7Tx2Czqjbd5jHM9qmDw5wLUAzuYGbg09BoIu8Ib93muB0pudmtMVT32BvxP
RarOHZGlZsDnFW898JXY6MuS6GUdRrqI569jo80VCnjuZbQcuWvuEfnSmraMKUtC+rcj7tQ2alp/
b9uje0zkJOuX3s4mChDSplPWf1ZZmEBEnby2zpSsSDixA4S6MZv6GwfJIC+J7qt/jmasYcB5uFV2
y2QwbaEXjHIBkAr3+7mhrD3mbucRENLmMn6hedBGN/nglVS79eLDsJcC9LjDxceASM0Anz7BGOv3
3O5wDilY307YzKX0X7G5MkHNtdlRYDl2BYKSd5Sc3SobXrKM/kiACN4mxoxzEfSNkfVYIJdlleex
jGzMwWq7bt2uyRZm4cWR19O8cuwn6TSItyGRze/96IiHBkFpvRvTBbdxVETzi0Weln05jQNJV5E5
V/6VndG5YVdL1Nlw5KzCdBzVGHQjwSl3Q17HDzR8UbLukrkzjINoIgtUa+zFPmuKbDVAeLVvof1D
K/M1Ipo8BvAx2sOdTVMhP7oqMrCDGjaUs6Zyl2/4JMmWYikJl54Z0oDQjjP1K5sGk1YzzQ0fR63H
ebFDnura+5F1Is6kaGmc367KNed/To09mS5jcNFnWKhrWXn4kGKZVkERxXN5avoKNHo0l011QpM3
/6LuTm0OGeCI9+k0y/ktreImCuPGFPMeQUdVhzm+OMlMDG0/AROlksVPixjFhUpnATBLE9Po2GE3
8w2mjqnC0wu4z1s345hnQjPhJjG1LZJn3STvCIs2rHEtu0dCQIhatRdlPq42dn54b7hD1xhjxrGu
XLwCPejg7mitpYJzrQh+25s1xpAdMNksvXCnPt9HFU7Wyw5kkL3rxCrvIMbYjwDQVR6Yohx++jHq
pcuVkVm6W6Da30EKmjiACR98tLkNf3OspM6ul2SNf0lBXsOOrL3GeACk7T7A8Tb5bX3n+6+LJPjs
rmL8AyrI0u658Vy9XvrEH8SnceESeTUYiZ0fil7U/lFKNdScK8U6QV9E3Ojc6jwtHudYjeahkwsM
pRGQzRd/6wlxm8aH6mfR8JMmGVfwtU1W7zi3dEiwUgNGvomSIeYuz0obA6dYbeKlq9Wxg47Vfbt2
UXtDIYamHfNrWx11U3lku4vFna4GCJtGgEjIeU0luCyurtxlQxNtudh53GV5JnUW/aB2GS5L0g0a
bJpFvJy9tk3GwxzbyWOsfY5mvxIUkEZf0h7Xhl1zHFCehpWO82fdZcABSeJoqVIGAbFwrpKCdo5J
8zlH1PazieduCeJERPB+0H6l9d6Gz1Zdsqfm1g3XYsYhgl5tz4NuyoPTz+UvWEoi2Xu97xQsS/iZ
h9YSY7knvqs0L/IlK4qDM5A/FLgI65t4xy8vxxP5UfyobhOr1bmSVUbVn/WjmsllRnkczLUm5kCl
qa4fq8EsprAldoDBxxLJIaj9qQWEZFXx17Ly0PD6JdPpnc9SHS9JFeeerWhB2FjunbzgXj50Bagm
J3vz57Ux9y2m+LeyHCheBKCTJMS/DKqMEaAsCx66KJ1uYiwZFMGI+MVln5MPAZ5qdd+dVTgQHvn3
bB+JdujBtw+z2mGG0QLatirP/cKwdC+FnL/b5ZpdMsHLGZ51ubgssQHyyE+zfsXCoLhBjzSuqQun
5NlEsF7d+AkDa4Ia8uXIV8LYJmLRuqFJ6xDKmNGtp7QvXGb4Ue0sxAzAUQqHslTxFeRXSmrEMV22
oxpuyZl0kiY569mR5XEF9pjhDsVpdZzxl5FysJq0/SfRcIXuOBPJAsb29mZNJaNfhh702Wn30Ehh
tmmQ0j0U63NNfKI4+5ntTWc72uhxq6coD2OEwW2IOWLwwg7Ma3beBt+oPTP6o7Zb0+6byd5d4V/i
Qg+TXjTMnOypM3cj5p/TVEzVu+jgfO0TdJzANHWSYaJqGjAf+Jnr0+TElMgtCPiriAs0Jcoy8I2N
+BTrEzHqNr1Uhyr7UDO07XhSNRV4VNlLHhawy42ATU58jXS0RSPm1RqfS2bc3xc/nvOw9glsCtB6
bQUYbZgyJMDQNa9TDsfmgHQV83vL2ftguVPl4aGmdNsbi65cTAgy8Xepz2bO6d/I6a4YG1YkzgNt
vnaUbk8tRIkHKUCjn9zV8fKgI4XS4MRanXrfZ3nZP7RUOAzMotJ4Xxe3sk8ozp2LotLWF4qS3NkX
HOslwDknerZra8n3fNbbjXTN2Ry28Ngh6GVkL6GXW0t0GuYR41BBPGR5QZu+plvokVnanXLW24ti
7L7sso4uUoiaA5d2LwosLWVhJvljqhRukx3I0QlXouus7YHIAaf4NvVuhMWAuMmrKOUqcjVIj2Yb
LjCHC51hpfOWb+K8Vfls9vs+lzq60I3NDEFPwh8PFnEh7qOTtf7tYDnjFBaW3T3gul5wSTVFg1Wi
aLCjMmhsJCNrd3rKTbFMx0T0jnNuDduLTgayQJ8I9IkfkfJmIZJFYuk84JmQEEjMdWpuc40H67DG
XOVvxgLa/Z4oJOwQTEhkFqQR+RbhYMwmPVciumpcPRVRW9DV1FENUaffGp2T2R+UFS0JvKp0dL6i
Beje5uR/2Duv3bixtU3fy3/OBtNiAGbmoMhKqlKyreQTQpYt5px59fNQ/c9uiZJV4z4bYNAbjW7s
di1ycYUvvKEzW4d5pFMfmflMd2pL/JC9SH9CnSz6NvH1MMSJR1XSj8Jgz66RwTAvxsSHbWQbY05J
l1AalIzw0nYbouSr7bEHNg2sXgUloLU29giI0VQ2f5SWHkc0SmHnw01N4U6KJMoffUzi810G1Md2
xqRoo23HTVqeqYlEXXwqwUOeTX6gy989JaiVoxSIVuAtaXlIG+sFCh+35qRSJT6CLB4GupLIgN2a
QUoksrJ7f2iSVWR1te70ZkoCpqhh2h+CaUztVYcYR7tB/QENGRju+PANMXne2mynoN8Z3GldCsJG
V3958FygSgZaXKwEWkvRvm6oxzkwi6MnLenpjEIZwvKX/nplHHqCtZ+x6JPKDXFX61YJdAvzusVP
WXxFgaJPViPW8Ih7D0b8qwMbodGPIBE7Q8FF/dVUkvaTDidFmAomerkDntIWW6pZVYsyxWQaDq54
/Vk1VGr7pVe74YHeX5CsERDATLHuupIavhzoz3UcS9IFWyq5qYdOvgmE0X83m1BcYc+OEKQEJ/YH
KCaI7b1mwrHshUivO+RIZqGosqdBAM0scE3kdkeosfTOVqGqDM9GFc0SMTh31/vIF2q/zgYa4ucR
CTv/YZ7gPUNrQ/9OGEbBIUdAJD1S6yRwAmcDRYzNnN4jAcs/SnQvwVxXFi730CKHgF5EVbayEyMR
Ga4VJtw4jqYUWRt0RZTqHFwkim6AxBBogEpFcVQbQkg4IKFr3ynTtub8K2HlbgDyRS22KEJP1gVl
f5y4NLV2ayTyGsfqwSE5hqRqGTG1yTGM1LFv7mTfj0loBfz3VRiUg30Erm0orh+jGLkjaPbuqTTU
RAUxCh5rAyThT0Pg/lFztOTkxsjNrhFnqKE2ged6rFOlxMcMhf9yJSH2g2Gg14ty3CV2q06HOsjj
Zg1JlHBCwhKeLunYIWU3qvh10KY3e/UwJZ5Oyb4v8oNPjT11Zb3Tv9gSXiZOqtvZga8f2Y4U+Nzb
MTIAPzFZRBQiV4hpV0OZTYWThDZkUpNyteRkIfVBJ+yIwp0pKVOemmiOGtbEdzpEOhaV4PxDDww+
RpnZPkADRWyljG6mk6htcWk08mQ42MCqFj8fJ4qrRKgooHQUl6YjVRYNfVvGF7tHsK90ZSsJnqC4
4RE6iTa+M+uRKL9Kagzj64i2phNVkXoOUxyjSibtBlAE2g6eHifPig5MZtOUFpW6fhB8slqM40UQ
ZLZ6CfaWQjSPhewgDOZ4BSSgDrE9kYyroSMCdLMs77+31CNUxyJy+tIUfSJWuWmVPpV1TS3QN0wF
7G8SnqvOz4yLhublLcsYQEwf9TmJoD+UPoayAUkWtSy6eHrvyw5QgcbmaG96Umwjz640uxmoXCXW
HNIkoAVXpSF39x7Zfw41FXTE3DCtLwNkVQaAYTELTEV8cxMa+viEH5C4NrVYeyhFQr8mkjyCH5si
62U8DYW+9v3skZKmuY/7dhjvusASj/DG/V8mRdBsJfJGP3qt3MpukSTqF3kwk+AyK0qJ2mHL5nIj
Km5POJbEmltBGSPl9FPjSaAbJF1Vttbg2qoAg9rpkWc8W4hRpY6E7NIGW6QC9NPU5YRhoxqeG0NI
pR5vx8ImgZQU76zFw7b8btRaRTXdi3Dz8IsYR4Yor2mdp7FX9yulRDjhupwk2bwcUKfgv6l5xpUn
PPxzUtQ/1COdE3NylbhGEKrAooO9qiMCRxxfiHMrFroMNAVG+Qo4MUFGNTXhs8oW7lacgHgxAY9p
ig2ALkvaV1ir843rkPJM6uvUk6DtyruI9LtzipTS1rmApgyZIAttR41M9RhEyPhvRjtQ8WtT5Gdb
ifHRrDscZIGG1fk53h5QJ328wZ5FGsc3SF1xvCObUP/kOmuBU0hwF1aN3vfTuhGTkoE3aKLqG0on
OmDPWvjaz0pPovI4zSXo5zCM5PCptMowXqdpEFdOo+dD7CSpHf6gP5qmNM9b5HJznwh4ZSYdqKvA
HsbzuUbTuGnbR+clqKcIfKmchzdqawREB3Ugpq1ZBL76BLyga9chBbrpjl8cEQaUB9IcDx9oGgOp
jJbj1GfgcvLcSgGsQAzdoONjCVdKkgb/6CatR33He1AM7ERhoVJjmwOl/xo1mLNU+KQa6BpVpYYG
gc1fq1r3IoivVcCGoMBHA462TdA6QqZ4D07BM+4Kw0vFA6yS0jpKWUIvVi5jIkmo0/ZKVSuBBTfm
1ch3+OAXv1n0Ec+HoKkwta/zJHCSmoNwV5eJRQTVVeqm8X07d7EmAJMQU+nJL+AqJ43riRDCp26g
vrCKCi+QVpaaAcVSuzEs74JK9QA/9SP16YKSL5U0GLE+8d73MjGnadfZvlzddjLCIpcEOPCvIi6y
9AkrbZGfpZXCc0nJAFv+fExCCoiOEudD4ZGY5dbkCr/z6W/GSaGuLVJ265gigefvAOjl2VFCgo1K
iqjH3MNITGoQlGwb4IJEShYkmsKQJdQhbEv2IYMT9yEFgNS6zx0Zi45jb0OfLtKdrunHUBBESFkO
yAIMVv0U6LiMn8FyrmvUeIYejr9fDdkToUhXbapBRA8lgprxpkXlrdoNrA/ElICKuA0tKCr20lA9
ylPmJ1cK38Rc94B10oONc0MKEq7vqf4b+uBfj3lf9fchOi3t+ZipebsD5wc5OOsnD4QpiF9Z3Y6x
LO4j39eeaxZx6pTISwyun6vJ3JTscOXkm9X0eGSuw4qzSiqTLwU7EekO0LS9O0yo5B9l7uw7Vu9Q
bT2aLL8SIw29A0K6HZjMsc7G8ygh39t7kQEJnHc0LHYUkBonQn0OlVSdJPMxHXxLd3HFMy0nAPgc
yNwhMk1/KS24PsJuFP6FjiJCRFLrNXcA2bDR1aKYdjjy/6G/gxlvUZWV+LpcHVHa/hAtYoZAl6bC
AEsRIB5DnSPrzpB1MSzfgdFm1rtJLYREANyFmXkNKiWlKjHp2pNH2Tday5Guy5R3MiaYSoYfYlqc
1aBf5SwWQEepiqNlh2pVMW10szPvg1ADohClgAE2ZQwrnDq0UXRnIrGzcWP4AMw3DZWS9AzJrijb
eTqv4xZpnHDXS3HUu8ow1jb1uTZCf90fRrte22KU2q3ZQBQ4ACcsuOmmBgG71BgzAEJqS+uy8ave
3no28KoHvIMIYEh/xmqnwjEPDoCyM9UNkJwq6JyEk7+mv2RNa1COKaHRSMFzlQbk6Zet3Bga2s6F
LAP0aqr6HHUw8JB8ajk6DGqPqHAJNJZTBn5n/5XdECvfZHWYG5SIGMjEGniuempRGEdF8mSov9VU
wj+1uMv2pVS12DFzoePHPFkwoFAys9h6IfWsVMvuPaPyy0NOckr9pkyl+LrAqTokkdMoAeVqIaV3
dT1Rpgf37tePUkSX8Gr2LK9vMZ7wlaOtRiOkRbsYUKpQcsSqfoYVSusoxgfUwxXCsZQqtdrrA/2+
Psuy67rPlfau9TVTzaB96Aj9rIBBN0ga+T4aBE1udXFK5IJijwMbNkFmdCLGEUeJJ0/vJbUJmsTl
RPJqFzWxov3G+pc79C3kxG46mPiDml7osBYSZMwSAEFS0I6YZQuqj51rh1JV7SO0RfyzMTFBc4xF
UVGioI9v/cxDtKfuULiUpX1rkIZdT001Al8pvThQLqceFXkQIvXUPuRNrKjnhRxalutNoYneFDBx
0PGzXig94CSOpmY85L7hx/FBz/0aFeHOTjAjAxEveZWLYmcQbwsdS48LimxVfqRlKcI7wwRGcwjz
oB4v+zoHsZeldm7PN596TCcZybgaeaF9CA+/XM3u5ZztdhTBcYfBvyP/pXEYEsSBBKkAK8JmAC24
kkmKnpKmADeIHEBJrY3SL9p2Ojlw0/F/HFqZ/Eoyd0SGvgmCSQAN8LYNkjH6sPV6gtXiqx2FVJ72
EbQGke3og6hp9WjJYc6OjBNQi+PBKhQoAZPoqva6k+VWpZQkUoTMbztKLRodojSOivEprXOSvw1H
myE3Z6hiBqW16YeGKtkgAd72XU2ZEIPbYImIWfbohWOdrLt0NACCFoVnE8UGpQAPUNeWX3J6qvQD
uYz9ClmwJArSsXbzAX3acRs0nW+H617WauOL53lBVK1ocVpavQcgJoarRFNlroqOZ7O/akbo9buK
vgoyuWbpUxZFtqlCG622tk2uRbdl3NIGDmVfvu61KX0OYcNg1RD14hfXWqcTkZbWnYn04XcbkG67
KoATf4tay94OsjJVO9zZ4+9KVYo7VHzteyyEA5zLRYoQ/KbCyYOKWIP78xoGkQJ7JcyRk8vobv/N
Kv0jlv7/HQX//zmn8Fl+4fdO4eePyc+w+1W/YeHPf+RvFr6p/WVAvjfhISqyRsEemlX/q27+53+Z
6l+4TcDGhcJsqgZM/f+w8M2/ZidCLF9R91d1Gqz8of9m4UvyX/iHCnw1oefzB4HG/pFR+EJqQqej
qjMKsY8Nd9Ve2oqE4zCijtPIbth9sY0vOTJZNKNKnGOSRHNMlDsOyimFiQWZbuaDahinaKoC958X
XDBcPXsIspyA0G3KDEMeMniHiKdZv/oMHzD9zQ+H0bnjILfBc1UWXDoFVXcNEKTs4k20UtFL0bxd
jQRhvW6x+A0f8vguTnYF/ZjkDCU8eFph4cixS2l79PflDbgAyTwzkguQll7uNOSjqP4oKxlIFyAE
5KSgAg1gE13KcykYdIX/0cxdWUflYoAuk6/77lCMqw6bbAUkFNJiTvQY/9Qe7XxLZC7RbECQjlg4
dcen8amEA9G7+DxC6AQR4IbTwbSPmf91Qmdz6Ncgf4t4bXa7eHK9v/fvb7nA79YB3wS9dRl9B8OE
6L5gA/YVmj9KxzrAOhat1JiSfG/7hyjqvsQkZY6Y/MEZJ+P684/00Tea5f8V3D+hJryIl7/iVWLJ
h5SOz7BykEMSnwg0MrsuTlBVtQUZ+WXFmarKi2HpxtJjq72mb3Y1lIISiTI3MPdd5Zamq2fboD7v
sXXPuyeSzUKNVkb1mGa3iJYp4hKJO3BbG4vlP6Ib5qBbqu+Vb2UOnI88/y6mDZJhnqeeoQEdVpdQ
PYDfevuhp+14g3btyuwe/BbV8h9ddkKh5cPXAcdhQNlWUEBYuhtWY4BQoYmQkW85inGZo3pnJtEG
f8F+lBGjBccfNVthJI7ZDe7AlS/6q0jwr6xkeZdbW6pPqbwJIH1MjyJ8loJ9V+oARpDirm8M/5hU
9bro91hUwh8xowtbd4UmVkTHbh9fG+0GaAzcohOU6QUl9eUzWXDROQtZhIq1OBgIhzwyLCDIJOj5
SiunTThYiJRbpBBe27FbwAN9vgBfVDhekeBfxrQVCy4Gh7T6zglAE1MaZOosY6+r53b4mISxdxEI
/QhXC8e2ErxlGLe73OY4bAst2FqT6X7+DPPeWjwCKAgDFQ04Q7z34qDKNa8wq8wY3BZLAmdSj1pd
rVOSTPJpefvnY1mmrLHT5+1uzzvl1YbTSX5R0eMAseB3YDuKLLJpbiwvD/jecrf5fLQP9h23GFef
zUKVgWW9HW0sZtFawUBqox3zqKxWeaRDWFRFSZ+9uo1NExtdEOaRdWLLf3CwMLKpo5MnuGSXqiTD
QEG1bJDVGiJwY72ObMfYGf6JO+aDUbjYUcPBz0JWxHLB6q2sZugNc66Qy8EkKuGm6Np4Yn0sHTPm
NSpk07a5yzQF4vtiGuNQyzOtlSfX7uhPjHGNVQccnBYBUbNrIJdGl5kUC4daA+Xvpj9xSH9wNwD0
xzCEg1MnXFkw/Se7Txrd6CY3TCc+lfxYNvbgymM3rC36mch1owptVidG/eAwEArRwUxQZ9RlZGIn
tW4KumRung3xNoAZ6tQ26X34iHIPqCwKsSfI9x+OyKlqyqoqW/JSKyJWMMroB7BhUd4Cc1FmwGSA
viJ8FgW+OOkS5Ub/xMf9YPNj4oTGlzYvJJwS324ROm2gC7thhBJ7KSp6gr4xCrez8+cRCebPt+OH
Y+nYMbLv2YxLyr8HqECKY8byimJDrUta5wM1I7phBRgR5cQW/Gg0RpJflEw4bZZCDQ1gaewdRrg/
Nx3i6DBN89BRAcavJhgan7/avAUWZyiCVcwjkgME03OY/fpc02R/gFiscNKESB2poF2B3AT6iRXy
/pUQTcGkXHBey5pqL07q1p/oWdiM4qHMsBbJd2ThfoyidFDzDE/cTO/OThQgqITbOl7Xhs7t9PaN
lHmBsytlSlXhTUWrcNu2PjXWWL6l2rTqvS6mB9cbNNlOOpDP8dCb2WRsYxYvwZllPrhJZ17PJm22
otV6dQ4wwqepym7qCAAROsCJS67txCCh6WGsW1wdNgHecsj74Pdd0Gj8/Ku+25E8B4xt9IpMG1z4
uwU7+EhE9vjZQmD6qbI71oWsb0cv3mKdEa9CCVzP5yPOqmjvXp1wlEAAjK3Alurtq0elNaWgmmUX
+hkK8K3n9qV9HQHxd2C0nAdDf6aqvnDsMrZXra0/Z/DjGrwHTj3IPNDiG+jMPMkfAjLogSyCIVmy
FIAvFG3CeKLzkDa4uKqYmIKIAwIiLkcfXAG8FWtDC+TbMPTSupOtM+w8LyS9C07EnO/uAPJNckQ0
SZEG5Dhe3AEykIxwUqIJVj4c6DgI5sMYHNXo0uCGN6UGZ2kRPH/+MZamuxxVCBPZCKjNAjoku4t1
qPrGQGkbmyAZYeA2fUYpf+X793nxiy0DMkGsNG/jZWv46rWxsafb1LjAXUCuvyfdbdvuVdS87Yuw
pIJarK7DS3GW9Du/t90UumAG2ZYGwC9Vdwd2sLU3k69eAFt6Xah0im6j8aELnlPkXuJz+oefvxqC
Ge++L4HuHPehJkvsLBYLbQIEHg1QQ9yo2unymUTyaYqfo3WV9v6mqh/KzHQ649Ibv+XJwbNIWr9Z
8QGGDlwRtxQXVX+rwDD1y2u9hTXW3BvttjHvAeRmZLU5/j6r0d6U5RZLHGDKtAITR0q5xxx/XRpX
PgC6Bi3mjeixutgn2jFUr7P2WvJ/qsk5shBa8Zhn53q/wW15p8lr03Bb41pTXOz1tPvhIVE3bUMD
9WuSXKjNTrRHmxSKrvAPEdwP4X0HyFt69gOgonst2uihAy0qRXbDW+PwBAFigoe2ywBVjuKqqQ60
H5US9dIdVfIy+9Y/RRGEmC+Ztw79LZg9L3LVG1TKMlhh0wXROCi90tjU09rG6MbekGUL7VD415Zw
6myTAUVQ+hvT+1oiSmAezW5L9CJZ+zkSBSdWmodZS59OwUNdYgCGR/wKnoOfu92TchQeuieXSIrQ
OgPyWghoHGeRfRGNT4Zyhf7cJmz2U/cjDX4MeExBhSvOZVSRq40JVjzvI1iBYPG1R9k4L/cx/hHw
fru1NxzKZodruKdjuORk1h+fl6wpjCEtKksyMm/z4fYqure4nFIUbYhHczwrIPEciAgjKFDpHfhj
mvcc6yeuxHcXL1vUIPwViE5rOkpfb4eMPSWvqmEO8fkHBx1X2ieJnJ46DV+KQm+PQwJfmbgMeTzE
FOXFUYC3EGgPyRzdvrvEplK2HEO91jy0I1bTU42CpPy9qL6N7ZdB/6npv2pA8F2N8HkEmmEf4J0O
VR3BAICynQsmUSp2Dcq79rZXtqYaOErtGtZ91KqbrF13GFRfa/HK+yIdUjQ5vFW+DsC5rYCUtkSB
h+bon5nnsBcDYxMcmvNGgG5b5fx46dhbcV5dlF9VExSDY4zgRNzUWOXXVBRy2ymVrQ8G7Vi0u1Tb
0LPf0/aFSQvxqPlmhV8zG/je87TxEWUrXeAaUu6y6QuS+HHWwAmBdIu7YnpqQDl6h1o4Suda40WI
AV29sf37qroogp2qrG3NHbqvFARgajbxGrREO7ldf65F7pSxRVZBucELta4fBFyoa2+6y5ObVEea
nF3WKd8tWJ1N2p81yrTqgBgZ0qNuId9wiYWJg3YzvdmrLj2bO5XaNWImnx+Q70ItUkaZq4YKpT5r
1M3r7tVSbvIGEfwSzGJvRKUrwu5JVILsRuiHyRs9989Hg/akYZ8iIytmLVYXwiE68LYepAtIc0jb
Ehwx7OfM2lOQfYhOjPY+oaPiSynKAoFjsmPtRWhcAc3QkFIYXdppoCvSLkNawaw28RSf6y0rD2GL
YQP8yvFq5atdIf/++fvOs7fYTUTJhLJCQdDVeKmKvJrdyESxt41532Gyuc6TMHKB5dcndu0H3xAF
WQ1HXJNiNVLCb7+hmtgd4GOf3MYUm2SCfN12AM0aBWKpaU3qiWl9H6PMY1HG0UESUnJYREwRjPC0
7coRzSOj3EXSmS1T4PIALzcig3cATNsEinzizF2+JMK6OrVsCvLU45HaX565hTeV0P86F8D0Q0EX
35Gtc3X6UdahdOIFlykBQzGMSkSsERAjsPZ2PqNuyHyjzyk4K3Z7zs1XxJZGy9W+0QJK3N5ZF1au
qYXj5vPVsgzD53q9xatRtZ/BaC8x86vVokhwUQFj1PTRspo4v3WVhrIDVswdBYj+IuugRn0+5Lst
QskDaWBBHkIETFK+2CKA7JXW6kxK3gJ4TCtV5/RmXbMfEVaQ4vWU1as4UlWSonI/yJPyh0uX4fHJ
MCwqLgSepGBvpzpM4NGjpJZDnEWdLkLjqM2JaKqRKkAz2V8+f9v3awhBVrzDdMpIhLnLe1ulcwkA
HD4nePt2LevZCiuMAFUSM10Dsp5O3Nnvvic/yB4xQWMTe8r24uUKAy9lwkv0w62hgjUBMM/0gJ6X
UhM4iGU8x2kenvigL/Wa10cOyqwEJKCkCc1NqnKLfYL1oaTkrZe6uXU1QdOM7bXsHa3qxiyBMIAM
kQviOEDc1YsnslMUeznFdHTTSVdT/z2ON5O0A7I6yd+D7iZS0KTLNzROVwLcOaCy4jjm0bq3b0pA
eSZaUTO8tbhqlRt+A6QDP4BVw4qIN4nnPyqBClO845Tf/OG35D1x3EESE3li0sjFe1pdrovRijN3
LKqvXl8hJ1UAxgcb3a2EAY798+HenQkUVlg0c2/DtikXLMoEQ18AMA/S0OWadscWOlGAUxAQHBWa
Q/I8aeBCazm86jL96l+MrDA8ISfaDrNc+esbGhUiQ4HCGrpjFP8KMF/BmxLBsrILpK0tE9tA87Tk
tTrZJwZ+t1vmV6ZKRxmbKxuo0NuBWxVcrgafjNahvB0xJ6GYbZICjSBJgWOcON/fdQg4xuZ5VfS5
IEIhdLFbEiDohWimAamgmu5R7VYoP+zSetiL3hgv8nrYZHaXXdC98l0DwWvX8k9VCV/q1W93j4ky
NPMMlo+b7V19qwBbkFZg8zUY88ggloC8/O5G6YgRVWlmc6/l/ibdyYr/DQWzOqHtGe71oN5mCfTg
zZS3G2y8DgjjjfFjmh8lcLjA6rDG9B02SPY1oF1kNRvZuILVTLpNdoh6b6tgJpHjxhttvPKRjogK
aTOb/84mVLAKrSg7FP5+Sm7BAzWQOohDVlrBYEcI/U7QECH+cdOGTyLmr885QueQAv/bFdBFiuWn
HsIVeXYRKgM4LJE2hylC+6fyTMc3ZvSYAnXCzg9gRbRVRbfsxMZbRhtzvkMMRWdf1oigrGVFBERk
U04E6FhnSrO+MXKbiCt0tybUXidEZQ++yYmL+P3K5xIW6Fa8NGs5R9++d2IloBGB9btTM7ktwpyz
dw9ijDrFCvhOn+/vd7eERvkJuQfTlgk76G8sBgP1nDeAg+dow1hFWms56ISqq1Sb3Grs4JFP4sT7
vZtTwgtSScE+k+epXbyfFcJMN2utcSO98nf16J17g7+BQkT7fEwesUVrVtFYnlLdfblf3+yul3FB
IyBjQ8PLXnxLf5hGbDyMBmszOBdAx+SzPjF3OGZfo+AIghTE6rk1e47KE2rVFZdNRp0QbcgQ+b8k
wGqZFDNr1V/plFlnXD4IXQBcCjZNKFG6CBvPwVZjOHGnvp8uzkE+zhyh6DLwjbdfaKKP0Ul2XyIE
WR4qgcBqjLhpz8UHSB+kQ5/f9dGJzOHdEsQShOroLB1uqsS8izEBctrkSkAfyHCas0T6kUjFCtle
Cc/o8tvnK/D9+80135ful0FALy+WQ5jnXW2GgJUllve2lEm7zYESKAzHyGzdzLftM27a7MQqfL/w
WQIyEHOQAgY1jUWYbYeNDasPSQSmt1zVsAxpq2P04qnjOlHk+ziCrf/5m76/ZDQ+31zcoOVFi8Fa
pEqZqBWBw3AOlrTTVhR7keOhoL4yptbb4xaBJJSR9GfADbtV06rlBqnkwOmU+MTd+i6c0GxQSoQT
RL7oqy5Dw7aINSPGP9iF37saZnXS1EbOQg8RvC1RHCxZUIMRuIOYrj+fgvcL6+3Ii1lHGgUJcWse
GQ+9wfLWnQ2jwKjRLoZI8/lYp95yfpZXCU1BoQk5afiTdSl9Hy2yh6DVgDsBQ24upuaoq1G5UZCv
ODHuHCq8PWd4R043NiYNJJBdb8dNEYG3C9TKXX92/23HGrUalJVP3EwfzSSRAlELSomgnxZbFLHp
aBZJhhyYKpkTyoaL8Ss+rX7oWAKW3Odz+cHStXXQBCxczaQHt8wOo7EW9gT6Fxmi5Ck04ud8Vr/r
FO+85wBHcH+dc00jiGvuaTH4lD+N/eeP8OLWtJhXHkFgKgNqToBgejuvfkVXovIblHi670Uw183w
uac/F2VHr4B2Ileo3uUSlMFGVx5nedwVbucIwU6ogzZKf6zIlRygm/kaCjSGwGjpWwEMdZTuIuxa
sxNz9v5gY8pMNOM5vIljl9FcqyEDo4B+c4NIuiy60lF8vdgYFXrFxrgh9+1XIqyUE9fFu3Wh00ci
vwRzR2kN9ZO3s4RMV0qzOYrdxgi7DRo/36V+cJBDuNNS/Pc+/yYfDqYBeYRkhj+AMW+FV1ss9yy9
6eogBihd+VsFjTjML5WHtii2Nf2ZPx1sNoKhjmZQ0MJwZ1H5AZ4g91VAYXPwqx8ojme7AoBsm5pu
hiPgiY/3/s3m3UtARAlmruAt3syr26CREgvujyh3SPkj86MjkzPqKSwN4/nzN3t3F+kMRrWQqIjr
Fin9t9M4SgPYFYUSckmRcINCOIJMtvWYdTNLwuyw96QD/PmQyqkxF3eRlFKU7ULyKwsBHNyH4y2q
Y80qzhCUQ/RoTS5Eu6pUNrGCZJgSVDvUA+yzmDgSgeG7aRoyF70p/WB6VoLojnnCIeXd7mFOaAqS
+VEYNuQlHmXAipLjTw9dG5Nnt0XC/lJtfuCTujXydoTaHaAJ1BcnDpkPRuVwoXTBsBz98mKNpaGh
q7UZ04USNBRCMV6aNoLbSF0X2lle2L8ayTr1JeY7759zbXbI0gwTeC6lsHlZLyEUcoKtrF1aOAUg
IrlRk0NTTxGmQBgms81v7NhXdqM0Rm5rKz/ruL2HmXMIghFsaT8VezUIHmsReidmYr4/lk+FcRjR
wezvAqDy7Zpsc73qPchyVDiMc81OL5rSg0lS+9G+mGBbag9B6B9DY9RPfHhl3lpvRlapxFGYo5Ss
4Ry2rMrB2dJbqsrshhBB08GAbTyMu6pEUWTEWhvPzmZbCyCDngLvZxyCdTiij7LPRFV99/vp9sRO
mb/54nkMm1xsvs8BR4l5pl4dckMk9aZcsSZCXRiuVmq0kV3JN6u1jUVCj97pdmrse3rrqIbG1Ko+
H//tRmU84lMM1KkI0BFDumxePq+GR7dA7rqI4VFPy1FCGb5BdAUtLF+VtT2bZcJa/XzEt5vg/4xI
loTVDNStZaJUDK0xUp6MgG6rvlNk9nAZwn6G8uiKYNR2ZWfuNc8Ufx+5/59d8F/KHKt8yi5AlDN8
fMsu4I/8zS5QFPsvimEagQQIIduau2R/swts+y/uerC0FLE5Q17KE1lezUZ+5l8vfR+IB5aFMJEy
403/m10g/2UJUv6ZloDLzhyZqP/1v/7HGxB5vfj31wZT6tv9KqlU6XQipyVuJ+ug0k+wk/dwMcPd
iA0CcleSlH4xx7Y/NIhs0MfXVenOGLrCTSt/RLgSKtF+8i3lepik/Ewzm+ooRZq1x9dHAAXQ8EDA
tqFRz8FFWY8FAgX7QEZOZ+2hXeaMCj5+UOfDJtz3ZnAq1X4BuPyz1f95lcUeQw4fnxu91feowNRI
KUVW8as2FdTkPCHpw1qoM/TLCA2pdWOtFke/KkrECSyUU4BKtMWvPAyt2yk1IO+0cEUtZCCbWVnV
BmcBe1d9mE2KL2AjW9/51skWPmJmOBoSa4/WNOHuMnRp+TD2jbVpTVm6aztLP07If544Xd8e6/+8
4SKe6fsGGS4RiX0c2Mh56tbUPKk6UqsoaarSj0jLkzsxTZj7Vb5tgd4FrtyfOFfeXnT/jL0INQaR
oSdr5dNe0ybpiqBZeSjt2rvvhhIe1qudc/X3t3q9Gt/Gbf+Mob49JT2pGIRR9xOLSxueTG3MfoSV
JH81RxEc7DwckhP510sB+qO1srgYMUHWwqjTtX3I7D2jA2R9qbxKvmkq1ZpTInPcFVFLimvIvXSd
DLNVnY3F9ArfIvnGskuZkmpr/ei7oNvR/S3w+250cFZVoVJykOR6XOu5pfxUpLBH9Qh/oxNz9LsN
uwhucjkIdD/smu0Uim1mT2dYbx0+n/7f/PTyjmyrHnL4ODXbkfKBH2Q7RL9OrNzf/fR8W726/6C6
IiLRt83WU8tLRQ6+yDBG/91Tz1fvq5+2g1KLAq3kqesYrCOK1zmH9H8O8g+W4+8eel6mr37Z1Ee/
Dgx+ebYIDyZkmLPq7+vyzTn8eqX/7qeXZ5WRgKPAx2WrYvmDUaKTyK377556HvLVU8cqMnGm1cMq
iWUsPSJw4OOJbfO7p16cAWmWQnpETnFrl9o1VPVflaf/ywlZbP0a+j+CiEGzzS37B54Rrm+U559P
yG9OLrHc60Nv6ZE2L2sJcwIjm0wsB9Sk/obUi38iCfzdzCx25dBSLsT8q9k2uCkGyM2V9iOuRum/
+6bLUm4SdYqBDn+zTUcK/AghzcrISv7vPuvSHzCzrURX4rjZFhGSYFa/pnGx/XzufzMvyzZInehp
3RUFsf4ARBmlodWkl1//3W8vtmdt9BVW5eQRplp/TQsB/PoUK+Z3j73YnhYl5R5xu2arDaaLLKZT
S9WJyZ6PpQ9uniVaapLCTkNjm0MFUM+dl8bKzqti+zbpuunM9EX0BVmP7gQm+HfvsdiwVTTmcTCx
q9DxcSYU+sLxVIfvdz+92LB6q2BY4ftMEclS1utbJTgJRPjNFC02LIrouoomfb0N0PSzjGiVFu6/
WzKLbZoWWEuFVV1vKezfNogVQVH4o67Lf2KXFybgq2N3xKNqFrWqt2YQiY02q8826DbuQzssHdOM
pd2/egVtcZNGahd2eKNyBo8joEXk1VetKQ0nVudvvuoSKRBkvYHAFl9VLXH68H712Sn369/98mK3
erZvTSPAtW2pVrO22nCX/m/OzmzHbZ3p2lckQPNwKtmWhx7T6U52ToSMokhKpEgNpK7+Ww7wb2Tr
jdv4fRoEblsii8WqVeuZYB5420NZ7VfZNbztBzwUDus/SWUJH7HdbR99/j1/vFeSNWCFyF6XCmY+
IEuGGQawl2uNgEtPZbVBvZEEFjIjXcKu58QAOuFOduMzWW1QIzC3HvHzQolg8RvH4qjEcO02cOl7
r7YomUduhRiwkbKpSGGAaOvxtix0TVWGwWY9T9OoS5iKv2V9+E1W1yY2LnzrNRy815HfLcbA9hhD
q7DNLZQ/b25aJuupC+DTBDCKeJFwINxK/58UvlO3ffIqvxXoRhMC948y7WBZ78JZw3648sn/rRX9
G7PWTS4HhiumE1jbU5AEUHtVSIyQ5xbzTPiza4PsTsfQKME5r0fDjcEi/tGDXHufDLULjyU7sREW
/3X0eUxNClPGszF+G8MCN/OSJ5G0FSlYI5OvpLLOhwY8VlBtYvrqagAMswazkRHrN8bLpsMSAJ1X
Q0y5U7DXw7hHj1Y+aWYXhhte+0P5sGTWsADbzz6E5cYBmMBBYflsEiXigwefkp8Nj1LMj6Z6hFeu
9JOPBtzCbZVx94NjYzFAiO4MH/xhpEMOgNB8W4bjr0IPcHFWZdAalQNGjSr01jQc56+8n7+fg79r
Nn+EHhgpwn2vwk6QWfqhEu6H8+zWbR+9ijvBMoOWe16uVXNgPt/Egt+4EVZhJwZJZ4BppC4XiVnF
qBm/keTaaPSl/buKOvDPbyG35rqkrMtyT2O8NqvGl9seySo3SIbOLNrF5QYAvxOMjY7Cr247s9eT
F4uEM23bdVgjI9p4OoRMnXnsmvztwlNZN1kIdCzdSLCL4Qy7pbE9wbD8tmXyu//05wrEqZSh7oeX
OQaYEfIKvza3hTVvlQ/AW9YwwX1djnW6NSYGavra4bRSJv8b19ZDkQDITH3guro0YBV/reBnlYNM
Em7QRM4+csQCjEss6fTgcaqPLcVtChbP/Y3P7Pya/nhmRiu6jKDilCnx5pMbLBhhAWD+ttNx7UBA
tezCBPVNpN3ZJjJ3s7xx4677lzhziRWDhxei+V5g7iSrgxvf9WrfNuPM4IiLZeSFzUe383jeNPON
D2S1bavWhS8Tw5kO49THpnFLeEzdFsrcVc+IwbTYUFiflZ2vnriYYPCIs+WmaOOu0nhoUuGkeP7a
BsKlvj56/c/bPniVLqSw0YZ93Yzngcn/wYcD7dUS8IVA4662rJy6Di11fLSGBydoigGIg+9/6fMn
/OVSvB4Z8zzHmbGwh3NHatoOMZrFkdWYWE4C8yiBnb7tPrwWBKBDvUSkxxtNiQaYoZqeU4o+6Ps/
4vdO+duvWB2qvtPJkcM2rwyWJd5iLmjZorZSob4Hg0NXDm3hS+seQalNjnDrVTA+D2GNDS+0X2HW
x7cdNu7qAJYmCFsLH9vzhrgnbgfH2ebqb7y0BNY7OZDgCMKWpFw4HIfb4Ul65MoFeiXx/Ddqr9v2
oD8ryCpwjg0zgxU0ioD8QRjiA8LEql2D7pmbL7Hst5A4oHM0T2zbG+kc0kZnL308qX9gkNUde5lp
0KPi7ClxbIRcFo+ih6Vx4QaAIy9h7d8JAAVObaKqK2/+708lWTf/AZmaaTdOqvRk6x5hg1ttInjM
3RSGMIX23wNFWTAomBr7MnaQYcImPprdK4H5nKT+74rF/Pp/P9qbRxjkyrQHJE+kL6HRw5F0cfC1
r6drE1EXns3axgbUaL9PWrxVTOltkOrn442L8X9a3FxQmKvAfaQMAHa32Re0AW57oetRDdsQNsQR
Dqx2CEwOP2QC5+rhSj360hNZhVFQEPEYEoaroo4xity9hOl426U/Wc+dwQ+Ao8mL/aksOMLp0JWx
jn+8H98ufe/zv/+R2PAa3JTQYjfhCDhOcF0vWmL+/3SX/2/zQ6/13w8PIxJhNk9OB9gIi4+Dmfyi
Qe/tSkz8nQv/ZaGvR316mwHfItLx0MP9cgt2ObzeRucfCyOFnfbH5ugZ1NAqCs7L2PoaUgnMtgM1
5Baj39kT+kvjAc6y6d4zrnea4Lix6aqY7i3UgTfljcl60hT35DntIzseMI0UlC6WYGFxYF1Z0X8v
O0M0/d/nW0EHFMdygTHxkpgjdPHtgTqDfBwiaJac2gdaJfMG/8p5fuGvreXurS+ZthQ2yICajw9z
5segNzbhPfj2+p7EwblFOifmio3NhYW5nu+wpJGOouhfhIlIj/44ZZsR3PLN+8v+Qoxcu7tUaLjG
E+RfB55xeZa2uwcwTtXGTmT+9v6fuPQDVhGBuMrRmMz0SrVgdH1oGXwsu9uizVoij8EnGAcTXGuh
+vlVN/JzJdhNTV0MNvx3TTlyymTT4QoH2HXq/vTtjY9jFQuizAr0RlOs1a79ggyQPaSNTG98Hv5/
v/SwDKaDmjsoO+zcYTh76xM499/2ItfpUTtHaNDhdtYKeULJO9c0vanOhLHF/35vunRKTtCEH5xu
8Enuouj/MjXRbY26ZK1Ez3xTxYNdsExq/2HGpWrTY1zxyhZaqQL/je7J6raj+FBJx6VBGfCMHpIY
l+00HestKG7ekfEQoAUyNN8psuKXvo+bslOpc8o66ezMDLscPSfVEUcl3AVvelHJ6pYUaGCoZhgF
lkMDqVA8AT0BNPnh/Q+/EDHOnrB/HpR16+Pk8Kk+ECXAMyX1ND4DsuO+pSHINO//jQsRNjn/7T8O
46BuxWScTGHixOVlH8E9/pzffgjBINrCiBtoX+Grl/f/2IX4tHa1izzbAfZRB6VV9Std5rIa2JWP
Pj+TvxzMyWqvd/AKQSM39kvs8KyUMQ1z36UPcIGut12KSH7bL1jt+sAHoxA2dT4wJOEvN2r3aC3e
FgXj1dqu/GEBmYKoMsNA8cE1MKidPaBZ3v/iwflB/OUBrQcmGJy8Fh9wHzCKoT6+o1PsvLYCuMiU
ONAjEeqrt6xqgidc+Ro4pi8prNihhM2XOgye1JJwsFL4Yu/hXKd/edXY7SxAog8jAaEbZ3C3Q+2w
BXbV+YcCELtrU1kVaE3Dfp8OpN4BXkd2S2yDu5Em9r6LM7ELWyM+AUtz5p+P/id41Lu7JGNxf+VH
X1hva1GiBF2ot7RWZd/ppvQzBl63f5vS5H+cqjoVNQshpi8hNwHjlTRnP4bkWnt/Jc3/N9StpynG
OSOpBc75gF5wfGRQhIJC1rOTVZyUHFaaMC8iXgeSXb2A7J4ulQ8np27Z6q7Xp0rUzrLxkVp2d5CD
VrlPAk8DRo7RORp37m1KnuT3mM4f4YOGAE8FkTuUoNNMdxk5axc1QNjvL9oLAXBd7w7nRYNny+ay
9xyvHNXUbTlAGTsxwTzg/T9xaYms4sYyc9/SpenLHn9qqznGpiIt1Y2f7v83ug4NlTMZiF+eh9c/
ECcbT57DrlWhLsTutSqfpOB3OG3tl0mTmd2CqYQnohHK477KnqGnTF4Do7tP7z+oC+8iXuUNIerg
2TRnywGMAPppyoL5xG1vnlxoLK+87nOk+0uIWusGgeEhEhO3CxgLGCUZ5iR8a31DP2o35Ac5G1zO
QWMtCDBbxfs/6sITjFYxN6GtPw2N5x60WoDZ69msMWtvZLA9a1KPthXLR3hc9Fdvp+en9befeP4i
f+6XUbvZOMXLIYomAflCp2CeNbvNoZ9Bq9+gnViBpe7XxyZAC3Cc3KSQ44SBfFi5ly2YJ6eEDWLb
ZBXfiJl3eBj05wxaHJBnzdQCZdq2/wCX4eXCWYYHuKn0884Ntb4zDTFvYTXHjz5GbOcCEE71lKmq
fhwE9LCq4ukOyRW7t0MNp5VFVVVRg0xbxIPjFhm8B7ekab4MAIRughm+iIBFZLv3X8Ola/V6Ok44
BAgSCJcOPMXuKxaMufxSzoIZirAlzhfsovrQKQ+ukA0mrsOAAaYFg8gXIjP25syxfALXLM7jKhyK
2czA4oU1eJ8gb5Bfw9hem4m4ECzWFsNUAss1xbhax+fLL5qf913r1VeyvQsZzP9MurjoDKQQAx+A
l7f3gUmD+zoIhy8yhCGeD9j5bSnM2qIJc/yuQyszHmaj+CbpgROyqPdceZWXHtEq4kUD0GWj4eOh
9kKgt6tgAdc9UpbeGCNWN6PZZ34mRj0ehOf4Ftb+ofswSMWeMQJlCi4CsYXBlUVJybfX0ohzFfNv
m3YV+uQ8BH3dwVyycxL2LfBIJ3NfAOJqRA1jyZZn35meXVY4fVuB4iPraz7FF57mWq9ZQV5aCZzW
B+lmX0wf34MJba+cTatp3n8zjLVcE4y03piajPDKa6uxyFw6nQbQ67+Hcmx3dVuP8Cd3swqeQei8
szaO7pdBzl+HoYLI4v2df+kHruJhhrQ0TBu3K7FTP08IURu09YZrv/C86P7y4sLzVvsj2mZVOgV1
nwyHuQ9Q2A3YiSa18jcSINw2Vzrke/BE1amaqNqg14X56UBA9AX4IYMB3jBfOWYuJXPrsS1kvISM
3OvKtoUdC+YPvH2qeou0G1oSDNX1bN8JKrcueuR3JiJVPgVW7MC49EuMB/ANHELB/XPwNdH0B75O
kznnia2vND8vHO5rMWkA0WEnm7kr6xR+4nUAaHvnWJ3PPr9m2/y7s/y3l7HKtAY9SB+IrukwV8j1
00r7w4Z3gEHkETBSaKhM6TGw0HkADGXNFlhMXDHIRJat0AQvZZyCF2WgELo2AXFxA6xiFWdyjjRB
txBeh8tPFWfkDXNUHs1HZeZNWIsPBJWjDePYHZ1PJbwC5jZSuVM1YG29vwEu5Dxr0zMY86Mao4g9
qOGzN+sdq+yZzwsk+zd/SMp5uIaSuJDqrAem9VRpY2FHBpSIAyjlOO64ZO7BI4A9ioU02wRcritB
+sJyWmtY6yUhsUy1t/eZHXbwV56PHDOKGwxuTFcCx4XTci1fXZYW9bdQuXsDP/miruBYOfjpWxtB
iYEOabV9//VciE9rHeuSoPIyLKItqYVZhIGpV30t/l766FVwSrgysQPCXjnBNTDzDia98VIWnF/L
H2EvHUerljnkZZgKdei1YXCXX67ZkF1YSMH59/zx6VAKYzC9sbzEALOccxafR8gapcIHFOTtvubw
h9+2ifzx/hu4FDd+FzT++HskVDJoac9LdJ/jUrMp+QFmiHqLY2QuhrIK1mMa2OS5gR4E/1MduAko
BsMjvZlgkwa/h6y/FjMurexVyFhCldZRrObSCZsc6DlECb4x1bV+xwXFURKs0xtt24VUmpeuGzg7
Mp/T7gDkvSw3ba0aeMo1snTHrnpycItnOzmo6Rfpo/la9+jCIGeyls1yCxEFCqZzyWcBh1AYII12
ynXiIru22yx+hMX/VvXdYzDbA0SSW7SuYO0HYicsWv2k/oVyaKGocxpgIA06Bu8w/lnpe3iSbnwa
H6OeXanAX1iIaxUuHBRrHgNVCvR55G5AehSY1WyiDn3tBr687mIf0ri+2py/dFyspbmNGwB+tyhe
ZiEgB5sxGt3v/hyI785SD7hBYtiggFdS9B3j7MsPb/a8KpeEGn30Jq2uKE/8S7/6/O9/bAeehqSl
bjSVNsa0eB6lNT1yjvnsaoroN1x76jJm1DtAb7dZMlgmJUs5Z+g+wySl3idslACVcm1yB5Y3236e
gaoaG1vnYQ0HnC6QwWsSZecJOFxFmRkrAvsJ2b8NjqleqHVRC3SN9xPYZNNv3t/iF87AtfBQYT2n
piIo89S6faStTHbB2EPXq5dluZvGMTq6YdUWMOyar7T6LuzjtSDRcXQgh9jBQMuSSuimYg9oQ0ym
nuqu6T+8/7Mu/I21KloK+IkKaceyD3E1SZDwbSlgOBvP6mH//p+4cAquRcO9AztKNbhjGfewSiWR
Px6WiLO7xBD3wUllcyUIn2P7X3K3tYIYcCagVAEiLlkdfR1sWP/TmD59ve1HrBJDtgCQHCi4tbtt
0Bzh6bP0eZSIscTgFH8KtR2uvPRLv2IVvE1b6YCg+1pmid7BCBYkerp9/zdc+uhV3M6AeFyAbm7L
s/cSm3AKRlcSxAuveK1vRRQGDMephpIvSbVfOI/um0jUbu6ayNmzFjiP/P3fcOnwWctdtVdXtR4x
EqwmLfwicEbAuLvGnELcSwBJVslm7MQePYpjKj8RmCBv3v/LF57e73bfHzGtgs0PQMmqhVrBuIfG
dnoPe7TltnezlrqCgaN71Gs6vPb+Yen5V5CAv972xVcrCvzNJo67CTjaWgc4MY17HKm69kIuPZbV
oqp7KWKRObgcR/AOU7wJIW4mn97/6hei0+9F8MczF9St5obgytfUU3K/hI1b1DqMXnoWeF/e/xPg
mv09bqyVr4kzIxWPce+lHtx08iUAMxq0Os/uJI3ZgWRe/VZxxuBkGnYPErDlE6vBthhhjdNuvHmY
P8E5Ysyb1+BIExQlA+dRMBjyi4qIL27Khl3CMjhUdgz2eUHjpDs+u8PPjETjM/XBE970sQt3de1l
y0/MWKDT1VCsg22A23eXh5iqd/OAj86mj5zpB7XU7MIgmj4xEphnv3YcVE99utGE6v2gKkuLWvR9
ThwSlPXos5dRJzhBNF/2GgU73X+CVb0LUvVMHmG1PKLE21kLy7Go2fdhP3k5qpXLQ7fAlYy6H6fF
uiBvtj460m6aqU9NNjYjXIotO8EhWcl8jqjr4m5TwwoZVd8H3Bi6ohpj9sqFqB6chZuXzu0c0LdD
uEiPrg23BHrdOnfnyX3xtWk3KaSMr+hUkzIT1MFvhTPNU+z78bwVJKSPLanpPQCy2b7SugpyR2dd
cb4Jp2hBwuUCZh7aPy0qUhp0WifYZ7/Bh2OabDIAZvc1JQbUg1rbn5wR/9i0PBRFRpwR7GDazGkx
2TaLn6Me9ANgelt0Wpauf+LWht+rEdCK1j2nkICAj/ewvxIwqIep8GsUtIAcIsYZoAtqP8ZJCh9R
OO46DoWNbZvJIvXgEUJ1n312Eh6fRhqSojOjU4BrM8ucwcPHz3WbDOBzs2AzzkTsUWFim7QP5o8U
ALBuZyKJqnuLsShABzAejem8rj+FigeyBAnNTGgdStnlTVctAWzkBhiqRePYtDtKhJg/joMXzrmT
htj52jOQSsO7UxQB0fbjuS/4wUd5MDnNevTsc4If8rOSU/q1rQfkqV3iRAdcBacHnoABHipYipQO
mQAWjSArAdMiwQV3NE7dFzWJlFf0CfO8TYoa1hfOag5mQcLlq9M70X3qLeG+s7H8uBjtFhP8iwrY
S4pCppNLctSv4x0U9FDFxvE4hOWMe+JXz690n0/UDnD6UHO8EQuM6nKukjNOcuncqIiaNISdoAbq
fcKeaNEpaKN9anpd4GLvnYYlUDCx9GUdwY50UO3djPGoQkiDy4GSKHhtGpOlyS/ptx1B+UGOeWyY
IXuyWLapdDju5RBUc0HrTu0yx6sntJsnQ4FtGWFdZ7kLgAU9YzHi1DxQIJT3cdYT4FHHbNfGYDQN
Y2DTA4xKQdXmveMBEDJROJV6PG0eG3ij32dhH+Qyi3UeZI4GhUE059EiIPb2Jsr4aSRmgY0x83RT
KMWa7407VOqhkxikfoTz0/StgW9sVyZUd8N2Ttl3jhndI+9jv7kXduqAtIm93n3TQ/bLBdb+DCPH
+PfeThUQOvDkjh8BhqZ7LRT7Z4B65aMKY/oY+T4t5igGJlrYemnzyXesl9OxAR82wgD5Gx2YekQV
rH/G11c/pjodptJBp/5ldjL+MbIcHh4AvYPS0cKpAcbgsKbLPOsdBI1hHT1P/TEajepzXFjAuAtD
fPLSwGwIy8uQu9qBaY/fW+8juvbpo5CT3tatNR+mELccFCNZ8gxlpSrqpvadDYfh2kaIOHuMRoLG
rO4lfDWNOnKvUUXSjD3StqS/x4Q033QGTBJYGwJkFi7uM+qXybZByQuAJqcbc2dy4o1j8Q5i6HD3
GDnoHzPHkJ9uz51dCrb6Tx5GyXdIRZBd1aT95okEMcBtQppjTLcrJhLgmgkXx8e+E+GuimvRbkCi
AwopYSkGNOtl2naOVEfliW6Ll25O2SzZsxvO3TZOldwpOP9RKOhDz+SsVQ8BqjxJ1J/FjAmTdzPU
JDHvtvD9OqQUNy4MqnfBtlvgx5uPbKruVJhOP7IJnKZRgFUz91G9mesKcF0aJm0+BBT0JZMKgtga
xUXtmulRu2rc+0J2L4IGPnJeRP4hJyYMdoKK1hQSkzSlGw88QChY2KdUjMNH+KChsZElwi0CkZIo
rxfSvRI5dOgUIiLmTV2Rp4FjKiqHBBsooE6BpqWt2i56aR7OnMw6R60veY3mRP2aQAbYoLkLhaiz
AFI0xPLMb29wyEFH77yEPcfVoop48tUfdQDElHbYQbBuKZbYye7hTQi80iCbtyFtDQ4tOBMXI5gV
r66q5DG1aSQ3rr9ohMURrJlCCB+w6XGE4AjRkjfgLNSEPEU+i8VmbGCwVkTEMU8hmdGZWkAyzzGx
2e6SmoVFN/v6QS11cu8qfGN40Ld+UfOwu1+YxIFOI90+iSXA2ETlZU/Gc6YDgTcU8EFRSpEBNMHW
gXPovUb5IA8xYQXM7yS7ruh6l5VOTNMvEK1AKJJE6rtNQ3YPewLzuanpeHRGVn/Nqioos4yCDLzY
aTtH9ZxiepBihCHpB4AO6ez/dFVSH0FI83+S0Ih9iLziwzDHzSbkgO5m3Beo3k9BaeJEDjueiu4V
nTNVxtUQ7CvmANMjvLTsOpqeVIaSfJpoHNsGzmsDcjaUFbibez4X84Pouz59zjJ4T29CEWJtxIRl
HDaVEYNLFUtn50cM3dzGZLUZSnqWe+VhpNJNgxTs2dQZew3SSn41kHieajINLz1KJ68Iqf6Aw86D
h7XMMuCNERcRfkHLfSLiJ4uCft9OOH0mVw/gaPn0jsKsexM4Ne02SVbHdwyIugADK5V5iRlRsMrT
CO5chf2x6fn8bH3Ddz4ldbXtapP+HD0WbEc3rtLjTOf21AnkZGBaZT0M6xsxosetwkAWGYw6nofG
egwd+9h9ZNQV3xypnc+D7pMPg07EzjN+fFDawVxw5/inscJ4PFBKFl06KB7VWwhbrxSltQwpVuAZ
+wUGTGhFLJlJWKGibvpC/azemoQwGFoy2oN4lwQSsCeBFdt0Yf9UcztUWzGNUalkZjH8rPqTO1d2
3yjGHg0Kpd2uDkOnXHxHzfmMLjb8ZUUFLFMSs2OsprdRpMHm3CSdUNpLxF0XJTQA2q2LvrkeJHgY
KBThj6Hua0CKKg1X9CiCrz88/zHR7M3pvYMkHggnTFKdybSvfei0406FtSN3rIePVF0B7dSMFnYA
PcEkc24q2cAoUEK2kctUYspaa1iLAfXYCH9DxoqmRwOQEP0xIsneIb9CbUlw4Zzm2AHMDfYF1OYC
89w8p+FS+oEjsrMFIxWFH1DaloMTwMU5DL12C5NKukAA1pD7JFOmpOi2YIFS0k0wjZyiI3R73Xcn
UqicxdL51gTGIZsaGM8ud5xquofbk7NxSMKmAoln0+SB4/VFC6eTTRulXG85lGo6byqO+wvm4PoZ
p1uk4X8MovoWI74QZA6Ee6/1EkY/agkvtmxIh7NKs5+fQGHMXmlv/XYzGIHcxiBVX0QIQp1GUfUY
WsTyZQihhDTQ+iU8Qe1zmOLuzne84JNrB6CyEesgQh/ce9iRmjR3B5LB8I0FXBbobmImtINkCRgk
xpJd7VvI6oK0rfdZO3uPHScMjK50V6ea/eRq7svZmuoB+Sd2kqLjNmL2J8z+TPYBuus43AdSq2Av
ax1/tdUox8JK4/nlQEMQ2JR0+rRYFgr0meM27IE2UmIoFb3pGVsSgIUd6TBML3Dj3mcGk2NwO64h
LGmknnJc/xYf2RrxnAczDm39UANw30Uwr9pa5E/zNsv6CCI+DDUPOz0OJ79NelVi1G75Dj7r0u/e
vzd6YIpcuDiuhDmpGfwem4Tsbe/gh1m4TZ86NG0fGtUARe4ldjsO/niMfJJ+GWeqg6IX43RAB2KA
m3KDO4/Gtk+SxbhF32tZOvo80O9FI1oDnLQi76mHPMEmZsJtw9YUq5VZELm8xeH3eCCzu/edKm6L
oKrR+oNp9ASEGx9AQee8RashgIeCX8G9YgddPH1qmJDfmBNU95mcQyd3hECiQHTogBNX+ZAXBcMy
fvRFx94IIAdwfnZStRE4Ab5IbYBKRMljPnSsbyGMTMPPVRu6z9h4412ncTfImxTKn8EzYGCqyU/v
RhOzBS6IqA4VEaIorONsbOmRzIuD4O4xHIwxKsCMBvwZuoHslat4/uggwnyc44rsEydZ5m2fhlCB
As4FU1mvirC4krg/tL4i9+jznzNQ2fZxMS8Ez5id/69ADf9zD7BNVwjTml+KR9kvGDzOVY5xvvjO
b4B4u68wSnESs6e/YC7Gt0WTifBgI99+GImP4FP3SGhzILBNtQ0WMX0N6OLvuWjcfxRaOZ+zCEJq
NQPVt5MN616N0t4Xf/JxZ22SZhdEVf8YItA1m4lh8ukcGWYGTSS4ddAyHRWIqXXewz1XoUc1zG9d
KrLnIQrsG67Ib9WM8eRNnTD2Peun6NCnQ/DapmP4QLXlm6UJLF4hBwAGOXkYo1OvZPVxtnFUg5lS
9/eGUxfNj6jyoPwXrkKyO4eHvs4CXviQbPBcLBJF2NYdTqnwzIsbB2pjMMJ2z3FHAU0l8mhUDD2u
+RsRBueixuSaBq6xdezuZvBlTlCGoa+CpOCfaCD0k01b6uVuFSdfKh4MQQHo0PADRQGB23CDGt0B
NXwIYODf77wlzhDxHC8tgVBXuucrX5iG9OSHEysD1FstcCJu9eoMPnIk+PWNDxN6ZjOYg4AOFR2s
QnBdFq5nEQtpO0IHFpjPlRvx575h3knwVh0Nw3/LTRb1j6DL4Pqderi7+40GxSppx/BLD54Lg1gm
kX6e1E79ACNthndPTXWKQKQ6VMD7PQWhActcsWmGBg92no/Q7qiXgTveXnm+uau9IHmETVcD/+M4
HXGgCGww6Xj2MFMn2YEb3jyrBrnhZsLtFiDVmj8kMSw8GXI/FC50+i2ZqXhx6VwV/mT5lwR4dQXc
1tR9xKSF3MJUVZ1d0oMRGByMGOQtWgJwHZaaVnk7i7DeeE4tn1OID79jiqc6of8Mhp6qOn0HMqd3
nABrRGoq+V7pxBZofaffsyqrPka9HFANkEsGfLINDqwB57cA18H7aMZwfBy8ZnlDSFV5Au/Pz/Aa
SD7jdNZvfhAu/ebcRnjKOqfSaNHM/oOTgUyMDNCVOkdePWymJAv3Dm5zwDPj2M0w8dqRb6079jvr
Rf0OkdybN14bghrU1p3/K6j19AZpYRRs+t5L30wI3VKhJeaM4e46fYsoj5xcoce+bTW1IGglvf1k
EsepoatCicYhYfYpW3rzE9AyXPABT46Lxdbew+AP/g/jTjq3A8HAOI9TmJgPaCoGOLBx1U9Mlb02
YRN9z8aBn+DUEgMT2wD/KnwWvopg5MiZjHpI5Ji9hHKa8U3mJvsWaeDKlEqbIwA1yQ4zfUiBaRqi
0KU6Xv2MXNaDVw/T1J2AkJwfJoozdSujDnxLNCHjDxi/RKoABzzzyxAn3ktPj7grsHDbo/J97zDF
X6lpErXx7dC8hSiw0y3CoAU5ydoKuWaA4khFOSbth+CMGHadUTt5L3yDU9CVZsDFr3UxEM7QVttB
5p7eU+I2TSlx9dLbCZWCV5UZf0/JOQdhCgSK1O9w1YoqGzRIIxp659fe8nPow+iN6T5CoafLmjxj
VL+EukWEI4tn8V+9yryS1qnvdT8s9yasMFuaGG4PUwAsc462icWsKXKPDR6RfETBprnz5ziiOaxz
ANmLp5jHW1ifBB9bbnDAzW1jcFJFQ+tt6AwqHQoIAN3kIZRf9348LbtGkOqIqaTuWzKyuPDczlUn
BENLkLHG4ARXKF+UlnVCFEzXwT7tnOGl65kQwADTdD/HmVkgQhfBEwvDZQchTfjYdUl74FKjPiUE
cePctcr7LHxIX3KYnaCexTKbW0yfFRhHqPYJZuMPAQn8D5Nk7K5rhIatntseWGs7tHVIc7fYOd5b
UgGw0DEOubgLpu8Uuic1uvJRTa63/z/mzqy3bWTN+1/lYO4ZcCkWSeCdG0qUZHnf4tg3hGM73Ped
n/79KZ0zJ2HH8bSuBmg0EDtW6GItTz3/LWzLMqGZKazntALtZg2kk0cXYIJn0MKfbe2Ky/04pzP1
Q1Gw3dgwz6OOmiGIHGs/CwJ+B0XU63rI6YZU+Xyryay8H7WZQzMxbd+dZBQ+xZL4Mi73TOSu04Pi
Mipy2gthl6loyaUWbYg2s6MT/FHyCw41NI3EgE804ABkY88MR4y9/TrVn6VDtFal2mKPjVK3tzrk
T6OYg3RF59z4ktt8QOErM9cYKtm1WZGbueKljdkGYwTq6MwY1kE/Zxd5RuVgEfdzH+FYQoO01LVy
zVR0Tirm5pfMPCRtF8DcF0pSKcLtiyrZJDBr31K/ljfk5QQeEYzzdRPq1gmXsojprE0j78icpxNI
oOOBTt1DyUgGYcFzQ9XHta26qEst97phDjaV0mivfTVEV7FiD/tJprSqyzboLw8pA481LePVHMDn
sWBdbWajy09ElnYTOxUSRxIg8Xeqbe7vCIoJDkwNFxc0ddfiq8xlV229tmpNKtwefZ5B5nU3VdEW
pwTngRxUcVsXdnPr6LnvImvQv+TALTu8XipPjuwbdlI/23Fi36eVWuBCnZbVGhKE8FexGqo3TV2p
F4VziJEp7XrPic2p1jg6xUeViq5Yi1IfnmdTU67qqJwiL0XU4xVO4K8BRKJoFY6R89hbkFhWsxoI
mxJX+J6kCZitrX6o9JtIxm13N/V1x/XDV2fLmyYCVXwzJkVWKc2QLGK1DQRBjnZPyViIKt7a5qhZ
xLV140lXk+/qalmhGXsxtPVzYQmlvCWrLNqGXZ29ZN9ffTaQMLoe0yrlnMvDsXdDgl0DxOq9ctsF
atusQBsLce8QYNt5YwfS7Bmp4LqlttGuMdvOszVf3BYh3S9tDitSvoUTnSW2Q5KjDZ7hSnJAbOqP
Qx7WDBvMpRdfPBqF1m988qzOqQS02zEnxnuixeY1djV6lGek/NELOM+sUD2bykisuBw6XzorsFyN
x9tFGX1rq47HnaAZSYsgyl7QVlurMM+zm7Sr7MvUbqutNmfJw8Q9saFeq8v7qUuaqyTK2wdLp9+j
YAOxzXRZP5BOeqtQx2/0JjRPSi2CUqJxluzFWPXPVUUdbVXxRRg6+pPesuXQrVJWsdaHT91YgOpU
w7RR5n76UkvwbFHSZXQDds1LK7Jn3W0bG4il6/UTUevBPdiMc6+1Zb5p0EVt0ZWh+SKlSJyDGsBe
khi/Rq7os+k6MWvxGrSi+kI8Q124xHbOnN74IXuZHkf384BwLx6D4o3GO2cViRlm4RkdQEFUd+al
zA/zgtAcS3HlFFXFusVR5JKAXP+80erI9IrWKa+nurVJLjeVam+FukoHB64Jm2CgjftZ0fU91+ru
AkFgeOY08GFgJY05LR5HqbFCGZIrLVLtG2AC/zRDwcStKdDsm2IcnBNh4vueakn4kI/6+DjPfuM1
xlzTntO6TR/rRrbCKm68R7bZuHQdws+FUlfkwGq9xxEEsb9sxD6jxfPK15o1fZDsKpWZcy4rothE
HVZrPOjj1yAwfZojMl5bgY2+vguCk5B5u22NBPUImCppy1Fp7o2+C08rNXMo83wrddMxms/LjA1k
FRIvdGHRkJ5djrmE3iqvxCuB1DKS4xsq3Ww2yNzoaUw0apk9R36o7su6HXd57cizfCq1s7iOUGnU
dn9i44Z9G5kRJioWSRkj5yUIQFkGBCuKxC9PukYi9QNuGAAnKCiuwdow5Mwtsv6aeiCPPosbLjIA
CRtaCdazWSudNw+FdTXC9nNgapGNe3DUrwc8FOP8NWoUCzyIbT0M/fxxABvdKfBt1yGds9mdtQp3
kclKI7zu4l7R0PnpzhP9F3keWIS9tf0ICu+PIDXxUBXQvxp12tIaSR4Kxwl5bruq14MlY0xhM2ur
JInxBQM9JsWcxlBdmMLahrkYQVLLaIMI+JopsUfx+LkKDhhiGMwENocqxRM53M21zehdlqUSeZUy
TdtBdOEzl+74vjPC5Is9dtGLZvpsTTTKh3UeAjHS5B7zcxHrFZMnJefdmXzzXOp5TFxwpOON2/q3
Uz+iBi4pu92ADuS2nUrhiWligUFxWHMgRTsnUeQ3pmB+QpwfhKnOQS/IfDgNaIt6g2FXympIcn0l
/Gm6qxy9PWtCrSk4mMEMVtHs1FvK0Cdunf3Bo2cOqRwtdT/rkcWNjXZWYBcTxZ4SrxqakedZ3LI0
ycUudqGWJQl3VM2+qNtBq9wi67RzrlwpUSKZs4HTqO0xp5mepkY4T5Y+tqwkmUWYUFdhqRFCMI2P
hjM70lP45S4jC9sgLk65Z0TGcFEPOvpLo9HTk4TzwvayIGuvSSydXFXrOi8MTOcmRhl5MgiDs4L4
g3OBI8ophpn1+TA24x6kLruvzJG7RYKYEIxXbnTtcGJgTuTWYait1DHEtT6JCvbwCnxfn6etPg3B
VrdT9XPAsQuMb2qoC/DicUgEp53vAi0MTw7dl9cEjwzsFssYCNDKg509aeNJRle7cnOyALedHWsb
WvHaVR/mkUvxlK81jqc9iuJwN/LLXDlpXlIo9km0JS/IOI25P0JeS7kiZWPq7M2avQwwPjiZaIBd
KbDedFep5vIpTxL1Omh9bY/NsXaSqlp77pNzdWmacf2a5sUQnzXl1ENGkK3YtUYtPydd1j6S7qx/
Heq42bRmgHTWbqeHPAbCPe00J9I22dSogQu/qT9nc6dzIgQHcwwhYeR9PI46lgrbxjc13gdPW29M
OPJv/dTgKddFOSS+ipWTOubBrTt1hrssc4iwy0cn3yk4bNLmyfqbObRszaU1V69D0WPEKE37tE06
7aQWheL5mH3vQaGGR8Py002poLxt1XikTyCUjd9CUPSxf3shHQHwvNac2gMOK9ay1P1vo+k7Hq4S
0Vsx2zSRRawUdNl6e9MXiaavxqbvNpPRixdh9PnOaNPuXOR9QG1dFsZTEZu6lwOzXmmDzNFl1bV+
kdOo2amWrpyFXT9ecCso8eoSdLvD2mkvYUwSlmFPSvW5wzyHWT7Zyq6OFLnttGA4U4M+Tt1By4mh
iYrkEqUbEdoRwY5MKzJTSlrpAMQu0WdF6Y5q23duG9VAY1lpFA9sfwiWOcJOMklC/covaWFgIVjc
wrrQ1uasl8Q3RApX5so2Vpzz8h7ahJBugGskHa0JOGLi6W99R2Q3Jv3YiyorVS+ZZ/PacOIY3CEN
9hSA0R5IjlQ6B7aGxDmw3RC/epNzAMA5jFq6IerYnFCHOrQnteR17trSFfAsVh3YI+qmOdVuSK1O
bxKziF6DPBOnFVqFl6Q7dL3NcTZv2xxb24IW5cYWk+3S0vNf8ab4Glh161VqT92bdQB4lBFeGzY+
3fXMOCzebqsiJQaCA9+voz7ZMKvpAMZZs460Ut9wR+beFsf5RCmXB59R3zr2arRbsHw/Hu6wSh6v
8KtFcZyaUF7qLlV3GG/pa93GyENhEcHaAL3fJtbQktGVpRe1IoOz2LKTmxFTUrrwUsTghmN/2oet
dhvhA+6vwkyQKa3Rv49iO7qLsmy4SFV5YNyW9ONHto8bSTq9xz4xe+GYZPauVmngkhhTsnFiof2m
Sds66bVcqT1lxobpdHIS3y3Y/2e05iXJrQltr/WQ0H/RtAnvGiy32h2bXahybVMznDt9pT/Pcolv
bTPIQEXdpVv3ErTwHmqJf8G9QO9XVag8+Eo7bAw/V3Y0+4ad4YeG4fZzFe9j2pEcHIUzfh6dIXkI
ISacFKVWn6c4VpxptWVe2Dl6slWqt6kXyMAn5JlhyLZ50kSJW8ooeWJTlc2NTpJ6tB5k7GyJXG/U
NQ65ufE1r4N6naoFAGmOHW476w0NsR7zplWWloO6rtviqx1XvSDODem4acz+nRzKyblsFTQZWj9E
zZ2BHYCzCSnf4hWarzjf9qRl8jNEYcngln9j/GbR91+Tf5D30Br47dat7QScuHP0oLMLBxtK5fZF
g5BzqSmSrkvB8sTnwRoIswOfTsPPLVZ55/hmxm4tlJ5wYZYmGlXLLThcV3Cnq5MRkuapBCXjTWum
AcQvhnOlNsMVOcHS9CpdOtlu9hOfaGvbHpNhhUmG5QcnhxdGLrPPgl2DknGD5k6DB0FS2fTehRac
V6bl5zeaERX3flWm4dqqQ4cUy8lAdRMWcZ26Di4Gr9RanUqFUU/1id7RKACvTGgx95bP5dXILIO/
Xg8UQVMoJ2U1U9N3BAAh3tLjzL8f8ika4OlIc9hKdcyHfVAlQeEGmMgpTwX9mV2tA2lzDvev8HiE
9ZjHoANu6JQE1ndZZMaceEHXrhgnIbZAENZLNamEq2OLm9Be0It03mo67Pa5DjuxjuZav5yBheii
JKE6ubIMhNcKUZ+OZiKfdeJmc45SO9ddYya/wodRdJ1MvrxrsgKGSQipyTC1cW0N3bTPbHTFwjlw
Pwq6hyubLYxqXzRmyKuDZM/FElOwNFC1rWrLFJApjPOMprbfb9Q4QJmA8g6eTT488sLsTd3Vxj47
SIwq2NZfh6lFxmbQMrvwrUH4O8rdUfUy0VePdE/bN/q8+WMUSPPWVI1ad2N4VadAOtDikoZdu1RM
Mqm7gAIdWriZXqTROH6rxOjsCpoy9MaxufgaqTPFfqMH4bZudPUcyVOzbmjScSjbgbONmdhPDkaX
1ap3FLGO/bJ7QqmWXIZQum6ZyuFFkybqo94XtlsY43iu++Z0qRmjJFVgmOo1UVTcRapJ3tpKo6w4
OeS3tA3mjYiLirO3UO/mYu42rP9xZchYPxOUt2+iPXSWsOfJHkp76phUoNYMLd1VKyBQmiyv/kVJ
IsDoJmxBmWkRWG0CouwXZbGDNFM999BwTpUmbk+FHX4Dg/LPJgwfNBeYM/iCLIc02ySLbfKto4QI
BDW2zOfSvBLJTskxDNBNAkYAT2uXSEni3CqtPKVH4Oxr3UYBmvUDxUtoFzEsITMITlF8zK+DHU6g
kBrqFFrqtw1ZXWcZzPNXs1OyRwHUiB93VNakhcN+dzUQmtOaKbKhiI68XlGcaxagc1OUqX9ZdaJZ
dRR4m3HS8nVaT7SvseNOHTgfAbdvrBisOycu46tSKfLnQUnpgM5+Af7jt8V1yv1ErAZkZcZfjPp/
lD93V2T89/8OP/MCUb+GXdR+z0L7z5+2b8XFc/bWLP/SLz9DgNqPf3f93D7/8gcvb+HrXHdv9XTz
1oAe/jtr7fA3/7ff/Nfb90+5m8q3//6vl6LL28OnBfQRfwmRO8jV/yeu6PD5P37u8Av893+dF3nb
vNX1c/u3H/oreU6R+ieNHFD8DgQOMYAP8JT/ip47fEs3yOK1D4g5l4SDdcOP7DlNfoJiaQggEI1C
52Br8yN6ju9IC+e5wxdNfOrUf5Q8950I/x9tgklhZ2kgU0I1bEpze2kQ2dtDI0c9QbMsjebecDTt
ZZSEAa3smszsYnCac9A85es4j/IqUkg0zY1Y2ZfB0D3KINFPWWzdKYJX7geRnt5IzcH68PuQ/qNZ
dR691EVTfGuXc+aXaXbZv9VtV7/96/y5bP616fLX55YXuvyZ/4vz7OCb9/48u3qun1/e0n+dNOlz
/tr8MtkOP/nvmEP908FbVSeVXQIOHcRWf8010gs/8Z5NGwNTyyQCGMrAv6ea9UnTVQvSjm2Q10rQ
8n/mmvlJOpwUziHGVxDIbf+TlMP3dNzLeHrFZ9FRwjSHu+RFnGDE62f7pFUvkkKs55GS01C+JFZ+
MUJa12sDjx6dsByDCGxfdu5glC/56K+U8sd2xZQI3oqrv6b5z/lf351K/jP7/0fEv/RSHs1WLwZr
avZxqe5tpQrWYQGY0zoZ8HHYbTr6TzQpMk+BGXFmg8K4lWjIJp271yrWP4N7c4kTMxo1YrIR7Lma
Aq3banRzFWUWyEGe3lkOiFvaTjRc5jhZQdS80S3k0Zogr97HqjbtokdhzPt5Lu7mLL7gyT9jAhe4
IGPDLk+bYJfVCiJvu2i9uOIBOzG/AZGc4D+2jufgSsWtM1TTuyrrLqwsATFowtGF/P7FGGiXw+d9
GWr1swbpYZun6u2EBgbAnP91rbyc52b906T8zYAa70kWDnqJn3QRtGORhVVjv3foH2ACYK/gp0Ol
CDm9nIGz1TEgoIcwFTVoRyWN6fixyK2T4tDPEGNAMmuzBUfHIozeThbIN4yi3Kx/6iyN+mu8amNT
WdtJGmzsfMhO4IQRz40J0cohk8cD9QCKm3toGwJblrmCSJAKeWdpnOu91V9XlfWB4ch3ldjv5s5B
d/LTrypHkosSxen3kz9cpWl4WufxtayNcwZ51/Y5xZ/o0xU1nfXgG8zfyRoesZ6LPYJrWtdsKxC9
eBOVwW08pFvT0V86u/W3MwUXaH/6xeCG5DLZc9w5gqsuABr481vS3+MHHb7+06PTLQLNVdRqj4HN
bsJJLjP3kaqvHZKALYNYYOHf2PUmQZngWk762Ev1s0xIC8nCdUKLtLSQDGMAACOoqtL1wKR1M0c7
cwxMsqziJhiH2z8/6uJ8+s8KXWiEuNyFJjSEet913UqL8nUeOB6NXIw/O7lux+ClNpk+dnGXGvEt
XIV+5YeBuhM9kEZRnkGjmN0Rq+8/P887uh91ISqSoBWaacLdsKE6dFwxzY6V9ZFDzjvm29bSfDsP
HRkHal3DnSvPqrQ6a1r6OpWkCWf2urPqrbxdgfIm1LraNu+Y7WGIRjvVs9sggyQMvHbpB+1p19Dv
DlK4Kib2avSpH9U0udX0ZlfE1tufx+L3Wlq5LBkg/9Qj8UPwWPIUJfebAwM/iREeQPJJrY98t7Xf
mz5x2/l1sprsf1EGKX6vFcOJDpdIVhnjE2xhcblCK7iGlhedgEVrfmQBoB9e59/XNpnRv/6bPmKc
fEzzao9l1y2NoVOwTDiXIoRNPchvoF/+ugavvUdvtYrQJMTS3Iw6pnFK3bZMDO7oY2+2oNDql7iC
OtfU/VenGNjL8KVbkV+erf78Ft6RNEvnsBX/tJilOSloy+1y3w79Y3noyuoR3bpKdPjawUl0YQtv
ZeDc63qzCU3EtNA+Hmo91Fw7MOmdNIE3qe2XDBmXHwQXLXSXDN+agT5SEsrTYYxeqki/GaZydqk5
1DXXF6/J1A+E6O/sRhQav/4CsLmqIRRGtYe/Aw4uCO/BjYo4zjt11h9Mul+V3mHflax6mjVkqBPr
i1TLVC4RZp1PabQiEf6aJG931rsbjPFPuQ2+sNHuaPnAFw0q9YON8x0bSIr1Xx81z5V0ynyn2seN
IlZKB4/wYOrjzknUXyDrkl4AARV4upvcfqBPGWjJTSFL9dLUAulmqT27Vq9GqwTkGeUd+hm/Dd3c
zwyvTZpml+pwyob4s+Fr9xMdYEfrCnc4ZDEReq02WkglAo0doWexhuZwamdWt5amuDMQg/x5Qr1j
GSGXJuA+uKhdCK3cQy5fyTw6BWbfZ9J5w395V+TdRVJ/4XXBQDM2om5P1Vxu8jT/yNTouwHf7xbf
YsvP7baG6WGWe9rKKgqpKVv1GUUPlLLwqqSkcASEXC3PtJWiDl8TQ7zA3G1XUUcPAE9zhAAC5Zw9
BeuULhxNqVeA1sodTY1WdkO6psgAP1ZlXcEwHStoE3N7TZ9KgISsrIxg+rI+zdL+VMDvdXHePOBl
tuk5duVs8k4/s8sh2TpKsEt9/Rl6uk1phkwMYaBPAUg1parz/WynJ0aDdQCHEukPlXpT1PqwQeXy
ZPrQ1CvTv8K8U7hGoVygnr9PUuuBQJ7Hnk3cFWlxlkECKkNo9IOsN1UoHv/8gr/bS/5ugBeHmKU2
gy17+L/qIV27Caq7phfVuuxF6XYGmWJjqMMDrg2Q8q6liTjkuifZFNecxMkGy+Bq1Sbi2QlLyvOS
ULDQD0LPb9t9jT6RZFQK4T8/63c7rd8968I9rC9gi/ZG1+99EV7U/bnVXxhlfiWI8mnqAHwfewMT
mivcUM2rqQvIEc9dhwaKQ8HQBOl2zAy3COdvcV5fJkDnQXpuKfa2KhEN2NUO4cBqQF3bWGJXz/AI
RMDv6u99p6bEkeu66rykePLhHmSGroFd1DeJtE4Lo9/KHnK1r3mKfp3KM/ZeaPdnWf866pDVJd75
Yer9eRzee2dLL3d/Zp8Lh77em4ojSLCK0rskT6x1C/3gRLNriwYqEG2hQhErpL1iZqprZXYAfcz5
OVLqAB0N1gBRlqdeo1bWGtpU5mk6gKshQrFrJgiMHzzsYaX+5qUtreCVydZUuvDtPs4SU6fDDGoI
IWc69/PQp1a2L4O0GgD3WYCq0VkrUaB3DJziTEgtuAEvyw4M3zC6sqO4ux0ymy4x7jHn0Hr1Fbmw
7SqfVWXFmo092XxQz8jfl8VgHL/u7hMEkEgxnWLfQM5ZzwLuDcJouQNL0Da9U86egVLMq40YloAo
hnWf5RBzOkJGs6A6wwj1BkPAy7KbdkjOw1VpUjOXaRzC+5Fi1as+2hcopisw6dZLUyvdSNhTLgJG
6ZZWpsL5skgm06LHzgmu2iKDDRzocPigB+wQuelupRDJAAE/AOJBuB2p8BTLtsWODY2U6VP0HapG
LHCKdZg0O7i6j3YdXkWDti1Fmp2zik4qP7iwldyLfRizrtWFpRcYCEQNKZoTpNMJ6+hQ1av5uG16
+dAmLUW1VQRej3vaSk/TwSMl4aNYqneKXmkvChhExLLj8lruQYIYL7gabtMMJede5o+rvk2CVQAC
sMLU4m0Ueu22SjkjzG1Kz8mhdxVGA7BRaA9aY+6T2bjuY+PMgErF7cQwL0e9PxN5vsI9W/vgmvvO
rYQG3K8zpTjEJFlxme6TxH5A9PXUIst2TXUI1oUeXlmOfNB16yHTw8sxbXCfKGp2Sqnk7pwfUHU9
umoy7RnDnZs/L7l3n2hRmRhsueFo5XQyKi261A6xDwRG6u2tb+Q7+LrDZ1N3qjXRR6ZHdx72RJwP
OwC1PSh3aG3ZYEzUOvSMzgN/jrZ15wcfrKt3+j7SXlw39X6yQAXUch+EsNdUo6JLbTTB1khBpCii
xpMEGpSlyEvMU0kXclr4MtLEASnT+tWYjuIyhEu/UYZOp5+AOLxkIn5wwrx3v7APm9hP9bMG1cUu
O63f5yI5wfRgC3t3rSr2uWWD1bPU7W7e0EBdZVp4feTbWpzAmZ6p6A+nYe9H2hZYb6tmQENRZJ+G
vg3arG4bB16Vaa0TKIV+7N/jLLDVI/SJJdrANeypKztsP/AvfMdAVi5TDXjp5lABPe6tvr834lSu
jLZHppaMV348cqtD1OGaSf6WKdZpzi5hhMWt4Na/QsNmekarxN6kBS9FJJAk1/Ez0WEfuM6846gl
l5EIzEu17JSx23ch6Bw9nODJp2b+pk0aUEtfNDs9qOBvUIxGUX+a0A1Dt/akmsVZHdEN6DVYrb3d
lxs6BtGe6nK4bgPEpIaW3pi94c0yfrQsLnTITjyUYx8Fab1zb12mLfipQtu+tbu9VvX3JoRBr4lH
d2wV2y3r7FFL2qch4IAQk9gL0T5b7M9uUOIYhSz8IpPKeROBeorOMjbBzHxnEPQVAp23IKeq/WAm
/t6dVVqLMw/Z4Bwqg9ntdW1A9K7G51o1JitMRV9J2+H2VASX3IPALefqzBbFmVZw3FkqynCY8ejA
DPNutjmwKv/BqinOugF6rd5uvz/fP2r9/y8ApXfRgf+Lnf5D+s+fOv1J1LTPv4JQhx/5q8VvWZ9s
w0JXo+GGYevqwevurxa/VD/ZttABBUGFHEc/+L7/aPEb1ieVHwFIAhw44EycEj/gJN34ZKmwEVCM
2YLv861/g2k/+r3gcO821A+nzbLwkwgrF7MJuWqYyDmXXqHC708drFiHOf1A2Pjehy/qBCnTbkxI
d/Y0JfusO+JeF/Vf0+wfP/fiPG8LQySxk5keJOvOJW5ScZ14lkd++uJsRksfDUVXSM+WUDSFc2pE
3Ah/mhw/3sDPEMZ7g7I4W6fJRrPRB9LreuUpG03MERA8HPfZi5MxRBia+B3AQ6GLWywRnpuhO/Jd
Lg7AQCgHW7dMepSgKkEXvrmGhpAd+eCLS6PRN8ogdGaKX7bpKrCKk2yC1nLUqCxdmYzStKYeCqSH
5VYAem5+q4yu/KCb987rXAaSOs4wdAknh4ecmDtPpgDI5spxg77E3yyd+EIQBuE5XaFc962K4UvW
4Vtz3MAs1ieR8bKHZ2x6ZtY9+v0Aica4P+6jF+uzGOihZCUfbWHQcoBOzjJRfQDkvDfkh6//VP+l
dZqT7cIVAkI5FTAMFbeu2w9q3/c+fLE8/bgb/doveJ9a/hpzNYuy6uq4MVmsTmaJY2iHPSuYYMqk
9npo/A8KwsOw/mYbX6IcsyglfJ/Y9KBVKW5rhPMltDq4UIn/QdP3vXFZrNDQCJUYIZ7p6cRHWKpy
GgyvxwzL31AJugTOPKih6UGZ3ddm/1wGP4qRf3hK/A2JIJoZY5o0oBGYqcNJZsOh6zT9g3rx9yPy
N8gB6Xnlp6o/er0hzuSc7bKq9Y4bksXCnIfBVIvDuke87IXoUJIPIx3fe+rFwiTICNxQoTdaKdLe
B5bSfHMMK74/7sEP/+pPS1OYeq/CxmKW+NOD6OoLOt1HjsliYeoy63CaiyZPUfXX+SC2MRXtgwbr
e4OyWJlhMuXm2AUTJlfjtEG546yh+HyUp/Depy+OTnSKkmDYZvRSU175jrklf+fuuPFerEoy7eYK
NYTwolK/H0zxGvl2vD7qs5cNzFQkRoBF0+hFlXkqUvMC8c8HoOw7I7JsN2az7JQ0IreErigOc218
kQ7O63GPvahoiXB2+kIdBDT8g0VE30MB7p6P++zFutRVbGAkxEv2E4h8leV8U7L5yDFZLExUTxAd
ucR7tTq8lUrzOTA+8KV8b7QPX/9pUWJCpc1OzGjXWnbRFd2FijPBUSXE3zpFWmwIMmnq0QODwsEo
kt1dpxcfGeu/9+SLdSnrCQZsWZKOYNgvqSluyR754MR876MXi7LG1GNKoP56OoxmVw21PU4x9lFF
4d/aM/2sRYbWF6Pnd8NWa3Qa5OP6qCm47K4keO4onVNOngGGYdjYXPjhcbN72f9IfXSpiIs50CzQ
UOR76FXC4MjnXixLUul8xC315GFu8iWX6SkOqcedDNZiVQbQ8lP7MEsS0N61A8sAxIHciuMGfLEu
Ybn7jc9M9Oygx/0OySUikf64pblMiDRyPbOTionSd8pJlBtfAnCG4557cV4GStILRWOCJ9gZe3U+
hisjTY4qZcE8ft1S4oQME8VoOdLK9otaSEztVPUDy/d3VuYyFT6t5rAWFltKUYPu5paBO01y5KG2
DIWvCkvVqpJDTU7lTRuEX3B2OG7Al6HwsQaYGTLOnkExe6M0Uf8Qp/Vx29UyLbMyjETYmF16iFvv
zFEigvsokuWd8ZaLlTnGhdVYQXY455MMPaH9JszjXuUykFLkMJLxxBxBn1BDOMhrUuPuqOktF8sy
NNh18SMevcbMTXcss7swmY/87MNI/XRgBomJ107EiBR2NHtpq63SFMHRcQ++WJdUgsI20YB6XW19
i8dWc1O4h0d++GJdDm1vJYERMQf1Hv5FkD9X+XR93IMvTsyQWMAB00hy8ZCLGgl+vU10XP29DFtE
d2OkoY1EM5qVN9TzL0Kdj1s4y5DFkFgUK8Qdxouh8ax9S4fHoXwE4r2zdJZ5ir02la3J7cGz8+km
IS/ShWP3AY7y3mcvlmWdQjbCkGH0hNArPJslXLpsUI6rUJYJhJba1rHtM8XbkPgaNAHpelLy6Ljj
YRkcaCWxYpTxIdEXP7rHVGudZ98fhqP6P9wgf12escQF1W7M0ZsL816V8Y3VHrd8vtvz/bTwW0Pr
MJUw6Sor7YaEHcOtDeW4bhuKkl8fu6mxVgGTmT29FNco5tZZ/VGW8qHS+Xv7R5qLpanoxBtHajV5
aodrQ6966DK/YlOw1qJofdTqNxc3TWjQYIoH9etYhch6g41qf5TB885MX6b+SSTXXUBysRfouI4r
ZXc/0FE56rGXoX/BqAdWORdYHXWl4olkHtF2KW/HffhiiSZqPcmkqElsM9rPcT08VeX2uE8+vOif
JiLuHCHWfwb7+JC+pq31xl32mAx3KWHW/frZoWqj5kAV5KlZ8Vjo/pUafj3uqRcLc5rjUXVmYpMw
Q79q4pzMjOC4/UosTs1UrfFMm9mvGszcVqPTmOsJqcVxz71YmcZspBOmH7M3R9NtkJe3amsfVxQu
8+6sEIMMq1TAqctsJ3J524jyuM1qmXAnMqzh2VF0ryKryLN80g30Y597GWnXo5X2zZ41WVX6XvXV
Owe7zKNGexllF84tlgsm0L059w8UzXs8Jo6bJcv4Otin9uDgRuLNmXUbB/J5Lqwjd6nvApqfliRW
iRNWUnL0amB9V0irdqP/z9m59daJe238EyEZbMDcwt4756RJ03Q6N6jtf2qMARvM+dO/z67ei8TT
TCRrpLmoWuL4sGwvP+v5VeyLX584axJqAQZPDhMdY7PerJw87tnklbhPqLsoJXgEhGEGwi3gOejh
9SWm+SNazzuh24XV1Vr0zKzRdgRbAO470WUgxie/LnEWZTJyqUmLT4dd9Jdk62eI4D+Shb/XbGe/
lBUEyVGMpbNGsoXTZ32f8umrX7udjXImFrK8DURPLbefjdm/wR2i91s6LgIuy+AVtSrkqbMNPiCi
nfMNFx+vdru4N5jAsA72vhF2yubUlfOlodUHkeq8H/7hePK7EOL10uFwzzfJjuNJ3dAfEnxvwK0v
UVEHpCArUP/suYxcBFk0bE1g4VhyTGnzbYmmA4zg/+fXPc4KLcdIkX3HdCS4eCcr+7In/C+/T59n
6avugbp73VKG7kE99pNauwIO456fdrZNkUxwpOPIFgoyPYgkA4G29/y0sz5rJjdrJVptpIEnBRyZ
AWjwS4v9rvJ51SMDrC9speodjihmPdTNtl51Otj8Mu2/Fduvvo7ymZk36YCIGGzjN8jl7F1bSvvB
ZD+P2h8m+1nM83o0VwAgwlTgwtkl4U8x1qhHmJPvXjPFJQeyNl4MPKrR5237OMGsLl+GzC9uuUqg
lWXpmmR4zkSeE+QBAInAkOhyv4Y751kLvSEqXvF4l87pXQQhv6DUb38LnYVJUYCTgPWIt7sGfhBz
YgC6Vn4x0QW1LU2yL1NW4UDbfO54/x1eeX4ZDxfShv3elimFn8+4dDCkn7r6pkT1/gd9cu7WP81B
Z23CQqYj8CjF4wbcDcBFkrE6iapZH6CcDUyxQQDtFRZjt6SwPtdiwyxjP8a8vzEb/xoa7nUHgtvC
24VUGTogmoOHDTvl78EQ3Ndb5JdbCZ39fwM6JR05XmTLHi4xM9E/p036xcXfquVX0QVuPC1KJZAa
jwjwIyE/RfSj7N55Sv9hWF0hU1fFJNw1tn9ua30VxxIsoDVPk6D0i4yumAnF80mD4khkmbX6XEXB
l33jXhMl+ZeUKVVryCpYoqHuLYaDLigEAYzBvOYKxJJv5wqM3ZkwDdLjTWX/ySTITQ2Aa37BizgR
hi2w0SjBaMLWb/q83LsvAqpbr8BIzrvIq9lia063ZjvPRJk9Lg18tdfE8+WKOJs/DI86vSWIjBkQ
ZjnI5z9heyP9rlowM3nT8KiOmpTHaHhbbVUh1vrUWk8dIzxT3n58nCYdig25d5TdoTAQeqDetsxz
OJ0DehVk41zBPBt2NAvcTNsWEYAGXhMR5OO3Lbc2HPWcYPUvBGzwDo7yw+yVVIUk+O2nFwJyCwAk
COrEFH02Xc+qfvGZhbFb0As/qwhSfJy3dhjtFjEwWoc9qrwy8L8lzK+n+Agb+ZXi3fo4lOoBdSX3
Q+wXr2K38BXgnLjpOvR2n9Q/wrNLF4kf/brEmd+Q03GZ9Wi1qUqYb2+XDQ+88teAvb4dyFB1KMJP
l/UYbpBEb9MNZA5eATw+q89f93WSzGsKRyzMbdjNl1bdT3V28uoQVw6kSysnvnVwbA5ARUM65GZO
G79mu3qgYNBQRsp4Q3J5LlqAty3KVfya7SzIsrUhIyFOEfDJ45dpuVdXfFq8giCsqN92t96CdAQs
DEEwDi5gMXjZB+Lo125n0wELd82GCiFwYSvcEmiXniTcY71iIAoI3jYcZtp1yCB1PYKUBU/MdkNJ
e6f9FrxbPYZrRNDDohWH/T4Et667KfXg2SvOqgTme4r6geIERFG2DBX9r7Tzu6PE3FmWvIZb3dhj
Epolvh+lvckga/jvwfxjMTAK4dx6LaCTqgROO+sxToBnRIF7MwJXGMrsmjBmP8+sIXdgN/FHMF6K
ZGuWuxBFbF8rFi03KOqB73sM0lB0mlfKpot17szdEi32gZIEyM9hJCVcfIfqcVtIoL30rbFbaKTH
0a6wqkJfp/QriwCwMd3lf/fHeZr9+yAbu4qdqJyTAXq3+ViHzUs0jFelGv3qK+LUWThbZTrT0HY+
7tkP0yePIEk++7XaWTRLiFfeESZ/x60NjyCvwPi19uwQ56jWwDZqUuFvj1d1a3oAME3it7e7Up1g
ll0C80vcjwOYHkY9oHIwqPWLrq5Wp0pHzDe7m2OZ2h5m4RxwZ7n4leHErlgH5fMCpczoFZjWt6e9
RJUnV9EHJ7VzjP7DHHTlOlFTkhB2lea4Qsf9BOTtV7hZFwpGAG0zZF7Pj7Er27Fp2WsIGA2s60dJ
jks5ZvdIIw6xXzx01YBZuih4r+NVNlnK2yaer0UWfvDp83r5Q/+4akBoPUw/EoRD+HzWL0OAM0tu
ew7CSdSh17yWlKs9AqVSdjbqDUo5xu0wL21yNgXy0xzGrvxIZ7VlIEmYoy2VBIF0vNCN9AsGrv5o
Q/V1GCm0nEzBhSLRqav7v/06xYkz+7yEEqhpTJoMVLXJXge98Up84CD/dt8HP0miej9D4G0scGnp
cC4UXSGu9Wu5sz2XQxxoNJxBbpgyAIGrsWiD6CPfgfPv/4cZ+dt+5tVduZciGdsEym6AQr9GKM2t
htDvUTx2FUi72uFahfzqcSfDbVjBRHAnzG88XQnSJkzMO65Qr6QmeMlVEhTxNfb8uJMlY8CAbePQ
wSMAZDH4vu93Q6z9Liqxc3YWKVtn+F7FR3DTf9q5uwLWxW/jcPVHPeyI4MSAUnQRBDDQXSx4sRbo
Na95+C/9UUsblJLj6zJSxwCMSHAhPtg23pmErvhIy3JP6wmeDCjj/FqB/sgB9fVrtbM4Q5um4Jqh
6rTKJripiOyfEn4KfpHWVR/VqGmD6QzaTSZxlY7p3Uw916WrPhrK0CqqULxJhyg49jCmr9KWH/w6
xbnRAiA9Tu1sgG7bd35JZPR5AabWr1Nc5ZHaoxXijBofN+ZlmsOvezf7nehc4dHcRzVwSJCS7Yt8
7pMQZjl+Lx4xc5allMlM4OmeHJMODvkAvZ1Y3Phlx2LmXGnZniZRa1HBhUrivaBWfYk0UJFeg+lK
j+JdAPYJ1PiRCAIQADntAfEcyvN6fbU5LNgc4riHn9uKPNbVOIwM+tQq8ouyrvwIg0lmJtDwtZxf
kCT/aobki1+fOHtmNcdbFCcRPr2kM9CqQyGH1G8/dtVHnDdm3Ri4h1KbG7L1N02feva3sy6Xjde1
rReUsachfIYG9Tg2UegXv131kVBrM80afaL24EamwGsaRvyutf+SH5EYgvQJDSd8VweC5PWm8Sbm
NZiuACmVomW7XOPjtoIgC2PkuNV+6V9XfzROYOUJOcN/Z9G35R4cVeonYwaD9O3aqQJVJjuUzEeg
CsqLc0ARYIT4TRRXfzSKprEVQ5fEy/BSTuQiGlq/HK2rPkrg27UxusRHFOl0MJkqwJTUnlPQWZYp
8PJqmdEnHPisR2DhXuaqNX/5TRMn1QTqGa+aFGM5wCsJPj1Auw7mIx+bd04o1FmZPAy6eVUovQcc
/Q4spOfF048gdvVHBGV4um3n5NhO+qKu5SfJud/hx5UfBTIlAbTWZ8MAA7PQGMb7KDrV1bVXj7sS
JCGqCVgqDOfGxlO8kuYYiNCvTDF2ZUdrEKZWb2g7C17AoIULegDYsl/DnbUZQkYvxwYJg61k31eF
/PLcZn5K+vi3hdOrTTPmI1my81SZgmV/ljJOLggRxm+3/20f++rr2NNWEgfwaYBR1T1lzd3u+YLy
25ju1ZfBhJ8yLCLw34bpGvTby3I0fuc2V3pkgTmytJ6SI2uiuzkSR6jTPPvDWZgEz2zAYmIoUwDW
LyNq5QnGm373Eld2pFeQqO1eJccmEjflVD+rrfHrEld1BIa2DNNR4nwPB1+q1JbXSli/HdOVHYXn
8seywxEllTCxyyxoFMPwkRX1O6Hwt/feq3ky63QNIoMe7xKYy7d6lT82GWR+pytXeVRpcNYrBusX
Y6q0gEFe+wmPb6XngJ5/p1dtNzpcK0HQ62G9xacS6cqHSen4h1dYcfVHADixZYIkAMYBNCosVwCx
bdYvbxA6e2e5rdVq4f4GG9byJ2xeJxDld8/54mydJsI7lRS4soEDAWACUR2KC+OPbm3nqPqHFJMr
3llZkOIZBQGxZbS622UtUPLb0jP5NZmN30nOlfH0hvX4HVB3qoBbqnrYYxLr9/TmCngSMDqwWZyj
wBCHRTuIuViS7SOb2HeWk6vhiSKN3LXBlGwqHA9VCcLjtO7M7wTganhMh4+PIQwm1QC4wZg8r13q
pbaLXQWPakW6AamGCDYn7L5KWgM021J99lpLroanRrFV1ihMScrjbzNwqqazfvlaV8JTBw0OLQBW
H+GwrYtGRjgtGu2Z9HQ1POlqUoF5nhxRQrsWAK0B2ZLsnn3uLNRBN/O4ojL8OJVTfDDRCiEs3yu/
6OhyFwLAvlNY/yLtWce3OMdcJrGfJIu5ksYG6ODlt9FpfM6qhHDlxdN+6PfiwVxV47KKwWYGOVVU
ZsFbGG7/qDgsvQ6LUOy+3TNYA05gJ3AQzQQThzIKvzfa7x0RjoNvv12vSbUDOIXL1jbfhHBoK7eP
yhf/HFeYKz+qgnj6/6mStad1pr/IPD/5rE3m+v83ayaCMkKrVVICGVnJnx2Hd7Pfx+nbLukFNXPc
UFxtx/0qk9Bihkz/+u9v/3knYpmzh8bB1rYQNsNJaa2qF7N35S12J3nS8+znUgJQ1NvmrxGu++Aj
ItXHUEIfqXS8zoZx8Do1MleKxLM1kV1H0PNTea9g/rYm3Ot8wVwpUtWriAY7Ps1Jiuo3/gNUYC89
JnOVSGEKHZxM0SexJXczEn1paZTX0YW5buWEGdVNKV4lArup62Xd+QkWvX4uKMzVIgG8SgGjQac0
AX9ZOyRCMpL62fzAoODtVOlE3MYo4MGDSrM1VzqCjBR3Ges3VVw1UlaXrI3OoSWT9LtQy4BCxqj3
/LizSBcGoqMc8fGKjwc50huuPtKWvbNGXSNqIychYNDKjkJRmuYdi+zPFcxRndMRqHO/KOPqkoAn
6cvI4qcsoq5vhw4gWaCy/GximKtM0qDAgouGSbnSbSumOVkOIoo/OOm+00GuPEGnqSLtgAC5BHP3
tFU/0zo5NDZhH3z/nY3D1Sg0qUFavjw3XkyfE9Nfgb7odXxhrvqJga7bivmcWzQwsNd9dFXzzPoN
qat/GgTQ2yDCx8fRdHeZ3i8ryh//e994r0uclQq9dGtWEGKPEohdCDbGHsx37pU7Z65dUa+hddw6
5HJLCNaObQccfbD7icIA3nwbY+qwH8dFYzAnre/GsHtImsyv4JO5IigSMdBZgRY+dpm8T5i4TP3s
5pirgNobu5ORnIM6Z09T3N7xLlWe08RJGEWh4JYxpInXyqR5PfVf1w1kKq+J4uqf1mAYULCPLpmX
7XM1VleZNn5JS+bKnmIWmH4L0HC77mca4+dAK7/57SqGwhDMwXhBNEy76CyO3U8BzAT9dmhXMEQZ
kDlzmrAjQNuiSEhwnIzdPTvcWZlh1a+87DBThrJ6nNvpwVThF7+xPAeDV7ki3JyZjgesS4gRnjZC
7LFGtc3hvz/+ThB3NUNKtZAjQLCCJHH0tYyqHBVxF+2w++3PSfS27ZBnV/MwwCY0qcYNzgvd+GTo
ovyOiq5maOz72ZQjRnQElOIwiwyCrSpqvdItzFUNBQnpFDl3Tav6p5jSq4T4PVgwVzQUdMB2A72K
47MyZV5X8ScxZ9xvKrq+RRnwv1QuuD0DG3Ndd80L2CteL+XM1QwFKzTLKsNwTi2YdnJfTLEC4/nf
U/Gdzc1VDXXAcw7hgLOcWYJDP+obIGL8htKVDCWBxm0uxVGF6r3LqQUDtY63f/za7azPBuAeklG0
O8rUnej/6hj97PdlZ9NUCZn3+nyH43I8pDoGHj5d/BTxMO99uzQJp0EaIk9xNGFw13YvKzPPfs12
rp6IsQRkC4ovZ8mPekj/Wfb0h9+nnU1zDhu2DLAlPaLOK8spUEjH2dOoDOSntz3SACJKhWbns3j6
hFeok5WDn3k/cxVD0zwnlbYRAiFQtND2qCiHuNdvWbqaoSqb5zWZ0CsiJgXrxoduSvwCuKsYGiM5
iGgLGbgsoFOpcXi06+j1bMtcwRCpqgH4c/Q3+JzgZhmab1R/BOJ8J5qc+e6vd03GJwXQ/HnnUf3w
WCvaPPNtLH0/7yzNYFbhWBr0S92C/6iiuzbzS8TDAO5ty4dZTG0I7QPiyabDPADY4IYvkA367Q+u
bshmADc1jLAjUMP3zFaHrOJ+cdZ1LQoHtitOBzzJTYHO9V79rOj24rX0XdnQHmd4T6XocWC87meS
kBse6sRvKrq6obkPSUZWNHxK0nswgT7Dgvzo124nbRuf0X/DBGEz0GkzyQFQnK7qdK0/Kj96Z6K7
0qE42USclJB+pXZ+AXm4wgt06zlXXPHQnkA63VZQI64lP/ZU3JeLn3kbc6VDsH8NOtbjbdj0c3Sd
TCUpQtZ+xAx+51zrqofGAIDsxQzQCUYVA43c0H9EJLXMs7GqPEfWWajVNMDWCWQQFNQvINGnSz4H
qfa7rZyBQq/jF6m2HXdNqCBI07M7HcCZGAUzfvWezJURab7BbWRC9yB9drMp+iPr286v5a6OyIZJ
LaXFC2gfD7wgil8NtZ4PXqvJVRIRvH+2WYPD7WaTw1yVdcFU8hF+652l5OqIYkA1eEXOFQ4qlCav
rUQ91SQWv+joKolaa+e2j3qAHyZ5IqL9vO9+pUgsOi+DV3dEM4fBAk8dPCWWXOVCtjovNz+XVeYK
iVTbCNAt8ZIYZNtY8AZEXcul74g6O2myknVeUuAwklQU2ZA9kMTvwZz9S0nUIz2sVIh0WdKIHBPz
f8tHnML3poqzPNt+UUoskIe0ddbne1OrYyMCvwdQ0MPeDucmkj5beYrIwpYqp0TeBOPk53jBXDFR
16h0EyFJjqC/dvesE9NxSMTgt/pdPRGY9hON1xBfj8YhJwBx63548lr8rpxo71ZAPkcoFOd2Ax1x
H3kuVzn4nQFcPVEfV7Sm7fmIPvyM6uyvhvsRSJirJerXLhF9f1Ylb+X3JqksUmeVnyUVc22McPds
+103yJmJHULZVG7DbZCs2Re/PneWZ2aCVg14H0J5I8QsZIwvYQtk/I6irpbIJKC8dWV/fkKgF7At
PU4fVoC+s0BdF6DS8A441fMldIrLu70df3BaKr9bkaskGnG4UOGEsyid+uBI9PTL6nH3Uj+wfymI
ZivGclBIskyZPNZJX0O9kflZuzBXRKSAkxwyjq93rT2omm35oj3Ls9m/NERjpTf8h9TTHo55HdJv
tJq91DLMVRBpPakMcGcM6EhuVB9950J59rize4YAA2XxOY8YluWn86eTePHSPeFW9TaSZyLryNgj
ko9rduCmvhPM+GU/XflQQ7skiBeOq3k5j8WKo1DWkN4vjLvqIW3bqd971Nl0qv5Udv3d8tE97typ
/1bhwZ7jbY8IYbNkr3eczCUlR0Dq4h+TDZDN2asle/YKWq6AaNMlCQJcsY6QPFyVlqpcIg/q823q
KogCsrRGtRVGtFLjY6OAKIYcqjv899f5H3uHugqiru1jWna4nDflWt92Ziif42GGwBKFFkGTZ02U
3jYpC3+tJqF+ySnqKovGtpzrfha4Wtv2dj/nYErYnH0Q48/Zs3+PN3WlRUNCQWqT2FZRPEye2yFu
o2Od8QE1oSuM2Y79ssZB3g271UVZpgy2hzSwXhOBuuIjvbWZhSsesMJQCRZArb70Y0w/GCv2zm92
/vNXh24iUVI8txgrEyVf9TCqIgxLPwNo6rof0WloWCZKelztokACZ9GhyabUa3lTV4CEh/VAbhsm
cVyTB2b26DLZeuYVmKgrPYJH81pmI5reb8PVbKD3LEOvjZe6uqN17VgXhPX5xQcJJkzX5RF64eYD
Q4d3Fp8rPUoA481MbflxRWFDd5Q85F+I0njynUcJMCe2TNKf0q7Z8O4xtXzw2tqoq0siVq8gRiKF
k00sBjKEBdltGXaW+E3Uf2mT8B4JnAdWQVLPJu9MuORBqPzioStN2jOw5NOySY/UtNHzzKb6Qc5D
XfvNVFecRCURKpCYTGlSFVbwPbcm9Hsqo642KTJjtAiBjmmWpT5sFb02ovLLJiCT/TY8JEmQNXzD
x8Os7k8kaL+P++anG6KuOgl3rGCYg3Ngq3h50XQvlurO6zhEXU3SDFmJqTZsB2VmH7Vq24dQkdBL
g0ddSZI9B3cpGsBMCZj2S8L/Ptfh/Pfm+eejBXUVSasOt0aRDPq+qp9+AEdUkxwH854eRtNsn//7
h7wT9V1ZklWmUiRA76hgfcEBeszDLvS64AIo/nbKEIsyom1GWCbJoIpWQpjcNbHnbHeFSQlpM71a
BM8kpiLXsJA8DVFbf9D57/XLeVBe7YYrbWUyAmSFk8vyIyrVLbzS/eKXaxUERykacNgnHOc1LODB
fK8F87r0U1cok4Z4c9YUfbLvBMlhKSJYEVm/EiVQq972ycisTnWD3Faz0yXnuJmHmx+zl7paGb0T
0pIaWplgtM8wNHzQaSA/OLO9M5auVKYFM37op/acHlYBakH5UZbTRwmL35mJP5wIXXedXY5jLWcG
9UM78PZyEmRJ8yCrAnbRNrb51JGy3XKdIYIWvJLplwAK0vkQxnBCyPtWVdNhggju/O/BUTotpow+
8jAIw9+1gH9onSuDExnfiZjx5IEaJF7eCpvYMZe8joJ8GieR5nJokycpJlUVYaJjfdlpumpzEc3j
NO+52XbY4UIYVW8h/mxFVUfNwupKTun2a5NdmuVQT6uDENl0Nesx2k5VHKjxYLYOauQNoPsJZusT
7OLiJejgsTPJNC8T077ovU74MVvk2h7qfS5VEU1d+SOeN9MdpFLLl5UYJe4gP0ynvOR91RfbNk9P
yzbv6a9ItWUFA6xaDdedbpeHDXA/dl9Xiie3MOPaxe0eJyO/UUFXCcBs96F7wetjutxsS611my9h
PJZ7zofBrMChE2AB03Vs4RsJDBRfTwBs7wr6WB1CQEibcrwErFXJC70gAfbVbtGWXWwbb6JisEMp
voDm2H9qNS5+DzuPmyZXNOnkdUZYTe67eghpkRlks28DXbXLp3jou5XmFWxxYgSwUGdIijZgtrZF
oxo6305Dtsq/Fwy2uRKbSqYQRWTJIB8DCtbObRXtE1yXwomk+nFikzB4tg0h086jaZnDx2Einb3C
iV7wvF01t+D+NNt+AmMW6O1DPJSNPbJK6PjvsQuWPs2Heoqa7WBJajmH77myC7gHU6uyn4vpy/AX
eAtD/0xTKJ9uTRMv3UPA0iC7GZYgax8mvs8YAD6rcsrBbp67uEC5/rafG4lnvLZIUdVQPc/1FOsH
Uce8ZgXrAd4yeTuGerwFUSDhLyoa8PA0WbWX1WVN0MuoEZHixKu91CZPoPJ6ElMcLg9j2yIJkXbV
XBdLu3T2f5leymE6jn0Hh3869PYGSmc+Upyu4YlJUO68zp+7ssa7AkyamvC5KSsaHYwW/DBYQ+pD
sLchRj1mBKy+jumqIPtS73ieacf7Po36ezFLBktE0WbfSsaNuE54OuCmZ0sx7PiFgrrB3a9nukh4
e+4cc6HRC+GBhstgD6OK5Veya20vaNYG18hIDgHStFVLjttg2Kewb8Orkc+0L7pW11Eebu2UnjQV
iucZA1Q6530DUmbG4lLn89wgN90A8vCtld2y5VxwEeZtgPcqZclwwYHKOMFCLv2G0m+82Zph10VX
jbI5sHIZtjzkrbkYzEL/WoZki3MbG6MgVJZ8OYB4LKYLEzP6PznOAXiodfI5HTKtwYau9/IQp0zo
S90bvNLMwy5yMsfZM91ie+iyZFlPFnYn1f0qsuAUgO/QXUFeaL/1fSiu5VRV3yMVolVKwa6waJZk
oVdjVkr9ZAKAvIoqhKfOYW/aPstD02bDY79x9dho1Mnnw1KGn9ZS8epga0L4IWl4DX5bq690tpvH
0gS4rG1xUM6HsbNPje2Tyy0FZ+uw0nQZTkHbbeY0DuG2HHF6jlUOq43pn0F0lNyRSukqhwKlr29E
O+ENTaNAbLnqaqWLoQya7pLuZWeP2HM3ewdV8FXHl+GfcBfonVbUBxvMQiDO9PRK6XB86SqGv44X
i34sarwTPVaoxud5RLb40zr3qboGhSmGFkDUNj5RtvLPqg/VdMOsQSlQpc2iTtO0y+BWN/VkL0Gd
WW+6BtDknBu4MhWzoNHyKaI1PA5pvzendtjWFfxnsu1fTMfXixRvJLeSVXV3CCkKjGOGpMZtticN
KdZk06iW1MreNsmSdL+GpYGbq4indM0zxYcoD3Qn18c+q/AWIuje4v8MFct4AVQ8PIZLXKrD1nYz
FEFrJvcnHVcLPcBHGJV1ZBr2JwaXoACgicyob1M2wisbXLyZHmRXLXcl1L144Obj2hyXLaJbwSWs
oHI1JWq6kE0Dwm0e07nJKSq9b0Ja0dPc1sNLtoFouGwDHy57BUXv9bBt2/BpaTtT4s0JIt/k0eit
nu6wF5XxnR2z7cuWmVCegh2F1xc1aAMj4lVPAUcDqib5JdLEon48I7REOaBU2XUzwZzvqoM9r1J5
LXpqDtMIF6y7cZaZBBwqJPUNZlR/V3EpUda+tAKvrwD2HLe+CpfH7sxKe6BxrWkxKRP+zVI4zyGd
1wp4zJ99U75wk/ZVc0MFT+MDbDBJKeG6MYYHiYKI46jFr9oE4wsS9vsBxSiY6FWW9UWQwssO1wOW
PjZ4s/qaWD3/zPZm7fOwntKsKLMyvjKSGpjwL+sds2R6kjVqcwo9wBLQqJre2Hmeu5wtur1BxkYU
I8roitA05IrZLrtZ9T6Sw8IT8Aw5/lL9zdjK/M1Qv/tJaVOtdc5Kk+gD05j3TxCIWXY50J10+Zpa
Up3qRmV1US/NHB/6aEq+hWWWILMejOteYFWzINfR1IcvWFRTeVgzFfS3otkrWOjVuz4pW0p2AZlV
bXJMPXvTMAtLdLKH9VVFgREuAj6xPof1Xnqpq3ofC1hRDNUlV1l6B5ZcP+VaBs16EVe1ZNdUzqGZ
imEdtnHJB7JZ+mBUlbJi6YAtOmSqEY9Nb5L+YCyRzyIabJOTcqFjYetmzLsJULB8SBK13Ad1lk6F
tJm60l3Ttjdrmu7NxZiqwD5FUbhPBeQ4eO6jAkcQwTdJT5ybQF/Kuk6R+ZlYm8Pn539tOHfdaYjj
2h6yWITXatW1vOCg2PRHvRB5aBJuC8pmHKesivXXGYzjOR8t9oB8C5tvDR+yG4mK8BxeuJ9q1QNn
K2kdIdKjhEYdqjXk9hThxJGvWIxlTrcQm/RMeH2/NlWbS6IWAiL4fDkq3CHSJUxzqkOa4yfpw5CV
D+sk/9oM4MF0jenlKmeOLIxJ8OZNR+xjE6vh7hms0KU/jmRq4+tyqmJRzKux0924D+VcJFYAq2T6
KkhO1PQoLxUo8YumHIcYsVyFpEv7ohnbWuVrtK/qZHgy9vd0rqapGMeWiku9K3gKrzKr0usxxXkk
73szT7+2qImznO0NAH8zDuHLwZYLbw59L8AYkSHODjBgX8nwlVdlYA99yMvpoAVwnWjQap+RJzOy
2GE+fYtDPWr2aVzO/1smDn8azUoii0VhNt0kaZ/dIyO7lxdBjMPVRaNtvD1nw9DEmMvRQopOjFv7
qa9m+peJTYQ1sgUaJ5SsDPqCw4K2xbt4pOXBWli8XdAALgQnWmYsvAIRsskOyDoI8SRQ+0Tu2yze
0xzHAXHZdmEQoQfaaLznES4Zh2pZyqwwTRZ+ndJgVci9yUR1l8EE1mbeSZxbiyyWLb1voFCoCiUt
6m7m1aqHORrxDFoxmDjkyQ6p3mWcVaq56SsePiM3P6cF4mZ3kUYhf6jXjYyHOjHSPu3hsDyh3eQH
5SVMETVMD+QV2QFDyWFSy+ef+7zx6AimN/J0azsu26FOpU1fUFycDJcJRl+lxZCGmfgxtSP4qLvE
K20u1i57jrlea5g6Vwk5BkDjymILRtKdRAd33cM0jNN2A4+paSiY6KL+0Exwsitw6Ce3UnTrjNOv
bbqbFj5XX+GUwkmuzQTvyd6MK4xFU7N+z6JuDSuITJalu7QzAvSlbcZOH+2gUB2Hts4ZKPN1XEEc
ia33ONE+aB4Qx9X6WU+oMbrZtwp31WjdVHu1rnEWHf6Psy9brlvHsvyVinxnFgaCJCoq64HkmSWd
o9GyXxCyLZMESXAAJ/Dre52s7K6ysivcrYi8ecNX1hFFgsDea6+hD5HclKqFrlFKB+b7yUqDzt8X
M4uw30wsh2X3MLhhT9cAbeCskYH8gmfOxQl54nX/3hocoTsR+Gv3VjLIixIe0Gy5OJE7es8nb8w3
sAlSUWo0qbcB1D6vDaPDXc5x9qeMdqNAt1AP0D9wiIrTyu/UmkrTjOO+tYvmaeRr4x1kDrbdPQpR
PiaI2yz656he2/a2hNsbKq7JLIA+8qHfEnzynVErCsy6znn1rJmoxxttRChfvUr4zevEahKc6TLM
0d7RiD9NXPAW66xqz83Ui2LfD0UuUpTVtEw6GP6bzTJKwxKIH4h85xzcwiYu6DqD9udG78YLAzUc
/RZjj2StuqrFG9M2a9xpIcHgDUG5C49Y9RL3HwY+3rkgSnkXpEOhHNDKwxuEh63zoIKcCs9pyx1x
M0YnMD+LaTCMBHoFv3/yhyrAooNufGm+ts2o5x8SJpTqx1Aquv6UE1au/cUYXlRyTWyserSoMgpU
MlaMjLELm4VvbHcNiisKOZ/G0vY6rRacXnHZZ2hus2Io3vw6CF5VRGW+hQ3gEAmExod4AzAlmrPt
WOPMdCn38G+FFIBynJeT8ueucReKnMvcJXLi5dSm2Atyg4c6RrBE0WiampRpi+5lyB2DLR9mkHID
m19bprwonU0QhMBIDCZO1mJXWOASMqHZfplKiM4BQkOaWIcpykYCs/cgVCADx9FUOf+VMs1DVBoN
9RI/r4rsPNGZZ+/YZjuTzhJraZuPXRgdIjG1iFsQcunlV5n3zD6MORCCB9OEbZVYEZgMXUY2Ik64
4tj8QuyjaiMozQoJgtfA11s81qA4rQg+eWQmKPSOTnzqzp7llKUTdhh9bJpufkQMKnJbWzPm/n1b
lBOqU2AF5H0U3KebkEBauAepaVqTHiX39GidJVMs1rqujs7OatrllnKMuVb2C8yemcRzky1vBCKC
x2jMRshBvNb2cDZFnEFaNaPfnsJ5Lt6Nccq2sWXwFkMJ35RYhRRBh+V2rkio8VtG8Pq37V3dRs0e
L+H4mpNKRTGfxmjPgjX6pUmIdjUgVSgSh2GJ3fCyCKvbAU+l1XHZjUCpYzfUTRWveuZ4EuMqLsjA
hujNrf4SR+j72nhk8wLMRHTsEsiBmRPHvI6j+MH5FmeVET0YnNXI4D1sceohAFPyLetgqrqRLePl
j4VmZtzAWNT6SDnMqcTLhQobxFUszTgPsw4nr6jEmUmk3F0EMrOahAOHNsmKLrlKi3Ww+WldCmGx
wVU5j8GWhkq8QAM6HDgc6G/dOGY6Rq7UHN1Y3/VooryGFzZGuGzwRVQ2+skXjwxfCbV2OechpHhb
oLpwlWWNUPgVFiPOlQA9LU8C5NHf4yM6cTNFXjRgI6J0xD2HjRwMhetOl3sSzDVy08eoCXgC8wr6
Qgmgp3iB18RjSUPAMgh1UWg1l6CJDjhwoCf0wZY6AFpvAuSblVwC0IEHQ0K8ri/AFcA+B6eXaUEf
ELTETzvVgMg21lmnTj01KwLJaahYgh4vepjzToYxkXNkkjayxWsAV7TD0KieJRmro2c1RqBLd63M
n7qsC76UY1iKhJKyeIP+a32MkBOBi5xxoqP18WU85VxegkkV30IyVjT15tIc8EPchTvubbCzlvdl
pgeGammZ62RUkd2JbBnIodYOFGo/wtJI2lIgskRPiELaBswnWTqjDA5S24/In5oV9syj189N/phd
mb/f2rJFncMwivF/QZeb5Y81+PWY0VAcUwBsIvQOhQLSdlfKobqxTpCNHj34+BS4Hd2m73UZPcAV
l8xJ6DFsuwrHlhlTzM+FSvsR1X2HBeZRYGle1cdiAYyUrEtew3Ua8EgsimVTyuaOidA9z6wc91kV
EXcassb0P+xCFE6Lehiyo+dsDRkkiQoup1hDU3NZCOdVIsuu7mIoeD3vwjuX3w48j0iSDW14WKPF
UwdrFhiAN6XKiuc6Q4jeBQjeGN3okEUyGYssuychQwZTwdfxqQ7FOGxRLmcX5ttxPFaqcbcL+usD
7+bu5BTzxwRtFAyHhMKZOqA7Ky/G96PvtK6qIi1DFClxIwr5CIi9PGIq3sLRapx6FJxTsbwArjEo
pj1oXtHl6GY4eX0YYEbbz+4Laeb5oLx+5XEllb5rp6b+VdEw7AwgCYqNQ7lqrU/1hN7vNPWR1PG4
0nFJXLmg5Rem8uATJfD0dpGuJpvHcNQp1GMosjY6edorjlVbVnPS++XiHZkaxxb3NRzeW6V0EyOp
i1UpXX3X7Xz4TX0do2WZEpR06lywmd34St6PYw4eKbzvoiXFDrreWl607KbCvPsdmvrwPoIXwVcX
oc84mpxWat/Tiogd8QM37pD40g/x0M3Fg4BS8d4fVN7FvQrdVygYw1dmZnMsB242xExblwN2EebH
zPFyxL618ytGCX4MogwKNwzusYk25C5Dq3nmgMKRo2XBFthMqKRecrouhw7H6D3kNNY71MECtLQK
1HwPn5P1ONlQFLFTsjpm7e5Hu87x4JB6tvhkTsPdIOEykQRXUDinOntkVZa/0gjLrIgKAxqTL8Yd
wiSh0OvBZGyToS7xKDQiie5cVrG7IFvdmwLe91wLZc+ulQPdS0NfJHGxm/tfIpue1qqiwJiHLDtq
sZYt0D+Rn0SX5wc8GC9uLfJWQKmZa5cOtp/rGLdfPCtvXaY0QB3dJ6NXFaANAW77xVd4zeG94ICj
Ee0oHyT653Mhx+jscV1bHEAuszHFssUba111r8m8TNu15X65yQsHCHYifvcVgS6E4RDnHEB97d1T
6Q0HysmAlBc1mx++WN175KaWAIt0osPhUEe/DEzRfvpi0vjWoJvKRGEHVoBAgNIDlMzZI8uAVUNt
N49fO2ZqFs+Gw9eg6vtBpY0MdR+zTKgFdaJbbsZlKXQiANU/gRDDF5jyeCZDf2rnb0ALW7Odgi56
x4vF9kGw3hmP13dS0/KWr/1UxkHLx3MXyOwWG3f4vayRTv4HAsb/MHf66BIAi+fBtqIAQz6c2AEy
VpdwcKQ+RyUI2e/TuIoA5WClAXkES9ybUHlVzPv6uanwR1Zb0RbdpK9zRKr3esJ2RNn8udQbJEz/
fuHd5BeNRYrwZlmu66dFlHixjt6nZAn8owSc8sblCgfqBrabNNoXAVmPzGIo+ikKJP+oAQdxXQP7
BrtynoMHom6Y1K+fuukf9d/OaaAu+QoClm/jNQsuXsA+txI/ir8xZ4L2w2CtZJn63s71V9pHf+L4
/Q+r/KP6ezRhpXiOzxaZ+mKjNdHh5+L4+Eftd2GLSugFg9vcM99EjZFWNn371M3+qP0GF8txmATA
28wg1EHMAcc89P1znx38vsD50OUSDSL02TV7XzFrkR1dPjfL/qj9xhQJ2pjuqtQMve8IjBtSmlX+
5/hoHwMj0OQsNRfQasIIR6cavfQLpmnd58gJ4gODiPsOWKK9LsKRqhsK1KLl62c//MNuiATeca7L
BrzM0d4FTiestZ9ykuEfMyNgGwkMPoCOyh+WF6CMiFTPv3xupXxQxkQDxmYehYZK9Y5fijL343nN
xs9tKB8V4JiQBnLNcwjuPUx15s47hDr/nBkT/ygBFzMhMiAtPLw4YFqMMcBiQIv9qfvyUQI+ZYsK
Vzh5gYUnX6YO4ylgdZ/87A9vZ73ApB+gN5gmPdtX4bipDP3c2fNRAj4Fa6fCCJcNWHc7G/1Nls3b
5+7Ih0Ozh5NmIK4eeyEf12TmpdsX1q7p5z79w6sZOXAMMgWnRz1KiwTxPqXIp/jDiXmle/1fKCgf
FeACkA7ceyGLqeYRtWPGFUJVe7KAgcFbjIiBcOmy3dcBXf6RpvWvP5Z/y96by39+uv2Pf8effzQt
0APENH344388NTX+9+/X7/k/f+f37/iP3Xtz91a/249/6bfvwef+4+emb8Pbb39A/C4Is/eYC7uH
d4tAxL9/Pq7w+jf/X7/4L+9//5Qn177/7S8/mtEM10/Lisb85R9fOvz821/YVcb5r//98//xxesv
8Le/POVvRfVmfv7Tt7y/2eFvf0Gm7F8DdJWUcMLgWXFVhs/v16/I8K/cR3ZHACiAIErlyto1YHnn
+JHkr37AqSQkRHyi4FdvDduM1y/h0yhoMTIICXpwZMb5f/nfl/bbw/mvh/UvZqwvDXofi6u5btL/
tULCKJAs4NJn1+tD2vtHAitpx1auizfsS124i2DTeOsJDPeTekQ3n8JTwct2g8jQVkeCLCK+Ok7V
O7/gwN8xZol4OvdD9Cf61O9c/+tlAXgOwRz1ach8mH38fp4LcCQnTG5xWfWo1IkVObgcwZh7S8oA
r9zA9ra99XJV2E3fcTT7jMzdH3iIV77hf781oSCMhOBLh4IRUHs/vP9hM43hNDbLLvNqHuwyntkw
FkEFh3PXkj9S5f6u+fr95wnOItimCDxhRj9u76WUjhlEo+78RdkRAxD+WjIMStKqoOTbXIBvVSmg
7q2ZJxQ4osTAfxiX/k9G7n939/5wIX4oMIeOeBQw3ITfb35b0gipM8AGqmxoRsyOFnbxict+qkHR
O3CS/TrhOis7DC3X5RvxWvNY8TWDH9bAaJ14cspUGuguLP6/Nku8CwGDkAGjNYrwYhr+k/SngwtN
E5XTDq6fs9r6eR5g3K178ydW9Mf1hx8kmMDikyIATfDjs6fSoIlqu3FHK/zATdYRn26HNmJf1m4W
IMItACM12HxpA26hitVg1J9SbK+n4m+PATtAAJxLCipRHH9k27JOFmpYzLRr1shFGNkzjfiLxbF0
RshtdkPmgv3h/v5+XlzvLzadgDJCYGxM5EfiNsDJno05Ae3DVu1XsAaQIFWHC7g3UeOLE/6p8jTK
eb/8oSf4598VO1mAJwqAD1vkx/fdFRiArW7sdxyj7AljbYINp/TAWQT6rcC4ypCs9qdS559/Wzxc
xoUgPsNO/FHkhRnJ6gPC6ncd3FH2Vva0jvVUzj8B37Q/WdB0CWLopuoP6AG29Q/PFWm5MmD4LfFv
+RFFyAIJBH3Qwy5D2giHUmrsf4U1VtTO6awYd6FtQR5xI0bzWxkO7E95qQxb+2+XEMGKLLgeHZid
YX0H8iMFHemdCjteM+0cKD0x2DWvdMr6I58acpsP4qmdoVJZmxaTLAmqge6yI6b2ukiB6C+nvs+A
NAaY0iBmEVhh39lDNlDkW8uleirzkp57B34PdEc/6lBnG254sc9XM28YMhpB1CtULPpqSL0yByvR
OQwdchhKHL1GtTqNhrXb54ieNkC9WqCadV54b4i7XJOpm/Eyrt0v1jVAqeh6Ap8zPFiauWMokQSF
CLFiXy+lOlmMK9JmMPVr3i75gS38F2TO9CYEwBvnJd6oAbzkx5IE6xalUn6GU9tTS7L8knFxBsMz
OBRRJo8FTBeaGHMJ842W8nVAc5yCX8duytb0iQFlq0sZqD0xRvanphuHvVSjieIQcZpJNJPIJWEJ
jmfMpX6cFh12MQNRM2VjM78ua9FvCLbRtBLwdFhCnABgR02meDRDm4GtYDEaSlakAbUY0IsAJjZg
ykAQmm8bOusS40kwcVWMwAYqT9MQrXLrom4EqaiKgCljnlyC1Rdn4J/WOlXaFK1OCrOUQD3G3vry
EgH2di0G4lE+RLiO64gUJIsVlyNYD0am6tqvJT6xvSE+RgI5WAagbt1WoLFgmkBkZtZLg1z2ftM2
Yiq/YNqHbbmSEDmmje+Wi60nGuzaJsf/Q/uti3tfwMt/xwzLlueKYqp7LHK/KbdFsOCgZ2MEKAw3
tJnCPgachBH2ldqA+91FMC5N//NEXsBTNDuBUaL/a8goPhZ0an96UB7Fh6xyab9mDjP8mIMKi7Ez
rUWEnOqKYBOrsut0UitNKEa6Eled6RbXawF/5mlPNEZocJJGGKeHNVSmqgaTfSvNTHBhnTTdUsU2
6019h1DADDPyyYGOWmJ+GiUqWEJzXChgt688qMFwVIhzcWkxNWBtRjg2bjCW68Bw6j0R3fkNpo/b
2StJs+160vcnm9WLPRoyYS3DITdyNxWIsl+7EXy/A0E45pxwvG+4USgXmrTMzQ28tMdtYHSGwc/i
QHml1PXuIKiuHmi98CqV0hPhTQ0/TLWdRTWwM826xXvMpKqK+8IfEX3k+rI2PwqPvoNo6sBGk6v/
kwLIlbdLKdpzGwg2JrMfYsUFK0TlKQIlwjC2tsadmnibpR0GVr8Gi/sEnNcVWSoavxXJlYcoHiq9
mmbvZS5qk7qMJgztCq5eawamZhxoc+qvRH10+xWSIt3aI9mtE9e9CGwU+zZmRUtOtOlDt68IWZ6g
6JIM2RtyUtueiDXxuiGi6cQaHV7KqhDpNRUNyHQzFTWGN3Qt9ojnxD5mMc0tErBL5mTUVTtuRSV7
i+HhuvRN3JXg6+00RhB5OkjMppJAFAZJHIhqbfeqnvwLJ6ZrtyXk+23KgGx9W5sMXrdj2XlZCiI9
ji/gIziydCFY0vozacoY4w/s5mLApBJ5poXcmbpGGTOWIlSnLFy5gH+JQpA13ku26UNoaHdNFFqR
0qUYY7OuOKHAP7s1Q2j2EykGc1OjVdhSL1IPpSTeVorGnAFYBcdpqWadDILWvxBemyedlOWZWX++
WSWxUYy3Nv85RSSgz02rpE5x0xSoUwUcpAlIekUCmYXdN0GbnVWGSTP4voUE+yLK5SaYiwrEt6po
eviLYc6TNBBmbbvcF9/dbK7vUVcvW7liiEdH5Z8X+GGdKtP7cS2KQwjX5Duiudwt7cpBJPEyb9/6
y6iSEjgE8lVy/jxyFuhYsPUeZ6jdR/6sd2Yauu3kOlUdSJmLA0b+WQyDU72XQBWPFdqgRIZBs50g
yDtYzFW+F7njWx/Ovicdmey2oesXQjGijOXYgzzIDWzQhV3dbq3b+XGqYaynHHqmJDeKDLsIooxr
cO68hWwUVZ9FUbRgW+7olAzwrT5g30PKTDkHLVgCA/HfRzQrsYeR21vJ2Rdig+kOAtnukAtQkxBy
KQ8LZuWb1WvLDpNgf/DeKk9he7LDfLI1bfJN5EC/31YZl+qu8OEmZrxOXMoMnGPql+0mmsCx3AxF
GIygrVKcnpAvXJzsmyypNaxHetBZ8iNcPTKTWIc3KzEy0zfz3PDhdoms/OGsGN9blFybCGNYi5lu
GG1az9Kt6kx5EIMOIjzxFjMkWblD3VAbJNyb5gJaFpHHCrGI9/Oouz3OB3rjeHtUkoBrh1mvviuW
aThLXRUxaVacWJMWF9xDnWZ1kG1gGItDWhfmUXK/RqjyGBwdxvzfObx74Uyf47ePUS54qQwreuFm
aN7nlrmNm7q8BLWh96tNCQovRnBy1ocSwTaPyIOvwPBpMQjMuuHAgHAkDGajqCGGSsdgCd7IkoDQ
i20qeg9Knx9sZym2awv7CkTt2XMJmzVI5EfwbkBAzWI2Nc4Hsydvn6EO8fawz8K7oYPy0jNwoTbK
+vkLgUBkL8zSb0Sns52wqBH8lad5bn/OazunK97OMxn0cp4idi+CpkiQaTXvlhrWsNh8WUpq8MRQ
6awGAtvS3GGYD+DQN1UKZgX5gULQ3iwoeNKRYMdL1BiCh+8mfkZm7xF8dnOkLMcjYd0aDxGYNFEW
RiI2MMzmSddO5YsPbYCJjcybu5CV5XluZsPiBuD+gKrCzlvjclki/q7qoHRA1Q+OGsiQhnvx6moQ
XeFmv5nMOG0xst14VZ1DA1GefVXSL7CrAe+0W55Y1T5jJPo0RIGJ66mRJtYreBc2V/ZudZjtEhjw
HQUwbrTuvzRYfj3NfgLIhOQlZ7cjWBn7HhsjhNPudpnyN5GtDXoeXQN2yJ6L2RPxtLZ4X6P1OejG
c6TB2CAdwQvZt3caFvu3FsESSd4ve3DpqlsWjE9+W+RbUMFc0gxT2rjoykPNpi2Di+GvsYQsG1XZ
BpPDfFN7ucV0VOfIPmcGgX0hZt3BAMZeS/DfTZD4ul/vChvMW9g2kSSHv+qLjxnrMEbFoa+qr0id
8Y4DKBcmqFFoQbaBO5V/qYh5k53P4gLkdrBcZ5sGsp5flqb6ji34Frv6peYdSTV8J+GhDNPqQjqH
JWjEFtSr99xNX4pq0lsBvUmKE/521Xm3KRHMEcMDAwxB1BUQgvlbU649oBkQv6CyirEPFXuQMX+A
6AJ1DCCGeMT+l8KJ60rz1CrGM0mUU0PK7RqCzZbLXYACCLC4ze4WtCfQYFGXhlI91mMbJF4h93ND
7yaPrNCCozyFoXe9h74POhjwgd5l4XUxSkrQskIO1Q7x11eoYgTobTa8XYBZ7IXw7xen2hM2Tx6r
SmD8Vk/kCXvis3a+QnBPJrcRUupSIicoh7BtLs8Cpr5xAK5oojzwAKVf6aQOlAcuUA0lxRC+dbIX
KXzLDwuYNHEzQzvXN+EPVrKLMN6jcFfZVzRqPPyOwtVPveQToUg3KUEwaERwCedlz1uyJW0476cW
W2thLN+tXt9uI4eUoiVrvQNmoEeHomRPg7Y8eIJCBzAEz9aR/ZTh0Gddl+9dvg4slorItBndmJYg
fx9W1d6FM1Ex5rGoZlcCUqSH4CY0Oa2bYmNyB4VLeM5q+zg5ru7YOq3HFkYqyYhC9AaqPQ0CJ2+3
fSBekP/ofk587g9eT/hDiFPgYR5K71jqnG6BpJTQ/yzZU94Z82j0um7AgOCv4Lz1PwrSNFBNksCP
wXhYvwjGyc7WISoM33x3C8jWODpE9lab4KXGyXJeyAoGJ6uDhNTRdKpBtbzVNoBF38rYdmwyaBLH
pqu3cHoa4q7PXp0I6yuA4CdtD4dDDRp2GgR1mORzTvYlnbxNxvpXDLrBc61p+wArgCqF+Hrnm86m
NQQPX8IJYunY1qyIZ+bXd4B/zNnQcTvAnemu7EwGESO4NSnJSXBYZj27BOySJtFQ48WEFgRLi96D
t5T6MMA4y0j36UDKXz0a2MD0G/jeoQSAlro6o2UGeSdkpLNx0VH0/xlHEBu8tlD08yxPhqzMr9z9
zFhgPgW9auZG9pQX9taf625rIXg5DqMpkgFOgDFYp/1pyLPgbiHSP4GVYh+z2eI4ale4NMVe4Ooj
JE/Zd7/o/HQYZVQnwM0QD+wZyJbU2ocHiMGUSmDe7EBLdE2QDHbFBj1PWXCtKEEuXYsig42h7qD6
aKS/qyb0X9Oy1N+qrl7B7MJ5olKMRENwwDzcBGC2nh2OAoKXbms6wm5JNaijV/YzFmLBi/tJzCHK
Xr9gG8hlm6eJ1NrslAM1NFZ5hDJuyUO0v5GdxY61i7h4Lc/SkOfgA060z5O8aWY/hleFOatxaS8l
WXyTuFxI9A5Y1Rs0Uf6SzuDkp6OP2mXrpuBlhl5FJbrN7JH0QffqJr9bkdybdVvEvxi+g0qzEQkI
XCFkdXXDDhW10bxT68JaaGbbGT8tctBydFAshbIMb1xOsreITv2bHJfxuNSR3HQgTnot6+Aa7Bfr
SU1BdKOsVx5Q1uEWwNUensJE/hqc9lPlEO1hyqY4oAlEv+YcnSF7Ewgs7Yue6gSvmNb4Tci8bb0p
ehd+WRzZUtRfo6z/2drQvuHXig4oqcDbiqBiTGgf7K9LFYs8smTv5UwkWIjkPFAqLrU3hDcFAPvX
qNIdTnYcPWcUL/kBbbl/O5eC4Uo9bweXbNAzQQcvof0CMhqXZo3Gbe0qUIICUJJF3Nee3eceHXi6
VKp6gd3Jsm3Yor9iyLpscC4v2y5bfRED7GEXzaL1NrAE+2Q7Zc+05ksfj64Sr4229KZWbZNOuh0f
vCWaf5ZubN/QQZ59YFr3nTXT3gQDeMOwYscdpu2EJeg/lQiSeaTMX48RjCeewb11T2SJzGYeS1Dx
h6xIALQuCSazemMJqx9hNECOOkezPZp6jTWxM0uQoCfmpANyVMKW1UJltoJOvGsnVhyguBHHKYcg
Me+h2IWmFHVnoBDDGaPfFzzGdLOFBc6S5Wk7gy7KplrEay9+zFP0ULA2AkxDWVx5UCfKVV7aCtoK
eBkB9fSh+R36oAD2OSkNLDJ8XGZQU9Gtd99b1aPJ7QodnKic5nvhBdGxxh4Cu1X9Vgw9KIU1Urlg
NtzHEC27erd0As26bPNxY9wanPMVVUJoJmgigsFAOMQYeeqEGNJ6BX9UQloy7CS36meYW3tWbegf
Q+g/IKIMQSHHcHzL65pvpCZui/DVYj/poF5OMgD9nnKwYAPEsm1oFL20tt1D9DYlFTU7KkW1NwNj
Mc8H+UXQcpPp+TJjw71bFg5u4HgDXmrSLNWlR/EzZ6O/H4bhm2sgreKLYSegtjOkcH5gQSvF04K/
ok2aOcrSlfgGWkItxmcoWva6I+q7hQQL90XTp6tHha6LBY5HFPqRBoKbatfBjHFGGeJCe9dnBPom
KIJlv6dmqtC/Q0c/oBW1ClOoqvRIAulsQJNyxUpImxVo+aWwKLlBYwYF9OiyrlYpSI4wvcUAq8x3
0JLT6eAvKCHOeUPA1IezV1iD/N6O5QFyrehXNuTTfITIRCUQlAPmVF0AGaZN175HH2jC0ygWG89F
+WU2fpEiZXCPxOUCvEPonlv+vaRrPkAf1ZEpSUde3+TAq9zCjsvipW2xbAsRvni6PJTr/GrXKTj5
K8QqiFm2N6kpZpssTVbHw+QHYNvVZ4tjFMOOKm4LF97oQWUJ+H55CmuVfRRpuQlz9+4GecuZOmHp
Q/Ba7aY5v+mbsgCl1aitsk2T5KJGAb08qI6bJKzIFp4Hj7wG4R5Tjbey1h0alQBaejw0f/Ef7Sqh
Gtbmygfwru5nQHkGFSSrCgQ6wOmEOr26y+vge9NGsF7UVZpLX+9Ipx+6znsaxIgdq7ydo/qGWfgS
gOy8fulydwjLTCWWFsfamp9gdiIrXOXjTRPJLRokjNg0qJewFKwTR0YEtyPcatfVzcliw9mQnteg
mvcZegQU8iRTiEh07tWDAjv2u6DdZhGwua0xgZ2Psp1/FLSDEy+wXrIp6NLiUIYpA9QkAZidwP78
4eraAaBHEdxQNpRxGKKObsGQ1vIxazO2YypjL7BpTnyAwrfTKoaHsfH0aeIEFX6NvcWIoHxr67bI
YEIXeUEqtF+OSSW49DZTbpb1BPBEfwGw3bhfMMPp5LNTWv0AL3/IUhSrNr+bLXoNyG6pP516ILQj
emeJO+5wGLotDevsp/baYt2GPrwML74pwuGtgrPAlWK8Vt4JUfRAK6AIb5Zh5/UaNyATNPeSQaMr
gvEFUc2GoOJuD5BvPPd2fjC5d6HR+AIIH6JUTfd+1ZcpnfM8xSmHaxfRU95OQTyp/0XdmSxZiixb
9ou4QmsGUzh9430bE8TdI4K+N8Dg6986N59IybuDKimRmtQwIyM9/XDAUN2691IpdyY26g+KH38H
ceONErHYDT0qI+7WJ2kYaHau2V9LY7ikU+I9iHkpnX2yqgkIgNcZYVzxmgtVMlbYyijCtXatYEuo
wnxHvuWJs4PZjaw4FfkhqeL+kntueewctu4i1CT5UyLr2+dL7V8JlxJLdxEwChWlVE/eNDQxJ5Qb
nGxzMBxq+mQ8mmlephw4VJssqeHi9EPWHYgEvSt7EQuZoTi1T7dI9CvBmD8IztNdLLU8Eevw3Kic
TLvbWUky1tuWhp4+SSbouOb84RN+CTWH4ZN0xnGXOKo9trr3+I7KZIc8k9+tpZyeZN2PT/ncEbFg
w3pU2P3PUuXjUZRG+hlz3jNRNEhUFmOBAxscArK0WXj+3qyC5L5s1akr+wVpt0PSzxVYbGzHTXWX
JZkTzh6IQh5GGCiwGz4ZK697OeJQS9eZrPlQNptyaj45H/XJoEc6VLyxQmNJCMoD2EwukHFsEREM
x8DMhOy+BiqCb9qyTkFqISmUfVVvqmnJTmswtuS+He8Yw2m4xXTmOKoWKV5rpO+3bqxz0qIxGYSU
wtcqK4oOf6ijzkLEhL/ACxDIYZTfYpdTZq/FJg8Gnxs0nU8ObziSULW7SyUZurqVDISMqqzrMLET
VW/zjJQoG1jw6GeTuBAMrT41DtbnrtNfnW7U1khi73F0AnLr9ZK86DlLI26xp7LW5cUB/PuUl1Vu
hUFL4rzHYbEfMN79nrUuT04qbe4qbt114t+aGcrurIlmlGZW725xhL+DWNNzWzftl8G7DyrApC/G
MP5MCKCPcWVcC1mfDWCpBXz4gmIQskj6hC9/2JkMQjbgIsqDX9ErFUKZ7KlobNxVFjWytdFW/pZg
/iExS/Brmytv2WPCzO/sZJVvCmNHOBGw38glHVHF/DysfFR4PnX2oWu0D4BP0FIM0r9WWfyp0sra
ZhiXSJDPL8uqzUMrevHIZvNlb6s1+D3HTfduB61xNjwWkjcEd6MqEA6KBKJp20oj5x6BciB7R3wb
ItGPknBylMRG9spUwdulE3slIC4A805LC3nUFuGajf1TADOGI1C5f3u787d+2i0RXAV349jGfKQ8
8jcVpcqbt07t3eixS8dvSx2lQePu02nKNqoFXjO7qnjtBFZxq+6nD3K8634KdLNxKpckYZtWVxL7
06Ww+uJpKbtnexLpflQCVzo7BLfCYR2IQYH3q3aq/J5ve37yRee8zCzu4bPZ/vQ6McRxI7OxDXnX
E8LckjtCAGMKFbbNRIMOV5it8Npd6Twcu/mBhkC73LcliefJY5+OyMqe/o9GeePmKc1G49hBWC1u
rze5Mw0/BITJvRh9LO5guWh0mtZov7VjlO+1zaY5XlEY8Lu0+lk6G7s9Ezz7iXQJy3mDqrUqcqYa
tMzotflxnJBMGeUlW2+Z1S4uuobR2xTfl+jD29imVvIs0hRBIZoxkn6WfU52Gzhno0tmI5yZnVSb
uXSLHXwCuAyFXnigZIcKKe1rxueujjMbX88iMcZ9sTay5knyx329WMkrryljk81kpCqHuSvJgu6N
icbyZLEcdmMarBZBElCvecNqLlOMxpVQYL7Lwe3aQF9Gf+fYjox0NUjepss3HB86ZKlynvVgvbQt
y9qdeXH2XtmvO8cflshqlzm02eAW0qA1oR03zbEoqaP81aPdiJmW1u1oPQ9c9KioDHmPlgzDOp/U
jrFndnCD2QlJmTG0NmNjyxMsiS9X79rPsx+Tu5xkc4NAls6tyykpC7JZ63qs4pKcURM0OwE4wOry
6cCADoGxjh1KxGQ8oNYI8rSljOiqUUWnINtBOPCj3Mqnj7avx6vIXPNEJkjvERSMyKZ92gRGURwI
sKbHtS7o4RKJwDXF/iMuKBA2csouTA7Sq8fi5k0ZT8v7kJrNXvtiuEmofvMBySDg2o8/1FVWNGSi
+ci9YSBz7qt7v12tO9pL72+eAtmvM+Ft8ESqA54LbkIx+l+j1Swc2eMbAG65rf1UNOHMnbDHTa54
6PwXol5IsX716VQk4pdFV/tsEb8ZZJE7pc0LdUAqiq0ybkh3hCXMSF9cr76NmTp/3/vN+DEOCf0k
Q+FzaVMWr4oXDtO9/CV1dMA0tUQ1I4ta/bVyX4dNSRM7ZF55BCZD0UEejUXmllXv8H44EXFw4gpu
049Hva75a4lMsoIOqBLaTNEdWKGzPCwjrpZwSdXU8SFyAEstAvXWAn5AarLtyziairo+jnHV/tJq
qJBxcMJkW6nM65T1a075WpF1vEltl4roVljreeZJs9KPiljkUQ2DpEocE/JWLGCInH5cHj2En6PZ
DuqtLUY+pL3Oat3SkGUEqVywENWNfLARCU3+3zwnn3kIRt9L9jPYGF6yTTxhPb4F1dXUkF52nPSs
/ET/LuchQHjqCufocx81EVvXq5AQ78JbSft/TTNZXpvUyyIHv/HJiq3brFq57jFjLfQYAkMyPxSG
uBgmU5l8EW1FRG8S+752pfmYOlW87RU+2fMiimSjknZ9ghq0KjJ7XH+QP6ngsYCNELIpQ3LADkzh
2QjHw+IMY3rQ3KIfgj2FP4U7t1ubyTjhuukrlenPIi206CVJ8wcJGjYcnBvgwU5GgzNxTMIsN/Rp
7gmSUgh43d5eZvucFEXwWrsknkktOt5nbbX+Q6qqYT63aeuepmZ1z3Fp0BGllfx2qhqRtkq8gzby
hXZ+GtV15oQpwjJ1x7PdYTM22b27V2XCkMKBd8HX04h32Q2kcjM9g8Uoh/jZ6qR6cZzCeDALXe57
OylUuNSVqhmwy/U4pInarFy7NARpNlpRepOCQCA6BwvgCuKqr+ibgHNFDYfgMSGDUCHjlcG59600
6svZApRAqfWeAQ5oGabI6r4ekgElfkmLSBRLnxy0BeGHJ5sQu9XW6wZH84bIH6onyuXez1BO9q5L
tCFsmeoSBy3g0oedPRRvMr9VVclt2kdfIw99yffYCRt8xpIYAzFCm69NLMKmHprGJsa4s/pFZDLo
3N9QqybxMvzY/rSJE7/csi/3pnGn7bMPyrYIDb+2CKt3lf+4BsmY3KGAGedBAmFBcPWc53FOsj3R
7J7yPjMBrlRj9TLEOTKpdN10hwypN81Ax8ZZk7ColDdysN7jD+BBz5RYAP0EKyqF7Lpdm5leTe2h
9Ct7tp2JxsYjN+jLLjtJ2ymXvcMQkcl4ndQnFTNlJI+82MQLy+B5mpispZ2NSN1bHFEbf+Wl1nLY
DBsIuQ5z9o6hSGID8Kld0e+I0PjW0zTa47dRw3jLtZDLhs6QwAGzdemFy+xk9+BrAI0Vzbo1mBrg
XDImBuV9XNtzBFVqTakHWlAVK2au3GZYoPWwPhnVoA8C9pkKvTLh6k9LPWO8Me19ly/iaNM4zbvS
EUATGqfb4BPiKStzQ0HZcFRCjz5md8OEVcDssng/FIrPxT7JqyXVezHP3mcFBjCFgwCgajDS5ECp
sp7ToErY4Vamq9jkI0E9Jk614klANQEeZX+s1pKTQHeuvoGwxm1fR8XsZXcdHQ2dKO8SRI+JMDGj
lBGFjfI+GoTzJCp4/zWf5Y24XrkrGA3ssA3gN4Ga+liZa7pbZ+f3DeKJ9qtS5krNsGn1kO5G7k4y
wM+5b8UHvUzoN6BtLu2qdp3qf6Q26Qba6tkTS/baUuw+5g4jOdNyxifb9ZnVp4UAomxVnZHt16Sc
lxMNL6MKsC5Cn6qEKdKWPgCFLwTNpjEMElzHg9HXFAWHQBNr35Zpj22l9KcMslMn4/lptjL+xPM7
6R7HujHAH8JmK97/+ZMqXZC7rKEw69ckMLvpwcVJDSFAU26iH8KDw4FjFvxoYxqwoBL4vLkWgXD1
ACsm8ceCzcSZEccT/qW1QjY/tjc/lJV1eXNaPJ7HUBcBTiiiUfwm4+B2+hfPttN9G6nGFSSk0X76
dmH0BLKqVL8aPCzDncF4SEfzULfeuZ0GTrrVaUV8/sdPUhLdcA/DSEWwkbrDjTGZpP6ryPLyW2qf
gZbgZVHQOD5ZoIqoPOvYVzdmJP9LU7NhcF8lEHwjebPmbWvLx0FWSaPnK2DF83gEAON09xXvJPs+
NgCoWdho7PZzNAQvrU5xGbAm3WKpfqW5bVf7pownNS7zQZhhzGzoMivP+2koyNE8LB0cEgdWJcAE
JflneefMbcWYpFUsl1kH5D8ci/ZdPPbmUyp4Q+IOS+cjTUINP0h2yY9VqvmFbvLK6i6eLz0W+bzt
e2FjkSPCsHeG2vxoMzt4GmaV3REQBhdD2fLSZE0BjoAKd/LX9A60RBYZKeW132bln1a7kMe6zFIT
wArK8YrVN8dsapcdbgD3ax694ruhsn0dq4wWfbDlrfUEviOZi63uN6AZFiBMcXnPxmyIitOSn4vc
nu/EBKRU+Uq/J3O9a0GUgMpyeTxChp/1oRuNp7QpHlZDMO6XVt4d6XdWlNtEtW+2ZX1AXyD47+ru
MikUYb24zr2KDc7HxUIZyvsPcgfxXk6V/zI7k7sx5FS8LKQo3xh221uaThdHimwPGVXlr5EgxLYU
VC6qtWBOcXIOF1v5eJhskZ2yzGiulaZxz5rgCWQXVBYYLBtfq/4ThfarHMfq3BVlcSl5sj/TKn30
qeyInbkfcBrXZAuUEwT3SpjdLUwsUBprnMgauVnBRmERu6nXQXsWZW5tAuzZO28q7UtuV32UmgE0
c6Mx9D/5zP/XeZVr9tM3Q/NX/Wdg5X9kXP6/SrXgS/7fpFq+cg6AQX39RxSG/+ifXIv0/mUhXwrL
8i3BMhWb+MQ/uRZBrsVxbOn6LtFz3wsITvx3rsW1/mUiI/kYtiyBB/oWefnvXIsj/iUkYj9/GADa
uq1n+b/Itfx7jdv/Ms+LwHf5DQK6THI0jIX+MzPsVKkFgNy+WezcOQllsaijy0jw0tWI9GBHKJ9N
4g3bfKa7LG4uEL+b5daFbLQRqbBfOQz1NpFDvg101R4Hs0oEuZMCVaJEx/9YRjt/5+/M99JI1sMq
OvMzNwP7O5lzEVrOUuGxsBR4yLkHQJeU/4d4im3926b9Pz6kJCdjucK28Xib7n/a9fH7mHJll/fe
nnHOWNnQvnJx5QgHL44xcpkYimJCRMtGxEJNO1CO1Pw1BKh1KX+GWyC5GU3nEYrsvGeFjXwL0jV5
JhgwjOgfs4PM56X+zrWz5DFtAvsw28706BcBCMDR83prQ9+RYjkBe4COrMV3HGPywvfVThGJwguG
SpTFuOaC2EzMq7T/Fq5WB10lzo6y1v/S5c21ZKjZsnZTBxAKXwODr5GOLD+B2whXD39FJKyq/qNh
Qv5VDQaQo0oqq98vc9I3yGYIyq5ivNbLoLy0c5xcLQMfZ82qLw7swm7vHYo7FZZj2/0EjIieC1g1
7ma0uvSHQz34wLpVb2W5qA2O64Bpuko8gnMejF9WVxaTtWldT74a8zR8uOVs57uiXNsB60s+YMyO
idWvWmI5m3PkrYW5cIQHPtC8NudiK5fKvwJWq4+S0ng7CZP33Ui0B+i/whuxGAcIoPkDQMZmH6PV
7EAj53/9djbYhJrGd36cM091E3u8eCOCja0cY0M+Rl+tIG5fSpkZu3k1+0MRF8XD3NygJ8NU77pm
cnDyzPpTeVlphoueqt+aou9jjRPrzIDFvU4TZqgld7o34CJw8DzGvirOb9OqNUHsAXgRolGau8z1
bhPmvu1+0y9694jcN6UZ+gzv9jZD92uSTWmMSGi52Z8M8mZ37Tg0+4VdNBt/tNUOysHwpfxg0479
XWD2W8t1V5C7MxBsRw9H4ZvdowKVhMOj05sbo9Mr2+Q3JxHuTtmAMFutZJeyE+lcGxWCMQG1IzvK
rTff90mV42/cNxnezLw0q1+Fq+TjQBXz92ZqKPFILNlzu6b1inyyUKtlLthsa5kuDPv8Eai1uXzK
Qq0ALvHQhRltMvZxj8beceJqV9UJJ8G6HFfX/lHOFF/6hHk4T8J3x4MbiooYtIM3IXKnVIeWQaRO
GP4fx1fXNO8jTNvN1psQSDwkKW9IuvtkKrbtyiWLgbM9zD7WLPgh3rnTyLmJ6PdpGp9wtz+14JuY
Nq2/8bgfmU9itm9hwQVDtatZvUn8ijmlTfG+dNP7bFvYMe2fvsztjWMmfwzrmdzz3YrJsyrZ8oZm
/KjL7K1Ry0sv+lOcOS8GvKEiq57stDvk6PCBAw4pn/dizK4OwLQ4ZvJJbZJiFuVhKmpWdiT9S133
X0Y+v/XUmqCr4xrWuBcWiYWuBO8VE3YxfaeO+5IW9q8FceoqDNHcGzAto8xTzgOy9+8lTRieKa3v
WmVcigX/MkMRa2AiNVM7938qBMXbYpNTS2qK8ShO83Vgwl9CjoRpx4kUsfeIm3DEL+G2/gXWMiV5
DmhuKS+4YkLH1Ft8d2GyegezAz5K9IWLmmYAy5SD18b5KQUSMkxNdR2dND0yZykOtV+/uEXsnXrt
MTtP8+7HAY6wyauk2GnLw+293Fuq+TDy1P9jBPhERe+d8nl+oa1iE4OnmmfLm7Z2XSbvOL1oJifY
gkzduzI9TTRhbv7ODjW1F9a4bQQ8h4IDk0UUqFe/vKm+rbVOoqTI/wBcfGJfNFCbgONdibtlLuk1
MgbGjHflbVjn391439CYqNiL+ndc8PM1S0PD1o6vCqq7q7C35uP8JPE/YFLc37r2WyVIwBMQ0YTL
NDWxs5v3wEKu8gZA8yeq9dK4TmKetkvWgr5ibNH7B5T5loZBpkzHhie1InybFKtDM5D0SbeNoRiV
x+vRcLNrx3Jkr7EiL/MJrweaAF233tmcVKDhH21sK3RzGLFs/Hyocx9JJj7str26Ad9V1jvvuWKL
QFA/jmmFU9d6tEZM6/BTT73AwIsIfckNfO7sosLB3zIISjT24zy7zx3jnof62YAil0l+WiLEgL3y
aBGQCRuYp6Gv8UmvdrVVk4dNF+Rs1rb38zRdWmP8bOf6LiYVw/D9SzmASBf4znEayP3CZs3VHwwi
IcOeyOTVWqTidhXQ0sdzidkPPw69kfHmOfXFQomHfcj8qJoeMS3zVmswOMplC+4RVGDjHOdkxm2L
z9vErAI6LYSBD8lTH5T3ais6JNpehqEgHLde37EZAFX2oKz+oivvqtmHuHfbPzxf6QaWOEZTR8tz
jCEt8hI2jKYc8JdApNal6/xiX5jDouCHmvVD3Sj9svrCONXCfcLblIRB5WKxIukCzclZGEmU/042
cNMYVcBtbfL2k9yjMBUP+crYcmgwZWoKilNm1st+0qkVDuOyVc5XOwvW47gT3XZggEQNFhmhahRn
dmtdZbIY3C+IiEOWAw9Cpnk2kNpvgQy9fk1yfIqb6s1S4n51KudNy1L7lyX2X/1mQCMud3C9SebK
k4/DrGQ1zBDkO1A9TGNyffWdi+re/BY7BBQCZqxG9lCZt0cZKlez3LlJuZnhP0lDvoLYitap8PGW
5p+swp459NJi58G8D6Wuq3tVwiefneGXFP3DqrEgQTOPFtwECXawfLUOEui438UB91/+ReqFw8r2
sU23vzuLRJuUxRQySoGu5eGlk637e6rla7OUbth67bQZ2vKb5EcUKENtMnwZ0aD0EQNqwn1Ew0cl
+Twm9rE1xKHusgf2yTynefpaDtk5NtwIXypycP2gpVfe1f3ziK+h1PlGVwF1ikYirV+WbsTawpCD
GyTYY8Y8FZgueX11pxy8ZdjE3iu/8WcAxHaKG8Qqc1fMKuXamB861ZsiQ78o1N88bq+B6k7kdvas
3v3UefbUGgYfy99aueftgdU9OQ2EQzKHbpS22a/ULwf6XMRvYchTIpezhWOdRVwcUYobfjEqZpKm
eehSzA/9akWtmW5WVMTk5ktvKi8iXnUZyF1sSKCtUcuNCkH7mGn80F3eXXJ/ZJM2B5foMG4JKnw0
8R54XP3do0lEC9aJfdL248bIcfe0CxxRpZ9Jc9mRPcMpbE2xw0bPGgvIxaPA/OExIc7H7Inp0rSB
0d8ezDjht2Y8MQ04W+15Io9D+oHhsbtzcdGAgDMp/l2R7Bsrf9Ue6E5R9rtxtLazN26twSz3fgPy
MLetAZ01cUJzsOxDhg82sqmxt9WSfiir3adleYJ8/8gyYsnIH+zUqOSvoEcf6XW6EYtThknLgk+D
qmIziazbkTTnImfJdxG3XihKDkg2mGwDmK8MB803iAqP8bpeLdebN43sgginCde+i//oFgh6tTw2
CP5h20tjXxo5+QCbC6w5CvONx5GULvVHxXrr0+xQd3NvnS1vGd4qKrZDkvjHOMvMaOph2LaYRZlz
R+Oa/mWR1U0b6d8KY3xopf3muv4hieuINQ6cHHYRqdtNyboJMMgzadxA3msma02TFsfFUExZPBNA
gWCgyDDH1pS0pm0GkYlsxzCpTsK8FCCRGdsgipMNggH5SHzwLVfpweR8Bv4QeaIj28S8M5HvBGE7
jrbJ2ae2Zk7fYBTRxatc4TA6LSxEwl6UVOqNvUpX157R1lcQJtM7GLmoqrwHewwOWadfZ43/KDf2
jfIwNZ3ZUpnvpmFxQ3YvntdJnzPH/NMN6OwJI0lKsrMdq09noLohJXVe2Y0QDR5Wga5Dux+84asd
461kT8p26vBojP3yi8gZqkm+fvG7fvlz8uEO5l2XpWSHGkjmtmOgb9bTt1+Vj86CBWzw9Ab4mgM5
2rvZVbxE4TxFnUuknZ0M9MHYT47KtS6ZaYbAazGA6wt74+rI7ZKXGv/gHpyaDgtWCKZ9D7PSXa55
whK4FrtBgopLDT1GouJwTcjFOk84Xk+wEzeWwKk05tBit6Lg2MHNy0GfvziFGiOm8JvVc/5aJoGm
aroQrNoi1L3gRl+2zGT2TpO99U7/VBYk4DKO3PEmiw/dFLqG2s2FnvZj3qQvpZOY9WbAaMU8XgTN
ATouPj0sy/SJlf8RyGrAxjYWe3TteddMdgC5cBKPHdX2tteyZ29IY+mjucQ1biFZ7WzM1Hss1s4f
rCL2u9+kDKKtWa6s6UkOMr3tMKaFCHPNYAugeXyfDy4sBKPpmLTowTROqRvEP14pnA/TmxgHUl0w
Om/bOHugkbKSqNYdzeuASyoq60UShvQ95wVBkC6OwRTZNG05fwoaDM6MzGKtDSt3/s6CORdHPXNt
2nLr2LhGt53b1tI7r+uNe91P5W+WsTRnJiHGwbB8doxN+XxkMDkeCLgYd3IULibxumCKhb3hCfHE
2WF4olpsulp8ZFgjIq8QOO4ra8asj6F2VwcDORjpd789zvpLYwKgDo3Ajl9Z8jT92Gu8nHxVtB/C
FgKTwYob2SxZsA1oANpgKlktA8++PthZHT/nqvF3WWA4h5Gw9W9bryRzyMkURugYcwU/zqwyDrSg
8yNsf/qvKlLjnrG8HdoyxkbJ3hCiRdV+cVkPyXHXi9/x6OoHyonxNldN3TsAy7AXaVe8ky4yTiu8
uy+qAE/bWUIdlB24b3NnWF+Nw8XHqP1nrQP5vNar2jJVw4jV6eROOc6xTIs3PzPbsFOZudfD0Bpk
kBt76zRpczUCcqI9aT4aK9L0+TDcNAWDfIzHoJvqQhjPKslvuyBuaEeLnhLbRY1TOW5HO93H0ulf
b56AP/M6Tb9yoZ1j71XTrq8WKmW3M67riLsI6iqvwnhWpzSwml1yA3EH9PZ7QlLpV8mJjitfLNRr
61TKw+TL4qEYZH60Gg/s+chIfpmJS/azh5nIavVh9uM45Llp3rukmr+w1r4PmvueSXRCC7Wve6hk
4ZiI7NuEPpzQKUGnp0kaSdK6JtD7pWBxTainEoGEQeKPmzb52W3ceQ5bh6LRlJa7yW3SwbmTxw/C
BKKE3tCepmHqrp3LBiufPp9fW7/kohb73iLbKRO/Z9zk3XUOLVwz4BZm38odgSrBY23M8jCQWTs3
Ym526zCs34ZrwEZ1GdU3k6WxNOflI6to48/c9pwj3iWmoxiVn4bYqq7k4hfaZHB5rwHHx6FfMvIe
ig3ZZrSIlFnkMkhaLund6QK2Z+jELqR3G6Es9YDF4haawkZm9p8q8/JPOgf/N0uglt0Sz/Glad0u
7JJ0eS8WO3mJZ8nks/DkvQudfUsuMtu2jsKfMBHbX+2+NDgZrI66JilOcV1l96YsOLU1tOC+1/m7
G6j6obDN6l4mbHLI0M/v3UbOj2yJmi6pXNdfhcWbTqSj95gCQd3bLPY5u9Mt5tIs6y/eDy6VsV+L
DaC28RZ1Ueyq8srs2mLttAlxN/XvcWgpIalZL8AW6gcvaIFT46t5vUUMwtRW7fkWJn9hRxVvGRq8
YYA6kBjRtBptJDyXlXdZjIHUHKYzTUp2DGQr7ukzyEaXxrqpPFYfsBXNfmlxJx/SuMmxiHjDVugg
P4yLPxIpgMEdKdPCYTexB4RXqbkdbvb2RPKjVaNi3JjkYHxpVu+LH69nkrKsxmTR0Fna6r6dq2cB
cWYfxJOmxqGosDPEm54tdM+rHKbIJiyDxc3zaIhvWSUXZ+pHuq5sv8DCc+6bWr222nRxVBDPBcGZ
Pq9wo7eM1yggffx6ktkbuoFYrJfYMAFTBA1GLew9nnwwTKN77OsGt2GfFB+FwpWwq/NGXkeey12T
dhhHKzUadw1uq/Rgk5Qjp6RSnm7JwmQG9cmZvVSDicujN9R1aTAQhapbmNh5ZHsYYve1Yv9xU7xm
7BFzwyUIyvvOW2qWxWW3FtDhgbRljW490vjRuLs0on7vi5eqXYlOSldu0hx7sSQRcV9SnXisJwFN
2zugwMOA3Weh3zcd+fOC+kdotp/IuClPJGXaH2ttraOTQuFA2WzuQavwUjD6yJrs4q4ucEVjB7Xe
faXGh7roOaJimtgru6293Sjyz6ysrPRcuGv8DCW+3gP4Gj7synB+jMwU+wZc79Eiwf+tWTP3M9ut
/c1GM/u59TPjJBgr40AErleGvhEQxhfIsu2ug6z/JgNGb/gXOJGROnru8Nnyr+xno6fMYBrn4cIk
/pdfJs3XgFXvG2pz327zuOwPU5A0GFYyFdPr3Xxj7OAIXsrKWHdKyyFjmaAOUJQkyI9NLzHUbKdl
pHMrGZoe3YCNvrjQh5ainpV+W3pg59m39byfAfA+pMRpXhg+UAR02IQv9Zixb1BSODLSDliRjYqd
H/opCd5EV0i2EjvWbkUXJ3QwdpoDo22n0+ox2KVnSsFtDHg4bDasTPZ5Xlm9pEf8kyXegj3WA/cX
GwzsT9eYxj1Xuz655G/BD5BaQWAUS/U7sfAz6dqK7+c2d98MCpR7D3yKFWb8/KhqMv84sPumwgbU
Oq9Dh2y8C0gdvbQlc+o5zbomqlgjGGFV8PArWFGHZXDPClP3SKCL435pvf65K8sJJp8gR0qkcbnv
19a4ZrXQP4mT2shVa/Oc6bYBOKIT+24EavWQLJW9qWc5sLkBsCRrVUqiKzow6iB04I68dEZgHE2z
HF9tQPfHRXMihT4q6oefj7+TaSE8PjYBojEWB5LX4mIYdoQrj9xO/RAnSQt7wly3AUtsjovVDvsO
vrl2NXPtxihQ3mPzrhCtPLvaxOcJjqe/dL1lnwm3mnyjFi5N7okmMjvtbswc4YcT7DfLC1CiWdZz
dTzdvwxt17425Fe8KDXm9bQqVDicTZmxtQpELH/EXQe6y8UGI2OJtpZO9q6emxUHEvn6wKW+qsH6
b4a1YHiPJvxKUxefJzE1ZxrMfmdDh3meA8M6aRLbFsKG4z2imjUnp3UW/G4umJ6AgEupoG9sQOng
qBwq7goHSTJtO/mcNHFCzW9k40vbOOK9bwyxH/lMb97s1Qc166gql9HZgPpK/4u581qSG8nS9Kvs
AyzaoMUtAkDoyEhN8gZGJklorfH0+yGrezorJoOxPVdj1tYXVVbpAcD9+BG/+O5jECEciwFC51ED
hIUgYh5/AZmeu+iO106YMnmCpR1ZS4IBCLgnhmhuHXXyWqHRPb50XaXfUWJI+XGSNVlx/HmaE3cu
/dHLBqLOnRrVxR0oFHC2SpJjgYmIZo2Bnha/0a7CRUBHrHofLZA7ORbM+y4F+JY2Zf42x2X+O4Nm
4pGKdM9Dhrtkmlrq177pop7pX5E+NsAdNyPAxm0VSDRgQT4IRwRo0ruGyfUJXy9h2yBqDSpJDe8K
DQnMCuCKXYuLsVoqlnd0mdhZrSV/X9w883XaTiR5sqq1bhL0/TNtsSYBDB00bpAnygqypupSH2Ye
mFr8O4lK+4Sc55n98bPJdRIDuktrP7baB6G12qe56Wm+jNCp7zNCTYjmu8JWgG2f35uInBxEGpaO
lJMw90UNgxIrrp8MD6r1kE+oUmipNLlCJ3B2mqqzRFtFmRwJeJr1vtHd1x3dL0kb0qcWPruLJoa8
YxoIbbs1ldRFR6B4DhNsDwl29Vq1zAoHtAnuk4YO+g9tMOXUlSOuB6mv3E6na1Qs8B2+q0JJVra/
jIHRftsKIu4Y43xqRUP2pFCWga7r3RHtHIon1WiA/YqpRq5WFSRTQ332fRB4sTg/WZH1VMf++JAZ
ZebCpGtHQNMipO2RQ+UFkGCfQd3oOkXFMHR2pGU1uTXQVQTK8afYzjODUEQs4H0VZvlQc/nBazFq
JzWD/FsWmc03gsxwUDGHPIqxr+xD6ppDlKvzcyArpd0i+/8tCWv5C6KAMN4Y/f1I40J6yv3mJ4wM
mrNF6HslLZWDrDI6A52lpAjc42G66vqs3wP6ye56hLG+I+G1mRVz3Mk1vzVNig5eft9UWxrR41nP
TbVdga1csq0qggcZ1nF28KmwZgRwzrGGiVusZuU+Ew0ockBYW5drrHwTcr1/JgrR7KBEXVNakV3J
8x7/n8IRlSCn/af8TNIphYGfySFDkUSps1U9ThGwwKj1dOR9EptkpXgRalX6pQOwA/TMgA4f+cmj
vB2O9QxHN16kuQBiImdUy/sUIXi2if6qqLWxEZRe8aZE8s/RUJVkvpHqrytcH9qVoYnZqUMDBpSn
cEqjSn8LdPE7upLhi1XQ96pBo2kZ8ioaNB+HkovR+mIYx4F7LZIOrQoTdTRAlWDpsAiiNxKN0DHj
maTLLBURAJf5giQAgiLJDLC8jVdG320VsahBs+XHAc8O2v7CQ9/Uyr5P6MdR/g526C/1eyfdwYOc
XnMc07yRxAvMM49tMCt1IJTzqrt6bdSD/oiZ0bZUAFsyiJ+pROcVHneObGTPgV8/V+kMqVedxC1J
xm5SwG717fLb01a4D2LzLo3L0wCHjp7tQSnEb36e781KtEc53Y6S9RCP+X08wDuJ54xXocARsfz7
oKuNF0mZUyRoen8VmMII8UDfxmSeui0Oo/hK2gkrVwCGnbcPgw4VqtcE0auF8Ylig7I+LdY62q+r
1NCzN8hA1W6OJwCysl73IA5JBX8Ag10YloFlrIQxKtaNqmWpXZD4lh69sGk3CkoN6r8pXwdC33oO
tXI1R6byakVJuwqwhl0xeltaTeXwAHFfyxYaI8NPiMs0s5tEAcE6xU/NBIGRVrwfH0YdFzgLx5Rt
W2hMf00z+8Zsm5o6bWqvwpTeoUXB4H1UTyK1JbjFqdxY1G2djSXB77gceQix8A27mCEqDIpAlGzC
9B5chnqiJKXZW1sT3Fbdn089sXA9Ghl83Ll/jTuoO5CxfWdOWlr5VOZbeQz9F7HSJU8fLAaGwKgp
GhCFQ7pGRtLAtkxz8CQcS7wMlF95HxSgtTeizKSqruqEl1QwUxvA6cZmPLujYkGv15ex7EoKhpb2
sthi8GUqMzjvOdlPSjMdqBbRnJ/oiuaUyqktYH/yxWJs+BP7U/pjUxW038RJKx6A5o+MirDcwX1x
2tMKzkVH0wqkj2YErjgWYX4UBRStweA3B67q4RkCXn1owN1814WuocdHlmGtNKltfi4ubLsx1sNX
RHCb/QiAiznvFGlbixnzGqmOXoGkrC++gREAfIwoAwCDYGGyFeQd7tsZR1Bsy8g6aLBMg/RI761/
7vI+nimsM11xG9XKD9MoCYUbtKPs7xBRwHpKmNU68xjf57CEmcE+gsSMYXMY6tEwh4RZfyJshQna
pGqM0gMjw4p2Qj6vyUlhtuoy8O9BDbIdFlZ4W02KBBk40WKqqkmO3CRRzRctNKbcZhZZcGLysHjB
njHx+oJA3FdVfi+NEkZNA85N4MEt6UjCqG5pXAv4lQYF3ESrEEnQQnGqLXyuB92le1sAClLBDqQW
LuE61IGdWBpPaWrSoNLCID7V1KV7wOyRh/Iccyiq22hqES/PoZnpfoJxdp1E5xn3Zka7dancKR0H
cNUrQsd+1NO9kUsR86K2uothgr4ydOsXSong6Ekkr7ixeT7miUz9ebxoUPv7HvixDAmvEkBHD9NT
rnXFs4522GYCTGGb+Ll6s675JxGHqo0f3ocy5sx59KpVOl0JM8TWWBP7x0yai41I7vpFnQv5nMr4
iJN79d+aUJDh7cXCoczx6FuhTqevytJKz2AHo8cJeOk9eMkfckTXzqXdV9J8SjQRb1kJ2idEvZhp
l6DnxYNEqvmQ54l+rtTEcAw4FAZW1wYW1wvzI56KnrE3Aqv5RAwTKlH4DQcB7LoWhy/Yw0we4UDZ
BrUqrpIgU6AlKnPIVFTSj1ZThCAPIOuVXUbpUtbSDxyI0bHpNe0gMjPYwenMT1NWmVtGhYEHh/RH
6JePqS8W0CqoF+muska17CUoMjw/GgWEL0SQ1drM3FqyfmOMPT/Fcigjfxb9Usqq2Qv4WrlU4NMR
vaT4jq6x+cTEHHiq2XX3E1OdI2bKtD99PFHHjsnY4juOA5FgVKrdGbH1nQKf8qmi+oU1mOn3o5zT
c0K4oEa5Cm85rqUp34RDYsL6MrVfbP+F0dKqL02QBxuK/JBWk2B51KMbK47mTadlaNFgxGV4vQAi
W7FyhmtpKSFWEDIO0toaYL6JhPIpt/B2oVGu3+MazgyTwg7yaBYZqyhR4sFOESkIVlIn0/xLpUDb
0sSSzlluFucuDrsT5N7iGA+hMsAfZbaPlLW0pcZnwjAkNKvSqvmdiVH42gnaFNm8QWSVrEEw3SLN
nmc6X69042idVYV6CCgp0bcr391WgWoHtFUYdhqIYKTtXTzAtSjhLa/MFvqTX6mlU4Netmc5yQ/9
XPjb1EqZSMqYgbeWAT8bauFJmVD6q9oWpB/Onb2doIQGCiRjUCGTyA1zhaBKZd0roYo4o5UqD0WZ
TEfkjI3VUJrVizG4FZCElV+2Z/yJRrsDpAB1TFyVQJrwPTBUFMj03qKlBhJ+SU/AYM90WbpJHJEL
UIwIw9w+3et9OwHrj2IQDEvJjDwTGibquKvRzHiltwgyBk5uAcJpj0pXfScZZbSmsk2e51lp7yYN
LT88QLERocpbB8VcffEhhb3qkaD/VLN6ySdgZQFMg6o2QmxfPJ6e0bB/HprMGakj7sypqXZi1hun
TpwF3nGlHmW1Hb0u6nDRagphzUge0g+U4TM9f55VUtDYdGgbiVv6yj5sE3FcJ4lYooQB8GqN+XHz
HUy5PDO/t/yfYRAaG0mpWvR00JlEdCOJH5GxZGQJ/nA4MsUYNvgtZR1bux4OciBjIQZ/ACuyyIqU
nyKAO4cW/9HqM5V+ixoYIB/o1ZTyMjcXYB3sup7ksm0WOtKgleiuMuZ6kiTAAqqQuz18SyyFxiWg
itH4swCrc4YdjTAIUhAo78CmrJDdEG3gj7/QRBVW4Tw99eIEokXqd6yj7BP6ay7G2Nj3wqesvuGF
Wa19YJ40PlU5fEiadmVRNGO+zQAcb00ZK/us0H5qUcgcXyOfO9FTi089YC8Xne3KVaoa1yvsibHc
NTMm5Ko6QrEMcAVn+CuhQylo2KJ8wOye/4KC/k3efZHq/usfL8r1wGANuuyiolsq6vOmLF84LyCm
PEaEo2jT+WGwGoQ6L7ZRDPeEZES2PAAptauCL3ALarWDaXZhYHc1KLz/yJ6B32HiVi+JaLqLzPQM
8UJSPIowUkV9A/HLcITWF+KJESlNvH5/3P8Iy/3/B9S+K3/lj23961d7/F5eQrr/F3oQIEIvIhZt
KpplSUhyaQZi1tfR2/QoyvJX3Rb5/9k2l+YEn/6tv0DdAh/nH5IFqltTUQiU3nHTf6G63/+VrACn
huXyT4D2v2DdkvgPdMMNPqxhAA8RFcyr/gnr5l8hdC2rItsPIquCqv1/AOuWjMUG698b+r/9dHPR
9H77/hDlweJu8H+toIkIVyqE6Gwfggg0pF9Zz0Qqh/BNviFNJzIMeXDA8UzzcxV4ItjA2kEmgesc
E4y0AIxAE2JFflYkG+MN+okqbi0d0RJi/Gm21iWek+nGmF9N4JXGzwiFCUjQYEHfKvVeUg9+8NT7
2zBgMrHCU1fSvkfho5mchO5klLtK3jf6uTAPanzuG5ge537PiGKO7hrYwBhUpv5eghQoR6dagGw7
zXBkT4aKy0CI8MMPhF19/2GwXjSYZ8KvhG52p57qebIbq7Yx3yvTYxaf1X5LzdIjZ1zgp/SEMQMN
J+yYhXgj19tw+C7TomYWCperAe1Ha/4xVJ5mcSskr9L8rU+2Rnj0m03WbpHBCIZ1zd8ZPL3cxOla
sw46GcOcvoDeXEAZEHWTu3Fa65GnanehBZLNjdM9WkIjzK7hOPVnAiqFVYjoaP9VKLyUMljsPQUa
KMRAZWP0m3r+4mjBBv7n8j/Gd+prON53yVM5iAA191l2zLVTrT5WzaOfHuNwI2ggBRicuRHalahy
zU4br4GG1sKGaYycHEvJQ2e8Cv+yHfqP4sjnHib/C0MDxPk/hYKn79FwQeJY/oN/mpPI8j/wGBE1
Q/qLdcFx++u4Uwf9w+LO5uJgAYUx4X+ROGT9H8DSLS4UWB9E9oV78c/TLov/0CB86CKybphNL9SP
/+S0//2wC7KkGir2C+LizPHhkPcBhDNxFGEIHqS78WCes43MHNTW9+2z8D+xyGGNC3cPNcAOJwTH
etDvu1P4YqPve8PJ78LQ498//8LaBzG2SBBm/rRyMB78Q/9aHApP/BH8Vk8fvuSn1/vfhfz/vcRi
6/LhDQ304dtZbsRDHfbJuTUmoEIBzbm4q9EFNoAcOzgxjrt0EDaT3DTbbor8zdCIo5fi8ACYrVLX
WLygaIEa1ypJl/6d1hj47CYR/TjFBBSVaZupqnWK3EpiglKmHrrvuFqpMnJYcly63UAgC1AdW1ti
iDmnrhquDpGNFKJB1C8Mw7VEMvGKx7HmwSSDpIfZ9e8BkYqVUWoq+MUuc4SIHJCcbuHLMLCbYkxQ
aKGV9Vpn2JCD9aeT8kBfbQPhrnQXUhLofnjouZmYdtIL1ZYtZLnBmKVnMRXfELAvFIC2XfwoRwjv
mMgqgu5T1HXPTJCR6tD+FDEtc33aq2v0knGxteQCDoip7BtEU9cIiOUuNjjJyW+owgsjoz2WIJM1
DsK6bU0kbNpGOvYhoZfJOMZWmNnvkRAvDwnYG1vwA2UVTI3FEgTPNsvMNyNBgVJTU3GV4WKA2J8Q
bBPRyNeRolV7OfSHlezj9G4pSHxlMRO5QiHxTX1J2ULO+JpJUX+MZeqnHB7s+sZO+rsP0L82EtnF
3zdSLHS9X48VtgjSQVCPkbGv580yZxwbE77gXtfvh2hrWls8xG8kp4SJD1f5v5dc/vmHvWv5uRYW
QqocMmUYaCP2eNFPSbyqO5R9dbmSmcONvSuEUnODMvX5irq4xJkPK0JIMbpu4kDygBvdgXqorGUn
EW880Lsxzr+Tk389kX6Z3RqIQqFWz99HUJwutX6MO3c8Q4+1hW5n9U78EOZ7ZP1suBFA2AJHglgV
7XLElfuHP39I+fOIoFnE64/PCK2uAlqNmIpZRS5p0hNTZnduLCes4iNzOTfPrFNeKEyr4wRHZOOr
piK2GNZzsatndUUDOtKAl0qv4dIsAG0M7BPAr1F8HYRyT0S58bb+brHzr5fFZfH3H2q0rZ6qeTMf
aBAgLXXP3NxWHQNF6ajZaz87eXPjjXx+i2jWxS2ig6jVQzSUDnGPFPITbW8/pe3X2V+MwW50TwGI
T2elCPfGbkhXETotEAeeDeHcdps6eyyT859/yefb750P+fHTNC2l9TwJ00FFzd/pBidXDnr5AySX
aw3bP6+hXnvai0tHkhZbGbypDtjRO8n+DnGKA9pLjnZKjv0W9TE7WmXbzkFOxBXdwKZP542rE+DX
tXVfeY+ZnW8n97FemacdYz6729+6aaXlhf/346FZ8t+/uImKXxc3/DQJVTORnplN4y6Dk4AIdvEb
hehZx0dlxywXxUO7+vHnNyJdeyMXp36cihytvng+BBGqFDaSvs1ouQVW9VpzKp7hQM173YxvWFZe
OKr9e19flLhNJ2Ttwrk/mOtgE64kG9TsyiLOKLvAu/Uur4QazbyI18jqpSHCHPNBX/vr7iXf0ulf
AZXY+I9IqGz6nemVK+Szj74LHWF141X+3abpv55toe1+3MHwbOGf6u18QD8fQuZ3+p0oldWmh+R+
i3IhzSlDe0KaXokYS6HmAHuM9pwq39jd72f2ky10WfahYV7k8HrmQ26g3tOlL/hWnJjLeaYW2xgO
rGJj2yO6UnxrAuS2qxS9XgwUNIPiAExqDPs24rtow1aMocbXCu4/Gj4TyT7Jv1qMuUxrgsiEFBVO
Hma0IvXF1sPwwpoapm/dqtmayB7Eh6Z4gA8mGz3krX01K6uu2AnlSyM+dDFHSLmPtNd46iCZvQwi
o0bzXuYXYtWDX4GITlfwIE13ykDPB/zjFL0ZU7pq/K0/f+nMdZrIeyktznER7JBn34cCVi1GS+9o
3c6mY9L5VrAnUtvt2AxOlBueFG2D5tjmOqI8vT0OD6Q7w3gEKbwqfXGrFQv7SZ2AvD+iw/PaWt23
secmRybVVVoNlYXwLZS6Y1Xe8rWUrxy7S1KyZUZp282EXXMd7TXZFo/pXtok+y5a5Wdp07rzd/NN
PIzP+iuqPY/yobkR8K/FGfPiBEbd1HdZyMqBcJZpBA82Cq12vfVTV38p5GDVBOhy7JY3NVVHUfk2
yvd/PiDv9sif7E/j4lgiycLAJavnw5h2Rzg1K9RvXWuxSehCamuzPwPE2lpMZtT+JQeaZAmMy0xm
OyYqPE9BU33BFn4e93ndfAtxGKSZ747GE5M+u4t9T5QqD8EKexbpA3TrSnTTDExuzYYEIz6q/bqs
EjgCELag6JkB7lBDfCTm7uIqsWtgmhIzJCM5zcFB8ndBXdt+8rUeD6KOXjaw1EfcM+ys2ACqdoGT
HjqZhBW9IbQv/vyKlCsJyqUhtt7LgJWzQD5oGB/Ruv0yIZ+dedO6+y2XK0Vy2b8ufYzqEQi69fU7
P9G8q59RZEbkH1mXF2aPpxKiX72Cazwe6OE0JqzIpz//vgvlgP+KcZem2tnchYYmCdJh7NahN8EO
zty+8WIDhYw92pbqCgVT/XE2n5P1opk/vhLiy9XwK0DsZDNsC/BCzX2h3wkAck/5rdB3dVdf5Esi
03+zb4m9XVMAXwfzDeselvCQ03HJjlL2tcU1g2hr6TuTnrihwWmEMiBkN5zMr1zf5kUe5Q9ZVCOe
Oh+AZa+yEYTeQZGEG9vivRP9yckxL+rwhLwFaHklH6K6Er+NcThvaohLEDFR1IlrqweW4WuYnQFI
rWP0/4xQkXYpVmw8LUwI8KT4vKD9YptzEnmSrwMR97seYXes0soA5A3E52zV9GjbzJbeuUMrNQ8y
uByOHmJBbwlqycONx7l2UV5kYTP2WmYb8K5I9KYexU+oGjOCNuPbn3epdG0B+e838WimXa7WBJpp
N5wsDzKTK6yEVU1cldzfws/IC3f5rWt/+QaffJtLm0CYvpKKW8F0CIM1BuLfTFV3xeyemtVngIB6
sAWouHWYf6n1vojvkCj482Neecql2f0x34jCQSrTiYyxytc580vm5IVwV4+3ahBleV2fPdnFocI8
YbFGwlgtc6tvomt+fWu2g7OVbP3Fy3bLeYevQzwyN7l9ZlS0kp03adWumez9SH6Q7fz884PKywXx
2Q+5OFx6X7aW6BsTWqZHdXibCk8qNtBCo2/ZS3PfR56+Bo0KwtO067WwgxoSPcVHQVzX9G8QxIEj
/zv72gebBjTArrsxtpGvffmLU9kHdSD0ajwdYCsB6/iWmC8tlNq5X8+/8UpBZ3lcWRDhT9Ww1srd
3DlRiJbfZMN7FfxtMzpas2NGPxnHiImidivJXq7yz17XxfmqAsgoXcx3mz3igfC983o3c+RXnWz3
xhe59ugXJ0y29HkR72LTHxq3PQwPzRF8JdPpfezkG+uof6nO8QY96FVny2ukbB3FDjzpRq24eEx/
+oQXVQuNVzGHO8UBT1+tcN3iYFNgToMYNTQ8XV7PucBd7ihIhaMSGJZv6QYXG5j3wIjUrQmpp7pX
o6+WoTm1bjc/zAqpwUN3I8dSrr2dixxLQwc5G7EHPvi+CEDz2N61Wou50x6ydt8/gziElKHUOLxg
FdXvgrWOL9YEiHMtRif0ZLAqwJRmzF/wAdSUXaM7AvoGgJq2aX+ErjVkCdzMc5OfQrzisIS8Ecuu
nXj9IkPLjRzK2fLDaw8tEhelYBt5QRs4is1YwYF3bWNtZPtOa2erYAvYeKs7a1wBVjCMd9RUNmDN
G123ax9Zv6ineqnRJgwYSBejcF/r49owv2bIJBj3kbiZBnHVKae6sOwcscMSrsAEDL2JkP8mG0Jw
xR5bL4i/zR23CwARDXIhiBaQR1RivTMr9wOmDSKT8BvhWLqyKfWLeJwIxoLTXY4duQf6r55EewGL
hx/VCcwM7qiKQys2P4nGMxCxysKvcPfn47jYpH92HvSLSJ2VaQVzjLSsyJyO2RZfad7JmQOi0wKF
gJTjGsT8yn9pXpOTuokRirbBCmb0ue5wnp022ezFX6R90Lrj4+Tqj9l99ts/6cK5jF+VRnLNGzvs
WqKmX4TyTAH37pv8UnOtOLMDV9QDg7BSdvzmu8TJd6GrOX9+K9e6ffpFfFbpaMd5x1rRCV2rneak
T+UB2xFSAWGVPQESW6s27Ppzsg2eypWwtxzjxtpXbiz9IgQjy5KiCcnS+k470EFxRjfezEfjRrZ5
rW1zqdwFzwEhcLiZBwuOxNP4CJ3xVfil0zQ6JgLdqT+/watf6yLORsyxDKBr0tIdgjGeGXgivcDD
P47gqlx5C/Os3ZOLkurr7o01rwTP9+rxQx8aQu3YRDJrhv0aVzB1vJc5vY8a/P1Oox95F2Hzt0dY
r8HPKflxY9UrJ0i7OLwZpBYkJX3pMOwmxGcK2WvQBg2CL0PnglEhYL91/TnS8m2h73HOgql07rY4
AgyZV9xIKJZR42fHWLs4xiGEDmHUefQCVVTopdUOtwbJ8hgdlU6JCAnVrjsJv+Wz6GnJSkBlIXA6
29TWquTWx7j3rP63KJ8BiuoqIKp7xKOrbFeWCAFQ7uC1Y8PwD+BaY9rz9cabu5JtaBcnuhV8lL6W
UwZN9bl0uu/SZvqK/nl+im9siSuHSbs4x/IgIi8Bjedg3kvO02irdzD4b4aka91C7eKsGuDBg3o5
q/FWRbf0UOzT9ej1W7xcjxHgca+1adoRJ7bTWXIhkmU3Np2yvKJPEjXtIovya7ggVsLKE4CnU/SC
N+xD6WBqvJ42gPe2s5d9T8/SHnWUF+EIYGIdPY+r/sXa+XZ4Yvc7gxccad9ti8ebEfra+bs4821u
TRa6sYSWxwV6QWvlpK9o0hKgv4hOsSVc3t3KlK5MgTGZ5818OOyyKBZiscQxxIQEgMMr66F8QVFL
cuNjdCMWX2taqBdZjSmpAkZPLNI7iZvtLE92i3XqlV7umOvZ0R3dDh+mbbtXneqALu+xXYt77Tyt
v6Vu+fw/OyZAfP7+pEGt9zXkuIPiYf7m/jLWUJPWwvbWbXct/ViwCB9f5SCLXdosrRn0gu3luZq1
7phP0aq0RQeBXbI4wfsZ3jiT0pWAqV7EqiBFj9havlzo/yhNaOZHWhHRqnHkdkXOquAevmuFx3AN
1A+aQHgU5rV144teK/DV5UB92DahkORDueQ7wUvxfXiYt8Pv8WBs9EfxrXgCcenNL91j+uvPn+5a
90W9iD+BDzejVllNXplrfff0gBgfg4sHlf+bHcm7Q6PqDht7W3Yyp3FfkMxdmTfe85UrQb0ITrEl
m7NVs3Ziq262IhK4t253ZflUn4Qf9SL8tFMTm/qyJVsPHUh1PXsmJbxoV269zdzsIXWaVeBBQF9p
G4QobZATHJmzbtffZafwfJJH5LT2jMgovxzxxsdVroT79+Hdh4+rKtHcxn8dV9HNvfHQvfR2v5Ns
Bg9bLJHt2FXXHXIfbvMCqdMefxcH/w4/v8PotusNlfQWMt0a4jW3xLAJt4FnbG9sheXVfPbKLuLV
nCZ1oi6HrPZgSxw6t1vPm9JN1iLzQtwjj/UpOqtf6lV6DNf62lxF3p9Xfs8BPln5/W19eCtlGoV4
ctIZFq3TYn4br3zTqWJk1uxRsHNI0NmxLCDMejK3/51VH4XiPGBoRbvhRR5wsHcZqEPIyV/wKJLv
R2lFJwIsuVF5gyA4TeJFmafGX+EbBtDoYxQdz/DhTWszNptx0fSxocKK8a/Ox24iAdeCXJuTdeeg
BRRyFzwUlWsqaFHZf35i6co+eC92PjwxWt+I0Gi8626leXD415LHgMjtngP3lW7TelyrnuhJu2Z/
66Rfq3/fE7MPSy5oCiMRWRJq8RYQ5PpF4jtjX+LIq5BLMPSAC9i/JKbBqLa7pg2uzm2d59Et15iN
bEP78cbDXwmv72f2wy8psUospiXzlu7mw+Dqa9xh76oVioK2vG0cYMpb4746l8f4eGPFK9HgPUn5
sGIijGiKLSuWAcqexl0s7Gb7rPjrsAGC4wTNd4mdB8NplbimCkrnxnmXljD62c6+CK+iUiJGsXxn
jFbc7JTsitVWu3exoXQfbx3cay2Z94HLh6cLu2jWpZJF5LXAAOk4I4P6lnb4zrozXxh/0uEsnPrt
GKM05dSYXm76h36lZiu8GOUXCVudrwpSP4kjnrGhb/DOI50+mcO5Iy9vb+35a5/9IiQbfYCS0WhK
h/lN+DI/Mdiim1H/ZLLyHRateldmaMna01Z5HLbqj+r1xre/tuxFzidZYtnWy7evnexh+j07JUEt
XEI9NAyn41qLaeQFTn1rsy0X9Wff/CKOxllL5wpY/mHm1v7lK49ddZ8wB0zte61zOFu0ze0Wz6jQ
sZ5uPOSVNd+7yx+2gIxmVJwCvz5M99Yd87Ws8cKfPbQju4NP3trKt5qImODloh+j6EYz9tqiyxv/
sOgAO3RRWAJVNX6TtBcrQhMD360bj7R8n09e43vr7MNfb7HINOqe16hJdqbb8jF4KL3kqD6KXzCm
ll7+vMyV3fGeF31YZRwRHtBTnQM6pQYFuYDUf4hNQIu4pWUi3Vf63CRjfGO5a/nWIpr+8Z35Bkoe
Ysx6kIugr5/QHXipjvFdQl7rdE/1pjnMO4zk7eh3s5E35U72GL047XNI3v7nR76WYb73/D88MySk
Geosm2X4rTn+kcJQ+RKfYxjSazRjyt/KrnyoT+G9/vA/XPAi0cN9I9URuSKlPVlvlv+EOiML6dgX
Wrb2S36VH6MOXZqV/jPwS0f6+udlr/XI5IuAE+YGxtgmO+iufywe2uUdN8/p3eBk2/m3tQse8zXG
lvK+cJPZ1qlMqztkOzZ/Xv3a4bgIO62PLpOfIqxnYHkw9A9h9dI12o3Dca2uf//nHz5hNVhVOxZs
I30t79pt5CL4YC8N7Jnmdfj9+3dxM7uzu+SI5Y27TL3SDHnPZT6siYpEMPUYdh54l5jaHlRworjk
UdsjZXjOvkFqpNm4Gu7EV//V2LXmKi9foq32MAwbfDFA3MwMZSN+ZHQcfysvqICWO/MH6iTDKwIV
8j68z25s8Ssv/72w+/BTi3gOYDbzUwGguMlTdOMuuZK1vZenH/6s0HVwuxv+rK598UsvNXATewi+
ir6DoZI0rf+8c66NBN/P7Ydl4KdmyMwvke8tepBPaC55smbHWwikvps/KbKtP2lH8061g2fdSW2u
FNo4p2rBT7THwhOYE8Y32u/XSu/39umHHzNbQqhWDTttcoHOsr/ClbhKPYRdbd35payau9CNvOrG
qbkGHnpPpD4sJ0xRY6JizLGxIzei8Ji90IP37enOGfexFYoUNv4MO9Se3PwY3Njb11Io6SJCpVOj
CsbEl+12S6Eh27K4iaJVcgrR6t1bD/2+W0t7+av8hIjRWXDU+/qt2Yff0GnZynQAdE/TPEzXdtmx
vhtdf68GN476lSL5HW344YWoTY8jeNSyGdovKapQLbAfGbhdLIpMeMIbq7wPcj65bd+b8R+W6SDw
BrEoSYdUByIXJj3u18IRpWQ3Md589M+M2DyK41YDud6iOhmDZDZbeiPF17p/bGX0m4FYIj+CS+ZG
jNisAIhb2EwZTnI9kl0ptOD2hGtmGz+XTHFQYrkXADMpaC3P4Q8U0jI0B3LKP3/MO6fCZBSlmk1s
eouKT+IOOZqyovw9ZZiIspSmbOLgxTJsHRAv0MNx+lbHTzWi9zoO2IO0xjDKnru+tNG4QaJkHaev
SXWXQIJEI8TzF4N4tafNjA3In4/t+1757BVe5H0lUplSNzSUNW8q6helI/xAlr1+bHdyt84wA13N
CFfeCEXXzqW4xKgPHyzrUmx1EHA91MKPEXkbYXSBayCejIdY4475WR83zTHVbYGedbXthNQGUJWC
F4jlG3X7lapKvMj/xLY2tMLnJ3SLSlfCneAZMnTdKr+xwLUyWVwOxYeHxAsSC6KJV1p7vTO5yQbX
jWO76X8Irrp9ix+WqjRdy3vcxm8BeK7NhbCh+duaKkaQdY43B2BtZNlP417ax4/B7v9xdh7LketA
l36VeQFG0IBulvRksaxKJbNhSGo1vbfg0/+nNP+im1cUJ3p7o29RBIEEkHnyfHAZ8SSrs9ErQnfF
VqhfOeQuG52yKAOLREb3xcjTq0gDVwgnIHtja6QAhib3BERyqCNicwqsV6hgTkGMpuxfVJk1oROc
auz1GBe3rnklEIfGEtLlaF/5eUZ/HUq/mdHLFqm8IDXp4bPhwy223QsvsiM8DMcEOjhDyF+l0pch
kIMPvl9CWi+a/QMkuRxsUvT5MYDcHIo0uL5sTPj7jfm7v2URoeuiS9I+wGdR6FujXHu4Xf/8liub
Ors4JcZKWSYTMG0+SMUBh9ZCwBCK2yC6rfooxqWZN+bPD1q5arCLE2GeIMHWTXiDFhrpCJ7N8K4x
E3kHEzE7i/bt9Pvn56wFomU3CnyOJJA0MalQ5TiWb7U3PoZnkL3elOf5NrymG1/k6xz9309Clq1D
UGADCyli5IjdHho/cyM9MxRj1lVs0xL0FLhSDBoMi3bVY+Ygu/C0tV+vLFI4kf29SAeUEuEliUc3
JwE+KhAZI5savsqXwoHb1ofwBohhQLb1799/OwB4/34e18RTIt5fddSZI66I5mxMTmRlSFnBLcuO
jRcYmuiTuVXXWXveIgjBdp+OAcXzBCTrVO0K90h/q1tppTBFln0xRGF6EXZ2yI1DpUAPcPfQEmdC
y8dWDeM+Kt9NjPsa/iNsRzDiRSsXJmCWvQrjL/FcuyNrRMNG3mHlkEjURSyISdmN4T1ED1bpTU5z
zD1wC4zEQpZrN+w6szTGI5gUZuTBr3bcJfXGMUn4/g5E1EWwEOH13yUCIiK+yjOwE6wGgfsc2Cl8
VEVnhr0kB5deLXPgmysi0ZOZLbysXkIgR3qT7uCNVMOQBCVQesd+6LIRH4XTxrK/z43vRn0RX+Qx
qatgxKjXEHtbko7z0i+YYDMXtH3t1DNvDPvBzg0gmzYeuPaZFwceuJ03Ss2xuBDeZj99FYwuRkVZ
3s928ACdtuqiNiYdOjt+ya2NR66M/7L7heKgnnL3R9ZmcE6d+9eGTb+Hhod/DGrLTpc6hfNZwOMJ
mYuM3Xju3NwTnqAJMVIfnbVO5VCj0UUPpgu4XLO2fN3K466ty2WPixzD0rC+n6dEAQ6l19K+O2/B
iGg3JV60izZudN9vpDCS/XtxsikNGLXG7TKdeJ3C4isbnZ+/zkqGgCyF4snM8F0S4xYFqE3yAj5C
ehE4vTkGwktObdjyJ6XRD/AQ10UgspuHkFxU7owjvvw4jFfegXdOduiPaE/sQdI9c509EzP83X4C
mADUTxxY0Nt74Aa3jngHCjz8/HevDvwiXpEwCCm9R1vgQ5BFCe3E4l0IPm3l8o9PWESsPBGqqlaL
ezboI8gNIlTanXdSlMYA8822hwrjtt3Tu7IwlUWUyuoxAzh9xHdAA6g5PMtH3IEunVtYqTufo1vw
0B2gJqzeyo11ubJdLVt+ALIFsItN7kmC2uMKDaAnqE0+NxOI3x+TybKxB3bGgBZjV0GvPqbUU4T6
bLVnDQQ17dfGF1oZs2UDTxLEpCAMIvud9IelDttv2Ipkkg0ANbg0bqz6/ANsbfnRw+5skROAI6gv
Os3Gslx7/n1o/9gzwUkgbA0bZh+pnvF39jB4QaYPWzWJlb1hqafnQpbC85dh/fk4HYO3wR3hDHmS
HsdL6I2gW9hwQEbzazLr0vvPA/r9sZrIizATwHifVcDP8YceTknASKHMXbqw4oJ72D9l+Yi8yKUD
Jp1FTIUhw333PYMbjPbzn742WItwoFARnOgGvxvAS7IbWm1gDhG83lPj599fScATeRENKlat1GpS
YN4ARtuhuCrnEGkPXz0PeuBzHmMXZn5krsGW1PH+h39zMpAX8aAFLSqmqcr6wD0Y7XSuhdqAtSHw
cSAV83DDRB2cQ7PkobxG4rXozz+/59qUXhxIOH4eYvE+jpAFPWLB7OvNi/OKSBT+Y38vF0YR+XwK
MIThgd6SU3kTUNeD8fX8lh637r8rORY4kfz9kKxRgbACWtKPXGKiMXwnP09u6vEVwFLIu8J9KNrV
R+yfSgjc1MbsW4mlS2k4XDzmnmUxap2LgkX5CIqi07/D7uafPspSyU0DOBOzI843sorcFCvqaNgg
77288fMrl0+ylGu38EidpJTeK5G00WBbOozwjNUgQIav4SWAX7/Vc0bfbcSAlQo7WYquYQhdg6yC
rUdm9ty7uB/RuZ5ooRudgxylbKQPfWj6Np72fV2BLFXXtCvkAYwLlHZx/YMWa+PgtLJQlopqhZ3a
hmMCRGep1Tp6YwCbE2+iCEzehqhaWNlBl6LqMh8adUxlbC9eBaGHiCan2OuuxUneQXziiefCqI6w
rJVKrdJZtDtIVmxEUGZB2n1Tdq0Jwz53S/i1UgUl0iIyoDyjjGpyT7dDgFVYrMfbKTJ6wbXa9T5q
GTo1Iwusm4PkjE7vMAbOfwaB5Eh8+XkVrIT4ZS9qHIhKx424QTYUYBodrcnjAOd0rImff39lES97
SQFJa+OaKZGC0QSfOcBARWNOweXnH19xGgB09++41JdDhw0Evz5nr7EfdbsJkPfXob4FvAGGTQaN
Sx9pW/WotWTLUj9OGQmoVmbClQiNHrOpnJOk0hrOnSMdxbsYx8tUMVg00ejZLdoqca4FkqVgnOkk
Nm3v5cZ6fH8TGmvkrUGyajcBUwbOAk7fPAWvuN7/PKYr+nSylHpLfAfOcIHHJYo7q67I/+YLPS5M
kpqlqLMwjs5wFxthCA2DcK0mHj87bOpWkYbkZwM+H6SDuZE2fgw1sZjC/5bzyjGCa7MWJLKe8kaN
Jsa+xsxmfPRnJd0LEd5ypJghya+r559fY6Vvjyz15B0jB0IJ+2Q/8WdoHydVKy+yBRsio9mN1qRV
VxRFkaCTTtPv8GV6gysdjHdu7VYSYuXYtxScTyEY2CFsofzJYm/9rT+EnnBAqdIQzdJPPCSOPyQI
yooLa2T/eLgV+b+Xg9TCz1C+p4PugjZxV3qylZ6rXYwSZaczL+yuO3d2sJHFXVEVEHERu3iwEpVq
wB7AWbfBwpVk311rO7nEe/F98gO39COndCE3RO3HDvXk8P/RYbSS/lhKytV2FGYS40CCTiOHgyV6
785AimfaXOoRNXMYC9X03y4kS2U5B39plctwaIwEANLMAZZ8L5N6459+nqkre95SM17VfSC3LSZK
MIJ/BZQRXD0u6B2jW4XTtU1mKRqH+xIc0hoRH8ogj7PLP7KpltvBSXi6H7KRCINCnUI9jp4xrAsv
uX8s+7XADajfCCor5+6ljhyYynoA7Y4AFJEMGnyU92U7bOzoa8mWpU48D8QEUQyvB0AhOBBucWV5
C1c74gqq0anWoDwGcLSsb2NhzOgKq8z6olCQJp5KwHBBlipyUHPcSfb6AMzbEVbyAxyYvQFpG1wK
RX8QtZi4kz0CG8s4PGqIcr6rGrDXgZ4bNmbZyka51J+XUhHjGofj4nzswkehu9ydomPYRsIQcuMr
rN0VljpzqWJGgYMDrc/eoqvgdMjlTbjda9kexxv95+m8dldYCs7LVurltu9wV+jlcy+QDy565FGu
F51chXHzb6KmAFMAiV1zLy0Y6zCoBs4O6HO054rlsVK3Tgdf2/I3t72lxrwvFBHGxTjhs+lOpGil
YmGAf637S02PEuydmQh4tCdy5NHhFScwIbMbOlvlQapsAQKGCDZYc2sU2d2opsPKhISUdZJjTj6r
JLNg1ZcAkQ5YNawEVcDkS1aLIFpjnnoVtBI75iB17AwVr5XpIdif/CeLXkwODC4CT08Z6b8x1gTi
FfG+qSejDw10O5g8mjWVzmfJ68/fY2Uf+lo1f6RTsnZWxapC5ZjVmwfJ+xy8wgOf0f7511cW9lKw
TglwYlzQIA6LH2z3EoQbi3rlWLqUhcNJMKzzEJ9uzo+oJwBQCIqfFm5aVK3sH0sN+CyBiVggveaP
iSsGRv44eILHmbh4AJewdQS4ZzG+mX9LeXc/AQwmD8h1Dha8O7RUq1zOyd3ECiwkHdVTtrHkVi5j
S1G3BJ4h1wDW4c8CmlSyF7mJNCBgfv7Ca8XNL6XQHxNILcOWxSzCBMIt9sjBNRIudThG5U7jQpW0
QxXAxIxvnOIG3bLX3Ro7vW6qrlbC4lLSzStNF5EyQgYX8CcdpzhyAzjGj9GPfq+vqHpsz2ZkQlas
vsgbd6K1tNRX58Afr1ymADYoImZ15g5WYLc2uLzXeJebiiHaigVLGeWD+vK/zpPFQYpSFsmhAkt0
9Kaj4qV7SIrIibmAVK0DcHOil58/5dpivS+GP14rasohyRVMepLBlR6SqUS8/vzLa0F/KbueurYT
lBBBn+v7fSq0SAhH0L8ER1mAm5g4mUIr62XwOLGSWc+ohAeCITLoLMlb3LQ7vyICYKC/N/6alYX3
1SP4x4sG8FyF8TyuhZ0xmu2l3+f7T/C+0PekOMM+2jhur0zNpS47jeqqbHl8toZLfZYH+WoqzaEG
jhP4bGDg3aKdNhbh2kX362j3xxuNBKbiUBncO+qJhyYVD7ofzQdjGy1a4sZDVlQu5Ou///EQUK9g
bX5X2BUub7b2/SGhme5BUTSgOLTRLdTs0A5uhw+ZnTwC9OlGqkZxpVA3/oK1+tNSkA0FEPQa99eE
9AR9aYCTQzeBblR9Kyar34fkr7vMH69IlWRgG4Cn/RSMpRxbtwMyYGtxaPPpvD7a2BXXcnFLwXUz
wzFXnjCSjNNqwdcnQ0+Nh3Y2eGhQIz1u6abW3mcROmZmzlSBR3DuWhPykwrGYLEbn5rzltpo5Xay
1FeLQQAakYwHSF6r4XR8nvZbwvCVn17KqLsBiKykxE8L8qNAbkNgCSk6yo9VdP45Dqws0KX4uRbk
XmYmPIBydn8J4A2iIktRo4NNl4KNvXdFmUe+IuIfM2qai4TB/QqDn5sw1uvLtyjTFaR6PaA+Unrg
cMFoYZsTgnYN/4T6N68acEOOgZzYKjqu5TqWOmngnYV55PA3gMoGexwQveTMh+xRht9dqo3sTTFK
5lbGo5FMdt89K9SR4CiQ7xVrgGoAd59qz/gwUfr188CvhauvBNofg0KDGNiaEX/Q/DAYzK488GZ8
tjlbFDX0U2wkIFaH/r7P/fGUJpKAyx1xZerok1i6Dd2xoF118BOcpddaoRrpnRiMgwKdTSjDRrxX
Kg5ldvJ0Zd+KUYvTLa3kShsC+crd/fGnMIUsh7yKHIE48qc+bKz4JQZoVJUlZxCtWADwRdjHAmBI
moRDRXKDS13OuWyHq8Q+Z9GBuQuKaGNOri2sRRqor8pIDWr8MQwt9L5DuxMPm3MZfZ2w4vxfQsDH
9H/Dz/L0/46x/6fo81MZFx3IEisn9KVOGrdV8HMihLhKduYZVTvxUkfI9WxsBStn2q8d4o8B7ecU
dt8V3qHo0Y3E1RoDd9xI3CoErpwQlqJhUMWAGb1vNGh8tit/1oadcBh0dDmbUOsg/fHzQlgJz0th
MKMim5oreMxg9W9wltbu7Qmsv1WXWzubL2XByKcOBPBeFDNgLHUKH6ieHVNPMuTn/G144p9lOEfC
pijcc3oGziv4XkYIh5WtGtfKHFgqhGOuyop+uL8e1C3p5MKWXY1yo0o2qkwrAfw/omBwK4FZvr8e
OvLrA44DuoIK+sYyWTu0LlW97RwCq8rgmK+kCA7aeCss5QGm6KYyar0xe6B3XilSmOI5c36eDyuG
CuAR/R2y+jmay/J+XwaYRUFgcDinZLQM3aeJNqHUxDtNYkgAKtrpCVDp5kA3nrwmFVyqe4FJZuOS
x5OnD/TbZY0BLJSEorcZ2uSYWYye3OCKgTdV9+k1hV0Tjl7m1jFlpZOHLCW/ahyqNIVzBapu4SuA
nN5sET1AgHwIncCgL6lN9/0eGlkDzTvFhTnPjQYX7H2yk6zS6UFA06LPjW9wPxt9cy1fqoLDSCUR
LyByjXphFNawm8+tBcCj3Xpbpi8r3xmYoL+/c8MREF5FSBDzg/pcALgW64OPpXgLjFqHXbIfWKJJ
LDQZixBxbSyX72OmsNQC88XcsgkAZ74S87+ZDtpDhcJqGFTon0fu++UuLLW/FBn/qJQwcOoxQjNm
628pNlcOMMBW/D1c6Qg/04Tgwlb4/BuS4FgZT92HYCFfVvnDqd7Hj5iiZmxjx/L5xsliPfPEF96n
G0O3cmIRllJguYZL8JeuuYHHwRvcgoGtQPcBsOagyujTpwLC5FZCfiW/IIAN89fBhbZzHTUiKicD
tMBA0OoVmgd+sScw3MFIR57rA07Z7dPojZ60mZe9//h/pz2oNX8/dJIZNqD3Kdk957cabRw4jn5I
Bujjbmeyu9TabKv9PrkmLLXBQyVwcz1BuNFfGJikaLI9YWct9jXC3Mbde+1lFveeXqEDN8cdSspK
3jsKD5xom9bNxra9cg+F0eTfY6XU4LglHOZj+AaPKMYcdNgxh/ojtyU+WQnHwlK/C9oLjfq+Zn3g
5y+oIifX8Te5QZEETEEco/UavYTciXoAOBvgvVOj2G8yc+7nwG9mwlLZm5Lkf2VdMy4BXmPN8jG3
VbOAEUFqyYnZGPXGslqJGEshb8tNSTaTHnorJMNnttWodFB6DkTaLTOF709YwlLEKydyE1L+rgAI
LJh2N4xBI/i05lAkMYXewN4w2bhNrk2KpaiXAiY0dzLCnzw+TLERNG+gXuoyDPD78IV5ZqbneMuj
8/uDj7C0giaBKmYkhA63iA0BnaaV2+W/etWaZGtqM+OfwrmyCAgk5xSRDWrBD7iIe5OSKtezKYEX
UDNGvVbl6rBVd1qbBosLyRDxQchV/exHejJCVpwmIJw8Z4HRQxKZG7CwNgQYUpa1VhYumY1heCma
yBC2VtvadryU5cqK0mZyMsz+EHhjuQOTVCvg61KYLBoFYV4LtPsML3kvntw8cOkHwn4ffuaZX+Xs
xvT5qjp9t+oWMSXo5FyFLz9sV5sr+gQ1rkqMcX5hZTMS/GQy5wAObMp86KtD2r3SOsChgehc+ZyD
plyX+pDVj+NU6IRF5ybQ7BWVL0nmCHAYVqfQbPrazIVazwMHmQ6YkGa4ktkSTHO5fMdXlZknbyMq
UQUPi0DW5ONrK/+ivfXzXFrb0paq4ZgV4npKMcLMLvD438UV6gpP1qmVHRqHO5fXItUekseNp62s
+qUdd6yOBVcMYH/0euiwMPUcTdR9rfBungX3uugNuV5YVcOdWdtYLCuuQcJSOFxygcIBQAW7X3R/
89e2RSapKI58CJvC7LGV0GoSnogIY635WiSiDUy3JhWpmcWFL8nzsa6vsCUBqABLAMa6kmSGAtQK
EWjwkw6v/J4aFSm1gStARJg0OTJJf6CdtLEGvwRX30y/pQxZkdNuloURDKCgg90EyikzsWbRSRMZ
mYirgg6etsW6RIqm56nNR79S5lCVzS+YXGth9jGnb33J2TT8VLKngkNCyx0JozXE6ZInJjn2cLmG
97H6EKR2iqx+DCcLMRl3OVa5BI/qFgKwIDNq7klCIYcViyMp7apiNIYFdvgTLic6SNcGHzFaXjxP
TbYfGDtTzRagDIqfgyOOKhR7kEF1uTEltPCO5UaJdEVhJSz100ws12knwtSXRS6AM5gL5xQGEra3
2o2gu2M2iporUV2+H2b+yGkkEpX6WiTUV+6cThgqayEwGGGJ1mx6VYeXnxfHioALyMK/HxNjQmWj
CH/nwRj34KaoVvq7saFBFR3ext7baqgPzpyi93biy88DZ4JoJcoar5cjWJJ+iuSldWHu6KPWGSK9
b5HMhI/GcOjgGKJsTMjViLHYFHqOI2AcYEEhIKfFOyzFd+Q4m+zdiih9Bpa0QyM8emV0LjG2Lhor
bWvCF1T1j08gBlLHhlPCIiVcQe/fnsmM4gJaFqVj/FQpRlgdZ+46Vh99a7HnOtCpok3KM+Emre3K
Jx4tluhg++iD2RBQtWJjCyxnSvUoM3Ik/USwOqWNG/valWSp7E549EMzAo6IXOvV4WypCcYE7oSw
WeDMNnxR0bUPwXfzwtZbKZGVGbrUeQOoXk0pi0fCj++SWaErOe1p63q6dstbCroTWrRpcW9TGNBg
YeP2zR/ECiPsDu/kijQ5zNzhILmjO/Gqnovfw6XJ9PnEwULbLndbVa6VrLHwH923JKhl1t4X+1ny
khewhuxkz7mckXrDLjvme2Q+GHi/5b8I/pSf16TIf0mdvom//5GDKwSyDmC0/ShProRVzyx9rpj0
vRj6M/jZnQxVSMRpXApV0QyPAq5/FrhLLIZeE7dG0xb7sg4NHlGwONPgpMRW2ZyH8iERgQosUr1G
2QHoRE0A9SmcplNQwSc/p7+ioPe6kB4aMXeUEtX5pAL9J4HxMg8j6bTFAajBZVMN9LwGhjJudnPQ
IQszmmEWmiMcPrPIFAK0+rLdheFUqjWqBPuR0lJ5zqgnYsAHX1N4t8j9rK/3o/pQo9lTYF1o2syu
UCK07h25wOwmRWf4N2x5RheMVq+Ub33ssuKgc3hdUXlJEgJJDtgJrBb073kJmkmWvVC10gv5d9iq
jjK1ejp/oX2PaWdV0xObW0yHnHqpNImehbBFSIdY4+kpIlmuCVx1CHMAthU6QucUj5U1d6nZ9ZOH
w5LSuMBleUSUXoMw24Hb+TQkmaGmxSPQ3HZFyEukZvrU5u/RNB67KXI51e4r+J52Bet0naqh4YFv
E7+KGxgpEaxCyicFHJRIXPRaW4oIXCCjFzO4BLC44l/S1M55Lwl/lW1vEDgAsQrRokRB9C00eUCr
LhnQkdJXbHeuR+m1VYSD2qiJ3ci9lJtyLiUfQ87X731Z57BlqUE6KNQJIwg3LUCdmKkwQgAkXSYE
mSKvW1nDKFJtaGT8y4GXTEoGTRQQvNDobxYqLK6Z5jmSmvBZLIunJH/tsm7wxVS0uUk0yiFVnIzQ
V66lmVMKYvscRfCkVknxey5rex5b+EuaSfcQRMexf2ykYxS1OtjzcKOmcKKoBwee+DjRy0V0iho9
DVRTCO2U05PAo0UO1EEOxKKi9qjQuE0EYOs5rSlazX4FROPjk4B24miXhG6eOF3lTc2xxVE4SgNd
6CsjgN3TpMEzLxo1tjPgTYupGyEOS0bO2BN8qrvYJ73PUr0nZxiLZ8TBRRQGcApzGSY/aiFpAYm9
0ZHAlk2QfAU9SG/svAcrIh+hkmxYo+G0gKG7jK33AUxDctRRYIV2UuboogLYSNGQUlaHMX2oMG/l
Z8oCMVaDb/kggppdNp95/TlhzZEGcAz+rZowSYTh0naRraTkCeU6dIjJuJIwkxGTBHI/NoLNZ6/j
lq5HWONcdS3IaQ6u5ciXrlywR5iNHLOG2zd8Y9agfLm0C596TrFCCfnE+ZJyhxyNbdP4OqflDq9B
R9QmGRj3tLegnvVB7XaUDaG/Vr1RCFS3K/gHgZILmLbCVQlGwLCBwmUigxGmbCcmSEpg8VZ5AfBQ
ASMrTA2CAlYDr6dEq0pWJ9mTUEfGRJMrTEpHim8eAU1by1ZZH4Z5rnVFZl1ZMEEoN6cUwJDGyqf5
aajRoA7U26AyOItqU3joXzIqYVDz4zCCocvATyoakCqPIS8H4oQJUcjqTAZTRcxiC9czNI0CCDNe
Jy6xGnk2SlHQS7nFR2Jrl6uNgjfZe68XXF9Kv2CKEP6le0Y2BmRVWFhGm6AfGfffIaBCTn4hwu2e
V+0kFlWrZtvSESIo2lWpeqkrcqp4Gvh5+DCOx77+7JJGA3m4o3ZaXxV8dSlGtqgz0HeA1ZFLpS73
rN4KO4lxYqUIjKI/zLBwVeLaZ6LMzZHsD9k015tYvQaACxsDdkOBkR74rgX6i0k9DPBo19kemSc1
NPtOa3wZke3IInUtn4YOHqboXIqyMztoTPYKZb6iPoAcwg7vkhqIGgO5xmum2ix1QNAQOy2R9C7T
uXf8n/XsJp1eAayhaNyoc5AyoiAgaAMc+aX4MILDU/rsrIX5peROMTyvCrPDBSasLYXbdcGZmX9H
OVr0ig8uh30H2BcyzGrTPnwcGjDLk8yVouyxS2oY0qYlb7e5F6HQUbe5rQyRbAnowhNVEIAnyW6x
X/UCD7P7VG/7ZtJTOPDColTEliYiCt6tHHehcEUkjymwQBSWRa8iSgmhuFNxvyLFCAsKudJF0YnY
udOLssITwq7b14Ucv3MPTWxNohlk6PWTAJ1HeRZ6y9zGVc9GMxgMtCdQ7KVYw+Qxw5boTAkFSow+
pPA0irwxy53GKEApyvsWoB0lRBCd3fx3NsPbBW0flwpMhhQgNLeTAIovwahLivGFtP1x6kB5A1kB
qQ9qFpkPlFzKw64MJLvB7DmvEkwmMmsBNWO42nR4rqLq0Rh3aLHAqL3F6aGFHW2Ka9GIHsx9MbtC
irsk+RRYOA0Qg5aHhH3MZ0YrkQnoPFkyuRYlluYR1lG22PohMcIIfYF1fxbLQzWYLSy7CBIBAKPm
wDt1D/N5gMAn6S5oxSyCBuS8wgRcRJHNPgZdgDxSinhUTJaE1vOW7/WOTgBWGz37qiS/ZBAqOlxj
rPizVxAk0ElbIk5B8ALRLMB2nFuqgs7zFseZanNtwkex9IR7qNCkYV8WO1SjwvwgUbOB2TYy1EQr
Zb2qEOdemOkhn68lLi2kN4bA5dHT1ttF56ggfyLH9zyHO9QfCRbHHL2BImUpvOqrUr3HKQ/c3hGZ
fJnrzL7OEYcSeqmo6Ib4olXIHgluoVkVd34CbE/RNChHoTynk3o21XnyEpiPmCHbYouh6VFSkDfi
IjORpDflNWrMuJgxaRNdkHgnbLMdrKi84T74yOgqY2r1IITWM6h4pTUg0Ff4FsjcdNPkwbdD5+re
KOghQ5V+qOVT0+lq52VRZ/BTbdN+KPS6qX0ReQAJJG0i1Me683nmIRCyXcu/Aa1c0ADd+d1wEmLm
hJYTvYZBKFwmr72MnBLjSQzwpzUsJqeR08ikJ0qyH6daQHgqJDA6y2bX83KpqzPFyYpz+PC5l5Ey
6omMQxXb4rCHQ1nEyxbNp/x9HrDhJ7JgJLkF8TLMkNXSJqFkUdLDhak1+lnQemT/kbRk93KF9Zu6
2ARkgibycvYIVSy+wLWSl+yoHo/T+Ix6sVaTVmfhHdjko8GDwUhLokeir2YidNkF3alzDTwxLEWw
scXSQzW2FhorwY8ETRa5AJXJgU9mo+cikG0meGORMkC2TZtVT5XPoJzaasgDfHqfzGgECgqiKeem
scU88CpV+U2FUDCGhDnlhRtU7BuXgMMU41OLQ23z1YgRQ2b+sUPZabaVBwjJRVHRVHkHwXeNU8jc
vFI62WoDm6fhlquvPHvr5huhONaZVXaegU7kOosC3AF/98CN4FmJo4DOS8ll5IXPAf1dOgsQCnzf
eqjS8mMdV/tyUHlNKBhXqjBjmcaRB4svbTZPPohcm5HawUL3XlYsZ8DjAWdtCskcMynR0D0/gZcU
7uoiH/1RagHFK7rIjejkDTDc1tDMexlKbi91NHIEdngpsYc76L1U7bJ54+bELBL1c5rAWC0TfZBu
iYTjOyT7yLPHJ6DdAeXk8vc0wcVkyAG/G+H4MtRGm0G+RXsPp1m3DphdwSVOVAU2MKM32PftCGFs
OuKIMxTxb0GFpXII1pwIqL2svLJUxiEN004CnxzREiqJsjhgc94JUBe3jT8nr7H6wooIFQc5VSMt
xYIvBkA9gShIzQpJplZsTaZGKBkm2Oyg3L1r5wl4Z7RiabHaR/7UKU4TCMdKbnwRRbewynfzpKKF
DZeBJrCyMDFKrsDwVaxDuhKF8pn6U5hb8RzrIn1iifRaTbimccUu57CgkHFNxM+kfYlwQuryCsR4
dAKYtSiac98e+bjTWcGK+PcWtV5FKB4Y7lLBPKUZH8FE9XOSnaYuRKeBgl8C8OfQ4wl8S+H2nlEc
2oSntilfqKA6ZZveimi88cjPTPyp7v2piD7BvQD7EuQzMLIGGmBfRP0mZ9BMpwXVNQQZk8MMfOjA
EsFaSM20OiDClqXJt7sURWjOoqqdZw8qrgM4a9zXLqm8TuUdrgC7DLt/PWKWgCB+lfvarWOE3Vo0
KANlKPc2sleJGn2CziHCffJZ/yyOvzAJDdzHED/0IM/NJkqMIJ2MoP6QZODGhc9yMGe59ikOcu0Y
+5zAakz3KSmMxoFKXTwKyjmPjVyGIzlS3SVsKCbkUoXiRRCTkxpwYBMxqUvRTlJLFDEOJdSxNHjp
eY4yjyrlYx1DPdDmDs/qOQtDazTRZKIhq56Mc6LwkYQGYmuXvhIZg6THaMNIMHK9U8Umia8BumuL
50gwFBh4sIyvsE7+jgJjI+ohLMOLl1F4FhUXp4R5stMWmQzOi0dwUNvIk1VLrLFT45qyE6f+NI/K
PoRhBvqN2LYwGJR7uw5HWhimDpI+wM2qS+GZijNR92uawXYCpUt4DqidANbQoF08zkOTTw6kfpPQ
vqQMCcCIuNoNFivtU2RuYYIJ3liXWrXsSeUB0bPBDjMkvoBeTfbMw1hywvqpOkNhAW0Fq5Aohqq8
hrDUaf6HpLNachzJwvATKUKQoluLDGUou7BvFC4SM+vp9/Ps1WzMdk932VLmOT/SjK3udDjI8L68
xggTmkf+cKH65vo2Y+nrcqcHdKJlRNnVvFDNKdR8PTxaNgVFDptOzcTXS+5gnnqt4Cw65D1pt6t9
spiCRdZ4CnlQAMJDm7lKNtBcxJHNlN0V0S5i49LszIvYFtSM11qGU7suJaBv79ZLdCToLuh6Noq5
30t97NsKmZnJA0hIKIlqvKj/DWkVTfLFb8aKM67aJG0wRkGr5yRBvraCjJ2gUDwzD/kh2kOaR26V
aszGiWvI83mqzJ0ewbcL7UeOCKMq2i1X+0WahC/lfkjC4vwR4t9oy3y3yJ5m7Kviz+TomUvWDk8B
Lg3TnYqycmNh24bJ2Q3NP1PsRsT11XLv6ovA9VFu4Jd6mn44AfIN03c2evmyKX9petg0lfFWdDs1
PvXSB+3egTTRW2YREkCYHJ++1bv0uFr2UcmZjMKDzVU7VpjU0roCJ6v05OcRDcm2bJrDc1xN06fe
yPOnCJsOqNIaxF6SKl+b5iAtew98onHiOPMN2qHDns1XxfKdVn8W71pUtgSyT2Kft/N+ipJAtamO
MNbLqqg4pjK/X8ZdqbQ/q2EkR0bgF1uOyi1SE4fEppdeq69NMf1FEYsbHOYmDGMz6OPyWlv4p0LL
vsqLbWxmI2Z7WUJabKXnSl2cjjpqfi5XXoYvKx/jIAqVP8lSvGoIf5bpmjWntXPqf1rzDUc4YP1g
5xlcLXfyb4OAsXRsvWV4DHBmf6jeJZUeHNLoiKizggfZYrGRiWOdYPDzTIm2LFeZNkvpKbPfV/cq
4W+/EcqL6DZ57cTiYU/Y8caKykvyvaX4ehc5YetTjgbEsBQf5FMyCJZIft1ePiggdnVDGfyOvgHb
vhQVduk/40s5izftU1p8yr2VQBlcxXDrzs+T25AeB71zYI71S89lrUcuYAVOVnKx4zjIqlPLv835
8WbQtk2XH4d0VxK9OTplGjQkXtpnLQ0MyrMRFZem11DJzBYc7SUGnerVIFQqvI6N6g3FZsy+E8MP
UZ0rO3HUUCJWK2mLX2aabfIQyvOtwbXWbVPtUBT1LjUCSuCxuk79Vzy4arIL018pvofrS9R/j9m6
qxW/JY2qdln9SmDCqCUkeEMjbdd4dn2uzJXjFDlbBAaW7Rnk1rryU+tuj+kp18kUNvhlvB46RQc1
fbmidOaURyPbZTetjthAr03qcZcsqauWRGCl8RE1cdB08ZOwnoyzXj/hIrcI0kE2U7v2tzQ2bNle
ZL4VIBPluRt3ykojfAZVT2xYY7CHH9p0z5ggYduX6TnAVGm/Fvau1j9iBQNiPl0N8W0S0JsCMFFS
P3GYlR+ipdtRMjzRPBWlG8s/nUrcb/llo58r/urxosP+a3jLK4+gT0UH4DiqxSc4Ux+fw3rX6Lcy
O7b6U4V7Hgl4gXsecZMseVx6S7tT1B0DwVr9lKGX01ueF64JaNd7xKFuVLCqdO4fNkQS4ePRcOM/
rqSQqsFZvJad4Jj1BwmghQ7i4cg4UuMy+2bGc5t6qxDJ9l5UG+uLS6V7q371xo+al9zYCTz59NxT
q9Pj7CDSuNfs8RwW1TMNphut5sOkqF6+2mFAgWVsvfKzmNVzeRPxWzSfyRqW1tdWY7KJEydNylPd
s8ezVBtxgZRpCAyZH249hu+ltGKZpjFJ3wmy4rIa5OaQ23lglilvPBGBtqvEF2kvyJAuSQ5/Kprq
zeCWzBnC1JhlNn/Tq0u0bKriOex55I8G60wp+AaQBMqC+Gd6Nxcnsi5LdrPXlbHvCLM+tmfkahvT
fFqqS6m9NuFJZ6CtYMFyXwvdUd0W+SHBZz1ogIeZD26VlrvuWnEOEs7cqTyy7DW3uvRN49+w7gsJ
jDdo/nXZdsL4a941KnJkLk1sg/M/fi4zDiaZenbluxRbwM1NXu31xCeEhQoS2/SHX94yyfZ6sYUB
nZhA1ktivtbl75DfjaZ7Bm9HhaB1T3XviIzv7oO/a5l+zlq7aVooQ/OKWNTm6+tseRuDRdTV81x8
LslpJSEk+ujKaFNoz2kYlOzj0ca0X8XsArvZp7QFB9MCrdyhznJMTqqRRQwQKKf/xHxXmoOB7CiL
DyOjLOeI4bQdz/tTyr0/GKzzCmfKKrlAQ4wUbbljAmJZTngfKR/iWQhnHNUbktlBvWyMbLYfctdF
d1F9T/lH1zoCTxEhNPa5rEqHiF4DrEQ5dBU4inFGxDCWlBoFZnphdypVrk0j35jam8VYETrV6sgo
YrvnhizJgsvjL9MvWnUpcseIgkj70e3c1Y2XLHLydBe3wSC2kBxcw6PpTNQ51K/kBqc5sWXScSlv
HV3a9WlIL3H3rpcAuIdOmrwRz0Ca/5vtnSb/MdE1UuQYTCkqc0x8yFYsbJkrzWhwnKahFWNT8swz
vcjMI5u4tXZTKG59FcGf8PMR1EItq77pfqZqy5tSx27aBla6bVuGl5eukTZd9BsaByPcr4hgY9fM
g/GnSRnVSHDCpq978dtMD+/sqt0Z3zCzYMeCp77YIO5PGjXIFisK4JLMu5xwBQYGKImU7pood/P2
LTNoQy8gPA7pwNBo7qTuvlqmYyT7grzDrnJkc1sicaZpQ+U6DcxTNntCfVt/teRdpVJdYvl9D7HJ
cy4bpSMXfPv0R7lR6ZqcWMURKYmk/3TArS+LsMC2N8WjzIZzNKcYt/clDJO0OMEIzD+z8PoDaeSL
ggQIePGFG8gMSbBTt6rxnc0f7aXiYom3CbktjGnhr5G/TyiBgbJyjlrhaH3ootEZDcZzYEfwj83U
7RbUkrr5GWnHTpCYk/lTzIc0v6rTgSchb8AIHQ07XuPa3UnukXYC9rqqeE8AH8zLOLukP2nskcqb
BN8tQJKlxnDHGUgMMYa5MZvfKjxNxErbO/FpgOfEjM3bxTpX9GoNG8Mid+BtkioX3eNmXX4eeOAn
sl9TfpLn5xlJEat/XQVL59WpL09OJblh53X9jthqOflnjbssLd15ggmTh2dtDDeraQVRRM5891zO
vGGsnzrNBqj0zml9jUavrbfNtG9fG0pASZj/Y/cMkUKK9wi1ouWFtwFB+af5N2RurDiVTEL9VrU3
uHysaTvue/iDwVO5o3+1dK/8FoLkfsIEo1B4Q/TP6j9m5Vm8aMQQqONz96EtQcXfSPPWZQWqvJaR
smUGobHMYYsPk3+rJjsaki3CE/TS3HElg8uwLfA5BNkDsuPoPUf6XUk4Kb2+OADW2+pvHLl595Xk
AUgrDdnW/KpIh651s3kbygELn/EnMtNpP1PxUw93QF4qozfpP5WR+paVFg9Z/dA0aFVQgLznp3Bu
dq1xhMfe5MuT4NaVBlBYv9bAB2cqZu8DCQDWs/xXVVdWidzYiqjaNPNBr7imZ/bWnZl9N8qPpl8f
+D9BUJxsanH5D1h6PHJikz4l8ZboGNvRqy38ACouGWAoXr+MdCfTxCy/5nzlE795xSCd3cCbN3Ct
ZniTb/AmHd3Mxhw086ue31KeqbgmTJyo2ukqdn19qrXAXNxw9kFLEIRRBkAId4G6kV2Gt4t8o6CV
d43i87yZ87+BayF66nXPDJ0hCsK6dKmErabbGhN5cLCbG1Dx9D1EjVN9CHHja5c7Nyep3AjG1geq
nrA8fK3GIQ2pNaBimLDChqFGavjWljcdeiZ566TftXVUHhxzgfc4PIoIxEPH5thR4Wi1ZyuVOxQ/
pD2YkZde1vZdE+ArCjch0fsfZMVJ2ZYpul68Eb2UxPUftAIJAN3N7Rf1tbZ+yPUgzba54tjMrlTk
WKSL9YFlcUb7OasvpxC16VKxzYaAV9MofBBuiX4+4KTcl+23+L70bOoF3JTqjPFWN08KMj/12Ddb
W/2e+JfrbjR3dbYppfewfq3vpRruw/QV5uSx9NgDIv2WmK/uozsKIP121hwtf26NgzJymSvYll/t
8H2OEYVUDl8Cs5rCoL3qbgolxkncMTkbMOTjRh4fAUiJm1Vou/mnvTJR1S9iLg6zwdIm/IlnK8OG
upFeDMwOxa/QlM9KwXubg+XNEBm4q1pV4+Y4LKXbG/XR/P/1TmNDRQPUMk1OTEtTVd0F/Qc4V4xn
s1E/JACIjaQPDw67KpyuhbXnGrJAnvUiAyWirSbqXlqt2XdLvFPLyjGGetvW4Z+c1v/s0fqS1CRo
oJY3mZE4otsaWeYXk/BMy1ONkYtlU0a+YJu9IGRCQLqxFLeKf9T4S0WNoB5CK2AFp2yw1XZKfXjA
cLErG39Q9sUPLfTbRCN0G89edW5uQxN5w/I3jJqLAqXj4gJz3gr+y7LmKas2BHPfxA7xbf6oe63i
r5ZfQrXoQ/I3G3sV6mS2hs9SeCzjTecIazpmDRnM/XhYel7iAkxMxV4DSK0mp+pqd5+RLvvpRKxb
k/mRmT0DAfjZ8KjvUq/j+FjsAWpnKnLr9jEny8T7cwXN7exFDcdrvR7B1MJ1/FSsW6Klz1W4S/nV
ui5dhXQjW7TNuCYIur/E8ZF7c1r81WbGetL/oul3QmkdgQBsGPCJoDBdRRwmpIsaaVkRiVoOR+1j
6IUZ7h/owwLw3V+maFuO+wUkFrIKKkGLnu0S/gKeZ6crh9UAcle9OuMUXPfVAky0W1fYuCO3cDI4
luGL+VaSt91uQsOrMGiGtJgEo9ztquVU/ZhorjJzvAAug1KM40Ua9tJ17Z+os8BDOZqfuhXx6bq5
GhTm1q4jtA2/BlEp1Vm9zdquyMju21Fyt8mobeTUGwefhVu0L8K+onYhTho5gaTeVB595mS+o0m4
c3RImTJkBgTyWiyi1CCMIoKk6OAb+YWA191Xbn4O09ZUdwtJRdR1zT8jmsACAu88cpaLgWmt8DJo
4nAmb1yLt914LtI32zgu0ymDZQXo1feiR28HuNs8SgDnxs+HBLT/g2gc2JMbQx4jikI+4+u4nBvl
1v/ZP3libIbEM8LvegbASpLbbAyfCjfDwm8e4veqvucowezpMNLkJ5wp8SFFtd6VsHf1o2M9NaPC
KPGZMT0yRuY++J02b+ytTVNVeM6zIC9v9vjUjp6Un2W45SE70MBuadb78tGAev7K7NrgnkH9U4W/
uuVkNks/WuVMdvjcZf20zq7O5z07JOcaziIYXJ3yLZloS1IKL04+6+Yof1n8miHz5uInrN4GEl1F
dmEFhISEPRLiuFap2wvuTxyDnbKPqu4gWjhAEomgGAt5t45sEiDHQH0+73LP7HQ08rdshU5HzjIg
Dsg7X/Dx5u9E38xiOTTMcarh2v3TqpzzxpknQp8DgjZ8cQjNR8Wp8Jbmc5bh+R2h/S4POQWKGttj
+9CQrTQMG4/9JlMZLFCR5E4F4sfIgNLHxuibfnYvCqtJ7fTadl497WpfxvateU9th+cBEBSwQokg
t6S/vPxHKlld+PZnyaCpfLTALFG6lUvbXcpNhEK2cDVzU8eyq16SEjrcfcxun8vih+EWJ5BsfTX0
rZ5Bz7FYwxSdba6DSuFDnwLR7+uBjcam+0M9NMMXltwnk8xvsfoSNOb6FY6oJcqX6VN6JMH0TxIq
jbamxbb3Ew4NeTezKlUrQX/HSEMV+7hnYBXU2guH4xqdsuWzST6i2LPlfzIUXSLejcwO9KdZ9mYD
7vGQg8Db0D8Ud8iJ8Wor8tdQSIeo4aYJCXp8s8D2pfrDSDlm3ZhGd0LQxzuR+XHmsmuUqAytp0Un
4srgy0GoL37ncF+kUiDDX8fhTp74gNLbMDa+XWRBY8LhQNyt5xotXQQBihB7fKpDzonINXi16+o7
jU8JyHQUOS0ikqjdWm3hLLSzsTDE7ZcuvWjFhDhoQpOP3ZM3JDIZ3pE+lrGfriUzBLi2wS3VGJ6Z
Td6io8fJI4AHLTv3+bSpFfM4wOiT7yw5mvo8RDcqJuG6IxuB1IZ5ezRb1vvsGtckAoy53qKBAjFR
621mUG5jsYUXuR+zK8I8g5j071Z9t5SA55JlHEhRmo5tdc9tnokEwIXp1Iqrk2KpTmk9S537+KjH
Z9GfC/7AKL/zXzNTZIzWcy5+wpq07PdURp6vsICrLxI1u7Huz2tPzBHLLnNyiCqco6LYKn8qoL0d
+yAjzbIihwxV4ZbGu1TzoRxqjsL1XtlfXRQ9fsuB5z9FFWNErAlHYTJ3J44qrtMco/wqPrmyLQU4
0TQ2IxLtwsz+dQYQaj6TafMODoJNBwEZxMCH3D2V8V8HD7+w7Y5/q+jc/4Qq51U/DVDrETtaw5ko
W9ZHxUiUtB9jnu01C01WnO5V/uKRZR6oxTwUs3IbyCSY9qV4CbOLQMsYhW9yN3XuaivnoR9Dr1Uf
02b1GedpUByk+dNWwK8RujkDP8rwlthXVR39Od93KzxV+FxGIEracx/tKxXm8KpIW93yVjt0jfG3
rbwYdsUwd5S7Mu3q5S6RXhN1ZNL+NqovAcSU9DtdQLds0pbGyRLkPSMRtrj2U39KC/WaC7Bq6svi
Yq8To1h8ixa5RL/IsM4FTOd6nzou0ti+EWPNOze3X8acvEo2XHu96n6pjPBPKB+1tto1A294P+ic
a+b30IOUcAMrk2Rth8y6h/Gyp6fvJRr2s/pqIiuusBAkzbsuRc8doHbLgpGY0nhMYPeB0yzZKROI
3Yyhxdc1OfZrVb+aRpTcNIFAqImY6cu12gk7ulUm5T0C4Wj1rUaZp+raTmpQMxbr+yo/ICCOnEi2
0f2f8hgmFyGUCB/KQPZGYbfvhU2VnmSNezGNeAHIVduIUt0Odhw6TWpmziA3YxD34itqzciHCUW1
sMRHK0RAIrSR7lCF6b48h5Lf51uh2PjbXHwHkza9SdzvoX5ZxhfWzzY92BbeiSZxSxRJ5ZduCNek
CGHd6C3rVEaYvoUTxmmjv0S6apQUsYRilbG16ZmKJkg4BWFDpuAxm3uNmsCmuuaWdGgUaXIsSfN0
cjlUXlTbtfrboCeuUm4X7a5b8F9qkPc8Deq9nVnxC9QUdQlXAmdpPQg6UogrzTEJMlrr5tTG9bth
KFRujzBRqoeYXexTRT+PBG8CEyxMsRYQFqXHjMHbxIAr0D5FTEZlHI+7tiuexmkQsFohbBcBw7EV
NI3Ml4lhzjGtInRCqRObthGKF0d83qYNTTKo6eJC8By7sr0Uqu1YnCLSXJ+07p+dWvuCoJFmHCoa
nHR3ttGh6lr9o0tPZlXskmjAGzck4PtFIIdnffRTWlBsbFkaPfCLdNYsAm1JCihPqcbg7DBFmsqW
EgqN22KOjviUEqbOpXhdjL3U+qq9r/Qgmm+jdRC0mWIP4G3r6/6Zxzryewo7oLPEClafSuCRGhow
BWmW4qWzBu6vmK80BHPNl4Q0Jeu/bm734Ctso1XvFO1LTWtGxHZzht6WzIOIr4budURNdK6dgDNB
9CbcLAObRb5u2QBsDFJYWi3LG3A0aB7yB78iwHZYTFeL+HHrXdRYu2GJ/QEFwqCyWDZv8eQ1w7Bt
cm3XiF7AvTEypWgOET1z/r411wo4dbC+Tc5tht9+vOe9TWCN9lm3PwBnYVue+ig5KdU2V6en1f4V
FmB3wYbSqvtF7/zF4HOopZ0Vf2mC0hbJxX5GWtQ+V7rasUv5LtsBlY9uWyN/sdvw3pYNBTppiIgE
Nd6sCFeqjHtiKiuTD8WA3fDeK/JWTePbEmZO2Fi03QlHDxOUEJWEDnfslqBrTeI+52qwf8a2lr1B
XixXUqLEU/TwV6nQo/JSa0NHoWTdIxtOZfoWCl2r+D+gD+Kam3wtZCSdHY1gZmQfkGBrLgwgb0c3
FH6WptuhsQ/xPMPkUX6DimmCkK/mCGys1mcn7iofqK2qBJKzEfjGGsv0kM4NuFR8aTC1NcAjQ1Ye
Jcg4bVS2K0rEeag+J8X2Eys7I889ZUn6HD4Mihq408B4v+JbKVDdGIYhe/JQDr5RPxRip1k/yCK1
rivSzmoybL98iHbRuTtTTEx+GO+McbNaxdZG6q8zUAm2kxRvUoVKQbv1vPIN9FJYtIxsvewZ431c
/4lmq7J3asjJWpQ2MeMJHj3JjYxrp55m02bWqV2arUNV36g9f8W/rib6LzSeMhQILYNyaTKlG/dM
athgJMOdi/eyzl4VazHOCzQ3WELOav5QbyuZ5ubj2awvRvwmtaDUe7msHi9cmZA7WRhftcGDpn2g
afGHDDuajII41pq/Gil/5ozWRxJFgZZAVjSgcJksbGfprR21QTQv/XVkwnQzM459Q8LRjuex/MnC
r3gE7uQVtpZfRAYTE3aR4sfvQSkWWfFaw18Hv8MdIV9GEZjhc6ictLCPLxnOTQ0V4k2f15+kHqd9
2r1ZedDnxq9eJNSsjIGOXIwuPx+lfKWdjYnegDGHWHH72sn6l8RQHYN8WHNyctS4mdZv+4fyjrxr
tCGzjebX8pI+B2K4VM1xiRE8oV611AKWv3CNuN0aMUpsj3g7c6HJgadrMxEu9RhqS/gJGWZP2tq5
hHnyg8sX2QkSrhYViMzWXf9LSPYrFI5X4bXldFqnXRIeVOvc6akTccRk49vYXiGdoJanAiLVt0uQ
N0SnNrZcR1J0f5S51mBo4jH7N0rxOWMaF+1hlv4Nk+1zaD8novGl6VVogujVCW+C5paZpD/rzHpF
jpxh7Dhp8+fIsPRt365kgDD+e1U4wJsqz/z3RzV2EDExIPPSVln/lLCJFcV6jBSSusEpNECgfkyh
VZezlRsPFZMSFPI2r+7rQuLHLJx2VR1F+ezDam/POT8HLtjsbppop/iN3QMOhIdU/ooBAazabUww
+R6vRqXliQsYvi4GllOQjnzd2/RXq6tb1DEECUHehRVN6ApYe1Ppt7AMFKSoGxHaJ2kQR35NPkwF
gJ0l27FeLPa7XWONl1lecLeMXVITqgqhXeYQ16Jn/WwIRDG6BcxB88fxL25M64oyoNmMcTlchhhE
n2N/hteKYmVxZRmfhw1QlT7JQ9o4Yy3eTGQoGDwqQ7/UpRYk+Fz2La5kjCtSubUK6hwlBu9hsXhh
V0SUsxrG7iPR6aOuyf1d1vdsHSXEG1ull0suQNCRNukDNTrONDnVprA2jZqeS8nLEYgMFQFzmsa6
aEowC7KF6zFvt+ooIWmdwQAZxJ4HKbpFY+4us2Y99fNynyVwQ02XW9dSUQ9Xpn1tFKrT7PkK4pq1
7+1jU+7U6K+ySZlPlIvGICrqKXMq27yoHaxyflbDF1TquZel/xoKR+b3oeXSrJtbaD1rBFijJxxk
mgSstzn7Dlm+2uY9nj4VDrfYeumN91kH1VVeZUDD9KEIek8FZLHGn+Py2JzsCe9AGDfNk7lAMoV6
rmzNJFbvIW7VAuI0WuHkqjB0bYYrefS1x3I3QJyHa2ODpJq7qc3EvV8bb1IbDM3hy5yMWy003SKb
lRfZ+gkHyeFa0JskeUMiRS+DgSCj1WoTRfAkfbVyhAMlvXdd8RutMSjZe712uyYN3yTgBXl4SWYg
2dhAcNPpebaNzVnl9UHVW8luweO34RyydFPBCBA9CWOby99LTMmgpaEr1r6LxDoCXgyrJUMnM5tg
y0H6xjmuVxyYZlCWf1ppQDD2RBLNynCQ51ghLPi7mt6NAZ8QmLwQNvddFnRLsTVA8aLhXpGSPsQv
OLGQu6NCHPm4OR6m12FCGirkkm0ldXUQFXWFHTJFsu0Zo0HQwaamx0+Ttn7ZPEPL5mzytvXZmfI1
Ku1/RV0wQINfGkshoS14hDsgegyKon3rDcY7ALfUGI8EEqeSj2486ufAxBCFgllAiFhu27LttOlD
pk5FxiaWoDcgtAsN1YtuIP+uUz38APjlAGt+DbX+Gvlm0XEoMdJRwvayC0HGwCTSVRpOFrU0Tsd+
4S7NO7mOqFm0yCkmUE7SkgdsXcrAOckyV1T6c8E/lWz1+rHfDTIikNU60HK6wVY8K4haWsvJ+yRI
woUeY+AZ6X2J+MYa5VibT0CQx3YE+LaMixJVW+TTRTS1HzM9suVQ4R9CrUbCs9nzv0vYD5blZQ2E
iYqv5cXSiTas/6YQIK+a7Y8ha6GeY7ZuCYdzYQhwGVH7mBNmMk5PyNqbXZfb1na1G+DXWDyVKWgf
s5DsRpXdHLUBpZmltIiN5X2oMgynnZumOltdxFPYySNzKU6UTkebHtuwhSJ8NiYDAMnUT5Jp3cys
cZTwVC3tk8FEr1mx31mAxZbDMXbIbOYVCLCoe28yxCnTvK2EdqYUEOruFR5ywWMRTNOv2piHIrU9
YfENw3/x572A7rbFtI3GZpfw11I6NPzja6VMvp7+4+DfLlVxSGxzG3YBy3E8HPXXEM1OXdPtjWql
qxQnBNtdzdFBhr2Pw8+w5XTkQUFcEyfrUx3pfg+7LeYZKNZ6rYmIqyZaaYyLgdQbuzXUs+w0669A
qdWHw64p/9l0MRH/8JicJrRx5Y89vEviNpg/6MDi5B7JECno2AY3ke4TOd3CsPlRQTRaqiOyxZ3q
ERNZinoczg2IPxMXLf0MpwvjadWDYdW8xYguJNOXe+mmVu3WjjW/JT7eWR5cjDZHO7b0QLNQwC/V
dpTepyYLDJJs7eSgzm81ZiR1pNdNyI6VdA+aw1Dy1slHCTDy8dJPHOwpgS3Dt61P8Vao4S7TzX8x
/bZjkwezKagVx/BWYrwpEOSpmYHKDGGCoRwS5iCBeTPsomM33qYpCeoF659R7zUsBJgCPQIVHz74
QfBJSSNkJ7IrU2zYkUfs8xVoGWtSpM/7DLWHDkpXxLfW+JKSm2y4+IuQr30u6pdaf5vw8kpDquvw
WZUrHtB0+l7mCm99XX4qVXqpE0JsO62/KLP5Gq8y+QXF6tT2cpDyQ20TMdfRbmftFFCxlK3y8TlE
MX9NEwtiy/eEoUWO4h9ESdzHB7Bj3i1Oz8rMgqhCfp5BZR6H+hKHN5aZuIIUPhTRwzbpN0Pq9Xr6
rQOcTrdFemXeT5rwMupQVzMBAHI0IbYOe/YNIHn2/32foQPXp+lZRpK6orS1l3Hbs5xYVpJvVKs8
qc3irnqxX2JdvdKXhSZW6/FMJv3sWQMKXEWJOLtzJaj15Vu1zK9SvZv5ZbUGJ28lBC5qhySrsKOT
pc93FOxVZntjiIg8nGVQ5eoxHVVh8aq0oPmswG6U9gPPRflgwh/pDkw2c72w6xK7oZVQWQs7cR2Z
W9nylZaSxQR1aXmiL8fv1dYxeZvJxheWdsgKyOXeCvdzpt1EGvuZrrmRPWPECOo0UCSUpUjbB+Gq
bVCmJ8kKr5gh+uR7msznaPnQox+svlD5bKGGLrlqfFX051TSLh04e2vWJ2mWHUNYfmXIxtWcM5RQ
san5LHEEOBWTjxXxXzLhuppIaCusVNzNMCNtdmwoA82n/4/rUo6oVMlYT6xGgjhrsAIPA9+TPvtr
jOYIw+RcvlvWHeXfqn3XkAUakofRnSVmGA6U+s0y1hd2pp3BrVMqcCN2JJ9GTFBS/zWv2cnMD0sD
0xFVblLmWCtMREPLNpuXILaik4TWoJnTo57WezXS8cjMuj/Uquri//FyvQF1kvdNCGqQ1PFbm8ke
Lcd8BPhOEhTDVfc/zs6rN25sS9t/ZdD3PENu5sGcc1E5qFTKsnxDSLLEnDN//ffQp+cbme2qGjTQ
aMCWxU3uuPZab1hVcXvtls7cpbySDj24/CFYqJa5iNIWDF2ZK6/ZYBseqRUkXqXn0izmtc2OusHB
gcT1VgBua3EDMGCrLSKXJO1RbV/YeGvl2eq3msOgzaFZEuzfDR7yLaDW7wiwM/ee+aHZt+C5rXJr
c2V2rIcsMajG3A/GqkuvKiIJJSdpoFXr1nLuWV+JjJye9JECkle7cF5oNaskygAm2hlQqSCTFopq
VXPfLelgJYl3UdmiRUeSNwgWBTd311/k1Gvytt2ZmXGH+Va2KPX0tizve2+tqgvNV/cZGWJFfazy
lBDa5SKwTCNHneU5lLR0JVN1Va1uHo3qS9xW1OQYdDXE8WcobVtbTtauEor1oAzvnXHXEptlw40t
/Yi7Z8rhXNFHRiimOAjz6tYwd9JgRbk26nVwm9YuB/lglRvZU96aMgNkHO86EjEi2VnND1cdgJ/7
76aIyIVLnH02umBPVeofOkTAMaSz3ryBy5qjDnuNCv5ALFF3R/guZFH6Zc9B3h8lFnYj61ARlJlf
d9+gDFX2D1/9VIzNUJY3sX6kkkmZuIdvLOXXXpEsVBj5gV4couGm0KI1nq/LgtqRGt8WyYsZPPUF
5yBcc2sftWDZC+Di6nWBNlVYWCQpx3rFKjWhTvmLaEQhUp/VCVpBoZWDeSikTxXJ3AjesFFAgxlB
SrWfwc23ljCIPHTpymqDz9A89r0lJd4ex0QB43YF+FkY1txtmkU6XGtGwj+mIudQEPE5W6Wc1CJA
VCiJSbTps6tYXAniG3ldDTs0Y0nszwZ0kMwOQuvwNBa+3GWabWHo+mQl9S0JI01bV80xr+cxaS73
XnOXeUKQDTpb+8hHbywSI1b4KIHuACcBUsm7Akw+C9U3i/sz1QTwVVJD4bWAoStd1x5QFOxvQ8B4
NpdyoTJGVAf8IxVNSed4BVmRO/HcL5NV27dXWUlx4+DX+7J/6bVFYOhzEe6r4LbsDgaAUeEfM1li
anrhSxZrW9Oy6L13O7sppGRnmFR5CxtUJtRI6Y2wY8u1nHQfRG3ySMsy8hZDZe1S28YWEOIWV9y0
oq7d6U+y9qnHCbguY+e7w2OQv9pKHcNbgeqQt8oCduqiFxXwh3AtBQBkrb07flH9xjWdkQcvRXYa
6l+tOcukyh7lpr7yKcfUJsLRxV5qXGhi0tIr3Ac3GGeFf6vb/i6np4WjrKi6zNWi3lbqwZJ7HUVU
QtjALXH7CzdyVV5DNia4e7Dc9BtEDQAAFARW2LAtA7F1QoSSGx1QST8ki75503WVdFFNesDN1uhi
kU8tuPm3NUrl5lzY/VaR+36RtxqSnMlVGkQos3hEYUlTkV0xGrdbOVaF11rOtTfv6vWAQ5gaFrA7
yTzVXfnoFymrvXRlHO50NFa0SogbV1KMx1G3T14Y3O8XbqPXW1shceDa5BI0G9ym1QEThQIFJUXq
n/PhCLQzVL6FRTofSpQKwMPn1J5fTI72zr3PKQLpECfsYuUExatW3RQGZIkePljbxR9JCdm5Lx1i
1Bpkv5I/mVgOF3FN+NVW754qropc2VmjFkQW32RoFxmp5W/S5rYgcUxNbVDCmUsSzKJwbCoci1Bm
Ol1f5cYPzI3QOQq6rdN+uFCUbY8LnOfc2g1hUmL12TEpAKnBr2+4eeI/q8Pta5WjM94eM0ohqvwS
Kfo3pI+ktN7GUfCiuvBxk7i/M/ESuCdruiH0rDRyXs1NGwF8UmA1LEvWWlHfWcj1ANv3vfe+2gpf
WspiaZn1lurKOkPoKYview+9LOKmAaga2oKE6DgzgO7rte9ueIzjhQs8G1So34Nu6G98VM1nxNno
BwD99STzJh6Gudo686BcemX5LqpszVpaNKW3r7k5qaE016k+mhGl69xZCzJDXnev9QRmxr1F1nVR
Ov0wN+OIEBt1LCluPuNxwvkrbMvWqnEFYCd37lsNU0YrX2djeEHWLc++Q/mt25Xlw2bDn8ogR863
Qj3IxQoQkZVSpUbPKDWPMhi+gPuFEiLmbMA/doquI5SA8gZ/0fOjxZAknONDeW220siJvCW7kwYP
eb6CeAsX/8anGNpze3sEL4p+gMxXd66AN0aSYeXGD1a9dPo7BU0WacuyhNKa2atC+t5WAGuCVa3P
u+I7uG8Xf1/5rnR2XvvQK9vG2YSutOj8Gye4isCe2otO3Ef5qm9/JPHSTl59qvLGd1+nOPVUUUX1
Xzz2ivZJjpYmJlTtQZDglBLkaRLus0PJ/T6+6WIy5pYygjz9K9cksDmGbBp2c2voi6S7Fs1Tot1b
jXGUXP17xtkZWdfEwAu5uaY0Wcr1Y+7tavtZJVjOyINHjZMuS9twjlbdzkXJoPlwPGoBCYzLCpZ/
WlubRztH7LAEZZ9GprZXR1JtnltIflIWnxdonMdKSSRaXts60J4hYIsaYnKMsXqsCtBYatpvasmi
EpWWO8dM2RbqXqwbAFjzHNqVEj/n8nsU9OscLkmf4dJbDAMCOI3PP9L3vepslaDYFlm+iSTYUpG0
ViABWCjCxFfe6AfTLb3hh2fNLSc4ymllk2I2dpkic/NQQE+T1dzaFP1L0npZ++KFGNknggDGoLah
rJG/vW9SonjgwPtCJyDqoePl8Xd05648mUt0Cic48G4bM2H77dcWGjldvK6MoyqOQt1apISoQMrm
VcRVvewPlq7M9DwvdprpOYvA079Rm0BwhDJ34SEhRWHRY8QbRXt3hbUJ4HiFAxXtEAQ+VQ6vUVni
6swQcLIQyJKDt9gC9epRmumFtiZ9m2kEtdawK9TwEKvlva8B+ZWiR8n19w7YDF1yr/XSV2dWBgmt
Cja25W3EACEChbUu7RdIbTQUAJNbtH9mavGUBfAZ2mUqXTk1ktF9rM+zkX4UUiW+rZmqDZurOjKV
jZCNLs8N0N2GqvKd1R3ZbUrz6czhtuiJDrKAX8azOpe/SbnzIgWUhalMGQZqB57+w+CwLqKlAjDf
LredvzJ8whWv/3SDYJ/YINghKhBB6SlJun5Edibr2q6XJjA2T0mWjnHruf6hApujy2Qpxvg8goGb
GPZOKRB1ehAmMnImWKCQxC6VtSpfBHDi8TDXYReW0pMrioVNZaCKPAAbty5vBKw70PPFMFDbTfof
uQ0MRKIkg+hL00OIsuIrk6xhAcC09oEUgQqcqdQD4yhZllp+56TJ0Yi8G+yft11s3WT1IWgRVarr
D4A0gbSxpKMb6gskN74pjrd3YkOehx7kBKJ8ypD2jBzWIXTAOAUdgOLzclTKKAX3OzGqUUH6iwxa
6CZDbNotdJuZPH8bniE8z0bJxNt2BmfwgmTiCTlqYyJ3l4VBo8tCB8GnrTzpIavuKufpwgf8XsNb
NSYad7nmyX2kCmUvy202AkRFceiFFwBF1KkOKX2Wv9RhCzVWL3Qieo+a60ftWpSVtMEDfXDhPU4o
m07dhMNKJEVjg84ZuutRPjeCz04JcDUswHfBUxLLPJrjl07N05EOAfkG+ULT5qkuGP/+yxgWlWoM
hsnJ0GkI66LdZbiODCGvW5LLAy19H2LPSe0Gem1cR/tG3bbK1qhfuwqhg5IJJuXryoarCBvEr77l
kVgGkv2DU6z0NqxfEnMJvWnMcnIPWnkr9H4ueiI1m4/K77z+OWEbLl/VXNn44D9kG5J54BqvXvvI
GQr5CUrm3IJh5mQd1hP1JtClXaSVwOtRfh9qIlqI80xsFS5+PDPcBxxJzAKFs5yV/So30CqTTV4X
GyWsdokngUXSMGklKvwRcT8Q+U7wd10E806lint+SNXfu2eoU0fkJgujNE7kASNG7+q4iHfOTbr2
Z2+Lp3ITVjN5DbREnj1Lc6h1YGVnu3Z2Xy+sGcnpubv+dOfvcJAOMljo5fk3EsaJWaZP1OQ9SxKl
ZLrqlSuaDRpVMhgPKf+GxPy3whSzzFZJT7pLUndjEQxUK6hRP2hhKKnE5cg3Ur2IKqKzXU25qiH0
3OQI3r8F5bNPbB6jaKrf5N6NrUQbE6R37aK63lNlahEwlXVxDcz1pn2Xs8dI33efej82YCLYNWzi
5C5QnyRUErMlaBb3KHuoVo3wgGvRWhCcnhvweYmxg++q1Uvgjrc4Ti/Ne7LSg/fY6ysZeYwQudCD
REBTL0xCQCrQTKmd+1IpIMKBA0FOXA4anOtV0pLyXiNQeDfSKcnTfrYmWBeoh3OcXeSD+o4EXXbT
1q8q+zJnF5MjDvcRBZ8hO1Jz7TJ4/tIOQGZhdbMWEbNm5qAFlZD/IKvUPpnPlG919UrlGCNerJsN
pQsIb2W7NdANqsPrUaUrVh86xHSBkYkfZcYi4A7sACfAd2wAL9G+6Rp4ZK9e+fFwDUWRE8bzxEyW
DSa6exMVLpwg7SkS2o0fHNwUTIx9jIEfIkgQkCIql1W/LYUGjvPeEte184GZTdUd1S5f6vnbkOyh
FFGpfirgYBkYe2QsUISUYMUoZLLEfciSUvL7QvNrlLete5E1N0WdvInQXNjceRSO/DjhjodOHdoQ
/T7U7Tk3Cb9YdigFcNkkgptZwZtwcETvspVHjRWv68zdxM5rKV8nBNJc2zPNQrsW6SuBmgmwpk0Y
seuo15xhA9l5FehtwluF7Rp0KbC8IUDHJCNIVDFJU597yAAwtoLyseh3dbIXIAwKsM5g6PIA2rcf
sH/q9aeFaJsjQ3fU2jmW1MZANgCjPDgMZndTa4c4vkUFRnG3toFEjr8kVGxxdC/hoYUw49yXUvjf
LM97CpNNIs/t7DGsbrNELJTGvZOI++KmgfKMFVhizb0aZkmpeusuDWeAnzMgkHWc3p9fzz9lZX9z
+urjMv+yczNFGsvuMyCdqLFAU0G5UWpe/ZI4F7RiA5DVoOLnEbANkXIracdYgfWNciR18NYrZoBc
OhXmYUjOI3IObW5+Shr45rgayRivGSkumWslcXyD3Lp3C/AYgYS9B6AZbkVYA2A0ijk4ztwkmmF5
hFulLCnXHFppV0UHydo18c42FOAVDxEVtwhwTFTeZv2mD8qbhoRQZJOqz+pqHZG4nemed6v79nvq
6PPU+lE6ewe4jwy8P67uyQkvs6q7Dbv2TXWajdb1cxX+fBchFyzca2343iVbtTqYw3ApvjlxNsrj
3v6lhxOjdfRaU+JDfxtQl0KS8SPOVoJ4bgRYzEmCk0M4P5onohx5Mpim42V1ItFUGnjK1koKyPHo
CXVjUfHvtTAJ1vokszKvhb+hj+akw3tJRb+6cNqdENKWJzFaIhVtQDwUHgKxAKEogxmE7DMmkhc5
DKhLAuzj434z4+VJuKZFWZ9Y5hAeUhg1kjiq0fZ835w4GeWJiDCBv1YYfh1SBY7JcpbqzNTs1cD1
Xk/E0/k2ToywPorlfplMNWqpEU5L4soJWVm+xInLJg/iJkWE73wT1okO0qcTVrZBZUdSd0X5BRYQ
AnsFwmtATpGB1d1gZoEEjd1oBYrkkICNyMIryX93UB2XnAGYVreIm+sBBLD0Eebkl/1w65YUdQpp
ZSU7L2RLVsj6ZmDLS7J5cbPQY3uhAor1RxR/nqwdSnvcr9DPC0vrzoveFeXeC5oF+bA5B3ChHEpk
wNSSJGjov9TJdQo0G50MO+J8Ub4X+F/W3cqWnjLvXQnl22KgpBfEi8YDe6egsmwHpOKlGo+6p1y7
bXDSruJrgBRdhsFB9z3zkSTH66CmLNLbO4lRJHmJSU/y3g2PoqAc48XXRQc5hRseFdCAYpQfZeaF
dayc2DP0yTKTKy7aulFSOqjWnoRwHVzbb5LmPmouBJWdE6MjC8m9+XsrT5+uvCRpeyAT8r5yM+Pe
LMLySP0JmkCcpjbq6kmCNEhkLgBVhciiWaZ+c36unRLe1ieLUZYGWc2SXt1LZUHtbnCSVdgb91JN
jJOABUtM9gDy57pckfn6iHN52UglKM6Wy3JNbjMlZWbLvnVh8v80Mf3N7qBPFnHrxWXjerm699pS
gnsZVY6KhnwivfipjIaTT63vRyvAZ2uNSWHHEDLoBh3hS62KkPQwte69CKMRLhNlWwOddVQxkzLZ
Vy1EuDwUxW1nEuWI1CkfWtsIwLy2ClXzcdFB/veB4EUDii61VToXNm31hAmOPrme1YoIAhm90YNR
G2jwmeRZ0lWKlCLkqHntmBTdKM3I2XcJRKtupYfeR7mnP7qqP9ZgwGqU/ge+fPdZ1K81YMgxgDcP
h0kLn0AXLGlR1Ju2oEQD+7QtMhLyCDaa/jJ2jUuW9Ke+YWJZ0Wm2I4vQThF8ailNgaOZy6/OKyrT
Aal/pE8sFcaftdFVkkULoJAZ+OwP/T679ZvX9lHivkEN7629Zlkh0rMe9hIQJT4fPDkfhNUI4jhv
RoHUxsYMXslRIiorZvZz9RlGV4DKmYcfEYbsJFM4N54LrDu0pfROfCqBskA78gMYkVQuw12JcACM
Zjzo1iDHqwRhtFn+HSJzIc/iG7QpLW0ZlreIkwyeCy5wTwo9ueAf8FMe/TcTWJvcz0Sv5OmAmNMV
Iu0rdRPuKEtcgaScebhHS7MHC+svbW7s8FCdeysbEORMwnssWxnYMBncHcOFMyN63ZBXG39rEc8h
PS6QR5lrZGZe1SWktnU0h114hMZwHa0JqK9QOwYcu6YYuI3W9abee0trBZXqb85gbXLuGZbrFEbK
V+GiPIdyvxZr+RYqKnrPuH23C2STlsaWbp51M22BVun84+XRXYQrsp17WN75JSH8EzdybXI4+kMd
duz6AsM2qo4L2CPzsYuMGcHcHGL/zF95jxc2x3HP+d1QTsK5gu0hDMe2nIN0n2yxJbjp3xHYnifL
v5kX0yYHjV0BBClEb145NiDxPLy2BGi8pCPsOv8RJ4IibXK0VHKTW13YmleKNFIfa5xu8iBFH11a
2VF+0fLlxO6gTc6RRLUL5NYHEiVUO7O2Xmj9I3cJYAfmqjVwLSj31vAW2ZeCpBOxqjYO2dc4LG2b
3IkAvTc1EvIoU0r5Libxiqgc4intIhM4jiQXJsI4GL+bB5PtW6WyqkURFTMOjvUgv6rwvI1LXXci
2tMm+6qrGVkfaipmOa552+RQ8hBHPD/2p9JX6mQvMs3YSg2vJiNZpCgWhQUV9dCzjWoOfwKZ684Y
9KVsQpfNQNcclY5Kr68jMoV4v7eMdY+YEz9XRK5VNAPqvCI7ktrurBvkGnywQBSkBwyJVw3S6LLk
741SyNvI8uR9jWLEoqugrzQwuRGbSqwXTaDRiNOuA8jMH2zzyooV9D0dBwmsSLZ/1IjMzqOsA7of
aSm6BUjRne+JU0lueTqECsvMCvzw0LoB+mxG0vRHRUpqCqqc+orHETJgS7lBxDZYUt5ol/aQqBtJ
6d7CypI2itu0F/wfTqxIdbKVUoktBrCOeE6UyPGg881+NkfRYCb0C2fQqa/9OR++rA6/0A1IPjTh
qaG/LkDrzRIGc9mYgN90xZSXbWeWB9FkztH3inoXxbDcEHkNoFdlwyJgk70QN5xYO+pkD/X6mNK3
aXTMoZyMgb+zAFX1fn4hUj/VmZP9UzJUI5A7t7+S8gOOCqJbWTbqMReG6tTLTzbPsnG0tFMxB/Cj
gqw1erDloRHy8vykPPXukz1Trvw4ysHFXhkWKjKabH8vkUgVZfsWNcHn+TZOGdX9tLD6MhWgm3qD
GGQa6UnB1AGo8ThtdkGsEV16e8sejoPamzNUzxdCA5Byvt0Tu5o6WW856jJ57ogO9ttjHb+kwfH8
c8dF8put+GeE/eVzLJPqa5HzXFfZhckoowcqW4Fl6S2NYXG+jRPvLia7puFXdZ6k47tL1KatlR8m
Fw7jU0+eLP0CLQqziHnyqJNWhfetfMFN6sRUEpOoqMY/NHbYrK7A9iMx3CsLkMWo5p3vkBPL4Odd
7UunF2XrupLg6brpzbC7cATC8Ovzzz4xoGKygAHldG4wvrkNx1OGKTSy0pM7C80M+cLrn+qccTS+
vL4XO+7QREBZNAHRW6VsbCC18E7O8/wnnIhFxGQd+0k7uEjepgcDaLgrD85MMU2x1Rrk9PDCs5io
7L12RDU9Feh+nm/1RCAsJhGQFwG0GrQkPdR+/ZaGqk4mX43XYYScQhrWcBzQ0D3f1KlNRExWs1HX
KUfiEBzg3YTX8uMQQ0WeS7fdozrrL0yEU6M0iYMy37cyXEeDQ6WmXBiS3EczNrfeAhPsZwZb/pLj
7okZ99ML6st0iDrfVlSnRHYVEDu8msh/Mru91ENCK781XnYhp3Nirf+0n/zSTB5LkaaB7zw0suU/
5gz83rFTZ3N+SE4sSWWy4D03cG03K4KD5q4a/yFojvIlI/lTjx4H6MuLUzmuJEeLgoOEJmdsdujj
LvPiwol6Yq0ok+XemkSXSkOvxE+ooicwqFA2U5AQnA8Is17aZ0+1Mlnxuho0wDHHvqcs16yLH9Rs
AtwZnFmHqMbH+SE4tSp+Rl9fOqq3lKrpI1oJ0LQqFkGDBQJqCTOYb7W0c6AK5Bd2sFPfM1nroV+F
2BDTEkBekPAkT2HLWuUSjfcCS4YLH3Rq4Cer3MZl1glTdBx7+7mJXqKoRO7i/XxnnXr2ZHVXsW47
nR/HSBXcNLBb0cH2Kv9C95xY0fLYbV8GAsJVqQpg5AftgCh7DaGMrPeNnC+19MIOeGIxy2PLX1rQ
qrppmoQW6uoJ3TH4eBde/dSDJ/1i645XJ0YWHcruKGlXuMhcePCJFDbs1F9fufT6yMqjODpkEPVt
ynZgr6Enz+p351sJSxHrp0ughN9/hJh6zWeDUntWnEeHAFhvbj5V5YVZ8/szQUxN5mslGQbPsMOD
NUhrDRGOgrSzj4y6eWkf/f0pKqZm83WkFVKW0EItocleoW5x40ifVYGepRpcmDynvmJcE18mT+/6
ZJh1n+6B4Fpr96FDWZuKfDpcMr4+NQDj339pITTS3lA6j2qtiJ+isgKjKb2cX7inOmgS3HiBKtnF
EEaH4b15UN6yT+cbhMPzzz712uLX167Uqolg0UaHqjd0VLbEc6FJF+6dp957splViHC4pk+n15/a
EtO9J2Pl3Z5/7VOPnqzZTgbolQcuKwvTAOpTQMqEhhbIEBiYaqEv60T23+uhqTO8mcVG7Vb0EPwG
LJFqKPnnv+H3W6aY2r4nOW5X6IwxYypAH/tkJd/YyT57vVRLPvX8se++zEi7LvXEcul+XBOVB3y+
RhvjAk7nDLTB+U9QTkyfqd17k6W+J/8cYn0WX5ev2Y10R21B/a7O3RdrM3eWgDDPt/X7A1hYkyVc
Sf8zm2Rmk3RtINmYHZCHW59//KkvmaxfDR0cV4HARt1HoM/wFpVP5x98IhOEccyv4+DYZWpEZRod
dDFLr4EggwTHk6AG2PvZP2hAj/WF8+xeuJ2f6qbJgpZSfAb9nu8ISfs/FQ/SHVxRijXr9G82MFnV
nVW0FPlpAC2SAeWea+NFPKCQN7zqF/a7kz02Wd1hLimWGtCE+9q9J+/hp/ZZ3kp34JsrZW29Vwfl
Uktjr/w1lyGmNukAeUxB8TU6tJ/hMAfKB7EYNbM7oWEUPi923ke9OT8NTsyvqUV6IMmGbDlyeJAS
kHfm0lalCwvj1CI0Jwvdax3RRyOaw5NQwEldnNpKnYsoynLUZEsZ7raPN0USk2lu4c4tpMrMlpZR
1tdVmWrrNKrSHee8szz/qSc2HnNye9GMMq3UTAkPOT6ygO6+uY/6iIibwTM438KJuF/8hHJ92dtK
uYW5jpnhIXmH6w2EMrJm0bN4N2+db9xizrdyasgmW4Kdp6aMpUJ0MD0yw6TN06K48AGnHj3ZE7xM
bsG88/4yWf3YxNI0cC689e/DfGGOU/1L18ix2hfwf9j2B6ZZIsHsV5usQymyzRfnO+ZUE5MtIJVN
5CGGJjw0qHnBk0fSw6CEcOnqeOrxk+Uf10mPny5hcxxTj9v3/rr1LuSJTsQNU0PtWFYrLCV5dHuL
ZDeGOsWie43vz3fLqXh/aqjd5b4uWS2QIDwbu4fmBmzO6AZ9rL6Xx+Z7+XahmbEffrNpGZP1HuU+
8hchH4G/G94x/egdMUPGTFn7VN8wbVYvzNITC/kn/vnLVOp8x3Z8wLgHUChocOkVYoPr1pn579ml
+PPUSjbGSfCljdG8WkPtjuDWw94WwxUYP0QqS7NYAf5A49+6VK88seam/Ie8jktsl+m2vEJhStrU
tX6hn05M2Cn7IZCVbnByahSNhJQbtsrSS4pQ1vnhPvXa4tcOUlupHmwY0FdVhrEEAZyj3P188n++
d//lfqQ3/54y5b/+mz+/p8iq+a5XTf74r4c05r//Hn/n//+bX3/jXwf/vUjL9LOa/qtffokH/9nw
4rV6/eUPsGf9qr+tP4r+7qOso+pnA7zi+C//rz/8j4+fT3nos49//vGe1gn0tLsP10+TP/780fbH
P/+Aj/yld8fn//nD69eY33vA4AyGqV9Wr3/9tY/XsvrnH4bxD8OyDWEZsiKbmhhzlO3H+BNd/EPT
ZVMxbWHAl1Fttr8kLSrvn39o4h+mbRuGqeqWalva+BZlWo8/UvV/KMKWLVvVdc0AHvbH/3z9LwP0
vwP2H4CJblI/qUpe5peVz9NV01I1W1U0ZMlIlY4L9suiaRxXTSIdvQuRFeWq1VCo9BRbGaXn9XWb
e/WFmsavc+/f7Vm6zJcZCvoW041NGKWd2KicLuMwJ+2FwdiwsCTXuYSQmOwCfzZkKZYtq4hPmvJk
NxBBbqWSJSxq0R0iTUFel9E613wM7VyUFknzSUDVDVQPU+SJDEfZRaGtZjAqKBNeWHC/rmbeRVMM
6ud0r2bpdPUYYX/pZE3zLaHpWG1iXxxurFxxH4zAwmeyH9jYv0y/Pwf464D+usP+bMtiIE2ItSbk
qGl02CF3kSN2Zi/rrpPYznP5ptIRxK0aO35WqsLbJ97g30iiuZTXmQTZ/26aGSvzhSqqXVP4SyB7
oa4YjY1mmtJewR71bjkji4PRppwlaOZSw7IUA7l3pymPHv28jqBwPpSdDpxUzgwHnfg0fjzfIcq4
rf3v4fbna1kyhClVVWTxM9j90vtKlgSNpOn2Uk/zbGWFnrlJ1B72aC+QIEHiBd4RpkZqgViGhLo3
WglSsscsy1j0moOX0vn3+cuK0xQLJQSNfrJs5sIkYEvwgm31auTvDz1hbBDmBljdoAB33MZtu01d
d4gutPmXVTe2yVrHeIsFL//lxhvHvSEGHKrSDqPhKALGbiQoWZ3/sr9MPcNSZXPc6mSTC9C0jIGY
cGlJPk7cppcV6nWtNJWHnFlYJ9Bgpfi9k+LQ3jYiMbNNGsYYaZ5v3/iZBv061GwqNooNTD9bU011
WpAIJHjjBTaiq6yTDRV/vRDt7plqClng11DWr42w5O/dADgjx83jUQtlpbiyezvHQKLM0lfAs9FH
5I60ociLdcyNZL8eVjhyKeg3+SWSQ46hEmXHvuSJYyKM6NgGaGCg7Kn1D5Eby/ljb1XGrUD2HhdP
zRWfWmJ31VEq41qGFAuJ4DGAu55hpNfl5LWtpO51tCL6giuOWUVwryQvLAvEOIQFpTlvyPBqhSKy
OXLc9pUPIr5aSnWIDp2hDwh2iQrziCD0fbq4R5U/N3TskhIhq+06FaWH2pqU5qiOl7luGMcc1P6T
mpo+Mn/dyNTtyji332I0FNHCxeMG8855kUkmQGUvwRAvlcMWKFOJQOIiUwQ6kvD3FO2TS6jW3zcF
shObQS6j8sbLleEz7jORou0Re++57HbSSvV0TcYjLKIabLU+OHCc7CplxqqkKtX2lfjeaibRZ+J4
w3dfVKUE3arGj4uNBBR80WbVS6jZdsWuEXOF6jo5eGkHqdMWqSaPar7CVMGKKSNhWaD8aGF6xnV1
1ma5W2HpxWY4i3PVt/eyrxYV9ih2AMpQshFyCQaBzM8gyaW2KJFZjdeG02jSJtOFhGq4qPtDZbYa
7n8l1u4ZNy4Egx1ThyjuZNEmMlWDKBAFKvg7ZYXCu6rmGEdiBICUfp+WZLmd1Gg+i9T2kA1gWzR2
cqynnQmYJ0KoyAwL9UWo2Bvx1Ubr3Xi6nGJKGhUxPkWKEwCK8xpPfhvswuaS2hZpct9nvqPsdbNU
7ENqCts31wxPFyABCD32uab3urWrVxH8TbktLfRSU/YGfOT9nOTg0OI+oCD1xiZE6UnV9GxJrrnR
2CXjqp3nncOsq7SKC4EVmNCnUr2lBFaHmoOZouSHuzDqUMlBO3PUHOC0xwtDsslAdWUDLsW0RMaH
D72N6KENZHqZllnlrQc9MkCZlhGOp2WnYvWLtDYaKYUW+A+KORK++j5tF7Wt6eEi11UX6VHfNpDP
tYxg7eQdTjTIb1fwF6FUFDgNdWG0UKoov0aoi9qjn3j1lq1U4ls0O0cMJY+0CpmnIXr11dLo17hK
F8Fq6JBZg/7ggXcTSoCltIEm5MyQq/4j4H+voaPCtyVEUMQ3pqtRXfVekij7CvPDFLaVjWnF0JpD
hKtpVDbffTURTPDGbN23LnFxVNeDzsFBW0EqbN1gG/9im0oYLYmCOmltd4MXkNXMDDwVtQyxANdN
cXkY1FbuwDqjNjLuYzg9wLd2sAxT1WEhxy11ws50O7EBGY9wnx5hEhmaCbbGQV1lBur3o7x0kpuY
FJUQPUAY1zCll5FDz86TELEmlDoQPDcaC5eDPGqxxkJeA6usyJetb4Pr+9eRqGGBZJmPMU6EblGz
QH7WgW6GMOOPyNHEtvWhF3F8acpVOnjFdy8IVXUdDRamL7paSZ9S2riQf4sef5bcDexqVkqFiwCX
q0AObQO1uYpC4gNoMGYub/4fdefRJTeSpdk/1KiBMgC2de0eWjGC3OBQBGHQBoNB/vq+zqo6PVk9
0+fUsheZiySZjPAATLz3vXvXDqnsLq8zERV08jPBiPeSwyPb8kODRumLrnxposz53tdR8gDoFRmK
s3ojooa29UGL57KwO9OG+ZfEWxGGp35yXcjSUrcvFXgoypgqTYGMrYmFTuh5xYK7o7JMxEG1fl0R
Rohbfw2uSgnrjOkOjgu1O51rBh+DVOvq0BOWnI9JM8rhdgxFMh8dzL7DRpawEvZ9U1XvzVj5y65e
zMjNI5viY7UEzifLsgSTnmYOCUvlB79kyfF4y1GZwoeXW0ylmRuMKEtlByCuCYNmzzLs2Zu8gdJ5
MvMKEZ+ISB+c17hW7YXxESMYufJZbjbxqsLyODnCxAzcNqhS/MF3fOxOulkRfLSBug00Lm4oN41+
XgMGKK68hPjJRJIxnQbM1nAb9V10p5MpgaEQpmTZDf96ASkx4AMCTW8hdDbFb0doZo6hGaJGibVI
brjdm+TOzcN4deBTdcYDmjBWVt/MmK5RxeXzCG1GQ/KrrWZ8rh8XQKzuytDAUA1QsXJWP3LmVQop
s0igSo6TzgMcMQx3boqo4Vss00Kem9WFkmIJdN22nDeAKPRt7mLGVf3yEMdauzdL2on83TqVaW+7
kODGfbuWCjZhJR2zm0jurLADENQ3/gNzWdNVi846yehk7tUlbvhgkpi8jC1GNCqBgi9n69CAmEhn
RlX4NLMiThjQtYP3wU5hR0wIMo5uqOlpsjSVW9n5YqZcDR+B8AUj9uUYWCoqs58cy9Krz4BHDXKW
qbPLzyXu4+bBizKGHqx2BpQ9cddOTIEMjQsMzdP58KCLyk13E4/tu9Hse9tuChqo/3Fe4cyZi+nF
mDVb3qwSzXw3ll3qPDZ+3j/GUJwYue08Zk/a2hF3jkkrhME0WrAlqzrPXqTjZMCg17q7NW2Eoduf
DeOm66ir4sJIadb/TP2pw69czar/MJpRIliNYTM9Rl3YP6Yxuvuvg5en73noVMWpghTb71LyuIL5
sohp4EDxyr+34DAA1ZRulh8ScHEcDfPo2Xozn/M8AEA+uKWXQQnD/fewGIl1pV91xvKlZUZrrrNQ
mD2zVB9Kp7hjhNezpqRpCn1RoMUABc6ZiEnsKEkxR68uU6HtKCGZLbGWP8O8GN/mcmyife/I5JE3
3/8Ba0UhMHJ6hZE5Wn4xS70+SV2gqnLSwLwUnSJqsuZrd1+kUaxvsrmYq89wbLNnK6M1w/xRMVM/
DVd5gjuyIREnUM4PkBWc+YYyrjiF8J17X6fGRiTN89qal14o966IEgZmrRPSsvOMbyyALgspT/kV
htEqKFMOFK6qn3J3BKYwioJy/6j6L2O3oPeyVYLBLg5KmkFdKAXzOIlrurNY2Nv34xJDrShqCcDS
5KwFZOoNCXCSG7g/4szFpIufxkl2I0vdhNaUZQbTOOJgXDdpXp3KAmbxLqMSgevOJ/LBWh+oL1XZ
8NMldzW9OkOALo0p5/K3l2QeIqOlZpxrTNaPYoigEQu2PFgKVpGT4yfEF5S5hfsW5bH53rZLAODA
+t4HuGcUwbFa1Q+uatreZSunsxGL0xSbJylaeFRjk5YI3ro5su88D33yqwxJj3513c4fzpwdQXXs
TTpmHFQLqE7Fru7DQpyjOZUTIoFYiuWUV0K13zkatfdNQa+a0coAdmUdVoF8gScXqZsAu4UHUGGR
LhPkdZOmxzUhOcyCVvnCEKbnnC3ZI5vM/RS+TirIUXHKR20r10dWSsBeDeP0zVnLHEbANAxvTt5N
9b3kuAqw1TdQ8usA3Z5aZrDCxlnKN1ypc8DQWoADJVjCKtkKzq/tPqKEofaxV0UMXC8WXYrrwdeK
UuDtBwFXuOO315o5Tyec4Tprk366gm42ks1e3i58gBLm3+wOGyNiEENuk9anRZRFeQRqA9duqOsA
vU8u4t1qwuBbZnrnK5tNaMFrphWcKMU1ZFvqfPwWh8XInJi4IqSTPpfLFTUAiavOZnaTIGwUNIQq
NvYQR0uvdk1bgEDsElxuWeeQB83aKypZAr14aiyhtONSFX0IPXYZMf6kFbtyiYrTg3IgbbbTbhf/
dHlOIAtr3nJQsZaWsC+rmQ0qW+No47Ob/RJ5K2/DNJbptjEiQCrWrgPnSp37wJ10Hz/BuC/1aZE2
gRgXe/ZdNjpPDlYuWN7SIDfRNqh5mtopH9d9NrTep20boilt42JcabGYFycfZP9C3NSu7sU6TviV
al8QnlLe43tlVfxb+AXfAfDdBTZgIb3HQegrra3MeT7WUEe3Q6LLKy81K9R5YWrht9dfrXg9wl/+
2qyT+TEIZ//dynie8Ng4wwSlY+yrXe4xvHtCyVNDTJfBwAV+8qboLrcK6nptk5nPvgx7H0iM28MQ
SFgZxv0Ydprrkl1H7CmTusraXAY/ZumDo1zJs4asK7GDkoO/9+jFnpMffGihzj7nTuxuMvTI71RB
VLJ3ZsH9tWozHqbO5GO4SylNfw8K7wrzXqFPHG0zjF/HokTx20zj+qOZi1HueErBrS5LATaj6/01
uZLXVHBcrEvxLzDN0J/8xu+qX7WIsuanWyVzdY6EccVJwQNyTqqIfJzEGQfrQyPAcj+wNEXjVvAf
IKjacvzHzP+/Vcj+/1ap/1LZftCfzYs1n5/27rv+31DPvg7Z/Z9/Voz/Wz37bf3xWf73avb1D/29
mh0Hf6OEFkcxBUv3Wn+mCvSParb4m8ThJFyKTG4g3Ssy6Z/VbPE3wX+gJkS92vW8mF/6ZzU7/puX
eEImEfSwwKV+9O+Us//ajYtkEnPWcvmrroVtanr/UlyzPV4AFeC6qtOcy4lju+PsdNMxi5dy3/S+
/8q9d3j8vz6h/0fJ9Vq+/a+q0/UvjfimKeNz4PdCSOl/Le8SfJJxEcawdoaauYUObBRgMRuxWrRe
iUi3Ar9zVwZ+xqmiUj2ONlXN3r9Vffv7V+EHEQU+L/RRK/3rVzHNU9dWbnHiWHfOYamlPiN02epf
tb/1t9pfXyWW3P/5W/eiP7G9v373BBtin7pv4nrC+9dCe24WZ3FE3x4dXDJvg+hvF8wny/PIKD8U
oTSYnyI7cO1KIyN+5a2mzNKBct/GHq6mTVnMy09j5yn8hsXIf+dwjfwuL9YgeptVU5C1BwGld14k
GnNSovCrF1FGg3/LwREJTQftNNB1cz9KM+RHdnLusc4QPVIYvu/6Eg1t6rmzv2t90U43aV7arbMM
wXvDiPZWoCmh/l9R5OJn1xXnppZBtS3mKcGTkrFoX3ex60bg2gwWUeWXb1j7ms+Stim0CCfEkR2d
V4wu+Aim7FNGbgrBM8CCOkF/Y1pOHv21fNRyeJSTei8Xi/esss4TbpD0qo22LxQDu/NCfe+B9gAY
wKhxf1dODS1hbF4IyUQvWVg5p1Rf2bOudxUh8ZcUceHDw2jKY9wtf26mD1G3AilTWLG9zvzgPv3h
VAFJjTryj1IHLie+jPPpcvUackHn4m8rXH4OgL/RrwHjRCAlRFBFP+ySXLIakmUHnGsbrV7zqZNI
/ExGrcG8zqP7PGbhex0XZo/t92YWeigOkxPJaJ93M+t9w4H4NFRcU+6GoWkfwhhF9VKP3dHrnOVz
7bTtz8zkhjMspdFDzCp1Vj0Os9OXqGKt/wAXUPxuKwEGM6q6EoFcFE4PU2AFmgK1WH4oSxR+zGoB
hqWSoYgvMh6m+EFRipNbW5ZYknXbsFOb2WN8FR9B3T37+TqZF8EPaj5V5Zj9GKTTj3ddF/fs7o30
LxFVTeazJSDcveVFSxCWLORV13kCMQV+JL5zZoQPW0EzdbjJ0I29Mg0wPKuyqAHmOxQfoHcMiPha
SPR75bvS4J3Ja8XXWfjNMVY51ALgHPGzX6ooOMVQLJvzPOKzOJTAan/KOR7eqrXBSZjVDrPwwIAT
j2HcUbiIqIeKM35b4JCBQOBFD+GULMhCgzDnSpTUahW7MCyhAA+khkEOBUMNr73sKAM23SAOqV9a
A2iDmt5+Ua1+Lm2oxc6PiuZbzPp6NQzpykFmpgvvGOYKs0zEKMG5ahtPv44WSB/wpIVNuK5KPEu0
LvGKdiN8y21s6EVsx96Bc1QkKmoOsy3abO8N5HnwR5YKVoPTSO5ODmfLumZl2VVhlDFmU+RXxB2V
D/Q0jEUsh4BWAnaNqGu3ylYh1ai6SoYLNEhstS6TOprXN3MeYswvkEq5KcEDq4Mk3Sdu4ds9FX9E
KCaJwuVrMaiov53GVr7NURlUL/h6JGerwk9euyadIItHwYsU7sx1rxnmCmp5V/JBq1z4u6kxefmV
txoYeFb6AgBa0OFYzxdHFZveqESe6jJo7sibwUvPCrJUrPRFH70A1x3zX3D9+KNuvczxhS0yMPuQ
Mlt9I92wpy0Sc6rN4gY/behDO6eCqlMfrbG//KRkrtUNFheqv0Szm3VDz9NHN7FYMzHwKtdDUU3T
TdA36lnM9SQAQSVYfUIq3OrAlF3zc6XYtuwal2stn2QO15d++PC2FMLQjS384UXaDvZT62FjPRvp
lwzuMHbR3PDmBim+WSppeyqa63M426nadnXG2TU3KsYHZBAAbEFQj95+FWhttqN0hk9JnRsTNrpJ
nFZCjEcnrMS6W1iGfrpjOJTHVk3ym9cUy/cYnDxIfF9E9+4cj1w6dVoeNffIJ7ghBllVFEzxfkpD
+cHJZPKOKWUnb3tN8F5VzbCpopj60amcoJ/tvIrG2hb1Zv0zDir51Hpx31PcRea71XRFYfjH83fU
TdpuFqjge4fBDMRTtLY2cZw4r8Jb/UencWdMeaFCzZLUtQKOT2EBKOECEB2FUYQLbwJfP/ZSM8bh
U9oX1TKbo8mA5D+hl5jbO0+X03pn0rSFrq4zldOHyRGN+VGfP8TL1FRHp4tbA7qbuvq2j4KiJOFW
hOF9aUBxbQSE0sdSVPrBsS0DVK3WcJboqQAvR+pQ4tSdeZB2UFYYa3VaH3gsg2Q0HqyYO1S6ARZt
VbgGA3Vrske75MCycfYxTswX8o3FNIP764RgIbsVRmTtKvyUtv8I2xXnQs0gQ5uxqQE5t80HtpSZ
uTsel5toNKDzxJi3r0UW6AVHglOc5TSI+1w1zkM++qM52crreC7ifjVHEOnJsx2ghl9daI9V4N76
vmfu4UXr8V0WPnIon+aTOgDQHt5KiMiPVMEHUKyZjR6HKS0xeCuVuKjFa9Xsuqh3Q8y9C6Ar31mW
iivxQP8uF8twzybLaQiRrz/cusoW7qHrFhoDU4YQ+hiWs+nh4qbrdRKy+iUqtg/kK2vdHAUrDiiP
kNzz2RDsMDdu0vTqMiMR4RfRfk9J6e9Kt3KS+85b5mcqTbm5SRJTqsM0koc/hGUIKrsNbXtsFyj0
2wLvtrlroVSvgAdNkt5Ijob9uUdKxmEhDNtfw+yOt0nhLPNpgFkx7lavE3ds45Pcd/0Qf9elVRpn
9dpjf6i8FYWGzdNP4DNufTPkLWZEPBZ4KSODvRWHo8wmlgtv+iwQHECodkEAn0bEe8POHzjVbhbF
QAO7UVZd+4yMHJbR9NmMHTWnfhh/2lg8KO05N+2QmD0h1+QbZVmIod67DYO9FI69uJo4Ue4PyKgk
93/KzhDvPWyRtOtOnu09YN8dbYaIIqK75X7KPuk6jSBuqXRxu1Z98j3hFd5M3G1/+0qml3JSzZlQ
fniioAQl1FKxartJbxzHYiZsSvsZxTXoYtgRb46syq8Z4QPkahQ7bzTjyvE2dsfylmyk98uqurs4
AdkDLTu27xxjqC+L/Bv1a/etEPp5MolPv7akXVmnHBwmb3xeJTBxb2gOna5u0yD41l7rtlV9feMc
TYO2tD3AX+mfigXQYxH29Bpzmx3pAFy6fnRPQ5bFuyVyuQOMdjkpxsRvYusVeydy6m0snWKfQ3i/
r5L6gbNRu7NXC1joJs/GlhwLepY51L/bxJd3HUUB/KflRXjNsVSZPizoUnZJ1ZyGmop5KG7CAbfP
EE4fSRDimMoni4od7iQjT/kmrPtiH8xG3tFDGg40TsYTy8PvQbblkerQtx5Hkc2K9OTG8ovb1XIT
LcV+9sb2oUzBGzCUcuH3pJcF4QUk6/KjzTqX7lzjH8uF8XNBT0r1h17WT5yaIV867lMKFYjWhzhl
dQ8MJcKcBNW5uNAYJApracxnmpK+WMAn8EVskdhGl7QFMJvXyIo8hpSVbZ07foI4iSOveFZrwAx3
5wtFGH1K7yyypV2Ym/tZKUyqZdNsoxbEWCGwja5F8yTp0SHRzJRGM4tbLEvjp3LFa9JA+UZm7rdf
/LUrvvuTN99TPP8m1lE8BqqyFGzcdK/buLogDHv0A9zvvUhfPYHsPR2hc3L127pL/BFT0DUG8ShX
JPtde2FzFnV0VDWsgVa04hI4Md2tCW7KWK7HYAab1Aqg3jL7nArM1sY/Ota5mlf0h22IByPqkmiU
Vn3UpgyQTti7dS7OnppzekwKMQDSJeK4mB+YFiXcVd5J91dCv6T3CNHWjjppb3jVJmLD4/916Ql1
b+Owvo8iyK194r1zolmcTQWBcN/Uc/RhTfylmLByzfinBHTfIy6zeT+AgGc7yqAN87gv9oaZXliw
Pv6SoKqD57Cu2xs/CZ+WNX6m14+ZbvWj+2hqkh9ion8yodXD19Td8KwOr5EpbwnH3OombW4VLPBl
Ku6aIASVX2pameSON7QKgKTaMjoL8GH7AJRnhVRkYEYTU+F0cKV3NdiW0C+h30yXUJpjGIbPjr8c
y3xsTj2uHCjtFBCXpVYfyTTi3AhAkAZaVh9LE/v3iAMrvYfVFt4rNaRIgwxuhzrynqqrud1J0YwO
mGUI5+Tgjr2+OTrrEvyiXph/qXPOWHQyktuhoVPoSLc8pDBmq7EGiim1vpDMuLRuwZMapMOTxr1x
mdT66krM4C5pjK+zR8U9MtQHdNySrx5je6BFewnhmm3WoOL3U+O76XRnDiLEeTEP8ne7qPr7qt2X
BXHH6xCw6U0JdYWUPQDyfPRqYi97HguytXVZcRT242qXuhaZUJC3u6VMvxS+uekYtTksdYE9s20m
/GERLUJqdDb6mvlRereyjN8EEF1KZMYVGhuZ39WDyQ/U/I8TP5itO7VI7VTg7uNo2LUebpRSOYat
mXb6GjTeA9knFvzWFuDZnPSYy5J+2hDmNNI8ACkenpKLt9Bj3wCEG7/HMrNPRabRx+aMfLJrppsQ
yOxNuBTdAd/0DXfRfCeW2XlNea1LLjWN+BHH85PMrfxOgmFV3DthgRf3k9JJd1XKwL0fuuHsRe6l
5dXhmA5Nbpauu6VXIt5jfsh3oOdwrMW2YexBDxC64gRRa5DVB29xhiOybww1IrOvTVFBLWS2g8TB
FZlbhsQfOBOsa1o+myFCP1PjGGi7hDYdFY3NSFHhIQjG6FS7mFwXwUWhxtxxoxQtym5G1jtwiPBp
s6E0SNEQKDvdBi2dkbLLe7R20c+B2iceJtjaNgRwGxxXXRxmJNVAtEcj96lc9QU2un+pGh7WHto/
MYGmq2fqDAEF6WkkdvWixDj3Gpgz5fjHMHCToMchkiq64rNLKuI5t2MmcYiSSgghM0esDVfsrolQ
jpjep5UPJpKBGo6IoscEntJyyrYTyTK0R2uac4jeT5WvrhEfIO0/EpkOI9IApxJhtptni9Q3dNZI
Jwc3oLbIlt6j7ggOhc0o8v/0Ji+Tj2HfvdmpQX+b+7mgYlys/K7kbnLdgTAnxXAz0KAjJr2pKslc
LLenvB3jDxpzfm2+l0PRiOY067iP7BVhaRKOSblpciQYkQiD+biuwiNPMUZBnSD2Geg+rBS9ewbc
LvQA+6BAS7OOLlwj7o5z4BzUn/52QRc0OrRe1X7Leg2jrQt9ok00CDZJZZIDbSz8y/Bpt32Y9Vud
mqOs/Z9svXYrCWm8mI5JdkR+gbcPcweBbDhPlOJrLMyy/d3qUR9gyECSj7s3+hr7NaFjNkXtg2EC
vejgKhUwQTF10JwZ1wLKYYuRp2MN2JBiDL6SjDH7bubR7OgLE+nohpMhEA+I3Ru9K5xvApaE+LYW
fX3hVTSHTBEByIPauWOch5vkQP+2nRj8hTWYbGzrknWahNPtpI1uIB3lBL06l/eJ5CoqMvYRG9mn
fOgDvp1+1u/JWrRIvqzJAiTUOG1S3XGDmj2neJDNUn71nLTA8BeVhy6M225vOrA/gOZILexc3+N5
zQitVDuHYibIvCykTrF0ilvxSqNi3lCL5EThSU0CRUl1FLmfjTu9xMG7yslK7QiOqIvPj3ZHSw6i
DKpUrtVT9ebSjtrkysy3XT9FcCGX+7kPy7MdzGeHGLjAxrwVZjyENXEhuhB7NS/dOWh6XM6EsAgz
tetTuE7pqe1N9tCkxr45yt06pgoPTbWq+9Lj7rHh0PrbI4hXbvrJ72+NHb1bx2HqLCcg43hS7HqW
oQOi8bspqZ2D8YKd8dzmUqmqOsqRAy4DQhBC8+Gqi2UQL37mwivo5DHXkMHVeumCOfpO456Lb4Ta
vh8jmENT5h2byBkufe6/60Dqs4f1khv68hbhkMZVH0FhXREJukX3FEw9m/ywBrfuOv6mdYNB02bt
2cZI7Gk29ecwXE5F481P7YSeNOdVf1B5F53zUvpczPVCCrFtuXHHQeDcDT1W191EeeMxnWJL/pCn
4p3CTbonltudnLqptyp0451DfoJ2YZy+cmIszvjmeeh9p33sRv85CnGoVl5ZP7XSjznupPMFv5lH
irDNMTBEtd45WVQf8iDPtjEGMfJp1wyPg14ro/ip4rsItX3OiXtNLz4U82MVYsTYh1cX0VUFe5uV
vQNNs4Bnicto2Lp9wfc3GoPRqZ0s4Y/xqyti/WUt+SOikJCJ4j+RIjFBOnYgttYDp2Ijx+6FZKjZ
TAtAPpkrEInK88yG9QDeK032Y6gY3CkmzzvU6F101B2MtPbH4IbLZqKOeyqGliuCU687MacTLdWw
+1Vw0cCLksFhd4U6WiDC96GH/GSwaXVw5MriXy7DO/f2a0xK/T00tfxJUHkAUt0TOROSVfkMKp9k
od6nse7RjV/Trnz9r1Q45r3gnv/NRtQrtyKbv4imhAZXDojtnK6C8jbP7IVKdXvHInrzKFKPk2cu
KRmTdCtJYn1Z3Gbl043xClW45+B8h0fU84hUU+ZSLdMEb7bnCgy4zPvlr+Z31nNEppDcCFTj9fhC
8uZ5cTOzhdG77Ba4uXdpuyK0sM4198NRoplwgGZLdsjDoNoXRfhBLwIfx9pFG7OE4cGjOMApjh04
yTFjdu3o39a9XU/pjPnYbyz5nbVpz4ZBgENNbPNhzoJoEyQIQSnfyS+M9Of3sRGfw5w2j0GO7y+O
PI4hnLR/avI9hypwzP1YzVg53R4/QoP2gsRQdvJplDxNqf2YC4MWyyG1yJlOJNklvLr+XIIAu7Qx
Z56t5lkwRHlmVIgongcpnlD0RPqUy0/K9UfzejeJ7Z4tuk54PHGzn3P8tH1Zk4ta7dfaNzPeyETd
UjlNdpVWwZlGvn50hxSjWycRiuJPLw9OTRxtiTGHC+Y5N1MZa9r1gwl+RL5wjrXxMrVp2wAAPrMP
/S8KUuvPshTRxcSjh9GhWjj3EDbuVY8QK4qcB2YlxrNTOdCCKGLB//QWPCM+DYjtqjS2CDPc1l5d
31B5JDRahycyiAkVoOnOkNjeJhhzY+UsZ9v182OR5urULGn2nvxJQJo2qdQW7gRiy5n5gicSXA2H
0YqltF2wQs1df65ZQ7vZf8F62myRwL3BJIsPquGTmfz5fhnc4VQO3dE0Da2JUDwRnORpVmLFhzFU
bn+nEDD86HymH0jFeURhSGv25YGmZXHgj7vfqCEQ4lz+BDo5gOgTpf/43LmpY7aOrPV24ZyOl4Ya
8SVqiyY7iz/RUJzNu5W0DQkbnf3iULF8H4Rkv3KvzScp/Bq/WLRHTPk+FjV3ccBecdVje/cjFAqF
vm0DUe0TERJF6QWH4CVoKUr+iadi3HCyQywVUVgv5nLjd94WljKAAt/94Wd5cwA2Gn8uQd2zD7fz
jrJmc0/umtIxGdpLPKTcm4ogL4iBOeIp7ZFwlg3O8Y5a22Yex5bjG+cABuZGcy4TXkqh1TXFXCwv
jfY1j8zqPbVitvs+dth88xaKM9GZii8ytMVz6MxJtcvyifuqLewJdCgpHDnR6Zo96qSVG7aPs1O1
7x5728bXvImksYFO5YMK9ldG9N56TB6RQlSvVGCGA/Tvfjs5QXqTL1y+egKP7/ix4zv6TPKyVL7/
vDSueL7WjJ6o8IiLX/TdZfkTLkZKMuCtDyTjJTJ8GtnRXgFE0/uo4ZqeOKpqbFCx5uZbzM++9L/1
UVN+ZYSHxPL0J73sJdePpTaL9239E21WOYmRDV8RFxUrlm92NOu7VyYRcy0aZVy9mvrnEuW05MYk
4fngYpoQYaf+1gcnbtdJt8naPLwMQebcerrqLoUXjrdlgUg1nasBaGTj7sh9X92c0Fdf7RC3R1mg
xSEbxPtDUWab1ROpzJLhbArEf49u11GwZN+JwEDgT7aOsxDJav5EvMkzUWXCNkHajTc+CLWl4tkO
6zH/ExF3/8TFa+qB6dZwSf49zJaLzZaTNNW3xE3szewm4XioA10um271He8GMB2aQ1RfWEr+hNFp
s0XIPbK8bvaDZ/QLlfj1VMmBzCqx/0Nmgrg4RJRQ7pcJG3igmZnYsPeyKs1B5z90JcH2ibVnFyVt
cJCz8e8p13L0J15Dkf1POh7dsPoyOWYxId0YnyRx4Zld5cbjBbfX0aat4+6tnu1n0lxT9gRnKeyC
ynw1pc8RtrhW131idVPoHmXbvYxubjdVxFTCou6Lq5BolM96oJtJzHSn1uY1N/E3ab6vDIXd2ak7
JYxR4HriCd/ZObxhXdwS9SwvFmi2mEeaCis1YNq/x4SKKLW94jLRj9hkVXq7FDSlo0xw3x1u+IY3
gjDZLmJAyvjdcijcpT1E62S3Q4szDanhJm7DjSyaR+E0dDGQaixW3We6PQzzyjI5zMFpHPznGWsK
aRyMaMx2IpozSGj64mstYfOWEdtEDsFbEFP0qFKcEqr+Wa0QkerhQBKWX+cfqSl002E++wTEQofZ
X8VM3OR01ymXdNoHTEy9xNwA94WaH1wHJEqCMQYvI065kvTrpO9zd7gf0xhBztD/lhDuV24ROAZV
8URSamvG4eyL4q4aRbK78kKnRG07PZcns7jxI9LvG68axl3qa1JV1Y8gSR7E4lOjjO4xpHW4CuLf
QUGeYbgK70tS4k/14t7pev5ZZWbaalbSduLT1kF8rDUSoy4hxZswCwAO1bs6hnCspQ23XYL8+U1+
HTzh1k6eqFIxablB3WVS4XjrAhy9zaR3QdpVh5qCX7aSjK5Z3rY2CwANUnwvnbuyKZ7qgMqLMZxe
U9rUm5zD/DbL3Hrrt/js6rp/5/M5LaMi3xm8B1JptQ3DLr4xLCFHTnspewr9p2Ke87tkMtM7LwIE
fq9hzqgfeULXcKbDYaNpxp0lrtQnb+ZVrJKMV3kJHri7MiVchAt9Hwq1TL/oP5Mwcem59yGHGqq+
HkL0ui0IWTQMLHhD+t3Rtb+/1iY2dL6/DeEQ/L6uX9vBrcufKT0Ycyk1sxx865zBHlWhjL1LaY3N
lBQpSp1NOHGpmzo/Ch/iasEvyKywemGcSi4c7IaoZpJJsnhd+qbNs1u6RHm9zcTo/h5YTzf/YWt3
zhPgAifFrFD11feb8ZCKzuqP/zmg4v913I5YTCIF1URBzZN5WvdfqVOM10nTuio7BVaqpyqs7PPk
dVycXK4S825OGjfGED/yiefDQBW6IxgAvdLK9GsztGTEgyZ00CpXFUaLUIjpmeyiZmBlooaxYZgU
i6cBK1vsR+KWiCBlkw8EFObuNsB0/rX5T/bOrDlqJd3af6Xj3GsfKZWabqtUVZ5tbLCBGwVg0KxM
zcOv/x4V9Gko3Dh2R3xxbs5dN2wsS0rl8L5rPWuW1JR6e0A0Anfd2mne/g9T4f/p1f7LWtMt/r1e
7bz51Xd9/M9/+K7tv2xbcE5ji4Xj0l/D1b4r1aT8y7TZvZkuYi328qsc7YdSzQ7+wpmEckwgWFv/
OQqyH0o14fxlIguBpiHN7//sP1eqIT7yqHEJ32KTZ1qBfcoqq5bMo64pBEboXkcXA0aHS7QCVnQ2
+YMdfHSUwgYhKhKmX8O7/GZH5tIIwleZHi7J4Gid/skQCy4qTbFxmTvZp7SLab6/HeVAENZg4lv7
6W28oI37VZDn2Qh+OJi64vj5CdfhSf9sfR5KmhEoXAggxZG1b1v7OSXaYr8Usftk8bnfoIUdX/GY
v3hN9GCo4XC/mHKdEn66P8fIp0mVHlG/ciY2iGC1r5xg4ydD58ZNXut7t/HlK9f8dZr5fp/Cs1bp
HUZ6/5RD6vSdZ7aS2W9t8LPSdJl9ywQtCEMmeeWhbGL1CrDspStKEViBJyTCXHGi9xvpADdFwtTr
jHVOhnydoX9YxN6s7fHRNMjD+PObfOF6mGp9X6L/gUhwqi9skWrj2iCQu7Hjy2TItz4Gx5uG7uS5
jdVi++ervfAOA8eipCEcyaR6ymhs2qBN0wkjlZmzvKppBvBeXKfl6nmtnDPbTx7+fMFTizQDNWCJ
kPgUUbGi5vx10MzzFPvFTBEiFe67dsgCGjhz+cozfOkiLgoSM/Ct1al88s6EgW/GbZs5XCKrisN2
VJxxF+X753++md+fnseYAHrgmHRZ5Ckgv8ZqZbo2cp94bJbu4DblkN7arhLxvjfoBe40jqniciGk
c3Je0aGeXptpVfouugFmT0S49voMfvr6RJmVVZ00SzgMs7EdYt29s5LB3EetxREorZaLhRLDa9iD
0ye7XjVwAuZmF6u7PMUeLPkSeQmVjDCdsDiE0kVtuk18K172f360v12ImYy5myKTxVjx3ZNx0hGw
pxIPEVPn0REdk6R6IzB9v4JEe+kqgQMewxZImc1TGh76o7EwMAmFpW/NH9FwtDjOYnw0f/Mz8yzu
xOFe4HyyJp1+ZkPt6jhTyPCd3s2fJXMqLRarvDXdsr+sWMQQ8MWYwv/8DH+Dc2DNtx0oAayjq8Px
FNXjIweOWw65IcJU7VKeynd0Dw6usM9apAIjEaKR7g+m/dow+W1wIljn/TnI/aj28o38OjhlP7eG
ka9BafjFMdZiGkdmNG80lk5yhqRKh7Cbre7uzzd8uuJ6MviO/2BX4aNzP7msVwXDKJjtkG80M22w
xl4wTWTRXE/bolJG+rcw1R7Sd/Yv0kEGjnbQZKr59TZL1YwmHkAzjJvaCgtXqbMoyLNXPoXf7sqR
HvFk1kp9sLjQyV2NVeJPfVxyoqM5cTEVef9I8Su4Gxsnuv+bD5BL2QwZJhbodnzhv96Q0UhohEvi
YyUM2t3SBBMV+QRJIm5nVopXxudvXx9XY1do2u66R6M3/OvVejmVHeUjL2w9Mz9vOj/aLMn0GjX7
pccHKoNnCJiEswk7zZ8nSp0SFG8svhd6kfa+VKZSX2TWUlgthGGEf//58fVADXIAoYCF+fVa3eSh
WytcLxzMqNjVY5teO65IL5Zhml8Z6y8+PA6ZyC1WX4c4ua3Yyzk0kgcTCsJZLn08SVsMy+3fnSDX
V2QDU0IwxALnn+wrRYsLrc9yPyy9Qb0dKp1d0NCpXiOK8Fj+5W3gOzq5ysm9oOOvW9th2KGgNy6R
dM53s01GEQ4u4laNpHj359f0G0Ln+wXxk8CYtU3HP3lPjSFRFUkeXuNiptA6Sx/GWNmXeUqUrpXR
5eNvBRCb1rxobBR8+YAVbBH9GGb5KkgZ8r+F3P3xCNiCCaAqDJ0joe6n5ZyASc+bS0aO1w7l3qC5
dVWipd23fP7bxuyfzbERj39+DKcgmeNTcGCZcNjyJVvAX0drj35XTaXlhZMt8CyOznIIMEQcCq83
HmNb3cdRP153xeSd/fnCL36SDsZ7Ae1QsFb8euGkiWbPKPFCIuy2z6jSkrbdD8sWLoL3yoHhV9PQ
j+f606VOpmi/AtwyLtxjT/riVZJY96JPsXBWDoJ2myZZay4PdWqIPa0a9cpLffEbdXxBSVsCCz2F
larVaTpCLgibbISJGCy48QBz/SeTzr+u4p9Mo3U8u8k4eDhLKY+gTUT8QutqNd3I17DBL97QOmUz
IwSQ0U6eZrFQrmTTxIsTwXCoPE999MhMevjz8HhxXLoORwRO7LzCk72f0acxka08tslB6xPYiwfK
aoyfpsCTn5TlVBcc5Z2DjzDklUf58pV9h2XJ5es4Jf8mVKkganNlPDvWTKNPWWeumRp7p1dokmvZ
kMuekhfbDPmXP9/0S4+W3S77Qz6JwDl9i5hEtTEaA5e2U+9hqaS6SMmkf2Xme+nL+/kqJ48WCsKI
CmlBHKCtbB8ZRI3VVou5Ygr6V4idr93QydLRlUHp+QlfXuUN7XlWZ9G+7Xr5yh7i9Li8zmEexQeK
EMDucDf+OpV4ldkqLbihua6C0BJyDZRgM2Z5A624heCsV4bIi0/wpwueLB2m3ZhOlwoPQXxRfKkc
gQk8Ig6lHXt7+/eHBJUrnyIAfk77NEGm9mOExgHLIpIJ+4vXDPN5M4I7+PNVXrohCikehThWeemt
f//TylO3MoEZwDcN+WnactKNLomXL/eKt7f7Dy4lbCuAIcWGzz4ZEk2yioNV5ocE25FmVxrq2eud
8qyPku7Nny/10uiD+wb5TbKX/W1cELi+EFLHCt/ZtCBMXesdXI78lcHw8lUclmwpLZtN7K/PDu6N
a4sm9kmO0s4e7KO+AqrUn/8n9/Kvq5xsj+a85Qhj8IbmJmOWjwds47Yq/6Or+B5nNktyGj4dB5Fv
wo9h7lP1gkdxngTAxix9ZQi89MQCav7gNtkocx7+9YnlQ7TIpeReOCTTekPvyNxuv1aYWX/Xkw0l
9VZW3YDCNAzMk6u0wun7bNRWGAAIANs+WcQuR7ODwjeK4uCV7/T3q/FVsOlnCBwLFidz0OLIvM8j
B1WixrUIaE0My8HKRtM4N5XTVq9saX5/hPC0KMDjD7RWNOnJcLBE6s9grkVoNKW1ZyvVYKH1X0MI
v3BTDpALtqN4jdfa+a8vqvV7EWAkx9Db1TBzak/bzcZpYqB0tZ/n+d8eF7gzbEoU1NGwVp/W6Qeo
cSLIhRXCGXKeqW1hapyraXytEnP8vX8dGq7NriKgI+BLSlgne09tCWvWDrLFZZjz8XNU1W7t7SzP
MOfzPJi7uV6z4u38SaJY9w7mYI/NdkAWhLxTRJwlOAvwN/fUu0W6R1Pj1/vAoiO3UfRrMyA40qrK
vefhmaAybqLh63vcqK+se7+/Hpi10DbZKLDw/XZ2jlFYqI6ef+ih/vW4HEw2ul+yTvdTXqn7P89A
p6ssfntQBFSSmE4ln+/JoscbWzj3OKC6HMpWm7E08g+knSrkKPy7IFT+hNz0z9c8vUOuGZC9gFYY
xz9lpPXvf1qXeoTCqqhkAK9lCfxLPYIdpYpkGxlMuKp8rYNy+lX5VFKlG9iuTSGH8tHJVO4E6VQH
Oe8sXp2Wm8V08TO7g3hllv39SWLfZ7vC4AOfQEHw17sy/KrJFFqG0CiIag1dFDhfMQiITexE+qOT
99YY/vk5/n5j/tqd9dc1nq3SaaYRReCRMrGI+JDH5gysVIbdq/VfGY98Pusg+PnL4jjHj5cWMGBK
nfZpamnbjG1FA0jtRlFU+afCdI36zPPZvNynAtkzebbmBKJljvr3SI/HMOlFfgt90b+NBxsvmIHl
iIb2HFRGGKuke6izPPq0lKVBsoPRod92pHq/5PFlEFtvqxjPmiW8yMcRimuMURlEN1bJztx1y/GO
jW7hbToqL4/JUnc7nS7Zg/DNFvcKuMLNYiVNfJmhP9eXo5PDlWdvlZzN/USPLres+aaisV+ivE7L
t07Xjwc7SuW5WTD97VIvc54Q8jeHIqrnG0PUX7UwUo0wA98qPDfruczIqxytNvtowVe71K1X3I2G
xbJqqCZ5a/dI5T276sOI32SDSRHHvzN/zkEapugv5u5hCgpF/NQwVyKcUAjjT6gNdEtqxL8dzrEf
60Ocj268M5cSL4XGT4XPCEMy5Tq5nLlj6V/WnYHyvbC9YgtjAIaV0y03ZUtiLxpNFHdDq8VmbmrT
Btxuztf20Ks9gk/sn10eEYKLY8iEn9gS2JAaUXs941DNttDDzA9eNEyPYBucfS6Egy8ZqfOos6Df
G0lif5UCW+p2MoykBD6QjptGaRXiXe/OsoT97mOnPWQuhuWsT6rCw3eTZOOYbJ3RQPdexlQi9xG+
B3Lb0sTxnmy7QL+pgtp8HJX03o/JSDizQutdhtq31Kciq2peXlvF34rOqi5bXnH/1sBL0BFk7/i+
osml6C4C+fdbFBJD0uvxa7l4iXXXolcGctEIF7ewhf+OH9tSnFxywBTJ5AqoxoglYZ6NOG2va7sX
w27G2XwWxURi7bBPa/R8KsaeW0ZEFyJRyYYLSyWDvq2ZdJyDVzqp+YwkJNX7CofkE6gv46IR3ZLu
ej8un8SU3VvJjINI9e17MQsPP4gxwndCWqLtXdwtco3PUMGXxeryuxkNzh5MAbAxYcUkNRsiIjQo
a+RWAsib3zQtvBhmM02eCEXPOt7UVRrH+JTGUmFcTucZfW3mjg5OYVTkjhr2qYe7aFODZ9DnErdP
ua/SoLiJAfyZQCCndtyOdavJIuFiW5wTKf4O5adFCEAIz5Ji3Z2v4ULldnmPSyem1jIRk0fyZT9Z
fEejRn+VAVbDAFHWc3KPugauhRAjgScounR2D3G35MsefVS+aYhsCh14UGdGeRODrUX5weOA0zE5
cdsDgfG1A9DOy+Wmr5r2sR79GkBCGxjxx8rMCaX24ir39i7gB+NC+V17a7iEUIUW81IbbGQ8mwnd
To35kQhQ2iUDLuoB54en/I3hAWzd9CKaoz2epczbuX48G6HNHM+nltcQQFPfFHvJt7pq86tM7avZ
13f+sEqnk6lY7uJgIRghcoeKFtM0c9Sy69h9LqOmtbeGB+0krJjG0K8nyAO3Pg4X0GzxnAKoNHuE
Ur5p4MxJ2nx5NGIDHZRhB7O9I4g8tjYj0MDbVGdI2vym0p+QCInbVeieIm0HBIJzrJWIqDw68om1
pHboj2N+3uetO11qyMzv44bVL8SBBDhqOUKkFMMaGh1JgUHoNdHyeTwip3TlQ586gqjkEUplrHwq
t01GSUpSDLZqgTRiontNM37flWzlNgYkALtegVd094FfQcKdDiNOk2RrHvFY3bQGmDZHbFZs1/Pl
fIRpNTENKhL4VsiWPgK3NLHq0LeqI4ordafMO/fGFdHF2k6NljEAuis7YrysI9IrOOK9+iPqS67U
r+QIAIPECQxscuGKbZaVEYZ4CVzYcESHDUnsXgVHoNjgaOBitj9Zd+KIHLOapU2YYCGR9VYe3LBr
Ak+WYCL54B6hZfYRYKaPMDOpWxSq/XfIWSatr/qIPpMrBU147D23/Xc42hGUNnlW97Qc8Wn+EaXW
sWq8AQoHYA1EALC1ZikArzlHCFtXR/5VRMvm2ciVhxXVGvHCZXUHvC2uV5CbdYS6Fb3nfmF8gXrz
WYKRxS8Wd6CPOLjlOxruiIkDQWe/SY7wuOQIkqsxHz6rI17OP6Lm+iN2Th4RdFhWwdHp0pPFht4Q
mDpTtCuy7oivaxkIH+0j1E4dAXe2N9ndLlm5d2YDAW88wvCGlYuXHRF5adcSRm6t5Lz2CNGz6hWo
t3yH62kRXFlH5B7+0egrEAVAfJ4zEiYXNNKp8Swn0JMBjQPuK7E23vpHnJ93RPtRtAPzJ4/Iv+iI
/6uSGBQg7JT8XZcuBYDAIyzQw7vVYwMdp89LxDx944qkfxcdIYNBnowfYa/mV/B8gBDKVLOb6aq4
/IrQl8lUd10CAcMl9Hfrp8aqApzbstj0ZTeqrd1OiQ/gKGFpG4wail5QBqONsT73CPua8Wns7Cqr
q8OslhQFKg/b2SIJ5hbx7GkT/WJhLpuGzvkXkLi2fQnNwlsZ4RUo3cr2l+AiMedEbvOx8NWWrytN
4W0avb9Z8lXAWBw5jI0Xw2QUuaVukiHCBJtTXEC8uKRxwEEicGbkosrcq0aVMCyDsenfi4hJ/nzQ
uZXBRBgd8Snq5wzYhETcf6PwB/CLqCTR8y6thrEKk7iw6zdL7Sx5v7NblWSfPZGm6rmbDDei8uil
fXGQozss7buJ8027fIzaQdBMRYkisZO34zKKaD84Haj5XTQ1o+YkT1oL1ZZcABHeSB6c6nemxqSC
Px4ZNgS/bplgwKRFgm/esyqBxXrqS6ZIj+0I5AHoshDhPdjee4IC53lfVBBXQhxguC3TGHDubSRA
str8GmBX8jpbYNbL4iszNZAhr27IBkW4vzibqaQAhTW9VgL455h8bTMI1eRVT/WDWSJg2ktncQ4V
PQbieGhtwoLp+ZOQ71dAB2gEy+nA+9zYTHnxttJsga4bKbIA03DcfJD8bGPnJ9o42HU3jAej7DoV
+g3bUVzieJJ2UTmNb4qsk+7lNObG+8FifdzL2LMU1rtqGXdjmTdWsK8zZ2roJMXdg7LLrN+hFMvm
bWn4Pc6bJYsvzBjO0XmvsKa+axoIqCGrhfafCoXzDsKTl35Cc2+SupZ3rHtLMCzBPu/Lxt6OPXXR
7bjM/gOW2are8gSdFRQ75REGp6RPtnB0/B6HcwWVwReowGMY1zdCu5lzaaTGcIlUBiox3cbkwwzi
+kOWVSp5m+kqr3F3LdltMrXwKxvIDxcNuSk90lf4Czv8JNg9Sgo0H6BegMQRVCpi3H4W1oKu9yU5
jbLx7yqcs98wvM3etmxbGIuDtzhsmm0xilBm3nRfeLr6zIQo3paVNUMnFVETHxY7w9CI1MKl1boQ
IlFVHSJ+pBXyUOaif56NVpkcXnwKm5GeAWBmnY52iN+Kb4RXQ1ilRGNCGs674W6SOdR2R1nR10y4
HacW7LIwgucl/zr5LGTo7uvmyhyWudr2hmBNVl3RcnqL8IRVVcKGcGhtT++hm7DPzqkUhbaVASlY
c1XkLuewM27aNB/eq8V5ggyvt2aBdWEEhNSW641Lt2uDUM79t67GHjBGIz85KoZby5vS28bvn3UX
pCFlpux6iiFAbtK28fFZOqAo7xI+9bd6nNJvUeoAhU3cvgp9r6/3bpkAVGB/YIGG6Jb2MFP5B1Tt
GfssjwV743opP/fFUD9lhnyYOAJhm+7YF22cPvVhpE+WfRgGWPKrASw0m7TGdeeKea1wufjdAb1s
kwEckJVk0X05+ibsv6y2rkARny9AsMJxnqy3kjiEqyUHz91AWLv2E6/eizkIHgNajziZFd4er0Lh
3Zuj8VanlfGhlHn1MGqcJKBj5dtGjMObwS/JFoyC9GOVlNR/nMUYsdBmnFvX19aEevGXi4Sd/SEF
wLJh2vKeYr8dH0psYttILMONdEritAF5ckxZuRxO+XaZqjOr1yUqlW65EgNwr7Hhy94ky0zAsKmQ
Neu+3w5+Jp/SukjPLFVm7xcWkJ3R5QGE0bqC4zr5165BkYSxCdYGkDK3pfL5ofVYDpO6lxfjTCJN
Qu0aNKl51S3FJcTzQ+fN8wZhKtASsmGwHlLkC9yi3+Rw2DdoFsSTyeEaWNoEOEpN4sMiXZfaX5E9
VlVOdp8bm97tkizDvpn8y2mOqnez4Vb87nka5rPbXEKPujDow3ybh7Y+H4f0fVDK5MY2wbFoaWLb
TgtM2YVjPCWmXV8RylFhU5Xd/Wx0s7sfZIS1uh6FeSYLDLAmQ9FeBntv596HgYPmZpnNcxpM6qnp
KeguRZXtRGfAsh/q9pLjZzrTcDWDD2mdecleTlGKbyNwEeo3/tkC8yycR5Weo9JzL4u2XL75kD7O
8rpgM52LNAw4QC+j+dHVrnFfBHl0JuLOuMxSuFKpphCxAZOQba0pvlOd097JwkrfQqpq6+3Qk+xI
LBDpCMF0BhWbuWyYv5Lp0K7QG7Trmdu/pxJV7nSfw9b2W/wAeQzDiIbjFR6HTxVbL84UtrfJtCQv
Y5jTS3hb6ScjLtVbtL7iojKadldH1BowJ7s8Y98skMXWwz4D+1hsIyhmmFKoN+0hHmGS5pM5R3/1
Zo23uJQDWtetBD+wAW7IAK7yUewSd3BDTUv2wqwq40K71sVQjNG5dFV+2efOo4xs427xrWlTtVJf
OmZiMh6XST1hBvZuPFfcM2F4X8tMsja4sX3n5dG3TrZPPffwiYMHDqHSwds/FUFSYBtf838xbz2I
pewuiiVtzmxzvANgAh+yYlLFlY7b3KcMfocQg12X7MYP6ZAS2Ldw9p16fGZb2+YMwrpkW8m21Mif
NxzxVcQoL6P3mMXzhOMTFbLt3Ld62ArRuSAspIWDCoQRloQpXzmHabMixcyWxAO2b/19Uik35Bhq
QWFU5rTj13dA51TUE0Jc2Li1ZF1gtQNv3N5Po4Oxx28KcekqSrb406X9Xjsl8ACc1OIzMuxyn8ig
jfa5VJ6xXXo3u5nioAKDRI0i2vh1PMZhzdvKtpopotraRd3hZRy1/8Viis359FznANNHFIdimCLk
WXnOditqc1wSayy6vUllRTF2TKjzJIEBXihlDAH2N0ZTYrpPKBE7DSekDdCcTMNjsXvrHBj8iDnO
4eFtgGJBABiTwccEZyaDCuFMeXdGlLr+tl7wZW9y354/GKD3gG1lLrFihRHbT8oAT76hKwGkHdtj
ByPRdMZrJWtvJn+kDJ4bZbSf3a7r7iC4EFATGRI3+cCs/aUyUmJ4WNtKe981Qc3ARGAXb/3ME+0u
dZV8V2mDqQ0hZZqHo+E3LExsLfV1TwFl3uYd2Qf7gRNRELZzUWe7rHXbh2pQqbsJUGJ4G1bfjqFA
x+4T7ChIjmnZePamG7spQjTbYRiBE5dTgbJi33nTgWS+Xqla4BxpNxEIkmbjTeBA6WJOj3tKTW6t
33ndTMW4WtroiTCVifW2mdM4lGzFvpFr50A9KQf9SeU45c4nYSIYboiAhY9lr8fl2evwigKQUkiI
Zc5CI8jTFJuenX8f4tKtP2giRDjgzdRLg4GaEfy8nKcnYi2PZKVy3opJ6zqs8UpeD4AR75caUuu+
zCLggZnbzGBKQPSaoQcTwzyvhyVekBo04z6b8qXYzgQxZHurH5giicKY8IJRavQOQeW7zYUoGrM8
QLw2zubI+WA7pUh2ThFn+Q7znd8hQi5muKOkcSxQsuKu22EBmh9doDxf44yVZzu7dYV1PG2TK8Gm
Lgs5w1qCak/hP2uaksMu9jqTIRgn0b2KBp/gDCEWiHgBOp0dKLGVycFp610xYDA7ZwBmnPqA8iQ7
NF7qCCwD2jfG+TBtZCcbvk4x2/nej4LhelGkUVNLbSkdab/ELpuaFamVgtKRv2216XN4LL1evFUQ
2+JvWZbn3a6H6tmeQ+YKrqs51v2DuSipD4bik+IwUiOB3VWSh7H3U3PUmBPVUIaQLVlATHtwnDBd
tKsAmwYpLIZoNC5pDKnnjNbNiI9/FtXGajIcqTPCkJsat9sna8KQCFokmW/FNDMB9q7Zg8Faqqre
RdLpbvrEq9IQ/rLBiExK6+3QezFY8H6GFo6Yj8C/QiPL3coYgOsGU/wwXtSVxYsHNDvqDjdthFtq
p7FyyncdvZ/8TVO3VX2dIelx5QqdKha2bwX9Xx+q5jfQtxx+lqBU6SYqtYnfEvtfsZay+/md3xVG
sauY66jUut4aHULP+k5hCGdjXBeTvakDsC5gz6Cm7QJ3LKLrenawcVEQdRDaRG7QHiqdtyjW0c8L
NFkk9fT4UselSzdzBj3tzuuYRzdycBZ/WxLpp+/m3Gqsa3OuSpN32ylOJWXTm1TF7bw/uCiuOYni
x4YiA2fIg/wKkR45BTuFJ4zNKKN7LJLeHvhtjzk1wilkPk4ZUUvOfppoBVxi8c+mC0qYQ3fXtjqF
b1EXYnhwICzkza4XtsGbLMs0cw8qjZr6bQaIp2TkGCORtbNtxiRSmaVxkSAH0xf+hL98z8RSNw9g
BwWaNJ0lwWcQTxraF6g0GLJbi4gP5+DQE6rOW3a5QcEE5OoKImaZ1jcp1T74AIFOBuIgzJL+kbWZ
dD8SHdwtSs/WtoT9861r5fQZniz9lIAihzOHATUFs9n3WPhAINvKEckjxS5zZCorjcXQ2yqI3Boq
KFECVMmL1mrdd0Q/2dMtJEQvuAd5Q/6AlaYDW6JeJnNMW1jaazoEi15wIcfMcG8pnRfjzkhka6wc
g8xns50B7M1vjJl9VLOzOSAY9+NcWO0V2WkxqQVGDQFgdMYhSDlczpPLRg8zMYAbojCmduNVTlYf
dKK8eWd6jQG4K4oMg8yg2dZRELIHjMvHsp7GHlYz7GS4dazlXEWkMNlAICpjeofmOEvq0MzKDhtp
MwdqPLSRo4K7Muvm+TJSQRpfupzyU8JzB0msCk2ClN7+0GQFi1sw5mek3nT6nsZUJPbwPJzhpnCF
ogcf9LX2L/IILS0MmLbyq1vdKa/+VFn0uR7mAt6fw3o3GVofjn2+//Mm/hf931Xk8O/dibdt16jh
H5d99alN0uYf//0//zP9x3lbfKqef46a/fHjvrsXkbqszHzSFCG4or+1UcR9dy9a0vmLbqmJvSYQ
NE4ljdV/cvblX3yl+Asw12IzEqvq7Id7Udp/4Xa0YO2jo6dtLcTfcS/achVz/NRUDRBZrHZaG+21
5wnrN4uR8pFEW4A4nCGDHm3I69oCFeY62WfV9XqXAI0OS0bdZ5AQbLkrj61pLimHC60/EfMx77q6
WvapXzg3sxGz0TAI42CFd6+pUBUbYOaP4LrErsmrft83XU8sIjW2soznwzDZ6dkCdmjnmJGERTCq
Kxis8N+B2BwWoWQYt/INHjl3P1r5J9ur5vOyTbnKwk8rB/aXpasTahiyDuG/FWclWv/92nUJR0i0
1L8KTewIqUJaR/N2Ucml6pQfohDZezMJnUFcfaxbNWwC7JQ3fu40555ffLZm+41flVdpkz2XS/o5
9dbNN38QROYjirYBz3W599XyoS04LbaArvuguDJY5zewhdODO9GoHQz1EYIMOT6qA+LnaI1f3zMo
a7okQupO4MHPvwk/upDAeC5YgJaz1Mk/JzO1+DZRD7E3XE+6rTde2rGlGEDxVWQyb/uWeqdkg5rQ
wTn4Cb+/pgb0ttZWcZ6WaXLL2b+rQH8tTDlONx/ceRDbleBR2QQRkqwjsct7/mEF5W8aGVlXk3Zv
YIvPh9md7nT90ey4GrCbjwW6fM4Ivo+Gm6ew/pFyi49gbx7YtVxGS6d3gnBM+ucV4g0qgVt7ML5Y
KTVC3zKHbWV11wlqGIrgibcr6bZt4Im/7av02XBNPPJN8ZFpVe8xoU8XbdGkvPvJdKAlQC5UAC12
Q2PM25a9Kntks2FJtt+IIG7eT2YCLaAZaF3k2TfOpBf5vP6OffExoKAe0skn2cYESrXwPvBqACWp
Wv2RLrJzpuidAsSwrSv49uqMZqC8ofrcIlhvrwOIuJtADf3VFPX9lefGHHKMpbLiTeuV4r6IC/0Z
M1D9Jl3695qcZZH29LYC+0zV6WdNhgZACfWQuN10o6fqYxs1D5Gklmhn1UPLb5vV7XvCwe6sFmvW
Mk7Jvm2MfAcA77PX589sSlQoZQFvFIAiVZh2uqgUjDJZaVaCJKYqSXc3afQD+ZfDRiTcb1flz0I5
b7GavnGiGQByqfK9Slvqd8iPtmyA0hv2C+0apFBsXcKDHrEPV1dZ5PXTJsoNALhzcSca54xSehza
cfXQzHxnc5B8c2brzQAVnTJqwbBLq28O5QtWPoDmUpQMQtes4JLIGQQmqoqWzX8YlOM1ZQ0ILJro
grhSZxRvDfYTHmk2CaK3s4D+BUljc3zlLk7HEcshFyterpFNjIi0eZ9m6tn7gtw9nkVnXekpnW5T
AcpzaYmxonpSbDUd5p0KINGDsHa2o+U7BBDwAxwag2HtZwsxC6Dcq6R+TwdUb/vZXcOJohbYVJw8
d/S8oUbVF5FB6dGXB/A5ZEpwRColh6N4qJ07j2lxNZufu1Upw6JdqkMQ8wB6v2ip3nJFQjllaBrL
I08Sh1hgXheZKc+Un5vhICmMJY5YNmabPA/peD2V+TdScobHgp70RoD2BQtIW5o6D7bSICm3Y9ZV
hz4W0zmbZSqconmf+/FnSvuffHOAr2fX6aFyq+mipmCARJT/SOYtE59UYouNC+iwMzDTVoPYKSDF
5PKB49KzU1/0ZgZtya70LanDyxkaq/o9OnQYRr6ursqhaj5r5fabIa2JIRn66+O4ceBWrx8bZ1af
TypA+7M18mY+M9Gi0Ief0zMDASHtqzQ4OLL/7on7/7AN+bfBP+u1vrBL/Wfu/Y9r/2/G01PdXy05
/34L8qCbT10x/9hutD/vN3782x/7Dcv9C4+db5quQ3Qzbuj/2W9Y1l+BhXJqDfZeDdJc78d+g7+R
WNj4R3jyoPit2twf+w33L1RXSOwwaZkBKngsC/8MHbr7vo9oT/7/z6nmJ45RY40cwignT9VvTTLa
SBV679xuLlqnIoqQwpeI3lWWdTAatZVakd55S6n1FXXar3q4f12Qm/1Z3VeqNb+z5bNZTHuN8jkI
dAobf0kfwUZ9/ulN/LjLX+7q103Uvy5y4owxY2tM4C4h7Ozvx0WGsurC0XHD/0fdee5Gbq5b+lb2
DfCAOQCDAYaVyCpVkFSKf4hWt8ScM69+Hsre2+pyqwWf+TE48Aa23bCL+Qvvu9azfJ8Zf3jx4DV1
obzDJkpIF3A8JmTV07+4wndJ319LuP8c/dL9k+ipNIZqjAg4Ih86jZfwFRd5NdlSnbK4OIk0M7hg
9soB4ZLpVZY6X1z3fBN/deQLjatiCaGVlQLkWYZJM980VehqnUTw7bhrxe7Uw8YxYn2JLAPqVfSV
FHC+rb867IVKNFbhvWhmmbvjsLKO7SE5Ng8Be9r7/MQ8/vtr+9mp89dNnd+nD6pQQQrkpp5yz806
ZVlQ6ZOsfjNWR98alm0OUgpY8O+PdGEW/OtQFwLUcOxFq+yHwe11cwNHnXp8Rz4t6YN+eEoAPsF5
2jAMsy05awpssrRafXHozx4gW4+PV6mTYRhMUt+4dBU2nXhqeviYle8Qtm1T+7eLmjuq7kpTXwa6
9MWtnZXdv3p881f04daa1iCARZsaN6YvXSD6UcjgFTp1A9BhSQNl402yHfbqH/tWxnD/lQebgOTP
fvo6P7tI+efjdZo4mmUDlKF4LG7DVwGbPzZtGNsP1d4jE+XL9/KzA81//uHCCPiMTCVWStcSSNBR
zqlEIWW03l+fiRHNVxYlMDyaqHfilwMcNpBP7ufF6KP1rJh6rwL1utaJC76XHrN9HuyDW7qa6+CU
ufK2b0lVpue37L57+jawk0O272pnIOrX/u5FOykgXXkLvu5ADHp9H8Ep+9ZdCTYNY9v0lX35LT/k
NwkKi2W8KjeathdWbEzWFX98HUVuszcL6SEpkQw+CKvO/m7apbyMhqVZO42yrdUFScN2+NTcdDe1
uUcatMivTKhqGxxbq9HRXGHnje6wHpYq5cv1uKm2+YoQX3U5uplTQUWsvwf76lA7YbptnOpg3ej8
YkKpajinN8K6PZan0iCm6lr1XqIH5crfmN2mdPxd7kRELK2mVVT+SK7pBIvVsntRVQaMg7BFuDZs
qg0ZTtGuder/5sh4aQyR6Mj5CSUol5WfbTQzqC50jMYD2NxFJ8R+S8lTyCuVySswlyHt5S++6HnQ
+MXHdWl5pUg4B3OIMpI7Pl/UQ1j9lxX9Bk9+DiCT5p23qKvnUJKI2p02XVOc0lDeUG1HgPzVF/7u
oPzVWVyO0PrA4Cl39AFVqP25LZIL347msoeiVwNGh7ANFzp5SHpx52HJWJGdsJ2AeAqs4jXVI3+p
kID5ZTJES/q36ImRicghZd5h7AUWwp3llmF5gz658kHBsTLutkQdhGsW6asyrJbMie2ylJOjIIho
DwSRdgc7hrRva1vrabIDhUENjTzUfzDGkJdtvEPh6MIxI2EJ4AXt1fEJ4NwRPdXinT2NEuM0SNp+
BHcLpLhcK4SskY++HDPi24wUmVMGDTldsu++JcLa8aWaSFYpJYEjLtf0gVo2MNqBuGvg2fDnihff
fJa+Mtp9NpFcehQjVbEStSw81wudqHy0LP/FpBQ/hO3JKLiD06rRi5tZqECUYTW38tkB/P69+2RM
/5uJgtJup8WZ50pe+RJgoMhMZRkqLAE8uNe+sct5FWlGfDWmf7Li0i8mLnQ2Q6iLqeciY+PStBkV
yEs+z5rAcG+CDupfeBOg90ZxBPnV+OI6P1vAXpqiJipY6eALnkvCwimLWzsrTND1yjIoQC9CSFCn
XaeRl3Lz+xv76UO9mL1UJaVVSR91S3qOZW2TurrD/ODMD3UOYQNd2FXJifDsU67Lu8nfWl84ST5Z
AV2ScUYa03GNbGrbmdZutkCLYbdD6cxKYNwV/PO8DPriIj9Z0V0SOnIRIWGThLKbj+Ip8MStqZ1V
BLOtX9/Bz2RlRKBRM1HaSL5a+sz37xdD1EyT+zhZD1NdZXA8JLfzGoRhiO/6GxPgVxrE0GulXcho
iOft+F4B4FTi0fhqkJbftzu/OvjFwlmtR11JQpZ8Q7eLe8vxEjT/TA5YdlKbxpxHy4TyYsIQRXvw
KgviXZpYx5Q8jrI6QCbdTUnvJqX3VCj5lUKyehBvFPoZpAcshMaR9fXcZ1S2Zb3O8904MRRt4moN
iCSQ1kLjIZlDLiY7I1sSmZUBgCJyIwZGWQfDX+uRzTMA8KVTxMS9QOpl9zfKtOuLFzU5FSwSA/RT
m8pyM9PxRQdyw1Q5xrBGvJBTerUFCp8s6IjVGb3dGD8q8qFPUes8auoNvU9reChU5Br3aXYrdZsY
NZbx1jUEJLl4uEXIFxKaN4desDTMJ10HKIA2UucInRP4rq+RI+MIxZoSGaHoduFR3BMK+aozRzYi
XTQsjExwIgVoW9WeAWASwhFxWdMB88LOKkoXsrejj+WKispCCTv0hZbbwZvvysMwxmi8lFu9ajbt
6IridFDNB0W/63JqWuPoJBB2az73plB3dOHWATnPsHN+SH5kG+Z4ayVBadeK+SZk0s1Ym3dqc5Dy
yiWJ8wxQnHCc9Dv0yp0RDjeS2s9VIHes9VWQVEs/Ve0AerNkCStUvd+RH6wtVjlpjQwsyr5N4pwI
GQbXqOY240SnLVLvUrK3J7RaYcTNIP4zobgjEpAWn6PScMcIPu0rqH+baHq7LilAvoW+Q3B5Qi59
NyKHV/p90JpELJElkGvTKslIbex1p/TZ1A3WYqC/iQp02yuy6wtYnOXpNJIVZVJg6gokktTwIY6T
U7GjzX2N48nJmmFFGMfSKsMVnNTJZ7oJZKer89tkyI5R1y0jSWV5IrqEbfa2sfGGcr41R/aU5yZ+
UOKRaigiZKyHtAnmtkTaf6fzvfAzcU1KimuorZsU9V5PxNUYRURiGaDDQxND0HDbFvtS7ReUqkhs
imHKGqm+70ZHFsNt7wOdHdQ9lT94LMaLOQ0olxvS32SHzIb1qGlXYNr18VTGpHSU2nUn9leyGSO+
QAElthtYdxsllRzEcK6mUr43TEcPTkBswfBrO5MsvaiNiQp9Iuqc73e4DnzVt1lue1GHHCkOvyHQ
Ia+DigB6YEV8ZGS1Y8NYZOEJWctX8+Rno9zFQgxHGLp9uW3dcnSnenDMslsmQrUKcftr83bzDeUG
+R0sqfRpC0n+9wO6+sl6QLvYPhteMqlGrXTIJ9KF53t7v+EDT7t1HokHpdV4n6kU143dFocaj0me
3oLPXfos+ET9thx5tQiVIKlyWSQ6tnryfZp2aWQ0ANJykc8xC6wgkYelCvISM1rgx7DV7FxnT6LI
agcspQz7WaNbhFSVpiw0kQ2s+0XHEm1oaxrqWMGsa787FdlNbOD9IGDIOKf9tPj9LZA/2ZZd+tyn
oEMM3/mxq0DhlLOdl2wT+YybjRkGiScKhqGFEi8QijIQbHmqLW1hsWYVqSOL43U7uGK2mEXkmV4w
+aEUlJUrVm6HtNRX10HsfzH5vluffzUZXa6lJFTP6IkqNx0VN2ASNgTyUvx+k1WPjXojWodqImks
LBaxfF3JiGAzMhiz5kr2mjWuiUUVZjzHUyjvQSP3vGTyjv7zFmXFqg1wA8SLFh5HlTwqDa/bC03E
RZl4m5owmriEvhLpC1gaCz/O4BtkpADki7qDyqSJdj7L1YVVTaAhrUh7HjHK/Jz65NlPaA9qW1S+
J+nbvAXAXL7ALbOqcTXFPhBgJB6NmqKUExco/rmF34T+WfIxlclXhaYRUTJeN8qIQ0G05eo6btwk
cOXoqMp0K6eY8hlvoTAswDdf5Q9D0axz2VybFr2HWRHUEwAV1euMn69kRPqAuPxUX1jNU9aIdmqc
VWZvdBEGg247fUXIebdC/+ppXVRPBCPzlRi1hBsRKyltsESI5BPqp5FUSoyFdCBdrblto3sfZWc5
PJXBtZZ2Cx/X1Ki3q6k1F0lTn8lTw2W4Q55ax7heo/dNFoTz8VYrwSgTbukTbakQEdvGc8+ppe/j
baK4OuLIvIrIHmPowwAju6nmEazULelvLonLWcxg/h53XkbSLvIvh/yzRaRr9pSk29gyHCIPllHK
vKplq6nMV1FIlDD0TF01bJnlyO8/P+OTHcIlqVb1KqkwabW5WvLkkW9JfOyeyXuH4h0bXuPQvTqU
oXUtt+qPQgjPqHkCQ9zLPLjYTw5KRTyKXl5LlYuCGamrcJz0nA5pfFcH6oOc1q7uI9xqwCMgbtYt
8jmyeRPd+exJnqCCXvX+sDOF3FFk1RaTb+0MWWcunfx4OYzCxowICeNtHMlVFZLyWPS665Pxiyx/
UbatAyhShSoDydvuhnxF93BfGK07hoUTNt4GUchK5P8hg9IU1Tdi0C4jDInRSp93zPmtFxVIsghu
7m3dCFfEV2xiqAJDZbLz/2rwkD4b5S5qXrmP7N6i2bQlSWhpWujPi/qa8FKKlh3euiMuHCItzQ3J
MMuytu4IkLdZc9mJ1JzK0SKY7Kuig/JJ6UO7qINNY+fRnJYE14SvyeCl7MTxWI+glUJkmtS/2hfS
s64Soz+z/HaV6bZx/djcYZJg/KXHWzbXlW0QYTmBc0Nk+DAmdxN5d4FOWaFPX9J2cinrb2XLngnx
rmY2NxO2ta1S0rSznF5zm/gLutFn+773mfVDMdEoVM1o+kR3SwQR3hg8KlS0Cn3ZSAuE2l2k77LG
v6cHucuHna4ImFORsf3+4/n04Bf7E9J4pBDZK20aCsJE2c8gnV1eWN9Std0FpWxnY7cjqIJkp+Zk
Rcmu4rEKqvbV8T/ZD16iKBNEaAK8G8ONUuNYFd5OIRmVvubJiygF51Qr59pVr5FLEN3//po/WbFc
UqarmMxHYPwaIe8WsdoYV83TvK+fKydI05d9INpIW35/sE9v8PwOf3i6eFEbc5bjuFih73TGZo0g
qEL7QVTuTjPP+LaXOdw6NahOgjbujGDaaV9SJD/Z2asXEz6+F3hoJFa4ek9JjljTiWRlnYA1LrOO
vY1cfll7n3/yF7PVu+zow3UCqBmDCZU168+jhAkxMtM7kWuc76zQCpvqrcZAPUhY79VaWWZYbnSV
pWn0FWbmHWz4qzOQf77TmKiqRlEm042ZLVNZXRLHMzvL1jr3s+QeN41E1pO56Fl6xJzWF0/4k2bA
3GX9+ISTBCNkr46mO0eJx8bj/O2W3n0tv8cc7SRuvY5ecijiU5l/eb8/e7QXY6AVAlaZg8TdoW3z
BXXAOrufm/92RP1N0Axbl1BdsOS0llHrbzNTvR78RyKvnskePfnUo5UKrZX3VXPrk6/qbyC/UsGv
3LK3LhKsnAQD1aq2C0VtE3s4qlJxh5xnJwHZ++KufzJwKBcDV6mkdJG7wnJ7OXoxaT2mqMrxqc3j
lakEK0Iol3n+ELIZ/uKInzznSxZwrfm+hkXAcjW+nFAVlzKJIkr/6EHrCuT61I8Ui4vHEsSP4P/3
xqpLAkoatBq8R0tgxd7t/EnbRXTLWr7geVg0M2Mn0qyUmHW/uMbP7urFaNUCn0uqWBVcn9LfPGDg
dFgOk8LsPe7kSrQ9FSdMLS1B9/xxzH8k8zjnKf/7Xz/JNd7FBv8Rb/zv/0kaD4JLkHnyhXyu8vhT
aHobhNCVvmUITf/zt3/Xmf7n9/5SmoIjQxkqwzMCbslS7d9KUzSoJvCaGfxKsM78dfxbaar8F+we
xJ8SLsK/KU1Z84C4x/sEpUtjMr5QevxO+XFZ82QxiFxV5fdI5ZhzYS8/GOJvk9zPwumORKIHdZS3
Fcz1qJLYxyXpMtKUnWTOEWnKTo49gyTC/BW91K1n5vetou2lWU8W1dT6hH04BTce7kC/KRZ91m80
+IhxPulzFhEhVV7koGYdEF3OKsrcp+g33o5VfG312T09bdcox2cz13aZ6Z1HxG/sZ4QRAaiyBE5f
I/rLX7vYp7kTFXhpG+usRNJtKpS4hASnw4HJ/rSCX5Prb4znx7ZRrgZCLk3JOOO7OqMGPnopLQIz
dMo2cVpTcKohfUJH/5LlbAcGBe9YIGMZTOP8tZKF3C5ahFZNT6dIxVFnayEOEpHebN8lzaLLx+c8
o4gUDPGTwGLWriLyM5FavVALuYVgWc62/W6hMZf2HftP6Lr3Zi9CYWjN4zzD1hoQoFhubgQ8NpFU
r/vUuK9xFy4Cq8TkHEAXUT2HPDVKmBUGt17tb/2Y+rgwyVtr9N7knk6wxF0ROqxklsW9HSgiUhNs
ywWaMnbIGueMz4faNS5FwEDdhqS8a5mkNbssCZody3v+WyrdpuGMusHPkhSWQDzhJvPH5AEcULKS
swcuFF9WWS5Ss3yNEk7dwuax6Mhhtw01wIww231J58SnWZf3kT899Iq3GkXhSFFwl0TsUbOpvMGS
9l3LkdaZg1raoNlIZ6yrG6nVzyJAUoFuQz++UtM9hX74lEkxxt06e/XJKaMwtEYjOuKeTF9xffhL
gIKkfyHEpe8TYfJLCkSHdWQ5QzQ+WJFCPNjwrLX4NUPjkBggDzRFeGuDeoOV+tZXKXfVY10gGxTC
lTZajipknl2QAsUqEAV0VN6UkuBInfjQJeV9LLHTMPL7RGyuvand4+W5kaDgLPo8vcd2fStbib8U
hOk2hAxPKh0A6bBJFskYgRdTKmuhBxRbO1l77HAN2rLnOSJlTS1QryyZAqRX41Upo+o1lnjClYyr
Nb7uLG9FMX1hkFWHHmPbltVrZ8ZOTJy8GaV7KZwfgWdeDyqGFrOrIP57K8HsNDuibt4Z5UbHLx00
PUHFrXdU2JMt+MYw8zUbTs8etPFNlupNJwuOiF5bLGQCvqMnrxCfewTnJlWatk+ukYEni77HYiq0
1pmU9O9WIVE+19yiSd9PrWfBnInCWxwQj5gYbiFwc9ReulKt4GUUtbOkSLuxS/3l1KvbRIwdDOw3
dTzcQqxxtCh1RpO3QlCDFwLDb0R5eM57861jX96XylaU5V00Ts9RrrvE2D/3Wfo6FDIsL3Z9Hwb5
X0lU5sXoX4vUP8dGDS6+KjNDELrx86IR7V2o+ZDx77JZJ+qVxWMkoVs3sbGlhf+9Hyi9GPp68rIr
8AuPUdotKdOvvziLn0smf5wF2RsaiS0GhWzjYsmcokYqy6oSOYu0WCm+J9hFrDklPFBfTq6ghd1G
RfqcSv6uGL1tXqHB9kMyh9M/mnP/aPL/dGb/KN78HzX/G7JlKXMQ1efz/znEcipcvdbN60eF53/+
yz9netn4L6iyPCHoVECs5gf150wvE4ml0ht5F3iKJMH+Z6YXTJScIPpg58kkyoiGyUr2T5GnYM36
T0K0EBfhMyUWSP0ncz360J/e5xlHjiWLX4TBq3CSlz1kLIItwaKA74DdjQ9mBjTcDhEpvyVJS2zk
bGFYkgSTjQsfbsIajxdyBSxL66hgWgkLHW5GBAbPw+PgYq0MHkRvwqw+tbW1znJTfBx6L/jRq1Q0
oXp6bx2gHZpKehCtpCJLyIEMyI1eNGkQnJqo8rahzrvN7CRXLjPwtCcTjnNKrTo45YZBtTKbIUaR
lx5aXOCLFI/0io81WctA7PomaO1EVatrTUmGhUigcNW3yOW1NhDOmaXk4C84Cy8PCv7twkJEXyp5
ipxN9/kTKlRetaLMPh37cdJ/wLUwX9/Ppfbwr9OHI5xgRTO8WCSBOF2Tf1osBjgz11i7hDNpu6Lb
WUnMr5owOFee39IArVI/pzsXTnujMfKryTAGfHWAVX6IrcTFkV3KhaCwecT6F9NfQHFUx4II2aus
y2meIPdRF9XCQo1i0iuHciFMBqa8jI78DXgL/cqvm/TcpMQ5hlruPUmDNJCH2mLgXkw6tv6T7BXT
3lQJd7Yi/P6TCqMCz2XWrtDAIjP3eYjmSHS7XuTDNgqhudgdRtMHSc49VD+ydybUIkU2S2nEGSn9
ME13sNo8sYxvtK7HRYivQL33ujQ4AU5IEO5VSluwDBjqh4J8+OeoEA2nBplzCoauPkuSJzzAHUL+
MdWWG3d+tvIgubiilWKxqQd5ITP/41KdnjVKMD/CMdJk5iilPg46LWiov084fofD0AcTmcJqfzQy
zC+ErJNmXZrpSRXz4IcZz0UjsZef4MzHpwFSwFPfxkpr6yPGHp9sYCza4rgj5WDuG3ZrhE7BAYu3
uQcIlj8OfiM+lkEw3oEF0k8iOVwIk/hXVICA993EsqX1RPg8xjyXsrBa5b0ksFRLZXojprnBAV25
8IO6BXSMeEXkanc3ZNkR83AN9qnLVmE+KN/w2aOYC7wGNXKNzp/Uem+bWfo7g09sFoR8F0+6xapT
RLpGNK/kn0iz858n1AGbvhpZ6zR8mxTpkUhMVbwn/DbeK9h0rhOJcPYxzBVbwkcLR4cuSaMpMfTy
VtvheM82MGHMPTAGuluzEblP+L2O+Odb3cuL9Si3KD9aozoFxFqv0hBUVqZWjyDjwkWITXOvyGP6
lljZcNCbMdh7bHJ+eDr4DR1UyKKOItEJ4zDeE0aFAxvw230yhgYWT0FP1j224mjhJ1VXYJWq2pI0
9ypHS1DTBZD4TCUQkwFAKxpVsuEPJvKhxiDJdIgKrCax+sMqZV5hmWw/g6L3MhuI/9F0GCplOu71
qRFXXg9UoWJZVGdICW5CPwAMkJFRznoLQ8eM6fQx5iTpxhpomCXJsiv4WfymO1P/YUjH2EdX0ZBc
3zohIJQ43EXTN4E1s2QrOhbl6CZSEHifa7r8uXenhQtdQdgXX5W1kw0gPKZwAe6rE04ZMYvDXamQ
Op66cn6MhpcxCZyop9uy6woso5aEO/S6k3dWeABJMTAsEaBcXGWzE1sYvg36uvIBT+Dtp9XoNOGx
LRCOrH0SvBdF2x1mxCZSmdBbRFroxhAnkmUmYzuvb/yXwoA84zT5jdIvs7xfxJZLMpoqnuJMswsU
YSkx199N2YkYnFuIn7QJVYRrIVfmExMuffOgR1TGyK7EWLMkNYMHr6J8/ywpw8bD9lR0rg+odAKP
hJFbWnr4sFu1/TFE9bmhGM30hy1wgKGpbbuSxJVE/6ZnEmKXm1B7G4g7JTV5KUthvShvzJiA97x9
rgxLRdglNOA/YllYNn0vOoUZNKg/vGJVgR5ItG5ZWMpWMaUroUvDORt2kamFslBi4RyI6CF8BQ4O
2zIsQHaGTNwyhVXW4/rOqrMSaqu61K81uRQWUlN/lw2wHpN6mMLxoW+afVLp9yn0WP7t4dHSuqs2
mZZwmGw5wtduhureSIir1xVYRaGsvE19/yhm8nclQL6g3WS6+RRrFuHlyhnw3lIJzfsy/Cbyb9fl
nhFk0ek4JLO2PY5eTfbefr6LRt+w86LtRPNW7stdOQWo9Wq2eNCCGnxKxA1v4+TYCRFWM9B7Mztv
khYl61INY7TBrBWAvaAiJSHtGJwETG0lYDZ68ZR2PQTIcQVtW/QYEazJTgY4a8ZWk1xekqndxF16
CKWXIgyXSeN994T4qsjoJDX5j0AbQZ/qq6l/CdnkkatryJkzpLeTv56ynaq+TK200rUb3I+g7UAu
PI1auJFQeLcobNE8WpXtDdV4pU19htpX5soMQE+rKYUmCko7tLUS6ZKZhtzzSAH4qJaH0kqvq3Ym
5oyHhr1pKEf7aLJeZOBDZfuUimGJnlVwABm1C6Sf8srPjNuEzGYT9XG6bbNTnC/DOluM5otinJEc
y2mxMZWrvF93ZPdWxVWYHjvlnEVgo1Zp9pjWe9HzV6OGrTD1j2W7Nb0r3kLHMtz0JcI2Upk0gDZN
9hYYEpSnYln1W726aef+urVOlMjVYSLavvlDa7Q16j3b8F0puk+1Rx9eroZWi46tle4M7zZUrhoB
dIyyJjhj9svJYO7qBbhP8dmKxPEp1b1ji3JXy64KCE5Js9Kmh7Cy5ZwOFNin8VRhzDVXBiHcVA82
hq+t1OHowx9r58Z7uxzAM2TSo+CthlfBe2tzd4Lv0DzohSuLL2W7a8tzqN7jsqRJHEBcCwL6/hQn
sCQ2bOgelbtROmFyw9/uKvxYm5zNYjmkW7F22MCjtUzFmzE5N2L/HAvLgsemunBKOr3Z9NOrFe+E
mRS6nOpVor160bZqoWAMEhjam4G/ZX5CVbKThfIqUhBm09YKgyc51ux5x5Ny3mQAa0tmNxWxiAYz
ROlRF8ytvielR1S6YrHp6vWhGbYdQxVhnd201REq95iLNW/VyL1dJIc83U8MuZV5JbZvfQsHIUak
tUnzbdU9paUjJU4PZGWitJD3mBPQKmG/WggJTrx0mVWzl9nYCGSdEiYdRi2S462ovwZESYuUlUGS
2flYM62dteoU+yZM14Zy2LhQFd9Oo+wQ92BSqquwH5ZN1y7DErVc0a+M7jzlmS0WKykJrid2vLAV
jZaIJCctyHbkIlBNRG5LgktmHYISnMM6QyNUQ9NmPdZj0+j77EEsby2qXE1IYYZlYQD6WEOt0q1Q
kC4KbszIGxpPyG6OSUqWqnCtx8/ZdI1JbVWHkIokW+3fkuKuVB150u3Ed0R9LwffyugZIOaq1f/Y
Vn7uBFF+bke970vYg1nSnHeiwmBne/SxOUMNDLyrlCe7Ifd4Y6OqB2llmmSshFbJuxXm2VjYmdxk
x0odgX4Uhtg9Iyu3CC4Z9Cs9Y8nSEW7h5JnUPQINNTfG2LSPWhT2+F6bjkkqkR+wKh2KXsQnKejy
Lb8McnucBJPqlJQfmzasnAbA1TboxX6ptNz/uoowP3QRz9RKul2BoXJJn/DZbG6rXN4WKd/gNC/W
AlQbfbNuLP1gSOmPsB5uzdBjLGbIHrNyGUSbZFhVSn2Xc+9zIyOayiiKLYXCWU8KB4MEeY+FiQ3u
0FHScW2JMLLLEjXJG1DiZpPqmY+buJ36A2TIfC1OoDdYw8xf+V5I272OKmF8HsU7ufghQ+6gnrdv
0ht/THdjpc7BdzzJOGIQKdoV46Fm8e0E58Rj7V8ckyTb0+OFRdox4m18aM9tU9lQ2SPXYg7RLS9Y
d9ldw5MwcAGvmpEh8Xpq6h9TeFBU4TSq34AYu3xq10nImtZpM1cIxgf4tOs6jTfzy0RqwQa8h1OI
vEhlsyOg71airJlMig160tajcw7uqpu85yAvdgqKzPJNn+4lBHJGfueZa9FgAWoxI3/Y0H9d6zFJ
YKK6IsJzhD/EzkC8aNVNIqC7SisBUhr9A4xLcaEVyVVVtc+sN6d9LMGjnLIhXPW1X7B2MtQlaw1x
DYvpz3iZf1Rn+X9psvxUitm85odv6Wt92a/5qX1Dy+DPs/v/6bY1+e4/L8Ksq9fse/Cv27xtgtcq
+xd4j3/9n6z5Vn1vwu//uuIf64/FmfnH/qjLGAaoD7osmgZPSlJIBf93XYY4clJBqNW8hx3OsI+/
6jKYb1FcarwIKERV4oSp5vy7LqNa/2URvkGnR6Ymrv2josxPJRnCLqjrgFG0qBgxi0iXUvsoHAdg
ED6gVC2oz7FixMdmkvRvnah6LCI6hpcmFr8Ycd/7/H8VNjkqlANVxDeMu1gxrXeR5AcdgDDUXjKo
xJaQKros24OkocN5qayrKboBwrvoqutavimbaEVhzPatZClF5zK7VSGwdf1Tq6FHNgAxVjjey3Un
oZXtHNlzE2Nw06Bz9fY6qzuIAQDpVB8h9JVMsVgyV1nNZEuyrxVPZAsMgPmyTUfjoBDLVVRsZM9a
NEb11bf9c/v975d7WcetypxMSC7XuDX34aG0weja01JY54vqSEn1OrmnEg9L3/5nbo2/H/miAU7t
WBA9yF4LT2/RFQ/90asefVi44Pjf2kFz1frtw0fxq4GMfuKHovXfDzn3/j8821zTB+jaHLJw69W6
XK2bJRRAO1lrG8/JXXhy69vfH/LnsuLfjqhcDJ1gJ3ud/OhoEbjhKjnCa1v3X0SF/vIQoHlUke+R
zKX5oj9cFIC6SWpk9juD8X0yQ7YYJ7pBhDrcp9HT769G5sP++w38cKyLtwXEtFEy41OfOGRULH+Y
m/KuwpyZb/rH7OC/+lv5qKJu32XXwcZvbOXMIrR/+P1ZXAhk3m/qHPQ0J+HI8wrp4izUpG6rKGKp
VgsrDFwm61SbgK5uXBU6i0s7ZPP8VXL0L16dn4558bamUqWLjRxzTCVedWG7ycD5ssJAqM2qZf3F
Ff79aOzfRRJ+dPJ+kDhdrPpqUxBSIQEaDKxdpeKcDNe+ZULJHAOdMoWiOORJN+tsKtK9alE7A9lk
fhvLCmNoqZS7AqrxcQ5sPc4Iydcx1tV/9tYxPBpz/V1lsJTJxJIu7oekCRLjXyjYqjav72RRX1pW
iPxNGEG9AyRZen6lub+/Lz8vhk1ZIc5QlTisIfOXIl3cFhFeZiLJSJfbgKZ3avrVmuZA6Pz+KPMo
8GEGAGvFNUG4IlJsnhkvI9BJB+oitvCjo5ujFFM20dlfR3qmnStRLI5DPho7iJ4AQyg4s+QSJ927
+f0pXL7iisrsKsOegEk4p36KFyNVU8rAi8jycyj8NqtIHeRd3XU5ZgDAkWYfSmvy2+NdqYnQ533Z
4CUkJ6VuIu+LLMSL0UUjilqiv0Z5jsApWbu85VNuAZhkWbduFJ3OejhhFynK0sXX+KqERu80UL6/
mIMv+BAkRUP65Y0xoRGTqWpeBjSROxs1QhZw0JECSpG24jpsrfjOkKPYCRRlBoIG47SE5ojfX0Mn
N8zc02qEHtFB/ieFIvtK//izomg+JzZfvIIq6DXVkC7FIJ0sBnlfTuU6YLG8CNMx3nlGh08+rry1
6Jk/iBjYWnlIgZbK47KxqJ198VJcjL6aSJNFAcrLghzkCbSUn0d6bfIoAFflQGiLBdZX7UGw2noC
H9sOjDygpBbJ/XrSzDRwimLybr2gKr8ZYprra1y87DGCofRevjir+aP78LlwVqRV85LAcJn/eu+s
fZh/VL+vha6UuzVA0n5YT7o13UQ0ZJxMq/8vdeexHTeWrelXqdVzVMObQU9gAxEMelKkJlikKMF7
j6fvD8qsvhKlK3YO79KEogkAB8ds85vy1tAGEGyiOmE9qMSI2g5Us0y3MJRVopDQZddmWZYoTFNe
rPES2LYHioUY3Hxwl+921P101MFjyjr21qyc95BrbAkGgxK+fmDpRxcLHltP0kwjaylj3RGmVYKD
KPW2aVCA0jKg2S1i2F5vDjT3qPg7aqSazjZo10na5AGNkPEDZ+RfJv1+h3QeQTARO8umtve6fxjH
fFV6YxQl/VBB5oR4VemID7Q95gIdwN5ZWuYjGvlIdaXdFJhmV3pZjH5zoqK+JBrr/MEZ9G6v/T5g
zHqLHZfuuiW/m2xqO5l6LGz6YUzXFA2oCAk22oEfvJf3k4eH3lu7bOe7FRsSXz8/tDggc18OsXGw
tpj+4kZbTekQXEOb2v5gBuzj9+M8JXMFZWYQzGISaBry+xOrb9ulBfpIzy77Qq8mC4ZSSlxZqXI7
xVbvHm3D9mVEPtnWB8zP8qzrHJAT4G0X9GiMua0/WNDy+z1lvyUgbH+j3KT3XPQZwIJpMLSHaBiy
t6VQ1Btr1EIRQQYnU/I6yJK0PhUJMoZom8sP0jojjJ1tg7/MKQZfkTCeegTKE9uYzMGjylId840S
xYBlzW3LAexJ09aFfx7JX98Zd62QlmG1yPuT303UggPLlPsUrVP8Ii7QzELZYmzFQxGJ6wfT4/05
yCyUTCaHRIFKxvT3PQBcy2NLX1LNOtSNOt6bXRZnfmJYzSEv9+rXaA3xZ/a7/muC350vo+F9qNet
qfyuyjTT+fODvw9/v98Nfh6YfJoWaARrXzM/LNFZW/j+JEeHYezau3qO8ht10fqbJlloIBaRmqC/
ra3j4AzaJLxVrCpYJioeFBteVb0/bNnwUGuNZobTLPRtkLUJ4tjoFlu5Pw2TcjEiqfpSapmG2UCp
iU1QdhJJX9dk2z890PahRavTlEzdJJl/n+gOSdXC+eNhaLMafjniAgKxESO6sR09PBroBzZG5vXG
hrQdLksoMBpj8OcR/c1UIsUG36lqRHPK+wWg4xy2mT0LwFoMXNawvQ+iqdBPJUW6D17evrzfLX/i
ORMTxn2PRcT053eXiZNuxpsoQJuNNHdEwtaluNB72bpANVIBHuYgpOnkGM0HV953yl+uDJSQC6sI
mX2f4z/MmsKs5jXLAXD1Ykd3Zfe5qBs64nh/sMPnDUocZSV6ZYvRTt109Qcb32/GeI/ccHiVZRGM
7btJm3ZNkZtoS4RNHWsXmBSJ1xWTz8Yj8KMF8j5YZEr9dKn9Vn54UswiS9HM4zhkzZqHVky0cBTp
aQOaxOVQi0ZM14qPHKd/+3xIwv4FCNbU/eT/4aKlMnF+jHkcDrE5eVjhfTJY+5eigUPcn2frbx/P
NPD4oRRP5rPHZz9caUpktNFriccjEdnFX2xOt/TZ2KboqJSReqeJ2+c/X/LXsIW9D5gm6ncyNan3
Ow6Gg+YctTxcIjdzwNjeK2UNj3U2VYQA1PYfT1Uuty9EXURth0zr5ydEk6eblYG5smBS9cIbK7xI
Gu8wCi3QVdDo0ptdhGUUxlr09ZIPHvbX8QXupSE8zHagoQX4bnwXjIYstvUYHrJJfRz7RArz03LZ
GXvwiLeYKy5b+VHctYcYPy9P1gX4wT2yt9gM35VosswsJGk14xDz0AVdCTjoVBYFICG41EXLt6oy
4wd5oMEamnIkHYsVZC9Fvyp+rtEk+yDs+u74/u52CDR0nUhfZLt4zwthp16qLbesA7DvGjGmvjwk
HQGonuDjqbKROH3Vaa5cCFpo9dl6zBOyM0K1MYgMsbXxHYhuypy2yZBIKMQ2/Xhss3l9KvHARKdI
7L1yUXT0tLLmulBNVMqrPA+LCj+EgrwrHNYYgdclUs7DqhRHUUklL5un9risZuGk5mB8EE/8+trZ
FWUaDCRVmmVo7zaoWU2RAASGf1jGxO3ky62jpa89Vai6w/L583r6zbX2mIWwlkxg53v+PMGXrDa6
Et+DME2N5NyO1pMhxeJJwgwU8fjivt+KxPvzJd8J8LDpk3GoSGDTRdEJmd6XSpCHH7Z4sBADyaK3
RlLigz4ki71vV1ebONIMMiLLLhD/dc1BMS4i4AEfDPGv2wi3wP5PqoaeJqHUz49dY/kzbLIQh7lJ
p1TSrRdhbCEyr5vs6TPeKn9+5F+35O+G4gqO9fA0sM35+XIVUtcKzm0J5jrreMTdsj1vizxdFCs8
2z9f6tfDdW8T6LBHIYpYhvgugViHdcTNuUrCxdSPGNx06FuV0BFx5w16RpMwPorudHGG04YQ/wer
9Tfx6V6PYtfabdoZ33cDqxMsChMgOw7X2nQqJD3CNoa9VVu4vzHfwa6tpfDaTwVgdMwXrqpa+JTq
k2F9MLF/fcMQaNi6ydg0Sj/mPvF/OJuMDHidkZtpKJoykmI4FzyPxaycp7JJM3vdNQH+PPC/vuP9
grSkdbTgqUbsL+aHC6IgOKNxbqShlI6pI1hqf6qK5KnFBuzwz6+kSQoxGyQck8365yuNFvDNquXR
5krUvEJu5YPS0RRN6C5/UNX8zWzah5ASC+VFkS3i50tZyMuoM7LFYVH30xFV53s8u/NTHUXiQSKd
ctSpLi6Ab+o2BqbrX0LB/223/3fvkIaaIpMSUun8nn78MKSNVI95ZIJjqPql8NA2rv02gqGy1Eq4
TUb/wdJ5Z0++b0w78NqkMML+S7Xx3eRlm2lpNNVZKGwKPnG6sXgaDnMe0WF6KPsquhybKTuC96x8
jiukfkz0vJJhmOx2ROlwEMfIzsY0fRVHvGUGPFcP66BFLpFtBMhQQ65xm1RnbLKRX87iQAArdo6A
FTgRldcXLERuMA3oHv48YX6z4/JgbLR0KPfa1PsGQZxLST9WfRbS8ATlY+oleEhAjUlUxUFmdKc2
6cXjvID9MRd+uKTrR/Jyvx1cHeQte4IpasZ7QDkW1aMEjjgPl0hqcdVVJbeRFwW/01561DQ9uxLw
e2kpyWHajjEpIiWVZj6Bul0DcTKTg1y3z+Ncbl4Pq9/udXwW9VjTDpiyWReYRDWuQZh9rCSSzqnV
aD0KggrBpZlfFD63xEk96PVNvPjz4P56gtIh1QxCfbYbou53e3u77ydJsmThLKmZPzTSro2xJp5Q
xIoro3e/+x2uL3++6O82G0D5bGsWrGD6XD+vS1XKhEmjRhLuIF1brHdM9wZJ2+q0+oOz6zeLkLo7
zAKLQi+Ah/3nPyzCFPdsKRs65o5QS8ggifFpjHErlZVlCfIMYOCfH23fUn6O91RIXCw+Tl2VZf9u
d7PqDg4iiXAo9fhpKipowgSc3wepy76Uf7mKySElsb2Y7DA/PxUo+QaroC0Lo1mfDpRGEozOwbH0
BXn3IAKaEmDLYSLZRx/E1799Pkr4BlNGp5v/bjwBM09NJptZ2EvmeJZAMONUb3XXfx7F3701ulCE
8cxL9rJ3cd0ajwlFDiELs8WSPDy3o/O6TsJBMIT8Ro/65p8ft2zSAATIViijfNe8+WGWaJJedvPI
eE5p5mlmX2PqOcZwFzrVNvFG+PPT/e7tEWXQ6qQVSN/r3UaN96sSWwZXM3qpPCVg9oGsV9sBnzKn
kwB1t8tTLMS19+fL/nZQ6X+xykFikIX+PGksWj5dhMVQmDRyEuD52vp4UyChFq3C2UhF7YN66G+v
h0HYfjmJytT7qdJWqlWCOQw1PEFsOl3VRZTx6maLkuZUI2P05+f7zWkvQ29S9J37QxXqXcykVAXk
xJbkh3qngP3CmB2Wnrhx0EGyCjiPeNYq1dRareQwi0LyQbDxm03tLwYT/QidAty7t5pFlT7i6ZSH
Dc9mRzDlL5es+7zQ8Tv8+UF/fyWmjmpQ+KKV9fOLTOhZW3mbFPi2ZZEXp1Z36FK65CjB5h8s99+d
vQjpQJzeSYE6HbOfr7Vm04I7CEFFIg7Ja65sbbiureG3W9aGqT42YbxU5nmut8ghGOqfsKT/MOXa
L/J+u+Pgxwdvr9TCWfn5JhqFUkUkrVkoClrkiHrPmaqA71VKa6N+PEleYaCJx9yPnawCzRvrSsI0
iJqDVUIC/vPwKzsg6t394KVER1ch09VIct+tJFXAH0nGJ/KAHpcEDdtI6m/loEpX2JUnWwCgaVUP
QwN5o+iKCEKqGs0XSztrz/3QLBSZdekOMlp3HgCIA3IfFxnDYGM6avOkPK7qjDDY2gzF9WYuaWyL
ebImtjzFqNrlz9NQ3cpyN8KLQFPLp8dZfo3Sal48uVm05yVWepNtBIA84mDgTbdbeZTQ3R6K3osI
Km6hljXXgpIgfVLN5YBVriYiU9SqBKYoheg5VLkYsyNb2bATmPQKUJOaxOaCJaUCr6SjQ1tA3i36
YMzahphHy/HFw+PU5KLaUHypkT15xDKOE7dcxvnVbNbijHtr8kmlBZU4DR6dp0yHMW2Po0FTPhnh
qiHC1+oXIvJZ56WVh8xVsqV8knt2w66LFz2g38i9rUsMwnxVk96TcD58ade6fyyp8BiuhOAYGNp+
EO4GbnsHDMelBCu5lIDOV/HduOBAYguDnuPFLA7pHbjzRgjot2Eps41xjTxUpl3MZvN1TlEyM7AC
9RZUgZ7aIa3gKKy0XS8ptM+vrWgWXi5GOswjAhrJjTNDOezjbVyVC8JP+IvG48mksFM55UgM5qSL
avSe0sG4MPMpfzUSeRo8nZPmWa0NODzloK/PljTATKfnrRbuOMHkbpCyeYFmF1khnnBSKHSdgjRA
OY2X21D3lo2/DbZH+IZ3UVBptfklrcuF14evOaKs+hidrUXH+ief6bF0AB4kbxGiDZeXETctH7DR
Krk4Kmx3aFjTNR0j3GK8fDDgyBRISz+USrPUgaJZwwG6Sn07d7keQiajxJTp4hnlh+bWMDtq3dHY
0ngwpmm6aaD3ZU7XWxgAF9so3YsRu8mhK8bsYhM78Vrnpat2Hi15ZaOJky/Y/KIYEDSpGB9GvVVW
JypXJDhx6DvXeEJ9qVrLUh3sHKPJjud2aPEQEiHk5VopviVbBFZfxWXJpCofN0/y3EyvMT5HFqA7
A85034nNs6Kl9VdLLYY7RdtGZE1TxByjfkF6AcAvdxLP2VU2xKuGVZGmvWrDvOv4LS1gahkkz8w0
TAD94Qp0N7ak6JBSwB861ajpL32frCXCakn9kmc5kmgCINwnOTeyIN3mEkNCM21KJ8YGZw6KDA7H
BixIDcW5ll7rAmpWYPV5ckOTKUbrKq9VBCZJaVxrSNTHVDXMY9Wu2ewUqTRCX4yrKYWNo1afrZna
KpruqTbamDjGqafIhXJMOD5QAZTaVWGC5ApcCU7lJ2OFl2onVsNKUlNaVdD7Ejzlx2pcV69I0hGU
PeZk9L8yvbgulQqV5yxGblxZDDj/gDO+1P1SfhKUTA3L2sJGXMTQQcdxGx1da16Uxy2vpreZEjAI
rjSecC9O86h3+lyCJb9FggCULCnG524W0bBTAHx8jjMFu2Z53szWlywx+jJn4/CIh6KO/SvVUBVZ
iUKOHO47KfEHJcyhkKyuGB+M2fDY42J+WcztruTQ4nSMheeg3WbippB0N9ae51bdcp3gNnyf9g12
pvLI1PXHrpS/Jt2mvUHy3ZW7mxiWSdYlAlAC7I/cvoOOgVVok16zgccTNsLKNjHX1vhlpt6GFXoO
ec6tpyG/mLJ8ecXBNXk1VmlGVnQCZmJHnWhNrpJvFsK8s4UeRk0j6UR2pNwXo7EAz59jKuSz3osS
DIltQcxwHVEwVI3iphTb4YvWZKdhSz+Jm6aOfgPZsCehGWM1zI0OZ6sG83a3BG86uxH4ttnGP7np
wBOldXLdJKrol1JrVIca2/b42AsJ4uQ0roSbcVP0zEuzrbvFPTa5tczJep0ZzPu47C9KzfpE6phl
rj5y2DgDmzsg2Gq8gKO6rV7GBH6GmNekNnuW9SQW4AzIbWVEHMqqjDbPzEcZEHyepniHKvFzLrXJ
4+44jyqUCmkUCVzY/BvS+gbkOBaLTUmn/larkTza0iCUDyVIyIexL1qw/VOxYO+Kg3PjWoIA4zKq
iEUQkNaQ7VU2Rbs117GGg4Asc9HmKnN7EbTSrsYB/VlztrrYbrUoYjIlOfD9thqgB1g1xnFDkufe
2lUNrDSD+Gor+8mw0aQcEqoe5VjbuTXDQxHNxQqHvpae0VntgzmeJxOBq6bEXSIW5hOTGQtjQ8Fg
DMbb3DSuXsMytgulHi6HkSUOU0Kv4eC0/RXCK8Po0Cxa8J1PqDijD5rD/JjhLqee3E5QmRIN7fxm
s+q/8sh/hL+/ar5Wd0P39etwfmn+B2Dnpb0o/N+D51HGfqmoR3ythnRYw7f/87++/8FfAHlB0/+t
7p3F3QIKFSDqZf9ByAu69G8wYTtoBXQl/Zodj/W3SJH5b00FaEIpFnwEXf69Ovo3Ql76914QN/Ct
AuODgIZl/hOMPMWkn0JLgFfYcSKrQFsbqQQa6Tzrj/UKILKmzsaZOFDJwVGl9IEr9kxMmZ1u0Wks
VHG2fQYjrD5sTUJeVZlWljraxiTFXmaY7mbk3VsbqKPyuU/M9FqUOwiXbVIJ92u+KW/z1lgy1Lvq
2IpRczvvJtf2ICzzRA+wXU4KNSCRjRYmcR2hQOAINLBuxnHQLiQ1MlqXFas9QrLr0I7ZINniqYH5
oGOoK7aKRS5BPuy3WETgWkSBTo6y+KkXx+EyTdKUfW+OpMEXh5gnMqK8fyJ1jGacq5Sy9eRFNF46
JGJvcJOYMJcclfxr3CcbxPQ6RqMV7E430r9C0Efo+v6lExNUWlaUCCZb03tTDYQKGbJWjjTCKVkY
MNgrSn2wO4KG3IP0b0quPkvx89DH45lecwExDPl9Ffpsud4kaO6qgZ7M/ZHeN0TdspyEq25L1cLv
DVqptgy7FnM7Y5Q2uxwhyroVkgy4o8dZiTTMhpJ3HOtGc8lGoW52rC3Gs4S6UOyoRtwIu5G9lYTC
XLEljcaUodzKf2LM2aeUkKPt+iRAZMY6YHCda6Eya3c53im3QqbGYzD3ymjC7RukW6FM4sJtwUad
Ve4vdufBwEQnpkvxENPWVW1dTMxQ1Et4eiT7JnqiQoQBIHozcuYwhkQ7RSlYr3q3KATluja8Sou2
gPPOpQaWg1hqd+D9wIuZQjHdzznVJYLdfvWbeGx3a27QVByhx7SC5DDP6S6tN1oNXYoZZ/ACCZ7E
WQhZv1HkFMrd1WDnn7dS3zPaRZRj52kRBmyFTOsblQx9dQkdlcapV0G8ykZ1fQO/hRbWpovflnoT
r3TypTaIKllp7EFEk8GB25u0Xp4X2H/KMKh5Ze2avib6PMx2J2/kVwg8TZ+nJWo+G1UNS3AdtRiH
2FXdDoWuE4Nu2nzexAVVJJFuLLUDMzMHKhZd9zkDuKvbOvbRci1PqS+p+aB6LTybIxVMdOyNNTLQ
Uo8TWQXzQTPSxii56V5XISouo83Cu2hLsBcYMSNhIKeiVOHaypoWGPJU4MSoAwKm0qqdsGeC+xk3
TXOviqVC/ynl4LEzGWN5Z0mnCmnYOC+3oO6y6aaz1pIKErDz1dGrQpGQjN7MV6JuSXc64ngoHphn
65eLQAucOG6brySprQecr8fibZDMvjt1lpFcNHoB4FYVl0UMJL3ZLWmUTVSdZuNd2OtUN9/Eskq+
on0RPaV9jTQAnfKMY0rXn6sCWztnENXmGRPOBvYgFULBFWeksNBb2A3T281KCYqjZLk35UmDKJPL
0+WEXgYG1Js0ftaWTHmZAUdgEpEl2WCTz+RX1bYJLwYBmuIu1OzeyJyRkYz1BcWVhNYFsALoo+jv
d9NdlhbzDXNM6e21R1bb6VBBr7xCWHSkwejwo2ai6OkjoXpa7aIsmUk4LMpEvEaCqDfGOM14GtTG
kjClbOblclJTDmxsyQhWo2Uah6NeWwyH2nbogJUQOQkJZKEooctunQ6XL8k584em1UXNVbOMTS4a
yxpfKVUaT7Mo1nhcNX1qeB3ditQlVDTWc0aSqF5JZSy+CpmBLVmEToYZYE6vI2aSinsarw/LctVq
Zp0dWqUR84ta6+oKUe1Gu8aFfR1u6q0X4aL0KLS50UoD5VaVEFRD4G6txaPQplj7dmOp6egWpLo0
ojIwtSRUcDYrMP9WJ6W916+j+GBss07IuK2CgLiAMYuwagXmd5Io1Xgpm/HaPUIuHIqveZETou64
mtmnrTAhFtWaWEPkMV0m4rNC/WQmpXndMxdRtAOXycpcZOk11mrhtWTd44IUNY1m50o6i65klsP9
zNggq6+2leVnbY+vh4D16eL2a5JcamI+H2ljbU+oNURAKDYrO2+SaElBZIKmt7PVxO9vnuvmSwxv
84vWoxoOyTL73LSLcUoSXfoUsaC/SA3CKojqWAtZkb4anTvnm/FmzPP4oGhxjdlTOpWDQ9VppOE0
RUlGCpmZndv1EWoAcr77ckyLVeOjLhg9nvTl7joxdL0n48sEnr1lyxnnLcG3VK/ZbeAngLZFzgvN
58kC+MJ5qWcX6ISMd5D71fUw9432WCM4NjvZMq5wWwvm3pQXMcT8Nlax5oP0TG1moB/g52VXwq4V
TQaw7ba4PUppTNKvkwUnvjTJKWlxsqC7MEbt+Cjqiwqzm0JfZGsSfruk5KbU2OOsZA/g/ikZreBl
W3uAkgQ9wsi4amYh8bFZJc/Dfqx7ghZvTLO0lj8jXk68X7OhkHQWeTH5WWlpn+lold+M2Ioqpy70
Bt8X1F2fq7peHjU521PTSNRfB7MZ7hU4KZyg6kL+jlGmxSmOd9cXGDL4oQxW/2ama35ttWO9M+sm
uXI7rbdKLD204malJlUvAaetVYmnqmyixzGLWtyF46EdIRIK1re8LtdvE3533yS1EdmdSvUyVdBS
t8u866+0SigPOHLX575chqfKbPE5VqShJjXUIOZuawb8ZgQvALhEQlfEFCZcfavI7C6KAUi7jfuA
MngGIhijK23FcIgi5Oo9aZNLxUGUXoDpnyjimw43bkVvN1Hrw6oZUUdhKy5CcZkwD1AyWb43lVG9
r0iwLV9es5rEWMwikfS+IeZaMvN+6KkuQwbOcSI2mgrZGGUuRfQ39OnJEqtB8WK922UPekUhDaOy
AdHRkka3H9EwSPXUVG3gmNnlqMbFdIkO5IxmalbGD5woYh5mVi49IuIoowAAY9JPer1HKU8QB8T7
E1OGLG2MK4jcpSrQFKk6/WFQwB4F6OOoTx250uKS8uT3WyY211T20tiZREGE4x3ndNjZ1l8GS53e
SpB9b0Sz6ytloPqzueU4oOz2dCsVgE3mLgHk4iejL8BkpQa0k6Pr0XCdGlHyQBvdjJx4JByzZ2MV
KcsIeX5PkSDC5Jne3/M6ZtupilOt9TVlxrWqMQaKEh1AWCkE49zgCIfX2mNbTvV1jPpjCRK5wEBH
plXmKljKowk8zuCWVOj1TkcfCjJGhJfNMGaglwYKfcd527LCVfpMP25VXKIjQ7oHlTzpjdhhDqNQ
sMqTqGAi1URIb0zsjRvtJw/mtRZDo16wYY3rRXoiRigTewTIiWFha/WfkkEXkBSKxim3m7ijStkP
VrnYSpoK2cGK+pSCHmmxgTrDXkmoqEDYqmnMmFa1yadasRrM5ssK3ExdycmnCoPGr6aB1ZxbQehH
ckvS0DfLayE95WqZ3IxtL6C4MM84kDSZVNuc8fFl2pldYktiA/kL3aMFBedi4a/NJrEuN0NKFbxp
kBdVRuFJqQTqnpmgIMtSj0idCDO9CWfSEKfC+kB9QOGLKgQqTnxArfUR4iMy9zBXEQopMDUodM3K
DDzPGhOMOb7nfv8owf3/E/K7mr524Ly//ossuP8Xla63lwG1hf8BCTEYu50+96ek+O5rlb/k47/+
0vDt/7ebvtTg1l/Sf93sD1r/mC7/v4/7j9afCj1c3vNSIFl/aff+R+tP+Tftj73hJkM4/w4v/Tth
lrV/kyaLtKf+pqJzd38nzPwILCqkDSoaQNUlQDn/QNWXPtRPCfNf5rV7O/NdD0ZDUtNIp0w5Z2F6
ao/9JWYWB+SZMKuyzbN83P+rXpqXumdgR+H3DmCWo3THBipdRTfp5eRHXnXGauGA3ooP++YK/Yyj
7HRuf8wu8pcirGpbsWwUWJoQketT5sUuXC1H8iMnd2VX9/TjFMIePQCJ4evFlYPGzW+jo4xT6XJK
nNVpD+2p91QHa9ITTn2hcECtxcUX4tCFq0caHKjHNsgDWH8eHO2Dfmzu4qPiSm5+2QfpYtNid5uw
8Rtf88vL+JIoB66gSx3eFWi62S0pxUV+Ng7tpXw0rvSgvVzPiauHqrsdi8s0nA6Nj2ZSUPho7B7Q
9jnWN9G1cFnc5Ufrsj6Xh3a3NfVSB2p6iPmKJ5xJTRwcNLHGAht8Tq6QyYrw8qDF8xBdo0ZnL694
oYb4G3kZH6v4vf019Ho38u9T23KkQHcpXHnRN91hXP3moH+/DdWTDnyC2wYIxR5Uuw573xOvoW8d
0VAKck9wep4MLq6b+LPfhpunBN2JwzXoDvpzd8KTxFccUBXH/MLwZt8I6PUG83V1mPir+ba8Sfwt
sG5G8DUhDrQ3s2s4eYAqEm2GAHFipwpWd3KI6G1wUMfsaPrKN+mYX+dv8hfr83CouY/e7ezx3omd
2R1sw5k87dhfEONe1aHqR/bk5UFzoJbqJofxwriJrtaL1W1d0Rddxans1tWvslvxonzbHlsZDUSb
erEs2y3HyaXodp52qVxa5z7M75qHymvD5ZvoD44WGm7Jh6TXyWkK0CcLNAxqB0/ycj87q2fS6SDC
JWl0IUSmd8a1ESL/xWingeLk/pZfV8fUxUohSF3xk3pojgjFfkKo3cVniJs1veFLyteIuhzU2/Kk
hOOBsudK2nip3krXzMQg8lK/8FrWicj33sZT8SBdp6+sH34zu8HQLSCU148UWfz0Kr/LzqgdHIsL
ujMn8zY7G6yA7oJW8bE6qqf+g/66YvyMVfqvpf6u3z3XI6TdupXOqzN7ED0WiP6NixXeYbQNu+Ee
OvfbN9R9fYNVWYRNCJfUw5rNGVzhXgkVG5D0C+qNTuGINupq/uzJjujk9mPqpj4cLAdJRs+iIXaQ
3C5khfn5QToYBMJfUs/wmEVO4rYOsHXf8FHj430rzPLhpMbHMsgdfLScwU4d7OKC5VDfkMwfBA8f
9iAO0iD9WrZ2ge4Y3Y+v22v5MB2GE6Y4D5RklkMarFf0qZn9yGtOp1vBoeT2qLod3yOmfE58PSxO
FPmdyK0fzOf4LIfSZZxemMyls37FhAzjUL7fbrVbVMv96WicS+MQh9MxvihO22Xk9756pQVKfW3y
25FNk9yWzkugOeQi3rKvB39yTFvi+9/QGXVengv7C+7H3sxaQIHK7T3xOLiK/fYt4+9nlzXJ70YO
LrbOapcun+T1oXacL7LDFGRsrOZle4DX5mr+hFWeLbmzh2CZk/qVaq8Hi/konOJPzDi3cV50Wwzp
CTlYY3Nzb+zhF2rASzkLp+pi8yd39DDU88aTdV04sH28/HLzB9/0zFuVqnqA0zVTTw40F4U/F+qW
V3iVg9R2KFytx/26xXl9ja90ymyEXlwy82o/8VgCYXuoPTVAL8hbXIIuR3a7S6QQ3cLRPcIWR3Wk
U+6JjmKnfu7PNkUlXKJHjpreQ6zLHu1vMSfC5LLr24tbhZqL4TaZcZjxW+1BvG0PyHHcG89oNDL9
0qeOT9dcJRQ4gagHcne1h+WcG90aIcoZthwIB3obbnJsHmJ3dH44+K//Qk385Eb+19H4X3CK/1pH
77Acs5HmQBpM8dx6+nnjKEP2LBBsVDMOJZJ7vJPO3fzONR2egKEcHeMi4U1UnFU0//mu4N5hT+ZD
KOPLlNF4bG3NX73SfqucykFA0U6cKJgYSXpLQXFcD8itsQwHf/L3JYtal7u4n80AcSSfoxmj78yP
vZ5Tsfc6v5jtfdrshyQ/cJGHc3oOV/RVfD2Q/C40jxEbVedTHGO7KljC4ufxWIT7B/YHnTkmOuXl
ghjI6CRsmq1HYcMbvQ5HrAAXcdt09m8xg172+dwfcOXg/xSMwvwWje6wxUYUeqIncxlAkc7Cw+4f
3npSCF7xACDi+4PQ2XYnZjdWiy78Z3djVgIyDNQzBFMHdMHjyNPJTB+dh2FqXTJoHOKKz+7Fk7M2
/Polu+fzGVfZ7pzI0z0xGHwUXz3JLb2Uf7pDVHHk8xhu5pRwXTygju613NL6jdfiNC4L8BV36vgu
im1SpFPL3FGDzcXazilcwdFDJC0cGuPsnYtf8Totpqnl43kt4XkuO2YAS5dYhYnuit7kriyc1dkt
2Pef7WOGRyEvk8yFswOvOQ5GjYk8I7UysxpZdGHFEbRPZSBW/J3k1lyk4hlK7K4vJLtwqUuhmKJz
kZFHH0/rgZ2At0eLP2CA+A3B3qceDBcGrwq3JzBFx5Xh6Llrk3dPPBFEQXORhP2x3SeqqwfC1f6m
DXc9VOwBBhM49rug8DrnjhIMz7Ay4SrnG0o8tsXtJuwKOWv2/7J3XrtxXNu6fpWNdV9C5XBxbip2
N5tJJGVJNwUqVc65nv58k/K2SdqWtnBwgL2ABcMwTbJZadaYI36/uBdw/DhpCO9PN3nk5Av+ldkH
ZDwaRrR3njOnc1Avxsg8mIeRXRkMRuAcpAts0IV0sxyGw8Y6FsfS8fLEO5L4eZA+LUyFrWLhRMHT
RD1D6UdIDxxNDSzePLEk6jO26VCKlYx1kVliKcYjDvoIip6P3+FBY/aGYH+/v0+PAnnmpwjLN4ch
wQZZbPUW61uPxswtWXkyu3L3CTmYYx+qvLNqlEbLQeItFis1u7Ij9cRU/6EPD7G3XDhHFHcj8TqM
/ApSu66GBZ4DhIj9FFcXE+0xXXkcP+uYYecsbFUZTdxSlSUtLpWksl9zR2kV4BDUSTGBprcF3NGI
V+rWflhu9StsGs+68pXLyhf3u+VkdK844P76/DW38BeeCGkymERdCIzRraNS3A8v43fI6PBCYuqj
heeyXAGPxZbYLErEd48Tb0KMLSLg9mY2Ct4L3Gg5si+Nzyavr3y7RTZbDABsv32Uogaz1vCZKaBr
ldexwg0gucjmAuSEJY1kJEd2XCtUeVLlEf/Vw207xH7tt6HDdaJdiCGwA8dvfJw5r+QmjyE31pdP
2pNtk59W+BoqWCyx84i3dfMUYYZkHjVvqqfhf7ZcOj075wGlUPaRlHvaebMb+8BuAiVETnLhY0+7
Hqcyn1N8i9mFdOcWb9MvzZW41d3J4ERLbgPWk5+3gYNLbkf5fYyL3V5XUYejQlYL+wTS7WI3L+vr
6nb7uh6Eo0DuKshwV/oDloNXPY4Ufs25cip3viAqCUre4+IyOUEzz0Pkm/zmxBTxqTglJ+rr21ni
c9frRXc5XDKxjbcMyi8CH+zhBCFE+QD9OMoOnEtIWcBDizBkgbmpv0Sdt7rZJVGRW7oTXlITtWF2
2PGgcG7xc3JCisytvB6vSLhdEvEJ7E/xT0gB44vkJcQMjtcGwm9pAx5QuF1OV+vZ9PLQ9sdgD5xo
xFFbwei6A39eDdCFD+KjRvvIVXvQoj3ocNkLTz62F8ZVfC+mhflCvrMeOvMBUKt5xhEL0pD8SxUB
5fOMyNQ8ogA347Yguh6Y9zPG5DhexMfmgfvLQoGVdz0RhdQX6s0ikTFxswf9qOLBaR/1L/a9fpNF
3B5+N79LOB3zQ/YVndML8wYSYVCGcCqzwk2gl3vJLaztoD9UEVskbqbwQyk6GgGDF0HHdVZ4igBQ
uXpO0itdOh382P08Hgo8KSPiG27nDe4Nviklc0AI4xYU5+xMm5vlTaEWLWEb4OYdhvJR7w603mRH
56NhuCkfe6/exYCmWSd80dzzy/h84vGiSxzquGHk51jJYAr95ijiMOfpuTn8wSHMH/X1QvqIe8oC
lIZzfBh822XalfrpMYOoH6UQyWo//6CwHj6vPESaffwlXINHOvwwCr1ruzZvIudIP1lAMdOFekJw
1rJ2R/5v84UbOuN2609eI2U9DkFav7ILl5iL8FL2nUgNEUzmu5sEUPgbyNdg7LytcRdqT/fq5+qY
HfsgvdqNcP22hX0Qczjh3caZuxJ+dRyBXkdX5bW1ORJn4TpRYh+kWzU0wy4UpzHiJ+fQo76Ub8ur
LYn0sGFzE24dThBmLWZNgziIqksrYLVj1pMQ3pyPngbHkkOBY2uxDew5PDjWrvdI7YGNlpP3xEvT
cnT6pp+c7iwUzrZY3Ptp9x6+5ZHwZ8XtEiHI6BJCc5CNLbr15N8kbJTpzieEZd2eLVuc1OTxXwyQ
yo3OMUh45wQCKt9T2Hf4y+yLFvafYi6etPDqpAuIZ/jUCpDiUPXpG2UbtcV1cNMJQ6M6GDnZyad/
nSuBhuwLdxCRb1zdPLDD7r7B+DvHMlojBul4O1Hg4zfZfr312uAC9INzYh3dd0fuF5sSwNt3e1jg
e/Sezd4LETeyDy3RBhtpJPIvY5QKMxyIu0wIgFHGLTjTD9d8G/AYpbDlQHmwsLfguLh8gBPGkQrT
o3zKrvKj8LFtOo5C1SUC0X0YfThiadB+JdRmhxHhooRX8WP/mzHvf8hYvWrtAG4OZqhplUucVDxN
Esc1iSX29eALfkpAX+zGHlJrHgEAD8DCs4KaTS6IzBE2rcAC6p7DVgcoA0dl95NDeSP8rfWoiH0h
SjFw5KfIJeGZuvt1/BBfxpf92bnuj2owH5FmI8Ph4LEOHjkmnOrlZJAzGt6V91sAa/0Y4+8xl4TF
lrH+JGoO1Wm4LMP5Al11/kUSXWwal+OFeRQWcQrtu1mEbZzh/Nv62+reWGxCVTQ8kGu+Hi7zu+Gr
2AaUe7G/VSRvisA4KG7DFjDcWher+3nm5Uaa6clUoVjEPxQdCbfpr2M5p75xoPtj58c0I2KCS345
95l3EUGl2Fdsv7+ArxJCjjshh4XjS/7Ib6kiYzdrbh6JJZJ0YkvZCSwXXFSO75E58baw5BC5Dz2B
qEZsSmhrhIuPmeB3hI8W366h8G4MEg14za76jlo9G7JI36lBGw4YMnEj2EsjKTJDoM9Pl5PifKpe
h5niiYC3DnR2Z0DUp1q7HUxed7chlTVj0enawZPGkq+0rkcTCaIhNO+4dMwA5dpgfifd7rxoWrAG
2ikj1DfYtecDG3O0YS+1gJeDOCsLc3wlO1rxf/pQ+JGoieIhCh+baIFrgD3rGeO1c9Neyr/ltxVy
vjKuXn658HoLI0KaP/G8Cies9VDWzliC1IJZkwtf94RaF9tFEj7keIrTsXdBbGAjytvV9NJTLwzI
QYS2BNe8swvPEcfc5QW8Fi7ihP8jXDwt6OQQVnZ7KgN0TT3hGK7cuOnI1ootabEawqVrccvI5ODU
tdpZBCUW7yOVQKwUduwcfy6vkpvFX7FJIuWAfhuWqsSf/fHbCizhH97WVzMHVdEaRZnSXBN/Va51
UGAuaQjh7z3Ib/c7s3ARHQ93XziyNqZRuJZKWN9I1wtZ5vGDcczujJvmgqza7f65PPP9b8WVFWoH
9vjAPiFMHKbXMflj4T3EN0hi3kFdvlAi7bR/a8hvIjXu7YFKlnMLs6OJYzieCaBxYwiNjzMuMUFc
2B+26xJfw7zpL6yH/UR+zx+ObJpBcWpYItm5OlNEcy4/sDli+n35qsDg7UEAgPuo3qgfxlN1ZhfC
oVXZy+JwIsnZkZowDzTy3tqJv3yeN7c7dqF+0V041+UR+44VJ31O5k27Vq+GC+tI6B2IAD+PnO/T
Lr9Uwvl/YQSLA/2h1/i/A/9LRyJwMDE28s99jBePQLiz4nll5s+PfS/NWPYburtot1DpIWEcT2VQ
6Htphp/oTFfrwLhsRQai8mcvo6a+YRxZsxzbUFVHTLn/UZrRlDf0LYHsYHZK1iF3/FIvI9JNf/Pq
MKP4xOR9Nk0XW4Clm2GLo6RcLplZxWOXhtlL5/JTMZdRopL80UVGfPLgNhwzhaYwszo1xV0n4SEm
yu2SIIudzyb+mBw/JipS2lapEm7aRYFWn1JHe0kbxlKpF2uJyBBfBIymvC9MNXSc23Ee3D61z5bS
R5B67nd9elCKXXc7RmrGTvDCcxBgxfUi1RsCEkQ/OgVo+61qpF/osqxp/5343vBQ5PXnrtKOiUMn
Dk1PzZnbemUqw5l2NYSG7F5oytMW2EOpp/XuIp8kJkmQyfTzxMx9mfK24my2l5Zl4IxiCCEZvkp9
+9YplygecXLbArprm10sy/jbnLBrb+ahS79YyM9ItUw6Qrbu9nh3x/x9nH6bmJ3ba/v9khqqR9v4
b5ly3WlGG+jT/GhQ5vbk5qHX1S9GjhQFbIFbRd6DjYqz0wz5fVHZ6mVvFPIJGbxrZK+kYEhKdsOa
soK9jR+VbCYXOzZKsKnLu6o1qPdqyD2YRsvUALJLa5XPoNZojQOr6c3quvnF2AN5s7KG4T4YqLUX
JyZ6EKutBnncp5FqdaD2lX2wb/ZF6a6Y7eAXleG+Kuiz1HM9zBB+u5iQNP+6xVn7UElq9mA2e35Q
GvlcLqVFa/02BzNsxqd36peMy/+sPvz3Juh/o3GhbPLPZsV9TPvHrH5hVvjAd4NiyG8AMjAeKaCU
pmo7uKjfDQo/QUdNZQTPMQwmt0Vf8n/Xes03Gj9jttqG6WCD7vjDoFDrpTBMxxD9EzrCfqbyK7Ve
VWy5f+atBY0SOwc5jk5sSwHt87rkC8Qnt8qNCltqT2GeV9+aKs8eJycBqS3FKXIS2vu1z6KuR3wV
E7e5Zkz6rpjaSJYy1Ns6icaNHLnQIl/ZmVNn/6iKuRd5Y6JIgxZxfHZv/ybZ/rJi9f2MBaWFxnGb
4UVLTHI+s4TM8Y00bShkK227uzSdOX3fNlV1NrKtOct6gWdtSt1PuBOvSuK/H5XbQ0s63eJ0ur88
qtECBCPYIPJmQhAbm08O8prTuAZlM1GPXLP4UYIIyXzcOFfe3kKD6tqMEFSOqemhKffRQMbqxu7a
T1tT1mhpaTERo6HNDGPtTL4wPkZUmOjSh6lwrI02MroV182VJyu7VvaWiT3G12ijQ871nZrokzdY
sxRt1piRHwOw5TWr3PjbYm9epmvW3bYb5OFpzvMGs8h0t6TDlzBnRh5zSuti9HrLmr+WNI7p9KXo
mF7VXLZvIFkSyjwFCCR3djbz49aPjltJcv4z1YSn8d3Xi48WCBNgAQf4C1fKHsFZSSmdLB1KJQr7
jco1b6vDyA7GdZRiup6/KK0SzeXMXvSxrlDmSN92dPLUchI21l1M0taCioe2Vb4eOyavpwlRKr6d
DYOYIPJthUZ93T7ojfSzNfE3rw5vKeJTYpRXfY2h2rtipDF36H0dnptvmyNc2yKrox8v95fDC98X
HqwxR0NClPl2/dXEt2LtGVM9JcngrabdwOCZ1vHtVIHcrz7u1kKev4Oo++ODPo3Lv3gy4NSoWkHl
cKDXmprw4J+9ZInWD3lrjgQ4dUd/oF7J56XahNhcJq+P9B1qX7EstJs6StLc5hoyuPE4kciQ05Io
MU2ls5yr+W/M8hYP6VYyBNsvQGFN2rT93E707z1J/8iFeWKtvj5hTKwDbkCla8Z+dcJYt51ZJZik
SESuPpAayv8FrfL7TlCr5mYT9pNGjWCOKRXIUxlmm0Y3oNzChVbs9WgMKYUXKQUqQ1kcnax2OOya
VPi03RPqlf2JUYjbqhxnr+oaFFxp37lUGmm5XkBoRWYrvx33rb4u8qT2J5TffnKBf7F6BuMwbCCW
oFTRByRadp49EFiZGqfNMFo+6/1B7dEIzOwZ7rn+DW4lOZd9/8kRX3qaLDyOqEItF8M5tgWl6uUR
y0JqmAXgiG3f328dYm4bJskvpFNTDVrwkwUnEjUvnh9HY/AFRBUQClgfr/ahBhpbP+h4foZseuVo
jCEiLxb90pmEM6iR7tqqxm1uZJDjyLBl67cfn8CTAX91AuynClfLIByaFq9i0ymWelQhk85PTCdB
3LmicjlVQpSCKfwYAKefbipljpoJu6nrHK/ROiyLYbUeMwtofUOVPcuzQ/rMGkNHG+/3udgCPU8d
TypG2VdTvfaZQ6IoVCGYWdsp5fvahNAygK1LSrSNK+bY7XymRV6Rbqq6YAIPFkSwzE7ydgBfdT+n
KF6UcVsEVt4jQuFgM42V+Vh3BLv4wJpkK+gpr6w4h1mp5Rcr5/YuS1EgU5qWbI/Fo4OJsX5vJPn/
4PP9+43GEcz9s+8XPe6P/8WoX9a+cP9kPvTd/9NEqx9Ynt/9uKeOvu/+Hz+BaeMwmaabRK4gPf7w
/4gaISCAdbcsyFNCdeYP/48fqSrOHw6gBjDBIBX6C71+r1iKlvA+LQb3QFpyhmgVvLIr9cBgfMzo
kTcYJQ0Fk2TVVzMBo4ONizVrPUkxEBAvaaltqvR5LHwLpgV0DNyeFRpOpyXM0qna5TCrxYXROdIW
KkvF3CXzvMy9r2t+PWgb9jetE7pf1lhqfF4WCK/MkErXgzwUx5ipkoIZ78zIo3rIUzduTYXkKTPn
9IvVMA/KbYcg8/Sk/rNo/8Uw5o8W7XHoH7+WLxas+MDvC9Z4IxQrmPpHXQCoqghL/lywcEvoMxWw
aQuI0J8LVnvDitShhAo0mxDl+GPBquhQs7IEsOaJ7mj9WgbkiYb0zFB/j5fYCAFFcipkZF7uS3pa
MfBjjT3u7soA9W6U+/s+rvpbe1X393EzxVqoMTH/dWNY+F2tSlsZJou6WLdWCuzf0xpTYcRJ+Lf+
XplZ2KXSQHUvrowrZXRo9Suc6p5AXKZENBh7C6wir9/JRR9Zi8nuDoQaPD9sW5lqoDYOdFEw5NmE
lWSTnNYttkl/1HDGz8zeL5QUukkn0VFkkhJmtk3fmdIM7Cu5imQwMoYHSAu55C96RQJljreOdgWp
6b7qgzYwNF2tbc0YlS6hbK32uhNJ49iofqdUenOnarGaHBckqstgG5zxUp7SuDnGg1MrB0WlOTvU
tGlEkjtzJiYna4a8vLG2KDObiSzFblOY6HZqEly94zrlNt12S959Ws2ppJy81kbqGk2prB6T0wj9
zkZpngpzHqlqbgNZlkyXY5mECzNskCXsqcKPN+jW19pyvmWuK6b9dUVGD+RBs/k7DeqTtzJAkXlo
/JbUr1FouOzioX43tLVVRe3mbB9l5k2JWrR18uZsl3dXtSvjrI3rUiNst2jNJUqkj3lqjcuB8CoV
GgVGD4SEtn0adfPMab0BYhcTmb1GcmuxtDK7HWu1/OIwefW20so9Z3gjj5kr7UC65FpmnxuFaY5A
b3B7vGkdmWvQtti+mPuxpoJYJSrhWgwYyO/SfBBCH+ZGLyqCdZO7onpKEQP4Cn2pVs91KTLN+Rye
SwX2NjWSt/eZ83Vv7IaCW5+oFFXzpPnCjJVBH+lWSB+Zie5yZB+aLbL6kfGo0rKLy8qBw83UlCJ9
BlgxUFgdJpk+RgfkTDSgZPG+nfX2tDASQB8AwANNTBrV9Q2TEvnVkIPBgFyejfTDSHnduXKsSN+2
TW/OBK/KFulduq1uYddxG+n9mI805SGQo7v51KRIDKy1Mn6uzSyuLk3VWS4yfUwSJv/jfiM3KHew
ROxZ6+JTByWBTlajdmSGiKzYjGoUmFc/N9OEzD4R7ORVyb6eZiOT87e5tjYMgjlbLfHmjCl9OzJ0
zIOqNtZG4bfVa1JVUqHRFbbYycoLRKwi9Imdt1Wn1dVhqVVGvwh91bY+a4WdDF8Y2SOhOWbGIevU
+tFAkIA65bjZtJa3nbKTo1Com7ISrupszc4d8+4wO6yFnObUOuHeaarnzE71E47kS7qU2GVVEsZi
+lzkbUCMv7RZwDw0hVGn1WucgearhSnNwWF2gzdQ+Y8n9t/MAZEM/2dP7GJaHrPxxaYmPvB9U9NJ
3sMxIw1vm4QYImn0fU/TTdwzsTOxq8Gok7U/k3Ca/IYJDRBZMDeAUzJh8eeeBr2A4UL0Hdja4NsR
TfyCE6YIpcAX0Q9cQ4Y6TFkm5WcRxL6KfjZG3/WqV1tfWQbGuZO5wUzOMoUA2ludTENGr0ckmOql
Ua/UTifm31wJ2TtSOVBQaDleE+aB66RoqEyOMAZcM0uZmmBiJfPqOe4oE8MYiN0qS1ty2FOKSe9z
JYkvp8IsOoal66E+cKT1c5+gFuRJMek9ry8mhVancV5PDTAaBhNnW7lltCV5a2dwNH3mzNk8Hb2d
GWWagJlAe2JK0W1bhqUlBnTB0FgzGt+K1dXH0cxWysJtj+YoukT2oR7K9NxnFVROuAhp4uurnt1U
qrXXx0XdLTpfybDM/lI3Nr0odTwGBUrw1/I+Amoq7Ku1kaVL1UlMgwvs9fw2j7fsQwKdJAn0Hp0q
+IaauroGfzZdnfidhoYGfcw7X9ZjrBve3FX69naPV/Nmo7Ch3cVmnExfoN9IoHSTmibzlOSfcbIV
FH3D0uzNIdhIJPhQsjL6aqxYT1w73fr2KpG2hmr7TEbYS+VGVa6mOd1tyC0VfegYiENNtn7H2KRa
elunzrQyOq6Nh1bHQt+MfafRLKBV40lLLLs+5BoypmvX1fonM9kyZozRsftWJ7bB5uDkN6Wmmi1I
xaLwGUg072JFKc+ozs50pjAgyXfnngxRa2t1mO5r+zktRqxOrVr6eyNRFwRJenwWdWuvDG171E2E
ZfeK2+hqI9hQQz/F0NZ+s4qSja00mt3LoQW5iTyBGZ6QUnJjKA6jBwo1C+DHXDO9b+L0Q/Sa/Rzu
WewW+iP2uxZ75JA5ESOm/U+GGISr+urtIQomlNIws+QsXrO09SZ1WCU7YxxJloUJG3OkyjF7nWPK
FY0AtjlTbW94Suxrs4JGrkwrbY3SkbFo7UUN8fy2tRqYBQzjXca1Uj8wrU0/zJau/jOTdPPdTf2v
eqpumqweh//zL/3VTsApcq7MdxEjIfzOXvByJ4CHFcuMedOyJHdS5ua5Fhc3cTbYNg8byhEDwuZC
F+gql/2hVYePK/AtARBRCycg40AbeI8Sj+sM+t677CTLN3M0k2/OigB2Kzn1QXIK/U4Fw1PBM+uV
3rPyvLlI1RpZvLT+Zub2pbZYzVXDuxhCDMLPWQZwmQm1i6/OZuS3CGONH6vZMTsAeTXJhSYmKYyc
txKjPy5JX7ckbm5JqpZXlek0lhszQz+58sCf8Mo+TTixOE6iqSpmGUBGOVa/mp8UtxEBBrS0CDYc
yC4vb2OurNa8oEPg50VmvG2qfn4/0WFYpJl62JJyPBpyUnh1n25BZ/Z5SAbGeizlabixpEU5mnM2
PsRKKvmMWW8XdiqlodWNRbhJ6vyTRy5O5Vm8Ip448RRxP8YdUrMmVsSzzJ0zo9Jmop7t72gU/Jby
NIIlb/ewmWQ1cmqTjkm2Jx48dNmf3aa/eTOgZFPWYdMjy07x+eWxHSq21Taw2lbDPDKuah+UvHd8
UpXtPcPXypVWqYT92VCFBNh0uTXN7MFECqtm3wMioa9xlUhnfVOrgLyZeloLvfhJHl19nftDrI1N
lptDklEoB716J+y8XtFfYwyrtHN2lL4c/CkZ4rt2mtg+9m2gC8deNzqWtkn1SzOegnjWdq+zivdO
MiyHOTP191ToB7foVOmqjyXBMZyrA0Pa22G1yilKalW5VdIY7ctfTyL82+W0NFyZf/akzl8/PdbN
y3qm+MTv+QHzzbOuCM14cpIgdrLIhKTxs5yA/kYYZNxdhQ84ZLL+8J807Q2lBRIMArYsVOd+qYj5
uqEI/xpy/5PjZOLkAfJ5lcXqx9lukqpQvNXMxj7IZybiy6fAqRIxlCytiWvlY/GhEtGVZKFv5k9P
MZfdm7QaiUhsyjOF3sC2LB+ycYk/FUD9mRhjSPcGCEGhe3UN4NEHv1Z/ZMAflk0J9xGQqFSckacv
6jABH1G71aAQaROJAJIi0+rM/M08JoVmKsjtyE68fCs7x3ioSye/z+e6uI9hU81uvUvWHchKvWDA
UW/PVTUt99RcsitpnraRxH+WnKcekmUoCKi0oEOh9BVplRn5Nrb+/agpceyNTu+QZzam5AruB9lp
yxzMhwlxRpr6ADmtEYFYS1MU8J7A0Vf4g+lUNvSeGlOL27AtxYcka7+UAClz4eIEPEO1DzppEfkO
CE5QlzoH66omi/wRXp92CWW9+Q10zFVpkDAIJB1+nVfExQYTf7KCupvGJFTThtFBG91OgCwqO50M
sEdxdWObaedbZflEyqAmd6NW1EpLOVncGuPs4FbCqwPD0GmSq6V2qSEfWeejz3e7x1on9eIlglLu
wa5Z7ubcJuwdDPlak6WcKQBkYCHcNQ6yMPrYblSINkWOI2tYjLfZUG8fbTuunAg0rQ60MkV/zAVH
tQRV2QCfSZIpuRH4cdoJgd+SNShayCqdpaUfVsRvNq82oUu68boADaLGSaTfWFV3mEDCfC6buYhk
fE2amh2l+FZRW/6SpWXenfZ+KBWvqCXzK/erq/y+m+TYdWCOjR4sySNeK7SL1pmqT/02tETJw7rR
Vz6Ww2UL1oKewkxPc+JrB+09gGP9bTbsVDvHONMYIWrG4ptadE3r0nxAp7Y+WyPzkEYx3OvtXt2V
iDgwIpSrINFMre1OwBrt9+u2GIzuPeUYft1Q/s/aQv7tzKnomvhnc3pdPb60peLXv9tSw3kjlFkw
JNT2hBw8G/T3uNT4046qNIPQcgBsA4g5nUlCgf73wX8FW2zIuo7TCz2ZMvovFQOevKbnropFsEvx
S6jeCUj8a1clGy0oQLltYFVsUQMghc8MWpLJFKnWTbkhGSeNx3m25+5SqldUDYtptZk4agBv0hnR
QxCTVq391krxQm+r1MZXuQppze0qFHwA5hGbuOOE0qhbt7Hx2R7Ghe7zEZEoDKuS1hdgjyl7Ifhs
3En1PL+Tt46puqxt8s21erXWfcSccZBNuZNvx1FK38O0AoJjpzaJvgEHY3XnPaEhQG/wmQ+K0hvl
Rb43qYrf368fqsqhd0Rde1Jc9FmAJs26rldCw5DMMhhHFEZCtcmNk4FqbxxVHfhAb4ELvZ96rVeY
StsGpQgcXiEBOSuzIhygcGr3TlPMlNuK1HL1RMv5GsoMgOKEjCZKRh22zh6m/bBXjaK74Kw76WQ1
sVr4xZJqd7PCRQJpK/aYWLn/GXOc5fPCCxXxhkxK39GQBWczfuUJlrGC95ubur/ETstw/yQhgBEv
VbUczLg0b3MspB8bUuWPampdyYM8mp5ZZiZc0MWyD/zh+ubZW/A3sRDb/4tTglNBO6Shk1kBBUlb
5UvnVCnbpEoXh4zzVGhXimSuftMtxEHpOp7ULrbDXz4e9QxL56CEMqomnOVnjvgSy3Op7h3HW4c9
nKjpfYht9qQK4PNnRc376MfHex3qIetETypHk3FIGAIWj+TZ8aZ2KCiu60yyAlijbp4sJ71ZcsZg
4vInl4YBeXUrORRmhE4UMkmUsV8eaiCtKCiYto+0uB3U0tp8zpaW5swfX9FfDoP5cRACIMh+akET
T/TZFWUL0Po9ySw/kVTmQlMh9ZwgK//jo4DpeXk5oE+oVFN80ihDcTWiAvX8OMWy6gtsZ7DUcTzM
zISthkStMVm07UTFJeseJpV6+YdSlxQpqi01+4ZHoDKzlncNOKM67Q0281I36BSS0wLW2wrSUMmo
rOvxB6iPGbUdFUFwpvDMVo2BC1ULAItFTupDAUztq5ObXXXpJJoEB2Pdzd/0RWLUax8nFlCBkYR4
WwM4Hdy6H2DUons8aUAOl736kCo63pJHJ9xWhaaRr9aISydZWQhNr7xbNDDB7jj3BcNapdo6ECCG
WL+tJdrHvGohT8jQYpVqFcWtOWGOLZ60BSkAaZJK1R0AgdsGxRbDUhpPrlIDgbtYWg0vKUyrPEg1
jTBhjfY8/UjArKorZce2+qM55SDNp4GE1cXU0HPK36gKOUhkZczD2QJmBWhxXrb4XJF7zAKjm3d4
i4vcmg8QL2fmAusxNz71xVDDtFCHtotSexjqC7mp4/dUp6TBd/Ymm96vjmp/BlxV3hpFka34w52S
jTd7XUj5u8pJ8/5W27ppvkdjps0PdlY02SV0a1oUhrKugHjH7WLSbpdTAFdCfYi36TDu7dydd2Tc
i3dJtun5W5D2XcscR59mV/tUS+rFLjhvn4wyrjmVEQDU9TyZMTAR2orTkCPaAIfXNrMh2OvGp60o
y8tFSrbFTefWmN1eyof2SwzClHIKyHJ7OhjS5mjuTnOtabh21UvSgzSVjvVQ8MYxBp5Ndhk22e4w
r9yTu3sYQO/rd/Bk0/UdhOukph/YXtdoqUro74otbfN12cG5klwyswAgcc0086RY1F+gtidK/ZFn
AYkUIanFUhK8TWNWH9VkQgMpapW16j7vraoui8fzoHAOrzaDMmbnjvB3myLzZKD81K+oYXrbwA7J
Y58BRNV9LjGQmWhaHuDy2YtfpdVSnXqns6IkBbsZ2k6aMIECNC9nxW0jUIieqh3deJLGlCBnT0Gm
3tM6BJE3qYfWKZoPG9RG1d+nYkncaQRvBayyGSHXDkkMj6KYDF60ZWvxbJc+Hk/2qM9MZrakYQOd
PDMkHMQjH+wtTs5yrZd2sMKUp7WNC4bYYaP74xqLzpBjbrW6n/brADghrkmPT5KiprRjaSvtZfVG
To3qHxWtOk3hspqtJidnTe9WGlJthKMOqIQaF/mYqUzYFZ3zMWtAyIYp3dYw2FU1b8OuyyzzaFaC
/mvtkymfUCfSKAFakkQCnLzspVrQknM9U1417tN0VaVDo03yTP+fXF8NM01BWKW2YeSyipN7HeVp
3Us6iS0GImNTIRM2ASbdLzcd6VnJH3ZHYyK23k0eMWcumLCUUmn/yYgooY3mFVg/unBV50CjaYkd
0vekx0+fZlOFU0jZqlOryZ/qsiRFjWTL4FPobCs9yoCCKcnPEkuvLTQiHSTfaFsWuqsm1KmXFhpD
MtZzAWM4XemERVLLLGL9ChGFrgimFvXpd2slLfsRDGOb0SicqB9HXhbnXDfdPJ67wpCVqKtX2fYI
aDfnKs07Z3748UbyagMmKCPvbCMqiTCsjszZq7xSXcdJmvV56qdLrV87q8x46AR1Caya9JMNWHmV
w3o6lgYy7Gm7xxV/tWXhU7aYB6rPcj/XIfXlys3sBQaz2hjvNsPJ3rZay9Aq3L+r2JbkoKEYQXkl
bY8/vmixBz/z4cWJEKqKUIJ+WpUeoZdPxunkQRutOvNVfbPMAxtO8knHKlLNj4GLQbiJdfMny+Gv
q0H0o4tGUWph37vVn+/XyPQouqTrDNN2y+aPNTa2XJsi+PGV/fUouIoayrc4VoSszit/al41alez
svnNMutB0iZ5BPXzZ22Pf3MUIaMuZHaFZ/o0gPPMx+kavJ+yyjaS5aN8S0+iekTsz/r842t5lZhF
S4k/TsCmIFZLM/nrpakN6rJ2ZUkWqiutwHA63TPaUgmdxmGfEOXuFErr98f0n36nf4l24H8OwN2v
5WM/Dc9Lw+IDv6cz1TcW6UmZkQp8dCwZC+J7CK5qcOgRgsPAWRg7+qH/aHcCeQ/uXoER+H8pO48l
SZk0iz4RZmixDSBkRqSuFBusJI50dzQ8/Zz4bVazm213W1dVAO6fuPceVslMNj2+wv9tyT30eSwl
MH3dCV3/2cT+H6th5j//54PGNEbpzp+CCeRuH/u//FRe+xxOjU1TTq/opkVXR3tr4b6ux41Iqp4s
BiCjB48xWdKNRnjyaq6mWRfgP7Otvui6CA4tOBNtbjRz0YYoWnpDXK7GKdpIercVOFSm5xFFgvnc
5uN6bEJZvwaAVtJ6JnBdTN1ZVw3VT2mMNNk4k7iTmKr1o5FQbfbnsO0OfrMt75xtyFA2c+dkfp/w
v/LjaC6I9crKJY7qkiSeoWBZFA6KKy2wRtQXXvO8bDlj/EZ9Kbd/zpH0JBOFapLl/WNbbz+8amYU
mwnzwaKDS7SxUtfPoUhNtLZYKhQpEkoQWTL3l2aqdayiCH8AT2iX63y+8D3/AYEbpjJo3/J6ieIG
G51tgmAhWVsf3DwPKJk7wjjylnAzMvL35L5WtL0NOWyOTc4UAwek37VxhLhSgJ4sSHM2xXhZqpGV
aIW4bB+67XiQc2YTre9sRhwJ24+nTpc/oCrpnbnN21utJWRpJiNECY/4QyPE5ywzmjictgfXK8Z/
w4g5Pyq2lzafzq5PtoJoGOt1ofVQ6s2LF2k/OL61nklsrkh97zTZMnMwpFMV/tXKbgAYsHIHza2W
XSTa5R1ix58IuMBlCBBRRl1HyqoC5EWU+k/PgLjb51PsuJW9n1qDEc5W6UfRdmZKV8F20GOF7G8S
V7TVPS3OVF2NQH6Tkn5c3IX0utqpo9NKDHoi+hLTdRZEx2LDfVwjjcoM7DGTLGZEn5VHRmutYmQ3
l6KzviOhjVQZRSJdiCUWFj+eIF2PIeAq5OXwVIZR922Z9cYYRVMOw6G5MEkhjpIB+Lxbw+nAnOJn
aTEWIqFwtYyHvCaCqdZJVcl8t/AcCQh/IBE81pb/IKR3ztvmwzfwx6svngWzcyLry856X/q2ZBot
mFUJUo50t2ty9zjRcT+S6E3cTGcRRnInKphe3T62yx3oI6kA+SygW/B5uv2PYam9cBcFRITXBf47
6ADTmxq3E5ICcrwHt8UalF26jgVEQLorGBtiAEf7wJ6eX08RHXg3q5A6HqKazZ3f1OvEiDnABfp8
JPbSHNXeNeeSjA+9DrEEx/BgmYtzJmAZY0/U6SCVVpCnjbkw2aArMBTxJ+VCN907U3EtM8d/rod+
Zocs/D9ztRJOw+Kv7A8S+UdCGDHxmISPJ6ZXolpnOJTW/ta8u5Io20bmLBq4ep8apfQutGk+50qR
LzMJDOrOuByqbYQ2M46sfjdvWJ54px+C3h5ft5xYWubjsk+hsn/aGQ6dvhyOQ0naGKKYxAK3ix4N
30GsCfXfTWPtnceMLhf+DuiteT6InIB0dgMDztcSlUTwM/B1cJkmbR6JYitie+2Wa4cxi1eJYm0f
uAo/hoXTPvI347mwe+LSppIDiI14LJAjp11BeyvWr62H34QU+xBV6P7zCbt3y3CTmufFl9YUlxkI
RBK522TxmmC/hibnarnkD0VvlGkFN+2ss0w1KCst7yZVZrzYglNClF72JJW4BTZnAuyoOCx844Yx
4J/CBd6gWkDmWH17ne9ctwlkF8fG1Qxm79gH4v7nTt6DETLVJ4aYF9ZElck0fxwfp8aXD6XXDkex
kMGPkuVWDpACIiwFNxF6ZE0GE5FTFvEtSzYQt2ComWYvUKlmVntwnN562JjFHEyuGQUzyCV7tRlo
QkbIGjtR09KWTjTE0xr0RGFLUAduN9X7Out/9iSRYRdOK2E9NlHzta7jSWzbW8X1kHfBeVFmWhKx
bUXEUbAGKjoEkRFhQshRm0WECGKQivj9LzTHO1pP/trFQ4Z4YHTtW72ET3lUnD0PmtA08jHK56Yi
nlGvq0EPzHZonDxkKuNXUxiPw/Qxu+LVq6O4Ltdnd+yG33K16UBDw9tl/NtwlT3lAVGvWHhdo41n
jiOoFe4fs1Sn0vrF3ui62viq8e5gMBa6EAiGHfMxktJ5UHijYxMJKynh9jgk69KQ3bfI+rT6c/SG
OPYPfDiGp6b3nqllPiCEnzp6VoTw7Wwvh5VhymWyJhLgpzlPB1P84+UKj5FXVnbiYRW8GYZJeNYy
EwI5uHSwfDzGh1sqopuqLnu06gm8EiAYJGLernG0dVnb4WqL/3B5/UxyyVAVV1uv4FcA6zQH1KAi
CWYdvigZ5j8Nn0ByPyy4nXQZDAe3awrgCE1QXBfHIrq2zYDQMz/+HErnuAyr80sEK5lJpHIz82EZ
1o+ClyaaqRIcGCRpP9jeERge53EFduSkOmM96rbWb3MLL3cNTPXYYySjkSU5ni/Qbw+VajSv2/0/
o3X9K7uZTinyT914p5oNofCfqtL7tI1+PTW+V+04Cs7YYOwvOfZuIlETHyEX8F3W3fjcdQr6M+iH
ajC239vGrp9DqSP7RGCRE1ZffM8c9nvphK8s65CThcMvENfDbmtFv2vqakXjslmnPFR6H0DdTSFw
NL+mSURXXqxv6bGU4xGBG6BjMHFd1fCtOi98Eaw0bjVLHSYsm3+czILGTnw1mT2cFrV9AaM51gvb
6LwbiUHrgN/Na2USrb6Yp6GK6uO4tu2+9didNo304prrmIcu2K2ArCSArtiy0zbO4cMiTLJMFZeY
CjpyYteZVCJT5Klqh43oqaY7gEW4O/7VYxkx5Buq3Iw5IWb06FHOZ1egcfZUdxwaWX8QVwDeD08n
yMM8WH8WUya/2qjo9q4Kl3M2+KpOwn6tkPxEhO85fX6EylOneCCfEdKQkNE31WH0oJJSaNHl121x
GHF9/Ggsm0zggTtrmhti4nCXJ71WzSHq6qQwzxR13bXPyUfXlJJo3r0rY1VwNYN4R5yZBLb3qmXz
rcX0WkPsLMxgPwzTE4OkdBE+mR5WVpx4iGA4XVckltWYqTDXt22rvI+RIWizFushqmX5O9S5nzTe
2AK4ENOT7MNHf5VkIFReSJ5aMfwqt2y+bb3FsHY2rTr1VEjgicgR4k3VR2C43rvDtubRVw2Z0Bb6
XVux+O+KXL7V/IoPUW4PSeGZmvluUIGWRFjAmWhXsRdNFJQIjIYpW/7ArDcvOjT2zoYxaxBkcpZZ
8zt3FpyGeIa9SO2Dar51UKQiwEd3krld+EcZ8pJ6Sr0Ey3Zyq/VT5vnJHx1BDeCmvR+SKeOe7TL8
BFD1MXtkiHjmbWZcCHMgP5g+dBVGUoIYAvJh8jE6rEJOxyYTP0rfQ8Woc8Do4zOcZiq1pj+jrj5b
kN7DbM6SeSqmw7aNL6Hy08qD1jQTktb+Nscg6YV5qVqYpfxlum+sD98sw0+ihn/EiPV9Cpt/4Wrv
M9TfDLRIjJzDm6PwIm+9cW2n5eCE4F8iOxUyTyFevZaoTa37Fl9tFoIz+yWf8+bvNNd+IhdMRxpj
74OqRhP0j19eQO3JW89IkRPeTUowBLupZH5t5AGlUSD6q5HDhBem/xjk5pfRc/UuDbJMdvk8Lc46
/kpFfZS5+9EWnd71FqcY6AWu0UKeK0semk2bO4bpTzXsr2KpT4Eq0hZbAZV7nycVxNZrMITOEUyf
9aTAZxwZ+lVPyyb2Yz7fjBnPAiEXX9Y8ye/Bc2/5ApOQDAn7wHi/usMuIFZaTv7CGs78Oa9dTeh0
GaWlOf51hKHTdmFr2sM8TaxuxH+QBfPjWkVrGpXwi6LNcx4bEBxOOD4vqOx2Et7Az6CoFU6uWvwt
iQLZcdyUv9qtvy0tMRQ64NOZpg+zLdv3yFL7GW+K34qD1Yr4LgPhUsh3XoUUJqjUcmsC/cdvLZU6
Tjfc2o2b1DFJ02txPKSd5/8VlqTUQrAcm4rcRe0EV/ztZPS5SnsXz84IWGrl32zskZauq32NnPy9
t7tLkbkMz8f+V1mu5OWMtZNayDMOhVVdIdXmP6MSOSYbmx4WpHQ7XJhMU9J69ZufOJf7izd1xX4K
t/QOu0mpOu0YsgvpiT0hoUHjGzuuvea4du6x9+TVh8Pzuq7dsx+qGlOZfpaeeBW5+Azq4ep3A+qP
vPjlCfbPOazP2YiORinPXG+kxJpjce64ga8h6IUTx1FxEQ7Bx2yw/cRsTH+3lPVDhqjkGOl2O6Az
5fgrQ+cj6xYzwavj/2y1M3x1LuFjQ5VgLkbSExEHNQ6phNUhlPejaQYbKQdR9DOhRp6AgNpFx477
51B7fNQzvI/dGBKBNOfvk2aDvITrs10Xv8Aht6lJTt/Bn9TPCccctOy/oUcm7zz3sVqc4I2oYpM9
NxX0XU7iZGw13BGzs1U0y4PpV/5OV/WTwTmZMSrc2QPsXePn1BDJbEx75u/+sbDVmcnuk9f69c9h
ueuM7ZKoYJc1fmPw/eW5x6ge6+uxmD3nzQt4gS28OXvfGS5dP/ByIbSMtbLM2Hfs3wT2nJxANxeU
veXN3eoljYKKkM92DC+z3b1GFc2Mh6FpJwP1HbK+PqJB949V1NY0OGQF6NLibI22J3ho7+TYBCny
qWuxAork33N2CnKDXYmW3Zi6I/MMWcUFbdxlyxFyu5T3bTJtLpGYfJ67yOngWIXohs9d474zvqvf
Qcr3lF+2cRoANH+4ddA+ADHWkIsmFnlBMzwP46rJCN62LHUnYQnMt/SktUU8edvY4qlQsH9Ygclk
FpQcoOmnB8zjE4Lbpjyug1miaChWwKD+OzxRsjTtuvmVSat7qwyfGOytaP92DVuiyV3bfbC45ITZ
WRM3TiOSCCpW4uAF48xBsSH9tvrUdRl9KacZfzK0xvhbeH9LezRPVYhee5OA6o2SzpD9db6HKcUq
CsH6sXeb8RAs3DpyFupshhg3s9qp0q3Ztl9Mq42DZlEfe6tiX4ptU73waKakr7Fc5VkhYhMGFv6p
UYMqa6fg1R0BiSI8gBxQSudlcIIC5JOxNEdMBXRR49LyZNYOsbk3PjmTVk/037ixWnPemdFAnp0h
1rhmUxdXOAzitVysnV56ChApybQWCtbY1pE7F/jFKSwM8w2PQnFFZJYljRFU15KUo7WxhjhEJn4u
szwU/JHN9KknHsOwROvJNaV5Wk3vtaj1QfnhP2+Q4T7MUddTzXOytqykL2NrP9qQeVD4s6JOB7S8
/ILrQMOst/mXG2gFgY5dV2uZ4hgADH8ZxfbpmM01n0d9M2sVpg46kUTnAXNeOVh/dNaxkrAgG9+w
e2AMr9qspbFf+vp1qZdfqoL8GjU6f617p05ykFJWEuXZl2UgU9kZGYMDm6763s3zVxcGCdGtXBkK
9sxclmwObpi9nMSu8i+7QOr2Hw4oob+54oUbgCkaDmQbWdpf2Vj3x9wfYOoCWr+WbvHlNoT+sTj4
lXkEfNr8OhfKTeJEwSP+HFT9KrL1y5jJQ8wyi0nR1CR6Yime++vZaJ0tMfuATL5xQvIidE6WWhMG
xykoTXDdBigQFw5dzdbVJb0DbCZ5wOEc7uBbFiCqWX0uKzOLYTJRoMix/nBGSxxb2OP8YtZ26Xi3
L9kgICfk7vJSlML5CGvzsdMKtX9/J2OBymPLH/YmM8i8LUjQUKA7VWY/zOYGNGDa1psHFZKWrhXP
UurmDNw4Q8NjOHsRIRKgOisha8zDX0YzWbJZy3bGjWkfIb8TRQ2b1i8dgOfath7XJriFVKG6BYPh
IHLEpJq9qRbyLlVako2UCWAiq23XRcI7dJtdpuPKIpgpIk4FszdOnUXL+984euf3jo5tiNQxACmV
IiGkj1x6Rp+SuNzWY+lbDOH84ETRPut89klQgkpWldoMKLer2o115BR8BWp5rS2Wq/2SkSlqZPlp
s2uiamlDvvySWEDwhMcO3cSlmVGEUvk++aZ1Q8xUvykPG+qmCgYnag5PPhbQMF4C55rBE7/Ybsbt
iaXiPAzrci3qYn2UK3UkPSj8ADUQI2jndx9IdxyNbYDhLoO9lwU84Gb6idLkT7YyihMFBS6QVLDM
X2QOEdcf+XxNC9ReLSwmEn3Wkz89ETQEG83fOa74XmwvtrM3wyJDfDvns8SfCkuTq3iznt1FnhaN
0geZR7i7Y84PjsVmqrf0c1QQiD8Mj9pvr+amHueIQng1sQxpQBYuQ5ZIG4Qv+ooM0Wb8wStN6yi8
Z8ilwy6LzE/6snM0U4MHHhEz1MkyLOQ/phdJHxmvbcM2WS46/5P5PIiw9nFauNFuwwOwmznBP0Ds
nYfJfTE9vFGtW/0TgsKPIXv7oxEKCZnZksm0WcQNO8svqy2zPZK6F1aaU4r6d/7wO7u6DbY267is
+wBlbp5gbP5SDFJm5b4YIWBxAuCM8oIO7xBEdfRP23LPaIQ8ig1Wx0hm5iYIGvSdjq5eTTd/sHwC
OILm7HRdvIXeQygA0EcEsMV6XEkUsoZ0zddPt/NEQmPxz+r6vayR0xYqqB9qDLHCmMPDzPz5WGA3
vWBeJilUifOKL/q69ujNnJHFejHm7QX93Vfgz9kfm9HmnG3vFsPstxzZ2f0CdazL3PS/6Myx/5eM
CVCucJWsBbGi3oqVcvPa2J0K96nLIv7rrmA/mDiG167EM+LXZlpbqt90wQZSCGKSHs1i48jpVsvp
r8Nqyn0/EfqByqAK7lRAkO7pqibR/PLDtupjkrDkHSU2YgpdnTz0+cMxtjKBnnIIH6ghwcd4EE7b
OfOyeNO1+uODZLtBnTOqcxaWJU4FfHJf1uT0ascRKX8v6LNhndhd8WvA+HC2+xzVuWGJlWk1UDgY
5AML47WJ3W35HnLCEHhXPsxAjtaOHkOcAb++YMXaUSaJB44MpmxIRB9MOpPXNtDIsxfHPCBLN/lW
h+iW533zCv1TXLamQHlpRHeNtiCJesqIC3QMl3VNizN2P8o1eIosurzQzMXFVEPJZVj6J+yriSfI
7cH17D6PG2n9gft9xwYyUCEz2YyinXJI1Qz+DC6f0mJJRmHrX6CIzQemwIkjAcAckPX15IxtsFeI
Snb+2upDtKKAzDYjuhukmakJBTZR5eJg9vP3HHnPgzWVJ6QMMkWlk7/AJ09QXQY79JqMNuEov2dZ
SS2ihmAPVe5gU4Bxus7lYfP6tAra8z036zxVNHpWbhHeUk4JWluIEFldHhabxUbdMNsuhwxbf6lf
LO0zchPP1mJGv6epX372q1Heio37b1eiydqtW0nGcMsnZ8/DFu4moJbPzbg+NV7JseHca5XKv61D
N2Mon/mKZ1nPlHL2ASQfuIW8fKe9eeclhY6FUYCt85ewszQI87cx3E5dG2EPnB2yCTmSdgb5WYmp
+YII7qrT0SAqYJd53Vu4LsGJjfWffAYpXE8hg27wk0fpwpOrMxPRa6Bu5eL9dTduYw078rFjp+Pi
FmQEajJ6zjaTomDljR5Db/uupNP9yBwcami62l1vG7gJRsF6prK849jJRPr9EsNh9oH0yZcORXDW
Z+yFkB7sOOnxj08NuYKVtn5YixM+rlKMJ3R5/tPQzHjAs2bc+1OefzH5ruJw6aq9uwT+Z2RIn9PF
zP6NVU1AQd8Yn2UdNS+bu05WYgVF+1Lpsf5kwdYmG4UsrXF77Zfi36a6mNXcb0tJL3XCtvgy6/Kb
afx4ULL9E/Jac5+TAwURQ4P+sQt2JRValGNG0M9t2HR0oOV/I49vZMBNzSOL8A/3Xp0WKosba0vB
JLZXgq7WCwP3Je3Mvnt1/cq+3h/dEOSC9HYkxYOuX0zTLHjNNnc3G4wj5zoj6twgEdIAjrcLs+2x
KVV7UH3fJ8GE0G7Lp1NPbMEOadDvyQ3e/aU9g1Pd1UZ1zB2PMbaomOrVCM3AIf8I2QWlFT81pXKp
906UsYXVxlPgygZ3BXFdj/bSTLTYBeES/brLXWfdbV04f1ONPw/FBMZMN9uPwGTlxilJxv7syZe2
qQCZVBVZcSErDQy54oHFIolra0nEOEupZ9N2xod+kPf0yOiopYz27ZJbcV2YBFS05N699VSJSaOz
KFlA0p7CISpfh7AEmOQXIyDsksTLEHXKvgkalXDoOajF/OqS+xpTh2H/5qq0D7qcudw7VpekSzD6
iGR2GHTx6oSGf3Eab29A53xQYtK7WQmK2br/kW/3yRs26t7Xf21rOFn1xkXfEH+JEe46II1JQknx
4g2JDTdcZt2ObMSfo+874GxQBgOyvNm5KX+33khWHrkRMWTnOmkD+sBBmfK0ZlF7C/3Cu2REfSYK
943b5C+kKtjnvI/itbqvrvoePZzJppjWsnUvEa5IbmiS4lX5MeiWT9WEQe86w1UuhnvWvp6PioAM
A47lGy1hH7uz/WYMyNmUJ59aq4dnVLAayKMeLDyd1G5cWVKJreZ9xYbkOBlz3WaE3Uwdy/2S0R8Z
y29I2AVie6zOz77Mlp0i//TQMe+tfOOPMeYN/7SSYK0R20uJButqt53Gyo1ol42wXq4uWi1O6vnH
MI5/h3nAndTSn/c1/YCUn0hVVu58prB27fRPmIzjpRNnXE7p0Gfp1FuI8xgXx1Lbb1rgUR/Ki9Z+
BFK1nLfnfCv9Gze+TDe7c2JQp4mo5gfdI9YtLA7TjCS6e/rGyQ6xOwU+b1k1sIvoDCbchtOfhqmm
MRufo8mvzsSQPBSTvuXaL64FEWfsQZsKG41m4jHPSPabwH2HE10c89koHzPdEkff3XNnjapjIto6
4XlYmCdH9EZLseIX0Iecr/TEL/QYzq4VIwBkqms6cWE30S66b/xcFjTHGRHvwRLl+GctB1rpJR9e
qmhTFKz4s1Kcz0xLbRzsXivBP89WiSZrC749hoEXq58YVuPt6jH3LrwyDLUh3haUHqHs3NdQipJd
9aKO7iD93Zy3LbbVsbzpwhoojzDhb0Q0Mv5urZ2pmfsO1pYfVWM9AX6G+LdyWQlvqZOoqDceIlaJ
JGjd4ZdnVYACSv9rvh93VVYTDROMLCt81oxNazcnV9ZdSjpJfskwJlhbi+YaPnxbhV+9wk8+LYJr
tQQDUWHN1AUnbbUaznXe6rTZxDEX3Z/eDvhFoMct+lAO9Uvgjzv8EgzXYmGvb47mE0fyvbN8Eq/V
J0GKSAggH5b11QtrO1bWZ62YJYf61fCYoCD/pXLpac6Y/A4+ETFzuZ9tJqvaPgwSNgPm1mEBpC2J
WIlJLvngcz3P5vC6haPerco+Vb3PMG1KzXVKGtDmJd9Ri4BR2cNhmc37588OGB56O2BlqxqHKUJB
Gao4qbcRUGRjn1QEWdewfgUluAe+lDJkMZibvJ+wQRzLSwlAvAs7SRkZ4MXMBT3lhGDXOdELMFsw
znNHZIvJnMMfWQ5m9cGiyjxt0rUekXQiooV4XrzLYAHcYAxFWtcSjo9VPU10yoeqqpebGDKiM9V4
LD02Q4yU+A1N832bjYOQS/uEJX5AcgprW7mheLRHTQRX1ANxyEr4DMNIql7GHKpipHi1Zvs7QAy+
M6RVnfg2XPgmeaOfHOQL8VCU2WnQI2W/5EYz+56sII+NrCkft7awcSD4M1e3+z6ELE0UZrdPbgu0
AS3pAbQx0UF01Zfs2QcqTdxibaotCXrzbwiw+7EIlB0XSz/SOaLBc62RLNIp8D+2ZuQDrtnpMUfX
q3nwpdp1JcQmw/ly6E+khFdldzub5qINmT44uC1HjbGaoXNccSymHpHXWaAT4tj4OcLiD01L2ml5
CJw1OuZFf7ZUAO+oWghtKkYSLUhPhcyERX/nMBP7jFbr5BT3lG3gJBAU74EBADmQMrtdRSTA/Vws
/66aEHm3iufJFxy1xRZvpnMN5pb5k5s2fS9e0Zx4ByS77T1GaLpikN17JlN9ab8ElmE997R0tDbh
S1WHn4Zbgc1YmMhmI1WGxaqm9KhXyRN64kkYj4ou4cux0Frj/evgi7kt+hq3L+zbDPv5voFhFz8m
Afou9c+hp2N92CzhcZpMOAqEAZ2qkuBATzD1X6JC3pe/72zBL33O7t62uNZKZx1TUYf5Q2TUr9Gc
NZcx83SMJJRGaSTttswKg0pGMLuoLzntvSxhf5X+k78Uj0GhXzaj+KGM6bD0+QHb7VPhBi8g1ZHW
M/CLzakvktyKXnNbs6oaJj+1yqhhuybAT7saVZPJ89otnjD/EfGCPN8ygu7DkgJruiWciGTusHxv
MXAhDBUih1TRRmN0a0Im3iT73EyWfAyog2fZ53G29vtGkY5CIlB0jUwe4lx6m0ypQkFzCs9kAB1o
KchysiOoXhNfZLLZevPfIrKPEil6ceqm3HxfinsQGU2+FxFqV0J49WQWvnh1xZdu+nBmh00+V2GT
n6kmEZpFzn2AZXIuTZaV/xVBhjgvC3drB35+qCEbkbiRTNpt0uA+1LTQF2ANoyAy3Onm9QEIM9N6
DGTHIUrI8K41YA1E2Wul/PsR6wwxutX8FBDFcBVoGwkSx5269OUHSjiBhX74QCxGP+AgTZJdkz+v
NVdzyMahDACoyuGv2etkm20gd0a4Er6LUa7ZHGdH4LJKQ780YrtX5qGxvDcK/CeTY2gZ5ueSFy4W
WYeZV97MxX4MKvl+H37ue+wqJ7S9EZx1s96j18btOg7st2QRva/LQsTtgnm/sjkUfOYLI1s8lucd
0ZcBq8wtXRi17yQCd5dI97DK482/r4WnzUmk5bxYxpoyE4UpZdZv5GwSUO3JV4lpmw1xEKWB4QEd
cjTzLfr1jjucaVmje+Om+kEcDNJYjB1GDfTicv3VGEuZqGCNYo2XOnYEY7Vy0A9TQL3a6q1K8x7F
4Rys8oV60r8Eozly+7TGg9Xwddf2f5/UlO+Vq+29bMs8HqPltV1p3QZTHwosIWmQmToexYSMz2ZK
r4yc/ffkki46zgidrNGMA6dQSb059n4tljN1ib4oJWH9VHJ44BeBtuPUzRdYdcLrNxU+tAUVn1bz
p/Kd+Vi6eECMrIetls+IArduO7CpC2+kfP2dWCTgxMyhoS1F8WRMvY3+pQNThi+oj7LfTTtS05HL
06LWOhpTNO+b6V65ulRlTGeyB/LYvlm6kpbL/A3hoQFLw5ngpJDQfCQHhrn8NudPI8PYpIwsL6lG
di2ZdM0b0jlISrZa3nqqljN/1nvhFF6yidV4rNaQKB1GSNnTZrhd6pWcD53dmXs/mKo3Kn3YQsyN
dzYznScMQN2zlnXNxU4pRPfh/so7c74AetiukVpyMFBjXQCkzbyT6ytKo2isD6U1wpBUTfns1J59
oR2arwpNprNb0Lb47M2DgWhnDe0uX9fnpq+GP3PjKZrnMgvfsOVAJCu3kNCxqZIUjAMLUjNnL/K5
4lIhrQg9W53Ua20mBgthVhXsPzGaVEsydR6wYKdr/+FUFfpbYYEx4hoJ8D970h6HGgqunYhWVKzK
c9HtCrFYF1IBJfWR6q+ExE3Ffljvio+alzQk5MbJnypbbs/KbpnJkDxKMSaXPMIhroXCrRb5aGcd
u6CQKTbc/PcjGqVqp1PlqGDP99wlY7T9Vt46HLyNYIKuCdBrEFBUv+A3B+/pQ1Ddwie7rfdE8LVv
xbhFzyP+qASZq3lxO3ZjqVu0k3Oq3NmK6CbRghgM95KoWi6ZY78pGdWPYqYcWqfqYcbT+2xNNgH0
9fhTavfRNehwSpcNMXAFfW6qxjguGSvqRtrUejkzM+Hy/+wzQRzkZl0tEglzQxJDTV6DUy7rcZIy
ddrgsSXTMAumT0FNS/pg6kTLnoz2i8nTKUr9U0b5R9mxvhaiT5gGPGR+dFpGUDo2Qz1qw1SViz/s
rMmo9iO3Y79DcZWfNeabOFi8giZnNS5bT3ZwOQjQrgXmSL+enUteevyZ6HXvC6Pp2+7XvZIm3Ilt
Dva4w+4hjJRAEfu/Mwle3v9wd167dWvpln6Vg75ngWkyAN0NNMmVtIJyvCFkWWLOmU/fH+19TtlL
u+zjuusu7AK0ty1xkZqc4f/H+MZNFdL8dIrQV14bM+7QNJR+/zDHknnExhO/tknM+WhqbQPEtU8o
pyaTBMvmNkQuUvsHPLXtExuwa82qOuq/Y0CqWtD0m4STixNnBcRuDg3vRhaRM26UN4WGT5KixmWo
yu8F8Rd0+HZy3EPvLtYM0lNV9m4zkGVe6wepqG/9XHyBUM0SneucG2s8nOvQ8qX1GEvlvQFlCPVx
Op+SOGpctQLIrXdZvIkzsSr7kUUbSb2hep01ptZrWpt0BbRWq916zrXXWqqz57FlZxcGIOzpLfc6
h7x0pw25WKlqPl4VuXLZDTWITZvy48EYqDsvuSTBczgvozQtjIdkELODtzPdUTWBzBxp7IdZE82h
vcxCWb3PEkwXsIIQ+lRduDdDm2DaXvHXmiSpz9RYb2QaQRdmyuvBAUH6mnVCQuccFfZ9VjJMwKxl
F2ppxdsR3iE+So040Uil7EG/+B31RHHUsym+i1DJ0pOQpF2uAnlWS+W1F+pbabP7taI8vlT9/LlL
O/3IcWV6xNfjbxFM19cTwp9Ng4Lli8EZYdeVVXUpy6V+hZZe3atGHB8aHu4lszKNizpNKV/zm0zq
fNiZcZJ8aWsbDTCqDHskZUXvKPFpU90dcnUOT5k0ZasgI4jKCOJVXcMlK1pbfsSp+iUO+3bfDxSb
jRQN98gDP8Visj0x6tdZGyTDNqlS7SXIm9EjnyS85X11aZHmnCwNeYcW+pBkw0cuht3cBu1+knti
dEUfT9u0K2syWPXxfchRf0XplFNkmtaF39We6Kavktm3qwYj/LXdlQj4kzZixVLSa7OfqC7KlrL2
i9SmXF1Nxm1c8IMHBAduKheNp5rJIzJN8dLqSUI4aUMIWWt1X00muMqZ0R1zlOb1osJPkQpURrmJ
TFU9lQMbV0WLvxSBRBdh0Mk8C5v3Jo38dksBKlsXUregWUZ1pRhBvy5ink4UlS9xT39xkCJeG8uS
vTKb7gtJmxE6RsIl9GOnSlZxoh6k76mxMR0v7/4Uz89miBiTzrHdUGnJb00lYSloUmPaNoPxEna2
fQA8AMpvzPP7LDUgDQRYBGZchxy7kZ2YZsD8HfXvhaGR06pmD1RPqQDPpNustVZGhgXfhmqz3wLE
1KR5PTQyGvsMb+G2LfCjOSPhPiuUYtlW63tBM12hNWXO5jNnD9rFrbFTtG7fVsDhaJfq3daQhb9X
kkrfABJJdhEHWaofir+bMj124Z3068qO9wJTzUktWov6RJm5yWBumhwQQilT1sENnDhGHFpX/twS
y4qncsMbMdN/mv07NWXLgZkVg2iIpJLtQrqdZ4uIMhOttcyG6xX9HypIlXoveUikpyrKdKjQSq1E
HbIKBspj7xvBRlNtlLwDVUbmbTl4oWbCxsio5duMzr0bSIHtNobR3KSNfUH2AsGZ0XgszPAtWjil
dCLjA51QG0fnoK1ilBKk6+ScdzSzNrAr9/MKAATRq2PyJtLhAf7tl7ELYEEMVbdrhD1uW0nvVuMs
lDW5TXdAuqaHMZQuEV5TlDbt+w4LqhMX8nOPZRoUgwjcSF6Ew5W9M/L8lKf6LUyQBi1TQ+5zkjVu
j+WH6rq4h8YQbPA3yqu+KkhYmlFXNEmzySTdXymhHEP0NQq4vMigcKunw72al9dIDQCoUkFEMbu0
XyeqsXI82U6gJSf6B6uhSvW76tvgyHNxo6HYAAY7zasiZKeGOZa+aEyl0WktC6Dt1AzYHZcUBY6v
UW14dqeZjqLI7Q79ZrRlr820Y8zWA74rnbWsopxXSNW2GiLy0GHhozOMcI1IktiKOhaHsGVMWgGu
AtS2bcdZstbyN7Qz5jZK9OcggzLcFwvQKZJPHdZfN6x0guJTddpkrD1r/ICKW8C7cZGEcCxvO+Yb
5LcjxlQvmDFRdT1nXKOBSxcr5dWgVtplYyGw14KJvj0oku4ByfiwrftyPLD1qmmnSW9zHy61IYVw
1rC8LBv8tcoUZ9SVlr1WkI0be9aGg9HE0+mbVe2PTHv/zwFxbPyO/9qPd/3avtY/uvEA4/6nHU+o
/4CFA4YGIKq1+Of4k7+IOPI/lkgKwZQsfwtSw6j3z7gkxeIUjkcO+JeODfe/7Hiq/g+C10ygHzJe
TuoCf0RqPTOHaqZOkhtpGOSLwC7jk/xsrjV1TM0K+hGvqUv9qJhZfBHJ6vUPD+NvuCifLoKRVqB0
1fHTYuA9x1nShE0kS2i1N6RQRwV6kG1VUez/9VXObIUazxKCooVbV+cSkGx/vpXYaqjvyTj/2oo9
O9y0O97xYB2x3VrDVFW2v77cYgj/wZb8/XIWNIclCY9Eq7PLNXrkw9SGvkV4ReX5iFjdER6LK4WC
DEplii5E0iH86bTfBegsP/nzlXVd4bgEY3dBLP1oTi5aX56gAHDltE8PgdHnm8nGnu1nVP5I2pt2
sWim3ziiz6zn3253ydMin0s3dOKqfr5oPymJn6Vc1EYQ6wwDuqi+pNgWWm3wG7TP50spgsGiGsvw
XobOz5eKAr9L+8aC8QiszS1kaAaV3aCna6fJ+/UvUfkbQhSQbUPBPqKpsimfczczesJNE9EASUsE
cW5VdNlFpJrBbaSERr4CyVC/oB0YiBqvNIU0WGvodpxNs5e08jWW+pAeVpzG4lhNvf+gGlZIQumU
RB9Wuhy6Ab8/jVVSeHo5ymsfnmisWrRJOOhAXy/olOCfa5qnaU6DRx39wgvKiejOJzdHI/Bn7kiZ
9tslbSVtWBgaP1TFKtRHIOhWUMNcV3T5gDMq8l1j9lvWeN/IUcFWOg3uWMJpqqrKmz/Xnb7q6ZQ0
/FcVWWgfqvYHTA1bco2qmQDjVU1Akm5u+HtK/+xuets6sjgGr+xl7Ye2Uf0PswgY4R2a+K8DO3hl
N8SNAMTSptk9dfEZkwWAFtwk3XwfAV+7Q/ah36O4wU+a+wb7lBbLmEF4I6FgsaVMbyqNcORcAv8f
xIkMTYIxSBTmYnaQDvFMab4KAIh0nrD6kBAvX4w0XMd2ZDlsmtajTmX2NP9nXHAyjhVOmXMne74R
YmEQOGX2nQ3hxMvLdnorjTx4lzn7H/skrrqNXFfhE6bA6E4eIhRHGvLvu7nVBrgTZMh9pT9JXw4f
sXwcYqk6qfQx0EjK7FSDiDbJPIfhJVli8kVWqjp9dkmiPV7XbHI5goLqoeU0S4Sha+2w7qcOZuJU
KIJNVj15nUASRhHYOCHeaUiPt2P7q52lzXVEt51SnxrGyCjSGvcMBSuSyNM57zjOzvEDqjuDKNuy
9W1qvEBhnSbOo9eyTHTDyapR7BOtJQZRmXp2M1Nejpcqyl4SrxUqsHIErH8bGjpxtOhLPPbZXbJt
h3H+SqM2J7htmtuG/W8KoXQajPEDFUbxkA7xhEWu7h8luWaDl+ezUDnBWA2ZyEppPFmCrTXu3QIN
Tmz26iMgnNTVSiXN1lHB9rsvqeVDsOi/dFar3dRy2XhRMfcfbcvRJhgU7FBVmMvXaqc0+eHXr/pZ
ojadLZagZaGDFiYUwKwY5n+cNvGsFho2tMabKqjPyK+rCV2XfZ9j4gRbvYKm6TSCx9HRRMtvy+qN
gkdDFbmyT8I+jNklORIecEjLvwOchHp6jaR18+1T/tHm6P9TpuDi8//XW6hjkb++FT/toZZv+I40
MP+hExZH5JnFVK2z72FJ/L6H4k/IIbIB3VsWCi11Qdr/tYfSNbZXy4JlKoAQIKRBMPkLabD8kaqb
MD7MZS+1MPL/AGlAhAxD54cVGdIoCyKLosopjMyYcwa2GcqCbMgJaaN6zdtANXF/jf7Wnde0H7x+
e5xMjzAIJ7ilOnkxrDj9bKKNeTlP6xllBFaD/UPQq9QC3Y22wfdeOxMZlc5Ftw5Rm66Hp2krLmhH
X2CKFMYFrS8UoM3pgYOPk22zrbmy1nN9mLD9lNoqM7acn+Vpm/H2oUwkyHzBuB57cVNGzpKTTetk
3TNZr0ZEmE7wIkitvu74FNdwqsgEJ8GasOZwgw3RAbV9rZH3Ph26PTLGznkAcXCQT+p1upO5HdqZ
a/WiPMAo35SeeN5LHiK6leTJj/q2JsFb/RKRFN1tHwZXuiVIxVmugB7ZvEyYcw8UqaIV8jf5pn9W
ib3vnGvWuRUmNXrhzsPF9cOD7Rz3y78QUH5Id83qRXcLstbrQ30oHGBhtJSdfeZkztP67i5wvoxE
uLdet8puMHg7yUOFE4oaP1P8Xt7goeXXQROTcnL3EK4hy9Df4se9RM4dz4rc7NZr+W9Ug95sQt8N
BBLOl/qZkPib1mPiOzD/nybCWKJ7Rc1vEJ5FSABaB48UCgQs19fgrDbyrty2e8xICH4Kba1wEb7v
IK6jKw78m2bbOcplOxO12azo+KmXEffeYCi8MKzLwbyqn+Y1C6oXHYId4+BhXE2O8IyX9KJieSnX
SkoEvUmi3HBVeWl6FUWO1LjJdfmFfQzs9+69vFRAxL6LdXXdbbpN6rVviBEQ1O1zdqcsUbsXVioh
uQrzGr9rnNrze38UKEc2FKubDR7zxxxja+/I9xp3w4M79q6vruqXYIfyIgl3CMLD3VUe7p7rcUfy
MNhvnKyUZtd4gvfyTvO0Q/08vbCBGkG9sTwiv622IUT+PkDA7inDppI984DqExfXHLgiPdnXqFe8
cmM9lsfwoB612/owbLp7w7ySvthfihntoIXA1XZkIGHAwS6SU+hJl8CL3Vg6DsNKhkR0QOkui3W2
eELcxQimgpwCoLUZDuYOohfkCXKTdNujaKcqR5Q3zPwRk/8HciYa71TjB7Eu77pXomvEob1EnFEX
u2G66NAShlvN8y/Cq3gXH8B1dh/+NT/S+4J6xLm6Olzw+StXviVflSmgwBaJYOIJ3W55xwrL3i6q
3ObDeDGO2T7c2DhA11A+pJV2AaCUAVajFqIG9Nbw3ZanbLxwRXZERp9pHVyjlW3JIxtYq5zxiVFX
CSd6VK6Q+IpnBAuOfyu/xWsH4YDTb7qtfuzxLHjIS8UbN0ZWAKHw3fpq2qq2A2VvDwiZp8OWsfeC
k3bp30vrxFveYFm7nx7DxKO80Hzhc5Hqnrvlk2DeMN3+yb+Or4L9+BXkdPUufekSyiEUyZ1GW1fj
Vmzy4BH5LnIYWozKdjrma91dT6tp1UMu3M3eJa3k/RfJaY68NtE+/pqcjAskYljLPMVJ3v2cRyIP
rvWc0r90yIl8vgqO9quG+cnJ4yv1Rrui16oRda8+z9MOFcS1dlSfrUOJJCAA9dE5b/JOmY/W5Wp2
zY315DvSMTv0ru6UX9SrnXazMV3lFH5oJ+sKk+lqutUuTtUOxelaqeh83ZjJDqWz/kBhH38DrVUn
3JKi6cWr19dwi4zQ3snObbgtri5g0LmPK4r9zmnyVuJaDVdvqqd6BMp9VQ985cie/pS/PmtM5jRR
cmdaQ6rwhnX42nkoKfkvIL9XZPBuhTuvhsNJXSvuKXfqhyb09Mv5glugYOZmO+KOvHZlXRY7mb9S
8r00V1zDg3Jg83fsDZaC9CQuBo8PxD+PBzSNYPAIEsITtoPbkRyN52Sn+xftB8gPvkw/ngFALJ/i
hGJbcZt9usGO+mCuQJEUvYP1vzlUh2GNUAQmDjyLj1i9aCBsOErtzO60xqiBn4l7ynZ8ebDJuWWa
YalqLxZqwWWaeSk6rk03rRcHqIOzDh/gmoYimSIjw1M+6m8BCkScl9oquBKbZ+mocA82jDwkvQ5d
bY/ZYqOsCu9Ve73n7HVx624/6Ed0nro39tb6HlOnI5ABW454FW6yq1k3zSPej8GdriIeUbeGuONp
m+X/7Uq6hikuvbDG8vFNqm5OcJe/Jpnb2JvmwIeynnKe5HCgSG/Q6HLCo129TL4rfe11j26qETiR
fumvrmkpDCxf6YY8lz7Y6iXrHExPPjIMGo16uLUuJYrTW9gqrezqWDHhG/75BvKuyPjnfy6bzrcC
h2kUhO23/c0//23zXpxes/fm/C/99D3N//72xzALPApcP/0LCjFCjK6793q6eW+69PvP/+tv/nf/
8D/ev/2Uu6l8/1//463o8nb5aQGa4R/3gapMAeBfbxxvX7uv0X/8n/r1S/T66du+bx8FAYD8j9ha
ix3a903i9+0jiZUUwMDaErmhGt8Tkf7aPmrqP5YsyiUnVlVNodn/3D4CqdaoGlCeEyjRVfvPGNVL
9PlPu0eFM4mqg56G3kR8+rfd5Q+ANgxwQdpwInbSivzdjU8a2Xuk2wM9eBrPF6PghKzWpKbgnFLx
ECpaOz3MoFiVXc+xlEavkaUfdaZMtwEUdW2t6m28xaQQb9RwZtGSZALlInOguRQRg042TwB9J54q
DHBxHXwVeVDtKJ/d5zhk3NqS870Cp5+1VfPrR1rKpqfmkfTVpxB2Y5a5sh7EGLs86GcwrrE7Zy1y
ZqsbABpVOetoWSfB66imxvOSYAz00UxvOO2DI/LbJNlhbZtcfiUHPjcNI45tYC/rUhUfQZvjf01r
5Gi0e/Ur4RvsYaVGd0tfG66FJkgUTDrEWK7mF/2mgRqzhHrTpJ6aBdIQwquG2tfOWbwrEYTre7/B
2XWBqhAJO0Kx+Ja3Re032jBOJTI9P2mP8HSjTQHC7kjLFydblJviCQFjNN6roqvz3ezH6d4Eavvu
h0a60cNUzr3QCtmip2qV3o9hEXGuVGyw1yiuAXRtc3QeyRu0+oT6RIYVJ80eIP5PWEshEWRGtbGs
Wffv+tmaAuD2JeUUNiM9drD+YwhHWVUAL8hW2dRsiTKgQdK7YtO3u1IrIUip4RcWqPYqpwxZ1BKS
5Noq5SOxgRZTFyLkKDhFUF0LGumqKRWDRh6OQfyI7qpKbivH2LIIFJr7riYgstNpQqm53H0dKL/w
gRlBR4paTb2j/QPiphdxYR2suVETxzT6nv29MhqPvrCQYzSGVeEAncegoTJo2a+QDRbmgUjsvVn3
oj2UaavjKhlr4iHXfthm8rqnu4RqHOgu3lrMwcdWT/X+xtCznqGFMVh/FiKcVmL2s2nBUvX2o20n
1p1FNe1klHHYreWwTa5NY7T6G2pdudgNflk3D4NkGQ+wR+KvoZxr+mVV9OXLOCUwPWZTGhEPRin4
rNG26ZwUmbgCB0GYQldKWeQZVZaE981gJtOmp06R0avLhzejFuizEvo0k1eQY/jWVCFYWdSdbbj3
1XEeXKWsqe20NNbtixRH5FNLEeiI168J9jNq1hSjUoKQ1xwjNVrVuUTAk5QHw6UVkl2x7UsY7zNt
BHutkedxXWadei/EpEqeH1XTc971XLsnZrkgn7ZL1v2Q2SuRWK1yoVhwl/J5tDi+iV67q6LJp7uG
Nu0+DhdLJnWyaBchhZG9QSoD2MvBUI2oG6thfpWtAVsPgLcAMQWAnPIijJOq2TZkq41umy6lSggz
5aWloO7yxhm73R1ytJC0yImxiPK7UvRLVL1L/23SzK81WgXDlUi7WAxFNXtoEknaXQknanbrLgsn
/LpmhLM3Mfp1pKjs+fyMCMhVWxdw0ErFCF/LJNO3hTKEl6ap9Po6y6UESy92i0X1o3PYGRRMwFAU
gOQFpc7rH5uR/j7DyL0q1VG9sMUA9b8IqvjDtEa5Q29bpOydbXXqkJaFYHYIc4KOMVHA8nDq0PID
tsCJGipZ4U1FkNM7m9SnGZAtdpXZKh5hlovnUelaGTaZEXGAyaeBYzeO/o6hYiaI3qIIgynfHYQr
bTQ0qAeRThRTpXcBlTl0Y5DDqsu5M+xHiYm1dAZw59Y6bHX2dWZpR2urUgi4zBaaspMNNvrNClQe
qdyj3ucZnpmWg4oa5WnuTr4UaGv4w6DO+haa+R49VWDu1MouGkAP3/LMGkkFdb3Yuhg+G60bfN/w
IikT/hpudzgjqMvkXnKiYQIL55CNM9cc12W5Nw5lYcQFUlawnwqn6QAbG+5te4U8RDOQM6iYfC0E
5zFeEFU4VTBJfnllDqqW6JRERFb1UI+Gimfa8JIMs26cfF1Oc4XIlFxmdFS12qCRkTAho7Tn4UKa
0CjBZt5o6k1KaPpCMqg0UdUJzQ2pil2VZVE5AC8ZVXkVdQo/dxUG/RIOOukNG+aeSEBPhWsGjCdN
loampQOx9R257lBPeUEQjEjlutDUwCmK0K9qdIeJMSZX+Ad9Sziljkt9FTcElQrY5R1KimCsDvDD
Qmx6ufIiBjpbt5MpgeaGVomkJLDq/DaqwOW5xD/JLYpCMRkufrS2vo6J9OkOvqabiBgFLPUt1ufm
g4iZ5k4a7XZctZrJZpInkr2HCBuCta8YDWeaOQWnUWij+gJFO5zvJIwfOfk7EHacHumd2GQ0B8xL
FXBIuQ90tU5cKClkvQZlaGN+IewUPMuQEmnkWlKDHaBq+PBURaKsMbwmo2H81CMDxIwy1cbcUpig
/ut0WcDRsIyzoVljGMoiiPDAQNDZQ/p41JCmGzttBmByCOUu2E0RE8lhyDrC9Gi59IIqSB6l+gn2
/KhezXKeae6IdSjheJgbxjWwOdIY1ahXX4JGMzlskKqKnrbGXXUayIHZWsNkXbbckf0Auhyrk8Qq
IU4p+X3k2aOxrndJnUg9VRcwwvllmyiU06xBFpdybpLnO3dthhNo2ZG9NWgtgNWRQ/ScVlJQu1k3
BifRS9MtJnp/bYY602Y9RSFwIV2NMxQditqpL0pUh4iSbfR7L4XZRU8p8jyqODhGFv0LOP1dJgVV
dI2GK7+FN6SKBwnx0YSWAISLesHMAU09rYyhxYCl2PWHXnBTD/BccntVxFkfeo3VVgh6Gf0NQMXU
1OVNXA7pvLZQQiREBzR03dyINyIa3RQ4onYR6HL8RsqQgYK5D6Cih4zF6arPxjB46do5fYmJGtBc
PEl8UORyy+80zUUJN1Ro0W7S+kbcBbmEYtTJhGgzpMgxkMts7EY8rQTkHTrbN+YbxZoD5Q6ttRyv
5qqwTawsdqW+5GpIBl02ifyqLUfzJU51uVoBs1C1TddiTwYdgbhlBWwFFP6SBJnw2OZhcXgpWdTj
3yOCm9mh4Rw4WXbXb8NaIhKpTxaRJvkFkB/SWEuffMa2fATvXgvENT6m09YqJ1iVRslSYMxmjHI4
7VtuUauWIr5obMRZWiAWeok06Wv2XeFRGQf1MU8JcVcVKbvDPTdNriAPUKzaakB71Bg9u/BWYQmW
C/bDTTjR5zSsnoAE5CQatbLErh8heZSlq4cdxSCE7Ka0woVkJJeJKNvkUlEEHskuye3tHE1SczGB
inUzOm/ReiS45MLHrvTql03euwSXWC8VXU/g9Qwa4xbVcpZ4sm+SnDUlU7dmO5t+GFAqF0IDXbq4
05uPQhbjfQmIYtMDtwm3qZqVNzOv6rTWpoYhGplMnQa3sAvUPl31fiRf+/XcXUZWq3/MdTxAUclE
ATSgDKulb8U5GM8VLEZV0yF25DqDRhpChj7gEHgTi7Dddhp7kNUVCYBzgEt/9gNjTZ9c38+0JWXc
RL0WfkXdU4k1hgHQFKoeCpbbLGvsHT4u46mQknhftFjI8evIQwsNs7BgASXy+CrqatIxt1d0vFo2
jZjFkZFlbK792jyQRhUeJWUhaBZNLRQaNhm8gLzozCu26vYr+Q/FOqYvL5xWI4WSHIyOl0aL6Zh6
bHX7uxCparcFzzZdGf2SBTsFerwlX6XjDQA9iKy+rccviRzbxS7rkd47DUkBFSRrBdqiLIauwFDX
KdlqKE1ENNXI7P79FM+BnCPy1ffWwY+pmmctfuKTeMLkn2joO4SlnzO7E10ZVXwxiM10mxcmYT/x
MYolr4yTAZ+5RZcwotmgfPy9AfUvr7x0wX5sZdBWBkVOT5PZEsfC0jT5sUtW1Gwyqpwi3zimrC7J
LILbGN80FWYKPmGGZszt2ShfaRGWQNhn6vCbez9Ti6h8AhPkC8d+Bd8SoPufPwFrNV4EgHRumcn+
qZEyfe03U/PxQ5Hgb56wct6zWW5UMxDqIDXQ5U+N/zldzkKDlLlipAHvmVWTYSYwIvsAsXKhz5Ag
T2rJPPIU2Moxq+CiJ6MxhIJ+RyxaWP5GYfH5vnVzOf9bwlhg2+dNpDYGE5vqEb2aCQmyYnCGz3Hk
Xv/6vv/uKhqqo2VQyfD0z2j6iQIuD7IzUbiWPO84HVEHhbT1mwTbMwkHv0NY8zbCOEslLdSUzyQq
YrQ4O8awB2WDwzuzuKpaHF2q6T6egqD4zZj9fE+mqXNFHJsmCiP17GqaRZmg9bGjSUS1091Bj7uS
/RIPyq+f3ZnCiLuy6O7pSG4E0ivtXHiD3gUda8W74RNwGCOiFWxafUTIjqyVOdS2NvqdqGn56D+/
jqD0yYAkTA3LNofen18GWzFt1tcMmLaRNx91ZGhXIgzR+oedcQd+O3tjzRldWWKc/mY8fvodcqsI
0Oi5IsLhhLU8jR/KUoUhA6yZdIoJSUr3JhgF3Qu1yagFE6itvvz62SrLwPvpTumfGki3UFPZ5E6c
D0wV11cWKRYbnF5j2WltKFWAYKbpHkUvey2ub177IhQPVgW5YCNq0z9FZRI9/fqDfPol8zmY/BQF
fL6Ndv/siU+NHKuaJDKovmiGnCGfOUcoNRsqV64SQ3OgBf12ZP3NfG8w22qqskxIKMp+ftYRFG7w
DwOTUSuA5hVk5ChuFNuCenmOk29jB9aMzSpBBJ9912P+yxn/0+9ZyJqMkgwbDpucT/MO8bnLQRgj
e9qDgpGR3hacDK3mIwh1zjF/9HQ1Fe3FIrNSVMPgcvbZoJoao5NHXYHMyCF133VARuHhGs9pQzZn
bVEe/M0Fz+aG5YIsIUx4SAO4w/MLljYOFrUDllcAN9t2sei99Pez6tmgoXasmiar9VITRk3wab6z
ojQsbSl02yQrV7UdY6zUm9B0i0GN0ZmPv1u+zgbM9wsul2OwmvhLzgaMkQU9KYRgyutAU19STq2P
gIlQ84e08gOKQSF6o+g389/ZSOGiRJVw7FB0VIQGgs6fRynimBoN0BJPJQ1fgWxMrl10X1MVfN6v
R8nfXEioJsFv/MPMrp8tUiFEpFKt8RdOvBYOCUDg8mBBkyid/KmucVEZGmRNIv9DYKKfZ7AM8jDJ
EScBcOJljKmGm4JREnv28tWv7+qbzvWHKW55fmhtWdzR3ME7O9fBpr6B508zQrdEm00lJM5BeOhD
2x/jSszxhT+bwbVWNP5pzjhvOUjF2gDLRDb7m15PjfRIVFY6rH79sT4/bAixhi4YtrpMm+TsYePz
s0qsiNSJZ852vow+ILO6eGUvX/35pTRGDudklupPDzua0xCWB2QZpervzW6477PuHrbD/Z9fhi0k
a5eiLFnhZ3cURzGM/JC6eavEaAaVNAX6bhEP0Nbpv/HwSGoWaIgYqQyin1+JqCPdFONxAMM8g3gK
4Ppksf0gQ42vfn1Xn195nViXJQyarEeFteLnS1FlSYErkXzFXifeUnLm/R577M5ZwhxDkyM4ChJG
33591bPzAGOWTTiLAzJjBggqq5+vSpqz5C+8bJcZzgaPwIHzNIiuu7SblnEahsPjHNVIYi16Oq1V
Zb/Zr/7N6DQZnxYbdCRg7Fh/vj4n5sGqJG1Z//tSvTLlVH0p0mVvkBkZH+jXd/v5atwqMnJFhjDI
dc8W/yxLyw4/suRU9XQv4Zh2W6O9/2/MBZ8vRL8PeZrQaR/ahjj7ZUKKsYIeVzAHrPHbm0D37N96
EyAtqMa3TbElq+dPry2LMVqSs93KmHuwffr0UI1dT++Kr/700RnsjnWeHrfzeQsztK0VaErJo2vi
i+XdzuTo4t95txkIiyECTwUztnn24IAGcxauaJZaeljsKbp+zTQ938dh+/XX9/Np42CgFWUfyN6b
0xKnoZ8HngglktZayh2xrsRbXQzkh/x2pvqbi5gEFCNqpHj++SKY3aeoiC2fxJk8vyWrpQGbOOjr
P74VazlLI1RmiiIZ6udbyYYCtwWgTPg0GuKhhuNe1Xa/O1l+HtLm8rxUVJUaE4W+/PkP5wX2txHx
3eAP1MJA7qNzb2iP9Jjts5007OB/fVN/ezk8NZhX2IoI9exy0C5y35wWAEIxTPcp6uUdFBX/lBrm
uPrzS0FNZifJkVZ8elm1ap4U+gPoj7LEH70Uy/ReTjg+F1Vk/S4s9tOQoAigkIzJAR302KcTH0ms
NpprdCGxjwtNohK0kkMG369v6dNV2DWSAmZzWmY8CP1sSBCIVPc6l3GiZbg1lF29crL++MEtil3g
AlSjWI5Zs34eEsRo9AvUzHcCjs7DtsPuipRQy8wb9pJ69Zuiw6dNOFdDycEkxIafrePZGzt2WmMZ
QeXT1EgiHHpQhTRZq24mpafpHhvB8c+fIamviEpYKdjXnV1PjmOroq+OSnCpKwO17r3RxkH9x1fh
vrATMhpk7dOeyedoU8RV4aO3kvxpL2cjx0HLHyvUUH96JSjz1J/Yn1G9EfKZQJ5kVDxgERRsNau6
hA6b2iKGtTK7/s2FxKetDENi2ZnZ1ImYL87HBYBQ7NIh7266zN09DIVj5PvqlwxJwqFsND9ER1AW
lyWxF3QFdTDRSjDFiDxqOQYEHSYxJIuGvaqTa7K0l6esOyByQKWotFm0UkCznrq2Fy8CO7HkJmHa
nEwoJg/AJ6gdUH6c7g24Y+W+AkGUrM0K9T/dWz0CUskWx2kDweE/TIwqgKpFu2FLE/Ox8kFRXmS+
CJ4bQcb7Wl1OWffjUPsnCuvwp+jgFOSFkMN2P4AuCU5Nm/mQojtZu6oCFUJNg6rhgId9SFjCwFWB
09QM6sqWar+TlWTgo1dA5XlBbYwgSKbCOrVRo7zEpsR2xzI7yr9//Hun7MCRnAoaC+v5e9OkVjPG
nYkaOmAP2yRSTvfpt+P489tJnghrKS1Gyq0YvH6eC3weh2yoLA+6VVBO0tLRP0EzYg85SP5Jmcp5
92e3pckKBy2UVTIbdBwAZxckhwcaAwHwaEeS/0vdeWzHjaRp+1Z6928GfYCA32YiLZNOlESKGxzK
wbuAx9XPA1X3FJnMzhxpNX/VOaqFigwgEOYzr6l/Di7WsWneXSKrHR+kjMJBSpWTChk162P+WOwo
EJ3AfCzkoBOKR4RZk6lkD+ff5fiyYxQXoBkVQA4CSnJHx7WfRggKhxj3dHlbXMV1GZRgqX0ygAzW
14VE48QrkaGxQQn9CYSPwwUUOZBBLVplgc4w0HXUplYB3cu/DoHfYrr8L4CK/zsyzP9PcEbBfP9n
OOOnPGp+fP+FZ/zHKovkS/OjfgNrnH/8X7BGYIjO3KOh8oQ3EAn8v1kxpvZP4jwq1cT8s7C6zXr6
m1lMMdmky0DwzLbX+HX/YsUI8U9Ln49lyr42ZGXT/R1WzPEqss1f5UwqK9T/KSAfLVmkO/GWFLHw
eJZuTR8r30U+ANpXk3OijXOcns6jUCByZ37Q7Is8d3leBZ2O3qOFgpOMRzsJGXCu42elbQt8xtXo
oNk26UhnSY92nz4T2Iq788Mf70uGh2zMP/YsoURS8nb4dIqywqdI7vUARVeIhtK1QrnN0yUmpueH
Oi6Q8xHnsYhsGIdQQByNpdOAE0IZMOFAjs/Ipo8ukDcwSAPtiG4D+gY03+xp1yk5wvYi+nJ+/BPf
k4merwg47Mz5USwnO6mYKXIM+H0gTp35rrIGMnGp/Xh8S8wvCSF9ZnCrpK0z6Pb19wQ1gLqCb5oe
4rvRYRzS/BktBXpvUWYc1CRpv51/q+M24Dyrc+WL0vDMfycJezugW1aF1va27rm4dyw1EBA7BTFC
pNh8UcAlJ+hql1aCPWIrhPWzn7LnSC3yNSjY8tOFZ5mn8HV98K9nodqhWaSe5vFqqnF4sbUwMNDu
7MqFsGwsHKJbwKLwNDt/qYP5XRZ+fW3yzDvKNQvOaes5iPvAw86nWp5/nBNrm5n5+2nE25lxMlzo
QNnpnqkILEzN+kX1A3WPMA1ioOeHOrG24M9xxVEYnLl6R18deZsGaJWctxEYAejSD2lZiwvpwcn3
YVbmnN6k/TAHpa+OitQetTbPyUwRXrb2xNpAkewYLsfkl5vz73NpqKNFhYGEM1ixgQw0rdZlgBzT
wm7L6yaof9NC/K/liyTVXHeh02ocxey6GtBn4GjyyqGWgHrU6qrXW+e3lwKyCuwODjgCdzLgt1OX
xF1jlLZTeKavq7s8g2kDqinb+W1b/8FQ5L5kHzoFYk2fl8qrr4SaDwG6YZde1mfNZ8DUynZyMvE5
qH35m/nbrNxAmmjMxX9q8sdnTdOSV0kXfeaxt0t0ZSWUqlReyoGPcx1+Mb/fhWU/3xFcEm9faLTc
QdUL4KVc49oPDFAQupqsGbRfq5seUsLXWHT+9ncX4NtB55Pm1Sy2g11lto9erIXFGBDWCmZQrNpo
vqWudWGxv9+886eikskypLExxyevxyqqajBMiTc20gMpWp1uta+Mxr9A335/MVAnpQrH6sN7GGTB
21EwOkkzbGMhGyEnu9Xr0t5C8QYp1GdMo6aYF4LgE58NI3vK3jT25q7e0ZFkpgNeqVJrvanGZARs
ddEvfXsorwY3H/dVbLUrFzDhhYPw/cHBHoZAPIdumv4OyWAXYaC7Wdh6iaubSyuX2T4tJIKNsSYv
vOCJCaUgSGIEMZrc4ri+GYYVAn30D7xJbXGzMGX7oE6R4xXlUK2NEBfvC+924qrlljUJOYlfBB/y
6FSsg6QeRIVZFtgqHSRBk4MnsCqzWiAtiBZwNEtmW4U0X0qQb9lSNm1z72p9dR+5Ffiw81tkHu3t
ZTszw+eYzbGpstlHJ2fU5ImdpQ0ybakOVWxoUo3+aYMwNiIYQYVGK9ZHi3GwNNQCYi3+V/7zH9vu
JxYY5zKLGWmrGTN+dC50eS2AtjN+6zZQoLEp94BZNB5UoJc2dsNd1dLkOP/O75YXgB9CCDGfe3QD
CPDfbFWcqLQJrQWYcvjvrOouyhdJgfDVWOQ/zo/0/mMzFFAOiui8Gwf50VBlM9vLABbxelzo8bWz
hb9BLc7dSavRISFUPdWcgvIHoluGjelRaO+QdGzRKOyryDv/NCfemzTW1l1nVlWifnL03ug3Ni0G
vF4DeHRhK3aFlrEWfqRYE1+4VN5tK+rcc3OODGpe5r9UKF6dvBNK3T7okcZDPzzEiRv7eDRwh09+
6A/rYGydp/Ov9u70ZTxqkLQPqO5b9CHfvpqldLEtfU4MGbruN4S+tTVtTmV3fpRfM/RmtzCM/kvp
SCMF+SWz8PqQjzsf2W+02D00RtDMq90ERihkFg9DB6HtR0PKVTK0NeaceLmOFSqMNqyqfV86zV2m
gOlbwPcxDpOD4Pv5Zzs1AyYqEKy1uSHkHN11lkgpMueoS804l32n68N6KtLwQvQ4r9ejCeBgnkMg
hqAsMi+xV981amFZpOYEyyuJSoRruwkR+QnLEmjeuN3rihpf1xypnih8ZYtbmKtcWMTa/CLvHgFs
JN9hPraPoQoBwvta4Xe1F4QJwo225XuVnxfLvhDmFYLlKD2g5B8vVNxwn1ij7l3dtxnq73XiiUlq
2xKtmwvX8slpAajJrMyx+/GJEogCkcq8ZWf5RVSujFIlVxh7tbGXXGbJVo1Uf9l3arofc3Xa9oNZ
GBcOtXcHKagxipc0h8GtOjTS3n4ZSpWmMtjz0kT4/LZkNhZWMia7lrbEz0lxBtYoerrnF532flTd
RJuKkoOO6QEn+NtRLWBMSoAFEkq8+qMhb/KiQRhG8XJKZnPJmX7cTrcCbLvx15nW9NF38KK62vVq
dLDNgP41mt/nH+rEM9GmotjiUBMijz7aCaGr4astrdEzkWQ8JH0tbupSq+4mgxACUWd5a492+fX8
oO8PvBmui8QdMRJ9v2Mk0ljlfQssW/VyBH6vxp8JFqRDma242rILEcSJ9+PKBDbGvUlt8ldb4dUe
zHoDD9UpmfC0QhwbtSi0j3P6pkkqzS01UucwodJyQY3s/Qrn2gBCSvFlvj+Oy8iaEfo5CLWR7jmz
GIo83gcT0uHpWOKLmeVOtKVRp+qL1G1H/Osu1rHfX16MaxAwcbGAzzuuUAQlqCHsXXCehLi0DMmU
cS0p6i+9RFf//Ld8f5QCeyAioc85z/BxNa2Myzkem0ZvSE3/e5b70ee81b+cH+T9+1D/nyvlSBvq
AKKOdk7Zt1CvHAbp1VY+VBpkFKUI9W+JRMfq/FDv1yZDkQWo4EpBsx+jZ/tZsRz/mhGRTJnurNoo
tQXeipzZNQyTMBpd57cvIwrnIOc1wAmgVuyjw6jnvQp4X6OHare61WWlXIu+My8cee+/0zzKr3QL
/SKC6reHD6QY2eplykZXkF0H5ATNKc6S9fnZOzkK8TGtIUpSQjuK1yf4pv2AWiquv8QuWR1bV20c
DBfW3IlvBIgZFSYaGxRl7PnvX21q/M87qmsOgSINxx0q1TOVyq8+GEYI7hayw4W5O7H8NAecLRVG
MON0h96Ohy1pnEWw9bwMZ929HisKBopGmttwnoZL1+OplwMUMatMOYTbx5qUddpQfq5RhlbwdPXi
EEaXGvzEGPqO1ZNfWO0nvhd5FZnEfFLNd9PbN9MgH1rV6DReJSuXnGk2twmrdnt+VZyYv3kvaTTr
5j67ejR/kCIoUSpm68VG8CPzI4NgR//ScCRt/mQgkjTyUwq0x4sc0XAJnkhvPSjx+YeqzwHZUe46
+FP7+ycSqwGsxXyPAy86yvUVJ+vwEUZUS3W18k4vTH2l2Er5MGAyfuEb/arSvw3i5tr232OJtx9p
MkIRODZpd1XawaGTZSqRYJ5g9EW55t/rTd1Z60zRNOjbLhryhFHlAF0ztwn84HUhgG6DFq9x3C46
JFd60TQ4n9rRVTM004chh3r9sVfy8oc0O4GRfZKhdpVN6BB457/P+4aEZczwQLYQIGtA3cfTJkOk
1ZWiw6ovUFdhiAcpiqjI9aPzsTJdyOm27ysxYgKTchB15G9H2yj/YDnOEzoTB6igHUMJ2pGkdhSy
8zCzwddMEOvSZ243M5LnwlAnNvMc6xHtALgmvDpa+SNoOoB2QHGqtEquc11Hj3MMlPIgRQZlPdQr
68JZdXJE2grI2KFcqx/XDs0crlGXYF9tUDrZRbrVbiEAGOkiQA/iWk/K8O78Nz1xhBgEK/R4CJQA
zx4fIRMIGkOMvQfWs/AcF0s8VCPiCyvnxGvRlKeLBN6EQOAYk9+khj92vYHGR1yqXtyn7b5KYrmd
1EjeKjWyCOff6tRKNRBKRuiFKiyzebRSs1jEFgLuA2bjcB6DsWrXUyDydRfHxccRn82XDGlwxaN8
299H0nW/Oi2B0IW9/wvicLT3ieMoYHIbUHoy59l/ddWpkB1qKYfBG7EvQH8N8uhhMNLwVs+d7moU
+N0UFl54DdztZa9MxkJVhLxuZv3TQLPRaDECjNfzARk47pM1+Xp7IYU4cbrP7ScAGgROoOqO1zjp
ipoUSu+VzhjNgkfKsHWzXrvL877/dv6znFpsLG52rwu+AYDL2+lw+wB9gSwbPDWU/iosEJpDujRY
/8Eo7FuH3p4KzP1oSfeK60yiRO6Nhp2/Teu42JcubOvzo8y/5d2nBdlOyEfr3HaP5i3C0qEvdbf3
6nHM71IVkeTlrFaDPpXdDxtLdtmHCuf0fkkzxb1Qm3ifF1GaIFwnxoA3Cqvx7UQOEYjztGAiKVJM
u7GMskMayBgVGN/f9Cnu9a1WGl/Pv/HJlYKdqgPgFz7PDDF4vZgrmCld4RYDHo/Jo0RtaKmqFVqS
KFGvzo90cp28Guno9WoqlDH2JXzBLkfJd8RBEZfQ/kIl4/T7QEyg7awD5js+I4SRU+uVvI+J/5gM
WqjM0SzPaOOa8vQHb+Q47DPWIx3Po9US4ypZKT3nUdIn2nosVAas1fLCG52at7nsacMfnAHZR4lW
ZQ+c9SamJkbftyttDGdvNRwrz7/LqcP89ShH+yvR1LrS9JJ5Iw17aAsIVoOPtVg5uvauDDR0M84P
eKK0DOJvLrOy8CAIHXcues0YVdRkepYClPnAcDrUIvO633dB5jz20tX2uDTLp6FU00+IYygHv2mj
K/xrHOvCtj/9LEDmiO3BnQKxfrsLOhBbrmJgGzEKLeXMHqJVpoaPg2bLDfrhPzsdt5I2wievqacF
xoEBIgfRhU9w8kNT8IGGQrBs20cfOm79UB0mCO4SdurW7DTcnqEzX0jU3tGXCDbm3pQGCwzMKxCU
t+9qY7VZYNrOGScDG+v1ILlPiD9vuCtrxxNwcHGrDexVjNLSV2VWTvLhOz8JynIvY0dZ58JCOLVj
Xz/P0Y41ysTuofX3eG5AlmolE0BPAmkLgXLs+TV3aoYNIH4ApUl74Gi+ffUkIaygnYGy2Kgj6uIb
o5eVSXDhoDt1iXApzHVFMkYk6d6OItseyZQ+xIqTmLud3cyQjgWkrYt7Q03wI+rctDyoUFRR0fXj
4ne5kvMHplcjqOQSAL5jMdJ3DewpMHvETd1sX3VoW6LBJD+cn8tTn40jVp2reDBtjnW4ZeKUuekH
A+YqubajfIPeEH4tzt04YfF9YUpPDgYKjpQf4sO7hmrXxcgV0bjA5zKP16iwqMsitMUudER/YRee
6JFwAoAFI8bjH+O4yySqMGkbvFY9qY/hSyrMAGXhqVU+jp1rXmnFgGk0hmH1DQKI4TfE0XDxRLGo
rbCV0pTHXtR4uA++QtM5QuYkvfB8p6IE1sqMdrAp2OtHB3WVVOqQdGpPoUXVtwj7jAu0N+y7yXGy
rVWYxcIwMvPj+Y996naY411jrlahZSHeLukgwBQoyTirxwKvwiis71qlwFvJMr9ojfL5/GCndqnN
zNMiIdqHzPh2MFG01qCOHAM0s8Ver5zZDchsL1yrp16JCeQgFPxJDvx2lDEPcV0VZC95ETaPmTCT
j34BTxPnu2o/YIL6J28F8VanwTGTjOcl/ipr6LDSsjOMlDykxFYIJGZ3U9PJh/NTd/IiQ3RibiSC
PXCPCSGRMaZkHTRLAnxIH1ytsZYYw0WLWMuUlUChDlLoVO9zRTbPvmK4q9jXkW5Ue+1PpheEB7IR
Lj3k45otzcsuxmtr8HQ8rajR4r2O1TnaiJmFeMVidj//dP7dTy4bGzUMyrWg0Myje6QqkIiBYzR4
fe8i2Ipqmad0Ubw+P8qpk4g3AmWIeBok+KPbMwqlcPpIGzzfz7QbvR7cPW2qZqc26DecH+rUPQJJ
zuDco3yGqMDbFZNKw1IwQR89GHn9TeIK45OPreV2kIGyylgFGEtG/VMufP0PppJytDqXjAlHjKMd
WKp2TfdYIRjUh+hzVJT6Msty40KSeuqDUeuhVkfaCBj+aAdOaWxFXapz0NZoFWRuj+VyLwr3T+5D
uANzd3PGY7rzc7zaeSXBTW6VI7Le8DVWbu+OG2ssK+/81zr9Nn+PcrS/kUOx0tmry1OtRls5apau
tAmD+/OjnDr9aRuTC4Ch4tMcfZkqYN1Lg9qDafj9dRv5uMD3LRLnUkXGEMeaDJlJNe0voIxOll5m
SQSGnr03jtdimeOYqGqkB31rqP3CzCv7zm/G+hNXgLX1u6Hb1YBwN1MRd7e9G5I8T9UlbZF5wR9n
58j8EnOQJGPzcxS+GZNWF9rA3kt7X6xTze02HfImL3HtR5txyo3vmOrqX3Lh1sjT1Q1mK3Fj3gVp
PP1BIPn6SY4u4RjRuzIJJ3Iyq2yvtDwU6xir2gsf+8SSAr7PDUgZh+bKMYMDBTIjiMyC5GjqkhCh
fX1KF0Naahe+7olxyDjIfQiviH2OW+9lpokyqxvNg7iaHYYYRV5Jf+3CnLnvvx5tdnhiM8BwVoR6
uw1jrIRzXGU1r69Ccd8mdriGID8sE5GLZYv+zn6KB7T2/RDHjaQs1Qvjn9g6b8Y/2qBoTFbS1EPN
MxxFcjVY4zdkxvKNBKFFGzgww4UA8bI5v2FP3BcAlaj5wi+YQVtHo8oQlcQwCDTP1Vr1LiONXdm5
HB/sXvn5ByNRkiTgpwfHgnk7v46rTUHq4KnQ1854hUhptZqSSnlQdWyWzg91YsGAVYLwPLfTHXCj
b4eKegQN/cjRqIAm2WKwrX4pMAf2zo9y6oORdwNxsaiGUZN7O4ojTV9KKI4YiNlgyVyrDh+Fkfjd
NpdNgyTiGONDlOdJfuH1TqUAzuuR56X86sawkjq0GjfCDjgru58JJly3nSGa1RS5frcsMiPfoL2a
rQzFrqFrOIO2QV3R+Cwi5Qrxm1UROdjHGEH97fyMnJx33G5mTOl8CB49V593U1xQHPcGnXHTJA1W
yP/lF+ZduO8XLXnFL8fCGa5ACvv2/VV4/65SU65G3BiVU3ucqieM3heGNn3RRywHUkcmG7NDgHCZ
D1X4EbXbAncJLXRBYLd+fhMoudYtm8LHHUtOWmN+bCOpBEgAO/n10OLJTqbfYXPVVYGj7qvMDZHa
dQbH2gW6iMt1JKUdoMkfRCV2u5X77A9lhE+s9As0AZURbyw/xE17mtqRYgy+ZsEhC8MR2KfLXY/g
04gYcSaVMdlkPmg2D0VkuEWRHADvqDFlEE8TAWYhTq1ZSFo7tbvS+jRCryU3Ugfzaz84jGY5feqL
KaYimiOQsRgcrGQXDqTrYIXcst/sk34sm2UEvSWneYTMBr+laNKF6G1qnWqb9BghY3MsvArZ6C8S
gqnY5qh25utaoySKFVhs2qta5hjxGgr03TWO24hnIxmGMjWv5NtoRMf2Jg0B0+9FWTm9ZwS6jkNy
qAftVatXnYtfvY1waAw4gj6iFRWLtFUShIV+kdALx4365WQhMIT6vGJUn2cekLaJ44qp0hKcrxOn
nu6F2Y84pqQDgp8kmkq1Dlu0hBf8vzZudwhePwqqRlC09K66Lirs5E2zRpxZ2HJfjnAw+G3YJC/T
Hg31nBpUAtlgrJS90hE6Ldy6ndCt901tEQejOyIU62PBawZ63F2lAkV4XDHqGl55ZDS4tic0E4KG
7v4mba0E5U3ftw+xZUumyp/EsEFDVX0UQRaPdFIT/SYKRlxe3JDLZkcFL9aXdiNqsbSGMK0OFUQv
sc7gWGRoBLXVlav7gB3hFU+oG7Q2ZQXN7+xq2zkopNwKO1c+I0DXPeEECJXa7rW0Rawit76OLOEX
y8n7W6nl5ZWTTRlYALXHDESRqrVOurj/qBpImyA8Ifu9XTjQbQA8aegAB0XTuGCSsyFizQfOjdrU
rrLtUfUfvrSO05iLeBT6tECNAzFntGaz2Es7Vf855GgrYwSgx5tOkcrPAjsAYwHPKe7XKPqyhNU8
HT9wbqbuasqn7NHM8lRB9puq15Lybvgcx6WzQ+Mh+4H0ZnTXa0MX3/qBbTwmEfRp8E+I/ixQCw1V
D3EDXy4QtwU2nbmNXi37oE7rHWrMNZr55hg95h36QsBWer+4GwSS4h5iHlW6nNxIfjcR1iwWSZrn
COzZZffcoFNQbqvGyZKVHQfmI7rdfbdBZswXS/p5+m0SDq5JxxlWdgi4SVk1qTvh1WKM7FI0s7N2
ZSRuqa5saaP+LpTJvU2CVHEWis+DRPDEgkXKR5tl2kftuyS3gqCsd18DqSrKUvQmDkuo6xuPEdSK
YOHYJWYgSRhHiTcACJIrgGuas3OVBLvGyHWI7XJXsfQl1tzRnWBzo8MCobtddj68jyUk/lzBjjHN
d64RIcQYlbmuraRsy2Ah4UqHi3So8KQWAQ7W960i6OQPYdTikqcmeen1Dtv92hJKby6jSbpw4pUQ
NULF/aVVW+uh9MiV8ifRq/jdIYRaxFiFSnanUEMnA4Pf+cmWnd5KrMuiNkWjUULpiXK/AWXn6vn9
MDjmgxL2lVhX6SQzEAdWr80U/Ai52rbGi8oHED0u6hkOvoAyodxrZpH0m8GSSBRgg2BN+6yrc1zb
s6p3AWC3Jhrr2FIMiq/hMo1I/6Dcq0o/Wej+ISOipJ+KIXEwkoQkLupw+V95BfnRAbLmdXWU31DE
dB/Mook/mkIq1EXxB11ZkZXu4yqNsZfsMXBCPngpK1t8GkMt5q+xEP1k+3nJikoL5ZIp6zt0rgPw
hsYf1A1qm6CZjpLSAKRplw/41CA08cB0ZSDN/BHFPhVT7w5FA5FLDGf85DvXFGYDsYI6HOjohYug
+LJs60+/rvzf4leftVmGqfC3H8x/pFn/XzSEmaFA/5lB/fijbv6xeMmTN7Tp+Wf+ok3r5j8hDYOQ
BSuLgQbYyn/TpnGDoUcMcGomSADAmsOkv91gkH+ZhTDnhjUgVP7qX7RpXfvnDJag5kFmDd0B9uJv
mAkCNyJGepWsosdCmgMKE4QwdVOQp29jKAuRHgpv8F00N9l3GE81utXelRHM35aew9aqOHa63kal
HzODK2ca7kQqi3WeqfZygOkiCTOCdkE3/NCq0tioioMnVKJPd4VlDNsBQxfUzQdhYBZMma1Rxyuq
0Oo6yqwGVQEEVOqGPpagr+eVSVKs2hxil2spONgZ+pUc08bTRVVg0RQ2yk0/2Z+VFiQlRTNl3XRW
/NPH5vRWNFr+mCijdle0unKP76u8a/tI3RP1ZwezQypxUeQjzmQcV+GjloX1M7y/sLvBZTWWGxyA
r/2hWNn0lWK3+1Hp/EDY2h8CjmMv0iY2EiIFVtZlsMDGDPuyZxE9iTZ6sEL7EJpyJ9JsY471zgh3
yYuvCQTShjsTJ0rfqp7zqfoqZb6n/LdKbfcK75BDYQ/rqC/v7MC604L8DsuJZmHqANd97eOAmYVi
lRvLX/X2Xe7ED6EsH3IbnLPI7RuCiVUQaYtq1AjKMHpIh7veeYoj29Nx5+Vm3TgDnjf1cOj6Cl5M
W8J2Up6rxmo5PbP7pqbwOkq5sM34uRngqDTZI7rthzCxrzAX/pIU02Nfpztfa+DO1AijilXQ2mvE
Z+/HQK5hBGA1gbf8wi6+1OhTD3CETcW/7boCT12gWL36RccyuvqBxatXVPEBg5oPooixpcuCK7tw
1wPOEksM66/Q+OJJIuc61LKfFZkWKuwLS3FvSim3Ve3ciooR4YROOCxsAyfeTbG5xPTWa+JbN0LQ
RLttA3NVSf+FbPl7bk+e0twrIr6Nw2Q1Tlc0v5HC35rirsVAQZHrafrS5TtsdT6H2jQLeEuvG5WH
TBUvZSG2iX5r4Ku9BM6+cd10UytYaip286Skyloq07oOik+m/7HQN4aRfpCaD+dk2LQi3nB/x2F0
FynBTnGNjcQRxaVzqTfmDfKHNyJ31lXxeaof/bzdwWV5nmxAwpm5pcm4KgLreuywXsuM50gGd6Gf
bAY1vR0V4h2jYKQKiYEKy9xAT3dK8lx32p5AYmuWhH4qXpsjqxNpzkXnbCohrqm+BzfkftgGh8+m
eGEFXU2yXmud+iURGCN/0EK+U4X+s19hHtT/5Eq8V5P+Ie90bv1wEyTVQh30nZ0/5UpF7GiZV1Qn
Vk7ZHPTe3ZOlfIpa06ubEpLzdQ2Z0EnatdQ+oPT0qMX22uivHf26Na+QNsF/xB437jgc0MK5khaE
0XivBulan8H8XOJ2rm9E1KzqOnh2UxxUzNy/H9P+wZ43X+i4H7VuW7UfjOpHhhiCHq9xo/JyM14P
DWo4KBP0zs6S1dpR64NexGurdK8LSu4Loo8iX/YxNpIoUGIKgcOiTeiWQKLIbk1FPqW2uR2F/4mQ
elWX5UFJsmmpKe59V5pXinXf4V1l52JTuMFOkFz10ybP5GrMu21t1iszfB4N865uangz2PX2g/rZ
r7obVMweael/0xxkRsuoJ+jFmbJrVkN1bVpFxDsHm6Yueyx+tkawRyTI6JTPdYOxphABBUIcWKXh
fsKe9k53JaqhLZEj0clS0utfWFq6HrSvozMSCE1e4NoYtG4qli9RPtyo7rNQg4BTwf8Z+niRqpNP
1ptcuTHMFT22F5j0XJV5/r2E1cSB7iMB3ZpbVRh7OXVrK+wfrJR8LnW0bkXFN1omZeo+OnlZc/KX
z64fyoMRxuW1bDCWrG31irz9VlemA8pRZEG9AltD6Zzb1me30lILN0aEYxJkUF9LD5bbp0gstfEV
4lb3phWZi0LTWBz2NuNHF6UFm7jRxJcknx4aM31pi+6mRqPiqsK/YYUXl7o1E607NKWAyYqO9I3B
zfPBzGpx14+6diPUJ+h/Zu2nHnrQXh+ryyD6FAZWBDw/wNy0qbSNE9nr2r3u3eglTUnekjKb9hAn
E1xTt+i/3TdZXW7isUCtcVolablJaTde5RslcczbGNZNMyTYnFAOWNTSN4Ep9FduqrpbaNlI+lfF
qgqiR878dJmNDwJrHnLgTaoWVyJ2nqqw+1QYvrIIpf1JRpXv9XysBG8or63aQ5bfRRnqFCLyjSXE
lW5ZZ8O+E8X3vuu+Ta3+MZTdVR731dIP8DLJ1Vtsi7A00NSn0ir9l1LaWHpTb2gidsewzxEZRG++
DsJ8WaQCtXlyAQTnQLg0ORukbyVYK9IpNZNz/m2twJI/qtbQ7BQ9DnaONlzH04stwqd+5P8S1Cfi
TZY5CxKnyctj5bsKdyzDOTVSpo2bV72XBPpIHWQK0JtNb/ISZVq3CqDCI/TfTU9qq/9Uxgp/Rw2v
tiaG+GfqgQ+WhUyjHYwDhaBDkvoftcl/Tnp/tkC56XL3CYDnS++KO+Bya91ovofDrhIfgqJXQZcq
h4ZL6WNfURGLVVXxdLPDGTkkHROFGm36Ahf7sMRYRokVcv6kLTxl6HWO7/RBT4OBK7/CARZdL9lN
1caozWrtzzOWEpsvhZv66yLV2usmdNjTY/M5r9BjQEXXP2RxqC8AYASHKEyuI4v7u3MCChJ+ygVv
VN0PQ2nstUN/zBtamiNpiYVl4kbYSDbh99xCIs1NpgPcVx/fkQhdYi3rdnjTJ4ewtpKbzBrVTWRo
zdqRWKKqdeNgElOC2sXANJPlDMcbkfIiWppI7yxnWKJwU296K9+kuqJTh3kqhy9VZBwCLHmWmevf
6Tbq4Dr6G4QXOC43zkelcW/rVO4GjhFd7beyBvYzNBJcqXoTJF/dgoSwDoN2JczxxumrB8gBmAAp
WJCpiXKf5H6w0svsI7nkfiQ7c0JfLruqC9elnj9UQ3iY8hjTUKVJ00Usyz1Kos5V3iAYvmwU3b4p
EQ67plWb3mF7xOk5y6Mjm+4a6wKzv3vEsJg1fV+q5r0TjM6uD8unRlECDJ+3yKwrHyZ07z6h8TlO
C90tY5U7rQfqiizaakj54n3VZJsqS+tNWOk4Edv2qquVn/+VFa6uKZ0OaF63sUtpdiO6eGS/FECw
ftlVisWyBic9lOO1kBhQ15knOvG9JdA0Sn+Jc9Zf5frfSrf+YxL1JtU6m5T9H0y3gM2cS7duin9k
L/n/q/+RvuTfX6dcv37uf1IuGLN4qJDYgMH5Jf72PwacMDsApVAbQsmcnt/fKZf2TzAAkD8EdRML
mj5l/L9TLsDJKGlDPcSMAVGi30m5ENh8l3KhS2CRC1ozjwFE5tuUK+16iismfXgkYnZxdKikfhOU
xdeiFFgqiXQNE+4O+P2n1nf2pZ7ugfVc4ymeGskV2EdcYVX1i11q9lKxKDnpw49g0tdjFhwMAkCu
/8Lx11r0UjfimZrHuMTmI1i0Y1ouKaAQ+Nb1ITdNKhfUNIVRvZCbCbGNH9wY0+mNpNRjLMZy7Tsr
C+ebvYuLd70xnX3l3N02ZG22fS0AS4QHIEXtpjJW+GwRC/nNUmiLnopQs8bsa1HbqzFeUW9S0Tsv
V6rhle2dm9xHII6KD358Rc28whrE9xLUCXFnrzYiuZHu2jV26UP6EHuUE6n5/aw+6eoHAiV1keFO
qS70xFyk0yFdp2vzUfG9kbD1mdCnfJBwJJPFR0Vboo2FF3Qd/Qi1D/mDdBYfq/SmUD6LhBQLAB/H
WLBQdPxPFqkor6t4o0pnM+FUqgyYokZzlIYBzeTt0uEA0nFrtfcYNWEDWbX2FTWpNE9xNS0W2gaV
kEZAvV22T+M35Vl5Hr+pv/6r/vrv/Gf40vz868/wRXxrfopv//4XU+MXc2NujG/dT+ObuUEktZ9d
bqzxpqvX/rh2N1VyEHa8MNxkQVVoobfg8fZpmT2nN3G9VnuXS+wLYfkE84by3VP6YmBoRXyYfIRa
8WFQd0mzCsVmoS2LXTithszr8XiQIAtvEb7QzHUfehQireJWVsthuuVcBQTI77K1DX/Oun/FrSO3
tl4sphEbZVyLrUVurkNlBf7py7B0uOIlTli0RPcVPz23Rh/+m7wz240jy9bzqzR8H4WYB8A24IiM
nJicKZLiTYCUyJh27NgxD0/vL0s61ZJOd7XLsIGGXagLUhySmbmHtf71D3NEYukQhMEL+dfXYRvz
ff5rbceSJMuXXdXuC/XF9K9pXEKiNy19lxLc5AGCb7HgXG54nlkSNcxx+o39UE+h/bDcZG8JlVR3
U+UXnjzOzCguEvyI9tlgR3539tS5S7UvaXdduSfzIIZtuuPH6+xxnu9m68WRxxtX3xbaM0s1tZsN
NzNId09u5BjpBX/hUm/RWqN6R6LnaZthPJQlfLIoty9aelRrvskGUpV3+sqdumm0WPKEQSc83Dgv
QRcjjWsvUunOSS6t5FKdxBjOW/tY9yf/9sVZCURntptFwXXbH7MMs0M2dbSYD512041DVK1aiE9H
od8UJJh9ZA/51eVmu/HF0f/YNvOmBgN5vdTInA4pUAPSCqN13ebZLbFCox11V4ijuk23xoF1asdQ
PGjXYxbzG03STdO4W+LZzMI+OQrzVFYfSf4EdByWC1PC0xTZ/Ss4adxZVYTKeGc6imGPEzro7LGa
C5vfGw4isVdtH2QXoi8iI38jKo8gy2NLg9+fJGCQKk8BhUei6ee/LehjdaO/puQBM4F5pP5v7qrm
owTAJZigEnPsEe15t7o9QyZkcWuofA6Ya5qPotP38isGyGYWoS8cibbEYbMPIopfPve/Xm9TUr4V
72gRzgdjIyw4W5HhvZQJBvneezBpT32xFc5eqMNiXZxlYuIcMPaQGU+27/BMd1LflvJR6o+6iBXK
mCv/1Swo4LMO8w5yCo6TuLBIotX9eHAn0uwHcaMvD4UZ2Wo7pqfh0nuaOA+NsL6tbgOSOvVwsRl/
nD+Q18Nld/n7P/Nv376ic7zaIWfVej7Qhvr7/04Xde/1JeK8bjpwMK4X69MyKc6pctZDQho2qC2p
O24a+4pa0FjeWPYwvrX5rRNVKLsrZxGspCdNj7F1ywf2VIO+h5Ai6qdQ6G+GpDfU7rxWi9L0kCoN
FEvSex46JirwvfHBpfFbjtBWMnVonU9VnEwx0dDl4oXFOuQc1u5zp3OuZqGr7nhVpRHJgYUB2YZh
qXzzw4RH3gRVuAYmTSRB7m2wqzvmfOEcJoF6FpO7FRvJ7MkjQz4Lg1f3VLwNU9SUXWQ3lxl5u+lj
zZ1IgnQg936x8TxGANv1SoEr2RGxt7P5LDFwI6kuSkctSuY5zkmjrXQuEnONl9K86T2fz+HqN6+t
QXLx0WHT5v2T7cwxWZtx0DtbZpFxUSdb1DQfqSMiVXDE2hWJdzXxDTQr5qfEKN+4zT+TNBiEM3G+
NoT63Ck37QBPAulhMpC4aZOluxLgZ0GCG6M0sEJ/MKLBNg6ddGNNqAvh6igX/Y1F+nxVt/E0fUzp
ye/ALKcdmSFlmOsZ7JwbzcJFI6PFDolA3NhLfps70o41P4jnfA2iFgVAaHTjhRlcV/O9QXOC51Bc
mjZDtQZbEk+GpkqrcBrXrVbuBm1+oVe8KgvjNDvi2hPzYyXcr6ak3revM/n6f3gS8G9YdBrnFPR/
jvGf8j4bXuXPie+//8y3gtN0fwOjP7uSAExi+HN2h/9WcJr6b2wbOO4wtdEe6ue5wHeM33F/g7SI
WvtM4T7j+NS93wtOx/qN4hBe7Fno+vuv+wsQ/68aYLx8yc+xXJQUCO3gMP7CT2GKTaSNcogf9xIV
bLCStDGAlrb5ClLfl5u6GpcnobLxAbHgi9C7JMKayyu3KwkqRowZvddtStDhi7EryBtau4qNa9Ua
CKA5QhGOh5zJ/o1MiUq+mGdDW6gX3fnxh5f85ttI4seQQlzefq6bUbzwFODXuOTSUuj8ak3hdxTo
q4b41p3WjKTLtMmGnU8OJDXH1DLd90qRf83NlhzwSm/ec4W0Nkqb6ZwnovJUhK2XWyTQOWtDwcMm
+YRDU37jJgSAR2s9iIuZ7qDY9HPa3+lpDwoFuZEo65mdS4isVXENab4v0r3muXOzJ9qW2nMCUUhD
fDFT4mybmuzQYQJdqMaWDPhuIkjLgv5i3gTpVD2yoWcPgoGOEjtbmxbiADSML8rPUCNMqTeLTSaW
BBsbvQbDBd0bG2yOMGXiPHALJ5aTX4kwX6DaRZVmGU2ILIhewGb4McIbSdVNZvUTIxRVypYifPQV
WHUyNcBZ2Xiavd6/dX3BXSy7Sh/isjMhRo1114mwr1yj26PM0KbtAHHkJAfa+KMDAqt2RmeuFH7c
n18ByvDdWxEaFC0hamVRyPYgnLH9XHhFy2y5SC1eJK0ByYHNLb0Iv71137RD+tlZp/5mzHpr2IqZ
MF6sEfzxyl/xGg/1QVKLMi3X3NgQnp4yKUhmYkGXdAAkSozimhRXyw/HQK5fk75te2I0J+ujIasM
DTsWOQ+QH7gShJWZ76nZFLgnlW0e94tWXBlZX5jX9SzNU8NgGbaAqNkBE39xZTF4j5RXIMRz9Gl9
KC3ozHckJPcrTkfVYm3nxumu9Qqrg9BgDJWFtTVi8Gk1ucNB7hhGlCU1IwoSf6t0C//VeZS16X/B
5J5UZlfLsjwqOllyY/ZQbbhp9FFu+E3mi1cxzOXNy5Y0DhDVX6/w/nHRkXrRbNZi9O2Txg0Q7GZR
jO1F0xbrx4RfABUF1h92pJekb29ZiNz1AvKKH9rjlL1Oqso8Cms9+Ly4vcvX7HXFXnAs6yRODYWV
61Q49r3ZjzviXADBtHIxzY2HzmlA9CMYka96RkmsLyRSkDO0iAPLj0j0qSUHWrMHvYxEfhZZiDWZ
nnwbFknckuh0EzTQYCPQkv4pKQyGDBap9Q+W2RXPhag9N8z9eXoB/xIzOcKamkMFG8CMHCnd7LBo
sw7hv1bqQ2sG48ugZQwX1kwu+0rVPoS61Rcf0ln6y8or6wfXHKOyG5KR3YDnayjYwxd60k5vFRjv
0ansYt2lPsEG0vc/Uxv43X6Fs/Sw9A3vdaax+KZa9V+EIojwgLlOt7K9ycaFyVRwdyOYTNrY8yQo
+1AQg6t1jf8cDMPY7zPIIFTjSiHMDwJEeFGXzswVOgQwBGtkNS2GA4kjGjT8m+JyNKzlsLSKeVnT
NTNnlKF5H90gjOIw8nqDjTET2A5MmxjuAYP5uPG0DNU0jm4ZZbqZYMiO6I6yKMCqNMZRpHsDUuie
HJlK2kOhJ8eUBExIZfo52HgAEq3p8dK0i87O8g+9VrKXF3ciT9gzz9qH3ltgUEEHW95KzIhlnMwi
LmDzk+FiGVjJGjweqQVdDUtGOf1Cxq/dUvjgaQJAveJX9FRysgYwZWFF0boNMxmZTua5cZ+Pk3Wh
e1UVw4QKjimfEzHhJuVTvkzasnVnMVrhPDcVQeiDSO+yoC+YSQ/5nEZG50t5EegLLKvMIY4qtJsg
IY6KFAeHoHJrMCGwzCDd1FG5cZMmhp1usyqHLYKxTVVv3VIV4NHDaHtbIrurfBs4fXqVt2vT77XW
Zu41eJPnnyqc5gQu12J6Nc02e/Ctzq4iKUrqpSE4B32OYhxPLud59dXNSbLP2OIwYdakN3kwy4bV
A5dnPWoaEVYhLjYVsIcpl4t0Mn0ab5/U4dIvDcr8Xg0R5zJdP/IfDO5gVIVLEnBi1Tl2rbTOvXkf
5G5/MTVi+ZQtmHKzyDtJqE7tX3v4st2aCWF/rV+bbxN8kHZblnBUKeOHso+SrvOIEw5KM2CHWWz/
PukhDgnO7YH7KkuvCbHmpqgnKkymrTDfyiZJjRODve51wXDOi+UQdHXoWwth7K1S/RLlvdd/ym2v
oB7uVofFPnrOsk80bUXuNuUDg7dl7F8awrsH8t2LughNCDwzvYRTfslQJJ7F1YS+hQ3pQCDB5Fw/
5MnCd4uKAemxHxYiuGz2xw1zOXofJ9UQWTYT861IM3uAAQoaWoeUJbbxJowsIzHk3RqOjg0sbrZ1
cDNBvn2YIdf1wDNTcrO0jVGEpZUJMzKAwb57Mf0lSPZPwdafYNl/Ct7+G1bHZxcJMMp/Xh/vatDY
v90Pb19Jw2rzL/2PwOz3n/4DmqWqPZek+DD8USXDkXHPxnbUAKj3zgFif1TJlvUbTpAkTqLygRGD
XOyPKtkiQABrJXBezIGcvwLJYlv0c2kJC4ZenyEsOgZ8u+xfLcFz1WgOvv961CTBGjaVa0ciQJCK
peFh9MW2MHF784wnquCb1n5HZjLES+1duvy2uO67C6dy9xUSWRzbrzXNPdajfYW5y4U/lY84OF7p
2fqJuJUZkMg7imHajW23N8qRBtd8W/T02Nr6XW0jn9DKQEZII79WGUDbCAvFMj5c/8z16KppJwRT
x7oo3ryydN8hfXbsrtU0Ps3Em+wcp4GvptXOcfS9nkm3YR3mrEpCXbjDY1/iMmKZYn7hOjdhZ5NB
rRmaf5tBFS2717QkBQcrB3A35X5Rej5vssKBPt921TENpnEroUpeU21me7ugXFTKtIFi+5R5u1UI
PHRb925eyvtUd+ovsCrPLFIEG5qp21d9MThMySyJeyhMeeqyhuu6lD5zZuk9NRUgwQKzJypsgJ7K
F1m0OK3JtEndQOY9WMVchUnBneYN7b0yAQVwu0LaKrgAa76n86ZjWXXpbVCpQ9/AA6gAHfJ2jJK6
3AVjBZw9XBRVHRWVezgzPL3yopvKC7+AB2K1UVsxce8PNbV2osutxpDJd9arPG9CtQBFcpU/LunI
N9RXmQ0YE7Q9sLzq3pzU20pzuOGt/zyrlax2ri3/Gbb5dg2aMLflYYVCAlKoedAYgnN2NIbLBCrw
nGy4HEXgnoxMwy5mHm5IrpafqTp4ha3RY7xvJKn60lmrsykcAFzDVt3BMGX5aPUmHr4yuUIffiBM
vd3OUn+ZMYX6lCzqvksXfT8nRXGNhZCl1UcnKd7t8aLLii2bbesVGsRIk9RTEojux6L0WMBf2rIT
NyB/zr4b8mOBn1yZ8CdWzaihq4JGY43LtjRQi1uG/Mo60KLVm40Nf1YJ1TNRF5UQ1yLxqkt8eHuG
Ds5pxrXoYNmLHeW6vUbkn3uh36fX1KMyTMtMAm9Pz0nGROL/AzgChxOEVH+KSTwM8u1vh+48But+
PG5xSvv+s99OXMf57ZwES2AJAACK0HPX/A2b4CtEIp/dCjlFsXGwOFr/Htti+uxJRC3IOJAf/30Y
BtaB/RWuVBa4BoZ4nNV/AZw4Yw8/sA/RbLhnoRz3AegI2qNfZKqGWbE9HCjGnt5H5WDTV9TZc2GV
b9WQwbtCR7eFEP/D5fQPkATjzGn89VGBEGwETwwIdf+XR+UfckQ5ZBcbisyxHrd+pmiweZe8Oo52
frW0NXCqa+2KStwguPIgWjBvKNvsU8Epu+EeWSNdFt+TE/9SCfFPC4Ofyoc/LTT+DUsIHMV+eI82
r/3r37gk8365eq3e/9t/uR/aXPLRTwv5/CPf1jB37284nujgPr+SaDXH/w2hEeYsIFy/A21/Z9G6
vyELQn2EmBYtKDkyDGK/I2wGgB06N+xHLWTuJiLsv7CIkcb/tKCwlWAVY2OKiwY6MCC788T3ByFW
Sq/gFoZLVpwiVD5kjuvBxjCLGvWBcP1s6xtCXWNbm9RRNczTU+XK+cKh+DfDDvAk4To10ses9CU9
Q95JqAy2KClUZ6PaVuj/+NB0GxkXTp9vizGjT8omiIiwvI08qpypeCm0tVFced5g7XyiecbQBgZD
AT451cXi+earPQ9yDJ2A/LrQAsDAoYdS2dt0pOFxzy4lYXIBlxwMv3xQ18HiM0UlgZuRXVHP7U4O
2oTOAtsVjKbMtW82veuNY7RqFWM7xFb2mz+Oc79BipQZ28Gl7zqknQdvdtQXeGG9lGt5a2PuHZxv
nAW7aL8TAWBiEUw0GS43EWba3pfJ97NHqU3TutXbviIqhxb71k7n5MMehvRT4kzdp9aqeToBsnNY
Sml2h6PnTEfdg58Plln10ehrjL60MpFws/yWtDlyhUi866tMRCbto49lkDe/kqBePNVITl/yXNKU
jUVGU64FLurr2igYZ6jAHOsNpGaLsYvWXgYreF4t0uRuMmfvqU4HOIRZUYqHqsVMY6N3+fAggVLb
DZJL/6rJUmYuVu8Hz7nQx1vRw2fdBOlY7VCQGvleVm66TecCvcAARfjYjiKH6BtIzdgkZTPM8Yro
o7mEdumv8FBak2E+5nxM1m2rvfeNDpZ1o42QjQvf7E5m0cNKSQF+IQJNgf1RFBM2ZFAeSW9peK5+
XHj2intnpzXLxus0BdVwbe15uzipvLWMpN6PvJnQgIC1kQfBIjaYWXlgAL6l8nc9rfNnUaQpIg8O
TsAZN9VgAIgM0ZDbC7q5RMgaUlA3wkzFKxkcQhfSTbbsI6rWpDWGBB9nvU3DtV8plrO2HshGSI0i
e5XGoOUABfX8Ufn2rB2U5qUtAZGrrG5ToZS2HV0R3MIV6+cQpwljM9gQOGfRi/Ro2EIvDm7SJvf9
OJBitLFnfTY/YWnnNG9dULvQEc11vAcDG/0nibv1vPFyFwttwwGLAqnUkvuhKnHOHjRpwWGyhVeH
uWiEutPctWIgj+8l+kndzddpnzlmejUmTQ+D06bmDe1OeNkOGQoJLJM5TZcG3uXYzup6VsK4g0i4
MYfaKONApWt/k+iacjfKMfs+LPRu1NbIdmeELm6d2eiFOhDWbd8UkM+wJDMG3Kccq97rWg0fA7Me
G9mb4UBqGMt0PHW10FSkJtoBCvx0kPHcmSXDWAJhunBcnPEWiHm4LwK9zOKMZ9MfMHjuHjo1MwXs
qz74KifMSDZFUGqvYpIlJGudISGi0lnjxSysVxCA8WVSoJoUrel05ZmjU0QzcscHhayqivSmrvCH
TwDt4ZcSzrrJ5pqZozIb9bm1jLWJTL9zPyf1nBVR4zgLNjYiecabMn1vgLo+xOzS6yM8XO3IxBsh
p9eC0bdr8DCYQTa87OQI1bYX/lnpgtRB8uoV63RtmMXAvDF1K/eqsXOY07VcDTfytNV/c6SwDNht
HmiChERaHFLfGm6bwC0hKcKuI8nVATyKqjxDFVX3rekT9qbUg5pXmo0KWULZE26xGfFYXMMZqY6z
Q3UlbJCu1EMtl3ndIVgDMcRNraorx6xV+yaaimnrkmaM6gK4N2BkjGSquLFL7ziVQ+tha1qPWszh
FuUcgW5orLDDJ2vie327BYFdMILP48WZLksXaAkhZUqFPzhpA7CZZECMc6JeEEmOL0MtgU7ctZ1h
AUAFfktG4Eo0pQ5M6HoSWRPPeNFWES2opaAMNkuz81s0hLCii+bJ7Or6fXTB2dGo6tdWZZ3PnKLF
nHwR0IYife6g5g6pSErUXnkHXrt4cKpLQ6UyFMSIfjiTM8CLqViJm4S367YPFuclF8mCywskFk/6
UQB2DxhYVMt2IgBlDLtxGR/sPl/ycOhc0Gl+4bjXZ2eGA6zXw1s+uAxiykoL3vKpV2jC8LktoiAn
sizUENsU4epW8GiXvPEP5B0BbI2rWz6OvecMJJvldrpRXOOXsI3h/k5tNdybGna99Jd2OuzQE1bP
LtCahl2EE+xLY+mznZaNuQM/CG/gsPfGgumQO2YPjF30p9HV2B2VpAxAHOdm/i1R1HqoVYu6S9HK
ODFi0gzCw+g63HF1BSVzDdYy+OYe8H+jhBzf235o3/92+aq6v20H+fW1xwrqv/5UPf73nz/tvn2e
vtfnEu6nT+Lfy7nb4b1d7t6Bqvv/KKjO3/m/+sXvReHDoigKv9QD1r38Ng55+VNl+K3F+VOe4P94
G/52OXSv//jn/miNsEcFcaJAxCbnB2kWrREzEaaNkPeIYyLt4e+tkcNsljlvYOFcBFJ1RrG+F5Um
XzqnCZ79mJj2YGX+V6rKX2mC57A1HeUXBCRUWTzYeRz6Q1GpDWsNe5Z4x6ZPj9YCh2Epkk2WWHjz
A/igNSjKeHKy+8CA4LG6035kZgm1Ge2Ag4DAWY1lzxF4kCvNVef49f9Ga/3/arvyp4vrKv/y2r6m
w8+r6+wo+71f8c3fPOv3N5CwK5vpP03Jt6Zb8z1QS4/RHsN40EaW0R9Ly2DVneMIiVuBNI2VJj/1
H/2K/hue9XQXdDKYymAs+1eW1s/9L/i6cw7ucLE44fFNXPB/Xlk4jNLLiKbbtqjSQuAZ5/5cC26t
RJb/otc+/6q/t9q/PxTdMJ22awPWgvz+/FDkYSvU5EG7xWbg0FT9baHKHXZ4D3abXPSetv+hbfwH
rf1/fjiMwdl+GHnpwbnx+/nhSqX7y5Q77Za64cGGwEqVwbAc1XMoF3G5FuJfGf7+59eSR+QdBr4A
D4Ee/PMjAuM67TLwiJkNgWjquFTHJqby/X6y09ZznP6Dp2b+0mTyWnoYShJoTYfJsfW7JPiH88BR
dUsXs7TbJk26vdWWZYxMH9rDqNLlWBuIqRyv6x8cyP9bKcdDtiCZctyX0VbP1eLuKMY7M/QmEO7F
ba91O1GxayYH6TTlnTNU/8oX6Bc3pvMywz9H5wQ7rzFeIdbzjydYAQ5PAiDKrkLrL926OS1Vh9gx
WE6VN0P90sfNCOwOyk0Y2jp1U/znq+EXC+zvf8AZ4oHxzSb8Hfb/4SWb02wwawF1ozBaVNByRvKE
wMbcBjSpuUegbYaOKzA0iGqAmJV3MpPgiK/Fq65PF3U6a1Gvr1/M2pi+3dP/9N08P/Wf9gV3S0Da
H9HkIG9whH5+aXIfN3uHeeg2MUtniNfEhaKdWk536AepR24NiFyRNYxRhelMZLQq27r581cHy9Bf
/ggOIsvEVoVDxbLYNBxgP70/q1fbeR7k24qUlA+toDRbl8WBm1p5+gFcWNRIkdbyRuai+oxxwQO5
6usm0RgyhxLGbDyqldeN6c0dP6aO4GL61uaK3Fre+DAkJMgMI1xqnx2yCVT9UK/1gf6yfJ6TrQmP
48HuEkjEKVyMHF6yOTLg0ArPxNW1IOCpDrR1OJk1zUCc2KP+5ioKrzuEj8abL0VxJZO6Ia530YLP
bQO5r+O/J61O9LeF21NddWsLK1rCG6rDeWnmm0JirRGqAGI16VXBbhzaauHx0esZtS6Z41TyykPf
24ZZ3Y3v+WrBbsSyIGkir2vL107rk8e2lAsAvF1aMTbbSAB7ASIuG22n59ipPHUDCpfdkugL1AN3
hLZhI7Tz3NY6C/xceeV3VR2PpabeGcAuD5YjXAjVMItOGbQJ+LM6HPFlLuDsGH5yhUlY/bSkXXtS
JbBtaKuFSY5YGvZzPq5jje9ILU5W6/UfmTkte1ergycZEKMWerNWPWPtn1zJNaAN9XqUVgZhPqLP
0XXS948bqSzUtH3p92XUOoEDL7nv0CnZ9bKXAinzFjgJiw+nGpyZyViT6GGDZm+XmWQ67rqJRKEY
UdOIAMBzTzhhlGh4sAJ/U3mmXaeDo5ZDplB7xUUK3Bz7KATtuEWruEaJVWT9ltdywl3Ppsk8Vo3e
HgIsdXiSWGCM7maY+mY5NC0+gwfFdbJJoOwx+88Q7DFQLhESKQCQrikrpMLQVNK9uTCK2IxWaV0g
sqvXSLau0Ya21X8CBCh0nFW6+ZU+BqDCKNTYHEt4om48rv2SXq5dqhX0SjiKzGVZ3CalrYJowLfu
Ia39mRapwVBbNtKw4qEctfzNOYfNoYiHM7OFIGfW26T1nNtZW5Ls4KfDdFV3ufhovcV+9/uzpQeK
d7jtiZcTRVDKy8bx+0teuOKjJZA5hnJ2kyzTHKE/+xT4wWWZVd7XNZD3CqdbBKpVeaGRArXPLQjn
iU62B0Oz1r5OFDMlKSDZ52sjttOIqVA9JO7tghH9wVgXM8YNNt0QeWPtV6WjQxF2cZHRv0PStZ2d
b43tJrPhwJJkIIAHgvpT16Q10JJ80s4CMNNaBIRqF+QR2x848t6bnvrpFkwN1zt3SaLVqH0kkL12
mybotsBtJhWe3UTYrPZtPc5HQCR0FHZj7CFGDRuRt+2hwDIALn1Lu45ks9ZSolHM4RqdzMmghT5W
QbBNi2o+FHprxGvWr/vV8O81r0TI18FTGLVqW+Mkcw0VF52HkWYgH71xmAavOvS1ry7FjKORNUHD
Al0bnk13NHANMTFMKT4KQzcPBkRBzIA050HDSfBQAGVczEX51qTrdKlLa/2YCyP/BA0sf269Kju0
Z7nX2MtbXOPc0PIqTvKqDRBW5L6MOl4Tes2+PZIg5u6mYsBrAM4yG9dmi8lxWG9nXOXURmH3m2+m
SkBR1q2tm+bX5pypTafqIAgdekpk7sw3t60Jl6dVxt2UQ0QOfX8KHkyvsTdykkfoZWAWIEGCVVW1
V6LVsruywqfJzj/bsIQpjWp5QRfqSQQPq/PUMMq7SoqhvMhxN4iZWjdH6HnDps5NbEWmmtHrMp0g
i81bia/ulazy27O3KAL9lQoSNjVxjH6npqtRLMMHqkrrOPd5t9PNyT/HS6inobUCCG/pWuxcZYhN
m4oDPr2oeQK0j6nqvha28iLfbJtro2yV3Ni1ru2aOhs++pTXGr+f86xyXVqx9ybKilDNbR7V9uMs
szTW/Xk92bMb3MoqWI6GCzYtsTo5eoVnPWYcFjucL82d1irzZPQzeYGN/FJCBrieDL/a1fW6Xtnd
ehdoabr3tSFshxqjBBPSGtRQDHNOjaRSSZmivVSrWp6F1cujgLX35gJAvggs7WJSOgts/LXaOqFI
rrg8AUU2PtFZO1VZzk1TUxUWRd4/1HhQbYE/p2tfiD5qPFyyxqYx4O2nC8rFAIsdU69nkkrrcZ/i
GLrt566OjQLHq8TKPrdE9+4gvAGk2+3SXXEl21/mHB8np2ybE7aeXezjg4Vwlglsk2XrLs+rMrKt
5m2U63Gs19dSMfiSCXN7xVNg1p28dRxPsV/Ju4Bp804X1g3kqkhkWftaDVOxSxtTjwpVdwfVprEx
5u3NmrnXKsMsoJvNi0aZX1Lc8GHXrk2cycLZ6ElJFCnkyE5btKgZFb4ehSjhrjZviPrb6zaZgwNm
oBvUqUc7977kxpLsZDlMmOxwbwt3kkwOqpdqybKbdZFTBA9Je0cTBbTinDMg+gj+LOINDNwibUL0
5TbKOEBVybZ5kAW35LFB3IdwOMATCvwNlFvbgl1YtqEOmxBapDtsi2WAYRrA7zOb4RVrrg4xBYEG
V7g8BttsZq0TT9Paz1Qb7tXK7sqi0WTLgL8V4lOu9Y3YBP74oKYSqb3fWQ+j8Icm8oMBE1J3UHFW
2ngkYUVw3abIVQf+6HtR5+MLLkn5NdG1JcOHus7zi7U2jROJcsFnEghdCP8JiDaGcqb+yE7IDyKz
sO4QmmzeS8dnCQUw455XyNq3hkYESK7wyoLaLTkU1VAaScTyTWQEedbBBWrte3+z4BJHLZFb1HQ5
bA8FTYskmQ0datlGJimqVaSW1rx2Mqe+0dYZQAuzg/oxIadFB6wmX3m/klDdQHvO84c6L9YRacJU
1FGn3OLRApdGoOi3HeTGYcb4QZuxxbNKH9+31unUg2hWar2sFS91Ay/EWQWnEP7Lp8pC5JI3a20f
IeJ6yREoee52Lom6l76Pc4AroGHHaZBZh87trVPVZv5epXZ/x3jLZxdyPz8xrUURZffyfh7q2AK7
vlAZFNXQ1aGt+52efF7K2Uayjk6/K8S0h7ihLvOlt9/K7Fxhhk4ng5dFTf6HqJp5xypfbycvTfYS
Mzgca+B07EyiPBjbabWxHZNxQQpXMoVDIbiCFw5ixYNvKZebwkzd8Q6rriXbDLlecQW6zib1eiRI
XQfdcR68QEVuUKUxg0Q+HEwOGYynylPp+cW800mWeTamKrjUm8HJgk3S97jzt0VGUZtZMqs+CU/M
MG/08V0N/nIPxQgfwR6QHLV+EzgbZ4blszFbXX/LOyLoQsqk+r5JpchuxvZ8GNSQX/FQwAsrrBcy
V6IOg527RrAgdtDbtau+mTFXbKozP9ScZGwaWfesZWbwTOi2ymLwi2rDBGi8NegRjjnG5XcyXzHH
w8vn5E1N99TBFs0pqNeGAYE+zo9qWRBlts2Zwaul6+xEjU4o1MG26hTnuGq1Vlz15tF9FLlDIdau
ziXek7qAjli4sR90wNa8tcW2YjySXI015N7Qy5xWvXPCt2cSt2VU/s5SJPc86J3IxGPvaMVhGTMq
gmAONOjRs9M/lkX1P9k7sx27jW3L/spFvdNgG0E+VAG1yd1k3ykzJb0QzpTENhjsu6+vQdnHltI+
0nUBBdQFLo6PH6xMcW82wRVrzTlmcktGILMLRP7FfWO3k7lzl7w/TY2DMsnUFSeipdWcjCPq7J7+
95zZ6XGEjXY9tnWWo8BFG59UwH1DtuLNw2pN3Ye8Z5QZgQuTX+ygmE7FMpwac2EXgtj5cVa8cGSQ
r889boWTPZVqCEXZr0ebsXA0JoE+ExNq33rG9pgaa7ujeEivinYZeScEcpcwDT7EegN8xLL5ZMeq
Zwg3JhWPzGC+W1M53H3dQ/6jdvM7rfjn+0bx1+bvq2Z1yJK0/1//uS7h8bPe5ADd27/qu470/x8t
aJp2/14O+b+rT7ptv2sO8vO/tQatX6RPFkVAW5BqANgtDbHfOoPWL2zAaVqhIqDhTOQJpK7f5Tgu
SkePlZesgd8tRn80Bvkjl6iJ7S+CtvpPvULBtuP/sy0hNxEOge0uQgscS9Bd3vSct3lz77YgTOJY
s0CQ9n3rznqmX7TiRzQHRU1f6rMYAf3jKMv+tEULPcZNfdk4Jp7i0sBXB4KIn2GeM95IlwrQHaGz
z62LO4XEk32yNj4Wb1SO+Ty+KrP9CBCYTpCx3MV1OR6lA5N8HoKUxoIuzthPDaHZVRT3Ccyt1so+
NrP/oZ7WnEwE52KZ40dTpM4BU0V6jJv2goKOQmOuHmthDdfrlH+OgxKt8QoBDF8k2HH13CzjuO+a
RZ7bRLUdHYw8e0tZxMkYHTWrNfevrmHe81HU1Qi5d9JTC8Rp7naMWrNdWy/2DRYEWicWVveqYx8L
sqPZeIUjDRINEWLqL3r4hAesK3S3fLaF/UTRVGvnk3ZXXJKTjx7ZU0fKgPFdzlzZSepPcWE8uxAb
OdOZ98UA2+TPWfouLlr3RALNKdB2eUIj2oS1qtfzdfSr33De//1M/2SstE1y/v1DvdMdBsD/QG73
H6fP7fo50SOSpW/HS9vv//6QB+iZCTXmkd3y/xxBd+/3h9z7hcxqGn7MdGiJO9/4AV3vF1tC/TPp
xNHrB2L/7UPuYSzECkjLEPgfGr5/Tdd+bxyzKv7b1iO4wDdPOahqcBYOSFFa88itWZ2+7fuhAqo9
Nbp56NK+5sU4b8yhWJX+lWWuJZ4isE4f+nlI2HChbPV2PjRgEjqahF0CwZ9TfsjJylojtxumX8nG
sh67lIFoFEO3pyuj2jbf4/aRyb4f2YQzZ+6ZC3t2yTi2FiXUFXucgxnTuBqZn4u4a689c67iiPe4
+cUk3q7kV5nA7ocRyhMR60b5ZFCLxWyE2UaG0L6ky9wX4Iu0e8arGYvqE9bY7LklsB5iwxBYEILB
iU5TKvh67IuY5a+zOovLmr1F7Emi0XViWycrG+08aqrAPPcXXG9XfUD8yFHZHcoCnCvIl/ySNBQ5
tBeZWwYPpgowcCywpOjT89duiYrX0xDn1xkmjQbc5lhjgHZGpXZiQLPRF6a959MX7+MkaS9KpQ2D
DtrSIe0oJg999rpQE9PoxFwDW6m5b0ls+9KllYovSnRPOmoKIzDxVdN3iJypxL/QUNrRwXEpYy+L
tshGtismXOfGLIMwFmwRaTYG2ceJCE5QAr0EyJUWtHdRqXhYQrADXRl5Jz4aGLYAXctqfNWFKV8N
t16XkBD55qJHLFBGcZvJU4KyCKmWr9IGElKcPkrDAYgwyWqW0WgWkIh81V93dmcaO9sf5zKUacxd
BhNpGqEWWfYlgrD4o02yOM2pKrOf7NaAToHqiVn6UrYnJSTwa07+0EOQqAYUEMrNHscyLxtszn79
mEuVvFSpgBc2xFr6iPXV+kzjy6LrktTEx9Bg+3po09zY4xUae4tR3O06ZjjodY0wNKpECXqR14kd
Xwgx2OVu1Rr5hR8L6yJfFiB0dUtzBelJnlq7TKT9w7i6fLRGYjZyliA/K9tF52c0YoeXMlfIXxCv
vYB57q9nIYAeqREjzUoeor0bPIEOKWiTDQ3cdRaNVTlMGIUsB1C2MUz2fnPn4edscnXVV4b52GGy
cbld6+ljl9iOCFdo0GiCKrVY4ep36YPBFJEtZLZgMERb8+zznsf5NeTzna1j63aYTbcP3dxG9hXY
PHQHwS8fq1RS/yNfGq2Inoxw9macOytDD2E9eQ34yx1bhv6db9NwD/F3ERXSLpW08CTQBsCJKXWO
y7yqW6y1RqJveSvOACysgFyLcosJC+ja3xbYGJ6zubRfg1i1n6vJobuR14oTtxR3Hfme75VnTe+Z
RRb3Dhju5Th2oHnDjp7XdNRj4Zs7G+z2fYxdLoDLbHVsg9m+QPK3FqFghPhtEOaV2dO3tOLqboL7
hvcpwYYke7FrnaF+Nrp+fU0xrsndQN5rwec06UDoujIi5Y3jMY1H+nU95uPzvqtLGzcSAR1TXbgf
+iBhN2MvsUUjyJ+kR/ekDaK5VPDXAMEvj21OzuE+98nYiLCCLC7Op4HmVWdY1Uu5KOslKZBV7lJz
Nsf9jHQxDfu48rt93U6Vf+HRbnhqhw2xWnUiy/iWQfqkHJL7aEUUiRcZWDMuicGDpDLZDQq6fC2m
V94TcIghHaIiAYxUXxjBqtuQh0BmCKVy0lYM4GzPnbYrLIke0q0dllMNWYOMdX2ZszvywmB22GcZ
88YGztEIqGuVtNUrQokca+A0DXdz0ChQf2sn7mkwmp+7uXDMEM0+/C5wSbwNEO7ZmOeCFW9C1gVt
cS45G3Mo6zg3yFNCv7CrzBUBll/nesGUDDabmZAwTiMN+JE6TdR6p1ijnhiMl/JIH1q4p8pJ6OuW
BRA+JerSOxjog6+5sfBO0HDL67smi4kKll2XtZhMEusLDEa7BPqjvPxhrdeyPG+X1TAeRWDw4ykv
LMKsjQZLJcHOvX+RBF4C6qi2AmM/8NL+GEwSddy2PUMYKyWNSQNQ07WJLOxea65pFBgQYUOSguaX
oarKZzG4ejhpHcuL2LXKHt1sN7z2aTbdjEYvmgsylRmVjcFNirN53NOLhaeTdUVSRPGQpj9Jntne
299W7yS/kzsLgwCvFMxh+8281a0mj5U80yHmSQg5RpKe8d6WET7SZG/nlReV+KYvlnyUv40z/1HN
+J/b5P1XU65vAWg/qArxov7afg+G2H7jtzrQ9n8R4JWdAG8bldY33gvb/gX/hIXBYnMhgHngUv5r
s+f+YltAyny2X0ysCdb6sw608F54gt8yiR9HnPSPBEYYOt7cL9SfGENAkeF8Q5HytU78ZjzuTllM
0TJOwLuS/IZRmR15hoc9x2+1ecSiNVNSdL3PiBdRsgUhHwN1WAAosaLM7HJwwY2wGAJ7xXXrZnEX
EjWdVxFRkjQcc7tf31uugXHUa5l97ehF2R09/n6VYYFoUoe9PbfBWV3Gzf3qVMShBRkdvCj2azsn
UsLy7wbDk/QrZ1skCIY1LdrKLqEGOUFifWosrk6uvPkpp9tz2ccrhx2TuYjZoNWMsKVXIqEt4s+2
BUhyKBJQ97Jo0gOr7zPF2QGlxY0N+nVrnhqkQsyTf4Vl+bIAERsg0Z3G4hADZfLgPNkJDlYbNgvy
YIQyDJysEz+XRUXujHtaR+ZZ41OaGuh4+tuZmKoXz35qA+2NOzO1r3La4lUAWAwfOTKPE47yX5te
XsfkX4N3vqib4NEs5jtyY/UONeF+tfjNQU70mWqKR+bcs4/oEto83u9l+xc0UUkbOPVNCixn4Vco
yhmo09APdvgA3idSH5aK0Zcf1NbBwB/Q+ytMbmzbhlhCu7GMz8u6oHqe1VOW5Lij27tM6JekMeVO
1FOYTADcanTOolRnNToIv3jnrs2BXIAUkk161zHyB9l45tXjnUuSB6f3fSue8szcaeMDytpD3ulz
FGuwmcij7sUVQgJO0ox3HfCt4UzJe7+J24PXERbjJ+ZDKu+zdHkcycy0MwY3ULt3+BFonKeYhYfh
ACY8iEQ1kLjSM4NCB+OhPYjZKewa+0Iv+Rlc4Fs3DvaxpUMfaYEe6PxDVcNYfS/M8kJOVphnFAsS
QvGOkJOdMlTYaB9VyHTpdOfgHPbojg9rDhWqPCD0RJ4g+db245DUF4B5j0lQOve98VHgA9XEbB2L
5rX1pxusIrskZlvFVctkd9slkM9a7z6fqy+D226V3JOLMdsFuBHhlI6kQQabW99UwFc76qeczf+c
izNXBXK/2A4EuuuMGpX+z71PI9MYmODH9/Fk4AavkstJlrcBBfhjOrVEei5pWMblCbL7ib6ptZNm
vbdN41zEWYNK4mowqRO7OfZ2a9E+GfyYbQCzWOLhRumU3s1yiWLyXalGMzL9/Aaz/tFexW6BitZW
GApH16w3SXEH+G/aQK6CiqdUIAezC6+BXDI03T5u0YWPuoootc+8tNo2WVdwC0hLAWVsZv41s18e
1uyqiK2TWZfnbBOAzPbiVtbzWbuBaUxA1iI2ydWkp242XRhMTCqXFEmvcZqFxySW8ZqaDgiGd7ah
zsypwgneXgM0aW4Kow9unRWtczdcjoqwTEDKNnSLcUkfCrHSL/XrO/gDFw6DOPQKkwmxBFN5W36G
Hh3mjLEpnndoO6JgMfUuMYoPiwkrpMW6nhNhSfgCTPCOyJVhiUFxcUahulhs/XSbHaaiPjIk2FVk
GJNWcjPhZe1TO0LOQjoa8TUZNhwEzsZONsVDbokHxVAmi+1Hj4YTDZ9jGfPV/eRcWuqUex2TxQY3
cGdlF05b3c4quV7m9crR6aWJQWQ2AgQJADREcJZaSLVd92RjPk0LAQzKGa9UwsIA54IH98tclxGI
Amiw/cnqWdppslnqzssYcrXkz0AaT98znrtw4+XG7ppzUbXUvIDlLfPCB02vPYbXLtJ5sALmUogN
CEutuDTAf/slqkpzXzgjPiOzQbuuvZe19UtWKr4S0kRIDe2VWQIMzrNzaVhXptWcU1yrUBaf20LU
z7XTClZuNAWMUJlGXsZm/tHFzoQo/0x5zAfc9QG961XqEoYqsQO0CVqJ6XwZsUXUVRO62I0Z7MFD
b++YZH4hjvfgLZ7ChTDOp0U4Nx2Qhbnz9743P8uiPwQKA1SXTpdyEGeOiY8pXTuQBkyLYUbgt/GP
sSHPe9ro2m0ut+UIu0PkFY19NrufjTgIRy/20QB8mrsmMisSebNbGhvjgcYIUJwOAhFe4hYq2Wp8
meMr5gHn7ipPg59f5uT48sS0Z4PHZXfm6wkg2Gir4gZ9wEcbsUC+prQFu+wW1D65XTQx9HqfIe5r
6m3mM59c/eC34ByRLMSFedX0hsLcpWKU+RZ55OeSXi4L4sz4GYMBML+dZGtOs0DH+lM/i/59ip7+
2YYTXZ2IjUpImZqc4M4pc4iXve54tdA4bj+1gdM+zRgcns2a4RJDBs+7RfjIuG+lLfZRp6p7JuXR
e1kqDo19ul2IJod+c+k5ORFDTdHzNEJp8m7iGOFZWFtV8OqoCdF/xyjpcQlQBRLnKeG/kx7ZvXTJ
OvghgJwpIw22tfU+bRK0a6XIUzrLdTBdukWfT/t5NovPnSsxUdiIBC67yY3NECoOXx0bGmtKWfNc
X+rSVZ/phk+v0mnN9BrvrDA+6oXYPywREHEac8qhfEujHpCsIpg9yFbH/kkSb4nYYil6N+L/cXsx
d4vzHjIq35G6CBJnE3sMRWeMTjQPigpv0UQcziUTHWa3hVmJ7kz3qFaurEp5NLPWwrorh3ag9iky
sDm2MHwXe0g30Xvvi8U4OQgT6CfkfoaIZMY+xEgYXFCI28qMr1cEYiJSrWm4+znJybgzBPLOsOsn
oni0NS5wANsCwqDvy+0RL2oDFPgamyo0iPs19vkwL+odVwytha8z0tRG2u/nBf54Gh5BXPqXIx4y
FE4Wma770bL0dD3NaYoDz0LSFvZ+33dHCY8gvqmV24r3Reb1ZehQyoLw571Nw50WPq2V0er1LayY
OAkVEVrmFSQj2EgLM3K9E2lXvW/wG+K8yppujFppuLx9E9mhVBoLkZJvpwcVLRUV464zNZUNIWIm
s82AKKXQRZ2/nox4ndFUBDTlQkuPNT17taL64qkxCaHCe/EFe7BQNxBZ1uTExSeHc+vaTmfkwHUD
w1iHODA5esNNHQzOY6wF2++iRpxyqGs6SCcx8VftKkiT9AZdJnB3wjey5KyPM17/S8UM7th0vpd+
KJUH2SHOPJpJ/jIPIsKlMkBB1XF1yz271ucx2DTz4MWuPu/paxiIkvRS7YXf9fWFsy75M62YegsO
SJz25K12+wymZryMGzh/SJnK4VwlpUDVQOqWC4Kes3xYxq6EMkkswkVda1pxMfU6S4jZA5nsW9V4
ZzQVhzKEBkQ7VYmZzhdoIPdji7s5Qaw3osswzYW2B1oXRdbCKC6Y5BuaWX4hLqfOK5HJxcB+AP/S
MQJRNMBLXccZRxpqCdTXzsCmO/SgYPACp9jlvyiHPKkGEhmkV3+yoQ6krV9H7uqMGluX031cBjlC
f6zjaaKuyGFZ+HlcIOXEKLtpQRcKmxEAD+0YJ8WtLWIQQpzPRrb7pFz1J9U148tAgyMLm2GAbOV0
sXeZBUP9GS2bw6ZccLeQPTXGAzF1DamA9kND+BtjoFQkSP9S8wGBEFcpLUt1GhjoOlHrUB2RCjg9
k16eIDpDBEjca66jLp/sFzTa4MOw9ZJWVZMwd44br7soRyq9vajiqjwqrbLsiHDduFswv2fwQzVI
NPmUcIeEqXKHT302jN61h1burhhbx4nspKSW8kUSvLqoBSH1IFG8WRajVxD7J/spZ0mOCUyRvJON
cgCXzwkWDxLN8KuDY46e0OQh6KrMqX71aT9BrWxagksUbEAY7Sbxh7B+ffMsbUD6hIpYlvcLjkQZ
Uh4JCL69JZj2+s4XMFbOJ2D2EjhZA0/Xnhwv3/eu9NGLLWJET1KkE6seIREKKaBvfUmmegIVUY82
MGO0mhTpq4aEUiP9ojSAWEKrvNDyXnfubO0wRXWvc7f1fuU0cPn6RozY+rTJRcIEzovIDNgdOfZC
RIFvMZGQZXnvtA1ylbYsYxzKTaAb6K9rzN0kA163zQLTP7TVpEl6IAqSF/Fquedj7Sz+zqvIXAkb
v5gOC66wLBRjTKj05OjmLo3R9cAZytOPjWiDT5aBGo+YM/pbOxSa7RTmSTqCBRbTmB9qO53vS9Ot
7tg1D78aywQko+ZBzvYDrHxrx94PIFsKJ+5Mly143jXG7BjN+LBn1kiU0TtCTsg2xKe5uvvV1Ch0
rMpKwfAuQXVTa4GBrROOIcISdiH0VLp77n8be0ANnH36n/9D/LCbgx6KqcMrLKN71DEvZfb67Xxv
+93f/T3CB6rhQQClVOWdwNz9XwM+Q9pYx8DFE+vFOI/Gyp8sIyv4JXAAEjD/ZyhIrBd/9C9/j/zF
lTYNHzwr+INtZAFvJno/mvDZEq3AN51AzxNgkRAZgLewMBnYgs/37YSvNko7ZxI17b0eYcEFolNz
OehezCuEsDJ/ZxeSSsl3O0Dga4z26NAhUaWR2zXlRWeZ2gZUWySafXC58IOBOR4HhuJgsIc0+3Ud
7MSJsAc4n+Az1ioq3IHpel27w2OVYwoJ5QT0j+URFTWPI7uKM3deKFFK2fqPWWXpMjQXAobDsXf6
bRjku9iiZc4zXMnFIOxSdH5xVZXwfHbtOAXDLhgk7/KMjVdy7HQOmlktRGkWdu89WSIHD2gNvqLN
pGYjDdu1k/WeCdH4ORjwNNeeUc3vWvT56lQQ8j5velt3xJmvhiSKx67GKh2k5ksaBPGnvEpBB7lp
b5MBaE89JB1ADleV1aECL/CgkhFDbXGe0/5eYOV3oNvISKGjNFSrTYjMtGE/VdItyICT3m4PveVn
6hqrI1jhSo0OZDRzaEhxlPPIVK0a2tvR480STf2a/2rNxAUjP+I3mcFUM4GCrqcxLYvYsEGDZtUU
USEN6ce0J+bFiIVZI/f2NZgeF1Pv9bQM7kTs6NQ+d8w5UGBT0pLdYxD5G5yaui7e2cFcuOGYBerS
ydIROHM2q6tYjuavE2qzG1l48qVAV9oxPF1wj896oBwlxNO1ADUt+Q1I5P6JtlXhh04NVGVXzdjN
sCgazgtEoIQe1ZyvjzTap4lWS4wd2RLtkB2aJtXErLAJourTHexGdLn1ekicxpN3uQy0gQt4Hb3j
aujGOUeqzsZ5Iu+FWGMh2c82ntXdG3kpG9K5Ia2Dg+vtyCXh5rNf0vy/dj1p3/ejY/qXuYtM81TD
hKAwcVd6WcEcF4rOwYwdDE6RVBfap2dwRigqG39eVPYU0Q7semKBZlBOEK7Yl+RWg5zLGhv8LWaz
pMDhieMporpwyvhoNL575QqV92HS4zsJW2o85zgjs1GHIltwIOAoGe47eLoksMWSMY6a8GYLQ1Dr
Jyal9GXVB80HGqdLE6U4uWc6+SkEB2m3PpOaYlzPBtpG5JCLyZRRKxymeATfxRm+76oJIvKO9QMm
HQIgm8pIglAl2sLbXaJK+DAQzubvLdA3zOJndCZ916YAAr3ZeGohMk5RpqT35FPWPgfjBDVMF0TN
ccWVx1tI0be0Mqhbjj83r7xhsUG7pOnQks0zMLiqHV8k49ZbY56ZXy3j4pA9BDnnS8u+OgiBckNV
T0RgPUy9+rzEbTtsaVXLHJJqE1PPMXg6AnAk0stnkBGW9FSLkFjy7rUfTR+cWbn6lzX+MbY0Ochh
9H3Z/C4dCu8ax/YyUXNDHY3YdakD3ionD9dkkc2+03VyhiK6TSOr720QG4gbFLPgwmgilfNKj2yP
Le3BsPqiJgAHTMTOcNsAKYRbgqcIhhVuvp5LedWaI70Veryd4DYKBEj6MZtpZgoF4tJOPDNqlGm+
KjsGKd26YsXOn6I/YgPpwn1HzWQd50zmjy5IB7aolWc9gDCT9bWYUCLuzcQbnknxYBSV9IgawhYj
EPtXywHhnI3curuJpC0Gau4EECPjElgRev/kJYlT98rsC2+Co2tT0rVjQUclmQWTcF8bOjm4Y4Ax
xR+cIj9+M/f4XWXyLZ55U4b9OXva3jiOBSGPcYaHcx/v6/dvHOHAyV29Hl3FWlv0yUmJtthxRT8+
yl8shdthmJdgW0RbY8Nw+v4w6FbToZthzNJfZ83lHqISMnsehmFY86sUY0go7Dz+OBWpd2GtFXWp
26/14cefY/s2339bz2bq7jGK5D3vi22y8s3kJO2cZmqE00CUUyi00Ht88Oq8e6Sl4lJU/DFQ+psT
+9YpKKi76TygGfzKQPTeHKoib9vqSsxwpR4yFY7uTM5cYU1c5aCvfeuybUomJyiAMUANJv/bYkky
c//1Y/y/mPD9lwULbFynPy7Nxi34DlK1p4fyhgG//cIfoz4bGYltmsJzTCk2N/9vki8byafc3Kf8
8W8Iyz9GfR46MX+b5yEU4/3CDf1HQejJXzwz4IHi9qIoRPn5TwpC6/unU5qmtBkocnzuWOhtwZub
aLVrGzcEevVqMO0LuXbvazyPR8Navct+XYLzzFIgdnGMH0FVyaND746tiCyZGKWrDNAaxMN5BeL9
8ZtT+Dd39/cW1K8fzHfdzYPKHBK2+5sPRkVn5FPpsmjOdUPaF+RsBmsTHxQoSOgZ9Ix/fMC/nglw
15KZp/Qo0uVbh7hrTvi1kKVE7ODQlbZ+e946Rv/046O8mcQjPPfw9m4Gfx8xQfB2sro2SOszv/XB
Is/UAPGKG61sMkokw7Efc8dunuPSrULPrIeHHx96yw34Zm1COLiJeCkHPYSE2zd9sxLHvtOMJMuS
tgby5GOidHneBUTkEdDjVEfVi+kQCHxKCF3B5azpYB+xXYrrUnbipkfK9uEnH+j7xfK3D0RzBOQr
kcXC3YTN3y6WtCEIxIiTOIpnxzh4XJVTY+kOtYSBSbEO1pTZ2HSTNUN3US9yCwOy0pMQYFWQb3Hv
WcGdMSg67a0jMeb+5OP93fkKWF8RZUIgBCj7/ccDPO+v6F5I30sCnwFo4ND8cdtfKXfnk1wKcmKU
waRSZAzFLYv6jlRxlMaz0Bc1JKff5Lf/Vp759ong8nmWz3LBY8om8q3NX6w04VJKlb2X+zyDWDsG
1EKpv5e1abxPobfd/OQEvH0ktiNK8HHEhCAEc98+ErYkxTxLGzKYITiEOSTuiKgX0qYK3ZoPbbtM
UK7ptSSItr40XAdgPV1/vTD23yMLqM8NRs6P5gSn/8efbDPB//mW/XrjcCvbGziClYEd9/dXZu6I
WbRLke1jKeRd2yMHbU17pF0Xz6cqG2GZtyr4yfn/y9nY9ufSJjOD/TiBHW9uB3uonQG6eL7XMk7w
wnbjcfVK/ZOT/jdHcbd1z/LIAMcJsN0F3xQQlTDagKK32M8FDnh4aTkNncFR9//wDEJZ3gTHqIFw
FnCZ3xwmY5mAL4gaXYC/0HbqngFgY2tbDH185CqLY24ocfvjo34FO3x34TjsV5EK3Q7Hcdw33653
q8BrzMyl4bIaMQZfz/jiWnNaHbbxCrgBi0gO+hMUy5PRLrQjK6069uyQ0phQAN6NDN6NKDch7D5Q
pafpUUPBAiSgMap3no10F21ifd/Kioka9JL5Ps+95JJbybnJ4R7fNZ7TeXt4ASYa0SXuLpPVseYQ
CPGCeVSZ8RXDSE1gM2vCsTNzW19zGj3SLsd03veVQzidgUx5185EVuMy7HA/iNTqnxCAiGvTUFN1
GFNmJNwnebKbZcDEqcBU3YRFVhBXZg+yfOh8gH87vFcJstNpqMez0gaqdTePVXKqEYpiSbIW2pzF
OpYfe4+pCMldS/k0B+S8kqNsGGMEEA9rMJNwYrkcY5Iv5Fq3bWRs+UZiaM7oSsQPqHmaJ5zcNG3h
jHXRj6/pX57Fr5cUcDArpbRYob6/k8ouX+0YGhJpAcrAGsyOF1WT2IuGnZSzluN1WvrV/scH/cub
Yzuo7VLms09HUPjmzTHFcTJgivAixTR4v9qkdzVVjX3NqMQ/XWtYAMlq5UjbRsb+ihL55oHssK5R
OmGQUzwVF9bSmoc4TYuwxjB2Tn1GRoEwyvDH3+9vTqrAtyNMthBMmDYV2LerAHEMYzyvhYA9EfRX
xTLfxKksI5fRXmRK6hPRt78X8v/2/fI351RYLPK2oBIEuf5mUdWukxoJIdUM0jP3QLKpIOrQxxOP
luj046/3l1eZxertUIIQQOPS33yz+lC9DeM8au6ZNcmQXejmNCU1KcL55F2XMwT0Hx9vK7K/f2HQ
9rSkv5GEXepq7839Qnh3o4ciJQdR9NPBiLvl01DM8wtBDdm7oVD2e9dHjnE0dQu9TyF0uAdPONdH
k0mPDNfa10cxFaA+eb7MW+a8dRq5VbcQ42XA+/7xx/2bK+GzNrKvY3vHC3h7R3xzy8VdUE9GD38V
jERwOWy7u6ZmVC3qbv6/OBT16GYTQ4Vobp3nbw8FyLML6NfIyEpVtZsYU57lBMqEJavyTy7C310D
oGk8sVLCnXbfVPRLand+jnGMCEIvvhzoohEhA8OdKKRMoO8p8wskk+NPjvo355JcAQSTGOuEx7++
/4IQErIZSyRtAFlU+yJ1M/om3QKdcLaPP75sf72r2UGQTkVw6+bx8d+obDGCSwJwgJJUTIuj3I37
fbNCdXDz0oysoi+vfny87aN//zIFkM1UwBEWIC3HfHNTx6lTqACQZaRF4x1w0feXAW/Yn9whf/et
HNIKOBKrO4EL359A4DlGHZBrHYHGBk9vZcPRUelwDQlPh6Jo/J8cj7/yr9+LlYGGzna9mFO8uSfL
IsBaYlcmEOHRgDSazYi3CCcbgwOEhgDCkHYQMnQLYKFubhCaDajDUIN0FnIvvCD5vYz9oN139GfK
CNcFPlUsi1W0GOBA6RZCP9XdTBkxNr1zAhOwvqN0JxUGNn75msV6OaaZM33pVEbuwdCX9qGRA29u
wqMm1IUT79Zdx1Qu2aMaza7nVbUf59ykbDGkq26BegakaHld+aHJ51nsXHOLqaIHNXxOsfFj0K2T
MkN8ZU8vsab8YgCuGXqma95csEkzX90WNy9tfUs9YpFvHguu9pci7eLr2N5ChchEx12Mf5kWXtYY
FVlbDdARHibLxZxuzvrF0y5pnoEsmU/nxKjcekYG28MVzEIPHZ3nYreotL2GjsuIPDcGiZSnWEmM
NPpMIn4rdEEOQTJ/tvtGst+HmvoroKVG4cKs7XfsGMbnssAUExblZJF3CXyVnijOEJCiLfqvrvaJ
lGtQYsLZRIL3nI6yqokbd9jMzdpWJQ3whsGylS5rcSQAzaN0mp3eIVy0ZUGa21K9rktn3NcFLOZI
N/RDd6TFcAqHdhEuYesJ/4WS0HtVbZx+Ie9p4nsVWTIc2mxK7vGWo3exm6m+aYVRP1G6gdI10Fyg
xBzpA+461ZCv3CiDidJUGIDTMm2T+Jq41sh5QUKDz6ufkQYIpzLlZbnO8XA2IAx5LLUSTOeRESAW
JZzhvLcrB/Pm6gf3gUPj/YiNYbrAt0akg7JcdDl1EHScVgAgGcKvCtid2cxEQnrLpHfLqhjvLImB
uJdryw/K2spWAiac4XrwdT+EgdHKd7lZGTR9NQOrq8lX+szwqvSTrXGPH3PtxGdrj+llX+RNdZY5
FaI3Bh7J3ShW+x0Hwh0/d/Aaprla77mvcZjFaT1+bjT2uGNBDhpRkYqXHKPnuLkRuLzK/Y8Xr++7
l2zhqKYAr1m+TwsBc8KbxTKbPavEumxHpAF5x6YSOuIVbF8NwpiI7GT075gMHmQMWLwt3bMfH/3r
ZvnN2mnB94T+jrWa/e2bOWhlW01jK6aZ+H3ImLDU2kRtaa/obuniq96rD4O7yW4Ffpq6a4ObwNXy
xuaCRyh0oN4gy/lJpfnXVxWPs9ia15wa6pQ3ryo0ef5kKEtEDR65netaxa3BUG7XMCW4+8n3/5t3
B2XX9uWJcpBgJ79f1YNCO4MLYCLCbFNdINnGOdk3/f9h7zyW5Eaybfsvb442aDGFCpERqRU5gaUg
obXG178FVvW7mZHVDOPgDu61V2ZV1tbJJAIId4f7OXuvDXutme5mMrNeoNAV7pAg3JCaWPA4gIB8
N42A6RxEjtHPLFSmWvi//2Bfh4UKRuzX8ReDhC6v74YPW58YpksrJYXhig25yGI/gn9XdJjeIJpY
HlOwLkMcgNKtM8kRuuEsGfDryweaksLpm9VLJlTg5HW3JPBOtGhEMwcf4bKKWfopCFa7okcGhpio
9xeFt4wupMa1EXfGLlt6FJiBGLffhWrJn3//PBRtHYmfRiqlY9AABmgnyLEwij8/EYnsTUEZlJC9
xNDvkegumo8OFitArQRVjO5/juUNwsz+ErMGBxO5YiDZAXurfchofh9mqqeOtRTGbkoxuRGsHK3h
QYumil7dsNN0Vg9stePwzKoHHG7ahxVsGreRgJqTWK1oj2kviltZT0eZN/HaYctbqdnKSRTSXg5K
eIB9IvFCDWSWS2ecNf0pAhdPC2aepRYlrKwETKs+vsT3SH7yIEsrDctMRaJ9cwER0dyqvGIk+qo7
KPwVIh+tGR+Q0ypEIQgVDeGKvtZO4nt4VioFsg0GgbIlMig3EcxpwLbeYJGpmZfPvWjusxnBOuG5
+N3QBxJDk5XQB2MDao1StQ/6MgI2lRalvupZgRUHEI9EHyyZRaA3k97ctwZFBQxgUy5tR5PoSbfT
xCMRvXpxPSgSYY/TZMALLyMxe6z7UHGiSTX1DY5mSl9RRR6bW6PWVDAXdETOTyhMNUfpazwgZae9
J6VZCBvekFn+A2mP2N3HC+vmwwKxR97WM1JZYrCbRPQQxRlICvDR7JYxqC8nIDrDoSZoTcV0EyzE
kGdTqe6SsaubzRx1aewbZG5KN3Jq9r4QAXdy+8YU8bFQfCasua/qyimzNrqK6VrrdoXW8F4MJ82k
kkHrgW8z1Gt37htETmVcSbULNE+U/UYR27coCMYbXtnhm8EgIo8YQecr299VZGgVM3gYVaieNdzm
7NUisf3GyRKbeJaAkaHXHdfBbqWxYtFoR0Apap5SM7A66Chx2iJUHeuou29bbKm2Ms3ZpptLnJFj
kRv3ZT0akM/ANvlVHJMuWRpK39sEKkA97YSpF/2lYJiuXrqKuCp1MK6IbzFlJwXBNdtN0EVIM+Wu
fWT/0ALiTiCur7L8fI0qpBzqNwQsPHTE2K4Z16PGRk8YYMXMVhltKxWHuJMXktw76HfxlSDOzZpN
nUXaIVka2rliHJryAVEF11kFK9tiUgnUGBR1wK0yQ7Cqgg59VreMA9j/BR3BYWoD8YE0VAYgHRHh
VR8T2ukFRiN6+Uurpds1Aew51KZxK9CFDr04sCAtGVKmPC/FrH/ricYjHh6aH0D8lLaCO7cNG8Ru
imPw/pUpgKCYRbrx4VxM30eBkqKrTNn0vAgYNUmmZqRBP1LLTd1M6x4nNJ+FUqBf37c4dl1ckjV3
UbXiQ992pEXGDKr9tKjJD81oofm14kDNPouHV0mPSEzFfCJ+S2tLuIfyAfqe/aVwk3fKqKBHkfO7
Lq8DhPT6kH1LE1N/HmSrv9ekJP05DvpwJK6WVrbQVvNk5wDYHmTyEF6zzsD1RSuzz50EifWEgyxC
L848I9xjLpDxeVkt0QCmFlfjKjW1jqBZfULiHQQzquuRIF060LScPBIsUaTKQUZQikLG5hVq8gCj
aEw8AXboWPk+5BHJV1laz3vs/tVq2A4TeUd87UC4cVek9KTM2HxrJzLOvTHt0unCyAx18BfOmNfB
VI/PE+x31Zb1wnxI+1Dbt9DckG5mA4ilOlrCozTgs8YDZ0izU2ejmaEQbWXVkdIc4F5bzIq25cXS
RCtrRC52YTaJ8a7qDaxn6ZDHlzl0n9FpOs6CiKozU/IaPVxyt5D04KaqyvJRiiKsFTG0usWT5aF9
VwRCGYkkT4Qr0Hwp2bJQtgaYtj1+KEJk0WMIUyo+jp1gYVtgVpK5tFDqhD6nRo8i4kRyhAGfWU45
VfOGtnJZk2GR0sgiTDVNAbx0he6aVjfNm8Wywp/KXGMGGcteeOKbbmo6BMTM8QhGNtwaCuXBiQYp
Tu0B2sVzz2kBgWQIyTwxE4oEGZDEyLPSXn8YAmA0TgjY9D2WFrGg8mmkTx0y0JtapOXgSnhwDwQb
QOirAtz5OHHUKXA61EKxi/ldIGVdQWtlN2Y5vYa6TBa9zA76OZDq5bWJhGDYRmXBWxSdUFq4fJn9
YVJrBJ4IEFbcWonbHS3D4I5GoyDB7dZ9Wl/20nPedFWzjQpllQrL+RC4SRCPqiNkQkAtOKeN8Fet
8L+jAV/9KO665sePDrT//wSYEnuh/9x291+a8sc/JZ2tost/6zH/JSNAgahEcUuma77unv7qvgvg
1nV1RZ3z07XSxg74b6Otjgd3xZ/zf0JdWZPW/1/3XZf4EQcWQtipd4tg2v+o+/55t6sRBqCyraOS
DfllTaxcTwQfdrtJWUSS2hdk3xlxe9MmlrRTm/A+wHLgDcMc7Cx60kSboKdWpH64APLaOEnSd/s4
SQtfakYgknp0B5wk2lRS+w6MgF2z0KU3k2Scad58PjL89WFhzRCNzscGC71uVD982IYKQt12lsLe
f+lvpSKeL/WgaM8cglbM/Yf97l+X4emj4qFmp8unbPDRBBBQkqxDYIzUPiKNJ8Icwrl5XymljlFT
rXD8JtZOlisOzKPa17forPPJ7owEtGPMwdqjPJf7SaSYWwDKZD5HGXFuloVY29bipYe1OQs/0inp
LsUaMklSc6yp5jVkUyYO+ibSZSR85aLdVWYQNo5qCRA1kiCnbiTIwbuKokuyFcpgt1EFCwaU6fVk
VsIb1Ua6wHJdDd+tNKc1/GF8X/+16f8opfrVS/mvs8D6bPiXdgSHZoM+5Kl6l/B2VjOqFU5H6xWW
lvQUtNTJqiYzCJvGFuZEVWyw4TRHZReHci7aNIzH22xggXKYD+mu69JLaJGF6BV6Jd+QZmNR79Fw
v8HIqM984F8d/JMPzPyhXWpypFK/0Mz1oUyVZjIlh2+ofQP0kPmNJBGRGi/tJVaE2sWxAdJ4MrOn
TDNmR7JGyRtLiSxnyJPVRdnM87ssDtiW2WDCYmyEqwQ66qLDwXEQYcf3CPcG3iNiZbYU/5BjFtQy
Gvf3j/5X3/X0TlSdp76qeGhfnIx++pktkUSa5DRKKNx1RZDtxFKT3zqaW1QoODPu4W0ED7EW4tIr
e3yxOuoBkjT7kEcf1uxbRkWcHzlrdI9BXnF064N0bMlebqNbNlYTrb++n2h2zhJm3WGuHM2wcOOO
ypR8J8nGakhL6k2vgJDqtRzoSF+LlOida6WDw0ldI9YaegimU0K4XZQm1c0ydp0XYFSDUi6AtOSF
Fd0bxRg8095MnEGP8luKfdVLL/KxyVNKZHCrVc+uNYTWMeWm8C2S+2Y7S2b73mYVm8wJ14nTA3Oa
XcJzrCNAA+F6tIzqqsxnqpqYQuKb3z/+dQk/WRUQzhPlB7Cfzj+tnM+LD/7WpglEQXJoVjQ/NBBE
WyPRsVdkJhrXKWx0Ik9kGuY0AHlCUmj5nIjV22SkmeyQvspZQ0Qj1wzXSCwNQOPU1u9rmACLnSGM
uWLTzu5GV6CH2+YYJkdrrvCF1wvGDG+UqvkIVWhbRUUzwhCI+YqISYDM2fahM0rDgUYyPh0NTja/
RP3UQQcMIjtKCeoshP4xA6zbobEHKlu2YXQsmmzBUqynyV1Hm4x0M1jPRNpiZkLhHOL2RiY9czgm
Bf2AD9iWOHskoHg5kyqRwqFQhBGVtnJ+IYR5e6Q8rem+nMnV5bJCWCmNRPtyHNllEiiOGBl+V32I
cv4AIuFYuY5l/QqlD6zyvuijbZ3eyH2NSQnVjS9Wc+gXVWA86ZxZW18vSZNpTKqx+FaFC9bAbgSo
wuE7l8xHvc6mg5or2a28WOZ0phX69X2ABIzXDjQy+lT6KbuEmlyqi1KHtDljbMX0Xw8pcdGXNdXF
zTIqbDI1Qu4JFhTP9FdOxHG/llsNgLqJVAGtnSyelF5yOH5BPiay08pV6a3xb98SUzEuGk2+aM0h
26ldX280bciZd5jrLWqyMj6Io2DVJHmB8rFH0EVndCi/amAnSxEUOQKAgMiJknJaJ5QmtWS9xNBo
jbHiRaoxbBJKlMj00Y8vmAZ96iO6Q00ns7VBSJn5YfYQlvCeSwSqVLEHcdM3gQIkJzS3Md5znApK
isM5anYUh8HEZwUOMQuYYI0K/Mxb4aSk9eu50tphJ8FGCtfhry3Ah50EDoS8SSNLcgJBTQ56kcwA
NCR5LrZBKt1lyDGQgIkwFJe8q7dilrPdT9LmKq2qn1GewJ8FfqTAfSzisrSVkZe0rTViCWskLQMP
m5zlVuDED0x3yulNbVJKEZDXH5MALEdh5hmh0Wpwq6Ek5/gUM6TE2VZZRagEhNIFCIxFgHBumRcW
ap3EYbMR+7Qvl22TsoSoSjs/y50Z3WW4WZ7zWJKJ2ZMjIi+JAFRu1RSrrtFoE9XBWT/gqnyo9bx7
MebMcqW51d0gSVm9AA5QeP39UnkSYvvr6RqMfV2mF7lupE76rMnSydJMaR2KbrzcB+hGtlGjJl6b
F7ID90GzjYK7o1SUX+ikEHhjP2meouvmDukyQ1kwAy/Ku+aAAUE90yNV1qufDF7qzbwoEdVpIhqk
zws5hPuZ4AxRcvA9p091rZgXgkCdh2aLvzqE/Az160bUS8nrsVs6TV1/q4d03FsmmHF5wYWMj05h
DVNit+50Y9P1Q30B7R9SFpwSyYzUh3qGOoXipj8GrZCzaifgRxtb+0YHP7ns6NlscqPPt41Act6f
Pn4EBqs4jRI+23rtVNQoxKSH5vXIDUqpfB0yJPdir6IoJWySUrrR7GjLxQeprCdeIS4Jkkj3Y0/X
B+6g10Q8hfq7yGvm3LTDKnby6PlkSIZ5sSnoSsTT00Zl5kEBgVlyJMyy1ypUP0+YG/AOxrBLUfdu
cWMRv2o+0zX1OJjsJ8rvZ+r7n3scDE6OYHTjafogA6OtfPIej+Okm2q69U5VjW8YFPXtYOFHzkE3
nlkmVyzm55HGpTDAcY6gy7EesD6PtKmdEyETaRO04ZRdD7lhPXJj7OANg4HUB8J38vhYHbtCq65b
uWi/U0sMcYzpITEik0yRWtOEC0BMVCoNK5NeU5heNIvD2K4zddDthaKtveTZsvbccBKXVAuSTU5E
ylHWYSg0ylrTbmaLJEIkky8F23RgPWJc7wk7mkxPVZIz8kHtHx4w/kGsTZSa1zmrfL5rDpsDJrCa
+hu7ELfAu4/vXS8OY2QuD/2sqt6A1O52nsDHLElINiEYhKsS8GDuUttERyaM0V2LZZhM1XxAvxaI
UfUWNNZ8Fy/Nhdg35f0qI2uhJSDhoYVsNi8wN8xHXuGaP0D+6+BrAol3NDAfejjEqlfrLW6grFad
Sc0gIZEPcIcAqHsZG0F4F4FXfgtL3XzOxtS8UATZeB07VYJjX+npMRwKIKFSN4rwN2DbwYFIiSvp
ID/mdZZqdm3e610/PVeTVGQeoSQc8QZpg6+83KhSQkIl9EstauX4r9H8/0sv/2c1Avzn0ssmfm1e
su6l+WiDXX/l77IL0fIYfYhDRGeuMQPXufd32YUfraovxgLSJrZUq2rl77qLov9rtcciZEHQtza9
mNF/22DXH3HqJRpv7cwhgf4jGyxp9CfFDMy56PnE9RPqK+lWPHkNBUsYJZjyf0qSDQtvV93nt9Lz
WiSAJ4AD3dW993Sf70FNH6QtYo9yM244clxYF/MP7TC8dzvWjMviPtsJV9l78o7TapsBUveIqH7s
aJK+tJ7oFDtKup61lR3irrdsCS+W3fC+NgZkm5r7PnMpWe71l+ha/Rlvy6N2kF8sMgCyrURF8rG5
7w7tXvApaFx1buYXLpvMXfoo31QH/FQ3yU7xy1vZkb3sevbqm5Vj27vmfe7FW+A3ll9clTfjA1FB
/KS9WQ7mZjr0j92uvhWulDd5rzqRP266g75JLzW/3gRut009cU92kqP/TK7LPZ/yUrkwtsFjfivg
938zf4J4CE0XtEq4xYqv4trX7Qzc0r7ew+2gLdZcWb62FR/C6areV9b1a3+M9zl/bXgZXc9762p+
5BEeuIefslf4iBXseE+n0NMuiivDxpLrZ3fBvbxj9jqR0zr30H+83KsO4l45ALx3RD+6NO+DfeEj
NHdUF4/tZvxRBH7Te9Gzti33km/5NK237ABumgRs2kXw3dimG/VuQRF0g7ux0+zAp8zdOlVHL8dN
qYjw56MjuWE0GqQLBbj3hbZDa+kU/nSh8LmmA3WX3DG/dXdz4SqqM+q29rwc8m18U13UG9qqya7e
aq7uJNwX1g4eS7KLdoafb8tNeCHvi3v6xJf50bzmCk8omkD8etGO7ScUHh8NzEZ3jVtlC4kgecen
KTylF8PVuDF/zsems4cn65Yy8pNy0d01V2sQcLQhW0MVtxYfVLOFrXgZ+5JHUWjDm93vX8z9vO8K
xyXBKr+QroQ7xidYnKi4ivOt4Ut2eeT3XVAQdujrEIht0Tf4Rjb0Ib6xY7HrG87M0KI6W7nkoeWF
o7vTlpZWg6rtnrw21NukK4k0aA+DPxLqa+evmju59SZyu8QJj9e5YxPfdJv4HLZ9Y5u9+919GNr6
o1y4HLVHk8f0nRMW8iWPZDin9WRPcIBRxpv6e35cLoi4vqJfDOKVWGXmG8MI2/FuMmxVutLr0E6L
w3pitpvel/Tn3miYyT95j9iz9TMLSG+zdc2ZlO2kHDv7+q31DWeavGJbu6pLCHhHsvPDcDPfaQ+k
O5gFOnB0ORyh7GymT+q0b70b2dND5lHL2jalt4CckR16FmJ2yIkU4k03cWih1QBQ2dqvPYJ5K75N
Kh0Thq7oBRu1seeXer88FSL1yz0NfRfWXLIP3sr7/prksAiqy8Bd7OsdSkXjJdvHV9p9/ZOT+nY2
7oJLg2Wp8+d9cVA3hHKKP7SH2pNbt73q7yq3MBxJ8dur4TjbA4Duo/ao+iglHGDUk41NG5E9e2xU
ZgkvVjYmyPAFzPUJxt2IrpIzAmNJj/pyr1ZwmzfKfbNnBtv6gyjjoIdAdUOz1uggvGFaNezkWF6r
76Zs697ktxhW93VMGs7OyI7ZS3wn7PSNJfuFLdSb6afgzo5Ye08lDFKylO30Bh6zl+8iKrKt1ykv
PF/xuW1cWX3SXQutwI+qeaLBBUlpU9HHH4lu3qo6VpSjknnF6ygAUNoalpPFQB0vOLK236hX2bk3
3pKs44aSq0cXisSGzaMpxYDoeHwDsXlPaxs+Lb8Tt77GrMFgC96COPMVX7nrl20eXQMb6Ya97KWP
On/mm3phyMfioc53+VP/FC/Qn0ObTBnqj8B3N+KxMXXnu6Fv6HK2j2mEIPyxS31LfEJQVm5xJBCz
K8YeVD+RZtJzTxtp2ZS6k+5m64VnPd8pSPm24914ZzwyphyCHqfL7lYEOgb1G2LxvrtJ3TtjJxEb
Yy+FU5r+PL5H5iG0bkLBHZ/aJ/FGRBvjgxPvBR+q74bgyq0C2+VBuDZv2+27BcgcsJa7yvKOgvpi
HEVQT/0zAogUHAqIofEohbcIvq+oaU0kQH03+gciutEXGhvgwQ4R5M70ljjAoiHz2sYudjOHvMzb
0Zs9PZgdDtjgyO3onr/nOXOim4iOazn6TA4JYvG+8frqKFtH/RXwnB27K4cJ9tuOZQNPs1PoT0oc
28qmhqoo0SGcCQu3UbjlqsvyluPnGFzhkTC1/BsWbIjUcn6Mn8XiWbpquu9SuAMH1IeH9qcCMbCu
3rTmwbrS0gsQSNZBFTdu7fU2k6p3h8l5GDxvfMshKCTgB5zEnmpbfQqX9+G4EnurSnZD1kmvOg6m
w9qO7RwvB+sqNNTwpvc7+tMrdsqmw37NCwt54BsREYtZPKoI6PU0fyLYfjwSX5TeIXwQKtsavGIj
jHay73eAgJz6FXDjJanksdsdawowyO5e+U93zPbzIbjSnNytX0db23EpvlQygLzsQKof1R5hW+10
Xi7q92jXv1a1PV70r8r1uFUvNNUeBxvZaXpdHszarZ9H7Vrakpboyj73OjqK5BvThv9B8rhITWOV
/9lC6RfRlrFKaTomcWbcapjL0k1N2F28DxZaIttOe0ICFL73O5wI00JpiXL0PpBdsrxKY7OP9gwy
RvNwVHPivGxSCN0XcxuBhyh93fRHfR9012K5z2hgdO47rmzx7xrDH+3K789nz/wPSpVZ41h+sxsn
W71of8yfNuP8xt+bcZldtUW9ZfVdSbgu1vTovzfjxMdQWhb5R8KHwZmc3/o3bdgiqRpTJg5lmpSf
mqCq9S8aOmgHRaqQmKD+KHL6S1WCGHMDDwguB/paWA1PjulRm6ABkxggqcmMy+iyXFSZXjwKdZ9c
GqUQXSBVUdwu1gwnCKvuaIltu68mrTjT4jkxiWjcqsGZg//wSGjJKidngi7Ii8SUCzIpkUdiS4m/
Q8GPD1a9SD/jXuCAb8rRd3PWoitahWFn9xyCNo02ht+6VtDYNs6ddqMurbrtBoQZbIyl+Fao5uXM
IX+tO3+sofFBIYTQ1EahiHTVWA83H+qng94q0LZClrihT3whEZRNQ0mB3fe4ZjDkZlCdKaZ8KSqu
l9Q5fskc7KgeAZj+dEn6LybZM/Q2YIb1+RJtDbGM7gRJFGxRn0s/1GfFFYL+OU4RPpRQgGzWYHCy
JooO1ZxBa4xpvBlT7e/O3B/N9v+dhHGLqfCbWY+O4+3HpznPn/9rzsvwA2gWW4ge1ihtHCn/nvKg
pvgC8eDgnF2d7hb1o3/PeHgERJxBh5J/ceLXk/m/j9/qv3Boc6BfuzDUlbFC/wGF6oTVQWkUyx5m
7pXTgdGeIunnwZSjWCdxgrhBuUhIZ+iV4WCJdbQVJqvz5KXpL1VjHG4QngpUd/t4O2pK+keFyL8+
g7F2dzSWPvQMJ3No0mNqXQ2yTLoR0rZcxPrSkIQGn7l6ztGy/lX/NV3/uhTzVMRIvVY/T5kgE8YC
bRAhNzYGm71OrhH3F3VLmNaH7//6r7/xozzgl4Pq04VAm4Bst9TVTo+K/KTyn3aBCbSSeyqBOHv9
Uk5blPc1R7lu0C9HI09IzAtq1GZ1EYPNAaOsCzucLfObRjj8EUO3dh+ERT27it5UbKNp796nszSh
gB3g0Tj12KGEAB2EhLeDjUVb1RhQXorCqiKdx3X7hsyr+kbsneaRqVKQ3g2hpvVCsmXejUI3vHYa
1+iDZO2RECsJDhyOjTaThLVm/EmhXl00RacufiPQ63H6MTIi7N0Ldkuaj210pmD/5dtBZrJaAQyJ
V6SoiicPDTAVjB1BDJ0onN70egrhugvp/vdfzcn6CcFtrUEz7FdPp8boP7lKXfejHANOc4wQOrwQ
quPFHEwqh0jJfLAGBYKSoM1QD4Uy2YKwl8CP5mw/G/IbUwlEY67Q0enMSmJrx2A6M3T0kyEqr4wS
OkZAa0iTk6315x/eKI2MOy2r+HhLK5v4HfRUtCtBHABy4TONskS4//0D+aUW+jhWuSIrFCIqFYAN
Pq+T3uqUT1oMmok1gDytBylPTaTB4pJvwzKr30AuDimO4ogIEKjAy5scopf0SOq1NlISa4Mj4fX6
VmTzwosmEokzH9KcI37WqEICqqCaX8xgIXqxklNOj2wZIkjhVVWbf/7kwMHx+XE0yvA8Turt/VIk
eKYKho+YPyxN1m1iFU9r36nHSrbef//UPhf311FEWI6BNY5lGFWFdfoWpkFDdxQlCaHowTFQFxJK
eQZXhRAoh99fiorq51VrvRbfDkI3tkMgFk5uLCKTStB7IbDBWIklhySyWTyjkceNluJ92damDtt1
ZRARFaqp4Y8FUtY1ogXTQCBd0WYUs1Cs/UkXEnOHAjV9aK3JuNYTwjcpNKy6fhJ6UoKAVWx1CIzn
7LIjhWjknBnR8aUjAYx2JF/+utSqBgeZMiGpGGS5ExzkFuLMdmeoBaK6Cvm6U4noveKH+s24zNrr
RPhtaaP1rPZlQZ9vZe6xXHUEvlOSiiPxEjHLHG2HCAXqmSbnPw1uZjt6FUI6WI9/NcA/TKfUtHCU
oVACFFgGtSPJFXQSk9BuClzToD2Qlt08A0+zJBu7hE4FDz+xV6OCuKLPkrxPWYuWJ+6V5rUpreCZ
1q1+rdeJfm3ogwqkLQG+7GfDOL9PS7gKiYGUvvx+AJxsh/8abKyL6CCx67JHP3lLd1mTDpmW8TYp
yiSHkF4MtGaC0kUGjO2Ebwp5AX7RTafV8PAwDNuZhrS20UH9L0ORUBkOBx1ZlNk/4OFRQDrw8nHz
LpWiM7PwdBFfB+vHz3qyfgUEHKn08kJkAsoIFQEZtwY00jvzSNZV+vOiJbMN0sEdqcg2OU59XiZb
AlUHvCmh0+XR/FqvLWgtqmaYglH4UIZ9VrA5Rho4j9lEo1FBPo9vQuuvf/851iPRl4+x0pEIemF4
nTZRK+wpYVCXhHMg0YFBWIy3uaCYr0JV6QcjHQFuKiG29cLUmzOX/vqiYPuHxoX32NrEl08etAG/
XOjRQ9pCtPQ+h7f6QEduhdCuXEoRyfmZ1/M/XRArFoLH1Z+O5uXzI5+WYsC6CBVExtcCW73Ut51e
g/KdWlRynZGfeTF9HUlknfIapImKyIZ26efrdYyaCP0cR6msHtxKGgqn1Ym3+/03+I9X0VbQlI7I
lWPi56tkkwWje+SuosZSt+0oNi5eyXOYhX+8Cv0tfUUsgZM42XSMZoGFyeJeEPKQByaktSuIXOrP
72WliOFQo+XM4Ph8L3nACj2oMSbgGk+BimIOuGx4zi/6T/fCqZdl6Zfb/fSJaSEoKnNkNTKqPhts
rVOy7UjT9/b3N/N1aiGP4FuRV/030OiTr1+Up1jTQcs6MEVHv1Qmxa/4o5sUvc6O6TQ/WgliDikt
lHOLi8xz+jyr8cQyo1edG0ftU0dsNY1KjWWHE0nNXy52S3nf1ULvZxG493KBSU6qzeIsXV/4vfrW
ZtY9O6EAXwvBXr9/CuvwO/kolBdQeq9nR8g4J5NOQ/wQR2pPEHfVVy9hXdJHUdRqa6nzdKay8Et1
8vlaKqZXpjhCNkBgp4NUj8NmEtWVKRov1iOz3SJKN+kHw+H4oKqOXsQj+TqjKO41siwN28ySgBj4
MsA0E/bRI3qwWNq1cZ62qAt6lODswDXBz3vEl9Qss3o1rlqQ9+HHQzhVCYWhfCql6HHafqJGLzXi
ALyrFrVwo2L0Cc/M9q+Pk/A1DUkG7W6TLe/6zX/YDkxNFY1zIFs21PzBh9OPdTXs+u1CzMCZyfh1
uWTTwK4NiAvQGk08+eY4KWSTKtGAFvJK/DGWMCGEjlC5TrZ+Ambtzux0vt6ZhgCOgDDODbyKzJNd
vKUBU0ViHNjzvJhYvCqEGl0H4FloJfHvLLn/CKg5KRWuOxJu6ldE7Ypz+QKGyAcjQFmXQLQnP8Cu
RAO/vdlW+4WgMD9YCtEfM8V4JK9Wvu3JHNyJSiq6qaSlu9/Pj6+rBHQe+VdpFGkoLuHPX6gymPGg
AjyjHzGTihKOLewCzER23dQK2T14MndZRvgsUT7amY3510e+LucyCgYOrKRPnnzD6axKeQ6ky+6I
oiSekTM9SYdQ7QW6ob+/zdM1d52PFIWtVSHBGe30XdgH2N9aIaHzkvRviMYENzDk8A+HkMq9wIbl
e0WQgSztZMVF44q7FAmfkxhLehkuIMdniC2HQdHKM5c6sSPgQ1ivsYrfVqQmW9P12X6YiEmqlZj+
sUDjpyPASUBev5kDhUrUME/TiDIW3M92ESdt2RkoVAO+ykKY3WmYJI1OtUlKW5bXJozytEW/WjVF
faghA+Jchths3JDUQnOp0ACYoSsT4qchs6AhLwDMyuvYTI1sk2AuefrT74nbwsyEdV5CUvnltlRI
BfDUoA+3ebedBPKeykE6B8j8p6enWhzXdYSlmCDW0uHHpzdHlG/6rKFLXAz1N1wACXHwIAsSWp2h
/K0aFmQCojX0dx2p7Kzig8BKwLchPadhhlh+UNWF7njMBkELEi+LpchNm5rYr2yFOTsTBija0BQM
pisSaBqU+KUMrEOcFCjQVtaI1Znl8kspkhGxNjeoyrAy8zo5uScU1N1SJ0njgB+6l6y8eWnHVdUy
x8ZebVVevJMm305VHt8H0VAfdLlSzlTzv84y5hnzi+srnLR+rXofBmWfZwapyUrlADHP/DgIKpaN
JTxzp/9wFTaB645GlbjQ6ZIVDh0hPSUgHakmebWSZW03BMM5htiXJZpCKvGi8korUFcH18nzhFXH
hl2aGoctxPgEkcb62QMP2eL5Nu/7WEld6Evl5FmxFb0GOef+QoQzuYK0++rM8nUK+WC6ry9BdLjI
cEWomesy/uHJRlJuLYSbgtGRb4l+dIjIG2C2s8M6d6XTg6HKAZmqOF0Z9G6rT+XzlYCTDoSoZYMD
oV7rD7i0SD3QC42yIgYsA+ZQNISF0xhqMXuV3BNQq/e5IV+LfSjf/+FqwAZjlX4ysqF2MqY/fxZR
afIqiVs68+QNHXRe+muKweD//ipfahycKmB4oeI2KGmv9LDPl5nZwJZGXBaQCGX0MthnfAoqzbuW
y7JD5c06otoEndZEOBOIJznW00hCZS7naE4oFgi+Pg0hfWOp3KCjNUxnCYTlIiqsaJ+BnN20k6nd
qTopE6GS6WemwzoOP+46f316QMoauxZqn/rJxgXAD5BbsQa0q84qhepItJWAkMNWo4X/+yf1dRhS
RqO4yqGCvQuyxpPBMbXwEmZDLhx5DIoR2MYQF07YjoRU6WHc/2wNrZ02vIYykD5iLF/QC5EonLHL
M9EsifEjqkkwEh3RXGc2E19WBQywQF7Xz0e4CHW+z1+inCxSGSQx0dxtkSCiGadjkDRntvicG06f
Nk4E3vG6DtCUVvPagf44Efu8l7owzDPGRdLS4gkgwNmFlS2SP2WjFnucLswbpeDatsor5VvSFR2Y
WSLWvuXxLD50fSk/qYWe3OUpVFAgYNlD1sto+XJRjV+quYIBQt0V77vSzNJRziL8IWy59dieVEW4
VzEChNdlm8L4HOGNlE6N+Nrca+OkHWW+uO9pLAk/wUmiEB9krUdHbAbBI+gJlFlyBTyllTrrje21
WRHhrk44b8xFNdGklYrimFZETlbEhoqWiJUnr6tAm+wuEsntWcbPaIPhEn78X87OZDdupOu2T0SA
fTNNkplK9ZYsy/KEsC2bfRdBBpunv4u6k1JKcOL7J4UCymUmyWA05+y9dg6H6nEtyIaLbT1dzd3U
O21Hzug8fAd1k67os7LmR+9IBBx6ZyAVHXViK3amKzy1N/rF+d2jRR+ixffzMSqoMrr7xll02gRt
UCGFbH1CAaRTD9P1rPQqP/q02n6AtCFfy3EzxCm0N4Ckpq6uLoMUuMFOmduXufRK9oCx5hFpFYFb
6bHoA2IsZ1UK8iJMqglRQlH6STbNoh3yougeRqsVTwkOR/RmtPDQlWULGw+Y4OVtOefDN4tFpouU
L8s/2OmGH362FNc4ITICZPXRzyK3Xpvf+uw2sVkv9XLEhJNvuQqti7us6AXs8SaYSWBttT/EFvZo
WfNm/UbTm5BIfqRmHqG+0iApm0olO1NW+IYGzHbarrcn71frrCTnTknwxfHGicSaxSBVhExTQhgs
feHJFtJKQ2sQ1c/aabplVxTretOUtVwPatSHW8pNzffMWq0fLuA5vtxFGCLsRtp6e0QVkEAMV2th
Hw+5nfHVLpwf57Ul2sqgeJsfWlDEczTPpjtS5IYqREZKXd8GdU/C5NpYbDJ0EP7idkTosERVWWE5
1pYEXp3j4ZbYFX5PTppIJHdM/kNgxGYLNStqrQA4QS1H7w9eZU2FdmtONeXakswoSEWuGyZk3Rp3
VQNPhOVIGvaF8hvXxV6qkXvs9KIcwoUOAqqtwuA4PC0a7Tg/cYNwXO0GOR63fFvPgdieYbPiRTcG
PSocffV2+pJP5UbBlFdaCx4EFWjpzfu5ToavXa4pejt1kX1vBazdcFpX9aNOKuGHrjfD+h1dL7mZ
Es5X18laZE/KHDLxbVT6ooUQeqYC2IM9yrCvS6SiVgafM668rqB36hSBG2alQUlEzW4grqiHd095
TpspNJRp8YECtv9SeRlHfLZyy59ZEXZUdtKsDphf1dcSZoZEkcVunZ9TNy+DMjIS7mYPHDAEwZK/
p9aOBqKTlyrNxu9zRzLQbtuq6XQ7ioGv3BhQlXprUH4lONe1r8rFHUxIOn5zDSskyA5VSfLElks0
k+lj28sYDlJHrmnM4/yCo3IBW9Sp5T6fbb3b6Z4Y7cuuq0z9ktiHqbjsy4SvFypwc8Dwt2HlcLM9
5Lye9jh12uyicGwC6ypoAo/wTt1X7MeFbRrR5tM/ENdHACBRNt20l4TgEevYW0pEtBraG4BBdFHm
qQgWzurjlttdJPohMFID8XfRTQu45SV7nVP4inHjJ3Kvub1H2mugXZsWVcVw0ZLuF8cj5GsJ9dv7
KlUdQTMuk3hY+rX5O83Q/YRWB080yprNK2Ii27khb17stdTJrLCfVeHH5FfOCz3Rpkj2o+9l3VHP
Bjb8g6/q7kLX6/wJj7dNnmpT0wbyEqsE1yQ1OH9WMCDXxkC1xRDXOeLlJeP8F9lD2fR7OxBgshKz
t+hCd6N8zTmokKFpThZBaqBg9Yu5L5Gl9pbTPHhrv/ypGg8pqDcM1nd7WBDTwHViJZlkHhShnM2g
jku3lEROi1VFdb20JMUCNRzh+eS0LIHl2Ot944vsF5Bnf7p2Ala/i8HXpQpJQaEPlAecPvHWFCNs
kFFvUZ4rH2DNmK9/yb+bHmdT4yxKYkwaIOKji2Usa5Rq/kEVY/+46qRPZ71x0+ab+yZRV56QVB5q
ne80jzUvpQ/g/aodjZBhukpYHqOazx0d6Rx3trary/Frk3v389B89RVjhh4mmlIw+91LBSGAQyYo
m/KPnhd7ttVHR+kh1Zg7/MW3xEnR2gyQtRt1VDOWfafF4zMHBy9zH4u+fpas8nYnrxYs/I9tkRM4
pa4ct/pVQJck7v1mNV7a8WuZ1liwf5O6AxbRIwMsOMiFzNYhi/Pa2rPMenuPA3OU28LgqbrEY1sc
CLOB29ilTWL9SDOWsaajvA0b927E61XDD8vGh6TxXPLvnGC+oCFxRbmVPwvbwNMdI8WqoNf3KXDf
SO/7Q+7Jr6NCvY7nyxjr9obAZ6bdjLfkeV/suToOGodWdwZYJMQzG4+vEvQbxJds+qE3nrjQF+/Q
LusPN3PiXgY3qYmNwRcPllk/OVp74eRwkcrBfPC79EvhknldPvkppvlaRCPnQuKR8vSKUTbE3fS3
7El15qiU1MDU6nR4Mrr0xs7MbkcSwnqw1uwoZ8ungzk9gmA7TEojPND2jgJyGHltPw3RhP0AjrtS
pExP5p7EwnzXVs2ens73WTPvjYxKXUYLR2/1RzMfInLNmrDzHYrcGvpuIVxSiM3DgMDLQuaf4XmO
NJUWuzpb416rUn7GvVs735UxPWv9dwuzI3Fuv4uhepUJ3SdCGvnK5+uN3hNgjPaD+i6pZpLWNeNY
pIb1w8958fOyoXum+dLIsAEky9WEqh4CajSZ+mvLAIr7an0FwzTRx5+c5W5KneeK72mHgT1aXf0i
HZ3+YUJTCDuIPR1eNXOKdb99hZ14sczq1mvSg9P3Dv7SAsHtIF5MTbZQysv7KhcXLXQvr0j1UF/H
X3z4d62/VEfiVeG+eUxxfTs/jGLqd4k1/C7HEpV/rsGdghcp2DHNnghJMr+Zhk6/FgCj9yzM/nPG
0LGJHHdugAVf+Iu80Am4uPA7cV0qGtGef907NvGULUjBytJu3QJXA1pDWq35fJGwnTlksnxtCogC
gJ/+FGb9dfKNF0+AZJDyp1KATFFxd55+nNKZo60z2HoSNm2bXJe1M39zG0v7YaIjea3NKl1C0/AW
KGnsQYDuYe7TdhWIhC8BkktgsZzL2VCyzwqiQWIOnIOsD44SX3gbkvG6eCHeOQM6gmiBlmaEDlkh
6Xrr92KtjSRcsiUHFZl0ABREpspbz0f5GC899a/K2tYWaeI+D3U28dhJzJmEPqtoJ0VeBskZQ5Ha
tDU6jYAuIszvkrfgyvotxHJwt0DL/i3c0tlyLp2iQKmsv8VfDm9RmITaLWKH5CZFqw9al/L/W3Tm
ZFo9ciJyQI/9W7immgfB5d9CNz3afDaVarI4OUA0X3qTfE7bnYjqLNOM9sDQFER4OnZJnKf5Fu3Z
C99/zba8z8FWhJXPWwqo9xYIigmRcFCBaIUJbNCccHqLD1UUkLDezD05edba4Kd5CxstswHUWv4W
QtomJYGk8i2c1BY9IYczy8uDj2NpZSXMQl0LZAxfbzLIE7bgC4xo45EJTVsAqmHPbESc2RC/u7eI
VJBV7gMJC4Dz0EOgjxf/P1B1aQlX9VRnLPvsLXS1Rqn0d0lsIHCTKZSzS/tKkUiqBd4YWdMW3QqC
lm3uZJZQ8zKqY+qq91akY4uhrAerQhNy2zPFlui3R+nFdK/Sq6AQuRFZ+gQRU2mj87doeo1GDnTE
Z1tRPdk5XpX9MgLN6GK3HMQ3bYCdAfsRNS0aqYUuZTL23PZKFPFOmrK48fx6Y6kUULt2ZeqtWdgW
6dqG5FxhMe28vmbwBJ28X+l19nE+G+tTRUJKGlEDSL55vWx+AT42gck5jfETRkjAv456d2dTRoet
bxkYO9RaszGjzuCAFt36f1kzBuS2FpNKL9u+DpbIH1OYmLbsUS/gUceMGniDf0GFqRQh6XX5QzkZ
0Dj6qn32yk7dUnXg5knj5SnTrtS2kvA0wRtuddKLIEpugrqVDpbTklURjmVi/mD6JtktMVbWdiD5
bOCAUNQ+rT+9bXZ9Ql4drtz8ezo3Fl6IIvdU6NcusjsMveMv3U7be10UFp+2Tfw6iWf1t6msyKko
qq0JjCIHnkOV8D3uqrTxvxcBcp7duiDJDKumm47SgpTJHkmvr/LBBR5ojYCIIgeM2RctlZhXpmSh
vZu7Y3GXuFOwwpxYXIvoaaFuhVX7UJRFM/3ipAGl2bfWYdh3qmxvDK/PejKetexXx//w3S1J7WEV
9k0sChjXx7CrW59dhMRi6PG0h3sjqZqfpMnTE1SjZv5s3aS9QRIxAr9Qmoevj633b42t8xeCqlbO
Bh5EkkMtYa5zYoJYEhIr2Y3wFsw3sAuHMfDTo+HthK1XBPu1La66AAGOjLsVw/dF2iF1vKfbKbrI
m9bxN7UXfSAT0goe3XRq7vlr1UtltJzsS0RLj1nARjcaOFFi4pH98Nfom+Shbwv5MgjXSONFFpA4
CmoIHIM6O3N3FIICdQOuM7sQgkTRfaovaReL1mZP6yYlvQm49VRAIMAsXTTltoYq3VyHIobknz8b
aVY9JwFS2Z3tzfy3pSsFfS9Sy4VWVRNff8WWUutSfCENlQO8i/Uqlp011NN1LrSsjNWyhfqogbN7
iJac70WxETj6KccaDhMdFh96+frr5BGNGilHF89tZ7cDJc7KI4vAHbPLtUyAl83aNPiRBzxI7FIy
Ho2oNGsXwoJzVcDWhv2kCuCFeaNd6ZxTafQ4/k2lj/nIh2uMv3MiTwCF0pYHp9mwd5S6hnWE6HaY
6b21+F2IQO3tT5fioZkIT8SiNyXsbct5/MaeVpOxAY1n4WNxZpaVzMFoujTp11R35VMru4wlLK0n
O6Z0wZjoi4Glm5TGtIoGUH7DPgOOZYFsmIMjY66cd249d85OTOUid61DPvvBaX390hgQIkWz9PDO
ACT0JQTPIL3PPNJKQxOs2IYKL8mhlMrhNCKDFqzDamvDFeoIy46rmuNI1MFBv9HtQktjw+i9F/DX
TbJDPqr/XJjPzL3qhP4yumL9Yy6q+0VGli2P69x7N8PkZhj2pjT5smR5YB6qRQyPpEUMfVhJUjjD
RLhdRfyAl/YHjtFbwQus0B+jGg0GA3FOSzRJilE7ssrIOmbiQj9WEUUd2XMf5JFMR7iozjAOB6tS
G8lTrqOMfXdccXmNdUc9V4MBTZWnKb5QELD1yyGQnogGLzFgoXrlGpXSTu8GAkLbGOws25ssVZYW
t2NTOYwr1q+oHdP03hEdgwE2ExmFZZBbeVgs6whoU1vXdpcJo/oONdh5NXQWGdan0WTXbHWcczS6
BjM8kPVgr277oyDR0orJzK3DpdLW/mIkBPg3TQH3xprL4baVLmOqZFfsUnMU009/KvsblQZUm2qd
xFdUAzaskH/Xfj8pMwdoOgx0oZRXafO8L3yqIh9asJFF6CcOJ0fkjbtuGl7s0qnOtKRx8pwWWV3E
y0i/3+DZtCNOiqw2E/KAhIItRIA5hq9sNL52XrpYYV1qVbPLTA7FDH1KXRjNSv3VSyTljgQPB4xt
ChTgq9J0XuJa6/xnFwr3zFlbgHPua49Dsg/BRGMeWQzOWYXNoTERVfbby7Ma2yv5ll3c+rZ0j9aM
UmjnwPsE/FtpeHRzEmxuyjzh4MIe0GbTnXcCKHMy+FwjKHTiOcoN8Vz283CTDR74JJgv3qMxrkMW
0h6GS2MtjalfUdDeJixwc85uMHU2jYGrp9/GMTD/AkfmiFVk9rPM+xwY9VjIv7JZ5S/gH8V4QVdm
hndVookPa1G7f1D9GwWyEHJrI5tJMXhWYmjpqpsDbqNgA7xFczMmPZXTKX8B7t+/sBoO9yWr1RJB
i6ues3Fgm078VFeDmy05cbWSruL1am1EXTO1UbsaFeWlKGmcAb9qZVffRV4iY2iF4xXsdZiCLybO
GxpS7wzbZr6qgegmP3i1PdE+pAst1LgzmvWFDqmOuGJYG2Ovg1AGWOjJPkFTr3KOUMwuu8WnJrpb
kO8/g0WYnky7xbZptwVVqF65kJw9Kt24lGlU4ZeeNdzOlSYrXkeTG7d21dCfXZp1TiOURhWMuDFr
Hkv2R+wD2bRec3fF37xT7AuHpVZaLEc7/1tW9fi4zOVyM6Rz9rVIrdXYlZOfXuWqIrWbpDqultic
wIkyxgs9Nl71y5DeGuaDo870wN78SO/7O0QK4E4D30mRn5bn+w+vLSewsVZOS3weEgeouZM8A6+n
7k45bcUcUVrGGOJJm+W9QbAT/kSHTi9ZjBqiIa+cwVDDN+lvzZWq1k4gLr8zF9/9qmQhNdZo0qB2
1AnTb6vS3emM/sr+8C0jo9sE+QRcYeXwT3F32dDmOQ9/CGtvTlhV/YmnP3ileLRpPbx4k1R38Njk
Q+fl8y0Hxfmpm11rOogu6OhXIFrBOKuhJqOaq08XUvldd1BVp//t1SpukjWp3H1ZrXq6F4WqfyRC
gYnIKjNfdgE4yDJ0wUh/twtyU6I0Y4O+GwUlLwyxxvBMOSElvSRZKkkja55v1lLYfpjPC8QmWhfV
SyFpaRydWZ/rMGl69avurPV31c5ETRh8QjQgVNA8VSkVbFYJdnL/88RLVx9NMGIF1PmnhgbOFo1m
LEMdQghzrjD6JLGrVpwAmuj1M9f62PRmb/DmGbQA9WOQM98PttroJ4Nx05KoTK13byx8QXPhj3+d
rmyrY94HVO63HXywXzcI/M6n4DfGpHlpV9209aj+ffMf3CZIQba79lEooS3gDb//QaZmQfxqZBeK
Iu1uFvR3bNql/dzMtA3MDLhFVwTWndXQYKQL3cRaVX81x5miLqWMSwBNDvxwSV3OTpIzP+7jkrj9
Nn4WthsXN8PJMjU3YO9rahch2XYGDjCR7cmQfWj8Yo7PPIZTmdb2GLZ+I2pe1DHIx94/BsRvhSnw
jLLTI15qBxHd+xu0NofMGnJ8YBHn5Wxn8bZwh73LcAqHsUxfYIlB4ZJ0+3fKG/RrmVpLPM5lc+kP
Os2JggpxK8zk6czP3e78ZM6y4OEgmrBwC+ETev9zZ7RHFStFG2p2BlGk6MFOeYHcz0KaxzHPxJ7V
FNM8e8NLlx8fc+4bL3M9eQ7qNIhKTpoP9BNgyLeWfuPL1LSgU9kZ7W0fic1s9GemqQ9tXZ4vvgBU
qzrKRvtUd9RNlTENEzaubm29fZunKRz5ljdrur/bEeLBmQe0TdonDwjdPRKLTQkOIujkfY66Rg3O
AOXuOom6LdhRx61t9/FUO+KI/g6EzbjqD5MH45IKdxtZnhIHps76f1TBM7BoZzM1e2g9NpLh+zel
G0s9e7SYQscYhz9aIRPca6Q+upTGj/XcuGeEa9ubP7lxdOLI/ajRcvdvy8V/hCxzojuZWCh6AE5v
7lxbNt9rV3nXk10WZ5r1n10KlTUf6OaH1omXfteq94nkHBHcUvhLCdMAaggPoEzYHe6aPDhHg/so
P6AK5fAgSQBymTtPnqPtjLNlMUXhc8MN6Qs4Dxmg+/2/x80nt8RcaNCr4OFxb9ti+5+npxEUQcku
60KDuIrIJE/lNm+Mhp3v6H7796U+fhEA/6j7ICrBLYt35v2lWieYuspf63AV03oxVjqMhimoj71F
U37My/9V7gu9akvBxOTr4tn9cL0iaZNupPIBSnhxDtOYQtpAEhBDVPPv8hVb3ZnZ++Mc5SDvYl/C
soJ85lTsrwZj8gzJulphXODsayaPhen3N54wvEMpS8rJYzo8Qgte6Rc0ZXVGsPLJA0YKQio4UwA5
AObJ8OySprM5FNRhnTfOrTUVadSYvbhMLdAqqcVO998vFGfz6aeHXZN6vcnGmlv2Ti5IxIyeEWLG
4Im0h/XC+V7t60Nysf6tLqeBnuOZ5/vJxpXrcW94Cn0HNefJJ9EWoITMsenC6Mfx4c/D8XjYxeHF
tIu+TLszn/rb6fP9tPLuWqfG5CXlSKZv17raf91zocPh8Pfx6suZy3z8yN9f5WQrTpep1oXiKrN8
nmGiUy8789DeFvKPN4KrHUEXauzT7XI76anksAJQJZZP8zVRJ/fqwrmq9jO0rjaU0XxALnGkU51G
6722D17+PUo+zjCbfhSqHQJ1jLSnqEkqCwIfM9gUmzoaJGflHwnp7fZiWP3/+WlyqQALGgMEBd4p
Hp9seostLHzppTfTZ8kqyfIX/K+6fqZl4jJtAhC2+Flc8u/nMbOvaTIuJAXRPKy+9mnjPCx2QUOu
hJz272f3UYK7mV1ApXIVcyONbOPnP9Pz6k5oZpweivfijpczco9QKKrxPRqKis6Jnv6AADxFBcaH
fdGY2RjlZueegT1/9goDajUmKrXN7Hj6KzqNWZYXSb3YGGK6ZdPRLppvgcj0M4v5x++BtRwjGy5e
nC8sSu/vF2tU0bpAyMNCy6cjclzwgzNRJWce6zYxvf8mXIMxCW4AKyrK8JPLoFTxTeVtjPC1VuOB
pF2IPGtHwWxnzWYdm+MivrVDmRooOGv9Bdy+/1jXXfY4p/76bKd98JqQRoctu9qEFQ5dIahICUjY
tO2H4czv/eT5UyjkPIA3HpPl6VORBc0fdDRF2FWOExfepO+CbFiOfUHs0L8fzWdPhpYF2YOcQbA1
nLzqUQ+ksdAZodes6uvEbbwvmaXgNXKzT8K0iLEqh1meGWCfvHYD9TXnRLwyGxv4/Ws3VjuAEksp
sMXVcQwI1Iw6q6vPDK7PviYTcwOeCuYIFpKTm8tJmpxoxZVhAeQXUtNcviVZ9gXlitqVAZvzLjPj
xEpr/FPtiirZLyp1FXSLfi7L45N3apKM7VKCAUTNuv3+ljXSvIw39TNbxyLyTXSmiC6Xg2+KLPr3
O/3k6ZqQirY8R5ch756M9n4286DOM2y/zixjNH5m7JKuembkfLLQ8Ao3lwVYbe7rtJ6bBqpG3Imq
q156EUnNLX8u1MPErkZadKQcn8fDWnXxjIwybPpcRAqjEJaMrg1pE3pXhS/nmwG5etghpcp3hkz1
a4zyaCRF0EUD8UGXFOo7kuPaPqoV7ZJ/P6hP3gmnSxYPaoZsMk4Njhb60tkgND40peftG4G+EB0U
GQIUmP59pc+GogUGG30NHFiDD+3968e1qxxquUzs1soef1XIsDAsd3caR8UvhbLTo7lm4kspVveI
hJ+eotYEt//+FW9JlifzIEp4j+gOJnY4UycfROfO6GvItQY3Vrpyt6CmvXHaxaZQlcgu0vzsr5gz
CxVaqR80c8q/MBHZr7M/k5nAEOAffRDJtsYN3BJEKlbsoAZCE3CpymK5RwEyK7xEtJELIgpipW9q
vrovvs2L0Zx5qJ/MXW/+Aty2+HAgdrx/plvkWE0mXhlq5E490dPwH/MSLQ9hHCsNzFL76tCBPbPp
/mTMYIkFG87Om92Ae3KqqdoBtfHECt3YCpHGaBTXcuyRzfmZfuZS5pt/7eR9udQTqHm+6fJPi2m0
mcusBtgOjg81zc4xFO2JLKNWrYoKcZmuWrrnElMieIW6LL/m5RrEemr1X5qMVBR0YtESjNq1GJuc
DzUH/kwU2lp8XV2sKDS2KjScwdoLFVvSM3vQhlDBQj1pLecyBRXz0yxb42cHyP9XSx2rjrVhMW8V
4naNboDj4j5O6C7i/pI1pA+jBbxom1P6s8/XJsc47oON9CxTux8yYypCYwyqWyyu7netbLyrtuzg
iuJvmm/LfqVqqPzeuEUZng6RrUyNcNWh7/6M7ki4AYFhLarqxZMCMa/WVbtuLNyv4+AYz4SXdN8t
yq2kWXdetzxong8Dlwgjc4y8utcuh6mj/chMVlwGQbbQiaG5+1DpqWvvtlCjBL3OJNSOsonm3LUl
WJFYn1bvTw4pXVz06dLfkCiU9xFSmy6JlsWXfEL+NAUAAHR+6nbG9KnoEsG2r5Ma+V5QI44K8fOj
znODhkKfY6YQFglDW8B6oq+881PHSXdygc2/C+S03I7uUlp7YmP0l7rjb8frlRbfRFKnS0TTWfx0
2xp2BtE7ZRF7lZYRxVo1/KVBM68mnBhnCysg5DCqVqFnO0D3AzEn2gDxW6tsOhWMqA59s90BfvTn
YR0Oq0iRDqJiX9vIwDJzyTk9WaKu89UTFBbkVBpFEkLt5qI7Vk7i1dc1yPLLZAui25UUYV7p+awr
CRl6XkXl4GY3asxdMLZYyG6qPljMg0R8hcht1pE9Izr1/2R0znif3Nq11+lmF9vVGDA+51I6SBPB
xsU0o3RIk5PWIlWwu9mOF730X6kMzeWlMBdhEjODzIYQz0WLUIuT3uBr0/rSzSnxQYOupjzKqSUi
DoD/7sKVJS13Z85bqBKHdQqekxOkd/qwWAgqbQKAcS+KBTGNiQskbnW3+g1YhVpC35aNtlun7VG3
rqGGg5anQx2TbDB3+xXPI0DNjkTDiwRvmY/WWsoipIvcr/vanWyob02r3IuVvgLtN2l0FqM9Q6PF
4KupyGatdbUqzR6iXi+XH0IYibp0zG4YQ610K48MiM4Az9w6hDai1JkrcLKNTdNQVIET9llarodF
zYIcASQZ3a0/onI/0PyGG2/KxXtCfuxBpyTBujmunUK/m/LFLnEh/Okx9drUvmBhskENkxZ+3SKa
f1asUT8z6vkiLlkX0VnVeMMjFJ+dEWupO1p3wUjsO55fM70o+jx9zQe9+Tq1JccUTxpOe23LiblR
6CNjpXDp2sW+skdU2iJJftnLMnyTXmn6CLkm70/Pnox2jZLlFDeIT68nI2/1F+VTrt/RnrUzLANJ
8IJSMUGwo4p7B/3Mk8Y+/iGrJyoSOmC9TS7aNKHmVys6CmcwLouxFlZc6m76umCpf0L20H779/L6
SX3Eo7qOfxfFkw4C6WSPh3SJKp6cqlApUegP+JfqLpSjYWyBa05i73iE2f1Eg/xFyyz3UlPYmw8B
x4u4wwdSILBe8zNr/gndHZ8vKz3EIuAFWz2dot/7VbLN/FEQelQh0ZD200IvBOWGoztXbtsAi5a1
bf+exoqA2AqNlY4Ny2B8mfmENmTUrfqnk+nLd5uYpIXU1Kz5+e+H9slmFat8sFWQN6LJabnCsQmZ
qlfKBXgX/LBiP35ba3r5+u+rfFy1MeZtL4c0JLbgp8ecfElR9s1cRfMA5fbXKZCqvtj/+yKf9L7e
X+X0UdM2nXKDq9S7Xw+740sYf/ly5hLnbuRk+yEIPyaUh0uwqkJU/4MmLv6jds3usdznEQ6pM3us
N/bf+y3I+3vaNmH/qUi4Pslb68AFIUzFxD5D6q1urCP4mciKmn1/E9waB+2hvACDvodFtQ8O7b6K
jbjdOzG2pV1zs1z4sYj0MwP748ABIGFTnNnAiXx1J7s/Y7AGSvHsajq8i7HXKyZhKzhnCvzkeSNi
wvTGEA2oyJy80kIiHcygKYXIRsTRGRx97xZzfS+Jko3+/W4/lpPBIyJF5ExNOYsk+vdPunQaDlug
cJATt8itUoG2o1Nu+2tKVveyVjMWGwAT8muviRQecZFqZ172J7IZjy57YNPT1FGNnNplabAvnqFQ
zRskRDfXSFiQXkq5ucSaBSE0AtncQZ7tJ57Y9YscXp058UGQd5ozhENhqZ/Y9MS9UnLtdzpBMGUo
iONCHpMZ63qozJJQFQBruNO8voeGrgXkl7h+4gPV78g2ivqx7+SZJ/sB38UcSJeK3Bsglw7z4UkJ
r1nXdNTljOu0LPG0kk1s3TSJVK9iEdM9W+kuCVVNFC9n8qX73UgGPJTBzn7UstkdUHBZc2wRgaUd
HaMcHzKXkvvO72EDhg0WCDv+91D45LgI2Y4KKoV2OtZ+sA3+/3x1lBb7cQ7oZVRbq9UcgvXRt2ri
iL2mfJRqJCGBwtHvtVzzHxl1hP1SKrM+N59tn9DJt8+BlS6OyXEHKuTJ4B87KDwpFBnqJ1NA+k9d
FEXUSk0hZWfvFZZBtfyYh3bjfnfrPMV12xH2sTblrzPP42P3miMQ3BibkxfN/FNCoqqg+pVExIaO
GGBzdkO7M5PZvUpNe74srA4avN/rcUkQ6/1QZPMTAwLvjVFqd16TJNEEbSCmUbVccHoCR28k7gEx
jH0z0NQ7M9q2Kfj0qbHcUnPaJg3Kje/fnQ4TbKEuzW8d83Q/9kkdER1v7RGxpCHBhvLMw9nGwsn1
aJDTfjJYRWmXn1xPjRga62SuQpeyzy2C3O6iH5b54swr+GQwcOD1ifkFnUAXyHx/W2uf1kGR5lWY
5xUFnWSWiGuM1NHQpc7amqJklGChPXfAKVbpqlnIl82Hl3TV3TNT/8cnTFoeJ1HQrjSBjVN13+pV
80IDsECiEEBZNlqfPIFh+easjnWJCDN/OnPv2yN8/4g59dLeflMioKE4mZrxTLQW2HHSA1Wg/akk
OAemauNLX3Ce7rPKviHhp0f9bytSPpzimPjeRJwZzs+dtmj1/WpUywWwI8ooa+KdqaZ+gh+ApMQh
f+sZ0Is87VMHY4NyzaIS1whfJntO24jhhlLT/xb+RA5PLQL3t2t1jblTiDzuHRwTf2HyCyxl7ogo
0bNa+wZF1STQIVrgSlaEqsz87eb+ojPS/0wrkYLzXrxfYnL1OR5xG/8fuh/IrJm3eK3UWJin3w+x
pRCBmWYULmXZIj+1kkwjwKNN54Elx7P+5osmH+Q4pd8EtVoE7kIzySYV7bl4uE/eNxQnLLJs4unF
n5Y2panLYl5MsBFz4FwM+KmwWQ32Fa2JcxKgT9YmEp42WRtCg23NPfmuTCtfMJcAaZRr4e712R8u
m9WtHh2vzB8NKDPjjt1CemA1GOHCG/Kuspz0Shpud+E1Qh1RFDS3ZTAEuzLv26OmkcxocPAqz1RL
P87B/sZG2EKpUOXQoHj/doYMtekABDNcrEl/sWY54BTUh6u2AKzlSS3DNqu6YwBa5hwx+JMPnj0R
2x+fDEfmuZOBMeqJJVarrbG4CLUwkWc5+bGIhIjB8VvvLsN7gNibuEe0lF4f/FKFmp4CXUk9Vgil
faxqjbzWpD9mEZIFQKmVWtDREm9nWGfm/4/zMUxIzlwWTTJ2pqfzsSfVumZMkqFV+tU1BYw0cg2x
/B/eBlVPpj/HMTbN0fu3EfQcz0eF5chPW/VYEuEIC9JwX2c2LPeD7Of/x9l5LcetZVv2VyrOO6rh
TceteoBJQ+9ESnxByFDw3mwAX98DvNXdJzMZzFbfiLpRKoqC32atOcdkIxx2xPCwqjwD6fkA4sGs
RkcU1gksbyafw2ObaNlzSdiZFzqQ2wxgQJcdTFyvx2L1GwFSCpSiCqcNXuP5NneQzBAYrjVfcCeY
26TowvsmW1gUnhml177G0ShNGjuvFyIkKvrHErdIdVo6lyQUUSZJdb/A2fNYEUnoWpmjIfVT0x96
a+DnKVTG4bZUnoZMzqbAKGxrHzZFrXuAcf9c9o52ga+GBgnTBx/Q4c2SJhRYWYwFZ0mH5bGg9hJQ
ITRImaQH+fkd+GDYYi8E3XLVOzrK+1Dzt1WjOSsaUJWwo60GaKIFy0AEb5JdV8I81zp5Z40e3mxg
KfZ7QeG90380bMXh0IVNrPfeVOf6fIsDsAgc2qwkfClRfYPVm+CcLK7xZElVTzunNUPcoZ2jvWRp
S22mIjnhqUFzrLiJPMR3ml1FKOUtfujrljRi7EsXkhysdH5Z4BhQQ2GZY2C5KWTrxh57zdz0dJ1e
Ub0pL5Arupcc7+WzIik/VaeWn3HTya+t2V3Q+cw3y9hkY7A4YwKmpFxkb+kbnXmF5MRoW6VWJ2/C
pNfuO6eTCRaqZGThfcP7TwE1dRY/VQoAClJOnDGshJGO5SgVMckytRO+KQLv4zbLnUkh9Yn6nru2
WsmeLwsyfSoZYDfF+zJbvDFXewq9qOSek7BVSdmxoulHGCKqdhVVzBPSsnF5wTRQvRLnqM38diIx
FfcmvV+MhdPvXGU42erIfWZMo2b+pEWmeW4zug4fR48XTadKLAItWrQVRyMuVnacVzp1UG5nuKeG
pft664hNnRnqDjZJhFtx6s6MaR+IcBy0RbQTgX7qMhSww28lE9OwdC0rKWfGKGeg5L8ysMDfLals
UpKdLNPv8Gjip5DGnaCV5dPjHba5Vqj3rewsG/T/+j7CfsVOTm6cq5Jq3ZnF5wdVvncRvQXN2iI1
4phgqRlhIQ1U0D0Ln31gyU7mU4ZMA8UO8arZrf4yNbZyXeClYr9uaLcVS8CrfDQJGYpDnH2ff/Ta
6eRIEoVOeATcNJQUx48qq4WsJjE2jliDgu5hQ2hxKPHpvQ2ixqDUNLrRB/EkaySdFuJptqtEJbuN
YHjPHrLJceH+TLGLCz8xIYom0FCcukqf4iSECTOQncDSFlPgtaaMsFPCmpxSXzHAZuBrZuNJT1MT
hq83Q+Ls8OBbpofTdE48O3G0X8kicG4uWZbetrMZ/uz6chg2kWPOtwBjmosyiQleUkNNeut7pNhn
1g4fvMi00BA6smOB/3XceMWREoFwaQiPX6TBbyqt/0URViGtPQrdlI4aras4PbMEOBmILYrA6ExY
1vFITnKPw45s3wa0iNfmUrEPrbS7wHjH8qW2zi1VT9ePHID24NqTZAvIsH/4zTCv0kdhcPHsEkZU
EE5S84tOhfKUhHH6KukDC0gjggcPrE08ZkIiZIJaq3Edq4vyq1WV32Y7yG4xa8uT0VjzW2x2/T0t
geXl8xf1tBJNeZd1EVWNdXWPavHwTFn191ZXN7VHqK1tbZeob0hIFARtbHSlmZNrJQWj5juL0ziU
HBJ19kJ1EvQyWbZR5wPmuHgVNf3ZHdJkqG6LsdbO7aVO3heL7R37WxniPzw0+egkS95Bnp6Gi3nW
s+8T9anfs1FgsHIKNXyxjAUYrzWZ88+oTtPncZFhGOHNZokDWMjWvUjBh+flVt7gaVJEEe3lsUYd
LQaQiXtIlCzdnXVTpjv9eIuIHQIRSzQL84he4/2CHJONxDDmdh2o+hpNaEuIOreOVi36mdf0tGBt
UXBEosej53EgkTl8IrrVl5bIJlz3Y6Hvx1Sh3aI1+saOrZEqS277mFnGYFCgesUD7QMHc2zQkrvw
/3UmSMD4QNd687HUs2f+1PKS+SYeim82HVBXNbptrEoXURIpW3WcNsh39tZcCr9ZCppp+bmR4n3g
Ppjz1rvBqpY8HnTEtN0P70bIcFV11noOaiduRISQEiiyan4zI90O3S4iLhyhCOsHS6bPFIF+EbJC
Rgr6hrtVSOJ3cbnsRRlauy6K5WtHp/sYDnJ81Qpj2CRl2ADLmaZt3pCXOocU9OijyZjzszwwK73d
IOqJgqJpscp3fbOxSygHldzDKq9s9dJu2/7584/ydKTiQqn14iVYFWfvk93floxpirGqcwzWNJ0T
PkF7HYO+GqxNPsvNw58fiu0tLxrBWZSp1i/vb4eCUJO1fYLxYtAFbebcnDZ1z4yJEbHafX4obR30
Dh8ley9qLmvlkit7nzP/dqzekuaoQS5HNMMCsrYRM8atsNxGUTv7CjRbv6qckpYXGCV3pJTjY8ue
iOfhwySrfgU6TbMrW42MXVU2X+U6H/ZLlWMMF1Xzomo4NhObx2lHin5XxIV0S81buYtowHl5mtQ7
vRmjzZQVA13aoZT3mjkTZUqSyFUzV/U5pchJcY7WwTq9rQsntODHe3NlhrpJhbDwMms23+S4zEsf
qpJ0l4UoRzaIL0dpm0/dgI+Y0lmyY28M+1PkNV0wdhMYf1kEEEnOtk/ZTf0QxQSCGkbtT0KXd7Vi
YxZthBUXboUo8Vnta+3n58/sdOBlElMUCpjr98c+//D10By2+PHy7sodkxtlCKfberDE3lnUDA2q
Q21kSc6NOx8fFGgBXmGUUcerA0I4ANWRrYTeVvR3bOFKvwujwe/RJX5fsml50nv7bIDcujc6ejvZ
pa6dYla6+KGP9k5JBd2Q+hmZylpW7Qg/UHZ1y3oeZy3rnzDTK2/h/7G5kOAMziuoRsgx3IpBafGg
piQMf37v19X88QlRMGXjsEYeKcd7VE0HMSlyqJxGwrEaWvxbVAPyma/ydOWMFhOpFv00k7Yd1fHD
R0yqRZbRx0KGPrf2FZT66MusNrmHcyreY5s3/DAr9JsK+NjdrKPJhLQyXZnt2G3AMc3fPr/oD4Y+
zoOmHrZIOnzHsP1hSYQAdlZ4SjKk38y0gH8dmeGrHDmsUT4/1mlDZ5Wh/u1gR6u0GbM9rxkfaOSE
UxAn5gU+nA0FVQHIhJRTaU6+8YTBH9kwFop8e+b4H7xyrLs4AY0+ikNOyuGt1/IM9Sl4Fq+Z0+Ix
NRoWIHBaUJczw9RLKl5mWp23pLgMQQKvaiNU/KyxVKhPnTDmM6usD943Rivk7Wxa1jfuqIAktWOj
lFpM4rCCriUyJWNHqt3Z9+2jJ4zflWB7NrIrC+Dwoi19idWYVF0vZedIcJDdPaiz2n6NBRpIdyyB
VaQV72tQFUW5xT+pEbhrc1qTkDtS4rUs5xd0poislKOU4myRN8HnT+aDW/E+G6L4X5srx8qEeGBg
Ki0eTGRQrevhll6aWWPsPz/KB3eCUjZEZgjjKv/laHDFDDRbekIkz2xDSVrGhIi5PEX1bTL1fX6o
jy6I9SQbH31l8h9vR+3KodvqMJaQQeBc6hDmCIgGPPD4+WE+2Pes6nM65ToESKao9Tz+NsUbUVKX
jg6pZyIj5BGqMGHlcpjaJqUa1oZzLIx0V0zdPG7iaolxZI+xQPU3NNMXFsRdGcDEGuJAGuomcZfI
nkPXgUueoaTSUWXFcU3l9vOT/ujeoPZD7IPqWDtxtRJIAZitx7FVLYhj7U53LkHPnIvc+uBhUwKl
Lox9AHvYsdS8iivVJiK28lIlKoG8yV2gSTqJ0ZK1KGe+5FN79eoSgS6O9xOzHxm5h4+hNSD6xDTQ
ke4IdgrrdqZolfK2LCCV5pUC/G/RFt8uK+ta1QhWzKpSIrxWd25pKUr+II+sjFunv5+Qfp3Z/H90
dvgPGd4BCGhURI9mWqVGtYCTrQT32YakhaM0fVOXyPyxpt/a13MoW+Y+hXlwU6eaXgV9Xo4PPfC+
0jN5WzpPK+SiI+F9YoWkqbxubtvIyjnhxQfvha2yNFyDPEgTON55VFFC5RDhhEcNo90PKr7dRTs3
yZ+W7ekwkeNjMx5C4Cay6vBR6RWm1XIaWq+UWyD/4wT7tl7IwSYoECltkvgWrK6btOrimwocLkBp
Z4m/QcN9WRRJ8xFY1eeWBB8s1EmaVHGRr+8OG+/Dc4KE2iJn1QEjVZa4r/Uej73cZL9hNi8bXczD
DkVMIKXFW89WO9Anp94KhVrz5x/mu1b8cAVEV0tnZWJR0+ZkjqYK2J9lA6K28Uy71qk0S8ZWS+jw
whkqA7NRsqsevP4Pvc5ld7TT+Dkd5xklvPiV2eq9KqDwYNNe8ynJB6x6U93F/Tj6Ezu2oNcnguiX
7Nxocrp4pSEN+wYbL9I23Th6uWHaOkZd8iglCTVs31X2NeBU5zLXJlKR8OBtpVzYZ5o/p68qUhC+
jvcbRbnpaCEhRLSSjoeG+ojc05w19BvkSLr7+fM4rQQTzItvmEkEl4LK6vzwveijZLSzsUNJEDr5
j7rX1IcKoddXuxb6DRxHIBmQ3ZzvphmDjqXooipeaQC0gjIT5s9m3Mc/OnAANw24KAS73QQSkXAk
6+XzE10v9+i9YbPCrgttIa2+42dQ5UMn9XKN6twq+k0bSuGVFBfaF1F22iui9XNpOx9Me4R0GGRy
E45Fh1o5+mAa9BZNanBAfURkzYRCimAm6h4m4hB1qKhMtfhR6+l8p0jR9DKDtEMzPJhKHkB01AKK
15qxq1jxpEHLHHfRhmn2lmdhYbnYo+hxfH6DTiejdZ5DUsa+VGZFcLTmz/HUoV2heq9IsmDBG8U3
UU99Y7CNc+Wsjw5FTB1FXlxPCG+Obs1osI5HpcpYAqYoAIzouLWdju4MsfbMVX3w6TGEYhqiBcpj
MNev5G+Lj5hcwUiSaVRYFcBPxOqV/WPR1OhCcuQZti9sa7TfWiv/McvFIm+Geq++Lq5MDn54YBBd
OQBDGaaD0jZB1I2OX+pl5jo6jPrPn9ypGpBj6RxoXfhCPzCPpna7TFH06Ouxwqy0vRoJ9lvZEuy8
Jp32vZtNGjtnONaLs5ms0BCBxSC07IisB5UvSYAtXVadhM2ajSNBrKWD5pmFHUcelLtW3UckGgLQ
joYmcCK1CX3JEeFrbQLFdkek9A4BCOwVzuzFPnh29IdpmqM7xjN8bBuqGwfVRBHWXjYZ8TPBksOl
xtRwZZBB+ICaRPaLJU3vP7+ZHwybhAShUmXNSkPtOFzCjqjpQRiC7tBUYVBTh3S1VMjnVmPa6XC0
EhdWqRxGMwJJDl+PSSFZvlMc/OXJrGJZmM17c1qw6+NNWdyEzuweWKZBTVpn3K7wvqKsASJSs4DC
FyLZ+8lZurPCntMvk0BCOuDK+vZqJ5+LRMTFTIhA66mxLVPWWKYciUCoVMAuUgV/ZizQ9ccku8ok
V2jWZlCGZoFQ1+Q53M7Qityyy63XWC6y2yTsBjCQQ/78+SM6Hcp1hG10p2hPkFB33Hy0c53WVS3j
LSJV4dXMY+wRIFX82QQi6/a5GW8/P+AHCzLeLmY36l5IfyzraC5lzCWKSCK7tKgaLYBAZAIZR0ch
T6b+Wi40FfEYt3agpHpzYeST2LQdgYvjpEUP6FnNS9rQZ7Vu6yh5OKPh4+L7oD5j0sE6/uoLqVTA
CKtwvSBR1VgjbetnVsfpt5Dv/M0RxZxvHHZRYZDVeE2CsRqGRwpVRbXp20rch1kDS6iAPvkitb32
C5F2p/t2tyiyNy1IhhUaDj/P3MnTZSRNNgZEFtGUWXiOh++9aJDkya0sgbkbiRAZu5zO0mxMe5UG
ZaBrs45hMZ42SmuKm8axesMf5Vr7BdjY3Hx+LqfvuqGZKD4oPaPEo5h5eCo1YF0W2iAlu6j+bkmO
cukM2k8xNf2f0g8sDoTClDkV2RgC1sMDSbGVFLxdHKgVIRngWUpXlT7F55dzOnAx+LMx0dFd0UM9
9qIredbPWcJR0slk8KgAOEdx4pwZk09vGkMjrxyOwnVEPnZVqmMFfMNkJEjiCiIjusMNPMvoolON
X396PRQNTBpW3Jq1E3F01xo2xytCnhzYrCwvqQ5SwxfdWTzTBxfESoR2PAsEluj20QKhJ8NLU5oQ
p63InOuknsRbRPnZbzswNIJX8yXK+9TFbUs08QBLLleG0YehysK6bGlzwkS8zKMEvns2WGdm9tOT
Y7egoKZm98B28DgLjFFaCcM8x1aqN7/CLFdho3XaQ2pn/evnd/uDDuNa72CipbFn8IUefZgazEZG
kIzXJ0EvqLSLkrmponYXSDzTQKSoD2QWpKaHqFT1QzPunoaujZ5Ztqp/DJuAp7Aas2xEw6to7uiZ
pCU1AkFjiNkOoYMuL9PeVKNsd+aST3sxlIm42rXaamBqOrrkSBpmxkAyx0q1zb44TP1uYtOPAaCM
XkWXU8oQoO+zfhx+aewgfeg344/PT+L0CVPOZ/PE/+E3h313ODZgUMbVyBSJq8FMNvHMXpAKxgBr
vzl3Vz+YxVY6D3HErLgJkz32rRDYx5hb9LlnxxWxPgYhs9TTkrxXLsk5KUHuxobxO68WK3GpWunX
88xywAsJqxpcnRRaeIDySPdj6ezUOjOwfHR2zjp4oX0kFF079vgvuYB+puUFyisbhuQIom2r9mr2
1OOyfwLO3l6k8ignHqZpxJR5Em2hbT/YpY1RZGb7QADLQsLo589nvf+Hkyw1QD4KdVVsgwQ6ej4E
SOSx1GeF101DjoxNL/YmUO0/nYpW0SG2F6qN7BiRVh2+BcqU9jI71NKjDSX9qPOkuqR1vtDeN+Qz
lbaTC+JQNEJtwMA6xzt+CcCW6nWJpshzBDmGbDSjLXv0P64tQ/QF8uUw1+Ox5A+HF1SGElhNAZId
H0K9Q8wEgbu1Lf/zh7PeloOHQ8mdihR1Kb5g9KRHH3CSW8sEorjycrucvjRZon3RIMk+W1on71E7
m25kyu1uArIO9G6p/vypURteYzD5hmVO4vAik3B0qtJkZ4VCZa2oOuW2tgeCXioIxZ9f6clWiOdl
rxLitfW/fsKHh0JUxpq/A0WiqhX8rsItVYWoqYvYcMCjnw3/++AlocmIqvBdrQZO6fBwHYgZpx7Z
GReYxXGKOKVvEkK7b0xh0+tcTF/N0nELck/zNJvIHTxu7JNs9A8KbWCXyTMJoG6PD5/fBuV9fXH0
yDkz+gioBmhHHU9TtmD2sRtCRygVZANiHRjOnty0MlqYUhWOZ2RTuBIItOiWEyAyb0Zh/j1vqcwR
zKrpv5IIYeI2NiLxfem1+ZJe9rBtAKioHuAgFel+UTL3RbUxwxugEb8gGHKWnlkiL5AjR8rwgAbD
7DGwNLLxaJr9oLt4H5CNUZUl3itW5vYpDsExe3okdJDOvQCcbLViLi5YiY5w4xmJPczgFCLlSCIX
uhfk0gRlr2eJH3OvbzrJCVPwI2N3OcCzgrBfxvZbEc/jzqynXCJNKV1g7aNtxaw9mu0N3Ss7dTtQ
8wK56aDFHpIC6XtqJeLSiZH74cNPNF7UKCLBexCW9FqZffkSWaFKAl87fx2sTvsVpZX0WsuJUeJd
N+LKHdTMcpgQBumGxF4J2IIuagDULJWaq3ElEfn12AMmRqYF4TmTFzhLiG5Sab/IcbKddAhJ2yIy
44UclRrYnl3VsAbIqpN9qVOd14I4Ay4Qr9rXmhBe3ZUHmbQsacZEdtvHOqOVAnYbaWAxkbs05LNp
BoPREGaVpwvsURibPKaJsl+6oRVdfxuLqlBhqncLGLU+nZ5QD6u6b01y+6UtRVH6g9OTh4ICuLXc
Cj184+MdouFhKDNwqc6x4KGIuR6eF8IUn4Ct05hK66YvNzlvSYQssZ6qwCGxsbpYathS8ETLAh71
wAxHBAKlfX+EFju6vGWm4ZNtSkOPmCJitKayBvzHLlqdfHN1y/mZteS/0qWb+Lqpg6puNBGdoylo
X9zIMYgxQss1PA9OschuH40sNyk5Z2ieJ1H9oto5TI+OPDTPGZAwFIbosXhD2I1e0R6QFa9XOpTd
CSupGGmWNt6V5BIj+y4mIAkA0SMLXWFMbAxpeDAs+J5iNwqF9QWoSFp5WuzYN/XSjlcad1PxBguQ
KPEhupiCBYsl2bzNIpCz52sGAi+itSr/MjuYARlP7tA1jMWfDwWnQxQzJmsmRv9VSXO8eAuXKW3T
jPKqE4Hll+WeucYhVOLzo5yWt1fDFmoLvh3wkWxEDkdCtbasRK3WzBaRgLed4uwRXETvYTxtNrRn
jBuKA869MmkwoksD54sq9TEc4tq4s5Q8/TINDbFHlOWcJy13TJrZrThzkqfTILYFlq/slByDKqd6
eI46rdRlyNmQKA3WJC9Z6cQO+s2rJkl0GiPG/AX9EJgYC1NUQQF+//lNOn0UKPHYymPpwK1JXebw
+Gi4FkQVOnBiubZvqzKfHrtOds5c5ekCEX+tzYTLLmUFiJ488TZRCzlOC08SeZCKZRPqDnHQ8pMR
GRurNJ6RUV2l9gLmipDamRxNt4nk27YYzxTvTtbsALtIKcZ1RsuWTf3R7Kiotd0LFdtWqM3hD4eU
C7+slu6yMcM5+NNbCw6PgpwN84r53znqrgi9ETlL8TXqtra2tZaHv+vOOpd1e/oAsaKwy2Qbgh0W
5cHhA9Sd2bA6El3IBO2zjdAj/SlJuuhMGeSD28ZykBoIHSkEf8c6AKj1ZBvVVKracMwIH2mXDYlt
K7bfOrOZ/eB6+FTpIyOWhDN7DIJsNWQMFpHknmGzVMkSa96ENZLkz5/NqUqKJ0LHGuHKulaiMnh4
2waji7s0IcHegbpC/FNJCctb5GyxgyEsw9qtGr5+SDTQu10pncVLo5mi8iZDpGu8dDPsB23IxzMf
ygdXz16FVq3JJg9g41GHtIubXAeMD1SlLc0AF6YdZAqko8+v/oOjUHW0aSXbrErR7BxefKY2HSGb
VIqtXCEazhnEjZznypl7/ME7Q7+dMjzlMzZIx2pjY8jMUaTKymELi61Iu3pDlRnDWmud2+mdVkBW
Jz5lXvoNq9TsWJpZh1XFtNmwm7BG+S4m/+U5XZz5y5AY8U4le+BuGJTsPgqjBLq5ar7oY2Y8NSO7
5c9v7buC8nCRy5loDKooIRyMrUcDelxDMQ4TFDMm1LDkYg4X+WucDf0PpIoJyjSc8Z0rGlHal/C+
tGdFNGl8MZrJnHuF3euPIf2ZL0pWEeRXZngGcrUa9nNvTXGQAy39iWMbCalKkfcyd+a62yyLkH9l
vZg00DYRVfy0Lorfdiha1a+iKiZcWV/ML59f5+nDBZaGFoWFPJxrxvTDV6hPzalWkAN5MH1Tn12G
Dn0wVb/iorTPHOp0/7QWeXU6mFhVUE8efRMGJWQcPhCgZ01L1ItWVhfbrdNKv7E12mU7ChI1WnBh
NOdw8x8ceS3PY2yhakgb+OjIZtvMcFmICJpU0T+XKZEl5Mh3G81qtFc1zqaNHjbZ8+d3dp1xD18g
vn+sGzxH6tsnsj1STDreILiw9tKhEw2FYbzA7TKuuzBZmD+zc5bj9+rywRFXCw2DDY+R/ohz3NLN
2FrIuY59IsuU5rGwF8KOFSyd2qaJ7EHbz5EWtaStadJDrDq4A+2szh8tpxwIFuvz+C4RIZuKqpZg
d+Vg7Z6sHrA6Vgq18aYWoO6eTlPzs+rK9iFmSKX5Z8TJN3KXHMinZIncdZiciZMsaVwRaiUNrjZI
aR7UUZVlV1OYmZJLrGODL2qoW9xWtlQovqmjmPHZ7ei/JWvuyl1KrjMh2E0HSrdpgRQmSzZ/baXW
ilf5ZTjspoi50S0Zrc45xE4+CDqCfO60HZHYsMNYf/63ZnVrEC5KDCEJY0vXXVErG7AnEISs40zw
P39DTppHlCzeFxRYffj6jnurEf4qW07GgZq2lV9nKj65FcXVEkAa9TsL4SGWCUu9CasM7t/nxz6Z
Ojj2mqHBZ0/FlP8cXiYmLwnVyAIkhWbJBbqDxuMXtP9elf6Pn9P/jN6qu/9++bp//xd//lnVYJ2j
uD/6479v67fysW/f3vrr7/V/rb/6f/7q4S/++zr5SQ5o9bs//lsHv8S//5/j+9/77wd/YG+e9PP9
8NbOD2/dkPfvB+BM17/5//rDf7y9/ytPc/32r79Imyj79V+Lkqr86z8/2v/611+MYn+74eu//58f
3nwv+L0deJLv7XzyG2/fu/5ff6nqP9GVMYICrqaSwqv21z/E2/oTxfwnq0D+dwZa3BhM7X/9o2Tn
Hf/rL93+JxpFJOH66j0y6f789Y+uGt5/ZPyTXrHCJK2g/6G2rPz1v6/84Bn932f2j3Io7qqk7DuO
CQ78cOyS0XczhJjvMluQDscIj4oIwoFQV6xOtvQaYsVs8sc4XPpdV+XGTlNXbWxfyBuYtL6shjfg
WuWdVbCBT61Y21DLNLyMvBY/zYovoTqbG+r5OtG4aeFKAkJzSDr8ZkoXgV0q0q5rTe13tWF+XwtZ
d1Zq1Rcm2EgUvhUu59z8hu3t12htiyH83pLFvgaTDJdEUS53dPebC3sMNU8lEPFSTSQpqJNOSYAd
TM4FVsfoboqqydOA524ZPPZ9jX8Te8WdITmv6bwmq9XLFQi3K0mZyPlRe2kLxaoOwkGRNqMkadeT
uZZcpKZFMlSCfVyZThuyV4ttLHfZw2RG8uQR+2k/RXHVBHLfZQG52vbzNNrhjlBUnXDTLhmF24KG
U33iV+Qn7PdAKvpKeqptjSXF1Dalp6vR+JJ1U+3mCSUr0qQNAoCHFh+VbUXQHZtBBvttOdLTwN9Y
b2fdiwBxhhYMcm/IAWDLsHQLXYSXiYTNih2REnuKTGSwFZkRKM5EFH7UGcAQpbisvlKX2pZWJQVx
Ndev+DiiDQlI2LkIoJc61xyt7FGPRp3CRLWQ5zcQ0X4xy2nkBBIXSocmTKQrelqk1Y55MXvWkiRB
2PPoiJbLZIpuqMy8QUHGi8YITtM8WOrLOE/DPo3nYl+2ybyTw/KnNmtvVb7AGVrMIGfF/junPudm
sYSErkrT5losy6VS3yvQE5W+8IFagMVuclKcyW1iUhnojFjxMH+dlbi7nCj3fyex9VKBBrbUpBQx
bWjbpdHdwp71xzmqyn03Gj+bBvmfJH0jm2WvWuGPKotugQtvy0neQSV9aB2LC8h7nmo0m3cD6vm3
LjZ1t62W9qLFdu2Za5bn1MsTpmDFp1NGTm0zXqqpnW8HpXDu9IIsUBiCk9EGc7hzEmu4imqt2NqK
1Pil0f5g271bSk3+PjmSTp5h3EaLy94n2SSjXO7xozk35lJOxLAO6vw8qwP/nCZnxBKoZX6FR4z8
jqy575q89mxR209z0xX30zyYXjka0FZHIe0ob443TmsVsGpU6MW6FXulGc+XWUk8+QQ7xUJtREkr
ClIWFEHOculL26AITI0+uRpqTAjIesO9CaN0r4a5/XWUKu1ajJVEFXSokWT09RdkSd8sCnyoZln+
gDvDQTyM5EnRWJS8Bp1dqqdfa1FUrtY2ytZJNdsvdKDPhVF9IWqsuZHLKELfi3EMVmnuVT1m9kkz
kiurGX/OOalTpNWtSsV0jhEwrNGBnTwSeauTManwXfcJWl0nl6HNVgr5VXllXocsHB7IuBdXRifJ
u3wwyissbuY3ZGQAzFSLhnr6mMTlhVRrpDnR+vA0B0WX1o/xg8gN2beUutxjqKPMAr8v5qpp+7th
pnp1f71oceJrWCgu7UE018UU8Q0/Vm3hBKluknMdRq6po9ldUpWAaEHdcVTljQGZ5DZs5KtBFuZW
VvVpry2W9ZBoiuKuboiLmrGfd1CPAgOAyXXTozxKSB3OIkCCZRYIUXvpaO8oXF8T9bpt7HJLE4sR
whz3dqldhz3fWyd+rmUdjyrWZhYpoeJgNENvCUcfwPeVUd/HuKCB67YBq7osoKlueZOdmVdha/ja
rLw1tpBcLueC9GyCC0uBzS/Oa0q69G7lznwo6iK5d8jKo0qb5Rd1aC+bydQokU6UOPM6E3eY59Md
1Kv6iXTYICknP8nMxItbCs5D8YyLZCHmjRhAw7goxzwgtfDbrMg0P2zrss8loMsEdruq3jn7ia0N
dnwzeYqLKQ9huMj9vjGKi4l8QqNM7UAVSMnkrAxpgNn67Kuj9WUqS/55O5EC9nM8gxV2Xw1dzP0n
gh4yO4voPNwR/Gh62vyrU1KxlQeo+3x00y7RlpdxHIhblYzIF3MzvBhO4Y9aNRL9JTrBS+yMd2kL
EDQaos1c9XWQjv0KeTewERFdj8GSNEviEWanJnR7UW/mWdn1WiTdKWT33oUNnSaiG2+LxX60w/gy
UypOTM58q0vupLD+JrQJLHofk62qNslXI6pyBtyCi2T08SxcBqqFnUQdeHm0Dv+0KXU9jkYSK5cq
yLjZN3DDtO0stOXaSZXpeYyafpfny94WabY14LDwesiDjwRkuNBiOVAQdGfDFTBn0yWhmwpKbNfK
Npwd1Y2brnJrpmCaF7uYfrGbFvXXsUNaJ/X1I4I2+6KcLQJdFebNqJ3CvWiTblsNRcgY3gr6COV9
idUEBU9PLk+5Laou36FtlC/6edGfeuWGfpjwUYCYvpEvcBr0VAY7bOtXXfptwQDsz3JoWW5a9Q8a
eeq7cObdanvpJe6y2OclVHbYVJ27IUOIymISkY5u67ucIcSrYOJs5LJOYo9LMLemECFW31YGoSFF
Kb89uizNCn8xhmu54NHQt/iipclWM/ug0WmBs7XB8xnfOlEBLMDyETYwb8Thz5x74Q52/w1gP383
nYRHUkC4MZck/NpIo3iIoO9ehyk4FZOg1O3ixBMq+rp35dFsXhH6QIEkiTkMLBZiSZAy3PgL3tRi
ibCbixr0dcXbBMl5w7D+Ipp+M/fKdk6ky6VOr6bsa1QwYaZfnT6/MY38FiIlDoFqawCydttYezBp
8XQaSTvzY5ka91H2wyloKIKDiRz6Qy0Yi+zaCTE+aPusGr6qA5Pr2PljX93qg7ZrVtB9ZsNcbyY7
oN/EuKj1DyKc5IumNNGdT62bYNkw0+hFBxlDL8R8aMa438XCqYCBaHfVFDFVVYE0Ek+DJ6ALknqr
kRxSmfmFnnydG2MzyA7ZbEX5PZvyW7lT/bxWHym2fK3l+MLQh5uu12/bqrnreWEWkRBq3TqV32lL
F3RW0gYgp4VLeXkvsWxFG0yAcTiGDtAZJbqhD7NbYBCQ0cAzgg/o5UX5akM4d+PEfpUyoQawqmfP
7pkeQMrbbsO3NhHpbRUbZrLKHTNi3cjJMPZpg7dBZOUWS9y3/8XceTQ3joRp+hdhFt5cSdA7ibKl
C0KqqoZHIhM28ev34cy6mTlMbMQe9tQdHaUuigQzv++1i2xh/OHAiQNMnmRg5HvXb6x4MBJIudl9
GSo+ytLUwyZwcnlvFf8vX7bp79xQX1k2FhvbrrixVemdvEE0u2iAdg4ajf1GJfiCskutjb9ZFFyU
N/FwGcTOSvVHZ9EF6+gqmrM46rNt+cBgMNVvnFxh2nm8rECqTwY2/h/mOm1lnIdMTMac6c/K6vkc
afr85EGrKXxtP6pyug6h/7sZzJeaNeZqmNVfprP2SN+1/eko57k2e14V5ZUTzKhvvLi19RwiNNym
9pjcrG66y8y6g9DuCDTfdUI/3kRnO3hzs9P8RXvTTMW3RvrxQqL7fMiLvwP1unYdbhPdN5elYupR
lY89vtNfJrWHl3AsIb3bNrrVVVnyXanlne/UU1hXfyaLdHIXJxJJeeZh1ORYoc0hk2+kfCRW+IDO
TtIRCIxpfEMG2Ul0HdXTlRu89PQ8UGpdav0W5m3wgyAvXGdiKs8JgF9M7zEeYB1Ancqwj7MR/2Mv
5BBb4HgrVC0V/hjSu6Iyz9fC92+mpgybelVGjDQ7jMJuzxgfbEoJ64E0gfLXkCR3THz5r0Rl54Cb
vm/HaEM2VPniZ5U81RYALDeyWrslr9ESkMxiGtxvR7T2via9ivJl2ziI0ODohTHiOExH/mMxyRP0
3KsBTUR3h+XWJzuiwCVHPrexggdtprzhKKZWvczZ0t3GBOUXttT61dBWiaNJ1v0qrXk7miCNDtyW
8mSqKN3mQWCtLG1EGwcV3oAoIvoKW/I8+9SmRIszfbdM+LTHuoA/7sJxlU4kApeRGI4IbaqVdO1v
i0LTPzgwrHFVpsW9qYgoLSS2y5kqzYel+1cWkvVvELl9IKCjOdZioCk4JeP5wGxtvblZasaDS/08
uVPqt52Mclt2+tS0qapWTWlFb2rgHiaV0ifwqA+OzmJnsQhrvQnDRa+CetTrgVf1bhBuLNbowoIb
EXHp2p6sYF8Gnbsf/IkMBCBTY0/OTLKeev1BEJUVp0HrIr8mYelWRK3ep+X8KwN8a2IZhQXRcpJK
BNLXk5sqS5tYkEDvNCflpocVuZRDF8XW0sqd7hbnK5qEvSVEcTpaBcPAmvQzl4Zh20RUQH/uozHW
Hv0pps553BJcL49dFBlHIsWGk90tb4FVmh/TaFtrD+7hfWHcplMETn1aBkKmC6/eWZSp7oO0GdYi
y6u7OXsED5EDYZ4SOXSx1TTzBoC/u1QI9OJ5KKybjGz9eI7UP6PTT2sZlfZFOf0ut5r7HH1UTUZ/
dF+/B4EQRBvXiJ4JD+QmT+y9/SgSXxr5O2o6dzfpNGpXiU6mVZtm7S4wZ+dcoHRb+x0REXnu/cIE
4b2J0VLooJHF0Q2dfpB2z2Lj+TQwpvW8SzICmx5+6AsJwK+F8saVmlzvQEBMzdNa/+prnq9EzTGF
2t3Rr4iXoKggXGNbCE/24xs5l9F7abXl8+CY8xYvnRW3bv7kpN0/zdwz2jk1yc6BN1/YzucnSfrF
hr64z9Hrkh09NNm5HUvivW2oUFWl0ykwubeLKSnGTV16Sb4SS/FmCr1cK/2g+TNm/c5opx03yJJF
dEqMtnt9ZFp+hoOQeyJH/U0+Jt6WvtlyZU5BsEevR4xOkFmrycce4hF6aVj8LsmIAGbEkHKAzPOf
nTTSexmM9U7Q+9DEjVy8T5s2iWf0A/adQc37cULVX2dzyAeGQGe6Sc50TqLM/WM0au079XhInZaC
liSpn2v/dyb3WIefZG/9TqcoriUa8Xsm+nXo752++dHc6ceH+y22ZsvZkMwjtxGZkoydE0xwhAPr
GeKDgO6yHN8dl6vWoBTuN08ksaihMvZ1OKZnY8ipUS+We4Fm6JM3vjjNTlD+dRN3Jl1EebuQ+OTX
ytMcrAXyK2kur3bfsC4Qr/ue1Vb02Uw9e8tky19UmjcHnTjFl3KHkFEqsTh2RkVGvxHUYq8HKy4F
BMs4yOqPiAoeBCR5JmLtyVoI4R4oFNsYmSC3OyEqNvtVOwUaWD/tTwR7pjREhYZp7XoMBhRTza5x
nxlq2etGlX66bkoCeu1Vw690lnhgM3MW98ZvxFPJ77irBGPj2kt1edYOBPnGa6R1axn9DrlT07eh
Q1k/gmQz62LPrfPh50V9nSubRG7Em0a0ogg+w5c6JdPLMDfTEjv8lZT1Sv9qEvH2brSWe6gtY7nX
XcdmagVVe4CQFVE8ZzJ5zSaYYbgrETy5S+n9TYZsjitGYi6xkH7jqXv0HY1eEZzIJch3wh40DYky
C2MWUfvHq9BxmXNibEvI/T3nUrvxJJ5XbS0By4JgZSoitaIMtj9mqQE5Z4Lrl3j1J2Hg9PKinzRa
nmq0UW+U2gzHupHdicZlIBtWqxXXXBQAknkSAiMIEc1IzVZtVUu3s5OQkgVxGIcIzRHRg5z2Tb12
AQKOGf7otVOJ9kLe1HzwhvE4FyxMhXFqMueVkpC1K22N2UBivwiPeACT54HSjr3L7LWWjejWCKrZ
3Jd5NUdKxTpcdsq9tLWJ2h5drJ3Yz/wWB9vraXmg+0O7m2IIs3jw5SEkxroQj8fgU07jugisXR1h
rUh8wt1C5GXXlNH1rsOgiz08Dx7U5ipHWIB154SppSBRpOKKmfLGjomlITxqLPC3vJeV/9zqJbbr
aZvr8NU1600uk3E9zfup+lsS7Lge3Wnl5/7dWzrxymY4PuR1oBGN4K6jZ34Mvd5dDQ5hx9Yol5Of
+f6RNhL/0WSzDc3095Rmfx1L67Obl3tPe9Ma2SXaPVuPMI/VO+hFuWoBFsknxYAUhXrnzXmzo1jz
1JhUK9WZdwod7zexysx0Y57htgsjJnhzXT1WT5c74bnMaCxEXf5X2wzfgcjrOzfwhhaieW0VUu8D
5I2G14J32CCWmWtvGaJu9ePA86riEaNaaBzylrvyfeY8NJvfTks2c2FvQfc2NcWLqxBV3qywQ4kH
c0X/0EBipE69u9eMcQGEUk8o8/Lujz0HtyW0Lsi74qGN3hqYp7VRuNldsQJueUC/hSKb8vE8Csvq
+Ov0VaSa3SQkxNvUPBUNch8HOuLZsPUWWV7K/IJ0yw/nTeUgT/PNF9cTmzAruH280xylX0G4lzkU
kxxXVRC9LsYDGwtP1kSqwkDpTM0kG7SnJRyL2MvCt6T17tKwUrRr1ET1xo3SvN0g5m8zKy9pwW/c
2zOrgL9x9fwFP71ibtjOVcDlXl+L5Ix5dV51eXKcKnVnUr2WLiCxqPxi0yThL5l7U7zox5me3jGE
ytUjjRA/lX3QWmQrESZxPtFaYLtLXElj1xROtyqVFRG3DJAilHQP3PrvBYKPBOQxHufujPPyPi9x
WtkHCpQJk3CI5/KQaI0iWucwHCtvXoC4XYenEf/YGByBahB8qoDjR8E/GU2579P+6CPyBThMPKYl
lHAGYebeSDyH2E9Bc/bNeq+dJ5BHxv6JoCzBbZJMdN9MDTJP3howMNrxiEvq/K5d9R2hi0jd573S
7Uq3JFeMM1FUgH9PU1htu7Lnu+YF636MRtzQiPIL0uhSNwVtvy+OuYM9i1P/e5pCFj2VcJlHfwJR
7Zyi7FdV+bdVCYC9u/QXs7HNZ0WuRhxkLUcrrQ3ruUAfTUIe1Kpr53uaWRueZcLr2IO+Kyq4GpeQ
R18YF7/mwKtm1JrY41W6SR5FEUNzzKSkqsz9pdS7FabrMYpuCGTWMo+2gXTb9Uhs/1LFypIrByVC
fo7yMBajyleTm8R+e4wmK57kR2v9DXPrm+F8WnWWVBtCn5/KxkkOqTef8Cbwhafi6zSP6DYT86nu
5aXwgFw55H8ac76xgRzqafroZnU29Udkd/dGorADYQo2EymOe3JhPoq82GWsKX7Lh9JmHT51dcyH
ngt3Nt6IJUfAA6cxr5U5nMzao3ByiRdSgG2zj736rMvmYOThHq9PelL8uWk4UOlEQekTRV9bMe4M
dXbBqRiC3GOIBjyp3sAdVmXyJicK2DhRguXFsgeQ/n6bR7sRXLTtoaHRRCpAltkkEbsOL1Aqq2w4
FfKDo2jFzLECg6CPQ0Fi3ImWfZvdCY+jRrfhPPneWzh0a8v+5emfsnuDbmHZYx3kPujoxhLLfFJo
loN224WfnWms+9ZaW+Ad5mNY6Jtrb4C5DSXSRM409smP2ehoVRXVaTGHYNWSdPHaUZAQDxDoGxu2
Zl3Z4euYRe62me27Gwz6IjvFHmIn5GD1f905ONal2Lj2cKtY8bYRDelHt4VrYH6JjSy0Tm1SvdLH
d5WogxUlVDzVDR9ZRt24CFH4ZoFYzm6i4sVJnbgYgn1msoba2N1NHT4Xi+tvfENPLb8D+53205Nt
DV+N5+QpeNkQXJy6fzXRsO3D3tNn4Cy3enaq/i9XEOhHwCTjZsOZCCZzVZSPk5yewFtS9POOzGOE
RiXAB8cvjMZnkqaYFOule57Mt8AgvB1heDU5zbpZSnNjm+PfYeh3XcjcDUMNlDu8uCUosc96IzHX
BA9L75Kkn33v6nNAfiYzNrzd+Nm2eoUNOdh2Qpxt+2lR3Lj2rsxLjQxljrZEiE4baw5eM3LxkL+e
zMK8te37RPOd2dWvJW0A3djHiCfCVWNax6lwt1MN09Ys/wqe2jo95tOjf6YKky2QeLFvCFQhV67z
ry7O1UPZt5fc9AB12zgzs3sLoAvcko401EXPNblD7DTezM8ykhkg76ZDkn1Sgy2Ri7YWrEors4Tv
6DomLh0V1SVNToXtDXtC21P2kUTuo0GoZysKPos8zQ9dRwqCpfLo9hDoHXNCfDLehbUXtMElkvWh
zsUty7bSQUpNiOqP4MdWtGyaO3OpZOzZ071RJHOTbFvd5yQzd22Qndyw3Dg4lmOymTZj2rDftQ0N
KMI9jG51GOWwad0sWbdu9w6m/dr3Gq3JlC3vD9HHCmqhWs8R0ZUyZG6aeiTu1Xs49NeUefpVPyTu
AxqTFYvdfS6i73pyd5Y9nic/zHeL23zoyriCMrwhltgb3ry32vB5wRMR9+YAmBWNAP/ekXCjZ4eJ
b+igcavBWWU97aK17N9qCWVO1uraWXoXXDhHQV/K6WJ1vb3xXAJ7CNb8J2O6Xi1FqPaLKH8ynTA8
elxlY8nINZj5dxF+B4t8Dry8BI2YXltTX/LUfQtZIg2Q+R2pCwAgCKW2rPkHWZFfVc82Ia68PWvV
ypeEBr8cqmKpjh22p13UZb+rEJYvA0awuCRT82UJs0ND9ivJ4Km/NjUPIBr2VTjzwCciNtPybASO
5vSZoBfwKWdHfyyOoG/JdhKj3o0y8eOownmXus5OUEeY+Yo/o8Xa9+mwzoU01gsu/Le0Di3CtP0r
/aQMPn4bEWdSnscssXA6oJYnWN8j4PHBxslnLmGa2jENrqNB+jvZTH/bAfRi8NGwJ6VjbZcupSwb
idImxVxwLSvnlhdTj4yYx1j1YX3oVVsfU+lwFLXzQCioQkjUOcHet/qvJFvaLViGHU8qyTAv1NvZ
sF74Pj6pHBQHiAuFHZ6ljVx6aF9qf1YJyfWfPvkufJn0xBKn5GmqzOKPr1xxCGWmjgvukdU8Di7g
nra3uZUbsVea3iYn8GirCDg6yNnrDoaPwSNq6hLXKfmCuVNYK7soqB1coj52ZnK+ESJL5EzgskPe
yI1KkfXN+YdRM+6pothZI3IE26H6zldGHpOZ+JnCJj1h3W/jEJzqHs5uswFRKtYk/hnxFA7GxVlc
qAwxIroqZnzMUfGiB/Wqg+RXNZjG1lVLdGZqxNHdw4rnCnFP1DXsLaZ/EezGeagUdb2GOlgOfdVi
GYkVHFrvoAagbmTlgM/afELEF12XtroJ3252edSLP33gIrmylXmmazT60VNnfFDwOH/mJIbuXDFo
INEUYqCWX5bR+GxBy7X1s5vO7Lsx2g+8lhcQikW8zNKZwEUhMwqHUXCmDRkB5p+ydeIsGptNYCu5
BqFmLqKfFvUC00TNmL6sRMEx4lYhggJ78u9p7tpxHbRvfsSoU9ghwgM3GTfdHC77tIn0a0+B756K
8u7NNrpLbZn5F/wKXjRMwytLzZfa5z0UTrEb87w9BDmSOAwNl6FB5JIE+bhy2noLPrWBonM2dd/U
B5rFicN2pvwgsmIrEgzKAGIXkVTqNk3Dd+J11QZVBCdat9jdeiIXfDW0XRdHrTpG5lmn5ncPsJAZ
1tbosrh3mgdsxbcnc5fZJkHccVawsy+d2Q07QYDJno5H59904P/vhFn/P0quHjmR/+1/Cpv+k+Tq
8Ptv9d38+XeSq8dP/JvkyrCcfwG8J8IkeDjqYMxRxP2b5gq8G2WVhdgJawnIh/moVfwfoivf/xdi
Y/C2oAciH5fs3/8luvKdf7GJBiOHkxzCR3b5/5Xm6t9rAfGBIvui0hGDy8NdYf3HhhKNqlM7nZvR
WzqoF5cj/hiEBXi7XWp18vF671jLsK2g/4BuyxxSepZqrE+ZCKdtkFvTVds9Lhc8MvqJ/uj6bHWq
bFcpB9GJ2Hg7+S9k4f+hSOnxkvEq2D6CWkKEiFdAj/Z/KiU92ijmoIFzza1SXnPHSIa1yQByAOlM
3ibiaN+o7ZAHBCfpFWRa/DFy1/hJeyDtdToUiExJ605vdWSOIPNVtC/c0URKKOxTYQXGt+jG+svo
lPdNr9t/5eqw/r0o+PHycYuifiThEcXnf067WwRuooLm30474QmCvshRwRbiFFqF90oMxXLXS1N8
JA26scT089uEjWdYTXmp3v1KPS5y6V0Wyx/25dyqXZrNxs1M6/S/9Bb9q3vnfyt7ea0PIwHKe8R/
j/Sy/+h28QtE6Pkw+Uhl08ZCe2c5xhf5NFn9J/BV0j4FahTyYg+d3VztzmrtrT3Cyh3IGVQQqXmR
DZs5dP3oqSfLYHRWRu7MDPhYN7Mvul9q65oFhl2+NUbUIWTAznO2DWcI1zJZvPyAoEWIPS5OV77O
SWIjqbKoPoxrnftksM6s1UYsU+ivo1e2S3jQRdqqtW5HAsfwOhfe2ekssLEs1433USVBN6MNJu+t
CChVftND2KmVM2fixc6Eea8bEwkRTbjJRtBQfJgWw3JfTGzV1t5ys1BvZjeluqlNR/HmLkX04i7a
4QIv1PIrbwzxN+3a8QWNDSVHVtjrc7lkFClUkpRLOyEyHhXxaslkZBIIZmfPGYzGj7DkYK80kuOP
R/PrIXKoPFp5k+M+9Wzp38Cp5qFKQvOvyErhAHilNaibLxUG0a5SF5dgvM98aae96r0l2YxT5r+V
fZiec39y7X0PWftcmXl4n3Fs3b1eQKs2g/r0pYcNIE/8fTM72e8R3mxaB065fC4gblft5Gge8Sl8
mdEMRZohDTtSlmOeJ5MerCqrshcI4vZ5WXwqJ30IxT3LYn9r+yI5Yt9eTjnNDTdv6uyHdxHtQFAs
WMNRqOtrZVjVdtBWccG0XV9MNEfXmoka+QyCGqbYoFZvAFveKUjtGTjJp6A0GGhKGP3m1JpGdKZ8
3fVi+J/ucWwtv0TT2nc/0sMQIy/3TvkQzKCoHFEodwhMRmCSw/nqekD41bs7fxz9Y0vdIDJIo2nf
qXgRxS4iLJ5If1O2pI07nqEuWEOE/4wZxP/gfnb2LQqq08D2gsbEDL8nMnVuo7DCp0DziG3nBWnY
KekB6u6V6vIXatXDTcuQeSmmaHiZgs787ItxMeKi6TJA82aEkjZSez8HipGgG9CwYzYRWFCX5l34
OVbVdg7tvwQORVGc5WLYmXy70IyUfUdB9hSSWZHWudyaWZh8z0LaR1EYwNCis6rT2AbJjtY9uW1p
BuvPyk36e+Mms7vq1ZTiGdTlPvcbRGkR/SxYHoN6oiuoC6N9ZyP6P1AfaiHkaKjLkoGnPjjadNwr
JQ74PIq7mZjWSY0LpSW4Z9DS57qgbRTdih8nDssSdHdNUZ1XIfC9y5bKBpjBwUFJ1CXwp4unjFsS
aYQdfYqATTzyk8TgjSfNeIKycZnTjZFYxT8eQgx8DSKtL7q2vbjvOvt5VIH+yvKh/RF8Druiy+rf
EoPxpgka66NZZq1XTllCnrUzTkhs1ep3HwXlj3Tm9NkC8HC3mrfwWM+mczXbICemyCS/gK06ufVF
KC6dbPWt1X64ldJtzmmmii8UQ7l8SKmAuObggRiGPuuYb7X4dSK+El42aSzy07x8JlHk7F3CsoDJ
G7LX/KqCpVd+aGlwrbJ6DqXnvHqB178RzNE+BmvyZ8cmHU/kjrfIn6fkVUiL1CR0x8axyfz+Zudd
99yLJLzCYvbfpCmGtNh43R/Ip3bPmZdApC3VVx74BvvHaHDa+Wn9JccWtHVAFhFgrWqicV9heKM/
CNmF3LMBtBsj7DI6jShE32R+G1D15Cz5k99lSYRNilUtySnU2heON72RwtmYBEVDAo6t0BMkikjg
2C3v27ek+TZNPYO4LU3vLMc82fW9J49u6eWnKbP71Zj0rV5LGCl77VvKGeAq6bFZuWPVHUx/li98
QiEcJLkLcKkLGsStxhZ2rxa4m8ls6ljSPvrUD5l4hYCaz6OdGs8N2+tEhFsdnsh8BJQW4/CTNw12
6NnLsyPTfbCyRwTFHPm0tqd9OhxSatNunEL4oxZ49ALuak5/pcp2t11hBNO6FLl7NKa03ZId4+Ag
9xL/QJ6cRk2IIfloDlH4Qf/h9B71qH7tTi2wx8mUXkyVSj9upnC8FS6VsYbKC7WzZ9SkcUdA4Avt
wa67WvzW2w1OWkdoT337UJtV+ojns1oEAsJ5AAWuM98srs+Xmt8YGaXndjBaef0snbYHaxjt4FVp
EXAtijHbWY42r4Q4JChzJddRq5APadMrWcSy8rpI0X54WYp4nVuvectT0tVww4txH/ST8YxwpTsM
fMbG00J64Ifv9sSj03d4CEcq4pHisotadE/m1PWFwCVGuJ/xsG2k9Cyy7Ozm3mubTAFzqK69M3Uv
1Rg5fyl0HjahV5Xt2jAN/TcykqYgwmrMO956L9wq15j2iHWyp2yprG0TptHRwsimT2ZGO9uq5/CN
qyVIL6nVGufFcLpTHyXdHdqHKYNM4WyKqf8dzkQUQFslHYnmmy4zi20SRKhjsnk2fCLSvPxaOH21
q0o5XBQ8zMbwVH6VpAKcgGacs1Pa1sVzpG2vJ2PuX53M8pdT6VfJZZGVdSx9bb4OaZOArecqfQ2c
ZdIwhNAaXYCabCLbe4UIdPrTp8Yizq03+XkskybK4JQbb1tXi3pqJ8s6NANTUyzLxNl0KMPqwyP0
WG18areSYzfXTbOdx6nbG7URlas+aYW55vvPMbQ0UfmqzDzYBn7unnQ42+9KwGk7UOH7xO3Vh0Fn
G3zvyPq/hDVi6ICznbZYWdavptsZBzIBqMQYraV451+HS8uFuA37lFw4wkiHDydcUO4gGsaSZQLE
FM7AhTwTDcZtYYjqMovAfbFrLz9ChLencqlZeolwBqrJ2K5PPsrMTcCUdNC152J4eCD5UYPu3ELM
8HtiKHgtW7P9SswUXwl8UHgwgnLaZIzUJvmWrjhyY8wEWEbGhCI8W464ylq1qRFz3MdqTk6GbL3N
JC1vm7deCri2OHveVsriop7bQCrffWp5dZs+sZFnolP3k1XZpcE553Z9Igfd2Bm5ZRwwF0Q7B0Jz
C8wzXnnp1Us7uDO9jaGx/BM5U7GNHEu+hJ4htgZSsTOF4PmlHJPhq0w759yjxLm53NBXMTIfr4y2
G/kL6sbb2ZM9/smV1Z5EhPhPOHo6Vp7sa2RaCUI9rEAnmZDyH+WWR/dJU+bwyDkITbIMyw03Ufpj
NUQ6odYVW7ctjYtVNgwTEPmKgzwUHZRSkHsxgRL5ZxAa4snO0a8lDkDGSiU5iv/EIpPDSwJ2KNfn
KCD+JNi3ZSdPi9OXF6hyd9+4oj3Ay6mT1nb52/A1DVZjIo6G/8jaNpqR/oGk68O1NVe1ibPPaq6m
4MokW8P/8upp+QUcOPqnwnXCdm8Tx7qZjTH9R9FXdLMzWJe8GKrLAxJ9p7k9PTth1r65c28eyabX
+3HxQXNNzuBdkKLkDPq0O7l9vRy8sTMblg5kI2UuQsnXnTpaKYxko2aRBSfonFzxJZ71bmjN+R6G
TfBTdEVQbAtzqn4wEra3QRvWRjAafHWcL79nNQc7xxPtqRIG6bCLIA60L0ek373Ks+8UHMZdk4M1
/iqNQp2HUjrbkTQkvcbwKH/R6VmeTNMUwVrWUUkgn+ueTAMotcrQiFaqhkdDXTRcK7cq1z7NX2Jd
Tm6dXReCIp7M7FEvpevMKZipU767dtBfhjRs1VZT8Pqe6RCqfEFzGhazaW66xiyc8+AplOpONL9Q
UFF82B5i3gftZf4YCLMOXib/1g6/fU/A+p2gseg6lV2RosGz82PeuXTaWnX3jDk9jwEQl5dqaY2f
TtbLuImSliI/f6hm55hEVMtKZB0NEcVQHS+WLhA3IJX48skhOdsDjZ0b15jr56CAyngN28G8uWMC
0q7qGrs8dF/x28Al0l4WUUe/xWTA6iCzC05uRc/xFW21PBeMcqCOwgtP5pRnu8HNYMIbREvfXqXn
ZIOVezwMpuz/Sbpg+C6qqTt1+Tz+avjyWoh5A+pRSM2Zt33PWsUKOr+IgEcXXjasf7KObxwBH+rJ
yqz6FaFm8w/13P2pnlR9R2xX43gxpPWcwZ2dwomPYmO4lDjjnwj7w6R17e7awXM4DWz/ZQ60mcfE
iM1f0hTLzvI0aG3gJ+lhYjUV18JmQI3TJDBFzDOQNSefsTdfdaE9uuu5iVjoOxQngBRJe6TCaEHU
r+zqrJWq531hG+NXQ0Hn75qdwXpo/sKvMpzbndVG4m9ABs1nbmhxHWxnnBBP2+KWh/a0jfjp98Tn
4lmZrd8567o3q2NPwnrGu4ncwypD+Wz7dUHf25An+0F3lUe5VdD8OBl8uKtQ7zlYpp7bPJ//QIG2
r8Xc2W895TuSngCTvjVe+dDtwiKy/slTJ3tqWAaRbQIW/aYgx+13lTacbztIXZ4aIp42AcLrTRV0
9r1yUiF22N5DwmcxYm9TgjvQh5I6tPiJvesGr92TOtCLjdkt4fcgXVGuvUUW6PhGugoxBYgOo0nh
3uE1chTIbvtkZB2tAMxwtseWxvC8sl0XzXGqa12vcuEtjyYv44bVV4Xrsmu8l7CJnJGucB/nEo5Y
9iCCVEN27NEGlHFc9O+NX7UvaqwKZ+tLWXDrBnNSbQVAUrpe+Ifc+L1jVFsnm7OLKLlVV0S5YuK1
J6UR7hrFcOTS6t65yqOLG2bINwGKDMzSpTwNtrS+pSuN79l29DsKqODVz9v0Gi2tPI590d4mNFxH
I9FQLoQko/rrqnpX07PBEhdRVZM/YBoIm8m9I0aoTsIfjQsy3vnJQriSb+Q0oEPHreIR2qM9/2Tq
MfzMqoL1zjbs6DIv3vLfqTuz5bqNLGu/Sj9AwQFkAkjgFmfiKJI6JEXpBiFSFOYpMePp/w+yq0qk
VOTvjuiI7hs7HLaFAyCRw95rfeu+4XB/kjWVvu51op6GeNZ3OC3Q2vp+tEAGENaIC8yLwpPBTz95
2sk+xe68nI9RNpy0XWudtTJxH7SoBdkidhgepaiyBzhh9UlNvGS7NXVR3RBjbZzWg92dOkXu2XTE
WipHJTl8q6mzDT+Q/AHaKLetdZGwMa9QWVP7iopfcjPZtodZ2fGpUnRN8eBi8kQZJ5fpxCNm88ZF
pHvJtnB4xAkHZirFcn4TsXqy1EzlqZwV3yoHgAenXIpPuV+ZmBd8Y6+iRO/LbCqP/UjQ2jaPF44r
caQbYkoqiE6zkU3ndBSrLqjnkX0YPVV5lbky2mPuqS9GWhfJbjYak3xZdG/2WZiyv6A1OSv8cJHf
FfsqslK9y8C8GLQKm+5Rdf14mYghubKMloMbHVIjCyynKeQ2MbrG+BD39OW2UWVluF2GKkO9nmfX
QnvTaT+ObKysIRfyyhAl49VrR/8cgGE9f6TzbqQI/hk+z1HjL8nHbnCRWmBxxL6zy0GuzadCF4s4
L5zaz64hVMv5ihSiEK/VCPsnPEHvGlUYSiKaW3aCjT+IUrqdKlmMSzSD1oOCuOXWwT+QllcQZO16
tzToSw/+VNefiHx1yu0/cpdYvrgX/W7W7nRJ40ZdZ4Zhq82YOM7HfxQowUPI3tGutRxjN+Sk/+g2
Zc3kzHJ07b49ttISwM4NvftRtf9brYn/6AR/4R5/01n+v7GBsfqo/3MD4/pZ9y+6F+t//lf3wvX+
AOqwokNZtxz1ow/xV/fCs/4AtAPUhwrx2qBYI9T/6l4Y5h8mfK4VjwQPYk32W3EG7Z+mccPy/pAr
NYZysgU+UWAo/2dz5f/DNf4SKOBK6K2MJXaztAJMkz7Gy25A7ISREWkGDNJcdjvM6gcQxeE72KeX
bZK/rgLqB9AWGCpu6eVVdD2KqsmiiGFbfzRS71D7ydd4Upd2RUxhkg3Xhqy+//QW/rrTn/3wLxsF
f15TUe6h07Pa7l9TdkqvLqF5tbRhw9nZmUZoYNbqQ/yjy9dpGOQlB2vxTnOF11L/u+D/5zXpRfG2
8XfSGnrVWxm7LJppfxjb2kg+WTT+z/J2NQM7Mt+/fXe/e6L4W2DtkIqyctxePlGrchIVeR3Ouakd
76vSNLYyMnMSPfFfzmVonUhzxEtWlPnp21f+5R65nrAdGhourS8CZV5e2V+oWGW2aHZD6tHVruzO
OrLJxGCbhSJ+j+vxy/jk23HosdHHc2nkvQaFOm2jo9biAE9ei7OBEDDsC0vFJ2/f02+vwpVgOwAA
d19ntXWzmvM8dfWODXp46ZU5AgXck7u/dxWSXmAkQSfBTgWeY+1y/tx5k2VNq5BE9F3elfO1D39+
TwOp/JtjcL0KPdEV9Am00XJfXaW2Yrst8wjDf7ewehbWeKxkSJm+scLD374hWp+Az0xK9fRo10H6
E3Qlk07nGOymd/MMs8aPUAaMxaD+FvPEBWNNEg/QOF7wj2baqxvS85T3bAraHfUdtTXMvgtGzGZ/
/+VASjFXepRYYbHrsP/pXmgzsOGuG2pNhucGLTIHTLRe9TevwsTAXM8UyGl23ba+miBmkBJNodOJ
0p6fAsypJ2y4nUEc8dtvZv38f56IqJNDG1knB9rmHmTBl3fDS9Ao7bFiKbOd1tJOi5XHzD5HhPwm
nBTt8vrtC75CgLm8fUYBTElWJsYcmJqXV4yLCjDr4Jm7pE2xcjWSpoRlZHuXtIcz262/RnbhH5Yu
tnZz7GAbsPMEWR860Hd+CJmmr25eOaym6+oIZJBIl9cMu9aGwYOfZtiNEXvdDeyaQQfGsKiSYmBR
ozp3apB0W5sNsdiPmfaL+7DOI++mC/toXhOloueZk0d+JvJmai+baRyXB0cw111zzPWKM7814hoE
QrGyHtg7wj9IYeN+JKQqTbZCu4j8ispe9EmejvV1a2XjsKeIg9y2GjhW0S1E+O2LOrulyW0XJ7Hb
KnFIoq7H3TQnSFGhmgv6rF0PfMGkx9buKP2TZNiOI8b2UKfLbujCxX6IIC4BHomBiZ6bUWNnH0fH
wEDXZtF03qfOCH4eItQAdJ/4tW0818v8wcrQwRnnQtLmvFD2nFHmgup+USXVAkUKcgIUGces7oDe
JC1ipBY5De2QHhxCmpynJd6sbYY96LZGEo1Przfby9Lp5drMrDM7KL2iUIHXrx+uC0cw3eRDiE11
6S0Ka06Osxshe4dkvptcQ+zk2KtP8Bnteivo/no7w50QlVdWLAFE2K2DDYdkwY3Shn1Ol9fwArmg
LNyaqFP3FZocLMiRxBlIsmtUBrDK6Pq3tlE525K88mkn0D18NAtVdgHlbf4U1GUe2mnu/ruxaD/e
mnZSqmCgGPeUds24bJIi7gE3mFP0hdoJAi9Zyy9GjHp9VeoPpLzYWd4HqT2acAYoctfQV7CQ3rR1
PX4GQDV9pxXC+tzb0QPHbv01oawVbguQXXJDDw4dMsVY94EsK4wJTeijJeRcpAiE9TkWUShBm+Cr
+ikbahmfpKYyl33namh1Ve2qZoeGrT2LdAzEoVMuQzKsGNyBymI4aXOVOJtBoN03ODd80I2r7zmn
S3LfOL8MAQQXTB5TGqKsrmNXBqaowXaErBdOUNNIyLZDFxcHI0vVF+LK6gejmN1Po4SiXFx7A3Wy
6sanXLdc9r5FRsquU6v4LExGa4N2xf/IK0MvT4vLSHYZmyMOzv7k39NTqMddYbSYFyH4iPTcM7oh
P2gFKGWf6Qy0WdJ5gHVE5jQWUsLV/zdGGDvtLMTYkWubDqNNQXWhkxil1uWgibQOP2feoq9w945U
1Ql//baIvL6tO0A7CLu6yQw8f0SGV9rN8MUYew5JZW2pm7lKlzQItUoIfgIAeYypH+VBDAnzqqoE
4t66s0zscXGEb8Sy4uFW9ambBJqKzW0WAxg5nWSffYh1YdMpKWzZQBoib+9Sjp792SANIQysbrLM
c4SOE24VDTR3F3KmxA29gKjdxmXsXIqisJ5VQsELFarC+AGkM9/4sZrnvWPpztjgucdAbWTabaPL
JrUsA5sSZ/LACi017sVq+jASkdDyKoFwBB2kk3YDpk2ecyBGFdd6yieMKkZcGqSGNztBYa6p9H1p
dN9Hm2I3NvMhSXc0VvwBTroaLoZBN/OZ8H0OzWI0iA6thI7w/XrNqHeWNu1Lp67jx4oFbca7gaw7
mJ3Jee7tobiX2m6jg+6F/Xn27PhL5pjJ/WJ18nNO9qA6hFHtII+JEPZt6ziajrk/WGOA0D0/NTFG
WQdvTtlhmEmVlztnjmhezUrZnxGUz49wPKqPXpyl6VaaYdegTp4UUt2Y4uCmaYccx3wlwltT+om4
oAQzD5s6znza2LYynyq7bZpdHxV8PJyvgT2FkYON3k1a9zvHNEp5ZGk1OR2gOR6CwolUQ90ccsIA
7ZLpooibT3mr4CYoNaK9nmu7etZJD8EhW1t7cvatz86ilodCZxOCYfYZYI0NQe26j5KxYv6Y+RrR
jdjxqUcx58BYVjb+kGb6ukC1s7APdGUb4KNcmeYSWQRwSu+7XzY1RjabvcAmj6kkbKMhrx8d5oBv
SBegQFEYc2+o/DnkoNuZhEyN4TgNBlainZCiJQiZBuc14FnaeSENXR1USDj8YBxk/IjVw0g21Ij8
hG+j70dCKn1L76rQypA75w46grWsekgw0QLKkEBBznExZlfAcRLn0EkEUJs5xsG7w4zRfLfihAKh
Y0fVXnUINwMEto24Rtrn3EinHj/kpVk8ddNQX6eG9hBp1rM3BwsV3K8jyGiMMH1q3CIHmB8mqjkd
OifB0C8EOUfRCK32NDdnxAFpWNQDtaVihpdj19iRATSVfWD1HfNlFi021pAuTq+HvMzozaW9dWMu
dYw3wvWNZk8/Gqs0T6L+WGG+bANhxo69Ccsp/+43oE3XODxo4TFufZrAclB7wdHvRnRDRoed7Dii
vkZ3dk5cO64/eclEzXDSa0m8MbrkPq9KAZlYVUpt4lnO3+1WS2fbl0j+LwhjxnptuFRvgnpBwbd1
aUsO9DIUJU5cUCaEhJhPmyKQOrPowZJBF8/lldWtOC3Ks/mNL5HXUKnOpXvZ5FIhx1jMNNxMnTWc
F71vdLyXOLyhz4w8Pel681KDA7ADOqcIbxmboCGjzP9AgJs0N6Ya3OfGFOMhr3X77MoF20I+5+l8
AOfWH4eePjIG0A5jm4KBQr63DitQ0u1oYOctlofeVPTxZ0pQH0OZ2JSNkZ/vlkmzsnhxfooeYfWY
uRYxTAUz3RfsOjBs3Im4VB5oZ39yRSWeFviWJ+CUCPyoMyHuq7mEQLToxLhCOIHZQiUyfrbZyF+x
DTAfbVrP0JL4s+NACobDtg5t89Fqbeu6TrrmmR2eTZ09QjZihKgggj5kJyOiGpRS53nhsm0G0oyD
BtHAjdWFgBhAi1mnPnmoF70GPr/px3h4XAoCaba9GPnIWjlnp2HTeagfVMf2D0FlGnTdWkPNG6s/
RZQiyIAVYfaRY+aC9CutwVjlk0syW7hUyw79H1gvD78ODjwpKP7V9VBApZCiQbs2+ulpq2PTCpKW
KkfgTSnjVYWed52Tx4WE3apcKog2Le3UcviR+HXyx0JYaFMJwLSu47FZDKxYEstbrMfFDrwUw1dA
2bw0txDp2ztKwt6ltvO5OTRGE+Y7u2it5rZfQhTSaWEC9DTYN1Coded2DuwCZzvp9q2QrKFGHrOd
rcER2INfQO2JVyBHlLVJsXWq1l92tm30zk73bo2sqaziiPayths2HrSHNlPcTveRVPXqA3RDvNWb
TGQFxj5/hMuKQ9b53HmdedUtFQg7lGlsxFDW8wHw9I1H06wbGxbKWNz1YK9uiOqx4OygYKBy7orh
GsiSFe6we7CNozlc7fXcL3pHXzdP9yXdh2oPjzrCwtBkqCQ5PQGsGv2hukSQSY4TMXv6qYHAw5wh
miJluzyvJLVx5fsb2k84Z7E3/oa1v182Q23b36okgkvV0Fn3AvS/krXYhRSAN8YYqsCeRGbt7U72
5nZe2o7jRZTWM27tRn1kP9ebpFKUyd3AGaHZVV4rT+2qwC4nIuCneJey8km3g74wHBNwTuoo+BmO
W8XPiB9K9HW6fTClnu54asVzk9SohSKYrXUAS65+XNpYf4z8ENtzGMfsg7HI+l+qitIdzUndOkFJ
8/QDZyCz2/huVcYEFKZi2HgzrTuaQ1PRIlXrTGubmm15NwwzoghF9S3wzUbd49PLv02hKNygJxXg
FOoFkzCoISfHtji7TJv5yH0kzE2Xotemg7ctU8e6ienW1UYDx8kxknzZyCQsv1jaxkIPTa6pcZE7
eAXR6fmPObknGCjyQXB2SPvpju/LpHNhlHiAUNA6h8xf2q+uxFVCNkONtrXOhjzZN82YXkitCmbK
bJpxoYId/1r3qI2CcUn7z0vj6QcVgwGhKSbmb9Fk1t0mJhDokq6/eW5IMd86aT2SwUGwV3XedUaq
duUQed+8rCnOpA2bltVI9F96B2kZs1pEkm6b5Vc4auSt7dfjFfZummeWSpvrOOpY4OSq5911nEZP
YtspvvuRgVcFgFMVBo6upk9x5YcySMoFM6iWZdyvPT35RNNNcxpJxGq8MEX0NYky4wqJyfBNx2wC
AngYbGiHIuWFYe1xMEokBXu3UY+3M2jb2yFdv0ySAeLvHofW44SXOz5rUR3GbMVHm6OLTwb7dkYO
K4AIrEqV0pjLmxSjO8Arb6VCTdE4koUzVv5piV7nMfNmfIEe4lvEL041Y6I0Zw3soK5WgkwZYr+J
DVU+OVmfWRvhao8dk9sB6gR5xz7EafX8NVRgJQMDQdODNKAhsXAuWPq1U8BHZF2weYlJ7Z/No2IT
ASgC47xXDkkgw9BDJBMCB0N3hEorhY125iAthQ8YztWDk4/oo1J0MmbAKtmLXYabmET0wWIguHTe
yKsEHX1XL7j70yqdc+4Dyf620tL4XKuxffYb2bMZrLIeNGA+1Xsm6uIqbvT8eWn94o4OPR1UUUzJ
91A3GrTNVHZPsuui5x5TFg7tcimhTkZGQuitOzbfZx5pjKfVVRXrl8uSiZbjOFocaza6rKITUUho
oZ6ahy/K9eNPPS489Kw6otbeopKyYGKhhWPWgQS2d/tWRdsw9RHYlCu70WW7bREa02DEaqX0xzMs
rzWUE9JNWB4Q7nY0S7E1Y/Sq6EwhXq/mXeYisQjyin4a326v9BZMy6S2em6HI9XOtA8ay2B5HieL
Q5xsalBzQ9gCfEGqGGYnSFojXBBTmy/3mRFF7ZZEFBNr25ihl1xNfc+KE86NqZLp2TBqMES5M41k
EWfWAui0jEiaEbk9LQGxLk2+aQaXLA1HL+kXoIzqq522DbYct7d00Aovdbc478EoRnUBnrCScQOB
khMMP0t1ebGVKaDQ+iLxW3npFnV4Z6fhWMrbjphDV9yhUDWX7dgPvu6ToJ8ItrldOifRN9QgYrn1
07JLd0jj+k+qWczTOIsjzLumbh6XzIY2BIWqjS4Q6LEgArhq8N/lCb5i4E0TQklrijfDjHkyqHVl
T2d2WrvJznUR6gVlFAu+RjWlT65I4dOlhYt3KllQnwZwL/mrP2DRDfxkMi+Nam7uDbNB1Czqubo3
p8U+pm3hORsctnyocECSTxM0QZ/qYDVfDKmevgvfEN+6tGShE3POGcj2JvT9NegnN4jTNIcopBxs
77k1EuEq0qb3NwVgjesOxUKH1p89dxHr63yWLjlQfe/HB2yI9sPUG062MyeVRwwYasabiOXG4Rw/
x/aOacBnnSXLrzyNFHHfDxZ0DvPCX0on2VV2AVuNjjhQillZvKlA6Lx09bq+LswdtjATc0/VZGRq
yV0jlZwJQy+9KNIyHLBLkPXqoX+KBwyJjleE9sGDnTLNLNljLnCTR973MmfVQ+Iq6UlDCPPOYPP5
+nZK4h7pSSmhIpNOm1PbNI2o7c7CxXP6Wx2PU11SzptSAIMZdcCg9ju7vynJGA7P60nFiMXnAg//
1nDJ27uibNQSDzwDAkWEUc22TK91pzBKy64uxy8wGt38Q1SP3YDlUyA2O9ixi98BweCkSMfAxbwb
+WjpI09lFnlg1suYSGcE0eWS3NQIycyDlXfK3/cK+VAVdIS60JPqwnhaLfV2bTbYjOpl0POGeLhw
GraD2yC/CroSpyIxgXEycaMwwtJJseXk1PZt6vlHgKeQAHlkZjy2cu/ZGA45RsvJV7DWDMJzmmU9
ghBn4T7HwtSXSGkcprWmLJed1Y+G8xSL1F4Ocw+/ajdVQNJZHQAYAVGxFYdv7qKkWJM06DDMzVBx
SrhjOkwVHvXFnrvs0GV9PEgst8ylOFxl5hTfvHFIFNXPuaRY2JEl9IymzZN6m06Fq86tEpnmuSma
lKfWRhUNpLTlQTwlqrXkpjSHBGPqxDTTXEyEWY63DrGOLh6CikbAdV/aJoq2QeSgruCJRBK4K+4A
EACjYZfJkXWrze4BU7pik8XuEm/t0mnSO9hqojqEsvGa80w7ToIFGpNXYLmTJH3O7kPvHHAj8nrY
wD2xqZs5pBmwBYZaAbxhkq9cKAJs58owgIEAzkxWQK1PM3otYuMU1F4fEBmEH+n5VFLsphbwY3KI
HAKeptPZaidrAXriTpF3SHqrQzUITySSFI8zqfuQojIHJijJ0mwRUYDeIE8ELX5d5/piVHpVkQNL
bdwVKRv37bLDx01b+s+e1f+EeGB41l2vn/8LKn37X0DSvn3tYLz/X0DPC/oU/1lGcPbMuXl+ISRY
/4e/hATiD5MkF0yONFqgVDtr1/WfNsg/hENX3fc9zNGr2/FfOgLb/0OQ14GMAKGzslav4z9VBPwr
a21XIzCA8rXqD/6OiOBHTNa/202OTXqWxyV8TqKELpEc9LL5gykrS2bN7K/p1ohgMapWoP2r6l0/
Oh2uJfQu5207Q+lBXYVptrEgfpvjOH1rsxH0l05hdcQAA8KxL1hxsBl+0mbFKlfl/mc789V1Qv3u
CKaNYseIvsuOVfj044H/T4zC+o1whP+NEhbFePnPY+/+a9l/7foXg2/9P/4cfHTF/4C3T1OZdiJd
a/9fY8/CZ0t6GUPIQUPiIGL519hbjbumEquohOGKWmDVfPxTwiL4A+nRAazGFINN0hd/Z/StCQo/
NTsJNsMF7CJ9VmSzEvb5OnKTxhvhkYWnj4MzuZ9QruGFMUz7YMxxeUKNgN5YIuUFbFBxmug+Pddl
Jr4q+mubKamg1hotjMdULVcRZzB0FHK5WoMWoJPY1W5Jl+7xp6d7/eeH8bM05WV39s8f7PO4TLQi
UqIOe/m5RIuJsD7O2iMoRc6w00Irr6rRUojW31t5nG7fvt46cfzyhNCjEtfMU+dvvIufm9tp6/Rg
Kcz2SAfRvLcb/8ot2OpPBRYAtrGf0AdiCyjz9MRXaGyzfpxokbBFTjv2/zWS8AzJ+AaFMKhH5fcX
w4jAQHd5swEtQ7HPT9Xenm11SJlzTmUs5ncUGi/1LusjQ/zhkzBFLi7iE+tVe36xeujrc9EdgWCC
6yn6McCrCq1CYtyfc3U0Uw3loe2Pbz+6V33tHxdG7WIRcc7wRpP16l0ZEwxdzNvdsQrn/mw2RHKg
OJhQQ+36M7Z6Ky/P6E8rIh9P6tkwtkBS2q3n6ffi43/3S7i+UKYjTIXz/dVLzElaRIjY9EendNqT
NK/khRcvw0XSg/+eaZFe915j7bvWROHvpB074iwMUFi9p8mxfvMyqHHR7vcdBxHbj1/6k1aitidq
YWW9HLO56tmy5DORyP141zCCDkhppls9tRSQJpi71lzWH/iasl1BUhCFwSZEcz54N2M25p+QFIvL
vO2He8/I8w9m5Mt3NCqvYijXFyiZnhg16JUkYrxXL1AWZEkSASGOtKqSSxU39VNcF9HGKZP2MpZ0
eeWk3UMPc/zIeWuFqZQMMXyj1t6sCJlix7Xs+dfJofQ858pIDHPz9iBbB++/l88fPxGwAe/VRk+l
3NciPKOna09fUR7tBMcbNT9aHiKBtweqNXj7Ur97HIhPVv3Wqg+BqfByKsj9NPbNyRbHobFJSPUK
Kkd0FuIRokmRJ2KTGkZxO5SdYyK0Nc2PAvel2if9TCAUPiFNloqVCCDkvtVPSH0bJNAGwoRPg2zk
t7d/7a8z+/oLHVYXYSmHDcvLH9s62lkVI/KYF0ty0EO47GN7qA9gqhsO+6k4b/JlPk0MD0+7Hb4X
obcSJF6+GJ/LI2jBxo8MieXl5fV7O6/pNSj/yD7Y+Ux27hSeDUXE5qbiSHDswmiWK0yHmiDLTkZz
JydZEZN2DkeMKqjzpfDzudxSTfFPrbB2SIIxpvBOYtN4QtSOdH2CLZghaWs3bjYPdI0AEJJCa8bq
KcFo1Qd9HHnoeQuvv+TykiK3P6btqY5cYhKB9VQN9ckMyGCBr23Zdr0ACtRWZbFiLyf7li6iA08i
cpqOuNo++9bgSP9G2EAbcvItyBzwvKy9VZj9lg2qmuU5ky54oIjWcwNWd/bI5LG7zDzM6bhUAX3e
fNj7Xe2LXTcW9SEaPMyf3rBgDsjpX9OOoeE0rWJq2onY8pERwG5FkBAtOj2nJAzvwgw17t3CtIDT
U0UDi90rmHNbtAMFgo0Wh4SLvZMbjDLMWBxE9rMWAgNyh3wKf98CBQ0bYHo6mqAn9o0o4qsalUAH
U2104MO3I4Eubw/HHwq9Fx8qjVDUvAwGktmZVF7JqqLSbkegQeroFhMxOktkIhJzE/IkavtL5Yji
2tTc84Ic8iiEjL9NcW6/M1n8snnwkUPSiZMOyk8mt1ffhEXUYgHKVx0BE2UHQT7OpoQZFcDuqk4K
rGnv3PQvkxPXY9MnEHsiM/UUe7yf9w54mZe5E7F3NIxkPMHWgHyqitTe85foncnpN7cG40UyUSvU
pep1qiFzbGo44+IfNdYzHDMYBzMyjQK8MtG+gHq+f/t9/ubWWMbYOLIvYtv4+thSQqmKwsnzj9lC
g3xpbOIxzOy5NPP3hMG/uzPEzwptMJMua+bLh9hgvbJDOmbHsbZw/I9+tI1qY/V+mOYKxJreCYz9
3UjlkIjsmcwZE4nmqo7+aYku6oxzvF+C8F/Nqxnd5d2Q5NnRQhZNbhArGj1fRX4BdRk8P/aJn6X1
OyPnVcor6xpb/1UR6JBZR4VEvVp66YIPra4M50icBVNfY6CQP6WdZeot0Ax0Ks5U2ExleE2gNWLd
GzcdgzCipq3k3VpZpbFNhcl574et3+mr75hTKl/yupd0EDq8fDpSFl6WorY6OgndlskPT+vQL0+t
xrUoXIMhpAq2Fr6I1zENVbE7n1ceZey+MwB/3Zizn/M50a9oI7me0V/+EGa/xq0SL7tFCWc8hVFL
IEzl21dNLLtvPQ9j3lpzl5iUJPPpKyJ6UUBPTiJrqzzfsB6wLGX3cZd3OImd6D41QC4jjQH0cJm1
tXknBTe4TWKF/o6jWqhAQa5w4zq3ZbRJQCmWf/sbZoxL00VBi8ZZ+OuX8NPA68FyTnXbh0cjphNe
u5UM+sW19m1c9vtJ6ve+4V+/LD4ri9MBMahrzvOr/Uwvcziy2NyOvkBsWbUQb7Ps45IUV+BC+ncG
zm/eF90PwWzIuHEtxLwv7w7TViti0vWOpWfn6Kq75IouHv2w0K3Jg5yjU8QiAJJMgdBSd+NWTpwL
ZC+eWmbmy6ijQ5zM4XDIhZOf+OlKpYv9lhoooqOWlJ/WO1WaMltOKvz57CbNg1z4UN6e9373zBhu
jHv0S4ot58u7AD0Ymr2RRGzzUEombvhlSJdv7SAec9vcvX2tX+dYnpi0WTnYw7GHWo+mP42HVJYI
FlrHOMoxAmtYyC+k3sQbwFSf377Qr+cjJlhQS4qhQD0M5fPLK41926Hv8KPbKm66L81cLV+lM+Oy
o5UyErbVOKmxKdOwTThoDygPI6tzv4xY2xAQWRi9Przzg9bB8HKW4QexSVg3CoJH/erjtsvOSjAW
Rre5q4kDMCr6JDNBUqNWxGilbbfrGjO/IPui3tGX8644ltQXb/8I+9ffYCM0h/TFZEyh8PVDoWvj
tXkc3/pRPp4SAjcieZjTd/Ykv7mKQ1IvhwoqRJhSXn30ZavBRDRTckv1PwYlPzrbpM/+G8MWhbnD
QY6THJPmq6FU6Erhe0jS265dGlrN7dGZ5SmxLQPNkfn57Qf3I8b15dvj7MkSStULxqpw1nv+aeCi
K0J9q+v0lhV7S6exjC5gSGDXICtaWwcdd84HG52BgkcaFunNIgSAa11b8zX50pgwAUvOd7mo/esB
dsCjKGv71A03jWoOslh9xLkokdc5ndInb//29ft99dNxzfCBI8j0Vi/Sy5/uWoPhL7TobluzPUOl
ytKrAJzkSJ6d/ElYbfHOpP/rR06JBMk948wmf/f1MuakMZyuVqa340oybSYj2gNpNXd1OPjvzF2/
uxQ1xz/dDeux/uW95aUTFbK3stuxnn0IJJ67xdGOHtQiPfHtx/i7S7k0MxgC5EEzs7y8lBYpFL2W
xZn9b7qF8hIdXJ0Zp7GgK/L2pdSvOxLc9iyavCzmY+m/uha93zSTdlfdYmjtbzxXi4do8dSjC5/4
c2/N8pscoImSdKFtwqbK9i5Gwg44ndBoRBHQOe4IcmS/nGooUaPGawrkm5wLDNNoUmtol2Lbz07D
PnABYBXWBGVuGZISrVmbtNdl5lQ23xE956DMO/3ZNWr3UevQnYNRTkO5GXS3RGep5TlIL0xrvMJT
q07XKND8InKH6YLedo44JnJHTnZoE+VW5bCoobvFJOshmiG0wJ/ETJ+O7NoNi6d3o8fJRB0lwrLb
69Qk0wyvSPPZKOwathAt2S9mPck2oPGqc5pVohowDKTjd+zTkmULHA8qYRj9wOlX1DI5lzgvoN9/
0LBCsq2FkJ6tPaBWHdCpJrIzSf32QjYddv65mybA1M1dZ4Rhipl+ns/zrja/vP1yXxlS1n2wrRiz
1F49i33Da9ePkLlNRI2ubwtimBIil1YIVZUOKeQ73E/h1jIXUmbCGfpVoCcve4TVNlubJtf6BvPK
yIwhG/VpYc/eoXXpzL3waFIjppjaU9Qo8rSco/o+jwZnY9KQ/JDpuKo3bi+7DwOGddimnhxuEjf1
n9pxopRLJsW42hdIa2lQY0MuKkCUwz3tLNhEgzs/F6kgFeDtJ/HjnPNqZuI4ybNwOd551muXFey1
tLNlqW/tTPhPTtmxDOu2T0k+GBA48iuSmCGE6wJ1q1nXMPuNseuAUI2glm2rqAjYkaRT+sD7GEEG
rf4I9Rqg+IwgUgINBM4BaX7uppxgDg/S2CX3RbipXbORD9IlQbSML5xCdpdHFuKQwgHozlsImjZx
3dO3b/jXmdixeOe2IpKRJNLXJ8y6r1LYMH59a064/Sy/DM9ia3jid9c7cIgktWRkPb59zV+nLerj
ci1bedQ76Yq8nLawRukO8lx1a1G63jY1GXOChNadqcf5+Palfl33OdqtpUQsyh7XW+t3P62RiKJM
SUpRcxtZWbxzLfTkgA6Xd0bNuk96OWi4ylqztNaHyHVeXoUqstNBX2lucduA6De9q7g3wFCHxKzE
3Ux0AScNZyCa6O27+835leYUpwte3Frsfj0pz5Zdk6Oq2tuWvcdXBMzmparM+HJWtDrxSSEhzrp8
5zIDbjM38z5QMPWf0zhWJ4kuwndW9d/+HL4bOHJrQ+2XZb0bOraQudvdTrU1HcgMvRWQTYLQ6cfH
uY4Z46Y333iVVe61o+QBlfxwU4SZeQaKuHxnd/ubV+/QTQIyJh2OM/arLZ+b2rq0J7O9HZtBbIpm
xD5VDv47Y/n/sXcmy3UbWbT9l5rDgb4ZvAmA27LvRU4QFCWibxLIRPf1b0F2VFhyPTvqjatmZVsi
70Ui8+Q5e69t/ocXiHISlzsLGQrMrxcukfqoRkjgfswxVl3p6bh8yLKlcg4qG3dc6yJ84dwjvBsf
x7nmd4XiYAUZzg9docKr9IrTyNXLlqaqpnr/JNINwZAl+fqhqmFQsYOgYorcFG4JYSrmcDHr2lLH
SL8XMzazsUOoBljhI8klgkSpwZXDkFC0/1DY/GWqQieCpcaXadkMLTBw/rzMFQJDO82X+TFgzHYw
EXGyUw2WOIE72UuaOYfGGgYSD7wn8uOKp7oxO0Ke0MlmjMb2dVos9C1Ee54T4uXaDITIBBkJUKo+
/8Ot4ses6c+v5Pa70s3CJenqBtKEX6qwYDFcUlid+THVveUZkySxLrg8iDYuq2AHckKLS+CG0KNK
EOVwZYAKaqfB79qzIIQQaFUgXwtHyf3fv7K/7n3b77W9G7yypuX6+i9Xrm5U2UDQ3PIoGvTkkJjG
C2XilPDVkv1//CjWo4/P9Ecx+svjSrXJcgmpWR5RYwdRpzsimiwSlBTMn3/YAH99CbZPxfDDglrN
Fsga/nll6BJ6gVO7y+N2PEajlw2Py5T4qLfFeNVUpX9luFQ2f/9Vbi/wr4/Yt5g2IjqBNfFry9II
hCLsZ+SHChA7EGStsLdnoCIpTSldgAb8+5/3l+2NT7mRGri6m8x6fwhZ/nyYkJNeyUFJ/bGGw7PH
rDHN5K3lGVl9vR2bZSIO+jZRAOdMU2Q0nsgaUk+dVQdXU5P2/7DE/8N3zqOlzU9via99k0P8+bch
VUrj3bL1R3qWZTTmar5vaTyE01Qbe9Gb8w4l6vJP38GvR932HaCisTdVAP/79b3y+82v0vnro5No
+McCpwlLOxcxUmrJ+FEEu7JNuJL2TbXXCVJ5JBMNnE4ydhdqklcaM48Lp7f1O9Vp8qTp3XpJud/C
48cy9/fP6z+8akzHGEUgugA58GtRi9uA+TKRM2gg8/q5aEEwU10F+34k6PTvf9R/+FaoMiigLZYG
PWXz52fRklZY40MxHm1PrThvLGxeS2riIu6tMF2gUHhVC2s4KeU/1G/bU/75JeB1gwng6My64Y7/
UuCgJ9FpQAfrozsu+hnVNQnfhfb+3348VF3sWzBYbKZKP3r5f6qi4BvU3HMr/bHpwBON/N+XRrfr
MADTtbeGbj73hDRfQ9Qa/6HC+QEk+eXz/biwb9WihYzsl02MpF6R1LllPnZoK4m00Oz7Gh4raE8C
zcjvIVMO/ey66u/NkFI5y1bN5JcGnqGiBC/1jkGmvmElR/SM65x1TybU2yMEwKEnmXvlb7KL4Nry
2h5TUbOsn7PpIPbsNH99IC1XPRAt+OpgULr1e+QLe5ZBCqbR96xPe3XaiwBByXqWwE6g0A2F/2XM
Z/+AFD0pIqsucIV1BWPUFLTWdYWfTgstdCviH9b6j47JT98TNndQJ1SfAAWo538pQf3NOQJxo3wq
Bh0pJ+lgCoNNO196S16luywgTfFGY3RRE7Jrk8HpNcXGFa0rA7vKsCjiUIGkhLYgKT6E+NBIov/E
u1YrhHCwzX1MJRWWZgLuG6DW4xxs4Ku6vdCkRDuxzGlhhjVRJPcrgBGA06Z0zkuQpDKE9CSR8DNr
OTJO8cdrKF/F698v0b9c3FicKGBoF1sQdcix2E6LP61RJNukb1tSPHlWll10Xa2OhlOQd1OkbpOy
A7VtHuKWF9dca4pjOlUSA69y24XsRk0TGPnJEYyQe1slxv1qPKZzGeyqUQBZ9B1e+hiJ43LlC595
sxeULZkq2pR9tTd/3s7vy2IPxpLBbtJ4/U05AVqOa3e15d4gLeAfbuzba/3z46bjx5wXQQYHH+//
z5+WIQZ5OKnfYmIS/T7ldCFL0Eqzc5IHiMdNuCC14w9HPc0wD67kDf3DvvOXZrYDGwSJGR8cLA3M
pF+OfFsRLQz1ZHwKnHI6lm2N48uTxOrp0onX1FEnDfrkofVNDmPyCqOpdYu7zKuXw98/eWPbAn76
LoCN/T6lQoexabB+/i5Gfc6tpmnnp4V0p1cPEjuyOZlt+ZelT9gb3m2GSLPZmV9WfeVilHplSkaV
aY57HKLyrsYdG+nlUv3+kP4n1/wXt4A/PaS/RKac3xvkz8v35ifB5vZn/lALe7+xarkz00e0vC3b
ldXzh1o4QJXp0dOEUsI9Mvhxov2BHfMMNMFwxZAHBh4giW0T/EOxiQJ0q4K2iJNNRfxf8Ma8n5eT
Y1PZgWQBjoU0lO7Ar7On3MZZy4awbi8vkUNDy8ysGA3o4K5XHjMiJohgHHGlk1PWq2vBUgdrsgIy
ReFQpNURGUJOXBTGCCOUwuGSlCFDWfE1ZH2CBT/IX0YH8zQha970VmE59/aZTPAIQWSmFQ6CARNK
YaZKDy1nlLgRVz3szM66dfV8/jQuBJ3B2ahwz4MECNTgEVQG9IaRA/zL92KVK+s5KdSDdDgzvYUm
fpkP+tNk05smlCioLyZNX/vYyrRlz6wCBzKRmBNZRP2QgXRwig+TdAxqgaGOCnNOz91sb1cot1PP
1KKQJAF6iMMAG4MTUTeqQxPIx6DJ62pfeQmpTf565Q1mxx5L74kW67Tqh5VwonezNzBygC4qkd4M
5vvcFfKt8cfu2E6Yax1Z18cfi+9/7+G/AFv93Xt4+S7HnFrvO6xouZy+/Z/f/8DvL6HpI5pGMMP0
AOUtS/7f7yDqZ04XXkxGogwFuan+WzXt+L9BIHNRedIv3BTC/Ks/XkHH+c31qNV4mbdJHoqc/+Y1
REb307buARj8obzmV2CP4Cf9csSVeHYbMj+8GOFb8wneM3htKPfWGCjNobK09HvZjAI7PPTr12St
Sljzi5qvdDFAqzJovzy7/UpSkWZohGskhZsWu8Xq1kOxdkB4e98jBBx7tafvDGiniIRtgChxEoj2
NUFwB0mIF4Aw41l5RtSrEaRc7QHcjghgX9C9LXq7N+iOmxegtIlCLqesfORbw0Tfww35mO221w5Q
0OkPr50/4C5vDX2KgJiCx/EJU6aMdXJRELGdG/sys3UizOZEz+GzVMUXC14qYcDulhY7IFPrdpaV
WU5ojYB2K6xAaKBn19741XavH82p1M4JUQBYUKf1dgyS5nPglTsDzq5jdK3zPeOO/i5xSsyVOili
YM4ts3on19NXL4uhGiofvDxX0qyXa8dcML+SPLk8Lws+zt2suuwE9Cev93nvG684hEey3Tt7DPaC
gOMvQH66LC6DpiNYaejdUMIQoUVEj0LG7N04sbaACmPno9r+1oPcYfAhMxTKTZc7V55yEWwJUdkp
eOpefSKvyp9TjEojuXvUtkjmPM2DY5VSUFf6BA89C7z1XJCv8ATUhBoogEX+go6oZUakMgCoyh/W
OkaPomTE7T19ljr8cTDVbSDQa/pYijyEfDg63HaSULKtREYU9sgMgOyVpDujJCZ7eG08gNCNVFE6
FsY3jIPW2eq02g8ZeCFRHMdSXQ9Vl5kHwSA15/ECGA9t0mKdPU42lNm1qbqoTxQZrSUAIjsyzHpM
Yjl4hEQ3vez649gqJDNwhQLSRnorDzVzjFWrAWQ3SDvUw8UWpK3rcFEu1WiVTYz1iN9h9ARhoIC4
lq/kJjRfbLp/rBkMzl8x01VjaNgSoKqybeLOpbJnhgsqYSn1S75akanIhenp4TAazwdxZzOseCmM
VW+itnLKb1MCeSfinHKfCAlwsx11ld7xqNKi3AEjgneHA+ILaBH8wHZauZwUpD4hbOCqSG5goHqB
lU5pL/YiShcujUo/db+clkODnYYBqTXk5c2slzpznsBsRNzM3XLIxEQv00iYT0Wu2WfPyZoGqPwx
vRKL1XcB4ZTSWp870g9zZCumyCO5gOEHb9CTxJ3VppfttZIU9qhmZMtRWjBaHLAJFFGZTr1G6kYg
32YlrJeEGMMktox1I1wxkxiuLL8c8Sjrg18fskLP6nPLtckmQaRV/QkCS13sh6qw/YggQQcAdiHz
4maZNKWTH22sRjQMK8/cANU4RHafCD/quauD3ua6OMW9sH33oPmUFFEXBKhqhTms83k2suTRI0Bw
CXXSxLI47/Lxzu9pnJ9zzSZEkOurPT3MgAOMN+jihbHLcmmTcVQZcxeLfh2+YPZGzZ610ziHdW+N
iG2XgghESp+l8KPORdKKUxy2dHeTgwlO7lJsKkRsJkCvYgBnwXSpltwiM3UkN/q6BE70Kd0ZwhAO
ZfrokGZA6lh5aQ2H0V31ZzqxgU/0wxx8N9M1b/YTmhszrojQUYexr0Daz4WGYLgAYnYmF6IwTxpd
k2zvL7qePqxmuyQ0g4dSP9puQdQ0YWjOZ6t548ewlmN7oYhaBFjQOfIFAk21xMrubUyh8CsqnIWE
Q4WOU/gQoiFikRqbmG56Zy71jl521+zqQaywh2rMjOPEARLN7kSQVOc7qxlaTW49EkPA6FHphoLg
rnvbrbAYSWQzKz05S+YWgEOqZXih4Th8tSZ4Xru+FTgJZNKiGU4Mmy7+wBQEa6SjfD9O5kQZOy9D
Q7cHopXFYMSNgr6X5n1SZs4MnIsEsyYFJj0j0vgCa+dgm0f6lmTEC2AJGkGC2cLb+cFosa1ws51A
R80baSBzJ3lkyuF/ydnyjQOEB+Nrr3cQPI2ucPW4h300nLM1kesxo1MSnLDxyI+hFwpjqhTro2Yk
yeOAFH841r7/yggSR0ZtF+uhylL3vCb99NUBh3GhuINZYYFwDnM8UA3Vzu1jb/vyChJL/akEqK2D
njXLEQmZZMfkR3x0hdN9IijXmY8busfxMSFIoeG+cnZNFYN/BOnp/MaG7bkoKd3iC0Z1EgU0pvj3
q+/KFxwjQ0t7c1a3nm33065ck+mlzLW2iBJb6Wy9rJKDV/NcsFEt1WldEiJmFz1bQKYIlKR0PIoZ
q2y5mCbzdp2ejyHHg91XzkMLUDWN65Gu5S5zKr0NRUNtHm5mn9cRrzgdpCDJ3stBrTBRukKvwrUM
IAT6iW+AwGL4b+OGL9ZPPs/YE0RErxol+ujblwmxDQSqQzUElgDK/SbrsyXd4W+HsgXu0XyjwBub
eLVbMgsA5QCUcLSM2VAGlcT9vUn/vzL4Xz8arv9v9+BVW31rx5/r4K1F+3sdbOmb09TTcegxSvgh
2vr9KmpuGZ38wwC4Lz0lRjb/LoNt/zdqXBKp6El6yK+22vmPMth2frNdus1MClCk/yir/4vbqIGR
65c6GN0SE1UY2Dr2LvSqv/T5UWPZKs/sPC4CyDkkg407e1jkXVEKAm+m0RDawerSW+JI/VAvPGOX
l2qMvMmVNyWgk+LY5q4+7CFC+KSQ+Jk0j9sQ90WmLRYBf/xmsVcBfyqIlhsQN9C98+N0mJ1nnb52
1PbdBWnGyZcCwfKBjl5xv3IixJyEV0wmA0KV0uHMIanCvtY+ufLNTHuWB3foviWmPVr7XJ+5B3JB
nKaQCfxohImAVnXO8hRxqW2qJ0JC0mvbSYbYS61Jv3VyYoBjg2t2CasnMf093ihNfqB61rNHJYMm
20+65RxRE8Mo6CsMQa3xBmnGn0PNKsB4ZCmm/TgQyeLtDVTsR/b0mapw0VRkpk4rIFMsQdTTALyi
sn+WS62R1WUuyX3XwsSGeQJMdEO9gArN5/xkaMpO4GC5w84pRXqDPPIJT4f54qfKvpzdAUDdFBj8
y3RJw9RqgopPCyFSbbCVZjttp/G9KhcSQfpWH3cwB7wbolYrSG9zQkxVOSc3Q1Z3X/2yn2htgx6d
O9c+wjBObtLGysZznwbOE5M23zxqnqi1HSZj5rGa4dwNdiWBKUJc/tAdAtLdhYcT2poYzsDJYAj0
pYmESAfCESpFpDAsmuoS/rhzZqwLkMYRDsi0wC52Aj3KR+b05alQMNLyvm/eysQJQj8tDQw2vQe5
jYHNxShL5yIrSPaTZeeq0xQk4wWMQaePPct+SrZfXrluhDcTsgURhKRWm6Z7vwS3xN6kS9gxkY9L
cqXfTDoP0VaXVbhgCViawT56zEep1oL8OLPJwyXkkrVsmjFHm3MIBpCasB5RT/rEnZl65SCRKdno
B6Y8kg5/aKuW/katYBj4L6krOdWhAyHcgaHhNNNem3K1ZxwVp2K5wt4EpgipHY3MIp66yTmQWEZF
QkM3lOjBGm+L8yv2UD1B2QzmhIvXvSO19A58gXfJ8oqtnkOyKr2CYyo3oNkQwkynBSNBs76mM7ka
pJ7goVqX5YC0zYmFPe5XF8H7pi3Z4x+D0sHtI6a2y09dWpA0kZyD8m5CV3jiYKtDXa5barmDCSmR
8oyCiBPFUtpZcgFkvI1ngCyPA7YHiKuqogALZnkkcfOZQy+ypbmGptZ5D3ioVGRpOkQlcDa0+K2S
APZS55Y6GBoaff3UWwxulXtGEnXppdmL481qnwxm1HP4wjSJaA0/EZUtHkUeePsplySz+Z92m9oX
qLfwKNrFx7LWTBiCPNLpiId47F+6gCiNiq3FLMrvOJhflypvw1YAcxpgDu0Y60eVSL8WdZBFK5SO
UEAQuDCI9znhZvq+UOCPGQ9k8NMxziZtvelntKvOTKlcjwu/oqF/B2kv9nM/uZ/CUdjczOt5Mtbn
NMVEo89O+8AdFlpb2nkbJyaPBt6/T4cjm3GHa0g6VONsHusU9k3slkUTTQ62sm7gLj0l+TW5Mxks
DVIZS8gzMwnLgKOqp2XtTGBDauic0B9LedP4VsyA5LLiiL90mYpzL6udXWpXh9mCp2Ep824dtfVO
WzU/ygE7qwkRQpU501EzcvdQ6a7Gxc90iVVJPcDIeTW9WzQoLnDWHauuyiLT6/ydMlvVXuXTaulh
wxvw7HTuFmCuYaoBZTlvLT40Z+xEhJgUtSdCS9jGznTK4o6VwzBtleYrQSH+qWW17+ZJ2Hck0+bQ
sWTnn2XVd8+dViXsnBl7L7TXkXq/pn0X+kAKWVV+Bjjao9LbTX0/H6YVvQVe0WyPJcw4VXauIrnO
FesfFQtXy5Ybshzc9zTNkj2kFntnZo1z9MhLCxOfonylHGVAp9VmthscADNRBcabajuoD/oIIrQa
54STUMEJKz3zuhNBd6nV8McyWa736ajZl9zUk12gs+t1mMIvgaj3cdrb3MtaW7PusZ5wWsBsImdW
jh4RV8vq3YhZBXvdqcur1CmTyKuAh/JeXg1l/2VaTmPFb+64/dEibzAjvfWqc93bFq/jridUlEvC
SHogANUbf2qA/PVJ30cWqJi4onyNBLlqsa9c1Dsp6LB9Q7ktbZoDiD5fGgIvzpk+tLfI/5w9GOfk
dh3Y4Jhy7NBSx6aSNiGf7WUuGHjWdXNTM5Ld9TY3OcJ09iUoHag2TF0qzj8M34yRCLYASbPj9j1f
JlBm9o1iHI7EX0SaQarpUKX3SDrpTjsP+Zx+zf3FivJx1I4DtKiDM3PHMVZnrOkYFKTx0Oe4DSyW
3pJ113jybjHndWdkpPKkZg2SUyU+h9L4HA2DMETggWwDqok9Q9SRKq49f84OoqUV4LDy7oXGh4ad
tz40I/7RlenNZUoC+J4OsnkM3KK+BEmm3zJVLc6+M6tTVfHFm3Uqboqm7m61Cl6aN9TGV8MXLt7X
ZMQaTS3PdPYq9wI600v7ahoiO7qDzXpU5nOvgbUk+Y4DLS8WMxxsh1ciS46qHECmz524E6pPCUkr
0mdCLD5VzsljknQaze2UXOddSVpQAFpcbGZ/6br349xtf6XKjpjk84Mra2sXWE59Mgv4mC1Whxh2
ZH8WctIjYQ8bkDy7tGpIf5lOQCqTy3dBE+nRm53hriyn7sI18CeRrbme9I7yqTGK6cpyFFfaVshz
7zU0jUYtifJmwYfIjuVfJnZHXLs+n1vdKy4ZGgNgCtzg5AKnPMHyqVDYbvDBckHRa0xPXes9F2nD
bduazqNBf25wgubWQ7u7yyXmMgls8WmagummoUy+yarmyfAZVDCKjbPNGadx0N9rS5Lv0L+1R7Kb
2gvyoooH34fwvoJFg+Kbzm2EKBgT0bR6+auwbM2IJa+Hc8iXvLvQ6Fc+gCTUdg6w9yaqcVjA6s3r
NpZ9OZHP1lRd7Lpt9Q6emT5W2wfvax+0X4xJz698c/WnkwQ7u9Osan2faI/RHloG9n6UAffuvPL2
ybl9runI3i6EuIYunP8zytqnRWrO0eJ8v2C8JFA4Z/pdIDC20SDBmoI2K32d3Gz8HC233qliYdrT
1wYo0EAjXlXV4rj68/RJUuN4PwJzuihFkR8SQKe7jH/9rfaUODPQyj5Rn38vapVEzUTAe0/3a58u
pbzUsTPfSwIr6BY4lDkDd/mYzjXNImElaQSUzDwuNljnsJKtdtXzMmixWzneY1FtD7yY2AV1q2o5
dRsnHocg2DeDaTk76ZCiGSZaUZwSx58vZulYZ2/Irudc9UfYmrhKF1q5kMXWPXNl63pFpvxRup3D
b9TWj41ch09eEhp9Nk2MfS42mLRkTnd2+/mFSNCogOf0Ha5VAzPfcp+l4CrM+utuJ19+LbwxPc3p
nFwWXgsb0nQR/KBeokHsIJCCF76H4fyKkAcIvhGovT+OcZr5T6gp962tnxgxnckC9COfeL8D3bTu
0E0qhih6WStT8A2i82xU+kCEXAQr4IoDj9uIad+R9AWQsLokb+EupZ07Od/mdYh8egDV6u4SI/lY
k8w9zA0OA19XR+Gt762vXefVAPCnMYd9V2jA2yg0o0mn5hEmyYP2QNFtervBlnFT94esW/NTM4xX
fWF1B98Dyu9zmCBwb751w0ArX5wSehZPXEcIGSw171mTvH8e+YOxvphnbTGauJpW4yYZ04Reu17F
mbcUL5ipk3AB+EcgchMQ4T0WcY6iKZTW/NXyYGU7E4nqPoVtOKA3OmSr8TEHWh8tRhAvbDw7HJby
4BM0Yc3TTujOstcpOhqdiQk9mfJcDsmnUXSk1qXBKeFyAWjRqh/IREtOy2T44RykfVxDIT3LklQE
OSXBWXWkipMlobGvJVW0rk0XzWaSYFKY8qNjaOTIs8qtMumOo7OSp40KNrQdZ8Qd0n81ssUmomCG
ymYBanEaeo7rVF4KUNWRgHUI+8VPB8oH3wXJNL1jxC+uak2zbtiQXxop+oemcJChSpOCaymrs7fY
x3Vt55j/iHO9kiIeKZsvO77zsCeR7ZymUA234Wrvzbdqiz5n5PhYZabBug6OfeDFLXBWJlMnglGz
mAyLeS/K4JlgbTZyzb00aJhzMxvd0Fn4wvs0VTtIORal8jzsp1VjG21VETuZth67oPmqCVfyLZPH
C/rQv0QWmtz4/vLqu1l91NmkvWTCiGntOPnp/Fw5gGyPTCHknlsUqWmzBZ7NdqPVtbKdoxnrHvGc
OM5cBejuBThKl+7JtlaFwpkw5WCQ+N6z7KnSyuotSK9yXxrbcGPy+UnjeNGUhHdLlxo+KTJGIkFy
z1E/Qn0Vl8bEXzx0sP/M5BikPBID6u/oaTuhWh5p8wQyjpMuhfzRC3FsPSo2fcI12wc0e/nvTKNm
NFcu+760nquiYABeTOUJXp260JScuIkiGHRLk7ORQsODb1oaAzndxd4svWznAYvcw8Wn+g6qxybV
digE+zhBqt6TehESal/EQ9PInZF25xzMRKxNfsVABL6pWMxqr2kqO0DDZZhu88uz859MM4usRjbM
iVwCNwkaOK7NIJi2g2s3jeZ2ARl+LFflHbNatselGBJKbXc9VSq/q6FGxJVHxbzuhrRZTsVcbl3b
XEa5VsBPsG5roiczKXZWEwP+MygZ9eI4AYTG1i6/YLjTUIJZb4KPGFdGybiDTeISNb6Xf5CEsnUs
HGhBJszuQo9JQeIo7r6UOJYit37D9t4e6Y0fp2qiyTN2kd6431pZv2meOfJHuCibtXoq8V5j862u
s/lopAQN+u6LNfsMgKAMYhXOdiN27RDw5BxNvU9IK1UJF/B+PVkdL+Nk5RAzNSvf1fUqzy272QGh
Gu7opv+ie3UXa+PYbW3PNtYVOILGMwzel9U597VL7LnXAjrRmaN6C9fUQEwPbkWaAzzwMAUbDtOV
PMJUPeh9YIWGr+pQEzSXp+LKgbazZmKJy6bJORgzE45/c8BgsENRRYRiYB89Q8qjW6SYy1wAhQkV
m+lnxpG8RmA43iIJP3XHL6nrXrZBH+m9uaPKBoht4p5d585i5OFDsi54UMnYjOBJB7xUz35QEiIy
DtMtSHl0CgA7wXm0F5j6IWFnAfktYllPSwt3WZjo3UDkB7GWaVQzA5kswKe4Ny9MW+5Gxqp5O58N
IfzdwnwlnjVxO2bDTQ04Oa0Utz6OTV8w5PLrCZC6N53zRKSxN80/encX5I6y9JW7Y2JJfRJYj2gf
rzIaOKHrZIpHMGmkDYglgjrj7zJ9zY8k9AYxIVTLveEkhA9zBi/BERN497Uziz40xdJcKZo/KFOK
T0mmTVTAXT1DwsziwFlpU2h8mo4LFskSwWdTErDjVA2ZoBN3C7R+EcMl7WxououBYQDBP2gfhm6w
K9ntCkeYmRBGPbT1RNAfWmMxo9xZLUgxxrArLCQkKpfzDXz/IA4mlgO3jPKKun27gloP/Mw731f7
pUzklbcSEjF36UjyiOC7mIsuQoXw6HXJFdaSHckRH4kYDlil72uu4Ech83tnGmg+6tU9nlfrwqwW
ssdTfCYNhKC6Pi8SiRzwAYxv3/RalhDMWivuCXMl8geip41aeWfZBCAklesehnSJ2+EFF629hwX6
ANDvB/f3VvjL18rvvjsZU55EunqUZaTeFx1zPcPgDHUGhr8Ws8v1uq3nyxQaJunVZ2FP7369RbIv
03hY0nncEbACOzRTdVzaBMrUDbuAyW03xBb7ahlac7BN7XbI/LdqMTXq5iKNZ0ipXXfr24y1CyeQ
0QqjOHbU8jkKC14thKawrKf3pUouXG9mpNXnVohvO48VEM3QnJP1ULcLigrfWo65bwFgHdP3iuy/
CZx8aNri3PfWoSuIfhjt0bwHxO9FitMbEE56x4yW49DXXke/ekNYcksD2o57r8rjMVV7LOoxIUHA
b7M60gp5R2LOM90GNA3MUxGO5vB63ZSX1U3sEHUBx89aJoeSYAiJL3D2Xpa2/WRMilzCA76TZPVt
4LIjpKZX3UJy0PaWUYlDZtNEWc00phusQn1BZYgNak/cTLBnb+DmwGUyg7ubav2FnpOsXTEehmTx
fTblc9oP+7kw3wlvJjUjgT6e2AQZw4099jRZYkujTc7pTNQ4UKcNd3yD1uIN4s5XFB98DuXdlwFk
49HDAVrPaxeTaShDLaBgrDz6lIkgwKUxCTeE9kBqgXOSMNGj1ejvEYEwYtVFCtuZ5c3E+IEBbBEF
jdnulgWgK3k7I71MgSDXoAGcWAXak0Rr4c6KJ23S30obM2KC5vGxsrpnLmNB3DH5D62yuCYX/aFd
7TfisD+8Zo5TTBKRazECNhbyOUr6LFHnmX04Wt43JHZTCHwQa2NW7PupvnEXWcVz6uYxrek8yo3m
DroNM/XUTGKk34eE1Ywcg1aou9CD48dFTVPgv7XndKcvi7GzGMZRgRNZYq1ayopHLDtoCetGaN/s
pMUzmzt11Pg0Hz2r4WO1QLPHhi5JZsoXyOgc7Rb3ba48Zic+bQ2hhMyYSg4bP7vepN+prh0VLVNu
iWx3gRnbqTTCFU3fNka39lmBhmMoliIk9k/QydU+vWI8aYJuYzdzTBi3yVyeeiLFU3+ZInO1nnOM
u5FtZWTiwlLXsqOa5UU18MqthpgjXU4Cubij35RkxR/xSPHPUFDv65F32KuzZZ/hxCFGPagjZMdO
hOaUvIu5vKcXESrJfmN3J5Qq7nOm+gvuVlho7emQ65fjPB6yoL/NU/tpLhf7YhzTrU+cnLGph0NF
vzP/YJ5L0NH4hRig0BDvuRm8+LV6G+3Efa7hS8WetxK1onPGtHZykiIrIpvNh/AWVR5A2CPXgIcS
k/l9NPz1MEv3GXXxV8Tbz2UxZEcGSTHfln9cmXpr7XefwqnbhOsWPCWzX94kCAVg++YXbog1EwvT
iTXBTJTmVRnLtOkj1n48udZ5cLuPjiMPmng5n33GV4cSRenJFpMZcncgc8aYbiYaeGgVKe9E3d8t
SqMRXz36k3Xnd9oXx9q4jqXW7kwdZLnoaJWiwv+W6VJcEd7Bc1BvftuS7jCik9T9hOS1LCkRQgBn
7rXF3c+rL0IMA/0FffSLuQouiD28ZFpO9Je3vmKPnEKTeNew9TgDAfOXbHOa+O6tEwqBBFZ07zo3
tmcW4ZCUd7OSDGFs2MgKgkdi39bKvp2L9JaSbt7BzI4cf1qPTe3cSKqiEDK4CAe9szlksKjnk6yP
PqVEqBUDyd65wd1nMu5GlUP3wBJvTWA1VT7ETkKend4gkiyIao6zwbPC2Z2qSPdJeMtoQ5CENbU3
rS6YeTIW/d+E+F9MeH98FeQ8p9/bvwiWr94r+fN8ePvv/y9757HlOJJt2X/pcSMXDBqDfgMClO6k
07WYYLkKaMCgxdf3hmfWexGeVRVd815Vk8yMIEHAYHbvuUf85S5r/IG4jcMQbQEiFKSP/+AqC+MP
SMoGyZ+wm5CnLP4Lf1GVdQue5OJIBoscXYbuwl78a0Csm3845LcsigGEgPrCnP8PBsR81a/zYQ1h
E1wyTC3o4PE0+k5/V4cwV0jO4ASDLxYD3GuD4Xf4gBdWd10gLI+n11bXzyJ7naOz09135Ra7iJU1
Rddql2x1KqwRK3oIM01zOzDOKJtdDZ3H0HZ6qq7iXKzDqvTqJPODeecIjERazzKfZnm0GA4sXz3I
O23cMubw+gtFvpfUlcpaTLvw3hqv1Wxr1ygDYVmQJUUsextS+EniExb78sAvaW+qbGvJrbXgXFF9
KPlXdqb6VrwnpJE+F2CL0zKuP7M88UEWV2pzliFIhPFplGdSHrBjr297pp6p/DEP5ipwn6blYMur
NxFMVy3x56CCKxLGVkO4q039mKrQGBWO8/wJOwPbpGYtQ8+OLSwaNLLVLF9gpT6gFQUJV9N3TcrL
0rxlGL2N+lfa8gcT10PMkzYmWTi8vXjbBQ8kcWyExAuujC7Q6zLKCjdiFHsFunhY0dQLhK/h0u3H
fmrL3VDinzX+IARoy7hMkvMXvxjVvo9GcOTnLryIaBZMW1mpGBBO9SmPK093w3XACTcE7xQI+cQ+
ou0y9VPM7+jyFPdVWMxZgBREzvx6elvYTfTsZ2gsdx1tYGrvzDpckxOzVZuJsutJjWlwFAL2yDxU
gIs7s2WPJcuC7NcyWnOUNEs2RIGWYk631HpXI9F8sVHRAo2blHFdF+nbqa/osbp1Lfu1PcqTTsxZ
A+GGygaN85qA0NWgQP5xqnVUvZIAvBSJKwYvnnrBsPAQRw3UXEJbwE/6Kb6QqubN5a2+dOofbNte
lSxN5+AzZBgdY1XXL0g/fA0T7sLEnz6pPaWweL4IyxvWt5mtC0z5AU5WBR+lh83earZKqfojUmVj
IMMyZ1odMhILDE8WkOhxOGpNT7fxkgdr17JDaD30/bOcUZpl2MAG/FCugTdh+cbQfBFd55UELubF
c0rl2YwLBLtP4ncbqE3Wk9/reEHytjk0oGE1+z0V5AzJYgpwxzeUTVPpG0jNu4IAE3zPuHo4sWL0
aZj8Qn/P05gTBYuosZj8rAgphaZNNQoCtkafo8nL7LPFbEmhjBC3Mh2v8t+ZGn35J/6PvoYNbNlg
YMbgBwkrW11M2n9WVnEQa24Eh48gkx/x4DNmuYekx0FOyT34s3YOdYi3gPlz7VwaVbKf7BxvzWgt
53GjBMO2zIINTdSmxyOzD5nZc3YG0cZyBX8N6qN4K8abGV6V47eEMiRMQekiKw83ipUxge6UG8Kz
VnXqrrT+ooxu5mpT2gqsS+ZPDtgd42tbfwGZ0/QRgO8BZexa4222esTIDu84dcB8aRkfEX1AUigX
VnNRMVfIGtxhXhEGNhNWJelWGe4yLoIUDCbb1sqyoGPc5O3kmeN/Jlr6+039JlfrbNqPkoHoas7u
1TY9G2XiRxJnkZFRfPEySUHowxNl/exsxVQzucv9n064858P8GeP72+SwT8vwcDLEnGs8WXs++tz
LXpFcSBbdqtU2GvdolomwYyeoTmTLp5Yb3TwecP83V6b9RqjZFO7Max9oTxhqjMG6Hyv2CpU7UGN
L3nrlWk/mhekOGQQOsgdVa2dpDtTuqt/f9m/qr6/rnoJwWYtLleO2ODXqxasmBhyP/0+/RjtSqcC
Q9iXUzr/5v4sH/Rt2fNFKIowoUPa635/QmGHQdSQdyveMi3zHSyDQs8Zt7GzC38nZceD7Pu3ITVy
6Tzw7rMWH5FvLK+BhkLBTYhAIuXSKawbOxD7uBl2YV7ueqv3CwMzJNAmkehPg4QObepbYe7Tcm0C
cqXDMbMhqZBDskqn5H7RGog024Q0MxNqXTUkeZNzPlJIvVHzXVaUt0kIkUF/iHh5IW58KGAg7P8k
k1X7uCdQcdnNO+ZK4Wlo3oURbxETnWeiuJzhOOJCPV6h4q6cDoCvRuN8XUdiZaOSdK0fkwlArMMm
4cWESk4LTMdJB6LOrucG8qXP9X2J58OILaQBYEjMwprUlp0WPmRMH7qo2suaXKJI2YVYvM8/cuVM
MN+hjrYOgASrgvzMkXH9CZ8rrWxWIflesSBrkAPRqWqvJUw128cOfOB2ZxfXUKnZ1SUMlWYlbEKi
uA32cx/Wm0E+KubDcgzTvWzN6TGCHqKDrwX5vHMxSuiNW2kTYxSTF6seMVhbjdOHUIFvK9+aBzIh
7qaEqVD2MRG7reZrK0H32tFsuz8c8WFzC3R1rUAwGYpXUii8yL6yxU2SX/XtrlP3aXvTc3JY+AxV
ymOYYuhZfZ0AefnYdq5fkYikCiAcRXqNdjkQU5WkDGiaVY6WOHO6FXlg21mffCvCUGnhq1K0tQ4Z
oqPfMA0hPGmlQJwymsuKzLDacleQMIiLxJluzu+crN2i1uL8jFG4QhvIbGM3Qjds2oRwi93Ej9dR
0bgcbXPXsaTetYr3Hh3/LNYl4TTQsyLo+FjSJoHAXf09iSof/cFa5z0pNfZ7zr6uxirhMgtdv4Qq
Y1Cb8XVFZK3d2kBeF6zc+iFFyzFYB63BR2SLSntVEOZLfyuCcN131c62zmgX2Mrt3XKk6sMXPggw
wc7NHFxVsHcmedi1Tmb8gc7iekzXAaQwkbRblt5GTfHofXIEBCiTSXwX7vTRIIrG8XqobGRhplN0
MBN3DzMORYO1SjESi2YmiZBQiuZm1szbTL/vzf6oQ2NH13YQkmzgeycqVpWD0Xaoe020TphIpBpz
ouAm5Zc4yjnC+Vt08AneGehQfQ1eT/CVoR76iZKAwPsB9pTTHBo3oIZJfA1C9WBRj1jM+bWbwoDp
Ioe9yANAkR+lurPaG1n3eKoyS6gBiQQQjFihd1254RNuNKzVBOKXsiIbeh+5Z8q/wfkkvIzENOo6
17NnjkjxUDlXnSl8c97pVFxktPlz7nJQK3dm/NiNRBKre8Xh6QzRbUqs0tyHnkAaXmtXgaqsbQYn
XfOulDwv42noDC8ipXwahkMUhLdLScmIZt25C/e+Jy2x30TyvWgeZSqRK3FmpFf4H2/a7lmNo3tc
+/2ZPtoCHqO+05udEhwbdx06D73NSVlHXhxCMKXUNAmGim24K57jMKIqNpCscUtTV+VC4sgtBmc2
S/VMDptP9NVKn25Qs+Cy8mhrx5BttukfoVCtjJh1CY27NYj7JG4DXMqftKdSPTQKgz3e+b7zo3JP
UDUD9BbTj7PYpQDxxsJVeqiU6BA27LFl+uAOxF4xCXVic2E7eJ3IrmyGvVaFV0gxb6s8h3PYrokv
XfWd4edR5isZUUYZMo+guaoEfinWuEvcnIywvY4mabRIebZ4jeuXsJ42bl7teVqQlR665F4UPwpq
JQV5vmnB9FGNPfbUTKYeGhRtc0nK5W02fkCDW1Vlh/KeUcx0oyjWFo/PQwR30sQ+TY3qa6W5wa58
H2jUvAARFgZ+VryL5wGyvEZIGohugeG/Pq6d4pajoSE7GK7pnTpcRAQTzNm+dy5IvBFD8XUpbdnC
XDgTn+Db9CthOK2tmisFb3egfxjm+zCYniN4bVU0qKxWgrSmUa4RHYJSKRsW0iaiqg0F7FnOoZTO
1sFdj9jrlWY/mtNtbhQ+tqHenJaHxPkQTH/Y8rpAXFBBbPFkQVhHJK5nvznzoXd3g2ECFx5xdrkI
2nsEJh2mS329Tftdrz4PJMZBwahiJqV2sTeNK8XcjrD7huta8WOsANStDA5Ge6mPt4jiqmCXURU4
4tKuJVqZ3EMsv2sq1W+Uz2Z8Cui9qH1cM/Mhs7IXXMjUXCXWdqhe5uJBLt+TZ6e8Tl6I9F31ZvVi
kSIZkBmcPFQl6RwpPCJb2zQEVdjhZTzRSLBoXRX0MtEgbKpeN16lqHuHARxVhmR62yeF/huccjNH
eNb15YsT74i59pWxumgHqL/zxqCHJShLHe8w+S6tU58+9/YLvjb3orZwr/uR65SBkEAwj8IIYZWN
rFMiDaJgNas0JpHmzy9wcYnl3QTMQGiIonivM21VgjUaklXHsBZu24Tn02SzgafsRMTPudczDwz3
FVwgbJ/JLPB/4o1dA4wPhRH+Se+PgkOGcYpTt5tqQfP60I/EoWYzNeU2b/VdL+5n17jWSnNNsiEv
C8Bm3W/wR194OI8VW/1QMsqmvYrk7dhcdh2zJsSTWSAvRXYL9XzVAvo5Q7R27Sea+5PugJNU98GS
3jidGj3fKwaAMPSoqUl/MCpeVS3EyGhfuGtQCR7MM2mnKwap6yLmxctGr1WLowtHIxjZiFPcugLa
+TusKDyIRsAL3brR6VdY1vLLPJFBB7/fmeiPcIASBvNwtfXKKtx2RXIXk5Ywlcshlx7mmte6hQne
B+sEYyNLhcKp+Y6LvwH8KO4PzOJ1zWJPiGscubs6v9AEb67m4qhpxGBG0TrjiMl6c6VgRpfIDH1d
7hcqo+7k0KrGKpWMXZeIZMaTennRLyZepZelBsUJNKTY9HJ1POHbA9HWhHn5oxpzv9GyXVQwfLLP
o3sgk2Tl4JoRA6BaOkq7eQuf3LeBfFLN3Ob1EkZn4kIxX+p0/EqQfPaqiWTSYV4lt7Uud0aTbXLV
OUVLlaITQhiP9zqBQ7GxE1O+Ia/TlxmrR5VHstl94FeadpzDuocxYLzYJGsrYKXisqnovpWMp2xJ
vEjzo2yv8pTyI6/X49K1jsUrbN8TxL49nIEAR5DWX1R+effRsGX2VnZAoLAPrXDjGAPtau2N1Xme
4nWD2i+BFOBSiAIaOzJc21b+oaMw7Nn2q0IAurw047jRRhJSeY5oJ/3A5nTIhQe/djNwjxyGH72y
YTNu1QudsE7UUcyp4o1hPefOLdROrw85/oonVrMReGJStwaxpgluIqli+Yxw/Cx4aQSViZLvjIlW
uSTys3yotXmDRmCdlbiv3dMUaLLBgsncGNnMHrap5WuY2duiP+az8hTW6aEzsBJInkLnCZNWVMn9
dpiO+ohPittkV8pQn9Bl7ue22sbkqgPCmUZ26Cmd8iK++erq/iPkGQiQ/38PygOxfS/lVMdh1P7X
MX6vy6b80f7bP7X9LE+v+Wfz/Q8tV/Pfn9X8Ny6+oMG//MP6Sy5/3X3W081n02XtP/DZ5U/+v/7H
v0T3d5P8/D//673sinb5tBA97i96/KUR/NfKpdNnG33W2Wvx0fztb/2JTtt/YKfnouNXF28+PID4
vD/lS/ofECTxM1+aZYHZvglu8xc6bep/kFmDjS++5+bio/GTil/9A7G9i4mV7gBuL0lc//j1f2EK
3Lg/UfR/gjFofNDPTbRKFhsSKCw+mK3zcd/tqZg0NeOE7nDVyIpGqTHBfFvQWITlTPF9O22Z56UG
TuONHUWEc6lJvlbsepmNoKTQ1LEDfhy0g2MF7vOcjMVjNY6Y05otutnNXETp0l+4wZ2ho8l1pcrk
lZZl89Nd/ye/41e7HXv5GcR+mIDrKEV1ELFfQQfVmJxKR4BLJzvrG6mTcL5SQwPYN2yDZU5c3ZRI
AHaD4qZ7vEB+l7+kfxeBfV0ALpb4OWOKD2f31wtYZN95PUxkiAdZcokPcXpsh5gutq3aZBWQuoN2
IuyDg0wdZWd36YRBh3KbWYCehZywVK6h/7kznR10lLlPqyvNHZvtUFfuVjoNcmbDEATdNsRHR4VU
7l1VV7zYsNznhFRN42jUIoGJZ3Pym1+alK9bnc/9nyrFf7lkvoI/fsJdlnuNlJThCY7EzBiMb3Bj
Edpw9dOK1NY4lTcp8p9TM6pms5ln6VqbqJzH0+CQTLBKR8dhFiZHCrDUCPArh/r26EL6e7Xrhc2u
jrqLlThKb1oXfFpMhXYpYcX9+9UhvlyBf71mywGuxNvBwQkRP/1fH8+wWHqJFnVw21XZSYjxEz3U
DJauG2uGoP1FDmP80LrjrTYa887OB1r0sDXfCN4FCNDHIvPLgvOSgOVqG0CpkCeUPN2FkYrhfo5i
5z1s5NSuy7mOJwYBeXUPb4T+PyEKG5V2t8HrUT07SF6ToDCI1EbNp+QttCzZgIfHafWWjm19xFCw
ZsquTz9K3VVuKpFDnIyh3AaBRD+hNAriaYPOjpxvT9RpcyHh/l855Nauy24obm2zdz/KYL6vU2d+
QPJQQFEtigfFziy/ExxxVphVF3FI4xagCobEUhC/FrMxcirm44FT2jrJSTbHci6Kq1oj4roOev0R
7VRwaYp5JOQpvbH7uTkFbTwQXA75bJPW2XCr60rCRFQJ9tVo5sVSUiQrLCCHo22Dm2lMBsJmjk9j
0lz1mQsx0SQyChMNt1OfoRNEAEcOZhRUU8AZhaK1+MO56rWIJ3qXseghAo+4MeSjk9AmhvDN4Zh4
gVvyblscU6uqBpNwUvnoEJ27AZlrz1jXp+tU7Q5VSrpdPebl+jfr6/v2g4EpAtDFdXVJkqQj/nV5
SSuMx9KcQo+c64Ec5VG6nlk2fbVlKlX/6EZN3U0t9BsliScG62l9nCz7sVU0helZSowyELhiwSc3
YA9belhkK7eMd/3y9mt23jD5t8Vv/Cm/OYTZX7arzCXNxUob9ar+zZcLSx9SlEog+Fwqqp9IHXBi
AHnSVOhpcJHu7TzuP0XQD9vF6BrtwNT4hAMHz//+9i3f8/PL+WX/inUg0Xougt7ve+eoK2WE1ppR
wNhXdy7+2n5iV7EfdZPYaHVl3RlStL97Zn//Vg4L2yZWSBBupGnL2PYnPzpVWKGmdLD18gmLXhzL
h+rJsOvwvUt1OggrD4sBFhulWpqWLswaxEYSclEXPPcVdMw2co3nqsNPV3GBoqQunAurGn3mlrR3
//4OWda3ITLkaU43jjcLJr3rql/w9E9XWw+2UzANxZqcCaZndvYVF/8WTRJ0ONXg3LuR44u6QiGJ
VQsD5N666CMtLLGcoBVDJSYArrRXaTCPNeOsPqUapiVWTRolyUrCH4ygfit0ZQcJPj70fQv3ziwe
9alS6TsrKBlFE9ySPJjvrSpXt1CL72slBO4kXWba9nWn+1jyurd1EIEhDqFYNeAN8Ftauzs5Kv/g
wRDTkNwqxpYskcsRPhGeW0B54wS8OVd994gcAmKhASCGDhv6dheoAU5dlrPBGS56QcQ4HUqckrYk
vtXrxg2DTRqSQ+BhtWeiFq2s22YCflOqCN4auhJoY1aNuoxU76aKjGcy6kw0ixkfPifCehpLhcFW
VSagfVM6XBYK81XPtsCyB60+m2bVXOO12H9grCw2bGfpSZVaGNBF9/MBu0JcwRJJhAfs+dG3x0o/
RqZ2XTbJsJWaLp+sgNF8SDbPyWy6+Ey0vHYIg4KGkeJvPyYZWoISf+GxXGSJaR7BzqnnQ41HyzZn
kgw1tYfSb6khkGwwlNgbSNssd4xFjLeGuKl1CxOaUPaOqbWZ6H256XRJ0qSE11dDTPAmQ8HXscHW
2onTOCAanE5DhNgjtvTADsEB+zyMu9MUD5bvxMF4mbTOHmvNdpMH5pOmBvqFXkUP2DMpKw06F9gc
cp6JSrHKEauqQ9GcMsUsL5EatdvUnN23nNMGj81qwf6y8ou0JkuQpI7nbJbOsXXq+xke5LFBynhF
8h92C2mRHe2+gJ4npLkFIzurjfISNfF4M8EFXWg5wbCSPYhJVME0bYKkZslrW4xwpN8kwVOY6uX1
MFgQAq2JUENqoXu4fuKBMlrbl2GiExyR7nUCkZjZwa6PnHS6g7ameCESnZt2GtMLVACThznHY0FP
7VnADefaktO5d5X4oJDatAOBDe6y0tmiIiQIq0OM6fcO4h4J10xgoeQUrDC38fFRGRjXje0Lz3C4
xWjlJaBLJvR11M59H5uXZt6UB445+6lKcYNJEN5sLKxJ/ZzUDV/v4JYpExZVmKbanjvig8h4NNMO
c4XeJI+wCbIS0GnkQ58lymG4rrkdb0i8H7kYcRcUkAPjcK6O3eLdv6m1UrlueWGuUdqmb0UZHoVj
jEgT6/KdWgz1DF5WrCDHcg46+vYbA5W5N+Os+lBU2m0iQ+OQaziYrjKdplkzWchzXCbAfpJGPe/M
aZfxAE6FEhmvgk3/UUFltyvZe+6dbJYkLGrlE6VqtJ71ZLrEojylMkZvk2yBBdDHw6Iv1uhjI4gb
yJhCFAqCAVbqRsGTgogPTUsSf9a4L+V+G+XFMW6WSKzSGPZZCLbIGqvegNTe7apAj1STSaEQywFv
xbW2Au0/jIKwvYizeL5qtNq8sM0RBxd7ftRj6we5ixUoQrPlaHQ3oUpamkgSqOdd7uUuxPIgE0S9
4sP72sfWrnSZqqhyROSXuan9YLsLH6R3QaOoj+Lhwda6SofPANJIcy4qKC1ojgeSYN4nGHKwmpkZ
ymZI4TEW/bztwooAD7NBEStbRB7JhJKIUuAURTgvcqMG5TRUfXEbMSZnW5BNvM2oHaiv1XAXIGVD
eQr/tBct5mXONL5NXQj4K8viqMRmKj0nc5J1iyD1I7Zk6jX1nD86RYjdC2GhbyQodreEI7DxT8Y6
aBTn1e2N4ZhYVb3jhRan1JXuerBdnkwP8cVi3igL69CPhYE63e4SLyywAYV9MtbB1h4W0j7274jI
q4kzYrKG+iDYxxJPhULNG7C8+1JKuL7QeHcqpsBX5AxihSBNEbjrPtC1aR2PhTbex0xVN1It8tYf
zQ6KZ6ur4mPoANOvelh78s9vSobEOkJ6CEkLXl6DCZnjIa8W0LPrRASMaU+Ddl2T1lF+dC7gUMkV
n/oy0HNExzp+XKGlztjDYGnc8a6tm6Z1APNMDuAk6eOtLLrxPBSEraEVLuNtMs4C0ax04Fgs/BKT
zRflIAmqwyjGM9ILjY0YyqK5ljKs5aapR0PfDH1cLTpgapSLMu4y1mubc3fVNN4OMYQXNFbOJee4
+8CXZ9WNmqJRfQvGItTPhlVpaKEoRlKqYCEzXN8CtQGUd2SH92/efvQSwzorb8RJJnG9+7rU1A0N
prdtvJ20QdxJNa93ZpGJU96xjPFKEydV5a+5gsOY5q12/KnlqAo4ZS5FXkAyLZdfH49wr3JyA25q
dyJHyNHK8r5EHQDLI5wogfSyH8+tyd1SWtvqb0YlF6doLhW84UJhvCboi8FXRwR3KMjNQGwSGkqG
zekQb5tg+SC1yOpdg3rp0jQbyMq6nj2Ts8h14GSGsEGt5bPb1W3l1aUjbzTp2rBSsrB1PLdPWLBl
ZOy7uOOHNMXM02hkYre+ptjMWxspQYWTBI40pL7xnNV0RF2mDIsWe6h3daOZcDgFgV2ZcPOIgxPZ
bDaqE9mJpuI+uGHJrRtTIodkrTUfBuliD9M8RWSaQ3ZmeIUt32sWCPVREKcy4WA8jnIjS6M/wxwN
fsyOkhwNt3Sw6AxtzItcFmg0+hiXHTA4Y06ORZ57LtxZWaPsNf3BNoZynVpttnFjBcl9Py285uKa
0FjjNYO2sOjT9oNSoBGemwKN7MgATJmHU7Qon/ymx/QsG+3gDtZwPa6NxIQM2JJig2dfiD48m3Zu
naVXNqzDa8wpjOPsqq1fZqCnWavXB/zh4/XgukunhoIVKU5Ybhw7sN9EU2XsPhKi3aKRvhAt6Rd2
EGcfDQFFHB/bNFLd5FKfHCoV3PJ2WLwyI5vK8ZgHrXono6hLvQglHXnSbS3iTVHJ7nlukRW3umSo
NZSCEyRIgf3jvBKMO/Vi2taVvgNVMVh4tsQ1vCjnjAFsFEycoHp8oVUc0zbuYPskM6AsWVLU3G0R
oAqXlgh26rgIghtl/DQcFGsEngr0gmj/yL+BCWDUGjazdP670pjDo5HyZsMZnh5wz3mkxry1oxB2
hRZ7SiXri2ZSxTbr2htDt0H7daaLXVS/hSWwPWptwjZY8VdypJCazFy5VoaJKt2J6+00K9fRoMLB
iOglFcucGE3gcZNhouC1mjlehVipXZRlUl41+TzuQBGcFx0R7Dlv3dJTh1S/SkKnWBuIn9fCjCE1
4L14bLI0OGEn0lwXUZXcg8E/ylI1djoOhCe96F6VPgCgNmVseUokcZRJ4hgrljbeuUHzEJaV9Yxt
gOs1Rlh/1DHsg3l2GtZBS5r3bA24u9SOscW3ZDM7EAaZ6LfXyNJVqBx4V64jodtbRP0GT1//iAvz
3tWm44xuABC+Xv9v5rHlkKCcWRGXdqJ5QX8xGFBLWue+oOyMJ/VKxXNmVYx0bLqo3xom7E5nvmup
eCx69vRKlTeYN96mSnIXRZD/0vhVi9T7r07s/+Pgv8PBF4L0v8bBgWjBwH+BwJe/8JeRLTRsQtB1
h9be1i39f8ykF4K2RrrwFznbssVi0/UPCNz4gxxnRyByAVnhv4G5/EXQNrCgBnAhfX4x1IdhJv4T
CPxv/l0C7rBDbbtQyTRcxBZw56fWmlAmUWOLoHrKLOd5rROk1m4SERYBMoVemCtVYg/NHM5wzkGA
Jr2OeRW3WseS/w2lbYFOf0FCgPZV7hTupaZBRvg3mBI//6FqdNDpLqunNdOgYN3V9Q2iLe03iMLv
vukb9tOUoUKuqEbKOef8tlL7muYjim6S2v4dYPw3cGwxB8a2zRGgYy4I+a/3N7PFlDa5UL0Qk4vt
TCeEcsqQvhsPEIAj+BtjT4iSTTrkBd58v0OX/tkv/fnrv93T2WD4yOwDLaAdxVe6Xrk0V11/Y+vt
+JubunzU98cnDIsADsAeDMqRKPy8ksypR2ksWUnOPHWXJZYo8MYcbGb8cHCtyANGqX/nrv83GIu7
i4+HyYsgmD84334eniypYUb8vCQlsg/FrjKsNUUB8ikb5aSkNA1BBH/5p7ebl3kKy+JnburXQOX7
T3VQT1CjWy72e99emilEs5p2gEq51pePjui6S1g7c0JJMljBpiS1GIqhXeCRoWuQyiY3TPCrmmqn
f5lmNcdYJgSZXOeqVUNCK4rZwII5UW6bdlbwkQHuuJIw4HHYnaKyP9t4aNi/mWT8s5Xh4tmHRMQh
GmbZsH5+XFlalBiTQY63DcAwvAKifutmeYyru96Vz//+jmFO/ffVwYgG9I5lrhII++1J4YuGgywp
IVQ4bQFXpLNHF2wrKq4Z7EAOpUqQgd8bmZJ5Q6jZl7ZZaRAipCnDVTwHcI1DpQxAHMbFBVBELaQJ
xbBsysIWU5TOLPR2B6aLzL2qW1xyMZof76aohnjJfSeLYrTH/H7m+I48N+xysjfMFmTMDo2+3zFg
qCBvFXCDTeEU5yLKYRvjKtDjVmLHyeRPuoOJqi0ZsuyoGBC1OUnVS9Tm9CpnwnWNYYfWFmPfoq5E
BuCYzi8EP9CaELSimcfa6eCI2agtb2uzp9vMzUhuAthXJkScgOpDrwYaokDGCUpbxXknDw/zDIMX
R1k1TuXciNHptygDoZG1oolQcJHV3PkWnqbdWtMGJfVHwl2fWrVyz51OYQlz0ZD3psZJcxz6vrzG
HdDMtxNuXMhDs9m+d1sZLk7jmXZl1031zG3CuMkZtO6DZEyGlR3oHwYbMzm9q8YOzc8BiDLDWboP
UNRkWfNuGZP9GOed9aQLC/o/RqTWQZrt/N5oyQx5E5ugJzMt5lONPfYnEuzhui9rmxK2CtKXVHdK
x68LqirGhJhHtumoEU9SSvNhgnQIjEZQ3W1SF2XnyblUb2dFWWgIQdnfMu3AixXoDMuUXpsG5BgO
enQ4IFhcmJTudNZ5Bw9VdWZ3NTn0squitvGwVlw7LHE97O13qxiDZDunCibCiQGfNTGU9NLA0A4J
SIahMFJR1e6vzLDRDnjnDCgu2BxvOC1tAgy1WIMBSANkzDA+QrXfWspoWIeoKA3jEDvks8Ilyoce
mEd3kvsiqDXbcxjRdggUh5Q0xNKu7xsNXHNlp64B5QRXATSJFNvlxu4bK1oZTlS3qyAm9g1NSIn4
H2aN0cTaaShyrMmhKod4UNSmpa+ZwI3XoaoWGq1f1C9OQAza8arGVo/xUZm961Eaj+sZJ+5kVUdq
wis59UB1WA4ymiNgQvXa3gbQmprZ5FUx7MSF5mG392SHoctxYWTq+KP3LdhNPKc2LsZ285pVQShg
8gLnDZKIq1U/JwCJvaspJ8JbA3OnRRXDrNoi5vaYoq9kBqhJCBx4ByHIcHLJVBBLIZZCuxgvYz5M
REBxYQ54J9+Xla1i3K70MBQLC2xiOzFmnY4BkIZy1Opumh5Hyp0eG+YKLEsWRNR+Bg0WePtwiPjf
yrYHBEiTZo/Zm8ZLZni4/janEr/G7qGxgqi/0lotja7ADAESqcrKC4OWvvHjgMyLa5gC+qOptgGR
Q9ZU1ttgAEFFBVoXkad2EkVY4TaBYJBEkOiJJeA+qgwUrX1SARyt7ALrKU8D3Jn34wgSAUCXsIKt
YMx86DrGbSG0CAX6EOu4YEhXxQC0QWobpSp5Am08oR4qK1fpdowyaZIIEWUHYdMsTfFoKnp0hnE3
vAmzm/unIJex3a7SIgiql9ICXIfMNXRpoR4jrcfQG4uR2swvAj2o7B1WcRYqOOYfFtpnWVeaFMAQ
pLtBU1KIP4bHiRcbbm6YrNAmBkqu9tjXx9Zd9n+pO5PtSpF0S79LzckFhgHGoCanP+rl6tw1YUku
OX1vYMDT34/Iyrrhnnk9bq47qZpksyLczxECzOzfe3978HB3hdMCXLKvPAl7O/GFuRZDXpZHIxtu
wkF4Vr2LsnigKdeZ9GOLOyM5lZkD+rSw1ahBMfA3Yy6c8pfZwz9GMrwh8G5pOJ0Yf4f4WBOOLq9l
3+TiBGi2rx8Yu5Y1z1HlP+eDPz76YxVeWU6XXLMMQaOcciciqeLJ+LLuhumAKSPZ+TG1dJONRpIs
Y/PU1270IJMJKAszSGYNCzE1DIZl9RZRqnIAN+hsUGHnL33SUB49zPXVGM4UBxg1PkcWDVUqXoWR
gB2ywDBirOm6SNrpJsuKNzLPsAZbRP99ZZoF83qHI7QvsG0l4XiQwgT4zohVJ9oi9R53ZfHYp+No
b7zBsS/nuN+3ucr3NkyKxWTfYtoidkzqoAMMifZOdTmkB6sLw6/5gKt6CeL7sZEiPZWuusrDMLq2
Ox3s6wS7aJhAyRsq92Iq7deIndleFKZ7UuzzNxidzImxzPjmjRkTKNmNrLhyxNVrKyqFsUj3Byoq
k4O2m1MUtC/tsobfZTOpt77s1SGoi/KE22g4511UfKOueiJFKFFzKL/eoF6rVf3i/QGAft43cvrO
WOklz6Pi1JHlm92Wl71gMpsrSvkOTKeza2w1zSYN3J4pReOi1TrRq8RQjjBg4L8OzF/endCc0e+i
E91i35VpqFdi4PaKcdiCuc9oNOiz/IjPzk6ApuNvaKL6JZqM/xL1S/Po8n4D27qoe2te3H05ktpw
g+FHljT+3gqTy75vvzM46nZjW9zXwE4Zf2VHGDUvgRPcmTCbjkXJepyv1yovCr2Pc4kdtYPkRtMb
bmmnqMZzlHT2gQj4BYrkoyhcybgGXGhYtS0hsj44ZTLyLuZcEApMWxiH1hhTIcLMd0Mjif01Sl2N
h7WL56NTCfcmUxUFG8S2yZ1CySR2NEL8wz/zKqs2eagE+W0iZ5qSwy6alIB/39whD/kHEGjRmT3r
Iwhp58akHmuLaKtb5WNqTcNT2Qim5X39nhhxk4XRhegWa1Uj+rPS9XJRx8FtCpRkS8HPVSLw+EZB
aG29an2BmCSeaXy3S7onq+QHe0L1/gc6pQzhSyZ+CJ7Akstltvg9iYhB4Jcn4cBzTyJSVha9FtRd
EHIYxVUyE7+YCxntZZmfp5Xd7Bn3dsiCT3vgz+hqFievz7Zjbf8wlX9gO6Zv0fRpiKvUcRRuv6UJ
43tEzGcn19B958rbBCjG18nrrbNckvt8adlTthkqlhAww+zGqu8Xm5CE000VQZri4PZBBwgl2A0K
T2zQt/vBn7AQD8t2Mr3YpJbes++LzinWMCaGatwDPbyn+iQ+UCv2GvejenAr5yJXxJgsezgCb4dm
HanryEP4CZo3GY4cV6z+AS/sWYfzto+Tr9qNHmc4weAsIAXUttjhy30rqYQnykm6ULfRTVngvk2b
FuGopVyOUSG+bR4M7XynUwC/ranVNmgd+5jkbIzdqFA7T03AjOcy3Ye94F8eYxkd4yxz12uf+l8B
sWjQb/MPu2AYBjh/1w/wRtLuvSlp5hCRqHa9n27rBtNuGsyv0k6YdBG1W6wQJ7qCPwbi/lqy9UUN
SGMF0S42T2pKU3+vZ6s7VvQ+EADyjaF9rSVFVk6dtTbmoBBuIciQmdPsEr8Cx1lbqmQyv6MnEXad
9MzIsY0oioBFzVtuAFCbEs9+mFFKXhLjC5qsABxw1aiMJ5fponVuRiPszwAyEaK1T+vs1uGea7dF
6qMlgTbWgPe9gUtfFcbbsRPxq7OT9EJtPMtbhq8h8L30iOu6Dc/NEuibbJwjunwiTAVA4xrIqVHo
nkq7Ty4Eay1nusgnQtF1YjrbFPuerAmg3XZZBiTDCp5+sEEAc99jxy+KrWcXfQqQyO1+cBkL4JW6
wrKfzOFHR44UYSwapNnkLdDAzRJLkxx6o4PXcJgk2lg1e+O5wTl50zPP4TJadvSY2asPu0gC8UXR
tFhvXcvJbmxaSHLIOK56w6TgLA9UmCjBTe31KXYHH02SnzKL9gz2W7VjeqRJ0qqIPa7wFphKIGmc
fjfiZ3zmkPsATSNGc2BQg2hh2gIpv0rgxHCM5X+PciRK24xW8qOJHHT+gTnqtGt6q9FHhqvIqf5g
QTBHvX9Ft5r3xovEs6apSByywepfTBh00KrmiqsUiI7RlEFuXKjNjP2rtHA13ZhipL3MJFXHnT4G
8GDh8ZbPVM6kz2lccqM6ogoeHTWxjCmdw31J/HgsdksUda9902dcq5katDSyBqKFc1DdJXMbyn08
RAlrQ5xPfHigi9cga3G8jJXTnIgmzMNZC9l+RrSTvJamGu8xwxrYH+Tki6EhnW9qCtb3QRF6L7rD
MrYtqnY55r1TQ7qSSzBtG8NYbCOy0IfatgzO+5ik4YuMQt5HhbcaD6gqipedC5/lqW8swrAdNybJ
AbcwX2TQ1h/5CGmXo2yLnDdM7XxFKQaTNLl0IweTAXjsPgx7WREwd+rPTs3y1cbf8AgwFNGpFhhj
tunoNdEmV2HHPGpACTokE/A5HsXKfICKdNHCqz7pgckiDNBcqu9jepXTi54P+VIYNgcbRkDWeJSU
TLFcGlrkdNIjNKSuWt6j0qvvZwsrxxY0cPEc1aL9Phb2cpu7MM3Wp6zxuBfi9hGQi+aICwHV7Fri
DCAL8SMwScLsmeEW8WEo62WJ3V0YefLVryJsCxjN0u9Wj32IFTcq5YYfqId2TDr8B4x89x5rCKcd
qYO+B7vjLV/VQj0Ky0xQcZLW41wde9EUTxPbd4DCVVl9WMMg4QvEXftlLCZOovZS1c1G8aaN9/Rx
2R9t1MhlG822gfgtYl/uTYrnfT/NMIVpJTWApBZwjFcpxVhmR2rL+lYQ+4bUslgN4IqCsepmVFOf
Y12wpnpT5gVZFa1njk9e1FlQYwzq5FYXyj1wxmW5SEwW45gVhffFxWSIAYa9/FMxBysAhq4DzmS6
IfGKTbbUJ8Tzqt1bomvO4zDO8WHWsWM4zfnOucS4t5Z7ZXqC9K4zLCyjCOdrDw0n2WBZyp4tMhkB
PVQyuQ/YoDobyzMdyd7F9LT5tHSLbmq3rLAxQuLnyNLly6dy+yE5hvCx2c2DAP6iEnuFyPUBfG2B
hTQ/eE1nnnxcXYRpQn5MttJVe+8saUxWwzA1PSmGFpC0Yfzcd3oK5XaZeptISZ6MUJ8SwZQYhjkO
48D0vM5hg7QczCDW41UAhwpR7yXCDkbbBF2G8yEuIjEceifK334/3VoN6T+PPinhoDeFjmPGkOug
l3/+pyG6X0u/QT0n+1BN9pfFazAVMf6BtRTWZk9KMTtpRobEQKB53wBZjg/0tVmPGQfIa9ocEufw
+2/0T7NYvhCu9hXjAsjF9X8ZUKahBy9+DWNgpf02ptnAxpzgRD3E8OupI777tz9OeiBmHKJH+Amd
X4bcedx2/jAB5gqxCe5EhEY8Ml84wa35obzQPf7+4/5p6kswwGcKF4RCBvgnf7GbS8HsPrU9usKW
JOrfADq187Mpc797E2PlItb4RblfPO3/xRjzX8xMGbuwI2aGIgPp/XJZK7usmSGiG8y8tzeKpYNU
p2+T78Xq9Puf8Z9+gwERCCF8bg5XhEAQfr6lRgqwsLPwUVNH4q0t3ZxkNQ4SR/vm1IIn2f/+8/7F
j7b+UOT78fZgif3lVxgMfWF76/RegD0l8ZlMlzzrvH0t66/oEv/0USQtmBy6DkEOGmP+sKv/6Wlx
XRN0SVLwUTH03MBmI1N5HAncxfEu//ip/i3B8r+XyrltPuF3d5+f+vqt+f8hmhOir/xOkuz0ABzx
Z1GSP/J3UdLyYUNBqKBgk1ZMZZNp+Ecwx3Kdv4nAQRUIPdgSvGL/ryopxSplcoNgpRD2Tw231BRx
pxLM8XxP4mRFy/wliPO7YM76HP2nvsInOHw7CFUCHh6maPsXRzk7pmIhaxNs4z4PbhKSmffwdVvA
23F6QbyrxgYqqbtpqzy9tgc/efjTtfprgWd9EFBjyXr4ng0/hjfbz0+faeK0SphlA/d0rCeLzjSy
E8QuG1lN55Hp6qapZ7bkUvfpDTaGgEMJ85f9okZ2lgBLl8vJ85vncva/RWnDLqSdXPNInwIuN6sp
PAJvFV1xE16733/1XwTd9auzAqHAcd3QxRznF6GlZUlB8uXA6PvzVJ5mO3X8A+Ywjg4zU8+vM74p
DDSTRYuKjhaRnpGrnPxyngR52d9/mZ8hJXwXX8An8ddyKtzbvFZ+voygZ/uiFdO0nTyPQ31cDY5/
ApEPRaOpcyYXOW/ybOvEaWiIedpsh37/BX6J6/xxNXjDhBj9Q0E26dfXaDvPfRknrtnWOR2/+3Ac
2FpJoIP2gR7D7B2twDsEjswow8vLpYZJP47gnMNS28epKdPkghoQOO8CjxY2SsvOin1hYibPMu3T
/lLYxvwVb8X5WSxbrxvvfB5LUk3eevV+uf2Ymee+A5uafXISlXhqF9hKgH0hFGPPYxZMzWaWXNiR
HK27Us4hdNuRAql4bWP24Tow0uv3GjHN38Mk5exr0SGjn//i4v6Lr8nt5gt+u6sS5P+yDqsw9VMb
1+WWJynHncLG88EmgXJoBhoTt7ZoNXRQMdTilC2WSG5ALiXZcYobzhnCXtoJn1bnEImtWqVpmHON
+PsC8F/mtdyfo2nrpQwQ3QNPybXzjKbAn29BbnMxdzX0zLD24u4WYnTTbWGLr4PD2fgL6W1SSeUY
SnZGc6nWCkqKdKSlRHCqhobjU4w352Kpo+G9T8ivM+yk76H1iveszVby6ZR3X2pPg9n1XY92k4o1
E/CsZSJ7P3cYDhkVZeV4i54QeceORT96wo1kngImPxgshvU84g8A5f9iD/HLvpQfnuEjm1Iwf5zf
A/FrtiRYCtAIQ4D+Al4H4qYS8bApbZudsrFL6s3qqMXCawytWmYW9kuiRveq0x2TbCS3iomGyLD3
//6+QaD/5f0e8GZ1XbYaAPXxRvy6X26JjTNGI2aJ87oIzk5t2rPBf54BYK7b6j0T5dpFHqXVcFmU
+lylQ53tM+MyCdTqLqxsbN/OOJlz0JBx53xx6LOuex7swTzObvg1rDz3XFBji5pbYnrd6rKhDoHa
n6tQV5xHK0hcgahuUweHxCYV8Nc7Veqja3cZUBNlP9Zj9VFVYATcoHgq4sW/mbs1zM5MLNtbUb0O
bEwJTdfskQa3tSM1KB7XHLpiRR77yB1N9TrZHQZVwNzNpbE6jM1lI+lC7qBrsNEqLztFmFRZto3b
Ty/5ltsl+cj/KH8ZW74vt2qg9r09JQz1aNS5Dudi7VrAIYfkOFzM0wQ6JPSOsYujbWmm5oFozwMz
bWcTc0eciilbruVUtEDGogrETNzSTjH56s1qC2ebxW5yHZWpA0Q18l95lV70Lo1jtG+HJ7IkMe5Y
UV1MYB8YEQYrglw79E0zlhjLHZZz76X1kY/zwHpYMuaIfaarc+HM8dHRMAxLKPqg7wswEPTr0V0n
nsKozW9Fg2bvpJyCwbDM267sjlZaXc2xFXztysl67Wh9S7hXMzQvO9MLDRvGN95F6OfDJ4247UdJ
rtKb+j1HzfzYF1NxZyk97VsVlQ/Y8V9TIqQHe6g+3Um0/R4zKMWBND8zvZxtf7lHIcre7c5pmOCi
Y3qMYaLsR6/74KPlDHAXysF/6aZIfTbdAlSGQeWIMzOxbmTmY4Lur9l3CFkOZz9YqpX0bjaeXV0S
BmU+yLiJcye/h72UQLcXO3BDgn0Jojt5uXujtTnHSxedaTAp66PJ6u5mHDnJO4HfMTkM0ZBHU58x
Kfo7C0rFUYx+8uzOTGmrxb3M4sgw0jHyggiBRc9zWcjjMCbwK8e4OC0zHFwO6vgemnb8PuZxh5PS
q7o35XjduzCu4AY1cjmoVFQPnmbEohknAChkZ8OMkk6st7BCZxiSNWBAdfBG9Y1+sQLQIizm+EQE
2TKGacKyaUD1M3OnyDHqLc4gtWmHgsSOn8sh40nKq/6QT37QnZN+So9DJiUG8fRrbHnug2IqtrdG
cgu8WPOTkaJ9TUxd3GFcNSR0OGTRCTzuuOikC0psEjkv2Edwi4LsVOAzHlEyWRvDs45G6lw8eSti
KOli3uX+xCMbIgCey3bI4bC1y3XM8Ay/CN2sIkmvC89C+05keFqN+5eETKptOtny2JrhvbGX4ckR
3LHUzonpwpCnOowKtaEsoQ0UkaFeYfwG9wnQh62IeM8q8bacH739IhwDxjdP78MxilCZc+deYZ34
ghRgncVoKuIAjJy6MoDOYpLucWJ80e8ocZcnNjV3/L/0OYPjfMoDqE4bkHjBGXk0foSmNr2PzAG/
amJEcIGgP0DpbeqbeXSWk5NTqItjt4NKGM3dh1PnMH2DLKu+6XweTzPVX0TDxvkUdRPTG10Ae6Zi
uCue8mW6d2m+vZ0sf34Pl1hv21m/l9L7DNsWWljjWsmlC83+oeza/GYQ2fhjSlubva+b1VeWjEkL
ZhCqe7X4J7G4/Prc3ChD2bCBycI691T2CzbadPgqLV1/KZ0SyH3hKtqjuwl/0HoRCMUl38vMLOeg
LAH/YYUM6fR0yv2UMVCLKeNcVw85H2MnifeOZPDuCAsM2jKmpt33ra6eRa6o8vNw43sBwHu37v2T
Y1MpIyIyYDoa77EHZBcMCacjenJw8D36krrJt/eN6RgoVl3/HFVNdIVCKs6zymbsHWumlhbI217z
aYZ/G/wXBCDqqyA7j9O8DxB7j7QUMvyUhXmBO6Jv8q4cvaOPZ947REXvL/QJpO2twoqxSTuju03p
xfGnnTZ63DQ27/28TG/8noOE8TVFqOyh+G8yw0vxic1wvC5VRXdO6Xd3Q0Z9Nrkrte19knyY057x
PVQ7r9YRtNzJ/ypd/iTzZGZ0RNfh4ERk6ba9nbkWQD7PWRuN7uNO5HRdYIN0CP+dszoilkMAm/kc
ylR6xhZkP7cczK5ok6bGomXVSyKM3wwvlTgW+H9oyoFT79ST9R0n5WcagveKUqEu2PHP08Yf+Y8g
4o22Nnt1u7BKMzR8zgEdEZ09dSQdmWglHpvJsUBUD/LD6oFiq6QEICD1MN6SZjiscm5mNcNTX1bO
0Rtt/7GpPXHQUzOcQS6J1yAsD70KGDQnenE+vYY66oCasrsIB/eRTej0bRqa5QY9YrghcYtDKU77
s98gzm/aBjw8ZV7TpZsuwHm7uT2Nul0NJ3jueQO4l9Q4xvjJmpdxCcMLy8VOSt4OS0ATSchKCRWb
G+KGxKw4dS3cJ0d8T9WFrNzxVE6jRcqvqDu2HeKz8aVB8DN0TK3vFjWW2Va1k3r0HNePt91YwGWa
hHMoqaJ84MkuLhf8bf2263KAj+zA4bC4JL+tRe5nOD7PgBDtGxpqg280OAbQICMyC24UUQMSTcyH
x5yDUIv29WhHdffcxrb71TITb3liD+bT4WB651cL0irVpPFeThpcGE8zszX5UCro3w2L0BSQdo3y
qXsdxiJ+GJkM/jBLnX/GYZPcp2mUH3xt+ScFEkLReZoQYmvQc7cMeKez72sk/Sb50D70ojwH4elG
MOfSNGxoTkvgR6y/MyFja0ZqYa3KaZk/ZT5OwTzjEXFnu32o07rnZCHZXUxSuX/kkLZoiqCa3DGN
74XoaFItvTwFiRiKSyF6Bv1NZXnf6S9F9nJHLff0RTE9HBvSBw0b/J2FUQu9KpxhSJsMwBAs1IfR
9TA71OnscVXURyI8W+2wVvIGAFmBx6Sy5zuvhmnTp2XjXsyYM24trBLYmKqEaTQPFrikkKf+MExz
crV2en8ZcKhCLrbnj6H2KiBJ5dyJA8Jl8E3EJg02tsPkesP2Tz1JTCzkytwwi3bcrJSsel2mDyF9
ktMFekCmnuk3g+9cDCErJuNFnnbDODPkpd2V0II4jodMyRlEky2esBDdj2kzk5letN9QVRLjvqT7
WDT+Cd1yvuPuyOOrMJ1jc8ha3w93xp5H7yAwCZW0Xqj6NPQ6fHIoCvkQrqZJi8Pej7iF68TeotTX
07DEd+XikI8aV9oVPeQYZXo7pHorCehWoL2nuk6CgcaSxAk/KlurFRs4suWJg/YbK29y1TACPtlp
FsbbbEqxkgy2JNxi95p1A+HKp8iOtkMax5rkKgsd4oBdBusv1+xvdqw89beyjYNpT94mevI71Q8H
vIBLQwlGQXsqoSCwcoHlt+IQh2PxoY2rngpaZKhk7fiLh1Wc5u+srbeIZQuYEsbDHFRDED/mk4ze
yDsFsPhcqzxieqFIsMCr+WTS3FRH5qrBN+qV8347Wa7WRyecw26Xsi2nBoh6z7cww9KB4Ycdof/q
4/jAWxhoGzNZ3ec3FEYhfs+WVyEZ44pUByKE9ZeJzTZ7EoV+t7EtQlA70yKXEH8XyVrmapHn85Ji
uy7XxXY2KdBDmoLVk9O6k4fTMfScS8SthuzkkIfZa4UB94pHubIubJsyrCPbg2E5Ut9UU1XExwDt
BnpXXBoMvNkWoyrB+oHI3bPqc3wIiG9IyEVscb+KCtcxe/fWq7fQSsCYy6rBweiyb0nBSpXBM6YT
urKsid/onsCeZw5Bq9gcV6aEahrVOmRXbhfBPfCD9AZkIy7LMOO3VRQ2RkSAdfPGw69ybQ2T+pZ0
EDN20UC0qvLB0wJhgY2d+HctQPQLaoYswjAOnCpAilywrMgAiaAPAaDEEwgyPJ8eUNpYGujWJZXX
yfClWUV6VRP339fT3F0ORMzfJl7eN3XRjD9CZpFAvierxtEoNa+8pIO4k5UlZ84BM05zJKk2aCpI
FwTcReGeO/DVXZof5NhUW1gmlYWZgxD0X4zyf0EnMzHCFM+hImDqsaoy8heZokUf68fIoeqqhTwH
F4/TTxpj8MmzsDmGZYYSV2DTwEY6ZP7bCDUIt6chdcESLajuCQrwL7dgVCy5d5RHqYdLvSqmNk/g
O1lSPXwbxATM1MpNeWnPMe50nYwAzGpuf8qgQJeI7Wi3BYm5QlpHXi10TSoi3RDIkyXUm1bjXFn3
CxSypGWBp/H3Q4Z/mqFRisBom6Ej953niz+YEn9SGdoqDWqbM/RmqbP4u7TDstqOUV9/zgZ7HF/F
bG1idfcY99nws6Dnm9xfHL3VXu5c45HKbp0ipRHLJct78xdf7tepFF9OhYQkJIOz0JO/fjkbm7hu
WnZ9fUkiLY4cDn6dvYR4kMu2HK9MrLJjISc73eslg2gRFC3Ee0uuhfK//y4/C03reBGZCQAXShrS
nVplhT9rl3FDAV02jrQRzDNyLsWYNHxN+9in5G/JM+8vbs6fxZ+/fxywE6aGCFsOAeWfP07ijTVp
akNzmOWbtqbmmbq/ZVtrP/wLVfZfflK4EqudkPKJYBVt/3QDlHFtZZS40+OG55GaidC+aMvEbDWR
7vMf1/Dfkpn+J3y49YP+H0O/iVV0+a/1pS91+Val/EY+/6DRnT/+9//640/8n8xb+DeEPXzWCEgs
JABm/qEuCftvgoExt7+SIggYcP+nuqT4RzwKAZo1kTi1SpD/yLy5f/MdHmcosb6PeIjw+m+oS4Qb
fpo/BhDTESYYC/vc+TaGpl/0paJQVpEltC6kZGyab2JkyDjhwV+sgoKNti2iW6Fsp6ReMU0gIAaM
q5qB5Yq161FVxE5uOo/B6DuWIR0CgZawak2cJdGu6HA27mvVe+Eb7hlwWD557/Y2WNzEuZrtabFO
OisnmvSGmNDNY15Eg3WNg1eG8cYti7q+8nKOKVteYM5pBDrhM3qrayc4t0boBzUY4roYp+9c6niW
czrk8qXutNXsprLxMHfEdGVxysK5NbDtaTkbVE5dvhPHcCDJarcy0VUU5J2xd2hck/1ks1uNblpF
DdNRhoWqDm4cgvBuvJnFgAu1ctPtpPomaXv1D4JauulUwbOC1U3ddrSf2c7jchlcDSJ5ajE3Z3hp
yTY4lZ9vlaUwPJS+ia1DHAegV6q+N/F1wXn2unQnxnXk2VHE2t5c0cVB826erkBZfoSUsrBFf4Gb
ACNtTvsJkA8S/2HuMp92d2aq8iCzPE12bLipmLbdeLW8EnkbC3i6tflKFKWBmZ52Qbov4i518FRb
LlB2nD2f6azn5xx4UByFMzCqtJd8bOzfF1NXX7FXCFjjtR8zCE+d+KMi8Y/rN6LcD7WcygtKst+I
xRSoCzGYXW76q4Q9xsuMMztoAfx6GG4vRBkJNjWoDpeZ1UPEwIpTPCVujmGvUcU1BAtC/Hjj3Avo
1cN77C4zAUEMZ6Doi++2V7EpacuqZM7KEn4b5B71TNFsckjGzuBd2tmUvRZ9x10TZBMNmg29oPw4
ZlI/gNsIGqiseGqJKVtFcvQs1P6du4j+AaNzYu+7cGyOsBYhlre5CwiNwuLperGmkSHykkALAngx
hBsv82wHwI70GR8JQAXos9CTl5a+dfzJGqB2xQn11JFQYdooSv2FwyPjNSdV9Us3dC3FZ4pvv4lF
U966PRouM5IxBxod+NVNnVrrV53UwFgyGbvHqk3TD0UlmwaynI0vJkmBt+vGnR+H3g/wQTG0Bi7e
tto6zan2SgiEXfxBQD956pwlwAATTYKO2imhtmUyc/Oj7WPsryXlufcVWyANn7G37tvKywIwtpKk
gOr9gtq9eSy+mXHM+w0bT34BAuvcZalpI4NwbIFwr4Wer3SSUxsWpq5/72R5/MSqL8HyA6Y5Jvhu
2KPryP0q5nSOVg+9Ne5tmiNvC6S5HPx/6f0oEytmcDnwz6hTCyZU5mA0V3EgqdcssvpLNwRArmXQ
i3NehRjyCY/1Lxarub4K2mE+jaSMLPxqUXjNVopNd9G3Gc7acujsvWzzMd/K0rdvya9F4SHTOYEj
klLNcCFaqOYbzH79R2Ms81m7HbzsSoPJuPOatqTxw7FncCwYxtp3d+77flsCNPhWB83CNRqXuOI1
Z3XONnHL/LuKSzkdmKk3PlEOK3jS01gGW8GJYICiXHflvh2d/Mnx6WPf6XIoX6bQHVEJMbF976q5
ulMwFqge9FoCXuSEXcS5IUGGsTjYvTL3Y5M9h2sJvWZUhd1U2dTqRiL5QaIHlxvI3vqrD+Omv+As
iUTAeSe6quJ6UgeQKguuUZ9pxL6fI1sdNF7XftP3LuKdygy/IybG6skVFl20Mfbo/uA5Y3mzPqvh
IfFGcYpoZ5Sb2Jmyu7YJmLy4aRHdR4VVdlvpVu1dq9v4qy90zQlOhmF84kPpyp05tUbnPnExu3v8
wjTlOyHgXio5KaSSGDffStu4wbYzvNV2LY8wtT+JyopDYMCRrnRhb9rRWtDfs09dATRR7WOLTTwn
3MrMllgWm8K6aGTdYKap+uV7EMXqiSIr/bmUaqGEQ6BYwQ3LX/tshBjh1H4dbbngfHffWEu868o4
f+hDRw0ECiTtd0vojGt7YzM/EBvysqNhRlrQyB5U3Q57cbYa/oA5bURYUbnjUh1LU0ESVs/81kBx
e3EdfagxI0pVeAt8/s7lVQoUXMJLaSvOVala2yKmhZ2aNipLUFZy+0u8ALvfq9LtKnhUcqDqmw7E
nS/m8cvCHhL8fJT1y2buxvilsIf4NiC8wlG3XOewJZMhtbWnermVvQltRjWxYUl1zPJRxDG9tgET
RBRgwBZbICyaRBgG8Hv488QeWFGDr201ud8cX1OagDrSz3guFaRYQoTyZShm54tlV1AaBUmOFfLY
BCfjVIwpG/A3lKZT8AMN1PILSgZC6BxU5rn2mx1IJK9eGiKwqir9O2iwLDHL0Moe8atoXMbwcr6z
cr7OtsMlM+zqWPTPg0zEPVq5sg6sWbR0zm7qPLEw1fmFNw6CVa0bl32apK5FaQW15puq7AebwCYO
fUq9ujnZ4RUc+BcFdHGMKkO5Z/ho3YSEMmieLymf3JZtY+gaoWT9ByoSglbSsinauMvAKNmz+uE7
f0dUrJZG8S2WSXqH1J+6OCIawfNFuftFOeUgYFSTgD2JlJc+hIAuohUI2am9ZIvQUaVe9ZdRNPsu
qkrI2TGZC543ok75+0Li56adBDxnWbeS45jkt7hrskrfO4Rd5osyd8ZjVpCHhcrvt3JTqxniUhCJ
rIaAK1YNIY7yr45LDenOcrz2qhiI4WyigFHstsTVtrJHwuDFq4nIsdfo3ac6D53l6AZiYcyirQWf
qJlW/WTuE7mXwKyAVDZ80harLEPFQc7VcqqrJii3Pg9Nv4tg6z366VK7G8Ik7AenDJAfB/503LN5
TOXVJFBK9x4n1oHOIktRTOqzASZ6MIr3wZqAzIT0V7/1eRy/anK87UXuYWVnNS80CAbVW19I0lJj
mSjM6/h353Q4OHkmAZDAD7xPEquLoaPhRzqXqJfjVbeo9VGanWbXsBhkV84smVkO6ejZ21p1M7li
JKMvhjHgF/qc81cTMHza0FqTHb1hACrelKrot2lTc7fSd1zN23igy688CAd02MGuc6BcLKRJe9mW
c0rmslde8q1YBgvGrZz/g7vz2I0dydb1u9w5D+jN4E5IplGmbMprQkhbW/Te8+nPx30PcJSUoIR6
eFGNri50VUVGMMyKFf/6fl+3bqQ2QWiAxBrGyZ5V2mYPXddX/YriOBHLMU0Hpfcgzg+/b4PIO/hF
LvNifTeIHqFnw9zK3oeOsr2VpqS58tzmaSM/f7q/fKP5msUq/6s5406gImNh7DXuLChYl2IWL5IF
vYjw9Un5v+EJx6hZQbv++bmVhTzrXzOgPg0RkiU7MsmJ41upVRVZTbQXu4VKQQOBQzLcSkbD9kjM
GOFpIMnFuY5OPcK1m1hPrJAXeUZY3f3+yvr/pzKSa8enbzJD0f/nkjpT1//v/3n4m/2d2r/J8d11
/mf+RxqpWbMDJilNE9MrEQEbM+X/McsFA2o5ul8yahb5c66h/3t7lbT/QmlE2xR5i7OyhQ/7P7dX
8b901USABrmUf0jn9mn85voqLxIbvB2jSdRlC3m3aEjcYo+nEFiwNhVy4qeHK7xZ7feX0L4O7Svf
vgzsy+u/m/vdx9P77vbTIH23PBYpqy+tznfqT+mUKfWo9eh6z30p7Yeb3L7jSmI/8Rdvf89Rhcx/
/Xezen58vdw/XJ6/3n/c3u/fb3r71O84Wqbal5+xWD9iKg9AP+h8nj9I4lsV3PzcT2uRD/vSABPj
cz/lAZKkNvczt58eblI7t18enh72b3/RddpP/OcltSf77u3qcHb1cnfm22cH+/rscDg7vzwczp3L
1fnmcLY5HHbz/1rtdqv9y+3lubO73TnPt5fO7e3+6sbZfexvL3c37n7/ceL3a8e1CF8GaJnbAEOU
G5B9Pffi5eLpZre9eLl62T89bTZ3+4sn316dH85Xm9356nC4Olytr+afuLu5vdnfri532xNjOY/V
/+6pX3+LdDyWvM+BtFP+jeXbPG0Yy7e3u7/Xvn0H+ophPPy9CxlLnGH5n/n835u/d38Z3rthns2P
/J2PhX39HNgfr8+XH+/PrzeBvXu9YXY9X38wu25uPx4+3ina5o+Hm4+HkgXxdHN+/vz6vv+4Deyb
9xPju9SuLeeHvkgrqnFDYkmjT+76wt1euPOf17a9OluvN47t2CuHv7C37tb9eTCXWf0vDS8StQVX
GOjTA3TUf9Pw5v1j/3aV0t83jB3swyVjldnnz7uH1+vXyxNfcl5VP31I9r3Pi6LpVT/Gi9xzedEt
9cdQfPHj6xBfsWaGLYonhKX/6NPL5khMzw8ZKmohZTHGuimGOeBRz41Hn4LbuypIcd08b2tlm5q9
3akfJSaeGJa8TMNrKPDq0x3U7lFVWZrS2VS+jfF9P9z57V1kyCdy999uv3g7ajgcYWghLsE5cTJl
otGT6mMPfKP42j6E9tvb9ev59evz9eX7rWg/vJ9a1d8tpM9tLgZkCipqDjvarEVU29qjFZp2K5wN
461J1rAZc1xMT0z0L6cM6lEKA3DaAFIGLHyxD6IRIiNBua2L9w9WGFI4YaOD1ys8zG46ERUt2zIM
XgQknYJTXZVn/frx9Ko6BDB5gzwPEnp3Ufej8tqpvXyoojC9/nkZfduULoFd42zX0L0cN5WHSihC
xzTdBL3lrYbAiUBLaBJbT6b0/ue25p/9eRrP3aKIh4Ek84dGev4tn45MA9uVVq0MA0vgXLuyag0X
Kt1KTkzI71rRWSo6eDliC3GxL/h5y2N2LFIvHHnCRmgNnNRKPXN/7ssicNW0uTM67yg8qEP9hNJ2
3Jm6bQoep2mGNG2HD6WiPPZTwu044h/b5x7PuTAqNHeuOvnTREgFS8E0L37+Fd/2ldccEqkIUAnS
jn+EgfemGlOa7pJf1l3YGQhyapAmv2zFFIE4UXQ1Px4Z+tKzvNYC2F0exVZtXYUbjCRkO++L4ESl
xpe+4JeA6gTLFlNTKNVfrGlU5V0f6MbgDiWVupWVyXYQWKc04F/mO62QOAb2P7+sUBdyPGLwFepI
66D+ZL1k7YKSXFHbKOQCZhe6n4dNnn/x0XxftLVYW5aVWCnPOHgUVngaBvEhNQ2nrJtt23pnkVGv
SJI95ij9SxgR/lRsmWV4j+praWi3EnVtRsL9eJheKedwDZHqb8Q84Mike5JtP//Wb4cFBbo2Fyxp
1nJ3EyEhRb3MT1WyKF83pvKkmAGkTSg+JxbOd59ZUvnUpMUpRFEXcXPcmGmiUGLjUiCqX8A5F89R
vZ6iuS2jVoOhZ7JyI6AvFk/Kx58ZrV5YDSRzXWBTGBtAqFonfSdf6iMZjgJN6tnP4/flW8+lYwqd
momN1BOpi5UYNoLIyYGFuHSOUcAVhPSL6sl6Vy+H0G4eq330gB3vZfA6fYTX1o6Xfrc/EZN8iRKW
P2HR534AXY8wc3TzB+VWPBhX6mX+oW8A+d7wkoEcGX/ne/E64gHsrN4qV8qdemLrXY768hcs9sQu
UFRo4eXo+iXy6CbbVr66lrV+B6dq/fOAL6cRT5+Kwgsoj6OQB5GrHX9gIdIKsanhMJCOJtdvTtVt
5ePBfaKVb5oBVsoiVZip7POLMfULxZMKg+cnnvrOTLKBLumhJ3PA0DYokCBXvL/Fu6C4V6R+M8BZ
a617Iy0d4H2yLZhQqc29ZpUo59atRoI52CcghVIVWTN8rlxHDzTZJowiJXqF84uP4VvTP0vSM4Y5
4MrPECFsJvFd5gOKwqOBOygqmpXR8/IVvudN8cL5udaq+BQR9Jt+U2fI8zPRjkmV0GKbzCPePSeP
7qb5ZL0Nsa++5GmyOjG6i/2Rb0hERe0A+7FM+fCikUjS20bm4cVVx1Rcd1V3YyT5sPtPGuG0Rn2o
z+mG44ky6GOFx0jdu8ANR6TvJly8Buj971thvHiph+ZIumRxs9MtapkMOaJqL6mVc81QR4eqOvPE
LnP8Ts++zIBRwcgOg+GWAqL2uC9KT8NBieszhQE4s/WJdWvh0ciD6dRucqTwTkzZ4okYY/4Kn0+x
f41S8sf4kaFjcztu1PNTGFb4GbsdfOidUVWvJailEFMLQSCfXqKnlKYgxueQZPp/MKoGMbfFgU0d
7eLbkdwUsjSmljzWqPduKsFzqVGTt79vhb0EGiednK8wxx0EzROKE3BfN059Yx1BetiRyp1OVN5J
y81xHkd1zodxTwLQai3GUUCFiFti2sNSlFGaJYVGKYHsX3cYxaFFxC0uiAd02jqmoREVrau6z2uI
YclW7XqF6QQULUrSu6I3VqF60v9pGazMP4/qZ6Jz4nOZqprjUfDldgDhanaupNS+7HhNlb1pSIev
qjCf96LYO+iQ5LYTF1Ru1pJf39RDih+IqCcydLFJzv78/F3mAVlMvLmAGo0L0S2/arHFV5QVFTNL
1jVwGN6mowLEBiDgOmmxx/19Uwr5Q7YIspVoYY47j9a2b/0Gcmgr+DWcrzwfbiJ1VPKtmHt1d6K1
+Ycfd4x9CL61hN3izH9dbBYanJ5Cgu/odiFKUdBRw4wxjLedjg7SK7LwHAHiNhjkQyFia/HLrkqi
iJaI4k/+NC+r465SXAR3lTIyFwHg5EO7TTiFKqNL5E0fJJV0oq9fZj2rSoamLSpck2h0cYCKUqIr
ySgW7hiVV4nQPOFEhFYDQBaP8uKJ/eLLVoW0SuIlwVL5b+VLdbMgpBn1EkYMU9FoVuIodBcAyShI
a+ruUBshSK28T6jH8c31z6P6ZWf+1/Ic/zC8rKRFVJsIVtvhGIH3xkjtO+T786qFATcVwUtlFVhP
ULD8c4tfTmhaJGA3JJ4n58vfYmBDpQZzRbWX25SV6BQ8ltrNlCfuz60sPh8uMuwHhAAsQYU/lr5o
qYYvemPgqET+SVPOKXdI6oOe6oPiDD73iE0eDHFx4sSZp+Cn9UGjcHmYMXOb/7ADx1M0A3GcUQWX
ugZGMH/CpIk3KSdcTpFaoLz+3MHFMM5tUZowP15wsqmc38dtdVxCPCWWcA9qQunGiwrvLpzS4ncf
618rYJtViv8JeEh/HLfiTWOj4euTukqlxJuJSvvXSlGC344b84GKVKILQ5PYMxdLOxxKX8dyMnVn
Pw1znSp19igjYkvWSI3qE7H+8roxk1jIBXBsMstEurSYgOMEN6HsotQNUbebVB6rg77GisYK8VnS
EvVGxI7aApHm84Ov1Njwn6fCRNRTai0lw4mUAfySQ8MIXtIqqd4EP86iv6gJq4s8CbJ+FWRh01Pn
FMoqWiXP1Ot9h0gLcVoUWyeye1+mAZ0xeTziG816zGWQU/Y4qEAc5wNNkeXkiZjZKRVfJyKNL6tJ
YWvizjvTpVm4X6LE0So7xEFz4Usp63aqNtAUey4wptOIyHkkTh/td/Evn4nXW04ZxKKKxZ6xmBQY
73bNpGWpS0KuXPWRRaEA/pQnJvg/BMPRmqUZSPfEaPSPFMtiHWF82nqd5aduOUwApc3Av0S8EsOx
LCccnszillI52fGD0F/X7RCsGrMebEkqh42BBG07WaP0+MulPf8klNWzuJot2VzEdanZqCF6nBSX
SoIoONGU7QiVcqLnX2cOrRA1AhmZD1VZOV7awzCGaVrSSoR4/9YMguC6j4TyxMn2XStsH3MyQwXw
tCxhEGpTgDenJi4FLdM+bIV2I4dS9h/MFSICAC/EgTLR6nFf4oB6uaSwEqLsLlqbA+ROTL3G/6Qv
9IREEw1p/zKrn9LA01zbTBSZsKal5CNXxH5V+zNw9OfPvziS/018tPwqX4b8D9fL485wbiIsmJtJ
anzucKJFAhROpSs1QbMhLxefGSHM5J8b/XJ0Mec4tkgXEN7RtcUIUgriY90lJa5peq0rxYO4VWOB
mpOoSu9+burrlGADmcslUE7I8yw/7l+safhzW0Pgkk3lYiRlZXYeTUlcuD+387VLzAWdJU1wDZ9i
mTHtKUgV65xEbObH+lPRcwmADghnXV/NSErl78/Nff1sAHKI3rjdQkLjTD7uViJVes1xTXN5ZwCh
qAdtPfYjTk1F5qmbGJXvVuTTbn7b7LxbIGXhJYRktzhv3Z8mZQSNThFGyOUzG7Bf6RiTlhutFPKr
pq2ocpTYsyLXT9PqROZ1cRlgms5ThtlIdQCZpn/v158aHiqpawYxAJnOI/s+QGJzxlFJ4QvARMzz
xnIjJLFwWUpKhIIVF9qf+/31SCLDI0qEDaRI0P7Lx/1G1lENiG89uGNhiAzWmgIoFSleV/aYKiSE
ERthFfZzo/M3PD4saBQEks7JxE34H6XoU5/NTsxTVQcC4GmmsBLaGHvOCIXuz618nbi0wvhS8kWy
hCl13DXqCKOaTJ0HMq6b+vMKDvJs1ItWxI0jJtaJg+BLc0RdsmjwAkpbPN4tjhsf7KzG0xOO3P0k
gtaOHpKZQSKXTXhiZ/syfMwTXIEMEpI8p0ni4pshO8QHKPAQdDZBsOa1C0yyFPcnhu/LQpxb4Y2L
iUnoyuF2PHw+KNocHZvpdH2ZHWSzDV94weqepVClCoyCCLzT2JfufvnRaJUT7t/VlBWxHEXeI7E8
b2XTifE13AEuxAIDhfRNXwGO/rmpuQNHs5DBY6Ez/7i1UZ8zD/OnWagDRFEnbPqcQDaqB+CKQ3cD
aFgIRzuKFdG/4EZrqBsYoDMzWQE6NZwI2L/5kNxXZ1wUl2RExItNR2xG/q0tqBVZkeqnGj3tvmyw
dj4xM081M3/pTx2leITKfaHSHAEX60PfqQUVtEmdnthKviyAWX5FJMQ5MZd7Ly85zVQPOTUdmjNw
ZfhQUk2BCDNah0FFmvrzp/uya9EUSWNJm+clKdHF0vZbNQnYoDUntirPp7Q2UV6aXGluvBB/J5xM
2L5+bvG7zs2JO94A+OiQgo7HMKkRKstKojlKT1QkFArEJEtMm4e8NNXf3knpHXuJRjqKP+SloG0U
2ihFN645QdQWuzYW8gtZDU9d7b/rEVsvKXiJmI8Y4rhH0dhlqUDK10lzMQaHqwpWistYPohOKfnG
qVzu10/GPEegTTYXUCjNHjdXqgZa3qxUnQTXB6nO2nVv+gC/C/WgDBQz/fy5vm5etKZwnWeL5VZi
LCaImmKUPfmF6vAup66tThnv+6QoDyqJhDN9GrG0LSzz8HOjX0eURoHiALyd61iXKVQK+4MOAbvK
Ua5Q304dcY2/CgRlEziwkPsn+vhdc7rImpvHlWfHRRpxUCvkGoSGToS0eR/Fcu142SBdGamarn7f
M+76JOKZKmS3FsOJlXYWYADJXBFKcXQ7rVRx8IVPvS5bWTgRQ3/drji2PzW22Jcl4AWe2owYCPdd
vy5k+GRNVv5+t2IXknknVtCkcObMo/tpUyQCGeVR7lSnTQ2IcFFTGQcfuNi5UpmUdv9+/AyiEeBz
oOdI1x03NoUJ0oyW8QsUT1urTSKuxFAVzuVRn07swt+sM6qIebnT5nc1nsAXTXn44cgRTUlUtd0E
k4ILsRmLuzZMRrfKs/TXZ9icqhNJugJH5WlqMY6t1VUK1SWqk4eNcdelINIsI83dnwfwmznBSlZA
sErgVL+cLUIgU9NRJarTT5LknQ+BDwk7FAeMo/+DhnQwk7Qxn++LL1VLVoH3aKw6YahGV1mUyGdp
G0W/TTdBq2HhzoIXXp5Ioh1/pCFo5Nwy6E5q5EAs6yzYUIoznph13w0acQUX+vldi1jsuBWxauuB
V2fVUYu67vaDYU7hWRXGwol2vtls+SxMOvbaWSm02NorJae+bIowb4HAF2WKtNY66nlxFTPcusCI
LJXKE/NhnlXHsRtqCpYu3ERWsCgt9j5on6XWjzRZDH28EjLKFCNVuAsz4ZRe5buW2M7ZKSze5ThM
jgcxCDyYHKTiHaBGarrGvH0UXABnlD1OtRk+/376fW5tMTGQA+IPNqjUWAngZFLwOIfR8uv1f9AK
mZc5ShNF/nzcJxHGvNVSboQ7diRD2U/qfVJG9Ynz6ZvpN88HQDhMCkpJFiOH66+WxFR7gs8Yk1XT
webjXUw6sWC/2e9oBQWIxk1PpZLkuC+K4ENVxRbekSx5PFMl6tKLxp8ePCXXLoK6y65+PXZzPQyn
O8ITxm8x8yjg1vuomnsljMZVZAKVz03Awr9vBcfXmRYwH7dLUnCbK0GAcJ15MBjyGTCO2oZWE59Y
Rd99IeTEkPHn7MOXVyuqpKPR65gHVi/VF7UgyGeVHgYnRuybFaQqOGByN2DRYvdx/IWg5BgeD7kK
xukTcA8xMttNhftKcJ9gmiGcmHXfzYfPrS2+D/vphK8H5n5C4xvvnI8FuFmIZnEJahEUT92dGMR5
d1tsRbOGhawpiWaMg+dB/hRIyK1R5VTmKdivxIIbpaZ+nqWp71oR7uxWXFqYlWEx2Lkwzxp59fM8
+WbrhYnMewJTn6fH5e4U97VglhG9Nare8NaT5gdIDfscAB8+sFq9JQsjYu1o4Bp3YqC/mzzogzDL
VWAdg0g/7jcTKmiiSsb0UNfSj6GRB4xwMBz6bU6aFUBgQSKQnKDFnei4mdzvKrUK8I0pR0lweRjs
3Nr0lP+kM59aWXxEM7VwwQsn1Lt93u5I5Hjb0MyME618txIINtEHISRHAbIYssLzKwFJi+JwTNWZ
I041xa497+AzhAd53u/nBnJdUSXSIGhf6lrCLjGoGqc1bVAsR+dqzpnc9daF3xf4o+nWVdeL/oln
QbbCeT0fLQg2e563IMxQ8kj4Mc/ZTwui4d4jT7HcIaMom7tCAgm8bZSwOUdSrtSuXGgl9oRyLTwr
WZ5ciHraozfB13CVClNkrGOLyME28iY8+JEywtBVpYFiB8yBIGxpZu+0ip/exoVXKrYe5bP3jV4p
lL1z3BROV6oBKDtUK/AEmnxvFkJSOb7pUyVc6LrGM7IwyPdyqdXP4AsmrJD8ouiQAecAzww8qtZB
o6p/VP7hixgzG9ONFYNa2gQDDirT/YJ677il3n4dePl4l3addFYFs843p7p7J+KB+tcSLOksSxUP
/xiMuc41qHG8Yise1Lag1qIrBNUAmPyyx+hP6GN/1ZSi/parPKnabYtgwW7qOD+viwpScRCWggHj
w5BLO4oi/7n0RM453Ffp04yt3FPxOwKXAvnFe2zXmYVTjBFGgkFHegT4QnvHk0v83HaNl9gpN39A
DIIkHVqsaUfKSshk2KQawyfc0akiV2Q9H9cS/jLvviTApdP6Or6zzEQZz7KsMR8hMmc3BrXfMbXl
gnrXKXn4ONRJE+7bQjdyJ+oMXMTxL8+3wKJjPMckKvgd2YOAYIuYhl5rWBc9+eDfMlhZudmuSr02
EaRQGt8gnZSmxGax9BdTraflBptgarj1ROknux98rKDVqei3glzMwOhAVXoQTUH4PEp68KwIpaDb
VT3I2plAnXDntmh+/9bUH5yTbZ7LxesqvxC1cqhsT5z8c8Hvm3SlRIb5CjmAdAQ1x5QyN7zwcG7V
IdZ0wEubN6PotbmcHsZMV43Vaz/W2kXiNfpLiZrT2OddARGs7YzyOpZbCqtTS+8kSBdNffA9PKQc
GRdd/E7rscBuVjcwRs2LEr9CA79wc9Xh6HimhRPOlGyus35UVEjc+TGNOQr81rMaS9W3GNrYtdV3
+XsbJNZjkLTR4EzIDPZ+UaUvUgEQA/WYcB+WkvqHrB+cSG/KzcgBolyWK8PoxLMgVMkx6WGnjiu1
zVQkpkqrDA4GueIVwLled2ruY3dmA+XQzjOrua4hJBpQXBCMrEspr3mUCfRkrzCBPgJhrlAafByn
bL33cIXSY8W/7bgB3XWjNT4JJlgC26opPreTcejxOFXNpod8WMoreYy0dE3k5UfrnBwSMIIumJ4S
Ttx+PU5CvSG8E+ZapxggsdK3AHZ6VZ0e0qQr9z7vNeFKUAr1fTS6PMJOczDirW515apSBs1zKpIo
YCosb+au+pV1EAJranciD7aPvNdO2jrrFOGixIzhRciioTnj5gS8GreK0CVUbm5C00zUde01/lk8
lVHkIn8zG2cAthCvBRTt3Vkvc7VfT/WUXNRGp/0F8zoc9DKbdArxgUHaFUOA30LaVKIry1NyJ0D5
exA6Vb2S+xovOPhcHWbTTdro+FuF5sskDeUl9l96Tso29a0VOr1cW6eVlO46ZRiohq+F0VrhP8tG
pRiDgQWkDrvPDiG2R67Ecx0FNyQEGDut095IiwGLCKJpeOAQ0o1NS8U7wE5JyIa1JGBoZ8tyOmTr
wYyja3kMTNHtW027a6WuBjygYP0L9LxqL+spTQc+CMZ9TiFjGw6NR5gxxCx6yQEdi06wT0sJ2gRo
t70hBv47TBoztTG9ap7buq6vJ6Xw8Q/NhBfI/OXHpEclu8aQtLxxw9p1mTgxPq+wfEYnVL3sbxgS
atlVPiXBVSlSkYXqacQLO03RQDcFaDssm9OPgqk1ugNhU7eVxiDr7CHQLfrddA9y09Y7X5uhz1E9
RHdqWeuvZNLKcK20aX+J4lX68LC6vRIiSwO6MY75a1+yqO0WXPqbBb1+2La86xR23MfJS5CUsKNS
/LM3/sDDlhti25rumjBs/ygeOCa7AB70hj4fQAD+oLiJRbnlMXQps1afinKtU2Uvrryh4t8p+YLS
AcGHkL2R07C7mQuZbtAGCq+jOPXYFQbBS5972Ms1qSI9ZJ2Ztsj5QuiKMvxYZT2EAwqEQBvQ4qhT
ieItiQN1p2Dp/IdkQ3PXDy2TTTez7haSqPonmGk19tD3FQs0kcpXX+9GtsbI4yTRpFTmaM6wbhTM
OgAbKLYaiJpW9h5KYPuZuJ8gF+fDpmni9EbBCxpG5FjjPF8MCT4LMJri60qtm/dOyTxcnpv6TwCT
A2u+jA/HfGPy2kUlN3ccbPobHpAa1q2wSB78Tomei0QvKhhcTFEHv/X0Qxgq2PxJjDGFHxcV+NtW
LYh4FaF7keJQgZUpiBjVdiokD1S3yXlsRD6emUYvNbOXasXoGD1IlDaNYyDfJvuN1QhA3T0KviAT
lex84NDV9iEJBqN3Co9famuTFwdrLRmABAHB98tdjykilhVDkU3uSLJHXk9ArQPbNCa1s6dYolUr
7ORgrepF2jvs79qDZ2KAt9XBjd4Ci7fMlS8Eueh4VJVMVJTmfml7vefDPqG07EUxS3pRmQD1N+WY
GjUGxIOVs+mq5mNdexi4NH4AQ7XNcDYDLeq1EWiwLm0clXhEtLPSau+HeDLea9SJFShZLmMMS43H
FJcU80/SZ/JjWQ7GXu3G6IW33+pKwIbtz9DnxR8hkOBo8fKHFzQll5604dyPLspM8HCfj4pYgAoS
BJcewOaBXa0Nx7UXd6E1g3EjrCiLIr6L0QmKblcJOBrKUh9HtqDmwlvbJPJb0Uh569ZxRQZCBPXM
ppOojyK1bQCgYLGPGz3ueuYhfu6U8STxQOrFI6403ZCAD8Q3cpUm/CNbcGqw3C5jYR1DiMufLRKh
octaQMAYobMtLFuEYJOeabknyNexn8z+21S1Rfs0AKrvWHrOBFFH09P3OW6ED6hVpxh+jxdVq7qJ
WTTShH7s3PDy0NsO3aS3bj/muWmj3lEMpH2Z8hhBE2nXGPrmAIQmvfave1MZVIe6t6THdyILrXjT
oXNQQXBR/EGExlZq8O5SJ9qO53qsLOskEqN9W/thGpJJ66Ogxf24LayDWeSSsFL7JjOehjL17wyo
072DSAE8sZsXWMmfkUkVpgdTqEr9qkHZNp0VmGwmOwMjqZnw0hJhOCF5gWQP4i8XVm2bN8Fm6MQx
vgmUoNv5kYCbNy4agrjriLflnQY4unlXAwLNzpawYUyclMtBsoI+0o7k/ppo3PStGVL5ghTNwsRA
DEXfDbqiC3dqTMH0sw9m2Bu2yJnKorBVxRutHbLztD6vJOxSHbYUtb1NiHHa/dAFo3qjNJyVcJ4R
mVcr/t1KtB5zv7fuJwweRqfXOtPaYl6s8IxE2AO9CSVcdJsXfpXem70c81VJGsX+o9Gag2g3RmiK
T1E21JHIWmmTkANU49rA36mZZ7VadiWooKARuRaglIfSnWL8qHCWSo4uxxVuGXiLiuQTeLhdwyQU
ZCwL2KvvpJIPd95OaaDvjLCuoPJAnBfdsQyN7l6S4mm6VgPeooszPxkKClF6KkThA/uZEXR/sc+D
ghSFRZ+tS9jJIiWKuGs8GCCVkqtSlXjVMSq/1SZXLzRP3JEwVqx11/o1VMACJWZKXMTVBZqUilml
g5Nl9ZD3ajpi2ooM9s70FaFl9+AF2IXpqA63IZ61amkPfiewI/h5/lS3GCUQKQRSvFa8qSLa00HB
rYHRs60pxeDTMJ8vBNXXwlyzLcMrMdkkwqgvCzHrWD8UGiflusvTbto3Hnn2D3IQpACVIVLkVz3D
lPYi19OmO0D705RNU4EMI3Ksy+6Bml5jDgHw7xgfR6npssY2jNarrtIJg2AgG1BMIVclQcW1zwrz
5l3ECp5wrUF0StZeCy7ziIoVnMSV5Czvwm46A3isyZxbUp2ObiBgF7gOgyCOzq06CEl89ZHRXUvg
sSpiJ7V9NoCRj1dKhTzFVqpKbN8V8o/ZytS67hHeGdu0afRq6apmBUXZTybrgBRLylbKGOIPQLpC
DValCOR+05aBNMObGoNbhaVqGJ5PQzUAFZLCwQxW5BKhEq9kjKmNDy83JO9yqAVCvG6clHtvwL7B
yYjsx3XbxKF/SOXUUNxGngZhj/SDYl8xVeDHAtWKBspxok6+a/iI2bonmJRcz4syET/4RNW3Run3
SgPBsTHyzVRitnAz1qaEa6MGPfwijkwvvOBqSzihhX02bPXBaKsLjnIvuRri1NLu+CCp/Fj5cufz
zu7F5p8C47pwbVEtEZ75bdxi4KD0irBu+qr48HCkeZKw2Mxx8q5a40wfZ3yy6MtatO383j/AJqyx
QlNRyDmlqPTJ3hfKGPfdwoen0CK+2KF7VBrHSltuUrxqCdJ1naGOsiV54NpamOHAjgPFU3dbnQAJ
Ojh0xnVTUbySNDhM2APgwaJ04FZ3b8MINPA6psrFewvZroNdxK3S3NfdaMaPQ0xCYx/ifZydB0ot
a5cdv3i6FFS57y/SvAaeT4RUtdmKeFZNHDWgSmlbiAPzvu4LVb8OUs2IwLFFg4KDRjr56YOGaUzx
AqJ8+BsOPST6bebRzsHwm9FzKPjAxwPbD3FnmNXEhkX8Y473kM7z8mPEjyD2tyHMNelaF5P0gWx3
bqyGVvSu1SLjnh62mbdqC5j0a0Yq+vBZStYqyiP8cYNsKCobn9qWg3CMzT28cLPZW5XI1T1RLHUH
wA+CeDxo7bmuVRpLoM7MbIXVGoZDCKHlj6aXKCwgucCJUDOQf7TON7mE1cZwHRnUcrBqkrG3cz32
NF6zcj/A3kajzkMWfO2J620+baZ2SO4lRQ6mVTqaauqYZVl7tqo16vkY+bmyyrtcrjf1XG9vc/lI
2k0tsGiQZBtysKq62PiYqmjTjXJebFq96M7zVjKxPrSC9oVDGfz9JPVevRrJogj2EEfx3sjCKnRb
Dtx+FcpYwktlJ74pdZjJ2zya13cllhXxWmRY4Rr93+iGXm/cIb8gg0CpuHdogoRcHc7LMEujcuz+
6L2kvw+GnyWwV4fpUDTpSH5NlMoLo1IMZuqEDVQDdH92vqH8pBxSaXKaUA5fS4+30nUZdoO54T6Z
FZeVIBbAy+a3TN/2AOS+G0ZNfZejhJ4eOYKuxa/alGrnMqjLybGG1hJXmhh1t2RHSmmlRlJ1ixPy
pLpAw8LB6XkCeZgEJaHIrKeYze0p4XiuTMvwHb1XK9kZw7jGbUopxI9yyEZ1NUgIB6DigxrbRgJ+
JbZQRcVfPlxi4JIozJbBlKq9mBqYTgcpDM5PcJ+iJylM4QMacsOhidFF9pLXUqysiw6cpS3rnfDc
Z+DeMazJY0naNhqvuKtRAaJKorXAKa+uMwkLDsiqDPEAANXJ8ZN+w3kjT11P8IIV8O30by2HSCm6
vH2S+qA1sOZWBH6wIhCUB1wX7uFIYMZj1iRC3TqbrbIs/HfvxLDyArtpEGw4kBI/gozkjjMW8QT3
PfLV90rxsWgG+NhfgcejhkYnKiZziSU6/HMLv7VR1aR3QYtarC0so72TekobhhgYmSOReTe2SSsC
59fatJB2Mq7fGaZtfv4ONNTAyCWvwieQ0UbMXYeA3xUiHLM5g9UxXwWAZp89M5ZKfMQs4gwQlOyo
HVXEiWzsJ+W/uTuz5raRLk3/lY6+HlQASCABXPRckCBIitQuS7JvELItY9/XxK+fB65vuktyjRU1
c9UTFeFyVJREEEBmnnPerRXkaIZRmmwiYTA3Y2PpaX4Lr/pMBEpLEE0IKImzKHEtG030RCVkRUGI
Xztp7LLG7OqYycWRa7LBTjaDzFZh+4gEn9QowlzC7ySHwZcaQ8vDUC9ePSDJdBZETTW1xsAzZKZP
Udi9NsnMJ1tVga1v4nJeI8sgm83veyPKjpk1EbkliySVu7YOkx9aMZj21nZT+3nOvAQ3wGJoWOzZ
MGn+UBkMh5tmbGMivsIk24VsadNl4uY5uw/+etM2a2uTeiur6zM1YhNv42J0iWfTu+XJEg1cQOwt
h3GbsOnRYPZDM/gRJgYY+avZeSWkforJpKJzPXg2bL6T1baYKyRR1b0oiGrMGUeSFHBTJMVhW/ai
Iw0AhsuEIHual23MlIVpjG3l97WO7+mVpsVutjNjL/nCy5irrctRa/iShmgv4jodjmNDwAvhDWFU
snFQO6CQMiLTx3CyiPaTV9XLLgzdsA2GjqzMDcye0vYjUnqISRBNGXO2OXh1uqXHuIKAcwxTDacy
rry2wAa4ifrW2uC2lM/+AJ+l3Glam/Qk0/VSbEgPjduDFpaWdxwqzX4dkl6jaydfDP2DG0V3EwDN
vVcUF4ygGryx2wpVTZOEXb2pvDY3NtZgK9PXR8xPd7Xpjco3h6oNfbOxxtB3s4UYqNFWyY9ixId6
O884eB9zDCUiSQBLMc73bZh1w3Zc6Y7+1AnnCsIXnYlEVfzqFmFOj0+ZeKoLfe72YunDYeP0VIx+
L8zxrh8c8Ynl0fZbogftc9ZWhr0ptHy4wlaFGYZWZCMsE03fVTY24L4xJSwfJl6fUrMyMS9PXf0z
NsXE+3hktmEfIiD9bzsvJX8qMWZ+Gr/GFVNdUqbgBrmw86aNE13z3TxkrMukRLtv0yKJONwr/ZsR
JpIoeaYy8XGZ+nzeJ6stzIZQ7fp6LpkAXMK80gc6hUHhuGWO3inFu3Q5FROF+JbGVy8PNTbM0VaV
FXtV5HbuJ7cmpAZH0LU3XdDD9NEdoEZc3LR0GVeJQ9XvO5bGlChU1bdacyzCTvsm/+E1zfJgA2Yu
5MR0wmCuluTnJBuhVxiztbwowr2emeZhrJMNbXlwVsNRDjRuMvMk1V3Pw7AIwnkURREZitmp7fPG
24FZUu4CNV+wcy7PjY13wwb6HPyNuGGz3zNOxaZ9JhNlU81ey9BKm9r4T6TvH6UG/DZ2+q+pAP/z
enxtod6//hv51N2/BUP5/aVPqvK/QVQ1+bB/AfJ+MWS8Rwj++j5LYP2RP/0YDfmHjTIHvj4Rs5w9
BvDan3aMBm6MwKQwfTBkZFa0KtBLnO7j//h3S/6B4Q0WYuQFEFX5JkvA/gNZJ8QJBBfCRIhg/xMz
RpgXbwF4kGjIYOhuoLuh8EHJ+Q6wXbiCUTI855jVi0cBJPVVuMjrNw3Z1jh8Rpo1bVVEub1LSi+t
/dwQRcWiBMPZkDM9fevGhlmj7bXVIVZrxSBKbMt0XCI6v7et6FvHoY3PsrNoVzWcS3XQ85Cddqi7
xtxjn0ZPpgjTjLYWreWmEFF80aVrzpsp9lbtdea+jLPkU+QyedrhvNzHAYNqQOXGqsMXs049WmAQ
xYrBrYWed1zGufLhf8/CT4BcU1KjKouCP6dHpHQupg6MMMyu6cU1fF1t0RmHWIYwF0UpuPSSAb5v
2DjgeySH5RdwU9pTFgmCsye0h1/azJWg53aa0KVWubcc52yOSixpycJqDWhcJBd2xktaVcllGvbT
mVnyeHaMijaoHwc8fjtVFlifLTH2yy0p3c6uVjiWnYQGdW/vDGPRgrvZnbmb27J/ZhxK4LVNjRYd
GjyHRx8Qan42F6u5g9vc5URW6jourCobn/F+YvjQuV77XHAmfnaMyH50onn6Ar2huQ7BkHDenyVu
2nYrYi2oicsstw3WxaL2qNYAPcxq3ITecqgJ1SLMzK22feU+wm06VStlQRMFpgL0kXhKUHsQ2PBc
zAyN81NYr+gwcyTPOnAVZSO3jZUcOWLZ5y1fJWaAaeyLG5e3unGuqERHd3nCkYK4xWrpr5YU51pG
qqatbXuaZ8yai6/EL3+i2SW6kyCnmjwKW2GNroZLw+73NG3rTkkeHA5RmvGYd69pPd000WMuk1cL
1/400p/pukgtYzi3uNdD35OFzVQ4CY/GqOlAU2Ifxt1zw4x6U+LgPKl9azW3LD/AMUa2wiv3+ANv
DbPaTc5FNaOBQUKyKbVkT6kGBhTG+z6rz4tLFqyJ/UXqFOdedxntOvd67x7T0Es4UXrzAU8ncQ+4
Xn2jPjqKmVfQnebZj51cI9MYCC8cndwvLWMH4u/cZ3YC3l1T+SxM9G1rNxpKe+aYBlRthh8MuS6l
m97AvK9PpU245zh100On3G3rZMEQDhdxNLZXzkjgOxTuaGyOvXduzcR3reFGdnrACN5fCI3yjBdd
XSkLOYfnGxahIPoTNJadEaqnPLN2RcszdRgJhzcKOGYhZ0C4Hr7dZn8vCwJ+BgYbOvGGesWr/UVa
42249PfCIb0tlVuGfLws5EcUsz+lV7m0A5dIN92JrjuCntgsfYvQ26xvgsSVJzcm5XzqI9K/T8RA
bJZSC5rUPpNf6jMJ2tLsHjAaGXYW12LV7aHqq/tB+xTn38whPEEC2Ebq2ZTpsvGabw5W73pySsKc
UReJF/OBSIxvOJhxWTHZ2b1WEuE9fo5xYVwTM5z4fvKMBzquah9b3ldN8154605joVgcMdV9Yxa+
htTFs5j1ts2D0+TjlnLUJBYJho9b3xazE4SSUrGRk9jY5bPs+zOQ6AbLb2+bzWlQ9LV57GXtj+Wy
t7Qen62x8Ue+mdQBPfDUHlJzK8PpFRV2XFH1meZt0tqTbwrFiGT1sbTcXTjl57loDus7TT0e7kM7
y33e0iIwEjs7gdDNdzMfMzXjZ4ckiBXgvFSpvBJL9oQj6L4aybxwTG3fZcPRXtz7YlHAH1OAke9m
Wa6Rm13gMRRUaO4qhLqbscuv9DwB/UHyYywDoWYJlkmiyWGQssl7QePIi2xsZbCErOLuWYzGF6hV
B6cs0vtyavYkv/tWIW5rJ7nWC0gX+hmfzn095g9z5Vxh0W8xnwAhhh7RtPdOOt6Z2nQEhUaRcEOB
tGyZsKFwPJPlelH2L+M6fgSxpsN2lstR++EK75MS7Z05XXgT0bet86mvMa8GCC1CAvT6PXxUQZTj
NJ+i5exAnYDyQ4Ramlwz/zkvqX7OAX8s0PZqIrm6IWWRqB2pne1i2WGGmJsHTP7PU4xXXFYVybYr
i41F1rTvpIy50t7ZVY6+ZIAenkcWB7AyaYQ12G+t2GpI7kFsKgIm6T+QTh5TNzskUMNOZem1L4WN
YYQ+ugenbq45psmzwD14m43jJ2tC5BQ3LnHQsMiyXZVJshEwtUqJgevrc0+esg2+xDm79NfguOcu
/Nbm+tmgo3RLTOPGYpdlnADpvGsH2sTYJFdv+Nok9llX8sZgusrkNLCmObDrnP3462IevaW8dmai
OCLotDfYGfuTfrJckqWhChnEMHpVQTy71Kz4hZZBEOJM3h+RBN01CjEaZSJelD69JDUYgtK+Wmn9
g/ju06AyUm4sUDlpEZKeBE3fs9vObYDAspnK3RDJhwmmx5M7GWt4+BmAk/yj+rogrY4yVxSfhtb+
7C7A9o381jhw+/T+69IiXGE++xXP5eTCJrjZNUkwCF1SyZUViBz/0bCtnrGen/wu0W/UQn+klhv4
QMUAl0lPWVyVr9Hd1ZxgSswHUSzsgslLItsXABCecne9uOal2c+Hhs3cMHD8ZzBNfk50jjw66Gjy
DpGjg3B6W1KRn1sN6KnPztHUGLc4DfmaetT1nlS/GUnCFWMzDv/GJqi9D+zW23KWrolFNqvTzihv
8oMSzx3pGKd2IY10si9np/1hc8JlBvjX3ICtk9lgq+lQrcdqdlOR52m0TwhtNmxMn5bZPEUVdrOu
8m778AZpD4Py7NgQtEvnt5nnr65B02tV86nR611qD6jR4n0jkguSLB8QOqUbBHjbYkmDwSKXYIjj
ZqOwgWhT/Qmdz7eirdjH1KFtu6uhNzaJxvKp+mPG3HazCDsQ3vA9ktLd2nZy2bnDBRaqN2ltOw2D
hw6YzniQkUsYUjyK45Q0E/EOBFh09jkS5I47py6x92wfRLK22mXK95O6T/TLHuaDfhPRl6Zi2CTG
bkm/VyFpf8hYfBw3CBtBMtvPL4WUmxxU3lL3eRoFDVF+TfZFpG7lu+XnOjI3o6fuXNlshfoikIUm
C2SUZbxFtLZLrWpbZp/tlaqAoBPSOQlUVIPEV5LGkUjogu5BMouCzXow2eRp+0i2pLKFa5pgj+/Y
9hZu/tbpBJGpZWAXxs4g6inV5htvsHc9Il+RMQ0jQB3Z46OsStAmPDme4rRThJEmxXWiAR7FmIhK
K4jQH2dEHue5IjRQq66mYnBQg1q9yWOTF1g8YM5R4N2QmM0xNQG6Rr6oOiUumfWNfT+Zevhk15zJ
cXqgMiEHydiEjHVyqe1i1A5R+A0evfKLcgzq6PtoWj55qJuWYhLGx3Y9YGehAsIYSKSvdmUIc0xK
XtGe805fgNSc3SKwGHTb24lS/DZJlcRUiVZjAWeeSP/a9I24rDPzcWxeyeLeq+p61E9F3e+8kEFd
3iE8toK8/urO807GZ2d8maud8lw/7GxeMWNfSNqP19Aej1lx3dXxhQ2nsNPzCFjDiG7VJJbXoScp
MO/XuQTd9ZIT6FRFO0LDYoiCpYR1CcrX5c+iMah0y5sknUDlzf4xgYx1hKW/Ban2W37zJlY6ycoG
ZjdOL+6JRKEo8susOUwMlsmD2MZMivZVar843d7WPCw6t4AhMLhXeL/1laY/2MQjeQuIL8kbPYdy
DrrpAHEORKBsFqf7muB6Opviez+M0+3KBRSEp6rQIistvLCcV7gzX5r2Qigq70yHL3hK3fhSGfYh
UYN9W84D3NUT6VSvhUNxUmmMk2L6F6qcEhFhp5usXxZGGC4HE9amoze7pk13ayljEny65n0PsRlM
TfqQzNx/uzjG89cpnw95Ki7TuN07tbcHDd+P7Wuklzs7Eb4MvxEqct2LKYjEtE2Rz6RDvo2q8hQ5
eSBJo0ljAn9Xq6dDUdxxrd6GCnhbxPaj5BAZyE81PZxQBmNbmeVlWpibwXUOmHkHy/hDJLQOpnpo
O3k5RvrZZR+8sophT0SGP0ztjZHCayxSEHyBf00shN8Z2q2S8YsxaJtGn4RvtwaDJ9KWGWIJg2Qm
rYWroN0LclRqxz47s/0FFKo4RKlzmJs6PGYy6oE4tGuGy1QyBLcY6XPu3OUQnfMYFDqzfUeDzqPb
efsiynrTOO5NGZHckl0YaXsThrqzGxdH6BsIYmim89Z3o/JSgPtU8RBtDQmVM21/LJGx0RR0G+EX
tsLAMtPhOj2qkr0xgUCW1yt8eBkhYRczwVRk8OzHeE2hhvy9SYfpS4y79oNZtoeFyg/3mk2kv5DA
xuoWKNpaU+IwOlDOiPLBZAEXtBaqNchJNuhb4mS8yMnW3NC4nM2WpQVB6pDYQ8eIFsYD8O19odKw
YbjEunRpRbfWbPgL7kCBsR4JgMjfnQyGWVWHLaYyS38ynQF+JtGWr5rntrvE0M5Z1nwDWdoLU7N5
/PPem0S8k26s/KaJTimMrA35YETXEHG/W9xmPsOhB1rPy/1IfowE3BhmcbIX/WgNnp917uVgtU+l
UgfMCDfKrRJGhXHEAaZtcRl5KSImZI1Jeq2aTSx2xi0Ynpi8hbp9OaaRGO8awZjdNP05QREKZkAa
XdnKvXLPfQhRyJEDVkjRHcIFeUzq27rbD3EtdyB9G68CNB1+IN1an98QLG7NL0mZv7OY2nQdBkZy
foxhXICI5273OWG2Pm2SIex/wCkKzQN5wbBkLE9vw8AzbBh4abYMLmFwtQ6KOw8aFdXi8UNqqjC7
yIjFuYbWQauUm33BPShxyPKsZAmvSgz0WjYMY77slWQxa0LvLmr41ea2oCR9hiE0R4fInkN9Lyu5
Dtmbpr4ei7nWfHh7xjksG86YnsWbbCbDqDUAKOXceJ5L1W+lgx5vEEuaX1LDieSx6wXEvbEDUt+H
VUXfI0Rq3FIP0eJi50tXmeFa8czclt/nRtWyy2Tttef/saBsDrtMi6iC5nbZlWbEn8XPPyHPNsuf
Yox/NMD8/zRDZrWg/z+nn96/lIxhMdCo3gSgrj/0r6Gl+QcaZQRAFsPBNUmGoeG/hpbmH2jMEUUA
d8hVhoRm4n8PLcUfuB1hi4DZKUbu/Ps/I2Qs8QfJvMwZka+Yf8am/oMA1J/a8/9SLDiMP/FVsqWB
7hOpOA6d7xQLqV2aQKM2S5PlVMo52XsuRGG7xG0MJqO3N2MBSpWO19po7w3YLwAZdaCb2QMKut1Q
TveUXLTwc9yc28p+FEVik16qhh2UyXwXew1UsFG0R5mHE7znMPdhu1QBJBQqNi18zc3JAlgAVawh
CG1m3fnhQGmEoFMcXK98cghD80GNKRgH436U+kEjShM2jMnaKPh/UDPU0XAsmy8D/KiN0UuGCVaI
PMH8U8/1j17z/5d03zdj/P1rteYQdf8d5var6cNvFsH4kn99ab+/WQLrj/y5BIRgCSBexodY8K4z
aP/PJaD/gSMCzjEmYkmc/B1ev38tAVf/g0hUixwIlK7r5B73oH+lKDnWH0LQW0I88mxUAPy+f7AE
3roQSQ+DJ5s33zA9vJ7WK3y7AjTOgCXrdMB5p5uuDYLdkB5oOOuA9xSeezY4Ol2Aywg3sCrR8/6s
jYXhPP3lhtESKmqxfyuH4qbCa6f7j39fsYu/SIf+vIzVD+inUy56RO7RX6VDJf1NR/Asl9EmcbYN
5xk8s2IiCFk6mcIvCV43SGCcOn8eGolv6tB6idqlMmOmMtRNeM3p5FhHyLPgfFYcdRcyg3S60RVW
hfygVUY3H1zzKg37r80DexzTQgVhGGAn4DFY1ry95jQlErKU8FeIaF1gPpZqn4ROf1URUHkaITrt
+iyM77q+p/0mX/5Y6DSsKYS+UzTKbtNS8iB3ws+n3Xxwaaue7P2lcW36akoPJPzeonHQuXWGZoid
PRnFyVESzxIVpbs5FmPQ9cst6idxLDuz8xfUQIdksVvgmIFsut9fyVuN5J/3iGABgTwSSyHS5N7e
o4w2RxnNz+RAT0MhUMDkV4Tv3tiNNgUheHKOPmUhvhJSwgcC4ffv1Pp8bAcfI04dXE7cd3hUG8Ly
ckOH5yMFGa3zOEcWxVGqQxJ2Z3zqa0abm6qBnPH7L/1ThP7u9uNxh8EPfjGAbu8FeIwNQx3nQ+J4
okjAoJ+9hnm76R466EbINKaiPeolAT7tNFh306BoGGC73DpZ6H1o0Liu4LcXYyPIc/A6BTxkkb97
TeWCKeeCU+/OrLWeCb2jpQSWGqKJCCyqHBMmAhD1RZuaakDSOecvtYFL31bWTfTywY359ZFI0hnY
uzjYWT/y3TKfLFnCpIej5jaWYogwdk2AyW14CX8Q3srEIfk5QWyLA0idX6H7UJ9GLWke4FUHuSwZ
ZJujqj+31qyd5zSxffqs+NDAKHj6/ZX++t7+3BexPUFdjsfuu22xT1I7SvTJ22kqHmjt8ZDdNnJm
GtpGlyZB11fWYFn3StXR4fef/OvLQ3lD3gfWlaYlEfe+e22rZglHXFsT/L10PTDMWsXbavAAdCat
1j8nRWc+kSO5/Mi8eD7MlRufZmtOgsx1+g8E3D+d0t68O1yBC/CCFxGuhvgtvV2+Qxql+qyiGeJa
Ap6VNTNoparY1s69yJe7svBKdWGyQ18vgD1MdcemQ5kDwdXze6R8t13OpO9UNpoxPhkhNPUSAU7Q
EXNcb5dqaMdA6MpYk0AI0K7QH/X7rqxItLacPAfZUHNTfrAnGb+sCAstB6avloOIVfxi9ZHmOBAm
RjYGlt33h3GYCF0pGQJP8ZT4Y1OJQGRCrVLV9Ns8jtrBhYP10R79Fi1nZ+QicOtFLmtwMvGXt7eW
LTmCMTwPgSlryFZdjwJtM+qpcen1zqcSkvv+9y/W3zxM6AMCdS5JjkxD38tzBWBxbShvCGYs5T/r
oqoAyHLrwdTz0oURBCuv7ur5DGuzPnu1rV9AgGXsZfbObVkV3zu0h48IH5jOKjN9rCsJXWa0T7Gh
gMHioisOqAKiEf1RUeGjohGVK4XmfPv99/jpKPv2peR7SCojzl4DI7f1XP6LzBjEGJ1GFo5B39Fh
+K2l9ztZDd2zhSXEqTJG+xB6EFYSLaoP9RIpvysq537q6ltltXXgxRE6xNCUdxbHHhMme1rj3t3r
MBOjX7ODfnAeEGv5bgu2Vtt32BmsaQk34v0y8voMUUU7BW7TJj+EmafgDNMA9pyr2ziMzYPJgkF4
aBZ3jjZ988qKSQnRsz7+qDJh7qy0sxsuBfRU2V+blRj8HuAcrisE8aelmplswFK4Rr74yYm07Di2
4aUm0tTZTA5HrK6N49XMRP+DGujXl3hdRgZbBOcsQsp3X8zs3cZNS2MMwkFXZzruYTeKsbqmklPH
UFjpB+/wr5+HbQl1HCwY3MmxSHv76O0B73fIu3NgznP5LHrtO0UHLEO4Sl/1KOmzD0qIv/k8y11b
RM4BmlHr3ee19Vj0NtzFIOls6xPpQdmrtiCXsu2GicPU2B9suGuj/PawxvhD4ikhMemHPv/e2svJ
0hK9eqSCmmZyOwgnghVRFfdTkjX6Vo3OlRZz7jSDNqIEgp2FZrwEyfEq3bgZ0Eo/iN7St30/yw/O
pfeNAtQiCrmfxrOUciyst7d+grqhdcQuBl6OkzncTOMxCiHqe7kcrubehUyGwuW1Bw3cCNw2PvC7
+LuPd2E94Wrgsprsd9tl1RQEf3dw3hc9mz/pWm18sT1jr1lIcXc9oyLUXv13MJ36Ajar88GX/2mM
83bP4R3A3xoSrI6r9PsXD1pwCTUfI+muombZuAOKiNaqm23eqGXwMXx78NDb3mA9ckwA2Y6t7ozX
AmVRtoWNz1hzqEMNQX7e7+GPRJ9+vyf+cnew38KEWwrEojSa71N7ZD4kU6E3IpCUAgcCNMzrCjXi
OTeb5nmyxTcXmtNdzKoKyrzT73//6b+WLPgW8g9nqg4tjCX69t1IOsLRhQf8lDKb1O60aqg+TUjB
pqu0Y1X5ecs4cBtBG+h3XdahDIWP2x4MAzIWeomu/8el/2qkiNEGDoAS6/X3XW0ULoPOyJYMqnkC
cB97jSATvSIwR8smWEz9edBK6/j72/A3DwFMVVLwM5ziZWCg9ddzqViscCZ4zgqyqAOuTr3R+NHb
9rJXBWpra5yKb45XQoZ3U/5bhYPBR4XNuh29eUttviuzgTUZgtL1vRHnHE/SjEcpA8yX4KVm/bLA
kU6mpDwqU28u2kpPiyNh6U3sZ/wv51gbq+lG4KPU+WXalOvLGxbVB2v3p0fm++uS1PH0ROtj+Wkc
8pcTO5HK7A1zgMKCJwYzdLwu7C2wRzlte31c4p3r2hW0fm5Mif2zLMQ+GbvO3gKnyONcwk3e9qPp
qoMHIu4FZaboHgR8K8evl9i+T5IJrryWDEu47yYTYKuMtXn66P6uT/Dt9yB0jNkHgYir8eJ7K8uW
JCyjNnrmIRm0wsM6LYFxlTaMHGJEiwKrpsiSqHg6wjTRv2EMUpXIO53MsrOdUr3q91MSdddGyU9u
a90RtS+UIjTtn76KjDYFgUPsWsxf3/f/TiXxEAC1DTSGP0RTKfvYD/pTY+bepZmo/OA2hvpq19Ve
STRcv//wXw5NChwKNHQvNlOvX+J7MO2JSeFLnAD8RbvLymi8kbGnwyigeQCJaD5wnvlZPr19LPjN
/PTWwYuJoKV32w8Dho54LERXsVMOX2tNzPucnhfJBRmDoUBwvAstezpwprpbN0JGk81ZdTRXibqj
9cVVtRAdg4NSdxKFXe8Lhe3KrsyZhhTR4j7HTo1bj+qorxT43u/v1k+npndXz1EPBmNSZ9icb2+3
Dey+Uk0fEh0fCtO9Eq3nPaAlhh0ZGdFjMdPz5rNG7m+YqP7sKSwtjAg9Vj3D0t6glxmDRmbRR+53
P93d314WyXekmmEPznmHreTby2oZmSBcgLYTtlEOUMi5R34gwNGnRFph9TQjCK6OcCvqeGuZo6x2
8GfkuV+Ec9HbwOYbTdNQp3RD2l56iIhCqLaamk5T442w/dpktM+1OcUfFNt/e+EexbbBOQ1E8N5B
jTfBLBEgAX26swNhzisg/WSD9G5KR4afy76BD0QAQcn4UAyusUsNY/oydGUSrUc1TA9bGw1U0iiU
Cgy0IucwhHNFrQ1/VIOhBhAeO5amf3Thv+7enFam5I6zueA7+O78mOreiZVhLEHS6Fa5Kn/6FzuD
jZKL6LY05j4oIlf7YhFrdxuZcffgVnkKsXIur9Kehf3Be/k3l7O2pthh4kVMRta7iqsXI10HNX8g
nUkFUYg1xWDOyUUl7e4y7HA18LvYuXCrybuo4Bte4fJWXPKXo2Oq6KMQtV+3XsGOK3Vi9rhD9vsT
XeVVCrt7psJJqn2OfpyEkaKe7qCHhesYwjwJvHKCHjelcyTb1fdgzn1YJuNuGVS3hTW83FSWgK/Z
jfkHZfvf7EB0QC5gNoETOL3+PAD/csCZZRk56AmXoA1HzbqsGF9vPImFzA2OFXG1zUUSO08a+cp7
G+KhHiDKEPOXxFv9jPICZ/oAt4nKuGRczyw5tGUtfWyTdUXKJMb8F4SsicqvnWYlnNhhXAX5klBm
JnQtH93qv3nwAAtrNclwZM01fLvy3RoiYwrJKIA5CAcgNlvaUOkGcxppIWh9t1wKkzpiGqMHjXty
I9pUHgQo9B7Ss/3B/vguZpxBCdNjDO8p4myxxh++ew8lTy8e6AyCGHr2MdXL8gojKseFVk+EptUT
mNcr0UFAMS2MVFTPRKnTb9zVygYnCf3Q91ODJo69gs4k8qxdFYsWHf8qG18SkryRww7ag2MTotwV
cfqlMZugitL+a1LN6ee8cOTjB2tL/FJI0MKafBv8JF2B+PXtLW7TTGlZK3HKYIFdI7nHMb2N2sAr
8+xldDrYlllT70w9UQAbofeaRNNXHkTtL52K73odrsn/xSXRYCHyAw1ibv2ulU8rgHfg9BCKzdCe
8aiozwnv64ax8uKbEMX3Ms+HZ49T6Yp9AY8dijjkoobcLXyV60UvrQ+uaX2yb48gxnQkkPEgmePz
gN7eJZD/ZtYN3A2hJsgnBc7vAxRVl9T04y7WKu2T1TkfGXD+zfvGyJd3DVwM5ACPxbefmtnpOBQu
vUPcRNaewad56Mvc2addMe+NuChOyF+q56RN01Pd6fLHJLKX2B6XdCNLuyImu28vtdyDMWKK8mSb
nbxaLX022WKQn1BC3t3jkGDstFTLj0tJ8Fg1mukDB8250zBe+OAuGj+HBn+9jxhF2utCRpkLTZlB
zbtvlLfmeiTquy5p4ICKeUEp2pu285B6ppp9bUTRtulBJCKfTRhasxhM74jGvkP6qWg5NxjsNctm
KcRUP5Ymtr++WcJA2c3dqJtXShc4dOn6OLdfZoPs6hE4Yr+gNlvN0E0rgkciH+wsVs8h6iWglzJ7
xG++QvkQowit7bL00TT3WHZ6OdX7KouscSHKFPZr1McDtZs13WQDXhobhYNPspWxNX+xSxcZ45Il
BlNNfIUuRNdF026sUMZtZQEpGdKltvgWMjYP4o2NlUUjrTw/hpY+XTlmrrVbZYvwlltHimqattlr
OySYjWjZPNC5jlE0nkaqnPBgQmJv0Vr3XccXxE7uSIWQ3TLIaX8kpjl5G8WX84tJwdwDHpjcbWPk
aBqqrrmy4hHfkbzuKoEdgdbN24HoMQiLjt0gb0W6Qa8glHaCvNNApbFqCe3JlHRL2gSZvArxW9ri
1sJhXygYb2Eph/bQ2c147PKlxyaJ1C0oZ5Fj7XQ0TNdeByXwwiCmINlluGYREx+5jY6wr9DD/dT3
tbHHrT6/4+axHbbZeqPCLNK3rMYMWQ+2dt+LBor9R93JLwN4Xki2c3z6KddpWX+xw2xkW8Zs6Xgf
JMZFqmdloDkt6wWCxaXA4AXPszmvA6Sb84VViexI/2h80K7/MmvjA4hYWJEWCcLBen+7LHSrXSAL
L+FOpXV/zLMwuihTW9/lbnIVDVN5FJG8dzstYZoatadibu2DcjxtDyji7XBwwNxtSLrX32/E77un
P6+KGodQVrCJ9/nWdcPu3ywRQeGqmF7xPKq38+C0N9i95M82MQ3B7z/vl9qFHY5OjQMW/QWeU+8t
yetsjEvZEpbuerN3Tqcwu2j1OP+M7xPSWrthbURWebUMRXTE+S0pN3o8rm0WNiY4/Rk2sEUaL4/k
LRd3sHbSe7uoO5yzHHmpFwN7RIMFFXqFCVBH74yPsj/ZktcW6c0GR2FIchm1BvkjlF/vniScdrs2
hzzc1cawyF1lOa17bPJG5lsXLam1kfhUXYRIJLo9iSHLfcP7F22cYdG9YLKN6XKOXCQPGQrwyjdG
mtqtzJPqM/zsyUGeXRz7uPxfhJ3ZkpxI2m2fCDNmh9uAmHNOKTXcYJklCWcGd8CBp/9X9DkXXaq2
0kWbtVWplJEEON+w99oVAvFW2+95VVF3zy2egd0QqbZLC7sf31TrX60MyMkxE7AiL4PWqsVYAADr
WTY37WDnoo3dbb1ov8pwMxx8I5T0I8M70mDzHiDbSZt81PuuXLJ6P09zt51zYBHjU5xlcCDLJgou
t/46Tl1bOcG+VXmHPnmbm4++hyB0AFtf4Tank/gQE7ibE7gjLGQQ8Cgca1/hxwsLZ/Mv5ZYhIHIi
td5tFaOxtMr5vhjaqR8cEPX4iSGM+pCqDfkmp1zSTklc9Zd2a0nTXmbWemnUeMEDBAq05pFdIMoo
5828+/bauAcfuEjDkRYSjz6FtwUTSpc2P7MWy5ckZG3r74GGjjrBSVjj+SHsDFHgsgW4LuEfmpPT
F3V7ETWAmXtC1CYPLBL0BmOb7N51OdpXu99u19p9ybqYgghajcLTkNUgXMkcfyJWe+qTsSwId1xa
K2bfCPS8gZpzYi42vPre2FqnrNvoJbwyqMDGMqh9NFbTL4kXVIDeQW5glkcv636LCit+0mWOF0w6
XYWVrdqQJ2at3j61WFPMHvl3/WR14ww0DWPN/QLGSSWFx+/YmbDVp3opA0BznbDUPpuscNlrC8zK
gX8bx+AaGAzDvfG3+lWoBhcAyeLyskQ3kalDxv0ruuuh2W8LAbqfUOZO+kmIrp2P6HWN2q+dtH5U
Jb3rOQ94Z+7BHfjhHjPq8NnKx3g+xAO8xaRrXKUPTMvrBXeVz5QMOa66dn0PmaJefXxsvltJBBKd
josbgSs2wxPK5vqGJlnbz3HJdOluibgIqUAmrnCilNOxodEfd4XCVHWEzWbmu3muHP4lkeWKqV7e
ZcQwFhGYz62vX1pes3PqtcWaBs1ctU/aGbElwQi36sReHJeATAA4qWsmkd+3vu/in9mW4gWZUeGj
SoZRcedqb+tfCfAM0dbxbJpzoQTya3czq3Vc2gA/kR9NgvUYDrbybltFhuULbiK/tQek8Li5VS2P
wDLn1DDQb35WWJSKnW2A/FzIkglZpvDnh1M812DzHFBs8AGhq5JvyqTTR+bXV1NiGMhuj9x6uFka
468YKslUPkA0WmEBRQohlXai/tRY2cChTtdCk4f/F3CoDsGpZZg2C6Hu+CJRRHPFljPxP+iYs6iI
X1XLGvmJAwU2Qzuisk3n7baKMWxBP9XGVby9Iq3TPJ/gjcwO78373gkq/GM5pSwiapXhy1ylV2HA
9hEcZoPu66R2aycAr7nGr42efOfSNmvwOurC/AgUhGBWT3MTJ2SBefrgmrqRp4aEFkK/mT7q3aA2
9c0n5iZIcNq1w37WvdPuLKfGEMTrFAn8CMDfnG23nKa9Map4qwDF/TTI2t78SrVDEljBCBYqQBZw
xfDXgEBpTBTs87VtKZmnGQSPX+Dw2XmiKT+yzjYj3o9Ov4Wse9UR8YZB97uAuktnHObRsSZJT+6d
Oh+rJ8kdMyaT3/bjswB7yxxjbKkYF7cq9L4UC6akuKr/Kp3IavZjjI8DqQOO9Gd77MeL8TMqvtqH
LsS27WYPkH4pv8OjQMUD75Bzogsk1QqLdTVCTgqBOutc3MhgE486k2wTp/k82mMS1NH4bA/T+HnT
KhsTPVdjeR+TvtDvR+YF7ufY0/4vrm7QXhsaLHdPOoj/Zq2+hW8IN8WdMVr/9DylGTdvcwRXTYyj
fbasDQX/VkgVvhDNTCRkEAAtOi4Lj/5xoSKe92W95Nja+ia4+Ytb74wxdTkD7q2nczUN3atmDoBH
JQRpdL/gsJq4KfEMHmrLQRafx1tTpYMgG56jXuOSHVbeMwGzNPwOswwVTD9vFLtGRQRTekEXpDBh
hxu+ysZUl+UTaBAfhjsYNp1DJFVu014gDnEHxI3i2rdbPx5XtwFXG/a2+wmIji5eM6vgVT7VJlYX
PA3beGqpTanYxukTeaX9lfUzXpyKZ3S/hqXzVMkm/DqDOVuOlW3j6147vbwKT0u51w02xMex2gAc
O7ClSpBVPkes9LcQi/gwLiX7PEyT6VgpSe0HcA5J1GCjzCidMbvg8W0M7+jC/SIn0HQ7b4sL78p9
oDM8QPX4YmaRbUkohIl2qPBqxaG/4FZyFq+PntkdLN1hcfr4pywjrkvkDowooSr0GnujD5K8lA5/
C4ag/rzMwXLd5tlMaXQ7vXaAR3kLjlQEOAVX/PZQdguGb/HE7Hs1SOrSygxrfiirKMOXyT/yTvXs
z/EuVqVzUW474KYi7f1t7b26vBrm3utZReR0JJXbEFNt2ExfirGm1gF63AbnLNxQf1g3u2UMKhom
H5f1oUJciHy58VyKH0qs6yoAr1AHikmmW70FdqKa0Llib91YfeZ6We76PmI3u4FQO/RFtDIgWxgw
X7Jq4UUInaWnKigYeHl6C1+QHY1zEga1HX9qamnsh4a1mbxO+RR+oF2L4RV1LnxGQiaAHROArQD/
Ebn4DgcRr1swefw0uvwNk3Ij+v08x+oGpt90kPqb0WPieVu97uZlWF9wj23jvt6s5ce0CPtdOPVz
ztPC5xomBxOatTFgmrx6PoZ9V007IDHec3ZLwk5uU24kfWygnHsgNhiXw7yy7t3WYl4uYEpZ/IzY
bk7VXDUz2psOSw/EI5E2wwwsK1uj6DICt7NOZVtzbWynyT8XTF93zDer6WRInMnvIV8gOXCZajWJ
03dxsStHVC1nZjLLuetyd3zZINNYO7EN/k/RysU5UPNZ9jMBgGDZed7D7NAQ3fDsxyyi9nOluVMp
KaiO2k1SDoOULW+Ojy0HZDiM8YX3qj+SXgGwPl1Qws6n1m7FfODUCPVe1RDyEhHHwBQEdunolJkb
yvPGjHgeBg/YNJ8fekwAQjkZOMh3S2gM4/W69/s0C/rIP0PDx4RbWMpiIRiN1mmCfT6+M/i0IUVq
y9qtLC1r+Dmb7p7yJpyyo92HkrWm4+FQ04HTQAHuC9IOqH/iQ9FZy3aM6mJkAKG1DI4ZbL5mb7EW
Lc/8gmH20uGEPyNAy7Z78AxGPmI7DhSyPseyyZl1nV8MnTxzWfraJtXTxqcy1z4sZDEuLCgbHbdv
fmGP4gTAL2x4RgvvvaLrAGtmoSFIx6Xe1IOxYGgkXe/nw8mHcou1cIDrlPKwg/EjWDdp8glHaENm
hwxl/Z47jfhcx1GLJz+cQnvnwrNzn+JWc6azR9PwYq1FfKtKP4+e+r4t1aHPKs4hmEJyPhUDFtGv
Nquy/BSYVpJg27jDlROcOQzuzoVk7iauLp7xe9RtrAhx6C2DKQ8VFrEAQss2mbvS50G9w3KtqYV7
4gfPRZMX2d5l0/Akh4EKQ/YqwkEHSoq9dhFJcyfjyZfXoZCmRA6NvunY6SmkwNCFlQ7dyplaeF7z
wi2PoqVAEovmihAYmjC43t0Bnkl9BZfptymoqVDsoa+YO9fJaCJ4BzsO2RU2NCpO8Oid1IAu2Ger
3f2A55R3FI1Nf85aB68FrozQP9l2FWC9As1/IiHA8vY0LBlkllY2sBnAh2+7rl68GyfG8EkWEVag
aZpy+7BJyaIPKWR+QW8ag3kHr3jFhscrGx8s3HcbhdOA77i1LGxnXbQ3zgrFoBrz4Wfug1rfLbVl
vIfSCr1T5m7Nh7cYutLF9BFCqZGoTGJAmuEn8N4qO3dFPXXHQLaCRn9YgMAbWC/93rLAkUNFmYE+
tP46dYeI7Midrwci1+Yq09ZL046Q7KvtposNGl99uj0NJhkafKBg9vL+jX3l8OpwRxdpQMo9yMRy
MR5nM0Rc3HO0YiQUFOCXK8cvgqTU3ngcu6Uo9sAP/U94tPJfpiI57DpMA1FEwvO8y1gLvLG23/fF
BVC6MfAZ6htxI0IBEnJyuWkN3gvF2mhNT7lpo+gwNnb77pS6Ko594QM45uwdnw2tRLgfyyb4MbTG
sfLU3jz7NYaPfiVQuz0x524T6hOnYwHp2eI9xpz3UCxU3rumVssh70oTfYpBHTO63Hr2FdqmVdgz
0dfdr3BZdbvX2snUsbD6HGRx5G+f5nzq5zMbpeyu6UMVJqXrKB/OjOfqg+MM9LMqLwhvDMtJzLsi
3kR5KHLuhxSwmXyfgChguXaUitPF5b/xCD1x00ZEEplJ5Po/yGkv3ia/mUM2yP3yytxOvqgBtBh3
BVx7OJ+YsE2Q9duZUn6UD3k/tAVO4Ln+oR2pT/4q4DiuoUV9IOB1rKkPt3x5zqgtbhEC3YhIupE3
fpIzOO4RywPW4YoCTtzJrXWjO4HZrtlhYgIVQOItMwMl2InAMjb5TZ1CmfroNWHcJ7wOsC6WLB+D
Gzk/ePHRdC3pNuM47HhcMqCasJOy5okqqLpr/cia7qSwwhORva57762TmKiem7h4sow7umk3A8jc
uYVrXga7YGDg+blejx2vFvGZLU+r9jFqRIwZuRWPGKaXwXvsqzWAOjH1HnpFGDcnnpj4m4cOdJ8h
J+clQNGynWO3Cpigu1YMDyiTKv8s84FywK3znhKzERcZr2pN7aEjmUCt2s72lNdOd4GUVwiiELeY
44lF3ikSC9kJrWIKhI919h90t3VYfQuUSUlXeps5+DqWV3uV9rsZRWQlE5XOBeWRbS4rGF0/YehQ
3N3GUrA+TOGs+wG4dvgSg6Pb105oUKuQkdClgej1eA3sbIbA26iMjdSW+13qS8dcMxFuau+DNa0B
t9a3sS8yylBgfpmNSPiDEdBqpJwQe0FGTXigmT3rXVOuQ3Xu1yqur0Ef28zJQVcycS6y7FnpzIoO
OKeDszJCjWmZZfN3uTFggDMd+ms6sQoYHmUX192neJis+MGrBdEBzKoFw3YE2LwmI/NNxS1vK4os
yoaWpW/aYi+mscnredxNvcjaJ5DjMjyrEr7tWcBhBeGztrxTBkfL4QQykDPTqoeupfygYT5H1RQo
CTpS228Lvey6Hw2lD0Sivt8OfVk5ZqfJA30vSVojfa+hn2LngPI+taKsfOUlE4Ynds/udOK2sifs
K4zNrlZQePYjV1l8SKsNM4g3WbkmauiX8tFZbjCbZtucvxpCTFDv2fhInzPIlXLfBu3SnsoaFoSo
Oq88b4u5NYmQ6C+l31YgiFmc6ERtzvK1MFBgkoUIIt6DQDjzJJbcrQlUsjgxLdODdIrQv6SFwEG8
EVCz3raMQHYXPXA2dAEII/gSkScP4O9d3k3BMo0P47ShekdYM6bG7awCHMdsQF5EMhrOQtEOP7a1
Xb0BqSzfvbkKcHUPpQQMUYbRnNTCDofzrAvA01Ib+ZXd1JiMXjjz43E2ftraOmexQNe9XOh0JjZ4
3ZTt26XD1M6kSl6KuJ+ttIBB7CTtgFF9J3JHkvttl+U9Vp3sWgol+ju7UTTu2TD3pPvx4vg2sjEl
aEka/yNm4pfvmzJr+3tY76SnuH2Rr4m0afF3MGzgXKyMJ5drHIMvfO6rGFk6VMzNTTQT+a+mEaW6
cmNCynGscBbfPK2arwR6sJFseUZ9iBXlFiTZuE7m7AAwv6+k1URvanRLlB6hVJe6rXr8/pSyTRLP
mllgGOYziSeIROujnnu8L4vu6p+zCAXeKD8qf9HYd+0RfiOG52BZ2cG2GI8/5naxyRAJnOhBxvy1
Oz6aGx1BzfF5ilxWQG/rwHpGAuirI6OjYs+GOqNqW2pj3zubTSgJXwqFuCcs77ll2ONQHufxT8Rw
k7vPTVPapxIAHdZ7mF1Psg+gbyxMjElDomqm4N0mqGRbO19Vs7nMu4SUvNDWOBvxdq+D2Vn8Rmsy
dVVBxw10TwDANRqQRyGanyhttnNUT84Hw0F0LHUW4UGzNye1aLhIPifU5+u6VZVL27QW2dMme/db
qZZQpiGCRsihk7ag2WYQT+jwMXdQbFlaX6QN1jTtQ/2LWbcRz7FXQNsJImOpF4+3E2hY9CHtQW0C
FyugZg8PrGYRf7Gnza1vtW5EIIUVNfLea82iUlOr3EpJ5eAO47s25wBqNmzMLuoRmI8b5dtCt/6q
VwYal2iEs3zp5WDfj6RRvRqvpyPT0QoUy+viNRmBvh2Vq4hRJASAEnMNwAPcuf28ZMR6VbSRtDXy
Ke8FYIgeUJ/aMccQ97iHi+HCfjrUB+lBGn/AXi7Ugy3WAMTARJI2+TlDNb5PVgUHY42MOnYSqXjd
29b3JgTQheLS5EdKxHZkJNL394hT1/icoUstKRmsNSCluoTco4HgDjz64+zfhhYQV5jubcFxQG8t
Hu22woYzbt0q+a+WNfzCELMH1uB1DbOWohmGE79x2YOeiFy9zzBazRe4poH1WmaevV1G15nALtRV
GJ8BYJVzmkc2kOSo0JF1V+hZVYfAGLPuMk607Qrvffjp9cFMqY1VdaCUAO57tNbOhahIZnjtPvaD
tM8UliPj1M1Vj4ayyTmZxhUo2J2YIhw4Q6S/DxrpzAOoFlNflqDrv/pVKT6QA7sAfttRAgyoB2h1
nsqfAQMHJrGVrekZVFWuV1yeY3vUuRckSvFSh7jRo95ah+6GyWjaab0DJtF92eyQd5PJvdJNddAR
fJiH2w0DraVfpT6Ds2/xNkRfRLvcNPIZI6i0oSNcGVnqdU/IwPLRVY38sLsp/57N0HFOkWUyRDgg
jn8w45vOvpkccVB2Bk+jiwdwXDIup1f8QkAaqPjCIjF8M8x8pRshnsihLzIKtQlvGQJFIIEjvgyV
vf2oCjWqs+6DDvhl1djlgee5D495wYg8deYRPtRQVYZosfg2/mQybOS9s7gz/Gh+q+jYzsr+yZTV
z76KoezC7yxv1+yO9tEHnlc6k3Oo2qqNXnpESWDkYCHMP0N3jecU5ETswdH1Ua6W3Ine0zZQlCSV
R4ZcSjWn/UMZCtKsqpkFIPvh6r2LJXqjgEyltF58cawLA6ZI3mDVu5s35MjF4McMTkaP7waKWYLq
YxwKJcnUagfgQtYPUoSmO2wspb/PC9aKJ6xCxY3oCeT9Si05pSHvnL3y2wJEH4M2g5t+yLLwFMi5
+dG7OpC42/t2/AECakLhY0CH7DaVz+ToRDaNPThMSCHMAar4XjK5es5asBAsyRB8JDF7kC/+MBTr
HTCuKT4t1FopryjeCIZRm//RcMO+6cyZ+r3tlfUpLmGuXohYYr/vFbnrMduFnZdWpbLrXwtI4Sox
6DP7A3j/cLuWRSzlljAg9zPUSsqcyOOqh9Sge/9BO03q3uq41i/exjRUvTXpmuA+a7Vf242752HD
5VfyEMf9iSRqQaaoAtbPEpWJPYG6VRcnfl1ZbirJzXrRbcsD27QFg9RC9sDIurF047QkjKUEpbX0
+W4hcQnFY+RBtLEKLsDOyWaDLRa5NDi9ZvAukOrAJxZ22Fo7DmyVBmvpeceysRGe2sgmRUrME3l0
GYbW8qtRGxwP6MZe9pkFXPeIXGQMdnJSY3Wd5t6zQcDQRh5rKFqP+MbCDKpw6FoJEEY17fkHoK+x
Df8V4WWCPrct/gkauvXFDBxcOwIDK5NyRmcZfZfLocZw2cagh6SDrHaWzjuGAd7Zqk3QJThHvTCZ
tJc/FGOjysO86tEcuUq8btbMaYGvRZjteMCgIjPjznt9zkDPTwlJMkw6dVghdDFTMaH99WGbpAwP
rZI9EZr4tGMRPKVbqBjOzc4yNIkKioJWQzXdM3ZHpzl41jaL98UJ9aeBo+8rLKCpIBKkG1w2RqN3
L92g00kdLdvbCmrPuSAIlhU7BbgPSGE929p7vZD6HE29bFLIgpFzIg2w+4s5A9eqJ8KTx2ms5iat
XSCDx6apo6OWrOYSu1Z1fBwRMtNPdcUNzKmz5U0TMf4XMCvi9oAIliLxMpGdDAJjuOd0eSSqREKV
qWci/zoP/cYq1mJgtsuxZlPICS3h1Mh28q9Uqxjt9ByEP2mFhgWQ/NoFdBy1iS44sNCQZF3Jwk2Q
ucVQuszRwizOVO5ZK0W3uajrPNawX1dSB9E1s1OUqAyYMqt7G/G2ve+NA1Ssjvv1IOsMGPrCH3mG
4z7XiegIMTubrpZ3tijgogVFrH4ulQ9Ed55rq75QudXMLfDjHypO4ulAjk9UnpqZAQ6jNfaoqdyM
aR+lsBEqdfye4VGgYYUgVrMEZIlQqDv2hwwK2zVzf5U5CYY03vUSvNbKywrgmyP6BWi428kpJtbp
4G8YYCeKwAM7DWlagT+uEZMYh1QReiqwBfthWrjiDTGEF730dr7XQ2h/hxdyg5StZpn/YFP6H1qO
G8nkZv+4xb6Dj/i7pCWvbHo2Z4r3XcZQSTNUScc5IO3QKmYMhF3+I7ezhVW1IzTcrNA5LB0Qeeow
77KGUbaTZnMv07aFp6pTddLOo/zc88xSwOf5N8eug72vu7gBelnrz/+uRLl9uL+pOOBQgJaN3cD1
0KSEv6k46matw5l1yaHD/wl/yC3OUoiYvQ7YvlrXbFFasTA4ZXv3B42c+F2QiRn3JrUMfIf1MP//
t5/NlmqL/KrbDnPg6scpQKOWjb7jwtWMbRBjvLGIDihZf5dHmI8mS1UYruGxEcYjayW2YTgUbhPC
uutbO0DqHjHbp8tGI0eCKvkOHkV2ceVFlz9r05hPpXDN9uAUZVTuqFdNRRHfo2AmkmMiE2kIofs1
ghnd3q/7WR0IdI0g0LP9YcPClibYK6IK+4e8XuWXAjg2Ju0BVtRizejD12E0nwvc2UQOb+MPDz1T
wkS3/YIKdnpi06H2dlQuObqWGThfrkcBohttKbQ4aXOp+ZLC4pkSZRveiSEMo9QeWcMB5XXL9w1Q
YbfuKLat9itTZ6zh2g8skcigq36Q14RA3Vk9+2mCY8UqHD3d/CJzNW9Hx0d3xQmddd+DBexTojtj
fUe6grzczqU/Mcv2TceUtbaYaHtV5hzIHRi+lSFQiz9J7v8hHLp97VDR3RshAnz6b8+Lz7CX8TtQ
4aIGkMkZG+0q/Ehnl8u/98baSY3Y5g8VV9/mcAABnTXi0ObbPcxk9s2NPz+ags/87w/CPywht7sR
IBEUAB+2CCL8vz/GkpmJy+xwOaBC6R94mdlvsSzHI3i+7bVjd38cuBtA2MXENs5T5r0FBK8mHqrd
xHXlXO1c03h/0Mv9rsblQ/FocI1cgRYHtsjfP9To9oDBcekfrLonminuplunMJRnOMdE89J0ngMk
N3+yIdyevL+fCgFevhB5GnbYyP/dYhyKkcIJHNxB90y1C6WpPCtfPSCmR0+C4ZkVGt3zqwU6/kJi
xRf+mvaxjtrtlIfCPsCbi5+Cytb7TVXUSv/+Vf2vTwffg7OWSDi+sN9uIAc1dMUa1Dlwwj6aqtV6
V1TNcN+7NSEl//6z/mGzpNrzQ3RumAy4M5B8/P0bkGyZpTflHNrW6H9MevBJjwHSuR9nu/jhrtRq
Q9G5+8Lv1/u2I4IvqnvBejr7/8AzAE35z+7p/13+/+b1/PPXFnCL8Hsim7QFnIq/f5IRBpbxbbkc
ssKMLxWtO+OmIo7JdoKR+u+/9j9fC5GLEtKx0WmCEvv9aGY4OSGvkNvBEz2NuUAfClfTYynYEUfM
wVPJr1NExz9RDPzhZ/9DjIlEP75dcZSRWPfFb1+vXqKMtRP3/FT48sU0bAAid268HWwvvXcCYck/
3FCu+/v9jpmekbaL5wrbg/37Y9bTuFhR4WZ7HHpoVyIIR8BEZ7vbj15DTe8V03wG/GfPqP+qAZp+
63RHBli0+LRE9rmNfCoSs8ES/bCtqtKJY20MKCsKAe4XlgAQzagS06yuafYKohL0JdjmAYoCSdHB
H34h5/drGMRATEhHIRICKTQu0N/ulWrhLhokDTxa5w/6na3dtdgWP3H8t9chD8y3IRqQWTYrZ1oj
yA8Iqphphro5ZHn9BrvJg1Coh9y+nybL+04EV3n37zfZ//qQt8IDwyL/Q+z924dEIN407LmPU0cS
H3lgxbR+tjtLAJ8cF0dfcL9N4/u//9B/PNBcGm5RAHcIud0IY/vffyr6JVv5IH+OfTcNZyY/PZWZ
H7xQo2X7jY35vRdm80mtbE92pr01jEZ4+Ylt9J/8fv9xJ//3ORveSGLEhNCYYhTAb/H3z5JbbtHZ
7J+OmWOjr+uQB147rd37oMo3cdeHJBJfN3q+6oEngjBYLHilOCt6J8zEgi3GLsYW75G5ZsfzHYpX
lhiIyJRznXuH0c1aa/6JrTTHuFXpgLRG1jmH0Iv0QIA2x9mO/DhbnlzdZ3dxgYIDRrJmbNwvbqHI
4Otycal8zrlLCWw1uws2BmypNsx3dptvACQUTOZc9gweVHEaUMIHpaHHukN9r78GsGRuSaSlXT52
qmWgu+h1u/Yk1oZXz1e+9+COKJmKoLTDu5xbjZS/SWLI6ywyvHjRzuFngck7S03cBOYJbZtcSF4m
+GencMIe/3B7/H4UhLxu7ZtjA08/JfHvp+xajy3zxsU+4jywMyADMWBA5p74zHJbgLTyBsx/yRDY
0YzzSZK9SCp1ZJI4K6b6ai+RQfQz2Gr+Qynw+/HPOeySQRPGvJVv+vnf6hN8njb0tXw9bjWRReOY
9zhTK55W4k0t+Qc/Gi9Sbr3/vjWhb2BGgTBCa0P9IX5773VraTWa+N4j0jUx3BRgTveYdUP1q/Gs
ft17uCLQcpXIw56nWJu3mDDa6DIxIMwf1xlHyrGa8sD+nkcT/fYSoDZ6Zv4mH+LmRinO43z2rxWi
JOdbBw1++TTIYqj3A2Xysu97rQjei9hxpIGxKff1CgzpPuuYt+Nk+c8F76CAPWx2ls/JxNUv92Ix
OdFVlbHcnP8sqJy3qciX9aS1X2+fhYP+mwgYsJmAT7PAOcWEzpHbgKctve1Hv8bEHP8cu4wpSu4I
SHY5UzkKu3ZcSe0d6ua72+TO0XbCLLzUzooMF5dWRpZwhXEJpz1IE2p/Tz+i4VYB+3NqqyMbsUam
mnQdiOV0BXo/kZ2dfdZs7Y8hc/c6IZqi+2vx7Lk9IEJSEcLkfvgUKxdHyjBY06++awT5OLGp/+Ld
wcSnib2p+cqaxh2SURbOp3UpSgJ5q9ZTX/oqyM857VMDVDeYX7yO1EO8jVl3Q69nyw+Pk5UjniCz
AEz5NH2KvDY2Z8P20EtZU+uvt1dWvBuQmJJtWxpiSztfkv8YRrX3y6ldQlC7Ylx/EtPjv3p1pcQP
QofRo1tyCIFhT1lWlVi7DZnchXZIS3W4We7gN9dV0mqzhKDsMZfu0duQX9vb2XTwRdOyX1ULc0WW
P3QxaH8msL9RYYNPq5oKZq7XDR2fIrA9XqZccQwsUZkfQxrWLbGdqf0WkfTq7gQsTuZZYZ995wVJ
OjRlm7TKY7eIYO+WaG9O+VKu7hvuWSzH7jbOF99RxVnM1hbtEfZBr0eVy4ZfTmUfnWpwR00ayEj/
XMqZvWPj5PSRAzgHi6h7n70DyrXRXAdeQPKwgGck/IT+tzsxlxDtVU59fjXAE4cLM3aBI6sQkjgK
TxYfY9mWPV5jAwTOIeixSSrldGwvYE1vCWc2X4NsAx8t8by2bsr6Mn8iGg8jSIFir0otz5R6b8Ga
7hMv1M2rjdY52DntUlyjufLxDwxh8HMrXQb9WFOImifVfn0knJAlb8exGj0yI0cJA5L6iQAP9U73
H8a3ydTKHdDoD7/aAvdAGUWvI7CcJ73vLwQ8+k0vWBDLGebRDOzcbRvKJyMzNydwl8yB0Kmcat+O
M3o7q2k/xWG5nlt0BD8QlQznkFxm1sJuVfmH3gOYcm49vkEIJjWiS4wyUZ9a9LFbArZ/jXZsCr27
wg1i3tJzixJ4DHSPVAeDLMU3cIXLbA3yjXHspO7zsV9ebKcWQC0JjbxD02kBbh/F0N4xuAQYKTYh
shfjbpJAuZkU0hRpCzcp6bDut9axmaiRYIpZgIEal7tFt4ipzMntJcWI6UKyr5aF5RWoOsXOO6ue
rLqW62ldGG2hZCtdAPE5kw48PBgVdnWQjVyNYLvlL8U5p1B80/OIzNd3bV+sZg/2svCYRFvtM7L9
4avPkEzsui0IXsgyDVXiAV6+bjf7/M6mRPBSUSEe2Q1LZb4Y5ADdJYqInW7xAnxtpo4MTHJF2y1t
+zJfznMZ1QQQBfZC5slG3t3GUqZJ8G2RUahiUpJXl5GA6V3gMk5bfKsrHC+nuBkIMPiPhyaLcwJg
3Hrr3/ISYSDUNljrScs2seWuqLm3+eujz6YoipyFUFZ+IRkYnx4676Xeb0h/DgRgNYDAm2rAYufG
dnZoZVlsyC3dcn0e/UbFe3If/Ke2z1lxtL7sXnQWBm6q7PamD9kQSye3Xc64a/6PujNrrhPZtvV/
ue/sgISkebgvsDot9ZLV2C+ELMv0kEDS/vrzsXfEuWXVOXbU462oqKgol4XXAjJnzjnGN6DSZPTv
hfOuCur2/VitnrqwHL2+Ti7JUGSE8aRm4LzcF1jyJB7naJbyHS18bIlCG7zk48QAv1nUkkRNYYvD
EtMKJcQkkHuD/9BEnvJQ5KambN/dVFIjzU0G6QPVvHc/FTPLT53q+Bvh8gR5DzCKWH78AKWjniQm
kyVfn1bQXlU4O514pG6r88gd6URcgArbBO3kdGXRKonegGxcGrSvhCHC2XQIN0qF6ZHWvNBkzmem
pazj85w+yKQvfnTTat2XZtOmJ7cGwcmCtWU5JXNsyReLuYoK/Q5M0BkAg4Gx0k3YjpiuvVhFjU1/
RNDX7Bl1ujtzYdSTlNasXjqVinHX+TWydJYpps0OUEIAH0vgrHdtbSYHI0C5FK0r6UKnRVMqhSi5
LfNgKLvicMoUQBzLEZ/fZM++e0iJ/3QPeWP5bZT2ovnA8kYgxQCf3UL8iiYCuU3p+mgSvT0epjM4
+1ljrxywhq0im7cedtO++wxhTVq+glwCd5mldxpdOPNfVO/bM4LrYbTuZrH67lPs8uhFmH/Z1GA5
0dsKxrgNPYkAY5fncfIgctw8WMDH+dhRPfQs5Hi1yIcNcr4RTevTU8Oa3JXM/W6CLUB3x1c7fLOX
wiBppUiM0TtkrBL8nskKgOAlRrnvvBlzqDkLs2c3bbv4YsyMMrtMK8d6sqYlqC5o22MAo12v3wuE
WjXmizY2732zcvbeEMDDQ4yUdmjArLwOLdW+aJkR4pXWqNkOlpdi91h8SFgIXIvN4hFUDM9KskcL
VuV3xN85wZGW7bjHqcfEgX63JnM5m4dnLzXjd2mthGgR9Tbv06JSbwUHxfXQZlXz4SU+Kr+ON7Mi
XQsBFp6FhpTyFnNxzeJU0AubpswzUXuwd2HEkHqNRpydQzhN7XzpceRhGmyt43QiNxUuj+YIzJkY
oteNKOH1PMHrjZndGnPrHfTQuI+6yKvk4AKkn8PStXt+vxmUT966TD3bT7BejU0BoBMaUH1BYK8T
8+IN3DVdA+BuG+leqRiYZGT6OB4O8epgmpwzH6+fPwu0z0auc9i8Si/rPW4+BXWwJ/GOBJPZqXZd
US3M2d2AbBcLkuKPuUvaLf5NCeeYz4XX8Zz3NPVX00PcqX2egyBRj1aViwQ92tA/jWohdDUhBy2q
xNYhSnnPsihZFOPwKtezQXz0vGV9Bu3cHnhSeIPIWp0vq2JdxivGOe0bhCusB9ZsjvLWYKg8RX62
WDcrijqWntVS864muS+9qnU9dCE5dPE3AsLlR8tyIsNxymVzWS+juMMNx4AH97Mu3EujJmZwlytC
As8+ZHlvV1Qs1leAMZTaGKe52rMfZM5eTJZD7gCKIB/h3DjvA82idW0wg7+e7VE7EIwz6T46TWLg
+EmheZ79mpu0247SyEhSf6wi20RZdhB5J6+oktdlFxQmkTsETfuvRjKnJosTEoiwhgzjn9KkSLEA
L9lqUG5AA9ovBvLeOvQY1wQ3acw5YmcJa/UjAr/a9baQ7twQDELc5Z6qmiBtCvS4H3ZpM2D8h/1g
7XKBumGPYJIghHEuKRQTgrHyV4WERB7KsWktti3DIFdEOPoaprRRnSsamm+rOQjawEObvccu9zrC
XjPoq8ZCJ3vZVnbp3sI8csefvYzHcV+g4x8v6nx17o08c+SRiqpn1UfhRpLkgvZji+pygq9W6tSn
mQhcP+SnOJiceqg3d1mf+owgRlGbe4+mRbXPDQN7myNznVxlThLkD6U7EafnsnqNF5NfJukXDzfm
5odUdrLPitwkTmhFT3JdtbNbHrCHJNOrNSaK4zhZgiS1xAylrrwyjccjQ7wmeSjhY+MPaEfbGhj6
uP1ycN0qzpEYzqXPaDa18F2ixbSo+ltUKij5jekOQCtZn7hxm/tE9+jYSY0n3cmemF0RiUW/9MVJ
neYe9SNm9zVFGkB5mVWv5pJkZKj9/rz+9x4SlT46Fsv3XDsAo/FrB4VkFok8ICG9nsnwDRSIbwoH
H0T+Gde9Ikf7D9SZrXH267HYZ04ASMSH2AFy6xOxI+DwXRKRNBxzojqfezsjebUw8gcSiIcD04p4
iIJ6egU0M1xT7/7JOP4/XZ4GAHQxWkd0Kj993MF36TB3TCXMbEK+RPg0jIvecbqnyUn758Dqk5+l
JvQ+bbL+yrCNn7//uj9ff5vY0B9BzQ1Dhf7s1j35C3OH9unSdbiljrRrGj/EwkUXhnrsAvmT3oPx
aPer34ybGg9RPbVlu/v9H+BzW2LrgjCfodix6EoL59MXoKgmTCjvC7ww5ORorpOzkSnzJeCjkyE0
jF8le/H+9xf9GzthuyqtIHhhLuNKyvxfP3aCN0+QbQ9r3iiemdhk53GqdSTQqmY7M8flkOS+f5lb
0DVKdN8PsCWqP/R//vbVg8GT/6YnwDAWdrD9+l++et+fcAtzZ44pZWhzli5Ut0tzGsYpgoBIDHYL
Oqp+SFun+1EFiXkLU0X3h99/E5/CO+Asig1PBLuAOaxLk+zTNwGYpW4sC534MoE9pnM6dt/NTk3r
j0620/iAakV4UUc3RW4eOf1TUIhnB1IlE32t894qr0tnEsZdUQdN/3PSqsQETMxvcpk4XrGeqACW
McQhXJwogbVx0HWsfkondVlpjY6Mj6JFDxMZ2irNy3X2UdLObdpMB+WYbnzKwVhVTxgvnOYVhbgv
bvx8wHIh03ggKKdDxRYSKtqtp9IbJicqXNofh6EJnBLzOF7DcDYIBpqwCsvmhYn7Yu2HQVQ/MI2a
Opw6dIORAhn2hb476b8OvJTysqjmWP6hPf63iaRnMVEGHSNtqDjSsz991ybq2cUrJjxlAJ13M5KY
Q9z46062InvOUYBcybKZz0QHNWFDWX0LR14eC7UNzYclixpTNaff33/r35ODvy6ATMCYvPkwLz3a
azDffn0MNUlniQGB7hD0PoSnCY+ZcdZ1bhnPeqkgAvhEoGI/Ku02SmwCJ/eDR0l009Eo4+WooYQ+
z2RTdBfo2RbziGzHIjJwpNvxA1d1/+xjmE9OS0ynaD/VRvvVI+ABmec8y1c1SN+laPXaF6Pvyvw8
50h/SxC57SGpzDU+OQJTQTi0AgbsLGpUGRAykLpU8UJRmNDv25dZrBAMDsXoXWLUmOozbQ/p3E92
PqtD6cCVffS1m7QX1JvaZHrTpM4Bi/tkhNrI/asC8qGzA2IvX0S7diUK33bu6JIPMcGDlkcwxqKd
gSMu6I7u0BD/hM8LExxn45GeU2RpLRFbWELndwsVKknwEycnmjPLmu8XQkCHW1d0Na3Duu0enByR
Pv4Fa1wuXBBA7vNgQcxKjNxGNYUww31KuFHP09jYb70hB3XZz/Rd9mkKqQ3tq4jTQ70yV0Ea3SPI
TYlqXg+keCfZzaS7iZNxv/pfnNFZZFSoZH3oebEIxAYf4u5yioKUXEmDdponqynjIDcQPEfLKuBw
3zMFY0AYjDdyzAOCu4OOVjlkyG7PXVjjHe7CpTj00h/eVJk4JHQAWznPVoIadkjz/jDMRNlGlG98
hHRIXaRLE6ROlAEOkatxZRn7HqB8djvmwG3OjVnxmEuURCMRnaqZ3iGdItsPeQCgMsNZ1UB5mIAZ
9lXSkaMFiag3uFbilkeEq/5yp4reVGFmeP0rZzEqYDQvSOD6QqTzbdIHrftAKGB5RsVkIRn33TLF
sJMNR9ROjXWIrYI0zdqYLXmJB5APnYGHy25AGcSvmNyhnweF73TAGOBQVZ0VfzipxglVLhNKsQle
47kvZ68/L0aHhslw6+m5KvrBC2kBm8Mftq/PNRJoQwpeucXebLEp9icRAaxzZabZmsDVAouXzEF3
v3bku1DHrBc1D9o/HOBu16NA2HBe3A/L+7RTUYUOwyi4nl0Z9iPk4ncIPghOkZp8T2U3ff/9mvS3
6S3XA5LtB0RGIFiAvvrrkuQZgSrBw+CD8+SWPtbNt2kSHDockF/zCqYMOKuxvByCkXy3bHKsUAdi
PjJk978KN3krPLPmZOw6DHA94LJQo8mJquMpi3cBErmIQqi5KtRYX6UYonGaZs7L7z/D53n79hH4
BEL4zFws3/y0qnIwi9OhgLeXzABfsBlYBw9H1M71VpqtiQCFZtL/uxrwIxx/f2mxDTx/WdGJBkFN
D3iNHR0K26cxbNMMCCKH2D3UGV4bdIsFaNx+qvGOxaYcgptajBiJ0Bmjce3dBJGHMeXr66xbOeyE
hv8dUS3CdOo5XGPRswdSlX32gjPgrfXdLV2eNXelI4HHk9NLhLEnSA++HFAxJ61lXKvMCwDm0Hga
w99/ur89+3T/+W6Ri7AEWfbnesWoxzipm1HhS17ynUuj52eSQ3IlCI9oScMy8j8UqPY2h/v164Qx
CL4e+RmlIsXyr09jAmUQ8FDSHqfFpN0dJwTN+EMFnw7PJRuB003ZpUcfojqSjecSPktFZe+w/tjD
3tRZsUROY+IsgcsRMNBxu+q57ktHIz3IcAtwEMOB7KU27qKVKfWzUQ3zUyLaLLlAQ0SXPiPtuOQ4
bJ7w8VUcVolPuygQb7wrjoX7aRsbs/r2z//+qv9RUtmt+qgfdffxoa/f1P8PKWPbAe5/Txl7Krq3
rP74JWRs+x3/CRlzzH9BaKUI4lhg4vDeFp7po9f/9/8I8S9rq49Yi4jbc4D1/XfImBT/4ldQ1qDg
5heRjf53yJhDyBiPKqvUVmSTqhD8k5CxX19rb0NycUQiqxmBFLvj51W4SpGJiaGbmJuJ4IwY2TnD
SP9Tosr/eBVkUXxEoHLMjX592r1M+VWm6HQboJINjDeFPs3wTP6wxv+6Pm4fZnt7PX8LLYNh739a
4rWs0Pq66ciC2AwE7ZrE3VaJcaKtmJ1hmvdPBkyoy6aw8j8KA7cy+/+90P+5NmsIY3ekNCYWsl8/
YoX0rzTLZtw1CV607/gp/ZUtpfXpzuIUJ0he0yacj0zWypk5cpA8a6uzvtaiauMdES049AAYlXOU
GB4jsaozAQoyaCXZ4g+r3d/vBkpOTmVchAP631Y7kAojgyBz3FmprR/EauXJhWsupf0HgeB2yv71
K5GcNDmZcMeJuv284zJ89KdtRd8BLdH0zG0xy1uyS9vp2ges1YEWG2BzvqYB+SDuP/2QvkQPSbbL
9jcqsW3J/8tBeCDazSLh1d95vUG4drp4l3ZLu/0vL/rdfz7M/6624677DASIddiaLbzIwaertDbh
uAku7x3hYT1CVB/du7TVMwaB199faftJv3yZ257vYk0RlGbib1o7uQSqYhuxdgCuZlxxboyDd0Q+
T0q2cVkWEtXv76/4t8eEpYpn2d66KGiPP+d6ZMOAmcbNkVYsDt1Xd2shuI3xh/Pr3x6Sf18FeTmV
DbqVfzPD/3KfJNNqQjG4im2q+CGH0HIovczcEbZus1O1zzb8ibvff7I/XfPTOgEo0VmclWsKv8Ue
WkHgskgoVpXrvmi/QEOYeN75n16TJYnPijgTpy8V1K/PIwa2jhMNLALhG/F5zFd9Z9nrfC6MxilD
tBOF3uh6U/yPyvrtCYVb7wKRJGoPlubnNTGpJ4MYBIz/TBPKhxFn9xvTADdk+fWGcMS284fe598W
QlZA/rJsMispVT9DehsAR33ZSrkjjUHdWoFq1Y7Ij5yxrp8bF7//VoEyf7qZdFlp9HEhkuBQZcvP
5xY4VfQ/2mKk6IyhACFizOuzyg29vuS6gyCX8CFhJ+PMrY9Cl7h2BXygEv2iG5yk1bXW21zOxDVi
9ivG7gx+zU+YKnqLcYC+23oR9FdFx2dWAD/oJxBaYHUydvf1uDH+WNYolQjpnO3TMIAKZ8iFkoMR
9ZB1UQUsVN12pE47l4QEWfV5WlPbfvEJK2ohRpVRv9oXiE4Ca29Dm2PfQsUuTnkazPq7k7VzyQSP
DOirqXFb98TBLwDM6sbGu9VVk7lDAKBeG0br8sKF8oiKQHJODSWauBoTNjEXUWI20totIxEf4dgF
4zErO8JE44qpT0jG+FBc52YAgBKaXCKOiSHzO7IAkEGtnvDHO5JZUvuAf0q9AjQwjEO+5lIdKO0d
/8rx0CeGZbdpRSxmtbe+6Vj2yU3M/hkyru9R6ydAu0KvZmj+zurozM5eiQS1IGn0fctXqyZRTMRu
rp7zpM0ZxL5qFsikgpYRPBj8oGJvkkmMCGGo9fMyV3VyDMpCWCGkB0gYiWDofrlysj2JGXng3ik8
JKsrTr/7QKHSPxJlF3yLfU8PivH92Lp0RafOg45Wzr71OLFdWPdOi1+epjGYzCOwJqTUoYGlPdkb
QaEnWAnBKsDBj6NxNaUzThTDQD/0xWugd6C8SCDvsU2AOW60djGOWUDcQoQDbnEnrL6GKNIiWYgw
6/DvcUcXczdw1p/3W1TXS54btF1itD+Xfc99J0dlNVR/FWNc/EKwRIMbJIfhxLRubJ/9uBMmuhed
BdHMYLu4kcznlgP6wBiGMhtgGGBDB16slfvY0Ziew5ipbHPJuk6xUamADkTd9aKK3K6Wbx0uqyZq
mZvTF1FA0V5brZ2PGEf8ElXQGDYpfVllkSDPiMyFfG6f8cIaX4RAUnKwbSaRsHs2HQFTDwtVZpIz
V0KWOuXb+MP4yZOPdMFtwBiEdh/Hz0AEW5B/Lu5E2q0z1r0VIke7y+KENINVTmk0j1rd14PF7BvU
WdyCxPZQP6H7GOyjB7vypSnrjh9SGChMEkKN4FugL/xuJ6iMbrK82XBdwl28aPYLsmnyAXNIuK6p
N0XTFFs/AmOAUAZaaZl5vMDoRFxHv8tKrGYEgI3NqHfQqjKH7pYGiLSdAXxD37qcstQKnEMPcEgd
FpyJQcRhbx1uFYUVbbAUnNbeXHhvvlQGErcHNsE8OzAUTIeI/a29WeIARx1GxOrrAEbp1Rjb/Jaw
R+kch2xGR8QBrMiIrConcmIDQ/hPwrbNM6+u+VVPIJv2nTLEY90na/CtEFC+DmS6SiON8Cl2wTe8
clV6ZyNSBXo4WvXKz6nMogfNpWLZpthVnApwgzl1LxZqmv7O9oauv8QsPjyOdiLTC7PpBPaiQTPa
INqhYFM+kJEjkgvi8jZ1UE1/7kox8ioOnVh6cdcmmdc/TF4jnDZi2oZdqFoJmyS8Oyu6H3lRWPMX
o83y+sS7WZd7QGqO/4ElPIsPTEJBKoghZvw7LMaMBXmaVmBfriv6O2h36hoHTloexhbfYFTBWzwm
+Ji+eR3bTIRLY00uSOqs7zGIE5Bgxap4oIg2n9PV0djyfYV2y8ONujPpp5591zK/NpU1f7hDufys
qQLso+za9FbNfqbuoNK233OjVt9kY0/3olABjnHG/k/moOWz2WlcWh5pcIxlWReR9Hv+Q14Gxg8V
NOtrPyFF3C0cEfO9QoLmnRGOtkckK+24w7aCRbozJbLNxE7wRS4wcU+2KtWNgRR2V6PEWyMf1vF4
gJfTzDv4r9AjFDNSvsJZoLVUfqyuaJV0X7wiYcUaofYSOzevzj4xyZ1CXSir58mcWFahP5HDpKEA
9Du/kUBPZDkOH1OA+DISQWc8J20h7vBmG3aI57tMdn1nCyyd5LEfBAGc+ozuazz5CZwZ8IENb3us
/fIE2iLGND9o920qfMwXNEmHVyY5OAIrB1nFTuXLfDM4ar2nFQ/cfUhRjYSJdFMDmx0chD30c1Q1
FpSdJkI33HzQwoWlAmiA1PWgz0kTZKzV70rplFM0gjUwj6U52Aky8Ny/t62y7b5MpoaIY2FMeNtu
7TtSIZsCS09Q22Dhg+ezXHK3jgvpgdeThxQ7QlDvHKuxtjV85z65M7FNeXRclvR1kXz+nY/EuN6z
C5u0+eauxeJddOiKEgzsd6uxtt1O93rxTyN4UDOMA6dlB/cUzSS9Zsb3jjYhSkqjCazdmE6puy8W
u/6mhRcHN/DUC2QzDnvIF3MZHSOsINpe19NgWQh5fEAnZm7HJw8h3wdsHaKRanrSSWTXUr27W2rB
oRhyI8B0nHg/cS12xi4GcAc9za0d7qjdjXuJSjs+ziWgDjbf5RanpJyPrRfQzAvI7JJhQxP0RSAI
6g91HMhxJ/HhF6Ff1MDock3JHOarJdODhXG5AjQ7xTkYxSa7mzsEmdhfGuutT/A8h/gUTIZpRQH8
V6yG/1Yy0nltTO2LsJgaoaLYme2ndbLILs8CC5/eir7nzYALVO4Q3SODnJkFLdAbZ/R2btfP34A3
xcmBcPHuIcm9Nd1xdlFD5BdBMx3rye/NSCnlzTBWBUEHtNbRmPVCk53qx+3Z7e1q2XfWBoV1KHm+
ZyyKDz6bM6gJJyZmYfQnaCJdXaQ9vd9Zk164+iybFlA7vAc+w51D76ymvhgN7VXR4BfO19If0Y0V
oHHmsMcQP+x7EhgJAcAkwgauBpJQvEL0p7nQ3Rc0FrkJD68cEKnQMJh3QbYq82ZK2hq0jyq4q4XW
6QNYaeZjEN/VNqHqFnRIQG33dkeP9gDOevyeo9elZMVVjmnDzdHgujqQhJtlrgGYN10DONzVMFJW
dUVyk9vMhk8aKRmIF1xsNnN3ZV1kILCoIVWBBimN6/lrmTqQ0NOqglo4YfF7iCH/6TNaB8kOhH7g
WdEIXkN/dgAQGSK1b1sFfvRoTm7injwbDdPezjfXUGb12csE7OStE1Pu71Ek+d7OGTPvZ1zlyg17
O07TaGSZ/jnKOngkLDE4m5NCYTr3qnvGSlY8a5HYitUEwT40gso66qAHYtoEHqCupHFdhRVk6Z6n
th7Y471BfZ+btHms4WU89Z1CDjR2Sp28RvOhO4UsKSqkD4/cA/KT7xYn8Hdr5aClmQu3vq9n6CJR
a2PsR4BjtS+ANhRIhdmsz43hroQ1DBYOFaI5vGcjpeEfQhjxO5BiCO/3mztUMT7pqE0l7Q0zcnsB
N8Pp6EzxpjEa2nmg24cQcph3KSoOSBjhLfsaRodE68dIzAtXhkZLNHochUO0tmkML8iE3O9LJOVn
xp4oiix0i4/Yrp3iCFG6vpboVl87Krx8bwPlwjveBxR0IiNrLbLXdrrwQOW/xEtMYHXVVNUNt7MV
oGF9LSMBhfLe1f0ChqzuyPoby+pRk4zxKMRSP7EDVYBZJx1/IIVrdZhkywD7fsby1/pFZ/CsLf6N
H2vyM3DGJM/B2qLXTtoSLAYl9vw+plV949jzdubgxo4h2uYtrwNfCgVwMsuBWjH1WbXIO7lQfga0
GDgDLGDlGjbRxt4sXgycCtgGUL8mVMc5X/4IFupC5gStRTEF6/3KCtnxSIxNfoCAGj8uzsAmAkwg
IR3ZES1oyEH9tPjPDL/B231HhjiOoZva3e2UxxwJZi+oUF/16wQ+Vgfo9wQQEa8hmSQsh9Vw99nc
2x2pHdrMomx2p69JItUaBnUrr5l727Ay+6l5RFNgsDjDVeScwUC8C9sY7vcZaB7ZRjNLEXrAPP3u
B7WaTyUE79t6JBDkkiWy+tovdtUcwWD6j8DVXD805mb4pjtX8q/JZCPZnGW1c5omfvZ5EIoLRzTV
S2CCEAl1nFucAAbpXdFWoBXZ+Tp7snh3cEpkttOETDUCcHXINZ1NzWASWafwiIYxYHFFAeY4P6t+
rJtwsLrkrFMf8TR40UZHNf9M9navYDgg52BBJVg+hv8UMALbm2sZeFFfVZgxy8r0px24KQO1NXHx
czh6WUU4BcBn9KqZNIlQ9kxYpYAkgPH3/rwN3aWXHuFMjTHaO8v+YjkNy7MEPv6VysURO0vm6raJ
MeSF3ag18yEPTkQoqAUuwZ6Z7FcQc+GJTuia7wdgsRUjkmH6OtpB/QURNqw6dq/6ZkCb397QGIRa
TDVB9dEpUVFTAV8g8YZDKtqNpMdFpgF6zjSGmvZbJlAlhuARYXGklR5A7+UMyCM5+NUXK1HOF3Mw
AcT72rcf0yIp/NDKRw5RrU/ZyPm8D9wQbmj2lqLIR9YQlOtbBfqQn1/5LOqD5FkPszjAQT1Ai/np
zjJ94Og1pIeYydu3VmbjB7ka5GihFGRz6srOgNDYw7ChAenIGAdukRYMkUlBcnNzaW7rxcbe0Y4g
rjDpDFCOY46t0GPgmVeH7ZN+YHwZMZDkaXnEj9KQy1FT1sI3BkxacsIoNiB9/pERe7ORbSiCw8oS
K6jhxCncyOup7kPBVP6KqOPmdRhKZuu96RlRRQwHX5bvijdhVcbV2M3665iYGVTkjgUFe0uuH1rN
sAzKgJlCihFWbu4KKUu+yAWXzMHVKv5OgTAQ3eGZC6dZw+XPkTcJfGuz440Ise35N55XeI+GrI2n
wSvbtzguV/Z2AEFfyEnhPJPHDcgFo4vdR4brDG6DCpDmdQVPwj4GI6YF+tIFfYuFY8kP0TvpK4nr
CpyOyOjoIwzRp6SADA69CqntdoKCrorJcNUXHFMpMAGaFXyOgrrjqCZdfSm40RUZIVKeMEk47Xl0
Aobspk705YYO36W4BS8ZSyBqFQuqvRNr6govFnGfESVC2Q+TWyBUhf89OuFSy/YBABXa19KxcV63
ssoppVfwaztvcAglWtqEEhSPcXePmAb7N8e2paFUZyXeGzgIVFgZo0yOA66YW8cwxNdAazFFQvGy
7liZ3YSB5ECDSdFFuRqqpTGI9CCYZTcAxiTPCAY5XYQOiiJ69jjz32omXWI3rNVihjOmtheQMyQV
EAMAFnOyzNQKJ1vmt/Pgy5Y4KWvFyBdoqPRtVQUXhGgG7q5DljzswLuMz9qDOBo6erTeBipUg3PQ
spL8gZmjOZPvZGG3DbKmD8VoFOhDNjmIkS3AR1G9anVJ3FPH/7E5WHzmE68TyCWG0EBe7AvZefwZ
attI34BjcZkagE9w2fVBY5y6Zt74rIHLg+WMA1eYFuVv1qrUlSc7XvlqofvVhNZ1uIAOnAn768wk
huViwkWARIRJLvFYePGDUKt0MaK+bScyCDPdBHsnIdF8hzUv2SXcPqjdTkvIlNvzrOxN0DHqFT6+
BSOvJjYVxPms/XBG8OxGKClAWXugO48ge10XyS0GBRatWPg7UU3zE2/wKg/E3Kp7ZM4yP3Ucopja
VzHJVJ1U5hR16KI/MGraiG3HZWGp0Ou7o115FpaLfaIlU/BVgrl96XLRvSdMmImucFI4r+Y8yQ/6
xyUFiZNk3Y5eDEA5bxLDj8mbIRdRqrdfg9q1bn2tyJOBZ+Y/sW81XugUPKfHcRybe6Ycpnftd456
wjsf67A32+Cu9Orilc5GDA3QQCq779seuXa/gUrD1tt2fmP24RjZrdUZoYQtTugB54v3FbEWiKWU
QSYZ1hk6oZlkOmQHZqIOo5843+3cjB8JlerSqPJQLFyvPoDJA6rM5ZtnLyCsLDS7NBu60Z5ORVeU
2R3CrkHtIGrhtbG93hNkJrT4Pd0NFaYnW9VyR6MhZ8LF+3snVsEbMYA0+1nD2B4ZrNvUETPq/SzC
poG4BRTAWD0ZRd48LS3TnDBb9fyFgbuTArH3qBu05Bh6Gj2sZ7xEUiLpm3N1Bc6U5dyZxoBVYWTG
QOdPQRBzZSuogeh/Xg0OwCX27VThgpYZ/4sRpHRBBm8OQqtzqyHUVkwgXhkLeFm8hABDMtmM0axc
/8WsAiSBGPvZ1IcmGblwky9U8T3igGUlyfhEhgrS7E6myUtg0N4BudsIYpPShqZbD0/1B9OGztqV
rAbkMnQK9XpNEurXDNcuJWafQ8ixZovYskasBVj6ch1f/ap2kwOeopoK3KT5FCYViiqydWu8PjJu
1QtmzgbCi2k95rWv4707pBM3kwYWprC+fWLFHG/E6EmIqhw1UUuwQP+0y774LrCCUgjgfk5I++bg
s3fg/76SBoXEbkB1hrNpyoZr2cJmJxMKVdcemxbNE6ORRAprxpZ4uEwnji8kTWD6XVVjkJ6xFMTr
LoadvNp23d4FpQGlj6ZATOZFjewiteb8LpjJ2KNxV4tTYhdjcHCssboxiqXqSdyxYmBcTuw/efkE
k6jr7daPQJ5x/jR1KfxD48Z9SnyFtbkavWHxD5yr4qvUJGknkgnK+nNeqeY1ptHa7uNYpD/NAB3Q
AcsCYNiZGI4vDlNXbloujW+xlqgLV76E5qBo/iV7bypRp9pNUN9R+vnvU2AT6J3C9X0xXfhZOzVa
xVM2NuSAkPvDxKifx8qLoHp7T+NctOz6rA/zobSt4p1x89ZG0mVev225NlTLvRd/9egN4s7JTLv9
PioHCZBucfSFrJFBcteM0iwvQA1NH7Yc9A+rJRAIXmPaDcRdMJEJe2MiPqBJS+sWNfFYEDAw9fi+
MSbPu7YNAM0JOhbXHSuEwYo4LCfPGWx9hVSxfzFB+k2RQ6FyYaOD1iwbnfOOwxp/WdvG9GwN169f
chPf3y42F/82d5V8WOjyvJu0weglIRL8nvYNpyRAhZl/RPKsaW9YnvrZ1m5lsEUuxvXMVmGHsrfF
iYF2qc6giny8eEOLW1kp6lNN2/YjCFaDlWkwqisDm3ocVX0p8SrrtfieTF0+8yY1NZ19HJk6bPBC
ovcLsgJFYG6zwC4Uh2NESCDuC85s0K06Hw/wqbFd72wA6/yRS4R8rKDMDVgvoSDtK+zY1gGinqyj
mnZ5S7EbW9nlQu9MkFjkZV+x2/GYcFqD8AQsi/cXCpu+xaS8fJvRvHPMs7E9hRSh2C/p4PftEa2o
CZXQXLovKQ6oD1GvBEflqidxuLVRaZlkNWB+zzaSYFsY1oOdkoMQxs7a40Ve0pF2R/Jf1J1Zc+NI
kq3/yti8owz7YnanHwBwlSillsxU6gWWK/Z9x6+/H1Q9MyLIIUd9n253V5cyRdIZgQgPD/fj57As
aF32wm7VUcoc7ZFLdrSjwqbd90rT1VxTFWSp/Z6s4kqvTLIDCukaeUXUUNDMJHNi8lWC3ndgS7Oe
+zT1PQcm1FmvhmhRvyn0KtTc1kJKYdfUpnYHSF78JM2rmuCKo9Ytm0IiHZvQV0wtKfV6ykKFdtsP
SUO5iC5c4Z7GHzlYgS/xoIePR/ZyUuUyzTX0NFM5qwTP3KAYrkAaS1c7jimjz3ZVwB0Lfxhd8dSx
zLyKNl5EPuMW7msShY3MwXiIyYkKLoK24eSmepd9g6BDEJzCihEH8LhoPhCJCPmKQJO4ywCl+Bko
sTZ34GrefJnWjZAenxj68nqaYCjugXn1KzIjuub0wShN4Fx9C/7cEgDNKhlKL3WnmMQAzKMasnqZ
0eu/Je5qXLXRh5ccIaXIZbc92S4HbT7rj2XBQbdpEGyhAppXxs6D9THboeimH6Q8lGXo9yGus8Vi
RNAilTsl2WRUPyq3s7zupo0LvYXQTBbuSZvAuxpCAug7lah4uWMBOP2tTlVauyHVwLktiSv1ug5q
3XRgMqpor82jiAbuqhqf2bapsKJnl9O4nXAKoNxE7z5MFPVOzJX8RxeawuQMpGtQS4vgmbZhY4sp
907EQI6URDqM72w5jzZUylFryyuEEec2eo9a4lnVxiqDeHbfUa5AsK1wZxW52G4JgwdjzQ2ZBE5H
+4mwJ/41AF93oRg8i+Sym5+hSBxGd/oYsLxTzxRI7WA1vs8LmB42RPnk53MSnukNnVoUPuldMSEE
kJNctYuR+9gahgX2ZVmoXzksG5laQMlBm4W6WK8p5CfRVsmT9l7Stba9kyQg3I90ZsKeleO2dNv3
je4FNAAJ5IkKWMulODElCOEiWMDchONZXYeUG8zVlLfKmjh/kBxdTGZ25UxoHgEsha91HoZkZBMy
tTbkpv0tyX3C1BY9qKe0sawDaJfRP6i+WhRzHBsIa2g8A+DfUqYjQVZmsOJC6cKlXdGmNnYH7m7o
akUWQpApc0c8AsHRsFWCFEQpPdHpNwknz9UCQjiRzH6nf6uKrk0oGqDm4nRyTkoCvmZ4ebGcfLM6
QYQZsyYNUcRi9Mca8/hlCIHUQX+RtD8trS2qX1xfwGGtAxESvm85ziot7Z5e3ql08gaazlUCWLj+
OiXolbl6MkiFYyEsNe5Ji+XtqqJRiHSIkSVIM1qACWxjKHAQSkIh0QY6b3Z/yhTJRyLmipyrghCM
90wVImi4TPXV9141cB8CzCi+LcPUp276gJKMzSUTvYLS8qBJT8ATbH0B7jCSyFZorsQK3NIK6gj1
KUNXiWTXJLS7wTIgvUDNL/kyBbT0u+zkvL4xqfUrK2uSytBBLQb9zDGUFFDLgcnpG5ViTCu2CZc+
6Xq9CPZ5RRnSbYh+AtK2sGy4lcCL1nEC2ciu6DXrk0mUl9IRWaOfQ1IMBpQtCZmu9B3ZJ7b6blkw
4X8pfBjWd7keFPAsc5tnokpDLri3eyZNhmVEZ7losDfmDDUs/PRHeCRbuyklCVbVGZ3zhdHSlB8o
OqeKluXCtJbg0Qgcchl6v+/7Fo2nLo2ttVdwllEiUhuIUWOd28LQBPWMXrXyXKY8OLU7/i+jlAxn
6KxWq5ENYeJGwLI2DNP57KVhhtgzXTD4wsrQcJWBOpVseUadwC6gSP/VcEohWNh7XAYFZewcKIQK
1UF3UduhNtcYK6EpW1KLGeyO0ECTZiSHK8rQINdSMyINSA7fSSHjrW+0rDL7G0GDZNHprQY1TBi+
I2svUd8+TGMD8UhkJOi4lxAjODq8dNYG4Xb65NWy9WX8IyIsXCAjMu9tJYcbgD4IoZGlzqfPBdL0
0TaAHhQpA6m0KvLNrMthV8aJ/jM3cuunVDY9zH/AFeBG7gwh1w9cGiApaYAtlDSuiwbtT6T3oVaP
h6T4g6p2tYlp1EzhAif7v+tIlcIaMlAOWDVIsd2TW6J5jwQKBE6SQKIOcXYS9tmXkXtrTn58qtG8
EvxQfKDpItZ2wLQbdcNhLurrsAI5sBokk3x/02oUddWQPoRbyVeI4ScSW+JGoZgY3A9VqFqrQDXK
4kXmTMw+KYJVCg6U/+hrkbMg/aeEevk3JOxDsORD+LPK0Z5plpBkyPd+5pxcyAU0//j/DrysATX7
n8HLX7434c/v2b85YTMeIZjnt/2NYJbkvxBlVd/A6ipdhTrYxL8RzPNvCHmBX2ksFn2Wgc/yqgn+
499V6a83GkIL0CI4ZkUGD1sjVP+fvwKJw+uJCQBpmh8CMM/Y4XfASFpWLLIFmqlI0FPp4KWPgXUN
8Af6iVEWtfCsVfsQqg9eQ9YPAofGrbMt3WPG8CTq6Ops79dp8WiF9/QCrzy4YzQlttGUXSMnzWW5
hP/iOQNxCH5z/Bz0n8XpLig/tU3pRkQFmR0NG2RLRvNBz3+axp0/3EIJo0lPb/P/oaX4nKf87+I6
/B9X62zov5Zr/Y+3D4E70v3efD/6A1Q6PPOH9nc1Pv6u26T5x//hnf985f/2l//2++1Tnsfi93/8
+8+8zZr503xuKO8XkyJfWoJ29X0Kk+Xr/157IFr+MlWAr6SGwc/TXgtY8+/FJxjKX5aJWDktSzPM
F7jefy0/7S+ZSxjNKiT26EMlAv6v5Scoyl+GJh1h6/9z5P9E/DJpf8/EVQQw6N8ZU4n9udtWYpMs
Wr2hs8vgdqjIrGtNAgFJ0DSox1AQzff+RG/++t3M/K/MzdzREqZkBVawece9hzUXguG1caPOPFn1
qP0COkAW1c68UFCffJWmup+X7R2DgOfhQcGjghQ3JFwAm/zYHgpRcTVy27BL9JAfG0PRn8tQjzZX
rIgLOzgVmd4bMg80beMwljDV2YcIUiA93Ozu1/dbd7227fXNYb123fXB4c8Hl/93Xcfe8pN7uFnv
7B2vORz44951+d3W3fO71Z4fefV6t7t3t/z2wJt3vNRxdnzaemPzkXz8/JJ1zvt3z+v73Y5Ps/k4
ezX/er1bO6+8hK9gO/Pf8DN/WNm2s3W22OW1fOKnzT0ff+O6fNQrf7Nb2asVn/jiHuzd7tnerRze
s1qtnJXjOPPLVryfz5s/zLnlhwMj4Rs9zuY3W2f/ZbWfX7ra7+yVc+e4/Myot5ucwTt8u/Vqe+s4
691hPX9RvtuGdz463/nULS/d3z1tt0/zNDFR87vdwyG1Z7NPDn99+ZHJV56YtejpSKOqhrVKejis
719362cGtXK+O9u983TF0oKmlOPleG0st1hDDy96otLD2n14+XHv2/f26tudI9pX7Cx6sk7t4LTe
7y2SzUUAW+bDmkf0snt85Dk7zDePZHtzcG8c5wp94oJk9NQgJ+57g57UlNGEwYP7+sxq4Tldfkb4
OT7hvw/HUwvzQ3yHrq9lEkxdiIWHm/XNvKDXh7f/8u/71zV74561eng9rF8P96XNxjm8vvIs7dsN
C2v3uNltNpvVZnNr37HC9s7NluX87fb2bTne2s7dlufNzmNbuM7DjWOzP1f7B+fmhtW3326vDOfa
aGbo+bvRqGLXeajwPrgv7jP7hhm7tqq1Y/T66YQtookJT55pmLhZv977K7Yl2/1+3vBM2yP/2dkb
fpp3tW8zwv2fLbgu+4+73W7/9PbD07Ul8tZlcekJLhww2rpKlM6L8n73fL92/mx3ob3erOdJP6zx
ce7TYXaTPBgexMrGBzrzH9379bP7vHs8uC85vm1jv9z8WPMBDOV+Y2+eP3VMn4sXedxtWHerPeu8
sFd33yN7/8Sjdl3Zdh9YEK+W/Xl1hydZu/bWXT3gh/aH2cFcfrZzdHlxpS76p2LEYWHM4Nketgf7
BZ/b2Xzvb5u1/fi3Z2Z4ONEbx71Z8yVW+N3L34DmuStfYf79u+VFV+8sOctUv+DeD8zCYfZrhyf3
3nVudju89faV3YKzxuNzSmxWqxL3ul4z5xw92/kUcF94OOtXd3d/j8Nm3dw/+rb9lVW05plwSqz2
7MIXvPbefvNlu83ufvf4e+fbvx/nD/3xfP8a2s+T/cO3dzg7/ND9I3/8/ZvViM/fOndP+Fj+/bB9
Wj1t/zi4/O2T/cwpMti2b2/Yql9v7+6+3u23q8+7/fbX0wMnhfPAceCsVk+u/f2Wg2j7cOM+sUXt
1X5/i8/eb5l6l1l9m2ZG/ofp5nDFImfL9sC5fLhxtqs7tvrbC7888dezU3hybx5eXliIzq8rT+Ty
fqet5PiBmD5ErgZHDKfkDf+wdjcHlyOPrW877v7vQ865sg4gKrm4DqjCHZuF8cEAPIQPYJyM9Z79
z1abrc6nd2mzi+wf81mPu2Rf7GxeiHdYP86nMg+aB89Pj7xhZ98REKz5aX7vbre549/bJybN3TsP
b4EN07qeT0121B07d/cWLmz3ezbkvNTX8xq8X8/uNLC3LCGmH2+9dvHHN/NjdLcvByIdd3vv8p7L
D2A+Hf7b90DvTDxryrSFwu9uUJCdf/9uQ5AxgSGGtknblGFGGJsCKgWFFuPLVo6f8j+tzF1m6sy2
TXP7sZXcg1QaBaTappIKmWMLcqbKhuQVGkE6AWJLuLts73RU5D9FejRFCV5vLgjH9oDpGZpFGdlu
oX1Yh2Y/IGzTSR/qnptHBbcsLXvG3FguQyFzbEWC5zhCi6yyIzWQv4phme6aAmLEy2M5nTusWFSB
uYQQni/D5qpMxKAxLCBrsRog8oHuTWvHlE5a4AsjwAWp7IPnyzaPj8i3kUkiGFqTLleNcH0RJiFc
QstON0L1W2YoEgqlBtgtjg4ivFNXhnfGFDc/7jmWpsxh4GISAcGJUAoCKsohiLRb6Nw2qBZpdh2l
yZX+vDMzSRULyiqDaSRpsXD+gCsyU8goTXRhHe1I1ulbKG+bW5Ws4H1f5cb28iyeWYXv7RkL30Y3
z5TrHfYgcJmKLZ1faJlHnR5esXNuCjWZ/lRKCRa358UUeqk5jWFONtSi3NE5Hoi70Y1lYaQ1pCuv
GDs3idrc0Q7xGcQG5vz7dw4DDkudXoWxtP1Rjt22q+S7AHJNumIQ2dQHU73ioM4OziTtQ38qnbj6
Yit3cOmAapRRdkpa1dasCIUNQPWAUyf/yn4+Z4ry49xdTsoJWZrjoUk0UcTCIAJDpRnHbeREv6uj
Sbat1K+ubLA5pDt2uwzlnanFBqMcW1S1xKiozd0HgQG7ejyWX4DaqLc9IJovldm+fHw1vjd5MpEh
heKZYkkKgEpSu9fWYd34V7bzuTWvSyrkBVz06QdfrMXaKoJqEmiIp32l/RTn5N8FM1OuNKCetcJi
ZzPrJCfNxc7yNE8t6ZEp7bxOEXcCybkGwHBNAuDcUqdzBLYwUbIM2nqP10NlGWEVluTShcpC486k
52af0Gj6Jy3q4NmaCW2vbK6zK5D2QZWIRdEB3B9bjIQgqUIdIDTpeB3G3Pabpqo/ZNoyVx9fDIZI
5WI+udAUmr/Iu11MM3HggzyidukhHNWntemqCWDiy1YWt9/5HCGpg56HYun6fJAsPG4Ac3qbUCgB
WADDCyWh3tGmgC4pcE30c1B9pX69gSA+3ii07whgVzOqkqIaXPEipwvmjeFWpFmZHDJBz/F4rTDl
YtlxykgZ7cEPGYjPehcobVpfeYJLrra3IQP64sykFRx8yGKbDTUSYdIAXhcsWLwXE7lbl2WhPOcd
FOS6AC0xFOWrKqbTU8G+M4zxrMDpNFJj7WiGK6+EQqeeBgUYiR1JrYUGDmXxffqR+Ag5+NIugGmj
s+hbqU7Tbe8rbg+BIuRXVac/0tQFZPvy0z+dcyyDiVUhwVFOw6NRnlsUkEa2ByU3nQr2M2dSQPZe
tnJ2fO+sLJbYSLPE5Jc4ba51M7VXIjvIWApISYKjsb7lUX+NefLsuHjATJxuSCfUl6bRZwoRZUlP
iFk5UF+rICdh8708rlPnw+zpCjGsTtmD0t/xis3Q+Y1ro4Fuybf0x9wcy5US19FGbJPoRxNCrXbZ
3rl5ZMnCX4Mt8cQjeFQdERHgRNKjHpLkrjSFG9kDL0ezcH2gT8tq3MEnCrwyzmt2F+PUoWQsS/DS
9BFk1U3U5/muCNrpELVCdUMgqNKOGl3j8Tw3uXO0CckVAby6JFQc4KopkwpxCpAw2ksjtAOyqAhB
b/rMEiGBAybx9fL0nnp2ay5IwEsLCRDFjIVnB4TVZ1oNmr7zqOzrJe2EtFF1tpANHw87CaWJYHQF
Qlwd0bfjlROrE/qtukqLdt8mK+ABLW382seDaWvWa5SovcD/StHm2Ap08WiDyyPYB6PoN0qM6jGq
0g9iGaPNXYlXVueZPXdkbV5F786r3pf1etDxVmJI9zl9iHRVOJ5cTeOVg3GOT44DM8qZGk25rA5Y
XpdcJezjMEFBGOmrTkRc3RTSTZ6l4j5PNXNVGHr3PPSQMtspaaT+41sBDjyYoIivuZAvKYyNGE2u
uOH0n4TGeoJgQ76HbYneRlkrd3kFZM4uAk+7MuIzK3Om8+CEkA2ddbM4ILiT6I0i9YSiMzNFoQAB
L6QosEOxEz7uq623uzIdjFxT3jKz756iWdRjrfo0wwlB3t2g3NTuUqXR9sAB5G3jAVUAsAV3/OWt
d+aRkuIg70Aggg7aW5XjndUqKJF0abCqtLoMogGJb4hm83pPs3d7N8ytFLQ10A8YAmW5bPpk2c6H
rg75oQRXMGfgYtnSXZsVZYlHgRWY7iMxo4lEMrorJEwnTxArZB8gwxLhDTjxLWDfFIQfWLNT2ECt
WrcR6phhnQAsM7IrXD7nRoR3IfxEoAK27YUfi9VQDaGsK2wIVIfCLltheu0EaAmvLJWzY6JFlUdG
ZgB+qeMNH9L3Z/YiTRuaFI8A/kf1RkzadFcO7TUq43OmDNa/qEAcIFJRPjbV9F6W0yqJqdIHxtuN
b2Dfb0EujleCw3OTNxP0QNSjwZG2JBArUzOg17ko7EqlKQ48WYtCWlCuPrzo5mOGo5HJo01gcY2t
fSMAb0n3T6JNABt1epTLPDWvPKAzY0EyYs7nYWPWaTyeNXaRZPqJh+B0PKL0o1vCjw7lgQ/fyaFR
IkOpQWaGgyJ+PTZjQJ0GGimmR6hsvXUDyZgTI4zlkA65Uoc5O6B3lubfv3MTWY7sxjRGhW3p3RfT
yJRVJnvFlXPsJPBgOKQmZ9+Hz6W8f2xEQj4uzSVEZiT4229L+FWeUgjzdxa8w6CH+2HYXF4Mkswn
Hh1os0UJ7iRFVSWsLlb3BJw06UssIh/ABJZS4A5ZFjuwkgD+CqCr3dIO7a/GULM2mVjKf9B23dda
VqwDpY8fL3+dc5PMg4TJGm5TCTjF8fj9LEnbWX0MUoEO2OKs80564PfHjRiaDic8kCHWzWLN6LRh
hbMcEKof4Oro8Yt0YEKiRXPVZUPnnqYBKRUO3sJ3WLNnebdkIOTJYPdgcWZRNjgROEdb7AXIE7pt
1iCWddnaubkzQUnAp6TqMMQtDpN2qPUh7ei2M+jxuIm7sdwVeFD3X7BCskMl/iGGXCa1aUev6HXH
G0Z1Wt3mbQCmT0O668NWmDYuUHhDHtRy5mKwoDFMwHOMagR3SW+pDp3CwUfTRPBqimQfcBvca8y3
0vm752NOkDgI89qPQyU9pOMgu4WXmVf87WmWYzYDNkiDEh00sbTwHCnCrZqYGjm8Q154K4ymspbK
ZJ8DtbV1sbsze+2xEEREZQPDAyhf7XULtoLLMzo//cU+Z39LCiUCMi3m8oIxlZCGQTVGEKB3srSi
5bLOPqmDJna3WtvT3Tv0VgLNUIc21pWFeWYbcBMAh4VqLhLyy7BOyANNbFMrt8c0UmJ0sfTR7Yvw
FjUj1Wlr2CWuGDyzEzh4ZPLPCnKp0vLEbtEYS5F7xKcFQWj3tE+sjXS6thPm3Xs8owijQn4GPh+Z
Tdgfj3c3+WYoHgweqx4g4JuYRr4bs8kAKIwy2uWHdzqDmALeqHDvBv2+vEzhKxFx0JjBPNZCwR3z
hCZyEdzIZ3pNtV8BkvXelX0++/3l6Nh5c5YR96W+ce692xsBjZoDtDE5PQF0N6lWqX0p2376UdJR
7UoIdv0gBTLcQHOVb1HHq18vj/h0udI1yu2FWw5RJF7teHLTrBT9rgetDJeM7ya68SupjFctIzlV
zl23rXotojxdNLNFLqxU0siwKotdWvdhFMoSkpEZ/PUbpWzbLVslu/IkTy4bMNmo5G7ZCMDzKXoc
j0uOGhBweZPTjSdU0DplYfhSTmOqujTwqp8gMYSnIabtA02jJKmvnRFn1qwm6oSyxH9kjpbYwWoq
jDijtI0KL0oIGhzUDXq0UvCc15USXdmGZxwfZRKuyfRckEPhPnA8WEUWYhX6ATa+Xn/CL8bPtDvG
bqdWieSqdaA9xUrKNXnw+rpZy57n0bBa08wZVGpWXLlrnZn5N8r0WZJCmgGjx19GTuoGJkdg6jFd
jw658+ZHT0+Vm4n0xiajFx9q84tU+sGHjzImgRI6WTOwmpq+WFf01CZaWbCS4VBNEAT3PWWCY0AK
6yvTfe7ZcukCf6pwlYT44niAaZbBDNhC1uHXrfe5GyNkV2A89G6aUG2NK3HjOWMWKSuyj5Ban4jM
NKosB0IT0/mr6uK+kPL2rs8MBLT0vH++7ArOOD99NjHzmBoU+pTjcUmeSrtjxrjol/B+RY00fjYb
o9vEWZJsI9BzXy/bOzM08vMgjjWyASYwgWN7dAKFKV3N+PXcMF0hoHhZVT7VdN7z8UdmUm7mSGRo
ZIoXayPU08KvG/rarFGtfFsd2rndecqUHZ225AEvD+yMTzWJqSDhxrPOycbjgUWo1iR+i0SklKa0
veRBDXtlSdHP8cxa/tWMVSdu6IHWr9ycztkl1YhJ5Q1Isth5bdNDAacY2O2Ri7OHNlTvoLhInSoL
g8+wROS3ZhcIV4K7M48RcAIhgEHwNWusHI+2M2ZWQ8HH1TVkCOC1suwC6kvHMOprRNNnViitDIAG
JPLF8JkuJnaiqdjoesR1vJoubeiB5M2od+a2rRBJ65HBuZJkOTc0rtRz6YRcMZfF46HRAO6XA4RB
lDdVfScLE1QSvpY/TmaYXFmh8wpchAEmURR1BgMoPQfksSlVL+UGLdHMFulnvlMrUkeRCgHc5ZV5
1grnriZrVAKtt4PkXbAhpkWc6hrepIyScoW8pXkTCEH/4TyYNMuhEYmSwNVkY74Kv7NSB5Td9BGq
2DLRBsMBhZ6MW1SkBMgZNVMsr7jIc6uC7NR8jyGogKL42JwoTnrVIqHIAmyeumZ6SHPEGnTiKdso
o/LKgzpnjfzeDJ8iRcy97thakdWRrhRs7grel30WVhDVxb6xE+Esvpnoj7syujOPDI9MFpoeH2xq
Cy8Z0+nXDzQE2H1XFNRkAxERWNq3kFG9vDbOLHZMzEkx8rOqaM1f5N1To/9OCpqQfQznrpG6KbgB
VIxzEz5I6CafLhs7M4tMImVJAAoowS2NeYM0ZI1vZjR7Blrm8nXKn1k1kymhaiQhxQQHyse9Iyc2
mVJiEtDby2N7ys10CFCgsuGH8pyYNlRVRpm3hshgBSfhAOm01LuXh3luTgmqZ50fdc4zzdPwbk7R
PRKKFPUy26iTvUwlcZWkim/HKnLO/2+W5rPhnSW9ABIGIgg2ZwiHux2uuklWGeTABUQbBY/ysrkz
R40Fjw/JbmITzpTFwGgONpOgljIbPfhmM42a8GnSPcuF2KBcCYM17g2kF7/+C0b12a2wHbgtLYxW
KYK+oalkaOEwiSEwkM/pqH8OkFhei3qprHsaUK/YPHM9w/ETVYNNBbKwlDdE1zmvI4U+V25KcEIH
2d4qhuTr6AXRzzxV0lctFStXE8RqJ/d0TV4e8WksPVeEcKFE1PRcLTe/qObGAKMNWtXGID20cobE
TFD53wWvbGHVEVD4QQzjMDNXXzZ86nXm5cpOIY4mobA8jrJGtcKG/CSM2oCGKGcgHK9E8sNlK6de
gFsnWnMgXjn7CM+OF22HaCv6hQEJG68NXv0p6AIXrUwIyFRIhV7pXvW/X7Z4OqHzPZeUmoEuOSXZ
hZMLmlQIRIRJIUQJU1SKw0z7ZLVT7NvQiIVrDZ5XyNN9sbMRi42uIRbOWX+L4iGVNuY4ezFeAdlV
SSUMFYuCfnBDYGPavZYjkmz1CYx4IQRivVsMYhFvSRZLvy+P/tQdKZwh9OhRklBkMqXH9lFDDQmT
cRLyECs7/vkeF2q/kQPTXH/YEilSMkOUcd4S7MeWuDvIKLNySkIWY8BwOZnQJlgx9fy13mljcMUd
ne5ShXVk4teJ03AMi4mtI2iehgbtXF2GlIUDxIUIPUZpwiMD12T5xk/H8lvRGwUysYr65fJgTzcL
1kmlA0NGv4OE2GKwrY5kJUrkNqix6EYqdBGRiUz+8JacrcC8T+DL6awvAgF2iAlCuydChKIHZmj1
rjOHayIPZ4eCtCq7HqSnZS2GUoPzE0CkMZH9VHwCkO5BGiyKUBVenrIzO99kZZCqNCxgg8tyErVT
dAuzNkMCWoUivKTNEaYOfwfWb9ibZiN8OCQFECbOxQ6DLtITNBhswWMOwVmGigCa40lnJncaea9V
6g/qp8tDO7cWQV3SdT0nLMGkH6+GFBYN7lsjZ77R1zsxKlWHZELqymOf7Iq6EvcltfYHrYqKb/TA
FVe2whkfQxjHlJJ1Agy/xAVrSdwB+yD49gZfgFOEjOIn1Uyg/xbha3iWZZgSbA2xi2c19MfqyuBP
4wIiLNpXKfaQAUcE8HjwMEsUMozh1NWmXPzGwwh1KFdmVQIoyOH2gFo4fvSFQfsXHA6GwRbwkHE7
y9x/E8Jn488MqqNUokrAN9x15hS8SEYbX4ldF3uEnWeB5pEMLgD4cCK74zF6HTwzljqiM9zXSK+Y
CQSBKB9c8aDLpN4/zSBjQxaRTb+8q9ELnoqhooSQPBXbxkpat/MnYZWLEXwmei3eUU9EKVURPnmD
N6xLqp0PXtt8cDmffI2FR1BhMWwIbkM3rCqEWTSj2hAY9pvcSOHitqYV3BgQfaUk/DSAjKvLm2lx
Yr1ZB9wHWkUik0oG53iuqzzMQ9jYQtf0/Xavlfq4Ev22W+dhd63McO6xvje1yJ7oE+yKWtqFkFdZ
4aqBecaVh/qaXvjC8b0NyJoTwxB0kh9dqlgJXRBrQRgFrhdWRr8XQcB6Tj0WcbVDn8ASn4yi8T4Y
zc1GQdFT5aO/fNa5W8yiMqplpeWWDxFv4B+aQWjcjBX8MZ/+ZoV8nkwLBL04aGIfP6uWRhFPIMHk
WsNopjetlCjxFspJ2KNo1a/p/zFgL79y71k4nL+NEmpQv8A2l5Fjo7lnoPM6IimbDsh+UwCGu31y
jKnupWqWnB0spzGDrt/4bUm1/fLqPFky1PNZ++AiANrjaxdHctU1hip4mepoZeNvkf8eHR3Q6xUr
C4+OUBeAYXg/qKBy7ZGXUJ82CWleyWXJgQfc75xRSfL7qByslaAPCPGOnNZpVmRrBYXXK+78ZPth
GjGrGQuH+BMo/+PZhaEJgtAoVZDRyQPpk6zNajgh5LWCCgO/UTdXqlHn7LEvOPOJ5YCqL/ZgMKmJ
7AmFjIaN2tlJP5kulA8JdM9T5V5+dmdMkbtH1BERF2D+y3IBPNVBhQ6j5HjcOlZemU3uwLmMSyur
Kw9wERHMDxAUBCV2/jFQO1+s0QjiaWloe0aF6s8N1P/FRvCm1JEFw39sOmr8Xo8OS5QOym2vaP2V
h3jicmbzlEYI6kDusFKPH6IsQCPVZIHssEhh75tgRFL1isS0KCjEB7n4cHlmT3eFQoTFtLJ4iBff
en/fpSJgoo29yMOtyUmsbuMk61bQzjVXJvV0VEdWlqqusaVYQhkrnkNF33B8U8+hvgd1JwXWQ9cp
2hU/c84c2dkZmE0TBeM7nkQtI3camrrv4sTELFrDtzdCMhtoiYLuFJROo5ytRhir1fXHZxPgEGkA
Qn8S38stQaoR/L4sOIqZ69+CmDJmXn8QDsRDgumEo4GMDhUgdvzx6BJ0/wIke1UHZUoY35DDRBQw
K65k4E4XBs0Pok4GjpsMsfhiDiMoBfw+gppMlqn6aGaYrwTga7uPThhW5hwRJVESU8vUVI1yUFCY
yAiP/SRu/Nxs1qFYX1sPp+4D5dNZB4n2TCqu+vz7d4ucVL03QiEboZEF1zdklBxvvRRtB49i/eUB
nRxxM6KJmErh8kKj0PKIq/K5wzYMY7ekTewnDNrps6b55bqMtMGtzVzY+yRRr6z3c+MDCaFQvwUW
QNvr8fgq1Fh0v2QWozAoKRkDY68hpUW9QOqv7ORzpthRnC/cV8iLLJaFlgRdSNsXFZxJadDzylN0
7k3pmwrA8MObae7cA4NERn1O6y3WuYhOxligJeMW/ZRvrDr5g1TINejB6fNiPVCOAPM/H5tLf1tD
z9sgeBG5hWqMn6GWndxJUINbel7rgxgU6A1NQnWtNna6uY6tLvyEp4857Vpe6EIGO217FdhbUKTm
lbV4GotQ1CSDxrFJ+zn1zeNlATNcGJcClxIBxcVPKVo8s1YI0mBqId9IMBimCEF4ylYNGu/75W1w
boAcYtxsZWKgE8VhOO8KQRgG7kO6Prh6K8e3cSNeyySdtUJSm+o+2V6a1RYDjFoQT54Gpy9CJWul
yGMwZNK1vO7pkudOgyNEOJkUiLZMs+SGmGZSEyCLhphRu8n7opbXU1TF6bZM5aa54hLnZf2uuMgw
MEczCuRZ3KK4TR4PqvMztSwnFBCh01c3yMlPDxCqJi604eSqrLaztpef1ZktQNYPCM6cNyc8XizG
oFFVtAP7yDUNoo2mkahZwYxobrmoNOsOTPltZ9R1urps9sy04o8B3WBV58xcPLxGmIOvsotcn8Nn
rSFoufPClpRuzmX+WsP8mUkl+NcpybHxkBxfTKqViaNh+WXk1k3j57SeEfo5oA9M3Ql1qw62sZqH
6YfdMolGOLvmAw6KMHMRy6lG30PT36ZuRjHUIbfkPet9o2wnJe9+Xp7MMzuBwhXbnEQx5dwlgqpp
DaoAQQf9JvLWTid1EKhO1q9/xQiZaPIctIEtr8OiVPjg+ZrUBQDdo8Amim4GleYVr3WyLkifcIxR
9yNnMwNdj9f/wOWN4mIEGXEslA8JaXdXrKt+A1+z/vXygE4cJOtdmwtiRIm08izRbcg5VTO4GhrD
XFOePZBZ3i6cRhpc3dyrRMvl5O7Rt1D7ooxfo761lCtLhBLqyXi5PwGVJECekSA00h+Pl+tcTMNn
XK5GTYzpARcmJZGTT10y1X7s6KmKRC7KCinqQTa9k3UERauZivAJS5TuvHJlhaKUSk9TCr3y9zAG
i6Hu+sQshC+oZJChQNkqjrJoawhdLfzK0ghGbvRAxFnuKoy7LI5WYu9DSe4EY9aVott0lHsj9MSi
SnnuhsISckcPgn5+fTCVyrfSQN7nj9SIRf91kidduatSo0p/lbGKqpzcjqG0ioQctlsbsaUo3bfQ
Fe9FI0IZtjWibnwZgqyhQM69ToyNNeef1zqjFHewslJhM6uDmMxMCZESJOYX0juyeqPTRyn+smr6
nj7HvFFBLIGWKAni/sRKDbdLhKjN3MLy0CsJ6ANLHCq3Wf8kQZxOq2TeRJ7nphTJYydCUqX6PKhK
Fd1XuSYo28SyPBKEjCXXvpUJBPCTq5T9YGjbqkQ+Rlmh+UUuxkHM3lKNbRXAvo9gJFArW0frTjZc
OlPC0HBSq4QUfhwLT3TzwFPGx7ydpOxXAtU1hLUNLIFfy5rrbOdClF4Id+Blc+8OuVoEAMoWbTgu
Kl3NV9VBlrxIrS/S0KpMWTY9FXoBptXyoY1YDUiDNE5raEn0UM8cNKkrKEJrfdW80ahfixaN59Yh
yZS1T3UekXS1uyxKKpQaBc+Stug3NMOjHqI7xi3Cn9qSemUkCipEwHLVTl/1wUj8z6FmdqWwhj0A
Qatd0nZt8GAEbYEyGC0zpvrQI3iBDGqT+P2IyifVPGLscIST5CsaOCrKkChyWM2XaUQDAvWmDtL4
B7NW/OSnyomNdnEqCKZfuxMk/7JJxV/U2icYlEXttzxNqj/zgNdlIDoB4htR4EAvXUm1g34AlKuu
j8ohykQNG9l6jrwxBbPeotsxbUZfy7JvJgqnEQohUhCMnC1Ja/Sv+MpOhmW+VePpU9kioFhvhNoa
a7Q9o6zSfCf2G6WdtQ0n2ftdV/+Xo/PYjltXougXYS0GME3JDsrJsix5wiXpygwgwUwC/Pq3+808
kaXuZgNVdU6drT1whwRVT6wtCGtd5z2Wdp/YV5dmH9esqMVgP/qSwOmbzQPl8FvqcSl++Uk+61c2
Ww30xiSHt8BaBAjN2JlzUGhdZZ37ljgnlv0Zxu9vjcA9Mh+6JeSXj9sQ3UHsG8a3degSc4oBNCV+
hu1uKmHv5p1biKvBNiivqR6ktR9atnxRT61DKj0h7crZsYhoIK2jc+uPwNqSbM/J44QLWYogaoiR
jxkDprun0AJuF+AYe5KB4lj2/wg0RsU65OWECyh1O+t08oRFSMdsy7lit24KtUVvHzgsRV2kbJTn
+s7zCpCwKRk/2JJT28WF+gyG0fQVQAxnd15IxiY4ga0dEL81dEssMgv8lj5Yvtva1tA5yK1NxiW7
+CGm6SYCXirnB9U5QTNej3NT9st5NKwFAyihKYjCQw97ILjTfg3KhdyiChzR9cxpXeORdpO5T33y
a8CsQHOCGlktW9x717sPe2v7nTeBXZYXrfxBJcdJJ9Hm/h7zjt6H6i4O/PqiSYro3sy7MbcxpqHJ
O/bFDkRhS+ziHqfJEgl0APxSj09tPdjhaiDLA+yO286dquGaETb9X9x6aB6nubbhv7mHg37rght2
/kaVN3WvbcQ2Pq4/zEoYD1ki7f4ji9fJU2+lWsg2A7Tx1glJLXy1NMjLmzN3Y3NumiL0bqH36Cnj
+HK+orkl3KhabH8NZ6Q5bwBjCIjYhsJNw2Ir7kNYKI8Jmwcnr0nUI7paj97TRvDvXmMC8NWRcdNo
SL2ntysfw37dWNzt/UGKdxDStv/mNVX++xzWE2OBRYBX5c9CcnBLtdgMH0IDJhhrfnM7WZ0Hh3Cj
TM9UnXjDu794sXCIFm6H/k4EKmlePFU1wx1QgSB/GmRl7B3nXf++S9eWb1DDhvw72qu4fa6ViKPn
eXD25B0vEPn1Uyeq6FC6/WrP1KoEg69GYxo9DjAGfrpkcscnbKtVezJFZZIvHtmOZy53sbs8j6Gn
9X9JLuuQpcKR9+HY7evo/1RyZTqdCujOPNU8I455DvwWeUpoO0OWtPuw34CEk6z1S5M36i0vYqgP
V3Kbwik6OcFYGPfK0CjkkLM3uLP/1gsj92dVcoAFXs6AXUFfzUJ6X95ozOKzPa9NCOZid9apyUhB
Kgqwogl4IHY1uvLiSh1LmAtTFlo96J9oaR2nAZ0xTGzKloU3J5+DrJ3+LapkC4kk7HjQS7AkgGy9
THXWD3CmuAC4NAdpbMZzHIOyZCXVTYb7SgSbn2KUIS4o7gznOdaDaflo8YWOKTtUcA+8GrRYpvCB
4LF0O4GQZLoKW5GjKhm/mQLh9C3fRPtfoXuwa4NsYNIAHHDfXMHELPN5Fv2M0P+x/Z6WPX7B4MWN
nbTALJ5DvZmrgu9XfqdKv9TAysvhPXYRftPJX9XHhKnnpbFd/V9YBXN71XfGf+63LYTn5cB6vVwL
H0XsjrC13Cm80dtQLr+oFGJG0iWIhvOwE2xxJswkBycWQdrNAPyMwdU+OdhasPu2b50b8WHZXVzD
1HDcA7PREuRMT9pBhhGPKIJggExwqsMgv6O7sW3at1AKK8H9fd3P3iCPfTltWLBnmNrj4KpTGFtX
nqSjizPNB4khvVW9g6ktH8pD3+oOsAOm8cOIerGcN17Hh48Xs8mGnDsmC9TKh1LZhlSgFVfrnNlx
W9T1VK2RBcMW4x0jKS4pSA8y23qorJjMTUHkBQzAWkdXqh1nQ1zNFrsH8ItJDvSKX5UtnafwfLhL
LrPR7UJx8I1nXEx2RfnCcef9mUBEralnk+m3rKPiN2yo/F+JsvPsjkSf8I4I4ZwALaIjOdHo8H3o
6mRLk3iiWCU0pg/v+rw16rnrdj2dPTnV/bXp2NE5Lf7smd+KLfPhIIdIVGkdTDAQFJyAczglrTzm
NobTWvMzj5fPgUm4VVC5ZhAxXkaN0gHN3alF8CUC9E35E6G3h3rxPpMtaG8Lv9vNAWdzxWtwzOyf
K4jUbJTvVf2346OpsmprxMln6zvgr9VYioKg19j+WuVlNDstBLqGfzKGpQaHV6khF9du8TYq6HJX
ssg3gAVUKlgw6jgB2eI2/SOwgbg8RR7EjDSZlnA++d3kIOknuwIxuU8d054VZy8AcreUFxKKExz3
hQj2LZra4FeritrNthA4eAqJsp9SVQ7G3AdR0bNmXfhwvHWxRe6h4/PsH4bd8a66AozidQfPNeeH
hKS6jBYINz6bQWs6RzOH2bRXEgZWu4pHOFhO9+V2ADtEzJmZDqFZCsitA/+tr6JEHddkpeKDoRMU
OMV1dJs0dSTPMQAuQemeaPWjYL9sPyGhK+9tA5fnsS6rCjr7lCTjad4Lh9fiTjqjWpKkcW/YPW5y
MwZvXmCn+Ebn7AFkpb8WL3tUwHbqcd7fmjWnuFy3jSJv3fvEO4SdhJhH6BSUtbg01ROMOO/vBCvy
rmq6Vqaz4xcwoeKkrjKdrxyM2+7K3yMMo7+iU+DE4CNU7ou3zMQVBFgc2nc1DsAvD2qaF/3A19Lu
BC0abr4wh970VFLXvu6LINbF6bzqtnODJck6Ur/BGKpOwSgEyutf8VEF62kHvDbxqOrkZWXdpD7m
pgJSWqBRl1fVJobwpLDqgARhjSk65ZBGDIPGHGxQ2Rn3XW7iYohim7M+MYScjom/4gbNTZmfd291
yCACa9aewdGW/Z+y9mFxxpGqsqlYOLtQNgBpphsrki1gw7V7YvbmNQf0o9W9HqLZZUNM0LPw/Qor
sZ4JNzf1lZbx2N9Sq9C1KT6W+oohA/+PUy/BdJiMZBWeBZbyD7J+++O5e/Ff2Xfbf0S/lJ9boZo7
HeDNO/l06U97vahXnYvGHBweqPfF1850dpSvX0clHM7M1t39U2TChqLAyRMBZmCy/jl0jauu/aad
XtHZg2LP6PeBKu+z9l9GduygEA1FfyjzOuQuENxaGTZesrHyRsYVxaCmQV0bP3xClSeYYmeZKTnh
0XfGk4jGCPijTmJ1PUsgo+kM8OO4N+sFPjNVQAWPPVl1VQpaqvyoCzbnU0xrTvtaL3abDms75P6Z
o7i7x0QBAwWYDCDwaElg1e41OQEYKZJ/zuiZf84skn+TDOhs1zofbLY4S4BoGU/cZxjsmoo+pPWO
eUB7ju/lEhZp3Hb43LaNTZei9KG/TcnufyOW0APNyYUnOovxd5xH3VerwerdQKwGQ+uEcZUxzh4H
cjiYAp/YXFF9Vgc53pOyHNy3tctXvi7dXvwNdb89hLvMP5PZiufF95bnBEwvgGwqHuyTM/yXNGoR
nY5VXQ+nTbZTdUxcE+fw1ip7vw2NcU6N3MxXRBypSgNh5+/aJyOBlBfth4fceNG5ccbVYXBT7J+T
I1dW5ftYm6tVTf7XtsklYqfHdp89h8d+jJa4vvdqz/nnLe32sELA4lEapvBzLZr6tQxIyGClsZlu
YKNRIgWIKWtq8fisVw0mXHsYtqr9ZwZHfOkJoCDnm7W/qm4mkmXqwEU/1tUgkU3bVYPxmkabbTZR
6miFbEAomWa5Fa0BV+NrO/wrQpn/tX5fAEYup6fwgisq5yBu05V37Tsa5vHWtINLra/5zFPyV2BE
NUpQBzZNeVnblRO2BVhtDRyCslweQNDQyNUg7umqbHlpE+KgenK9FkJxD36JibxLmtFpnaC7wiWq
guiMcul+hLMKQrJJJvEox4Cvu8faJVDijh7+YFhrB5wdmYiuFCdBjNokbHLcfMMKhzKmu9nRfOVp
82jsj94wI3vOcp7PUc17nSZzO4dZt3hLkS5TxEOWr1I+5kNcvuG8aF7BljIHovFbILj1yeCkOQkM
YdqGsXlRTRH8rF3S3G9TNRU3phS+PCYxRcxpNG08Z2q5KCpO7hbX7hA188mYJHnlTu+qwwpn9rZm
w3u+Hrsm/NutPojAWgBnvVBw/hQUrMtNVIzJS5nk0Ix5e9kxmHwTgBgph+EYuyZSV4MrdZ1B2pL/
xYNvMAHpvLkFl7a/yW2BqjUGU6iJO7JiSy2fzLlFitxOKxzY97yAmnPHaRG0p8RT3rGV8QxAFMsE
5SxEpY1y0Lm8Ozax7zTd/mug/OKXGln0TauZ6VJaCGqAg6es86+p6vaWdb/LEc70KjyBbu4vlDU7
P0WzXQnuJduBN2DfwmxnLeuRTDffoPnsoU7XWITDsaBsDzLRSOc6WDdeZsISBDmQ7XZhmvJqv1H4
8t9OL6c/MIKav8gE9rZoFsCIc9kkf+Jt7f5jEtg8jUvfftXB7l93vMwRjJlP+2tQiUjLwPOPD25L
8mtfT03M710sT5TI5+2YO/7qpa7MB95ZzgzmIF4wvTSEe9Dse7giOD2j4WmlS92AGI61e9tbEfxd
7RTcR2E9fjaVkn/8CAktnWQzfynwpyo1DfNP0Odd2HLs1Y2XjssUf6IwUyQvZVLc7cFgxtTyJt4D
8nAqVqvMctcvBUWK4y7uweZR07HWNYgQhFpXfQisWR9xFUr+bq9nJQTjRneWfQ36z0LeogVirZTm
f6+64Zy3YruHxQcUJESKhc9eelGRTWUXL0eqJqszOe31Ozb9/Mlbwm1NW/qjPWvBewMyk2t3pUPy
CNO1DwHPFT4L+zfxaMdPDyTUa7gnkrNb7Pq503P8Jyh8114nQM5f+7nuvmcs1vfER3T2VIVVAtib
FIx3B57ynHrcwCz/V4P70qyaKyAvic3kiA2jZ6Od6M/i97RyuIjlW7muXB1wxtn6CUcQVTezU/u3
8ERZkQ613y0HX7vivYo7YunoGXIa0lgS5DRRtdy1u56ntJfNAMZwcMIvIbamOJbDRvBRTUecNYVS
j9qnn2AOhKZ8boa8vht3ghLOuUjc63hS0U/RSn2Df50qBmCde+3OsXllshwNB2zI+ZaZGPzjIQYl
1vFXSI4oyd78fYXY9L01AK1P89x5pyBcqej1XO9V5o3j9OEMW/IUYu7Da6+JJElV0DZjlpD9eIuU
2QXgc1X1q2jV3Gf9DCGQQNaV2ismNMpPZ79ofy2JiLas3Xp/z2bpmjsZF8Dd426uXmJSeCOwo3MV
nfx4cU98xj0Q2YlV59abxAfmItbdWXr3pgOM9emuYTsO8DEq0WsktrG8ITWSy7GkrC5TziJxlZSO
Wc8QlaPoMAYxW+pg5PZ3ybDsJneb/XGamyE57qZUt1bbMaABC6yfJsJOj9UWcqvpqEDGbJZRX1UR
QtFxx3n4HuT9/jkkxhkOfIbqbjGz5x6SbeLhblTe/pmF6r+StpFFFlKhfCMyWCCE21we6Jn1w2ys
aJ6gnhZz8ZL0DIGBF/szVJ58qcYP17ctZUe1yOVB5l4RHmIdD/ZL7cKZIH/PfAtEPPMpOJTqdIaT
r/zzxQDAinM1Jt9hUI36OIzTvn1s+eL+ihEOr+zqlHxx9nV579ot+W6XrilPsav1G8Hp8s/SiXrM
Nl+0H07FrQtH0u6/d1EnhC6FSXdyx5CnNAnBFB7FtCTx0SyArK9GZt1QzbV097uiSahZdtriX6Gc
GC+6xiMZwGeA3RyqXsUGhN7SmWMc151izOG3v5QhOIHo9F2L1Iyl+ZhlTRnqRa6Ojm3DH3Po1oFf
beIhmg7Obs09xfNAL2sbO2QtE73qyHZ+C/UVTehT2DWMi+9mv4wUrDMMz3Et4vjoEddDsbENdgPi
FmgmU9EyO5mwZu+4VHrQdB2a9j/PRg6xv3wOlXcVJFv/d8gXUk7zaBn8jBkzbY2N/IVJjwi7/maS
nmiI6PR9pkME6zElHvuyzfS+B09Lvam71RGbPph5oxUqdmx7GaRQQuTLce63k+dRY+CAKbABtwBH
FQKN0S/1uICXLPa1e3D9mrrN1rvTnkB6WpmFQDaf2wbXQGrs0jNxU230QCSdH6VzHy7/sRBvlpRh
iNMfQj5m2JejKBlY9WCMAakXdBS2Vc55xbW7HQJDOmcWtEk88uh48r7J8+kFUaWlt7eddi/Hd/NZ
GblwTJPfxo9XVNOpyN311dtl8ti3ZjZn7Pr106QLF2AZGRHPc0J4I3neM4nvOtw85Cq3XKgEnMlz
xWlJGBm9tWVd4PGoC3jOXaerHcysolULuAbbNJ6B8B3BzhLcKZp9a26rMXavxr6f17RH/38teaoA
LYomLplVyK7gMK74QlV4ZYrUYPeiEQ2D4rwUfrwfCCbukTLzGkZjTOh4noVLbj6lbmbnXNKlXjNT
9R+7aAv/lX4iF86tYrbZxAMUpUHT7M5J7QW4yjH31tctEC1kYbeyE9kYsokQYaqozfq2x/BtycYy
MaYLf98Y8+KHVQ8b+WlBhk67DVT7W3yPSDT+zrHIOQj+jELIst12pn7ujBBQbcMuMptP+Efdirup
cWXzJcpqZygJ7v41R6Hvj20kkgs608QXkjeVE9tFY5k6zrQzZ7aNgoPrsdc7G2SZNCCZQR8iKtcx
W9D4Wj7JvaMBMDIYs6Du5a9kdOmrXZYuX5B8XEYYg7tQCC2LSmdIlDXfgrl/WipK3gN53Oq6VSU1
xlqIdTisW7l+efkFVp97W39Xq7Zxr705F6/jLv1nvL87TNk5T5iwOnocjy1q3/3eBQzAyiKYf/9f
ZLjwR/sfbxnNo9D5/CbybmiOyTjUPwDxuE771exfmxXjo291+TN0RHjQHPj5Y291yBGUd97b2kjy
elemT1eR13nf+cKRx0vlGUMX3ZfDYvT4N9KCwfy+ryRuLXHZsJJMlAt5bXVw5J6Tjyho0wut6t6D
gg7sOyZp8VejTHCRJaWZ0mZxRX1PWil6UjEP66/exqXF77+DPei9aPwZHTJbqNbDH0GIo5PRjMYP
ngcOlbB2M/0WpqWyLufFuW/qy0ljyjJ/1lyfc7bN7nqLOML2LUbmSKR5NbnhPVhkGSLNtM2zcS31
Lr9SP3pGhMQartx3cQSdNh0BEr4Msa6H2ymPPIPA1K7BoYgaxpREaMcwigdJVFZAwkpwmF1t//EO
XQ4rSk2V9YxT39ytZFgK/JWReSAZexREkwRXXIIuc+02Rwj39rZ7VpekgRMoeXvHsedr2g/K+zSM
RfcvF62UmTYlrPF49buX2iTTlqGXV9MpkZrQF89U7vNICeJkIS6fp4nyf+Q4gF59E7E+srAZb5yR
IrswpL+DKl9TxVnHetJaRfZashH4Ewd1LdPWXWSb8ZDY93WpxWvh1mOFFDyOn1rlTGtXQHIw3M3a
P4VEk36P3DyPTJrdJ/J6O+9pwAufM7JrFeiNi0IM59Md/+RM/pxz7dvlqXXcqb3Nw3nf04GvV3hi
GRH9rxaXwONL1vCxnSZqeT+uEsjq8ySqDItt+aUVs1mWKEcaWjEqhUzUq/LJYxsWpO+8jscin5D4
DVY+3l/rUVSMjRM+KxDagNH3glqhww365SiE6aOeOIozWxue2Lhzon+z79gXaZd1uu3jkCvHsnPj
ZtEamE/m4JHMJkzI55DY2/K6ktjjL9cceZh93/mUf13B3I4YGi/PGOvu77VZ3Q+rwDTDMlfilqX3
7ieMNgbPhDwTtlojAf9ZmmiNMBK0aPhBEQ3X7ST4n9txHShpZdQE2aDi4B+6R4DagYvgIha37Fxp
OdFmERrvfDM7YSyuOdTWTCEfend2bJ3fjQB4fBTwCqtsq1D5mSPniPFRyfz3QJZc96I2334ZnFwf
vCAILTQbjT5GbIeEIGvXaT5vZKffMPBxIFzzCP2iWtLNofBz4WRdvAv/bN3Z/3ACXb3hUi3/Lsxm
P4jydMszOnX7NtRV8DOC9DYpRY/DzB9t7qvvBnlvknjYxmOwJu43xvF+T728JgQAEoVU145qtj8a
dFdw45U6Hw8zbhAeZBY7//F9NAPTwwGduFobS4mH82Y4hkqU/XECNns7kTaB3GS0/Mn9lkmA28X5
oRy3cDtF1Y6bsFoCR9AxdGIq7ougbnnNKAMiMzyv9tQti98APVcgwd3OQUtmIfNH9dv83Oudolbk
Ux5klnG1fwx0YOqsdxrfud3zZsxTgomCD+EZFCFdxN58qmlgXyIlLjjqQAh7XY2l94odlmQAxy2p
DaKODJdudpnOFJc6IC3yvH9stN83HO6b/iVG5DFu6ZpY4N3to2dnCtfitIm5/Rv1VEdZpRlWp/B6
A+4zr+lfZ5Dy/7FzwXxGq6WL0nFmH0e+S5IM3XvfWm+/U6OsROqrnGnTWgTRI17dXh1i7uH9UM7x
wKEkgoX1Ovjc+lQAb2nOeTNE9a3H8cHkuRxm9winsnqtVWEZ9wSbqI4dviTJOM9jrNzP4Z55dsE9
7KpdvbHXBYi6Jc+i4MfH/RBqb59Trkg0joWb5mciQFceUHzcm3CDtk6GZRLehCoWhoH+Zn6VvJVv
/b6zZGzqpOoyoTj7srX0wGsL3Q39iZFQ8TSVl3yOZgvdN+GUyx/2Pfj66SXHgGLb3kyHUsaTzArR
Y8WQeexdTzXfv098AhyQMtIIXZ7PYasos/hyam/sU7dixEC4CeZIchMnmtgqHGa4QK3rn5uZ3Ddu
gyg/SkMTkUoSU096nUV9F9gtD9PYOAaK9koyUdZoBqpXsQ2Dnz4Yyj+aI6XkTYiW686lJDrEeKDk
yw7O+85Kp6vuqM7Cu60HxX0OVnDcWRC0mGqoHJjWuO7qjod29QQDmL3g4SmDoPtY7cILGfyqeG5p
uv4YegJWfERHwMEe9/lvFRe9ZZtyj7ABcXXUR6Te8bbvKVNOLTN1lTXglBfWZ/3xwV227ls0Iqhu
jRcGV2xfL9/h2gRHxyuX4YHRPZrXzFKk5VAawn/J2lb/WbTVn4bp65vsQ6wTeU+iD4j1guptHijN
D9Xay8cZuwcOMTRYcpRWa5AcVqky6xFBTugmEPao7jgEl5JpOTfJHI1ZraqJj2KLePTnuNcy1eUk
3xKsR59l45o3Z4jiJW09bT41AdHuoS5X8XzBq7/N9cAfH8XtbwmY+02ZzklSzmq3ZgcK3wnOMTlS
tNiir4g8CvVO77ZPc1oRAMOogfR4xlx9NMapuxj5Gbiz/O2D5n6GQY/4PMXr9O05haYeoQnqDzmy
5nXLC6Skyxf/tqIkDbOmWqcOzwqZ1YR9+gTTrj0mC776bX/mLiy/IrkFM9HSdvfJeRqq8CBxwlSH
nDfQzbDlRnxXc56DrPL8CtsymWHo5z2GrfRyJrO0wgcs0xGk1J2OGXeiyKn+jYCp5j9l1rHDhb83
j7qh8jzateiRtZB320NSr9KcDOj698GE7ZDZSEleWc6W6HHPuWDQxmPzt1eO+qQhYI+7asX+6rnW
YWtFDNurLGz94tnVZWjkbqhwXB9dn+HXQJlu4rl7XOd8eGil5/8eNZ3+M2MnX2YDzqu/ls26j6Kz
7S8w5JTYOMBrPGFV7r+Vge3YwLeV/yCQucurThfDZ7l2FwciPYhKN2Lc5vPiaCXSdUm4L4RdauQk
xMTXMMTUUpfEXKbboOeflYWLvyEtKFz6yuf76VMkFEwg3d2mZWwk3qtELWHmlVPwXEV7QP/UEjed
LovnPht/M88tMLKecaWsP3HR0XjYef3P4CZu03K6PLnTJKvuau+Vfu8QgXmIk8ZUmWAY4KToBWWS
Mmhi/LSHqrwv515H2Si9kbt344dOQymXEpxHyUC8cYRtrmSbYxaaCjM/F1OOraK+mOtTKbfS4kFb
xDv9ePPoB4y3ebdr8diPc/HECg2Bubmr5bXnzsx9x4stiS9ZEBAKqbolPkQM0t4YJPYfTrF5wTFy
Gmax61i5D/gkdZixS8Kwih4tRImu3chmnK0YNii39LNdQMIcxODzIZcz8vGBx57NjgKX3rso/d4c
/NI6V5tAcufcLsxn3Af5a0DlwvsUiuXL9XeUfZbgK7AybmBpzsVWvrl5FeQ3xLBuj3ogJebE489h
hh2P+7ELYB+juq5DQbXuj8yY2j7kerDdeCck50kazcWsDnMjhz0Voc0f2bFYX1Yvnr9WOcvxyiUn
5FY3yO9Ua12OFCmDT2Z3G0deNBZXnc9WPfPXqjs724Cbx0jR3/JSJ+wMkVeWmWXN6qcKNywtgsz2
0+S04b9elk14FOOqPy9HAp0ZOgfZ3VQP11FuWqIM0Ug/hnhz2XEo/UJzK4mYkQxziYdmZKEAS0yY
P+xRA8FvZ/iG/6Dcu/WQ5F3RUwbJ6mYPNFPrPsebztACx8dpEFY9qKTjwmyHdvN4fEb/RgXoTOTc
OF1D3xSqF2c29ffW7dHfEg84JszSd/5M+0AjFDQk7UhT4rApPIe9wmJxckrxcPX/8BTWd9jvv00+
NUPm654KL6qoyaM99kiB1I1zVXs9HiazI2xySNdDeaxjyvR0FXSfaY1Eh8Eo2bxrjDhlfCTdDhZT
qIX/qTHAcUL5XL21Xp2rchr4SjDsT54mr/efeqbO+pBv/vYxeNyUPHxy+/I0eKG0VnV4u074vVKd
dNXbZpHImENtwT171xtPOIbK8rhg5hvJg+olHXykUC7C0XVu+OBG/BnKiFeVmALz2sV02AUQhs7r
sFYcsrn+GFkcfd/8qXvQTmX8q7rpnZMWZpZnDtRBZdHczaXEKcEYEPwPM4RmvVEazdO9qIf46OI0
Yot0vTJJ0KIxtFU4ZaPwGPACRmG5gWx8JO3VV3yf+BDyEe/SHISIHWt8r7YKgtnkMxK/Z5GMiYE2
KoxgyYx4chlFMKHgrijn49pHjX+CDMQYu1788b2rve1n09w7pHChMh/q2Q6/osQVzR3m3uq25rRo
s2i7dFLoyvwRWGSqIo2ot97JHhW3bCoiXUf7Vn/KUm4/6Hr81lFNKjkwq2rix1G2DIEhGu70AGTe
orTqOBj/sPvWB7dl0FW/MRrMM0XW2i/YZCqBT8SwvqKyscd1dVUwRpvuWKGd7lfM5UsWM+LaryAi
9lX5iL5qvFdcFfsXxdaKB95EMp/e5kKx/nEcid2KrgXy/SfJ3tu7KXyznNHh4+6Q0Anjq1gEiZD0
1Ay0i2gXHwkxaER1xWHyUC4qKXGAlTEFddf9mpDuMVM5lfMlsETow16pID9iCEmwQ9GOtgc54QtC
3b58AeRiCSj0dLwOWTyKKaSqjnCXoe4lr3M3xM/74m8OAuXOy2QreTjjrt3u93XaGbntnAwHxJDl
pcAovaAJuWpgjhmrt4pIBP+wdN1I0g/OPwpL1Vrmw1PAkTO6ikY/xgziYhOb5xkviigVsoLgsUGz
JbpR9XuUXw3MkyuCiShqs87xkAmR3XR4ImqsJ4+J+LT4xLRecTf5HnKcxDpOTty40yLrcfUQqnxR
/KJg3NZjSWrqDQEyLlMVRwtBQzzx+G7GIUlhqFubp8pyvKMdMuS5JgmcBhqTSYSfa6/dz0B5ip1h
TXQmCaurMofWX+V/5a45A0UFfSYVfstcNqnx/aYLh/XL2AzNb8yIfn+kkzdva1G25bWg2EbPqHr/
OSo8UrWM2/NEzqGeXZRC173fKGg+h3qNfxERnGA4gk6UH5tkZ41z9735YYwr72/ZeVFwqGvjXO9B
0fWP4/+oO7PeuJEsbf+VRt+zhvsymO4LkrlI1m7JtnxDyLbMfd/567+HqpppJTOR/NTAXAyq0UBB
ZYciGHHixDnvYuXVfT9mmghewwS1ns/pfOopceWoYgsSjCxcgG2d6fXXLEh420ZIgRLkAW56LtVw
9Z5wQN8IXhkwXCVLBAHAm9DeEaamzlGiGFxjEaFi1Jdv94DaWJ2di3lzTWikNwx2yPsG+yLZj6ip
Di4gB1qCQHvK5xFOXO2WgNzKS3xSxN/+kJnKThSo6zmUBiSuElGPRpfgIpgbqVd4cqJ43vxKfbnu
SaJj/wu6ut39GFQdN0yh+y9BGU6/JY9uyTaurPiHxSVdbXQOFt2HMjJLZGciAyzoSJrpsONpcKuB
wLmBuUCyx3M7/kldPnvJCyPsbQk5+C90bqnL9HUzXud5b72g9wKChy6xVlL5nyJgyopg/kqidPoR
8p5iVlICjq1NjU51ojDSmrmFp3WOGBrJ9xA9V4x6pAmKvUp1jk5nOPM46s4CIJrlUwrgRBT5+D6t
usu6H+XGFg251zgHqhCALIr8amMWFlBr7hYslExfnXyHJmx5g9OYOLqGqItXmp9hMBBKfZLvyBnj
r2VOVCaJA27UygWhH5Bj+hOIaXQHl7UBWxjKqbABBe7dNcSnwCG1l3iahXn7WQYf/lTQr3nUdHoH
KrfjVZonykOUKGp2X0Z9i7yOFXbjXja74XMd1DXSp1OlIP1TJI23G3MlemgLpaba1I8QVUZxosJI
7oJQ6iSbsbnhZSTom1DNeSIOdalXrtxwajZ+Ew7ER6uvsotMHeQWCm6vmhb1VI34oCkNPw6g8Pws
wqkQHPTVclQMImmMfpg5YIkdshidd93xrgHEhTP9wwBW7lXlOcCnlmYBl8ynvu6pARCyEdQLkIZG
TH701eA9emT3vxCCmkur49CrBAJywA30G+UZDgjojhRK0HMZDlzkVSNZuzLpYzqrsILS/QCm84H3
SYGRcSTXQOY1CEG9NJWSUyewD+1YlpMEVAmFEdfzoMaQRxrGHfVosk0NJsCnqAJy54ZYSpo0DFqu
JwA1yhd5LMMfgwma10kSgywXxl9VOqVoendZpIItyvuYJJdWaxBvcyXVPwupDHinRSjkrhakZnJK
02t7G8obCKbCEPNHOTSq70DNJmE7GGO1C2DnTq7pl94lW0pNNnGVkpkmgpLdS2ZjPmDWmD+bSqkJ
2w4gwWsrhcOPLqDdRJElUm/qSYgfEOZgnXr2w0tBc33gvdmXFxWkq24jofneOPxe4qM6WcV+ECIP
QAzF0191HPrPY+FH39NmVJ5SHr2/2nJIQ9qx7DlbVlJhtH1w2RSTNDQscOi15K9JQndGilOPGm7a
TTTkDbPYgbUvZYc3kp9zG9KHI2UGnG+3CoppG79qjJsm0oSBAJ5IGlXAKPpWFXH4aHmxdUcDkdpL
73mTMJe6htw2dQGSyxCqPAJG4t0LqQQPEBm8pd3k0B5sKFbeDz2gaLGtrTJS3RFUhAXiqxkv1UlP
Ub0Q53snEssk3KhdQIE2AduhbKTUNG7nF6hGqGmnizqv/crx2o4qH0pO8lXdTeqTHxPbbKQuQ3yI
eKxszaogyUHGufrdQ/27Csu0kd2uEumchyb8AhvxoqFztKb0E7ubRuEbVES+/DAijm6Gk/SoDAai
LSUITJnvR+KGl04uQ8GJM+u+ib1Js3m2B6QSniRxTERZeOpDZXrywq6VgIbPFWdk4doXNaqV0pl6
KjLOhBeFNysMjrTeqB7dpXxVASAtD2x7VAzpGuJYdWNaPtBjQ0rJ933VaLCMsop+IP7TqJfrkabv
NMS9twUyqvr7RKqteyEL0NOwLHr3n5Sup69BY7x2vWYca8gWZAAXcqRagl03OCo3WSXwQm1owG94
wmYRhMQoz+/lUQIgAHqshk7jsZ1ok3TtphyCsXArcZBUx5wgQzuD2LYvndIL/aZvKynaWoEVc9IC
Syf/Aoo6AaTz/ciVKA6GvwafEs2mnQSpc9IcKjzp2hgDvrBKObxEicxKr/suNO+0ME5KV+mmBMJW
DtruFvIP7e0WxgKLUSrpLynOpHo7BpM3uONA8WrrB6TLrsQqVu5EaCfjiOhXsbBJIUjUh2TvISwN
MowSEwwByGdHajJyhF+TbMBWPYQB8pA3I1ovJYYA11gjNN9Az6q0I/Navy41OtCOMo0FIGOziFBl
VD0JDC7xjCe7HD00UqSTNFNTBZPXA9B2E5hEv3KvGJ/yRIpuVfDp4gwdpIpMXdbgeZoXv02v40lI
hZeqIXVE8rBIo3XTGIn4nTywbxweLhmJaVeZt1KhlNLOU83puy/04jVk0078BK1M+dVrkjKXaRKA
mrgK+ReUiIOJTqmY3UIzUCTQ/Eob0HDH6sABDsSJMoZIvA+wP4idXBX5YJ0oao9tXdFgLludRm8s
1tbFKPhNv+v53p8n7vVhr1LjuIiqgE640lFNQu2svQIawd2Zg0O5IWfgEknEOu/sqaa0sTPDsqKU
JcMr+Ex1MiExyTsZ5FQWm/d6mgOL5RLyb8sETLHdscpfwap3t/PzD1COmMAME4S8voMx6f2MC2rJ
TqcMvDvUwUwAjGCu8mwFI4fZL4LRAKmVUMRIIyR2N+jiqT8Tym5oxMpF8BioWcN7WLTKZxSH9IRy
W5b89KWyAg/hxRSX4HUnBej0rHiUcrAARFqQGKqG+rEd1liTu5zi8bs16lNHdq+ACukp2mrgcUgm
QUyryYMawmpw6EfpPzSzMu65mWplm3s+HW+2brURG78i8a8KpXDm6Dxu5YiSzyYaGgramjkBkQzM
9HZGo45uMJTDNflMVut7n972uAnQJCgRmSuF67rjLt3Hea5cmFRKZNtEap6HfT4U0m0NLfBX5YnT
rR6aSWP3QCzavZpPZvjJLMJMojzvN8bV1OhJ8YUXgvBFsCiL0gQqRND5ekS+2/SF9JxkExU1ibw+
+mn5USfYPMRAKHoSlKldUYIZ/2rgF2rRcLEyjcCgUCQDZetTggf+E45PYEs73DYsiEtbpYDJY+ft
iAvteb71rCTwXtoA6wCEPxFrgI0lU4NcULsTadSsEtgP7WBV/i60uWe3cdnujLgf7gQhQepV8Hw+
V9O6SdxKu/PDL+ne8/C4tELGNxGxpQd2yLSGwVo1gFZSG+IVD6MEIHO7F8EIKnA7i1s6FJY9aar/
qRoSQMHnB196imEtx+iyKNJzVPRZPeVwdFzCdI3GXWbHHtfsppI8Dk+KIeAm5n0RAmqinubDy6Z7
HvK2giG6iTOwJuQzlLtLvfm28hstRQOWv9FCYAW4s1dWKZ/Dz1ViLw1MN/It2SFr+lKSFBNs6IRX
cNE2SdNrqHuZ4y7LqAXIvQ8wfKT4AJrEWlmpJSH+7dfCvnDWvJWUI12xciAqtyqP4yz1KbzCnPOB
dSTUJeM613P3/CoslSHm0WZ9D2PWNgURsxBJKXo1w+AdHAhgYPOHGhoK4DjIUoYdDtrwA4tfeUVC
59Q2RHBP0rV5D0raQvgCeGSdxzVdeMiA8p0OyISEVwKJ24jDBdg5a1dkMLdzRf+Y+cNsbqiDM9bn
Hcj40mIHmjn8Q9AvNPuQwYNwVZJSFE+pSvy/oCZEY/v80h5P9HC8xf4adQFaSlFAO8zEfpZUHa9H
xv0EGkMBKV42bmmW5YOlJf72/MjHO5uRkZ7RkDQ2cKOaf7N3gk/1qOVSqLKz8UcSL32QrVy2Rf5B
pZa39cQikG0DH4NyzuEoDB0qVsmJVnqpudRm4JuZSpe05PvPBmjrlX1zfC7Q3iZ80DumHcjXPBzO
VC3PSgV2atVwgzUUiR1qj1+h1kj788t3fCZUVDYMfMhp9qDuOy/vu+WDyFVVQ8jd4JVyeUHWAhML
8nDoAO+Ek1xR2F0xXD85ooIME/x3iAlL7UKJt3aZtpz5IhD6n95IyctqormmWAXxHVqNa9pIp3YI
xgkmNAgT8aeltniPH4RK35ZoXLW8UaypqAu3MOou+ze2IgZEKMJLqspXW6xlCJScLIK1nEqjBOnc
WCCOhnJllFPrh1i5BHQKDxQQ8YdfrDdA6cYBozTgA3SIhda0jwK52gxUW+nfUxU7v0VObUZLtMAO
kIoRzRYnTM8rzR/NeYtInXXfZ8iCOIPvG8KmTUhkViLJUqJoPmmWYoisoopmxNKkJLfahLwX3nEl
+elLSGsPdGgMcGUqrsw6m82Ihab7cn6KJ8IXFwMSZBKxEo9n+XBNJ8+cFA2IqI2iAHxOyfB29Ujl
VUmjbZl4JvUIRd2pCnDHleme+JpIwNJrRpGJ4KIuEpVODvPALDnptdeazzK064i7WOr2WJW1Wx92
9Ob8VE+chjkhw5hFkbiSlqGl7q0GhF1CVwtwqKuha7ltBWXNj/zEVzRk9Nx0CY0ihJ8X00Ksxo+y
+cx5ciwNYN7jOtopdS2JWykTKY6EkTjeSqB/g5WAdnJkLgIIbFgFopZ++Ck9UP9DgxeYHZktb2eo
MJ7r1ZwNCiO19IPYDtS1h8jprQx84pgwnkh2gdQ16Lb5F3sXSSsI7wb8UhY2LobLOhO7DTqwwr1F
1WRFN+nEHBH/U7Av4ajMRuGHQ5WJKE+9lsLNh/nnChXAskGroN2GtJLuC0DK32LJWlMrPjFBa1aG
xz1Io2oiLr4pdGkUmDsOSSghnyNWgJEgtng7X4Sj8OFNaoH4sPDYwPQGCczDCUZQzqkhMUEPOSDX
akAx9aW2pvZ2fBRmvwURi1UNvTd9KQgodiYeHiUuMALyAbdxH4PmC6JuJRU7McqsjMc/RE8E9Bfh
s4WtkmaaRVvaACFaSJkGVifQP3ysyaI5cjIKirKI9tnhig1i0A2k79hVAhlJbyukdXI3r4Rm7Xyd
mA6BWULLXuSSYyccDkRvSfUzDQeJqUeXNEzlygGuuKI3fBwV3wxFUcvCHJ70ZzEbmYSlHzIKm0w3
viR4huMmrEGCFAOc/w386mJ8/uiWQ4oXq0YA6tpsrLKIGyGgbmoGZMyKUvBkC8xiW4zD4J4f5cTE
DJO4qIpcbjrvvMPV61Fv9au45ClulTQPkwDZH2Oot6bRBk4x+GvWPKfH4wmAjSn53VITv5PF1jCo
5QBGEGo6gZiJ0mf1fHg2kRjl9+1QKT/PT/HEBmGKmJhxy6D4f/T0Rh0fzgoLOQZZCG83p8+QN9PH
9zuKPBTDNGWOutZC4tuqdRjuUA7sNhG9O3OA7lRH8bjiXXmcF1B+0rhK8O7EXMBanF1PDxCbmsUz
FYztwGmjyQJnpv8MYN/aWb0JAzf2B5p5dZPuzi/jiS9HuoVaoIZToUQt5XCndKEYliV2JXauq/43
CEDat6m11Hqb5Ih22HoMuGh7fsjjawVbCpZy7ulwey4v7aCXM6vHQ9v2lGzaaeCzvicCvckrQeZ5
fufB35XsvAyo4Z4f+MSWMRH1NDmAJudvqTSL6yUJLGqDdhc0wk2kqaldF0X/4TyW6VmoXsrQrRD8
XtxfeTHA5DeBgFmJme1gNXpIvAmZwVFIklRb2aCntg5XMxXAeUWBzB1+v1bBEAuUKu9Scwh3ka6C
rEtCAU16z4iuUSMcrzWKdjuF5Prx48tpsIx4jZhsH23eWu8yESOkXu3rGth/YE13EopPmxxFxZU3
6qkNasi8ickhNZ6qi5wZxadCQW8eXLIeG3YNdOG7MqDpCfq2pHGm1/t/Y1Y8pZG55dlDqD6c1YSY
Sg5BkN2p5kXownEvdABfSGSt7MaTE+OVPycf/L+5eOujSwUoFH0G9Fs8GAT4AtMkqVFlS/Zxqon1
wwTvZ60SdmLQ2SKFdw+LyRW+uBgmGZByMcGyGfFroy8FgWsEBZ+jauOnqXt+KY8zOTYHL1SNdyq3
grKILWkfw7FFVAdCVAO1yAmnoUy+wfwyygF++NjLa6+6N1eUw3rwbJjCy8pkXckeFl9vSK3A12lH
2BbHLt2EXSNe9wP6YVbYZHvPpF0khWVNj5f+NzhdWlK2Pxo0AVMU8la27ol4YyF7QkhXdGL7Mr0M
ejCaeEPloGwqf4ONLmA+H53486t8es7vhpk/w7tzGOlN0oke3jfeNA26XbWztBZGkarmpIrV3Gpp
IFyIPT01M0GvtkhQHkK23MSTJxJXXKpO7S+++J+2CkSGxWnNkZLzDJUpwx9D5RTc6qtSlTHgMNG/
7GreaOcnf2qJKX5zl3BzzpZuh3NX9QlnCkQZbUNTSlTX4A8ZY9qvzOrURjawEZeQxlf4lvOs360w
GGE1GVreCQjolc9e5NM7LGX/BdvttVTg5IR4c8365KB8xcUCoo0MREAi4aiwEHe9CmwgjZpgJeE4
OQqUEgIPtQ/i9+GEYDV5hYxpKibBfmhuESlSW5eXFvzn89/n1Mph3sPVSuGd4sMija9I7k0orQwk
NOJWAJfuGnln3BfwhT//O0Mh+2zNiTUO4IdzSuuhbiyBj1QMTXFrek1AV9ME0AuuqI+e/o3B8Lqi
BEeKLS1f4YjZBGhDk/B2NGC2bdtgewlW3O2aJN2eH+rUtyJF4wJEjJkbfjEv0EyqXqeUbhRFS+8R
sjBvdLMzV2LV/LcsAycSycZcHuKGWCoxZ0mnj+HEvstqEJR2C2r0guDYfwmoUG2LFq7P+Wmd2hkU
+wArgluih7W4/pQGyniq0zpDTStzoglyXBVhEUZeH6x8rOO5US1R2RRcfFQylnPrVclKatDVM5ca
eI9X3udmdYkenb4Xq7BbmdiJ0UxUlzFPwPFlBp4d7sO+VQS8xmmpa72gX/qpJTxi7ARxR2qnOwT6
vJV883h/UFmXsM0hj5DhuS7OcijqQPeFHEo7ffXnYiZEpIrcP5z/XCdHweOQY0wpg57n4awEodOH
CW0msG3or6qdX90A5lxzVDqxdnMuRKOFxwFF5/nn7wIt5Xq4USYI+6wbuztJ8maYBJzfSzXt9a9y
6SW/PzwttiBFJhmtejo8i2kpelKFfsCTAH0xkvVU/hVmxgcdqiks8B5QCUsEdC6PZUopC0hNZFPH
8y5X0NCtUY6huqxmDvAL6Gki32zlNB9/LeK6hvkmb0pSzGVDsOwK+DedBbIvKdsrY4q8a7Htlf7D
0R1yhWjgW24Q3WVzEd3NFIwPoI8YXYwm36Rx+jrN8LJKj9ZMsI4mpCsSL3BD5Iks412+OFTo/FZC
K0JDlMoxfE5zodjETfDh+jyj8DQlnZitEpjQ4fYDEgru20BsuIKEW9pxZiKE0499rFx3bQFwL6ot
gHOw5Dn86FyWq32yU/OcwwYvciIIHcfD3yDhpTPTfUEsVQn4mLBSgis11NKP3v9cJ7PDFhczNzOh
8XAYEXH4Vp3LeJDCTNdS+tcMuPH+g2drHgR4Au1wqlCGtYjwEV2FQQ8YBJkn7xNcGPAygu+tWHvO
Gf3BxUVddbYkmTvu1vy/w6lUYVZXTa1/b+EhF7lwr4f7VDS2uSTbuOqQRkEswxNiZecf1TDmUSE3
UTxWZ1GixU4BpYgi8KB/H9pLKzCv0m4j556T6JE7Td/OL+NyKCrUIj0OjHio68KyXoSoEO2KybJG
mMf64N+gqOI5bZ92nwQ03Tdm6gFT4852zw+63Idvg4IkoHMqk8gsC4gRykZanw+BjUZIfA8fIdlM
5miujLLMAf4cxSSzVpTZvG9xqml1+0gOM7UAWlUPdEWYC74oNTlw19dgGScGmw1J4L3RV8eGY3G3
VHmOFZo24xwDj7H6wnzg2uReHhrvg8eLeR0MtThemu55xlQyFPzHHtJE6u0QcPloYjiPQn0J/w2q
d8SrRfRtWykA6Y8CJKFM2/X0pmnpTcb2ozuBHjCsC6IhNS2qMIfnC4bDFGk6ZEgvLAreynWAimPy
0fhOf+lglMUp5tmD7sDAExXRUc9Gm+tZjKXn8zM53gAUPZB/xQBk7mkZi68yJEIj+xNybXnd6b+k
Ac2IBBLwrF1hrNkxvW3d92GJNIbBKETQk6GLtXTB69FhUMeOXhm9epRqyEwFCOFGfVUJaXkDrDff
Nnrb7hGYlZ0hjOQLlHiTD0ZgfIy4lvEfFCkNknwsZpyWqLingfHNCmEclEg5OoMer+VsR6FiHgQc
CWtKX0gXl4MgLYNUsf8cj2VqbZRS0S4z/PCs3Ye+3oy7UXlu0ahhoPleOdyHbZIMVqAPvY3hXgAm
ujCf0GaBsqpGwefzQy1m9OdQ5NLYwdIpxzLxcCjFM8I4I4W29RSCec0E3TYRpI8FibdRaDC9TQab
zSXeYcqxYZCzAGZPgNVHBev6ShGntbbgEiT45zD0MGaDPx7F2mLd0Obp6NIJAPQ7rdpHQzleoVTX
3mitr+0CnuUwyQYN4id8sT7GqAUydutfaGjDOHzStYO+OIRvv45Ow2E+gqTdR1VPM5OR6UOOAkpE
YtdqnHwakEzYhnDpVjKDN/TZuzP4NhZgPNIPCYgAGfjhd1TVFHnpke8YRNVjC5kIeS5lN3nxHlnk
vZZX39uw/95KWPSo3udMa78N9LlHcsuyiS/Qvl+rhsyxcvELcZGbXOiWDFhviUmCwQEL2ESGX5Qq
S3lN0ZiNL7OaXuod+pxZvI3DKZUf0J0Lf04hitcrmKgTiz9b5YoAooBlIPB3uCBeNcktEqOdDQAN
nWA9z12QyYVbBlGycrWfOEMHQ82/yruXXCmNcjDO2y5odOEiZkNckfK2Hz+pjGJxRsHLzXfh4SgV
NFovSzhD7eQHW9kahG0ho2f14XhA116ktQ60ixLgYh9ZODkkyLuxj/Io+g4Lu74ROkF/OD/Kqc0B
oIQjQRWGDvEi6gDr8IsuhcUdh1K0wxY2MOCaSP7GV/3mSixQjpDborhUuqh7+vjQ3FFg10CUHB8U
qNyZ1KdQGRVKgNeDpPUveC8IF1DLtbsU5Trk2XT9jti/hkA83iZA8nnVAYoimSYkHH5AoaeBJFQR
GiGmWl5HcZbvA6te6+kcL61Jn5FPJ5oiz8hlVyAQy04Xi3S0oQE+iLr20qnmozfplx0qMejCNntD
rT4GniH4UPeUUSegmCsDBF5cizCbeh732WiXlZH6P0OkKDunkJRQd5CxLQJXbonX+zpDQWflc847
5TDMmBL3FqgJmjwAdxZDA9EJLCtmaFMH9q0MXrTJi6Dc4KcEjaKp1uobJ5aX8VQaLjz1gMgudu4o
TZ7qy2juILQcO0OW63srbQV3KOJiD7n0EUHBYo/m8ZrP4HE8mxuPgKEAsLJ7lnX5AE9DyNjoOCKc
JDixmAturNbWtkDHayWenRyK6gDEU7Idbu3DjYpcUW+kAlo8WQIAwBEQ5IhvPUS+X7JmFhc5fyCP
jgXWfqA2dJVdO4MCFpe2MEDXNjXoHdqAXIhQIaNVxPiznR/laJ/MkHiGIIACh+RxeTgnywPZNiF1
hR5fatabsQ+izE30QPsF8cxEcq2I1uyMj5ZxMeRiGZUEdqGJcYIDu7RwJTV+jQypcdMy6VYmd7SE
b3h/sBQkWDTI9cXVEExjIKK8hGTpWLYXyKOkDsSjbGVbHI9CAYV2Px1VblUk4g+XEPHSLjJKiNFW
XGubMuggjnr6tJL7zn/L+wNN+sLB4mixyWUTwdPDUaB9SVhLAalpPU98GKwObya/vRgVo7PxORoe
unytD3U0JCvG22XGh8/w8OWzL5EMZVBqGBthXUnugEy65lh5I9xJCDjdWmYzy+KNzeb8jpw//8FE
eZuRqc34RgYF1Xk40WTo206M8ZvCtNlunX6T75Rr2Q1Whlm2TIkZh+Msrh0SxlYvE8Yp3O9fMheL
D/vX5d3L+cm8PUnOzUY5nM2g1wG0QkaRdyAXbCxDNtINyjIuNiuOtqHHZ3+q7EtU+u3x6/mxl+/P
oxnOG/dd/sULOlGr2blL2KtO74C2t38a18blR6/W5UrOB/7dOEOSIUGRMY567+1KmPxfQE5feisf
bHnDLEdZ3DAoAESJMM9m2mJB4qBP6GROsXKWj55Ky1HmM/FuLkpYSWo0f6/rcvMjdh5ftd3Ll89r
Bp1vHsLntsUi7IKYTkYpZJhyA77VQfLA/oKm5+3kGE/IhF6s7IR5L58bbhFyLYwxCR8M1zs/0Ja1
f2b25W/n85eVYU4EjPdHd/k+T+usNlAcnWeF6JZDvcjBmsgxXd192T3X7hPyRGsfbCVcLJlWjakU
VjCP2bm87Thg4ebrZP98ugnsu9p94Vlgo+m5crGsfb8lil9BF0RO5u83Oj+mrbjDeGtTb4Ob8MKz
k11rryzsfNef+X7yIorEKmRNeIzzJAMn5R/VRljUQQNuZTnno3puoEXIUAUcjwJapPYMnbc7D85F
XrWXXWyszWltryyChmlEtZnNB83UvrXePkSSucBcVcti1E/WOttvpbZz81oEj8gUZA2Nsz8XMLnF
DsI1tljNOU+hG7q/YfQTiEX799os39LPcwMv4knvp1gWlAysfJYv6y/5TXmp/PDuqDii7l28jI/Z
ZXir3GmPKztmbXkXAcZvhlDP5x2jsGeQdWB/dnuyPMezDafYZBvfNR3TWcOGH9VbFvFTXkSaUc7i
pJ4PBp3ObbiX3MfUmexXzy5Y3nwr26v3+KkAQOcRtsBMywMwfhix69hMM3HesngdbyTOh+JaZA6q
Y31KHZwC7+s7hLN31U69si5WVvlUXH0/9mKVkbAZE3ok5Cpuv9G/JNtg229HN97WF/J+rWx26pPS
UqBvAXqP7vviQRChhx2NVVHbFSLzogTNF0UsdXxts8qNpvvzU1sGAtJ+Sp/UOxQFNgHoiMNV1ZtQ
9oJEnRxBaZQtkkyIN0tViJXbOK3EnDmmvD8iDAWEFEQBZCfTQIrrcKjElPVB7jDo8qDAf8qtLAN4
rCQrMXS5evMoKk0sXgMzLXdZWlExw8Z2EoWlBvrvLdqWxmXVJbUjjnJ6GxVp+gRnSrr78CpSxOFZ
RdJOI1Sf98+7bCJHhaGqCywh8bUsNsi/ElPVJr1HFT9Z24vLlxwT5A1H7QbEvwbPa3EOMP2pJssQ
RsfIusxyENaon9CbQ7ap0nIlfkykrkFXNjWQx6W4XQs2cozpXRKN3hetyZocdYKu6y7KVJfvga2U
WBlVYWHahYg90/l1OUq+abvSHtMlqk0A0GhfHS6MildH1hgGXplS12FtIiT+SDREGjdwhxo7WdSm
tW6Ithipdi8Vzceffm35pivRIJy2UaHoa1T6ZX45/0oK+4MOF4qy2CUd/koCulAhZvSDg5NDjJ6x
Itt4XqTP1P5RPeiLzrwcC5lrN+yGldT2+LApfDRwcJSEKdIri9sJwVihH6GhOFVjfi9BiTw16B3d
IvK5Bkc9MdJM2dHp91NVADR0OEm/np31LHlCwW8WMAkgVbn5GCFQSqvq9fxHPj7XVDEpe6FPAClE
XHblfUMc0hz1LMdAZ2fTVAM+UqW/0kE5euTw2aBvKmA/6SFzBcwzfnfEfPoTSjS1neMJgWcPGJfa
UeorNhsqvQzbKd8YiZdsZDFSr2noJ69aOkorEez46PE7APCZaVHg2ZbFtnHqej8vOV0mktH6xs89
4bMai4APrQahnQtUktGJ+fDqznEMJhGYIoli/eG8Uy1IlTzB4D6vc+R1RjXepqmh7D8+CijquV8A
7ABK7uEoft/RnhqjDg0ZbEORWULMGM/uD6+fKipMRKKwRifx7Ru/+4bxqMRGAwLFCfsiu07UWnJD
AWmbHsFSN20Hb/vRWc2wDaCbNEHYOepiz8ijWCdY3iJDP4X+ZZQL04WH9cvKI+E4oJiyBjmUSVHF
PUI3Qi+mqzeatYMNbeaKIuI6CdpBe9HUBEAbWo8Y7VB3F55Q/4X9+o+fw3/6r/ndn7dn/c//4t9/
5ihJzfi0xb/+8zr8WfHtfzf/Nf+x//nPDv/QP2+716ppq9e/Xb8U9d+2bfbrpQnzbPlnDv4KRvrr
N3FfmpeDf9lkTdiM9+1rNT681m3SvA3H7zz/l/+/P/zb69vf8jgWr//4+8+8zZr5b/P5tf7+148u
fv3j7wDB3n31+e//64c3Lyl/7hpDtNfs1a/yoz/0+lI3/Hnxj7kqTyMOvQwK5HNnvH+dfyKZf5Bm
gbThZM1F2BklkOVVE/zj76ryB5w9BUmgWVOAHjQvMc7X24+kP0yNJoZBd0gCLkOH4b8nf/DB/vUB
/5a16V0e4o3Gb7MIbDC14SfNijL0nyFtH8HdBIwqNZwOEHdXOpzr6rwSG6ftGhXXpQCuvw3Eefiu
8j3kTduN+BIh0pPoNlbpzSwSJmNBDq2w3tBGksUNZgf6FR4e9bSJwhEO25SMSM/JUyxBq6mMX7Fi
9hZueqmVXGly07s4gEAHKWVEg1VUl18NRAiHnSpYxjadpbNMw0N3ryVNRHCOSHGrZnO7dBg9ANiq
FI1PyaAhaReWE4o8ZTkFO7NVzW3eTWx4FSO1pzTFaIcbtR00R5ymiCLYUH1HlEy/VhUfL6S8Nuon
RUVjESM9OKYOBtueZKugvCIHEkNi0xJIW1uQUMGxEVdDylgRlPucZsHrXN4THEmt8ku1FEJU94M8
TF2kkMznZmhApFtgFhvbiwyjcLN+Zhj1mlZc0WyML02xKNqbZGxkc2eUebBXqgTnGGsCl7BXR9l/
TCbFvwzFFt3dGsEnpIRjJb2JdTKx2QxdfxaSRvuKBwFilmM75p+Maeh49SELi7uiFRVU9K0cmTe5
GB2eEthLFuhQ56yN3N2JZlFqdo7dxxPuhJgbknqPOFBo3oDhqVcjg94aJpMoMLD+Hbcass6YYN36
nar80LJWacGy0kCwzRxXWTdvU6u6xjVLupTDTo74vK1EjwbpMpB1w32udngWZtOQXsCjR9EL+yNd
sInDvJ/yYVtarSXxnYP4ygSg+LWUCuuLLjeYTLc4PF4abYvnWhJiP+eUSYNAYapZs69G8oUNniAN
2ukevmlC3GG/5mXoSmLTUSD6WqELcoMQZHU3NdX0CV1lc3DxjehaV2XzmRcIy0pfUgrgbH+NZmjS
9zotUa0so9ldxi+wiPBfRN1rI1eoe+lJ1YXuJUSecnKh4/fRNil9GL4xuTfyujAf0BccLQSAZ2uA
Z1GcEtWemna49rFdDdBtVioEKvO4eYj9xkOLdhQZw1LDzMnMIO1xlQmTixQV7MoJjUifxQ0nlJ0F
s43vaiszCjRNhozahljks4RegKVqI1c8BEgUhMoOhJoRNLwBcD+Vdf3GxKgg2iDA3tyqUZcLm2Lo
u8otBzF8DeQpyC8mseiuLSxRLkkJpL1BqowYcN5kqYvddoVhrqoUKCYaabnVUN/LHCvzsS2SxC5C
MrdVrkevF13IwMO90ZvI6KILL7Ax3xxC06AW78l/xeyiUIThKlWink2ciTRP5BLSwGOTGk1lE0W7
v3BS/xuXVfGafW6q19eG2+r/xBVF8+I//vsWOLqiPr9WP0IaCn9ed3/eafyBv64n5Q9uJpBqFgwT
7pv5Bf4/19Pc24Uxwc900P7/up30P+C7wVsk2SbhBn72r9tJ/oM0hBcGDBIQg+ypj9xOkv4m/PCv
VzvXE5+at8r8uAXNTt/3MDMMUcZDeZELQAdadBkGsbDpkly7FAw/f1Fyqf0qV/1s+adj+zEO3xWL
WBzITXVr4kJ3Ffah+sMr0VDHXd28SIIxwIAc5jMqy+pVg4cEjgzczN/obdW7AlW14BNY9+zOkpvk
ipJL+Lv3VfFeAJ5wYU1weTUvrh44/uWNFEUzgqJv70icm+tBb4sv6LEiW053c9NrrebKA5oycRPO
ArtIeUZNqbpFI/oXjYT1jN2HgL4mcSjvTW1UP6tVMe0UIY5+5LNVCeZ4/YWiTNl+KNLmHnD49Glo
8FoZGjRKp0CaNnk9pVtNJ1jmdX+NotSdL0sbfzAeEtwRnEmWPhM0qcDBG0R0d2hZBgUjbTPAdCiX
NoPXekgTj6DcCvn/UXcm23UbW5p+lXyAwl3omykOcFoetiJFaoJFkRL6JgAEunk+Wb1YfbBdlSbF
FMt3lpPru2zLOAACEbv59/+94hzGb4/TMC3kpimoXJQMKFg58KIVPWvYyVE3iis7vh/n+hZ/rHYP
f268lhzF29IbYw+Bwwi1qR3mi6pyY3697H+4Y4MJPgPJe23RyZiIE0AqjvN3LUvUO1OW4qAAoa2X
anyCdm9ArTWV3ajFwZgYlxlt5d2itdUNFGcd7J3b3I+VOoeOLe29UyvDlzjtqD7YTYzrv1qMx0RA
Ku7zTj70xrTSrxhzR9oivCtPJi9SlKGW4dZXMluDj15pbBQXv1psmqMXib/8rhRGf4NpArp7HB53
Dc6wQQOWxlIiM2Cq+9rp+kdkOah0MA4aZ52oYjIPOL5BgBDBaAHPFnJ6iBu27HmCTZnL746R3oJh
TsMpz88q0N+jO0Nt68sl2RpmVoe1tZz6YToJBTwANGVc/L4nOq4DsYzzsCqHe9AUSQviQyYXiuiw
F+9Fw4/otFYGOnxf7PvdA/BP+SCdLD9pSJ1PzKGmnR+PCygNqC20342tOjRlEGeU89IqHMWrLvBz
k/CdfUOPp4MjjhEaiE3cGR0erbWya+0xwKOJx5tE0bGWSThVQ37GNFpuUs/NArtzdwwwmGto5L5o
hDhbCF8RUPPEcYNB0+T1PJq+acc726VqNDvzLlUxqrdmuvGZZfhaq4SqOWwL/EUN1AgatpBEc/W0
ZzRMHPXB+9G2Gg7+rtw4WX/SrAxzfmPGyrt3pjNeIU2Iq9N20DmzhzE7DbrMg4VwJWiMZAhHMz9h
qakdh0LgoaOoW6vFGKw3KuOAP7xxCZblshtc8wY6JhQCR7x0oCadYayv0EfcVLoKqalvVjxzafHM
TRCQjvIMgD2/6Ow0u23VjPbqbKiBY9Yb3QTnAjmaSNmxGYBVzbqlumO2z0tv2ifcOMwd9G3HHyzk
JH0UX/U9d9RkyZNelNBGC218kIw9bGUt5J3UrXPvKjyrRAmqpjo6gABBg/3MyvSACCc92/FkPuTV
ojN1e9XjiBy4M3zMFiBOYIzjS7VaxMZCNR4sOPCBxNj+5AllixHJ5EMEePRECrGiBdaptgmSpTag
OlvvwCXu0U3kXeDWqXORpmnzYM6c+FndvgAquYF9Jq/BGvmJZ8Ln1A6E/Q+1w8B1Gmesyb65wyH8
tZqdZwcwlDUUDWauCYYPTCn7ZR3tExDkR6vpTZa63R6UIh8emHnAMNc1FD9xUOrrGJBto6nIX4zB
ay/SuFQZdS6Wny183KAyCvr3hQ02KXW6ncxRJvqdqqL1wusCKZSpHPtGK7YdiFFEsAXfk2jGjanj
CtHOruonY2ZtJ5jtPkZ1gHVSZ9ynRQcftcuTEDPZy2U0bd+GY7+NkbAHMcqC00wAd/IGJbmdkdt9
S2vTygMHCsLlgJ73qovSoxnnN5EumiosCi/lzy7nIgeQ47kVjvSanbzaSm7v8SHLHgG5zJdO27U/
PMbyf0y8tmO+eDfakBHdueP03QLQ+zw3uaDYus65YEccFLEexCI+uBxF4SAs7dC6cXFXOulr32tO
YNbCCBQolQ94lgy3jV4WD93MYLZuL4ekVXM/ZlL8RqkHLYWI6Omdny32ozJZmBB7Zbimf7NT3Uel
WQdjtigG5KPochD5y5iomOunGN8KxSkCNSlimDeO0J+bBHMbuCV695C6iY2vkhYlqp8asbGd8gJv
PL3CPbGC8atsurHA6rWbFfMA3U15MoamuiD8yN2Ahr/zBRth1/JhU8gnR1H0PblRdd0rcjigPasv
9BoxVmdmECV03HvW0emhvTCyLoaVGbX6fYNt7PWQ6mwDaSmH71J1Rxc2A4ZZkDSaB51SyRdTq4Fy
502ykDEUle3te+prz0Km8nbQ9fZOMdzqFqvf7o5QxPX1EU/4wpaotkv8RCONKa5MZdOq4YpfYZ+5
nAfRyWOSF83Oipb8vja1h1qkLDFZ1ievmYxjurTTM88DVNBii/rH6vPoizmRP2P+pTko8Pu9d2bI
mH4W6+yQQwz1SmuN67za1ZrnbqauGm51iSDIBUdreGoaxJF3l2UDbu3qpWijWyV3OImZGZJrjiK9
4h7IbfQTcq69nQ1l33XzrrBeXbcKFNVZsY0B4uDvqr4dIgbDkySFYAticr5amRMXbg6VeMjGg6kN
z+4Ah9Wn2MuOlyrN9zVcPMFxx9I9Xj05pwWjRzehrQsZ+lkMkRLMMRwMlu/ZwjzXgyuajSnnl9cP
O3B11j2CmRHK1Wic1YLtWM2neFs50MqBTIV4H3Q3Q6bZ9y2fE+av/STuwE7ooYsN+XUSV91z2kpr
k0qOGby2BPbgOdlPlrmHxLKZczOI/gCptNsea5gfeE9/n+FZ3TO9OPJwynbXqNJ8tWYrCYm9Ok7Q
ttxIHD9vOqGdrHop7qw8d4CpijZoJ3uHShcX4AQntkx9INVnvL2zqsvaa819DOV5wsB6eiqidK/O
YqfzXWI2dRG79U6PGEpOcdFdPYXVh5R33ELrBv/GIVT9GKBO+eUytvzjJt6pUTpi9ouj5avo8mdH
cdsrvdTCrJmsCwNj6VuLQX6IX3pyrRmq/iRotJwqZajvY7swrkbZd3u7mKugsydtg/W7CUyhz17o
40Th0FE+WHLDuB/joiYUqIT70ygLg0/VEvZObwhna6yP8LLZJKArcnu4muOjClYyqMqdNYKtR+S1
LyM7DTMlKa7jGuD8gi3Hnnl5DLCpJVyp7iAxy1jKJnSAkgVaHMkQiZF1qPT0Ri6z89XCOv5yXIA3
CIrACUaJWn3PqA3sv7rspOpbyQxdLUugs4Um9okZ+BIr0QMFxfSc7w0GDRwtuqPAlLqLMPx4svkq
+kXsZOYyn2cbbnTIikH7iYSz2zdlcsIMtT+2cWqcZMJ/u53taZ/jYn5o20YeFunoXwXDwpuBQBh6
HMJvNASpjfd6KTrXd5c0DaXTFvOG3Ij2f2FFF7HsckCdKrbEoZ5G2pHEvMc1H7Qe3fHByflKTYXg
TJ9jpMHrOk/rufmGeymJudXv4rSqHyGwmqwPprvKgIUfU+HtV0ZqpUFWURINp6YqOuH1H+EcBcpT
JfNIjLClLjBidTxiLyMcBsO9VpkXahxOTDFrrlw/Y1Ru33SiH/2iAytgNov8OrbQPsGqpmg/7HbG
zj2V6pcqBqPBhVLMY+CKGFpQjGrEg1PdB63v8jBJahFiRe18me1YXatOcX47ZUa5U9zI2cbVUgfq
bCLawlfX4M2XOgAUFz7ZnDJpi6Xw/KUYHSrlRlZesf/H2ywmkOv6Vg2XokyvIkWkW1jS7bOeAbby
lSyvf+qUtJ/zGoJwH8N1nWrxBYJiC0rEa2HXVwQaZk80p2eaDgNDGJdKsreW2b4oLc4kaD3lpdnK
9phVTfFFJw1gYyKp4wAxMTThB4xFbH7j6cgDdEq4TVQ+6YQo47ZpHOsi6uRTY6hWAL1QyTeeXGc9
tGE5yDJiy6tUG598mer7CSqFjzW5t+nbjFDFUIajxuF8FHBRd+jNwJm3tXIagddtlNFetrJz1VPE
yReWUWscKjhFe2yklDDJRKVsGkeWj8DXrUPWAGqXbudxgmgzLrDlvOdvcaCqLUnLrsMg+qs9DguI
xCy7VYX3vWT9+vpMXRLLd7/vyzhUelFscJlYSL4EaVEyqWw9vTlfJS7QoKQeFQy6FOU02EHT3S2J
cTu25tHt4Cf3tnZNwvBNeq/GFMOD6HaDHL1DWqbEuFrqp+p4W5Px+ZAdPIZYDQcTZzM9sD6AUYEj
eOSHPkUDPoJZX39VxtTzc5H1z4yw/IDQdBoqpOwL8wpauWyZajjjWw8uKQI40znJT8Pii1BUWAqm
1EkYvAFIYVZ+ndzGucBu5MHrFCz2ZAPlqIzOS5IDSh5ledmC12EHKtw98B3wwOTF1tnp2avmCN6T
o6j3jQ50sCOp8NGS0l6ZHMZ2iC6nislphai3WzLjAmj6DtP76kQZe2O0+XZaKuuuXUplC4d92WFW
/TSAD3tkI8z3Y5p/q9QKpIVnZcnKMdKUB7Wal5CJEmvHq4cCqnfWvgcdOQ5kiGxtQDsybCPBe6qG
rxMh3dZwlSYf70IQCaOmFru6idHfC3VwABEwXqRFdrbjD4pw8aa7NFteZjfug0Tpgc9jHx9kQxNd
C4fibS6cByOFjoe7TZQdTC+T37NBUzeW1lsFVspGCKlxG1NN9gcUIpeOM3i3ukfLYNNG7lmQGLmy
P6fA66/gEXYnAzrpVszS3tq9GVoWbNTREU0wGWRHRjefo9mBa2wRYIr+0hPeSyZdm+AHKEpZdOGk
QBxJhR7ktvCC2RX30lLuWqVuqRSueCite+p7e9yTVLJeLV6H8DwY3IM97IUZu9whB9IYX4JSMY+D
NS9X2lR8gzYwbBxjcPb9QAJK8qJuZEn7QqSXutLGh4l82Wn4b+huumMQYB2tbZsNxRWd+bVyl9pa
0IAcBS+juQQgXB23oee0hxKIyuNbZgnIhWOK0YjRBgDbUCdSVwp5ewYRMTVgBkH70MUj16+L5UaT
1Z3QxEFA2cL7ePYCI7PYhE2t2WqxebF6x0VKdJfr32GUDTtkGRBvphY6UUyViDLXsRicb7g/n3rC
daFpxW5sOYzrXLvjrOiu8B9ujqVTU6aodHKs0TxFkb4Am6z2uh3FG8uMtmDrrkXlhTPlV5DF817m
A12VEZcnDUOtJq6qQ0K9byN6a9ix3Kyb1jbTXRFFMxj3Zg7srPs6epa86vJKpdviPnomuwoGx7s8
kssmy6NzTjy+byBkb6CR6rgRd/cjjsRGm13UZfvauK4TqrVFpsp97eYpXRhaE4+GVrU3Zed86SNM
4KyiJo7F9ndXme5wWVAvgIGj7KUpugMpepv7DpzRyIT6WZhQ5muMq3w16+dQlvoNnGqHvVTRvpO+
fUekkRPMl/qhKQz0090S5CKK/JgSjEkYjdcEVFSGlaoNDbLJT4VlwSbzBCQjjLCGWD1oNv+nTtT0
hKvgVd4wCOPF9FDAE4R5mgImMG31jLIyCiwju58i41LtYnXvttLky6PE4w0tKb0Nxg1VRvKSqrAT
/DbrrefYSL2V6n7X6NNzb9irHMuDXFuVPCMUJH7a0KPTMqoYbd8ehD21fgOMmQqFcqvb4hgLj3TT
XnEsRryPCyp6aq6nAe5PQTtPYs9o3ky7R33SOHgAyrhnlcAa7DIcSE0w6pKfxqr6Klst2yu2mm5t
q00vNLdk2chwZEe51COGQdd1Uu2NiVWelJG3m3v3hsBDDW2Iu2z9clNqDh0X4R2n2WAbqUkwJR8o
nHP5MyEo++HOyQs0Vdsf8pkeWey2PlvUAvbOna+EMPbC5eMknkp3QlZKkHj9rTW09Ndlt2HL7m/L
ntZZWjwaeiYOiw4ECo4o1gLahao0N3Zl71pDsQHkrES2aIfg56kdCSfSgQRjKU1js1CwoPOZtjvF
Nh97S4+/4REcbxxQjIZeXDRD8uJwKPrS4Lk5hGSPGjBnAZMS2rC1WVAa3YAYOtH435pNAYMCbjiO
98YuZhilSSYISU5VfTHzMtlN5nTq4s7l4JjH7TIbzyK3j6B8L7TomzOwrowp/YEmdx1jYQWaA8VK
NF4aLKrRt6yqP1nSZqbXNfLTktg308DrAuYWRl1C6FSWu6hfljBxINr1eUYjcalCPdqmdvkltb2D
ltPyqwvyvqLI6G1O/UxOr3uzcW8nxk+LwYkLkH6mLxLL2CrYAFxIWSsYl39j1O0Rkm4AtcUIrFa8
MvMybJuuLzaSXDDU0X0FyYhu2jfH6jvnLEbgVr4Z8VLd59X0NC30Q5N+qoJW/GhNPdTs6ZIiNJP5
xYvspkcdOwC/t+nh2WUCU7WNs3M6JsuFJnTry8KMGcRnk9ViflUkqGV9MPbecJblIveiiV8AVy/h
LNTpYpy7KZDZVGypfxO2MCLhDBdaqp5GyWEydfMGcJPwl8a+LEv7nMg59JJ84ek1HNOjvmyRO6lP
Kb0GdwKCLJuo2xtzuZmUH10ddqx/MV1jCRCOWrvT858zqB31aaj1IOVsBN5egbHMf8xWtXWbggCy
r7Jre+mKQAJE8u0eYw/cc792jB8cYsVeWI8XDrv5F1UxF78ylOI1kbodlPinHB29XW4oZxoBiEhc
D9W2oISvVEfC0ehi5MtKlerOyaLLXrHH3aCL9Awfstk03XQPT3vTW8kpiWP2fqkogTvRLaRl8Kib
5V4uWRfWi5KczDwrzjz+aYsLyT6SJj+0Tqov4MPZqRpbPoKVtrxhq89T2BaO7atGOUBajrJgNrX2
Dig1xTRXP8bacsj5EneEJC+2koZRHp/UVt9IObxWUX2JJVm0JT169ejD6LUY/KJQT0od7wov5okt
WVjqDQUOyMlQDf1MqwPQQMvRXix3E6UgbRdH3SHi0U7JBPGo1hrz60yg5ANSRsAKFWUDOLHFA1Nd
znFUu3sgFM2WdKog0G66G33IlAMcQEv4ZlFRvbV7jm7X/NFZALuormjT9IJDS7x10Fo+5XzsJCAZ
ELa7ObYY9GYR1n6PLj/ND1qWhnDqNhbOtqnz1OS9z3G0dbB+PMYguc8LnaJtM2joJiBzpQ4KUSoq
lMV14l/Wu7yWjrGdveyuldkStFVcfut6YLyRQu1rvJW9BdEsGjmV2+6+ImpKZ+LmthWw0FAwH6eB
tkXltpT7U+dlKkx7YxNKIEpSdusg2am1OakogrUnc0aoPcqZRi8FBOHwIXjCPAkKswanXoqxjuos
tsrJWNFobq1qtHx70aHwycGptbX815ynpW1PuTos1E1GNpWB6pwfxd2ZAunPuqlaqMeCjVcj8gsh
x3ZX/aDaYZEoij+bHJOIZeL97PaY+M/LFwcT/32PhcVeUbQUEZNG3MP02BhMydj7dlt7504M4Mdk
5vFdV1bCzppFxUZomXPvTJzTI/7um5pw6jDQP0ciLuwkCUpHVudIq9mYOIPiUBW9u8tmUmdN4F7B
5bzrjNr7d0UVNdGd2ykbtS6brSNGavxLrT6btbxQSjuI3Co9eJ2RfEX4DwzQY5sfJiG3gymygz55
0SaauMSsDXcAzqIfvFwRDpWLd5XjDjHW+pn6VSk69TUhtoEYGxXJDxyJU7JJKmKulM0GT578xepM
9SIpHPW5TRd7B8J2BB0/TQ85tecNSmZcPvKmOCY2xX2RblbAbmo86fgxnykJWbsMBMWdZCO8irz0
vlz66GLKveomIbv5PqidWEEi3hRYntIEMwj6B/jzVu7n2bBcVqLMz0Xf51sNeOgmA75znkfZPEpn
8Y7QuqMt1amOqLboA6OL9HM1tW1QLtVzLNprEyFwgAoUfRFuRoeky5xLFoTcah79BF6YWt8R9jUn
mZbWk17PSM4TKx4fJi/LjrI0NepMkXk1I2qBpOSN6tGrF/Nk5dpyN2XEI3ahTcQdVY/yetLjK6cg
Hi7q2N71hev6IFXdr6M5ta8DVNOgjNwabJo9h2OrLtthyUxfMyTH4rgEoIW1WzN364OuN91jpVvz
BW4+9alOl+i11SmdUAOqYs2mjthCLEWI9Do6FLJXAFPQLN19r2gq2w0I+1eZ4mSnpFq0o1RqnOrp
Iety5dnBCojMyO73eqnKm47Je9iTEz25Ki12U55lG7vz2lMH6YEjjOAi78b14xEzUq1y2sCo9Gti
PKFH1ymuvnsVBeJJi6WzmSerIkJwipeGB3BUJ0sDB18ijsUTC3DhUDNHQA3ztiXND/8XDCmrLV1K
uEs2OH45eNUpAoBMcXOJQ+b03aBQ4oR9xmz/FK7/I03G1f8wtQVj4Ksx5n+vtzh0xY//qH8idXwj
JPzrz/0pu1DMfyGTgOfOMMIqvVN1FH5/6i74R9h24FUOdYN5aVw/udpfukDL/BdCT4ZQKHbDgUO5
9/+UF/wjpIIryQI/PlsHhPJPlBfrMMR/yS6Y0FYxSsCJgnyLuoalvhPktvVY60sfw7okhqAO8Ty1
zZqtqy701dS6ceJs5+KSw7R/Y30iOf5DAv/u4vgZuKvZmcGtqO90s0BPvVIfKZLGcZtt6pFGLY3f
JPObrokOnVAL6nSj3R/LJB5uFEluk8pU2xXq2B07IuGEQnHe/ZGgIDW0MX7pR/6maqmPw0yXPkkS
oZ54ujRL8Ruko5zzEWnl9DKOCgbVkVqbftmpEeBaq//aqnqKw0FW9vtyTvFt1NBZUwY0hmSbDmzi
cMH0OnQLhPtB3s4XUZR4N+Vcpt/6xUxwKGZwNaFxP04Pa0fXVgrrWVH50P2MdgF9ZersyXrkLptW
d+qfc69ZZ9caPfPPR/uPvrf/T8Hu/7Cv0kHPvQpmGWlFHrt+HSzp//4b/d//WTxXr//Bp8pfur9r
oz78D/2lldL+Bf3RZQTAxq8dqfV/aaU8PmckvqstFV43no1M6a9P1lZXKe/qywkcAxTT3z9Z71+M
k+F3hguuZeOiafyTT/btdAAfLC4g5np9B79AbGreDeaYQDi0dEgXujST5/dSjvuut48iawdMK+zp
E3H7R5fDeYQnTetl3dveCrN6rGBdy0uWIPO0JGxqV/dxJAb4CMU07DLd+WRXeLsj/Xl7q4DaQC2N
et9+tyPlHS5PANlRVyj8zzhq/RnxCNqrYpqDuesYIY3quT94NKG3jJ5o/2hE4c/re5icYC6/mj7r
7+Z28pIdxqXjEdhJYx+EKpRNlVnF7m+r8C999t/12OvW9l9b3x9XwaWYA2E1Q7CRf799qnkbN5pO
kynQm7EKQJrXaOntZoNV8Rz+/lIfPFC2VpclY60r5v0DbZsuY6iZMTt8ovo9ftZLWFrCA1lZF3st
TRjB8Dyq+0CX1zyj/uRO383K/nmrzCHhDb9OtYDPe3urmHUvlbCItwStPoQtRHC3uLthW5tLPjbi
P3qxguQn83Fjzc6lCZt5fccYBFbwje4me6SolOdmfr+MdZJt4oFyNIMcSnxNP3V+TSPpvGDGk362
Ft+Nn/7122mhMnjB0yOwevvbM29JZEnkGGRl44V2UrYbIfs49JgAvi4nTslJVc5RFTEoiiOYbyOO
PbC4q31XKxTIvSTd667EYIAa/uH37/XtPMifv42ZE3g/Km71TAO+/W1T6vZVA0k9UPDPwBPQaXZ0
ImnZRxCpOwe1b0oPoxX69MmM1Ac7gr461yNMx23tF8RRjW6ZzM5Ygoju1NbpaTcKGkxBNTCSNXR3
v7/NX74Um+PaWO0OcV3hsutj+NswTwR9BOPayQwEt7Ktey29ofNc+o1oms3vL7W+zTcf5XopHAEt
y2KUDZzL20ulfeTpLUj4APXoIS/Gngp3P3xyP788PS6iI6XFEhjncOK3txdZooaGKyYewdT3jDF3
XXn2SrehFdEum2Vx5Cef/4fXMxGnswlwxfdznIomu9WuzwoAro3XY1WI82BSrQGfSSYCC/3L7x/i
u1lM1uV6g5wTJoNrGOXZ7773MpeII20umJb57BdNlW/aMk5x5nFhn8z5UzfE00naor8r+aD2WNYZ
ocKg/icb+cc/hIXjGBgS43lkvH3Slj2WdPsUM7AWZdnLrBNnyuIGvV4UcqXWlEdFKv027ooaovIk
Dlg0V8y+cKD+/pGsJ/LbdcVsKspqTDsZSmPe+u0PsRsM/cmrraARiIFteBa72qQzZNIj8lK18XNc
RD/bdn/ZHuAI2AizEXDjIoRx2LuLVgYZJJPEAV7h/SZ34bYXFLLpDM3UrzNEL0CFd/Hap/JcaiPl
xIbMNOsW8jv9+Sir9sMo1CBxjEtDiPbk2bEREMr3nyyYD54Og5K2a9qkQS550tsfKsHY2VR31UDK
4ta26ZTFRlTeFo39VPcp4DlRuMkn1/zlTLQ1Zqgxh1sfzjoa9faapp3GEWOQKrMOQpwgiSg+dLo0
qNlRv6jJ9FIrLBT8YyOUfPVn9L4/nI7eLQhmvdhlWBPs3e8RYLZeJ3NF459SSefwmGl6WmVj+lNp
mkFXGBLvSkULUzf3aBDXZdBnZr2bVRQnjOJaoTV1+lY21KXakUM8rxsZstf0vtegHvn94v3wUTmM
VrMv2gwQvNuv5hlkUTEsagCg0aNjqLSXS00JjPZHE+R1ehCxuylJlQkT808M737d+3lNINeIO8EQ
aO/3flwspd4L6pFybPOQQWekhtWQhUo1P//+Lj/4Wt5c6d1dOqmXamPHguj7Tl7SvUw2xJvtsaG2
48danG9jjtsvk9UY/8bz5YCzVz9/9Gvv7QrQpnl95Ug1SF1kNJrZOPsqql4W1by2G4cmMhPJAcJA
h7ZP88lJ/tGn97drG+82JlEz2SMWro0KpA9F2xDGTFDFYk1Ldrigpkfax+Ynp+yvBxJHOdPiKwqL
bOk9fERKB7c7FC9BjRw7EGwtF9Y6KJRXyMIrNbX+jUVkrc53RCzwfN4fA3M32oVg+jMwy8pZKwD5
Lsrt7xAOPjP1/ODE4dbWzHB1V7PM9xu9QgOnbjn60cmVfZDmMYX5ahCkLWa58+YFDyMq77vJHSpg
VQgPM086YaUm+icv9o/A9P0Ow/wK7g3rjkoe9XaDs0y1rKtEV2kYdq2P0Mra0B1wNxV+KqFTN+6V
IoeGqQRphksFLtubEYSlWHFfGXmtbk29n441WfLh99/ZO0OsNTrAVN9m2gcTeNAzpMJvwrlklia+
lSjLBgsxXJLoqJibG31edHzhl4XmRjmiP0itAIFKtJlb0YZeyxZYacb4SWj00fK3MUbF/W7l7hjv
jsiMtS1ENzAd3opsoxcZQwZVwyCB3aT7bFacm3aZ+0+gqh8t/79f9F0+bRRty0ymRFmuY3nOAEe6
jZaY1MEael9r7M+wQh/t3+tXxmoECPdLPm3LIUHDg5K9zJgjFYxl7u1yPis9GiBLLdIQ0XThy1bi
JIdH8e6T9/3R7eKEYYI0IADlm3r7vt10If2BrBbEdWUfKAY2F5qq2FtzZBZFoQkSWsUwMQdJPhg7
Y3vsjWi65F9bqH57I3W7ptlilmsf7M5sNsj5PzPf+ugXUmhl0o3tYTU3ffsLiWBtjDcZ56i03Pox
eIW6KZyi34ihxnyndT/zNPr1qPnDMoOqMF8mp9q7eGekrjXnmOXQ3krgO/TMgqptNR0ivPV8XWhn
z642RafFD79/Fesn/3ZL4LpreAD4yaOC9W6zZ0rHFktNpmrNenobe2q9ASPsfvLCf11uXAXbVeC3
q0Wt/S6H0oXSoDKyNKSKlnPtNraz8QyZbzD/6Q9RPqP8qpNy31jRqzu57id7/a/vcr06AT/RnWHj
xvD2XcohK8ca99PAUxKP0NXC6DF343vwJwbDE5nySbHqo3eJGwP1ESo5VPbe7SDMJbfIOzod0DMa
CCFgvlvIUQm1y4yER2IEYcV0y8f/a8mAtcLHA/0fvU3qj2tasZblnHfP2Yj0tsxo6QVqZY7nmPgt
6HLG+X6/Zn4NwPhoNZX0kQ+E3Pjd1ystpuY7uMWBR7IQalbt0KOaJaJqxKj/zqUciD+YnuB68O7V
MSCcMj/DDSVY7QZaa2t7CqqoJup/XtJcew0WqRgmpFgbvXeS6WKayWYx08bFJGA7Fvn3ZIjiILV7
ymAzGqB/484YvMTMYfWMMtdF9LcKBlTMpR+sSg9EhoqgEySjupfFGx2ZzieX+iACWR0TeV3I2dh2
rXcLkvGpvDWsQQ+gTefbEfBtmLgKAZ7mzv48lsg54N4wVVI3zG4zbmI3s77pE0X9lJu5HmTv95s1
wSFroOjNePHb284te2bIHmGnlnfztVgMxNjTi8gnL7SczAn4M+kjTBVUluVUbzCzspgQUmUAs8P6
ZHH9etJTLsefnvgaYxjabm9/S63YqBvKXAvG0h32NSMjvdr7Raaes9LJ92URfWY7+9GXQ+8AE2QC
e2oh715ElZVeKiJPCyJvQKrWIDecB3xbXMHO8Pv19dHNeatRENY9a5Hs3UfqzvmkpREbu5zT9GCo
UxRyQ8jwZHVj5cpAdJ8m/8bGRxSP3I+2pcl13z5QtLF5RRFrPUxmVOXAs446c1c7jDLaGzoUg0+3
QN3Zgp787+/2oy0ep6L1hFHXnffd1yQSQ5pWk+kIG3U0H7Kdw3LUqkAmdRIOcfXZJ/Xhi3TXYsCK
nCW2f3unYz9l5qjwdA08MkKYrtY2tapkqzlIvn5/a8YHb5LMgagAAiR/Mcy31zIiVR+tKtWDrlOm
c9OLQ68qqY9vmoefNTPBClphBnsOXqF557lRvQtkCveq2yhblGm1T7Lj3tgxI7gJx6CfaIgVFqvZ
GsuU7UcCzp1a1HYwGOm9GsXGXrUS7V5XluSUNmg+rB6tbsXU3C6q8QPpCo+GQUfVSJnn8ZBmiXMo
9aU9WaP7f6g7sy2rcSZtX5F7eZKH0z3mDAlkAnXilVUFtuV5lO2r70cJ/99sszv34jvrk6rFkMiW
pVAo4h0W+H/g52PHGg5vz8KZCbcQvkaq5oeO/+ogGMfSzpaJpZWoItt5td09Uu6o9kkTX7Jif821
VjHqZKzVhGep1sBObG4jnWPcFeE8gOuEGZsWXnM9SWAa4dL1BzQs3EMUOeIA+hMIkszya8qJIPUb
ZFFgC7fbEVfQW83o4zlH78KUnFnzPCYQTIdJwTZ+tQahtyFZV3NpUqzTmyBfPiFykj33dNAI78uS
/vke02VKznzuaFyd9Sf65cQy/XiMTJ3EVYUVPBam6q+6KBSHto7t47LY7YWFf/aT05oi+8YrDyzC
6XhGXAZh7xnWDmHw+B4RzBo1/NCHqwZS+u3VdW6Lkf6apPsAD+jqnA61kDrCTsbcjJKaRqd6X5p8
SPfO0Fi7wMMSdaQDeWE6X3OX9TKj3EgdlpojOgarQbsOm5QlRS4Frie4yWRxjA+i6oA2BoPqjnOY
JMfWy/9R2YS6apalV05khA9p3tRfagyOk8b+JofOum8nTAJALHDN2yYAzVmVfdI5N3U9heCTqoSK
XN3vw8xsd8YU9mqrfGsCylZASNlGUa0EcMdotDe9US6QD5rafzYBUi1bXETFDeyryd9aRhFAG146
9X4K0/YmzEtoxN7oDB8bnyrNhkqt/xBzDXAP5ZIn73LUi00k8mzvReTOhOyScKxxp0SVN0cLELQ4
JLAAoeWE1hAgBhCDhRR+1n8Nozz7bo3VQD9kiOtj46bhZ9em2LbzS2/+UtjFCKjTtNtDLYbK3gY4
bn0uwOjmkBEEgghOVHfONjVk/5eSTfPRnIV1UI3Nj3VW7gI/8+uv4ZxaH/phWmCTL9Ge8tOChJU1
zeW29xyk2oo46f6NxQBUY+ZyAYbXROtKQ6i6zwHEdBR42m58enstnlv22jyMq6A+t/3VsheyNLrA
ZS2aJTcFpw39jdMlM0zspLmw7M8Oxe0fBTCXivOr/MovOxptoyiwx56i20AEKWsTv/JyqL4sC7P1
9ludDark1j4qrsA0oeCfbjE74XWGejR3XZj5O+zCxa1ZJNBB4vAOQaHhXV8USK2bQXMI59jat84c
bl0KfzdzYJTb2MMmqrS5SuGJKQ5qgSEZ2cMl869zgYBqILkLWoFI2Kwmfwm6yeYbm7soLqodoPB8
Swkc1l8PMUZGmbrDhuFSeq5ffRUING6E+dfgLnLb06lRg4tSDCwilAxA/mGVXQ6HNtMWZPhKQVqu
HZk9iQDlj41bTPHTKIPpeZ6L6KNqcqGlKHPjnTladXXhyTQM7bcnwxREC9jxWKAvTp+ssHtERqwI
6O+SDjGowwm2WY2xM5mVsqwvGZd4uJK2Ax7CmHL5kDhOg1ZMYKdfyqRuYRCUxV2cegCgYiCsD2Ac
4dv4fvc1cUX4WC9JCuqV3OTvxuj8pySwpvd2H7kkHQ1kjrfX4JkDE6MJZISowtradu30bURAUCiL
iaIXRNiDn85/dfXgbqcAWkvYCfv49nBn1hKFexOMrU1Dl+T0dDhWAFhnPNZ3ZWe6+9yfmq0fm/BE
osR7D4dcqyCwr98e9MyW1kqQ9Aw4zPhmqwXcLsHYoGXD9alJYwq2VQczNAyve+hRF4Y6U7Xl4kSJ
AygUb/eb57qPYN24pLwgeBjA13Nc76OAGO6rHhKUYSN/XnXRPlQLF8wiuJ2UWR6MZpbQ1RCne/vF
z5SYuMWFbCFK7BSSV5c52cH6jUROgliifoJ9LuJyBQyBOsWfSJqqvB0DiZBUotJdLWR/YfjfQSEe
a8vEhpuZ0LcQ+/RrK18Ku0+oqDqt5/9bWEP6cXEXAYRXZcewEM5j1gfUtrOifQpQUfhYLzWdJIRJ
Nk7iqQ2MkGkDqZzbS2fOF6LvuZUPJvQVa8MlYr0UlwkOInBuSPJFYyFxIO/ddjpCeU5u8hhTrLc/
haXnehXQgMMhH0bPA2DeGoyGjAL64jOllKmLMH1DZnwD16pB9Kfotm3qKASLKkA/bv/cGtHR7tzx
QqtDp+i/PYEt2OdUWDBtW+09W9TISNE+2MV6c8PbsTepGu2rt1/0zJrTHnc6F/ap264Dt+ejItDl
yt6J3LMeq9mGgR1Di8jHfjqgqVbuIES01yX0huuhUZes784Nb9HFQYMNyAgb/nTJ0SVK8nHuHGiD
1OGiZVp2pVn5OxkV2cFFhWAHzcnfyrz5hMeb8f7tlz+34h1eHvllh84doOHT4dHR8c10oDaX4nC2
yZvcux3MUbN1reLQj8F8pSv0FCCnAHQs5CsKPJDDIm6TUnkaPJxnO3SvPwS1umQxcSb2cmuwtVwz
jfTfnMnSEMBOFTv2bvZr7CyQQnvfkppcOx0tpczJx828LJeKAucGpaMB8JGVTwqxWnTTYAOB8pCi
iKGatm324AzlcoAVkF7l+OXezv2FVb5yCNF9MxCYukOsr2TUsVYrANETLX3FiKFyQhB7pTzY2BRQ
0Gqbu8RPHN1aRLjLSYrjMmOSOMpw+pSF7UseonRgCGigb6+KM5GGgwDo+Ct6/LfacI5eJZJVIKFh
LqKag0zb0Rjrp65uEREp4EO+PdyZ444bMEKEHlfhwFxXnLKYGpeDEtYuteCSy1pwTxnII71wuGjv
cS6qUc3X9SXKqRyap+tdsN/yOMydHa3j/jYVpFtj0sutmiwIbyPSZZXqEDFojZ4r3dJf14lXXgjk
ZzcdcojAJpHKBi62+uJV66ZtZkXMb+ZE102e1dxSgSS0YYWmXIMNHwy2cp9SvE03US+DwwKuDKI6
/g3eDMMbiXJvrxwfBrPPc7/9Oc7tAKp/QYC8PW3FNbxIlk0HR4opWmrVHPpFLLupyPyNaRW7LjHs
Q7GEX/+DIQFRAZkBXe3/NiQGRxM8WmLwkvQP2EuiZBG1gF6Q2NkxhTPKkCrsLrzouWXOQU/g49Dn
eFl9hj5fuKLBSt25s5Xtvdb5Jw1QxwlFaty6cgovbPRzy5ziPVwRWi4+kuKrpVeroaQg4e4Wt/13
iWwgWl0+73rfueQzd+4LkkIB4vQpUf8G44zDDo038HC7xoj9O99FLA3XDK0LNdHK6oV5Cyf9Etrl
3KDgdFwmE/wTX/H09SQQ4DR2e3dnwEbaI3h1RKQ3O4TwRIAqVJ+AAX16e9Wcm1CwZT4NQYRMnbVR
x2SNuSxbSVc/9vOtQm5hO3QN5LIuXS6EqDO4LoCxNF0EFyib2tJqraROEgurVbCkM9P5y4vH9AqJ
79tBxghy1gMBhK7APuFWd4S1hUk3dVkENGfzEIihZzkhfQ3gvL6uyR0RT0ZMuRwp+85VciGJPZdQ
kLOBcOfM1DXn1XeIuzjLut7ZBcbs03WOX8rBam+SFgXWaMyym0EsGAFWibUHgGZfGF3XK9c5G10R
Sh5EWQ2/OB0dbmk5xFXskrPNSEH2FQCEzhw/TENXHwE1mvdmIT95wTRf//liwHdAe2IA+vvtzEoQ
a01FlDNwIig8mEF860+G2pGb9//JUBRPffBrLIl1a9hFhSGJGlZ6F8GIDUwsmnL0+/c0gC71mmz3
3HyGFsPoalLgroJGEuSwCSZqaBVqeA9WPQyAv1FmD9G+SIKyuUfxUN6Ypf/idGimNZ6YtwIO6BHb
ArB7A1IchnmMAhHvMEDLDzXlPitvzY3HjRkMTq5uY86fY+whx1glkdoaRuNeuGSeCw0hIDiudASl
33r3c2vkC5Lzru5oT4ekLYColm5z0/hNux3ibuT4ba1LW/bMUU9lFrQ34jDAhH09tb8UxhxjHjIU
tJg6FABvMZV2NkUEJGPyq3TX9ua8c3L3eShQNK0qGORjBQ36jxclwUn4VgAOVud5p4+Q0EiKMKwg
Qhkway0wwu/qwP+aTkV69/ZI565ryMZQ7DK1HzSuPqdDdQDsJxnZLmJII/hWFCMoq07fs1IFBy+r
+qM/oB1saksTxzOM7YSS9IV9ca6WwL3Ug0PocZ8CknL6DIiJjIMZ8Z0hS2TX4FwcVPirAIFUpa5K
Zwy2iY8GGEomxl3Vj/amSEUIoi6MbooUWckLU2Iz3CoWUY9jzdGqReVi3RrGdMBe6oEpoRZebeB7
y42ysSMoI7RLxDguB4esY68oaV7nKFpsa2S0t70vp71EuOPC7JzJNujec41xOUPI+lbLMUwQgWxj
iw9UI9qzWASoZa6MexDbBhpteXHh9c+cjnwD0Fm6zUPrY3UeN+lktiMY8F1OzR3pRSO7lgmad6p1
sgtDnQlSr8Q43cnCwWdtAVaqfKZDwTKXmpBvYti6tzv1HxS6fx1ljXLqYn8uld26u9aMiFUiIcIL
xCGmxri4kvXGXC8dqh6vZEC9nVbXYh/Juy5AeHw3lzMiZhRbkNFCZ7UDd37djRlhEqmcaxPd/GPg
IL8bGpRz0wFII+Ip2r4C3cALy1kfnb89EwsZlx2N9wvXwWRqu2bSJ5xHVVSvablNnJq7ud02Bxu1
2n/SaHY3/VIu96qqK60qkRylwvXj7Sc5t5I1bBveCcklNN/TbS4dNSRwbFnJJUI7CGAiXuNEiCnH
ZnqNM31+IYqeuyHD3bFhZcKo1vDb0wFrR0SimWDv1OZ7F6HgjSinv2JDIbQ2y4DL2lLe11qwCJ0D
74CLk3Gt2gRvv6nLnpNWJX8M9CS8gZjXRQLd1lwlOWKGi9NWbOVEYpG2FI28dwa06xISHA7RTFy4
OZydcCg3gH/0h1+vxjqtRL5UHftrgWocasto/I6aXdP51UEgzfpnFnivJQn9can8AfABBbKecGSr
8r5BdJh7JzpgykP1ocat3aiqr3WJeUaf4Mby9qp6XTbr9c3dASgPAENUYFcBy3dRAzIQxkWYeRF7
E44PjVCkE5JcYIZXxh2iGB2F6VLgUD+TueZDYW1L9CZulzIp70Vf19clMhd3gQvBMMjd+YDaibFT
lJQ3I9p/VyoR88aOlbOdsVo+NqJI8DdzgkNi+M27HKriIUlLGxiIf6mYdS4cU8vE7odqpmd5q7cz
5rGqu2p0diZyDDdFXip0tFCk8dPmUuZzJgdHuloTqcn+UbcJT7fL4gYoA7qLsyuqIt3ZFI53dpJ4
x4aaEdLiPUVjhFGv22Hpd29/w3MLlbQfVim2WRqsdjoyLKQwQMrcBSKqRbzrqnsfe0a1GWwZcREy
zQsb8dybEp25/OlKHXnW6XhObS4iAT0Mu2dAAn1sUU01kjsgLv1156rsYWgdFGJQ/3v4D170l4F1
6vFLbpmNnp/aLlYQSefP6CZP3sauME8QNeocVep4V2+PpyduvTd0eUw3g1g+az2FREiaXiYwCpC+
2fdAlMGNnEmeg2VWT3Rfs/uChbtNGz8+KBleQmatzGl/BATyOnQkULOgUrnKLo22NYqMS8pukQMW
EVGVfo3I+G+qPJyuE7Rwtn1no60wIUOo3N6+QkeseUlnwGN+2d6FQ2xRu+/8rVJt/jCmWXlhgs4+
oSbMci2jjo+yxukXkSijDu4MJnFxcU5D5P1fZ2q4k/miOzYaX177gdpEsyxAlk32IehpJ8CTNu8Q
z0HXf/blvWpqdP1iDylJ1trHtz/hOQCnzo0AA+gJRIDg9AmtzkCWlVF3JRZTJbraubuvCrQoFmc+
KIxDdmAqgs95nHkHx6Cy6/le/s6MkvbC+X0uFMHfpALlm3zSdZetSEQ7I8BHZ2fq3KeIigREESpv
G4gGT2+/9Ll1++tQqw2K8YjVT1pWybUoRiAzm20LI0MkfoniG2/wvOMwul+X3jQPmBjQdnx7eOdc
gIDuAx4IsKZGYpzOeTpKMxRJBbwqQ2Nf2XOxH9A93rWuqK4HyCgf4sDu7lDNLcmo5HyMzTK5Rnw3
205lJD5wcfq3sOXHkJvrDYhLsRPW5H8h2QVzWxriga7O/GLkHuB36UVb5AcRoFRZf4fPk/XVxEx9
b5UoxMnK12J/WXWcwhEwjB2XdxG9zgO6B8GhKQvnTpA/3YjBbg5Dbg972/LUhUTq1Wx8HUYosFNn
Za9yyq5SSObCLa0BxCPn4vCYJHB3Ycf5u07F0RahAedurAf/xi7m5p5cqj4ESa1ulxQzrNRxl3eV
j5omHSM0DRvf3w31sDzj1GK/QxC+PDqeLNnmcv6GXru9F6N/qVdybuVC57B0JkT29Vot+SXsUvZS
lo3pyw63jXQ3Fwk6faaXHcGdtReOljM1C+oVBFwEFsiE1kUe4aZjMIw0xuYiQzILEAugFQSH61qi
sAu8Y4cH7XD/9no9+35ECItiIwi2tVk8qgMF1AIaL8LPh4MziuJZKf/FAoV1oV5wbiRAFPqbImeO
veHpxrAKn0uUwUhtq/prUsAb0Mz2+8x3LuUEZ0eia01zEzAXRpenI8GtaKDdEpiRQa+v7aKs9sto
RXvbV8aF9X32EAhtm8I3fsFQflbbnQyhQ1QAoXOiWXCNEkC8kdBDmmwstuiF1Udu/t/QfJ9ufEWH
zRLRo0EKhTEGnbd6DEo0z4TCMy/egMBQ13/+dSELaJkbQM4A+U9nYmkoXAKfY0m5FaA7TAcPfkeG
liZBc+HGcGb1kmvS1YVxgU/qugxbYH3QtigE79ou7q/72InRQUZ3GRwsTG80IbezcbG5duZLC+gq
FLyITfQdVpfm0O3ioKxDe+epINzXsZuD/RLoW+fhpSL366pZRTKu2vTsYX2C3l6jEzrkTLCzoHeD
l0x5nD2glClAlb2ZmN69kTrtfoJ9fsiXuXjIMTHBdadsNkmg5RGCJNtBbuiORl5REw9jkIwok+zI
LMRhaYzgDrBg8NiCpQaE7VTfarunWIMC9DEbkbPEF+Wvt1fGuYULAoeWG11XGAVr7qSFRvkPbAcc
p+oqhdyxqY0uvmvzNr4ZI8wP7UGWG7/L5QGBw/noTWZ256Iqu41q+Emmkv2uLZRz340l0vqhVz2/
/YhnPi43QQr7jqB5CtTwdPEGYyqVWbF4hyoxbpIkl1uX0hUWC8YlfonepatvezLUahdTQ7Q0jRis
/Awu3PUn1P0TNFHffqFzFVNaBYAYA8GFhaLK6RvliupjT/kQqAX2A7Gfjce2Gt7jx+EdoaEPm5rL
7x2Jt/wQljgmgsctLmzTc5Nq890p7AMyo1R9+gjmMNMVnxFfQGkxZWYxUVrc/h9Dtd3x7bc9OxL3
B3Sq6EFSDT0dyeod8CsaPJRUcfWxcnx1bIeEZoLjqB9J1x8plP1fUwTUxbT/XWrsiJFkqWXGflUZ
0z/yUwnQstD0g/YcBmRQXEZ1YfynEqBv/xdkLY4jzeTTjUOC/k9ZsQCHYPiM1OsDFCi4LfNH3Q+H
YBH+F90ei3gAVQo0ivgTVbHTHJxYTEUe+JQ+6UFNWmuVqMrrZzqbUt0309BA+BsC7Io2Lqp1FDns
LnYIeAjdoYuBi4jCV0Xhm9E8R2jc1xeuzSvyun4WUA/096nvEOloFZ8uQwKs7HT+c08C7Nlynztm
gmtLnyrjCd/Q2ruHo96R26leUtY6xnMzys9pPgWfUNVIQQT0RVZdGwHmscdwTJ3gsTPKdLlwUv82
ZeAe4FUT7VzKCvAwTx9znEw/moST3xu4EcYbKxwg7UxEAfWZBmc67wrkbOVRtTb07hGDgRZeD03u
z7+ssvc/Qt6vUmLnHgMmMV/O1Gto/eWcuamQucnz+yLO0vLv1hmRK7SdQmbI7iM3cBjgMHmIwJdx
Hd5Kc8z7G+yUquDvt59jFSrJs+nlUNLhIgUkimdZzUckewn5EeePArWZxLrxqh41ZK/HKdi8rdN4
sT/1aabQMGlmA55RmWT1tcSYYDtFGD3+WeR+fZyAdfRanqcFG66S1ykUcaSk49/Uhe2Xj0PsJDNi
xQXiThuU87rSPcQLNz5dlkc4DUHcEZcemt5ZWmWPVSed+UL54fSeSS2ckwT0PSR3BA6oRq3PEgdz
H0wB/OsBxjnGBVXctPFR9rEoIFvF0q+njZnnc2cjCiwK+V30rTFeuu6+nhf/c3LyGNSHkcIAt0NW
RKF4tb16x1haIIZwkyGelMjPt06XahGOLtR+G5GRYqBim42bpQ8+mtQ4iiVuWCcupj5+jWhVNqhG
fjfdSZjbcq6knLfKoOqL1w/6sUDiMA6Z59u49w3vBW/xoNu3tAioqo6932QvhXS4M23D0KiyFzqB
/LfHtKUPdn+2ItF9ooZCT5NeB1qRQIVPd6ghJADVVKFZDPEEupZfgKKsrh3RZTxl0VmlgZx63Iz6
z/Ixd7BWanDI8Q9gr0Lsd+y21Spdbz/WahlQZQBsQ4ObzJsQx5lw+lS1wIoRKst4KHoJ6c6wQd7f
GNYS5xBxY+9hSti9+L0kePs0wVDGl3bG6TEPf+xHiwQBF66QRLDVtAgVKb/i/DlYFJswtA0WqlzF
PIt/XVuZ+X0CiqB/36Y2v+1nU/+cxFltbroyR92uB/Cs7mKuJPXRJPDNcpeb0/IVhftp2b49U/qu
88tKpWvC9QSxS2oQ+kK0rhT7Qd4BK5/R6KoNLzhYXWYngFWSrrsviz7/CLVnnC5s0nUYY1A+DskW
bC1WDoKdp5+nh8Bk+CoZMORczOABjnjqPUWSss47N+nUcmACqvgjF3+3ufLbMsrvm1a4HY7cBfno
hcWykk8kmCJdpjnECO7RMAIxc/o4kS1Vppy8O6DLHr7DfB0p+cFKZXENqQsLmHhKxkevXlqU1JLG
Ag8ph8dCth2dpsBfvkKijLxvuJN793Zn5jipIcCYbW0vw8YV1wZnwuzMx4jGidPe+LOzST88ZZiA
MiKUVg/gwenDW3PjKoT+2wPGMMH4mKlJ+tG2T1FPF8vU2894dC3TO7w/0uq7GtsK9fwsEN/eXkYr
yMHrHLL7tXIqX5ZIs3oM8Gam0bDP6fWhaTRljvU4KGoRWxmPTawNTKHJ7XMqIfVdnvYyvhWI+EP+
nKJpwiYYP+DveYv1cnUpQq23IhMEiNIk66PISrhaxQKsVAdph159SGwxDshNUcnZxnmDaZPlJ9j3
GqKfnSNetiUSmFEyNLteCPgeuXRz/5PrYjkYw16b6495lWfiHdUhkb1jZRfdhWvI67Oc7kZAl7Bq
AG3BXYJWc/oxYVrnM5zf4VB3fvHU+4DS93PejvjPW12d3RTY/yKUj2guhMMIpqHjzVZ8ZddDY332
ZwdJpCJyCtwZCoWySieSg6+sAcvmCMc9121o0G0maeDtEy3+C1oh6XQzFfX4QflmE+6blIY5Djaj
d5OmZe9iylNPhrynAxN32K9McfPRp+2Mq0LtMoJfVvwUljlL//L2gtLrZTUTXAcp0esuAptSR/hf
Kowx+UtbB6I7TBaGfY8mzAC5yfu2Ee8dPl5znS4ivfNNo3j6DwampAlTlroUIrmnA/cgT+FDog/X
l0VGb1B0+HYjzJcczKJshhsXbcGcBN3qL8kWrbJMvZNRw9WkYF0xQ7nudGS/hKtlo4Z6gGkjpo+F
FP7ncGqLbwta/OFXf/YpnfdTjcZCwVEMPTxqAf3/8euTrlD48KDsoT26SqAqB5c+I1D9IU/Npjs0
w4SmtyHwdN/WworVYx16eMk6GX4nfz4yUE0aIaSSzP3qyLSaqVZBUPcH8CBYnWFwWkTfO/Y0UqvK
i7EDCSzsYcAGtZfOI33pXi02LniQP2h6o9a+1ieqsmwopznsDr4YkCWm8TTp+48V3rT1gKyYaUg6
btQ7q0Ns+VF+7EYDBSEOy6i7rUyTyfnzuaA4AMQV7CYp7eorSBy0izJRHXGgKsVdFoT1tzwowrvG
Noz624hX6s0SYIV44euv86ZA31Bh2aHYAmCLEHS6BJe6NOtWcBIKN1fBbp7K4FOLPMAnVTcGBlY0
5vJtG9uUTePBM+T+7ddeX0vZAtR/6BKRTGqp/DWiBfpbqrFi3SGb+zwc0Aprxv0Iuw/vZUkvCOiP
iTGdtHGNw1tTGO8qoCW3leoXdeMQh96NfR3SXsQKrNtYc3dRJ+D3uKSnBxKii6C/5iKeztDQBkNt
RAlPmNIo22WZF8xflskyMFCOrO6LoTCm3wXBeIkLcm5uuKprPIaGlCM7dzqyW4AvQeAOlrajmk9D
3CfYirGZoq1nFR4wZrecPmc448Gplpo+hMjVnWfF9qNZeAvM8NkCq3Unqix5sYcxCi4cXmeyOuQG
NShbA1W4n64OrzoZl8VVEVSFdMn+GZ0EtWYxlxkgdIw56FwJW35N+fAf8JqX1zlF6nHr4EN5CaD2
eyAF+QjvVevN8TjrU9Tus7Gu66I9xKGXGKxlHDnwZKpsA2fcyqJhpQTEHjqFnapvYjtCJdAFQvbh
wmrWR8VpWCGjBCrHPVSvlnVYCVFZQgXcoI/oVQuA/2zAdlmOsAc3eMmOwc7vovHvqlGFj+fmGH0t
M/Kgw5zn5X02+QuOk0tW4upn+cOlkKc/xurZaMVS8hSI9UA6W+30pCqGphALgDUksJC4GIP8zjDB
ZzSmGd+SWhRPQy/LJ6MK5nonjL7F7lCK8mhVqvjWps2cXoh5K2g/KSTwBnrh8CpdSk/gV08X+GSC
zJlGpitQnQMSAPvZpyjs3Jxer4PE1zIF7nHIvfTvQOXTPTy5AnqKZ3J9L4sKwH/e9EzfSHButtXk
Y73nlhKuf1Yl7Rb/NvMwDDY2Qhc+82+nBwclpVz9paHrcJ06fW6EFZF/NlBLcJUHu3znF1S0nwao
Uwlcxm72P/TTVE//9k5cZi+tkkHynjr21H7Fc6c3NnYBRPpn8fd/FS9boRz0bJKHg1IBA8ympKVx
+lRuXdaG4xXpoTOryjc2U5cP3LMNG+O/d3aUB97NMHSGwek+kxc+59Xijx8WNWBAuPeLapH9YXLd
svr49nS9guROVh4FVU5a4IN8bbApqziGV+syQiWJ9lh3t7WzcbjRUfnEKDhT2QbuvnCvKntOFrUZ
faAILyWSPVQPULTwusNQC35LmjUVDYmh4gM/N4kryAWiv6tTpdyb2eVqITD6RF3mCgtpaf6LPQuQ
kk3T4c5WXDi0fjsRXrmCmp5LRR9NsNVEzwsIDiwowz16B8F0qHB5rm6NvozafRaoNq0wokJwcYu9
U1VeEOMD9HO6j4F2IeZGvMUPg6XH6X36mdGomxyCiTzOdTPJ8N2UdQuTFSpj4n8IsMQVGHMjVOP0
V+qMrj9eZxwHDUJGiyzfeaAG+q/qtWYknY6aU+KOinViDYkuktGAq6Zga5hTbMors+7jaTiigj4Y
9ZWdEbufp3Kq5HfHr438U2xWi/gqG87jaEOV1PvY4RkKMnTC/msOtlbBVSz6WCxjFPVbdIHK5dmZ
GQFyWZa7fBosgMMo3Beyak02d9bzz24zt8Wab5sC8eCvqKIyG8zm8qHJw6M5yIwfn+cWRji4zEwP
HQmgEgHS603UBXiU4a2B4TH3qiHcp2Gulw7+VtSnatwn+YvoT8UUCx0c1rr0GEsDJaANFfzSmz4U
o++paVdDnpn/wt127j9bVTxb5Y3rUVwiiGMtyT81mV4TOcdoNAw5beMgtAt4vHnpuluVoNmYb4um
RAMHyKaRdXIjsoiZ2w1jqP+szrzOe2hFmujf43pniasAe9IOrz+3X0CT+Uz2lL/DKc1TzqMROrFt
HmXTox59XXtuFMlmY7gCCRe+T8rNDgdsmx323rRGsueHn08LypGWwGFZJp8anJwGIRK86jplI2M1
eOnyHM2UWnwQbYlliA1ecB27MwJmyyuzjHJV3ZoYl2UvAmIwdm6RsLmaHuIBR/XhxqoGh4WXUBVl
6idHmsw5touSiU3saRm48bc9b6zZnoBWlrhjh2deLb9jfin5TvXPvV8p3JWx6iqQrttFJThr1NN/
/KqaQS6IK0QnCt7es5uwerYRexUfgs7Jl2csnVuMkPHj/e7RGuie0FJU9Us6lvhX1taEr8WGq+SA
FkdjLYk7gIkLE77lkBl6ULg8HFNQH6HzuDgkG4/WnOoKJkg2/bVaCC0ZaJDSFE+eTeH1UKfzqHYD
EhTDs4fMLY+c/3jWxKV+++JXUTlLfGgzUo7H2lZGFh57MA9dtJHDUuH5C54pYFf0lanjtNvHFI42
QRA33kMYLmnoXNtq1hXTTMHFDm9Mtwz7/N6uwsjZRKlouxlD2zyvoEZbXpVuxshX3ftRyNGDw5qa
fWBuYrjc010zGn0Q4RVPrJC7JhTGeIxb4RAVEsjRodjiWuCLT2ou2urZai309dK+IgJturTPpmnj
20vl/LVUeNL3W8leIumdKm/J8CauR1UMaNVVvCM+f1gezjv8tsT4wczrmBhfiiZbnmvUvplrteSs
A0DQ+q+5DYuHSg2oMKt+H1jpwhLMgRbxmxaN09rZIyGZecZD7odV+mGpI32EpCWsoysZxT2LzRew
jbCbxgSd/2XjVDKdnRFm8vuPXeaAT+WHXC7P7Ft7CeWIvISjLCPcUGyss5cB3U+eUyTpzF4hxOiP
nrowYQlrVctala105BfLiNrmKlxcd/xrJPQ5LYpqQDGvpDul0YdytLX5QsaJp3BpCAL7mzlhX8I6
imO9LyZREztjGgkowaRZ7432ti5Gfdrh2GsE20FSQ3wMMR5Kn2t7MLOj1VA0DjZY81hYP7hONcuP
REAcxK3ZWfgTP3MWdG8S0t3qLmq4AzXbn98JmTraMRv+tkloL6aRA//HC6cJPgYjihmWCu+HuW/o
/+VuPfzj91M8fG6zOEXxVTiKxiBc2XIyN0FTAdbbW6oe6r0bs4b+rVqrMe6tti2z8kDbMGgf+y4E
m+DVkwd+PcHUE7e9YTFus36Ix2QX5BjXX40xbbOHlrIrvawoynqJA6phKAMYbxrFz27c2jxwJAsK
tT+3hIPD4//vaTB/pW1srNKOp6d08SvMSxaAN1W2s+dW7yPVD8t824RNzy+iKtY9nyH29VEZjIE1
3/Y+VPAXqKd6GaLs2YjrOOsE3ElsZYrwQ9+4HT9K62Xim1Kl130NhY0gE1oI7EnzbVRSMh4ILEvv
UUpG0OXOGcY0vWPBllhfQK2zNpaVU7npWCZBcIOnc8CGdpWk6wtrIdUxru56m2PO4SzCTrYEzZNT
Rf1xsJFciGk8JrWD0zFlytZK3ueQUdTfy9Lp8/pnruRakQ7XP8/yLJcRCWaJKbXeXPPs8O+z93WH
6OfxKzUcgSf5caTZADHYmq3l6nTpR+Ilek+fVyOmF/yY33s6iBdDpfeEuVj6LJZNqg/VUnX6/CyB
BvK58j6SeqpcX2/9n6ce+BUchbb0d6PU/n+9Os9IdNz08d0OsTGFY4STK7O+IOXyo0kEWP/1X+5t
vaNCrKH5J2Mx68ZTGaBsZaDPYZLE9IWK+adEmfOdtq0n2bICv9Iu/jCb0ZK3TxIDVcPbKjOrmkNi
VVlNdHY7XE73TWDERFv3R15KfxxtRIoeKiznXcceDJwbGfHr6rbvm5YAMRluxQ/4tAw4Q8xe0PTa
mlGncwrrx9GX+YVeN+Q1euulpesZ034E/q8j0I8R/AxsK5rsM0UHc1+kuT5ABTJumXkMnamO/5uy
M+vN29jS9V856Hs2OBQnoLsvyG/Sp8GyZFuObwjbkcniXCyyOPz6fmgZ+yTZp3dOA0EMJ9I3kMWq
td71DnSGAZyfkULCD9T4sXIHq68/DfBHuAxxJi27/FK4hIcSPLuFA9tlOi11Rho8lsnrPDgPZLZH
A3ujGfdl7nXOfizrdgHXOXVe2/Ajq6kcbrpdxfu3oKKuuZA9S1pcett4m/PoqroZyq9ETnmD8y5v
/YpL0Unjw4tPzGzx6m0ClZjaTyYE/P28Um0R7u9fQN7Kvkgr0Kr+9KsscGQlx2+9XqPp42p5Hg8j
6TnjDlTXtKSpaMZ9G5ZFKPcP3Yu9JvR2hsSIA5HwmKHim8mxL6du5CKPa1BxO37VHtIdyIlKlSP2
L9kUMRXx8zyowDwNEcEa3tXETZshZar3F8QifOLr+CRz8xDBJrAWSqsk1rDTmaizYXRCoF1B5cmN
9O12H15KRdT6ui+3/SXChmK3uxn6seOj+Z6Gkp+uhW54RAjb6ngZp5Nkwe1aYjWYe7I+9vXc6m6/
ddiG70/RL0JIXzQBr+k1HnWAJ83Pt4MNwUtWQB+MS3zVteUPJGaENx2o8DEY2FfI/jXLehhxxcVF
onJv6zrXEqW7LSu7OVqeFeYP1P2d/BQaa2g/x0UWqdcw5v3SyWltMZ7jUPftZ5LXbeb6qsTmmwAx
uxl6c3GWHs8Ev6l93fDgUHkeSkY91QsMMYWGGGXtBselUMCcXSK1jqfHrtq29YXcY6/B8mwoNuL0
2qFyKcOM4s5498WIIEaTSut3kqTvDpeV6ciCjor645KvLn8029CogGBWrLgXKJTZEsaJmkyzHNXC
kClOoHbWBHpUNQvqkdf1gS4K+P7t7xh5mBGH/sLdMpVwbarQucNcpyv7pwhSjo3joV0bf3wnYox2
pnNPopPDZidz/73jAFiNlyrW+/ujToiW8qisbv+bqJ1eXPBerxqLcG13at712kibYGyFUdV2jcJ1
bD3m8VvhOSQ2D5XMSAogHcE5MRvMVs7ItuzKy6I7m89WqBZmgkziZXOY/jRe0VoD3pTtvlBmlve+
48FlN0/ZW9X8a8vupRtDi6G2sWp24iDY93jGObEzH8eoXMuvWvd+0aLAxqHBOY60Q81z2WB0W7A5
17lPWBziypfSrSLu7IwNZTAmU7w5JBqMTj0HiW+Fdt1gYdn7vZ1GoZzH6CXaHNZNILNBuwzWHenf
u/60l6tNN+xtm/d2yJUL50yduuW68hW8tx9p7VxEiDqbzRrrA6PYvSmjAdFsGW+9qT+0+2sJ3LzW
26H1eXpLBGPb8phli9AnFm3Mkc5CoZjcfrYnZVz+PBcIhF5vp97bz3pvBRbxiArdO11X5PvpjajU
TPDvVzfrlhPAb1bKh1/bBSSMlhNh6vt916fwywaykTummMVwp3GlH+UTfWJmnCSoBCYYaeXIvV8Z
QrNv7au29hqzjJr9AA6jnCeV/SpkZ8cowc3GL3gcYYBzCLrqZ02awfhXyS++hB10tFn4w+8bXjRP
IWeGNjbfEKcLwzV1234ni5SN1bfmVE2iHKpLgD/gGp1jWGXLES/KVr33Rk+53OuJy8auwarx7axy
OVedftmlIG/HeBuUC3vk6gc/r8tbG2NpnTsKlnSg28OgI1OkTIhGdjZ7i1ll6VbEG7/ldZC4LsiN
9y1QUrfSIL0VzmMeA9kMlrcTclqU2fxA87bljQW6Jeieb4dr1luSG1JFlvUzFboBUUm6LNpYw/1b
5bMHyLHneau9lwpulO+b6vhWrudZs7eDHdOavaFY0eYzr/d2qIG4+f2kiyY5cUBE2tkLLVu529Ad
a2nFxe3cr9nqflmteJm3s88FXjBWE/Txz7ZQI3Y0LT4f+SsuCWP2HJtVVZdNFla2pWTdGw83btZP
IxJRKLGmORCFMxBMGFXRKzCB/UF1mVq+FDNOW8uBsF27PIvGSJj4Js/WT31WNTPugpu3nfN+9LYP
3JNNWWfdxf4iryvwo8Iuoeq26tNCzIL9m5s1Tnt0DeoZC3A5nkl7yZ1JD32i5mrqnmSjtqBMZO3J
6ALubUkOsm1dq+OIavirk9WLe2O1oyq/lSMOzSXZOuG59ZZYtVdceUxws43GMs8NE7nsncnl/lzq
Ni+56IuiwPuRbabM40Ogo7Y6CCgrAT0LPhb+Ze3YscaDbnobRymOSZHJ+701wyDbWca2BSPjylE8
YlqsTx7zRqe+8wult2+/Oq5fVTZlwF71vIEEb/2K5WX7gSumgq4yj3sK+BD3TKvFJHGCQIdgtQ1Z
lPqtUc/5vt3hbf0vbzUUWvz9qVrWDbhxBj1ieUjIl9XXt5a7yra91PxV5/56JJC572W1srHZN2fL
G5X9G7BB/02ZVYZMWMR+30+bhwkb9h/h1PQuKqRsNmzabsQKOxSj+VWO7KW1LNW+W+hqG8q7EYis
fNe5UTH1SWPZXXMN0VFXwWHNl33LANPd+yCLBoG3j0VP8HlSdQ1uMglYBq1krypHUYJOTlxBjsy4
wx0Gaj2Zo4dKTk7+g32pZuva+tWJj5Va5CJTurK5/sAjFRR7dsg62HOifZgiN5kgK+iBG9jPD3nV
RVjTSdvbyHIjtBZ/X9iXi35FYzHpV2qJqcQLBfnWJ/KHbJahHtax/DaWFkZSyRjC7ak4L4JBTOm0
2Xs/Jdd55z0hlW/XLySr7fDXQnJC8FpCIZHlOdON4efEau+3y86Xff/uemM7rPKf4FHILL8boE7B
cCyTyur3y9GqxWYjHagYqI2U9PmL0dEQPBB+s58Ei+MSdHP6tYfxxEXAE4U2HhWOdJRT4VfrZ3GZ
OD6uKc2jYhTJDQvezqHJ9ho+Tv1Wzg+2t3cbJHbu21fsbNSivuXyUOCIpBtBjOevQ3oHnbjsXbWv
gcrxgUGC2Z2C4bz6NtRFQNOod+9av9sXn1R2x/3GD99wo13t7YCGCgi05M2Y7CGaWELPIAMP/CVj
YS6/yIOAwHUM5tGQgnPo8DiK48Sd4gr5wvqGATQ41YgLeco00RhS8/xkLemRQRo7I8m/0WiM/bL1
EsQdomUfPISyd7lsWA/m84dcOJP58OtMtdv+J3g6Q/Rcj1mY9eu3TOTKmY4eZK79omHjyLWemYvw
tSm598uUFYvFzmzZPOVdwq/qPuUI3E/NwXHXkVPTE4DBaWi5DRfDloOjxwQDxHpqj0uMfTf2lz2m
gPPtL2ojw9i90gCAqNgchl9YHjgslcM4hvsm8qtZxHxd01I0U9Bs0ErwZlkI01RmYQGPZg3Wc6g8
E1Emryuuzumg/XlHh3INInaRJApzX+DyBxgGA41GuDBWWE7xR4u6CU2asygkfqyhouHWDRA4+Aq5
FewFfiNb7rvsvP0vVtH6tAAylKYZVYoRyc/zszKhd8d17/qHegTve91kndvUXs6yPYjCnU2ZenE0
L+7Lz/HM/0o08KFr+Oc/9t/5DvJIo1iM//Uff/rb+bV7+Nq86n/5Q/9jPPqfXln/188XIZPn8HX8
+qe/HNtRjuv76XVYn171VL99il8/+f/7P//P689X+bD2r//5b9+7qR33V8tl1/5RRYCNxB/mWPsn
+fV7+9f8z3+7f13k9+6ffuGX7iAK/j108cyDwONC2YA98Q/dAeKBf0c3IHAd8gnjAzn/h+7AQ5Lg
IDfYOU6QLSh8/qE7cMS/Y9QPJ3FX0EGBx4Ph5w34v8FFXLX/cRa4T6D+MHHDoRZKTYC/ZQDRczfH
/vOMiEGMI6GCq/tipio8KKZrzrtKqMr9bg1kViU1ZiECCMz1rVNWD5RPf7hWj29v9Uf+/F+HkbsV
ElEbIbQ2ckygFv1ltCtnWRfMcsxdpxVdqmuGIH4WOWXFzUqCc39dVjghj9kwLNpKynJBB1k33kgu
aO4MO2gZaIhtfxex8hdDE8J694CCXfaBwPT/8blc2/NHzibnzkUUqQ9RR2opnrrRbNKqJFswoZ3g
zNCLR49RNUsMZOk1q4T/hQ7rkfhXHGiEwLXiStjA5PzNaPGnnP+Pdw6ptL9ziBE/BBCZ/zpaxltV
uL0HZVIymZkOdmeDjni9FT1ai930PxacgMdbp4JufTIuPOxkEWEbfWPfmQbSh/zhKa7cyNzm7ths
p9o3sXycWyP9x7+5w/uc8Q+fFJMpuGIEZ5DyB+0CVu+f15jTUaBai+vcbvZSLzeGDW931IwA73IF
DfVYBE372nXF9L4iWAPqyqy0f1FiGeXfDEX3t/rTR0HHtWtFsBRg4f2TaKSVRbbUgTPfulloCJlz
iE69n+fN85Otmsr+Nwl6VuR/c6/+QjqB5AHXH+tUXKsxF8FA+M8XoAVjD2AbjPDBHN8cpm0gAJ5O
yrZpdjZffdj8obQTC//i5dxBiMH1zSqpOv71jfjLPJiPwX2A6I+PKzS++K8erjS4dVGovrkF9qqq
NZ36TnBuq7gtlvO/fiv/n64zZD00Djh3Iqb9J95DA+HI6HZWjANL17pyYAbTjWjKZUvw+ZLd33Dq
/zJnh5Io9meAwSk3dt8a/3yBVQbikgui1qsSR7lD/3YJnSLwbpuQWufj0FJq3axg8eJv2DL/9NYC
YSuyab4k2hv++PNbW4GovZhByjWwnHI5R0FDb1j1bvCukxvX1SqhYh5VPln/O4sI7iP8P1K1xM4F
xnnpr6Qv4E94t17bXzUFlZ2qseFJf9uO8DlnJf3rW4p71F9IS1DM4Gcg7adq3t39/0rk1rJfMrKm
DI2ntXbH3NLrD9rR1Vy8HDs1kjOyrk1RfWzpEJfBsayNuG3qMPOPWa/Wd144IsWqRHyz9mt9CJUI
qHi66DZjcHWc3XZOB8RSiDpHc61F472oOJgvyraCpzkOZLoMrXP0pvFh8bPieR9iEttcxxlMqhNm
arISV9uC2W69mrrWqaak/hGP2fCtn7Q55ZZT3xTe5j+wHL41kPXOvl2N9+CVUdr79pDSpzsXLGcb
H52DG90OkHDO0RZHH6zFj97JLm5he3dERfcou2wY4nfD0qkD8DrWHGWLiWtuuS2UfvkRg6HhqQjd
KlkNNuHd5JfXADrAuc2aj3Nfbe/N7C7HgMzag6GHPo+xDi657oqv/TT+CEcUB8ksKpXGc7Ul2Wxt
h4YB5zmOF5EC4hoabZ/5bluI/oFOUyQOXNQi6XvnMoIeJ7Nv958yZwYMCpYqSgZG31+HanLP2eqH
p9bPug85vJfjZmftgePZgT3FhD1ZFbFeK8yFe+FXjxrfxvd+NDK+CkbnfYRw7Ml0tvnBuHJJoxI3
7CuhkFFSrf7cvvfQgichnwQtV77aOvXbAABxggT3xc/oTFKUFOrO7Vb/uvTjlvpFNp7x64rPU9CD
N7betSsC8CmhwMU6hf6p4MfaSY/qGMBusG6Z2293JRO1D1lUFb+Vpq2zA9tD+a4C4X92osx7hxbK
fGqEg1t0YZjcAAHcqkDAdpIRiSdrLJwhURhVnJneF0caubFLhgo1yAEIp/xeLf6ti+u8Dg6w0/KS
ebWlSr95VqS21/phQYA1Xbts/Q5Stuf6aIdIu1WDmuTLrYlF+JmBhyQ+iKjISwGbKk9GGY6Xzh5g
JNj17xgNOPiY6PlceqpKiqA2DyrETrqfy5MdVnTftmLkuow5N9VvP65ik4ct5g4ZsYWn2pV0gMw6
T+UUkvbhYtI5zOt2L0CbAKgcc4QDmTUJqO4zI5a70mUUuYbd7wGIUzL3+Y3Tr80ziOUL7spg6xHE
LvRoc7I6i/2bI6Mz9hZeOuZTf7fmk50KOb1D+D6fofkuR6+uQKXzxRylW8HAtbKVVYcIEdyaDoxG
ZNsx2vjsuiWcoKbvILet+jnYsuZBkpvxyAh3vStzTx0HlK+3Vh9AOtOhgWGxzQMOYSO+q5g+usbk
Rz9ssiEJyacyaVYUy6sHpO2n3VTFzJKW+t6BN1LdRsVc15+LKqut36QhvYUXiWbsxdY4LIv7PgZN
/93JSueH4s4hgmm94aldAY4Pc6vG8SFCFRm8xEzJsk8IDVzCGeUmS3k1ge3i7NQZAzPOXXXwDPfP
/n2IGHpRDk7D9mhElOPdJSNyhRjTOvXprTBrrWBq6ySgexY3SyH4VHotvSNRHZUtyXSZhUwjbQZ5
2gcbBTVmQVWnJ6Z0p7js3OJm1nUWpR0RVuLGeNaeR7fK6r5wcig5uNNP0V3e2gSG66WV1RVDbmhE
aQcFarhDqiTMQ8hOLMRRdWSYQXoa2Fc+TUW10HdmGHiRPQeYn3p1k+ujYB8ljifsZnHn97Vf3cOk
UdujYIA1HVyLIKfXbeX5uG/6Snx1BwrHa7/q7WMbs8TytKTXDh6CIOdUgumR+Z8X5XBtdMTekWoL
HezmEkKew60KQM2SfkOX2DUJuFu9ZSfPGQGjm0bl2CEXSKweCe6Igg9NEHX10fHiOZ5SVqfxgTSj
Pkq4sRkkB8VJ377uwVjQavGy625d9JXFjY2nT15ibRTJmRm8zR0qjmEr42EgOiBo74Nxdr1Tq5X3
BG2O+32n7HYVQWqhKSmbe6cmqBht0oQRSZiqeTHsXezyzDlWb7a5uVOr2hOmfXFLAkdnNM++wQf5
2EZA0syxqqqHqlqAWYMCVHb4O+S8qGgSzM9CAv8WM67WMSy1Cc9+jvNIJ4s8LA/CiGo6kys8R4nl
FVF3R/xKlV/jJRTiU7zAJHxt2pnbYkV2b/SBMq/ktJz513Km/Swjdcy7UZZ3Lgnk05dxnltYz6qz
a0Yrq8k68Soae8chvC3z8aVGX2IDCDre0L8Hf7S3GzZJoZ/A0SP8/IDQ2MeKPpcf+9GFnUZU3MaV
KhzlQVUe1pYtK5saiC4KmTmOlxonFREmM02VaJN6LRiywDcjehk6Cj5kzIIyobrx0Ol1B5PgkUzl
B0vFxUuYl87RktmS1FGszBlWv7rJhzrT6aQyAWrnL198wOOPzmria98WzO6l08MgcYJPlOUvCrX6
DV+vPc0tPVASe4yq0Gvdwo2b65Oa7DVL+qYbH+Np+aoM8+Ua/38smcuIqO4mg6Kwss7cXt8ES2Y9
21C2zhuOVEiZxZAGIux4y8V+T4ZTeYh1HL6ToWGmJ+PgAF3SZ9ipnGTYE5uTLA6no9pMd0LUGF93
i6JjH+cbpLKFjSXqloqgEXusn4iiqrEIZ1hK9CTDduhYZX0toqj2konZ7n3oYwx9A8nIvnEhTl72
kNWL5xhI6w26W1nMnxxsA8IkiHOdxm2gErsR/q1ZhvUqYBvduojBEu4J1sotq9ofudZF3wURAvHe
/+bmfX32MN9I6mXamMJN7c3YRuo9yOGSRFCMboZN6mOry1exNcOTyv020ZDSwRZhcThLVzx1JS+H
03D40a8nJ0pbEfV3g922XrIWffiunAcyNVrPzznwNieNh9ExqW9N5iPUvAEoHIyeMw/ZwJp6oGH2
cRhn50ecwT4sV+F9grOM9LNuuzrVvaXsJLYJdp+kHk1CbzWoI2Hf/qcK8NA/hXHeRL+JAU7hg5nX
UicRmy9dp69LSkBdFIfWj1o36dtooBhyJ4atG+UBnNl66p8lh/U1z6X7zcu77LbyZvfGXWpydgyR
vmevxx0riXx3vVRjvlqHoUMTmpRmmK5LPuJOMA7dI/wcCiq+fQR9iPlL0gdh9aGFBLIA6Rv3RcLb
/ijxOcYVXndPI/EbN8Xe2B/EuugbWy1ADcOg5XGDx1alUvriZAd9HxyhG47M6UWV/T7iXvLJd6SK
0mDqRzuZQC1lAsATt8kAD7hNVFR0ST2V44UXjvJEGVvWBz0CxC9LODqnaZgwwyR0POk9j3PLlAjX
8VMc5JSKqZ/uVjkMX0wkq2enhhGRxGraXrydlo9kCDOcEL2/9xBBaUR3YzdqTlFzlgx8eOyvUbTq
jyMN/3s29LrgB+ry3YCH7mWcSKtZFjTOJ82URB7zUgHBWyjFUzD/YDrFzbrc516Q60sZF/PM9QXk
ZTBe+dZuI1jfumtuHZ1iW77C1Q2PyyCdZzPpOIWt0qa4wOYnPSz+ecjy7qSzRn6oMBmB8sO4Ug6+
SVHPei9cWjKRV8RHB7eTeLExGghQjhd40RWa4FH6JpzVpvygvNBjgDDUhXmIqQ8flbTnj4EM55bt
OJs/Ll47XsnHqu6qqWru+7a5J6hr/D6rMcNmWkXvGNqNJ3tZ/QvqUshq3hwyApD5lSyQEoypEmj3
q3K42+ySJaZdxJfsFtalx174nd9t1teIRmVJa2vbvvOwulgPeUH7Wy3X/ivI83wWU/S721Jg8nWm
aDpamyeIcsxnmisZlxchaceaIbLUgSnOq4rK4GrNPBdDK51zqevtvBpnoL9q9b071sMR6e63aazw
MV8QwCKbNc5zQBd8ME1TXOjJ+2O7+q/+YhUHRze3eTjlJzVn8Xs7c+0PIz3A1aaKTd0hnh9AtUW6
RZ1LYt02HnEIDD/7OtMPVgnbNLLG4tyJCnW86MMb38arrxHaPzqNtA91BFRuCXVHkolL9QPFUS2z
hjvLTDuqgvrazRnPiGqd3yDX2aeewdwNXGwbYXQtUxPpS5YFHtWY6WPv5PlUVBsf6BTJJjtsdvV9
8MICMpkVHw2Tdgqdcb20QVYf1mCiHWWsf2zifFTnxfHm7+ssPvZiqK6VDvKrX3b5Tpl4Cmov/EGP
1T0b+sgHpvO2PjJdqNrjHFnzUyYokA+Rnvp3CMfb8H5teLrQaOTRbdEstpQQUiN/Ilto9L3E6tbg
Uba+9QGz4Dg6RyaT5aVsMQNMYNNmX6h9iFgd441RZNA82Z7tfl4Hpc+d7GFxRHlFU+Y41adoIVYG
b+HhUO3uinaF2dpWxfWN7Nzfptn0T3OxUEepzDy2vZqvqBxy9uzQuc2CFZYUdcJzZkfEjnVweeTi
UNL5XvSigiFK4WBb72TpfipHx70ExQoIaNdFwPC/vp9QdJ6iYQxvFdytw2j65jtbGaPrwlpeOlIt
KwiRYX2z7f4uyADhJ8BjsY51ZJaHZQjXO55tYhGNiO8WVQSQ8apvtMYlmXBhjNRAue9bXHUOJPtN
l6V1g1Nu5xRlrJMCAEJVNw3MQURptXwu49487JnU/cXAGEhRRTZfhLL6z71S6kEg+kidvlGXWirr
K8Apm/hWtydWNKHmmLlvJyDrjYG/lzk/hlmM6RaG9bEXIiel0BdHHQ8ywPFk8GB9VaGmy2NnPIoO
8dsoC7TaVfdSjEP16Fb18IRNVoWdOCPMwlrtFtJmdR9LajMbWuWl783vUlTDmBqlgw7qnoQwGlb9
ly0sRQLxnwa15dxm/cFnOlINf4XVMzSpJJ41KW3nEQ1td4Xpgj+8cvWtJ1R0vxhXPID1ee+1cbE3
25rQvZgiu4XYLdBSbXWY0tUUHpQ8xzuP0pqXI9K+8bkoo/bdxKT2a1yPPIBys38UABpU9hnt6gxt
8QBQlz0Le7QfusC4RLJQE961wh1Pg+yNnTJSD659ZoeoP+L5DLvkxtgk+eWw/7Cl0H6T6NHZREKL
Pr5OYOV7N2kO7WK6c92JLdlEGXzRle1+3cBi0D9O7GPU+1ywSIengZL1yAV4rUX80ucVFPpGxE9i
c3r4y0RHrllTX5wZawdHVfo8q6G8yQU5LXm+LGsyaGe9s2oX+i4Vov9iu2p8v7OngUR8n48Q3tLS
+h+tYV2+Blq3JxDgRhwXb9joosL+tyaf18dIrb5JLAvyAHxCYmEPwI1Tso5V/aXe6ln/hj8Ig87N
ic3JaSu+WDt04nvc5Msrh6VJ0cfmd8jbSqib6JESf17F8yTQ9cAtsru7GlcNdkzUnX3qRfl8kJ2p
5C2QUZbfZUEEn7ECOfpmz3kfXjw2u4lQ98B/Qas1f6wrD4t2h+Yltto4KZ1gVHd4+mTT+LIEjpkV
039hXE/JdHSisW/wS5Ma9xlKw2W+X53CeSmNiy9xL14GTtp7e6iaV7ASSo4ezrV4rEZHLV0Gc4cZ
eJ8i4LTKq/nZwwwFyMADEkh6SWh6tTiDwIxBEuCbzdEQUibdKlfyf13Une29qqIBqtSa8V9WXWQM
eRnEbYonzA4HU8PUt+OHbWIoj9OvEeZDHo/iviaWObjv58EOvkyt51b32zyv2TEL6ig8hMgk2jM8
zp0gvqmI31pVDYhYSBg2dzF0Rv9pdb2FyVRLgg73hA9GjyAZXYtz/7N9ZuPOlu9WEVcj42Es87OP
JNBq7+QwCNDIG/OoeZWxHrencEMTIdhTEP6mqGDW4bxBUSpuoy3fylsc2E346Fmji2WkVyDrARtw
C/4QDlIUKv08UmyGS0Og+E20yqm87HrPhxoxx/a4lX4mUWk0HpBmttE8TqunQ8yZXB1GV4gZ7vLO
9TSNP2aynnsLaWn3JPMg3DS4MusOeKJXKI3SCJVJ8zhvVm+fulBoUJCKWvpGTfXa3MKYBvq24xlS
wcROw2zDZPny4udlG4nUQYrRHZlKZOIcOaM7nilNAQvyarGdm1ViFZMyFRrjPBH+2hCjQ0z8QZAS
Xd3PP/Vllhx6miBDhX7TOy2syW2yEaAnYMzj+oMUj2HDDjbfouAHPsQwKdM96Sh4cJxiH5l1HRfe
swb+DVEQGpxvk/jegnZuTPaCTGh5V8NcLW8bx+O925DS9jObcek+UguVAxWyo967Xe18rQrm/ipp
6NYGenhvWI4ypzXmyekZyGR7LWMHK2Yao9mB3cGfssSLreCH0pZjPvyib9Ym2ikq8GP3xeKjWgyS
EXNQiqcmzOhGemKTkyKjxPygnSwHHl7WqE/CbS6vri5CcRqykk3KGcbNw3xr67qTynq3PVEmr+WR
HLfWT6w82NrHsiz5noXuKoDFzcWE81rL3PmcleFIaobOZ7+gjmNKlgYsjQtH4BzfbZS61nEffIn7
dtNCJRz8m/u+EJpE2FnC3y0y6BXAXFF8wkWhGU/K3vjWgB3xrTNMS4TrqNmRsyrnZuK4AWUtG6kI
TtIL5obhWNlmh1k7VZHOqqe2YuNb1LU1gt8SoQkjaj5mbleYhVt09TNEVjdUPMTGoAXap6Li520d
PPQVz249xU2q0Oypm2zwbRgVlWW2O0vXgUm6ph/NaZ2ayD3Gm5nbh1mr3RR6maxbFheB8NMguhvI
ruHwJEqn6r/G2kGGsYa4GwNkl/2VVtNdbxmMTejnhihoL7hEN/ZTAemkPbARktMXI+cuH2Df+TGw
gqPb+0W08QGudJ+dNop9atg2DuI7GiMlk8iulgYxItLBKybdEnBXxMPLGzH9jR8HTDPGabUQP/Fd
lBWiaEcY9W2FG/SYN9yiC3zHQf8ekxhfUZR23O4pHxoI89jEvoR1w/MGq4hmyt3y/nePW/0VjKjy
LmO8dOspWOIIRqXsMu+wsjFkx/0JY4uOaOovUGRYGmNZr9/eHs5xcFijkT3E6mIjUCwqyFZYN11a
40AMLwIXYBBe6aavbtn486mmUAxO4wCSyFAIJtuxKnV5izygRX7neWN7KKB3rddgdYf8nYe3vbot
rZbUe0rRXRKni66krxylExlyoGciRwn0DuWxZOESQT3G1ZTCLi5vzRqr/CaEI/Yj1PZc/PA639lA
nt0sKLlwAmSHsBqM6xiKNM1nMUw889JVu2Z3aHb2a97VjObSzePLPbquYePo9wC/s7s1+Xl2kRUe
NNG00ZZgCqjqsz+G3XqlY2c8vEu6YfqWYDvVlWMgqO59ApMhJfk2y/TE+Bdk3fJ7Ii37Ml4/KeJt
7ty1YijOIGJg/3xjXS1VS91dDrPK0yoOg+bqb6WNw4KQu2R87Mm1+iTDwlfn2PIjywEop9Jmn26y
+V2NEbB8Fy+y6E5RiZDo5I6j9M5LbZhnFf6CADytdWXxHXrs4JsEX766vuomssLDbEflZYNO7l+c
oh7LG9qN+CN2SKIgC5Ph3h4HPPK8otUtDs2m1TfbSNruUZMfenKAxD4PKsrmg8Dn2E3fzoi3UenS
wMs7YrPqPPsy6PJ7LpLfve/EmgFZMEwdP/VrMQYPbztmqNAafzQDFEf8gIixT5E4ut6G4NUzxdnS
EzeOsEcGv6JAtsEOjH38hcSN7b+ZO5PluJVrXb+K487hQJsABncCVBWq2HciJU0QokSh73s8/f3A
7WOTYJl1ZU9OhO1wbMVWVjZYuXKtv4kPKlt5KPtQj92p09rmF5RQv92gKrK05kVaC2SL1e4LLGNr
cUZLm2+lYsrojkzWjCSUWZSD2rrh2AkyZTZZJmcLQODusQbnWCiTT04soVhW3sByoniSTu0oeXIe
jfa1ROUTgkgRdNb3FIOs9FIfE/GTMkM1XTRSq2Mmw7XYP5ARGWBZyXznG18FUPxgBl3F5zsW/UGP
JdFfpHkgz3dABPlDusaiowzCSYoOvlSH+s84F9PCkwGc355rUC2qF+6TNOFCkYG2pg7161m6QlJH
Kb0BopS8R1NtKQhLnYqXyIYntD8ObtjDOf3pZ3UA2Q6NvOLCqo2sCJcwpcwbSbaKOdwUoypB3FBs
GgrDeQ5stIRAaBUDTJFMy/qtgM6nfq8zTMc2PgI+fFQ0B2xaBJENDsVRKJuTD9dmmPf3TZ325S2P
iQnKJlx+6wLh9UF341jNsn3pZ/G3pEY1hCMKrXCpYY90OfZ5VlnKFfWnrNry0mu1s4CmKcV2iLbz
4z9yJEPuNLKuKYDC1OB4wdUFKsNs+YqzbL4K5KT/pUQTEUASygISxMzDL7/XWJDjESpDeb5cKOHj
vVUisbmJgo5zlls5mybHMFUOlC7Kci9JUlC7qTEm3f0sk9Ps5ZRXz76fTemRRlOzHwZ5Kl0dWY34
wu8NdBLdQPTTCHRHCl5Mk97nD96sUv41QMzsGeBjXP2UAeryDhzGUJitM1ThSA5AzzLEBavN1OAZ
EvYQfh3ssfJ/GJPP2fApb9q/abCM1X5qQ78/1FMcbbRZSmZq2NgwkBHlaDhdIkquWFu/F418P1HP
Kp1gWdg9apVSe5FDRsivfLAYYJpB7CdPBn1+An0CR6ZwFLxsmnSH75mq0z4k6foVhpHoLTD7BVDS
fKpoKaZxw4uqUcKAdc1uNNjGfL7mbPfexE8eIqfTkni+BaPMtVpgcdA8Z3lXTwCrgiECs0MXqjtH
hags9jUYO2VpskTzxVy3qnoFg9/KHQlpyQnp0YHnme/MErYQX6FkVhHVkdwYLrOqzfW7Hk9RfQ/J
jdhc8UJPLmN7EPNZ36c5eKAShrQ5ulIyNdEhavzCvol9UzevrBlhLlotZCyCokiJZDmpPKId57wZ
OqwdFWoiT6YhRfaWMnDWNdt/IIO7waipFaZB5lebrqX0UlM5LUSQbjMwFVJ5rUl9q9iXEmjQcIHq
k+h225lhcSb5HNuxQgEuz3cDvoGJ+gXEMBAt70EsBjl1Lfp69PoiE9p9qyN49ZTHOgjgMTRo2tkK
HfebOWWHvtqpTfL8+gP+CFr6byGhf44uPY5S/V8ILYWe/manPkBL73+gpPe3m+ilrl/+hrb13y6j
qntJ38NTX/+Of6BNDfF3MJz6IpNFExIRn3+hTfkjRCBxQtOADoFV+ifWVDf/vhD3TeSnbXTj7UXY
vim6Nvy//0cHvApQDtlLMKrAUfHDWWFLP8Oa0ujkHL2B3yEAxRcsCwZZ0EPAtd6fM13qeKjiqeuF
s9bszSF6Ysxd1WQXZkR7RYc+4MTzRHlMaUPXDO8QFMA4zLd2Vh97Ycqf8PWHeyPOcJtWAJQMFNBA
SWz13MJ+HZsxPZvPYOAubff7rki/42X0Wy91F8TLeSekM1gCUAopkTrRGP9Cc+Qw2PojPRDgKv7Y
btWugO44P9pKabvL/4kDCtpNHBKdx+A5Q+F6H5lzT9PPGp1eM59npXnJEluiTAAJq+otaZvINO5g
5dwy4StNz79HsrovsCVGx94nOaQW54SYWfJYst0UfOAGYMF8OU/zvIciA5mPRIouJb8gin9bCAMg
zEmVMDCqr2mZfbeLbJsr/lnL7eXQVzibenPH/TRuszZ5lo3a9oDEBtteycu/flbUqFQ9KipSfV66
RRx8saXrsdRu5tnCedoqvg+TuAoD2PtNG/2C7wmSn18CZLPY5IJuUdTKjxnXwI1e+fShdeD64wAJ
S6XX15nxL5QwY+rtz3UWZFSHdWgtZXelF8pT1kiQMYfvvZgeG8y8kTMQo4MzzPMwm4fZiksXrZoS
NcuodBsfTO2MxXxYt9ssT28ke36aB9ZJNdgj9EUdo+tuu7a8SeSqceOJ+ST2zGMKCCop+KJPogDL
6tozyPFThT96ZlpfESF1i7TD77gX6CpFHSJAs+yO+jfyOQefE1pPhHpHK6Jnvxkn6hZpuQ06Vdra
k06qXvAgxxAmoKyk3wqsZmJBtzZSJMh/zUh5HF4y70Kt3UE+hAVvaONZ6kOMpIiLmheemMmCapro
kjr5yE+Qsh6hHcgCJPKTK9lduyUdaR6g/Y2QVDRkm9s6dvmYIxeWbeHkun8W1zJKHaPujT5CMZFO
dpn2miOy9moyKSkZKCi5KURrJ5w57IIGgVkq20FTXC22D0tjVlfy7zNCHHQ5xS6slDNFT+4oY9yY
MrsfVu1NBtU7iHeUw094aKzgt2i62mDNF812A8ii8Wqx8Ua5U+RyoQedGXhYJlPeKAxvisUeSRry
TD09AQr9IDr3Ohq6gculBlZ+jTvuO4XneegHnmmhbCsC26vNzpOK/Cuq9rOfXA0GT0ZIVxzI5uub
OP3/AWv/a6oEVQFsziBFXoW6nFoRhSUV3+IkedYMudgICRc6CioI2RBrXjcioynvpxdWnl1IALo+
/wkrZOrrL1BkmZC+EAjoU6yCrWbocL2VAJ2T/lJXs4sgFIeqyhZfxW3hJyeW21yhQ5fxcE/gvkBz
mFLnWu471+SmBpIZeD4ZhtPWwEGmxzq5phgcOjVmAVS27QcAjbYbGsNjrIvLtnxWKyQz6PwnLe05
P9oZbY78L7CWQtpk3XkV949WYe06NdlrZXWV2ZU3/4IKnLsV3Fhzokw/E4/yTrvNJ8siJTQPIIx/
xANIvKA598H2EY22shW+iGqEo9il38dUAi+kKReo99cuPxwt5r7dxpWCgi7AqjAcflSa/ZAhHMSD
QKuBTM+S2w/6L7Oqv8ZQGh3MGxuv7BQqXnoDCBXthDRAKQIBoke1Inxa6mMyWQ/hLD9OKN04UW1d
QTigTGuFZ3nU7YpyadrKhvvnudTxBOhdIvXfpVv/G3MpstZ/7w/ivKTR/PKWpbMc0P8h6Zh/B9C8
SIwCz4dss2RH/zAHsey/q2j2C3sJW2j2/ytvgr2ziBHiB6Si+LQkVf/MmxTj72TTUB2wYrRNnDb/
JG1ihLdJE8k5fwEGCgA++Lvgpbz/jjuVYqzgjKIJFR6s0NpEec1bdv6zcPHXMAoZI35jMCNe+TBv
YvM0V7iNzxOWoJJ0XrTyjnqer/3SRmRk9OQED2Otq/7XaBhsw2GxFlHHJZi8GS1hSgqKxo1n1eZV
gDULvpjD10gycVtF28yt9XI7csHD7lQ2NaqIyCh+V/wM0fnospzDw0gRVoTJDl22Z9m2H9pGenxz
Po6F8I+vIhbe0onfJK50hFevImXQfHVEy4OANtIIVJDULoE5l7zpNrT/72kdPlR0sRHEuSsTlYaT
xK2GxNsN5MQLWR0P0AxpORn4SYZVQat+PGUg/hrE32TUr+vIGUNxi7QaNfPlEnizjosaFkZ+tPE1
UyelqSZH6epdH/NgJLc9Q33mKzQax6JT484xaJlQbx2tMr0RcaU67AxXlrpvYV19H/L8fg7yfQGy
18F57pQj9Sr3/+uX8sywERHGUWftbiQtPjupyWoGqp55ZTY1CI9h4qaBi04K29zrQgGCXOdAtgZ5
8/leLlv1YZkwHkWME9IEb9z3yyR3VikSv2y8lDANVoPvSPr2+RDrzxRnXJhOy3levIO1taMv3IlI
D7Fu8DLZOu+mZh8ZSHIV4sQ1u85qeD8xDkxCDT19vF6s1akEgp9NcR42Xm3XL0FulZcNesNb1Llz
NFfM1APFTSVqSoPNHFGmQyDs7vOZCgLbu9VcfgL+eDLhTxZ4CC9//ubQGVlupmki1R5UDoBMuI5t
qd33sAemadci6kHm2Q7TU1RGktNLvvItSAwwoCkQZdlIytBFnjV66UvUAKjNFtaC4x0P8wTZA051
Vu6EITXfx9q/hNpxVVZmdmmgseApSX+Y47ncUMldWL9wuvtS8dAEv+5KqfOwbZY3Q2Be90mxG+PZ
/1IUreJgKXBhy6q252egZFv3Wzo/xs5XxuBBb2XdHUFW0YzBoxvo/DU0a3OrRzCyjCSO3aEGrQBY
+GJIpHSLd8ehpZYKaV9G+cIMXIRppCcUyZKdbAf5NtDHZz3Dw0UR4Hd8WaLaudfUQd1qfWtfQGnc
fr4d2kpk9vVEYPBgQ6SEYMeH9n47iqyz6KM1NSK3yBXTwEsQWhhCl9BwZxK18iG6a0Mbfvhojfmm
LMPOw/FXP4SVJr90kfHYddpwPXRA/ApOtguS0/SarJiWHrJEvza4bHrDCWokDHC8DaSnseYPyzqA
Rg+o+zut3AlT0W7PJWJsgPOjAS5bvz+f57EPDOtC6CMoxLJbq3x2CuTRwOakJoA00pcUv4zLYG4e
6DK/fD7QOu4vx9vg6gYCxX91bRVTB4gkmMy1tVfKabLPqxlOAqgoaaLSQNSi+Nxu+yb9FnMOThTi
js1RqJqOrDv0Uz7v91spa+jklW1Zew1yEy9wcy55MyrffABPJ0ZavQ6WQwMSfaEEEle1DyP5c2O0
qeyX3pybN0ZXwRtK9fuANEOfdXgZ5a8/XlSxcGbxsJABwC4Z1tuYoUi9nw+JXHtyG4F8or8GXd2J
DNFu/FK51BPFbdNTLoVHlpNBadaYCu8fdvP9oBI2UukYDbWXBVqysUV8oQ/IVan6eKqCeiwsCwSA
lrBoQEXUVmEZDQDA6UjLe6pZvgQT2jwmYjG2gZIdsmIbYxgPA7SuSm5yt8mSn5+v7tGJwj4kk1r8
RNdHVlRWb9Y256amIJQZxqUARNpU458fGgHVcfFxsZGPX9eJbRS2W9/Pa6+YMVBS5/wxqtMN7R3I
D6nyAPrC/usxw0vkX3z1d/Tw9c3NORU8KrmzeUmbwlifG0Qt57GWKk9tbeOJ6ri7oPDDyCb6Tund
NI3hBjHr8iCGQN1aah1/s5pyO7Si2BlimA/h9D/V6n//o5bP8G068fqjbOwghaGCNFmfK4HEsZUH
i7OxL++wYkFlzJp+lPZPVLhSUBgjPj9yd2PYKuU5RL52n+/2kW8X0ifEWvX1cU9V9t23ZPpabNQD
L2FjiO9acHFIQ12oIr+a6PnQhw82n4/34XSRayx3Pc97eKbG2n1El8OKtCMuvMEQBwtsfpB0l8iv
nhjmQ1rBMKws1QE4IZomL/fcm7QijCN50bkrvL7pziCoe1koEWjrHWjEEwf54+f6OhaFchlTOEWY
qztTLwRurIgGesiZc437OzH9UPPHRVLSRUulAWepbyaESUHznxh7+avfHZ73Q69jPJKLqIG2rCaG
PucBPl49uHe39cvDABuHeiy8ltA8g0l2+Hwbj6/vP+e8NhxGrlDCfjYsPM23HwCE7Iy83HW08dTx
z0zASYJf52havOKQUCDff7+V42wkY5kHhYdJ6zbH8CmooaJZ3R8ZgP9jGEVRqSZi2IxR8fthMBtR
xIw+qdcNHRyXJzWlM9hpe8SEtolknki9j3wGKAdg4GYtOseQvt+PloRpQn+sYP3mzHZEO0G8NCnO
1p2in/gUPqQg+DfiM0wGgroxXjur4zmVaEiMdVV4GGcY5+ja43uWqb1r0/DYJ0Ylb+YGmAjdR3H/
+SH5EG/fjUz98P0kSynn4zSZpNlYB71bPLl17/MhjpxDrg+WkcIGd4m2KmgEM1ww+JQFpN/2PBd7
ix6JpIN41U4M9CFOLnPhYYzgAX1mc/2Az4Rdh3SRC89K6q9qdVdPyS9EdLbwwc7NRpz4vI4dD8rb
QLN4AVI4WIWvWbLGGvAVKwcAtEbnt4bAsJTqP1+9Ixtk09zDxhJ2H4251ZmvI/yy1ZAzbwcAEdA0
QpL99j8YAmUZaldUXgjK78/ASEdKRvSx8MZouhRQMB21tR7+uzGWQ/Im2AfqiNuDTYQAAeYiG+20
ySn3hSMbgtAFEchAEYJLZfW94h07lEMv5V5ryxSRo189Qpyh/OdJu0Z1DodAPlhBrmKvlqsfLfgY
gnFyc37ss/i512gkkRFuP1+y4/P51zirJTP1oK+MEnJpCQYZTka/GSzrocqCE8W5oyfszXyWz+rN
1kjDpI1mxXwo392iIHQrZaF94hI8Oga6IK+1EttYPwe6SdTChnTlSaa/7Xx1X6HE+vlyHR8CVC0V
TZNgs0r+S2vCBatgGhgrnsVtftH3p8Q/jkQym8QUOyEKwMxlFSzl3s5R/7By8mG6zH4HSSd8XtrZ
s139eVzGSU/Digy7Y/Skltm+2RSl9kGpVpjsjIvy5dLci2nrfL5ix6ZDUolHLocMk5j1GHaRoJQq
co8HxhX2sOjiWf1OB9MPhfiEzfSx3VmyL8plAJZMc/1xIqpk2IXMWK18Oy/M4lMR5tjnovP0A9Wi
GEfs6pQaMI3RszlTdkHH9efS88rM6ERP89gwUO9wp0fni91ZnYEU+KwVIDlJBZYuPSL2uApDXqhP
PYSOXGbY5ArghQbvDrBM7w9ABaVFynPGaRpYqqG1h63gJtJ9kQ5Xti9ukH46+DJDN2hJJOIFmd2z
qTZvW8U8n5sfeI9iEHjiR6lHclnucJOcHQtuhcfn+x81w1OwfITUPVQlr4sJEQrMrxUTIlO1MUtj
J8XQoW1z09bGwWjEFssxAF/fEhE5uVBQMczd5CeeLyQ2s6NXSPOrtgf7Y0OWfJYP+j2Epa0EnarW
OkfRrsBwnbi1jy7rmxmskpEmbAyrsbXcS1vNVavnVle9WC4uVb3e6mrtff6FHR3NkEmPl3Ypren3
6xXYnRyZQHs92LOwSK9h4yLzB2O0+B0hZ/D5YMdOJunPPwdb3RcZel+KFTGYjHYnl5QTdqZjiqfP
Rzk+pUXeimwVjbvVuUQNpsXbiAUccZjmK3ZHOYSodZGUZPzCPBHUj8/pX6OtwkbfgzIpkaP3kKPd
mdrkGdJjqJ6ItccHMXWyb2yb6Ku83yW/N5GxL/Xcs6RpK+W3so1EKoSizxfuWLTlGfHPUZaFfRPR
0x6ZU1OoORgIlG7t8/m1Az5uFf2/nM7qiJd2gAyKxkC9Vmys7GeqfjMq9cRhO3oMBFVLLOhpDKw7
LFzAVp+hDU9y0njS8FsTlVcAFZcQxUbG4cRT7Oja/Ws0cxV0Q+j3XTMwWqA32xGVYTRinclCzL2z
TmzTsYvKXq54ECQW0Xd1GEQll5osJg6DjMN6MewyyzyxdkfP25shVieh6UDL99LISTDVTTScWUW3
CcGG/gfnjQ4BGTE3LqKG789bk2uRn3ccg2G6NELZjQIcU2Xeyqeqrkc3h1sXwg7/86F+HuiTiekO
V3trRM5oQrZW8C5SgUxkD386JVpuSGeSsSCv+aEwlavlIvRA/rVAmTStOjQN7rRVdx2Xp/QgP950
DKXSZiHEvbYG3q9er5ah0lFj83zJ3EHXfOzT0guV8EpKQi/TLuDL5nF7Yss+HgwGpfIGfIlCI+XP
94MmqKgjjTiTwiTzVjaf7CK9yprhxPH7+OkujUvuI+SLeMB8qOrCxpgxpuBgxPM2A1oYxBkQxqeo
Vyl1iBN7dnROvOU1zqDMWVTfz6lKpBhxG76nVko24BO9VBq2GaThz4/G0WEEg4AuAMywNoke9EIK
AqsjQvi9O8ClxSnZlej6fT7Mx0INzlYYBIMOp2Ypr9cuwaHC9sGIexo8EAxr4PD6zjjf9ahay7gY
FYiRfD7ih3jEp0vtBCVHECYgVrT36zcJKSCrhtWTzvaZWhVPQKT+9EAsQ9CiWczGF23BVaTAlq9L
/XmoMP4K9Z3e9rmrQmDeDcr0Fb78eSedGPADHGQpqL8ZcR3PAzvM0fabGLEo/W3sS/11iaXCJsv7
H41RopNXmzmq+IWFCw5kd4O+eieSb1hYXKWi3NtI0Xm+2fzoM/UyqJaqiKmN+9iMXj5f/Q/Hih+q
U2ykCo52Gmqiq9VvcD/J+67yOMaPJlajg1ZdGXF4ogJzapjVR5J0UK9F11ce2by8wVIBV3pkgXwI
ayeO04dgvZrQ6jgVaW1HM3oAXoRaCGzxbdZL12knHtvs1GvhY9F9GYvPHq61wVvm9c/fZDz4yKuh
nmKaHmtFCpwVDRRbQBlRrhrLuJSt9CAl6V6OdGpoRnD3+c4d+25wDkeEdfHy5j/vd24Yo2iQS45Y
puZIcgmrf26ysfz6342y/Io3U0Rka1RD2uTehAAGwC0csk7hWj+EHFmmaLo8aQnZIGlWZ2NE7hKD
Fq30oNBekpB8wwjmTmniGzP07+UqwxOXjO/EMTm6dxZFIeoD1FQpSb+fWC46HBpLs/R8HK0p64/B
dp7uUKOfDxSLsNSLYlcWjQKrJtUOvqKfuDbWOtFLZwj4HaEN1WuUVtfY4Xic/FEdM/avVL4XVfok
wRvGBnRwlSD7MlbJN72Mfrdqmm9b3EcdLrLN53v7Wsh717mhmkDepMPl4WfwMHi/BkXE8eJZU3qF
UfveXKcvqC7c9floOjXON06PfxrWDultNdTaWZYlg9f2yBtHOtJDgIY2INuS22byQ0/BRiNooAwV
TZ/u4NdutFIg8DUmySHFJKTOIRzUxXwFHy7Y4bQBDS5szpVgeJwkuNU56pTjaCde26L4Xylx4pkY
X7iK1subdpAOaZXPX7soAmAT4CeUSw3GPuyYkOYJKLICoB87MMDhCVB8LbkfwjTFaka/KWvzQEsl
hJwKO4/3i+KGQ3aZB2V7ocsoAKhztO3a4GHskZ0oE+1srMeLwII8mqBy5uJJAxFqhlINbVTe6AC9
IILODYj+KN3hv3wvoklF5TAQB3/WrsMR8WXafvk2TIb8mzLbqoO+2nmV1YPXzOg5NZZ10UPZ2k0I
wbqihDKvKsiYQFBUzhJkihbU2O/MMJ+jBtPffDpEUpxugsZG5LCojfMFCH4okPD5/Dx8yJuWD5GO
P+m0InMhr751P841O4O257VDHqMRhLROGIS3chPdBHZ8x7914iM8NiDoFxI1Or8LcOP9+SNBHKU4
rEoP46HJpQqMYFoob30lObPmHhZam5+Y4gd8IV+dtbzqQbjS6DZeoWBv4pleQ7pBuKigwok4e2Vg
EENLIr4vILg6fR796Cr+UPSJvS1t4zbLspeyaC/4aflloCJf4ZdhelDsWN0Y0ThdA+/On3X41btO
EY0TW2n0p/bWS6SA/0SYIEpRkl9nmJOVJZNNd8Rr0Oe1zPKsGyXEJrPw2tJKjCEsLK/9eKYyVam/
e8m61+uhOxErjlzgFj7WFEqp1y1kp/dbpQ/II7SdWXDbZK6RQm4aWsMlz/7j5ymTpUVDPMQQAPjX
KiZp+CliSjcWnppk30Vs7EB/nCjVfnj6LEMsnDF9aZUDAXg/F6BjuLfUCOokg/rYDDXN8TzHFDxE
KCyOnCX7EYF2azZGc+LAH7vqxHLl0IOC0/bh0oEcbmujTJOoic4Sy3hJS/8BpYSbKcxvjMKY3Dz+
4yL4MluDQ7xgO5ba/vvZohxjzXKrMNvEqN3Jn+8rI9uaEYa1qEWeqLgfW1pQ3bTyFuj5h6dyN2HB
OFo2jyBD3Eh48dG+ztxEE+eliVO4bt5rlbjHN+9E0frYwlKwRlODYgAJ0erUGIOgM6LD9e5xJ1Oa
LeoHeJ1gIYqki4J800IWS5Knz+Pl62NodX+CIsHmgcc6eMV1uz7psUUzuNi8fraTgy41CI6BndEb
41lLxsBBKkU41pg9R6Ldg/Xb5Elyrkyix9doZllMu9qCcM12wTDNblBrhoV1kGZspYJwX8c/db0E
mCk1qHAj+ZYLzXCVpr43E+MZwZ1vJhKz+FUqX7SkMxxK1lezmWCjhcmXYy2625qK3l7cBAA/rXNA
c72DimK4ie0k3NZNhYOuWau7hey36aNTHZ7XfuSH5QHXiAqorammvvrOjFQXpY3COgqnGcmUKemO
ujzAykZ2kLAxzvQJXRHUsM6mJTsIJbX6Tud0h6PPfC+H+qbtwmZL9/lgzEW8VUyEygepgikf6d+E
FWebOIjsXbH47X6+s0cuJorZ1GAwJgFfoi/R8M0t0QaYk2NSxy0hxsAd+T0O5jvKZmjG4MIq2dUO
jcQT386RR6MC6B2APrVnAdVq9RZL09GAlmMU3qKttutQq3TVFDhYyb0MHg01omjOMloLkr8r00hx
dYWXRRzn6IP62hcUF57HoX3seh+uojzfxiXWImOVVlu5QFD+8yU6kr8uSYKmIQlt4oSx/uSw7g0q
s6OojPq5U7fxg5b7LeoPEJAqxE2Wf8zPRHpWQd8aVHyV7Qd1UE7cSx8DDgVAchUaVhg7gsV/v1Nj
jIyTbw25J03JeTrJV7KM1nQzbdsQ3ZTJvhgiUlirOfXM/Ph+0IirUImXegw9U3WJSG+OiFGPEbbb
tK+QUI2Qs7W9MpwRH24tnLuea+T8OaUIBXaocJ2Y84e7eDX0as4VmiNhJgPMUBFqxBT0MBWAucv+
xA6fGGbdDLZ6NQ3NKuEjsPvLPO1AujbopJ8C/y1Z5bsoscwGsx6TOLoY0yx//mYhAzkTnYYptDeM
en3wkXI/TxX9FHbi+H6pNGhhbOAqrK5yTXW20DRZMH88SdCG0e9DoV+JKHzubfumC6D0wTA4r+pq
r3bW9sS3slw/H+a4kNgpu5N3aqt4UiKew2MAdEBVSmcLta/z419T0qKuUv6oWuSfMfV1rfohx9Tx
xNhL1Phs7NXEY0mKQvoLhUeLYWfY6bYWC22GR9+ESmXfP1R6/HW0pIexKS/wyvjTULpsr66YACOo
99JSW21vbo4zKmA0a6zncFLxBwvOh+oaw829qZ9CYSxz+TDXN4OtaiIz0mw8oM3cy7An7WmfQGne
DIYKhDg9Ma9TQ62OrY9zrc3TMPcQM0WMA/Mmop/S36kgpD/fweMjGYrNtUCzQ6wiDVK2ZSUUPpAO
W8FtKdAgA7c/8pSdpyvgrf1/MjOwiBSWLBUlodU1lEEPgbfNzCa77nY4IQQOEoPlzq8zddONWnri
hB6d35vxVifEHJK+UzM2DRPvG1MZLrE5OVRW68pqu/8PlpI4s3T3+drXoHaEnlUFg/jcwyRs0ZHV
r+ymcOs0w40wOcVs+pCTLif/lS5NAxE/wdW+NRin+GAFmNcEoVYIdL/RCevsdttU8yFOIYdJ2pfP
J/jxVl6AqrxrX/lMCFasvgC9liW59ZfN66JFP1HaNH743FZYBQblQdKziypEhS1YHJNb8z7t6xOP
qyO3xrsfsPouOrQpBnnke68iOJCp2OvAxVNruPt8okduDY4MLzhK1jQP1mTwtBIzZgAsboPq4Rm5
eeUA4j51NGG/fowoFAlRC5HJBJVXTuzb2wk8CGE7IYcVqvQ9imQfSYRM7MgIUBPLt80gh7dTOQ7b
SZt+TmUMk4aS3yZRI43il3yfSNVvqygrJ7LUHuJ+XB/ajvpaWpX3iLiKnTnX+4lmW1Vol/Go3iL/
UDhxJMZDr4T9DlUgCS43zjFdP8ouOb6EuET5hfpUczEVaACgQzvugCPr5z7Wiwv/ELcN0SY4F3U+
5xzmkl1DDk8ir+kz63fRy8EeQW/jouijfZ9LN32nZecJI20Kge6EPchnSqdZiPZr5/6QtLt+cTSf
c2k79Hay72tFBRrI7JNs/lW2iX6FbcHXgPrWZoSAU+HH7phZ23uWLn3R4jS9YJO+G6kY71tex26B
OYCjauWM10qN6NHkm1iCF7mDnUt1AOGIOpXUFqBX4vNuHvdFmaaOnUFxN9Ouug1j3fK63PSvdT1T
8C9W4LQLCG+6watJKO0mCGnURr78rWy6h0HyJUfL1WvTVw4JBjElRAvV2NVIZkL+Us1v4WIjExlq
A5pKw38+kKbLKZGHTZjM/i1C+72bR3F9BnPJAg0lS0jYy/hTLsXDIUySF/TG8ctSp/JKrkk9FwG/
CUFCBJJaA0dQNb6wDHyC5Ew/1HJobHXRyochDy4Q26D3k6XDIVrcbQCW32tT8MPPhtiJh/tI0YYz
9Nkzpy/rwm2t5Geup+VVP9fPPLNnpm1vNOrnjq3PradpCM0NcrEfIHpheDJm3IHJ5ABbs/a2ooFm
ipV9jznUAsh1hT1ptEZjYwOHR9tj6YZ+3szeDT6KNtHYms7cFcbXqQQe4YBT6c5hSo41Ngn+Lo1b
BOdjtaDXWYdnQx01XxQYhyiAVPhDm5nqKVkgNuasF2d614zYUwfoYsVVvY2D4mthIaeFjlaCzMkw
3GIj4/M61LqD1PiXJeJuT4MUGGeBGiQ3tV9qEvbesek0NpLhk+5fCAuEta/rA04ZdezlLHyzReFw
0HY9/kzVvh8V6VJg/FhTPq4xcVD8CQm5EH2XINwhl9/cdqAHPKRvEoKzSFyEvkaXem7uGHNZnme0
Kg6SjPhz08ReXBSCf714NJE5U7Kh+GF0ojj4sXHHOxqVcZPUx+mBUx+qXrQ/Qq1E8wUApO/kUzO8
GGGooqWuD311ZqvVYG0kLPFwxekeoknZmxQsUFJcaBPjtpQGFHBtOv9hK85G1fhmhqNyXskKJOgy
xXXENOdrGNq1OwQSaq3syax1vJCrBitEpePFhmyDn7r5Ij2WKpVESJGG4UINgh+tPAhkSblfM82I
tQ0KlDOaFnB9vcCa4Hrz7LkyswYHEa3uEqdUpiZwtWxWcRAuKHtaQT27pdrAFw2CSgXx2g2xW9aj
KW/NuCivJSnvL83M7s8ahW9mp8S42GZCau6jSVIOQMp15LIzPfqJPPK1GUIQmXvAdEWPZ1Av+/Kt
1NNedYaCSDahuXrhx8OhH5orLHMHBNnzX0aHgZlbhhFSZpU9164UGdQk/dQXB6UxAmTgk3q4MnLj
LtHQHW95QdtUYc6TJBxQgPT1TSWNrpzo19gk3sAbvx0UfRf65VNZx7/qqZQc05bOjTS9sgJ5b4Ji
0edyckwkHDemGYZuVytPOBJQlpHhw3VWTCUZQckJzqM3N8W5JdLbWUaC1orqfDtjELTh/fEVwHWz
Eblod4msPJkGNwbGUaU7BdqNtYgJ4ZmieGPY3lCz+4V6K+33Zho2/YC7VagPLlfOo5ryj+3W/M1A
He4T/mVb9ed+GX3JO30zaE99O0OLr7unRmRPocybHBknHslyifFce59Y2qWU5eAqWxQPI3M7SDoM
1Oqub/VnHGUiZxDDFhVlmtLRPmBllMm+lVqfT+zR7urGkYS8RddrZ1ndZY4PgGmhv6vYg4L8e4e3
REUhVdThhZ8brt9mL3HPAtqPYWG7VWl/Afi5o9Z9QGDztx8HgOabyyANz0Oj245W9yKn/4+5M9uN
HMmy7RcxwXl4pZM+SS65xpDihVBIESSN82zk1/fyqKq+KVeUhOoGLhoFJAqZGUk6B6Odc/beq3wg
nSRIJm3aL5l+apayi7dx8ArjztGUC77+K42idE4ttArqlRE/a7LPec2Tb2NtH4zM0Vc8mM1qysoj
AZpbz2YtkHFe3ioab3q2FI/GOPvT7G40q7pmVryyx946hRm9JmM0srrGV6ZWBGaqPStmd2OCntqx
zviw377zTn3PxnnlOCDmpVb+8Gj4xUlxobatu4m9WzsCqaFJ96WoskNf2AcoMPlKjDyOU6ts59zc
95EF3oa/IY2oOoo4yYPGtGTggAjLLChkbEgACfQgk2a7X5nusjGb7jYr5c9p7sZ9w+yeVKhuim25
SWwSSZ/mRI7pjVWYxKnfRJUjkxDDOliANFv2dDB/fb4N+1NZfUoZAXsO1peN31mxEMmIEMeZTpnQ
20uA65izMV27z/p0PevqtW4Wj7E5bQc3/R/U1JiX0MEzg8fGdO66gZfi6HXe0zeYu72tjvuiGpVt
62Y/lha1FFPFAmaK8RA3yd4GkvT5D/+4zWXcbxKigeiHMKLz1AI+fISNirmgitZX9J4vESL5zVB+
oQv8uM3lFrNcE0l6Glid2wqgnynEeLrFJu5U+OYuuY330EvEV4OJP/0cJAyO5zDfsRnwnFfpY572
HjkWRWXemVYdaJN1ZJ76RXHwp5/DTprxG14fSqKzzpW2ZLmRO0ZB0zJrV65FWy5VrLvPb82H5i1a
ghNFGAMdbXl0ye9/S++KsZb9Umx0bw4tvbosVO9ynJtQJ4MFkOuP/93hzn4T9pspYqtQbJppXvMW
XLs6nBeE6x68k7bqnv8HhyNxhPweg+CM8/lYmVSqTqg7h6tJenK9TWQtmwT0VJ66RHF1XzQfTmf/
vqPyO+0LhQDDOCqhsweD3MwEfEBRbIhZ9qUGYmNpgJcRZmhdkSNLAr6zPWXBfv4jP7YE3h/1rCUw
2OBE56osNmyAV3W60Fghaa4jL7ew/7GO/EdJnZv/FeH9XQrVn4Oq/g+mS1m8m/8+XQqZBlT42/T1
5e8JU6c/86+EKf0v3E5o6QhbQFTHvPb/JUw5fyHlIQ2P0QDxASw1ZdWe0jc17S/+ABthxsesNHyx
/ztgyiJ6iiUcs/9pxO2gbvwPcjk/NEGwL5FuZGG8JuiIGNDTave3lvISIzjIRtcJZ+lq90nnGrvW
7rwg0erpWA5juhnt1LusTnVfM6vRtxJa5A0IweX+bxft+I/35O9uf/pzZ++PzYfxJA5F3Ag1/MPE
10bY0xFBqIc90Qk+JF7Ft2C57Mo51sCxem9Jm0s4wC1zJtee2fnJqgP5OTohcxz1crFK7Wix5V3N
i2E86ZFibZqW3KUFxs0MgnM9JH2fBylSnEPvxHLdUTwxXlNvG6t/jfQuDqt8HC4JJncPtPCSK4iE
6h4hfw+8yChIMG7T9tihKbh1kgrzdOFYF95Qg/OgWGaKyqD3lyFNe1NkQ3QBObM80IByiF/PL6qJ
mQCzpmqVKsWwmQzztegpPMYq+86JUFVayfzGbrRkiqZQNnSmsYqd+NbM8wvpxeZj3tsNfIRCvmSa
maxlcpWDvGKEZLw6SvZsC/VqSuqHaeydNQHYeFrK9JBVSf5EziYZ1LWW3NB6TXyHWQuJfJoFii8G
LQM0JJy6tjssDZQCY4rkOkus7qGcygzER9ntCLJEqZNrxs4D0kB+qjlDH9brjD2sce1N8GioS9PQ
qqVNYSteSeCWNbJ8Rb2OBmWiZBA0JSojSuhnqDOQzpjquVCT3AdGoxPfb3WEqid2a77kU5Pme+JE
LhUtSaNt62mrbFrYN1RbMDfqShkfa0t9sh1uXx0DVC+SzmafXfxQ5nZvdMkvpAwIxZI+5CtKnKro
1W1M5gnNgaq9EGpnb2fatoG081fPPXEbNdAdXjXtICHMvjta/aE0jX4zWGntj7MpfMuaLsj1Th4A
vGarzOyVQCzMq0aohUll/BBetO6kpu5okRQBvkNkH4ae3zvUUj7qqMskT0gDr+c3QbEf4k5l5DUR
pARPVV21dvJTA5QLK+Ip6xaN9kPUw3XKJr/L4PNFmXUXS3LEzLzZOopKK8hxC9I+nWuDSjP3Fddt
dsCU1BD3/W00tPrkI1pekSqjHuucrIz14EYefQTbPMZRPG/nZfAe+LZwSxtgikutgh9uuijdR6mq
XVd2Jo8p/IUCxqlTQ+3o7GMJr/OypElwepIZvYZApsjtHvSakm1Q7CUDojglFxWrCeAEl6DRso7R
jQ3zS6qq2Y3S2BvFOj2DS2YqDknjlUFEqZPZ0YUNpTW5rkbiGVYpNTBGsQ4gxIl/PdPLkMwXXbCJ
jdRu1MqSy7at2rlaO5bkdMyJuHeqjewa+KW04uyJaN0dYcH3alpbQT/G0ImiIQIRkEc+KAcKaWtR
+VeTem+Yk3U7i6VfQUsp13pDQKuvNC25v5X+kjue9sKCR3fFSvLKj+COgKJyzIQwjNn6XpiR8lNN
nOEG+Id6r4CuOBhRwcQqipzmTamiZVXpWbNWiEiDLjqTbq/WyaHXJkCsUuqkIXcon0E17aIoTQIn
75eNMeUFkFuZpFvg1ss3ivvBn6TaPcwpvGzXG7e61k1bfUqdX1mPZDdQNfx1AMSau6QkyXfVjoV9
MbV1Kvyl1rAKCppVIzvbzCffewxSC+cMuaz4txoqOmvmQWv1dlJ9F2j4bckTxprG43ospNU/JhmF
ub+MxDivB0sRO9Ui9v0ROJft3gtDK1wAIyDcFt9NrLb+ubiNPLV0hBZdpaYp1p7XYRMUPXh4THIq
cS5wRuEgqt6qoB9rPzqVqt1HTgnzIqLbgGfl6FpT2/ptLCDGZKb2NOvwXZqK4r4t2+F1yjVIlJpj
7IRRTgFQP3K8NPqpVe3VBl8sMYFxsaZQDJ22ctEX74zaYXNUDqLgaZewcbxI7ocIKOSpi6LdI8sB
1tCAtaV0d2KcbWor5TG24u+GjKDAtwAgWCfK6LLJnPwB8xPiyyEddGNVVkK8zo51l7b4igizc+Wx
ZP595JGRRwc51WVZ1UntN2UCGanrau3+FCdwT767PHpubu2mCI9nM7JgqDGmEpNW/V3ittMWUXBx
F89FfqfbypH3fdolXP/DYA5Y6JdIbQ+x5cRhCk2I8GIaY8Accriw8CByUbIdrYZ0I9uRB3xcilvb
HsfAaIiohm3quJeeMHb1ZJBubJCsdt8ujfE8E74xrArpaf1depKT9Nocr+NqFBmyjp5OYFK5rUr7
xKwPTmLa32rWIenbA5DPkUu8UuI8Fn7pWKR19UU8Bs0AGZj/12ymFsxdWsLPmqo6u4GOSSOpVPXh
BEeyb8gI0AYfp2urQYgo3TBu6uUajq1Dk5/wY81WjDy0MyO/BSUW6m6dPVhVYcVba65YBkbZ3xez
cynN0VjzEKonolTFqz8WoZcT+B2o4wS5VZmG4X6GDHGMRbvclGNl+B6Alw0QkOWy0GrlETFhDvVb
3SgREYr0kKy9Ni0TeW9Z85zDAwvmqDKe9b6aVuogvG0VKVDisqS871rRPMeNah/QIdTHmbi2K6G0
3tqOTToyswSMovHexa5rr2c+GyldV2PUV4hnHYInaRlFwmDVSsUTtvnsFncA1hJ1asN4aaOLJXP7
OxVGoFjZA4IOorwUaLHVYNBcF8OEXdjpGp8CsH72OuleRlNzr5aifkkZlrL8OJ7Py+C+ZLPOp04R
VQLCa1BzOsZds4ZZlm/nKYkfbK0c6aKXun1jtM0AGBLC1zeBIpwRSl5YewtOUTBGRkSH0qn49tu9
2wY26q2ID2rS7q2OxPvA6IzurZdxHGS9HTZOm61NQHTHdjHd9VRb3UrTjPLGA4B2UMm7ekuQXKnB
73dQX3IelqS0CeUz6VNDsSA0nc/VhYgGEbjxrG71vMlXRqPB0k3GfA9VpH7+vUDEaTpcCs+LnoHq
uUHee9FVrQElYQen8qZFWZnuZk1JzBVPVhVGRGLbsHtNNd4vkzGYB7XK9fu2LwgSHlP9Ph86aKmw
UGrpBZ5wjf4uIpj4LR2B4a1se2KZcXt5xGLRpQ8JUqiOnUgCC21UbN41AyVFULgtD7ykl03qXsSu
zi51efz9WW70jlS0sWu8X3AooMwxCHgrO9UbKt+ITe0+EyrXVpuAqvte22pVYDjaeILw9tDfycsT
cl3E8Xxsu94NSDOanmibILoZ4+iYFDZJNvQsySU0+vrZgMl0iDxtpHnWmPL4+2+y0+CBFJbBX21G
CwZvy1Q/Iw9vx6AaLDddYeniB4DoYX3zGnYLiazt18Qqsl8wKwHe5yV/zLQZ6LgQC+Nwkpo8ouau
nxm41E8dmr1TurpAM6b1Nv/IHuvneRnV48jOf1PLhoOnudus+qHxNL8TfIfuCuBOF201Ii43VRam
eB74u645xEdPIFP9ffljb/SuTav5olT5rSL+e6XPqIvQB4tSBVMACQNnOlGlWHhBZi9bTxUSZAA4
BEhP2Gn2AMNltYJNjC4/yfWrFnlNqCi8sTTyGa3BeP6RMU37R6PjPyrM/1xNvyu4/23s8//BmvsU
e/Tva+7N8NL/LF7ydyX36Y/8q+R2KZ8pkzGNYFxhkkSt+c9QZ08/hTqjHTyZRml9nf7Rv4pu5y9S
q/D0nWKlaJSe2mH/pGFoxl847uigkvGK289G5vgfVN1E2L2vdVFsY+/WyR6z0Tsgnjwru7OpyE4Y
6owmtUzDknXIr6w+w/TWH4EEFWGvWaheRfzLFVp5D7lSOTlBbughb4WY20BP6m5NlmFM/Lk+7yIr
i3d65kyOD9o0jDCmTnAEAP7G6G1I9vyhL+R/zmZd+8M8fa9EmvnxaRteWgNjDRMtt+JYKxppN5k7
PoE/I7M9ml5oAzC7ysb4lyPdMWzmGf731PwCnJYzEbVhcRjw0PCSbMh0JaIZmyVZhRRd3TBj3XO7
yh8SrMd+Z/QR3alTFVRie173k3ofa0LzjdQxghxgz7fea9Q+yGOzJFC9ZSzCepa9zj32k1mbjTX/
2D7oo5xvalEzGDfIeNxGqdGBxi7Ask1Rhfo0Ta+cWruSXMuDO4FdNdN6Pzbs+gwXI4OIWhb4JmH8
P9XdBTvZ1PFLQpo3YDms7000GEFLJXUQWntVC+1BjRgmFllmk5epxL/QlLYIYjzvqoqZ0g7MfGOW
f53lLO8CjdxJPyuyGkBDqWynrKn9LJ4Y+YPv69plbRam9TAX8wMqJqJvJjU+lMlQ7Dpo3S9VW5Ld
CxTcBJ5sJd/zidl+qS06xSQS6r0l82dmkvOb5TTdZWrm9o65IVCjRul+6FXzoi5zafoZI8red4zG
UpERy3FDi3CQXE1vWii6J2clwKHvJkvxrgmgM/zGqpq9w64FmkTZ3Pe6kq5qu1P8lP1uV+v502JG
xc7NtCEYAbtduN1kv8Ut4JWytbO3tB0oMhisDVAg7dJQDv3UsKvppQ6cCpJLwb6jV0RoWUm2X0ZL
WKtRRmNLOwfvEUkWQOtl3JTbsVIYLEZungkapnp5m8Q5hR0xddSzk0MlRTfmcokt45KZ9C0fSqbO
42mYUjrUVUvC5611v9lTfuUBaZkVYwbNlH/T+6kKirl+7CKvC4x2vmM7a97RHsgunCopax/Gb6EG
AxatYUU1N8/faoQuzdOo5NXBagx327es81Y5dN+kMqXrVEudV1cKUQdsUZY7u8uiPUC1OIhje/6m
RlO3llPR3wnMOZdFYUX3alV4G6E4JVYUabmgBQBmDYKkHYdYhtusavNr2aXFkzHzyuZDpV466iKM
MB1mUV3r86TwPBRGui4nV/kGsUkeh1JX2G0BH+bdZ3aYcA8VsaFPUm3ZTt3QL/ulRgCV56nSVk7v
Ob7tDnmwaJpGTLQx7FPqIrgHxXUeRU+ZKgNldNStMl03FagKwF/ZjsimlJym4ucgJ4kcwijXzaiu
C4EuEVILVG2I1D6iDG9llqa8B/bos3FddYjmw7KI14MgKT1K4ytddG+RavQ/+6QlgjD1oAj6QLfw
/V6YsMOUBzxHbpJetrEC6feqNrPUmsN46hYxhx29THTsthXpBHN0Uz08Ygi6WCLbeDWwLbzRUbOf
rKq0j+DOzH3TEAHd9qBuFNoUce8yCgaxorhLvm0aE4bc0tI9OUm3b0RqvfY9VZ+Qnr3SkeeUyeiF
uanRgoiT8RGasHFVKrdkrs/2KrKdOsBHMR0G2MV+Xgpx6blZ8iy8PromB3k8RGkRHwY6jwxUkHyv
k1Y50S+7vgk7xVhjoLyUU3rZR86FO7SVL2X5Q59pyKi4EsauRL1YDys9lbD8ovaOgawWdJ56Yy2S
CXYJjLHuyay0mmzVCSnXStZk+6p5bmSySk8UvZip3wXeavfY5hHWvaQerz1RZL5SGOKRonSgXiB5
00eiSemgCVXxewJ71iD9Mr9SpSP9yHEYLmhVlYaIbYKlXV5zYudk3bENV41p3NVFrQdlmhi/RgdD
Bg5i0IHjfHNaMxl+2AfAPCOmDu2C+0VX0qbRkYJB9K2moUlCUte9TXsEvYB27eZKuS2lKt90COXr
qaPr5MWztpd9eteZeN8cmj73hk3ntCKNeVXjwQoIO5owsrTxFgtzHPL81istxbrnl716l7dKdTt2
Ek61bJ5Uxc0v+kY4oRPHb6xTa9lUCl1U3rhKkivuwIqFzJM0yx0MtkfkSM66LJM1u4MMoVf+La4x
rlWmFQcGSZCE3sztMdaBJXVS9qucjlXbRpcWlpbvzNZIAieNwDeiXF3by7TBxVIGlew3EaTgMCm8
6Zpc91WrZw8wceNNA06eaO1Grl0zc9cd38p7p48fIrNpuc2dG8CLvxun5WkZp+xu7ERDrTbBgRyt
YmuOXbKq5JCsByQ+AXsQNP0mohSUPyjcqqtYDlcdfEgUMLp74YkaEw7uvB0hHfNFQq7HlpDrdkX1
J3gqXH4omXB+yQb9xEr3O6a8K05RJcBJuXHVAWhDP5cQhqLrLNKuQNk76I+6cZ2ZZNu4zghABZQx
TQQWpnZhpeqz6H6Qy1oM5tOCt8dIURI1t5A0wQv6dqdbwtwD8DRHkEyJBdhFn7U6Cel2qM6jksfZ
RsGfowd6lrj9C02U8nr2qutS09c6W4wsLx9Zui3ftMHz9WOvhTJVsAa3icDHpW97KMLftF63NlOX
bKXnHXSnualKgZ94nA9GZTIujBO+gPaBWLQ1ptWgRLhCueUnSrpDQdj6OIJLaFPlWkzoBtNvfFZf
xjFGyCSpxoC7+jOPhQs4s52blr0WWShqD98qqlkZE7qd865M0lAilurG9nWo4+QQj568U6bkyFb0
NkXVuE4czd4qWaUGepeRo2/wtbODHOULiEyCJgw3yl6bKtHuUBeunfy0T0sEPLQpsh6sqU4CJiIw
WavBu5t0Rhj65P20vKE8DMAi/VGar5ISfV1Jp71R2mHkIxL1NZIpcUnapUoXczDHSU8Cb55TEQ7w
7mn7Dggcer+qknQ5tG2sD0Hvyiq7MpmTWIdsoJYVvmFJ4ewUD56wTx9/VnbmnIjxW+ZNqfc6z92M
NOd3GfD/rRJ6Vy/9u1nn/8Fyib3iZ/XS8aV8Kd4VS7//wD+rJQcKoMPwn4BB5+TPO8nY/4XAMf5S
iQJBKI3PlBykv1VL3l+2ebIPMsA0/2Em/O9qif8e40ly8UyDeSfeffM/qZZ0Dv9usI5byTn5ppxT
JAkQ9VMx9bcZZWk5Hiu/NMOmT5I1LASA3s48bRfSZAPdlfoVPLV+NxKOaqyiUvduoVTaB0vNxaWh
qFmg06lZMQMaCdIxLXzzcUNUumSE4w2purET/jsx8nQUSrLc/e1C/2Gu+Vtc865Z4GETx9KHbYdq
k/N/f/ZarqAmiTwjzBXbPRZJlF54fGAwysdzGvSl9VwJXH4zdG08+VmZ7JlENL5Rk/TCVwbNlnCT
cj2q6RqKixlKE6Vh0xfZvitr3Gv28L1LqltLt5snRzVVv09L73uUO1B4hUH/W5cCJZmc5aYxkvEi
8dQ5iJa+DwoPJWGPTOJKHYsU+ovSkWqssHQPrr5mUyMu2qKQ288viPbxdtpU2YCWsJRTAatnohNm
SAXpPJ0WDhN/WWjJPfQE2waVm8p1DQk9d0iWdwZgeck4PirkIuz5ALx+fhqno7y/LeTVkdirmkCa
SNQ9uy0WSg2mspkRum0h7/M67Zg5D018EXlQwObUyJ4addGlP7Tjj88Pfa66ofg/NRPoPsB3ooNu
vH8iqoSlmuRYekajoflg6itKm/yX4riPsNqWHSfwVYbHqZ/w/teeMNcIYU4Z7rSszjpWDNaioW+c
PnQnlb2t7T4VTXsLy+yrA328rBwIYSZuDlQNWA3f/7ayZvplLXYfmoTRMy3CjrqJaG2sy0Y3Az4y
tG5bVyfBVFhfZNd+ENhxXWnQIP0yTti/DwKCiIcqrmtYilmE1q2omzp07TIL3C52wlxt7+syQiJK
ld5pyyPlyVdGpz/9+JNYw/CMk4f8/Cp35FpkFLV9WFnRE6T6F9nYT8Jg7tywU516jX2k/UUzknbV
+Z0lf5Q1GyYAdu7ztymlIauWQ9ozUe6sXZrG9D4zt374/JH9+PwA7mAx13SX9hhr8PvbOkiz66Dw
tKGTMaCcPYZG89x3fpmhQ/78UH+4jRzLNvmykK1F4O2ZQd2xJ7omndVyG82LoXEeGs36qSTkbDBC
rv1FtGGjzvl20fJA77tvXxz+49uJ6uxkZOHzxrfQOlueOnNBn2Jw+N7Q39qsulRl+x0p+3cjHrZg
yGD3xaDbJSCwxLlTFe/7JChLrEWn5yORnMQe40A3SzGtP39+bn+4C+9O7ezl6tE8j1HMqTkW+V+l
d/TM/ge3Zvv5Yf6wQnMJSBeCtMPyxFL9/m7bSkFbQ1+wH5jyzkG24lbGY24wiD1xrTtFrBM1obdG
lw/LG7pgySb983P4+FhzCnwb+HayLSGP/P0ppKIHkzBIHgK3qULHrD2KXaP54peei+fYwXIUthXo
rE6ZdGcfAbUS+NnUkaMI5yGenfs+7x9Lvrat7MLPf9CfHiteIAzyJwKzc77oCzPHeGUNbWgsdbtd
Yucpreg16ENibpCbWCfX0/zFRfzTzwMlxOJATCJt67P76LWEhkjRkWZbD/cxRYlvJ+2P3oQwkRhv
n/++P722RJ6gY3OIiCJy/+y1bVB/6NHctmE+k8BTKI3ETE4cfjwTjJzUYtrUfTrSDXSfKqwJalPr
X9zNPz63v4OlyfzDe2GcvR/DFCkqFuEW36558NhdXKTNKNb0nQM5Dz9nbguxEzDvJRZR9q2UWK3y
xTX/40kQhMD6j/KUj9DZ1z0j2L7Rk7INLVk9gTq5nTX9QAzmfa3Vj2ztjny7Fjquv0yS1Q1ZvXxx
H07r0/tPPVJepheI6Jhy8FS/f3PGQhRD3GGpGrtxDmEnXnoZMSpZJJKwt8p1R2zqmKXZ2m48xZc0
q3DNGRYoHXjHfW+Q2DSjtzKJtI4aJds6iLoR54LO/vxEPz6clI+U4exIOEmCvd6fp+qWTrIgr+bD
ZT6kmOj2wnOx/c2MlkfUC58f7ePSyaeERJffaHTnQwRDN+n20ItcCz2rG9+yLL2zjIqGlfLV9va3
Zvr99eclP+kXbcfS4UGdrSlCkMkkM1M9NVh2gKSfFsagq7nsjhLfH147qva4JbujKcq9jHWPzDZ1
2iIxCAY1K9BKGFiQEgRUZeZ87wmr2/aTGft1WdC6sNhM0CW9acdT5Dj54z4d8Dao+zkYmVGv0Jm8
xn25//zqnd8rmjrY3Pgtp/Q3YvTOVuNpKBO7piEWDhRQNPEL90bGKAJdxgKk1pZfrcvnq/8/jodE
kcqTQvI8XispejGqdbuELYXBRSVU66aLI/uLJ/B8ST4dBaPqKRKDp5A96/snMMesUqRqsYR0jeiH
18mPRabfe7O+7Ao19OjdfXHA81eTA2KNZezHpgaZ+Hm+kKynxLW0bA51dJ1PdZMREDc0L3qrvWp5
1vrFiJ5AVGb5xXF/B+T9/Zk8HZg9MUlRHJ+80rNfagm3F73rypBoOAyufIX0yriPeuiG2dQZe32s
Q2GJB3f5ldjuXamm17aLl4wd0FIVT7qmC3/0kuqLtfL8peS0KBRYo8gGgaFwzgVletl3Je9C6DW0
NaHIm7s6irHV4jzdff4Ef1AXcyxSuX4XQCSwGOfQgWxWhj5XUskaCEisXcp4FRs08B3atTFVQrgg
uA7sRXuxUBDSm+pWFJ0KCkBzzePh+vmU/vj8nP7wOCDsRj3I54J9lnZ2V4bGTDhWJkPR4XFjlkkv
tAFgRlrBi27MT2JAtBinebL+/LgfPtXk5aj4s/kfS/CpaHj/4NOzYT2XoDvnLvuVo9qMTzbUrAg8
WaYoqcRyOZVDdWHnzHnQerWO3xRN//b5afyOK3n/VLJRQHmkoaNgwTy/JUOO6jAelDE088l4s+ro
ORvT6wkFGHmu/c9sGuz7kb1N7HeaF9+2op63eb4Ehe4lN4rb7rKTbm0A+LmVrUMoIA390i8V5pMo
WFp0RUt14yhtcl0z/tll5qLtvBLdVoVn7tmCkL6tjEX93teLvonMytswqabf2ZbNGu5ot+qk6jMz
LIIcO/hVNeHUb0oGGDMkdXsq9Z00xY9ScQAa0gp7IZNQIm2rOEmshYyEq3Wp64/NZMjbOUdf6DLE
3ep2Z101lSX8dMyr6wLf/CbxCidMiHIM2IzmURBPkzzkWWNeYdGhHWEz07yQk5Y9ZE4lrE3t9Mby
xcv4h6eCO8H2iZqHlt+HRUKZUUtag4esrTTurdh84KL+qJz6+9BlmZ9OMTVOt20cnNCz8vrFs8AT
9/5RgM2LUsPluDoxm2c7t6URDDty6KxTMVhvLjTTB12Lym0BQd1qva8Son+bwT4cj6gCZpz/QNu9
fwOKdCndxM5HBMxx9DhoNY7J1LECRmLRK+HX8FtzhEeESiny1p6i6RuyOnGf5K1zETuV/WsUIw+i
kMpFXzCA8JWcSeoKbBcOnOi0mmXkjtyqpGisvBKKSu/wH1KtTt3URqXRJ0eL+fkl/LiaECRn6YSr
0dBSPySU5tZMCMk08Ta1cbly6jY9ku/rgrSVPDt2Avh4RH7V607+FW6HjcDpBp1dUJoefL04A0J7
zt/lRIv6GPFyH0aJwLCaCRyzAGCKnV65yEzqGr1XlTLa9cdYOjtEyVZxGlQX1xFO+Tfppum3GKsv
tWSa7srOQjcXWREdpGwwL+A+zE+unRg7vR5/5YPUrgRe6As90zAdTxqVU4N91iSG1fW2/VDIca2k
c3WUjfVcatqV6uTaVtcr86J2qxavbPGweMWLUaIcxXNS7Yyu07+1TuF8nyuvXtVVlR9KCZk4j1qH
ObreHPtcd1bsWLxbDAH11WTqnYvDeiiKsC5Mg0FH3m4TV+j31YmiFoyKES58b7dIbNDM9aq2EZFd
rnI5OKQs1Jj/Uz4zT0lRTQ/0bbwwMzGqh9Fcob5oRCxWUHIU0jUNlQtRFG11mXZ5dy0VDOt+VI3V
BW7vZfSdblxelGxQXthna/fdZFgvlmyGZqUQX1f5Wse8T/Ra/SxzTwRLM8kb7PT5mniCBdeAkjL6
d+cbxIPVaqyJMVc63aFPLoQWJCQ1vST6oE2+Yoxwjn3XWqywLvvKCLqmbK5wxfd4tJsyWiUzoHGr
VqoAzEDcrAnjz9NVpCi6vZmjnmthT919wYxZ+FOs1s/MU+t11xRV6muG4l1pqQbVekA4nrVp+d01
muSCQAAM/lXsBF6MdfSkt/ZH2+lF2FZZJhhhl8Uzexlsz3ROmTVhFd/mS+KEpRsPxI0gbpnBOW/1
tMne1HgcjvMMdn7OPKgz2oSPppBiP5t6unFEim2+XARicXS3nVrwqM2GCBNItUkEMd1XKnIB+9Gz
kWF2rrJH0mT9lD3gPjYSaoymioo3Dt2eNtcG7YKLoFRvmw25DY2xm1uKYoL4ThpRRmn4rGvjJJFG
/9RsVU96ocgSZRULrFe4IgxUk026Md10uFJnO90nIob/03bLraroSbtKR495cTzl835x5vjGsdm0
LFbtXWYGroJFpHckBGuXjVWTu1+36mOLeuMitWsrZLSLaaVVtSJU03IgzTdrgqa0vcdMeONaEpf6
PR3sZrug6WhgQ2fJSmbIflMi/vi8lvMB2YZc6bqCskItPH0/MW5cpYsTarM7BIu0FV4yLb1lLFrv
zcrxHucRUQUSannbKuwv/KVym0NLGua6GvNVPc4OV6TXrvoyblYL/bBDZM+hbLppX2Wac0VqHqCZ
2NUC2+sJakHg3vsEELq2T5aRsu/niVh2W7R3vCbPg9Mage3WOUnq4r+YO7PeuJF0Tf+VxtyzQDK4
AjNzkclM5qLdkrcbQmWruO97/Pp5qOrGOFNq5XEDBzg3VTBkOciIYMS3vMvgd41u790udQ+qEys7
aXaxJ0G+PcZph1BzGLhfJy2ZHqZIlz+qjMUcwtHZ4gqePaTUl697teq8IkudG5D41rVtB8N100v7
T51b4IdbKCxdkCdfKzPV/dc1HdvU2mRTa9wE8VSSx3VzedQqN5p2dpemXps3pH5zPHTXtPHpVsX4
DTxid07QUDgoaGDZtUZOpz46VTjfKnjluaIF95Pr00M5ifgYTEm5HSjsb3U7wLVGd5RNNoJhmVQw
RjXZ8CHNk+fRmtx+1QWJslaVTuwyy7y38pbLqGrcjR5byV1MinpXhGnQrqg1AivWpYLiRSnF9djZ
CWBDrSRYTFL8uxAPTeN8Zfbi2orNAdmmbHwqlHpjlVJ+isdEu7ET9i9DNNRNB7RkklQFW9c0AIJf
b8EOReDoMMDeIyGJF4GUgLv2W2bzu0XrVN/0vkmOrYisn+NUFOuuHsujsKvYz53R3eRFrgENblIY
xCMT8bVUDZ5Rm4biBrLDrukCiP9Zu68iJ7wdXKfZQjipDwblxJs4zZx7JSl6pA/7+qF3HPldNm38
xZqN+b5wo0/FWCovlrQNzp4YaGTVazdiVmFdJbgiJPCn7mxARtpeCbV+hscCBK6vWhCNE/h6+7ZK
kkbbyaFwHiimVKgQpzpesw6/TJ/OfhrsAeznpLoj6Jk+HKZdAcrgPs6Myd2C0+o9Zng0SRG1QvOo
0iaTh4qxshprdFH93grtbYR2Kt1A2ruoNNQDvBSpIT9WFcV9lVpDvXbQaF43SfOUTeq4jprGui2B
Sb4kmjJ9ySLUTMGzDeN20KbgC1acGFJFShkBvBnKrwnVcXttAVcvNxEeT9vWbdIIIZ/OPXa2+hPN
m4V72W27FA8vMdQAkdLAvAaMlHxx1SLz48BOrFUGAnbNLTPeURwfviO8mj6nah4/ltUUbvNCmPDG
plHvtvqkt2DRGkUiIzEUtWeknVOh8CDznRlKzhs124+uyO7pj5Z/yUKka/DZBSgvtx+frEnMd5Uy
UBUJwakVBoQQqHSVOGhRUkNcKfrjYNGTSTE/z8EMQVgynkdX77AXE9NTELiV3CKHE90EpSFeVDX+
s7IH+zbszOanUmXEiT04m6cJzlNFdxbUe6VNRDVp5dhPUuo0LktTvamqJN27Sa9TeOyAw8FkgMyW
AjxKkuxbL6E8DUMDeLZokbQIgf+U4Sc1HY7kO+1aTIoGkS48AoK9R7WuWLkDPkrKxMc6hKrYU3V0
xMYKSHB8DVzllahAoSjmVDzMaqb7MME6L6ID+X1KQCB9tlv5bY6NSN1ySYMZ7iFUrV1jYIHakq8z
itzDPOkHSE7GLsd9lpSDnMdHYvUuG5UiWNkmxNRVpNfcclA4OIIN0XC12wV9BOYEotM4BjCbXqMg
tw9hmkWVuS+HNpWrKc7rnTbFB4dnvCZcae84SLHL7uzPubnEMU3mHtFFxDklGe5HLYy3XN3JEXGC
o9rnoQf1FZIZ0bSZ41Nv94TUSjZo2yHKdsDAcg5QlHtI85Ac0e0vRZBvxojeVK/YGhey/lfAntqZ
ZiFXlZqbG6eyN7nSW9sqyuFwBAXIwHL8iv2Jssta7OmnsWJAM40+M0Ppn3kdFbBfVHubOnZ4U7s1
0bXj7tEewYs319vbDhGHfb8UjZo6mr5YVh4f2izkBGqC+bOqgsQrbT4VbIQ3YwbXRkN/CrwpfvQw
O+01+Op0rwrho7g9rEU7YtFU7uJqmj0jTB75mLN1GsobXAhQpVKrdNPO4q6zYI+mtWbcO4EGD8VE
Mns/zehXdnFU3KZjNd/psmrzbYPUx80MW+Ro0jC8bxbvZGlp6o2ck1vuNgDCzAwR7Ey8kTeEo6Pl
tpvYttDR5aC7N6eeXipUnyskueuHUcBJcbT8RwBP45hlFLA8C+HQq2n5gYrMbbg2oA+hw48XRqQY
BiCg1tm0U9rsyIH6lT3U0yEaJ5N6WNg/8e8cB76uA+jTbqnaa91zmD/PdgwesUtHr2TXHvp0JiKD
R+zXRmYQJwfJld7jATW2FWsYBvUmDvKbySy0G8Vgb0IMBI6oF7ughdcctW6xAjxq8OvjD2GBCwNo
Pd8A7ZQeEMVxr46peFKCsr7KinB+GID57kWXqndhH9T+oKskOWWfKpanqeOUezRMJ45Pbb6ypY7W
RGPMTxbAzFXilgkSeBawjjo32rU96CWYurIwr0VYpGIV5bYB/Vlh10sSN1SU7PpIjyRuVoCtBM4S
scHH00stmddaoaZbNxqiTSjaEC0wvE+9RBHyxUqsavRwPEZjTWJ5RJxed9YdVhOCreM05fcEXNin
QUmrfQdMtNyGweiAWTfEcN9W5LnrRJXjDayh8WYo9WkL/xVmdzgHHFNlI/PHPkuUq0wYJte9tAgA
Sk2hZkQNE3yN1yP3tApgW1wh2zY9tFViPk9D/peS1KaxpZIlWHQVzkKMsHVGFaRqQaXMVeaPmIhd
UYpSDqEUyVZLi+QBIUT8HmvN/QZFqfgCoBMo+0KmKpc7X4sKwpcsZlJlM3PwdnbpeINOJPjK8lLa
KrxVraIjxJbxri31gkquWW2mTKnhBLjrYjBdQIgqLMXWdEBjQ2JCQ+th7uS8yee62iIc6AQIYaXB
ZoyFvRuisNtYc1b9mNlenhra5jZw8AIziRrp7XczgLsafNudmSOnRY5QXb2CaTqj0TaIJ8H41YJS
fUar3/KsxtEOQdJVdMZAq1fUuQFfdyA9JSh0lJDXSZ3ZYJtNgjqBprWawMNQ07DZZjqLU47WoXbn
m0Uv7LOslJ+4I4Wfh1HEfw6dqm4lCr0/eiUH3qGmJaryXfEwZn14aE20j2dl4Gw3wMxCSBMr0xh1
ePiFq31yjRCdqEqagOaXR2otCj1DduV0jVatTIGLe+8OwbpRhvpqcDDzFMR0XVcpu7pK6w3CEP1B
pXrtT6YbHDQpMj9UOvRxikD1QqfiY23oOOlhMR6RW4TRXTXkL0rrXlOgl2gDyQacCEXXndm5oCiJ
GNDzK8qg436tw+5RnyWEE6vUABSmeVRv0jHzG0oi19AFnRWi8AfNGjtfiobwNhQ9swiacz9OPQhM
gRZ5iXTVF0NPIfpXCkaIQZuxf4vG3FBhK45K7nLfNbo3RI/SNKKDomqlupoiAsYgc2jfVNynWOM2
RHeFIBFIHsMxDjC9UUOvoCSxGMF8CtvYOsxD2HixA3h5qSH3+0Bow7YQebzOEX1D0owjyc3KHPC1
Kqs1k4b6O7YRa5fYfZMkYxpAxLYDlNSqnjsqaTX7qkm7G4gSyBGQdg2uGH6EdOrXRNDfXL2dbmYc
sRCHNKy70IADSGXEWJVWZq2HILhybQBnVteOWxkk7kYo5V4iALVSDOUrwOd9iwhBoUF1HY0liRtR
sOsSaW0muTAXjcH1m67CGB6puTGo5eNQ8MsiSuS6W4QPQi3eJEi6rchV1u2AR3U5hjVlEAT7VeoO
myqylW2pyi31ffxSaFWsoiRGBXNKxysnocCoGyUaaIsgQxbMkHJF4al2mm6gC9rXqDKaa/QYrkSR
xps0ZiuYkTZvnFmldRJP15jwhZyA2UMA73JlxvAbp6oj3p18MOdPLMJzFyafmajPs5nuRqPx5wmG
fJ/X1zU3srEZmhD32jhw2gDEnHAJUeTs4hdgA3FGonO6QzeyPWg6QZCUQMU5KccVQmRoW8Qim+8c
2Uz3RlyjfVGhF/pgmGm9qsNERxovGV5i1zLXqlZ8kfTRy5WRYujXhhRP3FZBtcfoQozkgt6HgWD8
4HtyVyjWp1sUNvUjcqCQaSqKRTCLURVF7AzcHjyHzEJUXhtQstPEoyN1Yz3meXVjAupbgfL6Eud6
7NnunIL30uSxaOpsU7Gau7jUtXXsCjIzd2iJhFAQyrSQfD4W7ne9lU9ZG5JKkrVziyYUWubkJ8WJ
dF278ZM+KT1gzGhYo1fwE5XuLacdW84guaa8qd+ZOgZIceKq13BenXvh9M5NHMFS1ao+2YGNy29C
NA4BcTs3S9U7WhVjj3wpvjCfg3kuub5T86aLOv06Q0TiRq0xzu3qcKuO4qsTaoDasULCAkc3r62p
yfm4RmtngR7/amvTtNP6dj3QKL8ZCA0AFnbTn+6oVA9lAg0aRUpoclKTB8rM9A8sQbXMnOxqa/V1
u8NRPr9R6gS1wChz/7RLhFwBVpauipaHQjUtA1DQrGEsKdwUkWrFTx1FHosyzhToP0xpc0FlmlXh
J9ELzItVg4A4hPVcqX30bFMTOdZ8E/c2a3AMx7o4FqqYHc+RdvviWnPEcFFCW2Luul2RzOGtbVeo
NHIn/4RypHyqGpH+FVT5fDVlYfWtzUX60HUqph42TnE3NoJ33jyamg+7pKfh3+rewrHZAGxn85Sh
CQmqdvgU9eZrqLfzo4aojz+56fDUIkR6z+p2KpTbONoFAYFPmKjJld2E2YZWfXVE6SDINuQ704rQ
xzoGdhySn3fGujcn+AMiKqWnM/R1V0wxHbSm3yf1lFF3hLMnW8jec2MlwAKH7ga0vFiFwxzd9YGS
f8qbodk1sUlU46RIbGzqBG1TyCZLTSTWiinYQgSm0J5qjfkcyphCBYhKdzPkE8vUEzIkR73jeNEd
O/vTbbinpD1WyWoyTfextiJzXYu8WsssNz4Xswi/KIQ2djm7GyetS8RJdaF4Tl0vNPaJayKXiruu
8Bv5HLcYEHf2FH7ijH+gordWsQlBBQfz3uhTSvWRQM3c1lbtT3AuABw7+zDmAnOcZmVreK9qGtuk
d7PvXU7xoQV4TxNC+UukoMrUqKLCnYuVlL2xoay9i2g2rKe4KDzFQUgFjCMsyLT7HCP3wqfb/2h6
ijVNNrZeGVkLc618qMpFtjqAkFVHOIHDCq1W9myi9qMpsBxtt9zICemabEi7fUQV2zO5ZF/UgCu6
M3N9a0jTfJknyFwmIuZeT6BnwcdYJ6M7HCGRVFcLAHRPvV5B4EE3vUYOZbsyBiw3IrfI1hG/d4B+
KEqmjkofJdj2U49C24ry1XBdhRwUOrzKx7Tv3Y3aC8gRA/YwRLkhiVHroNFitZCRAK1abKbJua8p
a129JtwYAI1PYVRoV0IgKAFRpVup+DrsnCTD93wYnWPcWgcEsTMIJNiNOR01qxpsO5YMev9JM7Tc
H4x52FKszhS4n2XiiyFzd8bYTzC1YMMnTWk/F5BkvzZa136mrgbZCX+MMPESPSqP+TBBY6NLcCxo
qu0nhTIxqlPZVS2tCsJSis7uHCL3UCRQ4+bo88e9njfeXAsuAhtVUkobg1hwRqf9q5FmVBqper3R
jMTAIqfmvtPQCk2pSWfVbYEe1SeTp3qi5/LC9UTQoueqDVRPZObzKzl+DB3Lt2tS/UzNnrQxKQ9t
iY9ZGhe42pLVXHjmdzrwJuc8QBKB+Q6N37NnNqgwBaNIQW+WiYGKDdIXGMBBVDYqFIUNgFrtcuLo
ffkzEnxIqMJbR9ROjevKgaImdUCfBEfNBWTA276ZaYPE1pBUIx3UXq1mfmEXCLWoQ2mHUPQoebcg
TehH3SNjwXVUY6xjBClqMCjfXAIkLfim046ZCcAFjsTShbTeaN7bpmRHd3G9kaWWHdwSaerZmobE
CyL7sUrEM8j4pxk8MWYXyUCKQKBu0jBYdbVT3GWyykAtms+UHtJrGpHOzYh55t6uZ+FJhW4bKsQl
8Fl1aVI1Gs0EdBc8mh1/IU1jrKho20Rq8APJZ/QfQVPf4BCdr7RK2xTR6Pq5BLZn0p6/cmWR/1Bm
WAN2hrys5eYp94IsSbst65FyTLRXBzl8a1JNek2AtpmStMIDT5QRzeTfHKgH4WpINOuH5NtZ8emV
R0OG88vHH8Ub5B0mDCYMEQOxLguXmXPkrjuXIEZH4KKVYs7e2Mw+REr3hkp86melRTWotuzosXeU
mOMG1rJmIZCVmGN6oZVunC8twApdx5RNWLRwbOcM2DHwkyru1XLTzcK6t4LQoVchxrvX9/0trtO/
lXT4LxGZTv7S+wIS/xO5Tkznv5eGWD03fz7/LNtfxRgXZM0/uU6m+weWctSbQQO5YlFc/CfTiR+A
2HR091USFXle0GL/0oUQf8BaWzQbYGsA6ltO2/+vCwGbgkIfDgsCKqJj/xbT6fxMQH4FDUR66HTQ
QdktihYnTKfEbRHVM5R1YmpXJMUhJJ0K4W6z02LCICKvclPUtpgoPVsjrF/OSGUdGWbTrXLiz0PU
ze1fpoSHv0YTaHwZFDmsZVMatLnRDKBMLrTxJzZQ5qppK+upNIvkukHoSPyNRvhv2Jy3w0vT9c3L
P66fq/Yf2774+UwgXfzvk533f0//2P795/Cl9J6755M/4MURd/N9/9LMDy9tn3X/0ulY/uZ/9Yf/
eHn9Vx7n6uX//K8fZV90y78W8li/bqvFxe3fb8TH6OUfq+cI3t3JXlx+6V+8O/0PwI1c4riIa6DA
Fvj5v3h36h94YoNJF4iGgt/W2aj/3I26/QckMqAyXB3L7yw/+udu1NU/IGdA2FuYMHAAABj+6+3v
/r56mDg+eubtn3/+VZHz/BRbsFngFbFiWsRL2fynm9FsRgrMmln5VB3LtSlG9L4bq7oARjsHYf49
igPlSPARAcY/HUXPscwCJYMNYqvjzYnI2TpVjJGOB8XHsGhyr67CC0yhd9+McqC68BNBrZzh32QZ
STkbVuXnhl5u5gbFNeTeW++X5X5n/paFOLnhl1ejiIFGEFhg7qSza6APy64lOsc+SsvrEG30wrA8
NUK4oFRdWhYhtaVqZXRxeDWjczZTu1CyA5gUCt6NVpv7Wq2npbmCKyK0XTRACnS9PiVWJ3pfr2xE
W6K5Va4IiBX9rgcopyOoAJHwSEIVHkQ5yWNFPWfXtp1yyYHv7RzqwBYxhgWdC5LQ4Ez89agaS+kS
u+MMGmei9itwYqt4rmmz6zqMEKOIyJqcSH8y08bCRRgHwhbFrW3SqMPOMKpkO2tFT2W+tscL8/4G
yIb3qgGu10VPlt44muCnj2a50JIdG0EXqTjWwdD06Vs8URaXajljoexmdwqYbIqTA14dDmU8RZ2M
395ikDywahPCBZYFHuv0GQZXAVVQYLozhmkDDBxDR8VtuvXHW+zNDgPRC9FNU/mfA5vy7E2VWC3U
cAxp44GbWDtoUB1Ui1oU9fHmwqy++U4XgjDAZY4dBsLH7/SFDLPTNfy7It9AIeYIeXb6AkEKL2mn
LJ7UaVJ+amEzJBde8M0uY1TbWDzb+Vx1/dxYb4byM7NvQj/rRfRTy4d616dtvvvNaYT2TBAumE1W
jcv89N1CnU6U1mm1H3OuHqK4SzeZw2fUZbXzuy/0OpQBTwbW7+LhfjpUULmpMbVj7StdC54Qhlur
2M3tx++zbK5fUwuVQVgmwlcQgSb/OR0kKXQAtUlV0X53cXPtpnSnd9Nwmzduc531pv27Z/hCoQVc
Q/yEXjWZ6el4MbcYJaupXlo0d7qIr6SRtOjBDpscgwi60tXq4xd8sy0YENoIpgIwqjAePZ9FjkNZ
0IEnT7XCdT4ngVcgFfH7a8UocHggTyHFf04nslHWyS3gJr4Gp5z8s283GgTA/2QU3geIMAYN5iv7
/Zf80447ZjQzKvQw62CDYOmfk2Zf0qZ/kxuxJQgZoFsDNrfAKJ4tUYA2U82u5F0MIekLjBRgNAlw
Smqfcwp4VxTd012tS+S9sj6mBQgysgRTdOEYeW/lbLJsc9koQG+Xn//ytnoxZKYesHI0Aat1i8fz
Fgmy4MKG1N4cjLwuHGu+aBXCBWt4Ogw4P8tpNV4X5n3lOR2V8yQaNno+fprz4TGqMSKNhVgJmFFh
XO+DSvs+0UqBmYPQeanBiXJpuP3+rrU5x5h/aI3qa7zwy7sbqBLjYkKoM4v+UQl0ZWvU86V46r0J
dnTcq0FLUM84px8JVDZBizMIBW9cbJQFbWQgAPPxq7w3vw4sMyRUKEORAJ3Ob9s6aUk5t/KDplA5
kqv4kV5GfZhaO7lwOC//1NlhttzjKnbV1I4IhU+HmlmMoW96nKNLBGIBauQbRzULrwLXg2hYikp8
jn55o87VhZd8+9FAUNM4P5EIIMiBSHk6dGCFAULJZeVbwKG+Jb1ZHAo6In7VtxVlvdg89vZYvtC4
Na9R9MsOmYH8qRWY8YWdY53PAWaswobRpxJpEfWfPYiCxVPZlTQI9bD+S1URUqvmIcOaKhCrFALE
hY/0zV1PlQ4Wp8Xrcy5RyDh97zZwwjZHiMlPjBzbMfgQITVxtu8NquTjLs1LYIY5dZynj3fVm73L
uC6hzKIYwqe7pEq/Hg6daY1NAtnMH0mbrlHhRGzXDc0Lt+Or0c7JjlqGISAn9VqkS97QjhBIsKce
Q5qsV7on3KlnVO2zfofkv3KcwWWvHUCk+yiPIr9T7OzGxhZhkyNpv7b6XH5j4ua94eRmtc7M0YJE
NCYTpIjSfbR742tuZPM9fpXxFYnM4Ft6yyKldQ0eDFTWRIvxIGiuoLw9Le59Zn+PBcywocGPglo2
qMeil9ERPefOo+UYb0QnonWEVIOPcEmzTcGh+Hk2pTdVLi1vlpxrv70MsBdVF8EVrGde09Jfl0Fx
22xEYKXwo3mGEqESodfJ8O3jQd5w0vBGWziShFvU7DRSpdPFHnVFyeZ0KvwmyH4gqXU7YdcK0DVW
1q42xF46FHeRUCCjyQ21QxOvPcuPEI7URYpFXQHGAi8IOrzupejizYmzPJkNK9Am+eYQPYsu+iAe
wCRLtr8+9XupNQ3kQFzRdDwB14MW8gXonALQB50LH96bY/Vs5LM5MWtkhHv0HPwcOSm6+uaIwgKA
6Dzuy/9kkRdxVNdEoxaw0On0h4PUR7WH0uQ0NFGR1Y6ojkaXLI3f+aIFGwmOF7EhQenZVKaiEuCN
ly+67TVfQHD0hAw+f7yV3huEcrWA8/0a9J4dG6pi1rFKs8NvNKf2JPg/RMsu2qe/tysoUEAUpeFC
snC2NpZoQsAYCWtDcAH+x0i/RsGIfxtIvWvgGtZhDDuc0BoFcYzff0GLeAntAL5LSPanawVbO+6z
YsoxLzLizwaKfZ7SjObu41HeuWRIVmFIL5UlOjRnMZNsgxm8eIwZVF5bR2R6RuAkPWLjIZikJjSi
C0z1dyaUBaMKw4DmUkY4fSsdJclat5LcV4ZW8U3RI3s3hAL/SGRFO9Q9PX2wuWeKubkwn0v+c3YB
GITbHD3Qv8jDzkZ2M1TYkX7PfDnnjWeiWbaWvWw8mlPJJ4tF3YR20XjAeOpVWVXabzqVcfKdDH/2
6fVsokrp28xHghRhvBLU9GQ104Xo5Z3lpNLNbcorUl4zz0ZJwSFUQWsyimuYu4nIc5dQcYI9rmNu
LlCp+Xj7vJ1UDksOFBAVxEuYbp0up1QmomrMZvySn3lFUn4dORW+OXiwrd2eBj9ONMatQkMbLcDB
2X88+tuQRYNLSzRKAZ2KjnO2eQGjqkNpqZWf1OmtaUBLzypQDACkpyP7C5tOdFk/HvI1/zvdRhoy
R0RJ2BUt1MWzc0cT9RjGIYbHtg2a9oFy1vhixE01HieorS/o8abkHo1St/cIMrbXJADI28O5oTOE
FLr7Zcqks+7tiQPDAg3xrWm1wfYobinPeDdA8NcwCGhWXeLg/av2HY4jtpy7BzVVbChiQHZRxg0D
kDATpj/aFuZu+7kwu34PmqD83od4ca5TiFOHDFDuFuUjBKEnO2lR0S0WyUdEK7eNBPiJoLzjRFCb
xug7HnrNy8dTtey185kiuYV7TuoHxXPZO79kPrkp00JixOLj3RccWy5vTHIt8Vm06E58PNQ7G8FF
VUM3BYHdohx3OhQmBQLtEfSfFAoeQThdaaPrrAJRPDozcDXQDu6F0+RtvRH29pKiMB4dJc7P0yFr
NW4jB7aaD8m9h+8yBodZLWm2Cqqwro4SYpCO4IzxUqUa0+jJbWvD0/zd914eYqn8U8nimjj7APKp
LVO9DUA2uEu0nsEYOPS1dPbaFMp5lduYaKHnKX9+POx7L8+FyO5fevuEEmfSEJYVRCFQyRxzbTuF
71eqIM8cxTP4Jrxp7DowX4nzHa2BFoQNatxJnUj/44d4e/ToaAi4uCXSvdPoe5wugKtEDU5S2Bgq
hageM2Gj0Rl33cZGhBrV3wiOIEX+5JhE3bg10tS+MP77k/DLA5ztgLIlsqkD0N89gi73dSeT+wno
3yYeRmyiTLM6wgy00ecV+H0Z5aKrrVsXtuFyaZ1+Y6eTcPaNBd2swv7CMLKO+2ckQJwH05DthTv7
vUE0pBpeq338/+yQ71qq3UDgl10morsWc4yVpufiQiTy/ijQs19XlI11up5RmI59hXObbweG6nVa
rmNsPTsXvpi3RSLEnwAH022lIANq4GzbiMFtG8OpCauSvFrlxhh9wj+482gqIGBuxsW67qfhDsaM
eV0UCA/McBdeHCOD1zuh5AyZLN1hPJEuLKXkt4OE04c7m4PeApXkai3L6ZTS17NivleA03kffzlv
D2ZGMTEyXRrOi+ba2UxHo6h7TFD8wqiyJyHq4krWoGsTI7qQdb8NRxgJYLmNLiB1ufNKflA1OBkh
WOPP2PEBacGGEyRatKni5ntnF5dygkvDnR1Lik41L25KhlOzABc0sQDvw2BvCSfZuxCSL0zku+PR
8IE7SMkYBM3pRLYdGM4Y/JuvotD2lMNv8ZU2sryotjuq1GXw29Ed0wluiTCWa4QWyel4Y5Bb2N0w
HqgdqBkjCocprPS167Szrwfj8PvjCZAODEaUtYgsno5X4DsTjTOdJty/JO4qfbRxzPIZAG17tGVe
bj/el69V77PTTJAx4nG5CA+Z5jLfv0QMSohjWlAqqc9dNyzM0b+6ylmHQKXLsLhV1BhEkSSYjdOr
RKkPQLY9Oy+9Rku3ShlelbT+POzKt7FV4L1SbUWGImQTeFGmXoo4li/x/FE1LlyyCTTHaFWdPqoG
+A7gMQ3FVC+K3ZRbwzoIzG00fpeh0a6cuXMh6jj2hfP+3WHxc+byBU+H7NrpsGidaPAwrdQXajP6
wlaWslWcrtU2uUbQxjqEtlSpp1iXlOzeOZ1pA9KQAy+DKO553jaEJT4Y5ZT684h9uVKhP96W+E18
vANe4YBn02rwYq+CXbSUzLOARsH4YCyDKPW7FMJbRpdraxcR6gc4GOzGRsYH4MXyOetigX1jrwKG
n9y9mTWpB7odqHkGq+PjZ3rntDTA5SwwBTqFJFWnUw77FV6hTFJ/4XjuF8MyD4ab5onMudT4fHco
jpMF4inoQp0NVWeDQ8WXt087I/YLNSEbDrt8D3X9y8cv9c5ycmjRYiWCXepBZ/so12tsYVsnQdsm
yL1S1A10Xie5MHXL856tJrgm2hJk+gAtz0sYrTobc14BtAU5m/rOoLmfoDnCvQkC6QMCjx4/fqt3
5s81uG2QwKN6SjHzdKkGGxEXPtbEd0Po73RFJvwFmvng9EXp/QdD8WY0Q1SaO+fhf6+U+RTrXeJH
+YAbQ4lej5yFvrf6xLhwib7usLNpxEEejA8yOahvv1msViv7fnBjKvPa+OgCUF276B/5w6wOx46y
6bpRGxW9hhknsRoVRKCgxV7QVTwKJwruo9gwNjNlsp8Ca8N6pUwmQCpQ1MUEucLI9B6UWcSFmQGh
t1KIQ/gcDrcp0o4IyYPYbecm+12oBKA7W9hIfVJupYSwLOUvR32vYv7QSt5pogPiWUOFdL7Zpxcu
sGUbn84chchFTBRvbm7O8xxBy4M2zgakA0qcObalWVmbwXR6Hwmn0rcsBU4B1bft724NGpCL9hNv
RbfsXDdPzFE35FkU+5Rg0m1suybgZ9A8tj1c2O/vpCCkPsRyfzf9nfPIfFISNFlt4NQYiSj+2DvG
VhOdfujLWkCFxgmhLuvu1hxpK4ww3tcWNgYXvgTj7RxrSMbSKuO/CNydrSS2f20NWin2GwBJ2Jtk
2OVMZnlhJd8Ayfmk4a1R8eVEAfp+rjTa96jaoKwd+egKaMQBsIg2TaIGniKDiQ5uAPkP1MgVXKli
HwVNiD1E8T0MKvNKIrm9QtytOYpZ1v7Hq/3GF255MJaZ+oP5qj96FnRqNGRABOvLGijBHr2DaV1P
YbszwWKv5qKYbgodC6E8GZAU06W9kxUiirKJ5SZoQU19/Dhvj0CeBiQIlydnOwnO6XdlWtNo1KUV
+WFrmd9gVKlbaJu6F03Qqj4e6m0ssnARQGNQzV1KYWcLb8KitERnpr7K9qaM2kJk7WlnzWihriyc
lFddCM+dKsilItx7+54EBtA3OgOU4NSzOdd7CNOzqFNfT1xlg5tusuIANSi+DOOuk9WVMSvXKEnl
q7madd+JRPPp45d/Z55JbAAUO9yixMdnL2/jH9oDzk8JxcGeCxp30NtnxMCQrrvwgb1ziOlcNAAX
EXelkHaWFIo4iaz59VbT9fagoNV4yIcC+ovjIAdgDjWEGSR3P36/d75qJCsBstMUVok2z/aRbRXw
/lKu0hlWFPRfrfHoXF6M996bRnvpOVM8pj5+rsYpCmgNsjYSn4vvRk6JczvnjooYvhOuKy3tEEWt
utGDNUQ0jy3l3mrht/cxIXYRhDXdUEe5op+Ato5Wff54Ct59NkBvFJfoB3KynX5KkQgzy5lk4mN6
epM6Rn2FZ1e1AsppXFBafW+yuSuWvjTYUdVefv7LZWikWldhpwohqbYSiUIaCq+20WPV8vEbvY3H
QNbRdlnU+hcI7NmmJRhTUIrBgNDBagy3H0j9Rty+JLp6y7l1SRj/vX27tP80cHzcDOcNF1SX1MgE
YOSTRgZb2RrEzHGNhryR11jchJmH8INxYd++t2ivmrWACSCDnCdISea69Ti5hJxFGcP/tMKt5RLd
igF3149n87VZfRZdLDkBHDKaDwx3VkdR3ViLRjVggyjapwi6X9x0NwSgV4Gpb4YI00az3iOjuEUd
GKEc+0Gt69VUtjdO3HpF6HwTY3NjBNOTXQ27C8+mv72V0bOgwsXV44KHPTs0bOR2ZoK9xM+of67T
2EDSZ6rgiWrx6Fl5am7HpKlupKmXe14x3PSBHHwbcRQwNuH/4+w8lqTGunZ9Q0cR8mYqKZWZVQVF
FdDQTBR8dCPvva7+fzYjUqVIHXrCpBt2attlXnNUSNjJ6yjTkkYBgSJYpiVwu8ObjpgoazlL6bjU
pwR21ONctN/zocaBuZtepxRxArDiaAsAZfUys58fkNxBOL3pOwSP6JbdnyAx4Ju1M2QBMQWRRgHz
9gdhLzPL6sTFg2iTfgUD4rhlLTeowMkq3mYaLeXYMb9UajxelrX+D0ETi0L1QGbnCKjR7fAjPKxY
xhHx7EyYaGoKZrYV6K6D2GT3Iy3KFKCicflRtdtRwqok+pUWRqF3AmPEbv6S7UXxKUkb2IOr2APa
mHqlk16875A+OpjjX1/xZpJJM2m3Qlkk2r8df8ZFXnLwDT83OTKIevwyjCibNOYVUVM0MOxTA1fU
YIHNwXnGyj3HxTh9pjD4qZ3QalLCoJYtv+8Ut1DAXyTZg2rnD72ePXYAVfQy/dFn9ZMVjTh2L14j
Zy9yPf00lvqpVCevVpOTYUSfomr+sMjRewUVV4AzHlAaB6Wj9Azv2Vsd9cM8Z1+KpvoholarbQKS
4wdwvNgX6u8g31yVpb9mUnhG+cVtQOlMpciQ7GuGbMikGZeU4k+dhI9z5DwgfIxq2hAg1HYtJOVD
bRZXeYl+SNn0GE/6SRriZzVbVFjJFZcg8t+YfU5m9bWXtMtoG+cQM6JQwe3HnporHM+P9/f97v1o
seFFDRES02bfW9oQNdPEQUSsHh0ObcbPsY8TfobjfLo/1N6rRvIFhI1aHkrUm6Ew4V4HJxPvp6TY
qN1iJBcN+RHwf38UnXEoMRBJbELBJnNSoGky1NvIaR4mdpJrSmr1H15o4ZKFxjuNAPBxtzsZWYhc
zc0pPesDfMcolFNfKub8en/GdhaHg4gsBXLrxJRbe6J6xv2wpL97FoRH4EeogNgZFpJZfdSb3YkE
GIm2PX0djGS2oDtjbPU41bkZFtNen1AJ0j10Y+yrVmWQnbO6OsgVdlaJ+E4jVQVbJqjAt/NXCIUq
TEY5c/CifBgMSGoJYZL787c/CvckJWvRnt3cdxQRhkImijwXQ1u4iFaZiNnw5v6HUbCQwhxNBP7b
vWARpU65mLvSXJpHvNRHn3yvOKj67O4FwQckdKLkumUo82KvqhYP6XlIlSjQ+wJya1QKnfA6Ot3/
IOWXPcTmogb8Jqi0zBv4v+3E4TM2SZiCndOF+wGtQaTbPNtKuumCDlD8jLJQtZ4S1cpaVA7i3vBW
qsTTQ6sXduq2cbg+4hqvo3oyaxVOG7KafWnRjfuUrc4/RriuJ2nujb/mxESGJEOdu8VvwsnfKQvg
B7eprVF/GIxaxRDFbPqPkTwN+FMo0zid58VMCfYtZUFZjNTuhwVGNcgSB2aaHOlO+cCRb5SXUG0d
tFzGYvxqtkk6eHlboArUGCPCu2j+NxOeyqMJJxjUMeToSv1bJnFHvbHSi2uhjCpNTc34AUzFwDW5
oK9QWlXx3DZLoJZQRBEGH5CfqOiqfZhsoBrAEdX8W90jLcPvW+aLGa381N4xRkiadmF+zWtZfu1N
/NxcG/XbL4h9d/9bV/q0mM5J6d9zlWukqKY2/mzLrKdaM0kX/pFycA3sVk+anBuD69RG2nuOOpp/
a1mqCUn03gAmNWUZulYm3r9NZmXYHltm9dICD70MhVKnfrcOyhPTN6wPbZ1Gnxtcda4Lpd8PBY4w
p2GBlm1Vq/qumZQhkI2luDiJlcioz6uz47a1QmXTMpv1C8qjNo2GUIqPzBF2cgTRzcK3hS4+5Z1N
HCS1SthUsoH2nEGZuHbsfweEzlzI7x/kth4eqs7WD4KivUuCINziGgICSd/u9ipqY6QZCpv6utUX
kj930nqKkRU6qG/uXbAcKBnPTougd3vh4TrMfNJOPk/kfcQ1qjGe19qYA1UJl3frpDTB/UO8d19Q
TnWAQkGCM7atVlmeZLzA+CytpzJmZ+xEdJWy81TYn++PtLdm5I4IUAhjC8DitxNYjsVK4WpOzojH
9oEUafYrosCU2otlQglPlf+Hu0B4cEftzSdsGXA21IMJZcWP+i1FzgcVAWjUVs/lhGQl+3O8asVc
ndH1wSvekQ82yc5sUjAWHjW8V8CUN5FrGw6WUpodGTlSkZ6TGZVf18k/K/ykgw/bqx8yFA0fqtSg
H7ZNZFtd2y6rSP5Nuy0+hRgpnWW7VfwGbI2X6I3lKuACTtjex/4URuZjq9bdKVoJRKNRPqKr7Czu
za8RE/PbPMtoBEkhIpxnlpA6Zpx644KwN1J1DteMVFzzVP55fz/tzrUGlkc0fYnhNkP2PTem1XL8
IXY7J92Ia3+oFyNYLbTG7w+1s4uE0wC6G1CEaNyKrPm3r+MBiGzeOaLfNcsvwNTlIEpToTGMP5Lc
Ua6/P95e1fpmwM3DOtnpMGMqnp6tFTRflM5AkSK9OiVJG3smukOnpoAObFGz9epZwymrCqVrlZZl
oNaT5vW55aBCOB+EY+KIbt574UxKSMarTyVoc4QnzIdMVPTZaRxvH/PCmnJ1+Q1hJ/mU4gpy6ju9
OcttJl3Uejg6XG+EbCiZ69TwDWqylCcgfdwuA6goxJIthNcJBLEln6tT5dgeBoBPvTn8u1rmSV+S
wMzav8IpvQJXeSK089gd6HkjZ69UXy01vOZm8WzJozfnwyd1cJaDK2DnndBhG9J2E/VJ4EK3P3KE
SRU1onc0mR3eMWmJVP9QTX8eTDp4ZooWFVAymJS3o2Qg5OVSiuieLNhuD4OKaZedKQffskNqEqxk
Lmtb8JI5ZrfDyDmSnXVCQt1KIK6nxilOZtZnWG3M4ZVOsfXkSCkqaWUeIooYI85qtvK56JKDs/72
AIoWJumgxU1Jz2Rz1qdw6BYrbCgHxmr1lBlddWkkTT2TLFbfmwbdzfsH8Gg88d9/O/DyoEYt+rZh
YC0puqgpQK95zaJTEy8GBYK2OWDI/6KZ354snY4EzoKE7HD+ti6KZanNtbYqemAPdE38UM5gS4d2
j7DrCjAXG/Z6rD8B3kA5rUac81MSdlrvalU4aEGjIOuJIuzSogtbldpjH3f24q+gLTu/jszJPsUj
wq/eunRW4XUausjuiAP7a1hzUty8S2YknvMqVZ9sHMgbqq4D4ujx0Mr4nyLr9X1wjKpH571Eh1pu
w+ofp8ym71Chi6+JVfUEwYAsKrfV03b0+7Vbr22sq3g6dCt1+FKe7NzDsCI3XUWS1mCZc/kVVqaM
Xmbe9PaDXYZZcQmNqkG/nll6GpM+HzBalgpSF8lYXSXXjdo3ZweREqOJqhwxXa2G3FbMZubjRZS/
zJk1oNazJF8yA23XkxyGc+5ZGP19XcJRf8E4pEFrsZzn/JE+mnBNq/zJGjslyDVTLhDeWTFqUJCG
e8evT5/Gtmh1L1vKLERiOzYlX0Gb9uv9vbYDLSSAFZBUk2KnzXm73WyqlKfA9iwHvQP1mmmDJqGy
2Tqpi2lG6ulYw5+yalkQk9ZDV+kyy+XH1Rz6JHm2G2TrE0daURTthgaxiCOw2q/S92ZrAsOgY2YJ
wRnqMrc/L51bBHMb2wk6q8M6JZI9wI9Ih5UGKnKW4hEVv0KH1GmlTRJgvcw1aowvUNRbl1dzAdAc
do+1VX5ke57uT93OMYUDTZ8JWQ6Rh4q7+LdjatXNooS8RSjgx0/TqqFZ1kryS5lU+hdF4vjeH+7N
80fkSvkLWzskmygbbZ6/qG/SOG5W1IORpcWoRLa9FY/6d7ZOiXBOkXBtQ0SwM+XvuV77gxhETPPN
MojB+UQ6MHS034Dq1rnQhjHukjMSALFbaNEHcyr/UjJcAOuh/mno44f7X7s7IA1hAmeD/vlbs+DV
bqYaZ5FprMNznpX9R3OB6eIsVGD1xkCY0O6PuOdvXk+A/7QNeeWZZOL1baQlQaWLR75SHkwimClH
gxmx5IO5fLNvxCjEMLwliLlB2L/dN042W44U8WlNpNTXyJAp6Ep5fIq7ZTjhsnak8SWeyc3aUfah
fUFrlGd7y5EtZzxr8xip9MmwsPOCJEy5ycarpFxcWsKWN6q1IRoaR/2c3en8beDN1dIgK4xMMOlP
inmhW6zRGIRjdwQM3plOXmaicKD9wMK26LvZ1LtRTRagDHgmnKU1s4J+xa7CxNbqXWYcEgXfhiVw
m4kERS1aIBa2ADEpiiQ1DZv4HNaqejGHXHuto1l7qCN2amcnaJcvQ35GJjJ8VLDg8sME++HUSaVP
98/IzvzCQtGJeyF00PHehGH1nDaYTUcxAfHyozS06H1ioG58f5A3LqGYpt6MsjkUeGUZrWRDMA6x
LHJhzKSeKnX/UrOB0sPz4dKhuTrNHKQRrQqKf/5SLaln0et0nTD1yMKw9QUo4E+ZjG2KYFwt8WlJ
6EUkPOuzLL9MXfqhL2inAIV0k8ZqXYARj5RYzFPX991B+Lq3YwAliC4jGBDO4O0BbIZ6DC01i8+I
kunuZJTdKTPlzwDWRl9FoexguLfJsphBZEYhuVHsULad8tkqpHTtregcj80/VpKrfrro2ge83xHD
D41XQ1uyE2iy+IkLuKeOFObBYlrS4yjMbu8v5869KoTbwEfL4hrfGiqWmt1XCANEZ6fGKkrSpghN
oW71QnWiGJKbxID5elQu2LmBRG8AiQIBa4N8czvhJJBRofRs1KTrX0o0pj850VB8VEAPfFJivfHK
gbKxm9dWeLR7d76XoSnAcE7pHRmb3UspaFWWJEG706oeI2WN3QyNYPA9OR1ui4JinyVw2eevs4WY
dRG+5JZ11czmB9WNfxoj9LKpGanKjz/NOKPRmxPzSeN3+iGXCMtKv2uHdzAsUuShmu+WUXWnoSj7
U4S11f2F2znsJgkdLxOfIjqjt3M4DJVpLA5zOJe4zzhWbwUoCxsHFcDdUUgeWSfgFuj63Y5CyZMk
PwojxKCa0WdHq540LkeW6buLAhqOZhH8Co7F7ShDluGrM6GVBExm9VAvQOM/y5UrwoDYjqwinaCe
drAVdj8NWocQpQAZs+25ZTIq66OlRedOd340vaKcjCgpDmLCt1UCAmlOOZqelIhFF/H206o21FMb
MALCEGn9rDemgiXoKuNUGQ9BGWm5T3ElOwEMlD5LddN7TZvLJ1CdyUdga5M3jbNO/Vs3nse1F9ac
mUIM21orzoJl7s7ZwJ8S2vnBf9he4BzQN6Cm/UbPMU2TJOwlmSXBV9M1VRSREFL++V8GoVlGQC5u
3s1hrLMqbO2GQWSz689airuN2Zb1wRW3t9BEyRAyKNlQmduMouFVNtHtYqFX9CzKxWq9QUQF97/l
beLESgsQjdAGglG5jVCLIXP00Oq5SSM5/auZVv2ay7SdMPNAsYcajQ9yrEbqbBSiDPMLsi8W2AFA
lhkY+cs047VRZQitZeWhK/VejEIJX2YUQb2h83q7DdWIFn4EWT3gLRm+gzNDtRxemCcXa/OAuWdK
Ns3bAv1Ap5WTw0TEYChN6+5olsRAm+CTbgIcQaH/bL6pSa9rhV1f1kvBgnziM74dT00k2ZdVLvTA
SLXiuawnIcUd/qRbVfwM9YgAYB3nl9qolJf7S7azMZABJLKnfyKEKs3bSYmcbmo7u5KCOl8aHz0u
xY1DmDd/OoposBJtA64SYpGbx66rFLgXK0JRZq7OLv5A7TXGhe9gk7+9QhmF+RQ3KOdpSzzUcVjM
SmUNA6CAqt/Wy3JJwnHE4DCZLyrIE08u1flgUO6CN8vJsDQyeFPpMiB/czuFXbJorTH3YZAPaE8l
ylONOv0POkO2fEJefjrXIJYdt3aqVvOGostfjdDCIKWlma64k7zyCNeW/AoEb3kBQSbxCMvPZuo4
H6NRz77NFXjlkwP8lp7Qqhaf4lhTf9j0iBRs7cisPXXWlm9DrhSz3+j2IlFK6gv9OrczPgYOnVyk
nMNMHfxcW9NPqbBrhPSYOIubFHEYuRaFrtrvlNSZ/cSootAPRwPNfFtS2xRUTB69G5c+eWqLIfx7
nqRYVH3q70k0LLmbpfAcXRUU7cs41Dpa5HPxs+zV8n9pHSFlv0ayMdGkNEa2s5OQF0jJ/zK9d94n
6CGZflfikgqGUbVmdrk5E4FZUw2YxYQlv45Z/CO1G05AlXXJd2lyFFw/pRm/WbUa/jLXBbo8tJC/
lGqtV7fFJiY7p7Fa4vXUD2CHQLz+mHVleDaT0gGSaZjtZQF5/VIoNIDBI6nSk9LqSXjSgPVc4kGj
ea1Kcv4tluzpS1nr3UuuKysWQXL3YtNLQh+/eMqGAmej1h7kEihRTcGlnEJh82U8crtYn3Jqoy9N
moaYEsFe9tvSWR4r+uHOBce3RHcz1NMkv7W7Wv5fbWU4cOqTkyQUb5zZwGQmdKYA6nf0TSnXsfEH
RRnep2OcLefWqCXd+395n6K/06igShIrhp5d686LlJkldhWl8RnNyrJw0ecMsdF1+tcINBYOkHYG
llopJJuiEK5En+3clF6mpCj+un/ixYm+veOoS8EnpyGGfswbMkHUOtYcZmkYRF1deWFcFt5QKerZ
6szPfz4SOB5BSkUmg2z+9vgRTTRqGxVUxNEjeay7+Gc/ZM172emSg3Bz75uAi6myQeAOVn0bx6RR
FI9zzEikA0ETFe3jWoeG1w3SUQVSRHub6QPzCa6QQh/dtC0BKrNr25bYlEEddSg5abh4SRa9fu4D
7cLjsfix3tHrB27sx9EIdTIrjq7TX9/z9kfwA1DbFu2dzcU21RrAuil0giIy1yCfTfxCZ+zSKr38
rC7DI9xp3KhCe/KMsMNvwaagMTjVYyv1/0bOt1SaHvs+/DuxzUfMn82fQ71Gly7V6ssf7wCKRw5w
F9R9uIY36zI31qrLOJoEvSRcD2P7n7wrhhOU6dC9P9LOC6PT2QW0pVNsfBMv21EIjEvD7Ba/NCyi
C4MW32BheVvOMuIQOdLeOrCQP993NHyEoJWQ3AK9drvDoxA7VoahHG1F8texVxY3UtPpwv9r/oep
hPNEzYiDizz05jBZSq87cclQOE/L7pBgjgJ6qEFysl8Pvuot9wNAOZEo+9uGcQMV9fazHCMbJuQ9
nGBsJ4AyVVhYJ4R3u1O3qs4pB2hxnXhwT5KhjH5j1+W1IXo4eL7F3G33OCo75HWo46qUy25/hBkl
0UJ1wgnWVMnxjlML3MNmO0hWetao5rafmpmMJDfKo1XdHZl+CopQXCjs3duRDbmIUymnVI5x33jC
PLZx8W+1H6QR9VWsaKLPS5XirIsx9sEiv435mHjsQ2EgUkdWtjGfHaGw0kYwcgcw76elrokj8Mk6
GGXntqQYCGYGejO7aYsZnppswJYaM1xMlhK/S83wO9yvJ7B21kETfPd7yDzAzFBIeSNmrRP4NHhb
OIGemM17OoUVOzc5ghuJ9XizU0DiGzwyCuVF8St+a20YYCYcggxGKVF7GlutCzRlzt/Jddq+K6m2
Htw1O2ElVQCBsQTGR4K+OYojokQzOCMnkMq4eXYWdHCiuq9PVYUzmL6O2Nz1gM40DJafy3Y66u3v
XXXcpuQG7BXV2CILEmPNY7lg+FCzpqsVz84HNbXw9FFRaqHHBTVMTuYv9+/XvTPx26BbFaqpVkKw
bgza0Y780ZlhimF0kQSw8oqXxdFbGM6t7kuW+en+wLtfS/UTlCZEITLx28XtzXltQSaxuPTM0BFp
K9/W8vwi903rLX1cfUSl68f9MXeqyJRdVIC7on9E9rC5AQbMzkI0nzghSvy9yslZSMnjf0YdY6ZB
w+EI7ZS1dcdSVwPsu8uHFllfN5Kwgw17gzt6wX4QvaSFhon1xZDa5kNn9OZ7dcX7qWCLBFB3zUuj
OxN+xU0R0LJXrzkFNTCayK+iGFfyV4UNVVlEr/e/bnf7CqUBwJYgdLb4dD2dq7iamFGjlDJcEkFc
PQ6dQ/COq8IPZOcpIypR/ChbkeYqTtgeKbDs3D9UdHlcdIqslJ7EXvvtvMbtapFh8bz0Vdu/wws6
f5fM9vCutfTCW7WyeicbY4FBJv54HeL22G010weJ3M0vlUz2zczKr8Uw25cJCTJ3waXxlOMaT/e5
MbwR0xyvX+3pUZVW2Z2i2Q/R97ygvoXU5FqY7xLM+E5IXsifDXuc3a7uLN9BB/AkRx22oPiluzO/
xTNXPORQIURYTdFoJ8/J6mXDadBonOhIgdE01eO+OdvFWr7TcQj4qihRdr2/WjtXKOKIKAIDdaDY
tQ2i5SFvJLllTxm9cPiysWOTk1g7uNJ2jrcQg6crhSg2PczNho8LIwlVuyGgRF7/FGFVDSJeSf0I
53b8B7LcV4u+CCoek+D+9+3FsgKrgjQotzeJyeb2rhJlnEaD1xZUboGlvNaMj9DW1cGzzVkOEeqs
l2+5kSrXOuJAqHGGgFuOuxu8sHnBTnPQ/8Zib/jY1yvZFypQ8pONXVuJEHXXAQMWRsMxPnV/zG8S
nAvBa+JeIgrfNieyJbPxHxBzViraRYry3rNUDCrbuKl87CLxmTc0dOkItgLJGY5ghHunSAPTy3sn
KntbNGoEyGNe2oogrQBku6ih7vZ1l18MJTy4gve2ICAtykNcQMB5tdvzirm0hV4eH6okYxQkNmJ7
kRzJB1vwLYGN+SR4FwGQAXh4K0iNl3lSdGtLhNdOUxIoXYK1H4hblPpmQrXcS8Z0/Ni1bfTS4Wv7
MIV5kl8SKU9oeYDuJAeqlh4fr9lJPt7fpL+wr5sQQxTJwFNRRaKYJF6p366sygFLHlq5E0y96TeS
821OARvioH4qI+NSV9njWOXvnZC6SKS/FpP8v2xc39VL8RC19cvQTKepTjwMwj+OFMPrXvMya75I
SnVSUTuWHEj2ERtm0EYfRk/rqgjNHMzvzkNKoU9ABRCtpAa3iVoS7J8zCA92QIIE1nUAk1LUg+51
uvGkOH3vWwIbejBvYmts542eOhgFcmUC+c29ki9yNqyriSmlNXSfwiQ1nh2gEiWF7jnjc5vecSvQ
IP+Dxq5+BXM9tW43ON+lljKU24zJ8rxAPf8RgmdsfX2e36VU5As3NpL0b1VS0MBcEFP9kmdGH7tt
hcyqt4Sh+jULU+WI27vzcDKDtEtQWwTjtM0L5gGZ+7hc7KB3vud5sT6ijltcyxoomT0i5tzKGUal
TZthBgoN4v5U7vRlhVyTAUQHUC304s2rmYdKaNWQS4KUHrBrpc2jEnZYwrWf5Mim3a2UgTTkH7Gc
fgV99VOHOKMmneLf/xm7u8iiXUR+9Ov5vj0ICorJUQYKLVgj5z2ud6Jmv/JelrhpOWGDpXj47/0R
924f8PakQyIKBMJ0O6KwrgVMwL6tlQlFosK2vCrmCro/yi+0zHancsNh0wDZGF7z9oQnMrouA89b
Hy3foPDaQVm0sFSAiPtqhk90ndEAr2miXOesbC+AjgfPUWLjsx3OUFkTSz+bStSc11U0a5NyutC+
xhgcEcdH9Am1IK8p2c5mnL9H+P3Pm5RCd13ggASwRN9qr3erJpVdrdlBM6rZI209NZDVqXPjSG3P
zppK7yJJmg+ulN2lIUaG/wzfDFTL7dJQA1/RaVntgMpMSgWzMUFZNsZBhLB37ChUQp2iRUmWp96O
Yq5t3WrhZAe5YlcBFCaTsujkBM1apZ8NI+mekjVxHotytD+2eZMfDL9XDaEIIuRm0CkQVOLb8cN2
bJxcYvxsSRFeIRwjlsySawUawuvD2Plo5clEFDCtLq7aVMzNQT34EbszLaBeoPd4HbdwOqlOgFuN
VD/sWFfcJbT0S48Ah3//ENwfxfnFYfvtlcPH3pqpltuBpLXd09CV6Ac4Uv9fvgWMnAKoDOS+vZlP
qjYLBZaOraoMuBEMioWLPZIu/+FbwK+gfkRIC3ztdtVyI9MKfRjZm0kccSGbH0sEEg8u5b2tCfAO
9iBMJyGTfjuIamNw1ynchnNcqs+5vSbvV4dATFpsnLhzCwWRuUMGAu/jkwPC7OAb9/JU+lv8Ahyc
YJpuOf+hpWWVrg8WRyO2UJ1K2xXWN+a/voT9wrfedNKvupbNlYvvkrziIG/gMs7bORsPRjqutou7
Tx1hxFOGP4eRmpvrSNVo+4CLrM4tSgMxUmXhO6KmUjClbx14v2aq56OXNVb9vOIrh1/4wJ9YEDei
e2I5xSvXZ/SqOXn37f6i7qUpxNr0ionBQPNv3kCQGHE9NjkxTAVZHFi7QfTAqwBhc7qk5NSnXhsM
b5at5eP9kffePUEZpovIHQSr4nalM1VtTJrovEJrFH9ocYzwGzP7qrTtR3uwX2NrPQJCmvyL2wfp
9xE3G1jPbUAtMu8Q8so+bZQfuaWuF7hf3jqt0sGZ3Au+secA94XSL8y2LWWvaYdkyAZe2XySyq9F
W82NWyP9fWo6lCtiIo+nFS/0S7lIf8Vm7zxMCFb6s2Zn3mAP/wCrjw82985lBE6Qi5cu+C9n0dsZ
bx3JHiSwP0GEBtylLPXx4f8j69hZ15tRNid4HeM2isTFuiBRcEZ1XA/QCMRZz+i6D1m0JM+S/B/y
KRTZbFBLFLVIu7XbL2PvTpIjrlmtWtERt9bFM0Vx4/6OfUuMgquPqo5QvPmF7dlsIBMPQ6UCnkhx
SR1fjMGJiVeKxp9jJT51kWL/1ab9Eixd2PqdvmgPlVbq3+k/js+KEeYPcSZJ3joAtbj/w3YuTRIB
gQQle5YpKt5+PgKyej9W6NXEq4lJtgUweuxDMqVBpr2aFTTPNEkJRkP7Ysvt+Pn+6G8lZRwEnsSc
IJgAP1/eTEtBIrLSzAgDUsax9Zw0mt7FoTHWXgJxA8E+HBD9zO6iV6URSiqC4h+7iSRZj2vfGLhC
ghN27ZIExZfoFJ/wa8rjIK2SXJwFTpeb2bl+8LN3bj7otOTGghYKGHJz/1izakjpJCpOjjq9W4ah
eGikZvjLyWPERkbUUywKX4HcheYB32bnHNKOoFcMbx2YyLa3mskKhbMBiQRqR8M/SjoPnng5Drj4
O6P8gj1y0rHyApJyuymcNE9Hc7WtQFnwdXUdu9Y619Drwr2//G/PO4RTwJWCm8ctty0ny7nValU3
WkHYObkvS1n8Gqdt6hn6bJ1n0h63cMLs9Y8HFc0WEEXAXwQQ5vbj2I51nSm4m+ih2jXuajvLh8pR
voSm2j5V9Vr+aK3ZPLg/d650yobwMEXB4pdd9u2o2B4l1J9iK0BPO3qg4Nq9Lga1BTtSNJRWqZc2
Sh2+bx1wJvNsOu8RE6mDyqSJ2dl0r3Wr/vOEgTIZR59aJg1Gqj23PykebDy7O80McifML1rWDGfc
cJvT/el++3IyClRX1PnAckGtux2lzvU4wd7MDDDFyy8t8YSProiPvt5MklIdScoeDbfZup3mdD27
ygxg/pheJ9ftyRlB7crWEPpqMv55lM7xJ9mjoybcs3+t+29RepJLrbRKixnMWt2e554ebF5L08H2
eXvhMIoI0Lmj8YPcdpnaztRweejMwAzVzNfCbn4ZtUgDdicxHvbJTxaIA29N5iNCoZiv28CHQiP4
a159isI0vG+XL49qp8iX2gxAPUvekneI4+l5c00yazxqRbwdis8DzsGEQhbaVjbrHLEcAkgjSKpJ
vULFC6/ynDXpwaWz80VCDgjnDLr3xHSbbU/NoIggWhlBHkvRY5ak6mUERhRUjVUd3NY7Q8GkpVEj
0IswrzaPqz7EyE2UMdTuRKoQ0lsbL5o6x6+r9agUtDuUkLkTdmZAsjbrFHdx0rWTowelkVSBNCGI
G03qdFYgEB5sxp1bG9swU8YIQwACthBsGmltH6+6HuCYDbc2C5GCjCPjvbwm2RelVeQzJbv1YNV2
OhNMI6dAh0UN8ekXpva3gyYrJE04WWuo2pIENxNCd3MN4TS39Icxz1pUMUf9dYrUH6mjJR8zDegg
pjFJMK+Oc44zQ3lYURPxzVzvg8jO8mBFtoX+QBYhmBp+vn/r7czRryIZ8TIGc8ie3R4bMpKQJHCl
11DoNpcdd0Pg6SDRLm0Rxpf7g+3ceeSdtJ+ZG4GNFnvjt6mhR+fYiEHpAQ7q2iOhh3GWFmlE9RBP
lEUqpj9G+hNmAe8h20WoE1Tl7XhTXk8cYVC44QpUs1VgNhd2kRx81c6d94uhhOWzEKbYHh4rHdOm
zhNYJQi9U21ec7eKBvyuS+2n6eTLKcrXHj8ALvf70yl+/ubKI62Fok4rCRD4FqiKl3leaqlFjXBp
lefQ6SJkCZKjwHsH7o+wFnc6At20tmlw385iU1izgZyrGuBuLD1Ijh2+dllU06NC1yRzE12qTnZT
z1fsyuZ/i6pdgnLW52uLYMQzDRvj0TFpjhpJU63o8eS51xDWYM6SxO5gxWvnrYpkfjDyeDnIGd5O
EK1iipuiAsxRtDbXWq81VW/WthpkBiX3vA5/2HYb/ZdBhLQLQqGaiA9vp0dp1mJAYFkN8P8eAcxV
3TczaspP99f67dHBV5mkD90pSkZ04W9H0YsoS5EjoNCM+p5LVyb21r4naQBUgYJ0cmQVuJPw3A6o
3g4oTXC909m0kLuQ+oclbysqmXHx71RlyUP8FMP2U4bRI1mzkH4ZyMuSOQ5QjJr+LjDIghRuOa9d
VzUnK6HiSUZZnrsa8b378/L2OeFn0mQTxWTaK9v2n5asDRA+ywqWJGu8ZiAsrCd5cEEGaAcLvUM4
YCzUAyjpcnvxsNxOCcZGDogu/LqTCJlEyGetr1SV4klNOgdhWVM3R9r7KtdV56PctPhjpkueWTbl
wY2zs691ipNgIPB7AE603QwO+RqcDyvAyGy8TCG689riHJWSdkrYfC9cApoDUGbeIJaics27kGY2
PYgI1j90pUsUxoPb2A25llEjB7Mg55jjVfZYg4dGPVJRDtZ371OFDafoPoKq26K0qjQmCQIBEMSR
pWPSGleeJg/6H9+khP0CcgyYgURj23CUa1uphGNTkPST5YfLtFzS0ipP9/fq24eCUaDxIikkJD+2
+0ce2hkejSpIbRaQQFuZL8pq/TvFFim4qsB5mrLiQSUiOAiE9g6JkEAXBV8h5iN+2G/vLnKzfZg3
OpO41tZj3xnhqQtzvMWV8miovXuK24lAHMAp8iTa7VD4LWhSvbBe0zCX/pjS31KUJMWGueeJN/Q/
T2t+JWw0jMDTCgrO7XgKKtidNE9WYKpLdVWHJHfzMbYPAondr+J+F6deXMCbrxqVBWd2aabOUFq2
Rw+lJilPyktSTJ+1uck/3N8ov0hity87XyXachRuCCa3BzyhChiDFuTkAXE6VWUze6EzEATmSxio
kRZdV22koURdAihrMj+omElC+6jzSzGj1UvY2PuK3OtXOdXQjSjG3O+l5B+4iOo7+noKAGCjuii9
Uj/02fj3mkOwcBSQCmNYDM9laWknaA+RiyRI5CvItPu9AiolSsMS3P8an+9/8N78UlMjVBNkH3nb
pdaaQauXlfqK1OZqkOdZGFCEYDwYAjQjNeUIYSoWbDvBXGvCjJOuADYAt9smox0o/x9z59Ukt5Xe
/a+i0rWxRg4ury+AbvQkDjO54g2KIilk4CCHT//+zqzWnka3B6au3ipfrEyJp3HiE/4hSlw7XPq6
QoN/8AKHeTwkNkIkcWwIv4Mgc4Mer30zEX+FcE8wDZja5HVqTu5NM4yGr8TrElorZjvFYE7BosIl
GbtS89HZH18NGAI9xLyPdFHc7s6L3PnGtcfpMKwS+jnFy62zem0AIEytfQ+l4RvRRhgql3lgdCja
2rXrM4pr1zO+XJl10hcju69n1AX+TWhtH6dti1pnCYVSKGt3hwDYAJVmcj+/vDjXrq3nc7XZ/EJr
EvYY7aLO0xu/7Uvjk9Vb2usmyoygMXT7hNycFXhAqIKXR75y+YPuQljOIwGmpCC3zbN7a45rz+yc
lGt5tJqHYUZ3XSu67ublUa7cjmDleNIdSrvckZvXFMzsnNvwm8Ox6PGFLCxxkxr1w2zN3c41cpls
4df1bKTNritLAxn0IuYaiWMrMPRqwi4DyLayAkByFDx2W1Vp/8okwqQgBpZB6tb1RIHd0Tddxqtj
VfOp8oRCByHbQzdfm0Rq8zTLZDvI2qLDkyaJhSkoG+btgEaNqlTBRHXkrlesPQTd1aG4LSScBmTv
1hk5Udo0trTCIdjMm0Pj6e/h+GU3XQ1m4eWdcaUZQsrzbCi5QZ9twLosBhC8th0qtuW88pxEhF1U
5w8mjKxw9iLxRamLPzJ37n17bJK71CXWG6rW8ZtCbe+Hyv5WAP/fiYn+l59FNwSluCtEnn6svLQv
S86FUanqydFw1Twsbq3rx7RWbd+FCYYwRTotr0W5mq0fWU13706m6A4YCiHosdQA0VA6av6R9+q8
V0q9kjJSi5ctT8DC+ExtZYPQuWLxR5bITGzEJ5JQYPy7es4XzVtfJwoYK1UjgTHhwSXZG2OYb0Y9
eTVJ/POQp28WodzaWvWptvpgMdTHzlGCaUWb9uXlvbxeiPYo4/HwSKuYpz75s9XtaEb2em2tIWL7
0S06b0OgIgy4s4ku3zY5Chm6dCcmSZSNrWejuJFqDciRraHVJQ3ZQPEqyqNHbezswFGXvfr95Tfx
GlHABpIEy+WiniOGKLWgLenhoBtNCLWwgMbaKR9fnrmnsHvzfsr0A447ERGVh81HUTJy1q6gWO4q
SgROYJiWe8+Kx2Of9giA4VUVlnonbmJcUXyx1tMN1nfNgbi4OC6zMR0V7ASOeblkN0pRmI/ekK0P
9mSDhOd5PWb2qn3+N8gZGph4C393gUs22tTTEZSL6cOf2sM5XgHKsWWp/aMQJvHEWyG+ZW2W2MlN
O5Qqe98W0dU+CjvjIVNNdN+juQ8UY9RPil6ubxKvAoLppRQ/ytK6oc2/y7y/XEd+DiUryW2H97X1
6MCgd16yzLPDRCJdurZEx0iPzZMVmaWfFSsCwK6SwitFoVAt7B/tWI1Qz4vcJ7JHrbJVBwiUq9h5
TOS6Xqw7xRSA5eSdPJjnm9lTwPgUBAthl0QPhETVezuPm/f9iLixUNUfduqImxLSb2isaFS+vOuu
zQlZGs0+lLrg7Wwean0a88zOIjskVVwOWjqvGBmlewbSl+cV9hpapNSLiEbRZTz/xEGLpo5SOG23
GvteKxqmh2opPpqwNo5Z7/08ronhcJADnemQn23JgJK4MaStY4cYvTnHaDbSQ6Mjsv3y1F1p6zEM
fhYmlWkyz63sV9klhqZMtJuqPB98hJSKgAL851VvvMPC//4yLYhutK11Z8Q1OtTuK1exDskwf3r5
h1zOLp70CE0ihgRfDaXX89lt9U6z42LSw3kpfiNZ1QNLgQ4de4ULQK3qd/brZazAcDDIpEuqTQFw
U7JprNGks1rpobkqyuBTQBr8sSiTe92uzZ9uC52Ptd2evKmIP+YUAiN1frDt8bujI6j5F+YPMyLU
qzl9GLudz19RR7nV2uA0lwXGqjt46tFYRH102p6c1Fn2KiPXJtCCii0nERi/KUPaZ68Xnr2LhA9r
4eyI3q9RrHtNGFkdO0ubjy9/2rWhKOCpFEioadOLOB+qUks0JVD3AqxQqcchBVCm9i62bE6U7wx1
bRfa8rO4RCBObpuhCP1CJ8cxglTTNF8btRB3bdSIYwwo8D4SVbOzDS9TKN5iiiLwVSRVc4v447pe
8iSt+bRVpSQ4UdY7pnQLyPj68hipTXlQ4Cge5sLbOwGXlyZD6/QI4OUSf2w9KoGfp3oXF1pol1N7
qnE38SvMb3Ym9PoonGcojujvbcs+a68sjeamGna/mhn0AxUm1A/2vM+u7RA6oqSCCA9BddvsEDG0
AhVTlk0aBsD5WlZsPQUGM2bT7nzQtR0CRIeXl8QJ/MrmMJcmYl5122ihmnWFn8WzfWiTQT/EZP5+
D6V4JzW8En8AFtawXEPIy0J0Sn77s4MmMXvrpKB7XWh9+kZxkQwy1djyc+wajiUbKPEN9MUPthfp
N2qjrrem3jRBWzldEE2i2tmxl9/PzyH3QUhGyrptWydRR5pKi1sNqSTZx6V2sSLtcgzfIJEeIV99
/dmzfz7c5lmo1FobuYLwROxcCFFqk4YT72UI5/jDyyNd7lTifQ6+1IwhLtteaB26CmVZMZJU/Dh5
TTQdC61qdmxpLncqjUVeHuqtZJDw1M5X0+0qlHZrb0VurqtuCcnjsAIMekvpba/h/ER8PI/JwKUh
QISCLCAhWlDnY3lVU8Zkm2o4DF1kBJM6R1/WSreMQzOh/eOPShflh6mIVqIybNfvM2CnIozbOhnu
+Fem+DhacW6+notWvKNvEn8uOyVHZ4cdfwAnHL/NsqWabqNqFZ9w77AV3Bu9dHmreu0fAILFRwzE
Ms2PxLB+ztaonfy+HWBGJqOi05rIpqJ4nbgTCUCpZY2G/q/CfOQtCNjZqT+qxaRBezMm84vVDVy+
s2y0HH523W0SeRApFAwkgX1zd2D1RLPUHtVw7sr+1M6pSnKaJL+9PMqVOIvLVhYyaVVQDdmKICRE
pTDSUJOPZoWGbzolj1W1tvAc6Frk71N3UscjzmaN6kNCcJYgy3TrFNeR+S61VfGhX/MIViAYq700
VN5Y59uEXUKBS7ZRMH7aAi9WCE+sr9ZTP57RkrdFEtDtcNEYntx1Psy1qay+peiuemrGAuPOKPKA
83aFbU1UPSazP3hgQu8pgERfra5NS2mT1Re3wo6M8sbxeiKCrG8McA1pd7Q6B1lQoxHpV9rCo3eK
U4sBEkRjV78z8JCEjuVCyqzBXVU+qUul+cAPRBOYXR3dGD01P1jPuv4IxWd9SJ3OeaeaM15katNX
3SFy8A7zUSdLqgB1yeGo6QiVBFpkebOf1eoIs2vUu4clE0WQwVWFJVzm1dfOqrB57VRF+y0lHHmV
1vit3CzlQq0GRXn96KL1XgMXAaUeRBn6w36XtOZ8KFxrGB8Mr+zIr4wErZSE5iN1X4rwL++iy3AB
FA7hFogF0EzmFtY4qXmqz1W+hMZsV/eSz3owpqR8bHsFMEvpJRDBu+q1nc97QrOXtyMjg82gXkia
cMGywDeVpq9HI7611PFGB5J6MNxq3NmLV0YhRzTwVuGdc1CsOL+xCClNZcooifRDNiEdu2J1YM72
T4ND8ayQB14yLwnzNnewZjUOQnz9GsZ1n97b4MOC1C7dv/Atz0fZBAp5A03caNsVYlEzHMpmqUPP
gMv18o64fE/4FiAeRAZMGOoR5zM2ufmkoHTFjOVV49dtavhmXq1BzLW2kyo+mQ9uLgpAdOAEuSgN
srRNitEUrTE2iw6KwxwoJcSVlX+uaZq2d4Wir9wIStE8dLMaV/dK3sKYTowJl5lYXWrFzwzFtY/9
avZfhUjGB881k+hkRkvz0aPKnQStUOC9CQiBaHc1nuJ77Tpg31dX+mOF+HcbaJRh1J3b/8qJYrfJ
uoE0WgDrdj5/dYsdMa/wGiLk3j4aRtUPiPJLUq2qV0HldspRKZfhYIhxT3jj2mbn0gSgg9A3ZPzN
w1NUU4YfTsbSxXxWkUGNp2C894FXR5FoQQl0c0kMzz8wBtPrpIu7hKQ9VFWtcjooRrSXTFxGhZIU
QHb2LxzK+Sit2pYQGE3g/4uRfFqtsT+BUSxONeI/QekhNPfytr/Cr6SeR1tG1izACm7D0Gm1i3ag
8xqWoJ7vi14f60BL18+xESG0zeH2Z0Hs6y2a9QmmlPcGP3lxcsBJ+oY7Vu/aau1u8c4Z8QTDsEEZ
VeTe0hoE06Q3N2bbEG+L7LvZq8lHqEPVzhV0OV/y9uE2pd4BSGHbN7Y74QxqY85ha2pTmK3DcD/o
hfEhsmYdi9/B3gmjr0A2ZB8LviFClKg+mHKbPMsigHIUXSLna2mE96bM0vguTbrobtbVj/ZsZOBy
IxrKxTweyTBKhG+F/fHlNbsCk5FMZxley5489cvz39AsUWarcz8BVK3EPwBoFZCC6PO9qUXc/qEo
lF+AA0xldTSaaXlbaU7rYArnfK3MqdyTqLi8OMnipMYbcZ/kQG6C47lILbbFk3I33UOjdYYHC4G5
Q7kU+k+/BACDKF7wYkskubV5b5wswS6qYKhxnOIvuDMNhw6gzk5mcW16qVNT+SEukJzyzfTigOXZ
o11MIaXsD4jpREEx0pddVoRi5uJh7a272ZnMQNHHW6vPfqewsAd5u5KskhSSPpFAEUwDhj5fYn2x
nLFYkimccrSTLK02cVrU49eFaTQ+Vbyacr9nhHM1lEE/Ld1dlOHbUKdxH5TpaO7cEpd3H7+G2hR9
HPosJNDnvyYXFDlGxRrDMrWNd6IT62Ea6niHRXhlJ6Hnjoqa7G5Sl988IVrjQovoGEVp9AbR/bh7
36/2kPmqYnQ7X/SU7T9/gyVVUZbVpPwoSeq2ajNNUMGJpZtQm1QdD76sR8xM1ZPUR3mvqpC5dApM
Aqe0Tw5uLK1sRrse7gut+aKX5YBDoQ40NFgmAON+nJhz4ffCwNqqb/CIuxF0OwRGw539Oh0wGkUw
Jxk/OQj8fC/GGkenCnfcbFTZOXh/2XtJklyQ7ddRdOOGkv0NsLnnC6aKSjGRDcO8BnTZUef1+C2J
xubETHiPUHBR3+8T920RWcUXV8njW7OenFemUISPfDMtoxR5a2GO7X1bOvriZ7nqfWq5SG4i7FAe
6NjuYfG3W0yuB8VP6jKAjCRM4PwXt0IodjQPTTiZlRMk6+oQvUzrTpR30dhlGJ3/k4hVdKrpbp8P
UwAfS0air7BO7OTRWZr0wSgS763e2+2tptS0PnojajFaaOt3UA+Xd5lTy5L2AgAjMzOhB2tXG29X
z9xT/b4yA7QnqKMj4YDZzFb0u1owArcEBvEz/uQw1owkzOt4z7ZgG6cxATz3jAKGnurJNkt3GhXH
k0jgwLy0xSPq490rvJTGYEgr65WIKvsVMqv5MUE3difnung65dCgCUCZUDAFn7dZ4qjUEZrDyiMs
rPJTadecG0NFc6TN1eH9jAPWY9TB9TS76DeR24gP5/O0c7dvrxg0E6lIqy5lYugzlBHOlx/3Ykuf
HGMMxxX/7bS1u7umTZQTqhHNzcuv9NWhZBtGqvNIWPH5UMh9KmnvIim25u6PLl+M26VOP9ul2MP8
X8yr/Cib4JdkgggYT4bzkZDCrkvhlGPYRLhuqgmuM06eG+/tpY2PTY4qyYxC3CGaivZDrlbr0TR+
GinPbyAJlNGIR+hqbK9TO2a2tdEbwtUFUmCkZR+sTb93SVyZU5lquia1RRWH4M2cZtbqwRGMBlid
VQ5KsItwk3WG+5Jkd+eBuDYU/CM8jgHbgF7YTGrSgTVzansAWFGoB82Mi7u6Xpq7edrTfdueSDl1
AB45F5SCEfvf7MnVMuYpiekmJ45aBbFCE2FwrfymNTAYNlaje4dVbR8CgdnzhLzwxZJDo51EHRVt
J5pCm4/ElMzAbr4dwjhdBjyxDM23xAB/3ItbX0vWqvYp/jTvu0Qmm+p6sgdgVYPWivsl8cRNpCfO
geNmhYZR5tj3meuHJqqynSD/2lpI63EJI5FAEvnnz2LukQJ9lICWDNWJfruNAvupjcV4BAlr7Sz7
9hIGDyARxDycXBE0qTdZHuHrMuCq3oReL9RgMVeUMado3rkbniojz99nhrGoA1EnlGAuOKjnX9Tk
cR6NaS1CrW0a65Av3fK7obIL/Hhx3LsZ/xgoH7iDPhZz17X+YtpgYzPDmjwfT2lR+7nRWWkoKls/
FAmlAzTATeeYgp7FCEXDIPYU1SrFv0xbjB8irZra7yyrI7DBceBuSl3l1RSZ6g9s9hSYO0USfzHo
DBD+FM0AikbFKNlfvKkDXpS1aRcUduV+H8tc/WGZQ/9RmEYcH7KxG6vjgMwUen2j5T66eFkjmm0l
82+pkliR3wkz+wTjEt813R7HJPQiCwkLt9KGt9aoYTEbG7lUqUF7Xk3K9UOZR6CZCPApHxhlgGf1
+nHSjTTMzEZ3fAW1sjig1uACCrVF98aMYMXsVGjkkdssDyKiMkaQbMfLZ8LLzMnMLBEW9TgfVCMX
JyYePyKhpc7OWPLO2o6FTB1PokndBBm3862AbsYCQLkUIUDP9lB6enRA2jYHYEKjVjhKdEAHcy8K
eNLEOh8V2paNBylxAID4bUTfkaCiWaimkmlhjr5AJ3M5VGaqmAdjXL3XVlN4A62xKQPxylY1Uf1r
1W+Wk+CwvC6wM1J7ib4gTLNOx8VOl8dmyGvrZNZ9l4Smjupr1EZ2TnumWMVxRjt+ubW9Nn23QF4d
fSWB2XxMmz7S/QqPg2PkJeiHGeSuc6BkxoyfDomRfqBZCe/cKfsYpnBs90PoTHGaI56gqSiyGw02
qphkzetxclNjuW3zefmmmuX4dpnt+taUHo+LiiUUw5jDB4XDbyEcj4ZvwHWs9TureVHbszwCOAi6
iNLxFBNpni9n1fRqqYguDyOX5cyUjO5hOQzrm3QVeQm1os59XW2NimOVJ/1NT9bQU0nqlS9rgVTT
rbqO9Q9jWFNQXpQQ/aHkxAZmqmZNkDUYnXPQ1oJOwdr1x0wIuzzGmbo2N0ixYV4wVUtdvnk5lLnI
Rrmk2CLSCMUA/Ma0n39UkgxGnw9tGvZ4Q0PMGc1hPZiG0ryJFk/hUJqpJ4JcSXhFChhj7WGchVcE
YoY4daxdU6NuG9X/DCj//dv8H/GP+s0/t2v3X//JP3+rxQLoNOk3//hfr8cfbT+0P3559VV0v4RD
9f1rn9bVf8q/5L//o/O/4r9epd/auqv/6Lf/1tl/xEh//pLD1/7r2T8cK0B2y9vhR7u8+0F61j8N
wG+W/+b/9Q9/+fH0t3xYxI+///qtHpAk4m+L+fG//vlHt9///qvsnv7787/+zz97/FrynwVfl/Jr
9cttV3ytvnfb/+7H167/+6+K4/2NDJBrkbCbujbp7q+/TD+e/sjV/kb/g1I0FwFrDHzy118qxF2T
v/+q8V9R6SSu5H7gjZJCTZBG//wjyH5sBnimpJj4Ffz6r194tmj/s4i/UIZ4g0dL3/3914tMXAJE
wA0hOSV/BSCi881VzeNUVSJBWSTN+1MV6+XrXHzKcVD021hPTomNxmRvaOlviKp8dyc9fuOoM64O
a3dQG21FWGmMuBtqD/HhpfbjdskMX6SufpR+7ajFqEuAzetNMprfcJrofqQR0p/5Chb22eT/+Wln
n7LtAD5hXei5UMhEXPHCoixBVDttDRrFq8HmjPOPjqAKoDcTqvD2nAyPy7Kckmbp9UBPBNFVhvN1
UMf1eEO3K31d69RWC222HxplNu5UlXKOcKsZJHExDu9bNxfv5lV8Vos9sYSniOPsQYC1JFv27AVD
1u83yZnu5mkTA94MOzTfk6Nmth/QWpl/q80GCRYPLndgz6L+Wi9m9U4000e8INVXVYzJRlpWpRGY
RpW9GdVSfMqateC177wI0LY9ENN45fQjQSz61ln0T2qz9mkwippKVoNH1RuQF0WgqAstRxSiblsP
OVvfS4j4/LoH+2oWlQiXJP2s2kUUH8CSRDwgi5V4vpFSf3taxJ+6Vf7XG+LsVvk/3j3/H94q8py/
cKsMv1MV/+f1JO8g+W//6y4x/yYdu2VcBJEDrNWzu8T8G7gknR6Qi5ALOBtqUn/eJbrxN8x+qDlQ
sub/T8X6+V1ClA1YgJRRKpAYP3OVbIN38gOIu6jxAGBimAutyKbvc5wex1OHd3TYGlp8SBN93UkR
ttmIHIWA9kk8FZ2rLUhWKLUjJrsYT4qAPDQ3dQ7NL8kOqWLs6bTuDcVsP098gCdPNF7L8cQv+mb1
CCBFbmQGSMioO4WRbcGQj0IBR2oYUVenOrMZyXWnwix0fTjVtQIfDWWFh3KcOjwO+0ScRs8TWKKr
HZ1Xrftt8lpjp69yZemoRCKojRytVOPZhE0gCyIp5jiQYeo2BV+so53IqH9+6bicJfaRYgl7WM7C
s0SyE0mnRVLdRhOKcr9mTXoXl7rit/3P0wSYUGqZ7EOaCNKv4nwobSpdZM7xku3m0T05hoQeJ95e
8+XKtNGGYjOihOFZFzTGyhhE7DpRf9LVyKM50DvvKdDsQdWujSJlztn2kquz9YEbqIKnhTD7k3B7
836p5whrgW6P2Lqtg7AFWRdI19wPoMe2lmc4sLuS0NSfYr1qbxvN7H1BtfIWBIxzh02mE6Bl4B1w
Ad7Ta7z2fS5ObhjhPIUhmxRMzRTyi6rvT8NAAAufSxwn0pvjs0v0SnRweZhp41DBoPTIj6WTcr4j
nFVF9a3UxamKtDpAyA8brTm1A/QN2p8smJDRcdWipsWacaK3uiwR6H21E7M4NVrp3K364NyWtd0+
No5V3f78VzkU/HgPTOhpWyRNX42JuZYpLWEqXBi4t6TsOBuHyqr/tHkpX/V8qE2gaDQ4WvZlwVB9
Z9zUZm7dz3G590GXm+F8lM1NNI7KIPBAq08lBxzWqKkBYIrznQrQtc2AXCaJP+0O2XU53wxpmS1l
E8d8yxovN1aiTyh8WilkmDI9vLxCVz/of4ba3kRjlPQRZr31KaK0dAtVnTJeqv94eZCd79k+ivYA
Dg02UX0SGQAgQJEOUg2KRn923Eux5TI/j1Tl5ga7TqedlJSUZhOpIhsVLZHq1qess9pT3MMPSlVM
EFK3/MZtWOys1NXpw8tdpidIQWy1qJJYWTNA8vWpcFIlVCQYLlec/KcXSXa16XwSQCGCt5Wia0bF
qeAbVidqAp+GecyPwjOn8CcXidIpwRvlTaqctHZk+vLs+av7TMefVS1OvYvJow19+ruBUQbkrxan
spfHupi2p7Ge2o9SQ2OLV+e1imoixeIkRnv+GsWE7CQgab0zzEUJm9ccSSAg/9Id45I+UdPjLZOq
L06qmyePiu2lkIk6dP1zPAfXthpea3Yyv8KjunmQnkevc+pJn4ehWrNAU1yqKUayvnIGJSHgmLN7
XoDufQXjYwd+frFr5e9k0iVLABGwLac2QjjBSvu0OA3x4H1p+8h61Oy6OSmx6RxURBZ3um1X5p9K
FO10yfaXOPPztTYRuKu62ClOuqZ8WlTEeAsKRD+7a2EJQJNBAgzKESopm6gxXwFh52pTnPKoaEOn
bMYjip3DztRdkl0lGQHwNQoikrC0ZalTkDZUZVDyE76ByVdRJMZysBWjonRoupTJukyMgYCRF1Rr
Of/DMBLv1CCQ9YGbXPcTvRPvXS3WH6alcR5Kg4nwG2Wccr8cu/VIVaIOJ1FrNarQo3j7s+cADAeA
Bgk0kIbR8uJ8duZ0KBRISpo0RwocsMsB5EaLDPXOyb6InVCNkq1jUKXAcMjMzkdRYk8dXCqwp6gV
0W+LQH+inpY4XEY7vW/Htn2IpuWHg5LC+5c/76n3cnYby5GxgeGk04QEcXo+siGcCjxin52cJMlm
BCsz4721LtbXWrRLGkyD42DDYBvz2yVT8/rQiKVBCxt9q/VBuCj++FHfeV/y2W2+xIm9zEFuIW28
5xFxefzILYjvgIxTn9UvSYCY2c7UjU/g3Qyg+tkXK6nwde7LJVhWY9i5lq6tBw0eVQrrkG1sUWKF
rEa16pqd8gHCAHrdCNTL1COw+zQ62bkwv+Bfbp/EYlcfX16Ry4MP3MOToRixOlAd43xBEgxoly4Z
stMc2fWxT3o7wJwxP708ytPR3qw7aQeCdhJ/JgVwz4dBNtGe0rbITk3WtpVfqMiT2mM5o0g1m3cO
ZbC7ZdGSjyt1nKDGfeV2asbIPIxVP98iheT97DONkwmma5IbxV6kE37+e1J0FLVa2OmpK9WczY/w
ZpsOe9voyuSCGkfnl1oFz/UWotSuy7wOaHWchkSZj5QqxVHLQCi9PLl7o2yWUEujZRA8F6dpccpj
znvu61W+qy1+EbMxZTRnqZXQA+YC31xNEaU9d1jM5LSM5Wu3Uo33SRq32PUkdH98hOuHLhBU6OCX
K3b6oahVesS1XiehC/7wNkV0ruJ/evp3nUP1h5iddM9R9dpMgNGnrsQFCmJkc7v0dapoWIgmp2xA
Mapc3fWNWRjZ8eX5vjYRNrqcUjZRpuybUfJm1eIMs4pTmpfTneU1SPZ7Q3Ikch93llYei+2xoeWm
AWOgyMpOOt+myVR0YP775ER15Y85c153qYltVu98FCIKM1f//eVPuwQzUh2gpIKoN7V66HZyhp+9
P4mrjWs7V8lJ6Zv8VOKGFvtpFPeHhhT+taat00lp7f5+ztDIWa24AvBgJG9YSuvzyz/lcpYlHZT2
A8QE8AZb2jfakCoSamlCRFisH2w30w6J1PUw4AzsXAaXt/35UJvLqV6NPslGhtIJq0OcD/IbC7m4
05x68YM9IAT08qftjSefg2eTrJndqDYR41HEzkO7Fsb3NM/ngGYMKkPg3Xaeexm8ne8iVlXGdhjD
o0+5VarPiHV6T62Tk5FE2k2Tq2bhpw79MxwKR+2VQv84mBzEx6Ood38rskj74+UPvratmGIw77w1
yHJubTwSI1eaTmMfx43evG1Bg35y6HcFQxQZ9xOrfGycsjgVi5nfeXETHQc3QT9PjD9bfuA6hkKB
EPJTfWpLWE3m2vHiok1O86RRx+PYBcM4tH5sg9p5+Zuv7V/qX8DHZKGUgtv5Ikfz2GpxHScnOPx5
sCKH6OfL4gaFLva0fq7tJ3gGUK/wL6Yntrkl+jpDXbFw4lOjJsmdkczTsWxh/GZLCjMwKbKd/XR5
zVJylV1Aun2SarMZLx9bxWtSIz7la1LfV+2o/aE61R5W//LuYxRiBqrMOp+2xVU3cyb6Dpuwk1pH
42cB18UfYkMLdWdMgpm87IAT017J9+qnsUMJDixAlVtgWkytkVCzik/0pcX7tR6mt4lmTDsXwJVw
CKEgCBQAWKXEydN5eXYDKIo7z4WSxae1MMu3+Zov32KuhTtakdGjPjXOHVaiydGsdEF9LKuCsXLm
N2DdS9+pqz3G6iVJklMBpgQwtSxDU5k736tJs3KBZCVTbXj165wI7lOVrAovaNdgrZAb71S3slrf
WozmR51pxlEtF/MGd7bsldDj+Nao8mTv7bu2FDYW4LywEOCot57/qFLVJiVVmvjUCs/4oarVGJT2
CN3w5XN6gYdU5cfTy8aqlMyX5+Z8nGUyls7uk/g0sB9+r3WBN3YLZM0rV+teDKBCFq9Nbr0YTpIo
hXi7zsu8Fyle/xUuaHbJjSB62QSk7AVviBwFLbAlW/9RTa0ZgFocDn1SdMio9i4lYC8/9BB7H3Ep
A5iVevU/Xp6KKzNOyeEJB049HeT++UyMDlcWIBIlLDHAegv33Tq6Xt7ubH75t2xeIxp4EpjJ1SE9
8M5HkccusatJwSm0/6T0c/cqTcqwaqyZ+8vbSTivDcbxAlSryifQ2zztRirQvRl7JZyzHEAgyd6R
eMJC3Lhy77n19zwirk2hhIIhkmfCOTE2sXjiZZBSi4GPMzxYD1o+BUrq5Dvy8FdHoXMKk13yKbfW
u0OFEIA9tEroDHWBulNGLBjNe+WaKxcw2G/SX6BfnI+tVgtNjmRtG0YZWyt7Ey9uefQ6efYx2EV0
spnuwc2kO58mV3+7O54PujkHMdLZA5xrJczgLL7qxdTfN/3incauNn93jCm66Vx3PEUi2pN4ujKp
0nqcSBtWElTxTQksrxTqOWmshB78jJM6cuuvo1hPL5+xK2EBm1HyOdGT4rjLP39286cSqW61OHBr
pV0Ec7vGgVV7uo+B7h5I48oH8Y5RwYXlCMF+mw2NUasVU9J6YZKM7kd3atb7FsHRnZDqUl/foExF
mMN2l6nhtqWj97XarohQhXZrzCEouqQ8alGGrEk6q98MbarCNVPT73bmFmswQ//6ViP1gou2mp8c
Ox8P2IvGb7rBUGIf/d1W88ExKgG4NfEqqSz3gE/OtKMN9OT9vdln6L8hdo6olMzkNjGMSlITOVGK
IXNeiEezmLrotGpGCzjULQHR3WTKkKDx5ajLu7RYAT16apJ+y5U6f6fnVvQmWRw99XuME3E/YsmF
byNQVUHxiYd4B1F3ZdPI0FlWoyj308s43zRN7g22og04+o2VdvTQekD6VCmOTgvy86f35/Ohtm1H
dQI12fbSorBL59c8E92trs/Tq2Zeo5012PmqbRNjGacocmps9xJ8mj4gP6HeOPROHppkmP7KV2EX
BZ0DvAICs+cTONR5nHl0h8NBbVvJKs6SIcjxwXsXuaV9fHkKr5w7KezASnE9Sz3I88Gwb7VGPJ2R
hrf6NVASdz16EyILf2UUqOcAmKDVbzWkC4ZfspY9QeV+8L2qU3yRVHsKP3JnbY8J5ej/HmWz83LX
WtW5aDA5G5vmE6aPdL0jxXywKb76WakgZ4L8pxVEo62OfsY9cfgLn0n8B4Na3snbmGRyCg3cOTaT
SlsqvoqwhI8cuBX8hVEQkgbFj6w6HqXnS7auXq6luWDXa7hL8k8JM1rGO5HP1Y1BXCAdqJ8UHc5H
cZcMT5WyckNHz2M/i0SOfjU+6S9/y9VjRZYt2x9kaVt+z0AFh2STvZ42g/mYJErxCR0j69SJaK/e
tjfU5rGuW5wFAFnjAZr35T1K7t6pN6c1yGZR7uyDa0MBUpAv5xPxfDMUZIDkn/atoxqjDtJn3d28
VOnBm3pn5/xeiXtg1dNBQsCczts27jGdqLWdgfMLAQGzF6dognEqBcqnHdCqcYyPk5XHf2VQeKVS
q4ve1ZZJElUdShJjxqpNo3XXLGl6V4Bcu4HKbvip7rb3Y5WIzy9vlatfShsUiBM0KeC75xtyhMlf
jTmeEtk4iaPshuH+bE73dd+vrykh97QdjHTn2r8SksNbwC2NY4b02jb+F63njO7CKRBZbj+W02SE
uquIowXY9pWTGHvOv1dOnbSCJqyj0i8B6ZuPzK1VqD1nG/2w6jCkfX2w6mnP++XK/qQmji0gSEKA
BlvRary31EUdGYWFrD5ooqmCNu//H2fntSO30bXrG9oEmMMp2U1O0EgjS5YtnRAKFnMORfLq/6cG
+0DNbgwx34ENQ4ZdXWRx1Qpv6P7uvOnoir7VPWBiQ+8ZBUnJ5NuN73L4e/3M8w1JGfKK4aQ+fNST
rG5Ce6rdr1NJpDRbo35OBvy32kzO1ASSCI91kej3wO6PSCm3Nk/mDP1N4squTM2lAcSK8D+S1k2c
QeWf+kBV4y5ErPZ/eZuIBIInB/cHNXR3uZrANPsCp4OwBQH9cUbL2DeT2T1Iam+dGQsZUNJa/D2p
SC/PjK00Qh1oS8Ng4GROal6dsml4szcqO+CyAYKKBhQgyt17TKZtyOOcVVqQ82HuTN83ZGOj17/x
W1uBfmVS1DDXZ+Z1uZUCV6e2hJ4eZkO+oU2JrmeP7cPbL1BuNaBjYFFkFb17YK636VlZYvtgeD1u
nDpS+cJNp4PXcuucgUeBaSd9UJhcX+4FxdSyt9MB5fthde+EkmgPsZJWH2Hv9qfXH9utpagCgQfJ
+R0f9uVSGyoqqOign947tX2yEzs7K9QhYZ2q5sEburUUrAlplQfkg4NwuVSRarOzLajQg1loT1s5
Vnet5lQnuJ1H6dytRjyDJBI65p4wCfetYk3LYW0A9Ai13rrPCgV2UaOcaVP/6ygj5s+J83ftobvd
1aRzYtC/ibH78fYnSzGDtCsIBzlzvtxuLLK4KJgGEr2mGlM2l75eYdbnvvPEwUu8kb3KRAguiyPJ
zi+0tj+KbWtxx6JS8VgcWl15TBpLP7VwRIIm1rQnK9OhOou6O8NwmT+63XAky3Hr0+NWRYWfAlyq
RV3uNPHGAoIaotwlTrK+g+5/MBMrDwqB69ahVNp4oR5LhXc0SC6XaXAhXrO5QxQfewbfLRnFnhU0
VR6tTcOKAsmTc9/kzd+TMOcwqydIkPkGA/P113q1WX4F8RKcDNAlqed4+Su2TtMX9M/scHTV6tG0
s/LBntV/Xl/khs45sCEEZNBVkr2Gq6ngYKO8XWPvbKFiqEEan7QO7mMF9lKdpyWEKLr+io2C9KlS
vPgxzybtr9XbWsd3jLTsfWFm2nIaRQPldR5Vb45maK6/0bMo8FBaHO7TPm7nR3UqO1iVUBfnT0uP
Wo8zMLI7z5posD2ytLl+4/PjBgAtyJaQ9qUQ2UdQTIFLQfBsIm9KUCHU5paZen2kqiDj8J/1HJQd
5g0ye5DsUXBGl28pgaLbut08RxB/m6eBciSoazcz+RA29a6dyVjUXFf+e/217SPcy6p0oLCyBkzD
HPByVYxri0rXYFrYfTec86KEljPOql/3w3B+fSn5v9ptkAAnBX+kzzH30eVS0Dkg+HKNAjSpcM8x
9fR520wnQA5HeU5bqTOKNtf3cXOLA07E/tHSciUdc8hpieRcuPLf/xFsvBQCs15vM+ADc/1N0/fX
pmLJVfVJd1fYbnK3bMPy/fXd7h/sy5q0tSWHlIX3IiCps9a9PvM6zbLXT1uyoH6TNm4Adm89uOH3
aTvtPaQgJfUfYQ5klXZRxnJzJTFqu4tibmhEcaXbWKMSX4BT+opdewePcx+75XrMCTiqUuiaacHl
49SRgazmeeqipTYGdJL17X5OMOn2p6xYzloqcp/5vH2PSKr9yPwez7XXn+0+oL38ADo4CLMygKQp
dvkDOsys3Rh6e7SOgwN3mLvTr9SlOmKPX58bLiamHlCJJSZvjzVzJ5RuCOpt5LlZUgdtrc8/F3uW
fIamzu5dbTJOFSDV6PXtXR8dlqWpL6lWZAR7Cg8e1sADmfdExVx+wxEpD/q2+7xpzhEB6sZzpBcF
m4v+m1Rf271Io3WF0mlrE8HctO6rDkrymijr3Zu3gxf9i6cHNR78gsu3tSVCtduZ8ImYi/hHGLFy
T1pfn9RaKY7KnesdwVlDD5T9wNEAOrdbSytw217zOkoVSKGmM2g+SMvy9PqOrj84AIHShIDEnfb9
fiKoNqua0aSooi6ZILNrI8q9thEJU0uCQYmPNE5vbYqiinYiJSVlwu64L3nfFjVFZKQ0sxeASErC
sji0M7+xKSphKVFm8GURpa8eXb5VqdVEk12gbrMZQV6Yd8NY5b5AIO3gEd7YEy8ZFjMusDK53mXW
0LIdi6SvifpF3T4aY7OGwlPfitnlqkGyBygtSSYHYu9qa8ZInWmd1kS4zprvBITcL0ajHknWX3+v
rEKLQYqSk/you5u7XGsUmEYTHsOmxiH0KmYAaHRHS2UcEZNvPTYmmKDbKLIQOJD//o+bLFetrigU
tYlmxF58FXAhIIDpSFzr1iqcbtAxOigZe5+KKHTJrXIp4YAIMjm93UbYDMrRVO/WgcMcBSQvGbgH
AupyL94CO7huvToSRef+m66Ddp5Wzz4X3lwEvdPF969/tbd29UJ649ag+b8HupaTVhWdvtXRhLVY
6DpKGlQ4ZL35bsI+ksYEubA0dH0hyf/xhpapxepFlHXUAFw610MJKcBunINVbhw5pk2wMWAhcBl7
uyNnoHffa1ivRamYEZQ26+q88dhAs45HeelVEcNHRE0qxb6AVtKo2MXUthyzSsm5JegAj76buyCg
jX8YBP/o0/J3Vc6P6VR/albvsc36g5nzrX3S/oKETEWMjMcu9OkErCE2G1LvZgAHPBL6MBn4mLn9
UUC6Tmro+2NrRKX04iywWwkfd1uBA9FEoM/TMO4my3cHY4ricsjfG1uiBw2wjjvQnslfXWkeOevd
OJzc+SwNYJr+2V61GCav03ZT1kRO461Br+hWyAz0raK08lXSNZNCsYymrlC4pACVas2Qk9LRGp7z
TQHbneEtRo1RGJVfF+pbjeVfVpTeTBjpEID3zfNCq2oF/cs6Koe1e0R4cfHbpDGfeg25cB9RSN0H
V9Ad+ZXdPLTIQJMNc2woa3apjbUkQ63EKcFlwTA9njLl76Sviwe3182fCLhn/jSlxvOY1f2DTg73
ZQLc478ecK7TR7o4LygQ0jjGjjIA/hEKMrMS2qR6VaSNnvKQL3n5ZKq0twdrhDaa6/MTQIC3Qgt4
4EDzZNxGw43Auvta4bmPvUBELuoBjN3hpeJhl5iMBzndjeNqkX1LThIUfW6K3daIo65V6VWk4gX2
cUtblG/oKZxff4D7ilHuhZeIqoxUNgYPcLkKzmn1VJeiiuJuRFNja/UP0FRRNUOD84TRmfDzLlX8
ppuS0+sr34g7UktNIq4NKtY9RHSsJj03+q6KqhbBWJUSBp0u9Mo3XT1SMryC+L3skpKGrx+aCWnK
5S75UzBDoq0ixbZ/am39zlLGpzHzTnnZP+vjfGeLyuOud++7tTsVSn7ujOSub5t/Xt/zjXdKL5ps
lu4jXcB9z1uvu6QeuU6iaeqJgGiB+GNRbG8/OVB/qcNljQPqeRdnjRzGUJlsZdSZWkYea1hhYg9H
EN8buQUPk1pAQpvpeu+eqbrgRzNU4JZNLHj9ui6VewWoGUokiY8b3JHm/I1HJ8lznFTufdKLXe5s
xIs2ja2D5mXfIlze1f1XcxbbgRXvjXgiaxvIKrShpCPA5UGpnERkhlYUkeUVy7d00YczTsC93yy5
91B2s/aQz4l2xP+8UlrlfMrUGe0yNBDI13ZhLN28vE7hakTAUBvhK1NRRhUsnTuntMcozxNxjqtV
/7hplXaCh8CkGW/iUAymHSiWWwZJuxm4w3XOQXJwNW3jl3GVoZkpC2I53Lh8IKuC7C3o1iJqjAaI
gxI7fpHWqOWb3jvXzN/HcZaFupp8cNLqXV6L91Xn6kAhll9v/nLAedC+I+8jn93jrPK+NnHggJOm
2KP2MA1eh+r7NB9EwxuHTJZ/NsM8zgB36eVu6QAuk1UreWR2YgAFbfcP8Wj9fH0rNwIfJEb5qqV2
Igi1y0WGunRbc7XzKAZhd1rSdAu8AV7U5E0HK934RBnicJCZS/Lx7IHWxgLkdsvXPLKXrQiSjPg2
OAlvj5x8+2dLiqMy7WrCwnGBIoWJKekA/7CfOQy1KMo5g+nmboi9W8aCblOVKNknMSZW1HpLeVKW
rD8Npev5y7qmj/3a5MFmZ9XByb31KlHKkRxiS06xdl+yzJQWLa7ySFPn/rw1lRIoACrfKB4h9ysV
3UG8MmAHo3P5Ll0nTcq0UXPYtk0SThXmgR5ImhPCT+pBaLre0EtflYJe+k/zTV4upa6pKZy4qiJ4
V8q9GS8/BmGq9wdnU1Y1f3aQSWlUhjYQh4HvwrbZbajuYsOb6rSK2hpVjwDtv6z7aJLIrWe4ZfEQ
1AKdqXORLm7ii7kdOp/7VP8gUfTgYmOx/aArW87BAFpcp1XDCOyE4nf/UR2KYSF4NO0Pq3GSX0UK
jRh8fxWPj5s9TOvJI1e1gwqI/S/0W7PPouoXhICr9Tyrev+hyEWPzTnO79jOlH1dRcJZtwROFCrh
dwoR8Is6DqKJBmvt0ciy8ZKMNeNbZwAsQYXAqM6t3anfM8R9/1NWU11PzijQFHN7T/2Rdsqqncdy
iu9Mxdq6s9421ebPhQNiUzcTpLVwUs4OAs6NJJrnTd1FKJDw233/c1W7PB91A1Z43m7/zL1nf+1y
C89qTek/tlWqPWmV6XJ/9/qDU2O9o7nFW0ewL++cMA8qBUY0bbTLk8VQptQR1ObKsbckXPRZ+lhY
gz+azlGtcusQy4PFHIsF0eu/XGoSWKgN2EJEeodwWrNiBUY99fZKz6N/zqQcQQOIX3v7Ea81rLrz
+jJKi9i4syoxvy+h0x18+7f2QjIJlVaqMDGWv9yLmRQ80k1A3Gqbzxg8JVEcV8rBIOD6skAs5o9F
dg8s1dcsLVYWKbK89ofcLaI2s9OAafkRsenmUlSRUjeY+nx/+dXJNjVOP5fRnKgDpDDcQmNAqv60
rOPBrq4vJnYFPuel1crsYBdlNvA5KwJ1vCA8FB+GdtTh0DaVGpSYKqZ+WeMQ8Hpgu07sWJE7XY4Z
qaf26WMe95nX56xodYPx5NCMD6xVOKcen/JACrKEc268vYXEorRFJdcJgMs+rSuKnBajl5aRPWfi
YW6MjDls1nIJr0dzlBuHEVIJB55iTlrr7rpV7iLmra69IlqzSjyVlW5/LzpHeXtzlOGznE1JAyiI
YrtLyBmqBsVSg2UsXbzXh2b4OtZJdXAL3XhZfFFkERQX0CX3ACSqCvJ/6CNR3pRJkLaddo+AorYE
UKm1JzFn9mnuHfcAmndzVRy7JTAEMP8+94cJOdlrtxZRAiMt7EyjC7Rxyd/bcaGGTYI0s715VvT6
ubz13tgjcxnpkA6t8DKIIDusy65UEY2tNt9l3hj7nZO9VZSMCK8xHaKXCRCES30XRXiUpjY0YxGJ
rUveLW1cVn5jzc1BRJSf7S55uFhGbvaPbsw6pra5ILgXWaOb39vkuY6/jNVPtGSKEBs+OypxvlKC
tUrdB2OMj+yBb7xBdP2ZzgLFo/jdo72GWl/jtIvzaKvN8f2MsFewmAkOjjNeqfNg9vdKVSVfXn+D
N0okhns0TmkHoSBGQn+562xYq7ztOvQrrDnrzlw03vus7R1K4cH4LVy3/zn3qvNIWjUjZ5wvd6mi
6JENs/FJRcH74ETdCOPM5sBF4pdHdrpH+1fETn1R2jyCzi4CeJbluV419dSlRnrwnd44vOgQSjUT
Di9Q3F00qNx41cuFooysYvTztCvOdT4d5Ui3NuTI5pRJQiohg5fPFzXnXo1hW0ZxkcLiRtE9rNXc
xYpDvFUIiO+EiQ9fitQAls2Ty6WcRo21zmKptPO+JbZbP6hZekTyunVKwStAIuYOBJ21+xinJYXo
4up5ZLhxBlq8W85tvSbvzHRVgjSx7XtAnkeV2a1XJW2CSIrYFzOay53lcdVMGFnnCArEwtdcXfy1
zE339+vfwo17nSkdl+xLh9TbF13ImcWmXlFwOlYmPhRJ0j/XeYymyVRjJT3GhnUQcW5tCy91ZC/I
92hi7k5gjrHYOCc9jROtcSNLMYdQWdUjNcJbWTqVJIJmPDrwt/vuQ6mo1WwWcx555Swe1FQs96LS
sMNpp+I5SaBpk8iU9yDHs+/DsNFvQ53//0t4I5N7W/z5xnfAo0VXDVUs2iB7cbUhx43W3RLijLuZ
Xzwlz/xORayij+cjFsWNx8rHZjGtYdPSxu/ytExiEotbrVlUN2r93ctMTufg1afXT8utVcjGmGlh
II8C0O7uy3UBanstEIhRtG9dBRTTwGDm7eEQEI0UaubsI00nf8QfdxJtZfocdZpFS5EoAW29GcsH
e/UrHSn51/dz6wWB/wZ7LtH2VzyaahO13bdOGmmp8rVLlviUCf1ZUfI4+B8W4tizhLTguGpne0Y7
rw5iNI1jJ0GzDuoZE4DU1+JDOsjNd4QWMa03xtRXGiwmKiuIKaAsvpod/T+MlENTSdzz6xu6kTgg
OEW7FR83Kb4uQ+afL6m35koHiRcxBEQqApZEnIUOxkbDmXe6nMVqY04cg0vZfFFC5qAYV6wD6tBV
8KL2ofMhxzqSB7uvTdGud8Zk4PtCOLP5kM35APMli30yReeES3f81ja9XA94vWytSu7VLiTjUNwj
c1Xn0ew4VeipYvJdc0wOzv/VCySBJClBS1VCxmmdXj5a00ZJl4I7izRP/OyUaT6pWh8fVFcvrL6L
zE+uIrUTpMIdoCA5ZvrjBTIMoIWcdVmk0Eto/TUbgGooSNyV6WD85WZe8d4WeXzSzV6JnFybMr/q
9erJ0ZEWTAZ80ANPm3FEGpLBLzuUXntDLOcFjB8OWIpy6rPUCtJu2pTAMbr1WVkz+8vrh/Dq85V7
wFOE+Qz1GkOpyz1UqEn2+siTMrFWGE5dV5tkya5dZv5CQnt6fTX9avKGOTopE4eeekrma5fLmZlZ
5IDcUWPRdXQdkrXLz25Mi/RBpXcSPwyOBNuW/QKZIF66X/22Ju+9RjSo1UhvWzfW3AeI2vWv1DaU
qFn1pfKHxGqeMLaZ36eFmZynKc6emk04gE0nXPkQDAxqYzPvxzF3o3pW+7tKmMZ9FyvfwVEfceiv
zx5bRM4BDiUUK6L85RYzTa01AAsIODWl9X4thtwvzDY7+I5e2EWXhw91NfIO6bHA89y3e+zcSLQy
n9Io1jPPnzY9VFv9r7Qbgbp7X4ZJf4TV9oz6XumblRlSFd97Jl7Ccd0Hab0+L/X8OZ6ZbAhVqH4v
+rArJ8NfkehpjOWg9XH9TGRHSrJRSDDBA+6+FBjfnmIyaQzNel5nv27MCrvMaVIOztd1NGMdWQCA
B4bVuU9ZkgKZDEQLXLxqN+NT5uT1j4a2f8Wgvqz+2ujiHix4a2OSyMFkE5AWf12+7GJwln7iaghj
b1buvZy6y1jS8q0JH3A2CXWQHDo5Ot4dKcvL3Fm6eENq6MU95krZSarr/S97AShCgi67AXseuG00
49ZW7CUf1/QpUTvht1WRHZRP1wGHJAuYrywbybj3BMTU1Zu5EHBBxq7tTnaX+rPb/FeDTjnYzo2z
ILM5cHMIm9Gu3FUco5GMDd5VdlgnyfooupIS3HCoPWZL/N2t9tF3f3s97hoJCwSYvbvZMtMaq44s
K6zg83wTE+KaePmt/ojY5lk0mnUQuW8cPUm9AyfKvQ3vfPdNbUU9amh52aGrj/pjnFr5mZ7REr4e
sW++LlIh4JvQ1ZALvzzgEPY9JMvkrtBPClMAKXeDsS7oAtlHJPpbD5C7iMApAWhglS6XMlYXuUFj
g9RC9/dh2zrjw7ww79jeWX3eHhzD66cnJQOR/mGyThDdC1qNmdU0RpwZYa+vtp/2PS9KKMZBinf9
9OQYjpEqzVAuu5fr8I8MocGPcGEZPXQ778dmF1qAz7YX9lBNDvp4t/YD+sEkO6YoBLx++fDGbi6J
CLoe9p5Sgl+3plOVlPGbAxH7AZNKYsxr4nq7XGU1ElUkiaEzhs5zPysm7W9l0KbPbz1zYIAYyQFZ
oxkK8/NyFQ/ZybSJhR7ijROH6M9g7dZa6qdBt+KDpW48Nu5OSasFf6Bpew7vZiKA3LiLTt7d3Q+z
aT1OlXMk/ndzEV4O2HucjJhrXO5n6WIVWWIWsct6pduPf18mlKMp03VLTmYdnGhSDwmr2HdV67lE
17WqNBw26/5zn45gUgj2Y/oR9605f9ZiMQx+obYFzLS4blW/hUOd3DfbsCEutSH1ed5sCz+711/n
9fbJgl6wgVCcJC3gcvtqUo0CTpYamold/FeCuGT+r3YHk+Lr6EHbXKWTLQmvjP13maVXrdVQWrXK
Q2a+5ror0vJJ+W5OO3zcqrI/+LJvLgeBk8k0elbwcXabyrFHBreihnww233dmnqY2egxJXOV+gsO
bwdx+OohSmoMCYAcvUuBERlp/ogkc5yZvVmbVmjONq5GuKyd1c18M7yJVcCIcitTmsEv3EURDDwR
nZtw6xzW7Jc5j07QD6uJTMD4U1Gs6qD2vLUnmhSUArYh2y67gL+0WT50vWqFS2uWAcrz7TnxjPIg
0l+9KXnmuCOpshk2XEHbOwiKWauYZuildhItHlMAc97E/dA6YEbN9Eh680pw/oVqi28q3+KLlsTu
JGYTY5sJjdQw72Imie02jzGeIUPZQ140gQOYZtumtKZ1NN2HrdQtv+sT8SVnKO4EOSqdQ2DMuj4F
bipG7Vw2Ggaclto1I1ajI1jpUrTr0ZBLhu6LeoLRAYULEHO6wQzndwd6ysmkcq0zwz4pl39qQBfn
tVbsk9HCMEMryX23ABs4KKGvY9bLqigL0wGRHNLdhTIt7qY6CfWJsJf+W+GtytlD4+PRLV0czzos
I/zCbsTJSlql5hnYbkgjsHlvNnn8A0GE6e6NsYrfw/UpAb5oRal7THqCnsNs5lDzvTo1368oB/lq
uQ5vvUZZBZFQtE3oq0prlMuPmXbZiKXMiArGaK7vTNHadLEc/e2fFxAL7gNNqm9f2eb1hp7laNib
4YrxRmDNqF5PpnVkg3zr3KCbAEiR0h7O0i4w6bVaOIZwjRAzhyYOKrdcTpoHf8nvsZe+oyQy7+no
vXn0K1vfMMqZXEgLwj2lfCmcVSsN8jeFQaIPGAGi7uj1B4/wxuZcnRk2EZ5oSOC9fFGiNie1m1Q9
NKWat6exzhmBNQ2rbO5zPyMo4iNoj19eP4UyzO6+RfQOOCGgksio92J/9lqaaGyuJAzakvjTupSf
c7E4Z61dXVpa8YRjZqx+jN319+sLX+WrNGXIHeUQiL9Q4rzcb6c5aJUTe8iKp+E8ztX0vkCP/n6d
bO3gS7vunrEWagCygiHmoFdxuVbRT1k7TasW1pkKv7pP2zJAdW1g10urFKeYltvPFJPdE3Bt98yQ
ejrbuZObAZ7L4xkZuf4B7MZ2yte2D1dC7kOZpFi9OCPqvgoDM29qsseOD8RPV73CwF5rh4Om9I0r
jJkrAF1iBsP7PRHMQ5BL5dVooWf19p2yFHkQMzM5vf5abq6CZojOCpJEsntUQ2WqNFBGLVTs/kM/
xM7zGOfawaGT/5PdoeN2lJGfFbgGdnd/M9DLXNRJCzNlI+Bm8w+vrXQUxub7daBM/x+2RDroMBCk
EbAHhdeZkWL53GrhiO+Jr46Gc19s+FG9vsqLK9x+U3TXuYwJg7Tyd5uqsQLqMTJWQ7W2aiuAs9x/
xUeMjiCNEPeHUlTplybV8yxYDKTbaCUuYgjLmR6ln+STClnR1YbfnbHErd+j8vmf4QzbdxH3c+Ev
WGKaZ6gQfRYovWmVQQ/EOovQ7uPeKrHAbdHX9uzvVtV6Hna4K1Jm/A06bGNoc0b+HWPzm+Vm/a0S
sfsLU/X8P43y9/NsuuLvZVSwVbZWw/yKU0Ox+PCurX/MZIA6AP1l1HwVHh3AVt0FvVaaiboEFcq2
f7nFrLoBDiZMRmBcNp/KTBRfk75bksAwK30OZrXZ+kBr3aWWZJly9Pnhq3X+f27jOKk71JitxmVu
+3YCPthXG7f+cfBqro4bMFJiK/0m7ln4zpefv+eW7QbuSQ2pypyzvpStjztxix/UciTUdM2EoIik
TQpiX4oL47ZxuZZqTX0xbN0WNp0514FQTPFgN8ZgnRS3Q/996fNZQRwwzadTOSX2F7xG2h96I6rH
KavjKVhLQYPULOrm55ufglR0YvaCrhEHdXc+l6Vr8wbKElDNTg88aIonZoear7fdUe/9OrZzTUvf
D+nqLQP85UMg9iVeb6Vb2MeaOCOOa4aK6grggvPRA7++NllK1u5cYhKLvMuAJ3VURrexVpQ2Y0pO
rYvbj9pmYr1rmonyPBcWrjvJaiBa9frjvA6UNCVURtbMImnD7aEM1miVaWwua7gKb3somvi3Zwn1
ICm4fpDIItDiR7EN7iKYhssHaWMJNLt6ySL0SMlPxwkh0MYd6PlZRyTJ6w3JBFnS27F/J4DtIv9E
40BoebuGWTP3QTKZ3odUpOWvtz428B9URohl0semjr7ckZbNa2Os9RL2s/mEaoFd+N5AFHjz28G9
UfKZJaKAof5umXydlLnVVBGqQAQZ6IBkqdX1SCvt+h7DcwZtfCBRpL9cy5ebcTf85TGzE4j6TvlT
lafVc1955YMWW0bYNa5xgLm/UcPIAS7zDYmHh8q6O+1b1hmbZSUiFCZi7dacPlb9XPmasXxR4LP4
bt2ZQYccj29tzqekyj/m9vhu6t8qZG+BBTEkHMuQGQkd28uN9+O8UUfqI2SyXNyJFundGuD6m18i
q8CAYvTEjrU9Vr7QwUkkhhhDcHfAZHtnOJVJdaRwdPWNoUtAIsJole49DJzdM22cpcRTcUYsKhbz
U16iBkrMsKJxycq3pnCYEzEg4L5/YcHslxqXsU22uazCbnSGoE/r7HlYMnHwiSFWxuO/TEWITQBY
EEGHysUHd/l62g1/90XzhjBuROHddd5IsVuZ2lacjXhdvplWB99AbRKj8e3Rs7/MmZurBE9hg9bv
hjg+pc1SaqfZqnLdRxxbMf1sNLrM1zShpefFay39TLGwmOfUWrrPi7c1aSDibMnhNCCvcoe9KD3u
rvKWLkzKAVkJC63yc13Gq3G3ibQtgmVgPOOTJaKchK9IngRZTKP8fVtVmCWtW+nkQWXpyb/dOrtK
0Lpz6p68unXfAVtNzDs76UCfO33j+W0h9M/qNHWJj5qmQtUS58l8nhF0Ks5xUmUfbVgHFRPaxB2D
F/OHUzypieob+uIaPgpC/X9tr8XlydBWu/WLWK/+7ey+/Ay1p/w4u4n9q4sn5RMgVrVAFbHVPjmd
pv0zGZMLf7OtjSrA66+r/W5oLBsegS6ezFLTIRhYi/eh5iuMfa9wcitYV05dOGDRjt65o2zNuwop
MWAYWwP3bc6UKWFI79K/6VrXy97jl1qpaBI68yeuOl3zscZQ/+5mt8yCojXmAvGarar8LbOq2M8M
BHOizm7TCsanHucn4APaX6boM+MsSn1o76q0n74YVmp8BzsxIrMjSSJZb8/vbUVJS99NuGn/jrN2
eMzSTd/OnemJVJJIGyMa2WwduGphn3J3qVzftBLzt9fHtoVMlrUCRTXTxMBIcNU+zIK0zC8yoX7B
rsnsQ+qWxDtzUvqPZaPMDbYbGg5r2qaPtFHt1Bt9Z82Vu6EDsOAj/arEZIbb+rUYio6H5irc7emk
rBjutQPtm9lrufezjOlz2VhpG2Cz3TABSbYfc9KtKR0vl8pObMXwjjbqZoTtMBuf59krJ6o1NR3J
DxLhBba+6DYOfFP6uzYa851uiewZgAEqLErpZs8lNetfbtKVFI+eU8+nsXMZ7am51v7sN4HB2eSU
BMFJGeIm4J4VeA5MxvzQpIX1owA7xAScCQH7qbzNPCd5sv5u+8L6pIvZdvBc0DVG1aO9ipNwaAcE
uCkzmsAbKyWdadxpuwOMN1RBPCbq82wraEzY4HoCvUrpai4ijRe/ct0FfFyetb/1xoq/IdXVfa1d
SMj+QO/k48BYzAh0j4YTtB+tfxrsD86cvOuyNv4s2k75TVtlKIJunoY6QJPZ+U9AL/qa55OuRb1X
mmuoz0ZVPZa2OY6+yPL+JxxGq8bCMnXTUJ/SIvN7d87f1+Dw88AxV/d723Xzfxl92I88nRhSEUdn
CVSUkf9rvHRyAhQilNoX+Op+x5Vi+ryuQm2jBil1/tTx5vFkVJrRBBMa77G/tUX+mSEDIVplCq75
NaoYPwaPjuh5xcHWOk1rzLkoSiv+l/8sA/05CdsvEpGnQWZ1zhl4sE31binOX6OyoiZp5YXrG9ow
PpdGi3AfnrsOh3FIpa1D5vEOhtpJW98AtP7oCT3u7mOMCuaQD8n7YCemi3/gsoKgMbWmT/zB1oEe
ZIhiOj4NdPGZqmnrfV6hyCm1NOPRbez1L6PK1UDkBtx9oa7mQ7d5GodWS13xMOiihfxOo2QMUF1O
Kp8NCmwkHXt4VCw7+xjb41Kfirq0sFqaVfNTnMbVRzvtBptX2Gi4/NmjdmcxGnxuPBt+oMM4lUoM
3anuPJi4kCjeWAOTnbJ3GwrJnztT17bQdlqre6gxouyCIZsR4V4Hb/OCbC7Sd9LYibNhCnsJm7Zy
5nBbxqaO5ilva1retVvfFW0/Ay7LKpDhSzP8WzLrG4IU7EHkxolJnG1rus/VIKx37tSj2lDqnfZe
BQtpB6LKpyetGxD8q7BEjTC5JXjWeG1mD7ilJyMWRKnQIsueCZUdfLLPfZGXP1NdEUlkZe6ShOOc
11lUojxHy4QS2IgyS3iUs21KRMqTrP3GAgvDjZRKBoa6p33CG6cAt9IrFA09emQ1+HZlLQKcGvR/
tgon4aifZke9w/pZT32Lt1jwYjKYeItXLZZvTLHb+DCgx38rN1PRGclVKHS1Y27/Yl6P/+FWjfpH
Vy/Ke2MCFuRnomsW3zAQ6TjnTpINdzExWD3pyeQoPrRH8ji8AWzf07r+qeejcx4cp1VU3APMsvT1
vC7/K7OpR2UPia+v4GL6xwY15xhEptYz7GgdSvZ1a9fn2NuUGaOouiJ097G1+E6eo66QK2bNa0at
/r5cYstvaBxEU+eowZaQPk7p8DwLxVLDjbIv93WsAAeSpHbmESDXgiNgIt1rgY5Mz2a2JLkPJjT5
OlhKNQVWP0OTYXCdP6iT1f5qaMTT67EmK/dzU6UYp2RW2lOZ13mHZ9jaaX7S2k12WldHeTdVyP7S
erXSr4Y52k/b2v0fe2eyHDeSpetXKav1dTXmwayrFgAigjMZIilR2sBIisQMOObh6fsDU8oiQ9li
adFmfa/dRaalkgoiAPhw/D//MCY7Vkp9CqTQ2MZiNeVBDUZh+V1Tq9lxWKfTldmn7ZeiCvPK1ys7
mVlM8dX2QDFkGCywuTKvGkdzCJgwubuJiqG7X2hS7jCcn52TMU6yo7ph7whSm/PsfWZm1rJJsjFS
j+NSxF9tZTBkoMemlgadGhFMOBXqWjVW2zaRKDQNPatVv5xlccazTIFskqqt/GQRkfS1zlEulhxR
+oMxT5X0+6yzbmRj6k+xa6GDt9p8VDZ555AWUXKzvZeq7NKe4jQsD11ltZdZ09RPXc1Ot8NkFF6n
3oYzOBDLbvsUjb3DtqTQvSlDZf7MGaF4GhZVoyiom9m4yQYxPnbNtzjfqmmxfCOi3fky5UtJHSfp
EU1hB4dLg2zkeGKwrTrgvZmQJIiM3de90z12fT58rnC8z70aZf+nZLKHb0AZFHXSUuXozVpLUWfg
Hppfr1XJPu5nEe+GPMYa1iUXb/DQ/aDaasyuH318cqbYX6YFJZ7iJsNN02j2Z+mY3V3mJG1/gQtI
+Yg/QGb5TqvajVeEormwpzZ5NrtSu9N0Q3J0NcLwmYWNvbnVDBBa8pWLyOP3lB97o1RvM6Wwr4d6
VqDLFYKsBvhBeR1MLHMiYDbm7jHFkzVtskqdjq2F4QTXfh09GWIirIJidOVO1Nl7cvWy3JtiGaOx
xuFur1S5HgWj6MovMszMpwzVLqVzOri3wtRiHaMPs3hqQ1dcls1cnmMzOm2SQc3mTak2xRprkvT3
RVHVj3PdIdwswlAuNyO6VYZEMsXX1ehSqttRptpEmSIn9oYQu1HuIZuxDSir7JYHlg0nA7ZGn+JK
JDmyp0rIC45sqggGhTZGYLPeSw90mw0pzRLT3klVpbuB9UpkcsrqtARMoy3SS2W05uq2TVg0/LbR
jSXIJgVCNCtBt4+nupF+6dpz5xUM1YuyaZT9nAuLzBllZHmj9CpnT9Iv4Zgak57sOX3qzl7m4trp
0ao3oyPNJfCRIMipSTxoH7LfZJ0TfSJK2v1W0YmGW2tP8eJ1MGSvs9oiH6uzFPG1IJtooYDO44+j
xi7qJQmg9dQY4eJpMVw6b6qiqvJEyOtkOpZReWJ26hSTIDPoFwXG2dqutfrkeerKHhBOy8LATafC
Rgg6rSeOVFc7n/wY2fsNXrviZCSZLsG3xYlvUjsfDNa/WUyfyPaehyMXQGDeFABGBKUqVg1thfRh
thlXEyZ9DquXWytckvKoRvVzpjVdNweZntJUWnI324aJVrW4QOrm85q/Ti06lo55XPXV9A06ti1P
CkOPGq8VdgiKq0WFnyFGutP1ipmUdTYbSdX0U3upkeZdHEVNn7t+M5pJFqjTMn0q9a6/DyEqR37W
D3Hra2Mn7xM3aSIfHrP9WKYLgch9WS4WVr+8Pz8h4N70DNE1nzuFFjqEysK5z6ser0wU50DTRWFG
Z2Qy1GKjdJaabvRWxkQ+sjPr3oR4JApyK1WiQCzRwONZktVcM8qWYjdoBbomIvfShMQi3H52FnkI
LDFWT28mSit9vMBaphyvhta2boWNu5SvzcXSBNIYtXt4aaN+Y0uAvsjEVc7HqpfwMowr3NgD848M
X0n0/NoRIzsvqLNFjzV0gMNxoMabEs3ZDAcdgN03o6FWjuo217UvOaFD/YVoW+n4OJKV5/Ec1dWx
m83xRUFVYXl9Vhqlx1m1+4KPV3fVqHZketNSmanvCkpXn3UACexian3ol1aHW1KuQU7xnHpOKfLT
PLvGXC3XvX4oXcJ1274dPQu79pK+ptuOu47B4ewSl8Qc34lioB6t1N35lDqKRBZbqs5xXkt8tMsS
Z2Y/T+3mOlez/rnMWD+DMZvrjyNd533RZxwR0ogz5GkatjkrDUolov5k1cVnQopm8py5kQM5s0WG
t34yMT+neKwaDzsv4x57iTYOMsuUV9NEVtGRoGjYZRmshE01KOHXOeO9BA2FYOY7Xa3sZV9TYuqj
UqWboR9Esz4au9+DoFVu0GV913rO4ta6l5Y6D67TtUhSfSpVT8UzMewAj6HWQKg11dMsYZk6iYem
q6hXIvnZFkqXHGeIAb84Cs4lwbJEzRIUbhkO8AdmLE2pt7pd19NWwX48JKS3m+3pqcD/5KQdTE64
w0L2nofeFDcvRdZFyOLmFIOHXUZ03qIDv3Jiae014bDAq3VUKJvZqUPNGyxqbfozaWYDpiSxy7X6
TPpu7LjS05ZReXSGBidFTU7dtzqll32E6jTcVtPihoFVtuVj3+qNEvwfPR4qSQzhuM3WU3OVaZSa
tZiU9wJoVmj/LR6EZAY2FObPgEK4ILzFg4CzjKIFqQOuy+neDOw7Vvo4hQNnfvEFSRkE7vdY4z/B
ajh3Kc4qh0MWBIZzgMDmPSGOnWIC3pVp5qtFKgIbwpsPmvXb2jvEBCCFrIuAoqyuBwietrTmEprd
vDVIofES6qbdgvf2b6OR61XQcqDAoGN9GLyUp0U59kZNp0GKZcNmvniLWv22a9d6L/yzJqaDxh8S
laLCHm21K2caJpPlmRypt0lHcOPSiu+ey//xRvDW/vM/+fNjJeeGyN3u4I//vByemq5vnv52fi/b
v2378tt9l1Tlf66/5M8Pvf0V/zxPHoneq567w7/15kNc6fs3Ce67+zd/2BC+2837/qmZPz4h++le
LoBIb/2b/+4P//b08ltuZvn0j78/InDs1t8W8eX//v1Hx9/+8fdV/Pkfr3/9959d3Bd8LKiKpEwe
7w8/8XTfdv/4u7DUDzDHVxocakBQ6JU3MD79+BE2Uljirf5cq0MXCHhZUWX/4++q+YFuDcOQt7da
V6z82Lbqv/9oZXggFqcxiG4ANs6P73b1x3z94/38tV7xpaP8elqj5MK9GWosjS+UhIduoLQ30rhL
1DrQOuDBJXWQY+eGJrxQoBr2i16nzWxLbEk9A/9C18NMpw1MNbSCOits6Y2d4jxlZXpiDLOoQbXk
lVpO2q5vLYtIOqAlMCRBpgCeO5P0lL4zWFqbLg1qdYzOEkvMtR9DuzlrnLE/S51h/iwJZdc2sTEU
n6xe1W7Luuh3RKQtJ26dTKfhJKvaa2RDI7smbhgJ0nIh1a7uty9v8rdG9387Ut+M7n9zDvwvHN1w
XX81vG/64T7vXw/ulw98H90YFXzAgQ1WBN4ZYDqrNc4fo5u+9Qf6IPh0YXWxshnh5nwf3ILBbSDe
RsbFSGbsrXq376NbqMoHm6GNYhAmkbK6IPzG6H6hmb4a3ayyZGlDy4YlRBMD8ubbTau1DdmZ0uxu
+zzMIRv01umES921WfTGEXk5znHZwtm3oqa6ApCUJ4YM5TafreWq1afhtM8ygFrsM6Mojn2nqrMz
1+3qG1WdyjOsfurNSnk6Mpp2OU3URckDyQGUfMCjTOvMdx2w3+6H0HbpEa/pb5YDRX9tar29HcVo
TCvE0/TazLB6jAhq26SO88gcFu+wUN/u9t+vBCmUBIvVMetQrtUXrZuOsgdWLnJzE+MkdbyQPbor
TVmc1lBTz2UvObC5ufqeXehf3CRXROLHgkSb8pBjEDsSdKdQwmszcQe4vG10moeGcRaZ1nua8Z8u
xSAjzxgtJKETDJWD55kybgZ3KOobMVrdNp6t+8KKFV9M6nvV04tQ9F8jkQeKEAoDX4ahpa4Glwel
DK4FVlRgXXKT2cq2iNpjKHxbznpnZa1s6qnYEnPrmfpxGYEUGp9rRexVXG/S9DQK7wv7idYjdrjt
ERTbk7m4Upo4GAbjuDCKbZFfg6DdTmbh64V9lNNwSYvktBmiqy4mARTM/erVEvB9F/lb2RdXVVJ2
LTvgm1pwvRm2NOxd0MYS38dAfDsOnWlOrVjLsxvSg4n4VUCkprDUPKo1sClDlH+sw2+KjNfX+2k0
oj0nmwOaBJpPjZHx9noSMmGWzo1xgw2TtVvCaTlyxZSfjkVYHstpdPeAu6avQeHc/PpO3xIa1jtd
m/M0diFl4ctymHwEtDlZbpQYN71tjZtIliF4UPiel85LVtPb0QG3iIfKfo91HCz9tzeoSrVKhZi0
mzkK1W1egBsamQCzptidVScPNDNrvTByTS9qCHpqQ8ItexoHfja0yd5dDzp4lmh9TZ3yZy3zF2/6
pydPtY97N51zrKdx3TxYQOWEyhLucnRLGm3lh3nXX9qqMHwCaJqVMqBtBjX+KGxh73994YMcHZ48
DXn2Bvg/IDLIng7GmNotlhJbZnPbGRugEWqOOI49eyz3dTt/bvThJs3n2bcjV/FmEFA8sYNRbwK7
MEKw3/4qHvWWY7x6X3Uc03vtKVIBCuAJPFTWEhjOsgNv2EzK8M5gfZFuvHmZa53nMGItKFx4R2lv
X6aQyF1o0c+3tamdh4u1G3MZVI570brjaVpCketg0Qnjs/o9fex/ol6RT+V11zw9dRTt/xfU4Kuz
+5/jdi3x39Tgu+apvP/G0P6jnl+L9vUD/yrBmcVkKFOTIG+Bo/yjSFmrcyA8lrA1/wpi36pK/FGC
ax+wmGLeU76w3xorP+VHCa5+IJqI+pyXiwUBO/LvFClvNyF42rhHM9LXJQ4Labwp3g6Xma2plHad
BnoqUr81aotsrKE9MqfODl49lb+YzT/p2ddrURNpf7ggccdvr6VWmBVOOLkHtemK8xxYxQtDwwrc
dv6qZSuYl+XxZtV+ERItr3KAr6CM6Ac48zSsPfrUz7p6N/YLUBL41UrXbCGWiX43FtW2GKo0IPbQ
BbWnG1M6LFpkGxELkoPkW7EsOB9Uy3mZd/o768XbherlKXKg5rDENrum7x1oFOwystws5PKLUPNt
x6bvq1NbbTSzqT0dPY2X967lLX1hvjPf324RP65M52cdYpzJDtZubFth8mMREahqGW0wyQBLUoz5
HeTgr14dYkvMv0kJ4SR5yHVPBgvqZeMipY6G9Bt+AeZ5Yypyk/VxHyguChgP9LMJtNSh1FXVKHyE
dR19mbGsrMd0tn01E9Y1TJETe860HQQZ2hpmXunP8egke9g3LEsqDI8+SIYqoqPX9+np5Kjp17SZ
7ABdGWgeNBL9VHQzzVnDBQR9GaD/EwvYvwc6/C88cKGgeTVrf1rLju6TLnm9kr38/e9Lma1+ADTC
s2k9+DPk/lzIbOMD+yUwgotik1VrdWv8vpBpygfOCoiGNZimcMZW0f+Phcz5gBkArrirtTwO/b+3
kK1T7F/7Hu4FLIkGcbm40HA8wT3h7eKyOI0uiNSEnzUM4+glFTEOCf6bx9WcrHuy5lbnU6hFnWdB
UtgNiIyzdxa49RI/fwXiFBEscW45jDvQ0jqr6Lfam4ge1rapdd03YgLpacr8riZqtS0mo2JN7eFa
hyWwWTciLOhrbQp6XoEiFzOIy7x4535+fqQ8VGIjKEE5vmJ88/aRxk6uVFpvGBsxZMplQ+BSCzWz
wn8lVehkbTmddUeYoIgLC1Psz5AktOSd5e0ncjRl97oNrkd2zjCHyxskJfrOqYZwYE3Gk1Zrnedz
6AZsI8VusqDs6Eoojl4N+b/aqF7cDt++SZjRGlz61bgObuUBO9TVirDOlcbcKKVMI6+Kk1g5FkYO
iWWJNelu3EltouOuUUnzjt26tL1QMbHsdGVWXUadMG7loowz5sC5eVZKC8BdGaz6Pks6F2ZcFUUJ
VkmuflqrCz1DmWIoSYuhRN7o6suUeUlM7QbNrmQp5Juq3a5x4vUIsgYzJuak2V5jp4nxLY1bgC8H
xd+4hase3sZ6kt7xstKPdq4bD05WZwOKH9XtjopUhWVl1a71MZrd5OtiT6a17+gmFLcGjTjdc01M
Zo6cXlhfInMOjQs9h9t0mxkzLv5VugwkSGaq5qsWbWGUKMXw2YZoUG7UyXDlBc4h2nVk2WXrzxiK
3C7W0qs7rFTYAa2RhHK6ewYkhFIL+3vai+ojzROFbJ5i1E+rIZkm+EeQB3zUuvS7amVQJVykwT6H
OtbOG6JboCXZKbx1r087k5R4J8+lXzAo9G2ZClkFUmaiDlaf9gJYsdMku8ZYxwGkv+i4bBYH2AT7
UAhMtllsE8du1MDo52X08rA3L5w4mW4i6AOupxYE33sQCpwzeyySxiftx3ks8snMfBT/TYEMlwRR
2E7pTkmyUPWAbubJt5golCS5fBLQdq+XDMmMN0wpDD0NzflzjV1aDGVvmhL4ztlwVTbDQ5Umc+3l
aWX0UM/MOPIMZ6ofwy4s/AXfgKNGjIO9CQm22uedHZ+5reXeNdEQP0GLhOGnC2VlHjqLDlNpqHey
zbudbQjntMhmezhNhWt8qaXIr7Rar6SXQC04oZFmg7BOunY+Ta4DLW1R3f2AOL8JaNbTYAJhopGZ
VUkREBXVbsJurqE3lYqx+INjjBeTGve1bxRTqQZu1SeJZ2oi/iSzId7LPMvFJjGk2x9hDm4lft7m
0Yb4oin9VAw8tNKLiIK0TqDoUCpJNL/lyWSk4XJGvAKx0lIr3I+J7da9H9PdS/2qzZZdOzVYAmiz
Y9ZBH5bUiUsvliVo48qqjowxjx4AhC2Ucm6e0tOi3Q21ZugMr3ar9FHaFXZSYMsKht/mAGygFZbQ
L1Oo2qE/k3fSbTLqtwvERt3kJxjkfJz7ufridIv2iFVKQqu0FuEeZ3rnMs5SG02qKaPburcZ41Ai
2icbFdCVi1pP8cGs0/2cqF20SUMlp0pKirTdOqYwPxkYB35ttKl8dssOnopb58PXdnHCBxWFEtg0
VDrVM0eSJb3WIK33SFKghZdD3swK3Ba6wz6i4L7307yaVI+1PCffUpnGyGuqjHmi2ql7ZdEy7AJt
KNXPYUH+q6+WPZzVqDArSBFJqV0oXapnnuV0ah9k/dzx3zUdnCDW+rWGBchHtK9U0gi0kZOLPyTu
8qUWlsCTJu/KezOqkEdpcVel27Loaf24ukAbXA0U40xWMn+CxNFjMmP6Zla9pWxd4TViyaNLXWJd
6OtZMTiB5UiyZnrg0NgTowKrS2K8Tns4ScYYvfUAjW5W6xjzcS1CMT6HjTF51uBM91PfCDvIKlsq
GwWUvvA7WxfLeuqOok2dNvoYELKoxCdGmGSmL+Esrn1mp7x3IqO4Whi9ECDRmuue3lTLpTWLUvVR
V4ePbi/TVe499F/ySCg3tTDzkBmBuwLeXza+VY2iwYpsU6lGAU2ZxvG1Eg+dgMDvzA3GtjRvMK7v
7KOy0tMmKC1nqE7GvmNkTllj3fbYNqeeVEoHeqzVZu9pSFeY6vWehvExAgRUi6plcOY8ND1xKlYg
OLTmRtS9uc/bfYXI4yRdcvnRsHlWv95D/+pqQJrANog8wIwPAJSlgglutam5SeBIX0FuWYJxFM52
0HPjPE67p19f7ieHLxDp1QwH9Q/IIKXKwfWaplwalhBjMyxRv4+dpIy92OxtGLqNu/SeSZ++8cc4
TcdNigFoeQt/TYRBNzDwN50LbyKoDUvOcKJb41zpyxYWYaRHoc+SXD41A6z6ne5CQghwR2pn35ij
pHsq2f7ey888wHBAGLHCQ/7Atk6/lrYGNfNr/wrkpj0tUzwU854Qd99oaVo8GPHQshstmWudUjBN
2nGdFgr2IKrSNrAjV4YO/Smr/6MK/P+nold4DTmBr8bbT6eik/vi/qDJ+vKJH+ci6wNiZm3tFlCs
/tFR+t5ltZ0PK+QDtkqoJ/3NVycj1QHiwWMDYT5YI/nrlNc/Tkb2hxfJEJPHXA1anN/qsqKtPpj6
gANolDlrrfAuZ62D8aR1yO5cqabbRVXw6MT6KLkn1JoKbmSpoPysSgm5nmLlY6UqGSS6tqyHgHTB
YfZyBR6fj6iaHIyiaCVsE6Gy5PYQXMBSYvsMkoReQF5ZuWyTjjqlt3JxZCc5hoJjDxRZumDEXoj5
gAYJe8g+y46QmQ15hydxGBcf5zzVpY+kCNdVK3JyFDhEXxrY7BjUqzmUdHYWTM+jzWKjKPCSyNQ/
FQ2e0kGJ7OYsD7Xqrs4hmkOfsPiCmh5eOnlVwi3K8CkiEqh3011ttupVOyqFexTrxfTJcgTcWvQa
S41MQ+kLv6hHA0JzS70EY8y5qGBqTsGgqRP4rUsDGU3QdKvSpz6a1CwvfGWBrcsfi37Laq9+JjBH
e4ADjfsIeF9y32tWM3q1lkW4WUWmlmy6XpvSjbr0yidQEycMmsxA8oG4w32wk7o+NcbRtDd48wnp
K7A6Dfz44DJt7coKH0Tn2pDyKiu74yxujMclEhWqtj7m7bS6k95Ju2XLm2OO2x58pFbzajUMZ8/u
oHr4uEOIr5AVB9ULk9A0tkDFzgbkxr6vhObgbCSS7g5SW/y4QnOOV1kyvNRwZEs8rLwbPSCJqvsK
d1nX0UJrWFVIQKnlDO+M9E7QU/Nb9uIhSNQspWSrOnMC0BHJ18YQMvNEYbYG6gVXfxrqnhY/rkFT
hWCoSbdtayZ3gxbq+caKhOYLAxK3x5l9xFEWdRGEduGOoT+E8RqN1g/G3qJPWpCjGI8nxmyQIMQF
EMa/s5f9dK5/sYiCAsRUxfHksCeYVi1cTVh/Wygz5SbhLVLi4mHUsWG/c6mfj9zY4MA7gljBVmYf
HuzzPsmjhopti3bhSthLGuT2SNaL2YgNMo51d0qGM8l/XqmpMv6hzvytpf7yV9j8/yusA4W19r8H
9K/g9XTV3z4mj9VrKExbP/UD1Tc/0JaimGZVNVd8hPrnB7HG/gBOsfpi25ryYqz7Jxi2LvlYg2OB
CznBZPqAI/9ryQfmhw+MMyWdTd7976D6B/0rKgg2JLai1WUD/Snr/tsKokyGCIeztkBFaIkN5gFj
YLSFnUBVxayWnAGqHYhBJ7NmXztKD7c9KzdST+OTPF8UPFithAWcwj/uHMcbUuGcWXn8MEPOPYnj
mlle1qdqj81CIgb3MkKWelLnc7d59dz/Aok5hH+wzcMAnx0VoAuD7sOadZTEE4ZqUmDrBJ1BzH0b
FGFyZVL3+HgHQ79O1dH79TUPZzvTHDYJth6kggF2H/qHIKeC+w7usgmlkgW6mz+TkPzVVYrftRA9
vNAByNS705KAlkcbNrmvTQoX2incm1/fDGXMm6J/vQZ3Q0W8ji4287fjoOt1CuGOjROWrOM1YzsG
EKHlO6/ppYB4fbbgMizZhISuXXkssg9uhd4KFhmywITZ6d0gyvPTqnA/h4m5c/vmbmj624ZgaTvD
lSVd1H3hTFe/vs/D48bLF8B0iCUTST4G02/v06oG1ZUp4gc3q85yBBznS6fVXjYgyQQOfs9p4KcK
/eV6a29+9fzXSKF/ez1Y8To+gKvKuK9nv6qTh5hcRhxRnMULc/uydEnHakxjj4jnGeDv+te3S0/3
5xe7UpgAZ3VMQdYK8c0RQS8nYSwcYzeJK0/YLC5ysWgbw0qfo14ue7jOe5Q+5a4YpA5SmD+gTn4m
B+1Mal3qxYVsg2zGC7lSlniLQM246g3nok5gW9vFmSOsiyXNnpXWuCgTBx4zTW5vHgX0/B5VgJqZ
4UmB7cFVpqrSA/b/NuQi8RuFfwHF7Rc9071ySa5Ntf6ahdZN6xj7qjH3jsKVDTu6BWsBijTTB5uK
xauXpg3WqwHAoD/maziuRcRUad+MeI+iTFL3Rh89hByZPLdXvjhz6nrD+iMz08xrJZy6jaUhw85j
pzmy2kmD1sel8rYEQUQrFXDoW/ZGUzkBMTOtJ4fiLEm1fdpS9bzcmZYa5zOimlOjXte8RJBVIkbM
tu06O0+y9g5HE+4K4Qk9xKXwx2l0AoFBzsY1rYtaHwHqTOuLsNvyc0ehEiBQdP0K5y2qEuQ1Zjbo
3FHr7jRahR60wgcrty+mwbkw0646ylqak3nWu9vZdG6stZBlDV/OHWkMvh1TJJp6lOAAhXCXnedC
NUvd02a3xAsGd77F1vcyKx6yWf+kJZoWuHZ7FxZxvikAgtEXl/Pt+l5DuzwDhnA8wuXjy94NNzDv
Vb+XTuuDBinBIA2xMeJG94wWveS0PuSXxzgZwBypg9lK3EXzrR3pGhJ8HsIMKX5bqqW7m2PF9Z3E
viDTyt2ZzTzvcA92MEZKHowSKa2edXKrQIzyIgSom1bgsTK2+nJUVea+yi3ztHIYCmg9zNORxxDT
4902iMA36eLO52EUIikXehaYVNo+WBaIcckWV9f5szPKOy22j1++ex6RsK2U9nFZLIMPdf1+HLRn
KxQ3mBzKLZzPCk0rNznU8bM1R8sWZa2G0/yMjlq1h6c+GTqQyrk+yoZ8X1j0k5wKykmi870zN1m2
btjeoVRQAjO1Miped/JyzP8CFfa958ZJtNXTct6VLVPQLru7xWQACDN5FpFBNP3c3HVQizaTg9Rg
FMDYNgIAzL0mtlc3kXSr1b2rosxMBr6ZSGs+HZZn66RRBn7xiCkYXBj+9zrdES0DAww6eBwhJ54R
h/zq3nW8uciezYFJli/FAxL5i3hUz7VwvKwV96agzeqBdWbntc6AJwXT3SWh1nr9aOyXcHD9up2c
AErgRVlihVPmie11pXuhzvoez6PW06zoQXd5MHOlco2wuTO16oxq/04IntRsJ585ktAlHnlhKnAT
0u1Y3KSER57Hdjx7RkbIjTmsU9ReHsFZAMQc50ZZFnzNCnFDpvmEMtS50SMo3W3+UEZMWdyybtpY
FZt18e06OwvqtrlLC23fJJJJi9YE0SoDXwnRPRNosAFfRWSmjSYKOYTausGSsdjNdCKTbjqZCkI5
VxQY5afSgZoa8QVioyX08ZBKPZtwE89s+ZIKcR3nCq0TciYcpqjMH8wOZNssENV5CfmIogatboaq
eCyW+DgznMR3JTO+TZu7xo4fBr2/a4rmDg3SancP0c62GhZlm3HixHzvyomf8wQLppd5KqR9U+TK
sgNETWgb9CiiqqY6wk2CWYGqL8ApRvOdQdxMc8bgEu6Jm+Vy6xCd8hGHxvzTYIcIM5QwnXe5Gz4p
nDYDbdLFRhh8KlS0fZ4VOohqHd4D2uFYvZZ9obsujfWknuk2Kjykhqa603GIgNdgj5dqx7sEbZuu
HJ1FENQ729DS0o+NtWk1NgxtIsPb2eOliKMoQYiaN+J+nqL4SncK6IWs30e9xoKfmdWdlZQG04Z8
3zMDs7OtGi3aR3VJwnVAz83pYM+stHomSMSOhYKXUGzySbUXR4XBV8b2YN5FWORsmnlgpS/0fRNr
rItTP/hdRlQIR960/dzkcXyZiTLfmI15DzczCwy1aIPRbZ0AgaNyN2HBeYqzltyGtSK/qMKZdk4Z
zuciB4LELiF+aCORfUwUca/WSId8HAR4f6mCXSpiR7HRRhVu2lgb3+hG4SSi6oOfRUyWIUfdhcd6
vpmQlgY07JytXQ/K3ZjmD9PE9rwuTrJiBOts2A5mW+xUzd3Ltkjdup/HRtuUoMx+q6z7YhY2p+j1
EN055gV+4Ilf2kwDyYKhc7QPtMJsTg21E37bjpf0OpKvVckK/rJGZIl1obSyvBZl+hDlMjyREd2G
bu3jssSve0p+Q3QqLQ3LhuDGejwtYDh0g557qV1JvT9vKvvRiPMvpZ2dZmhj6SBRJbQTouyqLNxt
OigaumEmnMYSt+2TaKboyFGGoDr3wPzn06lWsrN5sjmohE4TVAoQD5PuWMuG67Qdiq2WK33QTeZ0
RSAQGPvYTiclVrE+FeWdU663CdLBRZmPeVYvX/vERXYRPyR4xHlZkzyvrjW+Wq+Tdi0wXsoF5Kp3
s5U9kK8q2bNaHUXo8F4k0yEziLoYnipnecJkIRXaax33yopYLzjqldMSb3LyWjeWLW5GrsSimT6P
SaP5S4LLPtyJ5B0gwVpPeG9KcpiLWG+tEWIQO6FXvL0wkBmCPDVCs2QPl3FiB10Xn+jGsA8z3Byk
iptGhJmkpzTwO8Pq3OrEJ9Wu71JCg+ysBAky2M8XQ6dkw6hRaWpUd/U2bZbrCKzHizi4+XHbHoed
8mg6nUBMKD5z2r02ZUNb25HbejJPYhHdqm3/LdXyIzWy6WoyrIc8fJZN2vlxkZzggUOZlg/ThSm6
7KSYmctlyMINbHo8rrX7CBjmrWPOTGlIl6w6qb7aAeWskG2XXc4ODXavQfXnkxBH1Zi7TMmxXfzR
mQuvkNnkr+G/m15o72R1/HRARWRAZhr1CtZjOHaDELx+vZW04SQkjggsjSIEYySKNNU6XuzoOZWs
nmysz78u/V+iCg5eLJoc3NEBIBhSh5EpWq+XXR3mIijXJ8XLMcgqobTVYzfatO3ypXdsWgPsKkVu
7IbQuVjLSW1hQS/cQfORZVLAL+y5a82kjJRA61tuKAZmPXsgUCcLCtYQPDCO52QIWnSZx5WWP9ey
udMllU6/cK5J9T0Bzy7eZ0gHk0RSBbHta3GS/xd757VbN7qm6Vupw5kDGszhsBlW1FJO1gkhOTDn
zKufh7K1S1pWWe0GBjON3agCylUq8Wf4wxfe4PWteiGrhI5LuCnMRA4ZQXgjsjoRiEk8WsCTHdJ4
IWojaXmO6fq6tJxZNq/NhiUicD4lSS1spIGvTevstJz5P0mk7sdYaq4LOAMRajDQRK2AM3n2OcZ/
nIzkXMHAwTBMouCNY4hkmtXUdN6Hko0VSQtorJwKFurJS2DXuKQqT50+JO4SbilRdY9KQusRPPu7
AEuCh+fP90cltusi4+9j3Oub2tp/jvez/lYsNLDm+FL/H+LOSEhezfNfOixXj2D9/9pHbdv89Zh/
/ev0Wx81b4tv/P5L8Q1wLCLYMBkBQCEquFQ1Xopv8ifg2tKi2bjo2qNj+XfxzfhELw3uKPg1aknP
JIi/i29oavJDlC+Xspn4R/2WY94PZWKdDEFc9DppYdCQfLspxGU0ARQJRBfZ6vigF2pyqeQKZuJI
TMjnuY9UGdInPjXxYAAHpGhFD6Sq8dF2xbgppysjtDg1+YP0pejCaCXSa7iNwAIV9iIUeSrjC8YE
l+cqo4Fj1bsawmVq60jDAXvFY9OBOFF/gw/ysxf4j1SIpSd1dKosGNNFfFwF0Iz0/dtHs3Sgmfkw
zi58mOgR9QHp+yjpwkkMbhT0k6As6XkubQUw9VcW9SxpwTNF93PVb6FyaO2PY+6PltO/RcV6kQ78
54r19aLJ+rxwHBqVRfPXtklZRm9X0HKJl46l9AmHJMyflpodrYqlLfnSsZQ/AUjHA0DGdRGVxGUK
vGA5QZ7DKgBUAtiZBbTI3v9cQTJEU+IMnAOQqoTKCWXrD5hzx0ETgDtEfmjlcSm8MI55H5MwCX7Y
kknJQ9LeTpmKNwdlIFdP1cRu2uh7j8fNrSIVj69e2jvl5uPS7/O41sIyxxhroZu/nd3zZOQDukR4
EaFp6vZw3C9j8gAnEvPuj8nYPCPk10UTdXnZx07EvMqu73t8j1IT0pWZUS1Abmt2f/9Eyx2/DhaW
J8ICiwCAQAVeyNFW1DSqkenS4q5kGpnXNhl9RF9KNiR5OQpBY3YiFL4nq+u6GT7iFR3HRgwMkEFD
qpeZhJjpUQ9CQ/pyNlPGHjVN8YwQjq0wHxCmiFZyHUleXaofRdvvfEACbfYlom74oNrR4yoY86J8
kQarwa8ix89Fhdcbo+dfaeEHENx33qwu0b1nObANgnN5O1csKyzrQRBIoZsyOpf9UXStOY+2vkYi
BD7kQUvEvYlW5iZt6Yr+/rM+u/ocfdcF6LI8JQYksqq8HV0XmoSxNTKmvjDxPzfmNW16xc4QmMSw
T6pdRZ4N0IVTt4rimYSj7QVXMgdbmWkdazK/JEYfee2+9/opR9OzZV4vVkFv72qWtLChWkj1UE2t
lV7NKXaq1IcDNN9Wf/4G6JQt7TfOI6oCyx7yKrGSqniIUjUKV31gFWBHfe0pLMz0Ie8rDWFJsXct
fXBKMc63XXIiVJnoIG0WexGCgCtIE9TIJf9D+qh83Ihg0sPMQT4djDy6ugsR6PVtFX4G7hQG1soI
uxyaeGpkONxMZuFGpSUVdoVZxzXxr3Sq9LOCptMwhQ4SSRPGjcqwG+RBuOv0kd/CsiF0G9CyTpDn
ZXUid/BicsUAs5QFLlof6kkUCE9ZQucfchopUjkjDhIVqnFaJPn40dp6JuO/nXOoBRjEMxBkYQr+
ImZrFCHsUr5uTYqw0vq52xtWnJF3F+IoOn4Rit9Hv0B3B0Gh0UXrzB9R6e5lG406fN5rgvFDNgoE
AWVfWneASfTJrRZysycpU/FBU0r5dYVyeEFHYH2yx8J6ffspcJLSpmLUfIqafuG2dQxMtchz9H6A
7u4RApUumzSUCjbfvDvMsWqex3I34GE7+ah7IcSNxIyqtCjcjDLQgiFpwMEMsIcolFmArkcZvUIc
WYMrPEOG86gSw4uabCayhWI00B1NtHOS0vQySjVAoPkqQE+vBf/YqmsAjPKOrpp2Gem+OTpSM1IX
kSYKZ3M+3yRgeW5iQEJfWrXtVlJXf4Q0OO4MwlCgOMBBjQgEZQL1aK0qvdZrgaL6nq9E/U1aTuI6
Nyvtg/Pn/VFMKiA0tuHQHn2Dcg5jX7BE37MCkxKbPH0rSt38YDf8NVxY0FU8C0oVIKmOjSwFKsBz
pQ2+Jw16SzF+Nu5rWcnsIMhTwCcUHbpyqJ2pzuXt73ehd0ZeDGMWAD7ceIrgb6dY3LTWFMmN5fWa
EidosSZOOCTAb+oGYLNxMwR1eCuYufHBE/+SYiyc8QVyC1pEh5Z8jOiqQz0SwlixPKUQkUBWRtO/
Vfq6eUSvLlFttOsFN5NEYYVubUbll97XpqDErTldLJcN5XSjPAkTcfpK3nFSDdQ/ZZ8emo0OZ33t
y7Gw70NDuV6U/jI02XJotkmefQHYpQLXteLzsUv89e/f5q8L9sfGiRoJ+RmT8+3bHEtse8tStLyw
tPqVOpjWFZ3NyyZp2eCx2loBAT2lCBqu4V8n/6VXyoIDSYq5L8iDt6MnYM2wXa0tr0jKbt3Wauj4
Av6v4LCMdZxU/VmKQrldTnT2BMhwyCxryWpOReU8k/3Jq3LzNjH8AuEpH4avPKNNKRr5pixU3UMP
q3KyepDdUiy/BYoGJDqrH1Mka09bWflI2v+XhvzCPyKVBQCiAiLCUu7twwTjKPVhbxheFcjG5cx2
YvuqFe3DrJVa2p1UHikyWduo9VU31SprO2aoUPh1E9z+/qO+eys4SchovADjQEvp7a2MOXpfUVKw
Rmq0uUqxqx/7DkVRXenQIZgl4cwIgZxUKtqwtHAWdU/jRFLq9vKDG1l2tLfnF1UhNjuI/Dqt++Pp
ZfE16c6F3EhVn+SdvJ1nTdxC2Y1OiNAwCqMw4CB+eDI1groBk26tpbhAVCOSPxJkeGemK8xwJhuV
AmQujrbFEE3rTCCw81DaVm6CMDEPOit130h55eJNYqyNQHq00CDa006uPvBkeGdTVvgi7JbkcICE
jmOUCiHnuGL00fL9g99Y5krJ1Np+ft9/lJr/58pY/43laxZE0j+n5T+qWrdR/gVq+HN63obf/vrB
F4/yb82bAtdyqZcCF+k5ODFgLMtExWKOnfClwCV9YhqCOMGv4zkF5+O+cMaVT3CPEZwBOyhjQMtP
XupbFMzAgekUzFRURcj6/yQ7/+XwAYtFT0PCLxh4Oo4bR6kP0p+1KcwNkox9Tk9ryHI9snWrR4ij
tJqKblGTyBDKFOU2Bp4Q2jKOeOd9mzY3YlvZImwA+gCF7K9U+NG42weif5g6bUNsHXlq42vI5Glq
9SAJcnBt6mj9wg/rrtD3yCavwwVsEzfyB56w8pIbvt4eeCqo6eTdpCQify+r5lVCEVkCcsRxnrg0
aBo3wBn7XC0RQ49jJXS0qUEBo2noOVuozYtTkR6UulEvOrNM1jS10bRU2h5dfuk8TnHMgcglO12I
VKseaJ4PeW3T5nWzeTWd3ilYHKfY3DNQQ3SQwFwBdBaP8l2EdEUNdecEBEaWrdphHr1gyG4JIXtY
S/ittH4zfHBQSu+8KHodeE7QflDAxx0dlHGGUkdhohls9bF8gzTKbTm0aKN2MmgXQ0W6s9ZXMXZt
DnCtaFV2ufXBBvaMwTv6VpxrdJiWibhUsN5+K6MibTJ6bqHModvqShjZkyrl96OkdE6qhcZBbOgk
hqM+ryUhFrxkkpdcpKUFp0/hPqQjaytl8qXMBsGOoc598JLeIcwD72R7pX5F+YPO0Ns7nIFvZ11u
8JKU26g/dDQWa/qi4NHsHvXLqkZOMz6jd+TM4riDfnaSKl9BhdqxgCaqr7mTvBaCbE3M4cyd6SpG
Dhbx80TpGO2OcjQ4K4VVZOHmoP7YuP+xyLt8v6OXC+oSRjaFBarYx7dehXGeZzQo3UYo4GmNNcw/
ZOMdK4Ej2eMV90EQ/UsxY9GFYPrSQyOEp/SwnJavVp6p9arVQaIkaBKm1WCmexEb8HWBD4aXZol/
oOf11LUxIvRA+zwzmUukWAQAFTT/bROpt3Xr939qhfp8V8aSTkgm5srHWQXImZq2M3dl1eNCSA1l
pyjbesM+W7iTABT1z8/Lf4tS9lKV++czkz5tixrrX7dI9kb5u4Xs5QIvJ6X6iTnKocZhSBr0LOb2
clKqnxbZJpNGKdWY50PvXyel+YmyACUaBXQsdLGFYPVyVELYEcHfW8zGRbyNvvofFLKPlxIwUars
HNhUgp67S29n9jTXdTnC06WOg8q0OoyNkzc60q3rLv1TO8plLLrQGF9B7SB/OtpxxAYJ5r6JKQ/l
WgeIKYg9HfiKZ4XNByH9L26Uz0M9u3xSOliURN8+Fjx1y/IjHgsXHAdN331v3ubZOLjSpCarDGVE
ZJP7rZ74Auaf5f1kjLRoxXMgccVDpnzvg0soRLGHur7owk1B9N3CQCCRER9TMi/8U9vV5X5pFC4J
M/X2X6iPcE8zDdl8y+0m2sZzU1ELHKBAGwM10hJ9aFfgjPmg/vRcQXm9j5oUJ5lhi4UXVTOAum/f
UppGWtpNmeWWsalhSlRcBFX/PZWt9EIf68PghwvdZigOYQQwbVQkT51069CraKijTOXidudGkXkR
Qn7BrEZxlAazmaA6lP3tKCTDKpKkCQgtpjXTDLRfyyDL0pJ/mDQdGExZXA21fjH2zei1Kri2CZQv
1CwzhEaP76ImQsXNgNpgJzA5dW2BrQ9KrynK9K6pBQcFwuiDGOud9iGhIyJjTFGD/tNx6FAPYzBE
SWu5odmNbm1kmqNMyVekKyIbKr3hdk1wn7VQ/yXKEqJv7VIUS+2yDPT1q03lncjpF5tDvg4lar4K
MTFFsONez1Qkhgo42kK9JoKAtFRAppIaXJzBv0Uwn3wwpRQRyW4SSrCom7Z1JhUKqVbdYXbzkXnu
LzvF29sxjiI5S8UmI+nRlrYWmlSgVIHbK8AWlO62HuY/Lf4tD8+8VIgcUbkEKfR2amJwgQ57b5lu
BZLEtoa2R11O7z9YAe9gkGSMeaHhoQgMAfE4487Uckrxy7NcIfVjFBDaBwWMm2NE3SETkHQK4tmd
MK/alSElEF/SdpMBA3e2dQNv2gZ5cRhkRrPWx+yyVBYN8LTf5LnxFQFxsHTWoUsl/zAPYuAISrdC
BLD3MDdeC6qgU4xrBNvqAcVFvVOF1k2tSWdIqqt70EKVS/5S2lUQAjmMMCqGC456Q9aCa3VNKeq2
CGZnOGtQ58kEg9JomHnq2NSOkfqPghh/TfLhc4Cn4YkJ6E+wgtk1RxFJI4stJYlu+mgxs9MrCbdD
gEiME3pJDsTa6vOPKt3vzmWSMcVafFihHB1t/eGYVoOepAh5p4ijo0BRxAG091wrNq0mXCO9Xuwl
9OxWxL4CzgvuhIchldFkJ7fp0+8X1lK6ONr10Ag1DDIEKFDycXHBsEoo7b5vorJrhjZoUR0/gAKc
2RdrsEuge2DB24/C7XcHpaKB6A7q4HBp385ncR4y9ggGzQPyzNZaBXrf2mpdHeaopg0GF5HJ9vn3
T/rubobAL3JDiLwuWoFvR80Hmg89+uhuo3Xbhja2h1BZskbzxS56JAuEpnswilmAp2A8TGIS7bNe
2wBwCj/INo4UHDVuAaYS+R9LmuoWxYG3d+K32lyUXQD1ph5UZ8rwIvJFkOAhuiWOWEEdmKkyOFUw
1ju/jkew0q3pyYZwigvBuDN1eAwdlUvgph9kqM/Un+P5wLRcZJ7IgxCBentrCYRGeK9sNVb2WTGq
9CydTqcEeuygr+D0S6ydxSVLVbbIJc06KFvE6NkstKjz4kxr3STgiJLEHlW3uraL0vrcZIqGkEiY
gQO8jOQaU6YmttZoiHE1mSKekeuOYna238eHyhxMD2rS5zGaXExdsR9NHnWxt2xhYnYAuU2GeANd
w0dBJcgdbLBjuxUqtKX18BEwn2iH87RqCmk+MYIzHHABE2aQUfF+2gti1bm49cVOyosOgjF2UVk1
XFDgSGxUKRwc9YO+83sHxaJCumyqRHnHVsBaWJV55xumO8RW7yqd4OAH6MltdAPno/6xg/9PDe8V
958s99W6/wWZBkr5Maq/vSnVLb/xkoCYn+Bs0haFYscfnln8LwmI+UlFYpr0kcISRZrX3H+ZLIPA
GQCbuCibviaCyqiiARRmuwA/AXBX/ZMEZJHTfrMdUyVUlro7xS2OesDzb5cfLlEx3edMwiCxle5C
HcK7gZpTg0uMJZxYmVKc+XOSQWGaHatOq1u6qeJVrar+tol0c69ZrATgpff+oEJqqBKzc0SCM0BI
Ii5OiACQpLcoCqzrfmo2Vdj3htN1AXoCA0SWz0mamweiDf2bEAVxirqKWW3HUcbgdUxM/TDg5baa
kF23py4LV4vOQmUPxeB/Nhppvnr15d4J+o6PieVlcCpRRsQmAxTg0TZZpwEQBV/GpbGvfCj2SuGm
eV96WqNgnoRq27YBSepl+Gz+CDf/ZyG9WUjaq8/xy0K6WhCeXte0+DN0zdv1xC++rCcZ9jQGGAuC
B7Q8Fea/S9/Kp0X3GeYN299zsv936dtAS0NbjpFFoRyJCy74ktAD+0SxUgSL+UNK448S+l/wHUs+
T+ZL8Zu1i6nvUVKXRZRb41xiPVU+6sgG9KDxMRiDdpNb8EwajZxtNyl1dMeJwCmF6KWsLYJAZLrI
OWcOChP3sD7ilT8bcC4o8dVpcy4Not12heCaRnGFBIK4VuLhAhEdp43j/5Jtxr8BzZ/TERr9b2pN
z1Py8PhYo9PzekL+/MWXKcm8WzQdDcAtylJHYvd/2eKVT9KSOyJsyfa+pLR/T0kTBwJ2G2IygtIf
5aeXKcmP6DLISAtyYSLIP9nh34n9tAVyBG6ZjR75y6MotC2KEMAKthZDFsCCkBbfC6261SJaLOVt
C1HJ9ov8ussxZUXMUHWSFM9RQxx7CggUaZQAm7su/Eg88jnpeBv4wU6Gj60YwNT409F9DWk1irnW
K0jyosfZNn2+0WpxT+HriRgGq63UfxBa6uFhOp+XZX0O8f5Sw6TUE0FqrPN4Y6SgGOrSvJGkWrSH
crBhDhxItVIisRTj4w6nxzwzz+fZb1xjMKB0JX1FLUOJV26QoB2DoRllHjh2DoyktQwZTTdxbYMN
MgFSE/cAVNL/qeO27xnTLKKY/1zGXePx93pJLf/3j/WEnP0nOvDP9kDPKhicwj+W0/ITUDQ/W5RL
2/HvzubSbFyQSgRN7PNc7GUtKZ/I93SKGPwM4DJVuD+o1z7jJv+etMgXAP5FqGm5OfrjXPltuBSg
fCzKQ5CdDVrZXpuwYzc+s+lJ6usayrLS53cRxQlrg/JHuh1muJB41imBZ8WxhpVwO9WbSD5EU1iM
XtUmwWVmWcIl4P/oLM4s+W4ahehawqbjISgGxcM9yy67KjmVCnHqV8QgtBoT9SYQxm7fCr1wKaDW
6Eajj+yQ38bUFEYlOQlrA2lIcVyZKBxcRGOSVLZcq+hDymq/2Jhrs7nLZGrPqwIhMSxah+qEnUg2
7eeP+n8jrvndgbOM9+WVw9PP8ZcY4v+V7xK1scUt6Z9n+I/m/oHDgzbF/1rVj3T5//frKf/zCi+n
CIENyhRE4pIGjJLM9mXaCzqnCEcLlUgg9XQylmbiy8wnvVhEwp5lu54tnP6e+ZwiRDbofgPwBi0F
UewPZj6L602eAGZ/aagiUY9HyAJMeTvxcQFt2pHwy50wWN3gvag6oTKLnpJH448584/9xV867ctY
aFewwBCIgjd3lJMoGoqpY2wpbtzMwwZN0awGTIACvIrR7egEgzHZeY/ae61buVu2lPLGdGVC8ANR
pajr9nskBtqmTWbLNVVaz2IUumqNJ04ifqivvqz4v3eEpbTCMcbBDkQSHBWY8rcvRjZbA7N1RXGb
wrjF8zGhtWGmJ6YZHgoqWmMJBLTijELiF65ltRHFKV/HI6zlrDFFWxOg/pZdItmVYj4lUXVt1JHh
lBByM6NatCPx+pPNuHLjWUC7MlFWuLi26yA0dtR8RhsiPccaNppufCq3GJrnFOkDs66QDONCWlbg
PCnHO3wE9zVNWyWKvmZ+iWixNUBrrfyd5hea9+fL/t+hV7ksB5JzsDYWaCmwOAvM/5+3hNOi/l6k
yc+m5eu94N0L/TwPdQSj6E4t6tYYrrEJvGwMRE+fcKOioqdqiwTZ8pOf+wJabPwSBxTLXwR1TVPl
XxuDIFtEpRyY5uLhBk7njzaGZeH/Pf9xEOHA5UrsQehcsQS4h9fNedgpiPyiiXrX7SbUVWwkLz7g
0B4BSn4d4igtbyUFIe2ZIVzzJnjs79Oz3mCkwc3/0N3p+GGO6TCpgfCvZTJS4dWb89R59bHfKS+8
/yDP6Hi6HnQbj6MHhIMR8xvCuwHGu92dznf+SrwuTz9SRX+G2v/yUV4NdFRUVaXRjEt5DO/wc1FC
HGltY1VDtXsKV9veVnbart2Ve/+8c2O7205ufap4U2jrrrlKtrqLV4a1kowfm8I/7utHmcjP7/jq
ro62yjQeA31Op/CuNjdz6ySbVfHN8rpV6w1u/Tje9g9oOurSR299mYG/exlHR1dY+7JaGQwr7iS3
vh6380kMSuauuen30s63m/Omd2Iyhd3OuP7giy+PdDw2HKAlAVywPsedF6ESYl2N2/BO+oLYpEl9
+qFwus90PtRrlMrVs2QVyWzfdvL0+5HZd3478NGytORarkVpmWqTB8Bdqu359kux+f0gRx2OH1/0
9eMdrcxGAQROozC802ubDnP5WaxsCfv1aBmQPnUXov/moGrz+3GP/cqe1ynhyEJtwncVhv3bTYfm
WWzmkhXeqZmH+1K7CoJp9gCEl3ZJFchWB4UWvqFfZBqu9NO4VUQotFmtt3sMolKni4zKRqsZL+Bw
LA6ppJ5aLTC5ZDSuYqF+EBasdmbGXoaCEJ3ncZ3LwvdiMsKNURgov6NYuRoVer95czdPc4NgZ/mR
UeoR7unl7f79lEfbRS6FxjSKcngH1OusPQ8O42XkSKeB3d9OT9JndGA+ws0tV/x1uv494tG+kcfB
1PfyHN4pVzi6QUcSbNXLvMA2z2hKmfem/NGXXK74uxGP9gR/Suu+rqTwrvKyx2rje5PpdN64Sk9o
0zQOHfb+HENfN/NQcJmw6nEbkinT6ZMNWtyImA+bcJ1um0265t+TM8GV9/4HG9d7G8hzSZh2pbKw
SN7OttnsxTBvucf6ZN5bp5kb/yD9/+PO+FzrOH4LCzCH0F+DifkMFXmFcAO4WilqHUV30LocnVK5
fUgui8v6a1vas105gveF/nN1Y36e96E7nbV3ElKmXvTQ7qfu0JorfTudy1eUEO3Sme4C1/fGGEc2
29gKK+lqPCfuBOH/De/uz4Otfa1VN5G8C9Gtzruvyblvx/awn2ysEGQ7OH8c7I8ABcp7G+HrJzya
y2lYSSKyPOGdZndeuO3d/Eyw5xWMq9SeXdEbLkXVTnbhlblFhH9azY5vy262Up90u3bCB9H2+Wd1
FXp4tbrdR2fEslH97gMcfeJpmuZclfzwblrHJ9NODJ3mNtl0637TFq6R2Ga7HnfSTjxBI+XcOoEn
8/sdTXtvHbx+P0frgC7DIPY+MyCxyxN1F37GsmADJnQ/nCfOtbGJ3XFvuolzV+/ozTjLpKh2ldPu
mkO4qvfjRf50/vhlvEi9aJU6sXPfOXT/PpsZbysc7fhQ3MmXzZ4ycnkY9t0Hy/gI8fVjqwITSi70
DC5bPFNfR4GhnIBRQtzjrnVbN9+i5a+vrS/aSnLzVbyi7GDZpadfzV53Fn1tnfYmcL///g0egRx+
3gJhLah3ImVu5e0tyGEgTKYeR3fRrXwrfxMu1a96aLe7PPMS+DaZrSlA0T948CP2yq+jHgUX+H8m
mpJn0R2SvGfaRrDPm5N2He7w0vtginw41HLkv9ok6tIo4agwVHKat3Z2YEfwV9E29/xTNs6PQCPP
GOlflsSr93kUQVSKBQSqyKM7de3vRhettVPfad3xBHSAI5yOT4I3fRa3wKLc2h62zVXi0ti+++Cr
vrswX93FUYRhTFk6GxkPzaJcD+tyM6/Tp/AsfLJOg53mKV556BEdPPinInvn+vejP3drfnkHFPYB
opPbQQ96+8rzNB8lXDyju86b3dSNz+AL7lM3dAUncsrvw2fsRVzfLnfyPnDr1j1grRF8MMWQ5WaU
X+6CAgOA66VjscBbX394BN0CSGK8g/vtU2ZH9v3V4el2FZ1Wdu4y4xqn3xf20/bwZNj7xiY6cTPH
k21vty7t0D7fqk7mnMmO6GS7zL7X1w+oiayy9TV7SLi69BJncxK6K3ivXG977qk8X28/3Qarq8w+
o8/Lb672Tu7ULi4y9iFgiMZ+uDgYq32xfrhI7LOZ39XsFR6xrroW7YvRTU/G1eGsdwevcXzXSW1n
Pbnn31bnny+/eNMZMHXZm1eRfTgTHc0GOm3ve1ffnR1U7+E6dBT7Ox5H9uH2wa3s69uKP3+p3ck5
O8w2vrL2prCvU5vxbWml2Pcrf4ve0/MLkFa6E7pcFeVBtslvZw8GN3dRuJl9dTrZXw8PM4/g7gXX
uzyza/uEXoetbd3Vxe62sAf7wPN8re1odbP5GqxMbi51Sntz0zm+8/Xe924f/G1kF8458unstFcJ
fy6cM97lMjvG/RPfI7BBbvLMhSPYW82+OFy5vXvYtvb1erQfpvXD3vkKAZr/9DDyUKIzs2tyllvc
ebM+eyBTI+aynFXmrGeeMDm09iUkF2c617lK5qgu627F9VvbU21Ymcsfvnia561N20EbznGuvN2p
bifr7flqtD9vbrhVxVn3zraxz2n9MG9P7k6v9qlzap+fzEznk80OSJJTud7uZOddnpj2znLvK3u/
6eyr2ttq3gmDOERatoMkhP390XQbh4h05v2sP6u2yow7D7x2Z9ps74fOPs1tb6MRSxR8is45vZLt
jRfaX+eVxgtVdl9Cdz2shJ2ys+XVo316M7nJdWA/QHhf67w475J/lPYuWL5dbN9atuGijucA+LRP
vhmOtyvX/t7bSc5yZ98KZ+VCM3d7Rz87PWEg7tMpncNZ5HrfPXe3/rYEOt7p10Pn7DrPsm/Y0Ogb
nXu5t/42O/Gm8g7d7mJyDr3br3pXWrXuJrE3B+QRHHl3y+qemFaHs+veXU3O5NXuze3hTLPvNwYr
onfNtbj2Nq1r2LeH/QV3nrhEZF7pIJNo7zvv7DZx7cL9rthX91+ZycsyMuzvmettbm4d73w3MQFP
1595fZn9/XZzP9i83YnK3uNJbZv26efA+TytRm/ntRfgEO3Z6z1hXbihHe99m7Odv9Yo6dnBasPL
LndY+Lhcdble51iu5grLDd14N9xd6+185+ri/mmw96Pb8EIMm5W3Qph4e30r8sX0tckrvDDc9Ea0
0015Wu9yZ/cRSem4qfKczQGS+9f+dlTvlbEFiNSK/c1ge7kX9vez+3RomDW3fCkW7DZ0Dqoj8+oL
5+l63XrZ9gtlg2p7Z9onS+zae9VKca7+a1EhuDRSXCq7KIa+3XjLGMipINCrF3f5VvQCJEPW5TZI
7PQqXtHNcYczfWMCx/YUJ2fC/f70ORJU+BlbvBr+6AS2QpzM1bxZYkL54qE4HbcG++A68pRTf6Of
6atyl5xVH+T07yU79LgwYaVdjHbG0TOLYRL1pjJEYLyj0gs1/9ySsbgTpOoxhxGBaHNZOOAEjY+q
fMtZenzKoSgEgIJ8HnSo/PZlZ5lZDJLAwIM3b8Xv5nf183Av35ORlAfjXLj+qQrwR62p/wBusrCo
H/O/7K7+9tj9VXz/62pBoKAS9OW/hW4aAec/F5ztIo366PF1pXlBrPxsOWlAX6iGLFIBVKjE5xrx
C3DB+gQfAloaVauFwrlUWF5Ky/xoEV2idgymdYEocMWf3VZBRl8Nvh1sin9hIf6g6YTO0dvYZ1GJ
ISeGpc5chOYqH3uPm0NfywMQAo9izYjmvo4Cse7Ect31hzyI5OFakJNJ3BnpAIVBxN9tdutCUqcn
bWrVpyAofeMBTnuM9qGFcr+jQPCL7VRXA6iA5TQnGnqmQn7ZFigyr0T0WClatbGFdyAi02NoF/OU
S2dVarakXWM5zLZWK1p1IoqFamItqBjhcJ1LpUZAPlT5xu9rrVC8PtHmUXXmtsKYskU2PLlNi6pK
tmpV1OS1tTF8B5XcPsRBLRsrs0VwM5oM3ctRz3R9KzodRWW8rrssd4CZ4/gSF2dCpzZeknX4l07R
rY7H+hc0lDXwajVpajA9iZGp7OdR2AUizlShQfMpbIHLzjkd4DIqEYHJJHU9o98A8LDcJ4nW4FKe
tCsJI5ft1Ft7rdHSM+weAt1F4cEBg3XRTHPkJnVZuRHOy8hYtv0pmgGpvZiju4URXvgZOG4zrk81
vGi2bTjVV11f6p7ZB+YWTwCUnSetXSkaSJtMGl2pMs4CXau3VS/sSrP4LgnThaIlSDEVgbCqx+gG
/2dMEnuEt40pLi6kVH6iia46tZWqroqs9U2J56KXyFnuxWLyhB/WA6o28DZlsVjr4vxF0UPhTFS6
0pOjuALuPZPGmKQLchH1V4nVIe+qSpcLewRjAqGz0zzwbxJ5Sh4iZsAmKvUS+SYdVejaHBwpQFHU
No2hG68pCYbi12GuklsZm0JqM4PR6VdVHk1b3cJBb9f0fat8hXZoGkzIQkBgV4FlJJ/GEUa4qzLS
2nYdC7qI4v6smp6VBlW4CxHnvBLGNpdSZBgE9N1dSa0iaXCVXjKp9ZitGurnxtRaZuGZ6AFo5vdS
DNppOgmMrrHk81ANhCGgMNaKUrRraq3MXXU2cHysNHx7PNzfu8tALItpbxYiSlCBUEtXA3XTR2M2
TEdo53HTxWF1ARQDr8ehWSALGg7NsGVxLG390NGjVkdDhekxCx0mQCRwQHjErN0gMl4daj8uvyuB
0gKCzovKAVSh7wasuk+7IDGaBlgDAqXNbRP50+AYceI7SZ8jrg7751QalfPAKBS30hUc+kwBH2cr
00NKVj4yG7Y5dGW/aBor5k6W0gn1jaYSxnnTQA5BjHsU9oOUihvTaumO+homu4IwQXOTyYYiv2pO
mrIK6k2DwqzoNvno14VdJJP1ZIWVv0m1vuwwgvNbCAJB4G86H4DEVDU3YV1oD/CxQttERgulj0EY
VlNXhudqoU9rQxAkzxIka4Wzo7hSq//D3Zk02Ymk6fqvtPWeMuZh0RvgzHFOjAqFtMEiFBIzODjO
9Ov7Oapqu6nIutLt7a1FmpWlUhzAcf+G93vengiBzC3yMbYMzdquwqyFdCgcRlmGpjsY01W+VHQr
pOo+AYuYl/ewuNajtCFEMeQDCte/lbmZn/pENAeR9nywTn+FuvbTFkvC/oWBd+3UDhPqrnbwz/46
Fa94x4LDhRO9oSjOw7CgsNrO9Y+sTJRNk13t/HLyd1IauIiWvZef/H4kdm17f+ebmjxUV5F8oZw1
lFCpbuijY3XVICFrg0Lf63ZenKZs0k60JO1PuaMPkUwxXJSyrzbLWhxkNnePOt8JsCIuWWIJ+mgv
iR/q2CTyq4LnlKov2dYY5G7M6+C6+dC//HyDrRQ6LJrVin3z+jdo7vS9n3vUYXX2WsIZP82YcB37
NpsOadbMT/7CI2HvTW6HwZKR4ckqynpBZYRRjy2ELO6vm6btpLdYDijwOxRSrEOOK2o4gdlGsz8y
NVyxenLhZJGY3S9+shSvP6/fBi5NFM+tdqXkT+hdGlx+PsMWQ8snfa6Hgw8LZj6nzJV/1vn03lPp
+OfGyqz3uRj0e1l5xav0qgYo11q8lsrqX5omWd/mesQWDXNOM0TgzNbHKOiX0tDmA6q84MmT8/jY
r432nGNxycRegCcwU9lhh2b6ZjLcMqpNf/qR4wF4LqXvnQIDqC7sz0D4ny18oTXvIJJixqaGZ4y6
h099bavxaM3YtWcRI34GLgfEvmZGTMtgztFGu92HwnPKg4abxZPMHes404bYDZN7m7T649CVD4vb
7OfGWuPWnwgRp51ZyUPj4XGmlr2yrDfh+22kIyaM/VQ2V4cMFr/wbyerY6H7xp2frp9xCG3xe+iA
vriMha61IXerNmixPTK9xZmzbPN+6MMgleXWVo7YJK1v0c1Z/dBHLU48HuhwzTP7JK1W7ijSk7KM
GJ66jWcwxuSk+95liTNjVBsYyw2vXmeYETagI/DU5RlBWc7zb59KM/mq+uQbnJs2Nhrt0ein7sJZ
EkRqwkweREu9KdTE6vbYitV6hcTALtzTNHI/za0zA4Zf5cuSDWLjjZ526vNR28kWclnT0z1yZXYw
gm5h47b9H7Mut7Ak97oxhvVSTRxZ+fogh0SdtH7eycTCk8ZFGLkY5a1Zat5ZOHMW+/iXRdLL/dNS
NXpUliRCtUthVWSfkialpTkxKzt18tgNxeduWHfChWTsViPz775Fydgov+V2jtebazRR1Zr9j4EZ
Z4ABEjihTEZmrw0668ayX5XWbZQDE1IP5iZGEYfdGiz61G4PNsi2eCnc6gYkvIMav54BADBFg9kf
26DjacdRh26k9+rA91rstHlxN8oQB8zp2KvRn2EP0rwWSz5zKA7W/QSEZpdOYxI5SRfcMdXTPRgS
PJ/lVXrcgMR7bHvP3KUYpu5LPD1oTFX5HKe1zGPmDDyKc57d7EeIjPdJah2IBn2E1jiIHEpoGxOL
L8svq6yr26Ay6i179ZjRT9L0+95P+s/9YrvA+Ebm+jAnCWICUipUacsx4i7mcPSC5J20aLkwHDCd
9Waoora0jdgXor7P9a5lIrRLYQWNxiap+wTnmgDUWGIra4fPAevVHrNLglvttteL/gnkuE3RVINZ
qsAgfm2CRtt5yunj2WFcaV3T6TCOtYtSvECGO3faKa/98uA00jhZbuHtoSB477NqBUuy0G7hTY0s
07S8MYJ+3bIvGofRta89/XmascjFGzlebTaZjKGTBePrhTkKsO/mGhYDM5VpjpUN2PksuMmhk8ee
8BSxYivObc6MY1GW1ZZhES1smGJ8bJjSjRaLiNH1lzQSpbd8xcd3CIvKzNMo7b30AcnzFHtgADfN
PGXfCweV0dQobBa7DLx/Bh1xoxb6xAPYsVAnUo+TdVruxGQG9yIBtz+W81a6pXa5znt84y8u7xhF
rTZDx/4/6sP6aZyXnYvldQjurDisU3C0psWO3XJZvqdAM9594em4OzLaJlIsWErL3udFIkMnSabd
bBQTByIQkjhrk4H4mDPJL5IfAQXnDd47XsiZ/DKUkzwbfd7e22UDbb5pn7u8Lzcig8zR9GX2FBAy
xrSq84MLfzmyBgLQYVHuplj4i3yv+cGJ/rCaUJkBkbOj6f5lDNRDouPzPZl4yHAsm2rf95wmSZDV
9/aClQdRDbtaN3ufq2DAEIVB2NSR716gvmGQQOyFeCxuSmEzXYYJWpiaqzuwXTb9FvbJm8sEWKzS
4tWrVk6/FTiZobrbnm8sLFHLhoujOGkFIDNCDaqWTBEy/KZXGIHoVJYG71w3jXlDLlLv8Cgoolmv
smcd3iat/qDyTyn8BKAXDDfkGIwERN90/NtpOzfsoz25XZhqjcAW2nz1i4r7K/TmdbiuCIL4IwYM
WDhnbbBP7Fzcz1jlRsqoulOdlQ2vycT7sgrGo9Jn6pP68rg0vru3u04Pc7z1wlFOVZxUOFA57qsP
PKhoMF3UvXLdLINyIqN0ta3sEjeFC1Ly0a/iQfOIKZEsXV/qdwtzdxw7XXWH1pYh+LL7PkmNQLfr
67AXkCARODSPWAap+1FrBsqYuWseV82E4t/5BYtNJc8SsbqICbDc7US0FC6YlB/KvLd3gZf10VwF
30ZlllHpqibCTbUOZW8mh5Gjbl9Z2lPZMtqo+d0xsSd9P1i5ezuW3VmzjXWn4Rp2BLOTxpiVBuwi
uGbINKDyo/VmVCm57iYeIwNYhtUwmq/SQ+rYLGci8HjIV/0hYXL68zQ0FMmS+R7r8leUCtWnZkKf
MdjiQWpW8ZTaprkb7d76Ql4lt7Ovv3d0Io6BNbEXet2tPmu3q95eajyTJp9Iq0lxHxUCeGrp1svB
aK0eO5jsrZzzG8wq/M8JurWQcJ33aFx1+XlwLF00GH0ijWhw0iV2sHrfjGZV7pwBVHoYVMK+meyh
eZhsf9iinOmwCruqScxS347BOuzLak02V/eY05ikhGfaV6/J1NkLRqrptTZ+T0A5PFu5UccAk4Ot
rU3Onv0r5bAUABAdu7lUuT7tVizSz1SbOMISX4+n2a8QRhLzJDxMV5/Su8nD+ntdpHObtxkOBm7b
yogJpunsDGUWNng/nh3LrLGoUMMFKABkR83CEWWpu0tuLoztCOYbQoMsHpTu+t7YwRoXczbez0ul
7eZrHkqw4gImGhwS70692ZkN6LM3l7gy3IVOTp010awNbxmCl6ucBe80pH47N3fUTcuHPZXC+OIw
YRc5fmEcc6ezWf8Lsc5gvyxTlUZdMZfhwp79udG8fjcxlPRUSU+/T8fBvikCQXFhBnGk48AbjemS
nvKmvB87hpLTwbW2jVl99vOMKqctnFiMvhdVA6z2afQlXkTdxLbh5h2D43Nyx93lV2LdxV5rhueV
NTmPYFO/9K69hrNbZgrQph3cNU2zbvLAlG+ti464KZBDEaElJZ64RCLqCsZNJhdIyZRWe2fQ9FPj
Ai7xFTkU0UZwb1vV+Ch9MyVnLwqgia21PGS48W7Ihct92zgZ8V+hbkhRh03rpd5hzAwZq34qMYeo
W4D7C8eAzT6LsVW17utq6E9W65QXlfjjO3Pa7ON1Z+69skofa7rO2GP5zWZube1lsNx53wYK37O+
Ebe1VnYon2xx9FRrf80bPdlmHijtgSSSkCmg30a9dZspz9jXuMjHnVl1NzAfYZ91wqtuqsUpbkyT
wofJuGFRJctO9c56YzvNdz0YjVM6ZetNMplTaNhq3lvlPBAlKAr2Pp9SUKRybzdGCjHFrkORpN8Y
OpCbpEjexk6qXdXX5560Sq6yve29ubn33MX9kbh+FVppqm6wanLutT7Jd8AX1jzUx1R8bRqnuuGR
5HADfHvnLSY0DD2T9x5B9p0iiaL4nTAkQzEhUgRFRuh0illxl48gHGwnCZlMMg1+0Np4LPTAiKEM
OPGadQtErqIrHqZMzvsxb7zdRJUuCpx62gWNpzFs2mkvgUjsSHfWLG6h7T6uU4X8O0tRSDDnfDUj
arZSUDvk+U4ICpkMYXFZs4MBYTeie1zMcdfiWrpRQ9JdmPJPLnNQyohAtY6bubG/tgs/SiIml9Qv
Ondviq5+WAmXNw3mYZ/cgbQj6+chVqZX7ppr9q+nSt9qBafoUuqHoNOHPb8rOwQzRSJqCNXZHqt+
l9qA6Ks1B8TvCWMLqb5CPFbL3djVyxcp2FR05s2rkA3N/uaanRWBCfZffactNwVD3PvVGfy9K5t2
u1COeYE2tWyK3E4R1anBeMfmsHkefCErzPtU8GAIX7/t1kL/1gRDsnFGv8fMxbO/4/PTMO60pDGy
OYy5l6LZBorKi5lUDoWRWTxTWkreVFO0FwjpQ9QMXnuTiqFDbN9M3/JAfbZSu7xgR9HtFZ5dHSCL
uf26zLP9YM76FNpzMX/xczGwNdj+25iv2QlU/rgvOZDraGaO90E6WvE4yoTNte2wtK6vCXSzaMd2
NtZYdlkeQdRLbtuMbDhMa/DsiAgN/1yWfn4ShcrfrHLCw5HjJIWSZNbF3dCvtKdGq2BuX+Y+QUHv
XSxXK5fTtELu2GWuJcO8djcaNuexLTzclYws5zApjPGktKA7UJAYf9js/Tsr7YLbZi68Bypp5dkQ
ZfpamZ3IQzhreQhppY8gqI+fawP7DsRrwbeeetqTnbrJKXCVFleLZm7NIJ2OLaY3EWY8fOKg2L8r
0dahqed3skvHO7P25iMwcGpjGBftEqNj3yvXc2AE6W6klnhTeGVyD0XMIOBcgjtzZkabgWhakKoS
Z5HoyZF9s75kpWFtaqebb/lEhtBb0uE9IMgRLbZ7ZvCmOfqjTeH0RmuwnTQSrHyhAA5XALrugOH2
WCp+Zr7XzDLhth18dVWxqSog1b1VpycKh9XTwCgUEY4Z66X3yZ1EHjEC60ENTreGMSCrgTsRG3wR
G2sxY3zMJRN0WRplWOmEQA+2V2HhzulGtm8xETwu4ji26fDYaz5LB3PBMUtNtrxq3Y5FM0UZ5kbH
zjLHuBqW57RRL20XoFZw1EY247Yl0wyNRB/PhkF1MEnqPR/5ilBTS85iGMyraU9z8rB3xIe9glBs
ToRilp9CeMi8yCyG4gB9aNgvs1x2S79UYH7KY9snw5kUiH6XMdtvo1cUcZZyqufKvLfabtp3gba1
R9y4zNxKd6Jf7e+uLvpHt5TaZi0xopgskqQVx/rIYtZyj4eCH2LzUkZu5pgb8iaa/J4qz1MTUFet
hwr7d6chQyyKF6WXdYwRgn5XFIN2zjvNQNuyKnvjqz64RaSSbYJ8fKrzyogNCZtJW5A0dcNgRJ1j
VdvOTbL7caAyoE+eFktLnteUaF1WlGaV6tNDIN323FAn2nr9RI5kkUD3Lc8ePBnzNAbd+J93xnJ4
mpvlIbgC0SHB2CExJRFd1/XhNWvCo5GuK1NHUe7Mx0SZdJC9Rlymoj2YbfFZyPQ8Cu1d4A0dazng
HR2nx4ueyntg00hYvWGJ4Hp6+5VhwFhPfSI7x3/zXRg6qd+8UL7popERWhIkPzssVupHIrnG5LW5
bWdqu6uqN0ByrftRWCyAqabcbKH7IFWIGJbpGK4etbC8wijDefJvMz7uyDZFvhmLsj74tXczDHIr
zfYFMyggWZVHitv5UWnT/SzydkNqkIQurZ9tZ69y65RuR+di1WMaD2e7aJ9mp+CM66m3NpZ70wQ4
bDLajXdrlk2bzvLmzVrP+abA7AxvEip3maCJncwm03il9eRp8gviHvIKWtBRenVpHRg6TdpSRcXi
T3Gd+fJk+9MnXEdzCletvq2F/lL4VsrWUo57VwVPrUs41Q3WfEaAJ0tcsvpdYAmoSY568FxB52Ou
xktF1ftqLKeBfGtnzOqbZRuY49cxCx6dhHJH0RY7dnsVl4OZsP8K/6DmUn8iNCx2efBt9R2L2hzW
b6UePBEjfk7z+ZYkAuiY1WaPuWreF3o1l5LRua2CbX22NePdSzyKSCLWc6Qs/SB2Qbc2e3itSCkx
TuTURKGtWBKekU+75RriB7DwK1u8j0N9yFrzU9JBoW5L/WFN7PaIE3Zx09dkrVcmpBk0rzDLqF3V
5DTQpGhbJbY8lBYTzguUmxAxd3OzFsWRDCg9Th44GVMzvlWGeErL/HXMc+OYCs3YA3qp9nVQ0SUi
GD2lQ+rsLEK1G90te8TF/rSXbTBuFncNbhfLfLfqsXosdXM+tFq3RE4mxL3ldwj9m6yN00wxaWnk
/X26mti8NupLPnOM3EzpFOfZE1v6dKjqSYQWHLgd0Fs+CwyUvopZGLFqG5a4LkHH+PZhmBhZwHYA
6KYz7hAcHqpp/VIr40amaruCzQqxrT3iDnzbKhZg7iTl1qiKL0tr3/O8D7Nlb5zmujyxKLaWTt9Q
Ud3JMn+cZRLPBW29TjXJXZ7xh0ZVn/pOgr2T4oEu2oM191tlZgfh4IFqmmie4GMY9cgv7MRwshNE
nyq7A9L5rKV86mI+lCV8obVDXlzNaAc1403W+sHhaxhZGrtJFWeh+wcGmR4N16og+9XHWaLps8oN
MwXhGpTm3VxAGKV3huaX6mOMncyxaiWmclXnPmd984IxMiFwI750s3bnlFlkG/LR7jJ0OqtxmOgy
ZmSCG3q44kVfi0uGH7BWD9hT4SFciU96hqkWkey2ca2LZQiE/MtiHnA9Xi5p0u7bIU+i3s/tTV5f
JwEW+limlsdTOr/hiucdQR2Xx1GbFKFW8uJcowtHI4pyKxW7qr1O76ZyUy3zlzrTp828JmeTlMQZ
dX3Td/hz0/+hvMM4gmiD25TmwNbvvGPqZ8Gpk0ZO9mY13meKXU5IypdjfThMt0C+Tt1KLOeSRm5q
d8i3lBHEi90vw90MpvioFXl+DoCxUiWAMpvWTGhUlrujhpIfMqm528HEuRMTAiWebcxS3lDgdKGc
qamwyJvqNXcdMnFiazthzxdXR0VdYg0/E87BoHt33RFhYZ5mNFt0FUNXSkdiMPq1tY55eEJZKRtt
b2PxZoD0FpsmsDi9CU3sxIg92W8cRZU4pVKBB8NjjlPhfvTmEcCz+maXJVUFGlDUI0Kl8gNvMCIi
bCmYqybupha/BuU4R3OqH4zaHWlXaCRYy7OdNMfOK4dQ6fqdq9ZyY3qiwkKle64ydTeN5ifanGXo
Cnr72JAVcWek/aFZe7xGHP9bn3YGSbeO9rtw2yfVjt7Rt4uHYXUPfhJYW9VZCfBDYwmVvd6bYhXM
p47tsR9XDKgW5OyN8WUcQLlNEBrx5KaLZuvlvcMb9TxcZusc/uIIw32h6Rn6FF+xZpS4MSZljE/D
pazTBw9nCkt6I937bIB9v+7HDKIB5iHbVjlfpW98VSOovJ5+4WYUuRFil/mctupboA9xlwS0SVxn
M9ppzjq27jI1iW1bSdo8lf4Nlny911zE4bZH780rM4/QAf9Ef0XQWlWnfhjjVE3uofWKL1iYb+qy
MgkVh0uvTdbORs2/BZP54CcG6bTzMLhef5vOYDz7ZHZv+hZnOabREdHVnMpsn9bxanLhTWkb01/O
jsOY29vV6Np9UBK60xqnUJ6QiHpuW0d96j8bQSEvjSidczbkJ4lb6cZr0r2RzLcFsFTCCQ6ahCSj
L8pN3coNXck8HEurp7pDd7Y0i1sAbEg1pW6GBb55+ITm5VbRjN9ksNKi0jdRErZLfqh8CtJ4CXmx
RmoQJtV441T247iO7mZ2pvvOQg3CRP8zxt2M7KbC5h9tdshH89WaKVG09XlIEZovZlOd9dRGvG8F
VWTYJCveYpHhAAlsqNCS3F3HVgpqmtbzaIm5qu/aVBjW99UUSRcnHZ35kCm5djxYrcIqap5XdwlF
JyvrTL/V6CPDGcv+IH3NMG7w3Mw0QRmio8vUp1hPbx0ZTH1Mjbx/LURWUYMf5Po5oww330vKRHhQ
U2icdvzLyTkP5KAt5rOQ/+4435P+ttfa5cdazn6/oY0uqMXXzJfva1xxGFZLGLw2w5k2SBvVadcy
cuL0Gg7QzkBA6C5e9gX4dmpdBsf2xINJw4tomnVf5jezk7fqYeyTgMA1NbsiVuiPmmOTZoHaBrSy
Kcw7gXIjnD5Gfde6ek8fuVzbUjul1FWXyzQn3FyStJSrQEbLIS78gmwBkONoMP/dD9NsvzTdtOrH
YDFWi7Bmtg0AaC7r/TZHGME6nmr4j9g2L/FkFPnIyJof3KGU8C+4Gr7NnXPn91iE2uPoRpXb5Luh
lNMDRH10HoXo9jJJkoLlpNKvdTGJO63UxjLsm2FFJ6pzlkZ6Y/gHRBwP6+g5T3VavqS9t3WLjOK2
kURmrcZtWlp3/lS/W4mKNdQ1NcZCvX1PU7w9ppov/IjdUK3Pdq58/wdCiHJG8Y3NPb7tnrkVft+L
l8azpx8exkEHUEKuuwckvKug6u8q3+qdyzjbpf1cgM3jDFikPcVM9xtalBSFK6K2G/qe/kSZ35ai
KqgPrtJWO2r10COmilF2JzWiwKu0V5vKxSck8immyTYelHFLOwx9s2MJAXJfwWx16mJ+BtRX6+Sj
fm1wlCY+sNQhIB+ASTga26YyZpq/S1vILeEiFWAWUeZstInE/yTseYaFL7yJLW9eSmMv/aQqo15Y
SCuapIcm3CuDk1Diw8c0JwSdIrQGNfvvBOKNjPgZbRpnbCfEx5pyqqtL1nRJRO8+Do1nemeZMusT
ltbUkCS6aUEY0zs61EncrZHcgOpbVOisVmIcVEGSv/H4NMS+1ku9izzfHA5GVi6knEPF3l9T7geq
9jQvfuwk0nzXC+pUO9SRVZTTN2g3VNAJ4kLFYLGmhVM/4b+AGoOp/ylsh5+HBxK74WYp+n6JxpXk
aN/KRbdh8bC0Nh4CsCLUZefn28X0xqOutaO5T5oAGQ64hqXee3m36NgQwORdZEGcih3haQ6K6rOj
vOq72S1wf9pcuyv5G8NS+EW9Qd+D7feQj6jPrQJ4ojaCiAzdpKrejGJg+M/s3aTEIg9IfflPYev/
Snn5/7vzh/1PXeZfQCWbZsCP5V5975eH71JVw/8II68Uk//Xf/kf33/+LZiTf/+v//zWqubfoncc
FNT/d1EoI3Vt/farKvT6X/xLFeq6/8D15Sq7vDJaAQ4gyfyXKtQ3/uFhjBPAG8EkF7oI0zj/UoUa
zj+o+VCewpUE10HfQTBKv2nI/us/NRjsOMLBMACOE8CkBEH1P/d+908FsPzw//+jUZx7tFPkf/3n
r5OEDv/DVRELKMAFYE9wrvxVJwyxWXh0DettXgW7xdr2VhoP+p8m2nhdf1Ej/7yK/xOZBTQeFpf+
YfIn9wmEfSXrLfjibeOXN9Ps7YxsvlSj8fCXp/+vG/zrDX3QeXMtF4DIlTSNXwawlp9uFn8Z7PJV
kQ9A0RG5tNR5Py9ydM3t0LRT+9kvNfpJKGZaZ+toa9L9qIU/u4+udAJxKGUl52dRTR3GEN7aLvIE
yXQYkU8pz4ts2kDjcx00lrWxOXbV3e9/+N/eBGAJKL4gTq+AW/cj+mFFPUyLumbyLfhUVbdaYYZl
+fT7axjX1/l/ZOE/Hw6rEE24gXWNDQXj19c9NU2XwO9i99Pyd9Nd9s26XoiAQmrPW9RRcXPVrUx0
FtY/vZe/rQEXNgZQWpvWvW/Cav/10o6UFMTNIGfC6Cv52Q364mhirLKNgs26S5+CHe5f0R/ul+/k
7/cLr4d1Z16NQz+MMeoUDVtqEMW2ZT5KMD+VxOXRj8WJXCduPv3+auZ1tOLj0w1oXlngPwFefuRZ
XWVgvFgr33Yb59sc5w/pfo0frmwNtAwhjnzxzFzDD/K/8PH+99e2fhX8//PNIiJn5UBYd1j+vz5e
uzCUjttcvp0Y9aCeuc9pGjHunMTeQ7rJP3Vx2oUICcYQyuE52Wh4pTBMlDPcIvcER3cNk6zFvdwz
prX5/W/7gKr422/7uMlYiCj8QfJckMJQ9pTP3p7CxVE8d4f64NzTIz8i7frD2/hp/P23t4GlCuX0
n97L17Xxl43Aa9q5sJIp35Ip7K0tXPQtGtdo2vub8qK9aC/5abhNBElxaN8lt/bWPGkH2tc37VN7
1x/tPTlp+PsncV1uv/6k6wjAlV6NVwYmUR9ekhFg2zRVKtv666i3Nwzx9A9DyvjESQGnjX9/sV/F
/tenzkZrcPbg7cyn/pEH34KBz0y3LLbkCXMVL5WpSNRZnvMf3u/f7yrgjlAIY1PFZE/w4a4maXY1
yDMudG291QqeAN9IpNb1T06Mf9tDIE4BBsILHRZXYP3EX//llcLzovwoqJ2knbZDxswk9BFRUWQ1
fzpGrvy7X1/V9VK4FVxtSzxgYR+2q3XIjLSSiku92sf5UMXaBgOkLTm/G9HX33gREMTdsm0u4mK8
rp+yzXJCjXXStr9/i79OEPEWMVwBlIB03gN5iSfRr6tYs5iRqOdKg+LQxNdJvj4s4z+xdD4ulasn
9nVcBJMWA76m/jEKcPN1Xa6fSsMMQM8QIlrq39/GxzfHFaA9XMMdnIrxavzwMVK8NalpLhw8zHf6
d9X+T/SUv90CPhfQo642WTr0qI/PKUWbAJZGKzfpXNHIh3qGJIeQ//e38fEqHCE6XDYoo4wVwCH7
cBsBlobjsLT1pimkQfutn6LO75M/PKx/dxVsCh3/yjCwMab79Z2Lbh3nfqACMieehvZL8kVE5qDT
H/r97Xxc5Nfb8YnIQDnCI4T1++uFhikI0sTsuR2g+aFhdg3WS/WEm5lu/+FS/+6eoHN7GJnprAKi
1l9247GqhpZiCH4zptN90pQuLgyIrP/rq4AsZn81aMZ6HMEftqLOH0YjUKgaV2rqL+wXHkUI7U/f
5MfF7LFLXjldhuc6DFF93FkL6aHyXh0sdYZqfdKnfjwLr/YOPh1aDLOc6Q8kmb8/O653DZ9A+l+N
rj+MLnqDiedp7RYbQT8sbpaCihmxzh8Op39/Fc4n8Ls+acmHN5SOi1n5mllspD2mB9cpW1DjXrD9
/ZK77ld/PQJZbobBrZC+sBzwUfh1HVB3qvBst+h8DEgtZtu+6JNLrjxgxEJZ6bbJqj/N/BswHD9c
FZQGhyt4eJsyBhvqxydYjrmsgpzWSZJWFyulepHhB9cMKEPjrhZIFBmY8+oIAQzbh1OmKy0NHJO0
a7t5eqqwGEAWXfe6vkXov6LrZkZjZHzKSpeIGov7Y1iEdUuWZaArrgZ9l47SeLOYNcuorqY0oV1L
MFvspbUfL34mtjjJrmh8bWcEXdWZ/RJWrY26blC0aMM8s9SVxTg6T26fGSoset/YpzWqHZoVWjDE
AbLMeeMiQEHVNyhJc7XI9fXk1bh2xE2GK0lsVihenwuK7G5Ul1YwP1ouWPYgzIxMDTg6ZNT0/Gqg
je/UmKnzQ8rxXmaaQUEHRdFdhdBy3hmrHdyuKp+e/JL+figYt63DbLb5ifPYV6+dSns9lH7Fhlgm
iXxwVeqcu0QfaNd4te1Fo/AMmASqksaOh5mBXnCr5FYp2u8hb68RcYXgW8RwWK9FI12M71YqLA99
7+RdXKHGZjNONp07r8ld2tQFBktrser11skMxBDZOraXhh8lKLIBf0062nM8x+vkFLMWHaZHNEwx
csJjT/KnXYTMxuDkHHdePjXxWEzlTYtN7R3VwonB+GVYOzpnFpKFAbM8tEV114jjUomr9ALPLypc
7GNMSAi3wXommMTXzkKkbO6NxcOeJtUr74fpZFJEHkoi9LyU9vRoLGQ7hGlQrFPE/KC2RCXlppTD
V0vuyhWd2ybzUI9RSvfGIC12/SS61wIZJEwJox4IPrRgQc9pWihkjXWZz4Fsr47fXTBQHaOLlcYK
ibjHp4zxAJ564/wlKxl+oX6rVwjQ0bQ8en7RXs2PFPDcTJT0v0xdo9gumgk1QZH/N3vnsVw3sqXr
d+k5OpBAwg16srENPSmRlERNEBIpwttEwj39/aBTJ5rcYpOhM741qEEZ5QaQuXKZ34Dpg2hVdvdx
M6TNxgJ+v1wMdKAxIdVRk5547hT5yK0xOtkh6QTNBEZms3cECIi5hMOAW6BwJVa/lQagFFRUIMwr
7K+eqKovQpbFk+WXzg+vNr1mW/e6tAGz1qA0PK49htqpuOVMLw7EEzsTu4z/+kfpllkXGlTLjzoN
PGZuDHae2VsMW5Yqkngo1tiEb8q8H4eNshT9wmDCpPK0r6Rf7GPbNhygo0UAiZ/tNG9nvA94X6PZ
PgROPbG9gybACBK0gH/fWg7Hq+0deqBtk5vVyQpg6sNRc7FuzBkSzTaxIHo2wAzXifNg6nCuwLJc
gnZurjOHX7oxx76YDsgMd8npFNMG2FSUkY8qY+K3M9vCuDXtHpSlSlITza3acxhGLtnqFrUkoMJb
YBMDrd+sQJgL7/MmjOo5twCs0KffZZlvPuRWbVm8l8m7t8Z0eGicDA21GJPtnWGU+UBr2C4OlVHo
K99bARqKV3/hIOmmw9rp+3sNQOgzxNlB8B7dANfM0gQx3yK4d66QRYXoRaryy5p0O4ajp7yrDPip
ubWNQGngFu003SaTNqB/iih2ktM2sfwU5EWaPefUKObOytG2xEQFYBCYzWCYt2IQ5Tq5dAA61dhk
MXhLI9Xg6F4zSgxM3UJjKBll99Z061TC+GSpYSy3Q9obDNhqw/kFJl4GpzBAkm4lKYJwiWOV9tuB
LLHaFcxlpy1DByUhC5QAo0muxJUFEw+LTYgiw2aq1Eib127BliX9xIRUALZwmNx17HQjgtGyj+uu
XXZ+3ZTxYY4FU48+A8ATKogv1aZLIuoEmYCpO/WSKDqouMnFtrfSAthrEqTfuyVlzhBIYymvYhB8
twUnCgf7sYVD4o+dHsNsAHi0mWrAMKE/NIKotKgpDrO4Vj9iraWzm2A92ucatWsL4D6c2RAijv9r
pHG/Ip5UhwBl1rpZCIcPdwTHbrt4Dyh6+RqoJhChMQdtgiFJ01wUXWOJUJd+wcp+wWDNEEM0XsIa
SvNdO4kmgV3qiyGUDFeMrfahp4DQDFLFo1vyGygyfLqB7KfPbWYk7o6TDiURJGUMKbsaAIeBHie0
j5CfgKTEPrP8eTDVr2ZuJ9hTcOeMjTNP9k2RZAzdRhzTsbX1TUDcGcXIkwZq4IYUngOKZXIEKwH7
jHa/BaC+g0qiY649WTkrDpyx+8aaTQN+uQL4HtI5hUWkyqB+cL0MTF1iCxzQ5mid+TPJgLw6FJZ3
TkAZ2BhN2Uv+uZ+LNke+uwuGh1jbU40lks+kMwEXobcMFOEIqrpLv9U9Wk6AquP6KcJcveJaKxtx
lkyuv4RM4kzvhNTRykJrLOSnGur13RIMK8iKav0pCyp9HvgoJG6MjB1F2mMbFjdBOV4PfgMUp4Gk
/7Q0OK8eRtoJiOFg2YiCStohdDyVOr1joNdCUeugVm19W435xh5j+aN0Ku/XDL9qYmkA0qQz8WQz
zutIILwEfk/drv941E79M/AWqLSNuaYlSsymYPgzzkQvt5nZWqUSYlfUHF3YiVDcETNxB+Oh98SC
RpMSaCcnIN6/G7Wn0UNPEUAP2XHZt152RF7ThSuCXUeXfR+mmvjTtguZFU/S/BrcpuFljOAwTvpC
okLdAoACUkPl8OwOlmoxi5RwMhQN3jjEEKd/6Eq7ZLJnqBIYq7T0l8LCTyosoeLJrZOJ7jbjohU7
18yG22jSgbmLpITr4i7EOY8c9YdMo/VweCqVHIYinZ8ycwIqpQyzgdYS+AWQO7iGk8/0PK3VXsMW
/tGBFV0wToR/pztovCGB1flaAGvD/Ljvk8u2L+cg9Lpg+Tx7cYUC0ijcp6pPgPpCUe9CJ++7CmsR
J/pcF1PE/o5G7w5EyAxSz2YUlYocOr9UaWWdYIkDSx8yGX3sizZI9Peh5YV8qrTpPS8UJslO2W5p
bQtsoPUBYrwQgOBGG7onsQKR+9GWFwE6CdzenemAXU2cdNmZ9IDuAwDOywHnLedbrntgTmatkmRf
M51CSRC8xQiAffFnUKTedFOAPa7CvJTtI9POpd82xtQUWwepzmdAQSCnpw5wy84dI6fbmFk2XGjh
ZAGI1NI5c8bCIcShfNafw7jyz9nsQ7oVbgYAZljAu+9HpBKCnVPY2XPkM1UEclJFuzqFQgdijWQI
ET+SmFnM5RfcP7S4SefMyOMTiO5d+9y3+MPc06G35ywkMUJXxsyMx6UUfY2elN0P43Yh7R8PTTkj
178BxTO4VzWMqPFyqEy/uWK0GeVgPDXoVZX01njI3XGwNxCdxm9JyoxhBzQgMVC16Kr50Ha+zZAc
r3WJO2JrkiSMcELCPM299JNvdCSMK5105d8IXFazMgKDatlx8ujFg/8L+AHXUTzViTgYbckwufeq
CNkLiswHyS+NGXNXi3lptyCuzphHpFKFcxAXRphbijIQgzbmPOcqQDgmCEtu6ouF1h/ZeJGVQwBf
NjWku82Ek0MGFLDlg13upvPPwZpADC29Xr73XSxX+o7dHHKqGyb2ad4al8wzHR8S7hjhu7loB1HM
WnDFg2r2e9hniBLq9GBmhei/9s4AKsxKZaRSAksnvmFVBerRxRY3PgDjKePrYRjs8cSQC4Ga9B72
a6cdF7kqJNfHMzeoCeMCkcHxTKoWDxIPpgVxR0ZBQUCNgrvehzzxDdGD+ZuBkmhwiMbKW86mysDe
cM5ocJeZOY4nbgQyJ1SF0w1AHgCLOodsic30tHVxzdrrchH1TvXTLD7Rlxy8Kwv9jgC2lEEAMftO
4tKItEaxBSck5OesNAFhgqwvPfQeS6l+WXFeAQjpSHHOqgic/1kmFkElXnEvX8t8Kq1Dm6ECdAsR
JDO/DkunJBxgw8mBrOXIgpyieqrdh9Tks+DjS7W/iUhB+0tlagJvr23V/Qjasbd2NJ+CfJO7Vevu
C6uS8U2HyjOoaXfR465AnMPfBBoY4M4cK0Au2WIZJJFlLuKwMlwIAaatauAyrugUL3LKIyq8pgJ5
l80zqBKPkPOgdVSUMBPqWX+eJmMsLyeufn0dlMKglCmNGuInWLnbyuyWz9Ar/ZtJQww/lMBIHp3S
W/SZM9h58anO7PGrORcQEXUS9MHJrDA/u9RmPZi71pvQ8DecPh4frHGW8Uk+WLiKV6VuYzQZIiE+
93lafS9rKxUHC0zYs0jh1J3JhaLoCrQR+ECPD4koDeIksAK7LhbXg9fly+lQdqCROcgqh3oYGIVA
M870W1JDI8AotOTLoCOWmNyHMADkE67HBkKfTYSsx0YvIzAJHCNTA3afhKuWmAN3azzTfLty7a6H
zmOodY5SJ3G8E6OfONdoBIn4HGQAaLsipR0eSg3m1d9EzBvIa0xIdsMmXUodndk0VCQgDpP7EETE
8FNGLplHavtfImNOcRpp3eHedrpW3zpo5aByN9jJryaiTN4vQaseUfMyKLSreTkr/NTI4VTo5bZu
hqYNZZbEv3pTAuGRRomhfanqIfrSjVn5bW6TJN0uS9pcBulixQjB5F6GPMVIeSLpGTz5cz9lp6VZ
pc+WWlojrJLGqb9ZNRIvW8ePveq8LjvjAbpvFpxObV01IDmacqAASbV7XukJcKIjdH4vK/RTwhw+
VXdDpzG5L5wirs9E7hX5aVX2mYEp6eB/baul/To0UT+gIwG0Y9M7ZgsRzZcAMwfHAOofm3IaYfKN
ZJsuYGsgasSm8rofXC5Wq2tGEYIPpHSYJ2u6KEoCxybJCnRJCq4Unk3lWOIFVS3uk5JYANE+zUEV
x1zwCfI8/SVy7m4FTrev0hsz6CrrDNRfry4GgwoESK/bBvFFY8j6J1JKcOGtvgG4VsJvUgA/G3Ad
veUt1b6G3v2ppEgAKO/VjM5lumQ4T3P5ZeEAjMvYte3ot/R5hpkbpW6ldZlXySzO05gK9ZGkLOe0
tL4fh93QDMBWhFPd6AJKTAjB2qV8W1yNdonGoulRdbF747pWGR2yfvLBz3SWeKbZAn2o9VXfHWDZ
wwFGIt02t4vGuXRnc7f2xAAbOSQSfIpqLmFrDo2hGoZtYketcULjbUmQcCJJ2cTzOGS4okVmSkcu
yG5mq+6WCyZWZudsBgPhmAcPxtjdDBE2Oxlig4pq5qiC95+hG555cR9hcGU08bgprNmFRkYxAIS7
iSGbTRZCQ1svi0cafszcv+OLukK9DJIJDAq1/WVMsuXBpY36bRwKNAB8LxM0O82ZA2bEmTGeZDDW
UAvFjqS4meGccQJspbcAblBIL5DzQdIyz+Ig5KVDRIkMF1J+QZPCPI0pnezN1Lf+Yx3A29nEbRlf
WinYf0zRKzHvdGv12cmM2tRN1Bne92hJos+QJaPoXCYgxvBXb7PDkhjAzDFO5eTldu77GwoYVR06
CvYzbCQmdITzPrlJhxYlEGeolrMkDhpjm7hQGWByTtTIDe9abspC0cOb9NLdQQupSbzayoQU5yr1
Pa6Uc0vastxGZb7ww/EhUKEVKDFR7Y3Dj0Y2ExwuoIRbQMPAjoYyVacYoWLFtQgO0U5ENcJOnmE+
2PSPyRwthwFWM0yg6hHW4A9K56F3QX3wgi78rlCrx0qbdRvLn8WN7VWtv4U6zH0IS625Hdva/9TF
SXk9VcxZNl1v5t+C2TYn9vdUtYwqEqUQDou8m8bOwNxPNuIFXeuBmq4TY8Z83KXtW42xe5lrkxTf
cxb6eHjIuldpgbXuYXDLBKZ5psEvqnLpnDBwu+5mdAZu8ak1s41Ckus5jUsKKD+xY2NX+zNyLK4n
VyJTbvp0VX2mTadRZ/rOzkn6iqI+oStAqhLTjlGNaKaQ4ikYzzg+6DDxhxNZVCW9NKTDJC8crRhW
Q98HSGh2c4NgpIu+A7DEIKF4aOPMP1jkC6Q8Lsr5fp6M30VpiyRsqzo+kUvtonrdWfK2jlwPeLHr
1RADJB+XjKcFZGgQ9LJqqXo4ABGdBqvv41/ZINUjZE0guaVO0mfXrmda02Is7/smmB7axCyvg7aY
mj1s7P56siqkN7if1K+qs42HQY8twvt1BnK6QBLsU82M6R53LSjrhihRoegsvaBWGRia8OCOjrmR
xZjM54Aa6289bVZzm4JUPUvzqE3DoYjI0iwcph/bUcIOS9N0OXfb1s9XJ+/grLDhIcK5WnOlvlpm
uePCJu9YbB18oz1Hu9YPVPHdVSCKKVgrASnb7Xy4Qzk+PWERd/WjmvMK6FxTI+HiT1E7w7igv7Xx
3NXSO/PnAVu5aah+FmMdnKJXPWSh6xOuUbCfimiHplz1aU7NsuN01yTJHeV1uh3ikezZ1JBjYI4Q
V8+CeihvLY+mhQaxCZfQTLw7hHXGO62tct50cebsgAiaYotkEqWh3ZcBAlPI/DwliR9tjdbDKIUv
/CNJLRqA5HjZLaLG1q6wW3nmdnG8b2Epalhehj0iehJE8Jojd/zqkcxBb4J6cl36fvDQ03Z4bqJR
nUBVtvWOdjJcUcuErbsWlDsrwVfbBb5rB814XVOG3S3JUFzTXIsuemeuHAhQxfDdkjSK9h635NkC
aPzJMdMCjlAq7fpcZg1BZqmz5a7ze/McHIa4NEaz6UPDKJYnI/E5RPRl1bd4mfRDrUefjhiwzR9B
PqF3YnUeI5BUQqimhi9AcNBWjjew40Y/zIJF/UDWTHJoPXt6hnpm8qdlerqfgI6jQM8oFQPbxQx+
yn7g4HHuuiacCJHLdmlU/V0aabGEYozsARZMkggC4Ojd2prKlVutWa3rkwXwcEEysTEHlKNIpX3k
XjQq/6fFpCoy6aErn3yz9b6gwheA2hjm8i41VXWPhRPmoUJOJcP6efIQXEMJYwinSJXJtpI9YltZ
nkZXOMkpZyOb1K5xSKyC70GSQLI28FbnAwCt/4wwYfMzJn/Cx77L1t6EkVW/Frub7r056L4541Rx
MmXyi+YkIS5iCAraJpDdRWYu1WPJjL3agG2HMwO53D6FMJu1uwCRu/ssUdoMzdryPss4o/hNlwh9
DMR8OI2x6Rdijw4Q/JLOHVcZFX+0m13TCofkNyVHCBECkE9zbPVL6DVB+bTQ4+Csjh4Q6hwbSm5z
P6mw+OoSm6MU5erRk+5k8fuG+tIrHGFuLHr3xnbJF2QAFkuk9R5CDcgpA8GxbpfJoCLDybnLDRcx
kd3iWsPN2AqyorwXCEv0XRl88pADuF/MppUbDlH0E3WoHlYGibBmluXB3XcsaUL3qpwHaa1JGdeZ
BhsFoN7ZjAAeFSJLK439Sz0Zfh/6lGeoddUS5alWr2fWljTwdkLoCI8SyJHldtJjam5qmgc8c5Q6
5bbgJfabFH2cOYShbkHSKiO4bBNCEMCNB/SLoCCZkT7pl8hSoS8pRy6J/mi2vD/u/GOoCmIDJ0Xa
21irICd2BN/QHro2CEMUOwOvnp1H4+ZkctMvf7kIc3XAjhbDRResk3+EVTFyt4PzBqXZy0brZHS6
4hqOd3/yt6sEgFDAigLjowb9raj/AnyTEc8AzOTFzmqN5jLzRPQZDcf68P4qx5AE5sMgYhlAoxDs
Ygp6NIXOUgtiEQObbV2n0UltlDQue+VsbbOqtn+7FFABwKImEcp3pXsEszDUgh32pJFxhvYYyrZh
nhszEpuG4m9n675pIc3Ax7Esm+n08VLsW3fuedytESU0XJIOpc+uFeTH7z/S8XZb15FAgkEoUMd7
1hE+pZjtOg6iFHXH0bZPHDhGYQ294YOd8OcM35bgbPBqs4ENIez2eobfzIqBJ3gfvDBm+zMn2uPe
NqxynydJ/l0jqEfDVE/mX56lFYoFfB9/Wwv7X//YOSYrfIHQHI2Jyq2bPeW5OG2dJvkAoPDnKwTI
FnCWmL+D43SPXmGaEWU8yOfbBB3HMyeVFeO77m8hHb9hZStKxQ44u6BiXr9CZ8oTqwgyuR3AAVHK
mUMIZWT64DCth+U12MIGAwjVCgj66qV6FBjSnqxZ9429dVFrpRMeiX0azPDN7djZlmba3vzt9mM9
epWewOPB8o7hts7YOiMtLuQLCqH3nREMnzFsnX69v8qf208CdQKTF4BxJLquX/BFIFpqVZJjsApV
g3WdOp590E6r7iKUTm6WnNFC4vvkBe+v+mdgQncB01wGtuBrAW++XjXQSxAPRWIDXBELumC05NBK
g0I6NPO/lvr/lI5/CBenT//zX6tr0//Nqtg96h9PdfdSanv9H/4hVXjOf6/hZwUqgacFNs8Z/YdU
EVi4fXOkTIfQBGNn/Vf/JlX8N5gjaAHcYkDf7dUj+d+cCgfPcRrewcrC8L2/cwhfoUQvzhzK9h6+
jeD2bDC+/GHrPnqxO42p1kluLauARb2Hc3jHVC3syufKkSfFFJzW1UGjYlN9KbwL3xt2VEObfqpP
W0MfptY6JFa3M6f59MXru/nX+i9pEUeRgF9FILBtsZo6g047BkAVNVAN5DaCHbiFJhymHAKnYvii
gBntUpci5/31/D9eAxc5N0OwvgluPesowEWLzAbOk7tLl0JRIbqVU1717uJGmwEJMMb0tuxQbURJ
S4Uu0HXMFXLEQpUA0gOCQMHmneK2uNLLnHYb5jRUBKZ2FOZapjI+iTbpv7Y5esO7Ks8oR22a/eTm
FBffGuT16C4PycrU7JEZ1t4UH6Jgnps13o7ZbcUARexKy1kQ4KjTNtqvT8IUGxU4gc4eikgHdzTR
E2qCLvXP7Hb9mkVW5QNdUKv/jPCaJ8IagYV9M4nBOaSLH6ONOGfOtjB0IendJ3qP4pzpburGds/a
uqjGQ9o6rbOZEAf6GiMgjYSETIS7rTKoiJtiGPVDK10kkjMEfPbIzYINq4VVqG3SQOZFc1ECVasc
CGngjRDECoM4bsGJiXJBZHioK+aICeBpaOHz8uhHLbzsIFItgnFx46DJC/2UuRQTgnxbxeN8rZir
YSbF9Jz6B+EfZAaMooZS7Xtlv4u7YIwQ4DBQ8tWG4UDsNQvnXi8t/Lqp9t0vk9FiizmimdifxGaT
XQnDGj5yEj2C7wmfdDAQvg0skfSTq+XoTDELLaZyhniT2urUNYvgymX81qBmAH4qjOiHnPZGBoCg
KDRzaJMa7J+g/H/ayv25oYUg54BgwaEmOz3KFpUVNxRirtghnoo8RbFWeeEy+LgBL16Vs1OYojiM
dUDcbSaPrsf+/SMl1hvmRWRxQL2vmFMvcNYsD0rZ67ewqNnooOBj75aO9p3OW3VD5ThuZ112F4AM
qlNkz6t9JFK09aPUv0CEdKTaQ/N+KRKYnEP/EYD4OFny1soDtqkDhU0Iy1nDzotg5xluk85mJrbw
cItLil0mSI7b3b//5G+ugikwYC+SCtLk16vEU2xlmU4Fk9SpOp/TqtgV0WLv3l/lD3IUnruuYJsJ
YPZrHnN0w4Pb6KM64mGaOvdvgsF3PlO+yl8CxUi9+PIqmINvhGbYpDJWIdrNyQdR+miPOce/4OhB
IaYhqzExIhwn8YwGL6g41WOnithL7bbgNmI0ibN2rq7ff/Sj8/XHukd3FnzmWqYpBeSQ6PFsaVzj
LGvl9zYB17npm7bZ00SYn+bKTbETMuv5g7zx6Hb6vT6Ad1ME0FxsDvrrD4zaBGA1aayqXW28j2SJ
20Li6BtvUsUZlH/35/vP+7tWfXWU+NTwpLBstgRbyl9TzBf7NqWujNB3NbdWgPas4SceyseNdY+W
rhlaHpMxB4XwT2gu4c0gnOnX7JbeLWOtqf/govxzb9uBhaiyhTsMKY19dIIspvC64rRvu7Hwfsra
6K4TAbDg/Qc+TpnZWJxQCz4prxfs0boBXjzv6NfCZmootnSgs7s+mJfTKp+8OyeBJzHj8MF1mRTR
5fur/vlskoQKW1kISEzWj4lByMHNebFC4WhAc88mOt8tQzp88Gzr5nz9LUHgA5zCFVjwd7keqhfP
VtexM/M5za30VLKfyqk90ObtLkqRFQ/vP9Cf+5SGREDRxkUEscw7SmoWxg02rCHGa8kwXlbBWH8x
pkpDAzckNgxxdvH+em89mgd8D8YkNyC839ePZsDgr8DSmVtkV9uDMxgQG9BV2uqpTD5Y6jcv9sVr
JCwT9CyYXGjRklgfk/QSz+0aM4/dXd8qZvmxqNAMdZgJ/7TnqB3C2rUQ5BIIMuFDl8nxxDJVXW3n
uG3mi9JrzH7Xx+10MzIC1Lu8YTJ9OaXIXG7icdX4/as3w68ls3bppeAnBdXjmIij4156XZ1ZO4ZG
yNXCyaENmU17064+og9Y6736+s2w1kqSXtvHBKmjDSYWvWA1Pls77Wrz+7hM2QpXdNR9V+mgCxUq
QNZmyZPCPqTThJhYHvvyTNCMm0PcNRmgKMB+wFDTJfhRArr29zKPaG6W6EjdKVWgbOvWypLbxXMi
VK3FTGvjr98XaRM9Lmx/grUWeL2T8jyYGC6nNjIStn9hFdh9oGw2n3tDrj+/v9RRrFk/DdGM3B5C
FsZT5lFsrdpE5Z3L9Szh0B0Wga6Ps0SKxDLr1E6g53rntJn+gAB75G3k/F4WhtnvBgSxwD06mzWa
e2zFEvlG0L6fkdaLqpBmR/elXADOhNrN8tO+EwMIWE9iCpFPYmTSYokVXgnwFwgwwwQawh2q/Xa0
uGepmy31Ab2k9OB0SPiFgwrS6kyMVuGcd9wcJfphZf1YLCiU0qke0H/NRYbS3Psv9CiM/n4yF/of
Hw8WGz3o198O7uyoRpN6xeri/hLTj2ALrCb5YJU1lhztcv5omsi0Qimgf2dHL8Io0ygMlCYfzCfm
SRfuoN2n2s1cuMO9j7gc6powX8blotIyuNM4MH1wWbyxfsA5E1AdoZJK/ygHAXRlqTpziKNxddF1
9nljybPEa69aN/1VaqmZe3hfuC4f33+7RzF9fbtwnWjBMQvGBT04OhltZVhpRddqVzb2gLltp05N
RADwvmjTXQ/R4K/fM13TlZIcEEwgJR3tU9CUbhAbtbXDVKa7CGq7uJVIU5/mFNRISMH7wffGMg4y
WN18Uul+6IS3rvD6S9MEoE0nqSN8H1Lp6/0EsUSmltfyxMkY3Xpe6SP/NdKfptjtoU7UwhvoR7hi
ROkkh3rBaCrVwcaF0XDfglsdw/c/wZ8bnC6Ox5ajH8DLOaZFM5QCAd2hqce/BUHTVs82fiAfLPL7
sf73sUn3YB7Sk8F7HAYifx09tucYvaoacMFmnqHIyPTJeWxUgn+WT+dQ7kvC/E1aCYcqskecZqty
0EyH0aySZxfg64MnAvy1PT0tDbJ3zHs2EFfUeRIsqdrbEGYsmjm1QJItWYqvKs+X8iTOfSDnXRaM
1WFR/fzr/Tf3u+d99FBMLviKrr1mQPJoN0HfrJsqlSDeinKvYouMNnPRtdal+7hguWZuFlEY31OG
n2D8h1Yf+jqbVtYQNHC1YDQg08r5JNFDun//p73OXXjdNr2mgK7L+uOkezzywLvJ9ee884ATpe12
6H1oVBa9nE9+LJwvf7mWhBjgCsmkje6bPG42aVAPimGIt/W4oredH5dbDXkrnDyQKX+7FFWDa2LR
RSzm8BwF4yCRPV462t/SWLIv8mnEjlsmw8HxCu+Dquio4OcVrhUKrUxEpJCVAO3w+qAWqLSaS8Na
JsD0hV9FPILYoUvhPQaoi+18m2ZSPSx6b+rAOku44zZBm5sbW2fNHjKD/KBQ/OOjrnk8t7sHw5Yf
97vr9+KSsACy20J5PL0h572CPkdnD2U7v5uHv37Rr5c6yn092Znov7FUmtTdbqa9EeJFRZzsl/iD
0PA6Y1nfM51KWKnrVMGny3+U4FloOAWRZiS3VOZwM4D3+YLKvfF5QYnq06BitKKLyv7gvvvz6K6r
cuGyc+Eicfu8/rrdXM1JMGQeKTSQhxzoOkQ1mZ2CqrBO4iJCoder1cZO5nrnpiq5IKTXN4mbdk+D
6ABkD4EzfF6K1vr7j0x944ITpF/MwO0opiwVir5V3nvb0Z/w1sP7aDtBUdrDzTJ3f3uabHryvHgb
jRaYcEcxecT2S46l620R8jdP7Fi5lwxS8yuz9or795d6fcn8/sgstTb+12uGLtLr172Ipq052Syl
IH46BUgsE6jvB7v2dQfnn1XoIq2ZLzoHx6u4htM10o48RqMe4AkLIP6DrWIkxMoMAc7BCvS1W1fL
uT9E6oNtfNTV+Nfi1u+XKYHaOP7RIyo4yuAktIcWm63PaKlrZPFaee2WEezaMgkOse84X+hvFPvS
a4tTSoD0R+yNbfvBa3idzP3zSxgNY1nj0Xs4HoKYWD8CV6uwsM/n4lItUf6o3Ha6KoEwntiVOe+9
2mruvdHUd43S1QeE+TcONBJDnCli/u8b//W3zvFqyfrccLeBY0znpWHaX+AqR/tM93dk/3rv4Ev6
7f399eYjO8AJLMEF9MdN7FbubPhT6W2nGkhTHlg076iCT6HoGT+5XufzRYryy6iwf8tKd7p7f/k3
IrNPD8ldJTDoxrpHMQwsXZ4FU+ttI1+0e0ij+mYq8+iytyz99P5Sq13tiwTyn6/7Yq2j0Gw29dj5
BVYBgwPkjlrcOUODENMxQ7fnswsT08txs4wojD453hghVD7lD5Vdu5c6n5P/IIbQIOFsMyTwGBC8
/tiznGOY6ew1c27HbQ8dkYNdP5MM/Z3Qzb+f+39XOg6MRox+u8FKVRHMYUTHbVcJ1GIL2HjbD97x
6yT9z7XWb/Dipi1AT6GZobytaNzxenHLeDfNpXWdwFRs3Dbb+XCvwqL1sEdTqT1cdpgyFoX7UVn4
5r5yKRhoUtLg/62T8+J3oEuEqm/OM9vD3G0XJ4LhOPb2fhKp/8Ezv7WUbdPgR7+FNssxrCSJFPqS
ivBlQ+I/FF3v7K12snFryj5CsLwu+v71dtkviN/J36isox2MO5JvuAhLbseKOSOo8ep7YHb6XAay
3C+p13/gxy3fODHcPQRE5Dtc7/hKjWdNfaBrvmaLlItmPBVC154+uADeCkE2412XphJDouMWCDoL
pdUKVlkWoc6QbTWubCxkN4bZ2SCX8zgM+tS+LKVdXdkjMp3v79m3ou7L5Y+27ITEstcNa9B3aOAX
KvH3yEeUBwhZ6AOTLyO2a2WH9xd9882CpWTg79N8Pe5sI55honRF3BsrKONIDRSnoInzD1Z5c2vC
iCPtJfGn9fv6NIJSLRvp8WhZYWKvWk3OAeMadArgTb7/PG8GV84U/QHa5nQ5j5bKEadwc+qcbR4U
7BCjpQ3ipv10ghw98nzpvJusod4v8qTPdfOtdbzlB1N1c941NHY/2FFvnhNPMjewTJ76+PQ3svP6
TvF2AaZbEM669lKWdnCpMhtt67HXp+8//Ztf88V6RxWPmeCuxdSfh4dbHLZ9LJGgsIMP3vFbqwBg
c+keQxzjwn/9NaMSJoxtElsVRjSfRYdchjEm5n/wLC9XWffUi8jZV2O5Utk48+6SHHRce3vVLOnu
/Tf21pknUbfXqTTqNn/kfHAP8VjlzKdF251BQE5x6UCB/mGYmaNhJp22NO+omTcegENxKKxBf/AT
3jgcq9yhB+SQ+OgfF4XA2OxoKCt/O42xPteJXvYRzJcQsLn88v7TvhFiUA0C2CMdZL7+GMK7JpSO
yUBzY7Li6oG2KzRyWkZK1c13LBLNfYGF1v79Nd/YLazpIMOFXhHF4fqbXnxHNc1g5WfWxK5p2SZZ
Js5MBxD5f7AKWFQsYkmXGam/XsUb3GWZu8LfagXQ1bfqZxsrtQ82/puvD+wAf4Gk4I59vUihbD3j
VktNbZer343p5ztk27yHxdPWNe3l/NOYCfuDVd98gXTeVsyjbVHovV6VTBzXi//H3pntRo5l6/lV
DnzPAucB8DHgIBmDpgzNSt0QSqWS8zzz6f0xsqpLQakVrmMY8IXR3YUuSJmb3NzjWv/6/o5WcR2K
Lwm3qudxcDKlK/O3HEXCuNlpmshlmlMKN+vF0lGDA2hTQWLp6Id4E7dG9dgMqNixdZqo52vw/JyU
aUN9FfgYsZc3cSGPuxrLRG0llOWpkNSnXQ2CcVbIzmvMoqs7amhy9LdcN4OMmoQ+zIa10svlJkGa
ztKd9pejSiX+ib7+ZDmYVZH/anbupXeDNQgDQ+DQZDja2NeuXHTe2yQUhkuhfemAmI/wK1Yqa9Wb
WKtSRhieaP+TmBWfgfAQnC0ypczU4wcIYZY0Se6bTpUN8QMbXJvaQMFhcCRmbbyYndb/nGqdmiu/
EfE7oML5hVIULGeaFFNVt5g0XyTEZZCR+XqGSZ/2DZENQjwSR6TlZtboTaAMELoczq8oSNq5WkVu
EoFa39ak+kyQnoZW3UQ1hsSUOGADpLXUBLX6eDf1qvpWV953w0g8GzsQdUeZaLQWQzP6FuohNlyU
B3UnQkSfTRxydaQlWLpmrcJxX45aIpgpyl4H2QuUKd8IduJckPJ1v3w2Ui2TSCPyAK5RSzJfGWQl
qc+IL0b1Mba9vTCsLMPr15Li4yiUjZQP+7kwaSfa/bhtIONFnYyWalaSK4tdOMNkO8Iz3HRMqcDd
DJWPWxlBso4awEVfv+LHqAxNKeSVUChxw1h++T4qhNZC+eZQMp/u676VqL2DWzWgWzKV1I0VMbpo
G9FIn40YG+QTI++g5j5emxhy8gxI5UURnCwW976gOiM1feDDrdeq4CLK+C0WWs5QyA7VK3yeLbgz
rahfaBRNTq7e9LeCmJIzrZUavzw1A1fmwkOCHadie9+vZCHF36rWi7GyPa2JfKyNO/UlnAaqGPDF
8Zo1O6R8ZY5+HK1kI6x61zfE6oajOe5rBCZfar8TqL3CHSNfp1ldqas8xfgua8CTnTghfBzIMzGT
UN8Mip0phscD2SLdLGcR161YC3ucdY3opiLK+Y/jlrQyCzSYK2xay3NI0Wqh5lsxsbeqJamTYcum
Td0b2IDhhFjis/Ek8zYsb3Nadhm6NdEbAr2iJcSrxc6IFPlebCdlrRQVQT4BRNYveWzcHkOHUzmB
T7sS7xAqVrDk4ERy3JXYLqqYhxA15lIn5aseYJXLvhpuFHE0nmASlRtDLwrMUYwa+BNbYUW++pxF
DYAaJY7wU7xrjbrD66+n2Cf3lvl6yy1hlnDxfxYBKGp02OOSjgAUPr84TlHJdaujC70jD6ReDVoB
BmSKpeR19BUByHhjoqKcTCahDYDCL6m7bcd/HAfkmQCOcxUmOEZq+biz4P0Elm6NhsOozK+SqPGw
P+qmn5KKV/xQTlMC5cw/JaX5bGHDHeSgjYQOuNRaVzIeoB11BA4UiN72ZY3Kucr4KQ3AIk50+vwC
RwuLxtFC1hkKHIqRhy5esPKk2rKIdDolVYJnJsLlVUF5+Q3LTXsRmhSz4Aney89JA3wfJGC7yTNT
JRaMWaw8pcWrScXiz2KQxb0uAHlYJdTpnlh8P2y78zMyMNBFMVdwLDj+CJ7vCwHACp5RS4Z9Cxnh
1as876WOdfiXdRYG4qbQg+FXy6M9jfJUb77upQ9TZvEAi6NY1WeAO9QMilmboDsPrPupC05FIT8s
CXMjXMA4WMPWR65x/JZRY0AJY58Beybgu6SfxYky+00rF5XWnTeqdqPV1YnzwadfHzksdy7iSmRZ
j9vsS6Al+owvMamZz1a9n/ose3rFbbbchLiKP33dkQuFLGGz+SUpSOKUzS2MIr3jBjUBKaMhGDDl
xdbD04oqoqi2AAGApK1+DV1a/shwsELlBwNlLBEU6pi6fP0QH2bX/AwcGGa5hmwwoI6fYWCcBb6W
C06IXBaEHlBJSDPaVVu0xe3XTX06cN41tTh/keP00cswcLJsUM8iI7iBLZVsv27ks4+IHajO/w5K
v0Ujo6F2gy/g6ylT+ei52VRM0PxKU9x4aS0+Dkjef33d4ocDH7dZesnia6KbpK7huAeFesStOygt
oklefS6ZyXgJzjG5TgafquGpjZJ1NlFF+3/W6mKpir2G8qmxsqg5tvI1dWn6L7mcy+Vr0HaAlosL
YQRe9HWjH78guwvqwLlSSEMjsejcMp4mfQhkz1Gj0DhXRXBZElz33detfJz7tII0hSMOjHbaOe7Q
mQtkTnLnOYmFkR1ergjwA5WMbdhPOqyFEWxkGo/Q1fIoCU+Mn483Lm1uXUeDT+xc5Ih53HpMHfqQ
5JrnjJYcXdXzNcvusqa8w6v5AjS/ZGdJWezGOjBujTK2XriiiWudXP7ZCJVxp5ZmcuK891mHcNSj
2oqygFk1efxIRaiFVYYhoxNBYkDyl8fbAcT1g1dJjYdrbA4bONMBeWbyFJ1aH5SP45sCLIuIDZRx
XfmgDe2ldKRWo/PdQAE758+iNhvm2tS6kVGIIrd/Tj+5UWjfIl8a6hW304GakbDHExB4lB5xeBIq
OPtaqWsb2LUhThmKmDwidwkeScDuc08BkFqQ/FHdoA5g4wSxkmW2BW+FtHIO3MmFIKg+BW1rBZtB
ybF9svK62sOHAoyQCVJ/rWqd+K2FURxSK59WLaQ9gRUNpEQSO2VtdjpuzzHCabi4aJIKqi7FFfAj
5SdlF8OvDBn+hTXFNYA3o4oeh2Z2JM3I8hJnHyb1VinG/KFCAsP7AN180GJDvPQ6/OpXZQL7dFUq
Gv/MvIlk1pgZSWJnKN9fp2bAyk/TG6FZURCkY/gJjnU4M8Sua1aNV0GHlPK+GAiGU2RupUlJBesE
rnMVwA/xLwRNHiUHcEj5Axcj33d0XH53SFXaxwG1dORSkQr8Si/MPLgWeurvUzOKzbsYyGKMD3IP
1MkmlmR2QExNYSuWvoUGI2srjM1By1WGfC+RK+JiZPB+aemYyAWg0mpp4d2HvkKKAwPM/E4CGGpK
m9ZokpTEYF/lq0wJYKCqXtonLt5jlmLjmhzrjqa38PL8JCBTIpSi8dIMlDJXHckvO4ImmoAagSZJ
NQ2mg/CPY1zVUm3g3g8ILq5tyQiHtw6o73VBQvot6GNjtmpMxQTjZIi0jkkpw/QAdNfv17DdvHhb
6yoYnmkSm2I1DCSGnEIS9BBTNpNjWznW3a1UZ4RyJExHK6eoNW6tclxCoUmAk02uQbEaODzBB3hD
kBv4TXEA4VgHKE7oS6iBmpmVg0FttBoOAB0qV6o9kRawOkDTPFDOB9xOdEDvZAp4RPMA5EkOcJ4g
x/StKsjh5AduTzEjfEgHQPMZZ7BPeWD8SDPup0PNWEOimSlA3oEIJGhp/DQeOEFdJSffOF6a182M
EUKUAFFoKvOCcKecSfvxwBwC/VDh363MLKLSy2tgbwdGkYSYAJQzrMoY+9SZY2Rpg/hdnuFGRHrg
HGkyER178vVqF1ai2K2glKiVw/lo+EHCuXtRDtQksoEUG0JDhqZENcSEU7Mv3pL4lJ+1A3cpOjCY
xnaq7rDTg8xEEBVAbAw+XXfkNoQI0xYjuCzCJeFbo3jjGdxeIE91EgZ7T53RT4oEsDg+AKFqdn1z
lWvBUDniARrFwSwiTe6jBi/JEvoXZq0ON8LMmppm6pRWG02wxdmQSkYcTCnS9kwMgoMZVKUK0cyc
ywzjtcfnWmH8zVQr4UC4QhsICcMEE2vaKfnMibh4ABGrFRXoWGOmqG/lgZkFlgZ+lg9zF3DigauV
cKdTVoY85HjZVnH2vZSL7DuYGeWhPpC5xLKC0mXMwC7zwO4aDxwv68D0StMey6gmjLPGJtII9ytv
NM5klRJs+kjp7/Qhlre1FgjUc0LdWhXTWRsn4Y9hREwGrimJngKYNeMKBnnFAqxp1Y+0gzHmo5mX
7MbUmyepSXRpq2vGaMwLA1Ac4EHBPVQ3/V6O2rhewz4bamfsw3T4TtRMGZxuULXYHcNAvh5CrxtA
5wngEq1QEdvXsCoTkLsjgmogkmFtwGQbhWbnqdgnr4G6Rdhh1APJbqueUSzyiBOHXQgIlFwMAONw
TaUUkEWxGcQzWAxistIJnwvEnWPxuVDjqd2OuDxKcIYFUESmxC0HNFsnjo5Rq4DJhhbc0UoPZcop
MmrmdRhpjQErt/YfVPxQ69VUw5K2iw7LY/xnRQHQSqQn4i4HXujDCEZStY1To8dhUo9m/l4Ut1sp
0ZUHWehab1PkepXuaqMDjiwid7JWqLA8/oltp7FuRS8Nz2V9EDZBUIu/5GquLFQHMW4vEm12/zYj
TtR2i82ldx83Qp3tMUWL422iGwSQw0aVEKch8YdG1qIbpihu9lY1s0x5jNWCDHDPVUjcRlKch/cK
1bDpzyaO+t7Bcw2P91Svi3Ophc7q66F+L5bW9KRyAlVcVlB1WoWKFz5CYaS0N+qpkbiKG2qYXHhy
WfTDA3hYYlhCXTWKBIvEqNgmxGoVCfNGuMktQF4jEF46obZS4jCEJpwEoOTgTNi6P6P3G64m3Ebj
G4Z2jy2DX0g8aSi8Vqratjul9fIXkVxJbFNyDLin0T2ftQO+5aSchW3CJpBnQiOx8Fq9uu4R+Ggu
IkzUBHFVNbGrjfr4GKaN9CAoHohXP4xZJwTOIS9mCGEQlk4lrzLobQDG1Ea983VPeCrx3uDKrgzc
B4S6U4C+EyUFUlTFwSM4ThifeQzYKEVGJDtl3km/hLJr3nplGr9TON0z8SC2nxse4CYOKCNkDmtS
AR8FglicTxWR5HUGPN7fJEaY7DSt5psNWabuCaQkz7IRyFe4tcqDM4553twrVRReAvZSKsfKp/Kq
5re8FcnZQndFOYh/BDDPAjuMslSzwYtynNPNqHuT4alNsIs8/SIqxOK5zatWWA2iFDduNzZUIsPv
0s6bzKqbHUyxstmoRSyYtpRkMjqTFr2yrXaAHHj+ScMwPYvVazXIhlsvg2++MYoQfm83qT1g8J4w
KMe41jLIKjCuV9SC5CU7Kar2FbegLHBgK2IVq2Mu8RI3GTBLJUqF2u7ol0sBSIW1MnKKx6k5xy3Y
LqPhDGMcQPdK+qZ0wQBysFSFy0QJotiZSNtovU6Zc8gQYrchhtRtgiaPzxOzKE1sDvvoe858bOwO
/Dmk2KpoJ3DRqvCEJwKTEIPf+qUax0GzO27wmqsLhXmW5QrOEJUgUmYpIZ97yWBRiwpWqn7H865S
7OI3UV6J9Y90MPBTDdNEDm3VTD3yFoM1l6ZyQdDsFPxzyOYPLleJ+tlXeBL680pogyu0Y1nsiI2h
3iQg6AgzTrmN2w1vncYRx2O8SNhKerlIKA3scm73uTflDRpYoQeeNBRZ6YKZGc5NfAeAUQoIB1zM
qEGMs/JjTw+XynDLFD9cWw/C8qeKscgvEz4XpExfTy8xW0U37FcdKvxkjHSMQxowpzbXpkqxK3mq
PA5EVGJjDEugbiWVmt/a1Gzie8DJl+XMInnfrMmP6qojo0gG0WqBqjxxizmkBY6ja9TBkIDhn3MQ
calOBX8KSmkMBIeSlIAyIe4x2MVVeXEO/NpaefqonGHy0KyVWg+xVWj6vTaZpTMkoXcb6rmwE2pj
2lqtb9ykk6URmA6986zqNICDnbLJ8TXdRJGKKV0GcRP4AOL1qYcnGddwRovy/ut76ifxGwpNqW6m
vEaEUrGso8dXauq9RvScWbe/kYCL7lRIxnZRqNolng+RnUhedMUBO1DtgRquq7rVgxNaqDm8sOhV
1eJCz/1s7txloNgYcNTGMsRyVDnBSEOM2hvWGo7j2Vj+84v5UVOLe6ggNGWZR0Q66kwItkEs1beC
D00t4xKxSUYKJaaivFM5Hj9+3dOfxB2o76GUCk4MDl6HK+q7NCwESTC8TYyNs17BBozj0hVgbpwY
oJ/2JHJmbtioH81lZHUSs9hMoshyKBBLH1PFMGtYa5BIibqdLNL5vDGu00QADSAIiyAH5kmU9+ON
QChlwJMsJ0nKyfMGX/DqxA3+4/0dzALBjL9amn/+rvPADgeoz/lqJMSGbWB4+dYcZ2KgZqDc9QuK
+YI4uPv6i82PvxiVhDVRD1BMymQ/pDfeNaq1vRcUSWs5IwWAzigbsROKV0FxIXmYLnzd1jzsPrRF
BRJpHJhgvOnxC1aZnze1kVoY1MvqW2/VWu8oWgMrdGhEB2+Q7C7IlOQJVKe0GXJNfvi6/U9GJ6FT
bU4YAGoiV3Pcfq97HLtl4saK3BsPZUJpI7aQ3e903P+nGL2jGM0r7L+nGP3P9K0KX1+y/7h9SfOX
9zCj+c/9CTMiePeHNMOCuGaRgudG+C+YEfvOHwRqIeGRZyShOQ/KP2FGgsSPoB/NKRU2JhQm/LG/
cEaS+gcWbrNDJhW/RHjRwiwsob+yiD6eGZRlkFtAyg9miVaozluOVpQjZLM641aecAXzR0nn8EN2
k5oYcedFTX1i0T5Ya/49PXhPisWA5FGYiA6S/JxyPDyhoVol9SDdnQFa2HPCrkkooZMCSpbJujpm
r8oXGsVNa7FUlW1uqf4GNEqXOWAMgrPII0o1tKGGmT2X9x2hpvEtK9rvqalxOzWQ7t9U3MCefUGJ
N74nCXgtG53gKnUa7saoi14GNUaDIuWZ6ASk4m2q5bMzLQ/WkvdgtOZgrMRykt1iKNPv78bH/vdL
vsc0HS+yv1+dZQgUFYaqHxmLEjZ/3ph2zV0sG6odAlN32lF5YknSnK9bOl5k55ZAQZBCkUhEihAQ
F1/VavABUxo9vcuMsEH84ks7owwI26FZilaqX+Tnbe/L669bXZxAfjdLLB4VGPJrtHSLHVkJAiJE
wZDeVaUirWFvG07SWBDsFWizmibHnLX62Eaqc0Ew8nXU61OFEocKvePhhcSc0qaZ9UVGwGJSvd9e
RKp+kAqm6R2WT/KVX1bhZjAbi/tDekXZl4xFWNy7hWD660CcrkXgrDurZyCKODm4cQ1XnYxrv9GT
Kv4eq3kFAd0Idx0RpzO5+wWgqViziVSXSTWe0q0vx8esCZ41lhThIS1lUh4/uz+1ioKPoXAbiY86
upxcOJOJEn39kZYTfm6EFBENUEJkfZjwnV+XQujHwq0eYDhLnCstNlVjbYbo9z70f2OHKN6y26Z6
e2suX4r/PjfwmnOnC/2g+R/H/8rK9mf7zkvzcvQvbtaAfbpu36rx5q3mbP3Xojj/5v/uD/9c/O+w
KfrP//aat1kz/21+mGfv1/eZIfHv94XVW5W2P482hPkP/Lkh6Oofczk66x6a2plgxyD4k27Hj6im
BQKFFShqpoMe+88NQZH/ACVJ+kcTSQcjTmFY/7kf8CMQnGwWFNXjXaYyI/568z+XpC+3g8XKQQyb
yCQZbJRRlNFxijgegyUqS70YmooSkHgXaPGmMFt4GOR1cFCT8TjXbsjbOl08XvlmvGU12/BQXEY7
G3b6JUYcmxydQjk+dFNsS3VpZwP5shg7m6beejWCMEE4I7jILeWn2jxbkJ+Hst2agf9IiPC+bWFc
YY5CDHMrVaKdUSYf5euhmJyG8LngYSMRNVzHg0dfxcWTfDhusLhEpCuAxuCLFa7KlO7uIsXCWbBP
ZyK7bYUjl/oUVDJKpTtia08e9MopIIoZCm6MiRG5ICVWkCnGTsvfI0H/fzcIPln8F/PuQ8cu9j3q
RGHfe3W1bsr8rIB/3ut7lXRJV2onluHjAyCl74tPOP/83WEXoFOMRoVPaMl7Qf7eSSd0Nwfdybs1
lgYgKaC6gTUEcwRx+HEDpSFktRz11dr0L0MxIsFzO8XreI7AzFjwO1/ObbDmpNviqyI4V3LYsTK2
RdG3Bo+DqkldBX+8CmQ7JjqO3j1ikOOI0sPAwAlyj4CBR1KrX0VNjsAmt5uSXJjmr/TGR996LRAF
bHMyN8Cn4dq7Y4EBEIz9VkVjqGQg7uItl/mVksWE50HzCaeEOR97mA6QqJCe5zF37vlbv+th0hKG
V/Rdta50jEdytpjXiDOF1T62ebeNJfzAgD0g4asIp2V0SiJ7gK98958OqePHWOzyqUj5FuXF1Tqy
MFSxCOhQTAHeYd5qT4ypxdb0+5O/e+NFGjov1A5hxsCyoGCaQqrS4wTWiafeaF4Y312e5rE7vxJ+
6FQoG/OZ9LhnraAqkiamZ2v5DsuaXSR6q6THW4BdSggeK+tCx6+tUc8qsb2hAirPO7eeHmULR0WV
vi5AhXuu5/3wcIv6ureP73UfH22xO6t1O3QYV1RrKDw2BcBUsdQrbC5WWem77Kp4Wwiu0Pk3Xzf7
cd047pHFgmwJw0iCjI9c6rizETDLsR6si26dnCwx/nxY/935iyUq08Kw8FuawnplVZO/8dPnr1/m
VAuLlSNoKzG2Klrox+fKuKvbE0vT552F6EXjLZCqLyamzqG0iAwW2Vb61oyvLQTW2tdgZL5+/R6f
TgdqJ5Btg4BXlyJASggtXAdopyQva3Wbon0Qp9uv2wAQ99lkQJCF1nCOAS1VZzVaeagxjLgUjF0d
9WsS/XgHmjsZiGoTi05m4v41TWgIMD7Wz2v8PqbZBNNQHvBbZQ2dDYrDb2HfrsyqiFatMNxjh1eT
mSKdK4X8qhnOns7dVki0i3S4j2JxqybZOiA3gp3NNwE4aQrZLSmoiSt++k0PjCJZtdZ01RivYvlT
UPnzRnEmFOKZFFzNlCQS/0TAe1ud/UFdQflZq/dSbk/VrtFqLLHRP0zWDos+J6NMJSmZNYJl52G2
9idv3acRS3ix85COBiKCU+xeq+mhFKQzpYu2iQjWH8+/QnRxA8Xs7Q03Eyn/EVbGL03tHgh435re
cNMYm0a+6sPhusWmOSL0Q4rWBq3gepF4G3R0XBScN3QcypnzKeeSgnvPDMJRU9E1KezSe7zZ/JXQ
P1dzEYmqbLRe2+QFSc4UU0D/SsZmjiGyT5v4Kq7li7j82XKEmLbGdVO+xtPGY2+cX6HPNLidE85J
N23+kumv/vTcqo9VbLE5vWhhuscubqWPraMOFhUus31G5eQ9WgrLcseBVHkdXU6Ded4OIGuC+74s
4X/k2Oxt5NRciW2JD0d0GY39Wm7yi3m4COHPMkzXgxhtDDW44fOgo4jslp0iHTXHz7WLMZB/mu1A
dtW77cmM2CHAm5UvxReUvVzm6FHJaPVXStffFmW/bY0ahPGtF+BbPJ6ncu0UMJRaubdR6J4jgF+p
wpxx2IqAUvt5ewj52kNF6gUvWYgWrVc5ZDoZGz+EFI1BwDou2KQQBn4pTLHazUbH/IF7jav7vRta
EOAbdWf45zmzTKM+IopeFCzNpV5c0+ekGyDPXKri7xNBotuR0G4NHycMcgly6K+APrlpjjqks+7S
7tscieMcYo21U3Psa9ofcuBi97Gy5Ku8XffiXlQBmWGXFtXBTZ52a+oanKFIHUHpnnCSYfdDRz9j
dzB+zKFnVhBZ5ahbea3Feixfog5zyD2vtTwhzq6+wP14DtXpG0z7q3zqb+revMBlzBHVV1LwZxT9
YVoUbJr2tVWtVZpVD4qArZVx35WcXQISi/kPsEK9Gtgi0n91iLaVAU8OC2+hqonZZC63WDvhjh3s
W0jKdfRT8lQyt+yHOLziFTAYJGoaf6P2Ov1QkBfgJG2FV4Mg2CRvSX6Djh/xlBTcJKCWKom3ldyc
p1jsBnJxOfjZc8Hf1sqya+bfclngCVYRNt6m32BcU9MPvYvZOFZJ3ToUyMVFD3iD7lA1bFshZUBq
67h4xhl277WKG+jqOu9Hp/ILu2miS9O8xefDhf+McsvYdANGxNzBa6FazYdJ5EO6n1xXqbbre9JE
o7KL/cFFgLZOdMHWRO8B0jSaCh15RL9G7ATP2E1RaKnlcIE4/FsikNHMRWCHaYE8gWGZ1jvccbHX
TrcYOdkVQIf5DWOzuSUgsenk56733SiDCLqK+ThFfwULcR8SQAqy9NmshOsQed1QexdIofBw7jeD
cEG4nMQiNR3Tc0SgQ+EraCzXs70KVVE2c6wp8rVEQ1JRrNW036lessZKcqt47W5AVChO3Vptsa6s
/VWcW64p7ud6JujU3BXIRmIjjPvc1sfHxe8vFLN0KezfeLFxHlT+o8UChZvLRSr/Esl31uI+sNrz
ESKeoONb6l9ooX9tyN2VUj5rMrZd7bDrussCZ3kFQyIBxvEoZ+sqwYkn22Uy+OUER0KWO0xQr4Qo
eqhg7kVScF7p3TfJSC8n5AKtJlOhEuILlezC+rbyu+3Xu+CBv3h02eBSO2ezZuTJrDZcbOnCiFKC
4vpqrYX5WSRzCwhZDEBO5iZqBxnWCcb3IIQd0L0roY0dkgCuagbncSdeDpyVKrPbC8FD3BsnHu3D
9rx4ssXx24jNDKUAT6ZTuKNU3jcRfq8M6VurH4BjrC1U+U2TOF93yIejx6LVxUkc9hMxi7qo1qSc
bEt9aNpoQ67t1GF3Put96PY5f0C9JfLTQ7nduytOYNRAuWCCrnWjWOmtvtUETttts0c65uaCgaO7
hWlm/20+AACqdkdZJZnfnnel+eTzKZJZ6lHa3RjbRnsuN4WtacHhjg4xYKUyrtRWvVdLSt9UsuLY
JSv8raX4Uws0Zo2+6/WH5qYJ7xCGoC2Cu1njYS253VbhStiZvY2TrYbqQsxjV1KfCs9VVE4nfu22
BYUSZr8eA22DAuKKUOheNaa1qbyFsb8PhHo/zzld6h40P30S6tjRJn+fILZMrBQVZba2/P4hAAdu
Wv11XcjPfTraRnCr+1O6GqphnY7TbQ3SOOjabTZ6D2OvPyWNfzNxNRHlaiPIsp1wGyuM6NdQcmCC
8+WnpY2KwMGdCv0Li3TEhA4U++vxsVAMc0+ZB8jfX+5wxXr35VgCEXES/2VYXomsiUF1qwrrOYxj
TuYFJTzl9AA/qM43rL2edeJk/CF+BCPndzCKIgIVuNnxBa4uzUGrVFrP800dtutiF1yFeHQ3gHQP
L/qP4ot3ecp/j2OEh+jX3wHEy/C1yuv8V/Plb23e8quX9K1e/tJRMPL/jejjnND799HH2zzJ0zz7
j12NzcTP+n3Ycv6Dv6OQkiHisYH0kVwMmZ+/Y5CSpv1B7YcCSIu7EmFiVtu/clLYaJAaJqU/B48l
0rf/CkEKEuHJeZXmR0TfiS4Y/yQGuSg2o/iDICjxTI1j5uwEskThIxxQq8RIw30+jOUWjFm21SsJ
P3UriW5zscQ+EQduu4XX41b9gEEBxq17PFyjpyny3t513ydxu0Vh8e+noXCWsASlz+QUFiEJIwUL
roJy28dNQQ2eCk97Fgcnd0qeeG/9iK2m00XppaYOwpzlMPzrdGzkn7hcK71Te3GEb4DZivdVgck9
2pe+HVZYOKLnLtQQo+RxiIIcGX/Wn5iLCyjm70efHVGoIZOh5y4R3Upctnosj+E+ERu41nnXF3dV
l5e1jYugsDfHoDAJ1RbWLgvT7mYYsf+zFV//ocWdfCUOknzfoee7wxR+0lbsH9VbQoBuIwy6dz3K
VvxL9rrwVQOJeT/WcXEby8ONGHTCw9ff4Dhs8Nd7EA+SYfpQvrpYVKSgqTiZV+Fel/toZ/rItmfY
7PrrVo531kMrlDWgoBFn/iNl7sdLF0oMMyyhCuyRBsVOp0IQJglYniOSO6URmA8tf++ufzZFWRcs
OdKv6GWOm+ri0CpMnRcSwvZX0mmoubg91ILETmhp9//8vch7zvlAEsnyUuhktjF0nUoN953ZqOd+
3o7kPPN8PyjsEF839cmHwgmNqDCZJaQPS8w4ed8QIHMV7aMsCNe9qvTuNHO7/gutaBR9Ah6l4vAw
7N/tcGOKonjQxWif+Gm05jcqdzCFfwa2mL8RixmhF9JxeP3oS3M/DN96b5ikaM8CNdsTlu3aMyP5
xLsscqaHZmiKeCd/DfXyS9VWQwlYmAUxQ2F2LMjkNMDGualXIddMw0/pwFIG7zKagzsNeAgruP2c
qDScj4zHo1Ez0cRwW8DtYw5nHY/GSMsiQ+/iaN8H8q+2iKqNIpPXCQK/d1TAG3bXVaHT5MapGfdx
GqCgopc5tAAQYds5blhCH6t6ADpZn8SHYRBVO4uN+6npXiRPPEUt/KwxAmnUSiAGhWejHDeWU2hB
3C6M9ulYPCJIVuw4GPE4F97QTMv210P0sy5l+yQSThqPkunFKb2LzGCs1SLaN1UiuVXXUDaZEfvA
9TQA+GCVFxNGt6skxfbn65YPUcHF15xThZjosVzCol5cS5Cum1nv1cneHJ7jurtUcdbpCYaYkbgj
u3cXJZkt+549ZCgFDdFNp9tgjF4qXD6HsVjNhe/xKajgx6UVQQKaOY4WnE3JOh/3vU4ZhazlU7C3
EiF8GPO2cygSHteR5lWbE+8/x+GP319Hlo2yhfLHOSW6GFSe0sgmLl3RvL1hgzQOPpaC4bTuLSm0
6yAwtgYeuN/F3uttJU3rb1Hl1etCzU8B2z6OAdS4M2CHQccM1xZqiF5SK6ghUbTH+TbeFoWCqqYR
BzdJxcD2xEzlSjuFpFOr4MTo+zjUZx0wCxhM7BlEvuhunKrJlwyMviGwRjcfCQMhWO1cC+XgtyyM
xFN9Pp+BFn3OJZG9jCoNAzuLRYO+mWez8jTcV14g/ezNRL/JLcG80EctIj/YK5qwUmUFk9p4LNMd
ouk1mYDgVHXggpE6L6YUhMI9Z/tmjrM/HI+zYkQOpDZptDcKyTpXGm50OqeYVdHWMqtYnO0IQja3
0WCEhCh1zNmxv3AyYN4neuRQe3rcI6i3ZuWXAhEQGs0iW9QW0tjgVNzsw7Bh+wjyAoE0qMO8dduO
0gY3osihtXsr988FoXL1sTNLzIf7nMiGmo61XaZCtydGlHlujkd8vaK4TiT86OtysTXrQacIu1ZC
axU3nnmBE6/8PSdkj4bLt8xVOmTNk9FRf4Sdotna3Mqyi3KQhBtjkKqbNNG9hkq3eqQ0xS+qX0BM
2lOmih+HIedmPsn8n9l+b/E1QgvCWxrE9T4XOiyVE46gyONx/9FmX5oyVG6/nvrzzF70OYQQMKEy
YSIOcos+95Cqi3o+1PtSLePthJHYevQQBH/dyse1jIMHaxiALREg6XItk9qiHBtR4q1a6ZcezOGQ
sild3OTDE4NokQ2dh/N8xoFMhpSa4uPl/jiGiemXc7iCMzw1tvFGH36M2Kj73BeoXXeiTH4izGVj
z7WVzO+N0Lsq40eLpTX5sTXgy2tNLDcWepXaDFYxl6b/Ql8QmyNlCxiE8/nxfAvKLtA7qhr2epqS
CyCmuGJuE8KFmn9iX/vk486CQdAo8waOWcZxU3yQiH2jbvZx0WduQlUL8ejqnx8t8aED8MvpH8wJ
G8hxK+bYBA1MnnafeoF+GefEi4vs5OrwcWegFWjUaHnm9XJJzGk4MFiNMbYIQHT8+lJyLyLD+Qz2
z3SOK4fvTpOS2lOvn9qTPuvF+QqPWojvZR2KIt4dnXWjBEU/gg+uMiO1QXfiU4PK/Hdo5t+66X0y
RTTWPA7Q1Objg7vYDtJMqjRrqKp9HP4vzs5rx20kWtdPRIA53JJK3e22qXH2DeHIHIuxnn5/7A2c
Y7EFCd4DDDCAZ6ZEsmrVCn8Y8ehGtHeHu6AKS9W6Z/O8EVp/OSOAKdeWE7UAMhmbW9Yo4VIbcu7C
rF6UwKuimJFjrx4lO3Ofaw0KSnrvvUHGH7nNzGoZNOrtHmEJ430BfWBvw5n+qCMa9k9EiJffZZOF
UXyD5qOLsdlJS5HaTA6qngwQqqmhSQUOJCy2vBL3xPRfnHc3gY9Shfb4i2cBsPPLXdvD+y3UzuJs
1Fn8SYFozSQoNsFO5d10TOpqJt+QFdFhVKHTWNO0lEEUZxb2Tcw6MjA4oheHxa0+p4PCqK716vIe
n+HK1iM1MKyX3g5A6M0LgbavNnNXc7TwQfK93G0erDkd7rz2Tfvz5b1fLLPZD47T6CVNiiHUOiRq
rcWI35mJQjfUmpJdpOj9Qzw5WthYnvLOUSOmljhYIQuXM/XT4hmue+Lsb0fJDSj15Tchy7jaAdBB
WoP65fep+iWJoKhNYVMrzZusFK1vdI0z7GDXTj9tLbWY68tKZAjCKq598MyqC+k5NWogxr7vGYnF
JQRYN1m11JyEUVMCzlX3J2/A9bG3C8ZFrT2IQ2Ip+uRbVcH8nj5ME9o1admdqL/BcP/v85Bc2jik
OKsc/uZTIr41x3HtYajSGmKfJ112GBcDKYrJdn2nhD5Z2tnvzKHFFQkxPkb945Qz5Zx0Pyts/B6q
Ij5IBsq7roHebiw4m9RFodPr1cdfqLghV1dXoGwET5pa1p+kH8zQNcf4UKeZ/qaK5uphyibv6Kau
u5sSIR6weVf3s5MtSJB00z/f+QRNkxIGdWBuuW3t2KjOQJGuTiFEXSVIwDR/tm0EB3LVyM63N8vr
YwIljXe60tVtWrSbdmM7D6NpS2cKlW4xjokofrf5qJ3+D4s4UAte/na2Z1Ex2r5Lqn4O6eRNu1pJ
nIAOon7nGljDzmVYop8GlpSoRE+YrvHltl967k8yhxlbi+yL4yoHBO0ecajBnkc170msvr5zWGwV
aIESsRoSbt5bNEEIL+toJlfC2Bcy3HIoc5Ueq9LeE0DZuOmt+x/dRhRQsKBmNTwnLh8MNGkWLVa+
hF0M19WL3fShTXP9oDP7342V0j7ijSi+a6mt9wGfz35ycduoGAzWgjH/VHo9pNrOgG4l41I/9k4+
/cmQdO3unNQrmwk7JAzoV/Xs1f/68odOArAvOulzaCwTIijIlQR2F9/zn7xSdtFxoOhGQXvtH207
p22pK06p8T644NQPnsjHAmyBCYJssjtc1Du0CU9ZXI+DbwqhfY+HHG2gOYrF+2iAc7K7vbuv7Dua
fq629rO4fLddSCuOjc5IGxlOMtW+Q6B3fIVmzLvK6cSOzPFeZ+nq8/+94GajJ26cRaJsZUg7XH1Y
pFccISGkAYr98eMCKMKHC1GdFFQW/sNIqjn0RWEcbASL7sSpa9+bie1qQUYEodd1+b2T2LFFVs4y
rK2hPznYAR6GdLjXGb3Ss/TItVazZOYia81/uUyRuoZuT5akxeQax5GW886Mzfgpzzv3pCSjuded
ST12da49ZpbSfEAaKLuztS+n7y9nkLYaaQ99YIzP1U2OqTSdWy35IMOFc+p7DGif6yqmJs6a/MSQ
aAn0qF/2PMfPrhuVO2nGtRe90uvwAUPx81XGpdFT7zOgN6Euiy9Gi8imnZv3PItf8uRNACWB/P+r
bN4zxr2QWCZFC0t7KZ6Bk3naQdNFk+08re/fSezjMr+IiqH1J0No4Rh3Ov2FprSPssfexzfor31A
std0fSzAdeQCxq5HJaNEpEuBiv/TTUcAdejraOobqUjd9jXVzd5UbW14QdskcXvnbL6OnS/cpFW0
CyIU3ZFN7ATGNePCphgh2g/tIUob5eglogzRvdDQuoPs7+08FXaIb8x6ffZEo35e8lodYUy7UQ5C
xpJHJ/WcP1EOl/6g9pPyPldG7dPtILL9wqAeVt81pHkZaHpQAi73eJq69iKzWoRwyCxSQ9Sl4XLe
U1R+vQoOYEhoMS6B0sdmvlwFfZ7c6PtuCJFi+G9sJ7cD+1Bo1T/exHTEKPcYAWFeQ5R+ZUsI5t5t
u24KYUY5b2KKS7+Zc++jklbOA772w/s7L2/NaP/euYBVyV2YmJLxMtVwN8/VFFpvkLuoYdQazs8+
L/LIbzVst8CqjmMcFJnTgjAi20UFijY2GgiFAWYwJQf/JYycUUAnYqQCxjFJPzvtIDSoyXjy4l8o
tMKX1srSQBexLwNEdex3WpkWXPbYSX4T/NerFpTSI1dRDeJH12nxsxgagFKTomQA6yx18G0Jfj2w
q4ieWap1AhGIurNMPxNpz7BTh6VPlm6NYTk0SIskk7m4CGd5QM17MCrIilhG85wqboeGSTbfc658
kVG7fIWMwNFBhAykQQraBrhh0NS8qsQQeqmW4NuY6ogNTK761mx/KomhfLRyZEGkmWHQVqUtelRD
USPPoGc1IkGZ96jWsvlVaUziEE0BirdDCwfR+S6vlc/L6GjCXyZHfUxWONEbzTHkQxppCeDG3ux/
JAlaF0cHoPOJz8uXKScvCdXO7j4khcsIIS5cOxhkhx9dNqD59TxkhjX7UV/2j+XQw8OAnKDSXVxy
cImAOuN2Pxij+WnALAExLpEpyOZZsYsvZYHohJ3p03MiWwPcYb2IT0D1QPrXHR2LgPa6kweiGlCH
mNzBOjPta7y9ZWvJ4wK1uvX1CEVvOaFl4mMLK/vA7J1OPikT6svw9sz+o55XtFnGQQxuEHcg9Z7Q
1YyelRgbo7p2peMXsfqNHTYg2ZIM8N6rIkIwY4E4WfgUXRMqPEZeD0dLnygbmzaugcmN9YcUAYA0
mKfZzYPSa/J5X8aVpfmz2RzLqlySE4OnLgHeGnWfdJNKAvpKslh+KY0vkY2c2xqcO/dO93AbWkj6
gG95dOWoWgC9bQKYWMpUHxp9CNXB7tFfMLp9wwTyHzMOVqGFxRAW4QAYG+b6K/5qKDVFael1VZEK
m2j5VDzMg9fJ9s51+yrj+N9lME6hw0PC+gIZ+WuZqO7LIVKGBZCWaE6qjUBarrRASJNUP0bCCVHk
H/j09XJwRSd94eXiTs20Xrab87giENcxJTMV2pCXTxq1rVbEI0Wv9JoSrHTzGfKJGmRE3h1i28PR
tutvt8Poq1ne+thEAdJ3ElkSu82adT86hoIpdxj3A3DHeTTsPyWvgNa94nl/qr4Z/3ixzeHIHGm/
bWwNqpWUXmgrCrCYsvikVVjn+IMxjPtFW7red6c4RdKrRzb69o9di/5X74dhEzGLMgwgxeX7EdUI
Bn0wx3AeR9WPzSY9ltrkBTkNlSDX4gYktYdgj3D+zS6cDHR9S3Ti1xubed8WqzjE9FnnyB7DwuMi
mRUhdyi0GSD577barjwkPT2ImFixYU2+HWmI3kBBvqYR0HkV0D3UTcc5cFM5mr5jVO3XNFbKOUDr
JPnTp0Pa3kl6t0UuT8ohW0FWBlbur2bYuHSJWgWRE4pEbR/iRU/PVjU+TAaEjjspw5XwYZPc0m1n
7qC72+llHcU4dvXaEuLYmARcRBNikkij3d40r9p16xORYa2gRSo2dvnlrunbrieSxhIKRD8/uIlu
PqED76xdrv4RqUpmCeqS76NeBxxgLQ5wJQVdmSESWIHrWgDI5l7afe03UTyuCqcEG+q6TQux6CwY
JTm/yR0ZaDh18mf1EwvbLK1PedP/yWhXjaIJjKlT8C6N8+9wuvuH0sjNQ+Jl94zprgQeNjcQjfVL
EKE3r6gy+eKTUfFzGKv4KiKb7wqsafc0y5j2GTWyZ8Oi7m5/mJf/6+Y4r5kiOTDtdSSvN4Hdtoqs
MZBDDHUgPcdUHX7n9oLNfZOLI95j0UPHIBLZQlPFALkA/0sfHg5N756pl5wj4DyNaXvevjEza/Gh
nPcIlGXKoRuk8zDmdv9z8dLpwUginbjmFjt91MzHUTU/LYgb7hOSy52nN5rPFauAH2Zaj74RtJCq
Kmkgdhxv1dmXLmpsLeqbOwSGjGczHat/cgN4CS4MndZZDS/DelWvlK2K6J9qyDBG/X+v0+rYuSOS
FV6DQ3yC1FyQo3R8yhXj3iewXwdUrN4oAG00tZh5rX/+153X9qUVYykhwwZ102cNCCQ094gUSy9h
YCRdfbz9ya+ceFJN2rpIVLDzX47FX+s5iZRSVzM1RNN93KkiqvdAC+7ZgV8JYRiyU7/TRgW/ZW7S
ErwpzFTqI6uslh0xqDXQKTpwlEx170TLV30ZgguSK1TnwFwN9BQ2VQjCdiTmmICHUcFVCpMkAW5u
xO30GM/z+NnyEoJMNEnIPvGMtXdbWE57UHJTbYOi7uCg/PsbXj1T1+nbqg66OVNjjcJqqcDrQI4x
CSYEu4IaPbY7q1zJGtYRH0kKHTBkJLZdoKLlhkI9Sg87S5MPVa/p7UkVtBp9o87QOF46qGYo97dh
NhoDpVeeAvKfpEi/KbnbxkE0tIwSAPOJne0m4q0xFzDDHHvSvEAbHPx//vW98IM9JkNrnYrg/SbC
ZaNH02qxaGDg8hnUPXYmKWShO9vh9Xmisw7CDli6hcrGNiGmjHelPdR66NgEkwG1krd1XHpPqd4n
DyZOUfdIFFcXpPu63tUgQLYHinsvlouQemhHbrJz01WQN4OVFbHpgzEqojsH+BVeACj0CsH+fwtu
9hcNAK1qB0MPKwMHJifNdq4hH1PTQaYxTQ/aVLsn9KbTo6O1JUWr7e5LkZpHejLIHgx1+x8tj2oX
T5b2SFP764y//b5lMPBQ2VI5IGd4+7u/jgX8XpitOPnSlnC2Wb3QbWHgrKKHmqDY7lwFrc0eWsvc
wIa7vdTVb/HXUsZlMMUwypUz/fgQD9B+R4dBHtVCoj4wLckBOqJ659FeB1NOngU+lWPOqGCbDS8i
HpYEx86wMez6oVcU6sF5WA63n2o9GJeX9Mv55gvghKzaW7ZFhAj4POU6O8xq7aCJWies7Dzjn6oq
KPXODECCeZ9vL/o6B2b6wRHCEIZkFKDZ5ausVG30Sjc3wl4adjD1xR+1sdwPAwf8g7aKLjC5lN+j
VHHuPO21b4isIaILK4YQbOLlwoatLxyzzAhnq0lPxO5lx6RXvjVLZBaQiBzurHft7bpEJc4T/W4s
HC7XsxIyX4+aiyGq+17P3XqVTZ0e6pIpp4lD6D51rP58++VeORJsGSqL1R+UYnNzZbUSfWM0QWWY
Lq0KW7VbXYhzTrPtTneK6itbFGAiuGMgRiy4bQpG6YjCudXJELtP9VglzjNo1uZOVXjleYD2unwu
FmE4tPlmlTGbruJqMsSepT2RrSWI9DIQieou/j8shb4pI0ADrCnl8uXn8rxS65RGkaHSu/o7lFiH
T06ql2/6LI///SsBb4fcjT0PnY/tU+VTwQBLr9QQqd63URKNXxphfq7z1Ahvb4crjQ+P/IXN56AY
Bv1msweXWmiNldo4+DSqPIrJ685GUqpBG2GFyTlNDrHban5TuOPBQnP7UUy58nD7R1z5hvwGR8ch
l7wFftDli620HoczbvDQpV1/SMcaRSA7M44GLdR/D5skbbj4USOsGjObGwz9id62wcuGIznhE9jd
jGZdp96JYK9AQ1yU64yM4tBjlks6dvlENWL15bgmHIvjNj8NZWiC2VD0vVVF+qNQi+RJ7ePpUXek
GQxTJk5pn6lvyyzW3ymNoZ2mpUFpOQdRcvtNvyIbvfwwIrlBegw9a5sdu13mLkIt1XBBr/UUO1Py
xpqy8ZQKbmMUoY7ArdLHoig/YwBXvXEWdBmamd5u1WTWZ2UB691zj4L9ANndTmikK1XX7foqp2V0
50q9ti34WMgXYoPFFHBTJrtVm0PVttTQ6V0Yj81Q/jc6ZkeZHt0jAF25ctZ5I/03wDMM3DdL6Wi7
2IUVa2HRQ6C2mCc8z11Rve3tTAQQn7SVgaVyJej9r9tf5NpDcgWgpIOiLfjmTd5AaSKSbJQa9AxU
iZJUfhPIQJyKTBv3t1e6Uq1QaPIXPX8dzLi6OWZu1Mucr6+HEu3rmu7+UYvL/oc9ztX7AjVkv+gK
AY+90L5pc61/tESxnAwnvXMtXLn1CGwUvKqO5giIy8uzMSdpWstu1MNYx7Ahk+bbanLt3UDHZCcz
BlRRrL2//egv8XKTxzCx5npAAA3vO3X9TX+Vng0KjfkcWUbYaGm3siSS4o05Q5DyGUkWODBM+WOZ
2rDV3BpqGqolneWgI1BUKSOZJQ+r1vrDzLBLdjqDkr23qN5n21PsH4oypMohcWIEody0oXMzOHn1
J8umeQL6KJo8QCqoRI5KcYxs7zqKKxGu8vQv2lAubxdcQI5y6RX72bRE8ui0q8IJ27xFL6Asn6J8
AsFpyKzt6T5bjdildWQiKKBM4xPEopERlBQLTDI1waZk0WLZ+HBOGE/PiWa/M7CrHp81Z9ESJhsQ
F/ysRpswsK1BzEGxRLNy6tkqR3yJqidVqaqfUL1s20cBXHlHAg0IDEJkfZSzl9Z4arv1Z0OZVB37
J+lKtHSb8TO+1CX6UEb2K7LQt37osfbqfXwrvMYv0cZHUMmr0QmJovgeBPzapgaMg1TY2j/BvHET
aSXDJZC7wghBvrxzZKO9EakjP8oK1XBzUafHHvrhzmGO97VSI8xJSzwP32qyvufEdSXbofwBwcV9
rQEE35yuycwVRY8mIxynKn5gNgiH0HHj4+2dfGWV9QjrkFcpwdHgvdzIlSP0KFMiIyza1D246pjt
zST+8Y+LrAKbaEJrWGGCrtrWFno/ZU5t9HbYm4m6T+pE7jq4Jneu4leRj1WcVd8aEpwOjWSTiS5D
1tB005xw9KI/Dlff27xxtFM70AS4/TyvojvzKQ7+Si8mzSZZvHxp0wR0Ao8RJcQ61PCHovkvV5H2
X40LUWDPLIi/CZafZn0PuHRl4RXLRUFB5IVbuklOC0asWj4ZSrh0iebnKQqFTocCddGWJPey/KW4
NXrtWPN8vP3E/1v7X0Q8QOYrbgXSHx7ShNvLZ27BdUrFSPMzhl4UpfRykoOoZfE8CCWVu8yQCjNf
rRufGe9lJ0tYzb5JJYheLF6fzVhF2dAuFe+diUbQz7LOnE+pHNp3IzqmJlZVoq4/0E1JUSvKlyo6
aPFkiwNJT71vEUjHeiRKWoFeno4+gxBz/djaut76TlOX6NQz83uXa04/+N5gY7aADhR48S5PxlMn
mxgHUl3OIa5lcYoWZJGebcUbz0XJ+QuWeqxCGgzeW+Rxiu8ZzDvitvCQNSnKdAhzxc4/Z8kLkaGc
pt92JweJpo3Qf2sO/U3MrelO9JP3lCBCJJ4Jopl2FFq7fO6tKTYCXDrK+CCEtWoCZmL+NQ+W8avs
YvUP8uKK/QY1QPRLVqymh5prCmE5oZh7WKwUOVWoouJ3XhYP+B1mRP84gnhj9FYmT0qeT2+WzDPf
95ZUeMi0sE8tNm9xgjyTI/eDl8d7p1z9GEViLcmu643hFw4SVhekE6Zk8agb4wGRs0rsmUilJ00p
9BiJyoHmidsyineqES1AnLGRqlC+DUaRfy5XwVq+DZSpl6fKHunpmWHeLdln020FEi5RYiHeNCbi
S2+Ktt17pFuhO8jsYOLUg111nn8tusFQ/bEZjLeJBUfFT/qixWwBxHl858S+jg3sXroOjIVWZ7qt
9SpM+8quUBU/8xHSnZaKepelbXlccvyM7hyVNTBfnhTImlAGCavYb3pbPqOqtGZlD25+BpGREh28
+Dv8viVoFaU5CW9KD3Y0Wg95zUQ9yaR+MiDSS8xonxyMG+7UmK9aEFCYKU9otzCThby9vpi/EpVB
aaU70P44G/Y4+ZTqka+bkbHL5sn0VdGX9+q/NcpePj04KRVGI11RKMfbgWOmTdRkjqjP9UgLyXAU
ecxyKOJ5DXNRju7ypOa2uld7lG8UBYO0slj+K+0++337M7y62HS6Eib1O9+Cu/yVrrKrJK5bZfrZ
iaP6yV2K8cnWcRz+51VWWQrShJV3zTTi8vVitNK1tkjMMKWhSs5j2TsAUvmd3XvlWehHuCvLB6VA
nLsvVwE5KEn8FjPsSsb2wGwSvPgid3/7WV5fLi829Lw0qpb1612ugi/YKNUuN0MpIFgkzA6XasmO
lcrAchprTFR0WtxNZHv/SOcGe8nGxKSWegmY3RZhVy1JWk6p4PF0r8MUxxHf47k1D97kLY+5jUcT
ijX13pFSuZP9vHQCLncrTe0VKU5fF8tiZ3M8hL5YbtmWVhiVy6cl7+0PzmBnu9Gwkkdt1dKq2+WB
kJLsbLP23s5a9uDZxbFXkh+3X/7rc8oPoTmzCrSCnNi+A7ux7cIbLCsU0Ti8syTVst+MnX7KSngv
AY4o8cfbK65JyvbRaU6utEBaNQBiNp/bi7OmTA0rBL0vA3dIyzepM8cP5VJM7+rOfcqaAu5vlsRs
tntDtddpNt+c0hjq7YpXBOp3ufpYJs5cpqSEkB+aUK3S5jTGi3g3NlU0+BKPUooW8TkxhYkMZFq2
ZzA2xR59rHutsWuH6+9fstkClOFK6uaKFVYWeQPzWCirk5k93H7bL1H/8nUjN2ND0oPqTXa1xXzM
IO+nAamSsFNLBWxYVuRfDDsrv1vcAf9ZDeDSoMc2Ow76pje+kCBoYhf1eQfyXl+SPmgS7NSDGC3j
4jDgsIKqHsjSL2QI4NpS7GN6vwVr2vgYyOUn8lFrgNZoe3AL+lT5IrJOVyBZ4cpWaNokghwc6s+5
I4m5/aRXPi1pMRNgiIIsDaLy8tO29Uxu1bl2uMwMvWuhKA+e6Ly37OThALIXFtAyJ76pjz9xHvm4
NEIGQtPVf8WQMmNgaxOZaQqo8Nk3W0zo9TROdWuHYNm6c1V5vznM08lJSvdp0ufSv/3c6z7ZfmDQ
5S+u8x7IJ+PysWsvy/B2nOywLRuYE6oj3uRKP2LMxvz/9lIbjTlm/Dwa1c6qgcFsFt745VrWCqQm
Wjmh2SrWDxDrFOpLctZS3Xun14iAxkqvfDEWRXzA5Xh+xsHtqc885RfsKlJkvYytfaxHLs5behmF
XuTFO7Uw8jSotHG5A0i49mKwq1pn6BbhZpsPOYWaNoO72OHkxFhs0YfeC0CFMOrEPdXntQjZfANC
ylphvqCAtocst5vJThvDCXHRk8fY87SjQlf1qe21ZK+3yBsV2TjdSbFe35sOBAaSDSyWoJVsO95V
YfQSN+74bCVtegJawspxaSPNpuB1mVTMQtSs3DPDru7kBa+b7WigcGWCuLMI44BeLveBsKOcOGon
50kkZx0d0305tu0jZVyzS3Hz8Wc5ST9fIu+MFu1XA3mFO1vx9b21/gIk97i3acCZ211v9pau4il6
HouV5w1xPmi6dPDx8SoPA9jeOy/76nqk1oCMCS9MNC6fOFdLJ14KNzlnjPyPhivKU9yWZjB2LgJB
kkH87aP2eketMBrISDZ3sgU+/HK9BJAvNuFJeladDKGDUkGKJHtoZq/yF9CVfpEg5H57yddwCMoU
epnwkFfMCQy+yzUHYMhCGbT0rKMp/B5FCuw326QszGdcQZMhiKqi+QDnEBxurvcOl8JYFzq2rJi1
4GkXZ0z79HGafMNETriXtvG7xJle3dmLKN9lRlfdAw5cud34yaQvAP2ITMxCLn+yqy3MsowmOyeL
g0F9msSHOC/1L7JIlKNaKfGu6V3t1Ggdv9aNmofcaB0Q84bynjrZ3SM6ZpxsN3dPKXiN/TIgQKJF
zXB2RJU+9say7KE9h4gl5ph9ZoZ4dIQrTjYozUfQRRrKAog1VhS3/77fmB8hB8GUDljONtLqkeZ0
uZJnZ8P4AXy992VSOoE3z+lBJtadzXZlczMOAbKLkBxp8MvG+KtY02N7pCmQZme6I/3eUOc+SBbv
B7Lhy3Epk4+399m6dS+DJUULkgGY8dJOYhh9+c0KmualJt30DDjN9Yeszt7UalIGcS7Enbf4Osdi
Kd6fx4SMS2DbVE1SmE962mXnGJNigHOjfZxT9V9pdGt5//cqm7ZcPw1w+HWRnYfMS0/c0alfSc05
VQUwzKSpftx+f1e/Fr3/NYfFAWV7TNV5Gh13VLOzs1jm+3ZoZDAuWALj9Oo9DlNyryF8JRTRNLcd
Ay0GurXbyU4xWXNF6ZCdSwLuHjpmv6sbG0cQnezQQnUfJWMshW8/5LVNss6LAbK/sOc28d0hER/g
KmTnDsbgk9tpX1CisPeOm90jnV97nQwMkEBaZWgg4VxuRzpQ1ajTWj270eLRfiu/6a32wy0wZNX0
L7ef6sp+ZGZDua6vZlPgBy/XSsQ4WFpBVLdWbWPU+ux9Uy7jnXd3JU3jSl6VJ6mnSRD07YasIhEl
qkkgtzIYFwDv+88VTBfVnzCoRnm9UKwHlZRsxxSZXuYwKTiGRGPSgPFCOBwAlKn+HmbIZlJOdeBE
Ulh7d8rkAYVwSZ1UTfl85/q58h1gYXBG4Y2vopqbUD7nkSUjhUbv2AkoH6k5HHApVnzdQ3p9gUV5
Z71r3wK6EJwPxpV4+GyaGwk6P13r5jkR1kZFfxVZQukqO/zzFwcZDnl7hQCRiq5P/VdozSM+U4un
1hk5IpNRGLnYQqH17wHcXUe+q1YJbRprPU1/rWKXi2bWg1mePTUTj6mCT21te/m+ViXi1517V4zv
SkxYFyNNgLjO/tm8vHLuFpgccXWeNOYpoCLXpGvGBGCc1aMLOuDYJfV0LmfTO5k1SmlZ4VnfG3TY
d5T9FmQn2rRiKeYDyErtTTe47VtTRt7x9tu/EkVckuN1lkUDFlbf5XuZBreMY3upzlkx5E+uKr2n
pWurXd+X97bvle3EV6bjx8iJ7uMWkNG7ZpnJnqXKLnN2XYXEv7Cb+HT7gV4xXblroECCIyD2vyQI
l0+UJdFKd8vrs6qi2Z9ohvUYsb2+yHZ8Oc1yV5S1eBwRHN6T69SHBtT1M6qg9Dksqz00sncOjtL8
7po6PQB3qvZdxGfAhCp9sMfiq55ZPeqKjfwZQ4ALTEUmd+qya28KpAEzTlTfSDs2xYM14JxQAhI7
Sykq38wXuRNMIO4c7xcA2CbNWNVkKFdXlg34rcs3FUPOA5vnNeeqN3O2YzamR6TtEVhTgHYWu8Fo
0h9JDot31+q98UkuceP4k2lG35kwaOdx1uePkR437ytp2z+iahHi4DkkE1iRRj8hu+kVTcMBAlyX
9Vrj5250r+C+9qrWtvbaS36RKbx8Bum1Rptit3w2zHpVCugxYZWi9L7e3lXXlmG+t4oZQ1+k8Lhc
RusrIykiL6VY6xrfHArq+jS5VzWu/5ftB1l5YTSi6JlBfLpcxSiWkq9VZWcbl6QA/bb5IbPwdjcy
Txw9Of1ZKucwRH33EXv24g5Y4zVXZcWhvfT9EPxC53dzzWs59sYw4apzZ4wO1E1t/mQkqFZB7LGP
GSZzud8Y+JBYap08T0h97ht7dI9wRTP8uztrX5lGfUcF9spFTWxCFsxcbaDXjXr5Soa4j5PEoMno
GHP8vROcBd8AX/V1sUel9JVWZ6yqLm6MDJyZPmVtZ5xMAyKbzyFSo33Kv/WjcDTKnDnFAdnr2/kP
FiXwRrMqUhnGYYxzb/bwIlJ4+SFBhdPpYAjNeADhkstfnUXlXEDqpMQTZvef0Sb2xyJeG4MxowRU
kxBwrHeujoUKlnRO+wB6szki/5wqwZRC0QlaKxryQ1sN5o86UrXnnoc76NXM5stnZQRDYw8ZPLxI
wZJMgBpP/MwedC8wFz0PR8WERuM0iviqpSV/BkXPnXCCGKN9jvPHO3dJF3fXGO3U7DXoyPmu97Ll
2RqS2NpViT1DwoldkP2C3A98eaPYB6NddAgWrkjjYOiMotlJrNonPwFQ9KDEQ6I+EgnFkb6HXuLX
7lZnW+tM+LOd7HCHiZGTMxf0uyjlgj5z3qLpAyFlAkchLWn/rNFIaf3IVLoPQ68PeaCryfRd7Rwz
DwBjYtbSiLz6GUVj/bUvpI1ViOZWp95FiwRF/wj7iJmRbkFAHvG0l/Os4Ocz5fZAb7VGvEsjeKOI
GzlAQ9qyss59brU6fdt4+ZVDFGqDxRNMOTNEhGwU7hKwMYMQ7p/FbBic3g4o3quIsh41uturWq9N
b2qzsQ3FtNKstuTZbnNQPsQD9BfbulFxDEzdAuKvdOxgGaRXHRWvmNSPmaUWh1Gv0MMDzKHlT0zw
5sYXdWf81uc5+mCNfTQwIcnioMOOhNOx9CpOJ2Ohf2tGGfUBhLfpCbq7WgUFn+C/dOiktYf1qH9N
3T4pffxIIWibRoci4KLNT/rcy5kBddeydKEbqy+c+h3hEfmpVgsOTju2jbGLCrUINfSlGA31S17s
BxwUo6DGianZ59je/MAZaNR3te72+m7ixOPb4C0T3InCpTpzxsb4OqeVeOgBUQgfbctyOVrZuIx+
Z5r0Heai1zu8GlB7csQC1Ko2Rs86uEMzar4ClaGHL76ajTlJpe6reil3mZ55RWC0SCC0sZX8ipq4
TsE0xkkRlIWGXz00PIWsPjOSP6rs48+IZWbvtWTAHqnt7O6kNLT5A9NYbQIZt3j7qZRAyIDsLvDQ
jFI+5XCVqz23n/kVndiIYDnE8feojeG+T1CT/G6CDIVd02QpgaK00XPCzV6/jftcn7AgttTx6C5A
ww6yq+v3t/fYmmJeRCHGdysohOixAnDUbRpR2qbiLL0gsy4wJ24a59HUu3Mk0vpgIntwiOTyU60b
7c7U8MrWpu+K+7vOMGVVY76Mfqgwt11mT93ZTvAuqS212Wk1aL/bT3dtFSisdH+4mClONk/ndEym
EcRhfhCNxiMbiDlkI++hzl6vgh3BCtYE0kMjYZsjCVlyOtRyxPvLWoLU0H8WtdHsbj/KqyR8lVSi
jqeh6IIO3bIDoh4RmFgfhnONttCOYgAeI3OCQ9525Z1qa715LvcE3VIgSnwd+v70zy6/zaSJpiQv
m88V8rkBx1HuYR66T85SOJBlAIbffrTXjXA6wX8vuKmDMqMG0zPM81mas7b34NAF3hL3gZHryD1w
ER3xinQ+WRY3YpNknU9Lvb5T/F15vxaqFxQ6/8Pedy1HjmRZ/spYP+0+YAxarFm/uDuA0MEI6nyB
UUJrja/f41Gz20yQS2y1LpusKJJJhoDDxZXnngvQgQWWn59vWkUjr7oyreFkKdl7bmnxPhsnCQpY
NBc25ecUG25XhtMMWxT7Be76z5fSqygutUoYToMs5a6Q6t22QqWeXan9uAWSwKSl30fnLPeqlY9B
U2C3WiaU2tJIvti4vLobdK+8ggGou58HEliSMIZgNT113gSPOoqlFQ+QLuzcr67CsXbotYnUuDzH
D2ZdNHZalw0ncRL8TSzID8hKGwvu0BfLh8kErg/pQsQI5sY3WKdCc0IE8WTpQ+LqU54mpEFnVzTw
EM3z9/v1q2vhVMB3tIBLQkT052kD71trgPVtPPHaQt4oSzmmfvASwBFfwON8jswjbKIjR4jeDSi5
Arbj50vpsZcKga9Kpx5wVbhIopGJjgoLJiOdZbUhC/uoAA/pkMJwTDk73q0oSMIurAd0s40wYzKZ
DC2/KqF+ejK2HloywCqNOB8ncPyNlyo28G768+R52jEJocJoNfTvw5THL5DdLXrv9cK0RmkrFJwx
TGq4nzy0GFw4FFymzGQOWA4QiAVtHKeu5HP+IfaiDnmn+KOOjts+uvkIge6jjyEqGL3CuAZleb4X
q0JfCAN8tY5IwP6GMUKkb7b9ha7thDEWxpM1diMzOlSsItGv257ZLZUeflaziO0CmYMadzhNgMr8
fHtIJmoDDMnxVCdAmYM+SoS94YO5UpjwTxCJPyZinhHYTOkSeO4LaW4AJYN8M6rKUKc0k+ZIKE1a
0CbTSYONDpIKpNsqvS9h6aNt1Tj8Xo5mrqaA5MeW5agUYMh+vlO0ja06wxjFk4ViEhRElbdKqjTr
oUfB8/fH8As5CjAar6iBJQFXSplp9xYtUaciSbTTBLzCrWchcx5Z6LNJyxIFRKQDJes6F5DyR1Pk
BKwg1mQNMvOLGICZsjbuvh/OZzGHsD78cuhooBUwBz/fuFr6HYSC0Z3iPItRvFpZ1Orl3w2LACM1
L7tFUIYHGYyZQMhkKyxLudROlRrETt9VuGcZeBepQYO+uGukBef6i7sy4ehr3LgBM9w8J2/KflKi
06N6QvJwXOWmeJckoEH7fuo+b1EeXQJ8CtX4SCFc/KAPh78t6krMo1o/ZZWWbWKUXqxaXwlcA42B
XANkIMffez3YhIi3AoPNF2pOluzVZTKN6qifEPmXaCqZgNqKfUQ7P7FWTYkect9f7/PpR6kJ8EOI
UoOIGz9/3hpD6IMytwuMk9GCBiuKkRHuzUZYl5L8DLLAgdWtFbpBkr99f93P9V2QOVg+AORAHaoC
1vrzhfWgAXNFhYlFQ6X+XVVL4+QLSWVrrXCLGa7PBVLSLKxNeR+MHiKICpxd5BxVG3X440EKtIRa
kfJcw+ACU1yQnUzw0jpeY6gE1ajZgkD+HF7CeIG5BY0CBBbytjMxWcfoCDW0inEqEyGzddSmUKOt
o0cvB++X2CO5YHl9yNDryjpoY2wyo/ZDW2oKATVnlYxmtgDBfD+HJs8m/ayZUHUMIQEyDhwCdZ5o
BToJ3WVV3tQWga+TVZYCHL2hBYRAKpr+KR889WSU8E7phJi86UQ+uGVoGEpSDkK3qkdn1djIj4k8
6ajFQT/lZ7QTauWNiYY3qyzyLTeIIqC9TK8KRzIUIZrRjn5dTmzUrOY0lho6Q+kZ/DgialGFPp+a
lt6Bw3na6npWpWBbCywA4kvgAni+arKNIIpXkWV16aMBDpeSEyygwWti6ImNmEB+b7Uo3+6qID4j
9Ju+Gn6oNitR6LPbslKtyM6KUD57k2E4sNrTJ7HMgwqEDd6QMh0384aMtDgRcMFMj7ISo/VS3YzK
haAGfUqLtvLsXiqlNUAP0WtYSJEIZYMSVmqmalWCmEwvtnVbRe8lbDXQR8v+dF/msn6MyjaNWT7F
yiGVQSfnGgZaloBweeh80oJMbaCVVwSJm/RZR5MAPXjjvkQcD4ChobFltI3eCb4XAKJUqOjfWkd6
LC0YKp/ir3BaYcpiNwAyhPiM8vORAl1iWxpJE54DWavQStrU9kpqNA+1KoDLQ+maTWUIip2XSJVM
uTQsRGC/vPwlLITsCPJhM20O2hsDrBpieNZH+TYA2BZbKtap0Yc6VzfSKgAenaq9nzKrbpa6Inyy
0sChCeMFZPvApIPrdnbzeogWIy1yzWfkBar9kBtorBPoYF1F6MXRvMjfoyhYWDiBn25Zg90KrYrj
h0Q2XLOfZ1xIcDZxpuRzWgX+jW5iikO0jbL9KhHR+jj2nALdpEgWF/krCjbLBWVxMSN+EgC4PtwX
Bfk5XiM/d++bSpZ6jEA9g+MfeKyhNTXBjmStPw7mKB2kKEBA0QNRloIewn4LmEunPSq1atYoHyw7
8JSjY+S281N0x+yyTD1UVg9GnyydxJ4VMFtAIgiqekSuLC9z+sivASUNg4GATK31bW3Q1YipuWqt
Y1j7MBInkJozScoKVAMg7Io2uWhlHQBnW4J73Teaql5YgU/6GVMPIYhv6PEEp2ZmKCOIUvUVjI4z
uPY04JUswExQiwA2GRG1IYiQLXiMn/QlD9dcgjZIz4FnjY/ngz3gC6B4Risj5VzrFfxwIF45a3vf
3JRifhNXovxY5r32iG529e8NS/Erg1CO5zmhMOf5jcTwK9SZjMpZA8kVk2v0iU68/v17lfLZcMVV
ALwD/yrmErHd2XymVjr0clEq53D0841oNf2doPSoG/XBJZhMiUnzRFN2Etb2B9Tcg9mo4RoExEt2
1ycHiI8DUCW4l7BMkN/7eZ6TQm2j0G+VczfJ0kOmdqFjFUgjBY3g331/z5/syNmlZiYQDK1UVaNG
Oacmmj4OhZBS2CtLeL/PogK+K+xiBK1AjQpIws83FBqSCKKdVj8HoyI5sRima0Cmlasxm5CtyJrS
9WUFpbOF1x3zrGic72/ycyAL+BdEU5G+Blj8M/YvVHvoe91Tz4U6mHZkpm4YRAlRm3ILKOdjl4mH
eurWuVodO2Opf89X2wrMYcjSo6pZR1Z2NsddbwhikwXaeZqGad/GknICX2qw7+JmYuAg6LdxUmSH
WBHTH2i8fZvlIacoraLfbcYBVMWxj0A2AIaCVP7Py1BbrTEZqHY5ixWseiIZfd8QMHI0xwrPoXsP
OAVJmQ2FQs1aNd57v101kLEoLOzrkU5NEUroG2xFzwvrw2fgoyhXedwNFT/QJTJgSnPQVx37gB8D
VnSS29F3B1Hbmf6orAw1V3L0JknHDUha6ystBvSijFLBVoQ4e6p9JVw6DvOjx3sV8/gRtIoK83IO
LgIuMQx0BFVPWSGXAatHoYhtOYBJbcVlnNEMxjxkP3gwpp1VCAFKutOyGqmvWs2Difd6bADz9gjk
UyspbFLMhKdYejW0qwmcPERUax3GAdz1gKKDRrbzjKQ3CEjShVWVqNpLCRj6DvH5vkJpYFg/mtCi
LWmUvugJ6Ki7Z7Wd1HtLLMJdmUNGEQUUJBbNM5SC0bTi4aTIj4c7UxkbgFqjdIuebxpDxiqTCcy2
QmYVHAvBzfViGhDDTLIIQQ8kFImE4pFFGjJ9vraYEdgJnLYQew9R3J83neg3mdQXZXztq3Elr4cJ
kA3SBD4I/8LOrGUCcR+/dbGc3KAvS41g1hQ313LTKisY3slzKEUqILkhGtmQNLL8gIo6GocQCe1N
3hf2Ife7ftqHQK9BxVwqngF3mfsUYILK6zTCWNsBkVFgHpKGdl0puakitq4qB/k6kPLUlaMqvh45
jyHS+x2T+jimCAkuUWt88rvQLAPJBUAXeE0C1N/MxAKPaghEjyBfC+jWADrsFTIAtqT/QKsBEFTr
Dif1yPWnVIoO2oSZy7uVOiyVXs61PgYBJD56ZYIlBdUG8wWEgSQIFhIp1z0S43TI0cqwg7W9SWs0
58zrSr+OzWEgciwtxI4/gVxg0CIKaPF6KmhkSM+ft07TNppn6KlxPclXYbKvpWOOnJ+ptEz1BCYi
kqqCcTWKznpjoVfWwxijnbpaUF/bp8a6rExbzSRiyfdRFrliWtmX7fK7Wo////UVPxZv2XVTvb01
+6fiD9BcnDPh/L+bi9P8Ja//439s396SMPP/51dNxvkH/NZk3NL/EzAKhFcsIMcAvue5vv6tbv78
JzxjAicFtxgxbmDysbr/p8m4JP0n8p54D2AAgDDyAlCw2jTBn//Em4wjtYM3gB0IORLEi35Pk/FL
X7APJx7AXxn9QTg7NtCLQPvNThh406NkgD/pAiROtG4b+auw2oI4Kk3XTcV00KWDdiVDLFhFjyhx
NTQrXdmC8YiMmYL6gU0GFZ5QNLsDC1ARgpx0JaKhqL6pTPQosHVEbFRaF6ysr7vIVQRX8FZVbGcG
1cpdCtJHyWSB7hjRpsrWSr/z9HUf2F5LtYTpjZsO2wKE7LnjgfxnvEkrACL2wda4q2/S1+FJex+e
ADFQD2N6CqPHUV2n3hLIfCa/P83QzCgGGQkI+ANVdk3Brn+Mb8Z9/qP8IetUuxffuoAYz1LBjOf8
R/6jfcvQXjAm0/OAsvNreCOe045vYwjwAI4tyVum5as+2rbRix4DqVu60bSvFaS4nBH0eDGoblZa
+5gI7yMCBGkfkCG66scFN2belXN+S5fQ0gc/xkhAC+35WPTeeCiqk5msRHOrCbeFfKXq5DC9Cyfz
od2lN9Nd/KjYQkLiRxAOlR0FsbxVUjGlKAAszj1oicEGVKHkgih444dDdfXbJvyPrE2vgKRo6j//
aXGYM7vxXzRMdWGDzDO0f4ANsiQV5o1s//tJhS/WHHwp0Mg8twu7fRbuSiVwo+iprrhhVpoEVWoJ
Rd8H2EA6i8dmqYZ+6WozIf03Xm1udnDxADZEcN0gvILK8XkvyUqdch8+t+q2VHdHin6JNGIRw6Gn
lg0RTyc8NBoylGMxn2kL4gmG5s9m6HwAc4srTeKp8NJAdVW3t0HghkYnLaB4pE5AfEG0h5E2O2DN
GhTo3ZhPw6uHzhe3vNIBVlhJhAagKhJvimuURIDG159cVCIpz+EGnPSKx3iO8zZ9808Nciw69XMa
3woHxSDNNrwVUd9mIKRPYJKvEvG/flELMhgE7WL6COgWVDURw45zgoByXNtRQxqP6jf+rnkPUibc
Cvvo3IcAtxFl41/5j9NTMbAWxO2HnnVnX6VeQnceaXfVnZ7QIiE7oyL6g3RXv3ZufBzv+63P0nNJ
9ISEZ1RwI8khauRGcQZ4gyWdEpqjOWVE+8CZHpFjCxioJMP3AM++Fy/ZS/FSodzB5/8rBdEPr+JB
gdrlvQ8wYKoUt4hQA2mXxC4gmBXIYNAbwSTZD3kbstokPcoQEbe7blwPFZ8JBQ9gQJKF4N3yMs/k
+69l/iMu85I0mROA/L2lySw18Jss4WSCYNSTET3lsvWDrVN2g2QCAaO6hey/9bIK/oAyJI1Ro41Q
pchUUNQlh3HpkjPl8Pe45DzG9tttoiwM8TUA8ZCs/vk2Y02OSyDEVBfxRIrELb25BzruQNuFNNPi
hWbm8F99IfkrpYf2InBKEJNCG4rZLIZyHshmXapu56FZumLm6LxhoKkTUAUrORwGpy4Gf2VYtU4V
sPw5AkI7pNJjjVTVaNqcXZDJ2ZiuRyUoNgE6NFAVwF4QEQalo4+QvNWhLJAe1U2I5MiLM+bFN4Os
JiCuan5vLfNlgT7ezmyBsjpGc5IwUl1LoSkNeiIOdILXNJES7DQmTTrqZywJGZRZB9IuIj4MaKdU
XkFxeB1B8McY9tlTkhIDKEu6pHS/PKYfxzdbVz9NRNDPY3wjLPs1WNdQNZcQdLiKrquj+aCvzJX8
UMA3MI/9c7cf3GofLmS0lpZ8TlfzB19ybabf/tlLznfczPWHbfd/D9gcLpgHaSbKAsy88qkEtwcq
ZJ7qlgT7pcqgpa01D7v/I7bW0r3OEjB/9b3OKZUvx5zTsstAmfH/ZlKr7oIkmsDk6D48iPR49ElD
Hh9vr68XohKXxZkv3sfrzMSJb2Z6Z/HrjBv/3KyBLSPixnP9VbN+LtbVGiVYtk5hIK9rMhBXcBXq
kYLAttsVh4w8PW2YLbj2RscfkQk+FOReJTrJyAFthYi1aNTPm39/mpi5fKkGM0SjedXNEcw+Q/55
KMU5WU5wBRKVmJY5FdfVRDOQxZyKTXmsRIruhwaqam6N9feBhaWxXNJlH2wC/x84lqUNc9G3H8by
126YL/X2hw0zZy/XAh+hyBQbpnPA4Kxv6h9rKJncRYuJAgxYS1Rci3M8y7X1UVmLSLOpbsOGl3Rg
1jG5QbW6JjMlYEHIoO8ATGgMEq2UkFrKTdwheEhLhiqmBO7SElZg6cRcFuLDRP/LT8ziis2i/3/r
is1Z6+YndI6QrfXW6uIQOyRLae6KcIupt1JVJr0rNIjRppEJf/MumYnLf/guWZyEmVz9e0zCVwFE
wExBacZrnaxPdRcK6humHsgwl7EfOflROL27/wHqV/bgRIy8+TapWc3M4yM91bZCVtfXBySoychW
25E+rNjqNiKr70UkELtfWAcfBjXvHp60jQkiXgxKdJGdZVA0VD9pZHCCG91tR9KxoMNv9Sbf1hsc
5Ad9j4TtKX9HRzOqF1RYjTj6jaOQO8F5LVfKo8Zaaq08Wq5iAt6CWw/OycmzT3eofb7S7XGDeMlq
jVIzajJ9jUAaHVYmC92GGBRfdkPcK6T9nGEbOG9gRbFB8MYK+63aquiCdnOF0JRgw3Z+y/ceU68a
8iZQdx27ht1hAnVC7ceGxPj4mJqvJntLoO1sWpENGPGc4Bmq+tl3ayfEpwIb4Ib05Urbk3R3BTin
rdlrCxrKoAXGobOE2LXTEHHdUQN/VvEKlI/T0PV22T0aC9k6087GgYfLJFdc30fvzaZ17js6bHA/
LzF90dnusWf3B5PcI7xF76/OKXVVXC4j+RrclFDG7j2eAlE40TYb2yR4ubJJeOxNdNBzlWwO16cT
YJYEEDei29va5o8HcCOT7etwBJe709KK1XbDti19vZMh+lMCKmMW0VcN7wN1sl2xbJeSznnYtmSf
rIGmZVAQrKcP+220rlhpIzp0DHbbbMc/rGCVE6z7TfdQgmieFDnp6biJdtG6BRKTIvND2k1E0STp
Skb4MNqNG+XIL8tH6FEPX3cxUfCIyevhUXO9o0meVu8tubsTTyEIZIlISLkDvSDmuLBrJj7Yj/G6
sXXS2fn6sWYt69m06R1jj2kW6EDWPnFHMpJVRlc97m/hJHDT8JOl9ZfTOSdjLVrA61B5proaqe0E
d4ob2Dvr3A3JcY+mg0626212Zbgoft081mtb2mCIzujYlC1YfUuSYl6y9E+RFEvzM1P0VVOWDWq7
+fzwTeXtjWNv70EKSUr6Q2ITs0hKN0/jjtqKizOQEdHxr3abzfVpYXqWhdbMzP8ltH4Jrf+eQmtm
O/4jD+WSfJgFYP+R8hN8d18Ic6S10KWHs0t+gqkLauNNAQhKoJsqVjHR5fqxtjunc1q7tSdnws/0
bnAGB7knyp8bNyW0JJrl4d88I8WfAxbQyZ+yteRIjrmZmEwlpjmyHdDUju3Qjphgdyvj3K26lUB1
BoOGWfgZwqLWTsj4yC01Kie7a9lAdbJrmd3Z2qazn3xmMdPmmhS8JeveFq5HaFFArJwefy1oypCn
gc8OiyGBVQNpeohIQG6fFPpU4O/cxYfR4L6l1LzKoR3PsXt1VlkDw6gj55zu5JbEO+tQvijuRHfQ
tBnZXe3uH3UEBQKySmA+3OXEItNFa0NNv27vwNhFEM8wCCzAkWrk1JJXPh/vfEDX71DfeL7H89yo
eH19RTZ0QyM7dnwncVMYryoZndYpbD4tQBXelmx0dCdlhcuNAlTTsMT9Xm9jPRfWembKh+YQZH6V
I/KP1Wsxey018cVXXoEq5yu57RjPcPJlVDe9XayztekW64GNtuKATt6WEUQpYIWHNpodOb4dOBF+
yxBfT+2AxVhwhRlOgOXnfytdNFFEMCNyQrumCZ7Hq52chva0St0Yzw6reA+fF71exGOaw6QRnQkm
KOhSduMDGq3if/UouZXdO/V6skcGS9+zZSI7gw2EO6zpAjYYbgYPCaMKbQ+3Ad5DZ7RhvTEDFndp
tzTdlrZy1F3JEREIStadUzA0u4AFrmHbm1iZ3GmovCoozYCnsYMVKW/E9XRQTvmuXMu7xqWB7TMA
PmlEJgxH2mSrkBCY53bpZk5qO/26OTQH0RFZtsEn7U8MxUI02KALFwU3PrYwNz0bJtIEhiQMQxre
dfg9sXM24BM7ZJOBeaYq9nFjN5iKLeJOMEBlN7dNW8eXgRuC0c4PDwIDK2Nn7UJnZdGO6DfjsXVI
uPbXFPwxbrC0fRZFxSxg9UtU/GFFBcqkvhcVc2fXa1UhDk2Iis6pIShqW3c7CPzB8U7DfykGD2dJ
hozgz2gPnsvlg8REe8QJ9FyRjkBJZCxyUlegLx0cVmxaex0qNH+o4Q60bLJTFmI/GziECU3cDcv2
zb5f6w8D9rNKPMRhp814BOyA4VT4duYAP839C5zekSL5j49UjyI5yA/BuaHJxlo3buPi8DmKC/TV
Go1810jqU/NyciDt7O9FKvgKFuZpltGough1ln2lugpCAvxEtxSe/L6nXD22tvYyOR0roBYnR3tI
1hOkkgoJqTAuJ/lDpxLRaesmDDheSEzVTljtRk6AefPxbx+S0rc9BhQ5fvp27vqb0E6c2i1d6ZnL
3hiSNYN8jVjuBtf8fSnQKfy14SmE8gWkjpV7vA+yV3rmnyCtIqfE+wOGtbFT6jEBE95tU5e/6rdX
1m/8FTkegcO/+5vECTdo8+TiJ64Y2iWt3RTjDrEuiYPG2PgeY2SxndqFgzHhHjNoAdDoYwRc6nss
wH2kLr72qcvvh0cu/E3EplXOx+Pwnxgn7iTHq/iVL19Hrif4+yBsD90qhcjlYteAAWEgoBDSq3id
wmbYobEZ7IeEWCdtU6+Tc3RWH/I1xDd0a3Oob6RNzwYHNGduezFyBnj23JgBGp5JrHUzrIJKAxpD
y7U2NAbkNxjG3fwio3PWHCYb0p1y7SJjvfwV348D1kDEKfHsgja0oiID79RZoxISCjELbOEqdGIH
vettBuZmGCcCE6DeueoqoRAqx7PHVeL6UGmjM7IUzzUOIgm/GVg4Xw5X1YHL4xSgHIESQOXneWQS
3ZlO8a7BsPBosAf9GBuJdoXc7sZn1zlQPy66A9LMNc+RGzKoeQ96zaMwSkacLRu9iaiGmURKxkIU
KKfC3nA1arnlut7VO8O93pdQlRXU2L6HDpUx8IrG7EFyNNx0jQmq7QLbnp8vsLMB/BQ7CvUBhNqu
tta6J3f8Dk1MDIaM4bNVu0I+Fyq3xQHBaFlltyxHaKuwjRNKFnBtyyZQfR0hBqIGE71dedDzsMtW
CIWv67WyqXeSKz+oL/pLzcYXHzuzZvHO3HWrNfzqnE7c0SYyhfmVki1COWw/OQ9OZwt7LC0sT98F
Su1K2AxuYtN3kGfR9/eEnl6RTqfXt4eniNze9uQVVp+HBaPtKrrVD2zLrT2JTOTMQyw1ueFXKfGP
HNeyYB6CTBEXfH29s1YVQxiE8W1W2v3KuvKxwiZmqoQ9PWJr8SXVmImXVw7iTW6/yrc5FobLQj5b
HpamxD4YCWpqCXYH2wF4hfBe7yibYLXBSnJzPMf095RvJmTLsYU8GlEYy9gOaIAM4TrZJexMarj5
2nAlTJyy0R8EhIYyF7dFDzLT6IiJ2dFgxcN7xLZcW7HTo398z+0YRoSHvZ/hAVwbboELagV/tbCE
BtPtAB8jLIQstAv8ZR5e+uCRzEM6aoF2jN1QI09yidaVtnzxSfiB5RYqPxTIoFz8k+GB+x78QOcH
KB/HX6FVq4OudzeaIzE0ud5JELDtwd8a+L1Zi7YSEn+lUn52dbrnZqq2K5xnibS3kGIsO14sVUg1
LsdgsTqZE29aFw1LIIvj03jbutU1yDT3tYvGcPgbl4aQxFt0WlxxyRxBAufQVVzWwfJFbDPmKEE8
4GZYIM07Dif5Wr4Od+2jdND28c5fa4fuPncHIuBdls1DpIisXlnwDbgs5HJYIhgbl7LQDLEb49zq
kIW/fbaA3/ydSip4TCpsWGyble+YOGR8lXiAEbb1VrIHGtz1Dl6FcG6H9/RXHdXXwxaS2U2ufZuP
sVkhYMsQuGtsWLDZrc8S2NiIS9/395XbshJ2Zwj5FuPzsQvsyDUhXiIc4hFKe8JueqoohVldYXti
nbCCgVs/J3BqCiaf4Mfh/HMXKHKlNaKh2IUIl3LrFj87h690hVArV51cNPPoOv8XwoxQ+SWAPBWC
sfBOsRFhM7jhcUSMU8AnZi4qe/Epl4cNCkvIJh5WhezCZATY1RLi4y3MahES1nJ7uFvF+wFYSMfY
8SCtcRFjPmx3PMVkgp7eOD+jwy3xFiHWAbPG3z7YE3wFCz6HQvgR5sfVgsC24Kb6mJEEcw6euqv0
HmJu7dEU7gzWCjshhWjjDi8cTyBGeQKjwedzd6ddi4RCguM4GRdVdJmZlYCPNB77rbAOcJgvDyfZ
dG5DrXV2EAGWzO66jbbHcvGgOwmehBMUue1d60gOYCsdPGau8XXZiibgqr8p1IEU9zGGwJ0I7WAy
BV9cuca33lo4QzFv09tuNWy5YuYbjn8CmIvwidyogFHiZCxccWdwwiF6huddr2uUP4QEeggPvhoR
hLbs7GTHsF/4Rg5hFPRuABcQRgemIN2h7vFYuKvQyShN3loEqk2sbotESIn1s1iIrdy4aDZQEvqK
fYwJ4rOtnsE2gnnmHnJ5z2cbWhHODvb6DVdDwg1/Lf+rSdG1Ef/W1pErn7nm5N5g4MKNgjeIV1Ns
uwWDcNHHnhfe//Kxf/nYfynwkJbciVm4HsWSqL7sEY2LYPxyxVHDyHviYlLeL4Eyl50XPpoPAIBf
zssv5+WX8/LLefnlvAz/y3/LvyjQ4xHQ71yXWWZHEtLUt7j4BtQAMem1a8AmXigCXLrGDCD0V11j
2QmbpQp+OWG/nLBfThjsrl9O2L/eCVu0omeJqr/JijYW5PG8REMUyzi1BmRKQOZ2yXsUa544z3bK
kSdWOXIM+UeCYAWyu9olh1jANzUQN56YasvIY2iINU2Iw/D49m9RI+D0TPbyxuOyMX3LLSK+3k8b
hLdRL2lrbo+wAXoD0AGgx5z5gL/xgAyPefwWZ91y/3gJ97V4p7Ncxx/3ThfTX5dM+gfP6L9p+gts
kV8ZPCD841RMYBucQ8j7qgNPTdfwzY9oHeJ1POZ2d/d6N9JnBFVzgB/u8IeCIZq+BUywx3eFh9Z5
vA9xqPXEns8TOZZ4aU0RVL8RyBFQgk12zI61a1419/KVclD2w0m9KewCAe0SyBED6aoaoSVydXX1
AtYucoWoZkKuEIqaNtNGXAOTupnckmkI9bdOjuho4Eg0X48As5aMQ0IGONeBQ/Dujkybx4QYp/f3
64BcIw2AsQrsNWSnd+QAFNxDjMQe2mnQOw7bFJzt3RaB711LPPr6GlFgP5D5Q/T/rmJ3SG0gLqjx
GwaEE6iQlv/kz/C7P91hLi5zhE9GS4DLKzio4PT6fWby6yj6h5WZ+fZJGFuxGbcqsMr8sUXKh/7o
7YHl5MEgzg0Kce7RSJacB3JzqWV3AV4m9o4A/7IDguYWNTI22mkwNF8hPG3XIbniZEheRXaIxATu
JULM9e4VUJvxMmvvwL5E9vtS+50LnPSTUf3hTmZG9YD2ytogIx+g/ygevDfArN1+Y1yHT/oJ9GCn
4QrNcTIyBIz33dapaBFQZQsTMfbmNYoDVbRfiHg1zfCcv+hI8jEBWGx0Y/NQ4UVROCifdLvrSff4
/QooHOb53bhnhrrV1qCa9XA2QM8bIk/7xlOgKX2RkDNiPgn3aL1zmzqpk9gCi6/j62CP5rLI3IXI
CPGYNscHfz+mS4Hdd2OamfVol6IqccFzK8hQqRSZKKRCFKfZmcBx8XweADGkXl2wJrRBGb9k50AC
Sfe9swF2CRVTyGwiC1hfkjIK9nyEoQITgxxRjxRmskfOCFZT5mqPKFFdQB6DC2hhTvnzH+RyBE5j
IxQwfp4tMDFenqRF3mDPIT8jUrY8O8DzQxmAS73tnzl8qUMmzrtD7gd4tObI0Wj1bYKfPL3Nk8we
0s88nc7hTDz9zUH2fL+HNEX23a0K21eZcvJvKmtbqqwESzkCz+MqAvy6RgazZuFuQJTuST9O9opD
fkxaQN0j8YtVNJE4rZH365xLOg1BaD7iZD1cYEkWi4FfU48cr9DZykaEiZAhUfxeuP329dWz399v
d2+pe77KYpJlBOcPMipk+BbgDF6/W6wGQo1Hx3nMm+t9/h3t15GfAyX0ul3x33kWiMfKkV5EcL26
5JORsv0bt5c8Y3Zr1Sz0RgVbPiXiBYOAet0Vn97+VlmVhGfPQhLQEKIEgnezgcS4LuhICnorktuU
3d5e5yx1LncImXh6fc1Qe8el6Pfn4GsL8S8y5VKg+WEfiUMWdkqLgZbn5KjqsLqANHM7N+coMLfC
Ik07+X7hokva8lIh9uGqv7TlP0tbLu6HGWT/77IfloSxPAv2/+tOy5LYvSADP2zcX2L330vsziyk
fzOtvmQoyf8CQ2nJ6JRnhtK/i9G5ZPbP2Wr/fc1+g0cTPpmqIPrkjGIaChNm0lHLSx+kIzD1zNOP
DsidYz6s1sfsut5LK4C82RuQFHZC3uK9D0sO2APW3gJGT8MNzItVugG2hwDsA/fuZaCaWwNLBs4q
V3emfY5ITEQA1Ov28QVXkVFeZRDcWrC8w5gGp8JFj5/oVJXklMDTQ7Hmgim7eHsz/+wPdnuX/h+f
Vg8M7ZIE7mQ0xOKlCB80hpnWaQi2VhTLjjS7aQGRUe8N9sBNc46FHRiMcVrdwP2AAxKv4q1+wYqW
tN1zHGjk8DIRtIvU0cyEoGNkwnF7vHiARUeArJx0b8Hl55CjFhlyDrgElIcqWFNwlrtomUlyifS6
q0mO1drfG3KLNzezFv5QN6d8ifz+sHKzczeKsZ/JYNF1ESbQyPZ0h7jG3QP8aGDvRERBXPdKRcSl
o5fo5JV7dSpQLiNR+CML7gRXW9/todkRKT0wGSUaRnJ01pvr79dw8TZnOvMfeJsan9Hv7nOm/zQl
D/W2QqimtDmWND5MCNI4IaTXMw++PK8PMnl63Ln/m70v7W1cObv8K8F8Z8Cq4lbAzABDUpLlRfJu
X38h2m2b+77z188p9eRtqaSIcHIHSTCTBTe3feOHVfXs2/ExPxperjdI2WA7DX6yfUezI/6x3EEO
TaQVxsUbW9VrbZne0mvjwriyLtIHv7Hzi/O3J77o3BdL1hHA9WZuDfhi7LZdXiGhd/7X7zAAz/1+
KcxvgHiWUxPaowKKLoaBRid+fhfDZORac1T8NUMHpn4hOjRFJ3rikosluRJt4yKCD5aBe19jPfZX
hal8ZCz6a+YQKAfPZk5yPy0qG81pdtcvvPvzHz5zL1yOfwdDVYIJ95Le/YHRsbu5APu01fgtnDJw
QFEOQcNKELhqMEUMCAoX27KcHLk9pFAV+1FwxoTY+x151eXaXmGSLcMf6Mt3wKHYn/jP5y123TxV
9h8FfNrKxldioE1kCANE4ZeVfQ9biAGnB+TxvoDkhLa8r5nXZeIWzryujHWlFJMSqQEOAa0y4uNf
uf1aIgEsssVvN+JPOhfgQ9DvYgjq+g/xeMqqst3zjzUnd1xS4//+ciejZnxX7ubYV1K47Z/OvpLS
/c9kX0ld/99i3xnrKEPjfcs6zingXSZrz337t1HA9PStoBBlAitHILxA9+x9eBYrpNaNXlu9BxhP
qlc5Fvcg2fgCXec8wEV5gr5zMUshilQzkwtEFQrjWLH9Ji4VSJOpobnCBszXpk65iTBRNGEWdlzc
7DZ7bdMFu8jQbC/a+TmGqQYsm0Kf54OOQaj3q+rBB1xyaQM6D8iDbomZLqHhsVODXXSu9wda0peb
DTDIHep+RTgFsMavVJR/IzvFVE7uMudBxf8c18NKjBpFSNiHS/UCACM2IFox8fMgEq3Rgl7EiH/S
ZbRI0WKNH2L6g8KBpq7qUveH8KNL/OC8ssXezZnLkSKCsQyxhdLDy7gmJqlHDNMIjX+Vw/SMcCvF
36pQ/Tdv6m6aRszWYNoYf2Lar3+rYokp7AGz5WwpbERui9mAN47/Z4k/Fl6TmMQR84jit72VNn72
69/BrfhnsD8YQeEjRsDQxC/a/AsUM1AyXFAUBy0b04bOgPEuUWXHyi3x92j3x0QSxsJNTAx0uwEL
IIHhJ4vM5qtf3fvkksBADdhHc/7K/o59+s1Okn1KfZK2eQx2UhEllfa7b69L5/4RQCfCNaztzF2K
PxA8ki6y9dvby+i+MAeb6wo4PT9+fGCDDWx4ZH/cfV2G4PrCCcAMqTv3trOMLzzcPan7f4nxT66N
sqzfrygZ1bLysq5I8Yo7d15kKsS/xaMJ9y1aPq4fMUOEWSIMkO+c/hDv+/j+Dtxf++7r+RmrBz4/
Lex+ihEPe2vh4WGe9vry6+sLs4QPF86XgnKseNxLagt5dh4wohdiRKfAHF62woCbqNdGlw/BYrRn
dN7s6SSL/p91unmlJdn6/6+0ZpWWFBr+y5TWrKcgxZh/qqdw0tHmRCUAtCEUONyH+tLzjDAZB9hC
WKka4u4jhIe1yqESLn8YS8DWXs7o6JMrZ609ktJxQ6o0RkRBMjDJx6Ba2EphVQBgad61AOOnHelW
aUQqN47TdAkQPnvQCFaNarENDKjXvsei/TLNakdRi9u0o+9FUDpdNlYr3Yxrm/edOvfFJx2G31+s
Sa5cGsWx7tVQnNhE0mEOFy05gVOsmT3eID/YYLD3osAakKcfoinhcuNjP/+MBd5l+Y8cur1PkBy6
tDKBPa3hExBYCxV97y/EoJxYZ5fYYi2MmBv00Sd0B+/q4StBL8R5H4AKr+jcF0heUzq0dRyU+IIb
ER1/3N2IhYjbJXb6NWKrzdNlZN/NkJy7d9nt+PPvfbfJ/NypJX+iLtqmVxScmixLeHLoCysd5L6Q
6ijRVlCuJsiLWIyATT6d3bsbzPEJ1zC17zJ0E4QuGiTGCzyJ8H51pP2R5UCT0tfz+Zs6rev22EMy
7YPVKQrN8JnPsNbvwsOEVwa3EykN4dK+uqvOwT6iwr4VSxZ/algsJNY2rjaViEPEYPfFxaPwBMSn
9yIf42AQ/fn56+Hr/JfOMrJ48z0H7c9n5NknlSzpv+hJ59SkQC3bv6h/vZqck1ZJr6d+zPq4AA+m
9s3t9cV5vpn55XJv8/d++Q5o4oyU7/oj9pgyGpiuej1MEqSlhgATrCnBYhInvoleGvtaTMGHTrLJ
0VLVYuUY9mtg3Vdhb7CcQXQ8fYiKwx+L8yeek2m58/dfJ9NkxomQl8j/GU7EjDXaXd7ei/0J1miW
SSQdm06hYRaVYBLVwSoxH4288JZgAWpHrL4VNkGx3wYXMf9KRxPdiARIvPQ26EVcoZfxAbP5zoxn
MvtNsjb9d/gmSb/+mcL0LTjM/9XWTfUjCX9kf7Hb6vNH+5f86y8PzY8mBKj9z/o/APpSgAH+fejL
5efHZ/Wj+fzYHeqzFsfbQYBmn3X4A5iXWRM24/rjf/w38Xt+IWASg/1VRXbSYho3VA7E9r8hYAI3
7a8aZaZFGdAnf2Fj/h8ITKL+VQWGAuPcAG6Pio77/4LAJPgJ0DIBrgBkXIuZyL39z//+c39osZb+
fh9lUNIrKrpuBfymplKqGUCHliQuZFGe8iKLb9Qau5qtZuHHit2pmZ2k1Pb5495t3f5S9/vUhCu3
ZwR+UTPx3QToapSpkixN4UiUMerim1zpLqqWLTR1BjT2iALgrQmgmw0TQM5cI5KFHLqyLNos1W6Y
p1InSHvAtgH2ZkYpHN2aSXWONyU6AWTwUUiXWqbS6UAHvin0pLDjVtcWZZW2q74tgkU55YVjlUSb
mQUlIgA5uD2TGioImkAzF5i8ktQ3YRYWucXrm9pslWviZV+FOWJRTc6tdZX12K9ENOyXCbTIHadC
7KcOrMHJOuO7oRI+Al8CZFamAgVQU+WKAaesV3jDqpsmC61lPqH9wmMVeVVi07/w+gb7ZRKqLbUQ
eHMTV7AsScnYwvcLLExTO7IehjhejAmLr0xA/NpdSNkiG8viwh+61zzTcrcF5Libla21IqneIYlm
aN2VQSrv3lOCKLC1IG+c0rOMa9XLjZmoaMclRzet6ZqBTiQIxs6/3TN9iRWNio+4+KYMeLVkev+S
Q4BtwJcDfchv/GUEkPS7Nh8tO/XMYKODIxy1K72tBxxEl9BwXJh0fPRaK3+tSm289dK4cY3BAFJJ
3jXr82IleW54DsAVcqKD7TmxVF1i+jQbxzal1LghQKAHqmlrLgcCoKWK9XyhV6y0v0vPRCKDoFOL
GgD2NSVGnMrUTCeFhTdK9FZGzCZARw00NxuLGUKy24OTHVKSPPReHc1hMEBJu1TYrhnAwNKvYCn6
gSxkAvzIri5zt3A+vn9CDh6nGrfwH1OomT0GKFTF8IdJx9hGszSn4DrM0B9jjVcjYBjPU2LQ5JJU
A5eEAWqSclWAz0tHpE0QV/FIw5sGUw3hffTIt9m1cQmeJ68RltOrq+x62NKVucSevSf/k9/wu02B
XYd0i24pDStNv3rkirehe/7DBNMcysDhd0lMFZfo7y/jKbxh/dVI4kWRGQulAiZiPy2jEC0EKXaP
BTfniR6pbwtriXUGsGjoFkBDS2kgbVJK6rXhcNOU2ZcWjyvdy4OZGz+Slh0NE5jUMKGMM6Fm996W
tHWhZiwZboxS4C+j/7+FCtJuh/jz/GGOFbZESTz9HqUoCiLPqEAJWMdufqlfRO5PHV1r9baYMUhH
jwVKJjwG7HY2NGpSKY3jj6maGB4oRVoJkM9+2ZfY6zv+6KaXsO4WCYS0NGfwygRjHjDIjqauQU6Y
RdC3eXg6LZmY12XFcMMTtE9S7L43sbI2uLH4Q50QAXB9/jrn6MnOg9Iw3hHQCzzPVpP8ppuypU++
jMZb+7y4ofEMwVPMaDJDI3CQqPjL4QFV2plDaeTDDemDYd0TizpmYk0z7Hj0dALyBKzIVZ1oGvon
D6n4Sd4mvV6XG7NDPTio3TK0XA5tB9Qu2299x8qD9dDNAQId3eaOLLw/+H2UqLve4j3enJKMaUNU
lhuFh3eqEgMWKXQmE2NhNH/jSWz7Df3+SYHbrgJZV2OGCsj3w5OWpkI0T5y0zDBplnprnWnLWjeX
k1o5Hk3vWj27rPn6PNsciTs3TBOG2YLfBMGQWyfSsOJNXxjjJtQ8d9SwsLZamRFxoiL7eZ6SXPWG
/FGdqJTBBTUBuCnbRStPKi1gE7vRbpQtNmpv4ksDzWePXmYTtLOtikW20Ey7VR2AJZ+nLXukv0gL
okTjOt/1eOw955CzkfJaZzfTgDk/+IJ6xLGkDculUywLBMV/gBwcAJUAn5JD4xw+Je/6kA2+wm58
C7Nf/a1F9VXSj1chW8S0RKT0XzHW7S+Vci5q2J1tj5hkIY3Qssyw2BG7spQ3MtfIJ8s5xRk0U/wL
Qq5Z8rNRs2hYqBrKTdl7mObPJyQWRmW2wo8r2VeXgopw2vFfSgGbLdlTjVQkpGnub7KSd8usrN/y
JE4uojFky+/elwYqcMIRQEKvyPjRuaap6RRM4aapo/Am0DLL7QI2B14lyxW0vkE5YxpiAThKO9dt
j+N8Mk6hrozZNlCYsUoCiz1OXUHew2DATlk1eTt/KFlfgRxCXaBEwb3VCJU9Mg37y4Ip4dU2GrhL
gmDbp8xWR+KONX3oC+z07GbE+cQBEarunssAFLjBDnm8KIOpjMqu3jKW5BiO7de6P6Gjwjevys68
P388YSwPuAPHg5+J3nkm8MflVHSd55k/eFW9baCONdajhq+ZlynXZ2r4R7wOY8MI0w247gAE3hVK
917Ni4ssCVldb9skvwrbq1Tlq/MnmaMgqYaxiaN48EChNC1nUrdWFs8onxN3xZkQJ3CdLqDDpIfJ
O5N2flNvTThvinpJawC2Fu75YxDxvNKL7FPZNbbu3VRKanRgxqCiPRVbU7Wnlxg7k1H9vAt/RrGd
fPaem0czRztS4+J5fh9N9k3NIRnzNAfRsLKb0FbIwsP2cLQwz9mLE+IE2VVNzUIWSrNkq1hzpawt
wW/5UCAuzW81T+ntKEalKqsWSoNycN99nL9S2dOBCHPThAW2YI81Ku+PCHySeDWfgKc7OrS0zQ2L
LmrsxQaiPPr32hkteBTEC3KWqqHmriNM1eXVwsbkjTHX9QoPqF8Ut/6EPjx2NV1hhmg1rWIsl+aX
05vy0Vt28Zm/nD/rKSnYJy4pD61K+2rqQFxN0cGW38ZmNcOgp17QYkgrQgvD5sttBamX912XggLs
iRvo2SJOMbju6xiO0qaNN2ZveRbOKOETQiFg+uDu4xk1pMCk2AlJPYt2TOm3AyFuMnW3BqfXNcHi
yhxgqxRD+LG2rOK3QcVSdWyy6Xvd9rIZj+5Y/nVmqsjMGHBfEXmIu9+TTKXKutGswmlLSAYcGc9t
hrXOZ5j11FFhcVQKiGC4B0iNHlIpK2sIcfXjllAbUNCcOBqz6U/rddj0dvnePVdPmTLjIR+bHJxs
j6bENTWJy8zrfZwsw1QTYEbS1E6zDuJ/e549Rf5Y0m46syiSK/BUwTyadIflFCKrWZBpm0LRAE+k
tFPLpR/mWwdEHEDWXLOnyVycJyp+56FGPaQp3nXv3TygEvmxOk7bgAE6Yngpmrktp7s49xwJccF7
JBgJgUCsqdOWAZOAXZU3Ys92h1kQFYuVFTdER124Gns7zIGdUq3SL+zZf7Qy9587qGQC67rwESQM
05YH4SUdLkyjmAlNdw720UFFigRDk/BYVUkQJ2rGLRvqaTteqgm6YPPn4KOr1kFuW0AixIpv62ED
RII79afX2tgUfRdtquf4ESu9ASXoXbUzbsVRqoMia2Nxqqk61U2LyXWECZlYs9RTdRs/I+uA+Zti
QRK7fWCKbf4xF9KdlM19atIzx0VKG1MV1L66D52t9XLFa7vObQ1lwtjWFXu8yMOlNxOIyJsDkAU4
PKX0sCywtJb1oJt+hfc6YDs0N14bt+ZVgBXvwdVU2urLMCOqx3pe0OQUD43nPkruqqkZjL4CmuqX
Zl7HAMRYJ+wBxprNEDpKtorTcah2PKJp6pY8ItOWeg6rZYzb4bVZhj/Mx+knv8rvY6yvuVKfRmCF
pU4FZgO0ymt78X2RQU2IoGyDNAjTpBfVFY/zcPTG7UQNe1AcOs15jSf8AXG83ySkxzO1pDDVCQpd
vdRRQQaqx1dxnV3TVX2ZraM19nhelNqCbbJoHRbYAfXPHVA8855mGvsgpWkVTNtkShS7GJRl2SbG
P0KEQzLgHCProUtHtBLLIlnVTltFgzj0sVOXL+ePccr28j0K0jGUtCuVIoHeqavnKYyvktG8KFN1
hhtO2EFkigAjD+8GWcbdwP7eZYVhOzWjUOMt33BApwGPIFuQueqCuA1JhxpgdphBhEM6yniHTzJZ
ZZRHozdtfF/bjP6yjZ6yoLkbp2uuaDO279j3Fd6SiWk+rhkErsshLWuKRhLxTN/QiDukC54GvlbD
K+4BCSAd7KrJ3KmbSzmc0JMGMSz4LngxhnKW9FrlGDdVVLbtpmzJRTFN65GbS89SvlplPZrNIm2w
NyjLll313lHL1SyKSKdbnmeZ48dEGc3U8Q0U4+HaTqnuPaYRsMKqYnXYhB4qKHQ0l8j9o8GvrB9r
S5krWxx7NiYB1yAzZTEmSmKSZSyCuFb6gfpbD6GoPTTaIlf8dZNgOVTirQLkq0YvelNpsLb8+65q
FwX3Z9y4IyFB5QTdvoZIVuzq+4eP7XURSqK+xjdhaUEGtQKVE730l1rshzNF4ZOkOFMtS3QFEF16
YZaVQx/CWd94+qQvkiTqbbX2LDvK6/i7LIxIGxklk5gorFsoAB6eKhkaNWx9ddz2E6ZOUQkags9w
eJr06FpNO6ci26CZKTEcSY0gKeJ8PKeokEn6TCsZrdBMMG7rsrGRHb4YOGD/NHaLDIoz0mY91tNq
6tsZ/01c2oFiEFl/TSdEZLZMpMgPT5qHhZkMvK+2HS2pMypdd8UTD/NBQUDtKFI34WCQdWeM+Yyo
nGBeUEYGgEBkUX+WGyRQ8Sp9KylrUI5XeWhe6Bl2EBKE5b4evKOws/Ajddn5Lhhv1XkW4MQ6Y4Z7
T5wedwrzwcE3RNvN/+zJa1JXwxiYZbWNJ0Xt0AiiAfqmBpoNasr1h6HqPtRVQW47Us1lJeSOTJWa
DLkBiC/UFkI7U+IxvQvUNk7aalvpShjY3FAAx2XGfKubeXZDWjpemTyYrsZqTJ2irSK7bybi4hxI
Wph8cPoxeBmVCNBx1cgcxesAwEaMaRnmke9MVTus48oYbLNIy9V5NXcU3YhPFyqOidwGuPaQabwp
m4Iq8apt2GMJRZ9GoTsoBp+RCCIqoBJvomEIbpqKIgOoSDeklcU0ZBwZoijicJMaUiwMvX2N44hc
dVYfuto03flZUjl9xLD/zarKb9ZoxRtZOto/dPQz4S+SKZvCzAtST623Rle066lKsuXQW3MApsei
j4SoEAKGHAcSlfI5OdoWLI/V27o2tIVqTemP3suAIjuO/UOcxECQDdrwwuqSfpOXWnJ//jVPCQHk
0ILdhDSiKHD4mpXWl02bGvW2jzQso8xK5kZ5x1YFinGk6KOl0SnIz2nK6JwnfOSUQOiQuLc0CtKQ
B4mNLMUbAi/ujU3coILTclauaN23jge+xyZLlV1UMf/5TZoWCOKSscBFRwVZvusUVS0SmD6D1L0r
yk3Yew5RVZckz73fz2iXI4Ml0ZLON/RZqrSFR7c8TJ3Y0q74VF/l5lyR/+gad2REpRGTu4wZEpPm
k2+RNtboVtNt49NHthEgeDfty/mLO32Y31QkLjF41zRqBK+pK4eLPDedsLsM/GkmuD7iRZyFQyOi
P4ShgCnXpxAbxZ46xXTbV0tjuhjZ5YC54GZB8ttmmGG/I2cNSUsV9QGk+OCmwvod8r3SjImamANO
9Joajp4shmefzeTvjkRb0NB2BVnOkXsSP98zMCTued3g4raBxkfbq+OnuJlsCz0lk1Y7HslVux7p
Oqt89/xzHZvXQ8pyewmSQy2ZeKkiPmqRdc7DC/hJWB/7s0rD+1w1V/VUu9RQFs30xlvVHSN2ef4T
TvAlIg7dQMcPtigfeTSw7lbsDwXZcjNZmgr2l/CXsQemWnrX+HN7p479f3FeoaXRLgj/X44HKzin
ZhCWZJsMxO1NY1VEyaIOqNs30bM2vHoJwFTzB70v3F6J7amt1mOezDg1p1gKDpyB4+po/OSSKGYp
yeMooGSrT9glW7+xNLTN+kOtlRnePcVX6NOABwWFpSNYOeSrKeZWVFXwQ9lDBEDz6q0Mr/KPxLsv
tS1afM4/5KlToV2WIJ6BFRZduAdMHKpkrOOYsG3WWffmpF71A7Ctq/S1is0ZeTmhZdCj8ZuUJJND
FA4hHyhDrYbe+wZdts1wNQz9jHScYk0RtKBRGZ4M7vDwRGWKrUQRmaCZIy12/Ii/el0b2o3WPrO4
vyiNcK715Tglg9gUXh42hxngTkThhySLNGvDmJTNVg1T6zUZCeDyqnS6ZDQYHT9NqzXU4WeixubC
jLV80WdY+ht013qh57anwlR5IZAv87C8GZMpuCni+mdOknAV6nX3cv7Bj5N/lgiymAp1v2tKlF5c
j3tKvCZpYCU75mhW9kfJm2KRNx2gySuoZA2u6FVHuWIHaqMuErPoFmM5tbbfZYHTBj22i7epYucJ
p8vzH3f8dpg6R3TGVU7gNRjCa9xTqRXMQ1+kCbylzuIL2kTXUYWOzE4fpgUzlCvLi4rFeZLykJcK
B8XSUctDxykaGBEmHdLkAW36UPS89t5ovvlWG3z0WOL3MPatgrUFYde/DSnjwGid0vSPvA0Z9rtF
Soy0MOo3D0NphRtL0TKAquoo7Ntj4EVPcRIpb0WpkhRhj4neYGXk4RsLyVTYPZiE275H6V0UNCpa
IwM6XfZRo99pBVVqp/KT2rI5TYIIm8Fj79HSYkDKjwOdMkc39HqTKQXSmYSE8R/Ino/YrGEp5puG
Wdm7mIxxbDdF27+PtYHKbpdG6aOKtDZ6dhOje0bzSPre923VAaYw9bdDj3LGN7UKSrJoqIABJiKR
rluSd6QWfo3OEaPcQnW7/rAYqW+zoHFIvzr/erJOkQlJwt4ral+zEoRaS3UbBd20yZZ7w8xxxOfu
BysyFYlFMuR58i4DFV1FD20ZLPI6n9Fa4lfsk0CCALk72DgDTelwl6V0j2YppMlI1G2TNMJYcLru
Qh7ZvIoMJ42RXTt/bfKBUGpFpyOkzDJ1juZk6dqiDC1sRdJ12zBAZmdUC+wks9Dzf57KkSFDAhcJ
FsRXJnqsiS5dW2cYQ0eUEE0aQbeo6j6wu8a8b8p+mZuYiO4mlCMtDL+G8Te5AnEWCBvCL0Fp9Sj0
t3pjaPIyRXCpGXZeZbZZhnY3h5sp896OCqrzSG/gOmE+DxUH4jk0sbEMSQ6lc2m7tQi22qGD5/wl
Hj8VzrJHRX6q0GtGYuQIU6MkW6Tce0HtoV+eJ7LrWThkP1ARISIoIYSSc8itPvVqYEWIExvPTSJz
W+aT3TSfqOM68VQsIkO7KHgP3TUFsFijzdgw4Cf9RaHMicIx28D3QfUY5TeUrVEuOrzXMU3afNC8
4HZQEifjxmWcF+4Uo0WKNo6na8uyuaspnxGJI9ODARhLDNwg3YqMvUoPqWoj10aUjsJbA4U3bDoa
LvXJ8bV1+nL+qo/fE6YNqQfRFS4SvNJ7amlVE5op4W1CGmWpTgZK4zqdS/0d5VcQYSH8obsZpV3P
4eFxfCMxw8SnsKSMD7YWU4Iunx7A2USz1d5UHdgtDemd+kc9ImIJ82KusU4+KL5gV/iAx6ciA6ZJ
B836sGyzjDTbDq3XTj6mvT01aT7jVM5RkXQMUWL0N+dqsx24v9VTNPhj0mKu5naKCIBidneKnPFu
4cGeWzL0aZIMyOFumW/AbMZqVjwpE1FnpFB8674QihuDsdRRN1DhUMosaMLpsfJwJ4Rmtiz7sHLT
QKlcOljhsqzLcvE9VoRZoxSdGmihhqJCVeeQR1ihRXrGSLn1jQ6q+avUn84TEE98cKAdAXQrgxGg
j2VJhm9u5Gqnl9vE9G0ewo9BiSh4/ueISJZzqDJwAAGRMAOyR/nSTw+lWc1ohyMOkE4iaYcs1itf
DeEBkPytRxtlOM1Bxsha79dj/L4rdvgYaRkYxRCwcpuXzrBOa1uDoEaoUttes+jnillzLyPOu8fR
uTdYCZqsym3KHklc2Hl/hQTGzKXJKlU+kviIPSKkYGMWiecvfuI807rU7MFEhD5DZu5tJBVgpV3b
YCSp3I7dO0PDYTgXIsxdljjn3jlYyLmGxR7l1kIuX0lvTf2RWF//HBdLspgkShpGCWj4I/qBrR8s
fdbbmYz33DkEC+6dI8yNyZw6sFiUqnZL0JqVvCSz5eiZ55AbTvupjuqC4ySdFTqaFtilFs68+JGi
PJRGuX0vqXGIoqTl1iTRRWn2GEvY9rRYsOL9/Kuc5GCMB1BLDHwgk3h4Y2rjBWh+hNgjtFhYqNXo
/Zs5soXJ7z19piRy8nX2aEnSYoUYwcxyEcpU3GnNa9I9GWngnj/QHBFJVipFDZOeCj3WFXbCLlRL
ccg/Ev5hNuD3tUkC0/Qxr+odFYrtR3rp1Aq1Qdpps++zNBooUd5AIhLF8t3Wgz2WNhRa8VpRofyN
wtGK1ka8bGfDDJUTuhnJJHQTIaDVEC5JHmnZ1pFXVHW5ZQA1RKMhlhWmNsWudoaqqmPNhZsnHgnk
EMOgJw5JiaMSXMk81ON7sHf5x4TUVcyAy2Yuz3PCUVJ1F9TuUZH5bdCTBMmgclumCxG5bIrb+C7C
Vr7Crju7/DndBHd0LvA8eTQdLRTwTlHRkCeS4wbLamjQ4r144npe/2m0nasl2Ux6+iSZvfyDZK5N
CxlyVCLgeEQ/BvR6Jcombj/OX+AJJXSQ45AMNtVI3OgKaEReslS1u4o8YXvEakoT+zyh0y+1dxpJ
nFgd9V1TQ931WG5AUc6zJ2u4qXr6mie+y3ILVbx2hYL0vW4WTsKjy85kq47631e7ByeWbJSZx0ir
9kJDRY1bWtRlDSbYVbqyimyG1FFAuuPOvTNLtopYcU4wolJu68DRKzfz7Oaxvjcv4icvcVjqog6W
p06+9NKZ2z5hvvYPKa9Dj4mSxL0gTKLEbRLP7sa7mfeUa9/S2eSF6EObIWUismNYeMBfW6zBf4+x
ObPBzJnL/WWqzxxphlPl3eU+IfnI0QqxZYPuxuMNDWO0l2bLRvmHNNfvV5NbL0M9hvYMQSmk5UIL
L8u4W5L4+fz9zQi3vFA8TVu/qncvlA0XenvFgnqtRjPq8YTlP2ADSTt6Sk21nOGN1LRfka6yJ8Nf
0La3lXhTEX91/kgnDczevYkX3DNjpKhCRRf31hF4/7GHHuBVMeUu155MLCWgmBRu9bmYZo4tJLXS
TX8jij52qJVt0D9Zw8tUzwxbCK0gBYG4SdTMMNgtJqyls3EM7mVtA/e8yfJlrKs2UtG2gSZnkxdL
5Ok27fRy/jZPUzThsQmvDf2Xh7eZo05XpskE+1kARzCKrosMgC7ZhG4j6z7m3CmbuWajo8bxXzL9
m6ZkDRo/5L0RIJbONMXp2etQAbaQdc7Uh8s8x+IFuiZ8wepL9u0hVoZpT3QmGhT1WCzS2W1m2GOe
KMpzXjBF3/SmZvc1gF1R6Ro111I/1IDMOJBHnCoRk87Z+T6xssQ3NmrzblLvAusTbLRa2UgDbnwP
ExeV5ZpNtT7/osfpLIms0Np7Z0xDTSHMA9n2yxrtBCiglhOPbl+5g//KP4PvyqMgh34dTMwQghEh
yeFTFYv1EwU57q/ifmHm7og93Vh12rpe7QC59fzxTl7qHjkphTFRPUVSEOSSyu0eWeQEfDn8yLBr
HRixn+dpHXOqOJvop0WzDNxIudUyZimzah4YmwHEOpsH7ti4lbIIm4XXAAaY3hiL8ySFIjnQABJF
cfy9x1OTcWRxDorlyO9o9kimcDH4nVt5z1MwV3o6sg6HxOQSosqzoAxq3GWFyS6rWlhm6Q5cnWGQ
OSrSiyXKlHlVjCPl9dKPgMOJclxOfp6/tyM9Jh1F0mM9uo1ZauAoYZCuaJMjfOIXrBoWVYolPCU2
72MI8TzJI5uwI4nFTCgBoEgkG3CrnCrUujx9k1ienSYAIYtdJbkM5ga3Tt/fbzqSPIdJQrtpsvRN
6GOUiW0KdUXLmSBg7iziG/bYrs+TidQ51zdN/pikrctMxbYwNJXpy/OXduysSrcmmbjJU1leowa2
iStbveM/m4dMtcNruk7e25/9KxZiWKndznmqc3coxG7/fPowqBVq25usXgQVEMCnzqHK0/mzzRGR
fH5WEj8qdBgXTeELKwQmdPpZR3RxnsrfUUq/+UFSEYqK1hpOwXd1tui0LdCu+Q/rA9GM8aKobhsu
jWJGgs9zB5DgD28vr9GVDfde35T5ivGrxHysMUQQz/WGzJGRFMU0FlqQ+Hgk3S8cavro7H3NAAfB
q5krPGlDMP/xS3KP6lcqRqsiBtTxTRG6oW9DH4lh7xX2kKiKE+Qz8dncsSQ3oFEVNY8t3F6j/fQM
7bIo3xHRO33Fvu9v6BZcOK4bGAU6GrZOzU7p83qAQmqdqHPS+wGbx+zwg3fu9O2KFZqgsAaOEkx3
oGwtD29pI5rCK1R6N5wtxkJBGvYfEFlQEFU/2F4sUZTYnKPzmykKKKhBCbQOltTLMceaPTPW54zu
CcHdJyW7MEpqdFqAkaFNakROVi4iWjks/Dovt3NEJO62rEQNS3SkbFQ4R3FduUZdOKk5x9tzZCRD
SCN0KbEOZzHN3tFQRlDDH3k3N+5ynGfZvT/GQlA5RdeynJwy+JRmTanqG/KQbrznEkiNKmJzzdWx
n7uwq9KmjY3FN//IHf6mKmnYfBrVnA2gmotGo8dGfzXmFusJayo5YP+bve9arhzHtvyVin5nBkEL
PtwbMeTx8kdKuReGXBI0IEALEl8/i8rKah0qr85kzNNMdEdXR1caASQ3gI29l0Es/HuIWdg5viOZ
FBqsLX7L0yd57DQ/8vPneFRVtiWXckQYZHwRAEEA6MSRDef3IfDPI8x1l3U1CCgc4hE866EIbjxv
Y47pkS8xfwwXC5Pivgh4MgFm5d1C88OBmldm3KZJ1V02mS4WIPa9GYN5jBNoTVvjx48xLf0JIwjd
NkAGP8FGKMB9pGhIf5kbpTks6BAbj5TW/b3R9MF3AwChhWOVVbZwYLB4lxUc9UvudI0biSFRt6zr
qkgDfMzDVBEgwsfCUo/Ek+4QATmRFLiKxcGdLdMqiwbUmMeQQxerDLnRtAZI8lX78nUAz9P76YEA
0LV8rBvgNeYaHEFnyzZxivaSWYW+6cuqD7O64ihA+jA9JHw7KXAe+VTz1Ph9TOh94EwIILU3P73t
ouOiCuz2Ept2/0ZUpiIAV9OwVNCLdKWtH3Kz/w6x7u3XzzoPQ4zrT90GAljbBBOZQuhDiGBIl1Sm
qS5FQPITITTEvduiiqA6duwO+pvXOr1RBCLEFHFZm+2tYwEIpNKuuowphEJZ3L8ZHRxpbfOmtfVZ
3BX9kSU2P9OnZ/s44GyXzVxo51a2ry7R7mBLVRg3AfdUaI1gTzVN/Ic3DYyGh4IsqQdQtwl9osM3
Saj0ssQc1GUQM/iHjnW292J1Kwo/fm3q/pjMyG8eDmgbH4BqjAfQw2yXxQlieUVSqkvXh5CPPXbt
IoFuW8RFHi8MUdEj6eWnjBasNyDfACwFCA3dnDk6LHHdRjLUES4L/0dqJ3sXkpu5dDa5ibQsthaD
S08sxc+ySp462bH6+af1AdAb+lQQ/QCkBHLNUxx/iNOgpq6RgRh3aY/Z4+A0yXY0kzbCTn2LWlEV
QuDXDzN5TDTpEzMBT30w7vQZPoyrYk/BJMbGU2fkbhidFXPtE2VYoJDKUIs2bICerZt4mykC1Opg
gztzrJryaRufZE5AGgeAbJI8ncNa6oKaRqp979LNTboQtluiKjYe62T9dhQEDSqMDlLT9zfx4UkJ
vm49scouCyOu1iW3C2RxoFx8vd980uKbtHDRpAN504JErTknzfhU2J3ojPQK+rHdd4tTmkWxis2L
QMflu72N91RmMK4Oi1SwISyKlpJI+qW8SSBqeWXW6bDOxnabNCJf6cSsdjozsp9HwB+Jpr8LiDfi
RzuXR4eo94uATnOasPa/L+Rbed3Wb2/t2ZOc/8lpvH/+KOS//x5/8dQ+HfzL8l2f/Kp7q8f9W9MV
7S+l8OlP/p/+5t8q5zejfPuvf72Irmynn5akovwogA4A84cvNv38v//e+RPH39u8PdWvf22b4ql8
/Wv65+xlIcqn4tevNZ9+1k81dd/+NsGuwGqBcjqkAabwUW9N+1//8q1vUyVwkjOHsDjAq1hCf6up
G671DeQ20PlQTsdB406M3kZ0Lfuvfxmu/Q33FqCIwco3AWlH1/jXW7n8mX58pac+u026KHxCbAoc
PtcHoQFCV4frGASmtolBcdvaZkxXZaD1DrKDG3BW63VJWBeSOE8BJqwfRMBuPrzBv+dyoJM4bf0f
MiRQKAKP4GiAfgZSJJS1DwcPWk2lCGK0MXGluJRmEwgc7LG4Ax+JPxUlM/aCSLHs/bhtt60zjH2E
90lgNuflS1aKXiwdCW/lznOTyMRl7yRlZUFWdWGK+7Q1zABaVn0iQneM6UvRF+MuCTy915nSKL82
1ktfBuz7qFn1w8i6NTRiB1AXSTcuM5J3Z54kyUtZ8++1Q6AFzjWFzKJGa/t+NEogO4N0jZ4HxOc9
m3ch9KRaFFbNKhtCZmDp+kWafX9/Z/9ZgP8iExb5H5nNTwvwJK3TZxgzHKyz6a/8XGe4S5tYFzgK
scSg2IaV9muhgYj4zQVD3YWOJWji6Lj+s9Ccb9ADx9+cIPkApxKK4/XXOiPkG0RJpl9+V7CfUO1/
sM5mByaGgBQ+VMBQiycT5HOu7uamOU7UpO0vR0dZy0QAfZz342tfpOq1qsDBAq3IXQgPBcXcdJpF
RqBeozrPObEghnHktJnx1qfZoEOHZhJuJViB+L+HK48MacFZrPNLVUgd1oa9IyYvbgcXggGGUdYb
TkrYmKeEr2Sg26VkBNUmEmxQD3+0MwVmTEP5ouK0uRnsol73tVNtPWWbZ+0QD6dlH9wPKSCtHz75
b3aMmeTPz3kj9Ub5ywejHGp4h/MesrjtUCnKLsFk2BYltMbLNosK0pgL7MD5laj7ZEs1bXet1QeX
JSXJKrbyYq2kq066JqlfOt43t7KIz91hxwl5+3qG76yzf+9p7zN0oXsEmcL3i8OciN2LwnGGHDPk
pDD3Dpf9jzQunYjVnruE9ql7Am44UiSzyiNIexuLSvv5yiMMeu2AyrAG6COHO+qqTERz7pdarPMg
teFIoKBjYHKQ19O+2AiamBegfCenwWCOS09Rb+EOQXyEyvvuKPTxcYAWBqYbdBUwBt7ZkIcvPO0y
v84NCXEF28NNtDdr2wlHGEisKOXxIoF6qopcpvcNaL9gk7XmcwUzv4u0IbIFvXiUYOQlxdovZLZI
cDM9d9scOiex6Oqo0tJ44ZlB44hjx49wFVkbg1teanDl30oopWYh60r/RrrXdg99YNHQ06pK27XW
DqCNVVsTMAW0nUdpTBi0Wigk/am0izv0nmkWxv2kFz0a93GWy2voVHhlJGwkzCGyuvIxFrGG+UH7
hu9VkbBowQiFtiMNzlGgtEpUOFJ577SDWsZJH3e7IiX1kXg5zC6R9HlQHwOFHdII4H2DwX/4fs3c
rZqkScW1JiMJS028VUvlUSuO6cd8+IyfhplO4g9JrGPz1oUut7hudSrXRqbZutB1wIA/SOLQIfRM
EvaICGQRhCf4bRmb5U1gdzccL+/rFWIf3ncn5sWkpQlFFlReUJb4xIDy1YACtif3mmuy7GxvOEfJ
yl94VNDTjhAeYROv12pgRuT2ivwYA2GccmxZJ3kNKZfSp87OqQLQvf3pnQE0tUihDgQMWDt5QFb2
64A8e205asMThbVSe80J4TnZeE7rRIlNhRuWtd7AGji/Y2Y/nCXDKC9qCoSfzzKxcWVjXgaFInv8
AwQgdHVvkVDSzdevYnZ3xKuA+QUKUaBmQdQJ5iyz7GsYPTtu2RDvpQ0H7VGfZXgPTVagHgl7MeXt
PNlHSQsnKSWuKxDcj4z/KfqQPeLeCkwDna5Sc/a8tNLWa53c2cfaqXZuDOeT0lc7rwBZpYrHYqPM
OL1OjbJfqtSjoJcMTujabbbAr0Oxg+TFaZ6P6kjJ4LfTAkoGAm+eiRx41rJJW9fq7Gawkf2Nd15r
kXM3Zc4fVXimd49nx0EMLclJIfTdlfDDkhgZ2HYpxM/3SUrttWepcPBEve3q9ojk0fQRD9Ye4BpY
2g5QnshKCJmu8B8GsiC40DjoiyPr5ElkCMGasEJPedGU43DLhTUcOSWnH3g4IGjrk0ES2MoQ0pqD
mWtW9V1B7HafOM3S7KGP15Co5d5rn+aLGgRkVBP4kTF/E8qoqaKuBKkVqEj5czhdJs2cBm4v90NQ
hErX12yEnHLdrfnQPEO/Hr46/rKDLImZsR+WxY+UYT4/MxAx6HJMomEEcI7ZBpd63GmYo4a9Mliy
AIdzvMrTDnKrfasumtZ6xpSsnUO7/tgangUr2DuohIC/RqC9jWB9P0E/fF6n7BrZ5TZke1Wpz02Z
RtwgYqdgyQS7jn7kgM2keiljIVY65/Gdw5J+5Y55tak62j3hOBKXWVxZR97IjKyOSu0kbovYQ/kS
lGcAcQ/jLu9TrGxkxBdeq8erjvbujlfKijhv4mutmtAbgHps49xeFTI48ZsB2MRBvdIcHZfKL9NN
h6RlxYQLSrTpqwU3EUfoAuF4kFKvjuxFh2BJTBfaWchEMVvU0Kai4eF0DQuVJAMSThe41kWNXYZG
350S9yywx4UFRBn8HVbKMKBtq498wlnsUNyicQcFORbqWZO87HRgffiCcVKWWa3a8WIs25C2o7ex
Guz6hQJsUhbEXYlKZ5sAbaKvH3lKVj+s0/dxwTUAJQvmLjaW6uG4pMggJcggsWirNIXShGigCQVy
Dirv7ZG3OztzIfMEXTJUCaF4CtojguFwqG5UpPVTL7+EXIpx7ivjtNSGsURgB5GA4iobneHh66f7
pD8AtWMUVSADgRPuvQlyOCbHlQsKmbXeQ7JMhzYXdGHnjQZRHtZbG7/QfJn0Cd/aVedDGM17ic06
AWO4JDtT1yQclNED9pvRtWGCMxN+Pb256yxuQAEydOABoCmM4sccfO8OLCtxfo179AK/C5LrZdLV
6ZrSMTjtehheWAkaT2ZnsvssHdVpnKTNedp1cKEGteIEd3ux1AO8y1K4dSypNxaR18CeJ2Rlwx6c
vsm3E42fwnsoisFaOOdWps/q3KnCdnDuO6rJKre7YWc3fXZsNz7clOj7w6H+bU7nG/5nLi2SNj7w
kkmv90UG0c7AhnK+rRRMkfQAfYeKOcaqgGL8LqPPHXDsDpNDFAQQdUEQfbfGuLEh86i7l6/f+eFC
w6ym+y9UgRCGk4Xge2b4YaHZbtXnXTySfdbm9qtLu3LDysqPwOAulyw1hgfKRb0isXks0/n0PjAy
FNqQZqHWBZDqbC80/cERbinIPo2hY1MzI4mGMSBHTvrDBT09H9obqKGh4ecilZ8/X9wmniIVrffY
4vp1bbt3IHP6Cwi6HRPePlzPP0eaXibgoMh2/Xl7yvZQkHJsUe/dNkvuXUG6pVsGJxYBIkQNTZiy
AGWpr7/eJ/QTriqIKAidImVE7m6ijvJxn6SVHHqcBt0+w11i5RnMuvQqyGFYwmivM2w+Swaxs9sO
EghLs+nbiDKQyEGf5wt49yQb8DazRZ75zbGdZhr43xvp9DamiU1rGEBg6HtMX/9DXGk1lHYj424P
nVkkIKlFHlPL6U7i2NZbMcr4JM7B5cSZVoSWKcsdjpYMpQPA8EsUKxhuYavCcZO1qzNrVzTts0jo
m1MaedSW4zFK5jsiYz7difQOhjGgIYjIw+laJcSzDFvW+9pS7kpXauCh8Mxk7Vf9itay2mGR8rXj
184qoN2w73uaQznQ0uzRQ6spws9stoTA5w2Ccwk65cDoulXL126Qxic8keLNKlO+S2oIv+RVAt1W
iSJB77RowEk3OGUWhbNPl8rzWpiPZp5Xt9gYagcaJgQ2B9Aj2QRa1edMxcG+byVdsUw3oBK6DRBA
TrVgdulFacfZ9kiMfd4iUB2blFenvRkhNluo1BtAe+lZtbdjD1TiUcSbeKycnWv0485LhXvaQL9g
06vu0hVa38WQWHmIx/4+pzVfYecFuQLF4NBy6zEag3w8Hw2H7UCMLp+/nuphWv8edDhB4NaAyzv0
dab2wcegy+Da2WlmyH0xOu0mGAsJ2I0Fhu1QuItWu3r59XiflzyyeduFmPGU2UMibjZeW7he4sZy
j2uGed+NZigCFD7qNEAZZmy9beDWxxywPm9ocGnDPu0Aw4TMfo4S5T5FsaZOqr0YCNp5VmotWOuM
EZazeeTI+s3rhJMAAGDoiExCPbPXOUC01EP7stpTTkVoZFlyLrJcRSnLy13RxfkfjwfBkMnIjExi
EKjyHr5On3uMIQcRe2CkjRslVRAlMRvD0YQKEjEyeYRa+CmwkY/74A9DIRK6TLjZHo7XQEGuTvsU
VQ9Ilm80qVGoSlm/8tLGC6UH4kcmIZpQm/0xJe9Pjo3vVQYA3NFanG6882MJ/URPZh4eNQ0M9TBU
6fAsidS37STvXLn2GmVbc5WnpnVuVKkL7oZ0twWQpktJDKjxl5ZY0L6EaKdVAqfuwQPFgWQxiP5r
Dz92MQyPBsGhE9Om3pSObUSVA0QLgAvJXQdYSlEGWYSlnK7sCgasIaqCalOotjuB7PARo4FPETtV
VCZ5rinTgIjcbG+VdQz9iR5hlLCiCWkVpyuO7RMJbjFu/nBBzoaavviHUyfuxlLHBBsAleYQGUVz
L0uN9qwK7lpW3Vtje4yT8V74ODg5cEtC7wvFWNwaIM492wOcnmTCG2mxR6iauwFiQl1UFIG490QF
wTxIVkW2z8plrazLCn4uC2wR4tzkgkV1zRlU+yjOQYNqc+sU49LgslgbRluvgkynK6lsby+atD6p
7KEMx8nqVhvt23StWEI/FDqHQ60l2BFCZycV1YtqoGLX8vLYg36igeASP6EZoL6Hn/2bEoYxSiFo
l+8N3S9b7IanZBzGqIfz3grdymERDM416+1WhB14kKEz3H79cT9tR9ME4G4IOCp8DnFrOvy4hepR
m4fR6X4wYoYqtOE5b1w5aoVkvf0+Kn5MymhWQMG3xIiTiioaMmgU4Sp8OKJZogGUMVbs7bTydrSP
VzZuuq7AqVwqUm8SQzjnZQ+RSenA8S2tHB26bDhWFvuc5WEeU3cZJVJUaIHHPZwHSOk+SiVJsa9h
9bbugoCtc8cXWUjjWIdd8waSGttYyUCXcd/EC5zJqKb3+Exx7l71cU2fWHbsc3xe1uji4QqLZhUq
LMDazCbVWCW0191yT1KX3kEKugAq2EuXbm6Qq6+//Kw39v4hUI3HxRD3ZdRP5oUIeDShloX7wl42
MAkVlAFiPaLLAknrJrGXfcqTXWc75YpQrLBKGNYKpnbdDpYJdFcSmUWuY9ioJJRZviYkaUL4sYHX
11iowrW13vpTshd1uetu4jg46hf76a6DDqONswbn9bs09WxfcogRA4uOeqNDwSAuhzJdoc5Jj5yf
n0C0iFeKKg02Ixjq4VI3K9JiNwC8QfVi3xvJW9r7G5XSO1HZY+SmbrLpXKMNBUvjK9tIq9CIO7L2
XDJ+z1HkiQrTOmZM/LsFBCAQyPvACkKLfF72jDVaYmlQij1a8z7E1IpgCZ/ibJdK7wb5nz4rocue
NcaJX+kbi6tu0x+7iBzWsBCWWDJAeyAvxEE7qfwchmliAPdttEJdEdQNll0LGpmTmz+462dL7jf1
OjF9urLLvltylLI4749Uzmc3IUxgUsOcvM6hn4qG0hQbH84kO0tydPPMei/b3oukVgUk7LLbMjOf
kkYaEQB/ziLzKpRmbXIMVzgLvJ+DBxCin6yKkbzPcnezaN3M82SzT4b01TJG5xTFcH7z9fJ8xxh/
OAMRc8h9p3eMh4SoHZ3FnefWvZbK6/YordK17ahkpdGVDvE5BLQTAflFJuWJE/DsxKpNGZjrqVJL
g7H4xpM63+eC6icvE/l5SbNhbZM8vh8DmTwkjZmuoQ7FVhYbulUJ8OCKti18czoLiuy84VBo6IZN
qyga5CUcG2KFumnXNycD8/O1T9h97xV8bQ9+sDRHVp97+Qhb+FgZyzEbgxOtB3HGhqoI/cTPbvoB
8nhmYxUrZjVBGFe9A0dd8VhVKzGe9GParHvfqU6T1dfv8N2H4PAdAm5k46IMJDSQg/4URh/ChPck
b+zB1vsqSF/skaoIKqDmruBB6oJur63pTg+8XpZaah0no3xMWPOQd6gX10WePkvB27Ne1vKKsjZe
JrABXhkSZk59Rr0TWXZ04XKhLlw2BlHQu+XCtWLIt8CB3jqze6AiG2hfbnSlj0lrfYpBmK+gjotC
AFz00NaZRYfNDZ8rysw97g4AIWaDcVWmLL788xeIFouHxh16txNr5fAFeqmpAthfkn1XDAsxpMtk
9OGZISKP1StK2mtGvQ2khNYptr1clWFflpeEr8vkNmkuyhIwPns8owo2oEG5TNpNUbc3eapCKOJH
o9+FWGyhtNWtixP/SB3nN18fVVnoQsJlANvVJ6ihGuHY5gUt3Xe+gMCCyCEQRAVSe8caiq22YeRY
F2MD3dFeuCy00CYM6yQTZ07VOKHnoLLTjxSCL0BRRVWvdprRlz7w5drt3GBXoZ191UOvM6SGWbxC
IoatcAr1YWrBCMJNXLQ5LUttRBYUR87u917aYWBP+RrukDBdpZNX3OF3IZmjCsaIsR9ye1zFtmjR
Gk4u4fw3XGrYvZ7VBgtuGw9MWFtBY1n5IDOoqtfQrUNnOHWgv2aaYxVWYAXDPs8WGbpHg7fIaVos
vg6iWU6DjQxy5Tiopy4NCofv/ZsPi9DPhd/AesHaCzCFUGgWwbaWOo1ywzKOXFV+OxTqhbj9AYaN
tXH4WpJRaVC5TWtv8SzG/asq1gHAEMsc4bX/+qnm+ePPx8JzQfkd/8EhdDjW4LZE6VbaezvT3SZ3
ErLgI0jAzDZPcP8NWS3SbQFV8fVIgts2GK1NYMbVAowMvbAIVoeZiT/L5t/nBFchiqosMGLYFw7n
5IgAzTtd2/uUqR/IpWUJNxIvvips5R/5qrOLw8+hcAjjg6IwhJbW4VDQPWC+CwzCfiD8uxFAQTMv
U2/hGSaIeiLpj3BffxPx2IEAnwSOwEdvZ94rTxyBiNdlsAc9Qzx7BlQPSELzRZk6sEakQD3cQ/jX
bxZARm5ge2e8UreHKXxaDjoPPVw5LuWYLB1AucDA9OOtTlO5JSh+ou0Gu6kjK3RWxcLrQe1jwqu7
CETo0s7u56ofOOqJOrvWNisXBmRmXmzox22AEYKzamF127pMjyluzVPDaVSYqwKVhTYYxnzfET8s
tV72OiA9r66bzvK2cDviS156cjVyY7yoW6BAym6wn7Aty0UuYNqsOWNLB8i3n5/rP/BNwDex6fzP
8E3g29Km5U/N3xjqQxgn/upPGCcaht+AgcMlzwP+GZAU7FQ/4dLT76CeE4BIBVIZaoS41vyCSxPz
Gyy2kfbCxgr6o+jnfYBxmt+mnwVp1OA9DPAT/wDG+W4W8+GAwVpDFGF+OGUmD/b3pueHSApsneQ5
c8imko29s4ocfOzKgOfhQkrAN9OgAkAp5im6WJldrRyAIUht5k+8t9Upr3HOhqQxnzM/k1vmJZdD
ggtT0Fv7oHAMaHi3WX1eMSu46ZNYv8Cmg0SuJGhEls5Ybp24ORO9yn/2rf4oKv9X17T1U5E+lX+F
Xf321P0lfvx13QJxCzGrl+b/BQT/ZJ32P0cgerNvB1E3/fFf4GFAhHEEAwQ17RToICG4foadgQzp
G6q2U9XBhM0UnNI+xB39BoN3tJ4CCN4gFZzO1X/gw8E3mNNMjLfpGoYWnf9HcYe5fWhxTXiaaecE
vASAQezz7izh1C6UVYvAkN9NQ/I8hO9UzZaDbe8K2ALKMNZ+dd4CaGqF3BpBAux6LwPGzSLgvHta
hWM6ZPCw4zo5VXWQ9KHVc/U6orLjhSyT35lZqRppoGzOgH1jz9DAz39WwP8oyv4/5Y5M14wvIu+p
q7uD0Jv+/N8bnuchhoB6QbET0HR84F+Rh5vFN/wqrLnQW0JZYEKU/9rwsKchrlARw98AZgYQBpyj
vyIPvwnjULCIcL2bfMRRwvy/CD1E3WTmCvQvYPUAxKMme5jRIK0q4Mki4kv4sjsLi2UTS/B5rOpx
I6m1sXMLbFMXRZ2aJvEif6uN6sYwURpzXL0ICkBqE1WzO3CrdRHobSq6PDJjKCR0/QsSgOf3V/uf
KPsXym1fRtmb+uvx7WkiKB3GGv7Wr23O977h3oc2OcQNgMCYyJF/n66e+w1kJKDWUYKG5/2EhvkV
bBZ2MuxwuD7gELURCP8ONfCUIHGA4JyQf5PDuv0nkTZDDGH7hegmzlWc/xM42J4XkNKiEi0Qr+2D
6apBR2xUqYMilkeu0bRSUPavC14Cf+q0D33lKG/hxOA4RrDdcOvQ9yvv1StTiX0vc+Vt1ozDaxmL
4FjncE7lwDSRBqB7Dz2uyTVz3mMyPBTgi6FzHhzoYRcI8y64s4zAPYlb3FzQxG19mGCUA+TYYVH8
QAzlnDdubzwID3jAcLCz4seHL335M//4yKTyDtNqF8iWiVUCCX04EYDTPqVNHws6PRjZgDX31vMI
81C2SnC3BGw6c9AeqRltVjlMdv2otofgksLgyEQ/jJh3fZbmT8wf48dkMrgK/cyWwMtbMPGoYTzV
hSX13GFT5v5kMDxq/yweCpiO9Czxbzzt8g1DjnSieZLsa5TG9m3ZGU+66tvTACyoB13nfFjiFqzK
xRhwcU8Dvzx3aG+fj+DlyAXPShM/GWQIDWUlj7JN4ZL+gqvBvRhimX0fycjOiarp1vAN5eIS4wp7
4RcTkq2v/RdWu/U26Xrnue2U8WZ5tDrrm1RWESvLugkNZYJZYaStXS5bYcY8sgee60VmoB4YJrCP
uBNOTuoFMSWqXhU0kYIterj9Q6ns/MTK/XYv+kagYt0YlbHUI7b6MGMeO+aIMyeO4BMiiTAnhikW
IRbAlAF8yCwZaSEOYBvmswkbkiua2/DgqcaRXGJznszg6qrnIbDu46lObXKp3Tx2I7umDgB1NXg4
YaKRO/pZQq/G0bCBFwGiCk6EdR1fMtAM3hiqGW2I44TzkCXStyLZW/UO/uDW3vc693wce7WtQPpD
HvXPafeb6Jy3CpAdIf0BqhM3VLTS4HR1+GjtMPSW1Wn+YDBeu6GTSUbRUjHEI5AnPlReynq4VnTM
X1LPZ16k8h5fjXfl8OgmTnzliQSFUsdI2vWRmU3r4kM6P0kKAPuJIxbgYTRL5jotAEOKbtAyfxwq
Lr+LrANZOUB1777AbZGEcZL5AiqkibjSuF7szcqwIBaSDD4NYasAoZCEmQUNj8xqOlEPZwWKBIDM
gCjiv6jnH74v38Oohk1LKNB75FyYOczigV4LbpHaAZgKhyvPCrvYpVXoekb62DvSP2e0F08tAZ1z
kTmGdYt/x/yojJ3botaVGxa66V+4WxYXRWomUFB2Cu+ohO1hnjo1a5Geov0Ee2pQZNCtPpw6t8Bt
BQ+peqTSMJ5KtIL2DOYAT02fwOie8irBrqnd586dYASolE68yZxVTQiORO4ce5M4tuZvEggdYIlw
rhF0Z2bl4DQIEg7AUvNY6UBey0B0CDxAo3z09Sr9ndi5TBZxX3RuCOoNN5ZDO4VALejwKlJXQOzG
V+5pl1sQPZKV7s0jM3w/LA6/NTCacC/DV34n1M+W/Whzm7ExVo9OUMqrjJD8jk/q3SuU3isWUovL
YGUahl7AXGcQYVtLb4ddyLuF3EK8U5B6f9EQj45DhSyzDJPab67tNPEvgMNTD70NPQBY8IAZhkbF
UER1X4sfPoxyhxVTjfF96Kr+IWsguLMw22w4TQAUX6W5m18kDiAy8OutjLvYbPG1xoZCPrAfJPsR
oAl/4aD/ewuZwXEf9zopj63Nz98OwFVw/ICnxC0LGguHoaTASEzN3NSP8ZBAPdANfHUbZK64EMJi
z1TV8U3S5uTRGrqEomDeFFtuFhU8sbRPpgUDmHuFRlkNROTzkRX6aW6AkWI3Q1qMwhs2DutwbgXq
SLR0kvgRGTNkWyxSTOVuBwst9Fvg6RBeMONCOWs4ByvJuA3KUrmgczpFEpaN214EltTPkjXeG0zs
Br04Mr9pmR1EFZiwKIFPBV9Ue5HyHc6v8mKJPD0pn2KvGbcdVCe70Med7lLKLNlbje6gROy7XWSo
Kr1oFUkfYzMJ7gRp1DmqwuMZtnIfWnZZbXaRffP19MCinc0PooPYJKbzAHkLsGWzbcJH98Ro/MJ5
0ig09qEBp6x45fsDZOS5ndT3wdjESCI0N+qobFD1WQGjD0HoYZCdu6VZBmaLITNTr2Us0TXrYQCV
buC8zeQJejN2szI5zFtg2g46eRSPXQOXo7ppr0ERdt4kTeMIJWg+7Kqslvecy+ymYDKNdygDDC99
7k6ZE21MvtW9A2iMHSQ0WLXSbx9lDvegqHdNOSyM2i1e+8zK9tSFSviCCE+doAUNWlQKQsZO4lgE
2Scwm24JyJcDAI2d2+lVNkgTSxnU2mdrtMVWe0q8YisX9N40xqxcIjEhEJrM2+7Fkx7uVipJE3MD
2F1pLtKS8pMOmS72cIVSUwhbORD4tQsBDPCMLQqDOi/G/SoL6nwxVKN3W8RlAYYZAy4hQv2t++55
Y2MuJ24SPcGhUqehF8isOqN+XY0nEJKK1SkQQ7xeW403OBceMi9AUo0cENLG6rrXJC6CKxOcOB4C
wRpskoQXxgIWQyOk70qFOK88e7zKgpbctIMY67DqK+hWALTkxRH1udwHPqv3IxZQe8o8T+xNYA1v
K0Mn90ivNN80yiXnhNeJg2wnwWaoG5K5q86NAxPpQ1FtMy2sHL5zlv2UBcpOlkqx4q3jVsUj5N8F
W7r2BPd14hjsz9xFygOmIbq9NghQJuu8dtVaNN0mzNO3iASjWgB1Rcm6N0t62SQuvye+QR6cmidZ
6HK/fC6TeHjpOj6CFMMH4xHoyPzajAX8W7o26Bm4TzC2Cgs2QKAIZqYCloAJurGbiguCtuiQwCIH
usTdxqZp65y1kFS6KAns0pc566HqNKRVeaW6gr9aQwuWeD0Zyj9kJQQaQwmcIrZwk7nVAtdo8ois
t7yrsWWnoOh08auDJP3UYY1zautSJGGaeSoIqQ/KRahtuMyh7dh1P/wyTlCx5Fzg9PXT/83eeSzH
jWzr+lVunPHGDngzBcqxyKL3EwQlUfAuM2Gf/n6lszu2WFKIofnpSUe0mgIBJDLX+tdvkCQknV9/
GT3PQ6HguTKUSWwP0cD/d6cJ37gayqA9kOzpeChkGKVHZq7SvVQ97NMq8Ir0pe9nGewZKcpkY9oM
EENhJ/6TEmOdhAwovKcMStVNClyBo5XR1tcQC+Wlow8LNmwGMcTb1uUrR3moD+nz6E7zbWol9bUw
BRTfUmsuULb5WihHfCDCHL0Ls2ojFSQOspIqRAyO9Trac/FeN1oxhYWI7SoaRr3eCa9Tyb6R4M77
2svSV3NBe3VGInm2XDmDge+kPvleTs1pl9adNJIEMt9EGLs3zqzwwFmMKTQWT3PDatC687LMbPbW
hcRpCI+3Q1DO31Wt0joixnH6mrHxXRqFM+TrIFnmO21uRt5kk2VfZqXVbYgaD1XzlIu9Q8Hth23q
HqkiDhQDbJjkC+Yf+g3J9dpbb8fdizGPQxEm6DKu2AZVzaP1vFeta2Afux6kw9hI0us88107jC1T
tNhxdagmdZ/XPDuDeLOMPPki2NLPRUXQdIi837yosFsWnEcefzkez/65N+bLY8E3JUKhpkrjIzK7
nbSz+tssUnxBWhDDMdKDll80DmLzpVO+Dh28oYxflRDKr0xFTxght0rJlrAU8W0sA7tYFeTO3iW2
XV53EN6xQ6vtHI6UJnXBhFkfzqfSTZ5FP8C50vPYkBurgVV6QTG+NGvk4g0nQdv5l9B/UJbXZtq9
YRqZfalgfHYrJ47hQibdLL0oXRxDRNI28mCtjEU9xV1uZOtREMjJS4yHG1Ev3VNtxRpW1nmZhYkE
5Di2HfKMvZWkTq/osQ7Hl8V/cuq6edTdTr/wZepdOpiOVPgMdeVbnulat14s5DShoXsJR0wxO4fc
WqDWCC/ml0iknx6SZExuFa81jeBZWnMIFWSK0doFODYmsZv6UWUr93pIFUC/AbMqDY1xbu84Jhd+
ZkFiGPqOql5STS1vA1DhFMa9V91zhgYvicr6R3NM3ds2n8tXkVL1rpMESjHk4ln3b/q2FjqvciQj
W2Z9GZm6K52VW7mTyXLLZjCJvOAUFaL1bhMjn14WPQ2uOk6vLvLhkL4MwiEKIitdtmqDZF14DnIW
KAAsG5GjK9WjFQdy3ma6qB8S7OvG1ZSb7Fi+Xiff9ca27xshoY52idnfKzOvOMtHOutQzHq1x26t
hrVq27ddYSukR0m2MRdR7Y1Wt48Gp4n5Nch1VYXHauLKjbXp+yjbZ2fCZz2Hm8dZh313ZTvpIZAu
18m8sr6AeLF8yWVcPXHKimlHx6PXa8tU2puNwfldMw2+Hga1g/sGVDWiuBIEj43vAjvNi4HWXMtM
heFuvSCVV2Ogv9tYExIIK4S4ChCvUVWVU9avk7GGNh5IJtpmalZ3aLnl5VBXg7s2i7i6pgLwbrOx
8K5y9oo88lQMJYyxrnknrIrSUNCL3+pD495z2+WCxqyWVLLNUkPegrvmBJ191s/dqF/6aeWkG5pq
7d4dsjpblWwuGSbbHY2+w+4Wuc5xj3HymGc30DPu9D7Nbjx76K01H21wtxijrbBjzuW+KJapisQS
9xyZtIkX8Ke1PEw8NrROS7yLOR39+74mlTIMlmJ+jJlUwQJfhH7v1o77vJjV8gXv1qINu6zFtD1L
rT6LBqP2kyevL/Ts5tjm2tfTqDILJmDaasWKLcB3+aCFYo0MrpNGuhm791XeWPBdZ3AS0idHaF22
lnbZjWM05U51XlBdVHbd7Mu5zQEz9Mmzz4bE6hVqQZwp19LDMGgldDeu7u1sAeyJlq5DWhBOs3Dj
J0uUzXAgnVqjtRr5C6Hem/oQpcYi3/xmCGx+2BJYYneqzc7ayh6s76rvZuexyAtpR8pr1RMZG7p+
LvrUMzaoAoMF5UcFwQVos8yvZlFXhAfmSeusfRGbl9YoB/vrtPhU4o41HJxyRIvco4Kd1xm1uAAn
7IW9dsn6vZLsreaZnUlzDR5jPg7TgvY1DbwpatHfJFGWpwuGRgRwvLDdFW6IGMjNd8qc5maV1Kk1
7cYqTW6lnzcEsgZ5wcGSe13YdhMMLZ5tM9z5Wj7HeyxJPcUa7xrvrGVx2GsMLYWgeAmci9xJeKx+
0sr6PChUW56pAax/BdagvbIm2oNdl+4UNUEzk8eH3oyhksjraTvUptVurbatrUgmSuiwiMvxLNes
0t4WMnaui1F4AaoVWtJHbU4zkLfSc7WNzMjeuuTYdjitvao0V70atLsesteyhoCHIwHD1yrZCN1r
5o2ZO0a+trQq6HZeTuFx1lHX2uuYI8bZ5gANMoLjV7qh0c7xs5+M81uJsVpQsdXlerKuwVStyzTv
imyrimmo947o2uyGTJqk3cQGHfg5wDNZfSpHRh8b1cqck46vSvXxS60qPFmaxDDPc1EXz0Q5WQhB
9TlYdzzCF8MZyoOl52yD0hj4fsxKymtS5bOnxrQwmrKdAjKzNNw7cBHtCuMNdMAdRiHf7UAVL3Fq
5VboGna/V7kF4pktNS1Z0GVLpPxSnbdFle4abfLTkG6m8LbVrKvHQCbjs0R255/ZqehnKvvJcGgV
+rEPyyYoVdRq7bQdwRk5WMc4DQFj3ScJal6EZaxVSARKt35xsn5Cq+lKbiNwUnKAWDzkRaWO+EJ3
2bWbRjeW29iap3z9L5kXca5hX/kK0EgyZ2B0NXBrY5Kl8q+ia6xcd5vhVVPQp5lhfq8tk0csNXH9
r7Yt6rSVDnigm3o35RRb8VqOzRSsFmiIn8CRJzN8SG/MOI5i6KPc+zgqO2k+A2tovU6o4FVfZm1n
9UF2YQTTvBPKgN5GMvfeMUjYaPvF3gjIPKtBeu2DHQu5MwDRdmWZ6quxi82NcNppQzOZrDsI4QfJ
HhZmrpTnptZ66zox5rUSolvpRi02snDitVZ2/tNc4lD/55b6R8Tmfzv+403BSzjO6uif8Iw7Fc4t
wQBKyPH7tuQWrcOSDxzMrbegRVkqESZJ1782KoF/CD7+WPaie3asiUU5prN8Y3m6O7ae/otL+u+1
aBbtK443QGEtunyOHL//Kow6525ppR/+/Lv/4ESd/O5MK12ocMxBfyVV5IPK8EPw6rfO4yKrDuVQ
H7WpFZ91+VA9MPfASqHWCaBasDgCgJ2FIdd2EVS3xVC1b75eeTewNSciiztnuG0qbzmo3IshQMEA
JVhtcPqzAbb6U2urhIZItERuJnGtF+Eymdq6WCpI6p0ZzHUEJmzuARVHPQS1zh7hlNXwpaw2UEhI
m+EhwI93CpXvLq/azFkcclC652mRtY+CLrwLs0lkfRSIsbnWzJaeDi2PfJT1KOsoHkYHe/M6Y+vw
0iDNb9zRw5XBlRqMS2dwm0sf2TyK8nEon6n1FxWyqzZmNDEruVZxYLzpQ5wW4CKVNYRG4ZoXHtXD
PZ8yRpF6aXZfoeL3B2dInatlNJ0Ci6RlOuS+TTq2hy7pUMJN/oYSWj0LkcWHqZ+zMsoLb5ErBbEN
u6bFH9416dJuAZ64YjO2vlrb7D8ZmFDtXHiO7EksHTT1QAKbM7INOnKnL3nwNUtksLHaYniCVJqh
Tp1x0xadmb2JxRrhuBR8SF5vVFdlPy4TG5yzfOZ3cMJC5HOAgn8k4TGj0yFt/BhJ/DRNUWbd1qof
qjefF/utmlT60tRJfWf1vfmVFjzNQkf56ZUsfbrPvvL0DXgKOelmjGie/vyGlEbjYswa6zOne/dI
Afx5uZuMGpgf4jqAuxY19AmwSeGsxW4R22++wuRr3XD7D7GJ6fNmnF3jSnqydrcd3+VL25XWDWCF
uVv0gRqvMZx+R3J3fw5nT9JhL7bJqcvkfqvZgX/V9QwLwsbGHA0kwH2ZRNEMHOeWAovshnstSIOt
07kM3fKmpFZjZ9OaKGNUSMhh2jV7UZfz9RGI2oKrE200dJn0Q3qk6aXCMg48nPzaS0SSQkb4mOQr
ErooVFM1LXmoaH67aIbvbRBZYg2XAUf7owlhmNXlDeLeS/Ue5Y5lMwoQvby0/K67EmlSVivhU06H
c0GREcZjVlzO1DxzpLiZs0W3J7mi+VBWZAsGh+AHjrpp6cxwEgvYOnYjE+/HZsz6zZ/3ph+KiQ8v
Cz4QswMmk0hhsco7mSDgWaC3KoiNb7re6F8KfTS2rdmMa8Pr27Mykd3Oj9Py0sZgjPQFW3vsikBt
Z7cSeyMtzG0+eHWK+GfB1Gm2NQze+nGzqHla46E+XSBoc9c5yk8rzH2j2YxDTb3GXkZPZDQrPr7+
WLKXa4QV+UHJlJCbPqOiapnzOLJTe3aFds1swF6NrWPu/nz7v5yVLFNOSvx1UQrYx/DNj0AyObJY
vpNT+aXIE9IS4j5JrqVkUrDJm3Z6b6nknjVEZM/W7Nnks45dXa5qozRuaT80OyoCezjEFT31Kvan
XN/E+CJjoz0b3Y3eeTh5N5psr2LbT29ylu+FVlfFd63UjC+q1NV1nUl9fzwb5AaQ6zOPHMgwp98i
clx4DwS/kqfF7Opk/CLNoF9ye+rf7GDMXwHo0z3nrFhWDkjh09jN/uVgQCKIchPB1iqQMrPWVCYl
sa3KZdxiTO49FqfDsFumYexCMRXTdZUb/ovDT98byon9sHaoxzb13NsPfRYUD67dFHvCFVOKetvu
HxoLkCT0ZjXfOknT7xwsFt+l1s+bzG/7TdsnZgRTK012Kih7tdbdUv+qKPQm+PRGZ92DbVQd+HQ7
XlPH+vk6F31wD5liMg6+tkxYUmMpW33tuc13e6qs7xoqWTcaeoekhdKbxp0Jjj1FczzLNiwCcxgj
Cmv3vBmM7NqRmVOuF3OCLJx61qGTqfHcB5U6T5Wsb9sumC8dUCLAJnyS3pscfFJ3k4INbOIk0qkb
D5neaNeCmJTzwjMl41042U94klj0JAAPJKdZNSb3XtK+Z1M8fAM6ql/6GfOMUJPMtsK5lVTyA233
Ocnc+bu1CH/ZwHqejPWSem0b4e2KPlTU5uxt67kiscyaOn++p0EYl3CeWnF0iS2d+MIpnP5qKOLR
Cjtnsu6XKnZARLxMmVcxfIThRmFsY17YOMdY/iahB5BJVEjl1due0LkWb4LGoh2JSyd4NysxJvvc
wGhundlSfx5lbmLo6LnlRekG2has3h0Z0E+1u57drroyljm/l17Vz9EkC3HjGUPxgJdift16k25g
B8HjWC2ToYgclYEjI7uMRUME7WjmEa0vpvSliofLBdrgsWcY6BLZXyYcqo3GL7fsRIa/7WEa2CFP
zH8ZA6eJoxgqQ76aNB8tbzPXXbliTjVcscW5554GYrw3s7q292lTm+VTZQdIlYw+LbEBxZ3pIMvU
GBy0p103oywkwT4l7qYMiwajSGDYJvsiTR88Mhv7eV4zFUsvwXaCr6Y7pheTdL3dgmOFtYHggeVg
kKhuW+SIFXHeHfJlUyaBt+tVEl+7/gA0OdgqbsIU3Ul85rQt6V7xnGoy6vw4H9aYHiBinhoBPaJP
UKNEduy5CbMZ18/Cka7wC6hUcQ8XzUW/JUDICjWDTZhxZjcbE4zlgaW1TLu8SGAQtVZSnivE6RMI
VEPVprlVvBnl2JI1TogurJilWGSoOKsvBDzh4rwd6SJd5Zl3zDj6NLS0ibmq7IK7om6by2UwFNx/
K/Hv/W6Cv4EfqXnrFtBkMFDNBqCBQt0kUyfufCP19oY8dmp903Z5iDUftknSdxBvJ5MQKWiHn17q
dIUAVaVZHeIitSiODWuv66OnNgNbxIrfs98nakFzZNmTecMONtQRXmDDs1ng3gJ8z28zlYxrjl/U
cpG2STuByhRlxXSqqS4XZkjJNnaHY3i4GMvLcli8uzRV5iHL0dXceVXTngODLTqGL+B3IO1TNq6G
smqfgmkZF+KV4u68W5ymDQPcpb9lej+M69Id/ClSZleoUJXLeIUNLbMTmEv7Ep5CFnkNMTO7eIrH
Nxz8vcvcVGhUWkbDK2X2LVus3WTjGmZ0gRQvCdqR7aBU7xBP1JnIA/hfVte8pVNbPcaG4twd8FP1
gZZKIVbmtASI7Bo3v0+0gBkelU19KNWUfu0nt9pMSTGici7VeOjdpCwJ2EU6ayFm3uJ1q727lFXZ
ugpE5kaT4eevejVUj15jOwQp11pCe9yKor7JCMKOGcTF1c1glP2zEo1apyXRAHPWY00iXJU8zkcl
YN0BxqwmgY4QqwLQsbVeaNC8jd7r3j1WVb9KbWZeUe2kRvDEnk6C2tiR6r6tYqYNYclcv7q2NTGB
TCGlkZvYd/rk0A+pq0UY1sdsnoVpNoiKgrnapPU4moC9WlvuLNg+Dseta05HWlNzNxTtZL6MRjph
Ip92wZiGNb6a+cYiFOKSZJHSDpMA+59OwTCmoFPjjaxqFmZRSuuOCDtr3JhW2pG+ZhjlQAIme3+X
xB4Jh2Z20Ugg3DCLkb6vGX1aS+g6ygUiKFu9u9A5SbdpE/MtK39Olwg6JKYmVm+01Y3pdXH8Du0O
AEGyEfabecm8+ozjY8m+MO0nOBsGXP7gWJVdsLvXw7jrkmIyV0Ux2q99703ZVeIV5X1r6mWzqjpR
pshPZP7dzaUdXIpRs72wNxhcbejkYDOMfd1eOkNh2s9tXhSPHbTFfINgxsmitO/SEkvFRtMjZLUu
/LF4SXYYyMLGoh4b3Qeghy7f6RM3dBiL0TAvK09oxVlCRT2vDD4cjHGbimeKbUY8rjIrdbZjZ/kP
ui4nKo/e3Vh8FWCauYMhH1EHSb+Z/LjXmBYIh3GU3bROeHQ5vCd+orszshkbXn3uAWoTrzPWgGBx
sceIHE5E5U99E5bTWBxxRKy2wkqN5VfPU8zSZDub10GROS9WHVh8NXgvt+fjbDLaaUB05tAb4grp
lu4Et6NvMhfz5dLeYRjT3Fps0vQJtTc/uuNc3WVezGSgqy2rWLV+4Xp4QWXFnlekXzR6iQFyNY/M
qBNzqK1Nf6yZI99MF/cJm/cEuKKhi8WIvdylalT7NsNvfT04aZY+tTEmz9sBwzo8q1O3bZ9aWueH
/Mjai7yOz3kd58uIySU8gGvwY/ENLxOOsLEgwDtkqJo+94OfPbD7uRmsjTQ3DkZrpntrlsaN0/SY
4frKtr8nRaaGEOfjcp9rVfZV19OiQ7+lWbwCKt1Qr5mHw6uB7RH2o2LjsKx2AZfOOFmLVuHMo7dG
sAkysxvDdvIIXAdU7F5dNeWA91kFQqwNuJ3JpR5M9KGB1hHq0CcPXj/lL61eGg9dObi4tJidOkc1
7x6IFIvLrTNqswxLrz36HzCjUZEdFJ1+ZPOpy1K1eGwmSKwuA6bwj6XTMeSRuaZWOsuhXVupkTob
XBSAW6k0hj0eXaTCO2YxqZDsXJsDf8zzh6By/G3GnEZbB0QXrUkSTS4skJpH1gZDbV5lc2i1eS4g
zFUOd4Bt1L3fjP1doqfzwZm8TA9HT8un9SyFfbPU4/w4zfVTnjAdCvzZ4Ays/dEOLb1vvdU4BuOt
No3OrSDPYmR+R0NGwNDQHFSl8jqMbcFjZhLAf2bYnN3r8IK22OfA8G3aeH6XTlW5m2osbf8ur0k9
XpdJQfroD6l32Vvng16ky9rsLcW7BtLaLFabfEPnTXH2o2/6Pxb6/8DX+amF/MWm/zpTX98yUf9H
5iU/UtH50X+o6KaN4uaHRhTyJQc0IOw/ihtL/zdWqrj0HT1sXT7pn7jo1r9RRKAcROV9tFA7qkv/
0T2Yzr9xkjSwcrLdIy3rr4Rex772v20/WjGDWDCHRCYqfNx2nCPh+if8CHl0x0QEQ1dnarR1Bdal
iwTuFhULNuYotX56SNf/+xf/TOA+5ZRzPeBoC3wBHJS0sFM3YmHjb20EKQ5MeTNjwY9HriMOQQkC
PpqvulE2mwZ6+VaLr6vqWUs66wipzZ9w7n4IIT/ctnXMl0ZBp4OgeTDbPt42wkhXjbJpLluOATTQ
SxjXAKNGNaXnnXzjuI+3FiJaMKbU2wnhfE/keIcjt7WiiSah1JM3CJnrLbXAPVSQLJwq27g17Xin
cp1BVsOsvhOWWA+Yra9UMmRny4uJLwO1xth84l5vnSoKUKyQ8nZUdhkQIpA3nKA3VGIMS6fOPFQU
0WnUC2jsofXVQRyVyY19nMLt7HJvcy6rjUCGL29wUBTXQXuWM9u1d44Wue/NHsmVEFvZvkmfNnhN
zcOEg/vtoPohyTvMzUWebfw6KjEd0DDRDhPSBNfJmdutLC9K7NsqQEMfUte79cb85pD+oG1cKE2X
7GktPphPxmuJY53HhrY35oNtRmN31pTRfBXUj65WhVbzFWdU8vBwS/Um7B5X8a7pI6JTnXJFSibN
EQYDPZYYYlOlq76PFm8Fq3PC29BF/0W2HHHTEROm9ra/xmkVP+/ypn3wXqwXptsz+MN1MGJHESX5
ppJPhR8G+aqJVwwBtAuMyrZfEtgsIR7hxlNzoz0Ffoh7rO5upmoTY3Ahv05qPZhUDIfFitRXiGld
HIFLVeftKn7t9J0TUCriKxUW1RZCmGOE5iE/eGfOyrvDksQCUH6X3sYHHSQS+zz5wltz7iR3le/m
o01o6N0zENvGW3ubbvMuTA/Z0wKBd8ZKAllvGFyNj5v4gIHreXw5e6Fz35yrTXkxPQdGaB/qOlLJ
ChOC5AuSOD+a92LjnMW3FGETIVVpNLUHQPgJU5DrQeMcDANYEmFxFbzgk3WxvFRf6oPvbKt2lU8R
yRKRuR2/o6hHSX4xRsFFcJau9ZUcwiRqX+czfzM94q0QxZG75h7PCr4pivY1Zo7wlZoqar/n34Mp
zL/XkEL0s8GPnD2zmk1zznSAj2+5zg92s+KBvtRbGpazTq3wF+o3RlR8K86a5znfBrf+xbINDli0
nwXvw2V5GdyA0mtzVF4ub3y2Yp2AcjCdpou9Ntb1TX1jM57rV5MdZkWUcwCPkUv94PzvpvZ/h+D/
cP78tL//egi+tf3b/7tEkLXts/r97cMhePzR/2j/nODfNno6A9OvH+K//8qxbP3fGIFRP2PWfLQ0
50/+kWPxJ56DsI9/TH6KIoiz658zkNAal50OKRac36MFnvE3gqwTli6SLg/4CAErfyECxFNP95G0
Um3CGPJCEl8AvG8p7XsNLPYJyPwRgz0qx462uSTxYvcGsn0qXqripcE9r/UvNFgGDwzMl5UtVHMp
APif8FSynxqlmWeWUelPTB/cTywUfr3LACMXbAl0NAvg/JQUPx/1Gnp/6dROcqj1RW2Nglybahpv
f1oAvzngf3cRNMIUJ0xqAwySPl4k1T1VUv+nB7DyONJQT0YlbIlPyojj5Pq/x/cPDd5RvYyXCBNq
/n38LX6qWrRlThiHZOlBn/Bn1PCZWS/+Uq00SG2rv78hqHb47RLqCM385GSFBM2yhgJzyOe8/xo0
vgblWlifCUp+99zwAMSLDg9ShP8nL0elvjMHPXcEegaKMoJJlU6hPnGN/CGuOnlwFF1HzQrab3gB
J5SADImXZgw6XL2g4QywmiVsLL2k5jLfRzmVjLlcf83w0GdGlzarIytnLQit+fu1CF6HBNO0wJet
00jDgfI21vAvOqQSR7nUr5wVwr3y9c/v7mNx+2OZIPHEXoH0RNRYp0MdhtxVPFlmeugK/dvowekN
3PbGgRYfziZmN3++2m9eIXYwrBO2Kio072Sl9DxzTGpdzure7jnKgS8rCVD956v8ZukjkteP/qrU
zz+krT8v/RhzVRccPj9YyxRvCaGgzqzmdwJM/jI93Pshq4ClDKXz6OB8ag1ZFcIoGcZVB1UXMSAB
i2cH+dH4ZMf45SUhWGI4hSoW+TcxOSeleKzwbvG9lh0DbsLKTarim5u0KnQx8bwBxR/+9jVxPaxw
jy+IJBr79HqzYclRyDQ7xAs9Dik4MMPQCq7//Jp+WQzEDeJHyztH/IG853jXP+1QHSN/gpns6jCZ
jnEGV2WImrawPrnKr9/zj8scvYv5pDFNOFlzjcMdwsCtDq0LWRF4VF/lZjd9y1DRbVKVmFfzMtww
fpbfWwRRVzFgVIQb7bz529t1HKTTJoxavIAQGH68XaYGMxT1Oj3YqT2v0177FmvZ9NdvjhukZTRM
vG244ZOVUkqz6buMDywgHW0d1yJbzR6Nx1/fyoernNwK7LpYltacHpRZBFFq2hO6fv+zhLdfVz2J
P3xc1B20bkiEPj6wWQMXwGS+OiC763YaCjOM5rXsjAioeVVAePnElvmXbYMjjOOF7+tHi/hDlfvT
etQbf/QBlKrDXEHDs6x0iIl7GtUjwCUc1L99hBxlbIOonoAwfvG4xk8WCZbWNgdXptO5UjGsvKEs
P/GA/PUT4yo4XfEhH3eOU+jCKuZpUAnjBYZNWmhVSAPlXHymgv/1wXEVDK2xLzuOz0+LNj+t85ZQ
xuYAT8Fvo8HU+oqRj0R3NCu8vM7+/OgoeD9WNpAPDBAZw8H8xPxhNvTzvoEyHfXqUrQHT1oGzrMd
0osS0US8qYj7u0wgLH2btd49TK0GkfvPF/91UVKAUGcT/4bClaP546JEUmk3eDp2h0Yp+GnFhBkL
rtYif8Gv13pNSzie0Z8v+cvjpdpBO8iRSQIllz35pk1Y2bJLKkkymQPYy5DseglyrGVj4zN3rN9d
6qiCpupx2UhOaw7LSzKn7htF7WOM7w7xTodussbtNGj/sYAhzTd5b35TBf/mUtQ1JriedczJcE/Y
FuOMiYBRl8NhORK3bemN24pQxrOESdXznx/gL++MioOu5OjThGoJiuDHd4btg7A1R/QH4Vdwh3hR
+3HqtIgIV7WzEdt/Urn95tZAuei6KFQNF0jz4/WSRrVOGsj+oJnckIQsuKpFPQIpTN4n/dIv38Lx
1o6eQhQFNIen4k6Wn5j0ou8PVEHG2wjnPNKSobqY4HJcgns3kGoClAdelTifbJe/7C3HS1MQ4lYD
KEo59/Eul4UZskJMykir1jcdRiOvtZUun+SoHMHVD9X4yVVO3p3bZV3SB2Z/sCr9pbfraW3aWbCr
tCa+z/NyjJY4H/+2fvxxTeprRFH4jJ06TFs14xsz5pqjX3grO9OeuzwVay2eP3Nf/e1K8U0wScZl
FCcnraBrLslgKa8/BG2F76RFuCeTC4I60Pl9Un789lLs0YDooOXQnT++rhqiEk6dbn9YMGpG46Lr
z3qsL/tM2vUn7+wEwaap4MGBFBwt24/O0Kf2y9J0B0Sq5gDfCNd9dBV+frlobrFHl58c9H4y693U
eg5sXCIroFcnlfkOD7u+IgzPuBGpU5qfbKK/Wa0+3z/+tpBWqWpPvslWnzqdw3A4zCPqsSUeyY0c
sviTo+l3V8EWB+IyfTBY88n7XLIFVZbiKsuAP67W9RMJCoa9/uv9jH4ecARYh8Po1NgWbpDqZ9MZ
DybSiyjjGNzqIu/OPKPsnnsp87/ezxgAwFA9JgVDVT3N5h7nIJWa0pfDmCObRT8iIg8LlGgxzHb1
t7fGosFijaaAnoB/fVylSPbqZilt/ZDrgm0LkQQezq0FjrHSutFDqp1j2vLJ2vh1EyX9w6eYwGoI
T5LTBKXEq+IOgVpwsPspmA850TbZVlN1KXDA9Y9j90HVAxHfJDceSgAX75Nf4NdN7kg9PKJO1DUG
NLaPd92nTNcRnmoH1xf+fvRa4wo7SrlFq380epG4B6/QriFF+/PT/nW5UkrRuhKVzT5OGuvH6zqp
E4NSNfFhYZWta8jYCFNx9P/bqxxPB5AMg7xtnHhPPj2EEDNxmn4MSUktm9k207XHaPyTlQNMyG/7
4agg+gkrK904fhQBvOqTu2k1u+RFm1fdwAO7mbwJzxvpj45/kwTYymyOICmUlw4530USCNPeV6Ju
GNLnbcDgIu/aCjq+UclxvcSL7ipETCX0uKiK2z6/lL0FIILLuK6dUdAIa+WIHBo0LgVTvnL6IX7U
3FoDppktG3UShA1zJcjK4EUaiWBq3bWdXPVM9yZ4vaOfkbMGP/JV5Es1R21cLU9lbWbFddFnfGNm
1kr3vI5lhjQjmYq2gdfRB2hiWzLpNmKo+vwtK4ZRbayBsdp12iukmkXuyO+OFMYQpkGppRd147f2
GVFTvbrpy6TtVkjoK4XSDOrozlL/n7Tz2pXb2Nb1ExXAHG47zsgpTWXfEJIlMRdzfPrzURs4W80m
mpjevlmwvaxqkhVG/eMPmZJgE9PWX4Nssu1Dhuo9eHIcRP20P/SMNlWt06MIU4h4T5GaFk+KMqSf
m8au9GMMQhV9tEYz4kyhav4+QIXUvDCpi+glrNMBXZucnH9qYKUvQgPAOk9u0oSnGp+D4Dwlvd9+
SZMyEU9DPMT2PbQW4i0QvPm++j7uoc7QHXFs52UyOtGfFLaq77oxop8PM+nQ+JB1Xh78gRC9u9Iu
IHeWxPEFhyjuNHvXYffb3HdGjNxXwhlwiAAXwwfRDWp6gGsUf62arED1hIQ2P9YGRxW9J52YssD1
o+8FJPVZhG5iwNSA5N6LJkjigwrtud4VQ4Y6Mkv8+offa9Zr0w8Ag5STXfSkNEYeHovCoA3TpM60
d6YUYX7UcGs4+yE65cNkicJ4Jk/X7E/JZEO22rk1deIxBKiwXzJdWM2+FGlr/+A8RFsrErsNEL/A
43COyHn0aJ8LF6Pfyal/WFVeaHvRJGl7Muo+SN4nVaQN0PEzRftnAI4Lf02222t3AsJHfk59Ja2P
hLgVNg5QVggBYkB0frLNOFXufQ3k+lSbkJX2jpvYCFsA68hFdJSwHB7oGtfWfdLoptB3Zuq0dI9c
0lUPsil15dAkikgP9QTpeV+T8N08WqmNYqaDetf+g49VWZ/cvtcxtiEsNUKFqxf9A9lLZV3vRt0c
5KNj9nTbSmEy3eOuzqLHqpZp8owxRqP+7H2YMsUxduKweG4J2er3eY1ogPMCKdZ9YypWdIZ0Xojv
UBdzuStICSEBR1Py9IzmycX5Ikit93QRQszLIwBfZWf5ZWDeWzTegxMR5Xl1nlq/Ke6jhP94N8a4
fh+nipj1fdH0RO5wUhoQOruUPh5YReQf+xZVjgVd0drZPc2Nl7qqyDe3BkcW/8RDGQLZ0Xao5GdU
4Zb/c4KXGHwduSX11Q4a5lAcUDZlYXtPNoGlg9o7g15/L9LSbF4TVvv4JApuOefEzsC9m0IHN8CB
DHu06oBgt/7ZakPNtJBxrrBnnRQpayt8mEx9xJux/x344scQgrMlatpou6YtEHlo6q9QNb81lf0S
uGF6sArzA7xX5puPxLSuTOWIwif7XbeDPMFAag8uOPxO4tyWiUBF5KsT7Vs3tTdp2hdZG0ylKIiw
hNdeGmzHaL1OCfZtlCi7CEz9oW2LM5FbNWIGUGYFM7Cd7geF55dqf3Inw9jF5ZgjKjBaeFmE5qpD
WL5HQkDDc5roVCPCjAq04S2UojunzaXnR8B1YjR/D0HVw7e0nuMqaPf4YonXrMyN+1RzX3Tpy2PX
kz44qfqPMez6Q2KLJ91s6qMjZXEyQbLOmD4FB32k5TTOyUcQJ7uvlt7c2U5cEAER6R/bPn9yoSgf
h7H076Mpju8oaDt8FrR3kxHGCFWleh675FEhNmn+xxJjhak6O/VYv6R4mlMRB3hKWxLhrJr9o2em
Sqd9fF+ibt+LzqxPQwRrFqAj+Or3qHblMH6tZ6l/oCn9buJW/WCFqTxXZXyanAw+Kp393vfv8A6A
Fu3uIdsji6sySCZ3aqvDcK0sfErgGeoN+eFFE5TigOqgzd/1WexOd02aGOl7DFhMl9j0SBUP7JNu
S/43vIy7KshIQbXwD8RyCYcqiYRZTsM79M22eVDEbJK1jxVSHX/BAs6730k0at2rm+RB4+HQM4G+
g5To56IiKvJXpinZiGS7MKfp4xyd1U2QGoO6eyhVxan+TfNBqd4pOdK4g8KKjo910abuQza2cFFc
aJuvgnlun9N+0sezGrdZdqfGKle2DtjIPDV1GuS/szJDt7gPOWtjB+d5kDKEtv2gE+BqG//i4RG5
3302aXjbtVK2R0sSmrLLpQPtDcYfVoF3MSQZ0EZWlFmgQzQ1zAp8GxE55kDW1y4Vbf/E6WVDFgzj
MDkILUi8vB7c6ghQhUmqXXfuZ9xzHA5cUec/Xby9NJiFKDEe3awmvmnIrQwWzdA75hFYIjPuYNa7
CkaqU0FkRpjZfDZNCbktScX4LRuCdKG0m5jStVSk6bFP4+gfjnSMXbBXKiWa3jZ8CBFGwz8sdWge
GkFh2ansU+Xd0Da6u3fKFuEVThrC+Ghg4vJvmcGf3WPAokdPJeZhHIMOB/UBZXyreA1WcenekTgR
HHgvFG+jMxgF14Cg+AlLyFcPORGIxW4IRvpiSOoN650csqm6c6MxUuV+EFC9Tz5a6PFc+XgoPFVD
qEBtyCtVH57ixg4AxRF6W4dMq1Rx7wyBhb1IpesItzurQp3ZlGlj7LJ0cOsDAJgaDLu2jDnAIB2a
78tqiIN9oLaIUFwgH05mJRlfwoyy7ZCXZm28tvgQVO+qMo2rA1RSyz7Eeg8dhm29zj2XkA18Fqre
5dKPMq68i9Re9c+9nffag12FnXif6cWQ7rJSKSCxmNa7MKXPupNaT2ZLHCDHOqYU+f9Q5c9WFixJ
LvSaHjc/W1yVn0g+7VDfR2GqTWcOCzPeN22SdMNOh7vboM30TXmGo9RY+7wLfSTy2DKm+67LFW3H
AQyfl5MZQwd9qKnThRMTqIE1Gf6nqd2lsNxr9IrKI62xfty5AqTvVLFz/cY+II4wy6oijFew6Kir
YsCYoBvmWiKshiLZO0Ui/L0x5DNTOjKZNSZeR+JV6mXpHu1x5FyAwd3hcVirNdsER0tB3I1Mi5/m
XGjedzB/56CYMJ5dIfA86A8ay7Q/l7lKxIkKSTM/FZPUp7NP97Y9axkJajtDxk22z+IsQfrX43xw
7zYi/BzZWQUfJc/tD3JSIlwW87LMz07ruz+jSNXiXV1pOMFOjU+rmbiM4DuwSSnvRmp6eUrjRCNu
K8BFfXf7PnN1WwNwQ6xJZiS3DdiFi4YSeH3kqFEXehLXdg/tGxzyUZUvHGT+MdMaPFSMFjXR7VGv
8Js/o6K/o/jDy23ZOqWoT6p8bEMPwyZ5X5kyOsbRYM+hY1sPeIWXzkPBqARgAFkEV7y8SAGgq2rR
TKGH2AgnGKEkzyMG09DGJl/bV1oebZDzru6hDAhoomvMR/CFpa20HRBxaOLk56FGs78GkBq+IRbM
N2CT1VHo1FqwTMkEcxa3XaUc2mIgE9FTJ62s74RJ1OaLO+JvswG1rQ00w78KqmM6nMtgi45YnAre
d+SVpl7ea2k9HfUxrs5vnxBcqxFkglNiirjAmgoEoHhJ1ZEHZyW4c6EhUGnG8nl2xN3ACdYmBNOB
XJG5DU0f4nJCpNVIsd73ES5S1WuTumwTcmY7Gu032rtf/8NzMe+sP2sL/PVysDgP7QqmR+TJOjVe
lKDHZqIeqr0+altA/eqHAs/CKnn+XEuqh0xlmusNpgYUhAGHbNX59WeBg1j38fYzrQ4E+Eqng20D
qP7ymVIjQsPXGJHno9XhqiFs67NOblTzH6b4zBWAwQSc7Mz8sr9bYymnAiaKcexledJ+sUe8Aw/5
VKTyrZAODg30wXCUB66jFbcArKZS+trUMiHs0GwPQahqp9F2wg9vfWs0VtHhYhOszF9pMUrdkNSq
GGXiOdUwPKVlpzxlFn6Kt0e53ljx7wYtwgp9DhMxFpBjionpoLid/dwiOdv7EGX2FEElgoRUe/Pn
uRxqgVApddo5xTjadLRb9bnEWPCF5tRWOPvKZJvbd5AJgVKBbRcLCJuerDRk7z4XsbDvyxbFkM+V
dwPqvn5t0AvogTIHmG3asrWM2I6Y4bQKvKIL+/2YZ9if10aJmigt3fjz7W+08kg6GawglVyqge8X
M8HubC1pMzfwRBoo1YuEI5g90+I1TrfHWTnaL8ZZHBGTNWVuKLLQazSCgjspjmr9S9hYI9q+OZ1q
Z9N2eu01Qguhc05a4rw5XK5YlDZONBfgnjMaabvXkj57IIJZi+56cwz/vf14K68R122cYeakP+j9
84/5i+Ewan0sEiQ5Hq7HqmerTWJTJQ/F79vDXD8TcDGUMkyWMaREPnE5DOCngr2knnh1kOL8TsbY
yWxz7vopEb77/9tYMyj81yPFTuoI3FcSD0eA6T2cUuOQ1woC0xTh6u2hrt/eDCuj1MZbH4bIn/it
v4ZqQfv8YBgir8l0/zPAgHqiv2q/tdmCycTcpaNNxXe6akZkVqEbVZTFHiYftX1UMe1sXyvYbB1+
kpOjbyzj1YfiU0HtNaGiLDcLxVcD22x1qoi+BxEYhnrfqK21UbzOtcgFNE8iAbi8wck0M76UxYzQ
ZrzfbDlo/S4auAxCIynZlMzurlKc/Kl1+vgJwyjhGUY+gH6omeNv/ISVSUlqD6Q2R59b1u5ioph1
DA40lrFn10DmXNkmVMZtHudf1EAxnMPtuTL/aVcPTB7E3PWgQJvTgP6elthcFn0oqtgzWgyIuQXR
5Jy9Kg381x6suG0eA1lrd5VLx/f2yCsfFKfsuaVDhTv/dTkyufKRiztL7GEAiRikxO2y7bVxY5au
jUJqJFw26EvECC52EtMZEgVfvNiL4Dx+sZQ4zA78wyjYWN7zxr58jyp9x/k10vJcThwfqMM3B96j
0Pvpg9UYxYfYDhBR+Ny6CvBfd2PAtWlCAcXaI6oA6uPipMls8hGDXkReUUO4HR3RnYh7cB8a5GYf
bn+p+UtcPRubsDWfoqi+FgU8Asu4jA0/8pKgRs5rOAHc0Wekm8rnHIucQ4zf9H95uvmDUVVZM5v0
cnL0oPFpJKIYMbNqnFBwyQdbDGJX6Xa9sVuurQC6mSihyRWljlusgCpq4G0M7GNt1KQfrLBMH8tG
ZA99g211p5qxuav8wn2oE7s73n6xq98QHcH8oMAh9qKiG4DFDdP1Y29Qrfof3W1iFAP11BQ0FxDO
bSyF1SlKLr1iMj0xmVpsLGGY4avAGJ7TOuqeFJriEE5JcpTYXj5aymR8u/10q9Pmr/EW0yYrKoAt
cC8v68kpje30V9AKVN1DHD/QuMqeVOwbNhgda28UrSVMQvyjZr+qy3mjyzTsXTEjm74/Pvpx6GC3
ELZy9iVUtI29848Sb7kw/h5tMXWAnehu4aTuqVVdGIdBlu2O5p//Lm4xYJCxDOkpAgSPjdPau9rW
5RdkI1uVxTKqBD2N5dBOpk5SZwblEudx/XBy+8jmJO57EE+Z2vJnmYTgSY2NUSu9xaBL9xIvCIsW
Vt6/r0g2fofxcXCXFXp8P1TKdAwxRi02tvi1GaCRUsIxNoeouIs9ynHq3vJjJfZG/FiOSR739Umq
CQAxPIY2wc3R/sFhX2ygNKuTwKCC4r+dmVGLiQc1wffblkZ4a9LryaX+eYp9BX9LS2zsHWunC/cx
qiyQrplleTndcPaufKdh79AHmkOdL+ODNXZb+dBrOxTgFm3bP6XJki/Q5HUi63aMvRzijKeEVv0h
Dbv6STP67HWyG/dR943mTi39YIOWu/omTTiJGLEBebmLN2lUiYKVqhp7iZuYWAVP5THQOv0Bzkm5
MVfmP2q5liCUkIhpzpKjKxK1I9qIMjzxMH76lblM1aYup191qWvfwP7Gcxg647fcybNf9DzrDY7g
6hrSKX+QjkHkNv+IjP+qmVMlKPk3fuJV3AnOQmQNUhacAcO9hgXTh6SImi92hn/MruzVn0Nmfhtl
Z5wKp9U/VIqg+xua/fTt9g669uFRoZhwROBpWUt+ZjKOFdAxJZKS64CnlapOJ7+Ymu9aP3ZAdan8
h65C/SpUzdp4IatDz7kBrCPYKsvqjCCpzs0V6HB27vfYkxP+SQskpk92qDKFbCyhmzR+VSWZTdQz
1203ltba3oHNKflSSO1gny+mntD9kMtAHXvalKgvJdSKT+iL4md1EMGBtEfz7IYdOaS33/jaGQmH
H+0KEOK8pi8XtFvGA+hbEXupNPDLMnMjn5tXoXjpQMrvdamK0+0R15YYxgDgbbxtqo/FqRyM4ZDQ
0Yq9SldLYigypOiHdBCmv7OjNN2qdtZeq6EBkdIYgEm2ZDN3k69kTupyZIWVwzh9+aNOgtknG7OS
U4+hxe+Qm9bn2w+5+lpRSwKV0hew/hjB/rW6UMu0VoRI0mu7gX7qhHkiLXN6rudZINmecMypP90e
cu29zrTtGQWmZF2+14FYuzFGAeq1gy5f7DAYxgNeah3qbN9I3v+HwUyUaXPLg27lYtpEgYM7omy4
3JtV+tlsYQee8iFKf1R2QgP99mDXrFXOewZTLOAsFz7eoq8zuBKzLoe3WefcYwQu8vTi++BIR3ba
WypmYqmhvo+UWh5sPN0O5GvQ/gnwGd+JIdxqwszPtty4IeVxQsCaAmxYllzAYa0dZQm91xb/56xp
vCQPASepdxxPT4bypW0TTJ10+q5PpkMTYOPouFZOzS9kDl6aYQg+9WINlciHSlPwE6rZ7twlrBiT
ys4cDzG20y+FQ2TGfgqxGVQb40lEtrpTQrVFmND3W/fAtX0ThjR9IK5kALXzSvhrppMYFpaEASUe
DnHOCeAKJzRjCsrHFpv5U4u3+b9YGabPRZ5bW/Ni/u7LLzGrguFKENRzVQfWVTsGqUhSTxL6khPn
KIyvjRO3X0VjxtWe9Jz6rHct0R1TXzTFPpXlYEL+RUm9samt7TLcpkAxUIMwURdzIu4zIhenNvHU
doTeF1X0l/b4w9OCnkYQ/1OTBP5vIVJl2qj91ka2adDhBkK41lVjoeG5sDWLsRHg/4KjRSGV8NiK
xnhNW6gJWDD1OSYYzbgFma/tNyiK55YnPjCkzl5+eGNw89EghcBLzRyjzaHE2U+R5WunRfbGvWPt
GdFwMsUozHjUxbVDWFMYQeWg3QC5/eQPjdwDaln38H7FY52Fn2PZKRvvdf3x/nfMRaVbmw60wEIm
ePl1ETZbwStcAvno50V2f3t7WzsrQC3pWdv08BDfXr7IHIpfqcA28HwCWoZdryXjdC5l22KXpUky
APtWVBvVzuqYiBFdABwI3csNBHs3JEpjkXi9pB2/M5oJs0NWOOqpRHePeWdvHftr+wQF5VxcEURr
LjFaDL7bMtG1xBsieGsYlRlYPEq/vNO0xHrsScTAlIVT8iDcaqv5tjp/qKiAVeZqW5///V97VNjB
3iKyJvFEUD0QMOpZpLntSYN6LyK/PozZFs6xelHGL+L/j7jYoAlSSlWcdBNPavBnDUqvQ12UPhbA
hHnaddMdJlt+y7TBPWtNN52jsN3KKl27quENRAsQaQWEx8X6BLOFDFswrbRMmufIxU6aUK9uA2NZ
/ayzMO0PKwHU8fLVplOoT2VWJ14o7eRkgu3vajJisV/qwidM4MJT14xOgdMJ3Nvb62Z1hf419OKr
ksjDBcpXaWbQHRY710rDT6UD53Gn2DOJ+PZoq69zdh2YFw0EgsUXJUGkq4w6Tb1RTL5NHEpHZVWU
/bCFbqw9FkS5mSkPS4HY2Ms3qpGAa6rRfDFzCjXfxZY5NJB/1QxAocLeeqOWWB2OapyekGEBTi92
n4KIw4g4WmaqRceBlNe0/AIJtv4tLL9NN47JtZfI3W5uTc+dmqWpejrEoZCTYKtr0+JQw9ffT/kQ
bszJ1Udy2N2Y9bRPliJ5lAF1HrhR6jX0NJS9EcKNPZPU23zoazz+/8MNilIQJTwaJow9FsWpqOmS
u22Vem2uJx8aoxm/VbobfsWWxXD2NRDCf0CZuLDhDaEi/OGuuig2fKlKnC2m1DNtYVPjZ8W5cxu4
iCnU9H0ejsa70q/Hu9sLYOWtuuhcucwAwJOovVjpWGSnji4ptoxJn61QbT2leQg/bc4H0zbuF2sV
rgu1YL6ME26PvPZyFbBj+1ZFYifwhES30Vn1Q2Sk6X05yvFsBZVGJqCfPcUwzwhRqvDAFChVv6Zq
LTdm08pR6dK2YSZhI61xD7n8JVbtCwLNzdSLO2Mo7tvKh1HoZwpc0Yrwoo8NEdb/3H7VK+cVfkMz
PI+qi2m1WJOVRLDQTZj6EkdZ/1DzAM1KFSnHTOn0FyRf/gkCvN1t7AQrixPYctarsjYVBGyXD1qH
c/LuoPCBJZErB6LkGjiSuIAmx9uPt4Y9scNp7G0UrKB8i9oKESKBBrLKvKEajeSoVi4NOEvL009T
k3NdhtIf38VduY87Mz5SNmSHsAxQWOO68uyn2PlbchDvbv+qte88d80IPOXWDsX08vGnyvVLbtCZ
B7FQPTZlF6U7oeblGSGNco8Ytfh2e8C1IgEbxBn8M7hIX4kxNb9vumxin6IC8vckE7r7qdBGlA5K
P6sqlD0G6PituS2sWAJP5EdFJHLjsdfmGlslpSf9GA6BxblGfwl6kMuyBladPkbl9N0R6XgnjM7+
UMDXxygbHejtJ59n0uLehmnW3K0nNhgJ/eJVD0lqkBPfpp6T6eNrGyjW9EgUblXtXTCFAwZFXxJa
UiNMnzYg947Ig+nz7Z+w9rUpB4Gy0RXS1F/soUWPsMQcWNWDSubYriAh0jyYXA9/2ZXsmkd3as18
46RYe9WEsqrc0yA1XXlYVZUeWolhpV4t0u6TFpMHmymx8WyPXXEgSEHchcgBT7cfdHVQ4HqgZhrP
+CddTuthMEed/LbMs7UuPyLgEmcF/9t7NVXKO4QLzbc+Ec3GpFoku4DtOVDQuKjRZzc575fKQoHt
fdoIM/P0OMq/APZGEMbt/nM15f1Z0QMSC6PxCHWf9D7DDw4Wjk57WjrFPVGQIYlsuXEmuiLeKOJW
dx6yzQH2KbmBcBY7j5+LiD1byTzpICEgGMc9QMvro70DJ2AvVHRfvo5KqIvG4GBoNU1QXP9QgPr7
vMQNUVXCeONcXZuJXEu4SVNCYESz+EljPBY9OZmZR5vZ7nfkmaoWb6edRYiRUnHKdKNUN17E2gqc
2w7zbZr/XeIVaoNjtOVqmSfGQj2ZuJTeu1Bm7pHwl6fBhDPgOoLkiWzwsZws+nFrgqxNS5PjlOY8
5cTVlSyN+lBKus6eZWA2cehb+nS7TteREcBnxypxDM1nJte+ROGJhw3At4X4csemUu2x6C4f4roa
f4cDpKndUDn5T78JCkRLWp/+vL2Crs9FVt18w5m7jRoNx8sVhDFQZZDSGHltQTzbHrWE+klPK2Pa
WKnXBRZK37mfyc4IyLnsQCTxgKfK3FtrSlC7kb81OQSLNn9QUxu54pufCqUgJMF52jHYYtqVU+si
V7Ag86aGFRxK0mGnsxFEGGG/fSCyv9l81Ll4XPI2iHYmDDKiK+4kcDd1PyeeDzx8Y5T5mLo8UjhN
cOZlRiM5pTN5+ZGEptc8LfACDfA8gv7lFM4BGknU4lmrh58zImtQ0NWQVXal4ibd99tPeb2gGN8C
vZnJtxqGBpfj4xdsQg0jEQmmFRatKJemo9Q6hYhiURVgkUiP/60F2SWPbtPU9bEXOW6pt3/E9aKa
j9Q//FJ1pgDPP/IvnKMM6UhEok88OxpT8h2wCaYJH+UJK0YdYTyVhBAOZap9uz3u9RbGgQb5YCZR
s0aWpRPeNEFOqcK1rho0H7fbcAqOA3kM49nMGP5A8FHxdkYog8J0Nbhz8dmXzAeJHWShDXzxCh/6
n8CB097uzI6QEr184mIefS3dzt34zCtPCvmdBh2NltmUalE2CBFYRdsCelpG74LzUr7jCZJKZJf6
4EZIoVLF2fiqK/vCXI9SKWKnDUd0MbXiMA0zEk1oFCvIsQ9t1tnJXVrqpb5zMtF+fPO3nJsaM5uS
Dc9YRmmVoAG572RcLq1eRyos0TdNziA+OXXTe6DtzVYq4srz0YHE49Aw2V4hd13O2hwqhVW4fuqp
WqNY91OjlP2xof1SfMbvoXrzcUsYkAlXHKMO4NZlh38y4tYcNV16ejrlBwWPBa8jvX4fAGWdDboU
n978PgHlFe4TUOXAp+c1+9eaHAcnkY6TooSNrfRuanR9l7na+EuSQEnOClrWra1wZReANwEtf2Z3
adTXlyMK4n/iaGqlh7BCE4di8F98jDt2mUUUktm17qObYiy+MUtXTkngATZgEAnKvyUnB6wihDw7
SY8NSPskEMz9KMtwvL/9NldHwXULA1CY9FeuSmoVGCQ7KdLLhzw/ErLT7R3Rb5WJK6ucd4d0h/c3
0/EWMxLXVlka5UA00MB9+GRE8I12fWTG2mnSnFA71dqoJhsn2PWg8F9RBGLRw8UELcrlZ9PDgDzK
2pVeSNDmqx1Oxgcd04FfU+ibH9K8tczDW98lCiVufJBEZ5r7UqYUy9mHVtFzr7UscWwL5OF+14iN
PsraY7kUULDadaqNJdtQBoYRh5bDKJmNMlFLUYFnGJbbNU7r9aTpp//wVDONAwrIXHAsvh2JyXbj
4BLgWaLXn8MGMaaejxvHwPUS48835tOHexXUc+XyWzVC0GWrktLrUxk/SH9Kj37QdZyzmQbdto6G
r37g+OrGFLneKedhgU5wekYZs+y1Fj5czUF3Cw8Dle7FDGL1gdY4hgAW8Rri7dMDmhE+UTpsGIgh
ixdJBH3ja0QMeZXV/dsWWXseg7f73OAgycybVxrWgVezo0QaPrpdX3lxSxgNeSVm+XWsQf6Ot2fF
yiyktHaxGoV3eu3GNvrSCFIALU/TkJMRLRw8qI72W0sL6Q2i2KJ6Xw/HDgyGr0GzhUy23EDG3MB0
I5l6L8yDb6Tb2Xuh1O8tE+/4Jh23RIDXte+f/f5PDQYuvPR7y5pSKnhbDJ6aCwu+mq8Ue1+Jm+TI
8e0+yS4LXZy8yqw89tLtt9rw14uBzRL5FL09DlYQncvF4Eio/TIpR1Y4xs/Sqb406vSZUBd3X5r9
iyyU8vTGr8mhBtVx5rkAMHAxuxyxNXXkFqUrnsPKRvY+GEehYWsRSofzbVLfWjH8Gc1m2cFy4P0u
zlNVqdGgFap4jlJNueOC1iBBi5rpjgPfKnY++8PGiFfrHMCZgu/PRVCj2bR4o9HQKnlacuPEym2y
DoSbiIYgZM3+WSnhYG6sjaszldE4t+dLEw9HLX35NmnCEqknZvVMNxLqNLTivdGOW4TDtWeaPfIx
PWdBGMuO89BXgc4uEHk94XOHhGShg5M54kGksn9rkcADzdI31vtsiL88ctLQjCUeybFX5kPxAJMn
PY5qr2200OePcHHjZBRsNuf7HIXPlUSV3d7vTLyYvBZ45WMOYRQf1ygGTCQ83Zc/ehklSkrQSKAG
j63uD/nOTirN3XK2W3ux1LE0u3h92PTNu8NfBWYoFJ8MNTj1QI5+fmy1Mq8P2DyY3TNhe+1/mCzQ
M6ln2UeBFedf89dobt2ZrW123OYlRGuNvN3o0OSyaTZOn7Wn4kSYCXRUYrQkLsfpqzEb4dlAqEnt
eNrR6nV+Ro5G4pyPc81/GgzuCAAcV7slf9pvfBVFB4NBAu1ADdw4OOIWUL1OWUaK11s3rz9qLpIn
sf5lt17UDj1OO43VC7qTWemitTKrJsIcQo//RTQevWhWFr95PTAiBxEdLLAJdVkSZQVmJiBXmUcf
YVbo9LYUJ3LxcOd6+6PRAsV1neMcff1iJ+li6YdmBapYpU1X4iKjZgS0kJY+HuyuiEjWKWcE4vag
V8cPs4TZD3mVKySPuZj/1sT9MSqzwAsIqfMiRSgngfsVnixVdjcV9TdybPWN+u/qfKc9x2V83mDA
kK8aWDHNi5jM45BE6SE6NlVhfMvdsn9lT48PwseTceMhr5cDSVtzygetULjJyzCAwsndYehpHSQD
qMTBze36X6EE48dKjPi23H6j109Hl4LeCBoLqk1uc5drr8wVI7RgtHnZIAge17RKKQ59MZJ95zR2
iFmUmZVbqRjXnxFjAbgqMwGbG9DS2iJ2jdSysoZgnMn0H3BWxrwrHY3mVaOw2zXxEGBT1kbqxi6+
8qywKOEOUjbR6Vo6yloSCttk0/VL7OlXo4fR71TK9rNjyBICJ23nD7ff7eJD0lflGoQT4sycRaW9
XIsTDMJaEE37zD7k79W55+XgRnQIG3vLnXpebX8dUPNQzBWNlg9UURtVyuVnVCAcKYVjjc+SHMEP
VZRboJBTtFGrrI1C84LcGX4xENVi+TUT3kqSpPRnxajBGNizj7GhpxtT0ph3xcXDzEsNZBU+BwLK
xblj+v1Q5aFJ5haFYbLX1bjUjtKtsD+MSmbxwe1qe9jbpT3+DhqtyHfQQ6yngAsVaax4GX5Tg9x+
zZWmHI61zHRtZzXpkO8Nq47EkWdQBHFgGITs6gwK6X2vYMv1YOSEMj7XHXN3n5PenZ7o2Br9WRv1
PDwpqZ9ZL23Vl91BM0L3l2tnxkjLoue6tBsNOwieYsuuw+ekcGp5dIux6veBUim8KYMLz50CVWW8
l26ZfUqS0CbJrSr04W3l8jwRZvo7lTKoEMb2i080aWqBsZGjPJetrO/9tHCPapbiT+bGJU5kpfY2
Ec08HkAzlBjaGNyPl0iGmiXCEFmvPut9aexVvTCPMyFw1056vDUvrqeFo2qUCFxS57TBxRwHze+s
0Z/UZyVpGvKlYQpMdbB1rs0vaDH5HIjWdOiYghiyLl6gYePollSD/kzch8CVsBpInLZr9Rioidhr
Y/u7iVUrP40dsrPb+8XK8uJFzkWJDeHnqlWui77LoiEdnktTZgcpZPCeoGR7Y4YsNl++GFAgPCXA
LhoIwHeXW4WO56RFTqf6jDvVRyvCeGpwlF0pw18BViy70d+6DVw/lqGx8mirzaQD2p6XAwrZ9lYl
hfocY7V3V8fy02gUWzKy1UH+mGAALDBBFk/l5nXbxBa5gkED7b0N1PDEfjEdbn+h6x0dPFkD9QSV
cek+Leq5Ji0aXdBvfoY44OenrphqcwchGUwZB9dNBd7KpwJ4QkiOYy9k1uVD2XZT+qPfGc9D6Krf
Wtz+7nWk5A90+YPnEjn7aUjGeOOUXHlGOKQMi9wDYtLS4kqYaj1ibmc8c5EUPw2n8j9NfYQoiqyR
8m18K+YiRGhWmzEn3NDdWbRYzH5Uoyp2jGeMtfADF2ZyMIoQRRa2eQefRtbGCltUAP8z3ty0mv0H
wBLmWfTXjSbJrD7wATGeYz8hiNE3s7091Pgu5l27w45xeH97vlx/wLlW/ZOTQeABzbrL8aI8QmyH
v8QzVard7f1RL5p7Wziyulfd2i4fa7QtENzTLDE3qsjrfczUaUihAzBg0wNmXA7dKBRf/aSazxE2
nnt/UPwfkIchGMEtOg9VML4aKAD3g9ptGW+tvOSZiQmdlVszykr9cuSYLnAwksmMkXfZk47oN5gw
jv4OhqZDoPFgvfmjgjSwU5uA9/PpsJhEeF2X5B+D2YR2IMmzzJIzIeThXo/SpCNncex+3/6q13sN
4+ETzuUR0ilF+uUDju4UGmnUiGfevrFrGlIsB6fcguyXtEgmK8MgO5ofjF7BlbfPMBmJnVji2RTk
uBrJdKi74ntvKr/NRg92TtR8iEKnPtjK+NKr5p0TD8PGJFrgHv/zE5B7sEh5Wva9yyeFaw1JksrG
aw2rDQ/W4Fv9hySnTMdu0XUaPFTR4hMH6iah/6tVVZwWbQUDwo1993odce+iecFtiAsnnefL3zEZ
WkkGfBJ4bum7u7FqC5XeNumvVoFotYhR+xnh/+PsvHbkNrpo/UQEmMNts8PMSNNUsCRbN4SDzJxZ
TE9/vpoDnOMmG03MD1/YgGBVV7HC3muvvdaEF+fjD72dvnQHJC0C3SNdWUvSD443UVwskmtlz/YT
hPpuPpl1UauHLtbtGUVI1f7T0GfLOtSL0X8rtcb89fgnbPca8D9gpCGLNzzWq2PsOK3qJCOUrhhh
ptcu01KMZptxZ0dvjyz4i4TLsSdiw615SenkhFkOx/ZaKjoe4en4Qr0Fu9lBeaH2vpfF35kTVyLo
I/GASS6xOrBcVn2TRn1xxX6m/CMzSvPkeun49Hjl3rKR20iOScE5RGxQQxlrjVXH6G+bi65U1yR1
F1s/NKyedA0GTLwIoSW/qtJUlyOu7DWSnQpC4uNLhIrEeHRLFB7tWh0c3y5wGvqKNJr3T0RlQTto
HpRdP+2wuD/OmhcZz9w4TrrT73BviUBoeX2B2iXcfrvhi1Q4VSm84ppqwvYpmCu+U6GK+3iJtk89
pCDpOkiTDhzdDcA34eoye2F5dRTdxAPTtY9jmNt+DXX4/HiozYRA02E8QX0l5CS1W8VnIlzsunTC
6tprXuKPQ6z4LuKqOwXIzT3BKJwV9hQ5EDWz1X1VhakotXysObBFcsbWmlCinW3lEIYY1BwgkA9n
Yevxzla7MzmpAUG8RIsz01xtaMMYcxv1j+ba2/3id4qgU9XUptO7l5D8inwYL1nwxDWYmGNIns0Y
B1zHUBv8vusj0s46OT4eZbMnEHaTtyzVM95TvEZudx6K6FbSJCNzQTb3aZnt9DUntDmCyewV6rZD
ISr0FmvS20qr2GrZpgX7lMFb6usydvalE6aDFbRNq58Sv/sBIQCiXYOWBnA1yRq7nRVITIZLetpc
hTbpP/g2Gcoh2PSd0maekkMzihCpmEV/b3wrh8XzCovFN/bdaoZqn5Z6XLfNNdUNmtD6OUX6PFz+
CLO4OHtFrryzw4dOSAak0E8oTa5FAHE7z6RvJBJRNlfVzesnF2bzJc6y/iQy552lsrehWEzJl6TK
Cp53O9RkacLMW42hEq1+UlPkLbvEFKcMbOhDivzp58cbc3vI0CEhGAK5I8PDMuV2PNOpU08JjeYK
pdc+VYVVngtNeScx8//OCoSQIwBNHgjldhSrEWaSD15zRbZTPUauVhzy0V7Olj7XO3Hr3QkBQ1Ja
wvKVBrDboRwts8d+cZvrYmnhn7CTxk9dPy87d/z2SmTZ/jPK6jNRJsJvALmiK60VGJbbTj/5Rqq3
eEnABf1Hsca/hT2k3/6Hj4WSu7yr+GTrxK5xSkujGbq9LpEbvYxSpdzABOL9K8h2h/hBHokuwdry
2DL7UIlbu70K5HA5yikWJHEyv/tGJCKRdGAp10Wr3uotDhGwb1qXjd6FaeabSK5e3SaaXhwk/T89
XrY7NyKu2xSdZK8uT8Rqj0P2i2j2WpprNHjR17xd1OdZiz9EczLsPFl3RwJTgEIq+aprKDcBtrPK
3mlQvFTF0e3QhdTi1PXnBOT/8aTu7HPpI8W9C8NEUp5v9zlhTG8MRdpe+ylS/KLWy7MeGV/+h0FA
IiWaQMVyHcEWqi3w8CzbqyYz+75YxkM/a3uHaRMnv+0EQl/ZYQEIubrP2wFt+loMbDhO6nNTo43f
zNh+EKw1z1FR7jk13/tKuiSXyChWWkHeLp2TgGp5YmZWSTilxIGzUM6lkvSBGKxK7OyJex8Kth0M
Lim8AWB3O5pBe2ZYzEtLy7RRX5JIxajXwi/n8Ze6P6f/N8qaTxV6tHOhS9peuyRpj8D8pd+k+LlU
cfTr8Uj35kMFgSCGwMygbn47H/r2+gVgsr22SjI8p+Ni+lE3haf/YRQyRD4S229DE470skK8z2uv
NXJwx1ab/9YKnBj+h0GkwAzVECL2daSetM2oRGPWXUM9No/R2I+XeLbeH6QTPPPy8XFg1W34sqj1
uZ5wq+4KycD9qRmD5T2bmFvql/9hNjSNyr4w3vJ1Uot9U28vYdGhrooB78HLJtU+tGXZ7MmN3t0B
UFHf+rAohsi9+B+8r/esniaohGUr5vlIauAcMPV6dz7LnU0LpexcpYeVN+92lFxYUzKYyLHhD2Wc
wrrDcMmBvvDuRSNHo9lKyjfB/ddXowzwia3WRvQtHzQ/TRPlaNTi/TccwQgcDOlIJ/+9GiUaUhvb
TQumPfYNn/QkUf+me8z4HC199jxxCf35eFYynrpJ0oGVmA91PuAuUPXV4+qWQ+VMLgTmxalV8VTF
faN8HeNZLK/hOFfNazmFoX1OHJytnygR99G7Q3SQQ5BggxhJypuvJjwWLPlkDvU1azsg2jiKtF91
jhOjT0eV8juiPGLvBty+ImQ9jCg1htkz64DC9FL8pWaTY0YEI/yyVMziDMNguRgWBiIHRy+KPTh4
O6bUipJEZ5AbIqXVSVAFzZUp1LJrNKtjfPTUvLF/5IsxRN8Us1WMP+ssjXZADPl33n7b2zHlb/rP
6Yu6cZjAfPtrL1T9o4aN/dECT/w5Z8Sgj7fR9qDL64Srnoq7htDd6iu67tKZCrqIV7qclOPUwjzO
m6jeeSDvLSJbFf1zsDIwn9WEkkHrB7VrxHU2su+F2YkDtlMfxaI/i7TaC27vrZ50iKXGTcsuEpi3
q1dV2pIB6Yor5mzdCyJcf8EGni/ugqH348XbjCRvL3Y0vH3KWjwxtyMpBshf3U/91a1q5ZiisEkT
j9EdkmVud4bafCfuLV5kGMYm4cymX6GYmyqx8Ua+hiVKWVnqiWPa13sH7M6EiAIhTUOAkozj1YXc
NdOgJZiBoRaSNPoh6pN/piwsMAq3sO1+9+KBjtsQFjjLFDpXe8LEZboZXX2AHmRXdHbX9HdiG+Rp
td/g9rg3tc19+cZC17mnZB4MNHz7rYibrLYrzPGquyPPgICeV/o4TNjtEw5eFmXjucN7ilLd8L0h
5RM7gch2aQlEpYIl7xBg14ZvOeN4wSdWr3aeJ6cBqMXvtFBcxsXa0yjYZK4gxGxMmts429RdV8E2
tKMlbsbCgBmLMSf+bRXZiZuesTM2r3reOn/lRpi8t/pJwYy7mTdJyiWTOt+urxtNDZXc1rkKl36C
CxWgyLqgY65hfTso855a0fY8gLoiWczeoVpGDfR2uGkUQxb1lUtD8KD6fazZB1XfvR23H00ahVCE
p6+Ms7dOWxQDTTDPSJdrHtOOfWzdnt3p9J1b4paI2NbOIZfH6+beR0yVuhXFOGj4ssH1dlK1lkpT
g9m4Yt9tHuMKypM9u+1ZtyYVJ+ZG9zuRUE8GBH7qGn3vLdjsG3ra3jSnKQZyy6wlYewYDkchnOWK
MFobnd2xZYjO6Pr8A2Wu1sKMExfH4xLj0XJ+fBlsTidDQxqBmwL2TBpl3M7c1GI8KcNKQ9nbretz
OhixdvbqONZPnNRhOvLsWq5vxVO+nGqlM98pUCMZUyYtsQAifGmEB1YJY2MTRVXaYF7TBcc2K/Pc
T1pMLBWPnfYV/9K9IsvmU0M7g5NDrsA/VEJXN20vCi9ZFtuir0hpn3QlzOxnq7JyypS8kaesTDC7
GxsHaoTZ67iFmWTKxunxqm8OkfwR0ohbdjg5hMa3q67AkijmPLMAGBCr4UrKX5bS0ndqC5tDBG0e
yWXyFTBWHcLk7ShFVy/u4CIoNsZa9TLOTnaswf2Pwtq1br87lCy3QjfnkvVWB4hKCUmL5oZXy+vN
+dzju1L4EXZ9i28KNFQP710/aV0FmZdX7K13+3ZmjtE4xTT0znXy6uhgR8gTN0lS7yR9m+BJCsKR
7MH5BEXZyEnXukexKXOd6wBOFzhuq//tQGR5rkf8vL2iVHeEdbaLyKYgW4Z3yULy4W5nlQ+KsfTC
9a7x7Ga0biAh4FPQzT/bSJW998bjdQJ0l9V6+MnktbdjtbqVY43ZhVf6z0uUyZW5PSp1W5/UzrSw
2MQWF6qk4hb6SVNiO0cw3lx21vfOfCk+UfGUUumyeHP7G9LacqmnsGkqdNKfKk2IY1JU7mlwxLwD
xb/1W9/c8AbRL5g1rzNlZ9jKt2PZRi47FMYsaEOt6Q8xnsH1JeXDG0GmNqI92QkX7hELQnxGWiKF
/qy2bWte6mGelSduxNw82lbU0b0wSk/N1IjT+Ru6KGV7VtJkDA962dvZh3Yx2uHoJp71b9s1VnWo
8EyYMV/Ni2E42E2NcHOceYb43s6JySiIiLfHVOSiP855WiFqNHOazEMWtbQi0hlVhr9lphmOT2pW
udGh5UJRDqNmd5cZgDr0keIxjUtm9lOgFZD3P4eeHYbPqYAu91EblaZ91aKmbY+dV6NBMZWJaTyX
ulWlOHOafQGBLjeLH/SEzcu5Ndtw8ud0mYrfhEND66WN1Cg6pXrfLUfVIi86uLk9/YkmSpn6qsGB
OCVFgahendLsenKLaHIPo7sYzees0weskVvbUp5Q4g0Hn3M2RmfWVTVPS4bEzWdRUrrrDto8j95Z
TZyu/RGLDKnrQ042ZiC70TS9GbTK2Pwh+F7Dt3Ro3eLnpAtRfFKSFhw4qqMs/G1qcBXDiD2c4vDF
NZJSfAonXZ2/eEbVzXBSEi16XsZWqw81kk71BYKTRfxL5Gl/hjjrVk+Pb6nt/QG2C5YHb5vCJLHM
7Z6De9rhrldkAeGm8XNsmuV7bGBMYNRucVbUutyJBLdvOdkrBS58CqnNoJt5O145aQviRUMdVGNu
fdB4sYdjiCT4D8Dn+GWkUvsK9Wr41U3atJM43xtaIoo8VZKCuk7Isjwq8AU1m6CkIW14qsscTUl6
8hc8O2bDqS4zffv9y6hNi3dZAL53SL3bCIriFykhlt/8BBoubqceGmY3D4p8f+xcP+JOVP3Wqgjq
nkqhYJVjdqVngXmnw++PP/H2IQe6Z7lRyWLrGuteOGQdkhbvojRQmnTEyngezUPsNna5k8RstxKF
DxRYUZ2nkEgF+nZ+TZWZquBRDcas5w4YKj3/N6fH9zuHE5pTm2tWfXo8te3tzJDMiOmBrEKevx3S
iHVM2RojC5RsqfSzjkV6firp8h0+IvWwuE+Ph9uuJFkYKo9S20zSiVePX1KBIbkqegcFitSnfJi1
c1i8t42daBMaAiQeGfHyH97qSJbTGC00MIbXzDD7Sw1180slluFJRcbulEHREO+OVBiQDyZFQGSh
YhXe6mZqphi9hFc64fSLl2JJgcHTO30V5bTokIREwmP6pqZ1+60KELLStpM08DjlgbHEtu8okfPu
T+RSGeXBJtGk2rJ2iRychICpMuogxhji1GEleaj1qNvZd9uNgNoGHbtgm+wFUs3VXKyuqHORjwHA
ovhcF+ZwSmN9r2p+ZxQ5CXAQ6H5QruSf/wfpyyN9ATWwx8DUy/kFfejwUADMvHvFsMyT+TKJzRuv
63aUMAPEt618Ct7onU2hJL+mul72NDW2RxXMgbNKyMgeQ+L7dpgSyhgdQcMUpG35IQ4Vx8/6KMVu
hqaax6f0zTHxNo6S1G4yclIX2MFrNKe2rYkbMZ2DvKKNBSZ+FH9p7BkTaidf9PI46OPifqq7qFVP
xB9W82nK7F47jLSqjH9GhQJ+1oxLGR1SSyjuCaf78aM1Ror1z4IHTbGzme6sjOwxIuaj1Zbfu7pV
FCePNKKeOSAAkkhkrj5NWi8C1yGaebw0d3YUyuzcl5LMJQsRtx8hMtRBLDS8BTRhOO0hjEynPCn2
2HbnxwPdmxOBDlkdajvczSuUyQizdsysdAmGTAwv9A8W/gyseHQXR9tZvjtz8kgeZRs7ijQQZ27n
FLaZEpl9VgTqrGpPfbTEfpTl2c7KbR9vHm6uLkTiAUDJuG5HcRLVWJRoKgLRDOJJT836Oy2M1kkB
Djx4CD8ecyHmnSrKvanBvJbq4ij7bDJWKZ4eTV7PoDU963VSFr4ONLp3Xu58LAgYAFlojPCGrgOE
qB1EqqRlGSQ1KIJH/eICBan0R9XIPpnzUv8U9MwXB3rFxkvYji+Tao4/zTTKX3IsDT9QNG9PUQW7
zTaLPSGIzRqAUUodYkkVoQfvTY/wP5cgKsSzPjtCC4aiBBuw3O6gKo7+/Hi/bkeRyDmMUEg9QJXr
g0Exjr6yCM/aeIaquySZdnKh2+9s1bWoIydO2m7B4wdDkgTU1S5KSXWrTO/FNdeL2T54JgHhL9QQ
RPcxWqxGfS0FmewTleiZTrzFcetLrriL+9JEZaT7oUjT/oRp+TIdJnscQE2WudjTQNtsBylARLjN
LgdrhPR5u9VtjdqgaFtx1RW9wfLegF6H/s1B0TN9Z+ttl112F4CsQfkHIl5DqJAHyLtorL5SQGn9
wYmri5Fm3vG9H1ceWUaQg0jdl9sJDcVQuc7SDAgnzOWxSMlskH/W3xtFyZZfSceBYAxKuPbxVc2s
06DQq9dFsbWXasiKoypmZWcLbYLst1FoAgEexMhxTWFuaGWDHt8yCrnDQaTWX8JYnqoGjxY7jPa8
TbdbAeyKjUBZQtbm1uicNabknLmhAXF7YXIwMrpArK6JALhz48fjr3R3LFkilxZOOICszkYVdnRu
ogx5VcoUIe42Nv1K4d3wbHDex0Nttx3Tku4zCHzBXl3H8VjL5QK9Au069pHta2oUHpOl2SsOb54M
PhWUX/qGEevgEl89tkuWj72+sHjYr1XHUZQzsIxQvvYGHTutUdVnzU72er/uTg3AVpUJ2DbJnGw3
7kAMtesyz93ZKIEC40zsIXN3RyGSoHUEWjPv/O2J0kQfdXFlatfYsAtfdGXzwRDRngfE/VFgzqDj
LXs1VjC43U/z1EDjxAKqt/wwTZtnRen2GqvujkJ7N7cQfRMbUmVmxahZzi77rnWQuk+5l5te2WOA
3N0MtG3Jjhcy1TUHsZiz0h4AJa4YLi2+XiSBrYa/5ZXxW1rVr0MZvs/VkpeGzff/x1uj97GaWljJ
8IXSuv9ZRriCCC+qj1Yp9kjgm2KFHIl8i1I3ANLGxaZDaViYs6JdjRHfykF3n5KofHJilDmMZvnW
LNXPUISfsUZ4p6TD2xxZTRpgScspZsov+5/QoMtbq08T9gfi4OFFF8MMtdgrn3KgpffGs0xSsqrg
1JBVgHvfDpX1bItlYZPEwtN9PKXdQ+UZgJBjv5e+3NuPXLjwv3lGiEhW96AKztxRpdVxwPQw8PMK
5cWmefry+Aq8d9vaIHCS/Qbqt2YkJZMprLlt9GsbOu4Jx5pfIayIoxtle7X1tfcYnwkiEHg25VyY
JNQqbteOHo6uDkW1XEsji5H6nKAczbXu55VTXkacHwKxxNOrGLThXGt9eAbmrJ/KPhpBP5090aHt
8sINJ45EH4NojN6s219TlMZsmYu5XCcrmv0y99ClXkrj3YEN+SfUK0nVoWy79suh5NNGKHLq15Jl
PUb98NOamj1Vgu1UuBbZj6jgUDfYCEZS6c0Ab435Gim1ctaiAcswtzd3dsom4kBLBAoGVW7ZZ87j
fLtgYRgLLfZi55o09sfZtV4HOjgPMUpXVJ33NstmShZFFhScaYyECgQT43Ywb0J5c0g764r6lHkc
CxOHmMLYU6e8NwrdlJJZSFGHb3Q7CnzfIfWmwbpardUcbH3wzmYm9tqi744CGEq7KiwEiB23o7hu
CweH9oAr3e0JvcKKgRl8FH59fJDvjCIlKeQjiRoAdbLbUWrYFuZCb+g1MqrliGe6dhp6ZTo+HmVz
XVCJowUGRVtJ096E0NPs9d2kpC5iUl3/tckpFiVG1v+NHIrYOTr3hkJsib5MPo9kZt5OyE3QPm75
IddCDOWhWvTh4pjUFhMvbd9bfGZW8JikWSgxEdnv7VDAkTnSTgUFRiWLj1iVIjmiIuXdFcseG+zO
Z8IbSDaDUlZn262GSqqqL5SOWmak4o0qQk28am4/v/fVlxOiaQhsmkSHAu3thNoYmC8xEibkmX8k
OCg/G8JDbcCd3gsaSr0GCEm4rRFromtwO1DZI9+SREUUGIomTm6t/12h37aTUdF/x19zg+SRCQCA
k7sB420br9SSWEq3hXsd23aujrXuRp8aLN0mX1AiM2E365UT8Jg2+TGeszH6nszV5H52sFPUXyIQ
/PFHnqhZeZrLBh0ym/Cx9qkt6te6zYbwhzaO9XKIjZ66Z6Upg3XQ08E2nmtLcdsDmvp0qBx6u5vw
Fkaet7zgEZp1x8Kb5/xQuWqkHHXsZCY/s4mIz2Gfd/ZB09PRPFXqNBrnwhv75uxp3VhcIowEpxcx
uHZz8ZywOCfoeznzgbLFpH+Zi2oZf4fjRl3Vbib3Jcpis3lCr9SLn0cvq/7NOYO/CGAN7byMqRt9
9MrYTM5Si130h8lc1OQ41tBYvkwTcfvnMDPj+DKPWgtGoyRz+1EfXQtnAMBYHFW1Mp8ORhd6P6tC
sOEJUD2VTn/MEg5JVRYY28P79Kfa1LNDha5u+ZGnfGrPjZkuX9S8c/7ItDGv+LV5HR+nRTF/uibg
wcmdy0X/ag+G1T8leMfqPh1fin5AFKJBB9gJa1s/2RAX6n+6QmSfIYhoGuofhF7nsrdwlS1azKaC
VEN47GVu63G8TB3OROcspRv8KSQ7RPcBpbLh85howx8K4C4UGd5CK/e9WAnNX8CPkerby5TP/+Jp
5uh+imtH75dTUXd+bqeh82UhxPLOzWDWg18WwzJcLK200qfedia68ItqHpVXnkTaGM3WjD5VLFHy
l+eMYXZSQc3ic+Nmxu+xVZqGT09fXp+8MSucz2o25zR5D2H8JRoVL/dru6sV1JbUpjkOTjqqbAwx
6MdximNsN2nZNj9k2ZBpL8UYzgmJ4uyln3qak+cnsy2z5cDHUKi+d07j+gV9/bNPjT+N/13mqHd9
L2qLv8OoK7/YEQZdB4tYq/PraEy/iNmY1N/yRRivszrlmASz0zQPgTBbTf25tJTqiPNotTz3vVr0
R7vz9PiztZh5euxjU0kCzcyV9JKSW0YXyCF2fFqUytVPc9wLyBjyM/xoaq3TzwAEuuWraTrW56lK
a/UCNUTovpY5cXOgzu1NF2qv6XyIk3z5iaqePUh3DM7TwWxCMz8myMv8HDSMfY4dVIj6QK/+pB9d
o9GsY417unVq+061f2laU6h+bLR6Bi3D0z81hprYnzS16qrsQCNW93vGudV828oiHdJYrvXnqjPV
vx+/jNuLnesFghgVXZrmNvikaKIEcFWjgD6WXzBGjb8piFR+eecgvOKA6BoAk0O1ac2EoawrkiFb
ymBQqeC2HaLkjq6M/uNRNi+vDaIkBeTpUIYiugYstFEdx1yp2iACwjr3Xp08WYmif2971G8fD7VZ
NRms4PYAd4kwmfzx9v3ApMOK9a5rA6vu7ad4GAvfGDTj+HiUTegqR5GlLdq7eUHWBbSyp/8Lr+g2
aMiDXiCytzQakuXAOD+jEf7P49G2c4KrBIbJyhGPE/HdzqlRvFDNx1QEXjXOyJDZ1UGN1Ob0zlGo
O1JHpT2TdFTSQW9HQcEgpMQx9EHmDa51LMZR/WBN3vRO12+aoWjqBnln48EQAQa+HUfvjGmuaVlD
iZKuzDqLh+IA1zL9Rm3EPE0Qi86RLcpo55PJZPD2xad0h44QzEfp5LNuHMmTeAr7kWyjcYbw2XH+
SrURA7Goo5c3Kynux7190FuhvLvdCKojXeXUwdEpRlZoNd9IRf1pqW37WtbadDGlYxoSSl8ff7zt
7Ig0Sbbf0g4LwuPtorbGYhRSfOxquKFythXT+JBSVjxatWue80z/kCdo0HjdaLw7XiPGJd1F2pKg
h9jtdmBDNLyWRu9dx4b1iyCPfejwQ9uJpzfnDWE3QAWyEOkAtzH6I69qmtFWvGsrwvSzlznpWTNr
5UcfU4FH7mD59ng5t/UUiXQiAEvDrdQ8WRNz6aN0RMS1FcxKUY4HTSnxmmrqiP7yMNV0cchcw41P
XVaI4h/Nm6WwaqaEMOmyseo+lnlWTee8oV/8NXNySxwwPw/3qnjba5UfCYzOyygZVuvWTK3mL45D
bwy4fVWiljY9poTCh1hMexard4YiwaO6RPTPPbQuu0YRXzeeVBEU1jwckaPLviGWaXyoK0Xs1Cbv
DgXCDFmRiiEd/rc7Somb2RtjUwRtEk2Oz6UApGNFkSBWVNvGPu98ann+bi4GQBRZnJOeKiQfpvw9
/wH75jrvVX12xqDnKxYBHZsKTlJLbiEE6eKC5neC/+25tFpHP1TGoDbfXBN7W0iNdeqglK0l0RPm
4VRMRi1O9rCYTabCz4OrzZ3JNpTOrLc/zx2VvoeOPwSOoiW+MabErZTRPia6Rzez1dCVOSl7FYY7
Lw6AJM0/dJoDrOnyR/1nTWIDcY+ZwmvAZSriA+Yw1qeQNdlZ++2nlu8aO0p2L24z8jlHbjMrlinQ
BSVh31CqJcCx1EuOYl7MaCc0uDPa/212cSTLeAMXzkWyaGBnS0Bf5PyUJALuapgkH2kB+uvxntp+
M9kgCcwqs2W0qFa3sVfhAVvM4RTwciufkWiMrGcwc/1YFq5RnFGBaWY/z8Y29t89MMV2UGSurjcZ
29vvljsRTBMIqgHwQ30EUlcOsaaMR6F6VaA1Tf40ynj+8aCbyxlDFBl0AZbLl86Rf/6fzeIsqGRX
QzQHZT57X5JhiT6UiuWh0pcMH7siQ3z98YB3PiTgJAk6VwSWqGvRVM0UHZlhyYAs/mvkpEiZINL9
LQz75PJ4qO1B4HEDp+RDgvV76zqlXYaasTjFHHSqG3/Q0wzxwSLZMxW4t4K8nrQJI2K6hdoq04g0
srM5MMN4/u5YSXeMNCu/qCINjwLJ6h3C6J1ZScVI2iIoIkKeWn2xzmvxwUxKNcggo37lXisOkZM0
39+9dvg5Imwjtc0lSe92XwAQzWU4N2qQiwLdPSOpz16v72m235mLpNCDUlIu5JpcByBFnscl4tOB
NfbmczZ68yswzp6yw71RuITB8kAOycVWKzaWXUdlutWCzoEokeX9RC/pVBwfr9ibX9jtW8QMAHaR
fOXOp254u2Sjk0SK64RqMFAuNI5hbUCXq8BckA2sJvUvZXIhsffwfD/Pbdx4Z8j+XRQBGNWK9zS3
qp75euhN32dnmpc/9bHMnVOpOsLyMdEc3aDVSzX3VRtS4UsWtu3fTpjY/UvVJIP7jTS0VlETSyhS
GlYcp+c5HpR3mqiTmVG4kGbG8OdYzjVpokePLR/KRgvMInGupDVo7Gd1InmImvbj8YLK9Vqtp2xv
5PRKs+pNdDq1BfdHqmoQ9lQ6tTULHuqBbjrjExhx253aPNXtnVh1u1V4DjlVAGHSqW1dIHV7BMum
qcRdRcn0i+4mUJgWs9vZKpuAXwLZNE6zjLJBV19t+0zXhjJDliHw7Gr4K7e64czGNb6UC5DWPLX2
DxP362dtVs0dtvv29iWBgzpKjo3yBC//7R4VoQFbKGaPIptRf8zbWfsuMpgv4wx++fjz3VlKhqIE
DDxBw9OawMhb0ytdxVChkY+vBlvlJdGF8/x4lO1rTTAAKEEPKRcIyl+3E3J6VKoxSzcCMN/2WFqj
dS6m0n2d9Db6miV2/o+Hw/r58aDbqaHBjY4arFV6PSH73g6KtnLeVqVuBBRgPN9us+S768XWu2Np
SYLiKyECTwV97SM216k5VxgsBVgfJh/xr+Wou6P9ajfOHtt3uy1AXKCZckkST/PftxMqJserFeqf
gafGf7WL1z+rop7PY9ztlfLu3JLoz0GRpjSFQCEX5u1QsQ22bDaGFUAIzxScf2npS09ZitTTs2bi
inhMzLGm3wjrIe3FjpelOzZ2UwWq17jtSU+mev6RJJOHNulgyuLWZKrpU+QMyadmzqL5OLdK8w/O
yFHy2YEiEj3piGoUJ7tUk5imJBdbZE0UiXeArtKENDzl3bwX5cgFu727OOB03qEKxx4AZ7qdJYrs
ZTi6lRG0XfJv1TeG75jiuQ5p+dGT7s95iJ/nrMX5S9mJXu9sTdm3Q65NNCK5YLcD23m3jADeemB4
lf1xMRXlz9xqtZ0D8EbBW82PIjuPACosjLNG6gY0WNrFba2AJijXB/q3rrlri2OU9v1nzem6QEW3
9zJbovKneaw/YTSQHCu733NT2+5cae7Lm048SSVSk/fDf+JX8jeRIDzgBg5GEweASsVvp6YCuF+y
03tPvez1k4eRB1Dqa90O1dtVVISU0QJTcZOTgZ0FBRGqIo9HuTMh2MTwVkDYJLtEZrz/mdAcqb0b
24VF+hH3/pKX6qEqEpVCk+3tJBzbZ8iRBXxiVgkcbkrRyLllnqg7K9AiRznOkei/2Vo2+FHrAnpo
bkwP4KTN6XEy8nqn42u7TxkbfJyLm90KIns7Ta9oCfnQuw1qpUqPGJVGF3ec551PdncxcTCg1RY0
HHXq21FcWqjcpBusYKyh9KW9EwbCTptzU3npzm29PfFMyJEccGnOAGnsdqimVSaMR1UrmGFjohbK
G/HFS4ruR8y2PWaGUfyTt6n4PQQKjA5RZHt7mqX3JittbDG7pOKweS/MxIyHulZYUnobvk5KPLyi
rhj9YDPtQXp3zj9PLvJ8sEwgYW/cSarWRJwi1O0ACZ/BeQqXQXEOWWN79EM6aer4lReP36suaQuC
1ykfLqrXJc2r3WrucmzgYpU7yd699Sdg5hUjeSdOXW0oM5sdND9bOzCjbgZizwsqrvNvddeczMq2
Dl2o/dV50Vmr8ndL+0KTp1MSxogGAgUp//bTL5icjNKTJiB0dv0hUUPI6FF7Sdpe7Mzy3jeWSiu8
oSw/DQC3Q3XUTEBRYycYykk/QGeyA6W3USXJQvPL44toy9BiWkjVsKGIQAB6VmP1I87lTTQ67Kd+
UI5iGcZfad6gy1goxfJ51Lp5PjiLyIN5zJLpSF9tmJ37qhdfurSwp4uR6fEeSHLn3mBvE3gBIIAe
rilUQxn1XVPFbjCqrXmtYHG/ThDJfns89zujkOMg2YgCqrRrWn1RO4lq2keEFzijmKCblF31c7Ds
+f13vWxhoPWJLJuPtWIc2VXsiEUpXF6UIoNxNM9fRksbz1psmzszkgHH7YMNpERmCrdPKnWvQUEn
NRdHDKob5G4/fBusOPwAs47KrZOrB9UMxfd3ryDSNTCB6Ryh0Gmubt5SqRodOMsNbCfMD3Wf08vr
9nu24XeOA4VPzrsU1uRdXi2gGDoj8tzMC7KiFKfQFcLXKqdAgldtd0KeO1virUcNPpAUE1urrNJ8
KeBp5V5g59pwHExKTeGQlDtP8r1RgIrpVET0knt1dYtFqtIq9ECy8TK78a0k8XxDNcW7s1zyMY4R
YQxPI5H47S0yaXFJ/JFFn5ZaWJeyGsVBNcK9vpY7c4FHxS5gv0kruVVoZqMgjLAGIlD1aOS+SJzs
OeOG3IHD3oxZbnY25/RN1peKMcHZ2kbUTUfNKTCe/WQW7v9h7ruWI0eyZH9lrN/RCxkA1nbmIaBS
K2q+wMgiCSAgIqDF118Hu3enmFmXufW2ZjXdXUMRiUCIc/z4cW8nd8ShNd0paV1kFM6eZbgMTVIN
rh4Wxo8uVyZy6I1cRsczVwtxhGy5OpzgLAnaBSKsKnMQm8OietaVkBg1cMo9JTJUVmgJo1fbhb+T
jf9O20JaZCGwqq1l9RxUDtksUFFJDCO/q6BccmhwtCRwpSWNTO22h+4W5BTG7JXD1rLachMaClSJ
ouxUtGk73vYFRPFTqhKm6w6eQKvXogrBBtIiKYGkAkwvbZqqBvvRpzDhPCXMaPiiUrlqeDqkjPr1
ABErk8oKMOKnvpKTCSJVykjWkp4o5j6xM14uEzgnhGhA6SElVaijjdLiVE8jhf1FJ6gETdK0ciMw
BfVXpYH5zvtvHgomSMWf0DrOvEtBrQ4RAORBRmvf4v53iZZHbpNDN/77US6OunkUtPSgN26OT84j
sVqSFBXNUNbe4i07EPgT0byL9HWmDYMX9ln9+P14F+t8FtkH5moCV0Gnz/kpbuulzfFVZc/ahPul
Co3auNKN336qudMQMSZgB4Da5Gw3GWjXkKE0oe6ryKxcbjLhoxdNWhtikJaGWl5rM76cRaSQczsz
eNEKMLizbCdnstSSqtb2MFzSDzC8s2Mag6V9H4WaFFG5hevx9/M4P8HXjQyYA08GnYCZgnuOTY21
3YhU6xDBVXluuoYpyne9H2MRkMKIzKA0pMHw4bIwkCux+6e+39nQaMgBlxWMZvQZnZctwSOcTehs
e5/XQzvuxGBnP1KzSB8rs08j30zV9hn+QqjhZekQDZB0tCGn0tph+y6avJaWdgavKKqRTLJdrEkL
jEENdee7mFi1GiBfrCY3SdBX6/Tl0IgnzcwjKMe1bDQckVZt4nGAPZXbJgZvbuyQkI9Q7cwHtJVq
HU1GSBJSGRzEl65G0fbK1fZ5TZ49PuhKqHWhU2Puwj9bW4qkjC1B1/wemh+Clqi07ZndGzplo228
at14X1idO0JI/0fFu/pJr4i4doyfv/wZv0NIB7gHFG8Edl+vpCoGlQtSBvZeYmkS9E2lVKgYq1Hq
jE2aXkFBLxJfVE80wHazHjzwmXN2dNhrSD2r2t7bEUiMPXImir7VZzKg1FFIZVAU6jGycAl8v8Av
DgokhmiwBoMFHA+0gM1b7qfUvtMqtKAAndqrat74TY2UNI/QLvK7owANAfMBcChye3Ixk5WZy0aa
sEOf8Paxl3hGIV+s3n8/ykXkZWEUdEsoIFrgSc7RXaOc4OOVFuxQd1IamLkib9A9mfpAuK6lVxcn
EfJ2DASkAIgB0LTzk8ju6xy6asBdMhv2EWR4GtLIdEL04DdtF185hS4fDP2tM7aFe0qFysLZaFFc
DDwSIjpUfSecDkNuRCa0nZK3v+1BCPQDzGzg43gogErq1/WQDwNk8WBacWADR42nrHK/yyDD8v2b
ulx1eAqoJgKbABiJpPHrKBKwOkQ6JW7CKswcxB3xkrPIDr4f5RfTNidMuKJQwQZafYY7lrHJzbSP
U0xbqkWu4LZ4tiY08lJWF7Hsfj/axVWBmgluWjyRCVFgFDS+PpMRJj3Je9zushFN1MghpWaX0o9K
dGuJdTwAl/Sa0OIvHhA3IfjmEHqZb+CzIVucSGRKm/QAgrtYhkaDytfYSBl2VxN2T98/3y/eGeQ3
AAxBIh7sik8G/E8nRWwOkS5HAipRvI62NtSob5mec+/3R0HtVcUtP+s8nc9ip45ApDIrP0AbFlpa
dWN7nT1ee1e/epa5+gqhSmwrQNJf31UcMaWAZEF+UFsr9NGZQl4iOMk//+6zQD1KB0FqVh4HEnw2
CqnhgqH1YX4g4ZDCQQSmaWkDRcrvR7m8ODCKgZeCNjHoV57v2MmUJ5XXRXHgmTYFOfq5PHtMJx8S
Ts1Sl9SBlhAMXzdlTq4RYC6XPBK9TwsJZCRzK8fXaQx7RYA5HecHrphdf1KrnLAdumLU4VDBk6u4
HVXRvhIRGuy3ld0/LRg0yKagaAiA6yw8qEVWK6yv+SGLSW85XNhwnoOr7u9vMRTPURNCaIQ3CEmg
r4+YJWNoTlbED2E3FVAXgGOkkUPtzM6I+duH4iy2gPsLNxeEWs9jTY3lHNzzhh8KMbU+wBFy4Kzh
V+LKS5h01nRAcxS0bRC9gGHz9YmSmmmtJGX80LG0X5BUT/3YlMIAuVjiqb0gbp6DNwt43HIGOE15
ndXruwJn3pXj+fIORb8+tjrK2nMB43z1YG9ngClNfhDw1gn6siA07+PC06QqdJUUZbTvN8rlpsd4
6NYHagjk/QLH4OVolEbExCHkCUOTVjnCRLi4Frj+6qmQ1OLCnsVALuqwhZrpOL5acUBfT+RMms2c
wg7RTaqGwssnuV58/1S/2INoEATxGWkK6I3nORFSl6kaK1McsFU0B9eT5iWobvt2Bn6jNclQQCib
6OX7QX8xlYgPZshz7ngCiPd1DeHcDiGrOMsRharthJC/NBwVEax15ZX9YjKBbAHBRv8WPJnOycAK
eM2DMcrlgTeF/JGQgp/ylBT3NSz9PFUkv81KRZMYGrVwl8IGEVJ0Z3GJpVY9TmxLHMDO1VaziLav
DjqqNJr++P0MXpQGMBLOFcCROL4QsZ5hkVVVgvIZ4ckAw2heHWVl5yDbQY9VqaaQMEmyXL4jI3q2
7S5ulhUT/Mon+MXCAZiMVjWw0HCC2ucnaKuW3TSx+oAzjmsezutK9TSlb/OVzRVRLqFqIJ0KLhv8
Sjbw2bn8JbebqTMokOLymEPAc830OE4YOEGtcchKOGeYuKAMAdlU6B6IaAXFzzJZ2gLEqE0MSfPq
Q5jDZAZyn7P6pjAnNM/RlJOJfCik5uVaGjR7DJpBLeu5M0kult+/qvNFiN4FLAW8o5lfMadoXxd7
24Np3U1KdujMona7KV1FUngo9OgBtePfzZTmwUDAAVY0Z4MXyqqqwlvFnFhxiHmtwOM16+C6Kv9u
+oJRINaMQ2qmMiFXOnukOhNqkxdNdYBfIXEMQ7IDLLU7wxbcAVOiuXLnnC/2eTgw9pDHI7NAjW6e
4Z9CR6GDtGlZY31IhGQGjY47JrM7xUNfWOf01pAF9dhbXlWRyFHHMr5yipyfVhgeXXkIkhAe4R4/
17vJGlE3CLyagybBbUbLlMiXCBrsvl8ml6NgH3+KPOBUxJF8dnaQGoK/2hS1BwjUWNsSLW/5YsjL
/lqE/FkW+Xn3qOhyV4CIQA4BeDk5jxNInUmF3bb9AfAQfHNUjQ1WUNuTvILC7FT4mTWxJ92QSuUY
V9CamFx0LkEwFsyABjJJltzWJRAMFd29mYiSW9Zp8hSgO48NjtX1UJcZOwjNoFHUZoy2KbGmIApz
8pqacn6bhMAmaF7FDN7KVmQ/jlB/RVeDLN1ppCbsN4MiPCxgA+S9s1zRDFJ8XTpaiobFoSyGA7el
Z7XT4yDmjFzZ4RfdGfMoFk5BqAdgKGzzs1HKSLXyRIxAZjtF8arBaHRagvQ2upNUQPDJHgagYtLQ
2NDnjYaoOGQadn/AjMiqfThbM2ixVKDW0QGyNpKLQpPW/2ZqNLstYCVj26KwCxTlLNsTpdUD9JvE
obMtBNu5Yu6kvEXh/nMd/8eP4T+jd44sADz7ov7Xf+HvP7gY0fQQN2d//ddevBc3TfX+3mxfxH/N
P/o/3/r1B/+1TQCv1fyjOf+uLz+E3//3+O5L8/LlL17RJM14bN+r8fRet1nzOQA+6fyd/9sv/uP9
87fcjuL9n3/84C2OLvy2CL2/f/z9peXbP/8AjPrTlp5//99f3L3k+LnDS/bSXnz/+0vd4Ec1/U9w
0VHN+cSXEPj88Y/+/a+vKH+igPCZSRpAGuY2t4Kj0fCff1h/zlQkwBzglmmAi5Ae1bydv6L+CUgY
0AcU3HQEbviGP/77sb+8oH+/sH8U0F/mSdHU+L1Ynf8+EJBXgvsDKAoR+AxWX8DinQr9e87NcQNu
R+PCfaGmsW6hgqIkEHwWY0OFBuPqBISzn+bn7w/y88Dzivs6sIGhEQaCOzd7YJwdebadEjbmfbUp
1JY5HWEELRcqyPMqBKe/H+rr6To/I4ZC/IN6BtSBcQd93aFdVsITqi+qDQ/RpJw2HfEHgyRXHkif
j5OzJ4JAL7ios6Itos75Y/x0UyVRHbXwaGg3FhrwqVxZsV/LRnYHN9Bu1SRy7xtppqheUw1A+lQG
ScWB6DFauXW7f0kgCuL1ek2IO6llFUiTGjYOUbjgVJ1MdV9qLTqZFT6wN6FpqMvEZkmLZhzvlG6s
H9Ku7N+6JJaeTEnLqDGVtkGTgXW7rpI48KQhHk8sV9U7ve3LpyZSzHUUD69GzeQj/NN6V+2GFkSf
UC4LGmr58GxPivR7mPHnu5iDBgTmSIyhjH0WOapKnatowW02aW+2vt3z3A3b4Zr/0dew669RsHuw
vPA/sATOXgVhMlgzvVVvjCm+70pXa3ewgxGBRsJrtOBP2sjZawe8D3XxmaCIpsp5of/02us2GhJD
hPUGHe1+OcqOGuVuGWo+Q1tN+yNivlAN+NShUR2qQ6NR+W3XIGiRqdVAiqgCjvSSymyZlPw9knQv
7i0gMXutHmiv7ozahpjQ6MS95hr5vQWXnrbMaT8h+NE2SnXokpXcOKI+hTKjsfysJw+sW9XcyQpH
gt5BbMpelKoe3H8ci7W+1DHKpkCJBVbfQx3uGR+PsPmFQeSGIcQZ2HEk72FzP05s3ScnHEp+pqxC
GLAK6HqZo9MTX7MiT+16/OeLqWV7KGMsivZUscq9snN/sadwXUG9Cagh8vxzHx9YvcDkrVbqDY8T
JcBffWIVss/S4j1J+QiekJJsSDS95CWXAnOyUatsuvhWSdNdUgjZN8JYcvM4JGte5T3NQ5lCdfYR
BVe/099xYVdOBrjEzbuiOrJaTg5pwlPHlvSbxlQmaANomqPUQ+JYvfKWCaNZpqbRrW3emVui19iC
CJbcCi1AN1pKxDIdkh5vqhgDlOPjK8HGZ75wsdgAJs0KZID1rTPUDLRiWbCWNBujtjQX/RKJj/No
XE1iMhy90LoPux9whJtZR6FqqD1CLEFdFtBGoFFvE6cLSUkThSmuAd6VIyFMpIrc2Q4EIVonxGGz
GMIav3kWANZ1VM+/f6Fnpbm/diZ6g+HYB6FF3GJn0ZLUxkaMiW02OQTawWCMSqeObBI0YtS92uqL
ILPGdI3AfqBCaR/QqjoG33+GX9w8oIjMWuoAo4GwnqXPfaF3cqqm7UaywIUKbYmtIaxuBJYRXlM5
++VQuFrnHhrEoOdXQqHHZVlPbbuxywrCIPqoeLmayk8x6jzXZvZXY6FnC4kZWkdnru3Xc0hWGqs2
QH/dZEJudrmVWy5gQe3Yd02/xmRoNI0nyzH7Kt3Eiiy8UoUgMnQxRsjYleB5tpz4asNq9MLn6pUK
5Wee9HXhovcFNyNYwPjnRSNKZEL2pYbMzCaqQtWrAbxSSNXGGcopwoLIB8zGzMiCxEejPYZlorlo
Lg0XRtH3fgGOS0CyfloAeoQ339TJcD8cr6m0XkZCwPc+UwYknLOc29f508MoBmNNExs+NICKigqa
2umQrchUFYE5xumSQchjo6DW+lvZH/YEEBSIqIG/hLABTayIAn++QcpIVlozLoo1mlYszxxT4Uao
LfxuFASwDaRyBELgLyFOOYuCRGeLrhyYvs7lavDlPMHcm4Xkf7+5Lm5egALQZELGjOgOR/bZ5iKR
TKZs7KZ1PiqBJqpq0U4ywAjFLCH38rdg4W/lG//fLOJL5vFtVvJ/Mt/A+/mP/w7sL/KN7UtVxy9Z
9o9lnb0Ub/XX1AM/+nfqYSp/op8HFGrk+pDqmxOMv1MPIv85s+TnBYGOA+AK/5N6KPqfBNV2BOUE
dS6oqGMn/J176H/OGSQgY0iEA/VD29fv5B5f1wq2GBpKFJRWgT5jLMAsX9d9r+RZ3stJfqoGuXKU
UqGTbN10PdFoPJTWlWP/6/7+azSU22efL2Nu1T27eQiL+iGTRH6CM3bq50d1iva9xtBF32y5FicU
0H+y+Oml/CLJ+cWYOPnRi4ApRpZz7giYszBW23xIT91o7ofExu3aDIGoE0/uuBkkarpO7GuKfL+Y
1s8SPBJKoNAX09qRzm65kmUndTKmRddYy2awHxrJgu4GuaZLj6sFb+nfJzvmFXKhgPKB6c/zimvu
61tErF9YLJPJyd4bnQ+xFi1xrfRNHqgyRLRmbwnY6kXx2EY3CgOnbGc1e61YGCmtQkeOXBVdIcqL
PdG5vTh+s6I3i98NJbyHDnK3bLoPTV9azIMpUxP7GbvV6z2J1xm6dAwv6Rwzdqo8sOqnqYloESGq
rRz1tq2WdezqG3bksTdqbyO/1bubuIDE834yn2ApN4nAsoLQOGkmFNeOsn6yDEZrJQKIroJDc2xk
KYBeXmsukmBQF1IEF0fQDLWTFS61wFxpKNLHOYUym30/vZDYzY3GwX2RPOkP6asqnFQ6TMaPTMq3
CREOWmVLfujRgKbn75b8NFo3hvVSorg5di0Fc1MtX8FFd2vO4OXx3oXP6POjhU2j1q+1ZccLiJRn
EJt9DKdjWLjQYZN7EDrbDk8MeGl8NFlGFe1BStbVsCJkwk0pqK2sZQFhG1ofigTtuOhDc3gUOZHt
Yy1AK7dK13romv1TKzlEDyD1lvAleF3fb4SzuO+vVYKbbTaK/aQznmFxJYuqKEcEeuqTvHQICXVY
AY2hi5bQGAsh1H2rTrRN0ZegIUjlLW/0a72+F/sCm2GuqYO8C1LYBcg6mg2YVyPRT4310oxN7DR9
PTlE9DYFOKJeicd+NRpoFbM1ByhSqBl+3RaGBAF8Dr7IKWvtuzAWMTVJK5yiY5uhipsro10cNCCQ
fApwI7iCqtAMMf0cQoS92UmtNmS3A+JeCtTT1RvzzhThsunzNbGTu7EqruEqn4znL1sfo4IAgVoM
SgLgv56lvmMYwfAsNdPbajSeGnMR52jcthvkWImVlp6CgIlWMRkgTdMvQOfFWhbxbZJ3R9IXFq1b
S1vmTco9VHJQqmCn7xfdZxX4y+cDhAYvX7g1QXV/Rn6+zkqiGuhDUCP7phBbsw3wtk3NaayFobo2
srqE6vJiTBeKPyzl3hMhROtoLDzpPcUitMEJpR2YdDfNgkkO8/NttVZW5dJYmUC8aYtUs3TsLWnx
jA6+saoofk7p3RLN3Q50sQDDQNXYlykDICxT6U3a1Cu+MAQlu/o1uolX6rp6zlaRHwehV3oqSMwS
VU2qMDc8GU/fz8bnQXw5GyDuIjQD6f/8AowEynljmdo31l0/OtoPpF4MIjLYAhUwPyf8MNf8Lmuo
esjWmIgB6kKyKyCEaFPYRlb3MOaRSqe8Edt+zd75K57DFBRwwvef89O45rvPeQYRweWuB7wR2zds
KTb6SEHRiJeVz9d8IS0KHKMfCub2Md1NfnjsHpV9sRlXrWfSEGZSaoB6ebiNl/YCZQj1pC212frX
T/jCbj2euVLpZrELJccp3TDdsYa7JnYLjfYlHRpq1A5usM6iKXAYai7MdbjsD8pxOKGltjGpAPRS
ugOQtdgt2yAjVJv2+rCeDL8OtzY/jFDw4k9NcypKR6uo/pjtQsp9fQGPw6PY8j1EEfhNtWXBtcj7
M7Q+nzcAxWhuAs45t8x9Xe0pmmdzeIJZN8m9vFL2ynLas029y3c2NRbSg35f0/zYllitNE1pNFAD
8pi1A1lgSUEm7vTP+eABNbK4Uw/Lqj9UFXw5nEKBFJ+Dn8uqoEV6kvjIleMSBmSu1TtJ644MqbMT
CtoW6Jz1lNipN2xtpG7xjHsHuttSvCoFNp2fPZc30qpdWg/smTwo224H970DLh4NDhxHlJBy+BXi
8LhpZWroN3a3jA0X+6HkC013JQ57R5hFu3bnwfVKbmgeU3alj1Ob0+TLWUTUgv4ibVZ++jqLI0OM
kyPmuQm34Ta5b1faMr4LHeFmmzJ25MGT0MDK/bh20KYGmlm+JcvWz9bFOglK1z7y5eCpvu7LBVUf
AJ9n22tmhigqnX1GoBdIGpEwgoFmQ9Hn7NwVOodjQFiOx8wKkjzgyorZFCbJBPsxylSc/+tUhLS2
vTxaRtFKJMvMPJLuyIqlbK/QXFGLJ92+s5pVDcmyaGuMjqy5Y7hgiVP+EJYfdRTsoeZj3Mehi652
7Vg0tJKpqlD9LS2p/YI2mA+VeC2/i8ZHq9org4evA2TMRspiSMY7VusZptP3kJz1K+4m6s3E3bp0
x37F2Q4FhSpzwyTIYh+aVY1ZILaJHbggU1uDRMaqk+9Aw4UB5m5Kt6IMYlQJcBrX+4SZdCp2jZ44
rWm7anFHNFiruNiYHfjrll82AUBPdoJCaPuKSrhGbtJ2zVSfp8dOCsj4OiJWJAUaSkB6JwUtTc1L
IS0FJRqa6XhEfBidg1QA0KZnTphTCWekZjhYokWcgrkO5R2Y/xkuqSMKT19amZt8OJnxoWu3tZX4
nXWfmLfQfqE5w2xd07A8Dy7QhESAYWGrg2mLFOpsq4e5WkOoP5ZPcA2FgO/AliEZNa8M1RrNNuaV
m+NiNAB2qDiBtAPVQhSxzoILOWc64QnkPgHQvNUVQjctTRmVIQOK6/IqVHS+A1E+AQgCBsOcHs6s
xK87EJUSUoN7Et0wkpe0VUq0GhTFD5QT5jh/BWNY2UnMZdF12iaC0iw4Ha4+RRWsYc1VxbVrNiDn
Fd6ZPoRcCokqQiuUz895fFLP9ESG4NwJtsoPVR8bPgJHYKxkE2kt+LJRGDQaLlUphxqgBAV582gQ
niMbkY/mCNmA7y/I81gPHwdhDWQjEXWBLWafRZY4m4YI+orTCSZVgQ5l8ljvG8gTQ4AZBRt3ynlI
Z8rXlXv5K74IfRVjVmBH+ADWDVj454zUIdEaEx1I8qlNRO3JaS07nRLVUE7GyvvdJ5zL9ohS0IGM
iT9HaKUo0+MIcs2nBh4llIdeM6AuiVpOjMzyWdMYcVNF978fFMH5+bGK7gKYNM2uejj3USf/uvCG
ShVaJYR6SlMokzg5W8b6m51pTsp3UwbTlEVr78zoBSLKVOtslFFwKMg7S94adkoFfzLKW705heK+
kA/DsC6Gm1Hcj/Vr2WCVDDdxtumb14Ss9WaDaDkt1lDwssZFUW7HaQFmhKKjTBMjiatpoufOI7qG
mrxz2NIsF6nKcfghw7P2E3gE06JidBBHM8GuPxTt1iCLXH6SSxzgurQrp4U+blPpgyPnmKBWXKsJ
hRiniatXfyTRqbVPJr8vTWRCCxMfxNpLka9qPzJ+b4weH3Z15PZkgTuuM4+ZvLSNdZW7SvFhmwzx
wAYtnZaJh85dCdJgSUc72KSNdJI8W3qw2J067dT4hAzbJG6IZ0owi9JK1d/DNjC6F4XDJ+OYlLcZ
0ltoPjEliHvhduOSYa4kXLSVa0qbBBUykYPdY4WuZmxhxtD+iLkEt+QXRcGcGs9wUIAsNBUkyBQn
rqHgfSxGJDuLam5QXApQ/fQl8mdi3nbtbYxvTVLiVNpNPTqDdd/avqJ5qrYARpGESJzns7oWnoba
1zX9m4tbG2HZTNKFphbQV+ynr8urTIo+goWLfoqTKEPCDk8hIayGFjDypKMhVU6iiGvE4ItoGpwP
GO6AKoCDFMOexwrxFM0t37J2mshb0YF8M8EJxJPLiFp8nZYftbQDRUxHgauNjlqziiAhXARKuNXL
+yb3caDUw5Nk+Zm5zYctpEUTFfLpxtFCKmAcR+U5jBxdpwJ4AoLGatVnKDfSiqxG9NLoDDUIzOy4
Krnf2W63Us1NQXPtDlHddAhDh9hHu2s9OaZzgTPyO81X0dEpObW1guEDFfKqkFdD/R4Vvm54Tebx
t5AEMuZOXtnHLt3uJo1W/T5mj3w0qJFVtEygldBCLOYoTE7N6t7UVlHnJNU+03xzoEVypf8YMgIX
Rwc6a9BB9FlWAuJ3lrNYNeRYx0JTT4m2QpUX0UK3yZbQqfQyp//oILu/nTpaPeomtHqccIRgBprR
CO3CozytBl5SSKVrzmBuRbzJ9Nf5LxEMwpL8HkWpvHOzgk7CVTUIsDlQc5duxh2fVszcxsV2z4G1
pY7cFoia9aWOu1kb34cO2nDaY2thCjj+hbrGMleEj/47O3u2k5eRbW1gPuDgwhQ6uYnB4B4W0qs4
KPUW+ilKtI46tyD34XjXtZ1jRdA2H18i/aiJDonSFi70EtkLjWqIA2Qld/IeB0K1H8cXCxUvLiNh
OkkJerHbTefy0gmbkywBs+MOdFoLSwVLyo0MCpJZRYJYo3l0WxvcC9tXBTVUJqXUqG7hWjVP2Yh8
sE0XMq6BaqsiuWbI4RMK0l+ZDpSY7nivbFp1W2qB2lMi7/TkVL30kC489OhmnlpqSduM6DQq90a4
C1nvJhDCr940nG3xVm2HRdJAbb83NkV1qI17JQoXaYR0XOzLxnsxYOpjtK98MDbQiFtClJRaQ0nF
AOlmNzffZRLTEs2G9RRDkiMoKkiylr7Z/ECPpZmHONd9mG/PqVAImaQJxgAVzsx0pJJ+m4tVOC4H
+D62wPXa9hBpIwVnTmRvhnarUrjYS0NgpKh/I2ZesNkACncBwnyfW/QOLzMonu/VV0n4Mbo4Ql+W
XXaS7lrZVd7AP7CQvJQ+OGU2d+wUDLVtGge4D7pjsxsmpMA+5DDATnVYFkDHifmhGXA5gU6PV6ar
MXPFXZOuAav66A6avAFENUG1aCm7aCULeujhwmHIi+pt0nqx6ZOF7dYezof4KYUa4HO0tn2+S1+k
QxnTXKHdafDaZb8A2aTet8BSydIE7nKKn6OCDhKVF+VNwvDpRh13mZMsxZo96FQOnfFY6a7+cM2t
/aw4OYc2kAud+wnmlgZk0Gc4EUcsn6fwizixCtzwLhEyHcCpRoIYU6LpUIBVbI/JhYoNClwryloX
LdJr2CvoFH5Bu1hX7mrJ3NRyeoX9ehELAz8EzfmT6w0G07n8FcrGeSKBIHNicdY6kaFyNy26a8Ki
FxElHh0OY2DjEB2MyXMKi9YkYWmxUT4xyDZTYbT3ciwfYFCPJH96aeTp0DP7ypkJtaLzMxNYJUDL
2RUTM48awtf7ECwhSWVsVE456KWTI5tuLi8ARCUTTgK/LFzg34OGZpJFoe6YFMRYp9N9hjMWKLxY
Wu9K4r7i+BHNDFm02dpUThGDPhcoUGXpDN0uMXBmrMf4vSWHqX9X8kezXsvZa9ce0D/I2X3RfUyW
j9J4B2ZVBS9SWkoUlYaUuVCpRMypAIWnZuljDbDYL0anGsHn9DgiKbZKqmVhugOYU62TJQ52TI+e
6ZGi8hBnKwuwsg9SxkJdA9BYIBA51h6SSQd4oQvoKlD80Sm9zq+9aGcdw2f+Ed6lH+KRe4bL16ij
4PtQNfJLj3jdU/qQvypP5VpZqs/jUcK/jUMPvyDQiGSUUWDr7OJPES0mxU+nUyctxmKpmZuhPxaB
pS1E/tqlP8YcSoJruQMNaCuzfdMvpbqgUIqmiVh0xg0rNzJ/zN2i3GCDT6qflCslXdsAcaJlliwK
zbfTANwMXNhwjgYFG//sTvJt+QQXi/xpBMzNoQ1HUcyTdByBFO4r5lPy+n2sjkT3cvGA/YKC/YyA
XGYjYwMyo5W10ylWXK1cDGTB2EbXfWXwQ9tDUIn/XyeumixRgqOycLCw9We7dCvd68RtYb62fAcs
3pq2DQJrGHMoQZdQEXvx5BsJjZC+MRoJpz5lT9KjyB2+qx0E10AIMkpumtDrFZflnroPb8ZHAl7h
6HNOjaP+2N0rH/GpuM+xGo7RRizwgVblNvZT/AL7OevdAc3gG2h3+aaHz7gs7sWLcd8F8BorqGQ4
6Q2O+w+jomBbAVWGo3SiuK2gCT7gIt6bi0xQ+QUNBeaCLAXs85RbiDX5YhU/FyB+6TTz6mXzASQQ
F6dC6ydjm+KjbbWt4dmO5OVBGhC39qMNobhMHNlH319KpRcGgAYbijka5IGofBNuwlu5B94B1Ed+
U5dRwIDxMBDJaLnlq36nLboFeatxWnvcV1/VB7aGDohxREeGfluCb/WIPVUIj01umnr9uDKAoSre
VCxk1Ky6N2Eex245ajexmAJj2Nixz2oHX4NGyHwpFNQ8yU/FQ7olT20PJ1gabfO7sqT4YwoPf9Dv
RaQF4T5MUJSG1sSJUweCeT2G6xf27Am0trot72WgdY/1uEKzwP9j77yW29ayNPwqU30PF3K4BQgG
UYGiJEr2DcqyLeSc8fTzQe4gkh6xPNfd1dV9ytYR0t5rr/AHg/j+2q2NlZk6zUTX3u2DFZiT7h4c
nPTU/9R+dTdywxTDrvhNpp0yo4xdOkhCt650J/EdDxe/eFVrK7m5jZMb0Vwa6oIfBjuWqXbwK4B5
j+la5AzRwhwXYrv0tCvPWlTRFmMjTVp6ykaSlmZ+FfT3MS1Wf623b2pIPvWgMCLu1mG5qtUbLMGU
+q6nNIncplnwh61hm8UqzxdNT6izwX3FmPslC4aIPVMLxndMIi/U/uctEDwN50kPpDSVec8p4UfV
qhTeVjrt09bAP6Bnh3vhkNhxx7wDIt5VE++l6lqX212Wu6AU5YXAfxyo+7R4lfhCl/asI8XtcGxg
BjcLozDwOj46KqUaEPkJpL30YmXW6IpawYQ1Z6wxmBfOKUZ9Z6EG4AyZgTWbqNEaOGm2iYmnYFlU
TPthka7Lq/Z2uO4PACqXltvv2BphicuUkwZX7fBYxA5MKIkW8ZO8Ux/HyDZ3dMmjbofMWETHXKAe
oRJeItdZZ44crszANn9MT8BBHe17ikGMZuuNkxh2ghOYuaxZ2zvZcNPmLqmdvnONdD6g2sgd8kVF
WdbY4i56mzf63fi17dZK9Oirt2PnKoTn3bgrtvLXau1v0uvGna78Vbiy9vFKcJvtuFMX8Yre6jM/
d0d4P2Tf++viVl72xCXlFmhgGd0aLElvUUeuNuH2cjWGqya+mZrdEN+kKvexUHdD5NDxVcs5HHoK
4y9XMO4ljhzJUQ2+jdPvhKc5Nt6IO27f/4b3l/8k7piviS/Km0CMTLb0iQ3f9r5O04I5DAURMUbf
KXt9oS9yR7K15XRNfrtUbc7bhbyc3mCliJYtPGWv8CRxu+J+46eefWfa5S9e9Bxq1tOV/hLs69wO
H/NHSiHhqrhPSjZol82npvXT2vWCo0pA0Gz+vH7tCFqMkmIKDLt9y93sprwLX2ibXJm37ZW11vfR
L5/zub+qrpNH7cd4Jd/ErzCICbvGjqYw/y8MV9GTojBWXqgtJbTdSFtNmbcqALKku6+9rVnf9tZC
WMb5VdKtxwE93Pu22YXqja8uQzDC+kJQFoW0DE2CDuFhkQgrq15ZykJo11O4wj4MEg5dDLVw9G80
rPWawL1Ia0eLWC12/Gxl9owsEGzdHZtd0d7I8npsl/K4l9WbuHYC3al57uxaaG+SBt09aDvajRUe
INJ5tW1cgAD+Yc8yqQCENMtQwJE8GayYLdYS3tBM+wlRljtBCbMt8lUDqmOD6paNNv51jACMjU4X
SEhmJWze4xgR5foY9b0Q7/GE0Z0mNImYVXmVi/HP0RQuIT3frY0/zo3m5g45Bwg76GLEiZMoYUWF
glWaGe+j2isWGNa/anLW7hRssiBM/QAD54UjVVLQ5HDsQVwEQwZGO+NIRQ3YaVLI9pxWujUKKzhB
OIJaIK8tv/7xeep0+hl483SD5u66OEvkyCdNznKARdBEabgvJitntNOyTHW9WVDsOFMvt5vPL/fO
4/j4XubrwVdlJjnDINA8Of4McWGlU1En4d4Mp36blOP1EHnmMq6DGgWh6UepU1GNkRK6ozkxaAlM
Y0lrOHNyNam2XUXNyPNUthCp3hoNtpa2XmFc4zl64Yx7hx4f3Sk6H6h4gXmDk0NtcvJm6lQokQtT
pgf5W8v1JBsMdfIo3Kkr7cFbmVepm98zLw0e/Kv8l/JMqGcoGn5LYkdI6dfaFVjsaKfmS1R3aNck
ACDa25SGS7gUwmUcL0hJNG8h0/qRQs7/h1a9Vbu1tU+jrS9tM8/RsLZFryhxosrG4kdBHQr9zcnV
zA6tqg1+Xm1FErFk9Gn15NeLMr3JZJq394K370n3IzcsXXoCJCLjln9UBDt8zd3xHspAacDnmaME
nYxOoUXihKRL5HKcR88N0Q+MleHAbg+iRUUSiJBTf+EVv4NeTl8x3A/GOu/qYupJDIh1yaD9mogP
UwHxp03jhWIMmpMEHJSFMMg2u/Z7l3F+FjHZVSreqZL3FmELuWEosvt8aZ727HScSXCnmg1EUQuB
YXC8MimFA50tmz3IcigxxUnuVLXvVl74A08lstanscvXUT9ckik+7QO/XxeyFcEJNyd0eY6vmykY
Aep1mD10lrBsJEBdxRBNdqh7diqHMs0svb4wUDnb9DzqrJJJwcSEA33k40sKqtTUklKmD1EedW5l
bEeYMBR5ZPNRGi8/f69/uNi8kRBbA2uMjuVJ4EVPTAsLTeO9RuVLGGQk2Ir5K5fapzEJL2Wmp8kZ
v54mAtAG0sH5WDnJBBX8EGlu+/2DN8W03LKaXFtmZPP5I70fFscLF5Ur+uiMhmYq8imVNIJIWkul
3j2gxE8zK4cn8xhEdq/b4sT2J+lzTIrecG0mOw3DFNFFa1oD0Jo9teEmz7ZRsBesu2LYFpobeavc
0hwtWSaaK6dQbN12WPTlrVI9FvUiQc+9Xg3CwlLXdbxoQkgs20bCWmyTWVtfdWFKVNPa8lxLY0S9
kN4oJ5la4zNC5oixb/iYPkoHY8Baw1VCp7gl9+Lvk0Pc2WJul4ErlQ5ybXLntI2TMzJMbmHxNyGc
49vIQCZ/LuLhDpmCg7B7hb604iJYF22bdC16q7hfdTfZ6pIl8mkXik854+XQmiY8mGdkCVUUUvwy
xfZBjCfH0rs7Znz2ZMmD0zXVS6vld4gyXYpIc8Q5/rBoejJnZhnNi/XUACQzAmxJYCI8QFqIKAOH
xZgagQuVFmxXV6sLOPe0hLphnQmN75Z5cWm8fP7YswaYAkQbirJqvB9LH/hjoj/hmKsN2UMiqIck
TEOnUgPPicqsdJtIlhdR/oYfYnLhyc93KSEYPOZsegj4+tT5sG7R6w+7onoYUUW8asyVABZPCzQn
lXxh9fn2OUN/0lMkB4APoM8uP+DMTuJPI7ZeX+VcrDcfSlFao2YaMRJ4C/pdLmRIdUqokU0WI6Sk
yC8kgn+4OsjTWWUIFCCl6yn/M+e8DzKMgR+ETLSYWUwLZJdvlFYrFyjS3ozXfRlFDAH9A5O5l88f
/fw1o8gH1xF9PAjYhN7jJ5fVsPA7M6se6rTelvU7h94iXrS6PVj1xTh1tpq5Gm0xhJVmVP9pI9vq
xQqIn1Y/AK1o1jSy+mYzwAK0W1k/KLN6NaS0kQFzbF5YTmdYUCDgPCWfmEYuqBRFPn7QgKcxhIIJ
WIpBlRxX4mMAHjprH9pG2GYVsoCdzEh6aAwBMiT6QCBETYjFG93ygWAWibhsJnFp9Kr+UDNn//wz
nKXn3B5iKQqnPYN9DB5ODvuoSATAuL64H0uMhP1hfAu6sl7qeVHbcsx0n2TAALrOKNOC9UNdTRFd
Bs9NKDPsUlN12Zht7qY66V6h7FGtad0qBfFWRBdu9WzFAFdFqwCNJDYmmfrJnXaY5uhDphcPVgF+
e6qZmFhFKaGUE//AjrC58OHODtAZk42+IgtUQpbp1BHUqttayqBnPeDSpAApB7eSeG1yYQ9qZ3EW
xQkgNPRtGASAxD1JrnutUvJaTsKHErBaaKeW/FWRhn0dTJugDPNrXQWt5o8TQ2C1LLa6xn1YQqLc
DK1+54m+tYO8jRzjBLxnMLSrDm/L2wIb+G2MXLKtTy+qmTLarSL9DmtscENTi4G4/MMEyCsE3qvl
B8KG26BbSlNYToZbq9TodmPb5uAbBNpAJFFpVOFKiL18b6XZIlIaPsA0qavCEOv7lu6o15jd/WS4
CdpFe2AFI6rFO6PE4r4JL6Snf1iyJmQqFsOMhOJwOsH51CGuc22dRA9Tk0aOj7GO04llvjASKXfE
iZZfHHWqI9bwxNGKBrWr5ClDV9H6JTbiDaJRrjKo3TPOCs5U0QqoZKtaQptWL2RHJ6xUzAn4uLOa
5aziP3s0nuz9Us781jKz8EHrhXCl9J1yJzW54PpdIyMqyIpqvRxAQUFVlNM7VRgwihXbP2hLYVEo
UrwQ6g5AIPrQUzyFmwmVytRAgy5W2xV+NvW1KvjbxpPk9edx4ezwZS1CCUBjYdbZY9MdRy2lzSoh
0PpuhnZZK4XVcc2QzfZFMOwm7HQ7MXFS/vtrEilRysSRCzTpyTV7WQOqa3bVXo6aH1NS/0qD5Dnx
4k1qepyGDMAEMVh+fk3pVLpttqBGipCVRLKDBdPp0YBhRyXrWMXts3ChZFCXHwwLU5ThkGU45ba2
L71o6Q2EpKa8SnXAO4A0Q5u3QrHqo/JbumGIzwfEnjF1RMgZoVkvFEq2egRg4E22P4HJkF+NBhzw
q47YbK5sKzp/kIDk7q5DmDZR11GGL/teHm47YD5FvPbGXZMsjNHNYopOKqJDnZROVzyl0mtfujVz
vFbbqNbSCt7A/yYBLUJ95dFaT9UnPV+bz5m+6LMXRdn2MG5mZWyn3mmm246MxED+MC/VXb113uVo
hjeh2GNuYaflIhsgct+o+p1RPXk08vRnNVFdM75DocWu9vjgdPmy8HHfoSV7OxaL0bSFr4RfJl+h
hgj7EkYjmwrZ6DiDZcEYDkTkSiouxOfz48CiEkU5CoIoMMxTNGQijj1ixmi614oChGKgy+mFtz74
2rzv4gtL87fex1E+zDKZd4LFsYDMyCkLNtTSVAxLtd+36rKX73Pd9qa7uubjiej3166W0DHQXgzz
u1XceHzE3HsImpegvaqVr4r6S1J/DT29rmLnF78S4Sbw0F921fh5alFBZui29USGMU+S+TSOLTLF
z34nO01r2YhEL0PmZULkNB6jDdAVHeCRPt547b4PbnJ55ZsvrQVWqvgp1xX6eDQy+EJ1GzoS4kFN
WbCeny3vagwqW4PW0+uaM2Y02GmpDHWz6QLBVXrcRZweJJ3at/RQerpzdJjjZjF24CQYqlk5xIYI
xfyR5qSoAhRGySj1bUH5JWk/Q6GwM2lnvQxUVRUEMAFEf0bbwH8p83TVcesjje2Kv5XhMvWeSKP1
ADzGFkN8XGqOlZhJd/dV+waHoKcpX9nRoQO1lDiyeV8V+yj+qTJFjmWLxsDGhCNt+Y+Wfx9WX3N9
LwKdCV5yQDz6tsSeZoJZBOItjfYeN6NaGytftcVXcFTgmYdFogCjYMW2Kwy4TQDqtKTLjSnb0yHn
8HO8wLYsh4YLA7X2SX6THoZgwShcUkF5xdcylAXVMbjhwG2Le+Ge8WD3qmxR7KBRH67yzFErF197
WlJ45NY0boCxyYscSB+npbiIzddePgiWm/tQ3/k1iw4H2Nj1FQetLr1dGdEa7xyLItm7CsEz9t+s
mt7kRjY25biMqmU/0/LGCmQI+hTzHw/jHYJcvGH+fHgWg5HB3Nc2/zow0AWO2wcL49D/nDApCt3W
XMEyZFJbyY9WfIVgcCZf+c2Lb26S6ZvRfZ9YmSYsFpO8Yx5at4EbE8dYJ4xHrVXeuoq5MIctwHhC
If/NuutKeIiBSMUbirMB68oEBMF12rpRcauDGMnq13geLA92XG8y6V7l5oXiZyfdd8mDNzxETB1r
XA6GrVltdI72PH7KgpvMu1WkleyvgvRK9VdedB23V1FyVbZzna9Ma2CS2XQnZVtdWmTqMtX2Y/8M
o0/pntpkmW7a/G40V4O6LMLHKoYjuJfaXQsCwHvGhsGeho1muZZ5DaI91dZI7aAHEYCHutKZTF5S
GlPnM/8kkBjA4Sj2EEEn7ztLY3Msd5ux209MAkNApknU2AZ6NctREh+iKOk3U6n3d2pTqnad+sht
y+HCQ+5yFYi0U8pWpkEcD7NLBNC5MiYPNjqlcQw9BdCQesxS7NbqHs0oe2y8eZAr525iiMAgZkRY
BmqrSYNhVQ4+rZgOLZCu5phKLDF2tOAZoQHJLoy0BDaLfCLJiF42TpjoAD+nfBV3YLQunMFnOTCZ
EdTDuSDE1AmhyONkQyjQ2pECIXmQPbHf6UG3KJVsIateZ0+dxGHcwWox/dehrdEPEv1LZkvS2Tfh
Bmai4EyCnMvw+QY/tBq0VuqMSdOSB6o49dovdrQFxmXRqG9hDYawadoWlg9d4moceieLp5+wxxk+
FSz0z9/F/PWPVsd8JwjmyMyBUKx/bxR/uJN+SgIrQaDkYUrEr742cXaPlF45Oe9KR/XGIq5/fsX3
tOrskjruPWD5NerAk0o8SxW8BGWVHmjdNwszz3qniY0fSmGZu1T1YVC08kavshRgbO25nlrdVYP8
qHAYXpXmCLRPT598VD5hEI4VKVDWOU0V25b8yxg4tKBBDxfe0ju86/ieoRvMCmBk/4DTThPrcPLC
eAzLGDwc66OTsmDVDaLs9F7bLaQ+bNwi6SZb9qmbdGC76F77uwashc/csc2Sbqn6lrQaRbFdya1q
ayXCQDEOIkvfq/WlluXWyjRmMkwagcqom3pVS4W+HnPgV0ht/hgzo74epXTVj/JfCmnzIWaNeIIE
lmvwOU6F3OuxGLxcneIHGXaFjVrT44jx5YWvfpbgn1zk5Kt7vhbLcuyBqKlFJh7YZy9DqSoA1PA/
qgn1z/BlNHQSerIJmmB6bb2U7V02JMUyMnBdwgjDkbApGUyIQn0H9ovxkyOCaVhMqLKTxHIyDJCY
UpRoAfGb60L14ScUgrG0Fnxd5VIqf76L5666TDsLjzawiye7uAhNHRGdSdjrDQgndJ8ntxQ7ugSm
32+CgqJltq1r/WttmPu8vl/BrzV1kFq9eWGBnqqxzt+QEYYOanKeZZzpMDeW6o2UScK+LZOV1ijd
qmx4i8KkbnJNhq0gY7s6Ac9TY1R+pVG5s8KGJAHChOtrJGFaysglMi4hGv94YziRzVJjNDhRqzgO
dVnRZ1FSVcK+tMbJafx+r0zlhvwgWRDbYAFnzdeu9RaDxzdMA2Er0lBwjBG4VIfzIVp0wUOeDi8X
luNc251saHazzE7mu1HVn9R+VYva4+gX/kPimdntRD2rK+3KS8x+O2XeRvcQsCpi03cGdRAdlZ9y
9LrQt5omuZGwHfJrhXGpKuLW5NdNSq6gv2VWMC7LMRNxJs1/L7b/Cqz8AzHXD9/uTGDlMc9mYevf
2pCzAOT7z/9WVREkQ/lCZwZND/YfZKhZ8/O3rAp/ZX0BmoTNMdw8LM9mC/h/SjoKkvZl/mlE4liZ
DJhnddZ/CqsIsvoFVZ6Zu29S7mEv8Feqjid4LY0h9mzTSyE3N55RAznJvgz8UrQgHLSnwcyta7XJ
640VpcIii+D+aMnQrZGhyh7RdYTAmMcIk6iZPGwwc6kcggnGPQ2uOXYgVdOFLGhOcv6zA7gzOoCI
YcFgJXCgJnISkNOhEH0/FJonTwwq+mmU0KVeSjuGa/GyEtTkQrhU/3Q9PgdNaSRKaP8eB4KgY6Y7
jX73hBJa6yY93AW0oKULVfrJjOH3YzGFRAwbLRsoaycvPPCKWPKyoHsqDICOmWDlwHcDU4CObvV7
jNwgsUcmsmeyriwao+4coaza3Ycluvv9Fj9qas7v7ujdImuBkSRTUJBqnKgnQS+MI7X2LDM/CJow
oqQpCy9jCX4fLbD2eazEBmxA2u7kMkfyUQWq9fnlz18C7WOyOUxMmKdzHpxcX1C1epLyuafUQKPy
cuBsrTyYO0VspNtcMzpQ1ZG8Vcp6uI0G9aWNQeV+fg9nnxu1IwLr7GcBbp5x9/HnzppYmOrEbw6V
LHsgPikimsrQL1xlfpDjF81V2L+z3ho77PR0GYaoL6VgaA6lrlQbOYzByAZYD1YRNoqfP9AJZoKV
RcEA51RmFwO9BNJ0/ERT0fUSZlrjYZRqCMdjIq6G2Azuxdi0rjpZCwI7LwKAkI3wovcwaRImletQ
yMJnz/fk1AmV5JLB2HH6/vuewBBJhigyrZW1k9a0StkUpW3VH3RF+NYyfaN1m62jQbtHYskOwuLS
YOv8heNLz6CWTJH4CFPh+CXIJoZ+epGMB+RPmZbD4Vz4iFAjwBMaF1bx2aWozSSJ5Yu2CXDX04lw
U2pjrSV5d0ha+DxpCGVrQkcf2kv9d5JzvEYuRX5qKlxv1mabY+WHKigryqgIvL49tEKWLgfDEq68
Vq8cr9K0fT7qoisZlYGPYXqJYfunhyT1nDv3s/zvae4dNW1QqHE1HFBjVdcoYgpQ2fNkqWrjJQOq
s4A/17r4+6GlIFuzqsLxQw44UIXWJA8HT/WujTp+waY1sQcjROWrVl4/3y1nC5OLcX7SeEADR+el
Hl/MKGSULzvcX+OhgB4G7ydzYkSN18WYFtdTKKTbNgMJ+NdXRWKYVJjYyxkjn3zHappiCqVAPExx
6r3GPWR1TNxXSigLa6Gd5TRHQXn7/JrzazsKQSQYVE3g1fD1okA82RHchdp1VikeOh9uo9V7sTPx
Cy7UT3+4yrvQv4rgKHiBd3bpxxXa9YgNNd500OvAcgOtbmxTGbzl589yQsB63wi8N00keAMBIXM5
/mweJhJdoXX6ISrMmxSUf+FDamkK/CXgDlaupCAvhIhutA6Sw4AvSSSOSKmN8P9IH4bD57fzh80x
ZwrUVzPhnxzu+G5KJSjwuEn1gwkOrgZoOOXDQkYd//PL/PGpZzyRSVzHVeYUCDbGBjo3dJ8P8NqZ
Sfaoe23DG/OhV12FaaMtb8ofCA35P0HyepdQaH96yI8XP9kpuC4lmNbX+iGzbtT22jBu/eACdP78
ErI8W/0AB0A6Aazp8XvslCwTEyFqnpGfTVbJhB9cGhsI0yZa/NfrlJOYjU9eCRqUfzq+lNCnqhrE
rXUoe713YxmWL6ja4kIP6V1C53jTye8WZvPKIINXT849rOCrkPaadTDNLo/BZObNLx/vV8/xIkYG
Cy9nMGHr+VTCg07SVdE0wVuZJXTHfWmYbeRLVf0qtqlFaezpQbxg3pf9TLUMebiskQDAemjGUv6Z
cdisAi0xPEhUcYKaitKMW7Uoux3YEcChJphdMC0qtK9WyMW1H5aslVqd1bcU1JPezDxMLwW683DA
86PgBoxnbt29lx0fwoEmxSWtpt44ZHWSu0XqKTQH60tmBWdpLMMnYjd1AmCWGRV1/DEzLFUq2ayt
wzhLEceeBG/da3JDvpKtkBZHqY7NddtDS4y8eNYZq5P0r0AYc0CiZY3QBnU6PhkQXo5vYULpD81n
wT9ovWxtBjqyC1mM47XQ55kbB7T8P48F5y8W+TSR3B1zWrwqVP34erTBylSqmvggVn68MCYkTvQU
yPDnVzl/sVyFX49rDuAg5CGPryIPkjdEch0fAk5qhrlKoaFSXkJ07jttl/ldtfUz2hBKyVx39P3i
QkD44/XnspRx+2wTf/KUqMSpyYQN7QGl7/C2aLqvQgl+OcxJcvQUq9l+GOCSK7nwUgbSpQ7wyQh8
/qg8PlA7nYYQejanhNMh6U0hCPTokMDO6pF35HittgZOSu6gjMVjFPgwykcmL3AVMkcvp2RdjpJ6
YW394VvPfq3ApZjqApE9/QpeoWqFwFcALT+thrABgdTm9erzb/3Hq9BalWZuM35tJyu4n3yrLA1W
VF42qVsnw3BViNElsZ4/XoV4a3FqWzOa+nhFJX2KT6EZxwe9ATDf90EBCcioL8Tdd1LCcdydcznJ
hEzACJx9cnyZ1uvwpOzE6DAKsYnMXl7fCFoFs9GvNZzY091E31O2rVG1nvO+DG6S1EqfsNQUf+Bs
jBKI5w2ukiFxZwzdmyG2AISG3mCWLEzZ+CbFgrxSB2VCcaCpRjcJY5RFPGh5XicxVf78y/xhF/Aw
AC/np5nL9eOHkQefFqHXRod0omnaGux1vPIYngoS88dRVh3By19TPHuLbrwEPjmZAb1vAgDviAeR
OPLVTku3PIWLgUMz3Oek0lzeHYNzoZA2lQi9IC6kaDUqg7Huy1Zcllqv3eadN+4HTwyXfuwF/4+9
AHNmbtRiRqSevgudzo/Vp1l0sBLR2CC/n4M+VrMLe2F+o2fLh9zg/Tq02E5y5c4yhqrppvAwmX3s
ePGA5Jjlp5swTafNlGvDhev94SXPQqe8YtDBsI9O02aa0hXLtaoPVt99LQyYvHkga3Yv6eNmGhT9
RWq6l05FY6fL+2gjtSKMVLGrt0qVx+7ny+2sKzOPu8jASDPNGU42dx0/VplBmDJ7HbPm4OMWXqKj
0NRXFEqp61t1sGLV18+8OJwVfBWUQxHMMNhSvLDozzqS811wliM8RXeGevdk1ZcC3zlWjGZuGZiw
9cvmmfTU3/QiM/ZehEqTZgCP8UrPliNGKa9Nq4yPniD/yizcbcZmj3WGdaFhZswJ24eVwVkw91dQ
9pqlecg3ThO6vDczYFfdi8Fpf+23RfSi1zVoHg/uCMobhonWU10BkbTB4Wg3vpmUL3o5qg0inROa
H2OiJLdl1nrfAqmZ1UmMRLvRjUCp7a4HP46OR6KDIvQ76TFVB/BDwhjkdw0q6cCmGEa/oE/aDvbU
9NljiXkeOqGKluzqvpbuabcBDwhBpT7KdaEMMIJKpHGq3C+/+WES/EDxRn1M0jyCqjnV4FQGyjRQ
JsXEsF3WvHLf9UL2LUsr6TCaFrqVWouThq0qHnJ6gGaC77LYTEB6gtja5oOe3YDS9n/gHJFxKiE3
8apMaCfnUqD8BLkLpzGKU/lV6XCAd2R9UF8lyy/v1UlEhw5XR5/ZTiGSzE6sJeSblOBHYRkpZPqe
5FzR2nmUb1nVo1DnwGvSqLAmpvETik95UERfxSz1fpcG/x1h/INi+UMoOBthPKMPH9b/gzz8/yzb
ps2Oxxnzv/vvcYbO8GGu1UAj0pP6j0o84wzzC35x84hjbnL+e5KhfOE0BiZGaUeMk2fU8L8mGcjH
zxDw2VeUDA8WkPQ3GvEngzzOK/bZ7PKtc+qTM52GUh+boDCUxOYpaiMWeKWkye2QhYboaKTlqxny
bkeD78fuNModyBvEeEw5+JX5ev0dXElzmwxKupdGfOpq4vKF6Hp2tNApQGKYW8M+FfbGXAN/qIh6
xsJiRS32VEZwbCGOXUH0NpnAp6W6+fD1dr+j0sfu/lmuNV+KtgQdA4pqvtbxpZrO6BlnT83TKIzo
nfSV7/piEF1QnHnvXX8IibxwCgNKLHpKMt/xVO2wB5UjVCBnDhxN7UrSgeek0DQGhgYOSNwSjHgL
M7BpvPhRSkbzdiqFm7hKtlXgwV2X/IzzLJ5c9Cm1h9TkjQuSFS+icYyXhrePDeDdcRcV68inTVzU
gbcCBqyh6mqJl87h+Wg7fRYWDe53aJ/NRcfxKxs9VanGtA4OhiEEP402U3akqLVjyfN5FxYWwDjp
alAR2mtVjIS7ZHL8MRYXaYNmfYUmRVKnFSyGR03tIreL/fD3R/1vdCI6kfj+3w4WD9/T/CQi8fP/
jkjSF5r8GN3Jc+MY5OuHAav8BRFSDG6oI2FHHEclLFQQuWMmAaUJ1aSjqEQAoVBRSX7hc6G+9y9z
jX9uvd8+hn92zXtv9BwtLByF6U/Q0+YmKJZPChK/bIU0NScJidcQAEEF7wAKiTcVP4vQQ0Om0TRb
8CV/cKK+SHLHlCYP3CmGD7NwqVj2CFIXGfoYhoX8T9+nk10nur5TOQtRAReVOnb8eJSNBf5H+UM0
Cd+qrkZsIpP7/FWkUhln3UBaLzAihD19lCmYW0ddastJNxZuK2rBz1QvTLLOLNPwegkqpI7SJil2
oaKmy7Lpu9LpZ9M3twjLUvgKEN66Cwefkzyl3NrEScfgzM+QjinHYbqQep1FM7J9qDgkyfRX4MKe
VI4VXzak/pEeEzH0kKdsKydN1W7xYU39IWaehWeuAs1WpCc346eVk1o7qZKmLYuQ3CtTazcL8mo5
KDUuaHChXKVLL4lw/2Fh8CgMYGdxVtIz4+SCrZxmmBBr46MuFiPdlLz7OiimoCx7zyp1u2Dkmdiy
FFkrbH8CFoNk9KldKwWo9yGn8Vs0HgZtaqb+SDOx+eWJuYXLAwxow2mMHi6FP+bqgxriueHIhTo+
tcaowYlRlDF3wwL4Wjb2Ve3SYwT2zvEc54tpkkbdjtt+apygMDBLh9AU3dVSjSCSqhQjCkmIpwsW
nJmFrhZohnhGudcDb/gGL9qA4V63ynct1Ks3NY0jhONVoJO2yqQlvVAonH2xeQCAToQq0WOc3+Jx
yMa9jGnUoA+PjZ+9eVO+9QXezSRba3g54fJ9efw3+v5jxp3838F39YssPjwKv/O/8Dv6qjp2pbSl
KJhppJPb8Al+o1tU8YsoiR8wKvzNP1NCVfmimRqypuR+Gg2+2f78X6ZB0hdiMvNNWudsdY1R1V+E
XkOZI8N/Yi9ENaI+8CloRyRBNFA4Nj6mXIyeLYDAbeVOZlPGq2SM0DPrjUI/hBr972XQemLtlH6n
6EtdrYYnuUvM79zxsPHMHFmXjsINDfygVZF31CdyNlzLomRbx4r1onktjPymSS3yuNCKtVXmxz18
gqnr7gbZqEu0O2WYTKlfm9+aBPwWQuviiD6NVXo3mWkxI6v6JpgVonMhdxh5IFIXi/1w3TSS4uGF
1cqOb4D2ves7L1qHnWhdG1XjISfd+4GtalH5xukwS2AG4vdpGunVMneIv+ZWliiIgiU9ulhJIN6G
AKS/NmVnPFlZ2oergLIO29YoQJheH330wrxeNWq7T9IJ1UY/rb8jtyH9DLJUQqZmCtNnuWGsYosj
16bJPqVIMEpd6S2wIkZeXwLh+qIF+rTNEG7QNwIdhFUoJXeyWqHw2PZWdSUHxIRVWmcCznEa8EMr
j6KfQRQLzOdUdbyq9MKCHNM1ho6rwljjeBrTInA0uUGbU62ErlswiatDu/EyhepUYCzvRomiAMPN
2oJUDdGEm7wI/Q6ZiFb+ptaZhHOTnlT3oLT8Ga2PbF3UTHRUxFhNNLuUG/OuihXsbhLfDCanTGto
8qR6ouwKglo9K7lmvYKEiuE+KDGFa5320veOJlzl/C9319LcOJKc/wpjL7sbYfYSIJ4Hb4T4EvWg
Wi2qH9MXBkRigMKbeBAEHI7wxT/CZ5/m4JuPvvU/8S/xVyDRzQLZklqonZZHG7ExPepJVGVVZWVl
fvmlZSMoMHLtPL3c2HDvpwuU4SCvEjk+KOrFIAVOei2ttYHqZ+WtkqADLV64RR5NNUdykoGlovf0
pJsH4hRWPRdHSi9Hx6JQKLX3eIAFAXjuRZBzbDM5ddEHVCgIgKgB6Z5nWx3cq5LUVdeX6yRCiYwn
99BWZB2Ea9QlhKjXRBPHLBKn6RqknltJB3AbKANtM7Z1G8JiEoOESHdica7lIGANtqmNW6bUEMPb
2tqAiEG/GCp97DHgsIoELIfJ5v3WjdFRVFUdEPgJeuYrl6UdONnQ6amS4VlFDyBXvNKu1lq2iMeF
ooU+qlUWFMCpyKo/lv0ITAN4x2sztQwVdyjlKroIi9FCQDGQ11XQUUNNynLqrNE1ZiARIBymoUab
toM2F4xNtu+CgLaQhO3nAO2qfom6IpqNSKnmQT+JlKAOSS82+GcvLya9ItYf4jKFpHWG0iG7iOJZ
2Q8E8MYJTm+a+hs0iMidEOe2r2xpZFixUdWvd1H366K18S9qVqI4BxWGKSIaDu7rCxtNcuSh3oOJ
QBuydfyrgFhPf+ggQeeOBJTs0VgdfI2B1++GHoLOC/mj6oeBO+xLW/Q6BxR2DWVKUvwhCYj3q4fI
y2c/SddoLRJHCzONIrDW4gTmN/JGLJ2RFyE4O8ySEE0OEI8FQ4urx16G6i7B/qi5uoj2qv21IgzV
rd2zhsgkZtnQJYJVgr/XAUlEUkoOuFMEreyB5S8AJ4VLNw9t5Zmol+gMsBYHUmpL9rDvbsDVFkmI
wJ3Lere81bZFDi5D2fb9UU9LUTWKM5qBb1DrBuAFsRO1d6GgG6dznoIRFN0vPLx9J2EZivmk6Fow
TQqiX/1pobsoCkRwDvawb0mxB2KKOEAFoxT54B2P8m4MSlpH3UwW660H4pqNK30K5Ri0rpq2JR+0
NNRX4aKXfUKPbqk7Qje4ZHMO7x2YbDSeTe/1baEQ8NJuXGWaRakYjPsFCpYni66jojNkIVgRLE+v
7ywxnG12QRSfoLmhkkift7oExkBMPLuzVdeyx37U3eTTOMzK/rnllUJ6J8U2dki3W8jKrZsmbni+
RXoO9V3IfLqTPE9ASa4iYL7qOkoydNS1PnF8BYQdkfVOd/roHqquMwe846Hqu2DzjaYBYt0DeQHO
s7gkWFe8s7F+so46GxmtvhTZPydw867LMJg5uYiSI39xIWPtNdBhaWFxi3Z8Y90qQCUi5APBz25c
C9B+nGM/2ryV1r1lEpF3PRlMHn1HuHTj7Lyf2aibWeQDW/HT6cbNR30NNUKIwQHxCSZoHfV7Ecpb
CNJ5SSx/Qm+BVZEE863bxymNJhtBNATrdpOuZ75bgIq1mPYT+yJJ0X7H0scFnhQlCsUE8ONsSTH2
1/aneKN1R6m8Xk/VOL/PggVaKTlkO+0rIKkNgjv41dYQ5dWoJNdmgd0Xhx6atfVAqatmS80nIJXf
IG+t42teDwRYMSoy84V2qfedj3LRtyep1wNMwPFGIiqCuyj0yV00gCldD/SUxSUpI/dSSvrdS6AZ
7y1X8geylIzA/xdOc3cqoqf0JiziC9dCEagdaFO0Hpt42uYuEbKLjaJf6kIE4+OAuHz7UG7QPjnI
1eIC//3HRWx9TBwpGSwCae655HKj2lea2792NwXIU7QSXaF6xflmvUWctgexkSW9s73tUu46wdjf
2GjXnMvCRh3IiP4HYJgLfJzUOB13JXECMCrOaHnlgLvcC4SrXEDnHT9AHZIsvc3AAjKMYXJ6qCel
5RnRQNPWn9C8e+Q7rhkqOmD+3jRzxGmv0D5ECcU4lDbYxXzN/VD2UAmuRG8TkYwFgjhtqfkzGCMQ
PW19Mra3DtqZlsh+2AGoYcI0ACcddWW8dElC8S5e+wjK4zQO0a4TtfDeZB2u7zei8wn2dIjouX3R
RUJqQ6NtaRrCCBCQpEprIDImcH7mazW8Wq89Q/Tsj1sUyS/jUBDut4E9yWTQ+4IbTEcUCTUs6Lk7
SxDuHzm6jdLecPtug3IvWojljsNsDQLdLrDSVwAXLjUJVTWhuhFmuSAUg3T7SYrAq6U7ionPjRzN
vbFJDAbedCPr4LxcwEnzhZmDLgp9e7E+1+BvjMSouypR+oiCgHHplYtLMYqjeSKp8E3EEm8uWu9/
KzngvAn6d04PZT6enoH7WlRQ19zbSL9k8aa8Ll1r5K6BwkB/94EbFO9EKZ/4DkolAxFcXRrW0Amk
Wz+IzuP4JrY21gXyvzdBCbaIbnoRe4EOzZOHktizEux8JeBa/a1101Xki7RQbtXUQcsc3LKAR49Q
qjQXZZAN2zm4DhVrbEsqmLVBB0FZstCiHfBP1Bqn4kgKF+Igdf1pio5JYtedFbF15bpgjBT8uwDY
kUQF5xhMqtXTb0VcNLKO7KkgoJ/Twp3qa2w2fX1uFSMQ16Fd2WfbBcVpnLyHl/GJgNlXt5dBpF1L
3jtS3HSzGNs5nGdF/1JZYPnRxwFeYHdIUG7SBzlw3yrz28z6gLD0UBXiySIGYZm+6obpdQFynSxd
LGZIOl71UmfS9QAO1ooFmEnMXOiDCU8SxmvbBQWjDXZxXDIR+rWJoOGKsynajIwdhE1GG/opUGd9
XqDVlgSQmHC+6IPeBIn8keUq+mSTu+hCiUtaVyZesoBlFsuluy7AguTK5QhvzmxQxPBGemW6CtBD
MQQgfOSUGXzkQEJFpH+Tywk6d8TByPVgThLyyc8BVMfUUNGeuyhHlNcGfGsQt4XGVqSPU6VXAGuo
IGb6WU2xQBdW2VNXfXAqCvlibeNhkKbgOuj2xAQJGq0XoBFRFhdgkvXdzyhHBMmbo3iagy5J4JYm
SdoDgXSo5Kg0W2RdYKYc3AVJlBHQxeWJP9wQIqFpkeJLy1h2fEOQfPB9It+8iMaKukDzgUXk+9vh
AqV+8LWCgMQjVL4IU1nZgApR3yq4ElOQAw0k9K2/ijQfDdVQ9NK/xBMmM6Fbd3MhKguVjBSyQLno
NtKUd47l+796soBOnf6mB/qArgaCvJ62ztFTA9Ddj6B8QIsQy3GyLVJLuaLdKAuS3qoAz9oAIGyk
eSRagga0si55I3uLLlvogbCNVjhg4N7Yxl7cm/ioUARqPAA90WCrYXqjSE1RtivggniX52KSgOU3
Ld6ikyv6GwAzo8vgC/W3OVpXbXsainsspBJzyaHDBMmQd9mLFAmXI3IC8C91T1QuQ5d0P+Zl2L2B
f1Ksr9xCccd+UqgrAXk5BGmiDHEW1PSVD//fwg37yAjNFY3hUqXFu8yMizszybz0awCU/vY2JEF6
D3rTl/yl+nl/WtC+qOa+iMx//tMyzAJAKu5Mi4TBYb2NgMgZE8CoRlQN9zEBnoEBZytI7ooy4hgI
FSPIiEAy/flTx0NZz/73wOu+QToJtTxop0R/kBzABw809D0dPD69nTIf/zuPzeBbyRENvLRSASI5
QOpplMyBmbr4BjB6BHfQ5mj/89qmjvxh27n3UIcFID8wNtXqUrDbwep3Ea9CIAmZAvyN6ufVLb+4
35HoY46sxNez9ANHAAVnwC8jdwsIWD3HAx2ACeYNwuOKAj29tg1A8SPt9r6KgCSCPyhKZRYe6Wnk
A4CG6aMZMP15dVOnleutpi733iDfiSxXfb5ZDVTt3VEfAXjN7gfJ+9dl+ARaPtdOBfobFE2hBg4k
B9UPdHq483uo3wQclBLHv66p03R7q5kr4hsZ2F7ADvb7u2H3dNwJSIWhRPCbXXxdKqDAhlYqkGH2
RFT/CAdTPFh87Q0K6kD1ScFer2vmrbe9AlwOCDZVELHttj27+PCIAP9G1S2Qp/WpeF0aEKW2dr+v
v5EBd6TEibs5YpUPFr+r68hhAa5Di7Srn90HX5HbRysO2+1/JNx0cNqBDnk3Rdb+C/CMgCFCgew3
2/i6dgHFd7fTADAiCp6iCoBM1Q97DrrqGx3IDVmHhnY/r84JAEK2pQ5oRhZpUhTV7Z431NE5OAiC
CMwfnXztBbw+FdCCsVbboI+7TpYEGcWQX985hyro030AvAHFwL2uE4CEYcu5C2/6SL1Rxvf91Buv
314fMCrKE0ARVK9s8u09YP2NAuJUwAT2C4/DdLjwEo4GJq+p4Disfl6fCnbOycvffnj7az0gnvC2
25k49h7U3mBrgN9RqTWw87hf0TWIRlMtj4Dcx/MXVe5Qwu6H3QVdeMpgcaDQ0J2GaIjguSfhGYr6
Gk8bgrZ+VUXSiJmcCrh97y/UQaTj3+8DSJSYBowyiGSgNRfguijmVwFK/Iqvqf5DGmjbjWUXWqJ/
/jsTd6uCXge/rINgh//5fsLHQ/kaMjv+FRsK+/HfH8wS8wPzBaOQF8wLx+lgmowOkpZK2J1UZo71
aKfEjI14CSLKKpq6n9WN4SNKOTQCY2UcBj7pC/DbII8ipF8vxMeknsemGXhA/tei6Eah7522gmfm
lizDWg6VivBR/ceTEd1njXduINrcuYWeYrMqWJiRdWbCYteiKwYmSrPUdgLvA5Kaq848NVIzqcVV
0unLo630IQTEhtc5882YLJllpUyYsC/f/QIG8yxVDY2YPDyYBqMamHiKygNS7gn5p07x73OAUXj2
Bzy+Z56FlWYWmsM2Ogus0GOEcrAJgzBNclibeo9Uh5eHXDMgzGak0M/vbsNn7vJBFmfBitSC6Fgp
xr6t2KFtMCZREtrLvDOj7MEjy074aye1zc4QKSbGQlKMeNuBj0w/XMbIbS07T3+Pww4c4nICRTWz
rhKHzTIM/TAOGcNL+Svbquer3f2Vmt3gq45qyXT/oOKj/XeMyOx8MOOVWcuqJMN3bjuDkYNGbOgc
X0uicmkdXlu56JkRpbWYSiiHwY7XmYFkPsFNh57zgcnYFIXDNhnHJI1ZsbR2q7UyUhtlNay5Vjmc
znsc+3PDf2Al0xLntiM+Nx7YQ0hr11sLtRvXAIXQtxZ6tBHglLQXO/zy36nZWf35YhOSmDl1YE9t
L/7KDApm94LDsb3Ua/LQ9ArAdMxBrpmEqc1cLqBW5yCXPDS0QPs+tN0RMzxsLCNZGnEti9of8ATX
f3z5e2FmFGGastuBMlm0H7Jn5KSWUw23qpOu3m1thus1hHI4xTNcpMvGW4yWXLbXQQbrSzLmkkao
mJdkI2DNJCrPOYgOS2p/8WisZVWLRxMJbfVxQ+Di12IqqTyujEpqQxE0Ett2tLv7GG1dk8TIanHV
qCm7ZFvpd19+y4ImUIsm0VsLxsuEDYOItNNNW7Fzs1japuc1nvq0S2hr0fDW7M5Z5XDW0qiekV+t
//hygzE3A9MyvFpQJZdWyLYeNI2wGJ1rMwyYg4Iyfw7CQ9/w2C0NcBEHudmKjXaAPru91PuQfaVV
tcGt9fvlP8POfeh/+a2KYt3GX/4rWJKI1XWfg65RVEGShq5pqWzbCdwbQdk00Aiftxf83jo64LT7
c9vxIk7gksDoTIyEcYtEiYMtRYSWNHx6FJ+2H/QYcZiUBKSWVB1vHhfs56M3CPho66+83Bp9Jv6D
8ZCzu5hSbLZdvXllQ+dH51vlYDUGJO7cw5ljjChYO9uP+uyhMJm1U9HLBt06QQWB7r0AVfaefk/9
vDgsyPpAjFinJqp8Bd0Z/9AE0QtzIwPDjpEYqFes8mI4OM5DVIOy3i0Pt/ncKA2kFWISMeOlOcW2
x+QiZu8/gcetepHEhskcDoFirjmMdV1LqRaM5vLbCr0M44YLIFCmwLZir7LcIGktpxotD/twbT4Y
ARu1qViU2g73rd/YBjxM8DvUerCvG53DLpgb2Yp0zmKjeX3SlhBt9TAvEHmsxVR3JwUKtZW6TwzS
MXfGPkGsvfFooKSkbT/y0UzSzsAI3FpUNXwekelfTN9kLGXFD9Z2vDdhB5vuz0mnmUuWedg1dNRC
rH6ePaxQ04bAPXMUwQ7EwyzDUX7oXCR0/Mmh0mmDbRBMcTBOZw9ZZ5YlzI7cS+ewLf/lbjwf330Y
j/61QzePGUNhzf0PmBOoNdFcHs39AGmXpKdDbD/P/wAgSe09y/9A0C3ABj7CZbAgjnCJXPgTf+c1
AD2OIwU0I96wKPspPzNJehbAdi+RE2T3HpDtLeU2X5YnguI/NtJxFofsKxjcacfJ1x8TehPGNAJz
AmpRYYXaqTaDRTqKZgDC0VK1uxfPiTGjBeZxgO7H9PGWngT2ZkRdPVh/0WmTcibRngXHl/uPfeMW
7oIVNr9yAoHW0H72rcgTZvhZQBfsGaOxEcEACrY99PICORilEAa9eXOnv+BDA8OjefVjSJAKnnjY
UxQSAWEHFmf90Yv6ufOaIYkThSliC8yxhREHSRZtgIKSVDRvQ/kKh7nNDMuOzYdaEnU3KK0X/R8l
QwRJK9oN8PjQV1hS58YECiI+unDB1Ug7H9Ker8AoIoT3aL5mp8yfd0uJ1OS1fSSzF9XruIQs5H7h
bbEviX69P14eIzorzfjBIA4r+LHj+UwzcBbDsW0clfbDhQ9uecbKTOxaVuWJc1DErDACn31S0err
tp74wM6ai8bhPTIAyoqNZdFOkW3HCvDQQ7hi14xHsHcek841Hk+M3Tx2og6ugGfuMUTBWFwcj+jx
FDiwzhX9v/nZXa1UussEHpmti2CFHE7jfhRoy5O2qwfJ7NIJPJJDl0bEmgY0MG4/1ivw2RRoS90Q
TSkj26ph511ehQ0YkkB7QrWVvfMCT8jmcKSvEId07WOVcDjX1waL3AMLeXtdzIylER4dEZDGt9by
jAIxGwlJNJDkINjwVmTDhocEhcNdNzM8o2ieaYXDyt2YEZtNBq9/ez3cGrGxNL2T4ZWKThZvi7R4
uU9xa7hHropAGwC0PX+3KMghUYTwAvzMnbDq+n/UE37mXTIHL5YRwWwwkmk5X9tR39sGoW51Laka
Mg/f4t5wyLGmkdSqv/TyJbw3CJAdtZydj8VhP98j7UvdwqaZE3lYpPflg3lCHZRHpO0SfiBmGhh+
LajSBw9T9xbRinDTuUgBm486f+uMgc4N02x/Mg8/RzkROExk/0E0SzUSkOzhk/U/klMfRYsMDq71
PEJU3itO2Rs81Hn4PjOyWnlmZ2wk6aHSdjnT768+rMizQhp7rc1t4iIAEEBrX/9xF6I+/CjCeIgD
HMWbsm+RlGd+tbpVDCxQTLz//bf/SFyjMDrncQF4JkYwBcLYN+pVY+whwl1Knwe+9B6dJuPuNY1f
H86QVmWjPrn+Vy+3MoBLuYZbb/fkbyNihAXeS6TzDlUkBoMMQVsaMNtx+OgodFchFHhvuHhGEp95
laCsHDEjDot3ZWRoFczki9AoFoxOlCWirTm6Nboe6S5tYnSTJKvlUau0/waHJOscL+0TkjnYoGsj
Su2GW7NTzZMX188LLCGg+IcMLJ1MRaDtd7303zvcP3ElqgzEHzDG5wF+wL7gn1yFHUDnsYriM8Qb
AB2tl5PaiCdP2TOk0jQLO1ZK/NbWrg1MzyIZ62ZxeFAOQjC3GxWyc2rGpWmFm0bciBKJcBi80cAn
8ahJGWSehdJhZgX7HIY7Mmm4k7mgKIFXWy1cxGbzrcMDzD9O0mb2Ctno1qMdlia9RWtB9HTwAPNP
yFERP6UIa6vbiRGH5ikv+tGU0zO9zUlsBEvGzaM0pm2HfE4ekI5tQJV4hALOwX8bJGZRD5Eunc4h
MnluxkDOsGJ56AHEDqx2eVRfoGMoAMnM9gWItVbJ967up837NEMsJGaUgB6r7eVeIOrUCISAxpWD
3NTw2NFSFq62e/fSjBsbDLQ8HMTiAYk6OBb1JfC4ga6NdNPYDTzSN2j3amdN10Q4RoFkP/zCnXvh
BrFCdgPzKLu/JrDrqRng4drAIfPIEF1nWxOZMtDm17uhenrxCDTNQm8FnTByZQ5mDTF1o1lzyOGI
IESRsoPlES/6DhJB4FFegPRQbrC2gsfVjJaGTcPGA6N4C6hU1igoE3jwAd0hdtR4bIBWtt52L785
6Ilupv2ByeAguLKaMQmYoBAa03EQHTWKFSoS87a3x3xj4EEXr+rxURMhijxUnJsr9vIQeWD15zlJ
gQVpbuOqRXRbXbx3aT0I41wCClZr5uW7bY/9vkLqZhWyz0Ye8IIPlLcF+26IbFg92GoZH4VAPdPf
hkXGBWVaMbuhebxq5oD0sJeqyIOFA6Fuk5LlzNjEkCBzKerY5e2RVTYBkGBHDz5YHv7cVZiEG0bb
4JOWqj6UbTf4l3+n5+bU0wx8xmAt1nXa+hvgezSXfdKP/nmhtR3XWdvQ2uH46dlGidrhvxrT7HJN
qMh8q/5N/S8fi2shVETKhkWpz+jLDcowRGayc9dAZvPAHoy9ztzwNgaicfUwqSmhfYbbbr5zkPqY
KOFmHLFjLHn2w+45kFArCuath1h5uU+Hhp9+X95AwbFhZcyIhUdp9p5pVW/BkMNmdISnowKnducj
e5YjO+ZX/r96yw8p5ej+0ECP37YGV+LP3QpV3/qRM3cWZw/sktU74+UnDrUQBBuhCs4OjPgBNcW1
0Oqqrf/Q5gsWOv+yp4MHrIOOFseZPR0c3lSUlAoVtNjGjGgesLuhUcDtP3VN8Xi7Dhu7gwcDzyhE
V8mGOebxxKzlnqac44EJA5VrkyGWx4sQxn4FgtWMrco5LkF5gbVHTS2pj9vO1HOJdgGk0Ch04lGR
OTNiSsXQJA7iQUpIPfOE8q2kjDYeLSJ57vWEqHUaUgeD8UNFHlWZOy7eK5KmSWVNb8wNYS0IDwDR
7ivX2ZJ10UUeDvo9nvdkZayq4d+HD6hYOlwBkUeMlCLQdvoZYl+GySljKPLI2+0U9YEgqQKKZPo6
oCSjO6twBGDkQduGDuEpSezOBxJb5KSRR7lprc+XX6fv549+gYM/O0CsssEZKPLwk4fwZYFZrlVQ
uRc8AEVzg/WKRJVHUIoSa4+RZkcMImOPMY8M5W53woVJ7S+/eabPxDdkHjkZ4GlThArwBTZYRbsX
cMiF7iawuwU6f9klL/96uLR9VKs9iZ/4eZ4/fWr/IQFFFBnSLMDlEQBGfOjX0HP39vpwpdEwSASJ
uo5+iIJE+wM+zbX689Z9Vy/c9rn3yNPwJ/VDOIst+lhly7F4QHsHKAVpZDV5cMgMYqNkOab6HK4u
+qRmglI8ULjD0AubHMU8wOfjJd4SbDiKR0+ICR4+S5sSTDfYinmk7yaG53431PpkZPXpyNR5hjJQ
JgIBRG1tbF7uNM2B4UZgitkaAg/UDi3lQfiEub4FTW4/4lszzmop1WPwaaP6tHbfx1lzsGh7WH/m
5er9gERKib4jzMKhZP0pyT/vGjhF8PAHvBR2HB+gvjH8kFkcHh7mAFCtZriQwwNnTs1tePIBxaM+
dRjSV+dfrkwkMALrr6fenzxeg1U6jbIOwUWmhvjUd3gAS4ZhWPtkzCtF5hAJnRCH1EeY2iAetY8T
JM8pR1jdSqhKaJJlfFyU/WhXnmfGe/Z3IdAhxVHRN490x15+VZdMF5uGGb6yC9Gae5Y8i8fFgAAk
k2k/ZqZ5QejRBFBiv0OrOcyWIwQBvPrfMTsLDET1pnj5jXGF4pwHPK1rSdUVx4Pgd2jHqG5E7P7E
Q0Xggdu+MfPO0PBOZMl5QAduSIOJnQdw4IMRIEXJuhM8YiQ3BsommRXkcWapgj+bSKeyFbvI4tef
evm2uyXpErGtk5cLeJE4fMCIkEyjUzhu8CLwKT3zmvz0HI4jLqkEJWGnS9J5pLJ34aKp6SEp80+d
swRB2QR8+LtIMz2xSIuhrHKYBTbjp4Cuqv2i3IcufFNmp6KJJw+5gGnXYqpwJg+Si/sMyLXGYDns
zI9YXrKLvE+yFPXHzMB55AqPnEyRRyHnkDIO0KxNfWgPxy0jyKiq4MdCN1YUd0oyDyzpHtU2r1od
dmaAPMadtxkKqOEvnnTj0DdeQitUSdYQBQNj3NOdnH7iw+cEFVzbh8/hbKht/ocAjs7NEHkVZtfy
4Mq4y5IGcYjIo7L6/sv/gGC/MA83K1qx1n/83g12qMnxHqf1+yBhTnH2/b774tTcD5r+MoOpdfOs
3+8BXtUL5gRZICN4v30fie8eUaYejvvp3X/4t39oFk+hng5neYKp8I83y1PEiK9slk8s9t5OLj08
v/7+fwAAAP//</cx:binary>
              </cx:geoCache>
            </cx:geography>
          </cx:layoutPr>
        </cx:series>
      </cx:plotAreaRegion>
    </cx:plotArea>
    <cx:legend pos="r" align="min" overlay="0">
      <cx:spPr>
        <a:ln>
          <a:noFill/>
        </a:ln>
      </cx:sp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microsoft.com/office/2014/relationships/chartEx" Target="../charts/chartEx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304800</xdr:colOff>
      <xdr:row>14</xdr:row>
      <xdr:rowOff>76200</xdr:rowOff>
    </xdr:to>
    <xdr:graphicFrame macro="">
      <xdr:nvGraphicFramePr>
        <xdr:cNvPr id="2" name="Chart 1">
          <a:extLst>
            <a:ext uri="{FF2B5EF4-FFF2-40B4-BE49-F238E27FC236}">
              <a16:creationId xmlns:a16="http://schemas.microsoft.com/office/drawing/2014/main" id="{A2F0EC22-CF7B-4E59-80AC-62AD1EEC92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0</xdr:colOff>
      <xdr:row>0</xdr:row>
      <xdr:rowOff>0</xdr:rowOff>
    </xdr:from>
    <xdr:to>
      <xdr:col>23</xdr:col>
      <xdr:colOff>304800</xdr:colOff>
      <xdr:row>14</xdr:row>
      <xdr:rowOff>76200</xdr:rowOff>
    </xdr:to>
    <xdr:graphicFrame macro="">
      <xdr:nvGraphicFramePr>
        <xdr:cNvPr id="3" name="Chart 2">
          <a:extLst>
            <a:ext uri="{FF2B5EF4-FFF2-40B4-BE49-F238E27FC236}">
              <a16:creationId xmlns:a16="http://schemas.microsoft.com/office/drawing/2014/main" id="{ACBB0A17-6ECE-45A4-AC7F-ECEA259151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17</xdr:row>
      <xdr:rowOff>0</xdr:rowOff>
    </xdr:from>
    <xdr:to>
      <xdr:col>7</xdr:col>
      <xdr:colOff>304800</xdr:colOff>
      <xdr:row>31</xdr:row>
      <xdr:rowOff>76200</xdr:rowOff>
    </xdr:to>
    <xdr:graphicFrame macro="">
      <xdr:nvGraphicFramePr>
        <xdr:cNvPr id="4" name="Chart 3">
          <a:extLst>
            <a:ext uri="{FF2B5EF4-FFF2-40B4-BE49-F238E27FC236}">
              <a16:creationId xmlns:a16="http://schemas.microsoft.com/office/drawing/2014/main" id="{97630479-D73D-44F3-B79B-A849F426FD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581025</xdr:colOff>
      <xdr:row>0</xdr:row>
      <xdr:rowOff>28575</xdr:rowOff>
    </xdr:from>
    <xdr:to>
      <xdr:col>15</xdr:col>
      <xdr:colOff>276225</xdr:colOff>
      <xdr:row>14</xdr:row>
      <xdr:rowOff>104775</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0A203AAB-6F7A-4353-908A-D836D2AC491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5153025" y="28575"/>
              <a:ext cx="4920343" cy="26670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470066</xdr:colOff>
      <xdr:row>23</xdr:row>
      <xdr:rowOff>32657</xdr:rowOff>
    </xdr:from>
    <xdr:to>
      <xdr:col>12</xdr:col>
      <xdr:colOff>420585</xdr:colOff>
      <xdr:row>36</xdr:row>
      <xdr:rowOff>0</xdr:rowOff>
    </xdr:to>
    <xdr:sp macro="" textlink="">
      <xdr:nvSpPr>
        <xdr:cNvPr id="26" name="Rectangle 25">
          <a:extLst>
            <a:ext uri="{FF2B5EF4-FFF2-40B4-BE49-F238E27FC236}">
              <a16:creationId xmlns:a16="http://schemas.microsoft.com/office/drawing/2014/main" id="{C52C1516-1FC1-8EE8-C432-266C8B2D0CF5}"/>
            </a:ext>
          </a:extLst>
        </xdr:cNvPr>
        <xdr:cNvSpPr/>
      </xdr:nvSpPr>
      <xdr:spPr>
        <a:xfrm>
          <a:off x="1682339" y="4300352"/>
          <a:ext cx="6011882" cy="2379518"/>
        </a:xfrm>
        <a:prstGeom prst="rect">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1400" b="1">
              <a:solidFill>
                <a:srgbClr val="296D98"/>
              </a:solidFill>
            </a:rPr>
            <a:t>SALES BY MONTH</a:t>
          </a:r>
        </a:p>
      </xdr:txBody>
    </xdr:sp>
    <xdr:clientData/>
  </xdr:twoCellAnchor>
  <xdr:twoCellAnchor>
    <xdr:from>
      <xdr:col>2</xdr:col>
      <xdr:colOff>409576</xdr:colOff>
      <xdr:row>0</xdr:row>
      <xdr:rowOff>0</xdr:rowOff>
    </xdr:from>
    <xdr:to>
      <xdr:col>12</xdr:col>
      <xdr:colOff>409576</xdr:colOff>
      <xdr:row>2</xdr:row>
      <xdr:rowOff>57150</xdr:rowOff>
    </xdr:to>
    <xdr:sp macro="" textlink="">
      <xdr:nvSpPr>
        <xdr:cNvPr id="2" name="Rectangle 1">
          <a:extLst>
            <a:ext uri="{FF2B5EF4-FFF2-40B4-BE49-F238E27FC236}">
              <a16:creationId xmlns:a16="http://schemas.microsoft.com/office/drawing/2014/main" id="{B557C0AA-8E33-B577-CB55-B0FAA378678A}"/>
            </a:ext>
          </a:extLst>
        </xdr:cNvPr>
        <xdr:cNvSpPr/>
      </xdr:nvSpPr>
      <xdr:spPr>
        <a:xfrm>
          <a:off x="1628776" y="0"/>
          <a:ext cx="6096000" cy="438150"/>
        </a:xfrm>
        <a:prstGeom prst="rect">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800" b="1">
              <a:solidFill>
                <a:srgbClr val="296D98"/>
              </a:solidFill>
            </a:rPr>
            <a:t>SALES ORDER DASHBOARD</a:t>
          </a:r>
        </a:p>
      </xdr:txBody>
    </xdr:sp>
    <xdr:clientData/>
  </xdr:twoCellAnchor>
  <xdr:twoCellAnchor>
    <xdr:from>
      <xdr:col>2</xdr:col>
      <xdr:colOff>428626</xdr:colOff>
      <xdr:row>2</xdr:row>
      <xdr:rowOff>152400</xdr:rowOff>
    </xdr:from>
    <xdr:to>
      <xdr:col>5</xdr:col>
      <xdr:colOff>28575</xdr:colOff>
      <xdr:row>6</xdr:row>
      <xdr:rowOff>0</xdr:rowOff>
    </xdr:to>
    <xdr:sp macro="" textlink="analysis!A3">
      <xdr:nvSpPr>
        <xdr:cNvPr id="3" name="Rectangle 2">
          <a:extLst>
            <a:ext uri="{FF2B5EF4-FFF2-40B4-BE49-F238E27FC236}">
              <a16:creationId xmlns:a16="http://schemas.microsoft.com/office/drawing/2014/main" id="{278F72FE-0F42-6983-C032-4CC62881D93D}"/>
            </a:ext>
          </a:extLst>
        </xdr:cNvPr>
        <xdr:cNvSpPr/>
      </xdr:nvSpPr>
      <xdr:spPr>
        <a:xfrm>
          <a:off x="1647826" y="533400"/>
          <a:ext cx="1428749" cy="609600"/>
        </a:xfrm>
        <a:prstGeom prst="rect">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fld id="{F3BEAF93-580F-45DF-8E28-BE88E059A4E4}" type="TxLink">
            <a:rPr lang="en-US" sz="1600" b="1" i="0" u="none" strike="noStrike">
              <a:solidFill>
                <a:srgbClr val="296D98"/>
              </a:solidFill>
              <a:latin typeface="Calibri"/>
              <a:cs typeface="Calibri"/>
            </a:rPr>
            <a:pPr algn="ctr"/>
            <a:t>$10,032,629</a:t>
          </a:fld>
          <a:endParaRPr lang="en-US" sz="1600" b="1">
            <a:solidFill>
              <a:srgbClr val="296D98"/>
            </a:solidFill>
          </a:endParaRPr>
        </a:p>
      </xdr:txBody>
    </xdr:sp>
    <xdr:clientData/>
  </xdr:twoCellAnchor>
  <xdr:twoCellAnchor>
    <xdr:from>
      <xdr:col>5</xdr:col>
      <xdr:colOff>152401</xdr:colOff>
      <xdr:row>2</xdr:row>
      <xdr:rowOff>152400</xdr:rowOff>
    </xdr:from>
    <xdr:to>
      <xdr:col>7</xdr:col>
      <xdr:colOff>361950</xdr:colOff>
      <xdr:row>6</xdr:row>
      <xdr:rowOff>0</xdr:rowOff>
    </xdr:to>
    <xdr:sp macro="" textlink="analysis!C3">
      <xdr:nvSpPr>
        <xdr:cNvPr id="4" name="Rectangle 3">
          <a:extLst>
            <a:ext uri="{FF2B5EF4-FFF2-40B4-BE49-F238E27FC236}">
              <a16:creationId xmlns:a16="http://schemas.microsoft.com/office/drawing/2014/main" id="{30F4C77A-76A3-CC16-D051-CE8501ABDEC2}"/>
            </a:ext>
          </a:extLst>
        </xdr:cNvPr>
        <xdr:cNvSpPr/>
      </xdr:nvSpPr>
      <xdr:spPr>
        <a:xfrm>
          <a:off x="3200401" y="533400"/>
          <a:ext cx="1428749" cy="609600"/>
        </a:xfrm>
        <a:prstGeom prst="rect">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fld id="{FE6072DA-8313-47EB-834C-B20C9EACE0B7}" type="TxLink">
            <a:rPr lang="en-US" sz="1600" b="1" i="0" u="none" strike="noStrike">
              <a:solidFill>
                <a:srgbClr val="296D98"/>
              </a:solidFill>
              <a:latin typeface="Calibri"/>
              <a:cs typeface="Calibri"/>
            </a:rPr>
            <a:pPr algn="ctr"/>
            <a:t>$1,741,742</a:t>
          </a:fld>
          <a:endParaRPr lang="en-US" sz="1600" b="1">
            <a:solidFill>
              <a:srgbClr val="296D98"/>
            </a:solidFill>
          </a:endParaRPr>
        </a:p>
      </xdr:txBody>
    </xdr:sp>
    <xdr:clientData/>
  </xdr:twoCellAnchor>
  <xdr:twoCellAnchor>
    <xdr:from>
      <xdr:col>7</xdr:col>
      <xdr:colOff>485776</xdr:colOff>
      <xdr:row>2</xdr:row>
      <xdr:rowOff>142875</xdr:rowOff>
    </xdr:from>
    <xdr:to>
      <xdr:col>10</xdr:col>
      <xdr:colOff>85725</xdr:colOff>
      <xdr:row>5</xdr:row>
      <xdr:rowOff>180975</xdr:rowOff>
    </xdr:to>
    <xdr:sp macro="" textlink="analysis!E3">
      <xdr:nvSpPr>
        <xdr:cNvPr id="5" name="Rectangle 4">
          <a:extLst>
            <a:ext uri="{FF2B5EF4-FFF2-40B4-BE49-F238E27FC236}">
              <a16:creationId xmlns:a16="http://schemas.microsoft.com/office/drawing/2014/main" id="{0F0870DE-7278-DB94-4B09-8BD8212B627C}"/>
            </a:ext>
          </a:extLst>
        </xdr:cNvPr>
        <xdr:cNvSpPr/>
      </xdr:nvSpPr>
      <xdr:spPr>
        <a:xfrm>
          <a:off x="4752976" y="523875"/>
          <a:ext cx="1428749" cy="609600"/>
        </a:xfrm>
        <a:prstGeom prst="rect">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fld id="{E6CFFE70-9B7B-4C03-9904-87ED6B1D3E4B}" type="TxLink">
            <a:rPr lang="en-US" sz="1600" b="1" i="0" u="none" strike="noStrike">
              <a:solidFill>
                <a:srgbClr val="296D98"/>
              </a:solidFill>
              <a:latin typeface="Calibri"/>
              <a:cs typeface="Calibri"/>
            </a:rPr>
            <a:pPr algn="ctr"/>
            <a:t>99067</a:t>
          </a:fld>
          <a:endParaRPr lang="en-US" sz="1600" b="1">
            <a:solidFill>
              <a:srgbClr val="296D98"/>
            </a:solidFill>
          </a:endParaRPr>
        </a:p>
      </xdr:txBody>
    </xdr:sp>
    <xdr:clientData/>
  </xdr:twoCellAnchor>
  <xdr:twoCellAnchor>
    <xdr:from>
      <xdr:col>10</xdr:col>
      <xdr:colOff>200026</xdr:colOff>
      <xdr:row>2</xdr:row>
      <xdr:rowOff>152400</xdr:rowOff>
    </xdr:from>
    <xdr:to>
      <xdr:col>12</xdr:col>
      <xdr:colOff>409575</xdr:colOff>
      <xdr:row>6</xdr:row>
      <xdr:rowOff>0</xdr:rowOff>
    </xdr:to>
    <xdr:sp macro="" textlink="analysis!G3">
      <xdr:nvSpPr>
        <xdr:cNvPr id="6" name="Rectangle 5">
          <a:extLst>
            <a:ext uri="{FF2B5EF4-FFF2-40B4-BE49-F238E27FC236}">
              <a16:creationId xmlns:a16="http://schemas.microsoft.com/office/drawing/2014/main" id="{FC6CBF3B-57A5-2431-3132-C0C21F0C8F62}"/>
            </a:ext>
          </a:extLst>
        </xdr:cNvPr>
        <xdr:cNvSpPr/>
      </xdr:nvSpPr>
      <xdr:spPr>
        <a:xfrm>
          <a:off x="6296026" y="533400"/>
          <a:ext cx="1428749" cy="609600"/>
        </a:xfrm>
        <a:prstGeom prst="rect">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fld id="{A00D3660-DC84-4374-904F-E1D4548B41DB}" type="TxLink">
            <a:rPr lang="en-US" sz="1600" b="1" i="0" u="none" strike="noStrike">
              <a:solidFill>
                <a:srgbClr val="296D98"/>
              </a:solidFill>
              <a:latin typeface="Calibri"/>
              <a:cs typeface="Calibri"/>
            </a:rPr>
            <a:pPr algn="ctr"/>
            <a:t>92</a:t>
          </a:fld>
          <a:endParaRPr lang="en-US" sz="1600" b="1">
            <a:solidFill>
              <a:srgbClr val="296D98"/>
            </a:solidFill>
          </a:endParaRPr>
        </a:p>
      </xdr:txBody>
    </xdr:sp>
    <xdr:clientData/>
  </xdr:twoCellAnchor>
  <xdr:twoCellAnchor>
    <xdr:from>
      <xdr:col>2</xdr:col>
      <xdr:colOff>457200</xdr:colOff>
      <xdr:row>6</xdr:row>
      <xdr:rowOff>114299</xdr:rowOff>
    </xdr:from>
    <xdr:to>
      <xdr:col>12</xdr:col>
      <xdr:colOff>420584</xdr:colOff>
      <xdr:row>22</xdr:row>
      <xdr:rowOff>102053</xdr:rowOff>
    </xdr:to>
    <xdr:sp macro="" textlink="">
      <xdr:nvSpPr>
        <xdr:cNvPr id="7" name="Rectangle 6">
          <a:extLst>
            <a:ext uri="{FF2B5EF4-FFF2-40B4-BE49-F238E27FC236}">
              <a16:creationId xmlns:a16="http://schemas.microsoft.com/office/drawing/2014/main" id="{6F4CB754-5232-DD04-9E58-F2DAD29FF0CE}"/>
            </a:ext>
          </a:extLst>
        </xdr:cNvPr>
        <xdr:cNvSpPr/>
      </xdr:nvSpPr>
      <xdr:spPr>
        <a:xfrm>
          <a:off x="1669473" y="1227611"/>
          <a:ext cx="6024747" cy="2956585"/>
        </a:xfrm>
        <a:prstGeom prst="rect">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1400" b="1">
              <a:solidFill>
                <a:srgbClr val="296D98"/>
              </a:solidFill>
            </a:rPr>
            <a:t>TOP 5 CUSTOMERS BY SALES</a:t>
          </a:r>
        </a:p>
      </xdr:txBody>
    </xdr:sp>
    <xdr:clientData/>
  </xdr:twoCellAnchor>
  <xdr:twoCellAnchor>
    <xdr:from>
      <xdr:col>12</xdr:col>
      <xdr:colOff>514805</xdr:colOff>
      <xdr:row>0</xdr:row>
      <xdr:rowOff>0</xdr:rowOff>
    </xdr:from>
    <xdr:to>
      <xdr:col>17</xdr:col>
      <xdr:colOff>12371</xdr:colOff>
      <xdr:row>15</xdr:row>
      <xdr:rowOff>160811</xdr:rowOff>
    </xdr:to>
    <xdr:sp macro="" textlink="">
      <xdr:nvSpPr>
        <xdr:cNvPr id="10" name="Rectangle 9">
          <a:extLst>
            <a:ext uri="{FF2B5EF4-FFF2-40B4-BE49-F238E27FC236}">
              <a16:creationId xmlns:a16="http://schemas.microsoft.com/office/drawing/2014/main" id="{185316A8-0096-F32A-D752-92ED7F570F0B}"/>
            </a:ext>
          </a:extLst>
        </xdr:cNvPr>
        <xdr:cNvSpPr/>
      </xdr:nvSpPr>
      <xdr:spPr>
        <a:xfrm>
          <a:off x="7788441" y="0"/>
          <a:ext cx="2528248" cy="2944090"/>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1400" b="1">
              <a:solidFill>
                <a:srgbClr val="296D98"/>
              </a:solidFill>
            </a:rPr>
            <a:t>BEST PERFORMING STATE</a:t>
          </a:r>
        </a:p>
      </xdr:txBody>
    </xdr:sp>
    <xdr:clientData/>
  </xdr:twoCellAnchor>
  <xdr:twoCellAnchor>
    <xdr:from>
      <xdr:col>12</xdr:col>
      <xdr:colOff>519793</xdr:colOff>
      <xdr:row>16</xdr:row>
      <xdr:rowOff>86591</xdr:rowOff>
    </xdr:from>
    <xdr:to>
      <xdr:col>24</xdr:col>
      <xdr:colOff>569026</xdr:colOff>
      <xdr:row>35</xdr:row>
      <xdr:rowOff>160812</xdr:rowOff>
    </xdr:to>
    <xdr:sp macro="" textlink="">
      <xdr:nvSpPr>
        <xdr:cNvPr id="11" name="Rectangle 10">
          <a:extLst>
            <a:ext uri="{FF2B5EF4-FFF2-40B4-BE49-F238E27FC236}">
              <a16:creationId xmlns:a16="http://schemas.microsoft.com/office/drawing/2014/main" id="{B1623C75-981F-69C6-2C17-9BD7615F356D}"/>
            </a:ext>
          </a:extLst>
        </xdr:cNvPr>
        <xdr:cNvSpPr/>
      </xdr:nvSpPr>
      <xdr:spPr>
        <a:xfrm>
          <a:off x="7793429" y="3055422"/>
          <a:ext cx="7322870" cy="3599708"/>
        </a:xfrm>
        <a:prstGeom prst="rect">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1400" b="1">
              <a:solidFill>
                <a:srgbClr val="296D98"/>
              </a:solidFill>
            </a:rPr>
            <a:t>PROFIT AND SALES BY PRODUCTLINE</a:t>
          </a:r>
        </a:p>
      </xdr:txBody>
    </xdr:sp>
    <xdr:clientData/>
  </xdr:twoCellAnchor>
  <xdr:twoCellAnchor>
    <xdr:from>
      <xdr:col>2</xdr:col>
      <xdr:colOff>411389</xdr:colOff>
      <xdr:row>22</xdr:row>
      <xdr:rowOff>186417</xdr:rowOff>
    </xdr:from>
    <xdr:to>
      <xdr:col>12</xdr:col>
      <xdr:colOff>453572</xdr:colOff>
      <xdr:row>36</xdr:row>
      <xdr:rowOff>0</xdr:rowOff>
    </xdr:to>
    <xdr:sp macro="" textlink="">
      <xdr:nvSpPr>
        <xdr:cNvPr id="12" name="Rectangle 11">
          <a:extLst>
            <a:ext uri="{FF2B5EF4-FFF2-40B4-BE49-F238E27FC236}">
              <a16:creationId xmlns:a16="http://schemas.microsoft.com/office/drawing/2014/main" id="{23415126-9936-91D7-053E-B3C936DC6E0A}"/>
            </a:ext>
          </a:extLst>
        </xdr:cNvPr>
        <xdr:cNvSpPr/>
      </xdr:nvSpPr>
      <xdr:spPr>
        <a:xfrm>
          <a:off x="1636032" y="4427310"/>
          <a:ext cx="6165397" cy="2512333"/>
        </a:xfrm>
        <a:prstGeom prst="rect">
          <a:avLst/>
        </a:prstGeom>
        <a:no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12</xdr:col>
      <xdr:colOff>556656</xdr:colOff>
      <xdr:row>18</xdr:row>
      <xdr:rowOff>24739</xdr:rowOff>
    </xdr:from>
    <xdr:to>
      <xdr:col>24</xdr:col>
      <xdr:colOff>507174</xdr:colOff>
      <xdr:row>35</xdr:row>
      <xdr:rowOff>160811</xdr:rowOff>
    </xdr:to>
    <xdr:graphicFrame macro="">
      <xdr:nvGraphicFramePr>
        <xdr:cNvPr id="16" name="Chart 15">
          <a:extLst>
            <a:ext uri="{FF2B5EF4-FFF2-40B4-BE49-F238E27FC236}">
              <a16:creationId xmlns:a16="http://schemas.microsoft.com/office/drawing/2014/main" id="{BCCEC77C-5CF8-4D0D-81CC-C114A6AEB6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519546</xdr:colOff>
      <xdr:row>24</xdr:row>
      <xdr:rowOff>173182</xdr:rowOff>
    </xdr:from>
    <xdr:to>
      <xdr:col>12</xdr:col>
      <xdr:colOff>383474</xdr:colOff>
      <xdr:row>35</xdr:row>
      <xdr:rowOff>123701</xdr:rowOff>
    </xdr:to>
    <xdr:graphicFrame macro="">
      <xdr:nvGraphicFramePr>
        <xdr:cNvPr id="17" name="Chart 16">
          <a:extLst>
            <a:ext uri="{FF2B5EF4-FFF2-40B4-BE49-F238E27FC236}">
              <a16:creationId xmlns:a16="http://schemas.microsoft.com/office/drawing/2014/main" id="{2D7F4C6E-A1AC-4EE2-B73A-E6139968CE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122918</xdr:colOff>
      <xdr:row>0</xdr:row>
      <xdr:rowOff>0</xdr:rowOff>
    </xdr:from>
    <xdr:to>
      <xdr:col>24</xdr:col>
      <xdr:colOff>593766</xdr:colOff>
      <xdr:row>15</xdr:row>
      <xdr:rowOff>160811</xdr:rowOff>
    </xdr:to>
    <xdr:sp macro="" textlink="">
      <xdr:nvSpPr>
        <xdr:cNvPr id="18" name="Rectangle 17">
          <a:extLst>
            <a:ext uri="{FF2B5EF4-FFF2-40B4-BE49-F238E27FC236}">
              <a16:creationId xmlns:a16="http://schemas.microsoft.com/office/drawing/2014/main" id="{90EFC8DD-5CD3-4AC2-95F1-2D08E9DE38FE}"/>
            </a:ext>
          </a:extLst>
        </xdr:cNvPr>
        <xdr:cNvSpPr/>
      </xdr:nvSpPr>
      <xdr:spPr>
        <a:xfrm>
          <a:off x="10427236" y="0"/>
          <a:ext cx="4713803" cy="2944090"/>
        </a:xfrm>
        <a:prstGeom prst="rect">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1400" b="1">
              <a:solidFill>
                <a:srgbClr val="296D98"/>
              </a:solidFill>
            </a:rPr>
            <a:t>SALES</a:t>
          </a:r>
          <a:r>
            <a:rPr lang="en-US" sz="1400" b="1" baseline="0">
              <a:solidFill>
                <a:srgbClr val="296D98"/>
              </a:solidFill>
            </a:rPr>
            <a:t> BY COUNTRY</a:t>
          </a:r>
          <a:endParaRPr lang="en-US" sz="1400" b="1">
            <a:solidFill>
              <a:srgbClr val="296D98"/>
            </a:solidFill>
          </a:endParaRPr>
        </a:p>
      </xdr:txBody>
    </xdr:sp>
    <xdr:clientData/>
  </xdr:twoCellAnchor>
  <xdr:twoCellAnchor>
    <xdr:from>
      <xdr:col>2</xdr:col>
      <xdr:colOff>506680</xdr:colOff>
      <xdr:row>8</xdr:row>
      <xdr:rowOff>24739</xdr:rowOff>
    </xdr:from>
    <xdr:to>
      <xdr:col>12</xdr:col>
      <xdr:colOff>408215</xdr:colOff>
      <xdr:row>22</xdr:row>
      <xdr:rowOff>61849</xdr:rowOff>
    </xdr:to>
    <xdr:graphicFrame macro="">
      <xdr:nvGraphicFramePr>
        <xdr:cNvPr id="19" name="Chart 18">
          <a:extLst>
            <a:ext uri="{FF2B5EF4-FFF2-40B4-BE49-F238E27FC236}">
              <a16:creationId xmlns:a16="http://schemas.microsoft.com/office/drawing/2014/main" id="{0A9A4BE8-4E35-4174-B6F4-124815BA3F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516447</xdr:colOff>
      <xdr:row>2</xdr:row>
      <xdr:rowOff>723</xdr:rowOff>
    </xdr:from>
    <xdr:to>
      <xdr:col>16</xdr:col>
      <xdr:colOff>115142</xdr:colOff>
      <xdr:row>5</xdr:row>
      <xdr:rowOff>38823</xdr:rowOff>
    </xdr:to>
    <xdr:sp macro="" textlink="analysis!E32">
      <xdr:nvSpPr>
        <xdr:cNvPr id="20" name="Rectangle 19">
          <a:extLst>
            <a:ext uri="{FF2B5EF4-FFF2-40B4-BE49-F238E27FC236}">
              <a16:creationId xmlns:a16="http://schemas.microsoft.com/office/drawing/2014/main" id="{EDB5F790-2BB0-DF9C-8112-0AD7EDA478CE}"/>
            </a:ext>
          </a:extLst>
        </xdr:cNvPr>
        <xdr:cNvSpPr/>
      </xdr:nvSpPr>
      <xdr:spPr>
        <a:xfrm>
          <a:off x="8412534" y="387245"/>
          <a:ext cx="1420869" cy="617882"/>
        </a:xfrm>
        <a:prstGeom prst="rect">
          <a:avLst/>
        </a:prstGeom>
        <a:no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fld id="{4C18B224-8C83-4C50-A626-EE9913D98F13}" type="TxLink">
            <a:rPr lang="en-US" sz="1800" b="1" i="0" u="none" strike="noStrike">
              <a:solidFill>
                <a:srgbClr val="296D98"/>
              </a:solidFill>
              <a:latin typeface="Calibri"/>
              <a:cs typeface="Calibri"/>
            </a:rPr>
            <a:pPr algn="ctr"/>
            <a:t>USA</a:t>
          </a:fld>
          <a:endParaRPr lang="en-US" sz="1800" b="1">
            <a:solidFill>
              <a:srgbClr val="296D98"/>
            </a:solidFill>
          </a:endParaRPr>
        </a:p>
      </xdr:txBody>
    </xdr:sp>
    <xdr:clientData/>
  </xdr:twoCellAnchor>
  <xdr:twoCellAnchor>
    <xdr:from>
      <xdr:col>12</xdr:col>
      <xdr:colOff>592656</xdr:colOff>
      <xdr:row>6</xdr:row>
      <xdr:rowOff>88942</xdr:rowOff>
    </xdr:from>
    <xdr:to>
      <xdr:col>14</xdr:col>
      <xdr:colOff>519546</xdr:colOff>
      <xdr:row>10</xdr:row>
      <xdr:rowOff>148443</xdr:rowOff>
    </xdr:to>
    <xdr:sp macro="" textlink="analysis!F32">
      <xdr:nvSpPr>
        <xdr:cNvPr id="21" name="Rectangle 20">
          <a:extLst>
            <a:ext uri="{FF2B5EF4-FFF2-40B4-BE49-F238E27FC236}">
              <a16:creationId xmlns:a16="http://schemas.microsoft.com/office/drawing/2014/main" id="{DCB1BC05-2C26-FD8D-C574-AECF6F3B30B7}"/>
            </a:ext>
          </a:extLst>
        </xdr:cNvPr>
        <xdr:cNvSpPr/>
      </xdr:nvSpPr>
      <xdr:spPr>
        <a:xfrm>
          <a:off x="7866292" y="1202254"/>
          <a:ext cx="1139163" cy="801708"/>
        </a:xfrm>
        <a:prstGeom prst="rect">
          <a:avLst/>
        </a:prstGeom>
        <a:ln>
          <a:noFill/>
        </a:ln>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b"/>
        <a:lstStyle/>
        <a:p>
          <a:pPr algn="ctr"/>
          <a:fld id="{C9402211-C0FD-4F78-A776-02F61726945A}" type="TxLink">
            <a:rPr lang="en-US" sz="1600" b="1" i="0" u="none" strike="noStrike">
              <a:solidFill>
                <a:srgbClr val="296D98"/>
              </a:solidFill>
              <a:latin typeface="Calibri"/>
              <a:cs typeface="Calibri"/>
            </a:rPr>
            <a:pPr algn="ctr"/>
            <a:t>$3,627,983</a:t>
          </a:fld>
          <a:endParaRPr lang="en-US" sz="1600" b="1">
            <a:solidFill>
              <a:srgbClr val="296D98"/>
            </a:solidFill>
          </a:endParaRPr>
        </a:p>
      </xdr:txBody>
    </xdr:sp>
    <xdr:clientData/>
  </xdr:twoCellAnchor>
  <xdr:twoCellAnchor>
    <xdr:from>
      <xdr:col>15</xdr:col>
      <xdr:colOff>24741</xdr:colOff>
      <xdr:row>6</xdr:row>
      <xdr:rowOff>86591</xdr:rowOff>
    </xdr:from>
    <xdr:to>
      <xdr:col>16</xdr:col>
      <xdr:colOff>581396</xdr:colOff>
      <xdr:row>10</xdr:row>
      <xdr:rowOff>148442</xdr:rowOff>
    </xdr:to>
    <xdr:sp macro="" textlink="analysis!G32">
      <xdr:nvSpPr>
        <xdr:cNvPr id="22" name="Rectangle 21">
          <a:extLst>
            <a:ext uri="{FF2B5EF4-FFF2-40B4-BE49-F238E27FC236}">
              <a16:creationId xmlns:a16="http://schemas.microsoft.com/office/drawing/2014/main" id="{B5318973-04EB-3042-B297-7EF8B0E2C17A}"/>
            </a:ext>
          </a:extLst>
        </xdr:cNvPr>
        <xdr:cNvSpPr/>
      </xdr:nvSpPr>
      <xdr:spPr>
        <a:xfrm>
          <a:off x="9116786" y="1199903"/>
          <a:ext cx="1162792" cy="804058"/>
        </a:xfrm>
        <a:prstGeom prst="rect">
          <a:avLst/>
        </a:prstGeom>
        <a:ln>
          <a:noFill/>
        </a:ln>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b"/>
        <a:lstStyle/>
        <a:p>
          <a:pPr algn="ctr"/>
          <a:fld id="{DA5982AF-8DB4-4F48-8D56-A14EB6AE5509}" type="TxLink">
            <a:rPr lang="en-US" sz="1600" b="1" i="0" u="none" strike="noStrike">
              <a:solidFill>
                <a:srgbClr val="296D98"/>
              </a:solidFill>
              <a:latin typeface="Calibri"/>
              <a:cs typeface="Calibri"/>
            </a:rPr>
            <a:pPr algn="ctr"/>
            <a:t>$14,083</a:t>
          </a:fld>
          <a:endParaRPr lang="en-US" sz="1600" b="1">
            <a:solidFill>
              <a:srgbClr val="296D98"/>
            </a:solidFill>
          </a:endParaRPr>
        </a:p>
      </xdr:txBody>
    </xdr:sp>
    <xdr:clientData/>
  </xdr:twoCellAnchor>
  <xdr:twoCellAnchor>
    <xdr:from>
      <xdr:col>12</xdr:col>
      <xdr:colOff>575834</xdr:colOff>
      <xdr:row>11</xdr:row>
      <xdr:rowOff>47378</xdr:rowOff>
    </xdr:from>
    <xdr:to>
      <xdr:col>14</xdr:col>
      <xdr:colOff>507176</xdr:colOff>
      <xdr:row>15</xdr:row>
      <xdr:rowOff>12370</xdr:rowOff>
    </xdr:to>
    <xdr:sp macro="" textlink="analysis!H32">
      <xdr:nvSpPr>
        <xdr:cNvPr id="23" name="Rectangle 22">
          <a:extLst>
            <a:ext uri="{FF2B5EF4-FFF2-40B4-BE49-F238E27FC236}">
              <a16:creationId xmlns:a16="http://schemas.microsoft.com/office/drawing/2014/main" id="{433CA854-D4BB-52D4-6AC6-2BE6D34A4A4F}"/>
            </a:ext>
          </a:extLst>
        </xdr:cNvPr>
        <xdr:cNvSpPr/>
      </xdr:nvSpPr>
      <xdr:spPr>
        <a:xfrm>
          <a:off x="7849470" y="2088449"/>
          <a:ext cx="1143615" cy="707200"/>
        </a:xfrm>
        <a:prstGeom prst="rect">
          <a:avLst/>
        </a:prstGeom>
        <a:ln>
          <a:noFill/>
        </a:ln>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b"/>
        <a:lstStyle/>
        <a:p>
          <a:pPr algn="ctr"/>
          <a:fld id="{3D934696-03A9-4740-BCDD-3F3FF38652ED}" type="TxLink">
            <a:rPr lang="en-US" sz="1600" b="1" i="0" u="none" strike="noStrike">
              <a:solidFill>
                <a:srgbClr val="296D98"/>
              </a:solidFill>
              <a:latin typeface="Calibri"/>
              <a:cs typeface="Calibri"/>
            </a:rPr>
            <a:pPr algn="ctr"/>
            <a:t>$641,558</a:t>
          </a:fld>
          <a:endParaRPr lang="en-US" sz="1600" b="1">
            <a:solidFill>
              <a:srgbClr val="296D98"/>
            </a:solidFill>
          </a:endParaRPr>
        </a:p>
      </xdr:txBody>
    </xdr:sp>
    <xdr:clientData/>
  </xdr:twoCellAnchor>
  <xdr:twoCellAnchor>
    <xdr:from>
      <xdr:col>15</xdr:col>
      <xdr:colOff>12371</xdr:colOff>
      <xdr:row>11</xdr:row>
      <xdr:rowOff>51336</xdr:rowOff>
    </xdr:from>
    <xdr:to>
      <xdr:col>16</xdr:col>
      <xdr:colOff>581396</xdr:colOff>
      <xdr:row>15</xdr:row>
      <xdr:rowOff>12369</xdr:rowOff>
    </xdr:to>
    <xdr:sp macro="" textlink="analysis!I32">
      <xdr:nvSpPr>
        <xdr:cNvPr id="24" name="Rectangle 23">
          <a:extLst>
            <a:ext uri="{FF2B5EF4-FFF2-40B4-BE49-F238E27FC236}">
              <a16:creationId xmlns:a16="http://schemas.microsoft.com/office/drawing/2014/main" id="{7C5967EF-CF77-15F0-6D56-522A184D04A3}"/>
            </a:ext>
          </a:extLst>
        </xdr:cNvPr>
        <xdr:cNvSpPr/>
      </xdr:nvSpPr>
      <xdr:spPr>
        <a:xfrm>
          <a:off x="9104416" y="2092407"/>
          <a:ext cx="1175162" cy="703241"/>
        </a:xfrm>
        <a:prstGeom prst="rect">
          <a:avLst/>
        </a:prstGeom>
        <a:ln>
          <a:noFill/>
        </a:ln>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b"/>
        <a:lstStyle/>
        <a:p>
          <a:pPr algn="ctr"/>
          <a:fld id="{7899EC7A-2075-43C2-AD27-4C6D4853F464}" type="TxLink">
            <a:rPr lang="en-US" sz="1600" b="1" i="0" u="none" strike="noStrike">
              <a:solidFill>
                <a:srgbClr val="296D98"/>
              </a:solidFill>
              <a:latin typeface="Calibri"/>
              <a:cs typeface="Calibri"/>
            </a:rPr>
            <a:pPr algn="ctr"/>
            <a:t>35</a:t>
          </a:fld>
          <a:endParaRPr lang="en-US" sz="1600" b="1">
            <a:solidFill>
              <a:srgbClr val="296D98"/>
            </a:solidFill>
          </a:endParaRPr>
        </a:p>
      </xdr:txBody>
    </xdr:sp>
    <xdr:clientData/>
  </xdr:twoCellAnchor>
  <xdr:twoCellAnchor>
    <xdr:from>
      <xdr:col>0</xdr:col>
      <xdr:colOff>0</xdr:colOff>
      <xdr:row>0</xdr:row>
      <xdr:rowOff>0</xdr:rowOff>
    </xdr:from>
    <xdr:to>
      <xdr:col>2</xdr:col>
      <xdr:colOff>346363</xdr:colOff>
      <xdr:row>35</xdr:row>
      <xdr:rowOff>173182</xdr:rowOff>
    </xdr:to>
    <xdr:sp macro="" textlink="">
      <xdr:nvSpPr>
        <xdr:cNvPr id="25" name="Rectangle 24">
          <a:extLst>
            <a:ext uri="{FF2B5EF4-FFF2-40B4-BE49-F238E27FC236}">
              <a16:creationId xmlns:a16="http://schemas.microsoft.com/office/drawing/2014/main" id="{6E1382EE-D90D-DD05-B5ED-6750AC030662}"/>
            </a:ext>
          </a:extLst>
        </xdr:cNvPr>
        <xdr:cNvSpPr/>
      </xdr:nvSpPr>
      <xdr:spPr>
        <a:xfrm>
          <a:off x="0" y="0"/>
          <a:ext cx="1558636" cy="6667500"/>
        </a:xfrm>
        <a:prstGeom prst="rect">
          <a:avLst/>
        </a:prstGeom>
        <a:solidFill>
          <a:srgbClr val="296D98"/>
        </a:soli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17</xdr:col>
      <xdr:colOff>122917</xdr:colOff>
      <xdr:row>1</xdr:row>
      <xdr:rowOff>173182</xdr:rowOff>
    </xdr:from>
    <xdr:to>
      <xdr:col>24</xdr:col>
      <xdr:colOff>569025</xdr:colOff>
      <xdr:row>15</xdr:row>
      <xdr:rowOff>136070</xdr:rowOff>
    </xdr:to>
    <mc:AlternateContent xmlns:mc="http://schemas.openxmlformats.org/markup-compatibility/2006">
      <mc:Choice xmlns:cx4="http://schemas.microsoft.com/office/drawing/2016/5/10/chartex" Requires="cx4">
        <xdr:graphicFrame macro="">
          <xdr:nvGraphicFramePr>
            <xdr:cNvPr id="27" name="Chart 26">
              <a:extLst>
                <a:ext uri="{FF2B5EF4-FFF2-40B4-BE49-F238E27FC236}">
                  <a16:creationId xmlns:a16="http://schemas.microsoft.com/office/drawing/2014/main" id="{ACFE556B-DC43-47E9-83E9-52269F0D5F8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1226346" y="358239"/>
              <a:ext cx="5018108" cy="2553688"/>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2</xdr:col>
      <xdr:colOff>358913</xdr:colOff>
      <xdr:row>2</xdr:row>
      <xdr:rowOff>96630</xdr:rowOff>
    </xdr:from>
    <xdr:ext cx="803297" cy="195538"/>
    <xdr:sp macro="" textlink="">
      <xdr:nvSpPr>
        <xdr:cNvPr id="28" name="TextBox 27">
          <a:extLst>
            <a:ext uri="{FF2B5EF4-FFF2-40B4-BE49-F238E27FC236}">
              <a16:creationId xmlns:a16="http://schemas.microsoft.com/office/drawing/2014/main" id="{8890CAC2-6AB0-4057-438A-9FD78C403F17}"/>
            </a:ext>
          </a:extLst>
        </xdr:cNvPr>
        <xdr:cNvSpPr txBox="1"/>
      </xdr:nvSpPr>
      <xdr:spPr>
        <a:xfrm>
          <a:off x="1573696" y="483152"/>
          <a:ext cx="803297" cy="1955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b="1">
              <a:solidFill>
                <a:srgbClr val="296D98"/>
              </a:solidFill>
            </a:rPr>
            <a:t>Total sales</a:t>
          </a:r>
        </a:p>
      </xdr:txBody>
    </xdr:sp>
    <xdr:clientData/>
  </xdr:oneCellAnchor>
  <xdr:oneCellAnchor>
    <xdr:from>
      <xdr:col>5</xdr:col>
      <xdr:colOff>110434</xdr:colOff>
      <xdr:row>2</xdr:row>
      <xdr:rowOff>96629</xdr:rowOff>
    </xdr:from>
    <xdr:ext cx="845296" cy="181733"/>
    <xdr:sp macro="" textlink="">
      <xdr:nvSpPr>
        <xdr:cNvPr id="29" name="TextBox 28">
          <a:extLst>
            <a:ext uri="{FF2B5EF4-FFF2-40B4-BE49-F238E27FC236}">
              <a16:creationId xmlns:a16="http://schemas.microsoft.com/office/drawing/2014/main" id="{55932295-042D-DD25-8FEA-D0608426E736}"/>
            </a:ext>
          </a:extLst>
        </xdr:cNvPr>
        <xdr:cNvSpPr txBox="1"/>
      </xdr:nvSpPr>
      <xdr:spPr>
        <a:xfrm>
          <a:off x="3147391" y="483151"/>
          <a:ext cx="845296" cy="1817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b="1">
              <a:solidFill>
                <a:srgbClr val="296D98"/>
              </a:solidFill>
            </a:rPr>
            <a:t>Total profit</a:t>
          </a:r>
        </a:p>
      </xdr:txBody>
    </xdr:sp>
    <xdr:clientData/>
  </xdr:oneCellAnchor>
  <xdr:oneCellAnchor>
    <xdr:from>
      <xdr:col>7</xdr:col>
      <xdr:colOff>414131</xdr:colOff>
      <xdr:row>2</xdr:row>
      <xdr:rowOff>82825</xdr:rowOff>
    </xdr:from>
    <xdr:ext cx="1208408" cy="181734"/>
    <xdr:sp macro="" textlink="">
      <xdr:nvSpPr>
        <xdr:cNvPr id="30" name="TextBox 29">
          <a:extLst>
            <a:ext uri="{FF2B5EF4-FFF2-40B4-BE49-F238E27FC236}">
              <a16:creationId xmlns:a16="http://schemas.microsoft.com/office/drawing/2014/main" id="{D46E2FCE-FE91-7463-8C76-11E698F3672C}"/>
            </a:ext>
          </a:extLst>
        </xdr:cNvPr>
        <xdr:cNvSpPr txBox="1"/>
      </xdr:nvSpPr>
      <xdr:spPr>
        <a:xfrm>
          <a:off x="4665870" y="469347"/>
          <a:ext cx="1208408" cy="1817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b="1">
              <a:solidFill>
                <a:srgbClr val="296D98"/>
              </a:solidFill>
            </a:rPr>
            <a:t>Total qty ordered</a:t>
          </a:r>
        </a:p>
      </xdr:txBody>
    </xdr:sp>
    <xdr:clientData/>
  </xdr:oneCellAnchor>
  <xdr:oneCellAnchor>
    <xdr:from>
      <xdr:col>10</xdr:col>
      <xdr:colOff>138044</xdr:colOff>
      <xdr:row>2</xdr:row>
      <xdr:rowOff>96630</xdr:rowOff>
    </xdr:from>
    <xdr:ext cx="1271758" cy="209342"/>
    <xdr:sp macro="" textlink="">
      <xdr:nvSpPr>
        <xdr:cNvPr id="31" name="TextBox 30">
          <a:extLst>
            <a:ext uri="{FF2B5EF4-FFF2-40B4-BE49-F238E27FC236}">
              <a16:creationId xmlns:a16="http://schemas.microsoft.com/office/drawing/2014/main" id="{A4ACFFF5-05A1-35AC-9A47-36EFF93AD035}"/>
            </a:ext>
          </a:extLst>
        </xdr:cNvPr>
        <xdr:cNvSpPr txBox="1"/>
      </xdr:nvSpPr>
      <xdr:spPr>
        <a:xfrm>
          <a:off x="6211957" y="483152"/>
          <a:ext cx="1271758" cy="20934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b="1">
              <a:solidFill>
                <a:srgbClr val="296D98"/>
              </a:solidFill>
            </a:rPr>
            <a:t>Distinct</a:t>
          </a:r>
          <a:r>
            <a:rPr lang="en-US" sz="1100" b="1" baseline="0">
              <a:solidFill>
                <a:srgbClr val="296D98"/>
              </a:solidFill>
            </a:rPr>
            <a:t> customers</a:t>
          </a:r>
          <a:endParaRPr lang="en-US" sz="1100" b="1">
            <a:solidFill>
              <a:srgbClr val="296D98"/>
            </a:solidFill>
          </a:endParaRPr>
        </a:p>
      </xdr:txBody>
    </xdr:sp>
    <xdr:clientData/>
  </xdr:oneCellAnchor>
  <xdr:oneCellAnchor>
    <xdr:from>
      <xdr:col>13</xdr:col>
      <xdr:colOff>220870</xdr:colOff>
      <xdr:row>7</xdr:row>
      <xdr:rowOff>73525</xdr:rowOff>
    </xdr:from>
    <xdr:ext cx="690218" cy="311496"/>
    <xdr:sp macro="" textlink="">
      <xdr:nvSpPr>
        <xdr:cNvPr id="32" name="TextBox 31">
          <a:extLst>
            <a:ext uri="{FF2B5EF4-FFF2-40B4-BE49-F238E27FC236}">
              <a16:creationId xmlns:a16="http://schemas.microsoft.com/office/drawing/2014/main" id="{333C82C5-A5F7-F2B1-A7F5-209DA2D033F7}"/>
            </a:ext>
          </a:extLst>
        </xdr:cNvPr>
        <xdr:cNvSpPr txBox="1"/>
      </xdr:nvSpPr>
      <xdr:spPr>
        <a:xfrm>
          <a:off x="8116957" y="1426351"/>
          <a:ext cx="690218"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l"/>
          <a:r>
            <a:rPr lang="en-US" sz="1400" b="1">
              <a:solidFill>
                <a:srgbClr val="296D98"/>
              </a:solidFill>
            </a:rPr>
            <a:t>Sale</a:t>
          </a:r>
        </a:p>
      </xdr:txBody>
    </xdr:sp>
    <xdr:clientData/>
  </xdr:oneCellAnchor>
  <xdr:oneCellAnchor>
    <xdr:from>
      <xdr:col>15</xdr:col>
      <xdr:colOff>96630</xdr:colOff>
      <xdr:row>7</xdr:row>
      <xdr:rowOff>82826</xdr:rowOff>
    </xdr:from>
    <xdr:ext cx="890628" cy="264560"/>
    <xdr:sp macro="" textlink="">
      <xdr:nvSpPr>
        <xdr:cNvPr id="33" name="TextBox 32">
          <a:extLst>
            <a:ext uri="{FF2B5EF4-FFF2-40B4-BE49-F238E27FC236}">
              <a16:creationId xmlns:a16="http://schemas.microsoft.com/office/drawing/2014/main" id="{DFFDDC12-3B1E-9FD6-0360-9121A9F42745}"/>
            </a:ext>
          </a:extLst>
        </xdr:cNvPr>
        <xdr:cNvSpPr txBox="1"/>
      </xdr:nvSpPr>
      <xdr:spPr>
        <a:xfrm>
          <a:off x="9207500" y="1435652"/>
          <a:ext cx="89062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rgbClr val="296D98"/>
              </a:solidFill>
            </a:rPr>
            <a:t>Highest sale</a:t>
          </a:r>
        </a:p>
      </xdr:txBody>
    </xdr:sp>
    <xdr:clientData/>
  </xdr:oneCellAnchor>
  <xdr:oneCellAnchor>
    <xdr:from>
      <xdr:col>13</xdr:col>
      <xdr:colOff>276087</xdr:colOff>
      <xdr:row>11</xdr:row>
      <xdr:rowOff>138043</xdr:rowOff>
    </xdr:from>
    <xdr:ext cx="603691" cy="311496"/>
    <xdr:sp macro="" textlink="">
      <xdr:nvSpPr>
        <xdr:cNvPr id="34" name="TextBox 33">
          <a:extLst>
            <a:ext uri="{FF2B5EF4-FFF2-40B4-BE49-F238E27FC236}">
              <a16:creationId xmlns:a16="http://schemas.microsoft.com/office/drawing/2014/main" id="{719B85D1-6FB6-2A2B-D3BE-D1310D252DEC}"/>
            </a:ext>
          </a:extLst>
        </xdr:cNvPr>
        <xdr:cNvSpPr txBox="1"/>
      </xdr:nvSpPr>
      <xdr:spPr>
        <a:xfrm>
          <a:off x="8172174" y="2263913"/>
          <a:ext cx="60369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1">
              <a:solidFill>
                <a:srgbClr val="296D98"/>
              </a:solidFill>
            </a:rPr>
            <a:t>Profit</a:t>
          </a:r>
        </a:p>
      </xdr:txBody>
    </xdr:sp>
    <xdr:clientData/>
  </xdr:oneCellAnchor>
  <xdr:oneCellAnchor>
    <xdr:from>
      <xdr:col>14</xdr:col>
      <xdr:colOff>579783</xdr:colOff>
      <xdr:row>11</xdr:row>
      <xdr:rowOff>151848</xdr:rowOff>
    </xdr:from>
    <xdr:ext cx="1308756" cy="280205"/>
    <xdr:sp macro="" textlink="">
      <xdr:nvSpPr>
        <xdr:cNvPr id="35" name="TextBox 34">
          <a:extLst>
            <a:ext uri="{FF2B5EF4-FFF2-40B4-BE49-F238E27FC236}">
              <a16:creationId xmlns:a16="http://schemas.microsoft.com/office/drawing/2014/main" id="{20AB9F9B-97C8-2F71-8010-E5D81C8DF358}"/>
            </a:ext>
          </a:extLst>
        </xdr:cNvPr>
        <xdr:cNvSpPr txBox="1"/>
      </xdr:nvSpPr>
      <xdr:spPr>
        <a:xfrm>
          <a:off x="9083261" y="2277718"/>
          <a:ext cx="130875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b="1">
              <a:solidFill>
                <a:srgbClr val="296D98"/>
              </a:solidFill>
            </a:rPr>
            <a:t>Distinct</a:t>
          </a:r>
          <a:r>
            <a:rPr lang="en-US" sz="1200" b="1" baseline="0">
              <a:solidFill>
                <a:srgbClr val="296D98"/>
              </a:solidFill>
            </a:rPr>
            <a:t> customer</a:t>
          </a:r>
          <a:endParaRPr lang="en-US" sz="1200" b="1">
            <a:solidFill>
              <a:srgbClr val="296D98"/>
            </a:solidFill>
          </a:endParaRPr>
        </a:p>
      </xdr:txBody>
    </xdr:sp>
    <xdr:clientData/>
  </xdr:oneCellAnchor>
  <xdr:twoCellAnchor editAs="oneCell">
    <xdr:from>
      <xdr:col>0</xdr:col>
      <xdr:colOff>0</xdr:colOff>
      <xdr:row>0</xdr:row>
      <xdr:rowOff>0</xdr:rowOff>
    </xdr:from>
    <xdr:to>
      <xdr:col>2</xdr:col>
      <xdr:colOff>331303</xdr:colOff>
      <xdr:row>10</xdr:row>
      <xdr:rowOff>55217</xdr:rowOff>
    </xdr:to>
    <mc:AlternateContent xmlns:mc="http://schemas.openxmlformats.org/markup-compatibility/2006" xmlns:a14="http://schemas.microsoft.com/office/drawing/2010/main">
      <mc:Choice Requires="a14">
        <xdr:graphicFrame macro="">
          <xdr:nvGraphicFramePr>
            <xdr:cNvPr id="36" name="STATUS">
              <a:extLst>
                <a:ext uri="{FF2B5EF4-FFF2-40B4-BE49-F238E27FC236}">
                  <a16:creationId xmlns:a16="http://schemas.microsoft.com/office/drawing/2014/main" id="{A96DC636-581C-4B14-99E2-DCED1D57EE63}"/>
                </a:ext>
              </a:extLst>
            </xdr:cNvPr>
            <xdr:cNvGraphicFramePr/>
          </xdr:nvGraphicFramePr>
          <xdr:xfrm>
            <a:off x="0" y="0"/>
            <a:ext cx="0" cy="0"/>
          </xdr:xfrm>
          <a:graphic>
            <a:graphicData uri="http://schemas.microsoft.com/office/drawing/2010/slicer">
              <sle:slicer xmlns:sle="http://schemas.microsoft.com/office/drawing/2010/slicer" name="STATUS"/>
            </a:graphicData>
          </a:graphic>
        </xdr:graphicFrame>
      </mc:Choice>
      <mc:Fallback xmlns="">
        <xdr:sp macro="" textlink="">
          <xdr:nvSpPr>
            <xdr:cNvPr id="0" name=""/>
            <xdr:cNvSpPr>
              <a:spLocks noTextEdit="1"/>
            </xdr:cNvSpPr>
          </xdr:nvSpPr>
          <xdr:spPr>
            <a:xfrm>
              <a:off x="0" y="0"/>
              <a:ext cx="1558252" cy="19925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10</xdr:row>
      <xdr:rowOff>124239</xdr:rowOff>
    </xdr:from>
    <xdr:to>
      <xdr:col>2</xdr:col>
      <xdr:colOff>317500</xdr:colOff>
      <xdr:row>18</xdr:row>
      <xdr:rowOff>55218</xdr:rowOff>
    </xdr:to>
    <mc:AlternateContent xmlns:mc="http://schemas.openxmlformats.org/markup-compatibility/2006" xmlns:a14="http://schemas.microsoft.com/office/drawing/2010/main">
      <mc:Choice Requires="a14">
        <xdr:graphicFrame macro="">
          <xdr:nvGraphicFramePr>
            <xdr:cNvPr id="37" name="DEALSIZE">
              <a:extLst>
                <a:ext uri="{FF2B5EF4-FFF2-40B4-BE49-F238E27FC236}">
                  <a16:creationId xmlns:a16="http://schemas.microsoft.com/office/drawing/2014/main" id="{140C6854-4596-4BC5-B9F8-F99A059EF59E}"/>
                </a:ext>
              </a:extLst>
            </xdr:cNvPr>
            <xdr:cNvGraphicFramePr/>
          </xdr:nvGraphicFramePr>
          <xdr:xfrm>
            <a:off x="0" y="0"/>
            <a:ext cx="0" cy="0"/>
          </xdr:xfrm>
          <a:graphic>
            <a:graphicData uri="http://schemas.microsoft.com/office/drawing/2010/slicer">
              <sle:slicer xmlns:sle="http://schemas.microsoft.com/office/drawing/2010/slicer" name="DEALSIZE"/>
            </a:graphicData>
          </a:graphic>
        </xdr:graphicFrame>
      </mc:Choice>
      <mc:Fallback xmlns="">
        <xdr:sp macro="" textlink="">
          <xdr:nvSpPr>
            <xdr:cNvPr id="0" name=""/>
            <xdr:cNvSpPr>
              <a:spLocks noTextEdit="1"/>
            </xdr:cNvSpPr>
          </xdr:nvSpPr>
          <xdr:spPr>
            <a:xfrm>
              <a:off x="0" y="2061527"/>
              <a:ext cx="1544449" cy="14808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18</xdr:row>
      <xdr:rowOff>110434</xdr:rowOff>
    </xdr:from>
    <xdr:to>
      <xdr:col>2</xdr:col>
      <xdr:colOff>276087</xdr:colOff>
      <xdr:row>26</xdr:row>
      <xdr:rowOff>179456</xdr:rowOff>
    </xdr:to>
    <mc:AlternateContent xmlns:mc="http://schemas.openxmlformats.org/markup-compatibility/2006" xmlns:a14="http://schemas.microsoft.com/office/drawing/2010/main">
      <mc:Choice Requires="a14">
        <xdr:graphicFrame macro="">
          <xdr:nvGraphicFramePr>
            <xdr:cNvPr id="38" name="QTR_ID2">
              <a:extLst>
                <a:ext uri="{FF2B5EF4-FFF2-40B4-BE49-F238E27FC236}">
                  <a16:creationId xmlns:a16="http://schemas.microsoft.com/office/drawing/2014/main" id="{5A9B6517-5FA5-4B38-B710-6BE1F7199AD6}"/>
                </a:ext>
              </a:extLst>
            </xdr:cNvPr>
            <xdr:cNvGraphicFramePr/>
          </xdr:nvGraphicFramePr>
          <xdr:xfrm>
            <a:off x="0" y="0"/>
            <a:ext cx="0" cy="0"/>
          </xdr:xfrm>
          <a:graphic>
            <a:graphicData uri="http://schemas.microsoft.com/office/drawing/2010/slicer">
              <sle:slicer xmlns:sle="http://schemas.microsoft.com/office/drawing/2010/slicer" name="QTR_ID2"/>
            </a:graphicData>
          </a:graphic>
        </xdr:graphicFrame>
      </mc:Choice>
      <mc:Fallback xmlns="">
        <xdr:sp macro="" textlink="">
          <xdr:nvSpPr>
            <xdr:cNvPr id="0" name=""/>
            <xdr:cNvSpPr>
              <a:spLocks noTextEdit="1"/>
            </xdr:cNvSpPr>
          </xdr:nvSpPr>
          <xdr:spPr>
            <a:xfrm>
              <a:off x="0" y="3597553"/>
              <a:ext cx="1503036" cy="16188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596.574044097222" createdVersion="8" refreshedVersion="8" minRefreshableVersion="3" recordCount="2823" xr:uid="{C704AE7E-D692-45BE-A504-6447900ADD18}">
  <cacheSource type="worksheet">
    <worksheetSource name="SALES­_DATA"/>
  </cacheSource>
  <cacheFields count="30">
    <cacheField name="ORDERNUMBER" numFmtId="0">
      <sharedItems containsSemiMixedTypes="0" containsString="0" containsNumber="1" containsInteger="1" minValue="10100" maxValue="10425"/>
    </cacheField>
    <cacheField name="QUANTITYORDERED" numFmtId="0">
      <sharedItems containsSemiMixedTypes="0" containsString="0" containsNumber="1" containsInteger="1" minValue="6" maxValue="97"/>
    </cacheField>
    <cacheField name="PRICEEACH" numFmtId="165">
      <sharedItems containsSemiMixedTypes="0" containsString="0" containsNumber="1" minValue="26.88" maxValue="100"/>
    </cacheField>
    <cacheField name="cost price" numFmtId="165">
      <sharedItems containsSemiMixedTypes="0" containsString="0" containsNumber="1" minValue="482.13" maxValue="9048.16"/>
    </cacheField>
    <cacheField name="ORDERLINENUMBER" numFmtId="0">
      <sharedItems containsSemiMixedTypes="0" containsString="0" containsNumber="1" containsInteger="1" minValue="1" maxValue="18"/>
    </cacheField>
    <cacheField name="SALES" numFmtId="165">
      <sharedItems containsSemiMixedTypes="0" containsString="0" containsNumber="1" minValue="482.13" maxValue="14082.8"/>
    </cacheField>
    <cacheField name="profit" numFmtId="165">
      <sharedItems containsSemiMixedTypes="0" containsString="0" containsNumber="1" minValue="0" maxValue="7536.5"/>
    </cacheField>
    <cacheField name="ORDERDATE" numFmtId="14">
      <sharedItems containsSemiMixedTypes="0" containsNonDate="0" containsDate="1" containsString="0" minDate="2003-01-06T00:00:00" maxDate="2005-06-01T00:00:00"/>
    </cacheField>
    <cacheField name="ORDERDATE2" numFmtId="164">
      <sharedItems containsNonDate="0"/>
    </cacheField>
    <cacheField name="STATUS" numFmtId="0">
      <sharedItems count="6">
        <s v="Shipped"/>
        <s v="Disputed"/>
        <s v="In Process"/>
        <s v="Cancelled"/>
        <s v="On Hold"/>
        <s v="Resolved"/>
      </sharedItems>
    </cacheField>
    <cacheField name="QTR_ID" numFmtId="0">
      <sharedItems containsSemiMixedTypes="0" containsString="0" containsNumber="1" containsInteger="1" minValue="1" maxValue="4"/>
    </cacheField>
    <cacheField name="QTR_ID2" numFmtId="0">
      <sharedItems count="4">
        <s v="Qtr 1"/>
        <s v="Qtr 2"/>
        <s v="Qtr 3"/>
        <s v="Qtr 4"/>
      </sharedItems>
    </cacheField>
    <cacheField name="MONTH_ID" numFmtId="0">
      <sharedItems count="12">
        <s v="February"/>
        <s v="May"/>
        <s v="July"/>
        <s v="August"/>
        <s v="October"/>
        <s v="November"/>
        <s v="December"/>
        <s v="January"/>
        <s v="April"/>
        <s v="June"/>
        <s v="September"/>
        <s v="March"/>
      </sharedItems>
    </cacheField>
    <cacheField name="YEAR_ID" numFmtId="0">
      <sharedItems containsSemiMixedTypes="0" containsString="0" containsNumber="1" containsInteger="1" minValue="2003" maxValue="2005"/>
    </cacheField>
    <cacheField name="PRODUCTLINE" numFmtId="0">
      <sharedItems count="7">
        <s v="Motorcycles"/>
        <s v="Classic Cars"/>
        <s v="Trucks and Buses"/>
        <s v="Vintage Cars"/>
        <s v="Planes"/>
        <s v="Ships"/>
        <s v="Trains"/>
      </sharedItems>
    </cacheField>
    <cacheField name="MSRP" numFmtId="165">
      <sharedItems containsSemiMixedTypes="0" containsString="0" containsNumber="1" containsInteger="1" minValue="33" maxValue="214"/>
    </cacheField>
    <cacheField name="PRODUCTCODE" numFmtId="0">
      <sharedItems/>
    </cacheField>
    <cacheField name="CUSTOMERNAME" numFmtId="0">
      <sharedItems count="92">
        <s v="Land of Toys Inc."/>
        <s v="Reims Collectables"/>
        <s v="Lyon Souveniers"/>
        <s v="Toys4GrownUps.com"/>
        <s v="Corporate Gift Ideas Co."/>
        <s v="Technics Stores Inc."/>
        <s v="Daedalus Designs Imports"/>
        <s v="Herkku Gifts"/>
        <s v="Mini Wheels Co."/>
        <s v="Auto Canal Petit"/>
        <s v="Australian Collectors, Co."/>
        <s v="Vitachrome Inc."/>
        <s v="Tekni Collectables Inc."/>
        <s v="Gift Depot Inc."/>
        <s v="La Rochelle Gifts"/>
        <s v="Marta's Replicas Co."/>
        <s v="Toys of Finland, Co."/>
        <s v="Baane Mini Imports"/>
        <s v="Diecast Classics Inc."/>
        <s v="Salzburg Collectables"/>
        <s v="Souveniers And Things Co."/>
        <s v="FunGiftIdeas.com"/>
        <s v="UK Collectables, Ltd."/>
        <s v="Euro Shopping Channel"/>
        <s v="Volvo Model Replicas, Co"/>
        <s v="Corrida Auto Replicas, Ltd"/>
        <s v="Dragon Souveniers, Ltd."/>
        <s v="Classic Legends Inc."/>
        <s v="Australian Gift Network, Co"/>
        <s v="Classic Gift Ideas, Inc"/>
        <s v="Saveley &amp; Henriot, Co."/>
        <s v="Canadian Gift Exchange Network"/>
        <s v="West Coast Collectables Co."/>
        <s v="Cambridge Collectables Co."/>
        <s v="Super Scale Inc."/>
        <s v="Tokyo Collectables, Ltd"/>
        <s v="Amica Models &amp; Co."/>
        <s v="Scandinavian Gift Ideas"/>
        <s v="Auto Assoc. &amp; Cie."/>
        <s v="Mini Gifts Distributors Ltd."/>
        <s v="Online Diecast Creations Co."/>
        <s v="Collectables For Less Inc."/>
        <s v="Anna's Decorations, Ltd"/>
        <s v="Quebec Home Shopping Network"/>
        <s v="Osaka Souveniers Co."/>
        <s v="Motor Mint Distributors Inc."/>
        <s v="Atelier graphique"/>
        <s v="Mini Classics"/>
        <s v="Danish Wholesale Imports"/>
        <s v="Stylish Desk Decors, Co."/>
        <s v="Mini Creations Ltd."/>
        <s v="Alpha Cognac"/>
        <s v="Double Decker Gift Stores, Ltd"/>
        <s v="Enaco Distributors"/>
        <s v="Men 'R' US Retailers, Ltd."/>
        <s v="Collectable Mini Designs Co."/>
        <s v="Petit Auto"/>
        <s v="Royal Canadian Collectables, Ltd."/>
        <s v="Gifts4AllAges.com"/>
        <s v="giftsbymail.co.uk"/>
        <s v="Oulu Toy Supplies, Inc."/>
        <s v="The Sharp Gifts Warehouse"/>
        <s v="La Corne D'abondance, Co."/>
        <s v="Mini Auto Werke"/>
        <s v="Diecast Collectables"/>
        <s v="Handji Gifts&amp; Co"/>
        <s v="Cruz &amp; Sons Co."/>
        <s v="Marseille Mini Autos"/>
        <s v="Toms Spezialitten, Ltd"/>
        <s v="Vida Sport, Ltd"/>
        <s v="L'ordine Souveniers"/>
        <s v="Online Mini Collectables"/>
        <s v="Blauer See Auto, Co."/>
        <s v="Suominen Souveniers"/>
        <s v="Muscle Machine Inc"/>
        <s v="Clover Collections, Co."/>
        <s v="CAF Imports"/>
        <s v="AV Stores, Co."/>
        <s v="Heintze Collectables"/>
        <s v="Microscale Inc."/>
        <s v="Boards &amp; Toys Co."/>
        <s v="Iberia Gift Imports, Corp."/>
        <s v="Signal Collectibles Ltd."/>
        <s v="Mini Caravy"/>
        <s v="Signal Gift Stores"/>
        <s v="Norway Gifts By Mail, Co."/>
        <s v="Rovelli Gifts"/>
        <s v="Australian Collectables, Ltd"/>
        <s v="Gift Ideas Corp."/>
        <s v="Bavarian Collectables Imports, Co."/>
        <s v="Royale Belge"/>
        <s v="Auto-Moto Classics Inc."/>
      </sharedItems>
    </cacheField>
    <cacheField name="PHONE" numFmtId="0">
      <sharedItems containsMixedTypes="1" containsNumber="1" containsInteger="1" minValue="2015559350" maxValue="9145554562"/>
    </cacheField>
    <cacheField name="ADDRESSLINE1" numFmtId="0">
      <sharedItems/>
    </cacheField>
    <cacheField name="ADDRESSLINE2" numFmtId="0">
      <sharedItems containsBlank="1"/>
    </cacheField>
    <cacheField name="CITY" numFmtId="0">
      <sharedItems/>
    </cacheField>
    <cacheField name="STATE" numFmtId="0">
      <sharedItems/>
    </cacheField>
    <cacheField name="POSTALCODE" numFmtId="0">
      <sharedItems containsMixedTypes="1" containsNumber="1" containsInteger="1" minValue="2" maxValue="97823"/>
    </cacheField>
    <cacheField name="COUNTRY" numFmtId="0">
      <sharedItems count="19">
        <s v="USA"/>
        <s v="France"/>
        <s v="Norway"/>
        <s v="Australia"/>
        <s v="Finland"/>
        <s v="Austria"/>
        <s v="UK"/>
        <s v="Spain"/>
        <s v="Sweden"/>
        <s v="Singapore"/>
        <s v="Canada"/>
        <s v="Japan"/>
        <s v="Italy"/>
        <s v="Denmark"/>
        <s v="Belgium"/>
        <s v="Philippines"/>
        <s v="Germany"/>
        <s v="Switzerland"/>
        <s v="Ireland"/>
      </sharedItems>
    </cacheField>
    <cacheField name="TERRITORY" numFmtId="0">
      <sharedItems/>
    </cacheField>
    <cacheField name="CONTACTLASTNAME" numFmtId="0">
      <sharedItems/>
    </cacheField>
    <cacheField name="CONTACTFIRSTNAME" numFmtId="0">
      <sharedItems/>
    </cacheField>
    <cacheField name="FULL NAME" numFmtId="0">
      <sharedItems/>
    </cacheField>
    <cacheField name="DEALSIZE" numFmtId="0">
      <sharedItems count="3">
        <s v="Small"/>
        <s v="Medium"/>
        <s v="Large"/>
      </sharedItems>
    </cacheField>
  </cacheFields>
  <extLst>
    <ext xmlns:x14="http://schemas.microsoft.com/office/spreadsheetml/2009/9/main" uri="{725AE2AE-9491-48be-B2B4-4EB974FC3084}">
      <x14:pivotCacheDefinition pivotCacheId="60744428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596.586411921293" backgroundQuery="1" createdVersion="8" refreshedVersion="8" minRefreshableVersion="3" recordCount="0" supportSubquery="1" supportAdvancedDrill="1" xr:uid="{E606F49B-53AD-4207-96CF-7717D12C0651}">
  <cacheSource type="external" connectionId="1"/>
  <cacheFields count="5">
    <cacheField name="[Measures].[Distinct Count of CUSTOMERNAME]" caption="Distinct Count of CUSTOMERNAME" numFmtId="0" hierarchy="33" level="32767"/>
    <cacheField name="[SALES­_DATA].[COUNTRY].[COUNTRY]" caption="COUNTRY" numFmtId="0" hierarchy="24" level="1">
      <sharedItems count="1">
        <s v="USA"/>
      </sharedItems>
    </cacheField>
    <cacheField name="[Measures].[Sum of SALES]" caption="Sum of SALES" numFmtId="0" hierarchy="34" level="32767"/>
    <cacheField name="[Measures].[Sum of profit]" caption="Sum of profit" numFmtId="0" hierarchy="35" level="32767"/>
    <cacheField name="[Measures].[Max of SALES]" caption="Max of SALES" numFmtId="0" hierarchy="36" level="32767"/>
  </cacheFields>
  <cacheHierarchies count="37">
    <cacheHierarchy uniqueName="[SALES­_DATA].[ORDERNUMBER]" caption="ORDERNUMBER" attribute="1" defaultMemberUniqueName="[SALES­_DATA].[ORDERNUMBER].[All]" allUniqueName="[SALES­_DATA].[ORDERNUMBER].[All]" dimensionUniqueName="[SALES­_DATA]" displayFolder="" count="0" memberValueDatatype="20" unbalanced="0"/>
    <cacheHierarchy uniqueName="[SALES­_DATA].[QUANTITYORDERED]" caption="QUANTITYORDERED" attribute="1" defaultMemberUniqueName="[SALES­_DATA].[QUANTITYORDERED].[All]" allUniqueName="[SALES­_DATA].[QUANTITYORDERED].[All]" dimensionUniqueName="[SALES­_DATA]" displayFolder="" count="0" memberValueDatatype="20" unbalanced="0"/>
    <cacheHierarchy uniqueName="[SALES­_DATA].[PRICEEACH]" caption="PRICEEACH" attribute="1" defaultMemberUniqueName="[SALES­_DATA].[PRICEEACH].[All]" allUniqueName="[SALES­_DATA].[PRICEEACH].[All]" dimensionUniqueName="[SALES­_DATA]" displayFolder="" count="0" memberValueDatatype="5" unbalanced="0"/>
    <cacheHierarchy uniqueName="[SALES­_DATA].[cost price]" caption="cost price" attribute="1" defaultMemberUniqueName="[SALES­_DATA].[cost price].[All]" allUniqueName="[SALES­_DATA].[cost price].[All]" dimensionUniqueName="[SALES­_DATA]" displayFolder="" count="0" memberValueDatatype="5" unbalanced="0"/>
    <cacheHierarchy uniqueName="[SALES­_DATA].[ORDERLINENUMBER]" caption="ORDERLINENUMBER" attribute="1" defaultMemberUniqueName="[SALES­_DATA].[ORDERLINENUMBER].[All]" allUniqueName="[SALES­_DATA].[ORDERLINENUMBER].[All]" dimensionUniqueName="[SALES­_DATA]" displayFolder="" count="0" memberValueDatatype="20" unbalanced="0"/>
    <cacheHierarchy uniqueName="[SALES­_DATA].[SALES]" caption="SALES" attribute="1" defaultMemberUniqueName="[SALES­_DATA].[SALES].[All]" allUniqueName="[SALES­_DATA].[SALES].[All]" dimensionUniqueName="[SALES­_DATA]" displayFolder="" count="0" memberValueDatatype="5" unbalanced="0"/>
    <cacheHierarchy uniqueName="[SALES­_DATA].[profit]" caption="profit" attribute="1" defaultMemberUniqueName="[SALES­_DATA].[profit].[All]" allUniqueName="[SALES­_DATA].[profit].[All]" dimensionUniqueName="[SALES­_DATA]" displayFolder="" count="0" memberValueDatatype="5" unbalanced="0"/>
    <cacheHierarchy uniqueName="[SALES­_DATA].[ORDERDATE]" caption="ORDERDATE" attribute="1" time="1" defaultMemberUniqueName="[SALES­_DATA].[ORDERDATE].[All]" allUniqueName="[SALES­_DATA].[ORDERDATE].[All]" dimensionUniqueName="[SALES­_DATA]" displayFolder="" count="0" memberValueDatatype="7" unbalanced="0"/>
    <cacheHierarchy uniqueName="[SALES­_DATA].[ORDERDATE2]" caption="ORDERDATE2" attribute="1" defaultMemberUniqueName="[SALES­_DATA].[ORDERDATE2].[All]" allUniqueName="[SALES­_DATA].[ORDERDATE2].[All]" dimensionUniqueName="[SALES­_DATA]" displayFolder="" count="0" memberValueDatatype="130" unbalanced="0"/>
    <cacheHierarchy uniqueName="[SALES­_DATA].[STATUS]" caption="STATUS" attribute="1" defaultMemberUniqueName="[SALES­_DATA].[STATUS].[All]" allUniqueName="[SALES­_DATA].[STATUS].[All]" dimensionUniqueName="[SALES­_DATA]" displayFolder="" count="0" memberValueDatatype="130" unbalanced="0"/>
    <cacheHierarchy uniqueName="[SALES­_DATA].[QTR_ID]" caption="QTR_ID" attribute="1" defaultMemberUniqueName="[SALES­_DATA].[QTR_ID].[All]" allUniqueName="[SALES­_DATA].[QTR_ID].[All]" dimensionUniqueName="[SALES­_DATA]" displayFolder="" count="0" memberValueDatatype="20" unbalanced="0"/>
    <cacheHierarchy uniqueName="[SALES­_DATA].[QTR_ID2]" caption="QTR_ID2" attribute="1" defaultMemberUniqueName="[SALES­_DATA].[QTR_ID2].[All]" allUniqueName="[SALES­_DATA].[QTR_ID2].[All]" dimensionUniqueName="[SALES­_DATA]" displayFolder="" count="0" memberValueDatatype="130" unbalanced="0"/>
    <cacheHierarchy uniqueName="[SALES­_DATA].[MONTH_ID]" caption="MONTH_ID" attribute="1" defaultMemberUniqueName="[SALES­_DATA].[MONTH_ID].[All]" allUniqueName="[SALES­_DATA].[MONTH_ID].[All]" dimensionUniqueName="[SALES­_DATA]" displayFolder="" count="0" memberValueDatatype="130" unbalanced="0"/>
    <cacheHierarchy uniqueName="[SALES­_DATA].[YEAR_ID]" caption="YEAR_ID" attribute="1" defaultMemberUniqueName="[SALES­_DATA].[YEAR_ID].[All]" allUniqueName="[SALES­_DATA].[YEAR_ID].[All]" dimensionUniqueName="[SALES­_DATA]" displayFolder="" count="0" memberValueDatatype="20" unbalanced="0"/>
    <cacheHierarchy uniqueName="[SALES­_DATA].[PRODUCTLINE]" caption="PRODUCTLINE" attribute="1" defaultMemberUniqueName="[SALES­_DATA].[PRODUCTLINE].[All]" allUniqueName="[SALES­_DATA].[PRODUCTLINE].[All]" dimensionUniqueName="[SALES­_DATA]" displayFolder="" count="0" memberValueDatatype="130" unbalanced="0"/>
    <cacheHierarchy uniqueName="[SALES­_DATA].[MSRP]" caption="MSRP" attribute="1" defaultMemberUniqueName="[SALES­_DATA].[MSRP].[All]" allUniqueName="[SALES­_DATA].[MSRP].[All]" dimensionUniqueName="[SALES­_DATA]" displayFolder="" count="0" memberValueDatatype="20" unbalanced="0"/>
    <cacheHierarchy uniqueName="[SALES­_DATA].[PRODUCTCODE]" caption="PRODUCTCODE" attribute="1" defaultMemberUniqueName="[SALES­_DATA].[PRODUCTCODE].[All]" allUniqueName="[SALES­_DATA].[PRODUCTCODE].[All]" dimensionUniqueName="[SALES­_DATA]" displayFolder="" count="0" memberValueDatatype="130" unbalanced="0"/>
    <cacheHierarchy uniqueName="[SALES­_DATA].[CUSTOMERNAME]" caption="CUSTOMERNAME" attribute="1" defaultMemberUniqueName="[SALES­_DATA].[CUSTOMERNAME].[All]" allUniqueName="[SALES­_DATA].[CUSTOMERNAME].[All]" dimensionUniqueName="[SALES­_DATA]" displayFolder="" count="0" memberValueDatatype="130" unbalanced="0"/>
    <cacheHierarchy uniqueName="[SALES­_DATA].[PHONE]" caption="PHONE" attribute="1" defaultMemberUniqueName="[SALES­_DATA].[PHONE].[All]" allUniqueName="[SALES­_DATA].[PHONE].[All]" dimensionUniqueName="[SALES­_DATA]" displayFolder="" count="0" memberValueDatatype="130" unbalanced="0"/>
    <cacheHierarchy uniqueName="[SALES­_DATA].[ADDRESSLINE1]" caption="ADDRESSLINE1" attribute="1" defaultMemberUniqueName="[SALES­_DATA].[ADDRESSLINE1].[All]" allUniqueName="[SALES­_DATA].[ADDRESSLINE1].[All]" dimensionUniqueName="[SALES­_DATA]" displayFolder="" count="0" memberValueDatatype="130" unbalanced="0"/>
    <cacheHierarchy uniqueName="[SALES­_DATA].[ADDRESSLINE2]" caption="ADDRESSLINE2" attribute="1" defaultMemberUniqueName="[SALES­_DATA].[ADDRESSLINE2].[All]" allUniqueName="[SALES­_DATA].[ADDRESSLINE2].[All]" dimensionUniqueName="[SALES­_DATA]" displayFolder="" count="0" memberValueDatatype="130" unbalanced="0"/>
    <cacheHierarchy uniqueName="[SALES­_DATA].[CITY]" caption="CITY" attribute="1" defaultMemberUniqueName="[SALES­_DATA].[CITY].[All]" allUniqueName="[SALES­_DATA].[CITY].[All]" dimensionUniqueName="[SALES­_DATA]" displayFolder="" count="0" memberValueDatatype="130" unbalanced="0"/>
    <cacheHierarchy uniqueName="[SALES­_DATA].[STATE]" caption="STATE" attribute="1" defaultMemberUniqueName="[SALES­_DATA].[STATE].[All]" allUniqueName="[SALES­_DATA].[STATE].[All]" dimensionUniqueName="[SALES­_DATA]" displayFolder="" count="0" memberValueDatatype="130" unbalanced="0"/>
    <cacheHierarchy uniqueName="[SALES­_DATA].[POSTALCODE]" caption="POSTALCODE" attribute="1" defaultMemberUniqueName="[SALES­_DATA].[POSTALCODE].[All]" allUniqueName="[SALES­_DATA].[POSTALCODE].[All]" dimensionUniqueName="[SALES­_DATA]" displayFolder="" count="0" memberValueDatatype="130" unbalanced="0"/>
    <cacheHierarchy uniqueName="[SALES­_DATA].[COUNTRY]" caption="COUNTRY" attribute="1" defaultMemberUniqueName="[SALES­_DATA].[COUNTRY].[All]" allUniqueName="[SALES­_DATA].[COUNTRY].[All]" dimensionUniqueName="[SALES­_DATA]" displayFolder="" count="2" memberValueDatatype="130" unbalanced="0">
      <fieldsUsage count="2">
        <fieldUsage x="-1"/>
        <fieldUsage x="1"/>
      </fieldsUsage>
    </cacheHierarchy>
    <cacheHierarchy uniqueName="[SALES­_DATA].[TERRITORY]" caption="TERRITORY" attribute="1" defaultMemberUniqueName="[SALES­_DATA].[TERRITORY].[All]" allUniqueName="[SALES­_DATA].[TERRITORY].[All]" dimensionUniqueName="[SALES­_DATA]" displayFolder="" count="0" memberValueDatatype="130" unbalanced="0"/>
    <cacheHierarchy uniqueName="[SALES­_DATA].[CONTACTLASTNAME]" caption="CONTACTLASTNAME" attribute="1" defaultMemberUniqueName="[SALES­_DATA].[CONTACTLASTNAME].[All]" allUniqueName="[SALES­_DATA].[CONTACTLASTNAME].[All]" dimensionUniqueName="[SALES­_DATA]" displayFolder="" count="0" memberValueDatatype="130" unbalanced="0"/>
    <cacheHierarchy uniqueName="[SALES­_DATA].[CONTACTFIRSTNAME]" caption="CONTACTFIRSTNAME" attribute="1" defaultMemberUniqueName="[SALES­_DATA].[CONTACTFIRSTNAME].[All]" allUniqueName="[SALES­_DATA].[CONTACTFIRSTNAME].[All]" dimensionUniqueName="[SALES­_DATA]" displayFolder="" count="0" memberValueDatatype="130" unbalanced="0"/>
    <cacheHierarchy uniqueName="[SALES­_DATA].[FULL NAME]" caption="FULL NAME" attribute="1" defaultMemberUniqueName="[SALES­_DATA].[FULL NAME].[All]" allUniqueName="[SALES­_DATA].[FULL NAME].[All]" dimensionUniqueName="[SALES­_DATA]" displayFolder="" count="0" memberValueDatatype="130" unbalanced="0"/>
    <cacheHierarchy uniqueName="[SALES­_DATA].[DEALSIZE]" caption="DEALSIZE" attribute="1" defaultMemberUniqueName="[SALES­_DATA].[DEALSIZE].[All]" allUniqueName="[SALES­_DATA].[DEALSIZE].[All]" dimensionUniqueName="[SALES­_DATA]" displayFolder="" count="0" memberValueDatatype="130" unbalanced="0"/>
    <cacheHierarchy uniqueName="[Measures].[__XL_Count SALES­_DATA]" caption="__XL_Count SALES­_DATA" measure="1" displayFolder="" measureGroup="SALES­_DATA" count="0" hidden="1"/>
    <cacheHierarchy uniqueName="[Measures].[__No measures defined]" caption="__No measures defined" measure="1" displayFolder="" count="0" hidden="1"/>
    <cacheHierarchy uniqueName="[Measures].[Count of CUSTOMERNAME]" caption="Count of CUSTOMERNAME" measure="1" displayFolder="" measureGroup="SALES­_DATA" count="0" hidden="1">
      <extLst>
        <ext xmlns:x15="http://schemas.microsoft.com/office/spreadsheetml/2010/11/main" uri="{B97F6D7D-B522-45F9-BDA1-12C45D357490}">
          <x15:cacheHierarchy aggregatedColumn="17"/>
        </ext>
      </extLst>
    </cacheHierarchy>
    <cacheHierarchy uniqueName="[Measures].[Distinct Count of CUSTOMERNAME]" caption="Distinct Count of CUSTOMERNAME" measure="1" displayFolder="" measureGroup="SALES­_DATA"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SALES]" caption="Sum of SALES" measure="1" displayFolder="" measureGroup="SALES­_DATA" count="0" oneField="1" hidden="1">
      <fieldsUsage count="1">
        <fieldUsage x="2"/>
      </fieldsUsage>
      <extLst>
        <ext xmlns:x15="http://schemas.microsoft.com/office/spreadsheetml/2010/11/main" uri="{B97F6D7D-B522-45F9-BDA1-12C45D357490}">
          <x15:cacheHierarchy aggregatedColumn="5"/>
        </ext>
      </extLst>
    </cacheHierarchy>
    <cacheHierarchy uniqueName="[Measures].[Sum of profit]" caption="Sum of profit" measure="1" displayFolder="" measureGroup="SALES­_DATA" count="0" oneField="1" hidden="1">
      <fieldsUsage count="1">
        <fieldUsage x="3"/>
      </fieldsUsage>
      <extLst>
        <ext xmlns:x15="http://schemas.microsoft.com/office/spreadsheetml/2010/11/main" uri="{B97F6D7D-B522-45F9-BDA1-12C45D357490}">
          <x15:cacheHierarchy aggregatedColumn="6"/>
        </ext>
      </extLst>
    </cacheHierarchy>
    <cacheHierarchy uniqueName="[Measures].[Max of SALES]" caption="Max of SALES" measure="1" displayFolder="" measureGroup="SALES­_DATA" count="0" oneField="1" hidden="1">
      <fieldsUsage count="1">
        <fieldUsage x="4"/>
      </fieldsUsage>
      <extLst>
        <ext xmlns:x15="http://schemas.microsoft.com/office/spreadsheetml/2010/11/main" uri="{B97F6D7D-B522-45F9-BDA1-12C45D357490}">
          <x15:cacheHierarchy aggregatedColumn="5"/>
        </ext>
      </extLst>
    </cacheHierarchy>
  </cacheHierarchies>
  <kpis count="0"/>
  <dimensions count="2">
    <dimension measure="1" name="Measures" uniqueName="[Measures]" caption="Measures"/>
    <dimension name="SALES­_DATA" uniqueName="[SALES­_DATA]" caption="SALES­_DATA"/>
  </dimensions>
  <measureGroups count="1">
    <measureGroup name="SALES­_DATA" caption="SALES­_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596.579485879629" backgroundQuery="1" createdVersion="8" refreshedVersion="8" minRefreshableVersion="3" recordCount="0" supportSubquery="1" supportAdvancedDrill="1" xr:uid="{CB687A14-754F-409D-BC4B-D710A7B6C730}">
  <cacheSource type="external" connectionId="1"/>
  <cacheFields count="1">
    <cacheField name="[Measures].[Distinct Count of CUSTOMERNAME]" caption="Distinct Count of CUSTOMERNAME" numFmtId="0" hierarchy="33" level="32767"/>
  </cacheFields>
  <cacheHierarchies count="37">
    <cacheHierarchy uniqueName="[SALES­_DATA].[ORDERNUMBER]" caption="ORDERNUMBER" attribute="1" defaultMemberUniqueName="[SALES­_DATA].[ORDERNUMBER].[All]" allUniqueName="[SALES­_DATA].[ORDERNUMBER].[All]" dimensionUniqueName="[SALES­_DATA]" displayFolder="" count="0" memberValueDatatype="20" unbalanced="0"/>
    <cacheHierarchy uniqueName="[SALES­_DATA].[QUANTITYORDERED]" caption="QUANTITYORDERED" attribute="1" defaultMemberUniqueName="[SALES­_DATA].[QUANTITYORDERED].[All]" allUniqueName="[SALES­_DATA].[QUANTITYORDERED].[All]" dimensionUniqueName="[SALES­_DATA]" displayFolder="" count="0" memberValueDatatype="20" unbalanced="0"/>
    <cacheHierarchy uniqueName="[SALES­_DATA].[PRICEEACH]" caption="PRICEEACH" attribute="1" defaultMemberUniqueName="[SALES­_DATA].[PRICEEACH].[All]" allUniqueName="[SALES­_DATA].[PRICEEACH].[All]" dimensionUniqueName="[SALES­_DATA]" displayFolder="" count="0" memberValueDatatype="5" unbalanced="0"/>
    <cacheHierarchy uniqueName="[SALES­_DATA].[cost price]" caption="cost price" attribute="1" defaultMemberUniqueName="[SALES­_DATA].[cost price].[All]" allUniqueName="[SALES­_DATA].[cost price].[All]" dimensionUniqueName="[SALES­_DATA]" displayFolder="" count="0" memberValueDatatype="5" unbalanced="0"/>
    <cacheHierarchy uniqueName="[SALES­_DATA].[ORDERLINENUMBER]" caption="ORDERLINENUMBER" attribute="1" defaultMemberUniqueName="[SALES­_DATA].[ORDERLINENUMBER].[All]" allUniqueName="[SALES­_DATA].[ORDERLINENUMBER].[All]" dimensionUniqueName="[SALES­_DATA]" displayFolder="" count="0" memberValueDatatype="20" unbalanced="0"/>
    <cacheHierarchy uniqueName="[SALES­_DATA].[SALES]" caption="SALES" attribute="1" defaultMemberUniqueName="[SALES­_DATA].[SALES].[All]" allUniqueName="[SALES­_DATA].[SALES].[All]" dimensionUniqueName="[SALES­_DATA]" displayFolder="" count="0" memberValueDatatype="5" unbalanced="0"/>
    <cacheHierarchy uniqueName="[SALES­_DATA].[profit]" caption="profit" attribute="1" defaultMemberUniqueName="[SALES­_DATA].[profit].[All]" allUniqueName="[SALES­_DATA].[profit].[All]" dimensionUniqueName="[SALES­_DATA]" displayFolder="" count="0" memberValueDatatype="5" unbalanced="0"/>
    <cacheHierarchy uniqueName="[SALES­_DATA].[ORDERDATE]" caption="ORDERDATE" attribute="1" time="1" defaultMemberUniqueName="[SALES­_DATA].[ORDERDATE].[All]" allUniqueName="[SALES­_DATA].[ORDERDATE].[All]" dimensionUniqueName="[SALES­_DATA]" displayFolder="" count="0" memberValueDatatype="7" unbalanced="0"/>
    <cacheHierarchy uniqueName="[SALES­_DATA].[ORDERDATE2]" caption="ORDERDATE2" attribute="1" defaultMemberUniqueName="[SALES­_DATA].[ORDERDATE2].[All]" allUniqueName="[SALES­_DATA].[ORDERDATE2].[All]" dimensionUniqueName="[SALES­_DATA]" displayFolder="" count="0" memberValueDatatype="130" unbalanced="0"/>
    <cacheHierarchy uniqueName="[SALES­_DATA].[STATUS]" caption="STATUS" attribute="1" defaultMemberUniqueName="[SALES­_DATA].[STATUS].[All]" allUniqueName="[SALES­_DATA].[STATUS].[All]" dimensionUniqueName="[SALES­_DATA]" displayFolder="" count="0" memberValueDatatype="130" unbalanced="0"/>
    <cacheHierarchy uniqueName="[SALES­_DATA].[QTR_ID]" caption="QTR_ID" attribute="1" defaultMemberUniqueName="[SALES­_DATA].[QTR_ID].[All]" allUniqueName="[SALES­_DATA].[QTR_ID].[All]" dimensionUniqueName="[SALES­_DATA]" displayFolder="" count="0" memberValueDatatype="20" unbalanced="0"/>
    <cacheHierarchy uniqueName="[SALES­_DATA].[QTR_ID2]" caption="QTR_ID2" attribute="1" defaultMemberUniqueName="[SALES­_DATA].[QTR_ID2].[All]" allUniqueName="[SALES­_DATA].[QTR_ID2].[All]" dimensionUniqueName="[SALES­_DATA]" displayFolder="" count="0" memberValueDatatype="130" unbalanced="0"/>
    <cacheHierarchy uniqueName="[SALES­_DATA].[MONTH_ID]" caption="MONTH_ID" attribute="1" defaultMemberUniqueName="[SALES­_DATA].[MONTH_ID].[All]" allUniqueName="[SALES­_DATA].[MONTH_ID].[All]" dimensionUniqueName="[SALES­_DATA]" displayFolder="" count="0" memberValueDatatype="130" unbalanced="0"/>
    <cacheHierarchy uniqueName="[SALES­_DATA].[YEAR_ID]" caption="YEAR_ID" attribute="1" defaultMemberUniqueName="[SALES­_DATA].[YEAR_ID].[All]" allUniqueName="[SALES­_DATA].[YEAR_ID].[All]" dimensionUniqueName="[SALES­_DATA]" displayFolder="" count="0" memberValueDatatype="20" unbalanced="0"/>
    <cacheHierarchy uniqueName="[SALES­_DATA].[PRODUCTLINE]" caption="PRODUCTLINE" attribute="1" defaultMemberUniqueName="[SALES­_DATA].[PRODUCTLINE].[All]" allUniqueName="[SALES­_DATA].[PRODUCTLINE].[All]" dimensionUniqueName="[SALES­_DATA]" displayFolder="" count="0" memberValueDatatype="130" unbalanced="0"/>
    <cacheHierarchy uniqueName="[SALES­_DATA].[MSRP]" caption="MSRP" attribute="1" defaultMemberUniqueName="[SALES­_DATA].[MSRP].[All]" allUniqueName="[SALES­_DATA].[MSRP].[All]" dimensionUniqueName="[SALES­_DATA]" displayFolder="" count="0" memberValueDatatype="20" unbalanced="0"/>
    <cacheHierarchy uniqueName="[SALES­_DATA].[PRODUCTCODE]" caption="PRODUCTCODE" attribute="1" defaultMemberUniqueName="[SALES­_DATA].[PRODUCTCODE].[All]" allUniqueName="[SALES­_DATA].[PRODUCTCODE].[All]" dimensionUniqueName="[SALES­_DATA]" displayFolder="" count="0" memberValueDatatype="130" unbalanced="0"/>
    <cacheHierarchy uniqueName="[SALES­_DATA].[CUSTOMERNAME]" caption="CUSTOMERNAME" attribute="1" defaultMemberUniqueName="[SALES­_DATA].[CUSTOMERNAME].[All]" allUniqueName="[SALES­_DATA].[CUSTOMERNAME].[All]" dimensionUniqueName="[SALES­_DATA]" displayFolder="" count="0" memberValueDatatype="130" unbalanced="0"/>
    <cacheHierarchy uniqueName="[SALES­_DATA].[PHONE]" caption="PHONE" attribute="1" defaultMemberUniqueName="[SALES­_DATA].[PHONE].[All]" allUniqueName="[SALES­_DATA].[PHONE].[All]" dimensionUniqueName="[SALES­_DATA]" displayFolder="" count="0" memberValueDatatype="130" unbalanced="0"/>
    <cacheHierarchy uniqueName="[SALES­_DATA].[ADDRESSLINE1]" caption="ADDRESSLINE1" attribute="1" defaultMemberUniqueName="[SALES­_DATA].[ADDRESSLINE1].[All]" allUniqueName="[SALES­_DATA].[ADDRESSLINE1].[All]" dimensionUniqueName="[SALES­_DATA]" displayFolder="" count="0" memberValueDatatype="130" unbalanced="0"/>
    <cacheHierarchy uniqueName="[SALES­_DATA].[ADDRESSLINE2]" caption="ADDRESSLINE2" attribute="1" defaultMemberUniqueName="[SALES­_DATA].[ADDRESSLINE2].[All]" allUniqueName="[SALES­_DATA].[ADDRESSLINE2].[All]" dimensionUniqueName="[SALES­_DATA]" displayFolder="" count="0" memberValueDatatype="130" unbalanced="0"/>
    <cacheHierarchy uniqueName="[SALES­_DATA].[CITY]" caption="CITY" attribute="1" defaultMemberUniqueName="[SALES­_DATA].[CITY].[All]" allUniqueName="[SALES­_DATA].[CITY].[All]" dimensionUniqueName="[SALES­_DATA]" displayFolder="" count="0" memberValueDatatype="130" unbalanced="0"/>
    <cacheHierarchy uniqueName="[SALES­_DATA].[STATE]" caption="STATE" attribute="1" defaultMemberUniqueName="[SALES­_DATA].[STATE].[All]" allUniqueName="[SALES­_DATA].[STATE].[All]" dimensionUniqueName="[SALES­_DATA]" displayFolder="" count="0" memberValueDatatype="130" unbalanced="0"/>
    <cacheHierarchy uniqueName="[SALES­_DATA].[POSTALCODE]" caption="POSTALCODE" attribute="1" defaultMemberUniqueName="[SALES­_DATA].[POSTALCODE].[All]" allUniqueName="[SALES­_DATA].[POSTALCODE].[All]" dimensionUniqueName="[SALES­_DATA]" displayFolder="" count="0" memberValueDatatype="130" unbalanced="0"/>
    <cacheHierarchy uniqueName="[SALES­_DATA].[COUNTRY]" caption="COUNTRY" attribute="1" defaultMemberUniqueName="[SALES­_DATA].[COUNTRY].[All]" allUniqueName="[SALES­_DATA].[COUNTRY].[All]" dimensionUniqueName="[SALES­_DATA]" displayFolder="" count="0" memberValueDatatype="130" unbalanced="0"/>
    <cacheHierarchy uniqueName="[SALES­_DATA].[TERRITORY]" caption="TERRITORY" attribute="1" defaultMemberUniqueName="[SALES­_DATA].[TERRITORY].[All]" allUniqueName="[SALES­_DATA].[TERRITORY].[All]" dimensionUniqueName="[SALES­_DATA]" displayFolder="" count="0" memberValueDatatype="130" unbalanced="0"/>
    <cacheHierarchy uniqueName="[SALES­_DATA].[CONTACTLASTNAME]" caption="CONTACTLASTNAME" attribute="1" defaultMemberUniqueName="[SALES­_DATA].[CONTACTLASTNAME].[All]" allUniqueName="[SALES­_DATA].[CONTACTLASTNAME].[All]" dimensionUniqueName="[SALES­_DATA]" displayFolder="" count="0" memberValueDatatype="130" unbalanced="0"/>
    <cacheHierarchy uniqueName="[SALES­_DATA].[CONTACTFIRSTNAME]" caption="CONTACTFIRSTNAME" attribute="1" defaultMemberUniqueName="[SALES­_DATA].[CONTACTFIRSTNAME].[All]" allUniqueName="[SALES­_DATA].[CONTACTFIRSTNAME].[All]" dimensionUniqueName="[SALES­_DATA]" displayFolder="" count="0" memberValueDatatype="130" unbalanced="0"/>
    <cacheHierarchy uniqueName="[SALES­_DATA].[FULL NAME]" caption="FULL NAME" attribute="1" defaultMemberUniqueName="[SALES­_DATA].[FULL NAME].[All]" allUniqueName="[SALES­_DATA].[FULL NAME].[All]" dimensionUniqueName="[SALES­_DATA]" displayFolder="" count="0" memberValueDatatype="130" unbalanced="0"/>
    <cacheHierarchy uniqueName="[SALES­_DATA].[DEALSIZE]" caption="DEALSIZE" attribute="1" defaultMemberUniqueName="[SALES­_DATA].[DEALSIZE].[All]" allUniqueName="[SALES­_DATA].[DEALSIZE].[All]" dimensionUniqueName="[SALES­_DATA]" displayFolder="" count="0" memberValueDatatype="130" unbalanced="0"/>
    <cacheHierarchy uniqueName="[Measures].[__XL_Count SALES­_DATA]" caption="__XL_Count SALES­_DATA" measure="1" displayFolder="" measureGroup="SALES­_DATA" count="0" hidden="1"/>
    <cacheHierarchy uniqueName="[Measures].[__No measures defined]" caption="__No measures defined" measure="1" displayFolder="" count="0" hidden="1"/>
    <cacheHierarchy uniqueName="[Measures].[Count of CUSTOMERNAME]" caption="Count of CUSTOMERNAME" measure="1" displayFolder="" measureGroup="SALES­_DATA" count="0" hidden="1">
      <extLst>
        <ext xmlns:x15="http://schemas.microsoft.com/office/spreadsheetml/2010/11/main" uri="{B97F6D7D-B522-45F9-BDA1-12C45D357490}">
          <x15:cacheHierarchy aggregatedColumn="17"/>
        </ext>
      </extLst>
    </cacheHierarchy>
    <cacheHierarchy uniqueName="[Measures].[Distinct Count of CUSTOMERNAME]" caption="Distinct Count of CUSTOMERNAME" measure="1" displayFolder="" measureGroup="SALES­_DATA"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SALES]" caption="Sum of SALES" measure="1" displayFolder="" measureGroup="SALES­_DATA"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SALES­_DATA" count="0" hidden="1">
      <extLst>
        <ext xmlns:x15="http://schemas.microsoft.com/office/spreadsheetml/2010/11/main" uri="{B97F6D7D-B522-45F9-BDA1-12C45D357490}">
          <x15:cacheHierarchy aggregatedColumn="6"/>
        </ext>
      </extLst>
    </cacheHierarchy>
    <cacheHierarchy uniqueName="[Measures].[Max of SALES]" caption="Max of SALES" measure="1" displayFolder="" measureGroup="SALES­_DATA" count="0" hidden="1">
      <extLst>
        <ext xmlns:x15="http://schemas.microsoft.com/office/spreadsheetml/2010/11/main" uri="{B97F6D7D-B522-45F9-BDA1-12C45D357490}">
          <x15:cacheHierarchy aggregatedColumn="5"/>
        </ext>
      </extLst>
    </cacheHierarchy>
  </cacheHierarchies>
  <kpis count="0"/>
  <dimensions count="2">
    <dimension measure="1" name="Measures" uniqueName="[Measures]" caption="Measures"/>
    <dimension name="SALES­_DATA" uniqueName="[SALES­_DATA]" caption="SALES­_DATA"/>
  </dimensions>
  <measureGroups count="1">
    <measureGroup name="SALES­_DATA" caption="SALES­_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23">
  <r>
    <n v="10107"/>
    <n v="30"/>
    <n v="95.7"/>
    <n v="2871"/>
    <n v="2"/>
    <n v="2871"/>
    <n v="0"/>
    <d v="2003-02-24T00:00:00"/>
    <s v="February"/>
    <x v="0"/>
    <n v="1"/>
    <x v="0"/>
    <x v="0"/>
    <n v="2003"/>
    <x v="0"/>
    <n v="95"/>
    <s v="S10_1678"/>
    <x v="0"/>
    <n v="2125557818"/>
    <s v="897 Long Airport Avenue"/>
    <m/>
    <s v="NYC"/>
    <s v="NY"/>
    <n v="10022"/>
    <x v="0"/>
    <s v="NA"/>
    <s v="Yu"/>
    <s v="Kwai"/>
    <s v="Yu Kwai"/>
    <x v="0"/>
  </r>
  <r>
    <n v="10121"/>
    <n v="34"/>
    <n v="81.349999999999994"/>
    <n v="2765.8999999999996"/>
    <n v="5"/>
    <n v="2765.9"/>
    <n v="0"/>
    <d v="2003-05-07T00:00:00"/>
    <s v="May"/>
    <x v="0"/>
    <n v="2"/>
    <x v="1"/>
    <x v="1"/>
    <n v="2003"/>
    <x v="0"/>
    <n v="95"/>
    <s v="S10_1678"/>
    <x v="1"/>
    <s v="26.47.1555"/>
    <s v="59 rue de l'Abbaye"/>
    <m/>
    <s v="Reims"/>
    <s v="NIL"/>
    <n v="51100"/>
    <x v="1"/>
    <s v="EMEA"/>
    <s v="Henriot"/>
    <s v="Paul"/>
    <s v="Henriot Paul"/>
    <x v="0"/>
  </r>
  <r>
    <n v="10134"/>
    <n v="41"/>
    <n v="94.74"/>
    <n v="3884.3399999999997"/>
    <n v="2"/>
    <n v="3884.34"/>
    <n v="0"/>
    <d v="2003-07-01T00:00:00"/>
    <s v="July"/>
    <x v="0"/>
    <n v="3"/>
    <x v="2"/>
    <x v="2"/>
    <n v="2003"/>
    <x v="0"/>
    <n v="95"/>
    <s v="S10_1678"/>
    <x v="2"/>
    <s v="+33 1 46 62 7555"/>
    <s v="27 rue du Colonel Pierre Avia"/>
    <m/>
    <s v="Paris"/>
    <s v="NIL"/>
    <n v="75508"/>
    <x v="1"/>
    <s v="EMEA"/>
    <s v="Da Cunha"/>
    <s v="Daniel"/>
    <s v="Da Cunha Daniel"/>
    <x v="1"/>
  </r>
  <r>
    <n v="10145"/>
    <n v="45"/>
    <n v="83.26"/>
    <n v="3746.7000000000003"/>
    <n v="6"/>
    <n v="3746.7"/>
    <n v="0"/>
    <d v="2003-08-25T00:00:00"/>
    <s v="August"/>
    <x v="0"/>
    <n v="3"/>
    <x v="2"/>
    <x v="3"/>
    <n v="2003"/>
    <x v="0"/>
    <n v="95"/>
    <s v="S10_1678"/>
    <x v="3"/>
    <n v="6265557265"/>
    <s v="78934 Hillside Dr."/>
    <m/>
    <s v="Pasadena"/>
    <s v="CA"/>
    <n v="90003"/>
    <x v="0"/>
    <s v="NA"/>
    <s v="Young"/>
    <s v="Julie"/>
    <s v="Young Julie"/>
    <x v="1"/>
  </r>
  <r>
    <n v="10159"/>
    <n v="49"/>
    <n v="100"/>
    <n v="4900"/>
    <n v="14"/>
    <n v="5205.2700000000004"/>
    <n v="305.27000000000044"/>
    <d v="2003-10-10T00:00:00"/>
    <s v="October"/>
    <x v="0"/>
    <n v="4"/>
    <x v="3"/>
    <x v="4"/>
    <n v="2003"/>
    <x v="0"/>
    <n v="95"/>
    <s v="S10_1678"/>
    <x v="4"/>
    <n v="6505551386"/>
    <s v="7734 Strong St."/>
    <m/>
    <s v="San Francisco"/>
    <s v="CA"/>
    <s v="NIL"/>
    <x v="0"/>
    <s v="NA"/>
    <s v="Brown"/>
    <s v="Julie"/>
    <s v="Brown Julie"/>
    <x v="1"/>
  </r>
  <r>
    <n v="10168"/>
    <n v="36"/>
    <n v="96.66"/>
    <n v="3479.7599999999998"/>
    <n v="1"/>
    <n v="3479.76"/>
    <n v="0"/>
    <d v="2003-10-28T00:00:00"/>
    <s v="October"/>
    <x v="0"/>
    <n v="4"/>
    <x v="3"/>
    <x v="4"/>
    <n v="2003"/>
    <x v="0"/>
    <n v="95"/>
    <s v="S10_1678"/>
    <x v="5"/>
    <n v="6505556809"/>
    <s v="9408 Furth Circle"/>
    <m/>
    <s v="Burlingame"/>
    <s v="CA"/>
    <n v="94217"/>
    <x v="0"/>
    <s v="NA"/>
    <s v="Hirano"/>
    <s v="Juri"/>
    <s v="Hirano Juri"/>
    <x v="1"/>
  </r>
  <r>
    <n v="10180"/>
    <n v="29"/>
    <n v="86.13"/>
    <n v="2497.77"/>
    <n v="9"/>
    <n v="2497.77"/>
    <n v="0"/>
    <d v="2003-11-11T00:00:00"/>
    <s v="November"/>
    <x v="0"/>
    <n v="4"/>
    <x v="3"/>
    <x v="5"/>
    <n v="2003"/>
    <x v="0"/>
    <n v="95"/>
    <s v="S10_1678"/>
    <x v="6"/>
    <s v="20.16.1555"/>
    <s v="184, chausse de Tournai"/>
    <m/>
    <s v="Lille"/>
    <s v="NIL"/>
    <n v="59000"/>
    <x v="1"/>
    <s v="EMEA"/>
    <s v="Rance"/>
    <s v="Martine"/>
    <s v="Rance Martine"/>
    <x v="0"/>
  </r>
  <r>
    <n v="10188"/>
    <n v="48"/>
    <n v="100"/>
    <n v="4800"/>
    <n v="1"/>
    <n v="5512.32"/>
    <n v="712.31999999999971"/>
    <d v="2003-11-18T00:00:00"/>
    <s v="November"/>
    <x v="0"/>
    <n v="4"/>
    <x v="3"/>
    <x v="5"/>
    <n v="2003"/>
    <x v="0"/>
    <n v="95"/>
    <s v="S10_1678"/>
    <x v="7"/>
    <s v="+47 2267 3215"/>
    <s v="Drammen 121, PR 744 Sentrum"/>
    <m/>
    <s v="Bergen"/>
    <s v="NIL"/>
    <s v="N 5804"/>
    <x v="2"/>
    <s v="EMEA"/>
    <s v="Oeztan"/>
    <s v="Veysel"/>
    <s v="Oeztan Veysel"/>
    <x v="1"/>
  </r>
  <r>
    <n v="10201"/>
    <n v="22"/>
    <n v="98.57"/>
    <n v="2168.54"/>
    <n v="2"/>
    <n v="2168.54"/>
    <n v="0"/>
    <d v="2003-12-01T00:00:00"/>
    <s v="December"/>
    <x v="0"/>
    <n v="4"/>
    <x v="3"/>
    <x v="6"/>
    <n v="2003"/>
    <x v="0"/>
    <n v="95"/>
    <s v="S10_1678"/>
    <x v="8"/>
    <n v="6505555787"/>
    <s v="5557 North Pendale Street"/>
    <m/>
    <s v="San Francisco"/>
    <s v="CA"/>
    <s v="NIL"/>
    <x v="0"/>
    <s v="NA"/>
    <s v="Murphy"/>
    <s v="Julie"/>
    <s v="Murphy Julie"/>
    <x v="0"/>
  </r>
  <r>
    <n v="10211"/>
    <n v="41"/>
    <n v="100"/>
    <n v="4100"/>
    <n v="14"/>
    <n v="4708.4399999999996"/>
    <n v="608.4399999999996"/>
    <d v="2004-01-15T00:00:00"/>
    <s v="January"/>
    <x v="0"/>
    <n v="1"/>
    <x v="0"/>
    <x v="7"/>
    <n v="2004"/>
    <x v="0"/>
    <n v="95"/>
    <s v="S10_1678"/>
    <x v="9"/>
    <s v="(1) 47.55.6555"/>
    <s v="25, rue Lauriston"/>
    <m/>
    <s v="Paris"/>
    <s v="NIL"/>
    <n v="75016"/>
    <x v="1"/>
    <s v="EMEA"/>
    <s v="Perrier"/>
    <s v="Dominique"/>
    <s v="Perrier Dominique"/>
    <x v="1"/>
  </r>
  <r>
    <n v="10223"/>
    <n v="37"/>
    <n v="100"/>
    <n v="3700"/>
    <n v="1"/>
    <n v="3965.66"/>
    <n v="265.65999999999985"/>
    <d v="2004-02-20T00:00:00"/>
    <s v="February"/>
    <x v="0"/>
    <n v="1"/>
    <x v="0"/>
    <x v="0"/>
    <n v="2004"/>
    <x v="0"/>
    <n v="95"/>
    <s v="S10_1678"/>
    <x v="10"/>
    <s v="03 9520 4555"/>
    <s v="636 St Kilda Road"/>
    <s v="Level 3"/>
    <s v="Melbourne"/>
    <s v="Victoria"/>
    <n v="3004"/>
    <x v="3"/>
    <s v="APAC"/>
    <s v="Ferguson"/>
    <s v="Peter"/>
    <s v="Ferguson Peter"/>
    <x v="1"/>
  </r>
  <r>
    <n v="10237"/>
    <n v="23"/>
    <n v="100"/>
    <n v="2300"/>
    <n v="7"/>
    <n v="2333.12"/>
    <n v="33.119999999999891"/>
    <d v="2004-04-05T00:00:00"/>
    <s v="April"/>
    <x v="0"/>
    <n v="2"/>
    <x v="1"/>
    <x v="8"/>
    <n v="2004"/>
    <x v="0"/>
    <n v="95"/>
    <s v="S10_1678"/>
    <x v="11"/>
    <n v="2125551500"/>
    <s v="2678 Kingston Rd."/>
    <s v="Suite 101"/>
    <s v="NYC"/>
    <s v="NY"/>
    <n v="10022"/>
    <x v="0"/>
    <s v="NA"/>
    <s v="Frick"/>
    <s v="Michael"/>
    <s v="Frick Michael"/>
    <x v="0"/>
  </r>
  <r>
    <n v="10251"/>
    <n v="28"/>
    <n v="100"/>
    <n v="2800"/>
    <n v="2"/>
    <n v="3188.64"/>
    <n v="388.63999999999987"/>
    <d v="2004-05-18T00:00:00"/>
    <s v="May"/>
    <x v="0"/>
    <n v="2"/>
    <x v="1"/>
    <x v="1"/>
    <n v="2004"/>
    <x v="0"/>
    <n v="95"/>
    <s v="S10_1678"/>
    <x v="12"/>
    <n v="2015559350"/>
    <s v="7476 Moss Rd."/>
    <m/>
    <s v="Newark"/>
    <s v="NJ"/>
    <n v="94019"/>
    <x v="0"/>
    <s v="NA"/>
    <s v="Brown"/>
    <s v="William"/>
    <s v="Brown William"/>
    <x v="1"/>
  </r>
  <r>
    <n v="10263"/>
    <n v="34"/>
    <n v="100"/>
    <n v="3400"/>
    <n v="2"/>
    <n v="3676.76"/>
    <n v="276.76000000000022"/>
    <d v="2004-06-28T00:00:00"/>
    <s v="June"/>
    <x v="0"/>
    <n v="2"/>
    <x v="1"/>
    <x v="9"/>
    <n v="2004"/>
    <x v="0"/>
    <n v="95"/>
    <s v="S10_1678"/>
    <x v="13"/>
    <n v="2035552570"/>
    <s v="25593 South Bay Ln."/>
    <m/>
    <s v="Bridgewater"/>
    <s v="CT"/>
    <n v="97562"/>
    <x v="0"/>
    <s v="NA"/>
    <s v="King"/>
    <s v="Julie"/>
    <s v="King Julie"/>
    <x v="1"/>
  </r>
  <r>
    <n v="10275"/>
    <n v="45"/>
    <n v="92.83"/>
    <n v="4177.3500000000004"/>
    <n v="1"/>
    <n v="4177.3500000000004"/>
    <n v="0"/>
    <d v="2004-07-23T00:00:00"/>
    <s v="July"/>
    <x v="0"/>
    <n v="3"/>
    <x v="2"/>
    <x v="2"/>
    <n v="2004"/>
    <x v="0"/>
    <n v="95"/>
    <s v="S10_1678"/>
    <x v="14"/>
    <s v="40.67.8555"/>
    <s v="67, rue des Cinquante Otages"/>
    <m/>
    <s v="Nantes"/>
    <s v="NIL"/>
    <n v="44000"/>
    <x v="1"/>
    <s v="EMEA"/>
    <s v="Labrune"/>
    <s v="Janine"/>
    <s v="Labrune Janine"/>
    <x v="1"/>
  </r>
  <r>
    <n v="10285"/>
    <n v="36"/>
    <n v="100"/>
    <n v="3600"/>
    <n v="6"/>
    <n v="4099.68"/>
    <n v="499.68000000000029"/>
    <d v="2004-08-27T00:00:00"/>
    <s v="August"/>
    <x v="0"/>
    <n v="3"/>
    <x v="2"/>
    <x v="3"/>
    <n v="2004"/>
    <x v="0"/>
    <n v="95"/>
    <s v="S10_1678"/>
    <x v="15"/>
    <n v="6175558555"/>
    <s v="39323 Spinnaker Dr."/>
    <m/>
    <s v="Cambridge"/>
    <s v="MA"/>
    <n v="51247"/>
    <x v="0"/>
    <s v="NA"/>
    <s v="Hernandez"/>
    <s v="Marta"/>
    <s v="Hernandez Marta"/>
    <x v="1"/>
  </r>
  <r>
    <n v="10299"/>
    <n v="23"/>
    <n v="100"/>
    <n v="2300"/>
    <n v="9"/>
    <n v="2597.39"/>
    <n v="297.38999999999987"/>
    <d v="2004-09-30T00:00:00"/>
    <s v="September"/>
    <x v="0"/>
    <n v="3"/>
    <x v="2"/>
    <x v="10"/>
    <n v="2004"/>
    <x v="0"/>
    <n v="95"/>
    <s v="S10_1678"/>
    <x v="16"/>
    <s v="90-224 8555"/>
    <s v="Keskuskatu 45"/>
    <m/>
    <s v="Helsinki"/>
    <s v="NIL"/>
    <n v="21240"/>
    <x v="4"/>
    <s v="EMEA"/>
    <s v="Karttunen"/>
    <s v="Matti"/>
    <s v="Karttunen Matti"/>
    <x v="0"/>
  </r>
  <r>
    <n v="10309"/>
    <n v="41"/>
    <n v="100"/>
    <n v="4100"/>
    <n v="5"/>
    <n v="4394.38"/>
    <n v="294.38000000000011"/>
    <d v="2004-10-15T00:00:00"/>
    <s v="October"/>
    <x v="0"/>
    <n v="4"/>
    <x v="3"/>
    <x v="4"/>
    <n v="2004"/>
    <x v="0"/>
    <n v="95"/>
    <s v="S10_1678"/>
    <x v="17"/>
    <s v="07-98 9555"/>
    <s v="Erling Skakkes gate 78"/>
    <m/>
    <s v="Stavern"/>
    <s v="NIL"/>
    <n v="4110"/>
    <x v="2"/>
    <s v="EMEA"/>
    <s v="Bergulfsen"/>
    <s v="Jonas"/>
    <s v="Bergulfsen Jonas"/>
    <x v="1"/>
  </r>
  <r>
    <n v="10318"/>
    <n v="46"/>
    <n v="94.74"/>
    <n v="4358.04"/>
    <n v="1"/>
    <n v="4358.04"/>
    <n v="0"/>
    <d v="2004-11-02T00:00:00"/>
    <s v="November"/>
    <x v="0"/>
    <n v="4"/>
    <x v="3"/>
    <x v="5"/>
    <n v="2004"/>
    <x v="0"/>
    <n v="95"/>
    <s v="S10_1678"/>
    <x v="18"/>
    <n v="2155551555"/>
    <s v="7586 Pompton St."/>
    <m/>
    <s v="Allentown"/>
    <s v="PA"/>
    <n v="70267"/>
    <x v="0"/>
    <s v="NA"/>
    <s v="Yu"/>
    <s v="Kyung"/>
    <s v="Yu Kyung"/>
    <x v="1"/>
  </r>
  <r>
    <n v="10329"/>
    <n v="42"/>
    <n v="100"/>
    <n v="4200"/>
    <n v="1"/>
    <n v="4396.1400000000003"/>
    <n v="196.14000000000033"/>
    <d v="2004-11-15T00:00:00"/>
    <s v="November"/>
    <x v="0"/>
    <n v="4"/>
    <x v="3"/>
    <x v="5"/>
    <n v="2004"/>
    <x v="0"/>
    <n v="95"/>
    <s v="S10_1678"/>
    <x v="0"/>
    <n v="2125557818"/>
    <s v="897 Long Airport Avenue"/>
    <m/>
    <s v="NYC"/>
    <s v="NY"/>
    <n v="10022"/>
    <x v="0"/>
    <s v="NA"/>
    <s v="Yu"/>
    <s v="Kwai"/>
    <s v="Yu Kwai"/>
    <x v="1"/>
  </r>
  <r>
    <n v="10341"/>
    <n v="41"/>
    <n v="100"/>
    <n v="4100"/>
    <n v="9"/>
    <n v="7737.93"/>
    <n v="3637.9300000000003"/>
    <d v="2004-11-24T00:00:00"/>
    <s v="November"/>
    <x v="0"/>
    <n v="4"/>
    <x v="3"/>
    <x v="5"/>
    <n v="2004"/>
    <x v="0"/>
    <n v="95"/>
    <s v="S10_1678"/>
    <x v="19"/>
    <s v="6562-9555"/>
    <s v="Geislweg 14"/>
    <m/>
    <s v="Salzburg"/>
    <s v="NIL"/>
    <n v="5020"/>
    <x v="5"/>
    <s v="EMEA"/>
    <s v="Pipps"/>
    <s v="Georg"/>
    <s v="Pipps Georg"/>
    <x v="2"/>
  </r>
  <r>
    <n v="10361"/>
    <n v="20"/>
    <n v="72.55"/>
    <n v="1451"/>
    <n v="13"/>
    <n v="1451"/>
    <n v="0"/>
    <d v="2004-12-17T00:00:00"/>
    <s v="December"/>
    <x v="0"/>
    <n v="4"/>
    <x v="3"/>
    <x v="6"/>
    <n v="2004"/>
    <x v="0"/>
    <n v="95"/>
    <s v="S10_1678"/>
    <x v="20"/>
    <s v="+61 2 9495 8555"/>
    <s v="Monitor Money Building, 815 Pacific Hwy"/>
    <s v="Level 6"/>
    <s v="Chatswood"/>
    <s v="NSW"/>
    <n v="2067"/>
    <x v="3"/>
    <s v="APAC"/>
    <s v="Huxley"/>
    <s v="Adrian"/>
    <s v="Huxley Adrian"/>
    <x v="0"/>
  </r>
  <r>
    <n v="10375"/>
    <n v="21"/>
    <n v="34.909999999999997"/>
    <n v="733.1099999999999"/>
    <n v="12"/>
    <n v="733.11"/>
    <n v="0"/>
    <d v="2005-02-03T00:00:00"/>
    <s v="February"/>
    <x v="0"/>
    <n v="1"/>
    <x v="0"/>
    <x v="0"/>
    <n v="2005"/>
    <x v="0"/>
    <n v="95"/>
    <s v="S10_1678"/>
    <x v="14"/>
    <s v="40.67.8555"/>
    <s v="67, rue des Cinquante Otages"/>
    <m/>
    <s v="Nantes"/>
    <s v="NIL"/>
    <n v="44000"/>
    <x v="1"/>
    <s v="EMEA"/>
    <s v="Labrune"/>
    <s v="Janine"/>
    <s v="Labrune Janine"/>
    <x v="0"/>
  </r>
  <r>
    <n v="10388"/>
    <n v="42"/>
    <n v="76.36"/>
    <n v="3207.12"/>
    <n v="4"/>
    <n v="3207.12"/>
    <n v="0"/>
    <d v="2005-03-03T00:00:00"/>
    <s v="March"/>
    <x v="0"/>
    <n v="1"/>
    <x v="0"/>
    <x v="11"/>
    <n v="2005"/>
    <x v="0"/>
    <n v="95"/>
    <s v="S10_1678"/>
    <x v="21"/>
    <n v="5085552555"/>
    <s v="1785 First Street"/>
    <m/>
    <s v="New Bedford"/>
    <s v="MA"/>
    <n v="50553"/>
    <x v="0"/>
    <s v="NA"/>
    <s v="Benitez"/>
    <s v="Violeta"/>
    <s v="Benitez Violeta"/>
    <x v="1"/>
  </r>
  <r>
    <n v="10403"/>
    <n v="24"/>
    <n v="100"/>
    <n v="2400"/>
    <n v="7"/>
    <n v="2434.56"/>
    <n v="34.559999999999945"/>
    <d v="2005-04-08T00:00:00"/>
    <s v="April"/>
    <x v="0"/>
    <n v="2"/>
    <x v="1"/>
    <x v="8"/>
    <n v="2005"/>
    <x v="0"/>
    <n v="95"/>
    <s v="S10_1678"/>
    <x v="22"/>
    <s v="(171) 555-2282"/>
    <s v="Berkeley Gardens 12  Brewery"/>
    <m/>
    <s v="Liverpool"/>
    <s v="NIL"/>
    <s v="WX1 6LT"/>
    <x v="6"/>
    <s v="EMEA"/>
    <s v="Devon"/>
    <s v="Elizabeth"/>
    <s v="Devon Elizabeth"/>
    <x v="0"/>
  </r>
  <r>
    <n v="10417"/>
    <n v="66"/>
    <n v="100"/>
    <n v="6600"/>
    <n v="2"/>
    <n v="7516.08"/>
    <n v="916.07999999999993"/>
    <d v="2005-05-13T00:00:00"/>
    <s v="May"/>
    <x v="1"/>
    <n v="2"/>
    <x v="1"/>
    <x v="1"/>
    <n v="2005"/>
    <x v="0"/>
    <n v="95"/>
    <s v="S10_1678"/>
    <x v="23"/>
    <s v="(91) 555 94 44"/>
    <s v="C/ Moralzarzal, 86"/>
    <m/>
    <s v="Madrid"/>
    <s v="NIL"/>
    <n v="28034"/>
    <x v="7"/>
    <s v="EMEA"/>
    <s v="Freyre"/>
    <s v="Diego"/>
    <s v="Freyre Diego"/>
    <x v="2"/>
  </r>
  <r>
    <n v="10103"/>
    <n v="26"/>
    <n v="100"/>
    <n v="2600"/>
    <n v="11"/>
    <n v="5404.62"/>
    <n v="2804.62"/>
    <d v="2003-01-29T00:00:00"/>
    <s v="January"/>
    <x v="0"/>
    <n v="1"/>
    <x v="0"/>
    <x v="7"/>
    <n v="2003"/>
    <x v="1"/>
    <n v="214"/>
    <s v="S10_1949"/>
    <x v="17"/>
    <s v="07-98 9555"/>
    <s v="Erling Skakkes gate 78"/>
    <m/>
    <s v="Stavern"/>
    <s v="NIL"/>
    <n v="4110"/>
    <x v="2"/>
    <s v="EMEA"/>
    <s v="Bergulfsen"/>
    <s v="Jonas"/>
    <s v="Bergulfsen Jonas"/>
    <x v="1"/>
  </r>
  <r>
    <n v="10112"/>
    <n v="29"/>
    <n v="100"/>
    <n v="2900"/>
    <n v="1"/>
    <n v="7209.11"/>
    <n v="4309.1099999999997"/>
    <d v="2003-03-24T00:00:00"/>
    <s v="March"/>
    <x v="0"/>
    <n v="1"/>
    <x v="0"/>
    <x v="11"/>
    <n v="2003"/>
    <x v="1"/>
    <n v="214"/>
    <s v="S10_1949"/>
    <x v="24"/>
    <s v="0921-12 3555"/>
    <s v="Berguvsv„gen  8"/>
    <m/>
    <s v="Lule"/>
    <s v="NIL"/>
    <s v="S-958 22"/>
    <x v="8"/>
    <s v="EMEA"/>
    <s v="Berglund"/>
    <s v="Christina"/>
    <s v="Berglund Christina"/>
    <x v="2"/>
  </r>
  <r>
    <n v="10126"/>
    <n v="38"/>
    <n v="100"/>
    <n v="3800"/>
    <n v="11"/>
    <n v="7329.06"/>
    <n v="3529.0600000000004"/>
    <d v="2003-05-28T00:00:00"/>
    <s v="May"/>
    <x v="0"/>
    <n v="2"/>
    <x v="1"/>
    <x v="1"/>
    <n v="2003"/>
    <x v="1"/>
    <n v="214"/>
    <s v="S10_1949"/>
    <x v="25"/>
    <s v="(91) 555 22 82"/>
    <s v="C/ Araquil, 67"/>
    <m/>
    <s v="Madrid"/>
    <s v="NIL"/>
    <n v="28023"/>
    <x v="7"/>
    <s v="EMEA"/>
    <s v="Sommer"/>
    <s v="Mart¡n"/>
    <s v="Sommer Mart¡n"/>
    <x v="2"/>
  </r>
  <r>
    <n v="10140"/>
    <n v="37"/>
    <n v="100"/>
    <n v="3700"/>
    <n v="11"/>
    <n v="7374.1"/>
    <n v="3674.1000000000004"/>
    <d v="2003-07-24T00:00:00"/>
    <s v="July"/>
    <x v="0"/>
    <n v="3"/>
    <x v="2"/>
    <x v="2"/>
    <n v="2003"/>
    <x v="1"/>
    <n v="214"/>
    <s v="S10_1949"/>
    <x v="5"/>
    <n v="6505556809"/>
    <s v="9408 Furth Circle"/>
    <m/>
    <s v="Burlingame"/>
    <s v="CA"/>
    <n v="94217"/>
    <x v="0"/>
    <s v="NA"/>
    <s v="Hirano"/>
    <s v="Juri"/>
    <s v="Hirano Juri"/>
    <x v="2"/>
  </r>
  <r>
    <n v="10150"/>
    <n v="45"/>
    <n v="100"/>
    <n v="4500"/>
    <n v="8"/>
    <n v="10993.5"/>
    <n v="6493.5"/>
    <d v="2003-09-19T00:00:00"/>
    <s v="September"/>
    <x v="0"/>
    <n v="3"/>
    <x v="2"/>
    <x v="10"/>
    <n v="2003"/>
    <x v="1"/>
    <n v="214"/>
    <s v="S10_1949"/>
    <x v="26"/>
    <s v="+65 221 7555"/>
    <s v="Bronz Sok., Bronz Apt. 3/6 Tesvikiye"/>
    <m/>
    <s v="Singapore"/>
    <s v="NIL"/>
    <n v="79903"/>
    <x v="9"/>
    <s v="Japan"/>
    <s v="Natividad"/>
    <s v="Eric"/>
    <s v="Natividad Eric"/>
    <x v="2"/>
  </r>
  <r>
    <n v="10163"/>
    <n v="21"/>
    <n v="100"/>
    <n v="2100"/>
    <n v="1"/>
    <n v="4860.24"/>
    <n v="2760.24"/>
    <d v="2003-10-20T00:00:00"/>
    <s v="October"/>
    <x v="0"/>
    <n v="4"/>
    <x v="3"/>
    <x v="4"/>
    <n v="2003"/>
    <x v="1"/>
    <n v="214"/>
    <s v="S10_1949"/>
    <x v="27"/>
    <n v="2125558493"/>
    <s v="5905 Pompton St."/>
    <s v="Suite 750"/>
    <s v="NYC"/>
    <s v="NY"/>
    <n v="10022"/>
    <x v="0"/>
    <s v="NA"/>
    <s v="Hernandez"/>
    <s v="Maria"/>
    <s v="Hernandez Maria"/>
    <x v="1"/>
  </r>
  <r>
    <n v="10174"/>
    <n v="34"/>
    <n v="100"/>
    <n v="3400"/>
    <n v="4"/>
    <n v="8014.82"/>
    <n v="4614.82"/>
    <d v="2003-11-06T00:00:00"/>
    <s v="November"/>
    <x v="0"/>
    <n v="4"/>
    <x v="3"/>
    <x v="5"/>
    <n v="2003"/>
    <x v="1"/>
    <n v="214"/>
    <s v="S10_1949"/>
    <x v="28"/>
    <s v="61-7-3844-6555"/>
    <s v="31 Duncan St. West End"/>
    <m/>
    <s v="South Brisbane"/>
    <s v="Queensland"/>
    <n v="4101"/>
    <x v="3"/>
    <s v="APAC"/>
    <s v="Calaghan"/>
    <s v="Tony"/>
    <s v="Calaghan Tony"/>
    <x v="2"/>
  </r>
  <r>
    <n v="10183"/>
    <n v="23"/>
    <n v="100"/>
    <n v="2300"/>
    <n v="8"/>
    <n v="5372.57"/>
    <n v="3072.5699999999997"/>
    <d v="2003-11-13T00:00:00"/>
    <s v="November"/>
    <x v="0"/>
    <n v="4"/>
    <x v="3"/>
    <x v="5"/>
    <n v="2003"/>
    <x v="1"/>
    <n v="214"/>
    <s v="S10_1949"/>
    <x v="29"/>
    <n v="2155554695"/>
    <s v="782 First Street"/>
    <m/>
    <s v="Philadelphia"/>
    <s v="PA"/>
    <n v="71270"/>
    <x v="0"/>
    <s v="NA"/>
    <s v="Cervantes"/>
    <s v="Francisca"/>
    <s v="Cervantes Francisca"/>
    <x v="1"/>
  </r>
  <r>
    <n v="10194"/>
    <n v="42"/>
    <n v="100"/>
    <n v="4200"/>
    <n v="11"/>
    <n v="7290.36"/>
    <n v="3090.3599999999997"/>
    <d v="2003-11-25T00:00:00"/>
    <s v="November"/>
    <x v="0"/>
    <n v="4"/>
    <x v="3"/>
    <x v="5"/>
    <n v="2003"/>
    <x v="1"/>
    <n v="214"/>
    <s v="S10_1949"/>
    <x v="30"/>
    <s v="78.32.5555"/>
    <s v="2, rue du Commerce"/>
    <m/>
    <s v="Lyon"/>
    <s v="NIL"/>
    <n v="69004"/>
    <x v="1"/>
    <s v="EMEA"/>
    <s v="Saveley"/>
    <s v="Mary"/>
    <s v="Saveley Mary"/>
    <x v="2"/>
  </r>
  <r>
    <n v="10206"/>
    <n v="47"/>
    <n v="100"/>
    <n v="4700"/>
    <n v="6"/>
    <n v="9064.89"/>
    <n v="4364.8899999999994"/>
    <d v="2003-12-05T00:00:00"/>
    <s v="December"/>
    <x v="0"/>
    <n v="4"/>
    <x v="3"/>
    <x v="6"/>
    <n v="2003"/>
    <x v="1"/>
    <n v="214"/>
    <s v="S10_1949"/>
    <x v="31"/>
    <s v="(604) 555-3392"/>
    <s v="1900 Oak St."/>
    <m/>
    <s v="Vancouver"/>
    <s v="BC"/>
    <s v="V3F 2K1"/>
    <x v="10"/>
    <s v="NA"/>
    <s v="Tannamuri"/>
    <s v="Yoshi"/>
    <s v="Tannamuri Yoshi"/>
    <x v="2"/>
  </r>
  <r>
    <n v="10215"/>
    <n v="35"/>
    <n v="100"/>
    <n v="3500"/>
    <n v="3"/>
    <n v="6075.3"/>
    <n v="2575.3000000000002"/>
    <d v="2004-01-29T00:00:00"/>
    <s v="January"/>
    <x v="0"/>
    <n v="1"/>
    <x v="0"/>
    <x v="7"/>
    <n v="2004"/>
    <x v="1"/>
    <n v="214"/>
    <s v="S10_1949"/>
    <x v="32"/>
    <n v="3105553722"/>
    <s v="3675 Furth Circle"/>
    <m/>
    <s v="Burbank"/>
    <s v="CA"/>
    <n v="94019"/>
    <x v="0"/>
    <s v="NA"/>
    <s v="Thompson"/>
    <s v="Steve"/>
    <s v="Thompson Steve"/>
    <x v="1"/>
  </r>
  <r>
    <n v="10228"/>
    <n v="29"/>
    <n v="100"/>
    <n v="2900"/>
    <n v="2"/>
    <n v="6463.23"/>
    <n v="3563.2299999999996"/>
    <d v="2004-03-10T00:00:00"/>
    <s v="March"/>
    <x v="0"/>
    <n v="1"/>
    <x v="0"/>
    <x v="11"/>
    <n v="2004"/>
    <x v="1"/>
    <n v="214"/>
    <s v="S10_1949"/>
    <x v="33"/>
    <n v="6175555555"/>
    <s v="4658 Baden Av."/>
    <m/>
    <s v="Cambridge"/>
    <s v="MA"/>
    <n v="51247"/>
    <x v="0"/>
    <s v="NA"/>
    <s v="Tseng"/>
    <s v="Kyung"/>
    <s v="Tseng Kyung"/>
    <x v="1"/>
  </r>
  <r>
    <n v="10245"/>
    <n v="34"/>
    <n v="100"/>
    <n v="3400"/>
    <n v="9"/>
    <n v="6120.34"/>
    <n v="2720.34"/>
    <d v="2004-05-04T00:00:00"/>
    <s v="May"/>
    <x v="0"/>
    <n v="2"/>
    <x v="1"/>
    <x v="1"/>
    <n v="2004"/>
    <x v="1"/>
    <n v="214"/>
    <s v="S10_1949"/>
    <x v="34"/>
    <n v="2035559545"/>
    <s v="567 North Pendale Street"/>
    <m/>
    <s v="New Haven"/>
    <s v="CT"/>
    <n v="97823"/>
    <x v="0"/>
    <s v="NA"/>
    <s v="Murphy"/>
    <s v="Leslie"/>
    <s v="Murphy Leslie"/>
    <x v="1"/>
  </r>
  <r>
    <n v="10258"/>
    <n v="32"/>
    <n v="100"/>
    <n v="3200"/>
    <n v="6"/>
    <n v="7680.64"/>
    <n v="4480.6400000000003"/>
    <d v="2004-06-15T00:00:00"/>
    <s v="June"/>
    <x v="0"/>
    <n v="2"/>
    <x v="1"/>
    <x v="9"/>
    <n v="2004"/>
    <x v="1"/>
    <n v="214"/>
    <s v="S10_1949"/>
    <x v="35"/>
    <s v="+81 3 3584 0555"/>
    <s v="2-2-8 Roppongi"/>
    <m/>
    <s v="Minato-ku"/>
    <s v="Tokyo"/>
    <s v="106-0032"/>
    <x v="11"/>
    <s v="Japan"/>
    <s v="Shimamura"/>
    <s v="Akiko"/>
    <s v="Shimamura Akiko"/>
    <x v="2"/>
  </r>
  <r>
    <n v="10270"/>
    <n v="21"/>
    <n v="100"/>
    <n v="2100"/>
    <n v="9"/>
    <n v="4905.3900000000003"/>
    <n v="2805.3900000000003"/>
    <d v="2004-07-19T00:00:00"/>
    <s v="July"/>
    <x v="0"/>
    <n v="3"/>
    <x v="2"/>
    <x v="2"/>
    <n v="2004"/>
    <x v="1"/>
    <n v="214"/>
    <s v="S10_1949"/>
    <x v="20"/>
    <s v="+61 2 9495 8555"/>
    <s v="Monitor Money Building, 815 Pacific Hwy"/>
    <s v="Level 6"/>
    <s v="Chatswood"/>
    <s v="NSW"/>
    <n v="2067"/>
    <x v="3"/>
    <s v="APAC"/>
    <s v="Huxley"/>
    <s v="Adrian"/>
    <s v="Huxley Adrian"/>
    <x v="1"/>
  </r>
  <r>
    <n v="10280"/>
    <n v="34"/>
    <n v="100"/>
    <n v="3400"/>
    <n v="2"/>
    <n v="8014.82"/>
    <n v="4614.82"/>
    <d v="2004-08-17T00:00:00"/>
    <s v="August"/>
    <x v="0"/>
    <n v="3"/>
    <x v="2"/>
    <x v="3"/>
    <n v="2004"/>
    <x v="1"/>
    <n v="214"/>
    <s v="S10_1949"/>
    <x v="36"/>
    <s v="011-4988555"/>
    <s v="Via Monte Bianco 34"/>
    <m/>
    <s v="Torino"/>
    <s v="NIL"/>
    <n v="10100"/>
    <x v="12"/>
    <s v="EMEA"/>
    <s v="Accorti"/>
    <s v="Paolo"/>
    <s v="Accorti Paolo"/>
    <x v="2"/>
  </r>
  <r>
    <n v="10291"/>
    <n v="37"/>
    <n v="100"/>
    <n v="3700"/>
    <n v="11"/>
    <n v="7136.19"/>
    <n v="3436.1899999999996"/>
    <d v="2004-09-08T00:00:00"/>
    <s v="September"/>
    <x v="0"/>
    <n v="3"/>
    <x v="2"/>
    <x v="10"/>
    <n v="2004"/>
    <x v="1"/>
    <n v="214"/>
    <s v="S10_1949"/>
    <x v="37"/>
    <s v="0695-34 6555"/>
    <s v="?kergatan 24"/>
    <m/>
    <s v="Boras"/>
    <s v="NIL"/>
    <s v="S-844 67"/>
    <x v="8"/>
    <s v="EMEA"/>
    <s v="Larsson"/>
    <s v="Maria"/>
    <s v="Larsson Maria"/>
    <x v="2"/>
  </r>
  <r>
    <n v="10304"/>
    <n v="47"/>
    <n v="100"/>
    <n v="4700"/>
    <n v="6"/>
    <n v="10172.700000000001"/>
    <n v="5472.7000000000007"/>
    <d v="2004-10-11T00:00:00"/>
    <s v="October"/>
    <x v="0"/>
    <n v="4"/>
    <x v="3"/>
    <x v="4"/>
    <n v="2004"/>
    <x v="1"/>
    <n v="214"/>
    <s v="S10_1949"/>
    <x v="38"/>
    <s v="30.59.8555"/>
    <s v="67, avenue de l'Europe"/>
    <m/>
    <s v="Versailles"/>
    <s v="NIL"/>
    <n v="78000"/>
    <x v="1"/>
    <s v="EMEA"/>
    <s v="Tonini"/>
    <s v="Daniel"/>
    <s v="Tonini Daniel"/>
    <x v="2"/>
  </r>
  <r>
    <n v="10312"/>
    <n v="48"/>
    <n v="100"/>
    <n v="4800"/>
    <n v="3"/>
    <n v="11623.7"/>
    <n v="6823.7000000000007"/>
    <d v="2004-10-21T00:00:00"/>
    <s v="October"/>
    <x v="0"/>
    <n v="4"/>
    <x v="3"/>
    <x v="4"/>
    <n v="2004"/>
    <x v="1"/>
    <n v="214"/>
    <s v="S10_1949"/>
    <x v="39"/>
    <n v="4155551450"/>
    <s v="5677 Strong St."/>
    <m/>
    <s v="San Rafael"/>
    <s v="CA"/>
    <n v="97562"/>
    <x v="0"/>
    <s v="NA"/>
    <s v="Nelson"/>
    <s v="Valarie"/>
    <s v="Nelson Valarie"/>
    <x v="2"/>
  </r>
  <r>
    <n v="10322"/>
    <n v="40"/>
    <n v="100"/>
    <n v="4000"/>
    <n v="1"/>
    <n v="6000.4"/>
    <n v="2000.3999999999996"/>
    <d v="2004-11-04T00:00:00"/>
    <s v="November"/>
    <x v="0"/>
    <n v="4"/>
    <x v="3"/>
    <x v="5"/>
    <n v="2004"/>
    <x v="1"/>
    <n v="214"/>
    <s v="S10_1949"/>
    <x v="40"/>
    <n v="6035558647"/>
    <s v="2304 Long Airport Avenue"/>
    <m/>
    <s v="Nashua"/>
    <s v="NH"/>
    <n v="62005"/>
    <x v="0"/>
    <s v="NA"/>
    <s v="Young"/>
    <s v="Valarie"/>
    <s v="Young Valarie"/>
    <x v="1"/>
  </r>
  <r>
    <n v="10333"/>
    <n v="26"/>
    <n v="100"/>
    <n v="2600"/>
    <n v="3"/>
    <n v="3003"/>
    <n v="403"/>
    <d v="2004-11-18T00:00:00"/>
    <s v="November"/>
    <x v="0"/>
    <n v="4"/>
    <x v="3"/>
    <x v="5"/>
    <n v="2004"/>
    <x v="1"/>
    <n v="214"/>
    <s v="S10_1949"/>
    <x v="8"/>
    <n v="6505555787"/>
    <s v="5557 North Pendale Street"/>
    <m/>
    <s v="San Francisco"/>
    <s v="CA"/>
    <s v="NIL"/>
    <x v="0"/>
    <s v="NA"/>
    <s v="Murphy"/>
    <s v="Julie"/>
    <s v="Murphy Julie"/>
    <x v="1"/>
  </r>
  <r>
    <n v="10347"/>
    <n v="30"/>
    <n v="100"/>
    <n v="3000"/>
    <n v="1"/>
    <n v="3944.7"/>
    <n v="944.69999999999982"/>
    <d v="2004-11-29T00:00:00"/>
    <s v="November"/>
    <x v="0"/>
    <n v="4"/>
    <x v="3"/>
    <x v="5"/>
    <n v="2004"/>
    <x v="1"/>
    <n v="214"/>
    <s v="S10_1949"/>
    <x v="10"/>
    <s v="03 9520 4555"/>
    <s v="636 St Kilda Road"/>
    <s v="Level 3"/>
    <s v="Melbourne"/>
    <s v="Victoria"/>
    <n v="3004"/>
    <x v="3"/>
    <s v="APAC"/>
    <s v="Ferguson"/>
    <s v="Peter"/>
    <s v="Ferguson Peter"/>
    <x v="1"/>
  </r>
  <r>
    <n v="10357"/>
    <n v="32"/>
    <n v="100"/>
    <n v="3200"/>
    <n v="10"/>
    <n v="5691.84"/>
    <n v="2491.84"/>
    <d v="2004-12-10T00:00:00"/>
    <s v="December"/>
    <x v="0"/>
    <n v="4"/>
    <x v="3"/>
    <x v="6"/>
    <n v="2004"/>
    <x v="1"/>
    <n v="214"/>
    <s v="S10_1949"/>
    <x v="39"/>
    <n v="4155551450"/>
    <s v="5677 Strong St."/>
    <m/>
    <s v="San Rafael"/>
    <s v="CA"/>
    <n v="97562"/>
    <x v="0"/>
    <s v="NA"/>
    <s v="Nelson"/>
    <s v="Valarie"/>
    <s v="Nelson Valarie"/>
    <x v="1"/>
  </r>
  <r>
    <n v="10369"/>
    <n v="41"/>
    <n v="100"/>
    <n v="4100"/>
    <n v="2"/>
    <n v="4514.92"/>
    <n v="414.92000000000007"/>
    <d v="2005-01-20T00:00:00"/>
    <s v="January"/>
    <x v="0"/>
    <n v="1"/>
    <x v="0"/>
    <x v="7"/>
    <n v="2005"/>
    <x v="1"/>
    <n v="214"/>
    <s v="S10_1949"/>
    <x v="41"/>
    <n v="6175558555"/>
    <s v="7825 Douglas Av."/>
    <m/>
    <s v="Brickhaven"/>
    <s v="MA"/>
    <n v="58339"/>
    <x v="0"/>
    <s v="NA"/>
    <s v="Nelson"/>
    <s v="Allen"/>
    <s v="Nelson Allen"/>
    <x v="1"/>
  </r>
  <r>
    <n v="10381"/>
    <n v="36"/>
    <n v="100"/>
    <n v="3600"/>
    <n v="3"/>
    <n v="8254.7999999999993"/>
    <n v="4654.7999999999993"/>
    <d v="2005-02-17T00:00:00"/>
    <s v="February"/>
    <x v="0"/>
    <n v="1"/>
    <x v="0"/>
    <x v="0"/>
    <n v="2005"/>
    <x v="1"/>
    <n v="214"/>
    <s v="S10_1949"/>
    <x v="4"/>
    <n v="6505551386"/>
    <s v="7734 Strong St."/>
    <m/>
    <s v="San Francisco"/>
    <s v="CA"/>
    <s v="NIL"/>
    <x v="0"/>
    <s v="NA"/>
    <s v="Brown"/>
    <s v="Julie"/>
    <s v="Brown Julie"/>
    <x v="2"/>
  </r>
  <r>
    <n v="10391"/>
    <n v="24"/>
    <n v="100"/>
    <n v="2400"/>
    <n v="4"/>
    <n v="2416.56"/>
    <n v="16.559999999999945"/>
    <d v="2005-03-09T00:00:00"/>
    <s v="March"/>
    <x v="0"/>
    <n v="1"/>
    <x v="0"/>
    <x v="11"/>
    <n v="2005"/>
    <x v="1"/>
    <n v="214"/>
    <s v="S10_1949"/>
    <x v="42"/>
    <s v="02 9936 8555"/>
    <s v="201 Miller Street"/>
    <s v="Level 15"/>
    <s v="North Sydney"/>
    <s v="NSW"/>
    <n v="2060"/>
    <x v="3"/>
    <s v="APAC"/>
    <s v="O'Hara"/>
    <s v="Anna"/>
    <s v="O'Hara Anna"/>
    <x v="0"/>
  </r>
  <r>
    <n v="10411"/>
    <n v="23"/>
    <n v="100"/>
    <n v="2300"/>
    <n v="9"/>
    <n v="4140.2299999999996"/>
    <n v="1840.2299999999996"/>
    <d v="2005-05-01T00:00:00"/>
    <s v="May"/>
    <x v="0"/>
    <n v="2"/>
    <x v="1"/>
    <x v="1"/>
    <n v="2005"/>
    <x v="1"/>
    <n v="214"/>
    <s v="S10_1949"/>
    <x v="43"/>
    <s v="(514) 555-8054"/>
    <s v="43 rue St. Laurent"/>
    <m/>
    <s v="Montreal"/>
    <s v="Quebec"/>
    <s v="H1J 1C3"/>
    <x v="10"/>
    <s v="NA"/>
    <s v="Fresnisre"/>
    <s v="Jean"/>
    <s v="Fresnisre Jean"/>
    <x v="1"/>
  </r>
  <r>
    <n v="10424"/>
    <n v="50"/>
    <n v="100"/>
    <n v="5000"/>
    <n v="6"/>
    <n v="12001"/>
    <n v="7001"/>
    <d v="2005-05-31T00:00:00"/>
    <s v="May"/>
    <x v="2"/>
    <n v="2"/>
    <x v="1"/>
    <x v="1"/>
    <n v="2005"/>
    <x v="1"/>
    <n v="214"/>
    <s v="S10_1949"/>
    <x v="23"/>
    <s v="(91) 555 94 44"/>
    <s v="C/ Moralzarzal, 86"/>
    <m/>
    <s v="Madrid"/>
    <s v="NIL"/>
    <n v="28034"/>
    <x v="7"/>
    <s v="EMEA"/>
    <s v="Freyre"/>
    <s v="Diego"/>
    <s v="Freyre Diego"/>
    <x v="2"/>
  </r>
  <r>
    <n v="10107"/>
    <n v="39"/>
    <n v="99.91"/>
    <n v="3896.49"/>
    <n v="5"/>
    <n v="3896.49"/>
    <n v="0"/>
    <d v="2003-02-24T00:00:00"/>
    <s v="February"/>
    <x v="0"/>
    <n v="1"/>
    <x v="0"/>
    <x v="0"/>
    <n v="2003"/>
    <x v="0"/>
    <n v="118"/>
    <s v="S10_2016"/>
    <x v="0"/>
    <n v="2125557818"/>
    <s v="897 Long Airport Avenue"/>
    <m/>
    <s v="NYC"/>
    <s v="NY"/>
    <n v="10022"/>
    <x v="0"/>
    <s v="NA"/>
    <s v="Yu"/>
    <s v="Kwai"/>
    <s v="Yu Kwai"/>
    <x v="1"/>
  </r>
  <r>
    <n v="10120"/>
    <n v="29"/>
    <n v="96.34"/>
    <n v="2793.86"/>
    <n v="3"/>
    <n v="2793.86"/>
    <n v="0"/>
    <d v="2003-04-29T00:00:00"/>
    <s v="April"/>
    <x v="0"/>
    <n v="2"/>
    <x v="1"/>
    <x v="8"/>
    <n v="2003"/>
    <x v="0"/>
    <n v="118"/>
    <s v="S10_2016"/>
    <x v="10"/>
    <s v="03 9520 4555"/>
    <s v="636 St Kilda Road"/>
    <s v="Level 3"/>
    <s v="Melbourne"/>
    <s v="Victoria"/>
    <n v="3004"/>
    <x v="3"/>
    <s v="APAC"/>
    <s v="Ferguson"/>
    <s v="Peter"/>
    <s v="Ferguson Peter"/>
    <x v="0"/>
  </r>
  <r>
    <n v="10134"/>
    <n v="27"/>
    <n v="100"/>
    <n v="2700"/>
    <n v="5"/>
    <n v="3307.77"/>
    <n v="607.77"/>
    <d v="2003-07-01T00:00:00"/>
    <s v="July"/>
    <x v="0"/>
    <n v="3"/>
    <x v="2"/>
    <x v="2"/>
    <n v="2003"/>
    <x v="0"/>
    <n v="118"/>
    <s v="S10_2016"/>
    <x v="2"/>
    <s v="+33 1 46 62 7555"/>
    <s v="27 rue du Colonel Pierre Avia"/>
    <m/>
    <s v="Paris"/>
    <s v="NIL"/>
    <n v="75508"/>
    <x v="1"/>
    <s v="EMEA"/>
    <s v="Da Cunha"/>
    <s v="Daniel"/>
    <s v="Da Cunha Daniel"/>
    <x v="1"/>
  </r>
  <r>
    <n v="10145"/>
    <n v="37"/>
    <n v="100"/>
    <n v="3700"/>
    <n v="9"/>
    <n v="5192.95"/>
    <n v="1492.9499999999998"/>
    <d v="2003-08-25T00:00:00"/>
    <s v="August"/>
    <x v="0"/>
    <n v="3"/>
    <x v="2"/>
    <x v="3"/>
    <n v="2003"/>
    <x v="0"/>
    <n v="118"/>
    <s v="S10_2016"/>
    <x v="3"/>
    <n v="6265557265"/>
    <s v="78934 Hillside Dr."/>
    <m/>
    <s v="Pasadena"/>
    <s v="CA"/>
    <n v="90003"/>
    <x v="0"/>
    <s v="NA"/>
    <s v="Young"/>
    <s v="Julie"/>
    <s v="Young Julie"/>
    <x v="1"/>
  </r>
  <r>
    <n v="10159"/>
    <n v="37"/>
    <n v="100"/>
    <n v="3700"/>
    <n v="17"/>
    <n v="5016.83"/>
    <n v="1316.83"/>
    <d v="2003-10-10T00:00:00"/>
    <s v="October"/>
    <x v="0"/>
    <n v="4"/>
    <x v="3"/>
    <x v="4"/>
    <n v="2003"/>
    <x v="0"/>
    <n v="118"/>
    <s v="S10_2016"/>
    <x v="4"/>
    <n v="6505551386"/>
    <s v="7734 Strong St."/>
    <m/>
    <s v="San Francisco"/>
    <s v="CA"/>
    <s v="NIL"/>
    <x v="0"/>
    <s v="NA"/>
    <s v="Brown"/>
    <s v="Julie"/>
    <s v="Brown Julie"/>
    <x v="1"/>
  </r>
  <r>
    <n v="10168"/>
    <n v="27"/>
    <n v="100"/>
    <n v="2700"/>
    <n v="4"/>
    <n v="3660.93"/>
    <n v="960.92999999999984"/>
    <d v="2003-10-28T00:00:00"/>
    <s v="October"/>
    <x v="0"/>
    <n v="4"/>
    <x v="3"/>
    <x v="4"/>
    <n v="2003"/>
    <x v="0"/>
    <n v="118"/>
    <s v="S10_2016"/>
    <x v="5"/>
    <n v="6505556809"/>
    <s v="9408 Furth Circle"/>
    <m/>
    <s v="Burlingame"/>
    <s v="CA"/>
    <n v="94217"/>
    <x v="0"/>
    <s v="NA"/>
    <s v="Hirano"/>
    <s v="Juri"/>
    <s v="Hirano Juri"/>
    <x v="1"/>
  </r>
  <r>
    <n v="10180"/>
    <n v="42"/>
    <n v="100"/>
    <n v="4200"/>
    <n v="12"/>
    <n v="4695.6000000000004"/>
    <n v="495.60000000000036"/>
    <d v="2003-11-11T00:00:00"/>
    <s v="November"/>
    <x v="0"/>
    <n v="4"/>
    <x v="3"/>
    <x v="5"/>
    <n v="2003"/>
    <x v="0"/>
    <n v="118"/>
    <s v="S10_2016"/>
    <x v="6"/>
    <s v="20.16.1555"/>
    <s v="184, chausse de Tournai"/>
    <m/>
    <s v="Lille"/>
    <s v="NIL"/>
    <n v="59000"/>
    <x v="1"/>
    <s v="EMEA"/>
    <s v="Rance"/>
    <s v="Martine"/>
    <s v="Rance Martine"/>
    <x v="1"/>
  </r>
  <r>
    <n v="10188"/>
    <n v="38"/>
    <n v="96.34"/>
    <n v="3660.92"/>
    <n v="4"/>
    <n v="3660.92"/>
    <n v="0"/>
    <d v="2003-11-18T00:00:00"/>
    <s v="November"/>
    <x v="0"/>
    <n v="4"/>
    <x v="3"/>
    <x v="5"/>
    <n v="2003"/>
    <x v="0"/>
    <n v="118"/>
    <s v="S10_2016"/>
    <x v="7"/>
    <s v="+47 2267 3215"/>
    <s v="Drammen 121, PR 744 Sentrum"/>
    <m/>
    <s v="Bergen"/>
    <s v="NIL"/>
    <s v="N 5804"/>
    <x v="2"/>
    <s v="EMEA"/>
    <s v="Oeztan"/>
    <s v="Veysel"/>
    <s v="Oeztan Veysel"/>
    <x v="1"/>
  </r>
  <r>
    <n v="10201"/>
    <n v="24"/>
    <n v="100"/>
    <n v="2400"/>
    <n v="5"/>
    <n v="3025.92"/>
    <n v="625.92000000000007"/>
    <d v="2003-12-01T00:00:00"/>
    <s v="December"/>
    <x v="0"/>
    <n v="4"/>
    <x v="3"/>
    <x v="6"/>
    <n v="2003"/>
    <x v="0"/>
    <n v="118"/>
    <s v="S10_2016"/>
    <x v="8"/>
    <n v="6505555787"/>
    <s v="5557 North Pendale Street"/>
    <m/>
    <s v="San Francisco"/>
    <s v="CA"/>
    <s v="NIL"/>
    <x v="0"/>
    <s v="NA"/>
    <s v="Murphy"/>
    <s v="Julie"/>
    <s v="Murphy Julie"/>
    <x v="1"/>
  </r>
  <r>
    <n v="10210"/>
    <n v="23"/>
    <n v="100"/>
    <n v="2300"/>
    <n v="2"/>
    <n v="3009.09"/>
    <n v="709.09000000000015"/>
    <d v="2004-01-12T00:00:00"/>
    <s v="January"/>
    <x v="0"/>
    <n v="1"/>
    <x v="0"/>
    <x v="7"/>
    <n v="2004"/>
    <x v="0"/>
    <n v="118"/>
    <s v="S10_2016"/>
    <x v="44"/>
    <s v="+81 06 6342 5555"/>
    <s v="Dojima Avanza 4F, 1-6-20 Dojima, Kita-ku"/>
    <m/>
    <s v="Osaka"/>
    <s v="Osaka"/>
    <s v="530-0003"/>
    <x v="11"/>
    <s v="Japan"/>
    <s v="Kentary"/>
    <s v="Mory"/>
    <s v="Kentary Mory"/>
    <x v="1"/>
  </r>
  <r>
    <n v="10223"/>
    <n v="47"/>
    <n v="100"/>
    <n v="4700"/>
    <n v="4"/>
    <n v="5422.39"/>
    <n v="722.39000000000033"/>
    <d v="2004-02-20T00:00:00"/>
    <s v="February"/>
    <x v="0"/>
    <n v="1"/>
    <x v="0"/>
    <x v="0"/>
    <n v="2004"/>
    <x v="0"/>
    <n v="118"/>
    <s v="S10_2016"/>
    <x v="10"/>
    <s v="03 9520 4555"/>
    <s v="636 St Kilda Road"/>
    <s v="Level 3"/>
    <s v="Melbourne"/>
    <s v="Victoria"/>
    <n v="3004"/>
    <x v="3"/>
    <s v="APAC"/>
    <s v="Ferguson"/>
    <s v="Peter"/>
    <s v="Ferguson Peter"/>
    <x v="1"/>
  </r>
  <r>
    <n v="10236"/>
    <n v="22"/>
    <n v="100"/>
    <n v="2200"/>
    <n v="1"/>
    <n v="2852.08"/>
    <n v="652.07999999999993"/>
    <d v="2004-04-03T00:00:00"/>
    <s v="April"/>
    <x v="0"/>
    <n v="2"/>
    <x v="1"/>
    <x v="8"/>
    <n v="2004"/>
    <x v="0"/>
    <n v="118"/>
    <s v="S10_2016"/>
    <x v="45"/>
    <n v="2155559857"/>
    <s v="11328 Douglas Av."/>
    <m/>
    <s v="Philadelphia"/>
    <s v="PA"/>
    <n v="71270"/>
    <x v="0"/>
    <s v="NA"/>
    <s v="Hernandez"/>
    <s v="Rosa"/>
    <s v="Hernandez Rosa"/>
    <x v="0"/>
  </r>
  <r>
    <n v="10251"/>
    <n v="44"/>
    <n v="100"/>
    <n v="4400"/>
    <n v="5"/>
    <n v="5756.52"/>
    <n v="1356.5200000000004"/>
    <d v="2004-05-18T00:00:00"/>
    <s v="May"/>
    <x v="0"/>
    <n v="2"/>
    <x v="1"/>
    <x v="1"/>
    <n v="2004"/>
    <x v="0"/>
    <n v="118"/>
    <s v="S10_2016"/>
    <x v="12"/>
    <n v="2015559350"/>
    <s v="7476 Moss Rd."/>
    <m/>
    <s v="Newark"/>
    <s v="NJ"/>
    <n v="94019"/>
    <x v="0"/>
    <s v="NA"/>
    <s v="Brown"/>
    <s v="William"/>
    <s v="Brown William"/>
    <x v="1"/>
  </r>
  <r>
    <n v="10263"/>
    <n v="40"/>
    <n v="100"/>
    <n v="4000"/>
    <n v="5"/>
    <n v="4472"/>
    <n v="472"/>
    <d v="2004-06-28T00:00:00"/>
    <s v="June"/>
    <x v="0"/>
    <n v="2"/>
    <x v="1"/>
    <x v="9"/>
    <n v="2004"/>
    <x v="0"/>
    <n v="118"/>
    <s v="S10_2016"/>
    <x v="13"/>
    <n v="2035552570"/>
    <s v="25593 South Bay Ln."/>
    <m/>
    <s v="Bridgewater"/>
    <s v="CT"/>
    <n v="97562"/>
    <x v="0"/>
    <s v="NA"/>
    <s v="King"/>
    <s v="Julie"/>
    <s v="King Julie"/>
    <x v="1"/>
  </r>
  <r>
    <n v="10275"/>
    <n v="22"/>
    <n v="100"/>
    <n v="2200"/>
    <n v="4"/>
    <n v="2904.44"/>
    <n v="704.44"/>
    <d v="2004-07-23T00:00:00"/>
    <s v="July"/>
    <x v="0"/>
    <n v="3"/>
    <x v="2"/>
    <x v="2"/>
    <n v="2004"/>
    <x v="0"/>
    <n v="118"/>
    <s v="S10_2016"/>
    <x v="14"/>
    <s v="40.67.8555"/>
    <s v="67, rue des Cinquante Otages"/>
    <m/>
    <s v="Nantes"/>
    <s v="NIL"/>
    <n v="44000"/>
    <x v="1"/>
    <s v="EMEA"/>
    <s v="Labrune"/>
    <s v="Janine"/>
    <s v="Labrune Janine"/>
    <x v="0"/>
  </r>
  <r>
    <n v="10285"/>
    <n v="47"/>
    <n v="100"/>
    <n v="4700"/>
    <n v="9"/>
    <n v="6484.59"/>
    <n v="1784.5900000000001"/>
    <d v="2004-08-27T00:00:00"/>
    <s v="August"/>
    <x v="0"/>
    <n v="3"/>
    <x v="2"/>
    <x v="3"/>
    <n v="2004"/>
    <x v="0"/>
    <n v="118"/>
    <s v="S10_2016"/>
    <x v="15"/>
    <n v="6175558555"/>
    <s v="39323 Spinnaker Dr."/>
    <m/>
    <s v="Cambridge"/>
    <s v="MA"/>
    <n v="51247"/>
    <x v="0"/>
    <s v="NA"/>
    <s v="Hernandez"/>
    <s v="Marta"/>
    <s v="Hernandez Marta"/>
    <x v="1"/>
  </r>
  <r>
    <n v="10298"/>
    <n v="39"/>
    <n v="96.34"/>
    <n v="3757.26"/>
    <n v="1"/>
    <n v="3757.26"/>
    <n v="0"/>
    <d v="2004-09-27T00:00:00"/>
    <s v="September"/>
    <x v="0"/>
    <n v="3"/>
    <x v="2"/>
    <x v="10"/>
    <n v="2004"/>
    <x v="0"/>
    <n v="118"/>
    <s v="S10_2016"/>
    <x v="46"/>
    <s v="40.32.2555"/>
    <s v="54, rue Royale"/>
    <m/>
    <s v="Nantes"/>
    <s v="NIL"/>
    <n v="44000"/>
    <x v="1"/>
    <s v="EMEA"/>
    <s v="Schmitt"/>
    <s v="Carine"/>
    <s v="Schmitt Carine"/>
    <x v="1"/>
  </r>
  <r>
    <n v="10308"/>
    <n v="34"/>
    <n v="100"/>
    <n v="3400"/>
    <n v="2"/>
    <n v="4043.96"/>
    <n v="643.96"/>
    <d v="2004-10-15T00:00:00"/>
    <s v="October"/>
    <x v="0"/>
    <n v="4"/>
    <x v="3"/>
    <x v="4"/>
    <n v="2004"/>
    <x v="0"/>
    <n v="118"/>
    <s v="S10_2016"/>
    <x v="47"/>
    <n v="9145554562"/>
    <s v="3758 North Pendale Street"/>
    <m/>
    <s v="White Plains"/>
    <s v="NY"/>
    <n v="24067"/>
    <x v="0"/>
    <s v="NA"/>
    <s v="Frick"/>
    <s v="Steve"/>
    <s v="Frick Steve"/>
    <x v="1"/>
  </r>
  <r>
    <n v="10318"/>
    <n v="45"/>
    <n v="100"/>
    <n v="4500"/>
    <n v="4"/>
    <n v="5566.5"/>
    <n v="1066.5"/>
    <d v="2004-11-02T00:00:00"/>
    <s v="November"/>
    <x v="0"/>
    <n v="4"/>
    <x v="3"/>
    <x v="5"/>
    <n v="2004"/>
    <x v="0"/>
    <n v="118"/>
    <s v="S10_2016"/>
    <x v="18"/>
    <n v="2155551555"/>
    <s v="7586 Pompton St."/>
    <m/>
    <s v="Allentown"/>
    <s v="PA"/>
    <n v="70267"/>
    <x v="0"/>
    <s v="NA"/>
    <s v="Yu"/>
    <s v="Kyung"/>
    <s v="Yu Kyung"/>
    <x v="1"/>
  </r>
  <r>
    <n v="10329"/>
    <n v="20"/>
    <n v="100"/>
    <n v="2000"/>
    <n v="2"/>
    <n v="3176"/>
    <n v="1176"/>
    <d v="2004-11-15T00:00:00"/>
    <s v="November"/>
    <x v="0"/>
    <n v="4"/>
    <x v="3"/>
    <x v="5"/>
    <n v="2004"/>
    <x v="0"/>
    <n v="118"/>
    <s v="S10_2016"/>
    <x v="0"/>
    <n v="2125557818"/>
    <s v="897 Long Airport Avenue"/>
    <m/>
    <s v="NYC"/>
    <s v="NY"/>
    <n v="10022"/>
    <x v="0"/>
    <s v="NA"/>
    <s v="Yu"/>
    <s v="Kwai"/>
    <s v="Yu Kwai"/>
    <x v="1"/>
  </r>
  <r>
    <n v="10339"/>
    <n v="40"/>
    <n v="68.92"/>
    <n v="2756.8"/>
    <n v="4"/>
    <n v="2756.8"/>
    <n v="0"/>
    <d v="2004-11-23T00:00:00"/>
    <s v="November"/>
    <x v="0"/>
    <n v="4"/>
    <x v="3"/>
    <x v="5"/>
    <n v="2004"/>
    <x v="0"/>
    <n v="118"/>
    <s v="S10_2016"/>
    <x v="35"/>
    <s v="+81 3 3584 0555"/>
    <s v="2-2-8 Roppongi"/>
    <m/>
    <s v="Minato-ku"/>
    <s v="Tokyo"/>
    <s v="106-0032"/>
    <x v="11"/>
    <s v="Japan"/>
    <s v="Shimamura"/>
    <s v="Akiko"/>
    <s v="Shimamura Akiko"/>
    <x v="0"/>
  </r>
  <r>
    <n v="10361"/>
    <n v="26"/>
    <n v="51.15"/>
    <n v="1329.8999999999999"/>
    <n v="8"/>
    <n v="1329.9"/>
    <n v="0"/>
    <d v="2004-12-17T00:00:00"/>
    <s v="December"/>
    <x v="0"/>
    <n v="4"/>
    <x v="3"/>
    <x v="6"/>
    <n v="2004"/>
    <x v="0"/>
    <n v="118"/>
    <s v="S10_2016"/>
    <x v="20"/>
    <s v="+61 2 9495 8555"/>
    <s v="Monitor Money Building, 815 Pacific Hwy"/>
    <s v="Level 6"/>
    <s v="Chatswood"/>
    <s v="NSW"/>
    <n v="2067"/>
    <x v="3"/>
    <s v="APAC"/>
    <s v="Huxley"/>
    <s v="Adrian"/>
    <s v="Huxley Adrian"/>
    <x v="0"/>
  </r>
  <r>
    <n v="10374"/>
    <n v="39"/>
    <n v="100"/>
    <n v="3900"/>
    <n v="5"/>
    <n v="5288.01"/>
    <n v="1388.0100000000002"/>
    <d v="2005-02-02T00:00:00"/>
    <s v="February"/>
    <x v="0"/>
    <n v="1"/>
    <x v="0"/>
    <x v="0"/>
    <n v="2005"/>
    <x v="0"/>
    <n v="118"/>
    <s v="S10_2016"/>
    <x v="28"/>
    <s v="61-7-3844-6555"/>
    <s v="31 Duncan St. West End"/>
    <m/>
    <s v="South Brisbane"/>
    <s v="Queensland"/>
    <n v="4101"/>
    <x v="3"/>
    <s v="APAC"/>
    <s v="Calaghan"/>
    <s v="Tony"/>
    <s v="Calaghan Tony"/>
    <x v="1"/>
  </r>
  <r>
    <n v="10388"/>
    <n v="50"/>
    <n v="44.51"/>
    <n v="2225.5"/>
    <n v="5"/>
    <n v="2225.5"/>
    <n v="0"/>
    <d v="2005-03-03T00:00:00"/>
    <s v="March"/>
    <x v="0"/>
    <n v="1"/>
    <x v="0"/>
    <x v="11"/>
    <n v="2005"/>
    <x v="0"/>
    <n v="118"/>
    <s v="S10_2016"/>
    <x v="21"/>
    <n v="5085552555"/>
    <s v="1785 First Street"/>
    <m/>
    <s v="New Bedford"/>
    <s v="MA"/>
    <n v="50553"/>
    <x v="0"/>
    <s v="NA"/>
    <s v="Benitez"/>
    <s v="Violeta"/>
    <s v="Benitez Violeta"/>
    <x v="0"/>
  </r>
  <r>
    <n v="10402"/>
    <n v="45"/>
    <n v="100"/>
    <n v="4500"/>
    <n v="1"/>
    <n v="5833.8"/>
    <n v="1333.8000000000002"/>
    <d v="2005-04-07T00:00:00"/>
    <s v="April"/>
    <x v="0"/>
    <n v="2"/>
    <x v="1"/>
    <x v="8"/>
    <n v="2005"/>
    <x v="0"/>
    <n v="118"/>
    <s v="S10_2016"/>
    <x v="9"/>
    <s v="(1) 47.55.6555"/>
    <s v="25, rue Lauriston"/>
    <m/>
    <s v="Paris"/>
    <s v="NIL"/>
    <n v="75016"/>
    <x v="1"/>
    <s v="EMEA"/>
    <s v="Perrier"/>
    <s v="Dominique"/>
    <s v="Perrier Dominique"/>
    <x v="1"/>
  </r>
  <r>
    <n v="10417"/>
    <n v="45"/>
    <n v="100"/>
    <n v="4500"/>
    <n v="5"/>
    <n v="5887.35"/>
    <n v="1387.3500000000004"/>
    <d v="2005-05-13T00:00:00"/>
    <s v="May"/>
    <x v="1"/>
    <n v="2"/>
    <x v="1"/>
    <x v="1"/>
    <n v="2005"/>
    <x v="0"/>
    <n v="118"/>
    <s v="S10_2016"/>
    <x v="23"/>
    <s v="(91) 555 94 44"/>
    <s v="C/ Moralzarzal, 86"/>
    <m/>
    <s v="Madrid"/>
    <s v="NIL"/>
    <n v="28034"/>
    <x v="7"/>
    <s v="EMEA"/>
    <s v="Freyre"/>
    <s v="Diego"/>
    <s v="Freyre Diego"/>
    <x v="1"/>
  </r>
  <r>
    <n v="10107"/>
    <n v="27"/>
    <n v="100"/>
    <n v="2700"/>
    <n v="4"/>
    <n v="6065.55"/>
    <n v="3365.55"/>
    <d v="2003-02-24T00:00:00"/>
    <s v="February"/>
    <x v="0"/>
    <n v="1"/>
    <x v="0"/>
    <x v="0"/>
    <n v="2003"/>
    <x v="0"/>
    <n v="193"/>
    <s v="S10_4698"/>
    <x v="0"/>
    <n v="2125557818"/>
    <s v="897 Long Airport Avenue"/>
    <m/>
    <s v="NYC"/>
    <s v="NY"/>
    <n v="10022"/>
    <x v="0"/>
    <s v="NA"/>
    <s v="Yu"/>
    <s v="Kwai"/>
    <s v="Yu Kwai"/>
    <x v="1"/>
  </r>
  <r>
    <n v="10120"/>
    <n v="46"/>
    <n v="100"/>
    <n v="4600"/>
    <n v="2"/>
    <n v="9264.86"/>
    <n v="4664.8600000000006"/>
    <d v="2003-04-29T00:00:00"/>
    <s v="April"/>
    <x v="0"/>
    <n v="2"/>
    <x v="1"/>
    <x v="8"/>
    <n v="2003"/>
    <x v="0"/>
    <n v="193"/>
    <s v="S10_4698"/>
    <x v="10"/>
    <s v="03 9520 4555"/>
    <s v="636 St Kilda Road"/>
    <s v="Level 3"/>
    <s v="Melbourne"/>
    <s v="Victoria"/>
    <n v="3004"/>
    <x v="3"/>
    <s v="APAC"/>
    <s v="Ferguson"/>
    <s v="Peter"/>
    <s v="Ferguson Peter"/>
    <x v="2"/>
  </r>
  <r>
    <n v="10134"/>
    <n v="31"/>
    <n v="100"/>
    <n v="3100"/>
    <n v="4"/>
    <n v="7023.98"/>
    <n v="3923.9799999999996"/>
    <d v="2003-07-01T00:00:00"/>
    <s v="July"/>
    <x v="0"/>
    <n v="3"/>
    <x v="2"/>
    <x v="2"/>
    <n v="2003"/>
    <x v="0"/>
    <n v="193"/>
    <s v="S10_4698"/>
    <x v="2"/>
    <s v="+33 1 46 62 7555"/>
    <s v="27 rue du Colonel Pierre Avia"/>
    <m/>
    <s v="Paris"/>
    <s v="NIL"/>
    <n v="75508"/>
    <x v="1"/>
    <s v="EMEA"/>
    <s v="Da Cunha"/>
    <s v="Daniel"/>
    <s v="Da Cunha Daniel"/>
    <x v="2"/>
  </r>
  <r>
    <n v="10145"/>
    <n v="33"/>
    <n v="100"/>
    <n v="3300"/>
    <n v="8"/>
    <n v="5176.38"/>
    <n v="1876.38"/>
    <d v="2003-08-25T00:00:00"/>
    <s v="August"/>
    <x v="0"/>
    <n v="3"/>
    <x v="2"/>
    <x v="3"/>
    <n v="2003"/>
    <x v="0"/>
    <n v="193"/>
    <s v="S10_4698"/>
    <x v="3"/>
    <n v="6265557265"/>
    <s v="78934 Hillside Dr."/>
    <m/>
    <s v="Pasadena"/>
    <s v="CA"/>
    <n v="90003"/>
    <x v="0"/>
    <s v="NA"/>
    <s v="Young"/>
    <s v="Julie"/>
    <s v="Young Julie"/>
    <x v="1"/>
  </r>
  <r>
    <n v="10159"/>
    <n v="22"/>
    <n v="100"/>
    <n v="2200"/>
    <n v="16"/>
    <n v="4132.7"/>
    <n v="1932.6999999999998"/>
    <d v="2003-10-10T00:00:00"/>
    <s v="October"/>
    <x v="0"/>
    <n v="4"/>
    <x v="3"/>
    <x v="4"/>
    <n v="2003"/>
    <x v="0"/>
    <n v="193"/>
    <s v="S10_4698"/>
    <x v="4"/>
    <n v="6505551386"/>
    <s v="7734 Strong St."/>
    <m/>
    <s v="San Francisco"/>
    <s v="CA"/>
    <s v="NIL"/>
    <x v="0"/>
    <s v="NA"/>
    <s v="Brown"/>
    <s v="Julie"/>
    <s v="Brown Julie"/>
    <x v="1"/>
  </r>
  <r>
    <n v="10168"/>
    <n v="20"/>
    <n v="100"/>
    <n v="2000"/>
    <n v="3"/>
    <n v="4183"/>
    <n v="2183"/>
    <d v="2003-10-28T00:00:00"/>
    <s v="October"/>
    <x v="0"/>
    <n v="4"/>
    <x v="3"/>
    <x v="4"/>
    <n v="2003"/>
    <x v="0"/>
    <n v="193"/>
    <s v="S10_4698"/>
    <x v="5"/>
    <n v="6505556809"/>
    <s v="9408 Furth Circle"/>
    <m/>
    <s v="Burlingame"/>
    <s v="CA"/>
    <n v="94217"/>
    <x v="0"/>
    <s v="NA"/>
    <s v="Hirano"/>
    <s v="Juri"/>
    <s v="Hirano Juri"/>
    <x v="1"/>
  </r>
  <r>
    <n v="10180"/>
    <n v="41"/>
    <n v="100"/>
    <n v="4100"/>
    <n v="11"/>
    <n v="8892.9"/>
    <n v="4792.8999999999996"/>
    <d v="2003-11-11T00:00:00"/>
    <s v="November"/>
    <x v="0"/>
    <n v="4"/>
    <x v="3"/>
    <x v="5"/>
    <n v="2003"/>
    <x v="0"/>
    <n v="193"/>
    <s v="S10_4698"/>
    <x v="6"/>
    <s v="20.16.1555"/>
    <s v="184, chausse de Tournai"/>
    <m/>
    <s v="Lille"/>
    <s v="NIL"/>
    <n v="59000"/>
    <x v="1"/>
    <s v="EMEA"/>
    <s v="Rance"/>
    <s v="Martine"/>
    <s v="Rance Martine"/>
    <x v="2"/>
  </r>
  <r>
    <n v="10188"/>
    <n v="45"/>
    <n v="100"/>
    <n v="4500"/>
    <n v="3"/>
    <n v="8714.7000000000007"/>
    <n v="4214.7000000000007"/>
    <d v="2003-11-18T00:00:00"/>
    <s v="November"/>
    <x v="0"/>
    <n v="4"/>
    <x v="3"/>
    <x v="5"/>
    <n v="2003"/>
    <x v="0"/>
    <n v="193"/>
    <s v="S10_4698"/>
    <x v="7"/>
    <s v="+47 2267 3215"/>
    <s v="Drammen 121, PR 744 Sentrum"/>
    <m/>
    <s v="Bergen"/>
    <s v="NIL"/>
    <s v="N 5804"/>
    <x v="2"/>
    <s v="EMEA"/>
    <s v="Oeztan"/>
    <s v="Veysel"/>
    <s v="Oeztan Veysel"/>
    <x v="2"/>
  </r>
  <r>
    <n v="10201"/>
    <n v="49"/>
    <n v="100"/>
    <n v="4900"/>
    <n v="4"/>
    <n v="8065.89"/>
    <n v="3165.8900000000003"/>
    <d v="2003-12-01T00:00:00"/>
    <s v="December"/>
    <x v="0"/>
    <n v="4"/>
    <x v="3"/>
    <x v="6"/>
    <n v="2003"/>
    <x v="0"/>
    <n v="193"/>
    <s v="S10_4698"/>
    <x v="8"/>
    <n v="6505555787"/>
    <s v="5557 North Pendale Street"/>
    <m/>
    <s v="San Francisco"/>
    <s v="CA"/>
    <s v="NIL"/>
    <x v="0"/>
    <s v="NA"/>
    <s v="Murphy"/>
    <s v="Julie"/>
    <s v="Murphy Julie"/>
    <x v="2"/>
  </r>
  <r>
    <n v="10210"/>
    <n v="34"/>
    <n v="100"/>
    <n v="3400"/>
    <n v="1"/>
    <n v="6123.4"/>
    <n v="2723.3999999999996"/>
    <d v="2004-01-12T00:00:00"/>
    <s v="January"/>
    <x v="0"/>
    <n v="1"/>
    <x v="0"/>
    <x v="7"/>
    <n v="2004"/>
    <x v="0"/>
    <n v="193"/>
    <s v="S10_4698"/>
    <x v="44"/>
    <s v="+81 06 6342 5555"/>
    <s v="Dojima Avanza 4F, 1-6-20 Dojima, Kita-ku"/>
    <m/>
    <s v="Osaka"/>
    <s v="Osaka"/>
    <s v="530-0003"/>
    <x v="11"/>
    <s v="Japan"/>
    <s v="Kentary"/>
    <s v="Mory"/>
    <s v="Kentary Mory"/>
    <x v="1"/>
  </r>
  <r>
    <n v="10223"/>
    <n v="49"/>
    <n v="100"/>
    <n v="4900"/>
    <n v="3"/>
    <n v="9774.0300000000007"/>
    <n v="4874.0300000000007"/>
    <d v="2004-02-20T00:00:00"/>
    <s v="February"/>
    <x v="0"/>
    <n v="1"/>
    <x v="0"/>
    <x v="0"/>
    <n v="2004"/>
    <x v="0"/>
    <n v="193"/>
    <s v="S10_4698"/>
    <x v="10"/>
    <s v="03 9520 4555"/>
    <s v="636 St Kilda Road"/>
    <s v="Level 3"/>
    <s v="Melbourne"/>
    <s v="Victoria"/>
    <n v="3004"/>
    <x v="3"/>
    <s v="APAC"/>
    <s v="Ferguson"/>
    <s v="Peter"/>
    <s v="Ferguson Peter"/>
    <x v="2"/>
  </r>
  <r>
    <n v="10237"/>
    <n v="39"/>
    <n v="100"/>
    <n v="3900"/>
    <n v="9"/>
    <n v="7023.9"/>
    <n v="3123.8999999999996"/>
    <d v="2004-04-05T00:00:00"/>
    <s v="April"/>
    <x v="0"/>
    <n v="2"/>
    <x v="1"/>
    <x v="8"/>
    <n v="2004"/>
    <x v="0"/>
    <n v="193"/>
    <s v="S10_4698"/>
    <x v="11"/>
    <n v="2125551500"/>
    <s v="2678 Kingston Rd."/>
    <s v="Suite 101"/>
    <s v="NYC"/>
    <s v="NY"/>
    <n v="10022"/>
    <x v="0"/>
    <s v="NA"/>
    <s v="Frick"/>
    <s v="Michael"/>
    <s v="Frick Michael"/>
    <x v="2"/>
  </r>
  <r>
    <n v="10251"/>
    <n v="43"/>
    <n v="100"/>
    <n v="4300"/>
    <n v="4"/>
    <n v="7078.23"/>
    <n v="2778.2299999999996"/>
    <d v="2004-05-18T00:00:00"/>
    <s v="May"/>
    <x v="0"/>
    <n v="2"/>
    <x v="1"/>
    <x v="1"/>
    <n v="2004"/>
    <x v="0"/>
    <n v="193"/>
    <s v="S10_4698"/>
    <x v="12"/>
    <n v="2015559350"/>
    <s v="7476 Moss Rd."/>
    <m/>
    <s v="Newark"/>
    <s v="NJ"/>
    <n v="94019"/>
    <x v="0"/>
    <s v="NA"/>
    <s v="Brown"/>
    <s v="William"/>
    <s v="Brown William"/>
    <x v="2"/>
  </r>
  <r>
    <n v="10263"/>
    <n v="41"/>
    <n v="100"/>
    <n v="4100"/>
    <n v="4"/>
    <n v="8336.94"/>
    <n v="4236.9400000000005"/>
    <d v="2004-06-28T00:00:00"/>
    <s v="June"/>
    <x v="0"/>
    <n v="2"/>
    <x v="1"/>
    <x v="9"/>
    <n v="2004"/>
    <x v="0"/>
    <n v="193"/>
    <s v="S10_4698"/>
    <x v="13"/>
    <n v="2035552570"/>
    <s v="25593 South Bay Ln."/>
    <m/>
    <s v="Bridgewater"/>
    <s v="CT"/>
    <n v="97562"/>
    <x v="0"/>
    <s v="NA"/>
    <s v="King"/>
    <s v="Julie"/>
    <s v="King Julie"/>
    <x v="2"/>
  </r>
  <r>
    <n v="10275"/>
    <n v="36"/>
    <n v="100"/>
    <n v="3600"/>
    <n v="3"/>
    <n v="6901.92"/>
    <n v="3301.92"/>
    <d v="2004-07-23T00:00:00"/>
    <s v="July"/>
    <x v="0"/>
    <n v="3"/>
    <x v="2"/>
    <x v="2"/>
    <n v="2004"/>
    <x v="0"/>
    <n v="193"/>
    <s v="S10_4698"/>
    <x v="14"/>
    <s v="40.67.8555"/>
    <s v="67, rue des Cinquante Otages"/>
    <m/>
    <s v="Nantes"/>
    <s v="NIL"/>
    <n v="44000"/>
    <x v="1"/>
    <s v="EMEA"/>
    <s v="Labrune"/>
    <s v="Janine"/>
    <s v="Labrune Janine"/>
    <x v="1"/>
  </r>
  <r>
    <n v="10285"/>
    <n v="27"/>
    <n v="100"/>
    <n v="2700"/>
    <n v="8"/>
    <n v="5438.07"/>
    <n v="2738.0699999999997"/>
    <d v="2004-08-27T00:00:00"/>
    <s v="August"/>
    <x v="0"/>
    <n v="3"/>
    <x v="2"/>
    <x v="3"/>
    <n v="2004"/>
    <x v="0"/>
    <n v="193"/>
    <s v="S10_4698"/>
    <x v="15"/>
    <n v="6175558555"/>
    <s v="39323 Spinnaker Dr."/>
    <m/>
    <s v="Cambridge"/>
    <s v="MA"/>
    <n v="51247"/>
    <x v="0"/>
    <s v="NA"/>
    <s v="Hernandez"/>
    <s v="Marta"/>
    <s v="Hernandez Marta"/>
    <x v="1"/>
  </r>
  <r>
    <n v="10299"/>
    <n v="29"/>
    <n v="100"/>
    <n v="2900"/>
    <n v="11"/>
    <n v="6683.34"/>
    <n v="3783.34"/>
    <d v="2004-09-30T00:00:00"/>
    <s v="September"/>
    <x v="0"/>
    <n v="3"/>
    <x v="2"/>
    <x v="10"/>
    <n v="2004"/>
    <x v="0"/>
    <n v="193"/>
    <s v="S10_4698"/>
    <x v="16"/>
    <s v="90-224 8555"/>
    <s v="Keskuskatu 45"/>
    <m/>
    <s v="Helsinki"/>
    <s v="NIL"/>
    <n v="21240"/>
    <x v="4"/>
    <s v="EMEA"/>
    <s v="Karttunen"/>
    <s v="Matti"/>
    <s v="Karttunen Matti"/>
    <x v="1"/>
  </r>
  <r>
    <n v="10308"/>
    <n v="20"/>
    <n v="100"/>
    <n v="2000"/>
    <n v="1"/>
    <n v="4570.3999999999996"/>
    <n v="2570.3999999999996"/>
    <d v="2004-10-15T00:00:00"/>
    <s v="October"/>
    <x v="0"/>
    <n v="4"/>
    <x v="3"/>
    <x v="4"/>
    <n v="2004"/>
    <x v="0"/>
    <n v="193"/>
    <s v="S10_4698"/>
    <x v="47"/>
    <n v="9145554562"/>
    <s v="3758 North Pendale Street"/>
    <m/>
    <s v="White Plains"/>
    <s v="NY"/>
    <n v="24067"/>
    <x v="0"/>
    <s v="NA"/>
    <s v="Frick"/>
    <s v="Steve"/>
    <s v="Frick Steve"/>
    <x v="1"/>
  </r>
  <r>
    <n v="10318"/>
    <n v="37"/>
    <n v="100"/>
    <n v="3700"/>
    <n v="3"/>
    <n v="7667.14"/>
    <n v="3967.1400000000003"/>
    <d v="2004-11-02T00:00:00"/>
    <s v="November"/>
    <x v="0"/>
    <n v="4"/>
    <x v="3"/>
    <x v="5"/>
    <n v="2004"/>
    <x v="0"/>
    <n v="193"/>
    <s v="S10_4698"/>
    <x v="18"/>
    <n v="2155551555"/>
    <s v="7586 Pompton St."/>
    <m/>
    <s v="Allentown"/>
    <s v="PA"/>
    <n v="70267"/>
    <x v="0"/>
    <s v="NA"/>
    <s v="Yu"/>
    <s v="Kyung"/>
    <s v="Yu Kyung"/>
    <x v="2"/>
  </r>
  <r>
    <n v="10329"/>
    <n v="26"/>
    <n v="100"/>
    <n v="2600"/>
    <n v="3"/>
    <n v="5868.2"/>
    <n v="3268.2"/>
    <d v="2004-11-15T00:00:00"/>
    <s v="November"/>
    <x v="0"/>
    <n v="4"/>
    <x v="3"/>
    <x v="5"/>
    <n v="2004"/>
    <x v="0"/>
    <n v="193"/>
    <s v="S10_4698"/>
    <x v="0"/>
    <n v="2125557818"/>
    <s v="897 Long Airport Avenue"/>
    <m/>
    <s v="NYC"/>
    <s v="NY"/>
    <n v="10022"/>
    <x v="0"/>
    <s v="NA"/>
    <s v="Yu"/>
    <s v="Kwai"/>
    <s v="Yu Kwai"/>
    <x v="1"/>
  </r>
  <r>
    <n v="10339"/>
    <n v="39"/>
    <n v="76.67"/>
    <n v="2990.13"/>
    <n v="3"/>
    <n v="2990.13"/>
    <n v="0"/>
    <d v="2004-11-23T00:00:00"/>
    <s v="November"/>
    <x v="0"/>
    <n v="4"/>
    <x v="3"/>
    <x v="5"/>
    <n v="2004"/>
    <x v="0"/>
    <n v="193"/>
    <s v="S10_4698"/>
    <x v="35"/>
    <s v="+81 3 3584 0555"/>
    <s v="2-2-8 Roppongi"/>
    <m/>
    <s v="Minato-ku"/>
    <s v="Tokyo"/>
    <s v="106-0032"/>
    <x v="11"/>
    <s v="Japan"/>
    <s v="Shimamura"/>
    <s v="Akiko"/>
    <s v="Shimamura Akiko"/>
    <x v="0"/>
  </r>
  <r>
    <n v="10362"/>
    <n v="22"/>
    <n v="100"/>
    <n v="2200"/>
    <n v="4"/>
    <n v="3664.1"/>
    <n v="1464.1"/>
    <d v="2005-01-05T00:00:00"/>
    <s v="January"/>
    <x v="0"/>
    <n v="1"/>
    <x v="0"/>
    <x v="7"/>
    <n v="2005"/>
    <x v="0"/>
    <n v="193"/>
    <s v="S10_4698"/>
    <x v="5"/>
    <n v="6505556809"/>
    <s v="9408 Furth Circle"/>
    <m/>
    <s v="Burlingame"/>
    <s v="CA"/>
    <n v="94217"/>
    <x v="0"/>
    <s v="NA"/>
    <s v="Hirano"/>
    <s v="Juri"/>
    <s v="Hirano Juri"/>
    <x v="1"/>
  </r>
  <r>
    <n v="10374"/>
    <n v="22"/>
    <n v="100"/>
    <n v="2200"/>
    <n v="1"/>
    <n v="3834.38"/>
    <n v="1634.38"/>
    <d v="2005-02-02T00:00:00"/>
    <s v="February"/>
    <x v="0"/>
    <n v="1"/>
    <x v="0"/>
    <x v="0"/>
    <n v="2005"/>
    <x v="0"/>
    <n v="193"/>
    <s v="S10_4698"/>
    <x v="28"/>
    <s v="61-7-3844-6555"/>
    <s v="31 Duncan St. West End"/>
    <m/>
    <s v="South Brisbane"/>
    <s v="Queensland"/>
    <n v="4101"/>
    <x v="3"/>
    <s v="APAC"/>
    <s v="Calaghan"/>
    <s v="Tony"/>
    <s v="Calaghan Tony"/>
    <x v="1"/>
  </r>
  <r>
    <n v="10388"/>
    <n v="21"/>
    <n v="86.77"/>
    <n v="1822.1699999999998"/>
    <n v="7"/>
    <n v="1822.17"/>
    <n v="0"/>
    <d v="2005-03-03T00:00:00"/>
    <s v="March"/>
    <x v="0"/>
    <n v="1"/>
    <x v="0"/>
    <x v="11"/>
    <n v="2005"/>
    <x v="0"/>
    <n v="193"/>
    <s v="S10_4698"/>
    <x v="21"/>
    <n v="5085552555"/>
    <s v="1785 First Street"/>
    <m/>
    <s v="New Bedford"/>
    <s v="MA"/>
    <n v="50553"/>
    <x v="0"/>
    <s v="NA"/>
    <s v="Benitez"/>
    <s v="Violeta"/>
    <s v="Benitez Violeta"/>
    <x v="0"/>
  </r>
  <r>
    <n v="10403"/>
    <n v="66"/>
    <n v="100"/>
    <n v="6600"/>
    <n v="9"/>
    <n v="11886.6"/>
    <n v="5286.6"/>
    <d v="2005-04-08T00:00:00"/>
    <s v="April"/>
    <x v="0"/>
    <n v="2"/>
    <x v="1"/>
    <x v="8"/>
    <n v="2005"/>
    <x v="0"/>
    <n v="193"/>
    <s v="S10_4698"/>
    <x v="22"/>
    <s v="(171) 555-2282"/>
    <s v="Berkeley Gardens 12  Brewery"/>
    <m/>
    <s v="Liverpool"/>
    <s v="NIL"/>
    <s v="WX1 6LT"/>
    <x v="6"/>
    <s v="EMEA"/>
    <s v="Devon"/>
    <s v="Elizabeth"/>
    <s v="Devon Elizabeth"/>
    <x v="2"/>
  </r>
  <r>
    <n v="10417"/>
    <n v="56"/>
    <n v="100"/>
    <n v="5600"/>
    <n v="4"/>
    <n v="9218.16"/>
    <n v="3618.16"/>
    <d v="2005-05-13T00:00:00"/>
    <s v="May"/>
    <x v="1"/>
    <n v="2"/>
    <x v="1"/>
    <x v="1"/>
    <n v="2005"/>
    <x v="0"/>
    <n v="193"/>
    <s v="S10_4698"/>
    <x v="23"/>
    <s v="(91) 555 94 44"/>
    <s v="C/ Moralzarzal, 86"/>
    <m/>
    <s v="Madrid"/>
    <s v="NIL"/>
    <n v="28034"/>
    <x v="7"/>
    <s v="EMEA"/>
    <s v="Freyre"/>
    <s v="Diego"/>
    <s v="Freyre Diego"/>
    <x v="2"/>
  </r>
  <r>
    <n v="10105"/>
    <n v="50"/>
    <n v="100"/>
    <n v="5000"/>
    <n v="2"/>
    <n v="7208"/>
    <n v="2208"/>
    <d v="2003-02-11T00:00:00"/>
    <s v="February"/>
    <x v="0"/>
    <n v="1"/>
    <x v="0"/>
    <x v="0"/>
    <n v="2003"/>
    <x v="1"/>
    <n v="136"/>
    <s v="S10_4757"/>
    <x v="48"/>
    <s v="31 12 3555"/>
    <s v="Vinb'ltet 34"/>
    <m/>
    <s v="Kobenhavn"/>
    <s v="NIL"/>
    <n v="1734"/>
    <x v="13"/>
    <s v="EMEA"/>
    <s v="Petersen"/>
    <s v="Jytte"/>
    <s v="Petersen Jytte"/>
    <x v="2"/>
  </r>
  <r>
    <n v="10119"/>
    <n v="46"/>
    <n v="100"/>
    <n v="4600"/>
    <n v="11"/>
    <n v="5004.8"/>
    <n v="404.80000000000018"/>
    <d v="2003-04-28T00:00:00"/>
    <s v="April"/>
    <x v="0"/>
    <n v="2"/>
    <x v="1"/>
    <x v="8"/>
    <n v="2003"/>
    <x v="1"/>
    <n v="136"/>
    <s v="S10_4757"/>
    <x v="19"/>
    <s v="6562-9555"/>
    <s v="Geislweg 14"/>
    <m/>
    <s v="Salzburg"/>
    <s v="NIL"/>
    <n v="5020"/>
    <x v="5"/>
    <s v="EMEA"/>
    <s v="Pipps"/>
    <s v="Georg"/>
    <s v="Pipps Georg"/>
    <x v="1"/>
  </r>
  <r>
    <n v="10129"/>
    <n v="33"/>
    <n v="100"/>
    <n v="3300"/>
    <n v="2"/>
    <n v="4398.24"/>
    <n v="1098.2399999999998"/>
    <d v="2003-06-12T00:00:00"/>
    <s v="June"/>
    <x v="0"/>
    <n v="2"/>
    <x v="1"/>
    <x v="9"/>
    <n v="2003"/>
    <x v="1"/>
    <n v="136"/>
    <s v="S10_4757"/>
    <x v="49"/>
    <s v="(171) 555-0297"/>
    <s v="35 King George"/>
    <m/>
    <s v="London"/>
    <s v="NIL"/>
    <s v="WX3 6FW"/>
    <x v="6"/>
    <s v="EMEA"/>
    <s v="Brown"/>
    <s v="Ann"/>
    <s v="Brown Ann"/>
    <x v="1"/>
  </r>
  <r>
    <n v="10143"/>
    <n v="49"/>
    <n v="100"/>
    <n v="4900"/>
    <n v="15"/>
    <n v="5597.76"/>
    <n v="697.76000000000022"/>
    <d v="2003-08-10T00:00:00"/>
    <s v="August"/>
    <x v="0"/>
    <n v="3"/>
    <x v="2"/>
    <x v="3"/>
    <n v="2003"/>
    <x v="1"/>
    <n v="136"/>
    <s v="S10_4757"/>
    <x v="50"/>
    <n v="5085559555"/>
    <s v="4575 Hillside Dr."/>
    <m/>
    <s v="New Bedford"/>
    <s v="MA"/>
    <n v="50553"/>
    <x v="0"/>
    <s v="NA"/>
    <s v="Tam"/>
    <s v="Wing C"/>
    <s v="Tam Wing C"/>
    <x v="1"/>
  </r>
  <r>
    <n v="10155"/>
    <n v="32"/>
    <n v="100"/>
    <n v="3200"/>
    <n v="13"/>
    <n v="4526.08"/>
    <n v="1326.08"/>
    <d v="2003-10-06T00:00:00"/>
    <s v="October"/>
    <x v="0"/>
    <n v="4"/>
    <x v="3"/>
    <x v="4"/>
    <n v="2003"/>
    <x v="1"/>
    <n v="136"/>
    <s v="S10_4757"/>
    <x v="16"/>
    <s v="90-224 8555"/>
    <s v="Keskuskatu 45"/>
    <m/>
    <s v="Helsinki"/>
    <s v="NIL"/>
    <n v="21240"/>
    <x v="4"/>
    <s v="EMEA"/>
    <s v="Karttunen"/>
    <s v="Matti"/>
    <s v="Karttunen Matti"/>
    <x v="1"/>
  </r>
  <r>
    <n v="10167"/>
    <n v="44"/>
    <n v="100"/>
    <n v="4400"/>
    <n v="9"/>
    <n v="5924.16"/>
    <n v="1524.1599999999999"/>
    <d v="2003-10-23T00:00:00"/>
    <s v="October"/>
    <x v="3"/>
    <n v="4"/>
    <x v="3"/>
    <x v="4"/>
    <n v="2003"/>
    <x v="1"/>
    <n v="136"/>
    <s v="S10_4757"/>
    <x v="37"/>
    <s v="0695-34 6555"/>
    <s v="?kergatan 24"/>
    <m/>
    <s v="Boras"/>
    <s v="NIL"/>
    <s v="S-844 67"/>
    <x v="8"/>
    <s v="EMEA"/>
    <s v="Larsson"/>
    <s v="Maria"/>
    <s v="Larsson Maria"/>
    <x v="1"/>
  </r>
  <r>
    <n v="10178"/>
    <n v="24"/>
    <n v="100"/>
    <n v="2400"/>
    <n v="12"/>
    <n v="3492.48"/>
    <n v="1092.48"/>
    <d v="2003-11-08T00:00:00"/>
    <s v="November"/>
    <x v="0"/>
    <n v="4"/>
    <x v="3"/>
    <x v="5"/>
    <n v="2003"/>
    <x v="1"/>
    <n v="136"/>
    <s v="S10_4757"/>
    <x v="51"/>
    <s v="61.77.6555"/>
    <s v="1 rue Alsace-Lorraine"/>
    <m/>
    <s v="Toulouse"/>
    <s v="NIL"/>
    <n v="31000"/>
    <x v="1"/>
    <s v="EMEA"/>
    <s v="Roulet"/>
    <s v="Annette"/>
    <s v="Roulet Annette"/>
    <x v="1"/>
  </r>
  <r>
    <n v="10186"/>
    <n v="26"/>
    <n v="100"/>
    <n v="2600"/>
    <n v="9"/>
    <n v="3854.24"/>
    <n v="1254.2399999999998"/>
    <d v="2003-11-14T00:00:00"/>
    <s v="November"/>
    <x v="0"/>
    <n v="4"/>
    <x v="3"/>
    <x v="5"/>
    <n v="2003"/>
    <x v="1"/>
    <n v="136"/>
    <s v="S10_4757"/>
    <x v="52"/>
    <s v="(171) 555-7555"/>
    <s v="120 Hanover Sq."/>
    <m/>
    <s v="London"/>
    <s v="NIL"/>
    <s v="WA1 1DP"/>
    <x v="6"/>
    <s v="EMEA"/>
    <s v="Hardy"/>
    <s v="Thomas"/>
    <s v="Hardy Thomas"/>
    <x v="1"/>
  </r>
  <r>
    <n v="10197"/>
    <n v="45"/>
    <n v="100"/>
    <n v="4500"/>
    <n v="6"/>
    <n v="5324.4"/>
    <n v="824.39999999999964"/>
    <d v="2003-11-26T00:00:00"/>
    <s v="November"/>
    <x v="0"/>
    <n v="4"/>
    <x v="3"/>
    <x v="5"/>
    <n v="2003"/>
    <x v="1"/>
    <n v="136"/>
    <s v="S10_4757"/>
    <x v="53"/>
    <s v="(93) 203 4555"/>
    <s v="Rambla de Catalu¤a, 23"/>
    <m/>
    <s v="Barcelona"/>
    <s v="NIL"/>
    <n v="8022"/>
    <x v="7"/>
    <s v="EMEA"/>
    <s v="Saavedra"/>
    <s v="Eduardo"/>
    <s v="Saavedra Eduardo"/>
    <x v="1"/>
  </r>
  <r>
    <n v="10209"/>
    <n v="39"/>
    <n v="100"/>
    <n v="3900"/>
    <n v="8"/>
    <n v="5197.92"/>
    <n v="1297.92"/>
    <d v="2004-01-09T00:00:00"/>
    <s v="January"/>
    <x v="0"/>
    <n v="1"/>
    <x v="0"/>
    <x v="7"/>
    <n v="2004"/>
    <x v="1"/>
    <n v="136"/>
    <s v="S10_4757"/>
    <x v="54"/>
    <n v="2155554369"/>
    <s v="6047 Douglas Av."/>
    <m/>
    <s v="Los Angeles"/>
    <s v="CA"/>
    <s v="NIL"/>
    <x v="0"/>
    <s v="NA"/>
    <s v="Chandler"/>
    <s v="Michael"/>
    <s v="Chandler Michael"/>
    <x v="1"/>
  </r>
  <r>
    <n v="10222"/>
    <n v="49"/>
    <n v="100"/>
    <n v="4900"/>
    <n v="12"/>
    <n v="5997.6"/>
    <n v="1097.6000000000004"/>
    <d v="2004-02-19T00:00:00"/>
    <s v="February"/>
    <x v="0"/>
    <n v="1"/>
    <x v="0"/>
    <x v="0"/>
    <n v="2004"/>
    <x v="1"/>
    <n v="136"/>
    <s v="S10_4757"/>
    <x v="55"/>
    <n v="7605558146"/>
    <s v="361 Furth Circle"/>
    <m/>
    <s v="San Diego"/>
    <s v="CA"/>
    <n v="91217"/>
    <x v="0"/>
    <s v="NA"/>
    <s v="Thompson"/>
    <s v="Valarie"/>
    <s v="Thompson Valarie"/>
    <x v="1"/>
  </r>
  <r>
    <n v="10248"/>
    <n v="20"/>
    <n v="100"/>
    <n v="2000"/>
    <n v="3"/>
    <n v="2910.4"/>
    <n v="910.40000000000009"/>
    <d v="2004-05-07T00:00:00"/>
    <s v="May"/>
    <x v="3"/>
    <n v="2"/>
    <x v="1"/>
    <x v="1"/>
    <n v="2004"/>
    <x v="1"/>
    <n v="136"/>
    <s v="S10_4757"/>
    <x v="0"/>
    <n v="2125557818"/>
    <s v="897 Long Airport Avenue"/>
    <m/>
    <s v="NYC"/>
    <s v="NY"/>
    <n v="10022"/>
    <x v="0"/>
    <s v="NA"/>
    <s v="Yu"/>
    <s v="Kwai"/>
    <s v="Yu Kwai"/>
    <x v="0"/>
  </r>
  <r>
    <n v="10261"/>
    <n v="27"/>
    <n v="100"/>
    <n v="2700"/>
    <n v="1"/>
    <n v="3378.24"/>
    <n v="678.23999999999978"/>
    <d v="2004-06-17T00:00:00"/>
    <s v="June"/>
    <x v="0"/>
    <n v="2"/>
    <x v="1"/>
    <x v="9"/>
    <n v="2004"/>
    <x v="1"/>
    <n v="136"/>
    <s v="S10_4757"/>
    <x v="43"/>
    <s v="(514) 555-8054"/>
    <s v="43 rue St. Laurent"/>
    <m/>
    <s v="Montreal"/>
    <s v="Quebec"/>
    <s v="H1J 1C3"/>
    <x v="10"/>
    <s v="NA"/>
    <s v="Fresnisre"/>
    <s v="Jean"/>
    <s v="Fresnisre Jean"/>
    <x v="1"/>
  </r>
  <r>
    <n v="10273"/>
    <n v="30"/>
    <n v="100"/>
    <n v="3000"/>
    <n v="4"/>
    <n v="3508.8"/>
    <n v="508.80000000000018"/>
    <d v="2004-07-21T00:00:00"/>
    <s v="July"/>
    <x v="0"/>
    <n v="3"/>
    <x v="2"/>
    <x v="2"/>
    <n v="2004"/>
    <x v="1"/>
    <n v="136"/>
    <s v="S10_4757"/>
    <x v="56"/>
    <s v="(02) 5554 67"/>
    <s v="Rue Joseph-Bens 532"/>
    <m/>
    <s v="Bruxelles"/>
    <s v="NIL"/>
    <s v="B-1180"/>
    <x v="14"/>
    <s v="EMEA"/>
    <s v="Dewey"/>
    <s v="Catherine"/>
    <s v="Dewey Catherine"/>
    <x v="1"/>
  </r>
  <r>
    <n v="10283"/>
    <n v="25"/>
    <n v="100"/>
    <n v="2500"/>
    <n v="6"/>
    <n v="2992"/>
    <n v="492"/>
    <d v="2004-08-20T00:00:00"/>
    <s v="August"/>
    <x v="0"/>
    <n v="3"/>
    <x v="2"/>
    <x v="3"/>
    <n v="2004"/>
    <x v="1"/>
    <n v="136"/>
    <s v="S10_4757"/>
    <x v="57"/>
    <s v="(604) 555-4555"/>
    <s v="23 Tsawassen Blvd."/>
    <m/>
    <s v="Tsawassen"/>
    <s v="BC"/>
    <s v="T2F 8M4"/>
    <x v="10"/>
    <s v="NA"/>
    <s v="Lincoln"/>
    <s v="Elizabeth"/>
    <s v="Lincoln Elizabeth"/>
    <x v="0"/>
  </r>
  <r>
    <n v="10295"/>
    <n v="24"/>
    <n v="100"/>
    <n v="2400"/>
    <n v="1"/>
    <n v="3427.2"/>
    <n v="1027.1999999999998"/>
    <d v="2004-09-10T00:00:00"/>
    <s v="September"/>
    <x v="0"/>
    <n v="3"/>
    <x v="2"/>
    <x v="10"/>
    <n v="2004"/>
    <x v="1"/>
    <n v="136"/>
    <s v="S10_4757"/>
    <x v="58"/>
    <n v="6175559555"/>
    <s v="8616 Spinnaker Dr."/>
    <m/>
    <s v="Boston"/>
    <s v="MA"/>
    <n v="51003"/>
    <x v="0"/>
    <s v="NA"/>
    <s v="Yoshido"/>
    <s v="Juri"/>
    <s v="Yoshido Juri"/>
    <x v="1"/>
  </r>
  <r>
    <n v="10307"/>
    <n v="22"/>
    <n v="100"/>
    <n v="2200"/>
    <n v="9"/>
    <n v="2692.8"/>
    <n v="492.80000000000018"/>
    <d v="2004-10-14T00:00:00"/>
    <s v="October"/>
    <x v="0"/>
    <n v="4"/>
    <x v="3"/>
    <x v="4"/>
    <n v="2004"/>
    <x v="1"/>
    <n v="136"/>
    <s v="S10_4757"/>
    <x v="29"/>
    <n v="2155554695"/>
    <s v="782 First Street"/>
    <m/>
    <s v="Philadelphia"/>
    <s v="PA"/>
    <n v="71270"/>
    <x v="0"/>
    <s v="NA"/>
    <s v="Cervantes"/>
    <s v="Francisca"/>
    <s v="Cervantes Francisca"/>
    <x v="0"/>
  </r>
  <r>
    <n v="10316"/>
    <n v="33"/>
    <n v="100"/>
    <n v="3300"/>
    <n v="17"/>
    <n v="4128.96"/>
    <n v="828.96"/>
    <d v="2004-11-01T00:00:00"/>
    <s v="November"/>
    <x v="0"/>
    <n v="4"/>
    <x v="3"/>
    <x v="5"/>
    <n v="2004"/>
    <x v="1"/>
    <n v="136"/>
    <s v="S10_4757"/>
    <x v="59"/>
    <s v="(198) 555-8888"/>
    <s v="Garden House Crowther Way"/>
    <m/>
    <s v="Cowes"/>
    <s v="Isle of Wight"/>
    <s v="PO31 7PJ"/>
    <x v="6"/>
    <s v="EMEA"/>
    <s v="Bennett"/>
    <s v="Helen"/>
    <s v="Bennett Helen"/>
    <x v="1"/>
  </r>
  <r>
    <n v="10325"/>
    <n v="47"/>
    <n v="64.930000000000007"/>
    <n v="3051.7100000000005"/>
    <n v="6"/>
    <n v="3051.71"/>
    <n v="0"/>
    <d v="2004-11-05T00:00:00"/>
    <s v="November"/>
    <x v="0"/>
    <n v="4"/>
    <x v="3"/>
    <x v="5"/>
    <n v="2004"/>
    <x v="1"/>
    <n v="136"/>
    <s v="S10_4757"/>
    <x v="17"/>
    <s v="07-98 9555"/>
    <s v="Erling Skakkes gate 78"/>
    <m/>
    <s v="Stavern"/>
    <s v="NIL"/>
    <n v="4110"/>
    <x v="2"/>
    <s v="EMEA"/>
    <s v="Bergulfsen"/>
    <s v="Jonas"/>
    <s v="Bergulfsen Jonas"/>
    <x v="1"/>
  </r>
  <r>
    <n v="10337"/>
    <n v="25"/>
    <n v="48.05"/>
    <n v="1201.25"/>
    <n v="8"/>
    <n v="1201.25"/>
    <n v="0"/>
    <d v="2004-11-21T00:00:00"/>
    <s v="November"/>
    <x v="0"/>
    <n v="4"/>
    <x v="3"/>
    <x v="5"/>
    <n v="2004"/>
    <x v="1"/>
    <n v="136"/>
    <s v="S10_4757"/>
    <x v="27"/>
    <n v="2125558493"/>
    <s v="5905 Pompton St."/>
    <s v="Suite 750"/>
    <s v="NYC"/>
    <s v="NY"/>
    <n v="10022"/>
    <x v="0"/>
    <s v="NA"/>
    <s v="Hernandez"/>
    <s v="Maria"/>
    <s v="Hernandez Maria"/>
    <x v="0"/>
  </r>
  <r>
    <n v="10350"/>
    <n v="26"/>
    <n v="75.47"/>
    <n v="1962.22"/>
    <n v="5"/>
    <n v="1962.22"/>
    <n v="0"/>
    <d v="2004-12-02T00:00:00"/>
    <s v="December"/>
    <x v="0"/>
    <n v="4"/>
    <x v="3"/>
    <x v="6"/>
    <n v="2004"/>
    <x v="1"/>
    <n v="136"/>
    <s v="S10_4757"/>
    <x v="23"/>
    <s v="(91) 555 94 44"/>
    <s v="C/ Moralzarzal, 86"/>
    <m/>
    <s v="Madrid"/>
    <s v="NIL"/>
    <n v="28034"/>
    <x v="7"/>
    <s v="EMEA"/>
    <s v="Freyre"/>
    <s v="Diego"/>
    <s v="Freyre Diego"/>
    <x v="0"/>
  </r>
  <r>
    <n v="10359"/>
    <n v="48"/>
    <n v="54.68"/>
    <n v="2624.64"/>
    <n v="6"/>
    <n v="2624.64"/>
    <n v="0"/>
    <d v="2004-12-15T00:00:00"/>
    <s v="December"/>
    <x v="0"/>
    <n v="4"/>
    <x v="3"/>
    <x v="6"/>
    <n v="2004"/>
    <x v="1"/>
    <n v="136"/>
    <s v="S10_4757"/>
    <x v="1"/>
    <s v="26.47.1555"/>
    <s v="59 rue de l'Abbaye"/>
    <m/>
    <s v="Reims"/>
    <s v="NIL"/>
    <n v="51100"/>
    <x v="1"/>
    <s v="EMEA"/>
    <s v="Henriot"/>
    <s v="Paul"/>
    <s v="Henriot Paul"/>
    <x v="0"/>
  </r>
  <r>
    <n v="10373"/>
    <n v="39"/>
    <n v="100"/>
    <n v="3900"/>
    <n v="3"/>
    <n v="4046.25"/>
    <n v="146.25"/>
    <d v="2005-01-31T00:00:00"/>
    <s v="January"/>
    <x v="0"/>
    <n v="1"/>
    <x v="0"/>
    <x v="7"/>
    <n v="2005"/>
    <x v="1"/>
    <n v="136"/>
    <s v="S10_4757"/>
    <x v="60"/>
    <s v="981-443655"/>
    <s v="Torikatu 38"/>
    <m/>
    <s v="Oulu"/>
    <s v="NIL"/>
    <n v="90110"/>
    <x v="4"/>
    <s v="EMEA"/>
    <s v="Koskitalo"/>
    <s v="Pirkko"/>
    <s v="Koskitalo Pirkko"/>
    <x v="1"/>
  </r>
  <r>
    <n v="10384"/>
    <n v="34"/>
    <n v="100"/>
    <n v="3400"/>
    <n v="4"/>
    <n v="4846.7"/>
    <n v="1446.6999999999998"/>
    <d v="2005-02-23T00:00:00"/>
    <s v="February"/>
    <x v="0"/>
    <n v="1"/>
    <x v="0"/>
    <x v="0"/>
    <n v="2005"/>
    <x v="1"/>
    <n v="136"/>
    <s v="S10_4757"/>
    <x v="4"/>
    <n v="6505551386"/>
    <s v="7734 Strong St."/>
    <m/>
    <s v="San Francisco"/>
    <s v="CA"/>
    <s v="NIL"/>
    <x v="0"/>
    <s v="NA"/>
    <s v="Brown"/>
    <s v="Julie"/>
    <s v="Brown Julie"/>
    <x v="1"/>
  </r>
  <r>
    <n v="10395"/>
    <n v="32"/>
    <n v="100"/>
    <n v="3200"/>
    <n v="2"/>
    <n v="3370.56"/>
    <n v="170.55999999999995"/>
    <d v="2005-03-17T00:00:00"/>
    <s v="March"/>
    <x v="0"/>
    <n v="1"/>
    <x v="0"/>
    <x v="11"/>
    <n v="2005"/>
    <x v="1"/>
    <n v="136"/>
    <s v="S10_4757"/>
    <x v="2"/>
    <s v="+33 1 46 62 7555"/>
    <s v="27 rue du Colonel Pierre Avia"/>
    <m/>
    <s v="Paris"/>
    <s v="NIL"/>
    <n v="75508"/>
    <x v="1"/>
    <s v="EMEA"/>
    <s v="Da Cunha"/>
    <s v="Daniel"/>
    <s v="Da Cunha Daniel"/>
    <x v="1"/>
  </r>
  <r>
    <n v="10400"/>
    <n v="64"/>
    <n v="100"/>
    <n v="6400"/>
    <n v="9"/>
    <n v="9661.44"/>
    <n v="3261.4400000000005"/>
    <d v="2005-04-01T00:00:00"/>
    <s v="April"/>
    <x v="0"/>
    <n v="2"/>
    <x v="1"/>
    <x v="8"/>
    <n v="2005"/>
    <x v="1"/>
    <n v="136"/>
    <s v="S10_4757"/>
    <x v="61"/>
    <n v="4085553659"/>
    <s v="3086 Ingle Ln."/>
    <m/>
    <s v="San Jose"/>
    <s v="CA"/>
    <n v="94217"/>
    <x v="0"/>
    <s v="NA"/>
    <s v="Frick"/>
    <s v="Sue"/>
    <s v="Frick Sue"/>
    <x v="2"/>
  </r>
  <r>
    <n v="10414"/>
    <n v="19"/>
    <n v="100"/>
    <n v="1900"/>
    <n v="3"/>
    <n v="2764.88"/>
    <n v="864.88000000000011"/>
    <d v="2005-05-06T00:00:00"/>
    <s v="May"/>
    <x v="4"/>
    <n v="2"/>
    <x v="1"/>
    <x v="1"/>
    <n v="2005"/>
    <x v="1"/>
    <n v="136"/>
    <s v="S10_4757"/>
    <x v="58"/>
    <n v="6175559555"/>
    <s v="8616 Spinnaker Dr."/>
    <m/>
    <s v="Boston"/>
    <s v="MA"/>
    <n v="51003"/>
    <x v="0"/>
    <s v="NA"/>
    <s v="Yoshido"/>
    <s v="Juri"/>
    <s v="Yoshido Juri"/>
    <x v="0"/>
  </r>
  <r>
    <n v="10103"/>
    <n v="42"/>
    <n v="100"/>
    <n v="4200"/>
    <n v="4"/>
    <n v="5398.26"/>
    <n v="1198.2600000000002"/>
    <d v="2003-01-29T00:00:00"/>
    <s v="January"/>
    <x v="0"/>
    <n v="1"/>
    <x v="0"/>
    <x v="7"/>
    <n v="2003"/>
    <x v="1"/>
    <n v="147"/>
    <s v="S10_4962"/>
    <x v="17"/>
    <s v="07-98 9555"/>
    <s v="Erling Skakkes gate 78"/>
    <m/>
    <s v="Stavern"/>
    <s v="NIL"/>
    <n v="4110"/>
    <x v="2"/>
    <s v="EMEA"/>
    <s v="Bergulfsen"/>
    <s v="Jonas"/>
    <s v="Bergulfsen Jonas"/>
    <x v="1"/>
  </r>
  <r>
    <n v="10114"/>
    <n v="31"/>
    <n v="100"/>
    <n v="3100"/>
    <n v="8"/>
    <n v="4305.28"/>
    <n v="1205.2799999999997"/>
    <d v="2003-04-01T00:00:00"/>
    <s v="April"/>
    <x v="0"/>
    <n v="2"/>
    <x v="1"/>
    <x v="8"/>
    <n v="2003"/>
    <x v="1"/>
    <n v="147"/>
    <s v="S10_4962"/>
    <x v="62"/>
    <s v="(1) 42.34.2555"/>
    <s v="265, boulevard Charonne"/>
    <m/>
    <s v="Paris"/>
    <s v="NIL"/>
    <n v="75012"/>
    <x v="1"/>
    <s v="EMEA"/>
    <s v="Bertrand"/>
    <s v="Marie"/>
    <s v="Bertrand Marie"/>
    <x v="1"/>
  </r>
  <r>
    <n v="10126"/>
    <n v="22"/>
    <n v="100"/>
    <n v="2200"/>
    <n v="4"/>
    <n v="3347.74"/>
    <n v="1147.7399999999998"/>
    <d v="2003-05-28T00:00:00"/>
    <s v="May"/>
    <x v="0"/>
    <n v="2"/>
    <x v="1"/>
    <x v="1"/>
    <n v="2003"/>
    <x v="1"/>
    <n v="147"/>
    <s v="S10_4962"/>
    <x v="25"/>
    <s v="(91) 555 22 82"/>
    <s v="C/ Araquil, 67"/>
    <m/>
    <s v="Madrid"/>
    <s v="NIL"/>
    <n v="28023"/>
    <x v="7"/>
    <s v="EMEA"/>
    <s v="Sommer"/>
    <s v="Mart¡n"/>
    <s v="Sommer Mart¡n"/>
    <x v="1"/>
  </r>
  <r>
    <n v="10140"/>
    <n v="26"/>
    <n v="100"/>
    <n v="2600"/>
    <n v="4"/>
    <n v="3188.12"/>
    <n v="588.11999999999989"/>
    <d v="2003-07-24T00:00:00"/>
    <s v="July"/>
    <x v="0"/>
    <n v="3"/>
    <x v="2"/>
    <x v="2"/>
    <n v="2003"/>
    <x v="1"/>
    <n v="147"/>
    <s v="S10_4962"/>
    <x v="5"/>
    <n v="6505556809"/>
    <s v="9408 Furth Circle"/>
    <m/>
    <s v="Burlingame"/>
    <s v="CA"/>
    <n v="94217"/>
    <x v="0"/>
    <s v="NA"/>
    <s v="Hirano"/>
    <s v="Juri"/>
    <s v="Hirano Juri"/>
    <x v="1"/>
  </r>
  <r>
    <n v="10150"/>
    <n v="20"/>
    <n v="100"/>
    <n v="2000"/>
    <n v="1"/>
    <n v="3191.2"/>
    <n v="1191.1999999999998"/>
    <d v="2003-09-19T00:00:00"/>
    <s v="September"/>
    <x v="0"/>
    <n v="3"/>
    <x v="2"/>
    <x v="10"/>
    <n v="2003"/>
    <x v="1"/>
    <n v="147"/>
    <s v="S10_4962"/>
    <x v="26"/>
    <s v="+65 221 7555"/>
    <s v="Bronz Sok., Bronz Apt. 3/6 Tesvikiye"/>
    <m/>
    <s v="Singapore"/>
    <s v="NIL"/>
    <n v="79903"/>
    <x v="9"/>
    <s v="Japan"/>
    <s v="Natividad"/>
    <s v="Eric"/>
    <s v="Natividad Eric"/>
    <x v="1"/>
  </r>
  <r>
    <n v="10164"/>
    <n v="21"/>
    <n v="100"/>
    <n v="2100"/>
    <n v="2"/>
    <n v="3536.82"/>
    <n v="1436.8200000000002"/>
    <d v="2003-10-21T00:00:00"/>
    <s v="October"/>
    <x v="5"/>
    <n v="4"/>
    <x v="3"/>
    <x v="4"/>
    <n v="2003"/>
    <x v="1"/>
    <n v="147"/>
    <s v="S10_4962"/>
    <x v="63"/>
    <s v="7675-3555"/>
    <s v="Kirchgasse 6"/>
    <m/>
    <s v="Graz"/>
    <s v="NIL"/>
    <n v="8010"/>
    <x v="5"/>
    <s v="EMEA"/>
    <s v="Mendel"/>
    <s v="Roland"/>
    <s v="Mendel Roland"/>
    <x v="1"/>
  </r>
  <r>
    <n v="10175"/>
    <n v="33"/>
    <n v="100"/>
    <n v="3300"/>
    <n v="9"/>
    <n v="5362.83"/>
    <n v="2062.83"/>
    <d v="2003-11-06T00:00:00"/>
    <s v="November"/>
    <x v="0"/>
    <n v="4"/>
    <x v="3"/>
    <x v="5"/>
    <n v="2003"/>
    <x v="1"/>
    <n v="147"/>
    <s v="S10_4962"/>
    <x v="49"/>
    <s v="(171) 555-0297"/>
    <s v="35 King George"/>
    <m/>
    <s v="London"/>
    <s v="NIL"/>
    <s v="WX3 6FW"/>
    <x v="6"/>
    <s v="EMEA"/>
    <s v="Brown"/>
    <s v="Ann"/>
    <s v="Brown Ann"/>
    <x v="1"/>
  </r>
  <r>
    <n v="10183"/>
    <n v="28"/>
    <n v="100"/>
    <n v="2800"/>
    <n v="1"/>
    <n v="3433.36"/>
    <n v="633.36000000000013"/>
    <d v="2003-11-13T00:00:00"/>
    <s v="November"/>
    <x v="0"/>
    <n v="4"/>
    <x v="3"/>
    <x v="5"/>
    <n v="2003"/>
    <x v="1"/>
    <n v="147"/>
    <s v="S10_4962"/>
    <x v="29"/>
    <n v="2155554695"/>
    <s v="782 First Street"/>
    <m/>
    <s v="Philadelphia"/>
    <s v="PA"/>
    <n v="71270"/>
    <x v="0"/>
    <s v="NA"/>
    <s v="Cervantes"/>
    <s v="Francisca"/>
    <s v="Cervantes Francisca"/>
    <x v="1"/>
  </r>
  <r>
    <n v="10194"/>
    <n v="26"/>
    <n v="100"/>
    <n v="2600"/>
    <n v="4"/>
    <n v="4263.74"/>
    <n v="1663.7399999999998"/>
    <d v="2003-11-25T00:00:00"/>
    <s v="November"/>
    <x v="0"/>
    <n v="4"/>
    <x v="3"/>
    <x v="5"/>
    <n v="2003"/>
    <x v="1"/>
    <n v="147"/>
    <s v="S10_4962"/>
    <x v="30"/>
    <s v="78.32.5555"/>
    <s v="2, rue du Commerce"/>
    <m/>
    <s v="Lyon"/>
    <s v="NIL"/>
    <n v="69004"/>
    <x v="1"/>
    <s v="EMEA"/>
    <s v="Saveley"/>
    <s v="Mary"/>
    <s v="Saveley Mary"/>
    <x v="1"/>
  </r>
  <r>
    <n v="10207"/>
    <n v="31"/>
    <n v="100"/>
    <n v="3100"/>
    <n v="15"/>
    <n v="4076.19"/>
    <n v="976.19"/>
    <d v="2003-12-09T00:00:00"/>
    <s v="December"/>
    <x v="0"/>
    <n v="4"/>
    <x v="3"/>
    <x v="6"/>
    <n v="2003"/>
    <x v="1"/>
    <n v="147"/>
    <s v="S10_4962"/>
    <x v="64"/>
    <n v="6175552555"/>
    <s v="6251 Ingle Ln."/>
    <m/>
    <s v="Boston"/>
    <s v="MA"/>
    <n v="51003"/>
    <x v="0"/>
    <s v="NA"/>
    <s v="Franco"/>
    <s v="Valarie"/>
    <s v="Franco Valarie"/>
    <x v="1"/>
  </r>
  <r>
    <n v="10217"/>
    <n v="48"/>
    <n v="100"/>
    <n v="4800"/>
    <n v="4"/>
    <n v="7020.48"/>
    <n v="2220.4799999999996"/>
    <d v="2004-02-04T00:00:00"/>
    <s v="February"/>
    <x v="0"/>
    <n v="1"/>
    <x v="0"/>
    <x v="0"/>
    <n v="2004"/>
    <x v="1"/>
    <n v="147"/>
    <s v="S10_4962"/>
    <x v="65"/>
    <s v="+65 224 1555"/>
    <s v="Village Close - 106 Linden Road Sandown"/>
    <s v="2nd Floor"/>
    <s v="Singapore"/>
    <s v="NIL"/>
    <n v="69045"/>
    <x v="9"/>
    <s v="APAC"/>
    <s v="Victorino"/>
    <s v="Wendy"/>
    <s v="Victorino Wendy"/>
    <x v="2"/>
  </r>
  <r>
    <n v="10229"/>
    <n v="50"/>
    <n v="100"/>
    <n v="5000"/>
    <n v="9"/>
    <n v="6426.5"/>
    <n v="1426.5"/>
    <d v="2004-03-11T00:00:00"/>
    <s v="March"/>
    <x v="0"/>
    <n v="1"/>
    <x v="0"/>
    <x v="11"/>
    <n v="2004"/>
    <x v="1"/>
    <n v="147"/>
    <s v="S10_4962"/>
    <x v="39"/>
    <n v="4155551450"/>
    <s v="5677 Strong St."/>
    <m/>
    <s v="San Rafael"/>
    <s v="CA"/>
    <n v="97562"/>
    <x v="0"/>
    <s v="NA"/>
    <s v="Nelson"/>
    <s v="Valarie"/>
    <s v="Nelson Valarie"/>
    <x v="1"/>
  </r>
  <r>
    <n v="10245"/>
    <n v="28"/>
    <n v="100"/>
    <n v="2800"/>
    <n v="2"/>
    <n v="4591.72"/>
    <n v="1791.7200000000003"/>
    <d v="2004-05-04T00:00:00"/>
    <s v="May"/>
    <x v="0"/>
    <n v="2"/>
    <x v="1"/>
    <x v="1"/>
    <n v="2004"/>
    <x v="1"/>
    <n v="147"/>
    <s v="S10_4962"/>
    <x v="34"/>
    <n v="2035559545"/>
    <s v="567 North Pendale Street"/>
    <m/>
    <s v="New Haven"/>
    <s v="CT"/>
    <n v="97823"/>
    <x v="0"/>
    <s v="NA"/>
    <s v="Murphy"/>
    <s v="Leslie"/>
    <s v="Murphy Leslie"/>
    <x v="1"/>
  </r>
  <r>
    <n v="10259"/>
    <n v="26"/>
    <n v="100"/>
    <n v="2600"/>
    <n v="12"/>
    <n v="4033.38"/>
    <n v="1433.38"/>
    <d v="2004-06-15T00:00:00"/>
    <s v="June"/>
    <x v="0"/>
    <n v="2"/>
    <x v="1"/>
    <x v="9"/>
    <n v="2004"/>
    <x v="1"/>
    <n v="147"/>
    <s v="S10_4962"/>
    <x v="65"/>
    <s v="+65 224 1555"/>
    <s v="Village Close - 106 Linden Road Sandown"/>
    <s v="2nd Floor"/>
    <s v="Singapore"/>
    <s v="NIL"/>
    <n v="69045"/>
    <x v="9"/>
    <s v="APAC"/>
    <s v="Victorino"/>
    <s v="Wendy"/>
    <s v="Victorino Wendy"/>
    <x v="1"/>
  </r>
  <r>
    <n v="10270"/>
    <n v="32"/>
    <n v="100"/>
    <n v="3200"/>
    <n v="2"/>
    <n v="4302.08"/>
    <n v="1102.08"/>
    <d v="2004-07-19T00:00:00"/>
    <s v="July"/>
    <x v="0"/>
    <n v="3"/>
    <x v="2"/>
    <x v="2"/>
    <n v="2004"/>
    <x v="1"/>
    <n v="147"/>
    <s v="S10_4962"/>
    <x v="20"/>
    <s v="+61 2 9495 8555"/>
    <s v="Monitor Money Building, 815 Pacific Hwy"/>
    <s v="Level 6"/>
    <s v="Chatswood"/>
    <s v="NSW"/>
    <n v="2067"/>
    <x v="3"/>
    <s v="APAC"/>
    <s v="Huxley"/>
    <s v="Adrian"/>
    <s v="Huxley Adrian"/>
    <x v="1"/>
  </r>
  <r>
    <n v="10281"/>
    <n v="44"/>
    <n v="100"/>
    <n v="4400"/>
    <n v="9"/>
    <n v="7020.64"/>
    <n v="2620.6400000000003"/>
    <d v="2004-08-19T00:00:00"/>
    <s v="August"/>
    <x v="0"/>
    <n v="3"/>
    <x v="2"/>
    <x v="3"/>
    <n v="2004"/>
    <x v="1"/>
    <n v="147"/>
    <s v="S10_4962"/>
    <x v="18"/>
    <n v="2155551555"/>
    <s v="7586 Pompton St."/>
    <m/>
    <s v="Allentown"/>
    <s v="PA"/>
    <n v="70267"/>
    <x v="0"/>
    <s v="NA"/>
    <s v="Yu"/>
    <s v="Kyung"/>
    <s v="Yu Kyung"/>
    <x v="2"/>
  </r>
  <r>
    <n v="10291"/>
    <n v="30"/>
    <n v="100"/>
    <n v="3000"/>
    <n v="4"/>
    <n v="3855.9"/>
    <n v="855.90000000000009"/>
    <d v="2004-09-08T00:00:00"/>
    <s v="September"/>
    <x v="0"/>
    <n v="3"/>
    <x v="2"/>
    <x v="10"/>
    <n v="2004"/>
    <x v="1"/>
    <n v="147"/>
    <s v="S10_4962"/>
    <x v="37"/>
    <s v="0695-34 6555"/>
    <s v="?kergatan 24"/>
    <m/>
    <s v="Boras"/>
    <s v="NIL"/>
    <s v="S-844 67"/>
    <x v="8"/>
    <s v="EMEA"/>
    <s v="Larsson"/>
    <s v="Maria"/>
    <s v="Larsson Maria"/>
    <x v="1"/>
  </r>
  <r>
    <n v="10305"/>
    <n v="38"/>
    <n v="100"/>
    <n v="3800"/>
    <n v="13"/>
    <n v="6680.78"/>
    <n v="2880.7799999999997"/>
    <d v="2004-10-13T00:00:00"/>
    <s v="October"/>
    <x v="0"/>
    <n v="4"/>
    <x v="3"/>
    <x v="4"/>
    <n v="2004"/>
    <x v="1"/>
    <n v="147"/>
    <s v="S10_4962"/>
    <x v="15"/>
    <n v="6175558555"/>
    <s v="39323 Spinnaker Dr."/>
    <m/>
    <s v="Cambridge"/>
    <s v="MA"/>
    <n v="51247"/>
    <x v="0"/>
    <s v="NA"/>
    <s v="Hernandez"/>
    <s v="Marta"/>
    <s v="Hernandez Marta"/>
    <x v="1"/>
  </r>
  <r>
    <n v="10313"/>
    <n v="40"/>
    <n v="100"/>
    <n v="4000"/>
    <n v="7"/>
    <n v="6678"/>
    <n v="2678"/>
    <d v="2004-10-22T00:00:00"/>
    <s v="October"/>
    <x v="0"/>
    <n v="4"/>
    <x v="3"/>
    <x v="4"/>
    <n v="2004"/>
    <x v="1"/>
    <n v="147"/>
    <s v="S10_4962"/>
    <x v="31"/>
    <s v="(604) 555-3392"/>
    <s v="1900 Oak St."/>
    <m/>
    <s v="Vancouver"/>
    <s v="BC"/>
    <s v="V3F 2K1"/>
    <x v="10"/>
    <s v="NA"/>
    <s v="Tannamuri"/>
    <s v="Yoshi"/>
    <s v="Tannamuri Yoshi"/>
    <x v="1"/>
  </r>
  <r>
    <n v="10322"/>
    <n v="46"/>
    <n v="61.99"/>
    <n v="2851.54"/>
    <n v="8"/>
    <n v="2851.54"/>
    <n v="0"/>
    <d v="2004-11-04T00:00:00"/>
    <s v="November"/>
    <x v="0"/>
    <n v="4"/>
    <x v="3"/>
    <x v="5"/>
    <n v="2004"/>
    <x v="1"/>
    <n v="147"/>
    <s v="S10_4962"/>
    <x v="40"/>
    <n v="6035558647"/>
    <s v="2304 Long Airport Avenue"/>
    <m/>
    <s v="Nashua"/>
    <s v="NH"/>
    <n v="62005"/>
    <x v="0"/>
    <s v="NA"/>
    <s v="Young"/>
    <s v="Valarie"/>
    <s v="Young Valarie"/>
    <x v="0"/>
  </r>
  <r>
    <n v="10334"/>
    <n v="26"/>
    <n v="100"/>
    <n v="2600"/>
    <n v="2"/>
    <n v="3188.12"/>
    <n v="588.11999999999989"/>
    <d v="2004-11-19T00:00:00"/>
    <s v="November"/>
    <x v="4"/>
    <n v="4"/>
    <x v="3"/>
    <x v="5"/>
    <n v="2004"/>
    <x v="1"/>
    <n v="147"/>
    <s v="S10_4962"/>
    <x v="24"/>
    <s v="0921-12 3555"/>
    <s v="Berguvsv„gen  8"/>
    <m/>
    <s v="Lule"/>
    <s v="NIL"/>
    <s v="S-958 22"/>
    <x v="8"/>
    <s v="EMEA"/>
    <s v="Berglund"/>
    <s v="Christina"/>
    <s v="Berglund Christina"/>
    <x v="1"/>
  </r>
  <r>
    <n v="10347"/>
    <n v="27"/>
    <n v="100"/>
    <n v="2700"/>
    <n v="2"/>
    <n v="4428"/>
    <n v="1728"/>
    <d v="2004-11-29T00:00:00"/>
    <s v="November"/>
    <x v="0"/>
    <n v="4"/>
    <x v="3"/>
    <x v="5"/>
    <n v="2004"/>
    <x v="1"/>
    <n v="147"/>
    <s v="S10_4962"/>
    <x v="10"/>
    <s v="03 9520 4555"/>
    <s v="636 St Kilda Road"/>
    <s v="Level 3"/>
    <s v="Melbourne"/>
    <s v="Victoria"/>
    <n v="3004"/>
    <x v="3"/>
    <s v="APAC"/>
    <s v="Ferguson"/>
    <s v="Peter"/>
    <s v="Ferguson Peter"/>
    <x v="1"/>
  </r>
  <r>
    <n v="10357"/>
    <n v="43"/>
    <n v="100"/>
    <n v="4300"/>
    <n v="9"/>
    <n v="5780.92"/>
    <n v="1480.92"/>
    <d v="2004-12-10T00:00:00"/>
    <s v="December"/>
    <x v="0"/>
    <n v="4"/>
    <x v="3"/>
    <x v="6"/>
    <n v="2004"/>
    <x v="1"/>
    <n v="147"/>
    <s v="S10_4962"/>
    <x v="39"/>
    <n v="4155551450"/>
    <s v="5677 Strong St."/>
    <m/>
    <s v="San Rafael"/>
    <s v="CA"/>
    <n v="97562"/>
    <x v="0"/>
    <s v="NA"/>
    <s v="Nelson"/>
    <s v="Valarie"/>
    <s v="Nelson Valarie"/>
    <x v="1"/>
  </r>
  <r>
    <n v="10370"/>
    <n v="35"/>
    <n v="65.63"/>
    <n v="2297.0499999999997"/>
    <n v="4"/>
    <n v="2297.0500000000002"/>
    <n v="0"/>
    <d v="2005-01-20T00:00:00"/>
    <s v="January"/>
    <x v="0"/>
    <n v="1"/>
    <x v="0"/>
    <x v="7"/>
    <n v="2005"/>
    <x v="1"/>
    <n v="147"/>
    <s v="S10_4962"/>
    <x v="42"/>
    <s v="02 9936 8555"/>
    <s v="201 Miller Street"/>
    <s v="Level 15"/>
    <s v="North Sydney"/>
    <s v="NSW"/>
    <n v="2060"/>
    <x v="3"/>
    <s v="APAC"/>
    <s v="O'Hara"/>
    <s v="Anna"/>
    <s v="O'Hara Anna"/>
    <x v="0"/>
  </r>
  <r>
    <n v="10381"/>
    <n v="37"/>
    <n v="100"/>
    <n v="3700"/>
    <n v="6"/>
    <n v="6231.54"/>
    <n v="2531.54"/>
    <d v="2005-02-17T00:00:00"/>
    <s v="February"/>
    <x v="0"/>
    <n v="1"/>
    <x v="0"/>
    <x v="0"/>
    <n v="2005"/>
    <x v="1"/>
    <n v="147"/>
    <s v="S10_4962"/>
    <x v="4"/>
    <n v="6505551386"/>
    <s v="7734 Strong St."/>
    <m/>
    <s v="San Francisco"/>
    <s v="CA"/>
    <s v="NIL"/>
    <x v="0"/>
    <s v="NA"/>
    <s v="Brown"/>
    <s v="Julie"/>
    <s v="Brown Julie"/>
    <x v="1"/>
  </r>
  <r>
    <n v="10391"/>
    <n v="37"/>
    <n v="46.9"/>
    <n v="1735.3"/>
    <n v="7"/>
    <n v="1735.3"/>
    <n v="0"/>
    <d v="2005-03-09T00:00:00"/>
    <s v="March"/>
    <x v="0"/>
    <n v="1"/>
    <x v="0"/>
    <x v="11"/>
    <n v="2005"/>
    <x v="1"/>
    <n v="147"/>
    <s v="S10_4962"/>
    <x v="42"/>
    <s v="02 9936 8555"/>
    <s v="201 Miller Street"/>
    <s v="Level 15"/>
    <s v="North Sydney"/>
    <s v="NSW"/>
    <n v="2060"/>
    <x v="3"/>
    <s v="APAC"/>
    <s v="O'Hara"/>
    <s v="Anna"/>
    <s v="O'Hara Anna"/>
    <x v="0"/>
  </r>
  <r>
    <n v="10411"/>
    <n v="27"/>
    <n v="100"/>
    <n v="2700"/>
    <n v="2"/>
    <n v="4427.7299999999996"/>
    <n v="1727.7299999999996"/>
    <d v="2005-05-01T00:00:00"/>
    <s v="May"/>
    <x v="0"/>
    <n v="2"/>
    <x v="1"/>
    <x v="1"/>
    <n v="2005"/>
    <x v="1"/>
    <n v="147"/>
    <s v="S10_4962"/>
    <x v="43"/>
    <s v="(514) 555-8054"/>
    <s v="43 rue St. Laurent"/>
    <m/>
    <s v="Montreal"/>
    <s v="Quebec"/>
    <s v="H1J 1C3"/>
    <x v="10"/>
    <s v="NA"/>
    <s v="Fresnisre"/>
    <s v="Jean"/>
    <s v="Fresnisre Jean"/>
    <x v="1"/>
  </r>
  <r>
    <n v="10425"/>
    <n v="38"/>
    <n v="100"/>
    <n v="3800"/>
    <n v="12"/>
    <n v="5894.94"/>
    <n v="2094.9399999999996"/>
    <d v="2005-05-31T00:00:00"/>
    <s v="May"/>
    <x v="2"/>
    <n v="2"/>
    <x v="1"/>
    <x v="1"/>
    <n v="2005"/>
    <x v="1"/>
    <n v="147"/>
    <s v="S10_4962"/>
    <x v="14"/>
    <s v="40.67.8555"/>
    <s v="67, rue des Cinquante Otages"/>
    <m/>
    <s v="Nantes"/>
    <s v="NIL"/>
    <n v="44000"/>
    <x v="1"/>
    <s v="EMEA"/>
    <s v="Labrune"/>
    <s v="Janine"/>
    <s v="Labrune Janine"/>
    <x v="1"/>
  </r>
  <r>
    <n v="10108"/>
    <n v="33"/>
    <n v="100"/>
    <n v="3300"/>
    <n v="6"/>
    <n v="5265.15"/>
    <n v="1965.1499999999996"/>
    <d v="2003-03-03T00:00:00"/>
    <s v="March"/>
    <x v="0"/>
    <n v="1"/>
    <x v="0"/>
    <x v="11"/>
    <n v="2003"/>
    <x v="1"/>
    <n v="194"/>
    <s v="S12_1099"/>
    <x v="66"/>
    <s v="+63 2 555 3587"/>
    <s v="15 McCallum Street - NatWest Center #13-03"/>
    <m/>
    <s v="Makati City"/>
    <s v="NIL"/>
    <s v="1227 MM"/>
    <x v="15"/>
    <s v="Japan"/>
    <s v="Cruz"/>
    <s v="Arnold"/>
    <s v="Cruz Arnold"/>
    <x v="1"/>
  </r>
  <r>
    <n v="10122"/>
    <n v="42"/>
    <n v="100"/>
    <n v="4200"/>
    <n v="10"/>
    <n v="7599.9"/>
    <n v="3399.8999999999996"/>
    <d v="2003-05-08T00:00:00"/>
    <s v="May"/>
    <x v="0"/>
    <n v="2"/>
    <x v="1"/>
    <x v="1"/>
    <n v="2003"/>
    <x v="1"/>
    <n v="194"/>
    <s v="S12_1099"/>
    <x v="67"/>
    <s v="91.24.4555"/>
    <s v="12, rue des Bouchers"/>
    <m/>
    <s v="Marseille"/>
    <s v="NIL"/>
    <n v="13008"/>
    <x v="1"/>
    <s v="EMEA"/>
    <s v="Lebihan"/>
    <s v="Laurence"/>
    <s v="Lebihan Laurence"/>
    <x v="2"/>
  </r>
  <r>
    <n v="10135"/>
    <n v="42"/>
    <n v="100"/>
    <n v="4200"/>
    <n v="7"/>
    <n v="8008.56"/>
    <n v="3808.5600000000004"/>
    <d v="2003-07-02T00:00:00"/>
    <s v="July"/>
    <x v="0"/>
    <n v="3"/>
    <x v="2"/>
    <x v="2"/>
    <n v="2003"/>
    <x v="1"/>
    <n v="194"/>
    <s v="S12_1099"/>
    <x v="39"/>
    <n v="4155551450"/>
    <s v="5677 Strong St."/>
    <m/>
    <s v="San Rafael"/>
    <s v="CA"/>
    <n v="97562"/>
    <x v="0"/>
    <s v="NA"/>
    <s v="Nelson"/>
    <s v="Valarie"/>
    <s v="Nelson Valarie"/>
    <x v="2"/>
  </r>
  <r>
    <n v="10147"/>
    <n v="48"/>
    <n v="100"/>
    <n v="4800"/>
    <n v="7"/>
    <n v="9245.76"/>
    <n v="4445.76"/>
    <d v="2003-09-05T00:00:00"/>
    <s v="September"/>
    <x v="0"/>
    <n v="3"/>
    <x v="2"/>
    <x v="10"/>
    <n v="2003"/>
    <x v="1"/>
    <n v="194"/>
    <s v="S12_1099"/>
    <x v="41"/>
    <n v="6175558555"/>
    <s v="7825 Douglas Av."/>
    <m/>
    <s v="Brickhaven"/>
    <s v="MA"/>
    <n v="58339"/>
    <x v="0"/>
    <s v="NA"/>
    <s v="Nelson"/>
    <s v="Allen"/>
    <s v="Nelson Allen"/>
    <x v="2"/>
  </r>
  <r>
    <n v="10159"/>
    <n v="41"/>
    <n v="100"/>
    <n v="4100"/>
    <n v="2"/>
    <n v="8296.35"/>
    <n v="4196.3500000000004"/>
    <d v="2003-10-10T00:00:00"/>
    <s v="October"/>
    <x v="0"/>
    <n v="4"/>
    <x v="3"/>
    <x v="4"/>
    <n v="2003"/>
    <x v="1"/>
    <n v="194"/>
    <s v="S12_1099"/>
    <x v="4"/>
    <n v="6505551386"/>
    <s v="7734 Strong St."/>
    <m/>
    <s v="San Francisco"/>
    <s v="CA"/>
    <s v="NIL"/>
    <x v="0"/>
    <s v="NA"/>
    <s v="Brown"/>
    <s v="Julie"/>
    <s v="Brown Julie"/>
    <x v="2"/>
  </r>
  <r>
    <n v="10169"/>
    <n v="30"/>
    <n v="100"/>
    <n v="3000"/>
    <n v="2"/>
    <n v="5019.8999999999996"/>
    <n v="2019.8999999999996"/>
    <d v="2003-11-04T00:00:00"/>
    <s v="November"/>
    <x v="0"/>
    <n v="4"/>
    <x v="3"/>
    <x v="5"/>
    <n v="2003"/>
    <x v="1"/>
    <n v="194"/>
    <s v="S12_1099"/>
    <x v="42"/>
    <s v="02 9936 8555"/>
    <s v="201 Miller Street"/>
    <s v="Level 15"/>
    <s v="North Sydney"/>
    <s v="NSW"/>
    <n v="2060"/>
    <x v="3"/>
    <s v="APAC"/>
    <s v="O'Hara"/>
    <s v="Anna"/>
    <s v="O'Hara Anna"/>
    <x v="1"/>
  </r>
  <r>
    <n v="10181"/>
    <n v="27"/>
    <n v="100"/>
    <n v="2700"/>
    <n v="14"/>
    <n v="5411.07"/>
    <n v="2711.0699999999997"/>
    <d v="2003-11-12T00:00:00"/>
    <s v="November"/>
    <x v="0"/>
    <n v="4"/>
    <x v="3"/>
    <x v="5"/>
    <n v="2003"/>
    <x v="1"/>
    <n v="194"/>
    <s v="S12_1099"/>
    <x v="7"/>
    <s v="+47 2267 3215"/>
    <s v="Drammen 121, PR 744 Sentrum"/>
    <m/>
    <s v="Bergen"/>
    <s v="NIL"/>
    <s v="N 5804"/>
    <x v="2"/>
    <s v="EMEA"/>
    <s v="Oeztan"/>
    <s v="Veysel"/>
    <s v="Oeztan Veysel"/>
    <x v="1"/>
  </r>
  <r>
    <n v="10191"/>
    <n v="21"/>
    <n v="100"/>
    <n v="2100"/>
    <n v="3"/>
    <n v="3840.9"/>
    <n v="1740.9"/>
    <d v="2003-11-20T00:00:00"/>
    <s v="November"/>
    <x v="0"/>
    <n v="4"/>
    <x v="3"/>
    <x v="5"/>
    <n v="2003"/>
    <x v="1"/>
    <n v="194"/>
    <s v="S12_1099"/>
    <x v="68"/>
    <s v="0221-5554327"/>
    <s v="Mehrheimerstr. 369"/>
    <m/>
    <s v="Koln"/>
    <s v="NIL"/>
    <n v="50739"/>
    <x v="16"/>
    <s v="EMEA"/>
    <s v="Pfalzheim"/>
    <s v="Henriette"/>
    <s v="Pfalzheim Henriette"/>
    <x v="1"/>
  </r>
  <r>
    <n v="10203"/>
    <n v="20"/>
    <n v="100"/>
    <n v="2000"/>
    <n v="8"/>
    <n v="3930.4"/>
    <n v="1930.4"/>
    <d v="2003-12-02T00:00:00"/>
    <s v="December"/>
    <x v="0"/>
    <n v="4"/>
    <x v="3"/>
    <x v="6"/>
    <n v="2003"/>
    <x v="1"/>
    <n v="194"/>
    <s v="S12_1099"/>
    <x v="23"/>
    <s v="(91) 555 94 44"/>
    <s v="C/ Moralzarzal, 86"/>
    <m/>
    <s v="Madrid"/>
    <s v="NIL"/>
    <n v="28034"/>
    <x v="7"/>
    <s v="EMEA"/>
    <s v="Freyre"/>
    <s v="Diego"/>
    <s v="Freyre Diego"/>
    <x v="1"/>
  </r>
  <r>
    <n v="10211"/>
    <n v="41"/>
    <n v="100"/>
    <n v="4100"/>
    <n v="2"/>
    <n v="7498.9"/>
    <n v="3398.8999999999996"/>
    <d v="2004-01-15T00:00:00"/>
    <s v="January"/>
    <x v="0"/>
    <n v="1"/>
    <x v="0"/>
    <x v="7"/>
    <n v="2004"/>
    <x v="1"/>
    <n v="194"/>
    <s v="S12_1099"/>
    <x v="9"/>
    <s v="(1) 47.55.6555"/>
    <s v="25, rue Lauriston"/>
    <m/>
    <s v="Paris"/>
    <s v="NIL"/>
    <n v="75016"/>
    <x v="1"/>
    <s v="EMEA"/>
    <s v="Perrier"/>
    <s v="Dominique"/>
    <s v="Perrier Dominique"/>
    <x v="2"/>
  </r>
  <r>
    <n v="10225"/>
    <n v="27"/>
    <n v="100"/>
    <n v="2700"/>
    <n v="9"/>
    <n v="4517.91"/>
    <n v="1817.9099999999999"/>
    <d v="2004-02-22T00:00:00"/>
    <s v="February"/>
    <x v="0"/>
    <n v="1"/>
    <x v="0"/>
    <x v="0"/>
    <n v="2004"/>
    <x v="1"/>
    <n v="194"/>
    <s v="S12_1099"/>
    <x v="69"/>
    <s v="0897-034555"/>
    <s v="Grenzacherweg 237"/>
    <m/>
    <s v="Gensve"/>
    <s v="NIL"/>
    <n v="1203"/>
    <x v="17"/>
    <s v="EMEA"/>
    <s v="Holz"/>
    <s v="Michael"/>
    <s v="Holz Michael"/>
    <x v="1"/>
  </r>
  <r>
    <n v="10238"/>
    <n v="28"/>
    <n v="100"/>
    <n v="2800"/>
    <n v="3"/>
    <n v="5774.72"/>
    <n v="2974.7200000000003"/>
    <d v="2004-04-09T00:00:00"/>
    <s v="April"/>
    <x v="0"/>
    <n v="2"/>
    <x v="1"/>
    <x v="8"/>
    <n v="2004"/>
    <x v="1"/>
    <n v="194"/>
    <s v="S12_1099"/>
    <x v="48"/>
    <s v="31 12 3555"/>
    <s v="Vinb'ltet 34"/>
    <m/>
    <s v="Kobenhavn"/>
    <s v="NIL"/>
    <n v="1734"/>
    <x v="13"/>
    <s v="EMEA"/>
    <s v="Petersen"/>
    <s v="Jytte"/>
    <s v="Petersen Jytte"/>
    <x v="1"/>
  </r>
  <r>
    <n v="10253"/>
    <n v="24"/>
    <n v="100"/>
    <n v="2400"/>
    <n v="13"/>
    <n v="3922.56"/>
    <n v="1522.56"/>
    <d v="2004-06-01T00:00:00"/>
    <s v="June"/>
    <x v="3"/>
    <n v="2"/>
    <x v="1"/>
    <x v="9"/>
    <n v="2004"/>
    <x v="1"/>
    <n v="194"/>
    <s v="S12_1099"/>
    <x v="22"/>
    <s v="(171) 555-2282"/>
    <s v="Berkeley Gardens 12  Brewery"/>
    <m/>
    <s v="Liverpool"/>
    <s v="NIL"/>
    <s v="WX1 6LT"/>
    <x v="6"/>
    <s v="EMEA"/>
    <s v="Devon"/>
    <s v="Elizabeth"/>
    <s v="Devon Elizabeth"/>
    <x v="1"/>
  </r>
  <r>
    <n v="10266"/>
    <n v="44"/>
    <n v="100"/>
    <n v="4400"/>
    <n v="14"/>
    <n v="9160.36"/>
    <n v="4760.3600000000006"/>
    <d v="2004-07-06T00:00:00"/>
    <s v="July"/>
    <x v="0"/>
    <n v="3"/>
    <x v="2"/>
    <x v="2"/>
    <n v="2004"/>
    <x v="1"/>
    <n v="194"/>
    <s v="S12_1099"/>
    <x v="70"/>
    <s v="0522-556555"/>
    <s v="Strada Provinciale 124"/>
    <m/>
    <s v="Reggio Emilia"/>
    <s v="NIL"/>
    <n v="42100"/>
    <x v="12"/>
    <s v="EMEA"/>
    <s v="Moroni"/>
    <s v="Maurizio"/>
    <s v="Moroni Maurizio"/>
    <x v="2"/>
  </r>
  <r>
    <n v="10276"/>
    <n v="50"/>
    <n v="100"/>
    <n v="5000"/>
    <n v="3"/>
    <n v="9631"/>
    <n v="4631"/>
    <d v="2004-08-02T00:00:00"/>
    <s v="August"/>
    <x v="0"/>
    <n v="3"/>
    <x v="2"/>
    <x v="3"/>
    <n v="2004"/>
    <x v="1"/>
    <n v="194"/>
    <s v="S12_1099"/>
    <x v="71"/>
    <n v="6175557555"/>
    <s v="7635 Spinnaker Dr."/>
    <m/>
    <s v="Brickhaven"/>
    <s v="MA"/>
    <n v="58339"/>
    <x v="0"/>
    <s v="NA"/>
    <s v="Barajas"/>
    <s v="Miguel"/>
    <s v="Barajas Miguel"/>
    <x v="2"/>
  </r>
  <r>
    <n v="10287"/>
    <n v="21"/>
    <n v="100"/>
    <n v="2100"/>
    <n v="12"/>
    <n v="3432.24"/>
    <n v="1332.2399999999998"/>
    <d v="2004-08-30T00:00:00"/>
    <s v="August"/>
    <x v="0"/>
    <n v="3"/>
    <x v="2"/>
    <x v="3"/>
    <n v="2004"/>
    <x v="1"/>
    <n v="194"/>
    <s v="S12_1099"/>
    <x v="69"/>
    <s v="0897-034555"/>
    <s v="Grenzacherweg 237"/>
    <m/>
    <s v="Gensve"/>
    <s v="NIL"/>
    <n v="1203"/>
    <x v="17"/>
    <s v="EMEA"/>
    <s v="Holz"/>
    <s v="Michael"/>
    <s v="Holz Michael"/>
    <x v="1"/>
  </r>
  <r>
    <n v="10300"/>
    <n v="33"/>
    <n v="100"/>
    <n v="3300"/>
    <n v="5"/>
    <n v="5521.89"/>
    <n v="2221.8900000000003"/>
    <d v="2003-10-04T00:00:00"/>
    <s v="October"/>
    <x v="0"/>
    <n v="4"/>
    <x v="3"/>
    <x v="4"/>
    <n v="2003"/>
    <x v="1"/>
    <n v="194"/>
    <s v="S12_1099"/>
    <x v="72"/>
    <s v="+49 69 66 90 2555"/>
    <s v="Lyonerstr. 34"/>
    <m/>
    <s v="Frankfurt"/>
    <s v="NIL"/>
    <n v="60528"/>
    <x v="16"/>
    <s v="EMEA"/>
    <s v="Keitel"/>
    <s v="Roland"/>
    <s v="Keitel Roland"/>
    <x v="1"/>
  </r>
  <r>
    <n v="10310"/>
    <n v="33"/>
    <n v="100"/>
    <n v="3300"/>
    <n v="10"/>
    <n v="6934.62"/>
    <n v="3634.62"/>
    <d v="2004-10-16T00:00:00"/>
    <s v="October"/>
    <x v="0"/>
    <n v="4"/>
    <x v="3"/>
    <x v="4"/>
    <n v="2004"/>
    <x v="1"/>
    <n v="194"/>
    <s v="S12_1099"/>
    <x v="68"/>
    <s v="0221-5554327"/>
    <s v="Mehrheimerstr. 369"/>
    <m/>
    <s v="Koln"/>
    <s v="NIL"/>
    <n v="50739"/>
    <x v="16"/>
    <s v="EMEA"/>
    <s v="Pfalzheim"/>
    <s v="Henriette"/>
    <s v="Pfalzheim Henriette"/>
    <x v="1"/>
  </r>
  <r>
    <n v="10320"/>
    <n v="31"/>
    <n v="100"/>
    <n v="3100"/>
    <n v="3"/>
    <n v="6876.11"/>
    <n v="3776.1099999999997"/>
    <d v="2004-11-03T00:00:00"/>
    <s v="November"/>
    <x v="0"/>
    <n v="4"/>
    <x v="3"/>
    <x v="5"/>
    <n v="2004"/>
    <x v="1"/>
    <n v="194"/>
    <s v="S12_1099"/>
    <x v="24"/>
    <s v="0921-12 3555"/>
    <s v="Berguvsv„gen  8"/>
    <m/>
    <s v="Lule"/>
    <s v="NIL"/>
    <s v="S-958 22"/>
    <x v="8"/>
    <s v="EMEA"/>
    <s v="Berglund"/>
    <s v="Christina"/>
    <s v="Berglund Christina"/>
    <x v="1"/>
  </r>
  <r>
    <n v="10329"/>
    <n v="41"/>
    <n v="71.47"/>
    <n v="2930.27"/>
    <n v="5"/>
    <n v="2930.27"/>
    <n v="0"/>
    <d v="2004-11-15T00:00:00"/>
    <s v="November"/>
    <x v="0"/>
    <n v="4"/>
    <x v="3"/>
    <x v="5"/>
    <n v="2004"/>
    <x v="1"/>
    <n v="194"/>
    <s v="S12_1099"/>
    <x v="0"/>
    <n v="2125557818"/>
    <s v="897 Long Airport Avenue"/>
    <m/>
    <s v="NYC"/>
    <s v="NY"/>
    <n v="10022"/>
    <x v="0"/>
    <s v="NA"/>
    <s v="Yu"/>
    <s v="Kwai"/>
    <s v="Yu Kwai"/>
    <x v="0"/>
  </r>
  <r>
    <n v="10341"/>
    <n v="45"/>
    <n v="79.650000000000006"/>
    <n v="3584.2500000000005"/>
    <n v="2"/>
    <n v="3584.25"/>
    <n v="0"/>
    <d v="2004-11-24T00:00:00"/>
    <s v="November"/>
    <x v="0"/>
    <n v="4"/>
    <x v="3"/>
    <x v="5"/>
    <n v="2004"/>
    <x v="1"/>
    <n v="194"/>
    <s v="S12_1099"/>
    <x v="19"/>
    <s v="6562-9555"/>
    <s v="Geislweg 14"/>
    <m/>
    <s v="Salzburg"/>
    <s v="NIL"/>
    <n v="5020"/>
    <x v="5"/>
    <s v="EMEA"/>
    <s v="Pipps"/>
    <s v="Georg"/>
    <s v="Pipps Georg"/>
    <x v="1"/>
  </r>
  <r>
    <n v="10363"/>
    <n v="33"/>
    <n v="85.39"/>
    <n v="2817.87"/>
    <n v="3"/>
    <n v="2817.87"/>
    <n v="0"/>
    <d v="2005-01-06T00:00:00"/>
    <s v="January"/>
    <x v="0"/>
    <n v="1"/>
    <x v="0"/>
    <x v="7"/>
    <n v="2005"/>
    <x v="1"/>
    <n v="194"/>
    <s v="S12_1099"/>
    <x v="73"/>
    <s v="+358 9 8045 555"/>
    <s v="Software Engineering Center, SEC Oy"/>
    <m/>
    <s v="Espoo"/>
    <s v="NIL"/>
    <s v="FIN-02271"/>
    <x v="4"/>
    <s v="EMEA"/>
    <s v="Suominen"/>
    <s v="Kalle"/>
    <s v="Suominen Kalle"/>
    <x v="0"/>
  </r>
  <r>
    <n v="10375"/>
    <n v="45"/>
    <n v="76"/>
    <n v="3420"/>
    <n v="7"/>
    <n v="3420"/>
    <n v="0"/>
    <d v="2005-02-03T00:00:00"/>
    <s v="February"/>
    <x v="0"/>
    <n v="1"/>
    <x v="0"/>
    <x v="0"/>
    <n v="2005"/>
    <x v="1"/>
    <n v="194"/>
    <s v="S12_1099"/>
    <x v="14"/>
    <s v="40.67.8555"/>
    <s v="67, rue des Cinquante Otages"/>
    <m/>
    <s v="Nantes"/>
    <s v="NIL"/>
    <n v="44000"/>
    <x v="1"/>
    <s v="EMEA"/>
    <s v="Labrune"/>
    <s v="Janine"/>
    <s v="Labrune Janine"/>
    <x v="1"/>
  </r>
  <r>
    <n v="10389"/>
    <n v="26"/>
    <n v="99.04"/>
    <n v="2575.04"/>
    <n v="4"/>
    <n v="2575.04"/>
    <n v="0"/>
    <d v="2005-03-03T00:00:00"/>
    <s v="March"/>
    <x v="0"/>
    <n v="1"/>
    <x v="0"/>
    <x v="11"/>
    <n v="2005"/>
    <x v="1"/>
    <n v="194"/>
    <s v="S12_1099"/>
    <x v="37"/>
    <s v="0695-34 6555"/>
    <s v="?kergatan 24"/>
    <m/>
    <s v="Boras"/>
    <s v="NIL"/>
    <s v="S-844 67"/>
    <x v="8"/>
    <s v="EMEA"/>
    <s v="Larsson"/>
    <s v="Maria"/>
    <s v="Larsson Maria"/>
    <x v="0"/>
  </r>
  <r>
    <n v="10419"/>
    <n v="12"/>
    <n v="100"/>
    <n v="1200"/>
    <n v="13"/>
    <n v="1961.28"/>
    <n v="761.28"/>
    <d v="2005-05-17T00:00:00"/>
    <s v="May"/>
    <x v="0"/>
    <n v="2"/>
    <x v="1"/>
    <x v="1"/>
    <n v="2005"/>
    <x v="1"/>
    <n v="194"/>
    <s v="S12_1099"/>
    <x v="19"/>
    <s v="6562-9555"/>
    <s v="Geislweg 14"/>
    <m/>
    <s v="Salzburg"/>
    <s v="NIL"/>
    <n v="5020"/>
    <x v="5"/>
    <s v="EMEA"/>
    <s v="Pipps"/>
    <s v="Georg"/>
    <s v="Pipps Georg"/>
    <x v="0"/>
  </r>
  <r>
    <n v="10105"/>
    <n v="41"/>
    <n v="100"/>
    <n v="4100"/>
    <n v="15"/>
    <n v="8690.36"/>
    <n v="4590.3600000000006"/>
    <d v="2003-02-11T00:00:00"/>
    <s v="February"/>
    <x v="0"/>
    <n v="1"/>
    <x v="0"/>
    <x v="0"/>
    <n v="2003"/>
    <x v="1"/>
    <n v="207"/>
    <s v="S12_1108"/>
    <x v="48"/>
    <s v="31 12 3555"/>
    <s v="Vinb'ltet 34"/>
    <m/>
    <s v="Kobenhavn"/>
    <s v="NIL"/>
    <n v="1734"/>
    <x v="13"/>
    <s v="EMEA"/>
    <s v="Petersen"/>
    <s v="Jytte"/>
    <s v="Petersen Jytte"/>
    <x v="2"/>
  </r>
  <r>
    <n v="10117"/>
    <n v="33"/>
    <n v="100"/>
    <n v="3300"/>
    <n v="9"/>
    <n v="6034.38"/>
    <n v="2734.38"/>
    <d v="2003-04-16T00:00:00"/>
    <s v="April"/>
    <x v="0"/>
    <n v="2"/>
    <x v="1"/>
    <x v="8"/>
    <n v="2003"/>
    <x v="1"/>
    <n v="207"/>
    <s v="S12_1108"/>
    <x v="26"/>
    <s v="+65 221 7555"/>
    <s v="Bronz Sok., Bronz Apt. 3/6 Tesvikiye"/>
    <m/>
    <s v="Singapore"/>
    <s v="NIL"/>
    <n v="79903"/>
    <x v="9"/>
    <s v="Japan"/>
    <s v="Natividad"/>
    <s v="Eric"/>
    <s v="Natividad Eric"/>
    <x v="1"/>
  </r>
  <r>
    <n v="10127"/>
    <n v="46"/>
    <n v="100"/>
    <n v="4600"/>
    <n v="2"/>
    <n v="11279.2"/>
    <n v="6679.2000000000007"/>
    <d v="2003-06-03T00:00:00"/>
    <s v="June"/>
    <x v="0"/>
    <n v="2"/>
    <x v="1"/>
    <x v="9"/>
    <n v="2003"/>
    <x v="1"/>
    <n v="207"/>
    <s v="S12_1108"/>
    <x v="74"/>
    <n v="2125557413"/>
    <s v="4092 Furth Circle"/>
    <s v="Suite 400"/>
    <s v="NYC"/>
    <s v="NY"/>
    <n v="10022"/>
    <x v="0"/>
    <s v="NA"/>
    <s v="Young"/>
    <s v="Jeff"/>
    <s v="Young Jeff"/>
    <x v="2"/>
  </r>
  <r>
    <n v="10142"/>
    <n v="33"/>
    <n v="100"/>
    <n v="3300"/>
    <n v="12"/>
    <n v="8023.29"/>
    <n v="4723.29"/>
    <d v="2003-08-08T00:00:00"/>
    <s v="August"/>
    <x v="0"/>
    <n v="3"/>
    <x v="2"/>
    <x v="3"/>
    <n v="2003"/>
    <x v="1"/>
    <n v="207"/>
    <s v="S12_1108"/>
    <x v="39"/>
    <n v="4155551450"/>
    <s v="5677 Strong St."/>
    <m/>
    <s v="San Rafael"/>
    <s v="CA"/>
    <n v="97562"/>
    <x v="0"/>
    <s v="NA"/>
    <s v="Nelson"/>
    <s v="Valarie"/>
    <s v="Nelson Valarie"/>
    <x v="2"/>
  </r>
  <r>
    <n v="10153"/>
    <n v="20"/>
    <n v="100"/>
    <n v="2000"/>
    <n v="11"/>
    <n v="4904"/>
    <n v="2904"/>
    <d v="2003-09-28T00:00:00"/>
    <s v="September"/>
    <x v="0"/>
    <n v="3"/>
    <x v="2"/>
    <x v="10"/>
    <n v="2003"/>
    <x v="1"/>
    <n v="207"/>
    <s v="S12_1108"/>
    <x v="23"/>
    <s v="(91) 555 94 44"/>
    <s v="C/ Moralzarzal, 86"/>
    <m/>
    <s v="Madrid"/>
    <s v="NIL"/>
    <n v="28034"/>
    <x v="7"/>
    <s v="EMEA"/>
    <s v="Freyre"/>
    <s v="Diego"/>
    <s v="Freyre Diego"/>
    <x v="1"/>
  </r>
  <r>
    <n v="10165"/>
    <n v="44"/>
    <n v="100"/>
    <n v="4400"/>
    <n v="3"/>
    <n v="8594.52"/>
    <n v="4194.5200000000004"/>
    <d v="2003-10-22T00:00:00"/>
    <s v="October"/>
    <x v="0"/>
    <n v="4"/>
    <x v="3"/>
    <x v="4"/>
    <n v="2003"/>
    <x v="1"/>
    <n v="207"/>
    <s v="S12_1108"/>
    <x v="26"/>
    <s v="+65 221 7555"/>
    <s v="Bronz Sok., Bronz Apt. 3/6 Tesvikiye"/>
    <m/>
    <s v="Singapore"/>
    <s v="NIL"/>
    <n v="79903"/>
    <x v="9"/>
    <s v="Japan"/>
    <s v="Natividad"/>
    <s v="Eric"/>
    <s v="Natividad Eric"/>
    <x v="2"/>
  </r>
  <r>
    <n v="10176"/>
    <n v="33"/>
    <n v="100"/>
    <n v="3300"/>
    <n v="2"/>
    <n v="7474.5"/>
    <n v="4174.5"/>
    <d v="2003-11-06T00:00:00"/>
    <s v="November"/>
    <x v="0"/>
    <n v="4"/>
    <x v="3"/>
    <x v="5"/>
    <n v="2003"/>
    <x v="1"/>
    <n v="207"/>
    <s v="S12_1108"/>
    <x v="70"/>
    <s v="0522-556555"/>
    <s v="Strada Provinciale 124"/>
    <m/>
    <s v="Reggio Emilia"/>
    <s v="NIL"/>
    <n v="42100"/>
    <x v="12"/>
    <s v="EMEA"/>
    <s v="Moroni"/>
    <s v="Maurizio"/>
    <s v="Moroni Maurizio"/>
    <x v="2"/>
  </r>
  <r>
    <n v="10185"/>
    <n v="21"/>
    <n v="100"/>
    <n v="2100"/>
    <n v="13"/>
    <n v="3883.74"/>
    <n v="1783.7399999999998"/>
    <d v="2003-11-14T00:00:00"/>
    <s v="November"/>
    <x v="0"/>
    <n v="4"/>
    <x v="3"/>
    <x v="5"/>
    <n v="2003"/>
    <x v="1"/>
    <n v="207"/>
    <s v="S12_1108"/>
    <x v="50"/>
    <n v="5085559555"/>
    <s v="4575 Hillside Dr."/>
    <m/>
    <s v="New Bedford"/>
    <s v="MA"/>
    <n v="50553"/>
    <x v="0"/>
    <s v="NA"/>
    <s v="Tam"/>
    <s v="Wing C"/>
    <s v="Tam Wing C"/>
    <x v="1"/>
  </r>
  <r>
    <n v="10196"/>
    <n v="47"/>
    <n v="100"/>
    <n v="4700"/>
    <n v="5"/>
    <n v="8887.7000000000007"/>
    <n v="4187.7000000000007"/>
    <d v="2003-11-26T00:00:00"/>
    <s v="November"/>
    <x v="0"/>
    <n v="4"/>
    <x v="3"/>
    <x v="5"/>
    <n v="2003"/>
    <x v="1"/>
    <n v="207"/>
    <s v="S12_1108"/>
    <x v="34"/>
    <n v="2035559545"/>
    <s v="567 North Pendale Street"/>
    <m/>
    <s v="New Haven"/>
    <s v="CT"/>
    <n v="97823"/>
    <x v="0"/>
    <s v="NA"/>
    <s v="Murphy"/>
    <s v="Leslie"/>
    <s v="Murphy Leslie"/>
    <x v="2"/>
  </r>
  <r>
    <n v="10208"/>
    <n v="46"/>
    <n v="100"/>
    <n v="4600"/>
    <n v="13"/>
    <n v="8602.92"/>
    <n v="4002.92"/>
    <d v="2004-01-02T00:00:00"/>
    <s v="January"/>
    <x v="0"/>
    <n v="1"/>
    <x v="0"/>
    <x v="7"/>
    <n v="2004"/>
    <x v="1"/>
    <n v="207"/>
    <s v="S12_1108"/>
    <x v="30"/>
    <s v="78.32.5555"/>
    <s v="2, rue du Commerce"/>
    <m/>
    <s v="Lyon"/>
    <s v="NIL"/>
    <n v="69004"/>
    <x v="1"/>
    <s v="EMEA"/>
    <s v="Saveley"/>
    <s v="Mary"/>
    <s v="Saveley Mary"/>
    <x v="2"/>
  </r>
  <r>
    <n v="10220"/>
    <n v="32"/>
    <n v="100"/>
    <n v="3200"/>
    <n v="2"/>
    <n v="7181.44"/>
    <n v="3981.4399999999996"/>
    <d v="2004-02-12T00:00:00"/>
    <s v="February"/>
    <x v="0"/>
    <n v="1"/>
    <x v="0"/>
    <x v="0"/>
    <n v="2004"/>
    <x v="1"/>
    <n v="207"/>
    <s v="S12_1108"/>
    <x v="75"/>
    <s v="+353 1862 1555"/>
    <s v="25 Maiden Lane"/>
    <s v="Floor No. 4"/>
    <s v="Dublin"/>
    <s v="NIL"/>
    <n v="2"/>
    <x v="18"/>
    <s v="EMEA"/>
    <s v="Cassidy"/>
    <s v="Dean"/>
    <s v="Cassidy Dean"/>
    <x v="2"/>
  </r>
  <r>
    <n v="10231"/>
    <n v="42"/>
    <n v="100"/>
    <n v="4200"/>
    <n v="2"/>
    <n v="8378.58"/>
    <n v="4178.58"/>
    <d v="2004-03-19T00:00:00"/>
    <s v="March"/>
    <x v="0"/>
    <n v="1"/>
    <x v="0"/>
    <x v="11"/>
    <n v="2004"/>
    <x v="1"/>
    <n v="207"/>
    <s v="S12_1108"/>
    <x v="76"/>
    <s v="+34 913 728 555"/>
    <s v="Merchants House, 27-30 Merchant's Quay"/>
    <m/>
    <s v="Madrid"/>
    <s v="NIL"/>
    <n v="28023"/>
    <x v="7"/>
    <s v="EMEA"/>
    <s v="Fernandez"/>
    <s v="Jesus"/>
    <s v="Fernandez Jesus"/>
    <x v="2"/>
  </r>
  <r>
    <n v="10247"/>
    <n v="44"/>
    <n v="100"/>
    <n v="4400"/>
    <n v="2"/>
    <n v="10606.2"/>
    <n v="6206.2000000000007"/>
    <d v="2004-05-05T00:00:00"/>
    <s v="May"/>
    <x v="0"/>
    <n v="2"/>
    <x v="1"/>
    <x v="1"/>
    <n v="2004"/>
    <x v="1"/>
    <n v="207"/>
    <s v="S12_1108"/>
    <x v="73"/>
    <s v="+358 9 8045 555"/>
    <s v="Software Engineering Center, SEC Oy"/>
    <m/>
    <s v="Espoo"/>
    <s v="NIL"/>
    <s v="FIN-02271"/>
    <x v="4"/>
    <s v="EMEA"/>
    <s v="Suominen"/>
    <s v="Kalle"/>
    <s v="Suominen Kalle"/>
    <x v="2"/>
  </r>
  <r>
    <n v="10272"/>
    <n v="35"/>
    <n v="100"/>
    <n v="3500"/>
    <n v="2"/>
    <n v="5818.4"/>
    <n v="2318.3999999999996"/>
    <d v="2004-07-20T00:00:00"/>
    <s v="July"/>
    <x v="0"/>
    <n v="3"/>
    <x v="2"/>
    <x v="2"/>
    <n v="2004"/>
    <x v="1"/>
    <n v="207"/>
    <s v="S12_1108"/>
    <x v="18"/>
    <n v="2155551555"/>
    <s v="7586 Pompton St."/>
    <m/>
    <s v="Allentown"/>
    <s v="PA"/>
    <n v="70267"/>
    <x v="0"/>
    <s v="NA"/>
    <s v="Yu"/>
    <s v="Kyung"/>
    <s v="Yu Kyung"/>
    <x v="1"/>
  </r>
  <r>
    <n v="10282"/>
    <n v="41"/>
    <n v="100"/>
    <n v="4100"/>
    <n v="5"/>
    <n v="7071.27"/>
    <n v="2971.2700000000004"/>
    <d v="2004-08-20T00:00:00"/>
    <s v="August"/>
    <x v="0"/>
    <n v="3"/>
    <x v="2"/>
    <x v="3"/>
    <n v="2004"/>
    <x v="1"/>
    <n v="207"/>
    <s v="S12_1108"/>
    <x v="39"/>
    <n v="4155551450"/>
    <s v="5677 Strong St."/>
    <m/>
    <s v="San Rafael"/>
    <s v="CA"/>
    <n v="97562"/>
    <x v="0"/>
    <s v="NA"/>
    <s v="Nelson"/>
    <s v="Valarie"/>
    <s v="Nelson Valarie"/>
    <x v="2"/>
  </r>
  <r>
    <n v="10293"/>
    <n v="46"/>
    <n v="100"/>
    <n v="4600"/>
    <n v="8"/>
    <n v="8411.56"/>
    <n v="3811.5599999999995"/>
    <d v="2004-09-09T00:00:00"/>
    <s v="September"/>
    <x v="0"/>
    <n v="3"/>
    <x v="2"/>
    <x v="10"/>
    <n v="2004"/>
    <x v="1"/>
    <n v="207"/>
    <s v="S12_1108"/>
    <x v="36"/>
    <s v="011-4988555"/>
    <s v="Via Monte Bianco 34"/>
    <m/>
    <s v="Torino"/>
    <s v="NIL"/>
    <n v="10100"/>
    <x v="12"/>
    <s v="EMEA"/>
    <s v="Accorti"/>
    <s v="Paolo"/>
    <s v="Accorti Paolo"/>
    <x v="2"/>
  </r>
  <r>
    <n v="10306"/>
    <n v="31"/>
    <n v="100"/>
    <n v="3100"/>
    <n v="13"/>
    <n v="6570.76"/>
    <n v="3470.76"/>
    <d v="2004-10-14T00:00:00"/>
    <s v="October"/>
    <x v="0"/>
    <n v="4"/>
    <x v="3"/>
    <x v="4"/>
    <n v="2004"/>
    <x v="1"/>
    <n v="207"/>
    <s v="S12_1108"/>
    <x v="77"/>
    <s v="(171) 555-1555"/>
    <s v="Fauntleroy Circus"/>
    <m/>
    <s v="Manchester"/>
    <s v="NIL"/>
    <s v="EC2 5NT"/>
    <x v="6"/>
    <s v="EMEA"/>
    <s v="Ashworth"/>
    <s v="Victoria"/>
    <s v="Ashworth Victoria"/>
    <x v="1"/>
  </r>
  <r>
    <n v="10314"/>
    <n v="38"/>
    <n v="100"/>
    <n v="3800"/>
    <n v="5"/>
    <n v="7975.44"/>
    <n v="4175.4399999999996"/>
    <d v="2004-10-22T00:00:00"/>
    <s v="October"/>
    <x v="0"/>
    <n v="4"/>
    <x v="3"/>
    <x v="4"/>
    <n v="2004"/>
    <x v="1"/>
    <n v="207"/>
    <s v="S12_1108"/>
    <x v="78"/>
    <s v="86 21 3555"/>
    <s v="Smagsloget 45"/>
    <m/>
    <s v="Aaarhus"/>
    <s v="NIL"/>
    <n v="8200"/>
    <x v="13"/>
    <s v="EMEA"/>
    <s v="Ibsen"/>
    <s v="Palle"/>
    <s v="Ibsen Palle"/>
    <x v="2"/>
  </r>
  <r>
    <n v="10325"/>
    <n v="42"/>
    <n v="64"/>
    <n v="2688"/>
    <n v="8"/>
    <n v="2688"/>
    <n v="0"/>
    <d v="2004-11-05T00:00:00"/>
    <s v="November"/>
    <x v="0"/>
    <n v="4"/>
    <x v="3"/>
    <x v="5"/>
    <n v="2004"/>
    <x v="1"/>
    <n v="207"/>
    <s v="S12_1108"/>
    <x v="17"/>
    <s v="07-98 9555"/>
    <s v="Erling Skakkes gate 78"/>
    <m/>
    <s v="Stavern"/>
    <s v="NIL"/>
    <n v="4110"/>
    <x v="2"/>
    <s v="EMEA"/>
    <s v="Bergulfsen"/>
    <s v="Jonas"/>
    <s v="Bergulfsen Jonas"/>
    <x v="0"/>
  </r>
  <r>
    <n v="10336"/>
    <n v="33"/>
    <n v="57.22"/>
    <n v="1888.26"/>
    <n v="10"/>
    <n v="1888.26"/>
    <n v="0"/>
    <d v="2004-11-20T00:00:00"/>
    <s v="November"/>
    <x v="0"/>
    <n v="4"/>
    <x v="3"/>
    <x v="5"/>
    <n v="2004"/>
    <x v="1"/>
    <n v="207"/>
    <s v="S12_1108"/>
    <x v="62"/>
    <s v="(1) 42.34.2555"/>
    <s v="265, boulevard Charonne"/>
    <m/>
    <s v="Paris"/>
    <s v="NIL"/>
    <n v="75012"/>
    <x v="1"/>
    <s v="EMEA"/>
    <s v="Bertrand"/>
    <s v="Marie"/>
    <s v="Bertrand Marie"/>
    <x v="0"/>
  </r>
  <r>
    <n v="10348"/>
    <n v="48"/>
    <n v="52.36"/>
    <n v="2513.2799999999997"/>
    <n v="8"/>
    <n v="2513.2800000000002"/>
    <n v="0"/>
    <d v="2004-11-01T00:00:00"/>
    <s v="November"/>
    <x v="0"/>
    <n v="4"/>
    <x v="3"/>
    <x v="5"/>
    <n v="2004"/>
    <x v="1"/>
    <n v="207"/>
    <s v="S12_1108"/>
    <x v="25"/>
    <s v="(91) 555 22 82"/>
    <s v="C/ Araquil, 67"/>
    <m/>
    <s v="Madrid"/>
    <s v="NIL"/>
    <n v="28023"/>
    <x v="7"/>
    <s v="EMEA"/>
    <s v="Sommer"/>
    <s v="Mart¡n"/>
    <s v="Sommer Mart¡n"/>
    <x v="0"/>
  </r>
  <r>
    <n v="10359"/>
    <n v="42"/>
    <n v="100"/>
    <n v="4200"/>
    <n v="8"/>
    <n v="4764.4799999999996"/>
    <n v="564.47999999999956"/>
    <d v="2004-12-15T00:00:00"/>
    <s v="December"/>
    <x v="0"/>
    <n v="4"/>
    <x v="3"/>
    <x v="6"/>
    <n v="2004"/>
    <x v="1"/>
    <n v="207"/>
    <s v="S12_1108"/>
    <x v="1"/>
    <s v="26.47.1555"/>
    <s v="59 rue de l'Abbaye"/>
    <m/>
    <s v="Reims"/>
    <s v="NIL"/>
    <n v="51100"/>
    <x v="1"/>
    <s v="EMEA"/>
    <s v="Henriot"/>
    <s v="Paul"/>
    <s v="Henriot Paul"/>
    <x v="1"/>
  </r>
  <r>
    <n v="10371"/>
    <n v="32"/>
    <n v="100"/>
    <n v="3200"/>
    <n v="6"/>
    <n v="3560.64"/>
    <n v="360.63999999999987"/>
    <d v="2005-01-23T00:00:00"/>
    <s v="January"/>
    <x v="0"/>
    <n v="1"/>
    <x v="0"/>
    <x v="7"/>
    <n v="2005"/>
    <x v="1"/>
    <n v="207"/>
    <s v="S12_1108"/>
    <x v="39"/>
    <n v="4155551450"/>
    <s v="5677 Strong St."/>
    <m/>
    <s v="San Rafael"/>
    <s v="CA"/>
    <n v="97562"/>
    <x v="0"/>
    <s v="NA"/>
    <s v="Nelson"/>
    <s v="Valarie"/>
    <s v="Nelson Valarie"/>
    <x v="1"/>
  </r>
  <r>
    <n v="10382"/>
    <n v="34"/>
    <n v="100"/>
    <n v="3400"/>
    <n v="10"/>
    <n v="3823.64"/>
    <n v="423.63999999999987"/>
    <d v="2005-02-17T00:00:00"/>
    <s v="February"/>
    <x v="0"/>
    <n v="1"/>
    <x v="0"/>
    <x v="0"/>
    <n v="2005"/>
    <x v="1"/>
    <n v="207"/>
    <s v="S12_1108"/>
    <x v="39"/>
    <n v="4155551450"/>
    <s v="5677 Strong St."/>
    <m/>
    <s v="San Rafael"/>
    <s v="CA"/>
    <n v="97562"/>
    <x v="0"/>
    <s v="NA"/>
    <s v="Nelson"/>
    <s v="Valarie"/>
    <s v="Nelson Valarie"/>
    <x v="1"/>
  </r>
  <r>
    <n v="10395"/>
    <n v="33"/>
    <n v="69.12"/>
    <n v="2280.96"/>
    <n v="1"/>
    <n v="2280.96"/>
    <n v="0"/>
    <d v="2005-03-17T00:00:00"/>
    <s v="March"/>
    <x v="0"/>
    <n v="1"/>
    <x v="0"/>
    <x v="11"/>
    <n v="2005"/>
    <x v="1"/>
    <n v="207"/>
    <s v="S12_1108"/>
    <x v="2"/>
    <s v="+33 1 46 62 7555"/>
    <s v="27 rue du Colonel Pierre Avia"/>
    <m/>
    <s v="Paris"/>
    <s v="NIL"/>
    <n v="75508"/>
    <x v="1"/>
    <s v="EMEA"/>
    <s v="Da Cunha"/>
    <s v="Daniel"/>
    <s v="Da Cunha Daniel"/>
    <x v="0"/>
  </r>
  <r>
    <n v="10413"/>
    <n v="36"/>
    <n v="100"/>
    <n v="3600"/>
    <n v="2"/>
    <n v="8677.7999999999993"/>
    <n v="5077.7999999999993"/>
    <d v="2005-05-05T00:00:00"/>
    <s v="May"/>
    <x v="0"/>
    <n v="2"/>
    <x v="1"/>
    <x v="1"/>
    <n v="2005"/>
    <x v="1"/>
    <n v="207"/>
    <s v="S12_1108"/>
    <x v="13"/>
    <n v="2035552570"/>
    <s v="25593 South Bay Ln."/>
    <m/>
    <s v="Bridgewater"/>
    <s v="CT"/>
    <n v="97562"/>
    <x v="0"/>
    <s v="NA"/>
    <s v="King"/>
    <s v="Julie"/>
    <s v="King Julie"/>
    <x v="2"/>
  </r>
  <r>
    <n v="10103"/>
    <n v="27"/>
    <n v="100"/>
    <n v="2700"/>
    <n v="8"/>
    <n v="3394.98"/>
    <n v="694.98"/>
    <d v="2003-01-29T00:00:00"/>
    <s v="January"/>
    <x v="0"/>
    <n v="1"/>
    <x v="0"/>
    <x v="7"/>
    <n v="2003"/>
    <x v="2"/>
    <n v="136"/>
    <s v="S12_1666"/>
    <x v="17"/>
    <s v="07-98 9555"/>
    <s v="Erling Skakkes gate 78"/>
    <m/>
    <s v="Stavern"/>
    <s v="NIL"/>
    <n v="4110"/>
    <x v="2"/>
    <s v="EMEA"/>
    <s v="Bergulfsen"/>
    <s v="Jonas"/>
    <s v="Bergulfsen Jonas"/>
    <x v="1"/>
  </r>
  <r>
    <n v="10113"/>
    <n v="21"/>
    <n v="100"/>
    <n v="2100"/>
    <n v="2"/>
    <n v="3415.44"/>
    <n v="1315.44"/>
    <d v="2003-03-26T00:00:00"/>
    <s v="March"/>
    <x v="0"/>
    <n v="1"/>
    <x v="0"/>
    <x v="11"/>
    <n v="2003"/>
    <x v="2"/>
    <n v="136"/>
    <s v="S12_1666"/>
    <x v="39"/>
    <n v="4155551450"/>
    <s v="5677 Strong St."/>
    <m/>
    <s v="San Rafael"/>
    <s v="CA"/>
    <n v="97562"/>
    <x v="0"/>
    <s v="NA"/>
    <s v="Nelson"/>
    <s v="Valarie"/>
    <s v="Nelson Valarie"/>
    <x v="1"/>
  </r>
  <r>
    <n v="10126"/>
    <n v="21"/>
    <n v="100"/>
    <n v="2100"/>
    <n v="8"/>
    <n v="2439.5700000000002"/>
    <n v="339.57000000000016"/>
    <d v="2003-05-28T00:00:00"/>
    <s v="May"/>
    <x v="0"/>
    <n v="2"/>
    <x v="1"/>
    <x v="1"/>
    <n v="2003"/>
    <x v="2"/>
    <n v="136"/>
    <s v="S12_1666"/>
    <x v="25"/>
    <s v="(91) 555 22 82"/>
    <s v="C/ Araquil, 67"/>
    <m/>
    <s v="Madrid"/>
    <s v="NIL"/>
    <n v="28023"/>
    <x v="7"/>
    <s v="EMEA"/>
    <s v="Sommer"/>
    <s v="Mart¡n"/>
    <s v="Sommer Mart¡n"/>
    <x v="0"/>
  </r>
  <r>
    <n v="10140"/>
    <n v="38"/>
    <n v="100"/>
    <n v="3800"/>
    <n v="8"/>
    <n v="4829.8"/>
    <n v="1029.8000000000002"/>
    <d v="2003-07-24T00:00:00"/>
    <s v="July"/>
    <x v="0"/>
    <n v="3"/>
    <x v="2"/>
    <x v="2"/>
    <n v="2003"/>
    <x v="2"/>
    <n v="136"/>
    <s v="S12_1666"/>
    <x v="5"/>
    <n v="6505556809"/>
    <s v="9408 Furth Circle"/>
    <m/>
    <s v="Burlingame"/>
    <s v="CA"/>
    <n v="94217"/>
    <x v="0"/>
    <s v="NA"/>
    <s v="Hirano"/>
    <s v="Juri"/>
    <s v="Hirano Juri"/>
    <x v="1"/>
  </r>
  <r>
    <n v="10150"/>
    <n v="30"/>
    <n v="100"/>
    <n v="3000"/>
    <n v="5"/>
    <n v="4100.1000000000004"/>
    <n v="1100.1000000000004"/>
    <d v="2003-09-19T00:00:00"/>
    <s v="September"/>
    <x v="0"/>
    <n v="3"/>
    <x v="2"/>
    <x v="10"/>
    <n v="2003"/>
    <x v="2"/>
    <n v="136"/>
    <s v="S12_1666"/>
    <x v="26"/>
    <s v="+65 221 7555"/>
    <s v="Bronz Sok., Bronz Apt. 3/6 Tesvikiye"/>
    <m/>
    <s v="Singapore"/>
    <s v="NIL"/>
    <n v="79903"/>
    <x v="9"/>
    <s v="Japan"/>
    <s v="Natividad"/>
    <s v="Eric"/>
    <s v="Natividad Eric"/>
    <x v="1"/>
  </r>
  <r>
    <n v="10164"/>
    <n v="49"/>
    <n v="100"/>
    <n v="4900"/>
    <n v="6"/>
    <n v="6563.06"/>
    <n v="1663.0600000000004"/>
    <d v="2003-10-21T00:00:00"/>
    <s v="October"/>
    <x v="5"/>
    <n v="4"/>
    <x v="3"/>
    <x v="4"/>
    <n v="2003"/>
    <x v="2"/>
    <n v="136"/>
    <s v="S12_1666"/>
    <x v="63"/>
    <s v="7675-3555"/>
    <s v="Kirchgasse 6"/>
    <m/>
    <s v="Graz"/>
    <s v="NIL"/>
    <n v="8010"/>
    <x v="5"/>
    <s v="EMEA"/>
    <s v="Mendel"/>
    <s v="Roland"/>
    <s v="Mendel Roland"/>
    <x v="1"/>
  </r>
  <r>
    <n v="10174"/>
    <n v="43"/>
    <n v="100"/>
    <n v="4300"/>
    <n v="1"/>
    <n v="6817.22"/>
    <n v="2517.2200000000003"/>
    <d v="2003-11-06T00:00:00"/>
    <s v="November"/>
    <x v="0"/>
    <n v="4"/>
    <x v="3"/>
    <x v="5"/>
    <n v="2003"/>
    <x v="2"/>
    <n v="136"/>
    <s v="S12_1666"/>
    <x v="28"/>
    <s v="61-7-3844-6555"/>
    <s v="31 Duncan St. West End"/>
    <m/>
    <s v="South Brisbane"/>
    <s v="Queensland"/>
    <n v="4101"/>
    <x v="3"/>
    <s v="APAC"/>
    <s v="Calaghan"/>
    <s v="Tony"/>
    <s v="Calaghan Tony"/>
    <x v="1"/>
  </r>
  <r>
    <n v="10183"/>
    <n v="41"/>
    <n v="100"/>
    <n v="4100"/>
    <n v="5"/>
    <n v="6163.94"/>
    <n v="2063.9399999999996"/>
    <d v="2003-11-13T00:00:00"/>
    <s v="November"/>
    <x v="0"/>
    <n v="4"/>
    <x v="3"/>
    <x v="5"/>
    <n v="2003"/>
    <x v="2"/>
    <n v="136"/>
    <s v="S12_1666"/>
    <x v="29"/>
    <n v="2155554695"/>
    <s v="782 First Street"/>
    <m/>
    <s v="Philadelphia"/>
    <s v="PA"/>
    <n v="71270"/>
    <x v="0"/>
    <s v="NA"/>
    <s v="Cervantes"/>
    <s v="Francisca"/>
    <s v="Cervantes Francisca"/>
    <x v="1"/>
  </r>
  <r>
    <n v="10194"/>
    <n v="38"/>
    <n v="100"/>
    <n v="3800"/>
    <n v="8"/>
    <n v="4933.92"/>
    <n v="1133.92"/>
    <d v="2003-11-25T00:00:00"/>
    <s v="November"/>
    <x v="0"/>
    <n v="4"/>
    <x v="3"/>
    <x v="5"/>
    <n v="2003"/>
    <x v="2"/>
    <n v="136"/>
    <s v="S12_1666"/>
    <x v="30"/>
    <s v="78.32.5555"/>
    <s v="2, rue du Commerce"/>
    <m/>
    <s v="Lyon"/>
    <s v="NIL"/>
    <n v="69004"/>
    <x v="1"/>
    <s v="EMEA"/>
    <s v="Saveley"/>
    <s v="Mary"/>
    <s v="Saveley Mary"/>
    <x v="1"/>
  </r>
  <r>
    <n v="10206"/>
    <n v="28"/>
    <n v="100"/>
    <n v="2800"/>
    <n v="3"/>
    <n v="4056.36"/>
    <n v="1256.3600000000001"/>
    <d v="2003-12-05T00:00:00"/>
    <s v="December"/>
    <x v="0"/>
    <n v="4"/>
    <x v="3"/>
    <x v="6"/>
    <n v="2003"/>
    <x v="2"/>
    <n v="136"/>
    <s v="S12_1666"/>
    <x v="31"/>
    <s v="(604) 555-3392"/>
    <s v="1900 Oak St."/>
    <m/>
    <s v="Vancouver"/>
    <s v="BC"/>
    <s v="V3F 2K1"/>
    <x v="10"/>
    <s v="NA"/>
    <s v="Tannamuri"/>
    <s v="Yoshi"/>
    <s v="Tannamuri Yoshi"/>
    <x v="1"/>
  </r>
  <r>
    <n v="10216"/>
    <n v="43"/>
    <n v="100"/>
    <n v="4300"/>
    <n v="1"/>
    <n v="5759.42"/>
    <n v="1459.42"/>
    <d v="2004-02-02T00:00:00"/>
    <s v="February"/>
    <x v="0"/>
    <n v="1"/>
    <x v="0"/>
    <x v="0"/>
    <n v="2004"/>
    <x v="2"/>
    <n v="136"/>
    <s v="S12_1666"/>
    <x v="38"/>
    <s v="30.59.8555"/>
    <s v="67, avenue de l'Europe"/>
    <m/>
    <s v="Versailles"/>
    <s v="NIL"/>
    <n v="78000"/>
    <x v="1"/>
    <s v="EMEA"/>
    <s v="Tonini"/>
    <s v="Daniel"/>
    <s v="Tonini Daniel"/>
    <x v="1"/>
  </r>
  <r>
    <n v="10229"/>
    <n v="25"/>
    <n v="100"/>
    <n v="2500"/>
    <n v="13"/>
    <n v="3451"/>
    <n v="951"/>
    <d v="2004-03-11T00:00:00"/>
    <s v="March"/>
    <x v="0"/>
    <n v="1"/>
    <x v="0"/>
    <x v="11"/>
    <n v="2004"/>
    <x v="2"/>
    <n v="136"/>
    <s v="S12_1666"/>
    <x v="39"/>
    <n v="4155551450"/>
    <s v="5677 Strong St."/>
    <m/>
    <s v="San Rafael"/>
    <s v="CA"/>
    <n v="97562"/>
    <x v="0"/>
    <s v="NA"/>
    <s v="Nelson"/>
    <s v="Valarie"/>
    <s v="Nelson Valarie"/>
    <x v="1"/>
  </r>
  <r>
    <n v="10245"/>
    <n v="38"/>
    <n v="100"/>
    <n v="3800"/>
    <n v="6"/>
    <n v="5920.4"/>
    <n v="2120.3999999999996"/>
    <d v="2004-05-04T00:00:00"/>
    <s v="May"/>
    <x v="0"/>
    <n v="2"/>
    <x v="1"/>
    <x v="1"/>
    <n v="2004"/>
    <x v="2"/>
    <n v="136"/>
    <s v="S12_1666"/>
    <x v="34"/>
    <n v="2035559545"/>
    <s v="567 North Pendale Street"/>
    <m/>
    <s v="New Haven"/>
    <s v="CT"/>
    <n v="97823"/>
    <x v="0"/>
    <s v="NA"/>
    <s v="Murphy"/>
    <s v="Leslie"/>
    <s v="Murphy Leslie"/>
    <x v="1"/>
  </r>
  <r>
    <n v="10258"/>
    <n v="41"/>
    <n v="100"/>
    <n v="4100"/>
    <n v="3"/>
    <n v="6668.24"/>
    <n v="2568.2399999999998"/>
    <d v="2004-06-15T00:00:00"/>
    <s v="June"/>
    <x v="0"/>
    <n v="2"/>
    <x v="1"/>
    <x v="9"/>
    <n v="2004"/>
    <x v="2"/>
    <n v="136"/>
    <s v="S12_1666"/>
    <x v="35"/>
    <s v="+81 3 3584 0555"/>
    <s v="2-2-8 Roppongi"/>
    <m/>
    <s v="Minato-ku"/>
    <s v="Tokyo"/>
    <s v="106-0032"/>
    <x v="11"/>
    <s v="Japan"/>
    <s v="Shimamura"/>
    <s v="Akiko"/>
    <s v="Shimamura Akiko"/>
    <x v="1"/>
  </r>
  <r>
    <n v="10270"/>
    <n v="28"/>
    <n v="100"/>
    <n v="2800"/>
    <n v="6"/>
    <n v="4094.72"/>
    <n v="1294.7199999999998"/>
    <d v="2004-07-19T00:00:00"/>
    <s v="July"/>
    <x v="0"/>
    <n v="3"/>
    <x v="2"/>
    <x v="2"/>
    <n v="2004"/>
    <x v="2"/>
    <n v="136"/>
    <s v="S12_1666"/>
    <x v="20"/>
    <s v="+61 2 9495 8555"/>
    <s v="Monitor Money Building, 815 Pacific Hwy"/>
    <s v="Level 6"/>
    <s v="Chatswood"/>
    <s v="NSW"/>
    <n v="2067"/>
    <x v="3"/>
    <s v="APAC"/>
    <s v="Huxley"/>
    <s v="Adrian"/>
    <s v="Huxley Adrian"/>
    <x v="1"/>
  </r>
  <r>
    <n v="10281"/>
    <n v="25"/>
    <n v="100"/>
    <n v="2500"/>
    <n v="13"/>
    <n v="2938.5"/>
    <n v="438.5"/>
    <d v="2004-08-19T00:00:00"/>
    <s v="August"/>
    <x v="0"/>
    <n v="3"/>
    <x v="2"/>
    <x v="3"/>
    <n v="2004"/>
    <x v="2"/>
    <n v="136"/>
    <s v="S12_1666"/>
    <x v="18"/>
    <n v="2155551555"/>
    <s v="7586 Pompton St."/>
    <m/>
    <s v="Allentown"/>
    <s v="PA"/>
    <n v="70267"/>
    <x v="0"/>
    <s v="NA"/>
    <s v="Yu"/>
    <s v="Kyung"/>
    <s v="Yu Kyung"/>
    <x v="0"/>
  </r>
  <r>
    <n v="10291"/>
    <n v="41"/>
    <n v="100"/>
    <n v="4100"/>
    <n v="8"/>
    <n v="6387.8"/>
    <n v="2287.8000000000002"/>
    <d v="2004-09-08T00:00:00"/>
    <s v="September"/>
    <x v="0"/>
    <n v="3"/>
    <x v="2"/>
    <x v="10"/>
    <n v="2004"/>
    <x v="2"/>
    <n v="136"/>
    <s v="S12_1666"/>
    <x v="37"/>
    <s v="0695-34 6555"/>
    <s v="?kergatan 24"/>
    <m/>
    <s v="Boras"/>
    <s v="NIL"/>
    <s v="S-844 67"/>
    <x v="8"/>
    <s v="EMEA"/>
    <s v="Larsson"/>
    <s v="Maria"/>
    <s v="Larsson Maria"/>
    <x v="1"/>
  </r>
  <r>
    <n v="10304"/>
    <n v="39"/>
    <n v="100"/>
    <n v="3900"/>
    <n v="3"/>
    <n v="6396"/>
    <n v="2496"/>
    <d v="2004-10-11T00:00:00"/>
    <s v="October"/>
    <x v="0"/>
    <n v="4"/>
    <x v="3"/>
    <x v="4"/>
    <n v="2004"/>
    <x v="2"/>
    <n v="136"/>
    <s v="S12_1666"/>
    <x v="38"/>
    <s v="30.59.8555"/>
    <s v="67, avenue de l'Europe"/>
    <m/>
    <s v="Versailles"/>
    <s v="NIL"/>
    <n v="78000"/>
    <x v="1"/>
    <s v="EMEA"/>
    <s v="Tonini"/>
    <s v="Daniel"/>
    <s v="Tonini Daniel"/>
    <x v="1"/>
  </r>
  <r>
    <n v="10313"/>
    <n v="21"/>
    <n v="100"/>
    <n v="2100"/>
    <n v="11"/>
    <n v="2669.1"/>
    <n v="569.09999999999991"/>
    <d v="2004-10-22T00:00:00"/>
    <s v="October"/>
    <x v="0"/>
    <n v="4"/>
    <x v="3"/>
    <x v="4"/>
    <n v="2004"/>
    <x v="2"/>
    <n v="136"/>
    <s v="S12_1666"/>
    <x v="31"/>
    <s v="(604) 555-3392"/>
    <s v="1900 Oak St."/>
    <m/>
    <s v="Vancouver"/>
    <s v="BC"/>
    <s v="V3F 2K1"/>
    <x v="10"/>
    <s v="NA"/>
    <s v="Tannamuri"/>
    <s v="Yoshi"/>
    <s v="Tannamuri Yoshi"/>
    <x v="0"/>
  </r>
  <r>
    <n v="10322"/>
    <n v="27"/>
    <n v="100"/>
    <n v="2700"/>
    <n v="9"/>
    <n v="4784.13"/>
    <n v="2084.13"/>
    <d v="2004-11-04T00:00:00"/>
    <s v="November"/>
    <x v="0"/>
    <n v="4"/>
    <x v="3"/>
    <x v="5"/>
    <n v="2004"/>
    <x v="2"/>
    <n v="136"/>
    <s v="S12_1666"/>
    <x v="40"/>
    <n v="6035558647"/>
    <s v="2304 Long Airport Avenue"/>
    <m/>
    <s v="Nashua"/>
    <s v="NH"/>
    <n v="62005"/>
    <x v="0"/>
    <s v="NA"/>
    <s v="Young"/>
    <s v="Valarie"/>
    <s v="Young Valarie"/>
    <x v="1"/>
  </r>
  <r>
    <n v="10333"/>
    <n v="33"/>
    <n v="99.21"/>
    <n v="3273.93"/>
    <n v="6"/>
    <n v="3273.93"/>
    <n v="0"/>
    <d v="2004-11-18T00:00:00"/>
    <s v="November"/>
    <x v="0"/>
    <n v="4"/>
    <x v="3"/>
    <x v="5"/>
    <n v="2004"/>
    <x v="2"/>
    <n v="136"/>
    <s v="S12_1666"/>
    <x v="8"/>
    <n v="6505555787"/>
    <s v="5557 North Pendale Street"/>
    <m/>
    <s v="San Francisco"/>
    <s v="CA"/>
    <s v="NIL"/>
    <x v="0"/>
    <s v="NA"/>
    <s v="Murphy"/>
    <s v="Julie"/>
    <s v="Murphy Julie"/>
    <x v="1"/>
  </r>
  <r>
    <n v="10347"/>
    <n v="29"/>
    <n v="100"/>
    <n v="2900"/>
    <n v="3"/>
    <n v="3586.43"/>
    <n v="686.42999999999984"/>
    <d v="2004-11-29T00:00:00"/>
    <s v="November"/>
    <x v="0"/>
    <n v="4"/>
    <x v="3"/>
    <x v="5"/>
    <n v="2004"/>
    <x v="2"/>
    <n v="136"/>
    <s v="S12_1666"/>
    <x v="10"/>
    <s v="03 9520 4555"/>
    <s v="636 St Kilda Road"/>
    <s v="Level 3"/>
    <s v="Melbourne"/>
    <s v="Victoria"/>
    <n v="3004"/>
    <x v="3"/>
    <s v="APAC"/>
    <s v="Ferguson"/>
    <s v="Peter"/>
    <s v="Ferguson Peter"/>
    <x v="1"/>
  </r>
  <r>
    <n v="10357"/>
    <n v="49"/>
    <n v="100"/>
    <n v="4900"/>
    <n v="8"/>
    <n v="5960.36"/>
    <n v="1060.3599999999997"/>
    <d v="2004-12-10T00:00:00"/>
    <s v="December"/>
    <x v="0"/>
    <n v="4"/>
    <x v="3"/>
    <x v="6"/>
    <n v="2004"/>
    <x v="2"/>
    <n v="136"/>
    <s v="S12_1666"/>
    <x v="39"/>
    <n v="4155551450"/>
    <s v="5677 Strong St."/>
    <m/>
    <s v="San Rafael"/>
    <s v="CA"/>
    <n v="97562"/>
    <x v="0"/>
    <s v="NA"/>
    <s v="Nelson"/>
    <s v="Valarie"/>
    <s v="Nelson Valarie"/>
    <x v="1"/>
  </r>
  <r>
    <n v="10370"/>
    <n v="49"/>
    <n v="100"/>
    <n v="4900"/>
    <n v="8"/>
    <n v="8470.14"/>
    <n v="3570.1399999999994"/>
    <d v="2005-01-20T00:00:00"/>
    <s v="January"/>
    <x v="0"/>
    <n v="1"/>
    <x v="0"/>
    <x v="7"/>
    <n v="2005"/>
    <x v="2"/>
    <n v="136"/>
    <s v="S12_1666"/>
    <x v="42"/>
    <s v="02 9936 8555"/>
    <s v="201 Miller Street"/>
    <s v="Level 15"/>
    <s v="North Sydney"/>
    <s v="NSW"/>
    <n v="2060"/>
    <x v="3"/>
    <s v="APAC"/>
    <s v="O'Hara"/>
    <s v="Anna"/>
    <s v="O'Hara Anna"/>
    <x v="2"/>
  </r>
  <r>
    <n v="10381"/>
    <n v="20"/>
    <n v="100"/>
    <n v="2000"/>
    <n v="1"/>
    <n v="2952"/>
    <n v="952"/>
    <d v="2005-02-17T00:00:00"/>
    <s v="February"/>
    <x v="0"/>
    <n v="1"/>
    <x v="0"/>
    <x v="0"/>
    <n v="2005"/>
    <x v="2"/>
    <n v="136"/>
    <s v="S12_1666"/>
    <x v="4"/>
    <n v="6505551386"/>
    <s v="7734 Strong St."/>
    <m/>
    <s v="San Francisco"/>
    <s v="CA"/>
    <s v="NIL"/>
    <x v="0"/>
    <s v="NA"/>
    <s v="Brown"/>
    <s v="Julie"/>
    <s v="Brown Julie"/>
    <x v="0"/>
  </r>
  <r>
    <n v="10391"/>
    <n v="39"/>
    <n v="63.2"/>
    <n v="2464.8000000000002"/>
    <n v="9"/>
    <n v="2464.8000000000002"/>
    <n v="0"/>
    <d v="2005-03-09T00:00:00"/>
    <s v="March"/>
    <x v="0"/>
    <n v="1"/>
    <x v="0"/>
    <x v="11"/>
    <n v="2005"/>
    <x v="2"/>
    <n v="136"/>
    <s v="S12_1666"/>
    <x v="42"/>
    <s v="02 9936 8555"/>
    <s v="201 Miller Street"/>
    <s v="Level 15"/>
    <s v="North Sydney"/>
    <s v="NSW"/>
    <n v="2060"/>
    <x v="3"/>
    <s v="APAC"/>
    <s v="O'Hara"/>
    <s v="Anna"/>
    <s v="O'Hara Anna"/>
    <x v="0"/>
  </r>
  <r>
    <n v="10411"/>
    <n v="40"/>
    <n v="100"/>
    <n v="4000"/>
    <n v="6"/>
    <n v="6232"/>
    <n v="2232"/>
    <d v="2005-05-01T00:00:00"/>
    <s v="May"/>
    <x v="0"/>
    <n v="2"/>
    <x v="1"/>
    <x v="1"/>
    <n v="2005"/>
    <x v="2"/>
    <n v="136"/>
    <s v="S12_1666"/>
    <x v="43"/>
    <s v="(514) 555-8054"/>
    <s v="43 rue St. Laurent"/>
    <m/>
    <s v="Montreal"/>
    <s v="Quebec"/>
    <s v="H1J 1C3"/>
    <x v="10"/>
    <s v="NA"/>
    <s v="Fresnisre"/>
    <s v="Jean"/>
    <s v="Fresnisre Jean"/>
    <x v="1"/>
  </r>
  <r>
    <n v="10424"/>
    <n v="49"/>
    <n v="100"/>
    <n v="4900"/>
    <n v="3"/>
    <n v="7969.36"/>
    <n v="3069.3599999999997"/>
    <d v="2005-05-31T00:00:00"/>
    <s v="May"/>
    <x v="2"/>
    <n v="2"/>
    <x v="1"/>
    <x v="1"/>
    <n v="2005"/>
    <x v="2"/>
    <n v="136"/>
    <s v="S12_1666"/>
    <x v="23"/>
    <s v="(91) 555 94 44"/>
    <s v="C/ Moralzarzal, 86"/>
    <m/>
    <s v="Madrid"/>
    <s v="NIL"/>
    <n v="28034"/>
    <x v="7"/>
    <s v="EMEA"/>
    <s v="Freyre"/>
    <s v="Diego"/>
    <s v="Freyre Diego"/>
    <x v="2"/>
  </r>
  <r>
    <n v="10107"/>
    <n v="21"/>
    <n v="100"/>
    <n v="2100"/>
    <n v="1"/>
    <n v="3036.6"/>
    <n v="936.59999999999991"/>
    <d v="2003-02-24T00:00:00"/>
    <s v="February"/>
    <x v="0"/>
    <n v="1"/>
    <x v="0"/>
    <x v="0"/>
    <n v="2003"/>
    <x v="0"/>
    <n v="150"/>
    <s v="S12_2823"/>
    <x v="0"/>
    <n v="2125557818"/>
    <s v="897 Long Airport Avenue"/>
    <m/>
    <s v="NYC"/>
    <s v="NY"/>
    <n v="10022"/>
    <x v="0"/>
    <s v="NA"/>
    <s v="Yu"/>
    <s v="Kwai"/>
    <s v="Yu Kwai"/>
    <x v="1"/>
  </r>
  <r>
    <n v="10121"/>
    <n v="50"/>
    <n v="100"/>
    <n v="5000"/>
    <n v="4"/>
    <n v="8284"/>
    <n v="3284"/>
    <d v="2003-05-07T00:00:00"/>
    <s v="May"/>
    <x v="0"/>
    <n v="2"/>
    <x v="1"/>
    <x v="1"/>
    <n v="2003"/>
    <x v="0"/>
    <n v="150"/>
    <s v="S12_2823"/>
    <x v="1"/>
    <s v="26.47.1555"/>
    <s v="59 rue de l'Abbaye"/>
    <m/>
    <s v="Reims"/>
    <s v="NIL"/>
    <n v="51100"/>
    <x v="1"/>
    <s v="EMEA"/>
    <s v="Henriot"/>
    <s v="Paul"/>
    <s v="Henriot Paul"/>
    <x v="2"/>
  </r>
  <r>
    <n v="10134"/>
    <n v="20"/>
    <n v="100"/>
    <n v="2000"/>
    <n v="1"/>
    <n v="2711.2"/>
    <n v="711.19999999999982"/>
    <d v="2003-07-01T00:00:00"/>
    <s v="July"/>
    <x v="0"/>
    <n v="3"/>
    <x v="2"/>
    <x v="2"/>
    <n v="2003"/>
    <x v="0"/>
    <n v="150"/>
    <s v="S12_2823"/>
    <x v="2"/>
    <s v="+33 1 46 62 7555"/>
    <s v="27 rue du Colonel Pierre Avia"/>
    <m/>
    <s v="Paris"/>
    <s v="NIL"/>
    <n v="75508"/>
    <x v="1"/>
    <s v="EMEA"/>
    <s v="Da Cunha"/>
    <s v="Daniel"/>
    <s v="Da Cunha Daniel"/>
    <x v="0"/>
  </r>
  <r>
    <n v="10145"/>
    <n v="49"/>
    <n v="100"/>
    <n v="4900"/>
    <n v="5"/>
    <n v="8339.7999999999993"/>
    <n v="3439.7999999999993"/>
    <d v="2003-08-25T00:00:00"/>
    <s v="August"/>
    <x v="0"/>
    <n v="3"/>
    <x v="2"/>
    <x v="3"/>
    <n v="2003"/>
    <x v="0"/>
    <n v="150"/>
    <s v="S12_2823"/>
    <x v="3"/>
    <n v="6265557265"/>
    <s v="78934 Hillside Dr."/>
    <m/>
    <s v="Pasadena"/>
    <s v="CA"/>
    <n v="90003"/>
    <x v="0"/>
    <s v="NA"/>
    <s v="Young"/>
    <s v="Julie"/>
    <s v="Young Julie"/>
    <x v="2"/>
  </r>
  <r>
    <n v="10159"/>
    <n v="38"/>
    <n v="100"/>
    <n v="3800"/>
    <n v="13"/>
    <n v="6238.84"/>
    <n v="2438.84"/>
    <d v="2003-10-10T00:00:00"/>
    <s v="October"/>
    <x v="0"/>
    <n v="4"/>
    <x v="3"/>
    <x v="4"/>
    <n v="2003"/>
    <x v="0"/>
    <n v="150"/>
    <s v="S12_2823"/>
    <x v="4"/>
    <n v="6505551386"/>
    <s v="7734 Strong St."/>
    <m/>
    <s v="San Francisco"/>
    <s v="CA"/>
    <s v="NIL"/>
    <x v="0"/>
    <s v="NA"/>
    <s v="Brown"/>
    <s v="Julie"/>
    <s v="Brown Julie"/>
    <x v="1"/>
  </r>
  <r>
    <n v="10169"/>
    <n v="35"/>
    <n v="100"/>
    <n v="3500"/>
    <n v="13"/>
    <n v="4639.25"/>
    <n v="1139.25"/>
    <d v="2003-11-04T00:00:00"/>
    <s v="November"/>
    <x v="0"/>
    <n v="4"/>
    <x v="3"/>
    <x v="5"/>
    <n v="2003"/>
    <x v="0"/>
    <n v="150"/>
    <s v="S12_2823"/>
    <x v="42"/>
    <s v="02 9936 8555"/>
    <s v="201 Miller Street"/>
    <s v="Level 15"/>
    <s v="North Sydney"/>
    <s v="NSW"/>
    <n v="2060"/>
    <x v="3"/>
    <s v="APAC"/>
    <s v="O'Hara"/>
    <s v="Anna"/>
    <s v="O'Hara Anna"/>
    <x v="1"/>
  </r>
  <r>
    <n v="10180"/>
    <n v="40"/>
    <n v="100"/>
    <n v="4000"/>
    <n v="8"/>
    <n v="6747.6"/>
    <n v="2747.6000000000004"/>
    <d v="2003-11-11T00:00:00"/>
    <s v="November"/>
    <x v="0"/>
    <n v="4"/>
    <x v="3"/>
    <x v="5"/>
    <n v="2003"/>
    <x v="0"/>
    <n v="150"/>
    <s v="S12_2823"/>
    <x v="6"/>
    <s v="20.16.1555"/>
    <s v="184, chausse de Tournai"/>
    <m/>
    <s v="Lille"/>
    <s v="NIL"/>
    <n v="59000"/>
    <x v="1"/>
    <s v="EMEA"/>
    <s v="Rance"/>
    <s v="Martine"/>
    <s v="Rance Martine"/>
    <x v="1"/>
  </r>
  <r>
    <n v="10189"/>
    <n v="28"/>
    <n v="100"/>
    <n v="2800"/>
    <n v="1"/>
    <n v="4512.4799999999996"/>
    <n v="1712.4799999999996"/>
    <d v="2003-11-18T00:00:00"/>
    <s v="November"/>
    <x v="0"/>
    <n v="4"/>
    <x v="3"/>
    <x v="5"/>
    <n v="2003"/>
    <x v="0"/>
    <n v="150"/>
    <s v="S12_2823"/>
    <x v="3"/>
    <n v="6265557265"/>
    <s v="78934 Hillside Dr."/>
    <m/>
    <s v="Pasadena"/>
    <s v="CA"/>
    <n v="90003"/>
    <x v="0"/>
    <s v="NA"/>
    <s v="Young"/>
    <s v="Julie"/>
    <s v="Young Julie"/>
    <x v="1"/>
  </r>
  <r>
    <n v="10201"/>
    <n v="25"/>
    <n v="100"/>
    <n v="2500"/>
    <n v="1"/>
    <n v="4029"/>
    <n v="1529"/>
    <d v="2003-12-01T00:00:00"/>
    <s v="December"/>
    <x v="0"/>
    <n v="4"/>
    <x v="3"/>
    <x v="6"/>
    <n v="2003"/>
    <x v="0"/>
    <n v="150"/>
    <s v="S12_2823"/>
    <x v="8"/>
    <n v="6505555787"/>
    <s v="5557 North Pendale Street"/>
    <m/>
    <s v="San Francisco"/>
    <s v="CA"/>
    <s v="NIL"/>
    <x v="0"/>
    <s v="NA"/>
    <s v="Murphy"/>
    <s v="Julie"/>
    <s v="Murphy Julie"/>
    <x v="1"/>
  </r>
  <r>
    <n v="10211"/>
    <n v="36"/>
    <n v="100"/>
    <n v="3600"/>
    <n v="13"/>
    <n v="4771.8"/>
    <n v="1171.8000000000002"/>
    <d v="2004-01-15T00:00:00"/>
    <s v="January"/>
    <x v="0"/>
    <n v="1"/>
    <x v="0"/>
    <x v="7"/>
    <n v="2004"/>
    <x v="0"/>
    <n v="150"/>
    <s v="S12_2823"/>
    <x v="9"/>
    <s v="(1) 47.55.6555"/>
    <s v="25, rue Lauriston"/>
    <m/>
    <s v="Paris"/>
    <s v="NIL"/>
    <n v="75016"/>
    <x v="1"/>
    <s v="EMEA"/>
    <s v="Perrier"/>
    <s v="Dominique"/>
    <s v="Perrier Dominique"/>
    <x v="1"/>
  </r>
  <r>
    <n v="10224"/>
    <n v="43"/>
    <n v="100"/>
    <n v="4300"/>
    <n v="6"/>
    <n v="6087.94"/>
    <n v="1787.9399999999996"/>
    <d v="2004-02-21T00:00:00"/>
    <s v="February"/>
    <x v="0"/>
    <n v="1"/>
    <x v="0"/>
    <x v="0"/>
    <n v="2004"/>
    <x v="0"/>
    <n v="150"/>
    <s v="S12_2823"/>
    <x v="6"/>
    <s v="20.16.1555"/>
    <s v="184, chausse de Tournai"/>
    <m/>
    <s v="Lille"/>
    <s v="NIL"/>
    <n v="59000"/>
    <x v="1"/>
    <s v="EMEA"/>
    <s v="Rance"/>
    <s v="Martine"/>
    <s v="Rance Martine"/>
    <x v="1"/>
  </r>
  <r>
    <n v="10237"/>
    <n v="32"/>
    <n v="100"/>
    <n v="3200"/>
    <n v="6"/>
    <n v="4193.28"/>
    <n v="993.27999999999975"/>
    <d v="2004-04-05T00:00:00"/>
    <s v="April"/>
    <x v="0"/>
    <n v="2"/>
    <x v="1"/>
    <x v="8"/>
    <n v="2004"/>
    <x v="0"/>
    <n v="150"/>
    <s v="S12_2823"/>
    <x v="11"/>
    <n v="2125551500"/>
    <s v="2678 Kingston Rd."/>
    <s v="Suite 101"/>
    <s v="NYC"/>
    <s v="NY"/>
    <n v="10022"/>
    <x v="0"/>
    <s v="NA"/>
    <s v="Frick"/>
    <s v="Michael"/>
    <s v="Frick Michael"/>
    <x v="1"/>
  </r>
  <r>
    <n v="10251"/>
    <n v="46"/>
    <n v="100"/>
    <n v="4600"/>
    <n v="1"/>
    <n v="7552.28"/>
    <n v="2952.2799999999997"/>
    <d v="2004-05-18T00:00:00"/>
    <s v="May"/>
    <x v="0"/>
    <n v="2"/>
    <x v="1"/>
    <x v="1"/>
    <n v="2004"/>
    <x v="0"/>
    <n v="150"/>
    <s v="S12_2823"/>
    <x v="12"/>
    <n v="2015559350"/>
    <s v="7476 Moss Rd."/>
    <m/>
    <s v="Newark"/>
    <s v="NJ"/>
    <n v="94019"/>
    <x v="0"/>
    <s v="NA"/>
    <s v="Brown"/>
    <s v="William"/>
    <s v="Brown William"/>
    <x v="2"/>
  </r>
  <r>
    <n v="10263"/>
    <n v="48"/>
    <n v="100"/>
    <n v="4800"/>
    <n v="1"/>
    <n v="6434.4"/>
    <n v="1634.3999999999996"/>
    <d v="2004-06-28T00:00:00"/>
    <s v="June"/>
    <x v="0"/>
    <n v="2"/>
    <x v="1"/>
    <x v="9"/>
    <n v="2004"/>
    <x v="0"/>
    <n v="150"/>
    <s v="S12_2823"/>
    <x v="13"/>
    <n v="2035552570"/>
    <s v="25593 South Bay Ln."/>
    <m/>
    <s v="Bridgewater"/>
    <s v="CT"/>
    <n v="97562"/>
    <x v="0"/>
    <s v="NA"/>
    <s v="King"/>
    <s v="Julie"/>
    <s v="King Julie"/>
    <x v="1"/>
  </r>
  <r>
    <n v="10276"/>
    <n v="43"/>
    <n v="100"/>
    <n v="4300"/>
    <n v="14"/>
    <n v="5181.5"/>
    <n v="881.5"/>
    <d v="2004-08-02T00:00:00"/>
    <s v="August"/>
    <x v="0"/>
    <n v="3"/>
    <x v="2"/>
    <x v="3"/>
    <n v="2004"/>
    <x v="0"/>
    <n v="150"/>
    <s v="S12_2823"/>
    <x v="71"/>
    <n v="6175557555"/>
    <s v="7635 Spinnaker Dr."/>
    <m/>
    <s v="Brickhaven"/>
    <s v="MA"/>
    <n v="58339"/>
    <x v="0"/>
    <s v="NA"/>
    <s v="Barajas"/>
    <s v="Miguel"/>
    <s v="Barajas Miguel"/>
    <x v="1"/>
  </r>
  <r>
    <n v="10285"/>
    <n v="49"/>
    <n v="100"/>
    <n v="4900"/>
    <n v="5"/>
    <n v="6863.92"/>
    <n v="1963.92"/>
    <d v="2004-08-27T00:00:00"/>
    <s v="August"/>
    <x v="0"/>
    <n v="3"/>
    <x v="2"/>
    <x v="3"/>
    <n v="2004"/>
    <x v="0"/>
    <n v="150"/>
    <s v="S12_2823"/>
    <x v="15"/>
    <n v="6175558555"/>
    <s v="39323 Spinnaker Dr."/>
    <m/>
    <s v="Cambridge"/>
    <s v="MA"/>
    <n v="51247"/>
    <x v="0"/>
    <s v="NA"/>
    <s v="Hernandez"/>
    <s v="Marta"/>
    <s v="Hernandez Marta"/>
    <x v="1"/>
  </r>
  <r>
    <n v="10299"/>
    <n v="24"/>
    <n v="100"/>
    <n v="2400"/>
    <n v="8"/>
    <n v="4157.04"/>
    <n v="1757.04"/>
    <d v="2004-09-30T00:00:00"/>
    <s v="September"/>
    <x v="0"/>
    <n v="3"/>
    <x v="2"/>
    <x v="10"/>
    <n v="2004"/>
    <x v="0"/>
    <n v="150"/>
    <s v="S12_2823"/>
    <x v="16"/>
    <s v="90-224 8555"/>
    <s v="Keskuskatu 45"/>
    <m/>
    <s v="Helsinki"/>
    <s v="NIL"/>
    <n v="21240"/>
    <x v="4"/>
    <s v="EMEA"/>
    <s v="Karttunen"/>
    <s v="Matti"/>
    <s v="Karttunen Matti"/>
    <x v="1"/>
  </r>
  <r>
    <n v="10309"/>
    <n v="26"/>
    <n v="100"/>
    <n v="2600"/>
    <n v="4"/>
    <n v="4660.24"/>
    <n v="2060.2399999999998"/>
    <d v="2004-10-15T00:00:00"/>
    <s v="October"/>
    <x v="0"/>
    <n v="4"/>
    <x v="3"/>
    <x v="4"/>
    <n v="2004"/>
    <x v="0"/>
    <n v="150"/>
    <s v="S12_2823"/>
    <x v="17"/>
    <s v="07-98 9555"/>
    <s v="Erling Skakkes gate 78"/>
    <m/>
    <s v="Stavern"/>
    <s v="NIL"/>
    <n v="4110"/>
    <x v="2"/>
    <s v="EMEA"/>
    <s v="Bergulfsen"/>
    <s v="Jonas"/>
    <s v="Bergulfsen Jonas"/>
    <x v="1"/>
  </r>
  <r>
    <n v="10319"/>
    <n v="30"/>
    <n v="100"/>
    <n v="3000"/>
    <n v="9"/>
    <n v="4111.8"/>
    <n v="1111.8000000000002"/>
    <d v="2004-11-03T00:00:00"/>
    <s v="November"/>
    <x v="0"/>
    <n v="4"/>
    <x v="3"/>
    <x v="5"/>
    <n v="2004"/>
    <x v="0"/>
    <n v="150"/>
    <s v="S12_2823"/>
    <x v="79"/>
    <n v="2125551957"/>
    <s v="5290 North Pendale Street"/>
    <s v="Suite 200"/>
    <s v="NYC"/>
    <s v="NY"/>
    <n v="10022"/>
    <x v="0"/>
    <s v="NA"/>
    <s v="Kuo"/>
    <s v="Kee"/>
    <s v="Kuo Kee"/>
    <x v="1"/>
  </r>
  <r>
    <n v="10329"/>
    <n v="24"/>
    <n v="100"/>
    <n v="2400"/>
    <n v="6"/>
    <n v="3542.64"/>
    <n v="1142.6399999999999"/>
    <d v="2004-11-15T00:00:00"/>
    <s v="November"/>
    <x v="0"/>
    <n v="4"/>
    <x v="3"/>
    <x v="5"/>
    <n v="2004"/>
    <x v="0"/>
    <n v="150"/>
    <s v="S12_2823"/>
    <x v="0"/>
    <n v="2125557818"/>
    <s v="897 Long Airport Avenue"/>
    <m/>
    <s v="NYC"/>
    <s v="NY"/>
    <n v="10022"/>
    <x v="0"/>
    <s v="NA"/>
    <s v="Yu"/>
    <s v="Kwai"/>
    <s v="Yu Kwai"/>
    <x v="1"/>
  </r>
  <r>
    <n v="10341"/>
    <n v="55"/>
    <n v="100"/>
    <n v="5500"/>
    <n v="8"/>
    <n v="8118.55"/>
    <n v="2618.5500000000002"/>
    <d v="2004-11-24T00:00:00"/>
    <s v="November"/>
    <x v="0"/>
    <n v="4"/>
    <x v="3"/>
    <x v="5"/>
    <n v="2004"/>
    <x v="0"/>
    <n v="150"/>
    <s v="S12_2823"/>
    <x v="19"/>
    <s v="6562-9555"/>
    <s v="Geislweg 14"/>
    <m/>
    <s v="Salzburg"/>
    <s v="NIL"/>
    <n v="5020"/>
    <x v="5"/>
    <s v="EMEA"/>
    <s v="Pipps"/>
    <s v="Georg"/>
    <s v="Pipps Georg"/>
    <x v="2"/>
  </r>
  <r>
    <n v="10362"/>
    <n v="22"/>
    <n v="100"/>
    <n v="2200"/>
    <n v="1"/>
    <n v="3877.06"/>
    <n v="1677.06"/>
    <d v="2005-01-05T00:00:00"/>
    <s v="January"/>
    <x v="0"/>
    <n v="1"/>
    <x v="0"/>
    <x v="7"/>
    <n v="2005"/>
    <x v="0"/>
    <n v="150"/>
    <s v="S12_2823"/>
    <x v="5"/>
    <n v="6505556809"/>
    <s v="9408 Furth Circle"/>
    <m/>
    <s v="Burlingame"/>
    <s v="CA"/>
    <n v="94217"/>
    <x v="0"/>
    <s v="NA"/>
    <s v="Hirano"/>
    <s v="Juri"/>
    <s v="Hirano Juri"/>
    <x v="1"/>
  </r>
  <r>
    <n v="10375"/>
    <n v="49"/>
    <n v="78.92"/>
    <n v="3867.08"/>
    <n v="13"/>
    <n v="3867.08"/>
    <n v="0"/>
    <d v="2005-02-03T00:00:00"/>
    <s v="February"/>
    <x v="0"/>
    <n v="1"/>
    <x v="0"/>
    <x v="0"/>
    <n v="2005"/>
    <x v="0"/>
    <n v="150"/>
    <s v="S12_2823"/>
    <x v="14"/>
    <s v="40.67.8555"/>
    <s v="67, rue des Cinquante Otages"/>
    <m/>
    <s v="Nantes"/>
    <s v="NIL"/>
    <n v="44000"/>
    <x v="1"/>
    <s v="EMEA"/>
    <s v="Labrune"/>
    <s v="Janine"/>
    <s v="Labrune Janine"/>
    <x v="1"/>
  </r>
  <r>
    <n v="10388"/>
    <n v="44"/>
    <n v="100"/>
    <n v="4400"/>
    <n v="6"/>
    <n v="5951.44"/>
    <n v="1551.4399999999996"/>
    <d v="2005-03-03T00:00:00"/>
    <s v="March"/>
    <x v="0"/>
    <n v="1"/>
    <x v="0"/>
    <x v="11"/>
    <n v="2005"/>
    <x v="0"/>
    <n v="150"/>
    <s v="S12_2823"/>
    <x v="21"/>
    <n v="5085552555"/>
    <s v="1785 First Street"/>
    <m/>
    <s v="New Bedford"/>
    <s v="MA"/>
    <n v="50553"/>
    <x v="0"/>
    <s v="NA"/>
    <s v="Benitez"/>
    <s v="Violeta"/>
    <s v="Benitez Violeta"/>
    <x v="1"/>
  </r>
  <r>
    <n v="10403"/>
    <n v="66"/>
    <n v="100"/>
    <n v="6600"/>
    <n v="6"/>
    <n v="8648.64"/>
    <n v="2048.6399999999994"/>
    <d v="2005-04-08T00:00:00"/>
    <s v="April"/>
    <x v="0"/>
    <n v="2"/>
    <x v="1"/>
    <x v="8"/>
    <n v="2005"/>
    <x v="0"/>
    <n v="150"/>
    <s v="S12_2823"/>
    <x v="22"/>
    <s v="(171) 555-2282"/>
    <s v="Berkeley Gardens 12  Brewery"/>
    <m/>
    <s v="Liverpool"/>
    <s v="NIL"/>
    <s v="WX1 6LT"/>
    <x v="6"/>
    <s v="EMEA"/>
    <s v="Devon"/>
    <s v="Elizabeth"/>
    <s v="Devon Elizabeth"/>
    <x v="2"/>
  </r>
  <r>
    <n v="10417"/>
    <n v="21"/>
    <n v="100"/>
    <n v="2100"/>
    <n v="1"/>
    <n v="3447.78"/>
    <n v="1347.7800000000002"/>
    <d v="2005-05-13T00:00:00"/>
    <s v="May"/>
    <x v="1"/>
    <n v="2"/>
    <x v="1"/>
    <x v="1"/>
    <n v="2005"/>
    <x v="0"/>
    <n v="150"/>
    <s v="S12_2823"/>
    <x v="23"/>
    <s v="(91) 555 94 44"/>
    <s v="C/ Moralzarzal, 86"/>
    <m/>
    <s v="Madrid"/>
    <s v="NIL"/>
    <n v="28034"/>
    <x v="7"/>
    <s v="EMEA"/>
    <s v="Freyre"/>
    <s v="Diego"/>
    <s v="Freyre Diego"/>
    <x v="1"/>
  </r>
  <r>
    <n v="10104"/>
    <n v="34"/>
    <n v="100"/>
    <n v="3400"/>
    <n v="1"/>
    <n v="5958.5"/>
    <n v="2558.5"/>
    <d v="2003-01-31T00:00:00"/>
    <s v="January"/>
    <x v="0"/>
    <n v="1"/>
    <x v="0"/>
    <x v="7"/>
    <n v="2003"/>
    <x v="1"/>
    <n v="151"/>
    <s v="S12_3148"/>
    <x v="23"/>
    <s v="(91) 555 94 44"/>
    <s v="C/ Moralzarzal, 86"/>
    <m/>
    <s v="Madrid"/>
    <s v="NIL"/>
    <n v="28034"/>
    <x v="7"/>
    <s v="EMEA"/>
    <s v="Freyre"/>
    <s v="Diego"/>
    <s v="Freyre Diego"/>
    <x v="1"/>
  </r>
  <r>
    <n v="10117"/>
    <n v="43"/>
    <n v="100"/>
    <n v="4300"/>
    <n v="10"/>
    <n v="5911.64"/>
    <n v="1611.6400000000003"/>
    <d v="2003-04-16T00:00:00"/>
    <s v="April"/>
    <x v="0"/>
    <n v="2"/>
    <x v="1"/>
    <x v="8"/>
    <n v="2003"/>
    <x v="1"/>
    <n v="151"/>
    <s v="S12_3148"/>
    <x v="26"/>
    <s v="+65 221 7555"/>
    <s v="Bronz Sok., Bronz Apt. 3/6 Tesvikiye"/>
    <m/>
    <s v="Singapore"/>
    <s v="NIL"/>
    <n v="79903"/>
    <x v="9"/>
    <s v="Japan"/>
    <s v="Natividad"/>
    <s v="Eric"/>
    <s v="Natividad Eric"/>
    <x v="1"/>
  </r>
  <r>
    <n v="10127"/>
    <n v="46"/>
    <n v="100"/>
    <n v="4600"/>
    <n v="3"/>
    <n v="7366.44"/>
    <n v="2766.4399999999996"/>
    <d v="2003-06-03T00:00:00"/>
    <s v="June"/>
    <x v="0"/>
    <n v="2"/>
    <x v="1"/>
    <x v="9"/>
    <n v="2003"/>
    <x v="1"/>
    <n v="151"/>
    <s v="S12_3148"/>
    <x v="74"/>
    <n v="2125557413"/>
    <s v="4092 Furth Circle"/>
    <s v="Suite 400"/>
    <s v="NYC"/>
    <s v="NY"/>
    <n v="10022"/>
    <x v="0"/>
    <s v="NA"/>
    <s v="Young"/>
    <s v="Jeff"/>
    <s v="Young Jeff"/>
    <x v="2"/>
  </r>
  <r>
    <n v="10142"/>
    <n v="33"/>
    <n v="100"/>
    <n v="3300"/>
    <n v="13"/>
    <n v="4985.6400000000003"/>
    <n v="1685.6400000000003"/>
    <d v="2003-08-08T00:00:00"/>
    <s v="August"/>
    <x v="0"/>
    <n v="3"/>
    <x v="2"/>
    <x v="3"/>
    <n v="2003"/>
    <x v="1"/>
    <n v="151"/>
    <s v="S12_3148"/>
    <x v="39"/>
    <n v="4155551450"/>
    <s v="5677 Strong St."/>
    <m/>
    <s v="San Rafael"/>
    <s v="CA"/>
    <n v="97562"/>
    <x v="0"/>
    <s v="NA"/>
    <s v="Nelson"/>
    <s v="Valarie"/>
    <s v="Nelson Valarie"/>
    <x v="1"/>
  </r>
  <r>
    <n v="10153"/>
    <n v="42"/>
    <n v="100"/>
    <n v="4200"/>
    <n v="12"/>
    <n v="5393.64"/>
    <n v="1193.6400000000003"/>
    <d v="2003-09-28T00:00:00"/>
    <s v="September"/>
    <x v="0"/>
    <n v="3"/>
    <x v="2"/>
    <x v="10"/>
    <n v="2003"/>
    <x v="1"/>
    <n v="151"/>
    <s v="S12_3148"/>
    <x v="23"/>
    <s v="(91) 555 94 44"/>
    <s v="C/ Moralzarzal, 86"/>
    <m/>
    <s v="Madrid"/>
    <s v="NIL"/>
    <n v="28034"/>
    <x v="7"/>
    <s v="EMEA"/>
    <s v="Freyre"/>
    <s v="Diego"/>
    <s v="Freyre Diego"/>
    <x v="1"/>
  </r>
  <r>
    <n v="10165"/>
    <n v="34"/>
    <n v="100"/>
    <n v="3400"/>
    <n v="4"/>
    <n v="4880.0200000000004"/>
    <n v="1480.0200000000004"/>
    <d v="2003-10-22T00:00:00"/>
    <s v="October"/>
    <x v="0"/>
    <n v="4"/>
    <x v="3"/>
    <x v="4"/>
    <n v="2003"/>
    <x v="1"/>
    <n v="151"/>
    <s v="S12_3148"/>
    <x v="26"/>
    <s v="+65 221 7555"/>
    <s v="Bronz Sok., Bronz Apt. 3/6 Tesvikiye"/>
    <m/>
    <s v="Singapore"/>
    <s v="NIL"/>
    <n v="79903"/>
    <x v="9"/>
    <s v="Japan"/>
    <s v="Natividad"/>
    <s v="Eric"/>
    <s v="Natividad Eric"/>
    <x v="1"/>
  </r>
  <r>
    <n v="10176"/>
    <n v="47"/>
    <n v="100"/>
    <n v="4700"/>
    <n v="3"/>
    <n v="8378.69"/>
    <n v="3678.6900000000005"/>
    <d v="2003-11-06T00:00:00"/>
    <s v="November"/>
    <x v="0"/>
    <n v="4"/>
    <x v="3"/>
    <x v="5"/>
    <n v="2003"/>
    <x v="1"/>
    <n v="151"/>
    <s v="S12_3148"/>
    <x v="70"/>
    <s v="0522-556555"/>
    <s v="Strada Provinciale 124"/>
    <m/>
    <s v="Reggio Emilia"/>
    <s v="NIL"/>
    <n v="42100"/>
    <x v="12"/>
    <s v="EMEA"/>
    <s v="Moroni"/>
    <s v="Maurizio"/>
    <s v="Moroni Maurizio"/>
    <x v="2"/>
  </r>
  <r>
    <n v="10185"/>
    <n v="33"/>
    <n v="100"/>
    <n v="3300"/>
    <n v="14"/>
    <n v="4038.21"/>
    <n v="738.21"/>
    <d v="2003-11-14T00:00:00"/>
    <s v="November"/>
    <x v="0"/>
    <n v="4"/>
    <x v="3"/>
    <x v="5"/>
    <n v="2003"/>
    <x v="1"/>
    <n v="151"/>
    <s v="S12_3148"/>
    <x v="50"/>
    <n v="5085559555"/>
    <s v="4575 Hillside Dr."/>
    <m/>
    <s v="New Bedford"/>
    <s v="MA"/>
    <n v="50553"/>
    <x v="0"/>
    <s v="NA"/>
    <s v="Tam"/>
    <s v="Wing C"/>
    <s v="Tam Wing C"/>
    <x v="1"/>
  </r>
  <r>
    <n v="10196"/>
    <n v="24"/>
    <n v="100"/>
    <n v="2400"/>
    <n v="6"/>
    <n v="3807.12"/>
    <n v="1407.12"/>
    <d v="2003-11-26T00:00:00"/>
    <s v="November"/>
    <x v="0"/>
    <n v="4"/>
    <x v="3"/>
    <x v="5"/>
    <n v="2003"/>
    <x v="1"/>
    <n v="151"/>
    <s v="S12_3148"/>
    <x v="34"/>
    <n v="2035559545"/>
    <s v="567 North Pendale Street"/>
    <m/>
    <s v="New Haven"/>
    <s v="CT"/>
    <n v="97823"/>
    <x v="0"/>
    <s v="NA"/>
    <s v="Murphy"/>
    <s v="Leslie"/>
    <s v="Murphy Leslie"/>
    <x v="1"/>
  </r>
  <r>
    <n v="10208"/>
    <n v="26"/>
    <n v="100"/>
    <n v="2600"/>
    <n v="14"/>
    <n v="3142.36"/>
    <n v="542.36000000000013"/>
    <d v="2004-01-02T00:00:00"/>
    <s v="January"/>
    <x v="0"/>
    <n v="1"/>
    <x v="0"/>
    <x v="7"/>
    <n v="2004"/>
    <x v="1"/>
    <n v="151"/>
    <s v="S12_3148"/>
    <x v="30"/>
    <s v="78.32.5555"/>
    <s v="2, rue du Commerce"/>
    <m/>
    <s v="Lyon"/>
    <s v="NIL"/>
    <n v="69004"/>
    <x v="1"/>
    <s v="EMEA"/>
    <s v="Saveley"/>
    <s v="Mary"/>
    <s v="Saveley Mary"/>
    <x v="1"/>
  </r>
  <r>
    <n v="10220"/>
    <n v="30"/>
    <n v="100"/>
    <n v="3000"/>
    <n v="3"/>
    <n v="4713.6000000000004"/>
    <n v="1713.6000000000004"/>
    <d v="2004-02-12T00:00:00"/>
    <s v="February"/>
    <x v="0"/>
    <n v="1"/>
    <x v="0"/>
    <x v="0"/>
    <n v="2004"/>
    <x v="1"/>
    <n v="151"/>
    <s v="S12_3148"/>
    <x v="75"/>
    <s v="+353 1862 1555"/>
    <s v="25 Maiden Lane"/>
    <s v="Floor No. 4"/>
    <s v="Dublin"/>
    <s v="NIL"/>
    <n v="2"/>
    <x v="18"/>
    <s v="EMEA"/>
    <s v="Cassidy"/>
    <s v="Dean"/>
    <s v="Cassidy Dean"/>
    <x v="1"/>
  </r>
  <r>
    <n v="10230"/>
    <n v="43"/>
    <n v="100"/>
    <n v="4300"/>
    <n v="1"/>
    <n v="7016.31"/>
    <n v="2716.3100000000004"/>
    <d v="2004-03-15T00:00:00"/>
    <s v="March"/>
    <x v="0"/>
    <n v="1"/>
    <x v="0"/>
    <x v="11"/>
    <n v="2004"/>
    <x v="1"/>
    <n v="151"/>
    <s v="S12_3148"/>
    <x v="72"/>
    <s v="+49 69 66 90 2555"/>
    <s v="Lyonerstr. 34"/>
    <m/>
    <s v="Frankfurt"/>
    <s v="NIL"/>
    <n v="60528"/>
    <x v="16"/>
    <s v="EMEA"/>
    <s v="Keitel"/>
    <s v="Roland"/>
    <s v="Keitel Roland"/>
    <x v="2"/>
  </r>
  <r>
    <n v="10247"/>
    <n v="25"/>
    <n v="100"/>
    <n v="2500"/>
    <n v="3"/>
    <n v="4381.25"/>
    <n v="1881.25"/>
    <d v="2004-05-05T00:00:00"/>
    <s v="May"/>
    <x v="0"/>
    <n v="2"/>
    <x v="1"/>
    <x v="1"/>
    <n v="2004"/>
    <x v="1"/>
    <n v="151"/>
    <s v="S12_3148"/>
    <x v="73"/>
    <s v="+358 9 8045 555"/>
    <s v="Software Engineering Center, SEC Oy"/>
    <m/>
    <s v="Espoo"/>
    <s v="NIL"/>
    <s v="FIN-02271"/>
    <x v="4"/>
    <s v="EMEA"/>
    <s v="Suominen"/>
    <s v="Kalle"/>
    <s v="Suominen Kalle"/>
    <x v="1"/>
  </r>
  <r>
    <n v="10272"/>
    <n v="27"/>
    <n v="100"/>
    <n v="2700"/>
    <n v="3"/>
    <n v="4283.01"/>
    <n v="1583.0100000000002"/>
    <d v="2004-07-20T00:00:00"/>
    <s v="July"/>
    <x v="0"/>
    <n v="3"/>
    <x v="2"/>
    <x v="2"/>
    <n v="2004"/>
    <x v="1"/>
    <n v="151"/>
    <s v="S12_3148"/>
    <x v="18"/>
    <n v="2155551555"/>
    <s v="7586 Pompton St."/>
    <m/>
    <s v="Allentown"/>
    <s v="PA"/>
    <n v="70267"/>
    <x v="0"/>
    <s v="NA"/>
    <s v="Yu"/>
    <s v="Kyung"/>
    <s v="Yu Kyung"/>
    <x v="1"/>
  </r>
  <r>
    <n v="10282"/>
    <n v="27"/>
    <n v="100"/>
    <n v="2700"/>
    <n v="6"/>
    <n v="4364.82"/>
    <n v="1664.8199999999997"/>
    <d v="2004-08-20T00:00:00"/>
    <s v="August"/>
    <x v="0"/>
    <n v="3"/>
    <x v="2"/>
    <x v="3"/>
    <n v="2004"/>
    <x v="1"/>
    <n v="151"/>
    <s v="S12_3148"/>
    <x v="39"/>
    <n v="4155551450"/>
    <s v="5677 Strong St."/>
    <m/>
    <s v="San Rafael"/>
    <s v="CA"/>
    <n v="97562"/>
    <x v="0"/>
    <s v="NA"/>
    <s v="Nelson"/>
    <s v="Valarie"/>
    <s v="Nelson Valarie"/>
    <x v="1"/>
  </r>
  <r>
    <n v="10293"/>
    <n v="24"/>
    <n v="100"/>
    <n v="2400"/>
    <n v="9"/>
    <n v="4242.24"/>
    <n v="1842.2399999999998"/>
    <d v="2004-09-09T00:00:00"/>
    <s v="September"/>
    <x v="0"/>
    <n v="3"/>
    <x v="2"/>
    <x v="10"/>
    <n v="2004"/>
    <x v="1"/>
    <n v="151"/>
    <s v="S12_3148"/>
    <x v="36"/>
    <s v="011-4988555"/>
    <s v="Via Monte Bianco 34"/>
    <m/>
    <s v="Torino"/>
    <s v="NIL"/>
    <n v="10100"/>
    <x v="12"/>
    <s v="EMEA"/>
    <s v="Accorti"/>
    <s v="Paolo"/>
    <s v="Accorti Paolo"/>
    <x v="1"/>
  </r>
  <r>
    <n v="10306"/>
    <n v="34"/>
    <n v="100"/>
    <n v="3400"/>
    <n v="14"/>
    <n v="4982.7"/>
    <n v="1582.6999999999998"/>
    <d v="2004-10-14T00:00:00"/>
    <s v="October"/>
    <x v="0"/>
    <n v="4"/>
    <x v="3"/>
    <x v="4"/>
    <n v="2004"/>
    <x v="1"/>
    <n v="151"/>
    <s v="S12_3148"/>
    <x v="77"/>
    <s v="(171) 555-1555"/>
    <s v="Fauntleroy Circus"/>
    <m/>
    <s v="Manchester"/>
    <s v="NIL"/>
    <s v="EC2 5NT"/>
    <x v="6"/>
    <s v="EMEA"/>
    <s v="Ashworth"/>
    <s v="Victoria"/>
    <s v="Ashworth Victoria"/>
    <x v="1"/>
  </r>
  <r>
    <n v="10314"/>
    <n v="46"/>
    <n v="100"/>
    <n v="4600"/>
    <n v="6"/>
    <n v="6393.54"/>
    <n v="1793.54"/>
    <d v="2004-10-22T00:00:00"/>
    <s v="October"/>
    <x v="0"/>
    <n v="4"/>
    <x v="3"/>
    <x v="4"/>
    <n v="2004"/>
    <x v="1"/>
    <n v="151"/>
    <s v="S12_3148"/>
    <x v="78"/>
    <s v="86 21 3555"/>
    <s v="Smagsloget 45"/>
    <m/>
    <s v="Aaarhus"/>
    <s v="NIL"/>
    <n v="8200"/>
    <x v="13"/>
    <s v="EMEA"/>
    <s v="Ibsen"/>
    <s v="Palle"/>
    <s v="Ibsen Palle"/>
    <x v="1"/>
  </r>
  <r>
    <n v="10324"/>
    <n v="27"/>
    <n v="54.33"/>
    <n v="1466.9099999999999"/>
    <n v="1"/>
    <n v="1466.91"/>
    <n v="0"/>
    <d v="2004-11-05T00:00:00"/>
    <s v="November"/>
    <x v="0"/>
    <n v="4"/>
    <x v="3"/>
    <x v="5"/>
    <n v="2004"/>
    <x v="1"/>
    <n v="151"/>
    <s v="S12_3148"/>
    <x v="11"/>
    <n v="2125551500"/>
    <s v="2678 Kingston Rd."/>
    <s v="Suite 101"/>
    <s v="NYC"/>
    <s v="NY"/>
    <n v="10022"/>
    <x v="0"/>
    <s v="NA"/>
    <s v="Frick"/>
    <s v="Michael"/>
    <s v="Frick Michael"/>
    <x v="0"/>
  </r>
  <r>
    <n v="10336"/>
    <n v="33"/>
    <n v="100"/>
    <n v="3300"/>
    <n v="11"/>
    <n v="4059.33"/>
    <n v="759.32999999999993"/>
    <d v="2004-11-20T00:00:00"/>
    <s v="November"/>
    <x v="0"/>
    <n v="4"/>
    <x v="3"/>
    <x v="5"/>
    <n v="2004"/>
    <x v="1"/>
    <n v="151"/>
    <s v="S12_3148"/>
    <x v="62"/>
    <s v="(1) 42.34.2555"/>
    <s v="265, boulevard Charonne"/>
    <m/>
    <s v="Paris"/>
    <s v="NIL"/>
    <n v="75012"/>
    <x v="1"/>
    <s v="EMEA"/>
    <s v="Bertrand"/>
    <s v="Marie"/>
    <s v="Bertrand Marie"/>
    <x v="1"/>
  </r>
  <r>
    <n v="10348"/>
    <n v="47"/>
    <n v="100"/>
    <n v="4700"/>
    <n v="4"/>
    <n v="4801.5200000000004"/>
    <n v="101.52000000000044"/>
    <d v="2004-11-01T00:00:00"/>
    <s v="November"/>
    <x v="0"/>
    <n v="4"/>
    <x v="3"/>
    <x v="5"/>
    <n v="2004"/>
    <x v="1"/>
    <n v="151"/>
    <s v="S12_3148"/>
    <x v="25"/>
    <s v="(91) 555 22 82"/>
    <s v="C/ Araquil, 67"/>
    <m/>
    <s v="Madrid"/>
    <s v="NIL"/>
    <n v="28023"/>
    <x v="7"/>
    <s v="EMEA"/>
    <s v="Sommer"/>
    <s v="Mart¡n"/>
    <s v="Sommer Mart¡n"/>
    <x v="1"/>
  </r>
  <r>
    <n v="10358"/>
    <n v="49"/>
    <n v="55.34"/>
    <n v="2711.6600000000003"/>
    <n v="5"/>
    <n v="2711.66"/>
    <n v="0"/>
    <d v="2004-12-10T00:00:00"/>
    <s v="December"/>
    <x v="0"/>
    <n v="4"/>
    <x v="3"/>
    <x v="6"/>
    <n v="2004"/>
    <x v="1"/>
    <n v="151"/>
    <s v="S12_3148"/>
    <x v="23"/>
    <s v="(91) 555 94 44"/>
    <s v="C/ Moralzarzal, 86"/>
    <m/>
    <s v="Madrid"/>
    <s v="NIL"/>
    <n v="28034"/>
    <x v="7"/>
    <s v="EMEA"/>
    <s v="Freyre"/>
    <s v="Diego"/>
    <s v="Freyre Diego"/>
    <x v="0"/>
  </r>
  <r>
    <n v="10372"/>
    <n v="40"/>
    <n v="100"/>
    <n v="4000"/>
    <n v="4"/>
    <n v="5862"/>
    <n v="1862"/>
    <d v="2005-01-26T00:00:00"/>
    <s v="January"/>
    <x v="0"/>
    <n v="1"/>
    <x v="0"/>
    <x v="7"/>
    <n v="2005"/>
    <x v="1"/>
    <n v="151"/>
    <s v="S12_3148"/>
    <x v="35"/>
    <s v="+81 3 3584 0555"/>
    <s v="2-2-8 Roppongi"/>
    <m/>
    <s v="Minato-ku"/>
    <s v="Tokyo"/>
    <s v="106-0032"/>
    <x v="11"/>
    <s v="Japan"/>
    <s v="Shimamura"/>
    <s v="Akiko"/>
    <s v="Shimamura Akiko"/>
    <x v="1"/>
  </r>
  <r>
    <n v="10382"/>
    <n v="37"/>
    <n v="100"/>
    <n v="3700"/>
    <n v="11"/>
    <n v="4071.85"/>
    <n v="371.84999999999991"/>
    <d v="2005-02-17T00:00:00"/>
    <s v="February"/>
    <x v="0"/>
    <n v="1"/>
    <x v="0"/>
    <x v="0"/>
    <n v="2005"/>
    <x v="1"/>
    <n v="151"/>
    <s v="S12_3148"/>
    <x v="39"/>
    <n v="4155551450"/>
    <s v="5677 Strong St."/>
    <m/>
    <s v="San Rafael"/>
    <s v="CA"/>
    <n v="97562"/>
    <x v="0"/>
    <s v="NA"/>
    <s v="Nelson"/>
    <s v="Valarie"/>
    <s v="Nelson Valarie"/>
    <x v="1"/>
  </r>
  <r>
    <n v="10413"/>
    <n v="47"/>
    <n v="100"/>
    <n v="4700"/>
    <n v="3"/>
    <n v="8236.75"/>
    <n v="3536.75"/>
    <d v="2005-05-05T00:00:00"/>
    <s v="May"/>
    <x v="0"/>
    <n v="2"/>
    <x v="1"/>
    <x v="1"/>
    <n v="2005"/>
    <x v="1"/>
    <n v="151"/>
    <s v="S12_3148"/>
    <x v="13"/>
    <n v="2035552570"/>
    <s v="25593 South Bay Ln."/>
    <m/>
    <s v="Bridgewater"/>
    <s v="CT"/>
    <n v="97562"/>
    <x v="0"/>
    <s v="NA"/>
    <s v="King"/>
    <s v="Julie"/>
    <s v="King Julie"/>
    <x v="2"/>
  </r>
  <r>
    <n v="10108"/>
    <n v="45"/>
    <n v="100"/>
    <n v="4500"/>
    <n v="4"/>
    <n v="6130.35"/>
    <n v="1630.3500000000004"/>
    <d v="2003-03-03T00:00:00"/>
    <s v="March"/>
    <x v="0"/>
    <n v="1"/>
    <x v="0"/>
    <x v="11"/>
    <n v="2003"/>
    <x v="1"/>
    <n v="117"/>
    <s v="S12_3380"/>
    <x v="66"/>
    <s v="+63 2 555 3587"/>
    <s v="15 McCallum Street - NatWest Center #13-03"/>
    <m/>
    <s v="Makati City"/>
    <s v="NIL"/>
    <s v="1227 MM"/>
    <x v="15"/>
    <s v="Japan"/>
    <s v="Cruz"/>
    <s v="Arnold"/>
    <s v="Cruz Arnold"/>
    <x v="1"/>
  </r>
  <r>
    <n v="10122"/>
    <n v="37"/>
    <n v="99.82"/>
    <n v="3693.3399999999997"/>
    <n v="8"/>
    <n v="3693.34"/>
    <n v="0"/>
    <d v="2003-05-08T00:00:00"/>
    <s v="May"/>
    <x v="0"/>
    <n v="2"/>
    <x v="1"/>
    <x v="1"/>
    <n v="2003"/>
    <x v="1"/>
    <n v="117"/>
    <s v="S12_3380"/>
    <x v="67"/>
    <s v="91.24.4555"/>
    <s v="12, rue des Bouchers"/>
    <m/>
    <s v="Marseille"/>
    <s v="NIL"/>
    <n v="13008"/>
    <x v="1"/>
    <s v="EMEA"/>
    <s v="Lebihan"/>
    <s v="Laurence"/>
    <s v="Lebihan Laurence"/>
    <x v="1"/>
  </r>
  <r>
    <n v="10135"/>
    <n v="48"/>
    <n v="100"/>
    <n v="4800"/>
    <n v="5"/>
    <n v="6031.68"/>
    <n v="1231.6800000000003"/>
    <d v="2003-07-02T00:00:00"/>
    <s v="July"/>
    <x v="0"/>
    <n v="3"/>
    <x v="2"/>
    <x v="2"/>
    <n v="2003"/>
    <x v="1"/>
    <n v="117"/>
    <s v="S12_3380"/>
    <x v="39"/>
    <n v="4155551450"/>
    <s v="5677 Strong St."/>
    <m/>
    <s v="San Rafael"/>
    <s v="CA"/>
    <n v="97562"/>
    <x v="0"/>
    <s v="NA"/>
    <s v="Nelson"/>
    <s v="Valarie"/>
    <s v="Nelson Valarie"/>
    <x v="1"/>
  </r>
  <r>
    <n v="10147"/>
    <n v="31"/>
    <n v="100"/>
    <n v="3100"/>
    <n v="5"/>
    <n v="3494.94"/>
    <n v="394.94000000000005"/>
    <d v="2003-09-05T00:00:00"/>
    <s v="September"/>
    <x v="0"/>
    <n v="3"/>
    <x v="2"/>
    <x v="10"/>
    <n v="2003"/>
    <x v="1"/>
    <n v="117"/>
    <s v="S12_3380"/>
    <x v="41"/>
    <n v="6175558555"/>
    <s v="7825 Douglas Av."/>
    <m/>
    <s v="Brickhaven"/>
    <s v="MA"/>
    <n v="58339"/>
    <x v="0"/>
    <s v="NA"/>
    <s v="Nelson"/>
    <s v="Allen"/>
    <s v="Nelson Allen"/>
    <x v="1"/>
  </r>
  <r>
    <n v="10160"/>
    <n v="46"/>
    <n v="100"/>
    <n v="4600"/>
    <n v="6"/>
    <n v="5294.14"/>
    <n v="694.14000000000033"/>
    <d v="2003-10-11T00:00:00"/>
    <s v="October"/>
    <x v="0"/>
    <n v="4"/>
    <x v="3"/>
    <x v="4"/>
    <n v="2003"/>
    <x v="1"/>
    <n v="117"/>
    <s v="S12_3380"/>
    <x v="54"/>
    <n v="2155554369"/>
    <s v="6047 Douglas Av."/>
    <m/>
    <s v="Los Angeles"/>
    <s v="CA"/>
    <s v="NIL"/>
    <x v="0"/>
    <s v="NA"/>
    <s v="Chandler"/>
    <s v="Michael"/>
    <s v="Chandler Michael"/>
    <x v="1"/>
  </r>
  <r>
    <n v="10170"/>
    <n v="47"/>
    <n v="100"/>
    <n v="4700"/>
    <n v="4"/>
    <n v="5464.69"/>
    <n v="764.6899999999996"/>
    <d v="2003-11-04T00:00:00"/>
    <s v="November"/>
    <x v="0"/>
    <n v="4"/>
    <x v="3"/>
    <x v="5"/>
    <n v="2003"/>
    <x v="1"/>
    <n v="117"/>
    <s v="S12_3380"/>
    <x v="63"/>
    <s v="7675-3555"/>
    <s v="Kirchgasse 6"/>
    <m/>
    <s v="Graz"/>
    <s v="NIL"/>
    <n v="8010"/>
    <x v="5"/>
    <s v="EMEA"/>
    <s v="Mendel"/>
    <s v="Roland"/>
    <s v="Mendel Roland"/>
    <x v="1"/>
  </r>
  <r>
    <n v="10181"/>
    <n v="28"/>
    <n v="100"/>
    <n v="2800"/>
    <n v="12"/>
    <n v="2860.76"/>
    <n v="60.760000000000218"/>
    <d v="2003-11-12T00:00:00"/>
    <s v="November"/>
    <x v="0"/>
    <n v="4"/>
    <x v="3"/>
    <x v="5"/>
    <n v="2003"/>
    <x v="1"/>
    <n v="117"/>
    <s v="S12_3380"/>
    <x v="7"/>
    <s v="+47 2267 3215"/>
    <s v="Drammen 121, PR 744 Sentrum"/>
    <m/>
    <s v="Bergen"/>
    <s v="NIL"/>
    <s v="N 5804"/>
    <x v="2"/>
    <s v="EMEA"/>
    <s v="Oeztan"/>
    <s v="Veysel"/>
    <s v="Oeztan Veysel"/>
    <x v="0"/>
  </r>
  <r>
    <n v="10191"/>
    <n v="40"/>
    <n v="100"/>
    <n v="4000"/>
    <n v="1"/>
    <n v="5590"/>
    <n v="1590"/>
    <d v="2003-11-20T00:00:00"/>
    <s v="November"/>
    <x v="0"/>
    <n v="4"/>
    <x v="3"/>
    <x v="5"/>
    <n v="2003"/>
    <x v="1"/>
    <n v="117"/>
    <s v="S12_3380"/>
    <x v="68"/>
    <s v="0221-5554327"/>
    <s v="Mehrheimerstr. 369"/>
    <m/>
    <s v="Koln"/>
    <s v="NIL"/>
    <n v="50739"/>
    <x v="16"/>
    <s v="EMEA"/>
    <s v="Pfalzheim"/>
    <s v="Henriette"/>
    <s v="Pfalzheim Henriette"/>
    <x v="1"/>
  </r>
  <r>
    <n v="10203"/>
    <n v="20"/>
    <n v="100"/>
    <n v="2000"/>
    <n v="6"/>
    <n v="2254.8000000000002"/>
    <n v="254.80000000000018"/>
    <d v="2003-12-02T00:00:00"/>
    <s v="December"/>
    <x v="0"/>
    <n v="4"/>
    <x v="3"/>
    <x v="6"/>
    <n v="2003"/>
    <x v="1"/>
    <n v="117"/>
    <s v="S12_3380"/>
    <x v="23"/>
    <s v="(91) 555 94 44"/>
    <s v="C/ Moralzarzal, 86"/>
    <m/>
    <s v="Madrid"/>
    <s v="NIL"/>
    <n v="28034"/>
    <x v="7"/>
    <s v="EMEA"/>
    <s v="Freyre"/>
    <s v="Diego"/>
    <s v="Freyre Diego"/>
    <x v="0"/>
  </r>
  <r>
    <n v="10212"/>
    <n v="39"/>
    <n v="100"/>
    <n v="3900"/>
    <n v="16"/>
    <n v="4946.76"/>
    <n v="1046.7600000000002"/>
    <d v="2004-01-16T00:00:00"/>
    <s v="January"/>
    <x v="0"/>
    <n v="1"/>
    <x v="0"/>
    <x v="7"/>
    <n v="2004"/>
    <x v="1"/>
    <n v="117"/>
    <s v="S12_3380"/>
    <x v="23"/>
    <s v="(91) 555 94 44"/>
    <s v="C/ Moralzarzal, 86"/>
    <m/>
    <s v="Madrid"/>
    <s v="NIL"/>
    <n v="28034"/>
    <x v="7"/>
    <s v="EMEA"/>
    <s v="Freyre"/>
    <s v="Diego"/>
    <s v="Freyre Diego"/>
    <x v="1"/>
  </r>
  <r>
    <n v="10225"/>
    <n v="25"/>
    <n v="99.82"/>
    <n v="2495.5"/>
    <n v="7"/>
    <n v="2495.5"/>
    <n v="0"/>
    <d v="2004-02-22T00:00:00"/>
    <s v="February"/>
    <x v="0"/>
    <n v="1"/>
    <x v="0"/>
    <x v="0"/>
    <n v="2004"/>
    <x v="1"/>
    <n v="117"/>
    <s v="S12_3380"/>
    <x v="69"/>
    <s v="0897-034555"/>
    <s v="Grenzacherweg 237"/>
    <m/>
    <s v="Gensve"/>
    <s v="NIL"/>
    <n v="1203"/>
    <x v="17"/>
    <s v="EMEA"/>
    <s v="Holz"/>
    <s v="Michael"/>
    <s v="Holz Michael"/>
    <x v="0"/>
  </r>
  <r>
    <n v="10238"/>
    <n v="29"/>
    <n v="100"/>
    <n v="2900"/>
    <n v="1"/>
    <n v="3167.38"/>
    <n v="267.38000000000011"/>
    <d v="2004-04-09T00:00:00"/>
    <s v="April"/>
    <x v="0"/>
    <n v="2"/>
    <x v="1"/>
    <x v="8"/>
    <n v="2004"/>
    <x v="1"/>
    <n v="117"/>
    <s v="S12_3380"/>
    <x v="48"/>
    <s v="31 12 3555"/>
    <s v="Vinb'ltet 34"/>
    <m/>
    <s v="Kobenhavn"/>
    <s v="NIL"/>
    <n v="1734"/>
    <x v="13"/>
    <s v="EMEA"/>
    <s v="Petersen"/>
    <s v="Jytte"/>
    <s v="Petersen Jytte"/>
    <x v="1"/>
  </r>
  <r>
    <n v="10253"/>
    <n v="22"/>
    <n v="100"/>
    <n v="2200"/>
    <n v="11"/>
    <n v="2402.84"/>
    <n v="202.84000000000015"/>
    <d v="2004-06-01T00:00:00"/>
    <s v="June"/>
    <x v="3"/>
    <n v="2"/>
    <x v="1"/>
    <x v="9"/>
    <n v="2004"/>
    <x v="1"/>
    <n v="117"/>
    <s v="S12_3380"/>
    <x v="22"/>
    <s v="(171) 555-2282"/>
    <s v="Berkeley Gardens 12  Brewery"/>
    <m/>
    <s v="Liverpool"/>
    <s v="NIL"/>
    <s v="WX1 6LT"/>
    <x v="6"/>
    <s v="EMEA"/>
    <s v="Devon"/>
    <s v="Elizabeth"/>
    <s v="Devon Elizabeth"/>
    <x v="0"/>
  </r>
  <r>
    <n v="10266"/>
    <n v="22"/>
    <n v="100"/>
    <n v="2200"/>
    <n v="12"/>
    <n v="2454.54"/>
    <n v="254.53999999999996"/>
    <d v="2004-07-06T00:00:00"/>
    <s v="July"/>
    <x v="0"/>
    <n v="3"/>
    <x v="2"/>
    <x v="2"/>
    <n v="2004"/>
    <x v="1"/>
    <n v="117"/>
    <s v="S12_3380"/>
    <x v="70"/>
    <s v="0522-556555"/>
    <s v="Strada Provinciale 124"/>
    <m/>
    <s v="Reggio Emilia"/>
    <s v="NIL"/>
    <n v="42100"/>
    <x v="12"/>
    <s v="EMEA"/>
    <s v="Moroni"/>
    <s v="Maurizio"/>
    <s v="Moroni Maurizio"/>
    <x v="0"/>
  </r>
  <r>
    <n v="10276"/>
    <n v="47"/>
    <n v="100"/>
    <n v="4700"/>
    <n v="1"/>
    <n v="5464.69"/>
    <n v="764.6899999999996"/>
    <d v="2004-08-02T00:00:00"/>
    <s v="August"/>
    <x v="0"/>
    <n v="3"/>
    <x v="2"/>
    <x v="3"/>
    <n v="2004"/>
    <x v="1"/>
    <n v="117"/>
    <s v="S12_3380"/>
    <x v="71"/>
    <n v="6175557555"/>
    <s v="7635 Spinnaker Dr."/>
    <m/>
    <s v="Brickhaven"/>
    <s v="MA"/>
    <n v="58339"/>
    <x v="0"/>
    <s v="NA"/>
    <s v="Barajas"/>
    <s v="Miguel"/>
    <s v="Barajas Miguel"/>
    <x v="1"/>
  </r>
  <r>
    <n v="10287"/>
    <n v="45"/>
    <n v="100"/>
    <n v="4500"/>
    <n v="10"/>
    <n v="4756.5"/>
    <n v="256.5"/>
    <d v="2004-08-30T00:00:00"/>
    <s v="August"/>
    <x v="0"/>
    <n v="3"/>
    <x v="2"/>
    <x v="3"/>
    <n v="2004"/>
    <x v="1"/>
    <n v="117"/>
    <s v="S12_3380"/>
    <x v="69"/>
    <s v="0897-034555"/>
    <s v="Grenzacherweg 237"/>
    <m/>
    <s v="Gensve"/>
    <s v="NIL"/>
    <n v="1203"/>
    <x v="17"/>
    <s v="EMEA"/>
    <s v="Holz"/>
    <s v="Michael"/>
    <s v="Holz Michael"/>
    <x v="1"/>
  </r>
  <r>
    <n v="10300"/>
    <n v="29"/>
    <n v="100"/>
    <n v="2900"/>
    <n v="3"/>
    <n v="3984.6"/>
    <n v="1084.5999999999999"/>
    <d v="2003-10-04T00:00:00"/>
    <s v="October"/>
    <x v="0"/>
    <n v="4"/>
    <x v="3"/>
    <x v="4"/>
    <n v="2003"/>
    <x v="1"/>
    <n v="117"/>
    <s v="S12_3380"/>
    <x v="72"/>
    <s v="+49 69 66 90 2555"/>
    <s v="Lyonerstr. 34"/>
    <m/>
    <s v="Frankfurt"/>
    <s v="NIL"/>
    <n v="60528"/>
    <x v="16"/>
    <s v="EMEA"/>
    <s v="Keitel"/>
    <s v="Roland"/>
    <s v="Keitel Roland"/>
    <x v="1"/>
  </r>
  <r>
    <n v="10310"/>
    <n v="24"/>
    <n v="100"/>
    <n v="2400"/>
    <n v="8"/>
    <n v="3100.32"/>
    <n v="700.32000000000016"/>
    <d v="2004-10-16T00:00:00"/>
    <s v="October"/>
    <x v="0"/>
    <n v="4"/>
    <x v="3"/>
    <x v="4"/>
    <n v="2004"/>
    <x v="1"/>
    <n v="117"/>
    <s v="S12_3380"/>
    <x v="68"/>
    <s v="0221-5554327"/>
    <s v="Mehrheimerstr. 369"/>
    <m/>
    <s v="Koln"/>
    <s v="NIL"/>
    <n v="50739"/>
    <x v="16"/>
    <s v="EMEA"/>
    <s v="Pfalzheim"/>
    <s v="Henriette"/>
    <s v="Pfalzheim Henriette"/>
    <x v="1"/>
  </r>
  <r>
    <n v="10320"/>
    <n v="35"/>
    <n v="100"/>
    <n v="3500"/>
    <n v="1"/>
    <n v="4850.3"/>
    <n v="1350.3000000000002"/>
    <d v="2004-11-03T00:00:00"/>
    <s v="November"/>
    <x v="0"/>
    <n v="4"/>
    <x v="3"/>
    <x v="5"/>
    <n v="2004"/>
    <x v="1"/>
    <n v="117"/>
    <s v="S12_3380"/>
    <x v="24"/>
    <s v="0921-12 3555"/>
    <s v="Berguvsv„gen  8"/>
    <m/>
    <s v="Lule"/>
    <s v="NIL"/>
    <s v="S-958 22"/>
    <x v="8"/>
    <s v="EMEA"/>
    <s v="Berglund"/>
    <s v="Christina"/>
    <s v="Berglund Christina"/>
    <x v="1"/>
  </r>
  <r>
    <n v="10329"/>
    <n v="46"/>
    <n v="83.63"/>
    <n v="3846.9799999999996"/>
    <n v="13"/>
    <n v="3846.98"/>
    <n v="0"/>
    <d v="2004-11-15T00:00:00"/>
    <s v="November"/>
    <x v="0"/>
    <n v="4"/>
    <x v="3"/>
    <x v="5"/>
    <n v="2004"/>
    <x v="1"/>
    <n v="117"/>
    <s v="S12_3380"/>
    <x v="0"/>
    <n v="2125557818"/>
    <s v="897 Long Airport Avenue"/>
    <m/>
    <s v="NYC"/>
    <s v="NY"/>
    <n v="10022"/>
    <x v="0"/>
    <s v="NA"/>
    <s v="Yu"/>
    <s v="Kwai"/>
    <s v="Yu Kwai"/>
    <x v="1"/>
  </r>
  <r>
    <n v="10341"/>
    <n v="44"/>
    <n v="95.93"/>
    <n v="4220.92"/>
    <n v="1"/>
    <n v="4220.92"/>
    <n v="0"/>
    <d v="2004-11-24T00:00:00"/>
    <s v="November"/>
    <x v="0"/>
    <n v="4"/>
    <x v="3"/>
    <x v="5"/>
    <n v="2004"/>
    <x v="1"/>
    <n v="117"/>
    <s v="S12_3380"/>
    <x v="19"/>
    <s v="6562-9555"/>
    <s v="Geislweg 14"/>
    <m/>
    <s v="Salzburg"/>
    <s v="NIL"/>
    <n v="5020"/>
    <x v="5"/>
    <s v="EMEA"/>
    <s v="Pipps"/>
    <s v="Georg"/>
    <s v="Pipps Georg"/>
    <x v="1"/>
  </r>
  <r>
    <n v="10363"/>
    <n v="34"/>
    <n v="96.73"/>
    <n v="3288.82"/>
    <n v="4"/>
    <n v="3288.82"/>
    <n v="0"/>
    <d v="2005-01-06T00:00:00"/>
    <s v="January"/>
    <x v="0"/>
    <n v="1"/>
    <x v="0"/>
    <x v="7"/>
    <n v="2005"/>
    <x v="1"/>
    <n v="117"/>
    <s v="S12_3380"/>
    <x v="73"/>
    <s v="+358 9 8045 555"/>
    <s v="Software Engineering Center, SEC Oy"/>
    <m/>
    <s v="Espoo"/>
    <s v="NIL"/>
    <s v="FIN-02271"/>
    <x v="4"/>
    <s v="EMEA"/>
    <s v="Suominen"/>
    <s v="Kalle"/>
    <s v="Suominen Kalle"/>
    <x v="1"/>
  </r>
  <r>
    <n v="10376"/>
    <n v="35"/>
    <n v="100"/>
    <n v="3500"/>
    <n v="1"/>
    <n v="3987.2"/>
    <n v="487.19999999999982"/>
    <d v="2005-02-08T00:00:00"/>
    <s v="February"/>
    <x v="0"/>
    <n v="1"/>
    <x v="0"/>
    <x v="0"/>
    <n v="2005"/>
    <x v="1"/>
    <n v="117"/>
    <s v="S12_3380"/>
    <x v="80"/>
    <n v="3105552373"/>
    <s v="4097 Douglas Av."/>
    <m/>
    <s v="Glendale"/>
    <s v="CA"/>
    <n v="92561"/>
    <x v="0"/>
    <s v="NA"/>
    <s v="Young"/>
    <s v="Leslie"/>
    <s v="Young Leslie"/>
    <x v="1"/>
  </r>
  <r>
    <n v="10389"/>
    <n v="25"/>
    <n v="72.38"/>
    <n v="1809.5"/>
    <n v="6"/>
    <n v="1809.5"/>
    <n v="0"/>
    <d v="2005-03-03T00:00:00"/>
    <s v="March"/>
    <x v="0"/>
    <n v="1"/>
    <x v="0"/>
    <x v="11"/>
    <n v="2005"/>
    <x v="1"/>
    <n v="117"/>
    <s v="S12_3380"/>
    <x v="37"/>
    <s v="0695-34 6555"/>
    <s v="?kergatan 24"/>
    <m/>
    <s v="Boras"/>
    <s v="NIL"/>
    <s v="S-844 67"/>
    <x v="8"/>
    <s v="EMEA"/>
    <s v="Larsson"/>
    <s v="Maria"/>
    <s v="Larsson Maria"/>
    <x v="0"/>
  </r>
  <r>
    <n v="10419"/>
    <n v="10"/>
    <n v="100"/>
    <n v="1000"/>
    <n v="11"/>
    <n v="1092.2"/>
    <n v="92.200000000000045"/>
    <d v="2005-05-17T00:00:00"/>
    <s v="May"/>
    <x v="0"/>
    <n v="2"/>
    <x v="1"/>
    <x v="1"/>
    <n v="2005"/>
    <x v="1"/>
    <n v="117"/>
    <s v="S12_3380"/>
    <x v="19"/>
    <s v="6562-9555"/>
    <s v="Geislweg 14"/>
    <m/>
    <s v="Salzburg"/>
    <s v="NIL"/>
    <n v="5020"/>
    <x v="5"/>
    <s v="EMEA"/>
    <s v="Pipps"/>
    <s v="Georg"/>
    <s v="Pipps Georg"/>
    <x v="0"/>
  </r>
  <r>
    <n v="10105"/>
    <n v="29"/>
    <n v="100"/>
    <n v="2900"/>
    <n v="14"/>
    <n v="4566.05"/>
    <n v="1666.0500000000002"/>
    <d v="2003-02-11T00:00:00"/>
    <s v="February"/>
    <x v="0"/>
    <n v="1"/>
    <x v="0"/>
    <x v="0"/>
    <n v="2003"/>
    <x v="1"/>
    <n v="173"/>
    <s v="S12_3891"/>
    <x v="48"/>
    <s v="31 12 3555"/>
    <s v="Vinb'ltet 34"/>
    <m/>
    <s v="Kobenhavn"/>
    <s v="NIL"/>
    <n v="1734"/>
    <x v="13"/>
    <s v="EMEA"/>
    <s v="Petersen"/>
    <s v="Jytte"/>
    <s v="Petersen Jytte"/>
    <x v="1"/>
  </r>
  <r>
    <n v="10117"/>
    <n v="39"/>
    <n v="100"/>
    <n v="3900"/>
    <n v="8"/>
    <n v="5938.14"/>
    <n v="2038.1400000000003"/>
    <d v="2003-04-16T00:00:00"/>
    <s v="April"/>
    <x v="0"/>
    <n v="2"/>
    <x v="1"/>
    <x v="8"/>
    <n v="2003"/>
    <x v="1"/>
    <n v="173"/>
    <s v="S12_3891"/>
    <x v="26"/>
    <s v="+65 221 7555"/>
    <s v="Bronz Sok., Bronz Apt. 3/6 Tesvikiye"/>
    <m/>
    <s v="Singapore"/>
    <s v="NIL"/>
    <n v="79903"/>
    <x v="9"/>
    <s v="Japan"/>
    <s v="Natividad"/>
    <s v="Eric"/>
    <s v="Natividad Eric"/>
    <x v="1"/>
  </r>
  <r>
    <n v="10127"/>
    <n v="42"/>
    <n v="100"/>
    <n v="4200"/>
    <n v="1"/>
    <n v="8138.76"/>
    <n v="3938.76"/>
    <d v="2003-06-03T00:00:00"/>
    <s v="June"/>
    <x v="0"/>
    <n v="2"/>
    <x v="1"/>
    <x v="9"/>
    <n v="2003"/>
    <x v="1"/>
    <n v="173"/>
    <s v="S12_3891"/>
    <x v="74"/>
    <n v="2125557413"/>
    <s v="4092 Furth Circle"/>
    <s v="Suite 400"/>
    <s v="NYC"/>
    <s v="NY"/>
    <n v="10022"/>
    <x v="0"/>
    <s v="NA"/>
    <s v="Young"/>
    <s v="Jeff"/>
    <s v="Young Jeff"/>
    <x v="2"/>
  </r>
  <r>
    <n v="10142"/>
    <n v="46"/>
    <n v="100"/>
    <n v="4600"/>
    <n v="11"/>
    <n v="9470.94"/>
    <n v="4870.9400000000005"/>
    <d v="2003-08-08T00:00:00"/>
    <s v="August"/>
    <x v="0"/>
    <n v="3"/>
    <x v="2"/>
    <x v="3"/>
    <n v="2003"/>
    <x v="1"/>
    <n v="173"/>
    <s v="S12_3891"/>
    <x v="39"/>
    <n v="4155551450"/>
    <s v="5677 Strong St."/>
    <m/>
    <s v="San Rafael"/>
    <s v="CA"/>
    <n v="97562"/>
    <x v="0"/>
    <s v="NA"/>
    <s v="Nelson"/>
    <s v="Valarie"/>
    <s v="Nelson Valarie"/>
    <x v="2"/>
  </r>
  <r>
    <n v="10153"/>
    <n v="49"/>
    <n v="100"/>
    <n v="4900"/>
    <n v="10"/>
    <n v="7036.89"/>
    <n v="2136.8900000000003"/>
    <d v="2003-09-28T00:00:00"/>
    <s v="September"/>
    <x v="0"/>
    <n v="3"/>
    <x v="2"/>
    <x v="10"/>
    <n v="2003"/>
    <x v="1"/>
    <n v="173"/>
    <s v="S12_3891"/>
    <x v="23"/>
    <s v="(91) 555 94 44"/>
    <s v="C/ Moralzarzal, 86"/>
    <m/>
    <s v="Madrid"/>
    <s v="NIL"/>
    <n v="28034"/>
    <x v="7"/>
    <s v="EMEA"/>
    <s v="Freyre"/>
    <s v="Diego"/>
    <s v="Freyre Diego"/>
    <x v="2"/>
  </r>
  <r>
    <n v="10165"/>
    <n v="27"/>
    <n v="100"/>
    <n v="2700"/>
    <n v="2"/>
    <n v="5559.03"/>
    <n v="2859.0299999999997"/>
    <d v="2003-10-22T00:00:00"/>
    <s v="October"/>
    <x v="0"/>
    <n v="4"/>
    <x v="3"/>
    <x v="4"/>
    <n v="2003"/>
    <x v="1"/>
    <n v="173"/>
    <s v="S12_3891"/>
    <x v="26"/>
    <s v="+65 221 7555"/>
    <s v="Bronz Sok., Bronz Apt. 3/6 Tesvikiye"/>
    <m/>
    <s v="Singapore"/>
    <s v="NIL"/>
    <n v="79903"/>
    <x v="9"/>
    <s v="Japan"/>
    <s v="Natividad"/>
    <s v="Eric"/>
    <s v="Natividad Eric"/>
    <x v="1"/>
  </r>
  <r>
    <n v="10176"/>
    <n v="50"/>
    <n v="100"/>
    <n v="5000"/>
    <n v="1"/>
    <n v="7872.5"/>
    <n v="2872.5"/>
    <d v="2003-11-06T00:00:00"/>
    <s v="November"/>
    <x v="0"/>
    <n v="4"/>
    <x v="3"/>
    <x v="5"/>
    <n v="2003"/>
    <x v="1"/>
    <n v="173"/>
    <s v="S12_3891"/>
    <x v="70"/>
    <s v="0522-556555"/>
    <s v="Strada Provinciale 124"/>
    <m/>
    <s v="Reggio Emilia"/>
    <s v="NIL"/>
    <n v="42100"/>
    <x v="12"/>
    <s v="EMEA"/>
    <s v="Moroni"/>
    <s v="Maurizio"/>
    <s v="Moroni Maurizio"/>
    <x v="2"/>
  </r>
  <r>
    <n v="10185"/>
    <n v="43"/>
    <n v="100"/>
    <n v="4300"/>
    <n v="12"/>
    <n v="7886.2"/>
    <n v="3586.2"/>
    <d v="2003-11-14T00:00:00"/>
    <s v="November"/>
    <x v="0"/>
    <n v="4"/>
    <x v="3"/>
    <x v="5"/>
    <n v="2003"/>
    <x v="1"/>
    <n v="173"/>
    <s v="S12_3891"/>
    <x v="50"/>
    <n v="5085559555"/>
    <s v="4575 Hillside Dr."/>
    <m/>
    <s v="New Bedford"/>
    <s v="MA"/>
    <n v="50553"/>
    <x v="0"/>
    <s v="NA"/>
    <s v="Tam"/>
    <s v="Wing C"/>
    <s v="Tam Wing C"/>
    <x v="2"/>
  </r>
  <r>
    <n v="10196"/>
    <n v="38"/>
    <n v="100"/>
    <n v="3800"/>
    <n v="4"/>
    <n v="7232.16"/>
    <n v="3432.16"/>
    <d v="2003-11-26T00:00:00"/>
    <s v="November"/>
    <x v="0"/>
    <n v="4"/>
    <x v="3"/>
    <x v="5"/>
    <n v="2003"/>
    <x v="1"/>
    <n v="173"/>
    <s v="S12_3891"/>
    <x v="34"/>
    <n v="2035559545"/>
    <s v="567 North Pendale Street"/>
    <m/>
    <s v="New Haven"/>
    <s v="CT"/>
    <n v="97823"/>
    <x v="0"/>
    <s v="NA"/>
    <s v="Murphy"/>
    <s v="Leslie"/>
    <s v="Murphy Leslie"/>
    <x v="2"/>
  </r>
  <r>
    <n v="10208"/>
    <n v="20"/>
    <n v="100"/>
    <n v="2000"/>
    <n v="12"/>
    <n v="3114.4"/>
    <n v="1114.4000000000001"/>
    <d v="2004-01-02T00:00:00"/>
    <s v="January"/>
    <x v="0"/>
    <n v="1"/>
    <x v="0"/>
    <x v="7"/>
    <n v="2004"/>
    <x v="1"/>
    <n v="173"/>
    <s v="S12_3891"/>
    <x v="30"/>
    <s v="78.32.5555"/>
    <s v="2, rue du Commerce"/>
    <m/>
    <s v="Lyon"/>
    <s v="NIL"/>
    <n v="69004"/>
    <x v="1"/>
    <s v="EMEA"/>
    <s v="Saveley"/>
    <s v="Mary"/>
    <s v="Saveley Mary"/>
    <x v="1"/>
  </r>
  <r>
    <n v="10220"/>
    <n v="27"/>
    <n v="100"/>
    <n v="2700"/>
    <n v="1"/>
    <n v="5045.22"/>
    <n v="2345.2200000000003"/>
    <d v="2004-02-12T00:00:00"/>
    <s v="February"/>
    <x v="0"/>
    <n v="1"/>
    <x v="0"/>
    <x v="0"/>
    <n v="2004"/>
    <x v="1"/>
    <n v="173"/>
    <s v="S12_3891"/>
    <x v="75"/>
    <s v="+353 1862 1555"/>
    <s v="25 Maiden Lane"/>
    <s v="Floor No. 4"/>
    <s v="Dublin"/>
    <s v="NIL"/>
    <n v="2"/>
    <x v="18"/>
    <s v="EMEA"/>
    <s v="Cassidy"/>
    <s v="Dean"/>
    <s v="Cassidy Dean"/>
    <x v="1"/>
  </r>
  <r>
    <n v="10231"/>
    <n v="49"/>
    <n v="100"/>
    <n v="4900"/>
    <n v="1"/>
    <n v="6952.12"/>
    <n v="2052.12"/>
    <d v="2004-03-19T00:00:00"/>
    <s v="March"/>
    <x v="0"/>
    <n v="1"/>
    <x v="0"/>
    <x v="11"/>
    <n v="2004"/>
    <x v="1"/>
    <n v="173"/>
    <s v="S12_3891"/>
    <x v="76"/>
    <s v="+34 913 728 555"/>
    <s v="Merchants House, 27-30 Merchant's Quay"/>
    <m/>
    <s v="Madrid"/>
    <s v="NIL"/>
    <n v="28023"/>
    <x v="7"/>
    <s v="EMEA"/>
    <s v="Fernandez"/>
    <s v="Jesus"/>
    <s v="Fernandez Jesus"/>
    <x v="1"/>
  </r>
  <r>
    <n v="10247"/>
    <n v="27"/>
    <n v="100"/>
    <n v="2700"/>
    <n v="1"/>
    <n v="4157.7299999999996"/>
    <n v="1457.7299999999996"/>
    <d v="2004-05-05T00:00:00"/>
    <s v="May"/>
    <x v="0"/>
    <n v="2"/>
    <x v="1"/>
    <x v="1"/>
    <n v="2004"/>
    <x v="1"/>
    <n v="173"/>
    <s v="S12_3891"/>
    <x v="73"/>
    <s v="+358 9 8045 555"/>
    <s v="Software Engineering Center, SEC Oy"/>
    <m/>
    <s v="Espoo"/>
    <s v="NIL"/>
    <s v="FIN-02271"/>
    <x v="4"/>
    <s v="EMEA"/>
    <s v="Suominen"/>
    <s v="Kalle"/>
    <s v="Suominen Kalle"/>
    <x v="1"/>
  </r>
  <r>
    <n v="10272"/>
    <n v="39"/>
    <n v="100"/>
    <n v="3900"/>
    <n v="1"/>
    <n v="7962.24"/>
    <n v="4062.24"/>
    <d v="2004-07-20T00:00:00"/>
    <s v="July"/>
    <x v="0"/>
    <n v="3"/>
    <x v="2"/>
    <x v="2"/>
    <n v="2004"/>
    <x v="1"/>
    <n v="173"/>
    <s v="S12_3891"/>
    <x v="18"/>
    <n v="2155551555"/>
    <s v="7586 Pompton St."/>
    <m/>
    <s v="Allentown"/>
    <s v="PA"/>
    <n v="70267"/>
    <x v="0"/>
    <s v="NA"/>
    <s v="Yu"/>
    <s v="Kyung"/>
    <s v="Yu Kyung"/>
    <x v="2"/>
  </r>
  <r>
    <n v="10282"/>
    <n v="24"/>
    <n v="100"/>
    <n v="2400"/>
    <n v="4"/>
    <n v="3778.8"/>
    <n v="1378.8000000000002"/>
    <d v="2004-08-20T00:00:00"/>
    <s v="August"/>
    <x v="0"/>
    <n v="3"/>
    <x v="2"/>
    <x v="3"/>
    <n v="2004"/>
    <x v="1"/>
    <n v="173"/>
    <s v="S12_3891"/>
    <x v="39"/>
    <n v="4155551450"/>
    <s v="5677 Strong St."/>
    <m/>
    <s v="San Rafael"/>
    <s v="CA"/>
    <n v="97562"/>
    <x v="0"/>
    <s v="NA"/>
    <s v="Nelson"/>
    <s v="Valarie"/>
    <s v="Nelson Valarie"/>
    <x v="1"/>
  </r>
  <r>
    <n v="10293"/>
    <n v="45"/>
    <n v="100"/>
    <n v="4500"/>
    <n v="7"/>
    <n v="8253"/>
    <n v="3753"/>
    <d v="2004-09-09T00:00:00"/>
    <s v="September"/>
    <x v="0"/>
    <n v="3"/>
    <x v="2"/>
    <x v="10"/>
    <n v="2004"/>
    <x v="1"/>
    <n v="173"/>
    <s v="S12_3891"/>
    <x v="36"/>
    <s v="011-4988555"/>
    <s v="Via Monte Bianco 34"/>
    <m/>
    <s v="Torino"/>
    <s v="NIL"/>
    <n v="10100"/>
    <x v="12"/>
    <s v="EMEA"/>
    <s v="Accorti"/>
    <s v="Paolo"/>
    <s v="Accorti Paolo"/>
    <x v="2"/>
  </r>
  <r>
    <n v="10306"/>
    <n v="20"/>
    <n v="100"/>
    <n v="2000"/>
    <n v="12"/>
    <n v="3633.4"/>
    <n v="1633.4"/>
    <d v="2004-10-14T00:00:00"/>
    <s v="October"/>
    <x v="0"/>
    <n v="4"/>
    <x v="3"/>
    <x v="4"/>
    <n v="2004"/>
    <x v="1"/>
    <n v="173"/>
    <s v="S12_3891"/>
    <x v="77"/>
    <s v="(171) 555-1555"/>
    <s v="Fauntleroy Circus"/>
    <m/>
    <s v="Manchester"/>
    <s v="NIL"/>
    <s v="EC2 5NT"/>
    <x v="6"/>
    <s v="EMEA"/>
    <s v="Ashworth"/>
    <s v="Victoria"/>
    <s v="Ashworth Victoria"/>
    <x v="1"/>
  </r>
  <r>
    <n v="10314"/>
    <n v="36"/>
    <n v="100"/>
    <n v="3600"/>
    <n v="4"/>
    <n v="6913.8"/>
    <n v="3313.8"/>
    <d v="2004-10-22T00:00:00"/>
    <s v="October"/>
    <x v="0"/>
    <n v="4"/>
    <x v="3"/>
    <x v="4"/>
    <n v="2004"/>
    <x v="1"/>
    <n v="173"/>
    <s v="S12_3891"/>
    <x v="78"/>
    <s v="86 21 3555"/>
    <s v="Smagsloget 45"/>
    <m/>
    <s v="Aaarhus"/>
    <s v="NIL"/>
    <n v="8200"/>
    <x v="13"/>
    <s v="EMEA"/>
    <s v="Ibsen"/>
    <s v="Palle"/>
    <s v="Ibsen Palle"/>
    <x v="1"/>
  </r>
  <r>
    <n v="10325"/>
    <n v="24"/>
    <n v="100"/>
    <n v="2400"/>
    <n v="1"/>
    <n v="2583.6"/>
    <n v="183.59999999999991"/>
    <d v="2004-11-05T00:00:00"/>
    <s v="November"/>
    <x v="0"/>
    <n v="4"/>
    <x v="3"/>
    <x v="5"/>
    <n v="2004"/>
    <x v="1"/>
    <n v="173"/>
    <s v="S12_3891"/>
    <x v="17"/>
    <s v="07-98 9555"/>
    <s v="Erling Skakkes gate 78"/>
    <m/>
    <s v="Stavern"/>
    <s v="NIL"/>
    <n v="4110"/>
    <x v="2"/>
    <s v="EMEA"/>
    <s v="Bergulfsen"/>
    <s v="Jonas"/>
    <s v="Bergulfsen Jonas"/>
    <x v="0"/>
  </r>
  <r>
    <n v="10336"/>
    <n v="49"/>
    <n v="63.38"/>
    <n v="3105.6200000000003"/>
    <n v="1"/>
    <n v="3105.62"/>
    <n v="0"/>
    <d v="2004-11-20T00:00:00"/>
    <s v="November"/>
    <x v="0"/>
    <n v="4"/>
    <x v="3"/>
    <x v="5"/>
    <n v="2004"/>
    <x v="1"/>
    <n v="173"/>
    <s v="S12_3891"/>
    <x v="62"/>
    <s v="(1) 42.34.2555"/>
    <s v="265, boulevard Charonne"/>
    <m/>
    <s v="Paris"/>
    <s v="NIL"/>
    <n v="75012"/>
    <x v="1"/>
    <s v="EMEA"/>
    <s v="Bertrand"/>
    <s v="Marie"/>
    <s v="Bertrand Marie"/>
    <x v="1"/>
  </r>
  <r>
    <n v="10349"/>
    <n v="26"/>
    <n v="100"/>
    <n v="2600"/>
    <n v="10"/>
    <n v="4408.5600000000004"/>
    <n v="1808.5600000000004"/>
    <d v="2004-12-01T00:00:00"/>
    <s v="December"/>
    <x v="0"/>
    <n v="4"/>
    <x v="3"/>
    <x v="6"/>
    <n v="2004"/>
    <x v="1"/>
    <n v="173"/>
    <s v="S12_3891"/>
    <x v="74"/>
    <n v="2125557413"/>
    <s v="4092 Furth Circle"/>
    <s v="Suite 400"/>
    <s v="NYC"/>
    <s v="NY"/>
    <n v="10022"/>
    <x v="0"/>
    <s v="NA"/>
    <s v="Young"/>
    <s v="Jeff"/>
    <s v="Young Jeff"/>
    <x v="1"/>
  </r>
  <r>
    <n v="10359"/>
    <n v="49"/>
    <n v="62.09"/>
    <n v="3042.4100000000003"/>
    <n v="5"/>
    <n v="3042.41"/>
    <n v="0"/>
    <d v="2004-12-15T00:00:00"/>
    <s v="December"/>
    <x v="0"/>
    <n v="4"/>
    <x v="3"/>
    <x v="6"/>
    <n v="2004"/>
    <x v="1"/>
    <n v="173"/>
    <s v="S12_3891"/>
    <x v="1"/>
    <s v="26.47.1555"/>
    <s v="59 rue de l'Abbaye"/>
    <m/>
    <s v="Reims"/>
    <s v="NIL"/>
    <n v="51100"/>
    <x v="1"/>
    <s v="EMEA"/>
    <s v="Henriot"/>
    <s v="Paul"/>
    <s v="Henriot Paul"/>
    <x v="1"/>
  </r>
  <r>
    <n v="10372"/>
    <n v="34"/>
    <n v="100"/>
    <n v="3400"/>
    <n v="1"/>
    <n v="5941.5"/>
    <n v="2541.5"/>
    <d v="2005-01-26T00:00:00"/>
    <s v="January"/>
    <x v="0"/>
    <n v="1"/>
    <x v="0"/>
    <x v="7"/>
    <n v="2005"/>
    <x v="1"/>
    <n v="173"/>
    <s v="S12_3891"/>
    <x v="35"/>
    <s v="+81 3 3584 0555"/>
    <s v="2-2-8 Roppongi"/>
    <m/>
    <s v="Minato-ku"/>
    <s v="Tokyo"/>
    <s v="106-0032"/>
    <x v="11"/>
    <s v="Japan"/>
    <s v="Shimamura"/>
    <s v="Akiko"/>
    <s v="Shimamura Akiko"/>
    <x v="1"/>
  </r>
  <r>
    <n v="10382"/>
    <n v="34"/>
    <n v="95.35"/>
    <n v="3241.8999999999996"/>
    <n v="12"/>
    <n v="3241.9"/>
    <n v="0"/>
    <d v="2005-02-17T00:00:00"/>
    <s v="February"/>
    <x v="0"/>
    <n v="1"/>
    <x v="0"/>
    <x v="0"/>
    <n v="2005"/>
    <x v="1"/>
    <n v="173"/>
    <s v="S12_3891"/>
    <x v="39"/>
    <n v="4155551450"/>
    <s v="5677 Strong St."/>
    <m/>
    <s v="San Rafael"/>
    <s v="CA"/>
    <n v="97562"/>
    <x v="0"/>
    <s v="NA"/>
    <s v="Nelson"/>
    <s v="Valarie"/>
    <s v="Nelson Valarie"/>
    <x v="1"/>
  </r>
  <r>
    <n v="10396"/>
    <n v="33"/>
    <n v="100"/>
    <n v="3300"/>
    <n v="3"/>
    <n v="6109.29"/>
    <n v="2809.29"/>
    <d v="2005-03-23T00:00:00"/>
    <s v="March"/>
    <x v="0"/>
    <n v="1"/>
    <x v="0"/>
    <x v="11"/>
    <n v="2005"/>
    <x v="1"/>
    <n v="173"/>
    <s v="S12_3891"/>
    <x v="39"/>
    <n v="4155551450"/>
    <s v="5677 Strong St."/>
    <m/>
    <s v="San Rafael"/>
    <s v="CA"/>
    <n v="97562"/>
    <x v="0"/>
    <s v="NA"/>
    <s v="Nelson"/>
    <s v="Valarie"/>
    <s v="Nelson Valarie"/>
    <x v="1"/>
  </r>
  <r>
    <n v="10413"/>
    <n v="22"/>
    <n v="100"/>
    <n v="2200"/>
    <n v="1"/>
    <n v="3387.78"/>
    <n v="1187.7800000000002"/>
    <d v="2005-05-05T00:00:00"/>
    <s v="May"/>
    <x v="0"/>
    <n v="2"/>
    <x v="1"/>
    <x v="1"/>
    <n v="2005"/>
    <x v="1"/>
    <n v="173"/>
    <s v="S12_3891"/>
    <x v="13"/>
    <n v="2035552570"/>
    <s v="25593 South Bay Ln."/>
    <m/>
    <s v="Bridgewater"/>
    <s v="CT"/>
    <n v="97562"/>
    <x v="0"/>
    <s v="NA"/>
    <s v="King"/>
    <s v="Julie"/>
    <s v="King Julie"/>
    <x v="1"/>
  </r>
  <r>
    <n v="10108"/>
    <n v="39"/>
    <n v="89.38"/>
    <n v="3485.8199999999997"/>
    <n v="7"/>
    <n v="3485.82"/>
    <n v="0"/>
    <d v="2003-03-03T00:00:00"/>
    <s v="March"/>
    <x v="0"/>
    <n v="1"/>
    <x v="0"/>
    <x v="11"/>
    <n v="2003"/>
    <x v="1"/>
    <n v="79"/>
    <s v="S12_3990"/>
    <x v="66"/>
    <s v="+63 2 555 3587"/>
    <s v="15 McCallum Street - NatWest Center #13-03"/>
    <m/>
    <s v="Makati City"/>
    <s v="NIL"/>
    <s v="1227 MM"/>
    <x v="15"/>
    <s v="Japan"/>
    <s v="Cruz"/>
    <s v="Arnold"/>
    <s v="Cruz Arnold"/>
    <x v="1"/>
  </r>
  <r>
    <n v="10122"/>
    <n v="32"/>
    <n v="63.84"/>
    <n v="2042.88"/>
    <n v="11"/>
    <n v="2042.88"/>
    <n v="0"/>
    <d v="2003-05-08T00:00:00"/>
    <s v="May"/>
    <x v="0"/>
    <n v="2"/>
    <x v="1"/>
    <x v="1"/>
    <n v="2003"/>
    <x v="1"/>
    <n v="79"/>
    <s v="S12_3990"/>
    <x v="67"/>
    <s v="91.24.4555"/>
    <s v="12, rue des Bouchers"/>
    <m/>
    <s v="Marseille"/>
    <s v="NIL"/>
    <n v="13008"/>
    <x v="1"/>
    <s v="EMEA"/>
    <s v="Lebihan"/>
    <s v="Laurence"/>
    <s v="Lebihan Laurence"/>
    <x v="0"/>
  </r>
  <r>
    <n v="10135"/>
    <n v="24"/>
    <n v="75.010000000000005"/>
    <n v="1800.2400000000002"/>
    <n v="8"/>
    <n v="1800.24"/>
    <n v="0"/>
    <d v="2003-07-02T00:00:00"/>
    <s v="July"/>
    <x v="0"/>
    <n v="3"/>
    <x v="2"/>
    <x v="2"/>
    <n v="2003"/>
    <x v="1"/>
    <n v="79"/>
    <s v="S12_3990"/>
    <x v="39"/>
    <n v="4155551450"/>
    <s v="5677 Strong St."/>
    <m/>
    <s v="San Rafael"/>
    <s v="CA"/>
    <n v="97562"/>
    <x v="0"/>
    <s v="NA"/>
    <s v="Nelson"/>
    <s v="Valarie"/>
    <s v="Nelson Valarie"/>
    <x v="0"/>
  </r>
  <r>
    <n v="10147"/>
    <n v="21"/>
    <n v="63.84"/>
    <n v="1340.64"/>
    <n v="8"/>
    <n v="1340.64"/>
    <n v="0"/>
    <d v="2003-09-05T00:00:00"/>
    <s v="September"/>
    <x v="0"/>
    <n v="3"/>
    <x v="2"/>
    <x v="10"/>
    <n v="2003"/>
    <x v="1"/>
    <n v="79"/>
    <s v="S12_3990"/>
    <x v="41"/>
    <n v="6175558555"/>
    <s v="7825 Douglas Av."/>
    <m/>
    <s v="Brickhaven"/>
    <s v="MA"/>
    <n v="58339"/>
    <x v="0"/>
    <s v="NA"/>
    <s v="Nelson"/>
    <s v="Allen"/>
    <s v="Nelson Allen"/>
    <x v="0"/>
  </r>
  <r>
    <n v="10159"/>
    <n v="24"/>
    <n v="73.42"/>
    <n v="1762.08"/>
    <n v="3"/>
    <n v="1762.08"/>
    <n v="0"/>
    <d v="2003-10-10T00:00:00"/>
    <s v="October"/>
    <x v="0"/>
    <n v="4"/>
    <x v="3"/>
    <x v="4"/>
    <n v="2003"/>
    <x v="1"/>
    <n v="79"/>
    <s v="S12_3990"/>
    <x v="4"/>
    <n v="6505551386"/>
    <s v="7734 Strong St."/>
    <m/>
    <s v="San Francisco"/>
    <s v="CA"/>
    <s v="NIL"/>
    <x v="0"/>
    <s v="NA"/>
    <s v="Brown"/>
    <s v="Julie"/>
    <s v="Brown Julie"/>
    <x v="0"/>
  </r>
  <r>
    <n v="10169"/>
    <n v="36"/>
    <n v="63.84"/>
    <n v="2298.2400000000002"/>
    <n v="3"/>
    <n v="2298.2399999999998"/>
    <n v="0"/>
    <d v="2003-11-04T00:00:00"/>
    <s v="November"/>
    <x v="0"/>
    <n v="4"/>
    <x v="3"/>
    <x v="5"/>
    <n v="2003"/>
    <x v="1"/>
    <n v="79"/>
    <s v="S12_3990"/>
    <x v="42"/>
    <s v="02 9936 8555"/>
    <s v="201 Miller Street"/>
    <s v="Level 15"/>
    <s v="North Sydney"/>
    <s v="NSW"/>
    <n v="2060"/>
    <x v="3"/>
    <s v="APAC"/>
    <s v="O'Hara"/>
    <s v="Anna"/>
    <s v="O'Hara Anna"/>
    <x v="0"/>
  </r>
  <r>
    <n v="10181"/>
    <n v="20"/>
    <n v="81.400000000000006"/>
    <n v="1628"/>
    <n v="15"/>
    <n v="1628"/>
    <n v="0"/>
    <d v="2003-11-12T00:00:00"/>
    <s v="November"/>
    <x v="0"/>
    <n v="4"/>
    <x v="3"/>
    <x v="5"/>
    <n v="2003"/>
    <x v="1"/>
    <n v="79"/>
    <s v="S12_3990"/>
    <x v="7"/>
    <s v="+47 2267 3215"/>
    <s v="Drammen 121, PR 744 Sentrum"/>
    <m/>
    <s v="Bergen"/>
    <s v="NIL"/>
    <s v="N 5804"/>
    <x v="2"/>
    <s v="EMEA"/>
    <s v="Oeztan"/>
    <s v="Veysel"/>
    <s v="Oeztan Veysel"/>
    <x v="0"/>
  </r>
  <r>
    <n v="10191"/>
    <n v="30"/>
    <n v="64.64"/>
    <n v="1939.2"/>
    <n v="4"/>
    <n v="1939.2"/>
    <n v="0"/>
    <d v="2003-11-20T00:00:00"/>
    <s v="November"/>
    <x v="0"/>
    <n v="4"/>
    <x v="3"/>
    <x v="5"/>
    <n v="2003"/>
    <x v="1"/>
    <n v="79"/>
    <s v="S12_3990"/>
    <x v="68"/>
    <s v="0221-5554327"/>
    <s v="Mehrheimerstr. 369"/>
    <m/>
    <s v="Koln"/>
    <s v="NIL"/>
    <n v="50739"/>
    <x v="16"/>
    <s v="EMEA"/>
    <s v="Pfalzheim"/>
    <s v="Henriette"/>
    <s v="Pfalzheim Henriette"/>
    <x v="0"/>
  </r>
  <r>
    <n v="10203"/>
    <n v="44"/>
    <n v="82.99"/>
    <n v="3651.56"/>
    <n v="9"/>
    <n v="3651.56"/>
    <n v="0"/>
    <d v="2003-12-02T00:00:00"/>
    <s v="December"/>
    <x v="0"/>
    <n v="4"/>
    <x v="3"/>
    <x v="6"/>
    <n v="2003"/>
    <x v="1"/>
    <n v="79"/>
    <s v="S12_3990"/>
    <x v="23"/>
    <s v="(91) 555 94 44"/>
    <s v="C/ Moralzarzal, 86"/>
    <m/>
    <s v="Madrid"/>
    <s v="NIL"/>
    <n v="28034"/>
    <x v="7"/>
    <s v="EMEA"/>
    <s v="Freyre"/>
    <s v="Diego"/>
    <s v="Freyre Diego"/>
    <x v="1"/>
  </r>
  <r>
    <n v="10211"/>
    <n v="28"/>
    <n v="92.57"/>
    <n v="2591.96"/>
    <n v="3"/>
    <n v="2591.96"/>
    <n v="0"/>
    <d v="2004-01-15T00:00:00"/>
    <s v="January"/>
    <x v="0"/>
    <n v="1"/>
    <x v="0"/>
    <x v="7"/>
    <n v="2004"/>
    <x v="1"/>
    <n v="79"/>
    <s v="S12_3990"/>
    <x v="9"/>
    <s v="(1) 47.55.6555"/>
    <s v="25, rue Lauriston"/>
    <m/>
    <s v="Paris"/>
    <s v="NIL"/>
    <n v="75016"/>
    <x v="1"/>
    <s v="EMEA"/>
    <s v="Perrier"/>
    <s v="Dominique"/>
    <s v="Perrier Dominique"/>
    <x v="0"/>
  </r>
  <r>
    <n v="10225"/>
    <n v="37"/>
    <n v="77.41"/>
    <n v="2864.17"/>
    <n v="10"/>
    <n v="2864.17"/>
    <n v="0"/>
    <d v="2004-02-22T00:00:00"/>
    <s v="February"/>
    <x v="0"/>
    <n v="1"/>
    <x v="0"/>
    <x v="0"/>
    <n v="2004"/>
    <x v="1"/>
    <n v="79"/>
    <s v="S12_3990"/>
    <x v="69"/>
    <s v="0897-034555"/>
    <s v="Grenzacherweg 237"/>
    <m/>
    <s v="Gensve"/>
    <s v="NIL"/>
    <n v="1203"/>
    <x v="17"/>
    <s v="EMEA"/>
    <s v="Holz"/>
    <s v="Michael"/>
    <s v="Holz Michael"/>
    <x v="0"/>
  </r>
  <r>
    <n v="10238"/>
    <n v="20"/>
    <n v="74.209999999999994"/>
    <n v="1484.1999999999998"/>
    <n v="4"/>
    <n v="1484.2"/>
    <n v="0"/>
    <d v="2004-04-09T00:00:00"/>
    <s v="April"/>
    <x v="0"/>
    <n v="2"/>
    <x v="1"/>
    <x v="8"/>
    <n v="2004"/>
    <x v="1"/>
    <n v="79"/>
    <s v="S12_3990"/>
    <x v="48"/>
    <s v="31 12 3555"/>
    <s v="Vinb'ltet 34"/>
    <m/>
    <s v="Kobenhavn"/>
    <s v="NIL"/>
    <n v="1734"/>
    <x v="13"/>
    <s v="EMEA"/>
    <s v="Petersen"/>
    <s v="Jytte"/>
    <s v="Petersen Jytte"/>
    <x v="0"/>
  </r>
  <r>
    <n v="10253"/>
    <n v="25"/>
    <n v="90.17"/>
    <n v="2254.25"/>
    <n v="14"/>
    <n v="2254.25"/>
    <n v="0"/>
    <d v="2004-06-01T00:00:00"/>
    <s v="June"/>
    <x v="3"/>
    <n v="2"/>
    <x v="1"/>
    <x v="9"/>
    <n v="2004"/>
    <x v="1"/>
    <n v="79"/>
    <s v="S12_3990"/>
    <x v="22"/>
    <s v="(171) 555-2282"/>
    <s v="Berkeley Gardens 12  Brewery"/>
    <m/>
    <s v="Liverpool"/>
    <s v="NIL"/>
    <s v="WX1 6LT"/>
    <x v="6"/>
    <s v="EMEA"/>
    <s v="Devon"/>
    <s v="Elizabeth"/>
    <s v="Devon Elizabeth"/>
    <x v="0"/>
  </r>
  <r>
    <n v="10266"/>
    <n v="35"/>
    <n v="76.61"/>
    <n v="2681.35"/>
    <n v="15"/>
    <n v="2681.35"/>
    <n v="0"/>
    <d v="2004-07-06T00:00:00"/>
    <s v="July"/>
    <x v="0"/>
    <n v="3"/>
    <x v="2"/>
    <x v="2"/>
    <n v="2004"/>
    <x v="1"/>
    <n v="79"/>
    <s v="S12_3990"/>
    <x v="70"/>
    <s v="0522-556555"/>
    <s v="Strada Provinciale 124"/>
    <m/>
    <s v="Reggio Emilia"/>
    <s v="NIL"/>
    <n v="42100"/>
    <x v="12"/>
    <s v="EMEA"/>
    <s v="Moroni"/>
    <s v="Maurizio"/>
    <s v="Moroni Maurizio"/>
    <x v="0"/>
  </r>
  <r>
    <n v="10276"/>
    <n v="38"/>
    <n v="83.79"/>
    <n v="3184.0200000000004"/>
    <n v="4"/>
    <n v="3184.02"/>
    <n v="0"/>
    <d v="2004-08-02T00:00:00"/>
    <s v="August"/>
    <x v="0"/>
    <n v="3"/>
    <x v="2"/>
    <x v="3"/>
    <n v="2004"/>
    <x v="1"/>
    <n v="79"/>
    <s v="S12_3990"/>
    <x v="71"/>
    <n v="6175557555"/>
    <s v="7635 Spinnaker Dr."/>
    <m/>
    <s v="Brickhaven"/>
    <s v="MA"/>
    <n v="58339"/>
    <x v="0"/>
    <s v="NA"/>
    <s v="Barajas"/>
    <s v="Miguel"/>
    <s v="Barajas Miguel"/>
    <x v="1"/>
  </r>
  <r>
    <n v="10287"/>
    <n v="41"/>
    <n v="69.430000000000007"/>
    <n v="2846.63"/>
    <n v="13"/>
    <n v="2846.63"/>
    <n v="0"/>
    <d v="2004-08-30T00:00:00"/>
    <s v="August"/>
    <x v="0"/>
    <n v="3"/>
    <x v="2"/>
    <x v="3"/>
    <n v="2004"/>
    <x v="1"/>
    <n v="79"/>
    <s v="S12_3990"/>
    <x v="69"/>
    <s v="0897-034555"/>
    <s v="Grenzacherweg 237"/>
    <m/>
    <s v="Gensve"/>
    <s v="NIL"/>
    <n v="1203"/>
    <x v="17"/>
    <s v="EMEA"/>
    <s v="Holz"/>
    <s v="Michael"/>
    <s v="Holz Michael"/>
    <x v="0"/>
  </r>
  <r>
    <n v="10300"/>
    <n v="22"/>
    <n v="76.61"/>
    <n v="1685.42"/>
    <n v="6"/>
    <n v="1685.42"/>
    <n v="0"/>
    <d v="2003-10-04T00:00:00"/>
    <s v="October"/>
    <x v="0"/>
    <n v="4"/>
    <x v="3"/>
    <x v="4"/>
    <n v="2003"/>
    <x v="1"/>
    <n v="79"/>
    <s v="S12_3990"/>
    <x v="72"/>
    <s v="+49 69 66 90 2555"/>
    <s v="Lyonerstr. 34"/>
    <m/>
    <s v="Frankfurt"/>
    <s v="NIL"/>
    <n v="60528"/>
    <x v="16"/>
    <s v="EMEA"/>
    <s v="Keitel"/>
    <s v="Roland"/>
    <s v="Keitel Roland"/>
    <x v="0"/>
  </r>
  <r>
    <n v="10310"/>
    <n v="49"/>
    <n v="81.400000000000006"/>
    <n v="3988.6000000000004"/>
    <n v="11"/>
    <n v="3988.6"/>
    <n v="0"/>
    <d v="2004-10-16T00:00:00"/>
    <s v="October"/>
    <x v="0"/>
    <n v="4"/>
    <x v="3"/>
    <x v="4"/>
    <n v="2004"/>
    <x v="1"/>
    <n v="79"/>
    <s v="S12_3990"/>
    <x v="68"/>
    <s v="0221-5554327"/>
    <s v="Mehrheimerstr. 369"/>
    <m/>
    <s v="Koln"/>
    <s v="NIL"/>
    <n v="50739"/>
    <x v="16"/>
    <s v="EMEA"/>
    <s v="Pfalzheim"/>
    <s v="Henriette"/>
    <s v="Pfalzheim Henriette"/>
    <x v="1"/>
  </r>
  <r>
    <n v="10320"/>
    <n v="38"/>
    <n v="73.42"/>
    <n v="2789.96"/>
    <n v="4"/>
    <n v="2789.96"/>
    <n v="0"/>
    <d v="2004-11-03T00:00:00"/>
    <s v="November"/>
    <x v="0"/>
    <n v="4"/>
    <x v="3"/>
    <x v="5"/>
    <n v="2004"/>
    <x v="1"/>
    <n v="79"/>
    <s v="S12_3990"/>
    <x v="24"/>
    <s v="0921-12 3555"/>
    <s v="Berguvsv„gen  8"/>
    <m/>
    <s v="Lule"/>
    <s v="NIL"/>
    <s v="S-958 22"/>
    <x v="8"/>
    <s v="EMEA"/>
    <s v="Berglund"/>
    <s v="Christina"/>
    <s v="Berglund Christina"/>
    <x v="0"/>
  </r>
  <r>
    <n v="10329"/>
    <n v="33"/>
    <n v="100"/>
    <n v="3300"/>
    <n v="14"/>
    <n v="3607.56"/>
    <n v="307.55999999999995"/>
    <d v="2004-11-15T00:00:00"/>
    <s v="November"/>
    <x v="0"/>
    <n v="4"/>
    <x v="3"/>
    <x v="5"/>
    <n v="2004"/>
    <x v="1"/>
    <n v="79"/>
    <s v="S12_3990"/>
    <x v="0"/>
    <n v="2125557818"/>
    <s v="897 Long Airport Avenue"/>
    <m/>
    <s v="NYC"/>
    <s v="NY"/>
    <n v="10022"/>
    <x v="0"/>
    <s v="NA"/>
    <s v="Yu"/>
    <s v="Kwai"/>
    <s v="Yu Kwai"/>
    <x v="1"/>
  </r>
  <r>
    <n v="10341"/>
    <n v="36"/>
    <n v="93.56"/>
    <n v="3368.16"/>
    <n v="10"/>
    <n v="3368.16"/>
    <n v="0"/>
    <d v="2004-11-24T00:00:00"/>
    <s v="November"/>
    <x v="0"/>
    <n v="4"/>
    <x v="3"/>
    <x v="5"/>
    <n v="2004"/>
    <x v="1"/>
    <n v="79"/>
    <s v="S12_3990"/>
    <x v="19"/>
    <s v="6562-9555"/>
    <s v="Geislweg 14"/>
    <m/>
    <s v="Salzburg"/>
    <s v="NIL"/>
    <n v="5020"/>
    <x v="5"/>
    <s v="EMEA"/>
    <s v="Pipps"/>
    <s v="Georg"/>
    <s v="Pipps Georg"/>
    <x v="1"/>
  </r>
  <r>
    <n v="10363"/>
    <n v="34"/>
    <n v="81.62"/>
    <n v="2775.08"/>
    <n v="5"/>
    <n v="2775.08"/>
    <n v="0"/>
    <d v="2005-01-06T00:00:00"/>
    <s v="January"/>
    <x v="0"/>
    <n v="1"/>
    <x v="0"/>
    <x v="7"/>
    <n v="2005"/>
    <x v="1"/>
    <n v="79"/>
    <s v="S12_3990"/>
    <x v="73"/>
    <s v="+358 9 8045 555"/>
    <s v="Software Engineering Center, SEC Oy"/>
    <m/>
    <s v="Espoo"/>
    <s v="NIL"/>
    <s v="FIN-02271"/>
    <x v="4"/>
    <s v="EMEA"/>
    <s v="Suominen"/>
    <s v="Kalle"/>
    <s v="Suominen Kalle"/>
    <x v="0"/>
  </r>
  <r>
    <n v="10377"/>
    <n v="24"/>
    <n v="67.83"/>
    <n v="1627.92"/>
    <n v="5"/>
    <n v="1627.92"/>
    <n v="0"/>
    <d v="2005-02-09T00:00:00"/>
    <s v="February"/>
    <x v="0"/>
    <n v="1"/>
    <x v="0"/>
    <x v="0"/>
    <n v="2005"/>
    <x v="1"/>
    <n v="79"/>
    <s v="S12_3990"/>
    <x v="16"/>
    <s v="90-224 8555"/>
    <s v="Keskuskatu 45"/>
    <m/>
    <s v="Helsinki"/>
    <s v="NIL"/>
    <n v="21240"/>
    <x v="4"/>
    <s v="EMEA"/>
    <s v="Karttunen"/>
    <s v="Matti"/>
    <s v="Karttunen Matti"/>
    <x v="0"/>
  </r>
  <r>
    <n v="10389"/>
    <n v="36"/>
    <n v="70.260000000000005"/>
    <n v="2529.36"/>
    <n v="7"/>
    <n v="2529.36"/>
    <n v="0"/>
    <d v="2005-03-03T00:00:00"/>
    <s v="March"/>
    <x v="0"/>
    <n v="1"/>
    <x v="0"/>
    <x v="11"/>
    <n v="2005"/>
    <x v="1"/>
    <n v="79"/>
    <s v="S12_3990"/>
    <x v="37"/>
    <s v="0695-34 6555"/>
    <s v="?kergatan 24"/>
    <m/>
    <s v="Boras"/>
    <s v="NIL"/>
    <s v="S-844 67"/>
    <x v="8"/>
    <s v="EMEA"/>
    <s v="Larsson"/>
    <s v="Maria"/>
    <s v="Larsson Maria"/>
    <x v="0"/>
  </r>
  <r>
    <n v="10419"/>
    <n v="34"/>
    <n v="90.17"/>
    <n v="3065.78"/>
    <n v="14"/>
    <n v="3065.78"/>
    <n v="0"/>
    <d v="2005-05-17T00:00:00"/>
    <s v="May"/>
    <x v="0"/>
    <n v="2"/>
    <x v="1"/>
    <x v="1"/>
    <n v="2005"/>
    <x v="1"/>
    <n v="79"/>
    <s v="S12_3990"/>
    <x v="19"/>
    <s v="6562-9555"/>
    <s v="Geislweg 14"/>
    <m/>
    <s v="Salzburg"/>
    <s v="NIL"/>
    <n v="5020"/>
    <x v="5"/>
    <s v="EMEA"/>
    <s v="Pipps"/>
    <s v="Georg"/>
    <s v="Pipps Georg"/>
    <x v="1"/>
  </r>
  <r>
    <n v="10104"/>
    <n v="41"/>
    <n v="100"/>
    <n v="4100"/>
    <n v="9"/>
    <n v="4615.78"/>
    <n v="515.77999999999975"/>
    <d v="2003-01-31T00:00:00"/>
    <s v="January"/>
    <x v="0"/>
    <n v="1"/>
    <x v="0"/>
    <x v="7"/>
    <n v="2003"/>
    <x v="2"/>
    <n v="118"/>
    <s v="S12_4473"/>
    <x v="23"/>
    <s v="(91) 555 94 44"/>
    <s v="C/ Moralzarzal, 86"/>
    <m/>
    <s v="Madrid"/>
    <s v="NIL"/>
    <n v="28034"/>
    <x v="7"/>
    <s v="EMEA"/>
    <s v="Freyre"/>
    <s v="Diego"/>
    <s v="Freyre Diego"/>
    <x v="1"/>
  </r>
  <r>
    <n v="10115"/>
    <n v="46"/>
    <n v="100"/>
    <n v="4600"/>
    <n v="5"/>
    <n v="5723.78"/>
    <n v="1123.7799999999997"/>
    <d v="2003-04-04T00:00:00"/>
    <s v="April"/>
    <x v="0"/>
    <n v="2"/>
    <x v="1"/>
    <x v="8"/>
    <n v="2003"/>
    <x v="2"/>
    <n v="118"/>
    <s v="S12_4473"/>
    <x v="27"/>
    <n v="2125558493"/>
    <s v="5905 Pompton St."/>
    <s v="Suite 750"/>
    <s v="NYC"/>
    <s v="NY"/>
    <n v="10022"/>
    <x v="0"/>
    <s v="NA"/>
    <s v="Hernandez"/>
    <s v="Maria"/>
    <s v="Hernandez Maria"/>
    <x v="1"/>
  </r>
  <r>
    <n v="10127"/>
    <n v="24"/>
    <n v="100"/>
    <n v="2400"/>
    <n v="11"/>
    <n v="2559.6"/>
    <n v="159.59999999999991"/>
    <d v="2003-06-03T00:00:00"/>
    <s v="June"/>
    <x v="0"/>
    <n v="2"/>
    <x v="1"/>
    <x v="9"/>
    <n v="2003"/>
    <x v="2"/>
    <n v="118"/>
    <s v="S12_4473"/>
    <x v="74"/>
    <n v="2125557413"/>
    <s v="4092 Furth Circle"/>
    <s v="Suite 400"/>
    <s v="NYC"/>
    <s v="NY"/>
    <n v="10022"/>
    <x v="0"/>
    <s v="NA"/>
    <s v="Young"/>
    <s v="Jeff"/>
    <s v="Young Jeff"/>
    <x v="0"/>
  </r>
  <r>
    <n v="10141"/>
    <n v="21"/>
    <n v="100"/>
    <n v="2100"/>
    <n v="5"/>
    <n v="2140.11"/>
    <n v="40.110000000000127"/>
    <d v="2003-08-01T00:00:00"/>
    <s v="August"/>
    <x v="0"/>
    <n v="3"/>
    <x v="2"/>
    <x v="3"/>
    <n v="2003"/>
    <x v="2"/>
    <n v="118"/>
    <s v="S12_4473"/>
    <x v="73"/>
    <s v="+358 9 8045 555"/>
    <s v="Software Engineering Center, SEC Oy"/>
    <m/>
    <s v="Espoo"/>
    <s v="NIL"/>
    <s v="FIN-02271"/>
    <x v="4"/>
    <s v="EMEA"/>
    <s v="Suominen"/>
    <s v="Kalle"/>
    <s v="Suominen Kalle"/>
    <x v="0"/>
  </r>
  <r>
    <n v="10151"/>
    <n v="24"/>
    <n v="100"/>
    <n v="2400"/>
    <n v="3"/>
    <n v="3327.6"/>
    <n v="927.59999999999991"/>
    <d v="2003-09-21T00:00:00"/>
    <s v="September"/>
    <x v="0"/>
    <n v="3"/>
    <x v="2"/>
    <x v="10"/>
    <n v="2003"/>
    <x v="2"/>
    <n v="118"/>
    <s v="S12_4473"/>
    <x v="60"/>
    <s v="981-443655"/>
    <s v="Torikatu 38"/>
    <m/>
    <s v="Oulu"/>
    <s v="NIL"/>
    <n v="90110"/>
    <x v="4"/>
    <s v="EMEA"/>
    <s v="Koskitalo"/>
    <s v="Pirkko"/>
    <s v="Koskitalo Pirkko"/>
    <x v="1"/>
  </r>
  <r>
    <n v="10165"/>
    <n v="48"/>
    <n v="100"/>
    <n v="4800"/>
    <n v="12"/>
    <n v="6825.6"/>
    <n v="2025.6000000000004"/>
    <d v="2003-10-22T00:00:00"/>
    <s v="October"/>
    <x v="0"/>
    <n v="4"/>
    <x v="3"/>
    <x v="4"/>
    <n v="2003"/>
    <x v="2"/>
    <n v="118"/>
    <s v="S12_4473"/>
    <x v="26"/>
    <s v="+65 221 7555"/>
    <s v="Bronz Sok., Bronz Apt. 3/6 Tesvikiye"/>
    <m/>
    <s v="Singapore"/>
    <s v="NIL"/>
    <n v="79903"/>
    <x v="9"/>
    <s v="Japan"/>
    <s v="Natividad"/>
    <s v="Eric"/>
    <s v="Natividad Eric"/>
    <x v="1"/>
  </r>
  <r>
    <n v="10175"/>
    <n v="26"/>
    <n v="100"/>
    <n v="2600"/>
    <n v="1"/>
    <n v="3543.28"/>
    <n v="943.2800000000002"/>
    <d v="2003-11-06T00:00:00"/>
    <s v="November"/>
    <x v="0"/>
    <n v="4"/>
    <x v="3"/>
    <x v="5"/>
    <n v="2003"/>
    <x v="2"/>
    <n v="118"/>
    <s v="S12_4473"/>
    <x v="49"/>
    <s v="(171) 555-0297"/>
    <s v="35 King George"/>
    <m/>
    <s v="London"/>
    <s v="NIL"/>
    <s v="WX3 6FW"/>
    <x v="6"/>
    <s v="EMEA"/>
    <s v="Brown"/>
    <s v="Ann"/>
    <s v="Brown Ann"/>
    <x v="1"/>
  </r>
  <r>
    <n v="10184"/>
    <n v="37"/>
    <n v="100"/>
    <n v="3700"/>
    <n v="6"/>
    <n v="4516.22"/>
    <n v="816.22000000000025"/>
    <d v="2003-11-14T00:00:00"/>
    <s v="November"/>
    <x v="0"/>
    <n v="4"/>
    <x v="3"/>
    <x v="5"/>
    <n v="2003"/>
    <x v="2"/>
    <n v="118"/>
    <s v="S12_4473"/>
    <x v="81"/>
    <s v="(95) 555 82 82"/>
    <s v="C/ Romero, 33"/>
    <m/>
    <s v="Sevilla"/>
    <s v="NIL"/>
    <n v="41101"/>
    <x v="7"/>
    <s v="EMEA"/>
    <s v="Roel"/>
    <s v="Jose Pedro"/>
    <s v="Roel Jose Pedro"/>
    <x v="1"/>
  </r>
  <r>
    <n v="10195"/>
    <n v="49"/>
    <n v="100"/>
    <n v="4900"/>
    <n v="6"/>
    <n v="6445.46"/>
    <n v="1545.46"/>
    <d v="2003-11-25T00:00:00"/>
    <s v="November"/>
    <x v="0"/>
    <n v="4"/>
    <x v="3"/>
    <x v="5"/>
    <n v="2003"/>
    <x v="2"/>
    <n v="118"/>
    <s v="S12_4473"/>
    <x v="47"/>
    <n v="9145554562"/>
    <s v="3758 North Pendale Street"/>
    <m/>
    <s v="White Plains"/>
    <s v="NY"/>
    <n v="24067"/>
    <x v="0"/>
    <s v="NA"/>
    <s v="Frick"/>
    <s v="Steve"/>
    <s v="Frick Steve"/>
    <x v="1"/>
  </r>
  <r>
    <n v="10207"/>
    <n v="34"/>
    <n v="99.54"/>
    <n v="3384.36"/>
    <n v="7"/>
    <n v="3384.36"/>
    <n v="0"/>
    <d v="2003-12-09T00:00:00"/>
    <s v="December"/>
    <x v="0"/>
    <n v="4"/>
    <x v="3"/>
    <x v="6"/>
    <n v="2003"/>
    <x v="2"/>
    <n v="118"/>
    <s v="S12_4473"/>
    <x v="64"/>
    <n v="6175552555"/>
    <s v="6251 Ingle Ln."/>
    <m/>
    <s v="Boston"/>
    <s v="MA"/>
    <n v="51003"/>
    <x v="0"/>
    <s v="NA"/>
    <s v="Franco"/>
    <s v="Valarie"/>
    <s v="Franco Valarie"/>
    <x v="1"/>
  </r>
  <r>
    <n v="10219"/>
    <n v="48"/>
    <n v="100"/>
    <n v="4800"/>
    <n v="2"/>
    <n v="4891.68"/>
    <n v="91.680000000000291"/>
    <d v="2004-02-10T00:00:00"/>
    <s v="February"/>
    <x v="0"/>
    <n v="1"/>
    <x v="0"/>
    <x v="0"/>
    <n v="2004"/>
    <x v="2"/>
    <n v="118"/>
    <s v="S12_4473"/>
    <x v="82"/>
    <n v="4155554312"/>
    <s v="2793 Furth Circle"/>
    <m/>
    <s v="Brisbane"/>
    <s v="CA"/>
    <n v="94217"/>
    <x v="0"/>
    <s v="NA"/>
    <s v="Taylor"/>
    <s v="Sue"/>
    <s v="Taylor Sue"/>
    <x v="1"/>
  </r>
  <r>
    <n v="10229"/>
    <n v="36"/>
    <n v="100"/>
    <n v="3600"/>
    <n v="1"/>
    <n v="4521.96"/>
    <n v="921.96"/>
    <d v="2004-03-11T00:00:00"/>
    <s v="March"/>
    <x v="0"/>
    <n v="1"/>
    <x v="0"/>
    <x v="11"/>
    <n v="2004"/>
    <x v="2"/>
    <n v="118"/>
    <s v="S12_4473"/>
    <x v="39"/>
    <n v="4155551450"/>
    <s v="5677 Strong St."/>
    <m/>
    <s v="San Rafael"/>
    <s v="CA"/>
    <n v="97562"/>
    <x v="0"/>
    <s v="NA"/>
    <s v="Nelson"/>
    <s v="Valarie"/>
    <s v="Nelson Valarie"/>
    <x v="1"/>
  </r>
  <r>
    <n v="10246"/>
    <n v="46"/>
    <n v="100"/>
    <n v="4600"/>
    <n v="5"/>
    <n v="5069.66"/>
    <n v="469.65999999999985"/>
    <d v="2004-05-05T00:00:00"/>
    <s v="May"/>
    <x v="0"/>
    <n v="2"/>
    <x v="1"/>
    <x v="1"/>
    <n v="2004"/>
    <x v="2"/>
    <n v="118"/>
    <s v="S12_4473"/>
    <x v="23"/>
    <s v="(91) 555 94 44"/>
    <s v="C/ Moralzarzal, 86"/>
    <m/>
    <s v="Madrid"/>
    <s v="NIL"/>
    <n v="28034"/>
    <x v="7"/>
    <s v="EMEA"/>
    <s v="Freyre"/>
    <s v="Diego"/>
    <s v="Freyre Diego"/>
    <x v="1"/>
  </r>
  <r>
    <n v="10259"/>
    <n v="46"/>
    <n v="100"/>
    <n v="4600"/>
    <n v="4"/>
    <n v="6541.2"/>
    <n v="1941.1999999999998"/>
    <d v="2004-06-15T00:00:00"/>
    <s v="June"/>
    <x v="0"/>
    <n v="2"/>
    <x v="1"/>
    <x v="9"/>
    <n v="2004"/>
    <x v="2"/>
    <n v="118"/>
    <s v="S12_4473"/>
    <x v="65"/>
    <s v="+65 224 1555"/>
    <s v="Village Close - 106 Linden Road Sandown"/>
    <s v="2nd Floor"/>
    <s v="Singapore"/>
    <s v="NIL"/>
    <n v="69045"/>
    <x v="9"/>
    <s v="APAC"/>
    <s v="Victorino"/>
    <s v="Wendy"/>
    <s v="Victorino Wendy"/>
    <x v="1"/>
  </r>
  <r>
    <n v="10271"/>
    <n v="31"/>
    <n v="97.17"/>
    <n v="3012.27"/>
    <n v="5"/>
    <n v="3012.27"/>
    <n v="0"/>
    <d v="2004-07-20T00:00:00"/>
    <s v="July"/>
    <x v="0"/>
    <n v="3"/>
    <x v="2"/>
    <x v="2"/>
    <n v="2004"/>
    <x v="2"/>
    <n v="118"/>
    <s v="S12_4473"/>
    <x v="39"/>
    <n v="4155551450"/>
    <s v="5677 Strong St."/>
    <m/>
    <s v="San Rafael"/>
    <s v="CA"/>
    <n v="97562"/>
    <x v="0"/>
    <s v="NA"/>
    <s v="Nelson"/>
    <s v="Valarie"/>
    <s v="Nelson Valarie"/>
    <x v="1"/>
  </r>
  <r>
    <n v="10281"/>
    <n v="41"/>
    <n v="100"/>
    <n v="4100"/>
    <n v="1"/>
    <n v="5247.18"/>
    <n v="1147.1800000000003"/>
    <d v="2004-08-19T00:00:00"/>
    <s v="August"/>
    <x v="0"/>
    <n v="3"/>
    <x v="2"/>
    <x v="3"/>
    <n v="2004"/>
    <x v="2"/>
    <n v="118"/>
    <s v="S12_4473"/>
    <x v="18"/>
    <n v="2155551555"/>
    <s v="7586 Pompton St."/>
    <m/>
    <s v="Allentown"/>
    <s v="PA"/>
    <n v="70267"/>
    <x v="0"/>
    <s v="NA"/>
    <s v="Yu"/>
    <s v="Kyung"/>
    <s v="Yu Kyung"/>
    <x v="1"/>
  </r>
  <r>
    <n v="10292"/>
    <n v="21"/>
    <n v="100"/>
    <n v="2100"/>
    <n v="8"/>
    <n v="2214.87"/>
    <n v="114.86999999999989"/>
    <d v="2004-09-08T00:00:00"/>
    <s v="September"/>
    <x v="0"/>
    <n v="3"/>
    <x v="2"/>
    <x v="10"/>
    <n v="2004"/>
    <x v="2"/>
    <n v="118"/>
    <s v="S12_4473"/>
    <x v="0"/>
    <n v="2125557818"/>
    <s v="897 Long Airport Avenue"/>
    <m/>
    <s v="NYC"/>
    <s v="NY"/>
    <n v="10022"/>
    <x v="0"/>
    <s v="NA"/>
    <s v="Yu"/>
    <s v="Kwai"/>
    <s v="Yu Kwai"/>
    <x v="0"/>
  </r>
  <r>
    <n v="10305"/>
    <n v="38"/>
    <n v="100"/>
    <n v="3800"/>
    <n v="5"/>
    <n v="4773.18"/>
    <n v="973.18000000000029"/>
    <d v="2004-10-13T00:00:00"/>
    <s v="October"/>
    <x v="0"/>
    <n v="4"/>
    <x v="3"/>
    <x v="4"/>
    <n v="2004"/>
    <x v="2"/>
    <n v="118"/>
    <s v="S12_4473"/>
    <x v="15"/>
    <n v="6175558555"/>
    <s v="39323 Spinnaker Dr."/>
    <m/>
    <s v="Cambridge"/>
    <s v="MA"/>
    <n v="51247"/>
    <x v="0"/>
    <s v="NA"/>
    <s v="Hernandez"/>
    <s v="Marta"/>
    <s v="Hernandez Marta"/>
    <x v="1"/>
  </r>
  <r>
    <n v="10314"/>
    <n v="45"/>
    <n v="100"/>
    <n v="4500"/>
    <n v="14"/>
    <n v="6185.7"/>
    <n v="1685.6999999999998"/>
    <d v="2004-10-22T00:00:00"/>
    <s v="October"/>
    <x v="0"/>
    <n v="4"/>
    <x v="3"/>
    <x v="4"/>
    <n v="2004"/>
    <x v="2"/>
    <n v="118"/>
    <s v="S12_4473"/>
    <x v="78"/>
    <s v="86 21 3555"/>
    <s v="Smagsloget 45"/>
    <m/>
    <s v="Aaarhus"/>
    <s v="NIL"/>
    <n v="8200"/>
    <x v="13"/>
    <s v="EMEA"/>
    <s v="Ibsen"/>
    <s v="Palle"/>
    <s v="Ibsen Palle"/>
    <x v="1"/>
  </r>
  <r>
    <n v="10324"/>
    <n v="26"/>
    <n v="58.38"/>
    <n v="1517.88"/>
    <n v="7"/>
    <n v="1517.88"/>
    <n v="0"/>
    <d v="2004-11-05T00:00:00"/>
    <s v="November"/>
    <x v="0"/>
    <n v="4"/>
    <x v="3"/>
    <x v="5"/>
    <n v="2004"/>
    <x v="2"/>
    <n v="118"/>
    <s v="S12_4473"/>
    <x v="11"/>
    <n v="2125551500"/>
    <s v="2678 Kingston Rd."/>
    <s v="Suite 101"/>
    <s v="NYC"/>
    <s v="NY"/>
    <n v="10022"/>
    <x v="0"/>
    <s v="NA"/>
    <s v="Frick"/>
    <s v="Michael"/>
    <s v="Frick Michael"/>
    <x v="0"/>
  </r>
  <r>
    <n v="10336"/>
    <n v="38"/>
    <n v="100"/>
    <n v="3800"/>
    <n v="3"/>
    <n v="6372.6"/>
    <n v="2572.6000000000004"/>
    <d v="2004-11-20T00:00:00"/>
    <s v="November"/>
    <x v="0"/>
    <n v="4"/>
    <x v="3"/>
    <x v="5"/>
    <n v="2004"/>
    <x v="2"/>
    <n v="118"/>
    <s v="S12_4473"/>
    <x v="62"/>
    <s v="(1) 42.34.2555"/>
    <s v="265, boulevard Charonne"/>
    <m/>
    <s v="Paris"/>
    <s v="NIL"/>
    <n v="75012"/>
    <x v="1"/>
    <s v="EMEA"/>
    <s v="Bertrand"/>
    <s v="Marie"/>
    <s v="Bertrand Marie"/>
    <x v="1"/>
  </r>
  <r>
    <n v="10349"/>
    <n v="48"/>
    <n v="100"/>
    <n v="4800"/>
    <n v="9"/>
    <n v="5232.96"/>
    <n v="432.96000000000004"/>
    <d v="2004-12-01T00:00:00"/>
    <s v="December"/>
    <x v="0"/>
    <n v="4"/>
    <x v="3"/>
    <x v="6"/>
    <n v="2004"/>
    <x v="2"/>
    <n v="118"/>
    <s v="S12_4473"/>
    <x v="74"/>
    <n v="2125557413"/>
    <s v="4092 Furth Circle"/>
    <s v="Suite 400"/>
    <s v="NYC"/>
    <s v="NY"/>
    <n v="10022"/>
    <x v="0"/>
    <s v="NA"/>
    <s v="Young"/>
    <s v="Jeff"/>
    <s v="Young Jeff"/>
    <x v="1"/>
  </r>
  <r>
    <n v="10358"/>
    <n v="42"/>
    <n v="64.16"/>
    <n v="2694.72"/>
    <n v="9"/>
    <n v="2694.72"/>
    <n v="0"/>
    <d v="2004-12-10T00:00:00"/>
    <s v="December"/>
    <x v="0"/>
    <n v="4"/>
    <x v="3"/>
    <x v="6"/>
    <n v="2004"/>
    <x v="2"/>
    <n v="118"/>
    <s v="S12_4473"/>
    <x v="23"/>
    <s v="(91) 555 94 44"/>
    <s v="C/ Moralzarzal, 86"/>
    <m/>
    <s v="Madrid"/>
    <s v="NIL"/>
    <n v="28034"/>
    <x v="7"/>
    <s v="EMEA"/>
    <s v="Freyre"/>
    <s v="Diego"/>
    <s v="Freyre Diego"/>
    <x v="0"/>
  </r>
  <r>
    <n v="10371"/>
    <n v="49"/>
    <n v="35.71"/>
    <n v="1749.79"/>
    <n v="4"/>
    <n v="1749.79"/>
    <n v="0"/>
    <d v="2005-01-23T00:00:00"/>
    <s v="January"/>
    <x v="0"/>
    <n v="1"/>
    <x v="0"/>
    <x v="7"/>
    <n v="2005"/>
    <x v="2"/>
    <n v="118"/>
    <s v="S12_4473"/>
    <x v="39"/>
    <n v="4155551450"/>
    <s v="5677 Strong St."/>
    <m/>
    <s v="San Rafael"/>
    <s v="CA"/>
    <n v="97562"/>
    <x v="0"/>
    <s v="NA"/>
    <s v="Nelson"/>
    <s v="Valarie"/>
    <s v="Nelson Valarie"/>
    <x v="0"/>
  </r>
  <r>
    <n v="10382"/>
    <n v="32"/>
    <n v="66.58"/>
    <n v="2130.56"/>
    <n v="13"/>
    <n v="2130.56"/>
    <n v="0"/>
    <d v="2005-02-17T00:00:00"/>
    <s v="February"/>
    <x v="0"/>
    <n v="1"/>
    <x v="0"/>
    <x v="0"/>
    <n v="2005"/>
    <x v="2"/>
    <n v="118"/>
    <s v="S12_4473"/>
    <x v="39"/>
    <n v="4155551450"/>
    <s v="5677 Strong St."/>
    <m/>
    <s v="San Rafael"/>
    <s v="CA"/>
    <n v="97562"/>
    <x v="0"/>
    <s v="NA"/>
    <s v="Nelson"/>
    <s v="Valarie"/>
    <s v="Nelson Valarie"/>
    <x v="0"/>
  </r>
  <r>
    <n v="10412"/>
    <n v="54"/>
    <n v="100"/>
    <n v="5400"/>
    <n v="5"/>
    <n v="5951.34"/>
    <n v="551.34000000000015"/>
    <d v="2005-05-03T00:00:00"/>
    <s v="May"/>
    <x v="0"/>
    <n v="2"/>
    <x v="1"/>
    <x v="1"/>
    <n v="2005"/>
    <x v="2"/>
    <n v="118"/>
    <s v="S12_4473"/>
    <x v="23"/>
    <s v="(91) 555 94 44"/>
    <s v="C/ Moralzarzal, 86"/>
    <m/>
    <s v="Madrid"/>
    <s v="NIL"/>
    <n v="28034"/>
    <x v="7"/>
    <s v="EMEA"/>
    <s v="Freyre"/>
    <s v="Diego"/>
    <s v="Freyre Diego"/>
    <x v="1"/>
  </r>
  <r>
    <n v="10425"/>
    <n v="33"/>
    <n v="100"/>
    <n v="3300"/>
    <n v="4"/>
    <n v="4692.6000000000004"/>
    <n v="1392.6000000000004"/>
    <d v="2005-05-31T00:00:00"/>
    <s v="May"/>
    <x v="2"/>
    <n v="2"/>
    <x v="1"/>
    <x v="1"/>
    <n v="2005"/>
    <x v="2"/>
    <n v="118"/>
    <s v="S12_4473"/>
    <x v="14"/>
    <s v="40.67.8555"/>
    <s v="67, rue des Cinquante Otages"/>
    <m/>
    <s v="Nantes"/>
    <s v="NIL"/>
    <n v="44000"/>
    <x v="1"/>
    <s v="EMEA"/>
    <s v="Labrune"/>
    <s v="Janine"/>
    <s v="Labrune Janine"/>
    <x v="1"/>
  </r>
  <r>
    <n v="10108"/>
    <n v="36"/>
    <n v="100"/>
    <n v="3600"/>
    <n v="3"/>
    <n v="3731.04"/>
    <n v="131.03999999999996"/>
    <d v="2003-03-03T00:00:00"/>
    <s v="March"/>
    <x v="0"/>
    <n v="1"/>
    <x v="0"/>
    <x v="11"/>
    <n v="2003"/>
    <x v="1"/>
    <n v="115"/>
    <s v="S12_4675"/>
    <x v="66"/>
    <s v="+63 2 555 3587"/>
    <s v="15 McCallum Street - NatWest Center #13-03"/>
    <m/>
    <s v="Makati City"/>
    <s v="NIL"/>
    <s v="1227 MM"/>
    <x v="15"/>
    <s v="Japan"/>
    <s v="Cruz"/>
    <s v="Arnold"/>
    <s v="Cruz Arnold"/>
    <x v="1"/>
  </r>
  <r>
    <n v="10122"/>
    <n v="20"/>
    <n v="100"/>
    <n v="2000"/>
    <n v="7"/>
    <n v="2142"/>
    <n v="142"/>
    <d v="2003-05-08T00:00:00"/>
    <s v="May"/>
    <x v="0"/>
    <n v="2"/>
    <x v="1"/>
    <x v="1"/>
    <n v="2003"/>
    <x v="1"/>
    <n v="115"/>
    <s v="S12_4675"/>
    <x v="67"/>
    <s v="91.24.4555"/>
    <s v="12, rue des Bouchers"/>
    <m/>
    <s v="Marseille"/>
    <s v="NIL"/>
    <n v="13008"/>
    <x v="1"/>
    <s v="EMEA"/>
    <s v="Lebihan"/>
    <s v="Laurence"/>
    <s v="Lebihan Laurence"/>
    <x v="0"/>
  </r>
  <r>
    <n v="10135"/>
    <n v="29"/>
    <n v="97.89"/>
    <n v="2838.81"/>
    <n v="4"/>
    <n v="2838.81"/>
    <n v="0"/>
    <d v="2003-07-02T00:00:00"/>
    <s v="July"/>
    <x v="0"/>
    <n v="3"/>
    <x v="2"/>
    <x v="2"/>
    <n v="2003"/>
    <x v="1"/>
    <n v="115"/>
    <s v="S12_4675"/>
    <x v="39"/>
    <n v="4155551450"/>
    <s v="5677 Strong St."/>
    <m/>
    <s v="San Rafael"/>
    <s v="CA"/>
    <n v="97562"/>
    <x v="0"/>
    <s v="NA"/>
    <s v="Nelson"/>
    <s v="Valarie"/>
    <s v="Nelson Valarie"/>
    <x v="0"/>
  </r>
  <r>
    <n v="10147"/>
    <n v="33"/>
    <n v="97.89"/>
    <n v="3230.37"/>
    <n v="4"/>
    <n v="3230.37"/>
    <n v="0"/>
    <d v="2003-09-05T00:00:00"/>
    <s v="September"/>
    <x v="0"/>
    <n v="3"/>
    <x v="2"/>
    <x v="10"/>
    <n v="2003"/>
    <x v="1"/>
    <n v="115"/>
    <s v="S12_4675"/>
    <x v="41"/>
    <n v="6175558555"/>
    <s v="7825 Douglas Av."/>
    <m/>
    <s v="Brickhaven"/>
    <s v="MA"/>
    <n v="58339"/>
    <x v="0"/>
    <s v="NA"/>
    <s v="Nelson"/>
    <s v="Allen"/>
    <s v="Nelson Allen"/>
    <x v="1"/>
  </r>
  <r>
    <n v="10160"/>
    <n v="50"/>
    <n v="100"/>
    <n v="5000"/>
    <n v="5"/>
    <n v="5182"/>
    <n v="182"/>
    <d v="2003-10-11T00:00:00"/>
    <s v="October"/>
    <x v="0"/>
    <n v="4"/>
    <x v="3"/>
    <x v="4"/>
    <n v="2003"/>
    <x v="1"/>
    <n v="115"/>
    <s v="S12_4675"/>
    <x v="54"/>
    <n v="2155554369"/>
    <s v="6047 Douglas Av."/>
    <m/>
    <s v="Los Angeles"/>
    <s v="CA"/>
    <s v="NIL"/>
    <x v="0"/>
    <s v="NA"/>
    <s v="Chandler"/>
    <s v="Michael"/>
    <s v="Chandler Michael"/>
    <x v="1"/>
  </r>
  <r>
    <n v="10170"/>
    <n v="41"/>
    <n v="100"/>
    <n v="4100"/>
    <n v="3"/>
    <n v="4391.1000000000004"/>
    <n v="291.10000000000036"/>
    <d v="2003-11-04T00:00:00"/>
    <s v="November"/>
    <x v="0"/>
    <n v="4"/>
    <x v="3"/>
    <x v="5"/>
    <n v="2003"/>
    <x v="1"/>
    <n v="115"/>
    <s v="S12_4675"/>
    <x v="63"/>
    <s v="7675-3555"/>
    <s v="Kirchgasse 6"/>
    <m/>
    <s v="Graz"/>
    <s v="NIL"/>
    <n v="8010"/>
    <x v="5"/>
    <s v="EMEA"/>
    <s v="Mendel"/>
    <s v="Roland"/>
    <s v="Mendel Roland"/>
    <x v="1"/>
  </r>
  <r>
    <n v="10181"/>
    <n v="36"/>
    <n v="100"/>
    <n v="3600"/>
    <n v="11"/>
    <n v="4477.32"/>
    <n v="877.31999999999971"/>
    <d v="2003-11-12T00:00:00"/>
    <s v="November"/>
    <x v="0"/>
    <n v="4"/>
    <x v="3"/>
    <x v="5"/>
    <n v="2003"/>
    <x v="1"/>
    <n v="115"/>
    <s v="S12_4675"/>
    <x v="7"/>
    <s v="+47 2267 3215"/>
    <s v="Drammen 121, PR 744 Sentrum"/>
    <m/>
    <s v="Bergen"/>
    <s v="NIL"/>
    <s v="N 5804"/>
    <x v="2"/>
    <s v="EMEA"/>
    <s v="Oeztan"/>
    <s v="Veysel"/>
    <s v="Oeztan Veysel"/>
    <x v="1"/>
  </r>
  <r>
    <n v="10192"/>
    <n v="27"/>
    <n v="100"/>
    <n v="2700"/>
    <n v="16"/>
    <n v="3544.56"/>
    <n v="844.56"/>
    <d v="2003-11-20T00:00:00"/>
    <s v="November"/>
    <x v="0"/>
    <n v="4"/>
    <x v="3"/>
    <x v="5"/>
    <n v="2003"/>
    <x v="1"/>
    <n v="115"/>
    <s v="S12_4675"/>
    <x v="40"/>
    <n v="6035558647"/>
    <s v="2304 Long Airport Avenue"/>
    <m/>
    <s v="Nashua"/>
    <s v="NH"/>
    <n v="62005"/>
    <x v="0"/>
    <s v="NA"/>
    <s v="Young"/>
    <s v="Valarie"/>
    <s v="Young Valarie"/>
    <x v="1"/>
  </r>
  <r>
    <n v="10203"/>
    <n v="47"/>
    <n v="100"/>
    <n v="4700"/>
    <n v="5"/>
    <n v="5195.8500000000004"/>
    <n v="495.85000000000036"/>
    <d v="2003-12-02T00:00:00"/>
    <s v="December"/>
    <x v="0"/>
    <n v="4"/>
    <x v="3"/>
    <x v="6"/>
    <n v="2003"/>
    <x v="1"/>
    <n v="115"/>
    <s v="S12_4675"/>
    <x v="23"/>
    <s v="(91) 555 94 44"/>
    <s v="C/ Moralzarzal, 86"/>
    <m/>
    <s v="Madrid"/>
    <s v="NIL"/>
    <n v="28034"/>
    <x v="7"/>
    <s v="EMEA"/>
    <s v="Freyre"/>
    <s v="Diego"/>
    <s v="Freyre Diego"/>
    <x v="1"/>
  </r>
  <r>
    <n v="10212"/>
    <n v="33"/>
    <n v="100"/>
    <n v="3300"/>
    <n v="15"/>
    <n v="4180.4399999999996"/>
    <n v="880.4399999999996"/>
    <d v="2004-01-16T00:00:00"/>
    <s v="January"/>
    <x v="0"/>
    <n v="1"/>
    <x v="0"/>
    <x v="7"/>
    <n v="2004"/>
    <x v="1"/>
    <n v="115"/>
    <s v="S12_4675"/>
    <x v="23"/>
    <s v="(91) 555 94 44"/>
    <s v="C/ Moralzarzal, 86"/>
    <m/>
    <s v="Madrid"/>
    <s v="NIL"/>
    <n v="28034"/>
    <x v="7"/>
    <s v="EMEA"/>
    <s v="Freyre"/>
    <s v="Diego"/>
    <s v="Freyre Diego"/>
    <x v="1"/>
  </r>
  <r>
    <n v="10225"/>
    <n v="21"/>
    <n v="100"/>
    <n v="2100"/>
    <n v="6"/>
    <n v="2684.43"/>
    <n v="584.42999999999984"/>
    <d v="2004-02-22T00:00:00"/>
    <s v="February"/>
    <x v="0"/>
    <n v="1"/>
    <x v="0"/>
    <x v="0"/>
    <n v="2004"/>
    <x v="1"/>
    <n v="115"/>
    <s v="S12_4675"/>
    <x v="69"/>
    <s v="0897-034555"/>
    <s v="Grenzacherweg 237"/>
    <m/>
    <s v="Gensve"/>
    <s v="NIL"/>
    <n v="1203"/>
    <x v="17"/>
    <s v="EMEA"/>
    <s v="Holz"/>
    <s v="Michael"/>
    <s v="Holz Michael"/>
    <x v="0"/>
  </r>
  <r>
    <n v="10239"/>
    <n v="21"/>
    <n v="93.28"/>
    <n v="1958.88"/>
    <n v="5"/>
    <n v="1958.88"/>
    <n v="0"/>
    <d v="2004-04-12T00:00:00"/>
    <s v="April"/>
    <x v="0"/>
    <n v="2"/>
    <x v="1"/>
    <x v="8"/>
    <n v="2004"/>
    <x v="1"/>
    <n v="115"/>
    <s v="S12_4675"/>
    <x v="60"/>
    <s v="981-443655"/>
    <s v="Torikatu 38"/>
    <m/>
    <s v="Oulu"/>
    <s v="NIL"/>
    <n v="90110"/>
    <x v="4"/>
    <s v="EMEA"/>
    <s v="Koskitalo"/>
    <s v="Pirkko"/>
    <s v="Koskitalo Pirkko"/>
    <x v="0"/>
  </r>
  <r>
    <n v="10253"/>
    <n v="41"/>
    <n v="100"/>
    <n v="4100"/>
    <n v="10"/>
    <n v="4910.57"/>
    <n v="810.56999999999971"/>
    <d v="2004-06-01T00:00:00"/>
    <s v="June"/>
    <x v="3"/>
    <n v="2"/>
    <x v="1"/>
    <x v="9"/>
    <n v="2004"/>
    <x v="1"/>
    <n v="115"/>
    <s v="S12_4675"/>
    <x v="22"/>
    <s v="(171) 555-2282"/>
    <s v="Berkeley Gardens 12  Brewery"/>
    <m/>
    <s v="Liverpool"/>
    <s v="NIL"/>
    <s v="WX1 6LT"/>
    <x v="6"/>
    <s v="EMEA"/>
    <s v="Devon"/>
    <s v="Elizabeth"/>
    <s v="Devon Elizabeth"/>
    <x v="1"/>
  </r>
  <r>
    <n v="10266"/>
    <n v="40"/>
    <n v="100"/>
    <n v="4000"/>
    <n v="11"/>
    <n v="4468.3999999999996"/>
    <n v="468.39999999999964"/>
    <d v="2004-07-06T00:00:00"/>
    <s v="July"/>
    <x v="0"/>
    <n v="3"/>
    <x v="2"/>
    <x v="2"/>
    <n v="2004"/>
    <x v="1"/>
    <n v="115"/>
    <s v="S12_4675"/>
    <x v="70"/>
    <s v="0522-556555"/>
    <s v="Strada Provinciale 124"/>
    <m/>
    <s v="Reggio Emilia"/>
    <s v="NIL"/>
    <n v="42100"/>
    <x v="12"/>
    <s v="EMEA"/>
    <s v="Moroni"/>
    <s v="Maurizio"/>
    <s v="Moroni Maurizio"/>
    <x v="1"/>
  </r>
  <r>
    <n v="10277"/>
    <n v="28"/>
    <n v="100"/>
    <n v="2800"/>
    <n v="1"/>
    <n v="3127.88"/>
    <n v="327.88000000000011"/>
    <d v="2004-08-04T00:00:00"/>
    <s v="August"/>
    <x v="0"/>
    <n v="3"/>
    <x v="2"/>
    <x v="3"/>
    <n v="2004"/>
    <x v="1"/>
    <n v="115"/>
    <s v="S12_4675"/>
    <x v="26"/>
    <s v="+65 221 7555"/>
    <s v="Bronz Sok., Bronz Apt. 3/6 Tesvikiye"/>
    <m/>
    <s v="Singapore"/>
    <s v="NIL"/>
    <n v="79903"/>
    <x v="9"/>
    <s v="Japan"/>
    <s v="Natividad"/>
    <s v="Eric"/>
    <s v="Natividad Eric"/>
    <x v="1"/>
  </r>
  <r>
    <n v="10287"/>
    <n v="23"/>
    <n v="100"/>
    <n v="2300"/>
    <n v="9"/>
    <n v="2675.13"/>
    <n v="375.13000000000011"/>
    <d v="2004-08-30T00:00:00"/>
    <s v="August"/>
    <x v="0"/>
    <n v="3"/>
    <x v="2"/>
    <x v="3"/>
    <n v="2004"/>
    <x v="1"/>
    <n v="115"/>
    <s v="S12_4675"/>
    <x v="69"/>
    <s v="0897-034555"/>
    <s v="Grenzacherweg 237"/>
    <m/>
    <s v="Gensve"/>
    <s v="NIL"/>
    <n v="1203"/>
    <x v="17"/>
    <s v="EMEA"/>
    <s v="Holz"/>
    <s v="Michael"/>
    <s v="Holz Michael"/>
    <x v="0"/>
  </r>
  <r>
    <n v="10300"/>
    <n v="23"/>
    <n v="100"/>
    <n v="2300"/>
    <n v="2"/>
    <n v="2807.61"/>
    <n v="507.61000000000013"/>
    <d v="2003-10-04T00:00:00"/>
    <s v="October"/>
    <x v="0"/>
    <n v="4"/>
    <x v="3"/>
    <x v="4"/>
    <n v="2003"/>
    <x v="1"/>
    <n v="115"/>
    <s v="S12_4675"/>
    <x v="72"/>
    <s v="+49 69 66 90 2555"/>
    <s v="Lyonerstr. 34"/>
    <m/>
    <s v="Frankfurt"/>
    <s v="NIL"/>
    <n v="60528"/>
    <x v="16"/>
    <s v="EMEA"/>
    <s v="Keitel"/>
    <s v="Roland"/>
    <s v="Keitel Roland"/>
    <x v="0"/>
  </r>
  <r>
    <n v="10310"/>
    <n v="25"/>
    <n v="100"/>
    <n v="2500"/>
    <n v="7"/>
    <n v="2504.75"/>
    <n v="4.75"/>
    <d v="2004-10-16T00:00:00"/>
    <s v="October"/>
    <x v="0"/>
    <n v="4"/>
    <x v="3"/>
    <x v="4"/>
    <n v="2004"/>
    <x v="1"/>
    <n v="115"/>
    <s v="S12_4675"/>
    <x v="68"/>
    <s v="0221-5554327"/>
    <s v="Mehrheimerstr. 369"/>
    <m/>
    <s v="Koln"/>
    <s v="NIL"/>
    <n v="50739"/>
    <x v="16"/>
    <s v="EMEA"/>
    <s v="Pfalzheim"/>
    <s v="Henriette"/>
    <s v="Pfalzheim Henriette"/>
    <x v="0"/>
  </r>
  <r>
    <n v="10321"/>
    <n v="24"/>
    <n v="100"/>
    <n v="2400"/>
    <n v="15"/>
    <n v="2984.88"/>
    <n v="584.88000000000011"/>
    <d v="2004-11-04T00:00:00"/>
    <s v="November"/>
    <x v="0"/>
    <n v="4"/>
    <x v="3"/>
    <x v="5"/>
    <n v="2004"/>
    <x v="1"/>
    <n v="115"/>
    <s v="S12_4675"/>
    <x v="21"/>
    <n v="5085552555"/>
    <s v="1785 First Street"/>
    <m/>
    <s v="New Bedford"/>
    <s v="MA"/>
    <n v="50553"/>
    <x v="0"/>
    <s v="NA"/>
    <s v="Benitez"/>
    <s v="Violeta"/>
    <s v="Benitez Violeta"/>
    <x v="0"/>
  </r>
  <r>
    <n v="10329"/>
    <n v="39"/>
    <n v="64.739999999999995"/>
    <n v="2524.8599999999997"/>
    <n v="15"/>
    <n v="2524.86"/>
    <n v="0"/>
    <d v="2004-11-15T00:00:00"/>
    <s v="November"/>
    <x v="0"/>
    <n v="4"/>
    <x v="3"/>
    <x v="5"/>
    <n v="2004"/>
    <x v="1"/>
    <n v="115"/>
    <s v="S12_4675"/>
    <x v="0"/>
    <n v="2125557818"/>
    <s v="897 Long Airport Avenue"/>
    <m/>
    <s v="NYC"/>
    <s v="NY"/>
    <n v="10022"/>
    <x v="0"/>
    <s v="NA"/>
    <s v="Yu"/>
    <s v="Kwai"/>
    <s v="Yu Kwai"/>
    <x v="0"/>
  </r>
  <r>
    <n v="10341"/>
    <n v="55"/>
    <n v="75.2"/>
    <n v="4136"/>
    <n v="7"/>
    <n v="4136"/>
    <n v="0"/>
    <d v="2004-11-24T00:00:00"/>
    <s v="November"/>
    <x v="0"/>
    <n v="4"/>
    <x v="3"/>
    <x v="5"/>
    <n v="2004"/>
    <x v="1"/>
    <n v="115"/>
    <s v="S12_4675"/>
    <x v="19"/>
    <s v="6562-9555"/>
    <s v="Geislweg 14"/>
    <m/>
    <s v="Salzburg"/>
    <s v="NIL"/>
    <n v="5020"/>
    <x v="5"/>
    <s v="EMEA"/>
    <s v="Pipps"/>
    <s v="Georg"/>
    <s v="Pipps Georg"/>
    <x v="1"/>
  </r>
  <r>
    <n v="10363"/>
    <n v="46"/>
    <n v="88.45"/>
    <n v="4068.7000000000003"/>
    <n v="6"/>
    <n v="4068.7"/>
    <n v="0"/>
    <d v="2005-01-06T00:00:00"/>
    <s v="January"/>
    <x v="0"/>
    <n v="1"/>
    <x v="0"/>
    <x v="7"/>
    <n v="2005"/>
    <x v="1"/>
    <n v="115"/>
    <s v="S12_4675"/>
    <x v="73"/>
    <s v="+358 9 8045 555"/>
    <s v="Software Engineering Center, SEC Oy"/>
    <m/>
    <s v="Espoo"/>
    <s v="NIL"/>
    <s v="FIN-02271"/>
    <x v="4"/>
    <s v="EMEA"/>
    <s v="Suominen"/>
    <s v="Kalle"/>
    <s v="Suominen Kalle"/>
    <x v="1"/>
  </r>
  <r>
    <n v="10377"/>
    <n v="50"/>
    <n v="100"/>
    <n v="5000"/>
    <n v="1"/>
    <n v="5182"/>
    <n v="182"/>
    <d v="2005-02-09T00:00:00"/>
    <s v="February"/>
    <x v="0"/>
    <n v="1"/>
    <x v="0"/>
    <x v="0"/>
    <n v="2005"/>
    <x v="1"/>
    <n v="115"/>
    <s v="S12_4675"/>
    <x v="16"/>
    <s v="90-224 8555"/>
    <s v="Keskuskatu 45"/>
    <m/>
    <s v="Helsinki"/>
    <s v="NIL"/>
    <n v="21240"/>
    <x v="4"/>
    <s v="EMEA"/>
    <s v="Karttunen"/>
    <s v="Matti"/>
    <s v="Karttunen Matti"/>
    <x v="1"/>
  </r>
  <r>
    <n v="10389"/>
    <n v="47"/>
    <n v="100"/>
    <n v="4700"/>
    <n v="8"/>
    <n v="5243.79"/>
    <n v="543.79"/>
    <d v="2005-03-03T00:00:00"/>
    <s v="March"/>
    <x v="0"/>
    <n v="1"/>
    <x v="0"/>
    <x v="11"/>
    <n v="2005"/>
    <x v="1"/>
    <n v="115"/>
    <s v="S12_4675"/>
    <x v="37"/>
    <s v="0695-34 6555"/>
    <s v="?kergatan 24"/>
    <m/>
    <s v="Boras"/>
    <s v="NIL"/>
    <s v="S-844 67"/>
    <x v="8"/>
    <s v="EMEA"/>
    <s v="Larsson"/>
    <s v="Maria"/>
    <s v="Larsson Maria"/>
    <x v="1"/>
  </r>
  <r>
    <n v="10405"/>
    <n v="97"/>
    <n v="93.28"/>
    <n v="9048.16"/>
    <n v="5"/>
    <n v="9048.16"/>
    <n v="0"/>
    <d v="2005-04-14T00:00:00"/>
    <s v="April"/>
    <x v="0"/>
    <n v="2"/>
    <x v="1"/>
    <x v="8"/>
    <n v="2005"/>
    <x v="1"/>
    <n v="115"/>
    <s v="S12_4675"/>
    <x v="83"/>
    <s v="88.60.1555"/>
    <s v="24, place Kluber"/>
    <m/>
    <s v="Strasbourg"/>
    <s v="NIL"/>
    <n v="67000"/>
    <x v="1"/>
    <s v="EMEA"/>
    <s v="Citeaux"/>
    <s v="Frederique"/>
    <s v="Citeaux Frederique"/>
    <x v="2"/>
  </r>
  <r>
    <n v="10419"/>
    <n v="32"/>
    <n v="100"/>
    <n v="3200"/>
    <n v="10"/>
    <n v="3832.64"/>
    <n v="632.63999999999987"/>
    <d v="2005-05-17T00:00:00"/>
    <s v="May"/>
    <x v="0"/>
    <n v="2"/>
    <x v="1"/>
    <x v="1"/>
    <n v="2005"/>
    <x v="1"/>
    <n v="115"/>
    <s v="S12_4675"/>
    <x v="19"/>
    <s v="6562-9555"/>
    <s v="Geislweg 14"/>
    <m/>
    <s v="Salzburg"/>
    <s v="NIL"/>
    <n v="5020"/>
    <x v="5"/>
    <s v="EMEA"/>
    <s v="Pipps"/>
    <s v="Georg"/>
    <s v="Pipps Georg"/>
    <x v="1"/>
  </r>
  <r>
    <n v="10103"/>
    <n v="35"/>
    <n v="100"/>
    <n v="3500"/>
    <n v="10"/>
    <n v="3920"/>
    <n v="420"/>
    <d v="2003-01-29T00:00:00"/>
    <s v="January"/>
    <x v="0"/>
    <n v="1"/>
    <x v="0"/>
    <x v="7"/>
    <n v="2003"/>
    <x v="2"/>
    <n v="116"/>
    <s v="S18_1097"/>
    <x v="17"/>
    <s v="07-98 9555"/>
    <s v="Erling Skakkes gate 78"/>
    <m/>
    <s v="Stavern"/>
    <s v="NIL"/>
    <n v="4110"/>
    <x v="2"/>
    <s v="EMEA"/>
    <s v="Bergulfsen"/>
    <s v="Jonas"/>
    <s v="Bergulfsen Jonas"/>
    <x v="1"/>
  </r>
  <r>
    <n v="10113"/>
    <n v="49"/>
    <n v="100"/>
    <n v="4900"/>
    <n v="4"/>
    <n v="4916.66"/>
    <n v="16.659999999999854"/>
    <d v="2003-03-26T00:00:00"/>
    <s v="March"/>
    <x v="0"/>
    <n v="1"/>
    <x v="0"/>
    <x v="11"/>
    <n v="2003"/>
    <x v="2"/>
    <n v="116"/>
    <s v="S18_1097"/>
    <x v="39"/>
    <n v="4155551450"/>
    <s v="5677 Strong St."/>
    <m/>
    <s v="San Rafael"/>
    <s v="CA"/>
    <n v="97562"/>
    <x v="0"/>
    <s v="NA"/>
    <s v="Nelson"/>
    <s v="Valarie"/>
    <s v="Nelson Valarie"/>
    <x v="1"/>
  </r>
  <r>
    <n v="10126"/>
    <n v="38"/>
    <n v="100"/>
    <n v="3800"/>
    <n v="10"/>
    <n v="3857"/>
    <n v="57"/>
    <d v="2003-05-28T00:00:00"/>
    <s v="May"/>
    <x v="0"/>
    <n v="2"/>
    <x v="1"/>
    <x v="1"/>
    <n v="2003"/>
    <x v="2"/>
    <n v="116"/>
    <s v="S18_1097"/>
    <x v="25"/>
    <s v="(91) 555 22 82"/>
    <s v="C/ Araquil, 67"/>
    <m/>
    <s v="Madrid"/>
    <s v="NIL"/>
    <n v="28023"/>
    <x v="7"/>
    <s v="EMEA"/>
    <s v="Sommer"/>
    <s v="Mart¡n"/>
    <s v="Sommer Mart¡n"/>
    <x v="1"/>
  </r>
  <r>
    <n v="10140"/>
    <n v="32"/>
    <n v="100"/>
    <n v="3200"/>
    <n v="10"/>
    <n v="4181.4399999999996"/>
    <n v="981.4399999999996"/>
    <d v="2003-07-24T00:00:00"/>
    <s v="July"/>
    <x v="0"/>
    <n v="3"/>
    <x v="2"/>
    <x v="2"/>
    <n v="2003"/>
    <x v="2"/>
    <n v="116"/>
    <s v="S18_1097"/>
    <x v="5"/>
    <n v="6505556809"/>
    <s v="9408 Furth Circle"/>
    <m/>
    <s v="Burlingame"/>
    <s v="CA"/>
    <n v="94217"/>
    <x v="0"/>
    <s v="NA"/>
    <s v="Hirano"/>
    <s v="Juri"/>
    <s v="Hirano Juri"/>
    <x v="1"/>
  </r>
  <r>
    <n v="10150"/>
    <n v="34"/>
    <n v="100"/>
    <n v="3400"/>
    <n v="7"/>
    <n v="4641"/>
    <n v="1241"/>
    <d v="2003-09-19T00:00:00"/>
    <s v="September"/>
    <x v="0"/>
    <n v="3"/>
    <x v="2"/>
    <x v="10"/>
    <n v="2003"/>
    <x v="2"/>
    <n v="116"/>
    <s v="S18_1097"/>
    <x v="26"/>
    <s v="+65 221 7555"/>
    <s v="Bronz Sok., Bronz Apt. 3/6 Tesvikiye"/>
    <m/>
    <s v="Singapore"/>
    <s v="NIL"/>
    <n v="79903"/>
    <x v="9"/>
    <s v="Japan"/>
    <s v="Natividad"/>
    <s v="Eric"/>
    <s v="Natividad Eric"/>
    <x v="1"/>
  </r>
  <r>
    <n v="10164"/>
    <n v="36"/>
    <n v="99.17"/>
    <n v="3570.12"/>
    <n v="8"/>
    <n v="3570.12"/>
    <n v="0"/>
    <d v="2003-10-21T00:00:00"/>
    <s v="October"/>
    <x v="5"/>
    <n v="4"/>
    <x v="3"/>
    <x v="4"/>
    <n v="2003"/>
    <x v="2"/>
    <n v="116"/>
    <s v="S18_1097"/>
    <x v="63"/>
    <s v="7675-3555"/>
    <s v="Kirchgasse 6"/>
    <m/>
    <s v="Graz"/>
    <s v="NIL"/>
    <n v="8010"/>
    <x v="5"/>
    <s v="EMEA"/>
    <s v="Mendel"/>
    <s v="Roland"/>
    <s v="Mendel Roland"/>
    <x v="1"/>
  </r>
  <r>
    <n v="10174"/>
    <n v="48"/>
    <n v="93.34"/>
    <n v="4480.32"/>
    <n v="3"/>
    <n v="4480.32"/>
    <n v="0"/>
    <d v="2003-11-06T00:00:00"/>
    <s v="November"/>
    <x v="0"/>
    <n v="4"/>
    <x v="3"/>
    <x v="5"/>
    <n v="2003"/>
    <x v="2"/>
    <n v="116"/>
    <s v="S18_1097"/>
    <x v="28"/>
    <s v="61-7-3844-6555"/>
    <s v="31 Duncan St. West End"/>
    <m/>
    <s v="South Brisbane"/>
    <s v="Queensland"/>
    <n v="4101"/>
    <x v="3"/>
    <s v="APAC"/>
    <s v="Calaghan"/>
    <s v="Tony"/>
    <s v="Calaghan Tony"/>
    <x v="1"/>
  </r>
  <r>
    <n v="10183"/>
    <n v="21"/>
    <n v="96.84"/>
    <n v="2033.64"/>
    <n v="7"/>
    <n v="2033.64"/>
    <n v="0"/>
    <d v="2003-11-13T00:00:00"/>
    <s v="November"/>
    <x v="0"/>
    <n v="4"/>
    <x v="3"/>
    <x v="5"/>
    <n v="2003"/>
    <x v="2"/>
    <n v="116"/>
    <s v="S18_1097"/>
    <x v="29"/>
    <n v="2155554695"/>
    <s v="782 First Street"/>
    <m/>
    <s v="Philadelphia"/>
    <s v="PA"/>
    <n v="71270"/>
    <x v="0"/>
    <s v="NA"/>
    <s v="Cervantes"/>
    <s v="Francisca"/>
    <s v="Cervantes Francisca"/>
    <x v="0"/>
  </r>
  <r>
    <n v="10194"/>
    <n v="21"/>
    <n v="93.34"/>
    <n v="1960.14"/>
    <n v="10"/>
    <n v="1960.14"/>
    <n v="0"/>
    <d v="2003-11-25T00:00:00"/>
    <s v="November"/>
    <x v="0"/>
    <n v="4"/>
    <x v="3"/>
    <x v="5"/>
    <n v="2003"/>
    <x v="2"/>
    <n v="116"/>
    <s v="S18_1097"/>
    <x v="30"/>
    <s v="78.32.5555"/>
    <s v="2, rue du Commerce"/>
    <m/>
    <s v="Lyon"/>
    <s v="NIL"/>
    <n v="69004"/>
    <x v="1"/>
    <s v="EMEA"/>
    <s v="Saveley"/>
    <s v="Mary"/>
    <s v="Saveley Mary"/>
    <x v="0"/>
  </r>
  <r>
    <n v="10206"/>
    <n v="34"/>
    <n v="100"/>
    <n v="3400"/>
    <n v="5"/>
    <n v="3966.78"/>
    <n v="566.7800000000002"/>
    <d v="2003-12-05T00:00:00"/>
    <s v="December"/>
    <x v="0"/>
    <n v="4"/>
    <x v="3"/>
    <x v="6"/>
    <n v="2003"/>
    <x v="2"/>
    <n v="116"/>
    <s v="S18_1097"/>
    <x v="31"/>
    <s v="(604) 555-3392"/>
    <s v="1900 Oak St."/>
    <m/>
    <s v="Vancouver"/>
    <s v="BC"/>
    <s v="V3F 2K1"/>
    <x v="10"/>
    <s v="NA"/>
    <s v="Tannamuri"/>
    <s v="Yoshi"/>
    <s v="Tannamuri Yoshi"/>
    <x v="1"/>
  </r>
  <r>
    <n v="10215"/>
    <n v="46"/>
    <n v="100"/>
    <n v="4600"/>
    <n v="2"/>
    <n v="5152"/>
    <n v="552"/>
    <d v="2004-01-29T00:00:00"/>
    <s v="January"/>
    <x v="0"/>
    <n v="1"/>
    <x v="0"/>
    <x v="7"/>
    <n v="2004"/>
    <x v="2"/>
    <n v="116"/>
    <s v="S18_1097"/>
    <x v="32"/>
    <n v="3105553722"/>
    <s v="3675 Furth Circle"/>
    <m/>
    <s v="Burbank"/>
    <s v="CA"/>
    <n v="94019"/>
    <x v="0"/>
    <s v="NA"/>
    <s v="Thompson"/>
    <s v="Steve"/>
    <s v="Thompson Steve"/>
    <x v="1"/>
  </r>
  <r>
    <n v="10228"/>
    <n v="32"/>
    <n v="100"/>
    <n v="3200"/>
    <n v="1"/>
    <n v="3360"/>
    <n v="160"/>
    <d v="2004-03-10T00:00:00"/>
    <s v="March"/>
    <x v="0"/>
    <n v="1"/>
    <x v="0"/>
    <x v="11"/>
    <n v="2004"/>
    <x v="2"/>
    <n v="116"/>
    <s v="S18_1097"/>
    <x v="33"/>
    <n v="6175555555"/>
    <s v="4658 Baden Av."/>
    <m/>
    <s v="Cambridge"/>
    <s v="MA"/>
    <n v="51247"/>
    <x v="0"/>
    <s v="NA"/>
    <s v="Tseng"/>
    <s v="Kyung"/>
    <s v="Tseng Kyung"/>
    <x v="1"/>
  </r>
  <r>
    <n v="10245"/>
    <n v="29"/>
    <n v="100"/>
    <n v="2900"/>
    <n v="8"/>
    <n v="3451"/>
    <n v="551"/>
    <d v="2004-05-04T00:00:00"/>
    <s v="May"/>
    <x v="0"/>
    <n v="2"/>
    <x v="1"/>
    <x v="1"/>
    <n v="2004"/>
    <x v="2"/>
    <n v="116"/>
    <s v="S18_1097"/>
    <x v="34"/>
    <n v="2035559545"/>
    <s v="567 North Pendale Street"/>
    <m/>
    <s v="New Haven"/>
    <s v="CT"/>
    <n v="97823"/>
    <x v="0"/>
    <s v="NA"/>
    <s v="Murphy"/>
    <s v="Leslie"/>
    <s v="Murphy Leslie"/>
    <x v="1"/>
  </r>
  <r>
    <n v="10258"/>
    <n v="41"/>
    <n v="100"/>
    <n v="4100"/>
    <n v="5"/>
    <n v="5453"/>
    <n v="1353"/>
    <d v="2004-06-15T00:00:00"/>
    <s v="June"/>
    <x v="0"/>
    <n v="2"/>
    <x v="1"/>
    <x v="9"/>
    <n v="2004"/>
    <x v="2"/>
    <n v="116"/>
    <s v="S18_1097"/>
    <x v="35"/>
    <s v="+81 3 3584 0555"/>
    <s v="2-2-8 Roppongi"/>
    <m/>
    <s v="Minato-ku"/>
    <s v="Tokyo"/>
    <s v="106-0032"/>
    <x v="11"/>
    <s v="Japan"/>
    <s v="Shimamura"/>
    <s v="Akiko"/>
    <s v="Shimamura Akiko"/>
    <x v="1"/>
  </r>
  <r>
    <n v="10270"/>
    <n v="43"/>
    <n v="96.84"/>
    <n v="4164.12"/>
    <n v="8"/>
    <n v="4164.12"/>
    <n v="0"/>
    <d v="2004-07-19T00:00:00"/>
    <s v="July"/>
    <x v="0"/>
    <n v="3"/>
    <x v="2"/>
    <x v="2"/>
    <n v="2004"/>
    <x v="2"/>
    <n v="116"/>
    <s v="S18_1097"/>
    <x v="20"/>
    <s v="+61 2 9495 8555"/>
    <s v="Monitor Money Building, 815 Pacific Hwy"/>
    <s v="Level 6"/>
    <s v="Chatswood"/>
    <s v="NSW"/>
    <n v="2067"/>
    <x v="3"/>
    <s v="APAC"/>
    <s v="Huxley"/>
    <s v="Adrian"/>
    <s v="Huxley Adrian"/>
    <x v="1"/>
  </r>
  <r>
    <n v="10280"/>
    <n v="24"/>
    <n v="100"/>
    <n v="2400"/>
    <n v="1"/>
    <n v="2800.08"/>
    <n v="400.07999999999993"/>
    <d v="2004-08-17T00:00:00"/>
    <s v="August"/>
    <x v="0"/>
    <n v="3"/>
    <x v="2"/>
    <x v="3"/>
    <n v="2004"/>
    <x v="2"/>
    <n v="116"/>
    <s v="S18_1097"/>
    <x v="36"/>
    <s v="011-4988555"/>
    <s v="Via Monte Bianco 34"/>
    <m/>
    <s v="Torino"/>
    <s v="NIL"/>
    <n v="10100"/>
    <x v="12"/>
    <s v="EMEA"/>
    <s v="Accorti"/>
    <s v="Paolo"/>
    <s v="Accorti Paolo"/>
    <x v="0"/>
  </r>
  <r>
    <n v="10291"/>
    <n v="41"/>
    <n v="100"/>
    <n v="4100"/>
    <n v="10"/>
    <n v="4687.9399999999996"/>
    <n v="587.9399999999996"/>
    <d v="2004-09-08T00:00:00"/>
    <s v="September"/>
    <x v="0"/>
    <n v="3"/>
    <x v="2"/>
    <x v="10"/>
    <n v="2004"/>
    <x v="2"/>
    <n v="116"/>
    <s v="S18_1097"/>
    <x v="37"/>
    <s v="0695-34 6555"/>
    <s v="?kergatan 24"/>
    <m/>
    <s v="Boras"/>
    <s v="NIL"/>
    <s v="S-844 67"/>
    <x v="8"/>
    <s v="EMEA"/>
    <s v="Larsson"/>
    <s v="Maria"/>
    <s v="Larsson Maria"/>
    <x v="1"/>
  </r>
  <r>
    <n v="10304"/>
    <n v="46"/>
    <n v="98"/>
    <n v="4508"/>
    <n v="5"/>
    <n v="4508"/>
    <n v="0"/>
    <d v="2004-10-11T00:00:00"/>
    <s v="October"/>
    <x v="0"/>
    <n v="4"/>
    <x v="3"/>
    <x v="4"/>
    <n v="2004"/>
    <x v="2"/>
    <n v="116"/>
    <s v="S18_1097"/>
    <x v="38"/>
    <s v="30.59.8555"/>
    <s v="67, avenue de l'Europe"/>
    <m/>
    <s v="Versailles"/>
    <s v="NIL"/>
    <n v="78000"/>
    <x v="1"/>
    <s v="EMEA"/>
    <s v="Tonini"/>
    <s v="Daniel"/>
    <s v="Tonini Daniel"/>
    <x v="1"/>
  </r>
  <r>
    <n v="10312"/>
    <n v="32"/>
    <n v="100"/>
    <n v="3200"/>
    <n v="2"/>
    <n v="4181.4399999999996"/>
    <n v="981.4399999999996"/>
    <d v="2004-10-21T00:00:00"/>
    <s v="October"/>
    <x v="0"/>
    <n v="4"/>
    <x v="3"/>
    <x v="4"/>
    <n v="2004"/>
    <x v="2"/>
    <n v="116"/>
    <s v="S18_1097"/>
    <x v="39"/>
    <n v="4155551450"/>
    <s v="5677 Strong St."/>
    <m/>
    <s v="San Rafael"/>
    <s v="CA"/>
    <n v="97562"/>
    <x v="0"/>
    <s v="NA"/>
    <s v="Nelson"/>
    <s v="Valarie"/>
    <s v="Nelson Valarie"/>
    <x v="1"/>
  </r>
  <r>
    <n v="10322"/>
    <n v="22"/>
    <n v="100"/>
    <n v="2200"/>
    <n v="10"/>
    <n v="2251.04"/>
    <n v="51.039999999999964"/>
    <d v="2004-11-04T00:00:00"/>
    <s v="November"/>
    <x v="0"/>
    <n v="4"/>
    <x v="3"/>
    <x v="5"/>
    <n v="2004"/>
    <x v="2"/>
    <n v="116"/>
    <s v="S18_1097"/>
    <x v="40"/>
    <n v="6035558647"/>
    <s v="2304 Long Airport Avenue"/>
    <m/>
    <s v="Nashua"/>
    <s v="NH"/>
    <n v="62005"/>
    <x v="0"/>
    <s v="NA"/>
    <s v="Young"/>
    <s v="Valarie"/>
    <s v="Young Valarie"/>
    <x v="0"/>
  </r>
  <r>
    <n v="10333"/>
    <n v="29"/>
    <n v="40.25"/>
    <n v="1167.25"/>
    <n v="7"/>
    <n v="1167.25"/>
    <n v="0"/>
    <d v="2004-11-18T00:00:00"/>
    <s v="November"/>
    <x v="0"/>
    <n v="4"/>
    <x v="3"/>
    <x v="5"/>
    <n v="2004"/>
    <x v="2"/>
    <n v="116"/>
    <s v="S18_1097"/>
    <x v="8"/>
    <n v="6505555787"/>
    <s v="5557 North Pendale Street"/>
    <m/>
    <s v="San Francisco"/>
    <s v="CA"/>
    <s v="NIL"/>
    <x v="0"/>
    <s v="NA"/>
    <s v="Murphy"/>
    <s v="Julie"/>
    <s v="Murphy Julie"/>
    <x v="0"/>
  </r>
  <r>
    <n v="10347"/>
    <n v="42"/>
    <n v="49.6"/>
    <n v="2083.2000000000003"/>
    <n v="5"/>
    <n v="2083.1999999999998"/>
    <n v="0"/>
    <d v="2004-11-29T00:00:00"/>
    <s v="November"/>
    <x v="0"/>
    <n v="4"/>
    <x v="3"/>
    <x v="5"/>
    <n v="2004"/>
    <x v="2"/>
    <n v="116"/>
    <s v="S18_1097"/>
    <x v="10"/>
    <s v="03 9520 4555"/>
    <s v="636 St Kilda Road"/>
    <s v="Level 3"/>
    <s v="Melbourne"/>
    <s v="Victoria"/>
    <n v="3004"/>
    <x v="3"/>
    <s v="APAC"/>
    <s v="Ferguson"/>
    <s v="Peter"/>
    <s v="Ferguson Peter"/>
    <x v="0"/>
  </r>
  <r>
    <n v="10357"/>
    <n v="39"/>
    <n v="98"/>
    <n v="3822"/>
    <n v="1"/>
    <n v="3822"/>
    <n v="0"/>
    <d v="2004-12-10T00:00:00"/>
    <s v="December"/>
    <x v="0"/>
    <n v="4"/>
    <x v="3"/>
    <x v="6"/>
    <n v="2004"/>
    <x v="2"/>
    <n v="116"/>
    <s v="S18_1097"/>
    <x v="39"/>
    <n v="4155551450"/>
    <s v="5677 Strong St."/>
    <m/>
    <s v="San Rafael"/>
    <s v="CA"/>
    <n v="97562"/>
    <x v="0"/>
    <s v="NA"/>
    <s v="Nelson"/>
    <s v="Valarie"/>
    <s v="Nelson Valarie"/>
    <x v="1"/>
  </r>
  <r>
    <n v="10370"/>
    <n v="27"/>
    <n v="100"/>
    <n v="2700"/>
    <n v="1"/>
    <n v="3911.49"/>
    <n v="1211.4899999999998"/>
    <d v="2005-01-20T00:00:00"/>
    <s v="January"/>
    <x v="0"/>
    <n v="1"/>
    <x v="0"/>
    <x v="7"/>
    <n v="2005"/>
    <x v="2"/>
    <n v="116"/>
    <s v="S18_1097"/>
    <x v="42"/>
    <s v="02 9936 8555"/>
    <s v="201 Miller Street"/>
    <s v="Level 15"/>
    <s v="North Sydney"/>
    <s v="NSW"/>
    <n v="2060"/>
    <x v="3"/>
    <s v="APAC"/>
    <s v="O'Hara"/>
    <s v="Anna"/>
    <s v="O'Hara Anna"/>
    <x v="1"/>
  </r>
  <r>
    <n v="10381"/>
    <n v="48"/>
    <n v="98"/>
    <n v="4704"/>
    <n v="2"/>
    <n v="4704"/>
    <n v="0"/>
    <d v="2005-02-17T00:00:00"/>
    <s v="February"/>
    <x v="0"/>
    <n v="1"/>
    <x v="0"/>
    <x v="0"/>
    <n v="2005"/>
    <x v="2"/>
    <n v="116"/>
    <s v="S18_1097"/>
    <x v="4"/>
    <n v="6505551386"/>
    <s v="7734 Strong St."/>
    <m/>
    <s v="San Francisco"/>
    <s v="CA"/>
    <s v="NIL"/>
    <x v="0"/>
    <s v="NA"/>
    <s v="Brown"/>
    <s v="Julie"/>
    <s v="Brown Julie"/>
    <x v="1"/>
  </r>
  <r>
    <n v="10391"/>
    <n v="29"/>
    <n v="85.1"/>
    <n v="2467.8999999999996"/>
    <n v="10"/>
    <n v="2467.9"/>
    <n v="0"/>
    <d v="2005-03-09T00:00:00"/>
    <s v="March"/>
    <x v="0"/>
    <n v="1"/>
    <x v="0"/>
    <x v="11"/>
    <n v="2005"/>
    <x v="2"/>
    <n v="116"/>
    <s v="S18_1097"/>
    <x v="42"/>
    <s v="02 9936 8555"/>
    <s v="201 Miller Street"/>
    <s v="Level 15"/>
    <s v="North Sydney"/>
    <s v="NSW"/>
    <n v="2060"/>
    <x v="3"/>
    <s v="APAC"/>
    <s v="O'Hara"/>
    <s v="Anna"/>
    <s v="O'Hara Anna"/>
    <x v="0"/>
  </r>
  <r>
    <n v="10411"/>
    <n v="27"/>
    <n v="100"/>
    <n v="2700"/>
    <n v="8"/>
    <n v="3213"/>
    <n v="513"/>
    <d v="2005-05-01T00:00:00"/>
    <s v="May"/>
    <x v="0"/>
    <n v="2"/>
    <x v="1"/>
    <x v="1"/>
    <n v="2005"/>
    <x v="2"/>
    <n v="116"/>
    <s v="S18_1097"/>
    <x v="43"/>
    <s v="(514) 555-8054"/>
    <s v="43 rue St. Laurent"/>
    <m/>
    <s v="Montreal"/>
    <s v="Quebec"/>
    <s v="H1J 1C3"/>
    <x v="10"/>
    <s v="NA"/>
    <s v="Fresnisre"/>
    <s v="Jean"/>
    <s v="Fresnisre Jean"/>
    <x v="1"/>
  </r>
  <r>
    <n v="10424"/>
    <n v="54"/>
    <n v="100"/>
    <n v="5400"/>
    <n v="5"/>
    <n v="7182"/>
    <n v="1782"/>
    <d v="2005-05-31T00:00:00"/>
    <s v="May"/>
    <x v="2"/>
    <n v="2"/>
    <x v="1"/>
    <x v="1"/>
    <n v="2005"/>
    <x v="2"/>
    <n v="116"/>
    <s v="S18_1097"/>
    <x v="23"/>
    <s v="(91) 555 94 44"/>
    <s v="C/ Moralzarzal, 86"/>
    <m/>
    <s v="Madrid"/>
    <s v="NIL"/>
    <n v="28034"/>
    <x v="7"/>
    <s v="EMEA"/>
    <s v="Freyre"/>
    <s v="Diego"/>
    <s v="Freyre Diego"/>
    <x v="2"/>
  </r>
  <r>
    <n v="10109"/>
    <n v="26"/>
    <n v="100"/>
    <n v="2600"/>
    <n v="4"/>
    <n v="4379.18"/>
    <n v="1779.1800000000003"/>
    <d v="2003-03-10T00:00:00"/>
    <s v="March"/>
    <x v="0"/>
    <n v="1"/>
    <x v="0"/>
    <x v="11"/>
    <n v="2003"/>
    <x v="1"/>
    <n v="141"/>
    <s v="S18_1129"/>
    <x v="45"/>
    <n v="2155559857"/>
    <s v="11328 Douglas Av."/>
    <m/>
    <s v="Philadelphia"/>
    <s v="PA"/>
    <n v="71270"/>
    <x v="0"/>
    <s v="NA"/>
    <s v="Hernandez"/>
    <s v="Rosa"/>
    <s v="Hernandez Rosa"/>
    <x v="1"/>
  </r>
  <r>
    <n v="10122"/>
    <n v="34"/>
    <n v="100"/>
    <n v="3400"/>
    <n v="2"/>
    <n v="5004.8"/>
    <n v="1604.8000000000002"/>
    <d v="2003-05-08T00:00:00"/>
    <s v="May"/>
    <x v="0"/>
    <n v="2"/>
    <x v="1"/>
    <x v="1"/>
    <n v="2003"/>
    <x v="1"/>
    <n v="141"/>
    <s v="S18_1129"/>
    <x v="67"/>
    <s v="91.24.4555"/>
    <s v="12, rue des Bouchers"/>
    <m/>
    <s v="Marseille"/>
    <s v="NIL"/>
    <n v="13008"/>
    <x v="1"/>
    <s v="EMEA"/>
    <s v="Lebihan"/>
    <s v="Laurence"/>
    <s v="Lebihan Laurence"/>
    <x v="1"/>
  </r>
  <r>
    <n v="10136"/>
    <n v="25"/>
    <n v="100"/>
    <n v="2500"/>
    <n v="2"/>
    <n v="3644.75"/>
    <n v="1144.75"/>
    <d v="2003-07-04T00:00:00"/>
    <s v="July"/>
    <x v="0"/>
    <n v="3"/>
    <x v="2"/>
    <x v="2"/>
    <n v="2003"/>
    <x v="1"/>
    <n v="141"/>
    <s v="S18_1129"/>
    <x v="51"/>
    <s v="61.77.6555"/>
    <s v="1 rue Alsace-Lorraine"/>
    <m/>
    <s v="Toulouse"/>
    <s v="NIL"/>
    <n v="31000"/>
    <x v="1"/>
    <s v="EMEA"/>
    <s v="Roulet"/>
    <s v="Annette"/>
    <s v="Roulet Annette"/>
    <x v="1"/>
  </r>
  <r>
    <n v="10148"/>
    <n v="23"/>
    <n v="100"/>
    <n v="2300"/>
    <n v="13"/>
    <n v="2702.04"/>
    <n v="402.03999999999996"/>
    <d v="2003-09-11T00:00:00"/>
    <s v="September"/>
    <x v="0"/>
    <n v="3"/>
    <x v="2"/>
    <x v="10"/>
    <n v="2003"/>
    <x v="1"/>
    <n v="141"/>
    <s v="S18_1129"/>
    <x v="42"/>
    <s v="02 9936 8555"/>
    <s v="201 Miller Street"/>
    <s v="Level 15"/>
    <s v="North Sydney"/>
    <s v="NSW"/>
    <n v="2060"/>
    <x v="3"/>
    <s v="APAC"/>
    <s v="O'Hara"/>
    <s v="Anna"/>
    <s v="O'Hara Anna"/>
    <x v="0"/>
  </r>
  <r>
    <n v="10161"/>
    <n v="28"/>
    <n v="100"/>
    <n v="2800"/>
    <n v="12"/>
    <n v="3764.88"/>
    <n v="964.88000000000011"/>
    <d v="2003-10-17T00:00:00"/>
    <s v="October"/>
    <x v="0"/>
    <n v="4"/>
    <x v="3"/>
    <x v="4"/>
    <n v="2003"/>
    <x v="1"/>
    <n v="141"/>
    <s v="S18_1129"/>
    <x v="78"/>
    <s v="86 21 3555"/>
    <s v="Smagsloget 45"/>
    <m/>
    <s v="Aaarhus"/>
    <s v="NIL"/>
    <n v="8200"/>
    <x v="13"/>
    <s v="EMEA"/>
    <s v="Ibsen"/>
    <s v="Palle"/>
    <s v="Ibsen Palle"/>
    <x v="1"/>
  </r>
  <r>
    <n v="10171"/>
    <n v="35"/>
    <n v="100"/>
    <n v="3500"/>
    <n v="2"/>
    <n v="4508"/>
    <n v="1008"/>
    <d v="2003-11-05T00:00:00"/>
    <s v="November"/>
    <x v="0"/>
    <n v="4"/>
    <x v="3"/>
    <x v="5"/>
    <n v="2003"/>
    <x v="1"/>
    <n v="141"/>
    <s v="S18_1129"/>
    <x v="43"/>
    <s v="(514) 555-8054"/>
    <s v="43 rue St. Laurent"/>
    <m/>
    <s v="Montreal"/>
    <s v="Quebec"/>
    <s v="H1J 1C3"/>
    <x v="10"/>
    <s v="NA"/>
    <s v="Fresnisre"/>
    <s v="Jean"/>
    <s v="Fresnisre Jean"/>
    <x v="1"/>
  </r>
  <r>
    <n v="10181"/>
    <n v="44"/>
    <n v="100"/>
    <n v="4400"/>
    <n v="6"/>
    <n v="5418.16"/>
    <n v="1018.1599999999999"/>
    <d v="2003-11-12T00:00:00"/>
    <s v="November"/>
    <x v="0"/>
    <n v="4"/>
    <x v="3"/>
    <x v="5"/>
    <n v="2003"/>
    <x v="1"/>
    <n v="141"/>
    <s v="S18_1129"/>
    <x v="7"/>
    <s v="+47 2267 3215"/>
    <s v="Drammen 121, PR 744 Sentrum"/>
    <m/>
    <s v="Bergen"/>
    <s v="NIL"/>
    <s v="N 5804"/>
    <x v="2"/>
    <s v="EMEA"/>
    <s v="Oeztan"/>
    <s v="Veysel"/>
    <s v="Oeztan Veysel"/>
    <x v="1"/>
  </r>
  <r>
    <n v="10192"/>
    <n v="22"/>
    <n v="100"/>
    <n v="2200"/>
    <n v="11"/>
    <n v="3300.66"/>
    <n v="1100.6599999999999"/>
    <d v="2003-11-20T00:00:00"/>
    <s v="November"/>
    <x v="0"/>
    <n v="4"/>
    <x v="3"/>
    <x v="5"/>
    <n v="2003"/>
    <x v="1"/>
    <n v="141"/>
    <s v="S18_1129"/>
    <x v="40"/>
    <n v="6035558647"/>
    <s v="2304 Long Airport Avenue"/>
    <m/>
    <s v="Nashua"/>
    <s v="NH"/>
    <n v="62005"/>
    <x v="0"/>
    <s v="NA"/>
    <s v="Young"/>
    <s v="Valarie"/>
    <s v="Young Valarie"/>
    <x v="1"/>
  </r>
  <r>
    <n v="10204"/>
    <n v="42"/>
    <n v="100"/>
    <n v="4200"/>
    <n v="17"/>
    <n v="6182.4"/>
    <n v="1982.3999999999996"/>
    <d v="2003-12-02T00:00:00"/>
    <s v="December"/>
    <x v="0"/>
    <n v="4"/>
    <x v="3"/>
    <x v="6"/>
    <n v="2003"/>
    <x v="1"/>
    <n v="141"/>
    <s v="S18_1129"/>
    <x v="74"/>
    <n v="2125557413"/>
    <s v="4092 Furth Circle"/>
    <s v="Suite 400"/>
    <s v="NYC"/>
    <s v="NY"/>
    <n v="10022"/>
    <x v="0"/>
    <s v="NA"/>
    <s v="Young"/>
    <s v="Jeff"/>
    <s v="Young Jeff"/>
    <x v="1"/>
  </r>
  <r>
    <n v="10212"/>
    <n v="29"/>
    <n v="100"/>
    <n v="2900"/>
    <n v="10"/>
    <n v="4186.7299999999996"/>
    <n v="1286.7299999999996"/>
    <d v="2004-01-16T00:00:00"/>
    <s v="January"/>
    <x v="0"/>
    <n v="1"/>
    <x v="0"/>
    <x v="7"/>
    <n v="2004"/>
    <x v="1"/>
    <n v="141"/>
    <s v="S18_1129"/>
    <x v="23"/>
    <s v="(91) 555 94 44"/>
    <s v="C/ Moralzarzal, 86"/>
    <m/>
    <s v="Madrid"/>
    <s v="NIL"/>
    <n v="28034"/>
    <x v="7"/>
    <s v="EMEA"/>
    <s v="Freyre"/>
    <s v="Diego"/>
    <s v="Freyre Diego"/>
    <x v="1"/>
  </r>
  <r>
    <n v="10225"/>
    <n v="32"/>
    <n v="100"/>
    <n v="3200"/>
    <n v="1"/>
    <n v="4529.28"/>
    <n v="1329.2799999999997"/>
    <d v="2004-02-22T00:00:00"/>
    <s v="February"/>
    <x v="0"/>
    <n v="1"/>
    <x v="0"/>
    <x v="0"/>
    <n v="2004"/>
    <x v="1"/>
    <n v="141"/>
    <s v="S18_1129"/>
    <x v="69"/>
    <s v="0897-034555"/>
    <s v="Grenzacherweg 237"/>
    <m/>
    <s v="Gensve"/>
    <s v="NIL"/>
    <n v="1203"/>
    <x v="17"/>
    <s v="EMEA"/>
    <s v="Holz"/>
    <s v="Michael"/>
    <s v="Holz Michael"/>
    <x v="1"/>
  </r>
  <r>
    <n v="10240"/>
    <n v="41"/>
    <n v="100"/>
    <n v="4100"/>
    <n v="3"/>
    <n v="5628.89"/>
    <n v="1528.8900000000003"/>
    <d v="2004-04-13T00:00:00"/>
    <s v="April"/>
    <x v="0"/>
    <n v="2"/>
    <x v="1"/>
    <x v="8"/>
    <n v="2004"/>
    <x v="1"/>
    <n v="141"/>
    <s v="S18_1129"/>
    <x v="44"/>
    <s v="+81 06 6342 5555"/>
    <s v="Dojima Avanza 4F, 1-6-20 Dojima, Kita-ku"/>
    <m/>
    <s v="Osaka"/>
    <s v="Osaka"/>
    <s v="530-0003"/>
    <x v="11"/>
    <s v="Japan"/>
    <s v="Kentary"/>
    <s v="Mory"/>
    <s v="Kentary Mory"/>
    <x v="1"/>
  </r>
  <r>
    <n v="10253"/>
    <n v="26"/>
    <n v="100"/>
    <n v="2600"/>
    <n v="5"/>
    <n v="3054.48"/>
    <n v="454.48"/>
    <d v="2004-06-01T00:00:00"/>
    <s v="June"/>
    <x v="3"/>
    <n v="2"/>
    <x v="1"/>
    <x v="9"/>
    <n v="2004"/>
    <x v="1"/>
    <n v="141"/>
    <s v="S18_1129"/>
    <x v="22"/>
    <s v="(171) 555-2282"/>
    <s v="Berkeley Gardens 12  Brewery"/>
    <m/>
    <s v="Liverpool"/>
    <s v="NIL"/>
    <s v="WX1 6LT"/>
    <x v="6"/>
    <s v="EMEA"/>
    <s v="Devon"/>
    <s v="Elizabeth"/>
    <s v="Devon Elizabeth"/>
    <x v="1"/>
  </r>
  <r>
    <n v="10266"/>
    <n v="21"/>
    <n v="100"/>
    <n v="2100"/>
    <n v="6"/>
    <n v="2526.5100000000002"/>
    <n v="426.51000000000022"/>
    <d v="2004-07-06T00:00:00"/>
    <s v="July"/>
    <x v="0"/>
    <n v="3"/>
    <x v="2"/>
    <x v="2"/>
    <n v="2004"/>
    <x v="1"/>
    <n v="141"/>
    <s v="S18_1129"/>
    <x v="70"/>
    <s v="0522-556555"/>
    <s v="Strada Provinciale 124"/>
    <m/>
    <s v="Reggio Emilia"/>
    <s v="NIL"/>
    <n v="42100"/>
    <x v="12"/>
    <s v="EMEA"/>
    <s v="Moroni"/>
    <s v="Maurizio"/>
    <s v="Moroni Maurizio"/>
    <x v="0"/>
  </r>
  <r>
    <n v="10278"/>
    <n v="34"/>
    <n v="100"/>
    <n v="3400"/>
    <n v="6"/>
    <n v="4667.8599999999997"/>
    <n v="1267.8599999999997"/>
    <d v="2004-08-06T00:00:00"/>
    <s v="August"/>
    <x v="0"/>
    <n v="3"/>
    <x v="2"/>
    <x v="3"/>
    <n v="2004"/>
    <x v="1"/>
    <n v="141"/>
    <s v="S18_1129"/>
    <x v="84"/>
    <n v="7025551838"/>
    <s v="8489 Strong St."/>
    <m/>
    <s v="Las Vegas"/>
    <s v="NV"/>
    <n v="83030"/>
    <x v="0"/>
    <s v="NA"/>
    <s v="King"/>
    <s v="Sue"/>
    <s v="King Sue"/>
    <x v="1"/>
  </r>
  <r>
    <n v="10287"/>
    <n v="41"/>
    <n v="100"/>
    <n v="4100"/>
    <n v="4"/>
    <n v="6499.32"/>
    <n v="2399.3199999999997"/>
    <d v="2004-08-30T00:00:00"/>
    <s v="August"/>
    <x v="0"/>
    <n v="3"/>
    <x v="2"/>
    <x v="3"/>
    <n v="2004"/>
    <x v="1"/>
    <n v="141"/>
    <s v="S18_1129"/>
    <x v="69"/>
    <s v="0897-034555"/>
    <s v="Grenzacherweg 237"/>
    <m/>
    <s v="Gensve"/>
    <s v="NIL"/>
    <n v="1203"/>
    <x v="17"/>
    <s v="EMEA"/>
    <s v="Holz"/>
    <s v="Michael"/>
    <s v="Holz Michael"/>
    <x v="1"/>
  </r>
  <r>
    <n v="10301"/>
    <n v="37"/>
    <n v="100"/>
    <n v="3700"/>
    <n v="8"/>
    <n v="5917.78"/>
    <n v="2217.7799999999997"/>
    <d v="2003-10-05T00:00:00"/>
    <s v="October"/>
    <x v="0"/>
    <n v="4"/>
    <x v="3"/>
    <x v="4"/>
    <n v="2003"/>
    <x v="1"/>
    <n v="141"/>
    <s v="S18_1129"/>
    <x v="85"/>
    <s v="+47 2212 1555"/>
    <s v="Drammensveien 126 A, PB 744 Sentrum"/>
    <m/>
    <s v="Oslo"/>
    <s v="NIL"/>
    <s v="N 0106"/>
    <x v="2"/>
    <s v="EMEA"/>
    <s v="Klaeboe"/>
    <s v="Jan"/>
    <s v="Klaeboe Jan"/>
    <x v="1"/>
  </r>
  <r>
    <n v="10310"/>
    <n v="37"/>
    <n v="100"/>
    <n v="3700"/>
    <n v="2"/>
    <n v="6231.91"/>
    <n v="2531.91"/>
    <d v="2004-10-16T00:00:00"/>
    <s v="October"/>
    <x v="0"/>
    <n v="4"/>
    <x v="3"/>
    <x v="4"/>
    <n v="2004"/>
    <x v="1"/>
    <n v="141"/>
    <s v="S18_1129"/>
    <x v="68"/>
    <s v="0221-5554327"/>
    <s v="Mehrheimerstr. 369"/>
    <m/>
    <s v="Koln"/>
    <s v="NIL"/>
    <n v="50739"/>
    <x v="16"/>
    <s v="EMEA"/>
    <s v="Pfalzheim"/>
    <s v="Henriette"/>
    <s v="Pfalzheim Henriette"/>
    <x v="1"/>
  </r>
  <r>
    <n v="10321"/>
    <n v="41"/>
    <n v="100"/>
    <n v="4100"/>
    <n v="10"/>
    <n v="5803.14"/>
    <n v="1703.1400000000003"/>
    <d v="2004-11-04T00:00:00"/>
    <s v="November"/>
    <x v="0"/>
    <n v="4"/>
    <x v="3"/>
    <x v="5"/>
    <n v="2004"/>
    <x v="1"/>
    <n v="141"/>
    <s v="S18_1129"/>
    <x v="21"/>
    <n v="5085552555"/>
    <s v="1785 First Street"/>
    <m/>
    <s v="New Bedford"/>
    <s v="MA"/>
    <n v="50553"/>
    <x v="0"/>
    <s v="NA"/>
    <s v="Benitez"/>
    <s v="Violeta"/>
    <s v="Benitez Violeta"/>
    <x v="1"/>
  </r>
  <r>
    <n v="10331"/>
    <n v="46"/>
    <n v="100"/>
    <n v="4600"/>
    <n v="6"/>
    <n v="6434.02"/>
    <n v="1834.0200000000004"/>
    <d v="2004-11-17T00:00:00"/>
    <s v="November"/>
    <x v="0"/>
    <n v="4"/>
    <x v="3"/>
    <x v="5"/>
    <n v="2004"/>
    <x v="1"/>
    <n v="141"/>
    <s v="S18_1129"/>
    <x v="45"/>
    <n v="2155559857"/>
    <s v="11328 Douglas Av."/>
    <m/>
    <s v="Philadelphia"/>
    <s v="PA"/>
    <n v="71270"/>
    <x v="0"/>
    <s v="NA"/>
    <s v="Hernandez"/>
    <s v="Rosa"/>
    <s v="Hernandez Rosa"/>
    <x v="1"/>
  </r>
  <r>
    <n v="10342"/>
    <n v="40"/>
    <n v="100"/>
    <n v="4000"/>
    <n v="2"/>
    <n v="6454.4"/>
    <n v="2454.3999999999996"/>
    <d v="2004-11-24T00:00:00"/>
    <s v="November"/>
    <x v="0"/>
    <n v="4"/>
    <x v="3"/>
    <x v="5"/>
    <n v="2004"/>
    <x v="1"/>
    <n v="141"/>
    <s v="S18_1129"/>
    <x v="10"/>
    <s v="03 9520 4555"/>
    <s v="636 St Kilda Road"/>
    <s v="Level 3"/>
    <s v="Melbourne"/>
    <s v="Victoria"/>
    <n v="3004"/>
    <x v="3"/>
    <s v="APAC"/>
    <s v="Ferguson"/>
    <s v="Peter"/>
    <s v="Ferguson Peter"/>
    <x v="1"/>
  </r>
  <r>
    <n v="10356"/>
    <n v="43"/>
    <n v="97.6"/>
    <n v="4196.8"/>
    <n v="8"/>
    <n v="4196.8"/>
    <n v="0"/>
    <d v="2004-12-09T00:00:00"/>
    <s v="December"/>
    <x v="0"/>
    <n v="4"/>
    <x v="3"/>
    <x v="6"/>
    <n v="2004"/>
    <x v="1"/>
    <n v="141"/>
    <s v="S18_1129"/>
    <x v="2"/>
    <s v="+33 1 46 62 7555"/>
    <s v="27 rue du Colonel Pierre Avia"/>
    <m/>
    <s v="Paris"/>
    <s v="NIL"/>
    <n v="75508"/>
    <x v="1"/>
    <s v="EMEA"/>
    <s v="Da Cunha"/>
    <s v="Daniel"/>
    <s v="Da Cunha Daniel"/>
    <x v="1"/>
  </r>
  <r>
    <n v="10365"/>
    <n v="30"/>
    <n v="87.06"/>
    <n v="2611.8000000000002"/>
    <n v="1"/>
    <n v="2611.8000000000002"/>
    <n v="0"/>
    <d v="2005-01-07T00:00:00"/>
    <s v="January"/>
    <x v="0"/>
    <n v="1"/>
    <x v="0"/>
    <x v="7"/>
    <n v="2005"/>
    <x v="1"/>
    <n v="141"/>
    <s v="S18_1129"/>
    <x v="50"/>
    <n v="5085559555"/>
    <s v="4575 Hillside Dr."/>
    <m/>
    <s v="New Bedford"/>
    <s v="MA"/>
    <n v="50553"/>
    <x v="0"/>
    <s v="NA"/>
    <s v="Tam"/>
    <s v="Wing C"/>
    <s v="Tam Wing C"/>
    <x v="0"/>
  </r>
  <r>
    <n v="10377"/>
    <n v="35"/>
    <n v="100"/>
    <n v="3500"/>
    <n v="2"/>
    <n v="5895.05"/>
    <n v="2395.0500000000002"/>
    <d v="2005-02-09T00:00:00"/>
    <s v="February"/>
    <x v="0"/>
    <n v="1"/>
    <x v="0"/>
    <x v="0"/>
    <n v="2005"/>
    <x v="1"/>
    <n v="141"/>
    <s v="S18_1129"/>
    <x v="16"/>
    <s v="90-224 8555"/>
    <s v="Keskuskatu 45"/>
    <m/>
    <s v="Helsinki"/>
    <s v="NIL"/>
    <n v="21240"/>
    <x v="4"/>
    <s v="EMEA"/>
    <s v="Karttunen"/>
    <s v="Matti"/>
    <s v="Karttunen Matti"/>
    <x v="1"/>
  </r>
  <r>
    <n v="10390"/>
    <n v="36"/>
    <n v="93.77"/>
    <n v="3375.72"/>
    <n v="14"/>
    <n v="3375.72"/>
    <n v="0"/>
    <d v="2005-03-04T00:00:00"/>
    <s v="March"/>
    <x v="0"/>
    <n v="1"/>
    <x v="0"/>
    <x v="11"/>
    <n v="2005"/>
    <x v="1"/>
    <n v="141"/>
    <s v="S18_1129"/>
    <x v="39"/>
    <n v="4155551450"/>
    <s v="5677 Strong St."/>
    <m/>
    <s v="San Rafael"/>
    <s v="CA"/>
    <n v="97562"/>
    <x v="0"/>
    <s v="NA"/>
    <s v="Nelson"/>
    <s v="Valarie"/>
    <s v="Nelson Valarie"/>
    <x v="1"/>
  </r>
  <r>
    <n v="10406"/>
    <n v="61"/>
    <n v="100"/>
    <n v="6100"/>
    <n v="3"/>
    <n v="8374.69"/>
    <n v="2274.6900000000005"/>
    <d v="2005-04-15T00:00:00"/>
    <s v="April"/>
    <x v="1"/>
    <n v="2"/>
    <x v="1"/>
    <x v="8"/>
    <n v="2005"/>
    <x v="1"/>
    <n v="141"/>
    <s v="S18_1129"/>
    <x v="48"/>
    <s v="31 12 3555"/>
    <s v="Vinb'ltet 34"/>
    <m/>
    <s v="Kobenhavn"/>
    <s v="NIL"/>
    <n v="1734"/>
    <x v="13"/>
    <s v="EMEA"/>
    <s v="Petersen"/>
    <s v="Jytte"/>
    <s v="Petersen Jytte"/>
    <x v="2"/>
  </r>
  <r>
    <n v="10419"/>
    <n v="38"/>
    <n v="100"/>
    <n v="3800"/>
    <n v="5"/>
    <n v="4464.24"/>
    <n v="664.23999999999978"/>
    <d v="2005-05-17T00:00:00"/>
    <s v="May"/>
    <x v="0"/>
    <n v="2"/>
    <x v="1"/>
    <x v="1"/>
    <n v="2005"/>
    <x v="1"/>
    <n v="141"/>
    <s v="S18_1129"/>
    <x v="19"/>
    <s v="6562-9555"/>
    <s v="Geislweg 14"/>
    <m/>
    <s v="Salzburg"/>
    <s v="NIL"/>
    <n v="5020"/>
    <x v="5"/>
    <s v="EMEA"/>
    <s v="Pipps"/>
    <s v="Georg"/>
    <s v="Pipps Georg"/>
    <x v="1"/>
  </r>
  <r>
    <n v="10102"/>
    <n v="39"/>
    <n v="100"/>
    <n v="3900"/>
    <n v="2"/>
    <n v="4808.3100000000004"/>
    <n v="908.3100000000004"/>
    <d v="2003-01-10T00:00:00"/>
    <s v="January"/>
    <x v="0"/>
    <n v="1"/>
    <x v="0"/>
    <x v="7"/>
    <n v="2003"/>
    <x v="3"/>
    <n v="102"/>
    <s v="S18_1342"/>
    <x v="11"/>
    <n v="2125551500"/>
    <s v="2678 Kingston Rd."/>
    <s v="Suite 101"/>
    <s v="NYC"/>
    <s v="NY"/>
    <n v="10022"/>
    <x v="0"/>
    <s v="NA"/>
    <s v="Frick"/>
    <s v="Michael"/>
    <s v="Frick Michael"/>
    <x v="1"/>
  </r>
  <r>
    <n v="10111"/>
    <n v="33"/>
    <n v="99.66"/>
    <n v="3288.7799999999997"/>
    <n v="6"/>
    <n v="3288.78"/>
    <n v="0"/>
    <d v="2003-03-25T00:00:00"/>
    <s v="March"/>
    <x v="0"/>
    <n v="1"/>
    <x v="0"/>
    <x v="11"/>
    <n v="2003"/>
    <x v="3"/>
    <n v="102"/>
    <s v="S18_1342"/>
    <x v="8"/>
    <n v="6505555787"/>
    <s v="5557 North Pendale Street"/>
    <m/>
    <s v="San Francisco"/>
    <s v="CA"/>
    <s v="NIL"/>
    <x v="0"/>
    <s v="NA"/>
    <s v="Murphy"/>
    <s v="Julie"/>
    <s v="Murphy Julie"/>
    <x v="1"/>
  </r>
  <r>
    <n v="10125"/>
    <n v="32"/>
    <n v="100"/>
    <n v="3200"/>
    <n v="1"/>
    <n v="3254.72"/>
    <n v="54.7199999999998"/>
    <d v="2003-05-21T00:00:00"/>
    <s v="May"/>
    <x v="0"/>
    <n v="2"/>
    <x v="1"/>
    <x v="1"/>
    <n v="2003"/>
    <x v="3"/>
    <n v="102"/>
    <s v="S18_1342"/>
    <x v="10"/>
    <s v="03 9520 4555"/>
    <s v="636 St Kilda Road"/>
    <s v="Level 3"/>
    <s v="Melbourne"/>
    <s v="Victoria"/>
    <n v="3004"/>
    <x v="3"/>
    <s v="APAC"/>
    <s v="Ferguson"/>
    <s v="Peter"/>
    <s v="Ferguson Peter"/>
    <x v="1"/>
  </r>
  <r>
    <n v="10139"/>
    <n v="31"/>
    <n v="100"/>
    <n v="3100"/>
    <n v="7"/>
    <n v="3184.94"/>
    <n v="84.940000000000055"/>
    <d v="2003-07-16T00:00:00"/>
    <s v="July"/>
    <x v="0"/>
    <n v="3"/>
    <x v="2"/>
    <x v="2"/>
    <n v="2003"/>
    <x v="3"/>
    <n v="102"/>
    <s v="S18_1342"/>
    <x v="20"/>
    <s v="+61 2 9495 8555"/>
    <s v="Monitor Money Building, 815 Pacific Hwy"/>
    <s v="Level 6"/>
    <s v="Chatswood"/>
    <s v="NSW"/>
    <n v="2067"/>
    <x v="3"/>
    <s v="APAC"/>
    <s v="Huxley"/>
    <s v="Adrian"/>
    <s v="Huxley Adrian"/>
    <x v="1"/>
  </r>
  <r>
    <n v="10149"/>
    <n v="50"/>
    <n v="100"/>
    <n v="5000"/>
    <n v="4"/>
    <n v="5907.5"/>
    <n v="907.5"/>
    <d v="2003-09-12T00:00:00"/>
    <s v="September"/>
    <x v="0"/>
    <n v="3"/>
    <x v="2"/>
    <x v="10"/>
    <n v="2003"/>
    <x v="3"/>
    <n v="102"/>
    <s v="S18_1342"/>
    <x v="82"/>
    <n v="4155554312"/>
    <s v="2793 Furth Circle"/>
    <m/>
    <s v="Brisbane"/>
    <s v="CA"/>
    <n v="94217"/>
    <x v="0"/>
    <s v="NA"/>
    <s v="Taylor"/>
    <s v="Sue"/>
    <s v="Taylor Sue"/>
    <x v="1"/>
  </r>
  <r>
    <n v="10162"/>
    <n v="48"/>
    <n v="91.44"/>
    <n v="4389.12"/>
    <n v="2"/>
    <n v="4389.12"/>
    <n v="0"/>
    <d v="2003-10-18T00:00:00"/>
    <s v="October"/>
    <x v="0"/>
    <n v="4"/>
    <x v="3"/>
    <x v="4"/>
    <n v="2003"/>
    <x v="3"/>
    <n v="102"/>
    <s v="S18_1342"/>
    <x v="4"/>
    <n v="6505551386"/>
    <s v="7734 Strong St."/>
    <m/>
    <s v="San Francisco"/>
    <s v="CA"/>
    <s v="NIL"/>
    <x v="0"/>
    <s v="NA"/>
    <s v="Brown"/>
    <s v="Julie"/>
    <s v="Brown Julie"/>
    <x v="1"/>
  </r>
  <r>
    <n v="10173"/>
    <n v="43"/>
    <n v="100"/>
    <n v="4300"/>
    <n v="6"/>
    <n v="5036.16"/>
    <n v="736.15999999999985"/>
    <d v="2003-11-05T00:00:00"/>
    <s v="November"/>
    <x v="0"/>
    <n v="4"/>
    <x v="3"/>
    <x v="5"/>
    <n v="2003"/>
    <x v="3"/>
    <n v="102"/>
    <s v="S18_1342"/>
    <x v="86"/>
    <s v="035-640555"/>
    <s v="Via Ludovico il Moro 22"/>
    <m/>
    <s v="Bergamo"/>
    <s v="NIL"/>
    <n v="24100"/>
    <x v="12"/>
    <s v="EMEA"/>
    <s v="Rovelli"/>
    <s v="Giovanni"/>
    <s v="Rovelli Giovanni"/>
    <x v="1"/>
  </r>
  <r>
    <n v="10182"/>
    <n v="25"/>
    <n v="87.33"/>
    <n v="2183.25"/>
    <n v="3"/>
    <n v="2183.25"/>
    <n v="0"/>
    <d v="2003-11-12T00:00:00"/>
    <s v="November"/>
    <x v="0"/>
    <n v="4"/>
    <x v="3"/>
    <x v="5"/>
    <n v="2003"/>
    <x v="3"/>
    <n v="102"/>
    <s v="S18_1342"/>
    <x v="39"/>
    <n v="4155551450"/>
    <s v="5677 Strong St."/>
    <m/>
    <s v="San Rafael"/>
    <s v="CA"/>
    <n v="97562"/>
    <x v="0"/>
    <s v="NA"/>
    <s v="Nelson"/>
    <s v="Valarie"/>
    <s v="Nelson Valarie"/>
    <x v="0"/>
  </r>
  <r>
    <n v="10193"/>
    <n v="28"/>
    <n v="100"/>
    <n v="2800"/>
    <n v="7"/>
    <n v="3106.88"/>
    <n v="306.88000000000011"/>
    <d v="2003-11-21T00:00:00"/>
    <s v="November"/>
    <x v="0"/>
    <n v="4"/>
    <x v="3"/>
    <x v="5"/>
    <n v="2003"/>
    <x v="3"/>
    <n v="102"/>
    <s v="S18_1342"/>
    <x v="87"/>
    <s v="61-9-3844-6555"/>
    <s v="7 Allen Street"/>
    <m/>
    <s v="Glen Waverly"/>
    <s v="Victoria"/>
    <n v="3150"/>
    <x v="3"/>
    <s v="APAC"/>
    <s v="Connery"/>
    <s v="Sean"/>
    <s v="Connery Sean"/>
    <x v="1"/>
  </r>
  <r>
    <n v="10205"/>
    <n v="36"/>
    <n v="100"/>
    <n v="3600"/>
    <n v="2"/>
    <n v="3735.72"/>
    <n v="135.7199999999998"/>
    <d v="2003-12-03T00:00:00"/>
    <s v="December"/>
    <x v="0"/>
    <n v="4"/>
    <x v="3"/>
    <x v="6"/>
    <n v="2003"/>
    <x v="3"/>
    <n v="102"/>
    <s v="S18_1342"/>
    <x v="23"/>
    <s v="(91) 555 94 44"/>
    <s v="C/ Moralzarzal, 86"/>
    <m/>
    <s v="Madrid"/>
    <s v="NIL"/>
    <n v="28034"/>
    <x v="7"/>
    <s v="EMEA"/>
    <s v="Freyre"/>
    <s v="Diego"/>
    <s v="Freyre Diego"/>
    <x v="1"/>
  </r>
  <r>
    <n v="10215"/>
    <n v="27"/>
    <n v="89.38"/>
    <n v="2413.2599999999998"/>
    <n v="10"/>
    <n v="2413.2600000000002"/>
    <n v="0"/>
    <d v="2004-01-29T00:00:00"/>
    <s v="January"/>
    <x v="0"/>
    <n v="1"/>
    <x v="0"/>
    <x v="7"/>
    <n v="2004"/>
    <x v="3"/>
    <n v="102"/>
    <s v="S18_1342"/>
    <x v="32"/>
    <n v="3105553722"/>
    <s v="3675 Furth Circle"/>
    <m/>
    <s v="Burbank"/>
    <s v="CA"/>
    <n v="94019"/>
    <x v="0"/>
    <s v="NA"/>
    <s v="Thompson"/>
    <s v="Steve"/>
    <s v="Thompson Steve"/>
    <x v="0"/>
  </r>
  <r>
    <n v="10227"/>
    <n v="25"/>
    <n v="100"/>
    <n v="2500"/>
    <n v="3"/>
    <n v="2953.75"/>
    <n v="453.75"/>
    <d v="2004-03-02T00:00:00"/>
    <s v="March"/>
    <x v="0"/>
    <n v="1"/>
    <x v="0"/>
    <x v="11"/>
    <n v="2004"/>
    <x v="3"/>
    <n v="102"/>
    <s v="S18_1342"/>
    <x v="30"/>
    <s v="78.32.5555"/>
    <s v="2, rue du Commerce"/>
    <m/>
    <s v="Lyon"/>
    <s v="NIL"/>
    <n v="69004"/>
    <x v="1"/>
    <s v="EMEA"/>
    <s v="Saveley"/>
    <s v="Mary"/>
    <s v="Saveley Mary"/>
    <x v="0"/>
  </r>
  <r>
    <n v="10244"/>
    <n v="40"/>
    <n v="100"/>
    <n v="4000"/>
    <n v="7"/>
    <n v="4684.8"/>
    <n v="684.80000000000018"/>
    <d v="2004-04-29T00:00:00"/>
    <s v="April"/>
    <x v="0"/>
    <n v="2"/>
    <x v="1"/>
    <x v="8"/>
    <n v="2004"/>
    <x v="3"/>
    <n v="102"/>
    <s v="S18_1342"/>
    <x v="23"/>
    <s v="(91) 555 94 44"/>
    <s v="C/ Moralzarzal, 86"/>
    <m/>
    <s v="Madrid"/>
    <s v="NIL"/>
    <n v="28034"/>
    <x v="7"/>
    <s v="EMEA"/>
    <s v="Freyre"/>
    <s v="Diego"/>
    <s v="Freyre Diego"/>
    <x v="1"/>
  </r>
  <r>
    <n v="10256"/>
    <n v="34"/>
    <n v="95.55"/>
    <n v="3248.7"/>
    <n v="2"/>
    <n v="3248.7"/>
    <n v="0"/>
    <d v="2004-06-08T00:00:00"/>
    <s v="June"/>
    <x v="0"/>
    <n v="2"/>
    <x v="1"/>
    <x v="9"/>
    <n v="2004"/>
    <x v="3"/>
    <n v="102"/>
    <s v="S18_1342"/>
    <x v="48"/>
    <s v="31 12 3555"/>
    <s v="Vinb'ltet 34"/>
    <m/>
    <s v="Kobenhavn"/>
    <s v="NIL"/>
    <n v="1734"/>
    <x v="13"/>
    <s v="EMEA"/>
    <s v="Petersen"/>
    <s v="Jytte"/>
    <s v="Petersen Jytte"/>
    <x v="1"/>
  </r>
  <r>
    <n v="10280"/>
    <n v="50"/>
    <n v="100"/>
    <n v="5000"/>
    <n v="9"/>
    <n v="5239.5"/>
    <n v="239.5"/>
    <d v="2004-08-17T00:00:00"/>
    <s v="August"/>
    <x v="0"/>
    <n v="3"/>
    <x v="2"/>
    <x v="3"/>
    <n v="2004"/>
    <x v="3"/>
    <n v="102"/>
    <s v="S18_1342"/>
    <x v="36"/>
    <s v="011-4988555"/>
    <s v="Via Monte Bianco 34"/>
    <m/>
    <s v="Torino"/>
    <s v="NIL"/>
    <n v="10100"/>
    <x v="12"/>
    <s v="EMEA"/>
    <s v="Accorti"/>
    <s v="Paolo"/>
    <s v="Accorti Paolo"/>
    <x v="1"/>
  </r>
  <r>
    <n v="10289"/>
    <n v="38"/>
    <n v="100"/>
    <n v="3800"/>
    <n v="2"/>
    <n v="4567.9799999999996"/>
    <n v="767.97999999999956"/>
    <d v="2004-09-03T00:00:00"/>
    <s v="September"/>
    <x v="0"/>
    <n v="3"/>
    <x v="2"/>
    <x v="10"/>
    <n v="2004"/>
    <x v="3"/>
    <n v="102"/>
    <s v="S18_1342"/>
    <x v="7"/>
    <s v="+47 2267 3215"/>
    <s v="Drammen 121, PR 744 Sentrum"/>
    <m/>
    <s v="Bergen"/>
    <s v="NIL"/>
    <s v="N 5804"/>
    <x v="2"/>
    <s v="EMEA"/>
    <s v="Oeztan"/>
    <s v="Veysel"/>
    <s v="Oeztan Veysel"/>
    <x v="1"/>
  </r>
  <r>
    <n v="10304"/>
    <n v="37"/>
    <n v="95.55"/>
    <n v="3535.35"/>
    <n v="13"/>
    <n v="3535.35"/>
    <n v="0"/>
    <d v="2004-10-11T00:00:00"/>
    <s v="October"/>
    <x v="0"/>
    <n v="4"/>
    <x v="3"/>
    <x v="4"/>
    <n v="2004"/>
    <x v="3"/>
    <n v="102"/>
    <s v="S18_1342"/>
    <x v="38"/>
    <s v="30.59.8555"/>
    <s v="67, avenue de l'Europe"/>
    <m/>
    <s v="Versailles"/>
    <s v="NIL"/>
    <n v="78000"/>
    <x v="1"/>
    <s v="EMEA"/>
    <s v="Tonini"/>
    <s v="Daniel"/>
    <s v="Tonini Daniel"/>
    <x v="1"/>
  </r>
  <r>
    <n v="10312"/>
    <n v="43"/>
    <n v="89.38"/>
    <n v="3843.3399999999997"/>
    <n v="10"/>
    <n v="3843.34"/>
    <n v="0"/>
    <d v="2004-10-21T00:00:00"/>
    <s v="October"/>
    <x v="0"/>
    <n v="4"/>
    <x v="3"/>
    <x v="4"/>
    <n v="2004"/>
    <x v="3"/>
    <n v="102"/>
    <s v="S18_1342"/>
    <x v="39"/>
    <n v="4155551450"/>
    <s v="5677 Strong St."/>
    <m/>
    <s v="San Rafael"/>
    <s v="CA"/>
    <n v="97562"/>
    <x v="0"/>
    <s v="NA"/>
    <s v="Nelson"/>
    <s v="Valarie"/>
    <s v="Nelson Valarie"/>
    <x v="1"/>
  </r>
  <r>
    <n v="10322"/>
    <n v="43"/>
    <n v="86.3"/>
    <n v="3710.9"/>
    <n v="14"/>
    <n v="3710.9"/>
    <n v="0"/>
    <d v="2004-11-04T00:00:00"/>
    <s v="November"/>
    <x v="0"/>
    <n v="4"/>
    <x v="3"/>
    <x v="5"/>
    <n v="2004"/>
    <x v="3"/>
    <n v="102"/>
    <s v="S18_1342"/>
    <x v="40"/>
    <n v="6035558647"/>
    <s v="2304 Long Airport Avenue"/>
    <m/>
    <s v="Nashua"/>
    <s v="NH"/>
    <n v="62005"/>
    <x v="0"/>
    <s v="NA"/>
    <s v="Young"/>
    <s v="Valarie"/>
    <s v="Young Valarie"/>
    <x v="1"/>
  </r>
  <r>
    <n v="10332"/>
    <n v="46"/>
    <n v="95.13"/>
    <n v="4375.9799999999996"/>
    <n v="15"/>
    <n v="4375.9799999999996"/>
    <n v="0"/>
    <d v="2004-11-17T00:00:00"/>
    <s v="November"/>
    <x v="0"/>
    <n v="4"/>
    <x v="3"/>
    <x v="5"/>
    <n v="2004"/>
    <x v="3"/>
    <n v="102"/>
    <s v="S18_1342"/>
    <x v="77"/>
    <s v="(171) 555-1555"/>
    <s v="Fauntleroy Circus"/>
    <m/>
    <s v="Manchester"/>
    <s v="NIL"/>
    <s v="EC2 5NT"/>
    <x v="6"/>
    <s v="EMEA"/>
    <s v="Ashworth"/>
    <s v="Victoria"/>
    <s v="Ashworth Victoria"/>
    <x v="1"/>
  </r>
  <r>
    <n v="10346"/>
    <n v="42"/>
    <n v="36.11"/>
    <n v="1516.62"/>
    <n v="3"/>
    <n v="1516.62"/>
    <n v="0"/>
    <d v="2004-11-29T00:00:00"/>
    <s v="November"/>
    <x v="0"/>
    <n v="4"/>
    <x v="3"/>
    <x v="5"/>
    <n v="2004"/>
    <x v="3"/>
    <n v="102"/>
    <s v="S18_1342"/>
    <x v="84"/>
    <n v="7025551838"/>
    <s v="8489 Strong St."/>
    <m/>
    <s v="Las Vegas"/>
    <s v="NV"/>
    <n v="83030"/>
    <x v="0"/>
    <s v="NA"/>
    <s v="King"/>
    <s v="Sue"/>
    <s v="King Sue"/>
    <x v="0"/>
  </r>
  <r>
    <n v="10356"/>
    <n v="50"/>
    <n v="50.18"/>
    <n v="2509"/>
    <n v="9"/>
    <n v="2509"/>
    <n v="0"/>
    <d v="2004-12-09T00:00:00"/>
    <s v="December"/>
    <x v="0"/>
    <n v="4"/>
    <x v="3"/>
    <x v="6"/>
    <n v="2004"/>
    <x v="3"/>
    <n v="102"/>
    <s v="S18_1342"/>
    <x v="2"/>
    <s v="+33 1 46 62 7555"/>
    <s v="27 rue du Colonel Pierre Avia"/>
    <m/>
    <s v="Paris"/>
    <s v="NIL"/>
    <n v="75508"/>
    <x v="1"/>
    <s v="EMEA"/>
    <s v="Da Cunha"/>
    <s v="Daniel"/>
    <s v="Da Cunha Daniel"/>
    <x v="0"/>
  </r>
  <r>
    <n v="10369"/>
    <n v="44"/>
    <n v="100"/>
    <n v="4400"/>
    <n v="8"/>
    <n v="9240.44"/>
    <n v="4840.4400000000005"/>
    <d v="2005-01-20T00:00:00"/>
    <s v="January"/>
    <x v="0"/>
    <n v="1"/>
    <x v="0"/>
    <x v="7"/>
    <n v="2005"/>
    <x v="3"/>
    <n v="102"/>
    <s v="S18_1342"/>
    <x v="41"/>
    <n v="6175558555"/>
    <s v="7825 Douglas Av."/>
    <m/>
    <s v="Brickhaven"/>
    <s v="MA"/>
    <n v="58339"/>
    <x v="0"/>
    <s v="NA"/>
    <s v="Nelson"/>
    <s v="Allen"/>
    <s v="Nelson Allen"/>
    <x v="2"/>
  </r>
  <r>
    <n v="10380"/>
    <n v="27"/>
    <n v="93.16"/>
    <n v="2515.3199999999997"/>
    <n v="13"/>
    <n v="2515.3200000000002"/>
    <n v="0"/>
    <d v="2005-02-16T00:00:00"/>
    <s v="February"/>
    <x v="0"/>
    <n v="1"/>
    <x v="0"/>
    <x v="0"/>
    <n v="2005"/>
    <x v="3"/>
    <n v="102"/>
    <s v="S18_1342"/>
    <x v="23"/>
    <s v="(91) 555 94 44"/>
    <s v="C/ Moralzarzal, 86"/>
    <m/>
    <s v="Madrid"/>
    <s v="NIL"/>
    <n v="28034"/>
    <x v="7"/>
    <s v="EMEA"/>
    <s v="Freyre"/>
    <s v="Diego"/>
    <s v="Freyre Diego"/>
    <x v="0"/>
  </r>
  <r>
    <n v="10391"/>
    <n v="35"/>
    <n v="100"/>
    <n v="3500"/>
    <n v="2"/>
    <n v="5548.9"/>
    <n v="2048.8999999999996"/>
    <d v="2005-03-09T00:00:00"/>
    <s v="March"/>
    <x v="0"/>
    <n v="1"/>
    <x v="0"/>
    <x v="11"/>
    <n v="2005"/>
    <x v="3"/>
    <n v="102"/>
    <s v="S18_1342"/>
    <x v="42"/>
    <s v="02 9936 8555"/>
    <s v="201 Miller Street"/>
    <s v="Level 15"/>
    <s v="North Sydney"/>
    <s v="NSW"/>
    <n v="2060"/>
    <x v="3"/>
    <s v="APAC"/>
    <s v="O'Hara"/>
    <s v="Anna"/>
    <s v="O'Hara Anna"/>
    <x v="1"/>
  </r>
  <r>
    <n v="10422"/>
    <n v="51"/>
    <n v="95.55"/>
    <n v="4873.05"/>
    <n v="2"/>
    <n v="4873.05"/>
    <n v="0"/>
    <d v="2005-05-30T00:00:00"/>
    <s v="May"/>
    <x v="2"/>
    <n v="2"/>
    <x v="1"/>
    <x v="1"/>
    <n v="2005"/>
    <x v="3"/>
    <n v="102"/>
    <s v="S18_1342"/>
    <x v="18"/>
    <n v="2155551555"/>
    <s v="7586 Pompton St."/>
    <m/>
    <s v="Allentown"/>
    <s v="PA"/>
    <n v="70267"/>
    <x v="0"/>
    <s v="NA"/>
    <s v="Yu"/>
    <s v="Kyung"/>
    <s v="Yu Kyung"/>
    <x v="1"/>
  </r>
  <r>
    <n v="10102"/>
    <n v="41"/>
    <n v="50.14"/>
    <n v="2055.7400000000002"/>
    <n v="1"/>
    <n v="2055.7399999999998"/>
    <n v="0"/>
    <d v="2003-01-10T00:00:00"/>
    <s v="January"/>
    <x v="0"/>
    <n v="1"/>
    <x v="0"/>
    <x v="7"/>
    <n v="2003"/>
    <x v="3"/>
    <n v="53"/>
    <s v="S18_1367"/>
    <x v="11"/>
    <n v="2125551500"/>
    <s v="2678 Kingston Rd."/>
    <s v="Suite 101"/>
    <s v="NYC"/>
    <s v="NY"/>
    <n v="10022"/>
    <x v="0"/>
    <s v="NA"/>
    <s v="Frick"/>
    <s v="Michael"/>
    <s v="Frick Michael"/>
    <x v="0"/>
  </r>
  <r>
    <n v="10111"/>
    <n v="48"/>
    <n v="49.06"/>
    <n v="2354.88"/>
    <n v="5"/>
    <n v="2354.88"/>
    <n v="0"/>
    <d v="2003-03-25T00:00:00"/>
    <s v="March"/>
    <x v="0"/>
    <n v="1"/>
    <x v="0"/>
    <x v="11"/>
    <n v="2003"/>
    <x v="3"/>
    <n v="53"/>
    <s v="S18_1367"/>
    <x v="8"/>
    <n v="6505555787"/>
    <s v="5557 North Pendale Street"/>
    <m/>
    <s v="San Francisco"/>
    <s v="CA"/>
    <s v="NIL"/>
    <x v="0"/>
    <s v="NA"/>
    <s v="Murphy"/>
    <s v="Julie"/>
    <s v="Murphy Julie"/>
    <x v="0"/>
  </r>
  <r>
    <n v="10126"/>
    <n v="42"/>
    <n v="54.99"/>
    <n v="2309.58"/>
    <n v="17"/>
    <n v="2309.58"/>
    <n v="0"/>
    <d v="2003-05-28T00:00:00"/>
    <s v="May"/>
    <x v="0"/>
    <n v="2"/>
    <x v="1"/>
    <x v="1"/>
    <n v="2003"/>
    <x v="3"/>
    <n v="53"/>
    <s v="S18_1367"/>
    <x v="25"/>
    <s v="(91) 555 22 82"/>
    <s v="C/ Araquil, 67"/>
    <m/>
    <s v="Madrid"/>
    <s v="NIL"/>
    <n v="28023"/>
    <x v="7"/>
    <s v="EMEA"/>
    <s v="Sommer"/>
    <s v="Mart¡n"/>
    <s v="Sommer Mart¡n"/>
    <x v="0"/>
  </r>
  <r>
    <n v="10139"/>
    <n v="49"/>
    <n v="43.13"/>
    <n v="2113.3700000000003"/>
    <n v="6"/>
    <n v="2113.37"/>
    <n v="0"/>
    <d v="2003-07-16T00:00:00"/>
    <s v="July"/>
    <x v="0"/>
    <n v="3"/>
    <x v="2"/>
    <x v="2"/>
    <n v="2003"/>
    <x v="3"/>
    <n v="53"/>
    <s v="S18_1367"/>
    <x v="20"/>
    <s v="+61 2 9495 8555"/>
    <s v="Monitor Money Building, 815 Pacific Hwy"/>
    <s v="Level 6"/>
    <s v="Chatswood"/>
    <s v="NSW"/>
    <n v="2067"/>
    <x v="3"/>
    <s v="APAC"/>
    <s v="Huxley"/>
    <s v="Adrian"/>
    <s v="Huxley Adrian"/>
    <x v="0"/>
  </r>
  <r>
    <n v="10149"/>
    <n v="30"/>
    <n v="58.22"/>
    <n v="1746.6"/>
    <n v="3"/>
    <n v="1746.6"/>
    <n v="0"/>
    <d v="2003-09-12T00:00:00"/>
    <s v="September"/>
    <x v="0"/>
    <n v="3"/>
    <x v="2"/>
    <x v="10"/>
    <n v="2003"/>
    <x v="3"/>
    <n v="53"/>
    <s v="S18_1367"/>
    <x v="82"/>
    <n v="4155554312"/>
    <s v="2793 Furth Circle"/>
    <m/>
    <s v="Brisbane"/>
    <s v="CA"/>
    <n v="94217"/>
    <x v="0"/>
    <s v="NA"/>
    <s v="Taylor"/>
    <s v="Sue"/>
    <s v="Taylor Sue"/>
    <x v="0"/>
  </r>
  <r>
    <n v="10162"/>
    <n v="45"/>
    <n v="51.21"/>
    <n v="2304.4499999999998"/>
    <n v="1"/>
    <n v="2304.4499999999998"/>
    <n v="0"/>
    <d v="2003-10-18T00:00:00"/>
    <s v="October"/>
    <x v="0"/>
    <n v="4"/>
    <x v="3"/>
    <x v="4"/>
    <n v="2003"/>
    <x v="3"/>
    <n v="53"/>
    <s v="S18_1367"/>
    <x v="4"/>
    <n v="6505551386"/>
    <s v="7734 Strong St."/>
    <m/>
    <s v="San Francisco"/>
    <s v="CA"/>
    <s v="NIL"/>
    <x v="0"/>
    <s v="NA"/>
    <s v="Brown"/>
    <s v="Julie"/>
    <s v="Brown Julie"/>
    <x v="0"/>
  </r>
  <r>
    <n v="10173"/>
    <n v="48"/>
    <n v="44.21"/>
    <n v="2122.08"/>
    <n v="5"/>
    <n v="2122.08"/>
    <n v="0"/>
    <d v="2003-11-05T00:00:00"/>
    <s v="November"/>
    <x v="0"/>
    <n v="4"/>
    <x v="3"/>
    <x v="5"/>
    <n v="2003"/>
    <x v="3"/>
    <n v="53"/>
    <s v="S18_1367"/>
    <x v="86"/>
    <s v="035-640555"/>
    <s v="Via Ludovico il Moro 22"/>
    <m/>
    <s v="Bergamo"/>
    <s v="NIL"/>
    <n v="24100"/>
    <x v="12"/>
    <s v="EMEA"/>
    <s v="Rovelli"/>
    <s v="Giovanni"/>
    <s v="Rovelli Giovanni"/>
    <x v="0"/>
  </r>
  <r>
    <n v="10182"/>
    <n v="32"/>
    <n v="54.45"/>
    <n v="1742.4"/>
    <n v="2"/>
    <n v="1742.4"/>
    <n v="0"/>
    <d v="2003-11-12T00:00:00"/>
    <s v="November"/>
    <x v="0"/>
    <n v="4"/>
    <x v="3"/>
    <x v="5"/>
    <n v="2003"/>
    <x v="3"/>
    <n v="53"/>
    <s v="S18_1367"/>
    <x v="39"/>
    <n v="4155551450"/>
    <s v="5677 Strong St."/>
    <m/>
    <s v="San Rafael"/>
    <s v="CA"/>
    <n v="97562"/>
    <x v="0"/>
    <s v="NA"/>
    <s v="Nelson"/>
    <s v="Valarie"/>
    <s v="Nelson Valarie"/>
    <x v="0"/>
  </r>
  <r>
    <n v="10193"/>
    <n v="46"/>
    <n v="53.37"/>
    <n v="2455.02"/>
    <n v="6"/>
    <n v="2455.02"/>
    <n v="0"/>
    <d v="2003-11-21T00:00:00"/>
    <s v="November"/>
    <x v="0"/>
    <n v="4"/>
    <x v="3"/>
    <x v="5"/>
    <n v="2003"/>
    <x v="3"/>
    <n v="53"/>
    <s v="S18_1367"/>
    <x v="87"/>
    <s v="61-9-3844-6555"/>
    <s v="7 Allen Street"/>
    <m/>
    <s v="Glen Waverly"/>
    <s v="Victoria"/>
    <n v="3150"/>
    <x v="3"/>
    <s v="APAC"/>
    <s v="Connery"/>
    <s v="Sean"/>
    <s v="Connery Sean"/>
    <x v="0"/>
  </r>
  <r>
    <n v="10205"/>
    <n v="48"/>
    <n v="63.61"/>
    <n v="3053.2799999999997"/>
    <n v="1"/>
    <n v="3053.28"/>
    <n v="0"/>
    <d v="2003-12-03T00:00:00"/>
    <s v="December"/>
    <x v="0"/>
    <n v="4"/>
    <x v="3"/>
    <x v="6"/>
    <n v="2003"/>
    <x v="3"/>
    <n v="53"/>
    <s v="S18_1367"/>
    <x v="23"/>
    <s v="(91) 555 94 44"/>
    <s v="C/ Moralzarzal, 86"/>
    <m/>
    <s v="Madrid"/>
    <s v="NIL"/>
    <n v="28034"/>
    <x v="7"/>
    <s v="EMEA"/>
    <s v="Freyre"/>
    <s v="Diego"/>
    <s v="Freyre Diego"/>
    <x v="1"/>
  </r>
  <r>
    <n v="10215"/>
    <n v="33"/>
    <n v="43.13"/>
    <n v="1423.2900000000002"/>
    <n v="9"/>
    <n v="1423.29"/>
    <n v="0"/>
    <d v="2004-01-29T00:00:00"/>
    <s v="January"/>
    <x v="0"/>
    <n v="1"/>
    <x v="0"/>
    <x v="7"/>
    <n v="2004"/>
    <x v="3"/>
    <n v="53"/>
    <s v="S18_1367"/>
    <x v="32"/>
    <n v="3105553722"/>
    <s v="3675 Furth Circle"/>
    <m/>
    <s v="Burbank"/>
    <s v="CA"/>
    <n v="94019"/>
    <x v="0"/>
    <s v="NA"/>
    <s v="Thompson"/>
    <s v="Steve"/>
    <s v="Thompson Steve"/>
    <x v="0"/>
  </r>
  <r>
    <n v="10227"/>
    <n v="31"/>
    <n v="48.52"/>
    <n v="1504.1200000000001"/>
    <n v="2"/>
    <n v="1504.12"/>
    <n v="0"/>
    <d v="2004-03-02T00:00:00"/>
    <s v="March"/>
    <x v="0"/>
    <n v="1"/>
    <x v="0"/>
    <x v="11"/>
    <n v="2004"/>
    <x v="3"/>
    <n v="53"/>
    <s v="S18_1367"/>
    <x v="30"/>
    <s v="78.32.5555"/>
    <s v="2, rue du Commerce"/>
    <m/>
    <s v="Lyon"/>
    <s v="NIL"/>
    <n v="69004"/>
    <x v="1"/>
    <s v="EMEA"/>
    <s v="Saveley"/>
    <s v="Mary"/>
    <s v="Saveley Mary"/>
    <x v="0"/>
  </r>
  <r>
    <n v="10244"/>
    <n v="20"/>
    <n v="58.22"/>
    <n v="1164.4000000000001"/>
    <n v="6"/>
    <n v="1164.4000000000001"/>
    <n v="0"/>
    <d v="2004-04-29T00:00:00"/>
    <s v="April"/>
    <x v="0"/>
    <n v="2"/>
    <x v="1"/>
    <x v="8"/>
    <n v="2004"/>
    <x v="3"/>
    <n v="53"/>
    <s v="S18_1367"/>
    <x v="23"/>
    <s v="(91) 555 94 44"/>
    <s v="C/ Moralzarzal, 86"/>
    <m/>
    <s v="Madrid"/>
    <s v="NIL"/>
    <n v="28034"/>
    <x v="7"/>
    <s v="EMEA"/>
    <s v="Freyre"/>
    <s v="Diego"/>
    <s v="Freyre Diego"/>
    <x v="0"/>
  </r>
  <r>
    <n v="10256"/>
    <n v="29"/>
    <n v="51.75"/>
    <n v="1500.75"/>
    <n v="1"/>
    <n v="1500.75"/>
    <n v="0"/>
    <d v="2004-06-08T00:00:00"/>
    <s v="June"/>
    <x v="0"/>
    <n v="2"/>
    <x v="1"/>
    <x v="9"/>
    <n v="2004"/>
    <x v="3"/>
    <n v="53"/>
    <s v="S18_1367"/>
    <x v="48"/>
    <s v="31 12 3555"/>
    <s v="Vinb'ltet 34"/>
    <m/>
    <s v="Kobenhavn"/>
    <s v="NIL"/>
    <n v="1734"/>
    <x v="13"/>
    <s v="EMEA"/>
    <s v="Petersen"/>
    <s v="Jytte"/>
    <s v="Petersen Jytte"/>
    <x v="0"/>
  </r>
  <r>
    <n v="10280"/>
    <n v="27"/>
    <n v="57.68"/>
    <n v="1557.36"/>
    <n v="8"/>
    <n v="1557.36"/>
    <n v="0"/>
    <d v="2004-08-17T00:00:00"/>
    <s v="August"/>
    <x v="0"/>
    <n v="3"/>
    <x v="2"/>
    <x v="3"/>
    <n v="2004"/>
    <x v="3"/>
    <n v="53"/>
    <s v="S18_1367"/>
    <x v="36"/>
    <s v="011-4988555"/>
    <s v="Via Monte Bianco 34"/>
    <m/>
    <s v="Torino"/>
    <s v="NIL"/>
    <n v="10100"/>
    <x v="12"/>
    <s v="EMEA"/>
    <s v="Accorti"/>
    <s v="Paolo"/>
    <s v="Accorti Paolo"/>
    <x v="0"/>
  </r>
  <r>
    <n v="10289"/>
    <n v="24"/>
    <n v="56.07"/>
    <n v="1345.68"/>
    <n v="1"/>
    <n v="1345.68"/>
    <n v="0"/>
    <d v="2004-09-03T00:00:00"/>
    <s v="September"/>
    <x v="0"/>
    <n v="3"/>
    <x v="2"/>
    <x v="10"/>
    <n v="2004"/>
    <x v="3"/>
    <n v="53"/>
    <s v="S18_1367"/>
    <x v="7"/>
    <s v="+47 2267 3215"/>
    <s v="Drammen 121, PR 744 Sentrum"/>
    <m/>
    <s v="Bergen"/>
    <s v="NIL"/>
    <s v="N 5804"/>
    <x v="2"/>
    <s v="EMEA"/>
    <s v="Oeztan"/>
    <s v="Veysel"/>
    <s v="Oeztan Veysel"/>
    <x v="0"/>
  </r>
  <r>
    <n v="10304"/>
    <n v="37"/>
    <n v="48.52"/>
    <n v="1795.24"/>
    <n v="12"/>
    <n v="1795.24"/>
    <n v="0"/>
    <d v="2004-10-11T00:00:00"/>
    <s v="October"/>
    <x v="0"/>
    <n v="4"/>
    <x v="3"/>
    <x v="4"/>
    <n v="2004"/>
    <x v="3"/>
    <n v="53"/>
    <s v="S18_1367"/>
    <x v="38"/>
    <s v="30.59.8555"/>
    <s v="67, avenue de l'Europe"/>
    <m/>
    <s v="Versailles"/>
    <s v="NIL"/>
    <n v="78000"/>
    <x v="1"/>
    <s v="EMEA"/>
    <s v="Tonini"/>
    <s v="Daniel"/>
    <s v="Tonini Daniel"/>
    <x v="0"/>
  </r>
  <r>
    <n v="10312"/>
    <n v="25"/>
    <n v="44.21"/>
    <n v="1105.25"/>
    <n v="9"/>
    <n v="1105.25"/>
    <n v="0"/>
    <d v="2004-10-21T00:00:00"/>
    <s v="October"/>
    <x v="0"/>
    <n v="4"/>
    <x v="3"/>
    <x v="4"/>
    <n v="2004"/>
    <x v="3"/>
    <n v="53"/>
    <s v="S18_1367"/>
    <x v="39"/>
    <n v="4155551450"/>
    <s v="5677 Strong St."/>
    <m/>
    <s v="San Rafael"/>
    <s v="CA"/>
    <n v="97562"/>
    <x v="0"/>
    <s v="NA"/>
    <s v="Nelson"/>
    <s v="Valarie"/>
    <s v="Nelson Valarie"/>
    <x v="0"/>
  </r>
  <r>
    <n v="10322"/>
    <n v="41"/>
    <n v="57.68"/>
    <n v="2364.88"/>
    <n v="5"/>
    <n v="2364.88"/>
    <n v="0"/>
    <d v="2004-11-04T00:00:00"/>
    <s v="November"/>
    <x v="0"/>
    <n v="4"/>
    <x v="3"/>
    <x v="5"/>
    <n v="2004"/>
    <x v="3"/>
    <n v="53"/>
    <s v="S18_1367"/>
    <x v="40"/>
    <n v="6035558647"/>
    <s v="2304 Long Airport Avenue"/>
    <m/>
    <s v="Nashua"/>
    <s v="NH"/>
    <n v="62005"/>
    <x v="0"/>
    <s v="NA"/>
    <s v="Young"/>
    <s v="Valarie"/>
    <s v="Young Valarie"/>
    <x v="0"/>
  </r>
  <r>
    <n v="10332"/>
    <n v="27"/>
    <n v="89.89"/>
    <n v="2427.0300000000002"/>
    <n v="16"/>
    <n v="2427.0300000000002"/>
    <n v="0"/>
    <d v="2004-11-17T00:00:00"/>
    <s v="November"/>
    <x v="0"/>
    <n v="4"/>
    <x v="3"/>
    <x v="5"/>
    <n v="2004"/>
    <x v="3"/>
    <n v="53"/>
    <s v="S18_1367"/>
    <x v="77"/>
    <s v="(171) 555-1555"/>
    <s v="Fauntleroy Circus"/>
    <m/>
    <s v="Manchester"/>
    <s v="NIL"/>
    <s v="EC2 5NT"/>
    <x v="6"/>
    <s v="EMEA"/>
    <s v="Ashworth"/>
    <s v="Victoria"/>
    <s v="Ashworth Victoria"/>
    <x v="0"/>
  </r>
  <r>
    <n v="10347"/>
    <n v="21"/>
    <n v="58.95"/>
    <n v="1237.95"/>
    <n v="7"/>
    <n v="1237.95"/>
    <n v="0"/>
    <d v="2004-11-29T00:00:00"/>
    <s v="November"/>
    <x v="0"/>
    <n v="4"/>
    <x v="3"/>
    <x v="5"/>
    <n v="2004"/>
    <x v="3"/>
    <n v="53"/>
    <s v="S18_1367"/>
    <x v="10"/>
    <s v="03 9520 4555"/>
    <s v="636 St Kilda Road"/>
    <s v="Level 3"/>
    <s v="Melbourne"/>
    <s v="Victoria"/>
    <n v="3004"/>
    <x v="3"/>
    <s v="APAC"/>
    <s v="Ferguson"/>
    <s v="Peter"/>
    <s v="Ferguson Peter"/>
    <x v="0"/>
  </r>
  <r>
    <n v="10356"/>
    <n v="22"/>
    <n v="72.41"/>
    <n v="1593.02"/>
    <n v="6"/>
    <n v="1593.02"/>
    <n v="0"/>
    <d v="2004-12-09T00:00:00"/>
    <s v="December"/>
    <x v="0"/>
    <n v="4"/>
    <x v="3"/>
    <x v="6"/>
    <n v="2004"/>
    <x v="3"/>
    <n v="53"/>
    <s v="S18_1367"/>
    <x v="2"/>
    <s v="+33 1 46 62 7555"/>
    <s v="27 rue du Colonel Pierre Avia"/>
    <m/>
    <s v="Paris"/>
    <s v="NIL"/>
    <n v="75508"/>
    <x v="1"/>
    <s v="EMEA"/>
    <s v="Da Cunha"/>
    <s v="Daniel"/>
    <s v="Da Cunha Daniel"/>
    <x v="0"/>
  </r>
  <r>
    <n v="10369"/>
    <n v="32"/>
    <n v="98.63"/>
    <n v="3156.16"/>
    <n v="7"/>
    <n v="3156.16"/>
    <n v="0"/>
    <d v="2005-01-20T00:00:00"/>
    <s v="January"/>
    <x v="0"/>
    <n v="1"/>
    <x v="0"/>
    <x v="7"/>
    <n v="2005"/>
    <x v="3"/>
    <n v="53"/>
    <s v="S18_1367"/>
    <x v="41"/>
    <n v="6175558555"/>
    <s v="7825 Douglas Av."/>
    <m/>
    <s v="Brickhaven"/>
    <s v="MA"/>
    <n v="58339"/>
    <x v="0"/>
    <s v="NA"/>
    <s v="Nelson"/>
    <s v="Allen"/>
    <s v="Nelson Allen"/>
    <x v="1"/>
  </r>
  <r>
    <n v="10381"/>
    <n v="25"/>
    <n v="52.83"/>
    <n v="1320.75"/>
    <n v="9"/>
    <n v="1320.75"/>
    <n v="0"/>
    <d v="2005-02-17T00:00:00"/>
    <s v="February"/>
    <x v="0"/>
    <n v="1"/>
    <x v="0"/>
    <x v="0"/>
    <n v="2005"/>
    <x v="3"/>
    <n v="53"/>
    <s v="S18_1367"/>
    <x v="4"/>
    <n v="6505551386"/>
    <s v="7734 Strong St."/>
    <m/>
    <s v="San Francisco"/>
    <s v="CA"/>
    <s v="NIL"/>
    <x v="0"/>
    <s v="NA"/>
    <s v="Brown"/>
    <s v="Julie"/>
    <s v="Brown Julie"/>
    <x v="0"/>
  </r>
  <r>
    <n v="10391"/>
    <n v="42"/>
    <n v="100"/>
    <n v="4200"/>
    <n v="3"/>
    <n v="4998"/>
    <n v="798"/>
    <d v="2005-03-09T00:00:00"/>
    <s v="March"/>
    <x v="0"/>
    <n v="1"/>
    <x v="0"/>
    <x v="11"/>
    <n v="2005"/>
    <x v="3"/>
    <n v="53"/>
    <s v="S18_1367"/>
    <x v="42"/>
    <s v="02 9936 8555"/>
    <s v="201 Miller Street"/>
    <s v="Level 15"/>
    <s v="North Sydney"/>
    <s v="NSW"/>
    <n v="2060"/>
    <x v="3"/>
    <s v="APAC"/>
    <s v="O'Hara"/>
    <s v="Anna"/>
    <s v="O'Hara Anna"/>
    <x v="1"/>
  </r>
  <r>
    <n v="10422"/>
    <n v="25"/>
    <n v="51.75"/>
    <n v="1293.75"/>
    <n v="1"/>
    <n v="1293.75"/>
    <n v="0"/>
    <d v="2005-05-30T00:00:00"/>
    <s v="May"/>
    <x v="2"/>
    <n v="2"/>
    <x v="1"/>
    <x v="1"/>
    <n v="2005"/>
    <x v="3"/>
    <n v="53"/>
    <s v="S18_1367"/>
    <x v="18"/>
    <n v="2155551555"/>
    <s v="7586 Pompton St."/>
    <m/>
    <s v="Allentown"/>
    <s v="PA"/>
    <n v="70267"/>
    <x v="0"/>
    <s v="NA"/>
    <s v="Yu"/>
    <s v="Kyung"/>
    <s v="Yu Kyung"/>
    <x v="0"/>
  </r>
  <r>
    <n v="10110"/>
    <n v="37"/>
    <n v="100"/>
    <n v="3700"/>
    <n v="16"/>
    <n v="5433.08"/>
    <n v="1733.08"/>
    <d v="2003-03-18T00:00:00"/>
    <s v="March"/>
    <x v="0"/>
    <n v="1"/>
    <x v="0"/>
    <x v="11"/>
    <n v="2003"/>
    <x v="1"/>
    <n v="124"/>
    <s v="S18_1589"/>
    <x v="77"/>
    <s v="(171) 555-1555"/>
    <s v="Fauntleroy Circus"/>
    <m/>
    <s v="Manchester"/>
    <s v="NIL"/>
    <s v="EC2 5NT"/>
    <x v="6"/>
    <s v="EMEA"/>
    <s v="Ashworth"/>
    <s v="Victoria"/>
    <s v="Ashworth Victoria"/>
    <x v="1"/>
  </r>
  <r>
    <n v="10123"/>
    <n v="26"/>
    <n v="100"/>
    <n v="2600"/>
    <n v="2"/>
    <n v="3073.72"/>
    <n v="473.7199999999998"/>
    <d v="2003-05-20T00:00:00"/>
    <s v="May"/>
    <x v="0"/>
    <n v="2"/>
    <x v="1"/>
    <x v="1"/>
    <n v="2003"/>
    <x v="1"/>
    <n v="124"/>
    <s v="S18_1589"/>
    <x v="46"/>
    <s v="40.32.2555"/>
    <s v="54, rue Royale"/>
    <m/>
    <s v="Nantes"/>
    <s v="NIL"/>
    <n v="44000"/>
    <x v="1"/>
    <s v="EMEA"/>
    <s v="Schmitt"/>
    <s v="Carine"/>
    <s v="Schmitt Carine"/>
    <x v="1"/>
  </r>
  <r>
    <n v="10137"/>
    <n v="44"/>
    <n v="99.55"/>
    <n v="4380.2"/>
    <n v="2"/>
    <n v="4380.2"/>
    <n v="0"/>
    <d v="2003-07-10T00:00:00"/>
    <s v="July"/>
    <x v="0"/>
    <n v="3"/>
    <x v="2"/>
    <x v="2"/>
    <n v="2003"/>
    <x v="1"/>
    <n v="124"/>
    <s v="S18_1589"/>
    <x v="1"/>
    <s v="26.47.1555"/>
    <s v="59 rue de l'Abbaye"/>
    <m/>
    <s v="Reims"/>
    <s v="NIL"/>
    <n v="51100"/>
    <x v="1"/>
    <s v="EMEA"/>
    <s v="Henriot"/>
    <s v="Paul"/>
    <s v="Henriot Paul"/>
    <x v="1"/>
  </r>
  <r>
    <n v="10148"/>
    <n v="47"/>
    <n v="100"/>
    <n v="4700"/>
    <n v="9"/>
    <n v="5848.68"/>
    <n v="1148.6800000000003"/>
    <d v="2003-09-11T00:00:00"/>
    <s v="September"/>
    <x v="0"/>
    <n v="3"/>
    <x v="2"/>
    <x v="10"/>
    <n v="2003"/>
    <x v="1"/>
    <n v="124"/>
    <s v="S18_1589"/>
    <x v="42"/>
    <s v="02 9936 8555"/>
    <s v="201 Miller Street"/>
    <s v="Level 15"/>
    <s v="North Sydney"/>
    <s v="NSW"/>
    <n v="2060"/>
    <x v="3"/>
    <s v="APAC"/>
    <s v="O'Hara"/>
    <s v="Anna"/>
    <s v="O'Hara Anna"/>
    <x v="1"/>
  </r>
  <r>
    <n v="10161"/>
    <n v="43"/>
    <n v="100"/>
    <n v="4300"/>
    <n v="8"/>
    <n v="6153.73"/>
    <n v="1853.7299999999996"/>
    <d v="2003-10-17T00:00:00"/>
    <s v="October"/>
    <x v="0"/>
    <n v="4"/>
    <x v="3"/>
    <x v="4"/>
    <n v="2003"/>
    <x v="1"/>
    <n v="124"/>
    <s v="S18_1589"/>
    <x v="78"/>
    <s v="86 21 3555"/>
    <s v="Smagsloget 45"/>
    <m/>
    <s v="Aaarhus"/>
    <s v="NIL"/>
    <n v="8200"/>
    <x v="13"/>
    <s v="EMEA"/>
    <s v="Ibsen"/>
    <s v="Palle"/>
    <s v="Ibsen Palle"/>
    <x v="1"/>
  </r>
  <r>
    <n v="10172"/>
    <n v="42"/>
    <n v="100"/>
    <n v="4200"/>
    <n v="6"/>
    <n v="4965.24"/>
    <n v="765.23999999999978"/>
    <d v="2003-11-05T00:00:00"/>
    <s v="November"/>
    <x v="0"/>
    <n v="4"/>
    <x v="3"/>
    <x v="5"/>
    <n v="2003"/>
    <x v="1"/>
    <n v="124"/>
    <s v="S18_1589"/>
    <x v="13"/>
    <n v="2035552570"/>
    <s v="25593 South Bay Ln."/>
    <m/>
    <s v="Bridgewater"/>
    <s v="CT"/>
    <n v="97562"/>
    <x v="0"/>
    <s v="NA"/>
    <s v="King"/>
    <s v="Julie"/>
    <s v="King Julie"/>
    <x v="1"/>
  </r>
  <r>
    <n v="10181"/>
    <n v="42"/>
    <n v="100"/>
    <n v="4200"/>
    <n v="2"/>
    <n v="5435.64"/>
    <n v="1235.6400000000003"/>
    <d v="2003-11-12T00:00:00"/>
    <s v="November"/>
    <x v="0"/>
    <n v="4"/>
    <x v="3"/>
    <x v="5"/>
    <n v="2003"/>
    <x v="1"/>
    <n v="124"/>
    <s v="S18_1589"/>
    <x v="7"/>
    <s v="+47 2267 3215"/>
    <s v="Drammen 121, PR 744 Sentrum"/>
    <m/>
    <s v="Bergen"/>
    <s v="NIL"/>
    <s v="N 5804"/>
    <x v="2"/>
    <s v="EMEA"/>
    <s v="Oeztan"/>
    <s v="Veysel"/>
    <s v="Oeztan Veysel"/>
    <x v="1"/>
  </r>
  <r>
    <n v="10192"/>
    <n v="29"/>
    <n v="100"/>
    <n v="2900"/>
    <n v="7"/>
    <n v="4258.3599999999997"/>
    <n v="1358.3599999999997"/>
    <d v="2003-11-20T00:00:00"/>
    <s v="November"/>
    <x v="0"/>
    <n v="4"/>
    <x v="3"/>
    <x v="5"/>
    <n v="2003"/>
    <x v="1"/>
    <n v="124"/>
    <s v="S18_1589"/>
    <x v="40"/>
    <n v="6035558647"/>
    <s v="2304 Long Airport Avenue"/>
    <m/>
    <s v="Nashua"/>
    <s v="NH"/>
    <n v="62005"/>
    <x v="0"/>
    <s v="NA"/>
    <s v="Young"/>
    <s v="Valarie"/>
    <s v="Young Valarie"/>
    <x v="1"/>
  </r>
  <r>
    <n v="10204"/>
    <n v="40"/>
    <n v="100"/>
    <n v="4000"/>
    <n v="13"/>
    <n v="4032"/>
    <n v="32"/>
    <d v="2003-12-02T00:00:00"/>
    <s v="December"/>
    <x v="0"/>
    <n v="4"/>
    <x v="3"/>
    <x v="6"/>
    <n v="2003"/>
    <x v="1"/>
    <n v="124"/>
    <s v="S18_1589"/>
    <x v="74"/>
    <n v="2125557413"/>
    <s v="4092 Furth Circle"/>
    <s v="Suite 400"/>
    <s v="NYC"/>
    <s v="NY"/>
    <n v="10022"/>
    <x v="0"/>
    <s v="NA"/>
    <s v="Young"/>
    <s v="Jeff"/>
    <s v="Young Jeff"/>
    <x v="1"/>
  </r>
  <r>
    <n v="10212"/>
    <n v="38"/>
    <n v="100"/>
    <n v="3800"/>
    <n v="6"/>
    <n v="4492.3599999999997"/>
    <n v="692.35999999999967"/>
    <d v="2004-01-16T00:00:00"/>
    <s v="January"/>
    <x v="0"/>
    <n v="1"/>
    <x v="0"/>
    <x v="7"/>
    <n v="2004"/>
    <x v="1"/>
    <n v="124"/>
    <s v="S18_1589"/>
    <x v="23"/>
    <s v="(91) 555 94 44"/>
    <s v="C/ Moralzarzal, 86"/>
    <m/>
    <s v="Madrid"/>
    <s v="NIL"/>
    <n v="28034"/>
    <x v="7"/>
    <s v="EMEA"/>
    <s v="Freyre"/>
    <s v="Diego"/>
    <s v="Freyre Diego"/>
    <x v="1"/>
  </r>
  <r>
    <n v="10226"/>
    <n v="38"/>
    <n v="100"/>
    <n v="3800"/>
    <n v="4"/>
    <n v="4161.38"/>
    <n v="361.38000000000011"/>
    <d v="2004-02-26T00:00:00"/>
    <s v="February"/>
    <x v="0"/>
    <n v="1"/>
    <x v="0"/>
    <x v="0"/>
    <n v="2004"/>
    <x v="1"/>
    <n v="124"/>
    <s v="S18_1589"/>
    <x v="55"/>
    <n v="7605558146"/>
    <s v="361 Furth Circle"/>
    <m/>
    <s v="San Diego"/>
    <s v="CA"/>
    <n v="91217"/>
    <x v="0"/>
    <s v="NA"/>
    <s v="Thompson"/>
    <s v="Valarie"/>
    <s v="Thompson Valarie"/>
    <x v="1"/>
  </r>
  <r>
    <n v="10241"/>
    <n v="21"/>
    <n v="100"/>
    <n v="2100"/>
    <n v="11"/>
    <n v="2508.66"/>
    <n v="408.65999999999985"/>
    <d v="2004-04-13T00:00:00"/>
    <s v="April"/>
    <x v="0"/>
    <n v="2"/>
    <x v="1"/>
    <x v="8"/>
    <n v="2004"/>
    <x v="1"/>
    <n v="124"/>
    <s v="S18_1589"/>
    <x v="83"/>
    <s v="88.60.1555"/>
    <s v="24, place Kluber"/>
    <m/>
    <s v="Strasbourg"/>
    <s v="NIL"/>
    <n v="67000"/>
    <x v="1"/>
    <s v="EMEA"/>
    <s v="Citeaux"/>
    <s v="Frederique"/>
    <s v="Citeaux Frederique"/>
    <x v="0"/>
  </r>
  <r>
    <n v="10253"/>
    <n v="24"/>
    <n v="100"/>
    <n v="2400"/>
    <n v="1"/>
    <n v="3374.88"/>
    <n v="974.88000000000011"/>
    <d v="2004-06-01T00:00:00"/>
    <s v="June"/>
    <x v="3"/>
    <n v="2"/>
    <x v="1"/>
    <x v="9"/>
    <n v="2004"/>
    <x v="1"/>
    <n v="124"/>
    <s v="S18_1589"/>
    <x v="22"/>
    <s v="(171) 555-2282"/>
    <s v="Berkeley Gardens 12  Brewery"/>
    <m/>
    <s v="Liverpool"/>
    <s v="NIL"/>
    <s v="WX1 6LT"/>
    <x v="6"/>
    <s v="EMEA"/>
    <s v="Devon"/>
    <s v="Elizabeth"/>
    <s v="Devon Elizabeth"/>
    <x v="1"/>
  </r>
  <r>
    <n v="10266"/>
    <n v="36"/>
    <n v="100"/>
    <n v="3600"/>
    <n v="2"/>
    <n v="5196.6000000000004"/>
    <n v="1596.6000000000004"/>
    <d v="2004-07-06T00:00:00"/>
    <s v="July"/>
    <x v="0"/>
    <n v="3"/>
    <x v="2"/>
    <x v="2"/>
    <n v="2004"/>
    <x v="1"/>
    <n v="124"/>
    <s v="S18_1589"/>
    <x v="70"/>
    <s v="0522-556555"/>
    <s v="Strada Provinciale 124"/>
    <m/>
    <s v="Reggio Emilia"/>
    <s v="NIL"/>
    <n v="42100"/>
    <x v="12"/>
    <s v="EMEA"/>
    <s v="Moroni"/>
    <s v="Maurizio"/>
    <s v="Moroni Maurizio"/>
    <x v="1"/>
  </r>
  <r>
    <n v="10278"/>
    <n v="23"/>
    <n v="100"/>
    <n v="2300"/>
    <n v="2"/>
    <n v="2604.52"/>
    <n v="304.52"/>
    <d v="2004-08-06T00:00:00"/>
    <s v="August"/>
    <x v="0"/>
    <n v="3"/>
    <x v="2"/>
    <x v="3"/>
    <n v="2004"/>
    <x v="1"/>
    <n v="124"/>
    <s v="S18_1589"/>
    <x v="84"/>
    <n v="7025551838"/>
    <s v="8489 Strong St."/>
    <m/>
    <s v="Las Vegas"/>
    <s v="NV"/>
    <n v="83030"/>
    <x v="0"/>
    <s v="NA"/>
    <s v="King"/>
    <s v="Sue"/>
    <s v="King Sue"/>
    <x v="0"/>
  </r>
  <r>
    <n v="10288"/>
    <n v="20"/>
    <n v="100"/>
    <n v="2000"/>
    <n v="14"/>
    <n v="2936.8"/>
    <n v="936.80000000000018"/>
    <d v="2004-09-01T00:00:00"/>
    <s v="September"/>
    <x v="0"/>
    <n v="3"/>
    <x v="2"/>
    <x v="10"/>
    <n v="2004"/>
    <x v="1"/>
    <n v="124"/>
    <s v="S18_1589"/>
    <x v="65"/>
    <s v="+65 224 1555"/>
    <s v="Village Close - 106 Linden Road Sandown"/>
    <s v="2nd Floor"/>
    <s v="Singapore"/>
    <s v="NIL"/>
    <n v="69045"/>
    <x v="9"/>
    <s v="APAC"/>
    <s v="Victorino"/>
    <s v="Wendy"/>
    <s v="Victorino Wendy"/>
    <x v="0"/>
  </r>
  <r>
    <n v="10301"/>
    <n v="32"/>
    <n v="100"/>
    <n v="3200"/>
    <n v="4"/>
    <n v="3424.64"/>
    <n v="224.63999999999987"/>
    <d v="2003-10-05T00:00:00"/>
    <s v="October"/>
    <x v="0"/>
    <n v="4"/>
    <x v="3"/>
    <x v="4"/>
    <n v="2003"/>
    <x v="1"/>
    <n v="124"/>
    <s v="S18_1589"/>
    <x v="85"/>
    <s v="+47 2212 1555"/>
    <s v="Drammensveien 126 A, PB 744 Sentrum"/>
    <m/>
    <s v="Oslo"/>
    <s v="NIL"/>
    <s v="N 0106"/>
    <x v="2"/>
    <s v="EMEA"/>
    <s v="Klaeboe"/>
    <s v="Jan"/>
    <s v="Klaeboe Jan"/>
    <x v="1"/>
  </r>
  <r>
    <n v="10311"/>
    <n v="29"/>
    <n v="100"/>
    <n v="2900"/>
    <n v="9"/>
    <n v="2923.2"/>
    <n v="23.199999999999818"/>
    <d v="2004-10-16T00:00:00"/>
    <s v="October"/>
    <x v="0"/>
    <n v="4"/>
    <x v="3"/>
    <x v="4"/>
    <n v="2004"/>
    <x v="1"/>
    <n v="124"/>
    <s v="S18_1589"/>
    <x v="23"/>
    <s v="(91) 555 94 44"/>
    <s v="C/ Moralzarzal, 86"/>
    <m/>
    <s v="Madrid"/>
    <s v="NIL"/>
    <n v="28034"/>
    <x v="7"/>
    <s v="EMEA"/>
    <s v="Freyre"/>
    <s v="Diego"/>
    <s v="Freyre Diego"/>
    <x v="0"/>
  </r>
  <r>
    <n v="10321"/>
    <n v="44"/>
    <n v="100"/>
    <n v="4400"/>
    <n v="6"/>
    <n v="4489.76"/>
    <n v="89.760000000000218"/>
    <d v="2004-11-04T00:00:00"/>
    <s v="November"/>
    <x v="0"/>
    <n v="4"/>
    <x v="3"/>
    <x v="5"/>
    <n v="2004"/>
    <x v="1"/>
    <n v="124"/>
    <s v="S18_1589"/>
    <x v="21"/>
    <n v="5085552555"/>
    <s v="1785 First Street"/>
    <m/>
    <s v="New Bedford"/>
    <s v="MA"/>
    <n v="50553"/>
    <x v="0"/>
    <s v="NA"/>
    <s v="Benitez"/>
    <s v="Violeta"/>
    <s v="Benitez Violeta"/>
    <x v="1"/>
  </r>
  <r>
    <n v="10331"/>
    <n v="44"/>
    <n v="100"/>
    <n v="4400"/>
    <n v="14"/>
    <n v="4849.24"/>
    <n v="449.23999999999978"/>
    <d v="2004-11-17T00:00:00"/>
    <s v="November"/>
    <x v="0"/>
    <n v="4"/>
    <x v="3"/>
    <x v="5"/>
    <n v="2004"/>
    <x v="1"/>
    <n v="124"/>
    <s v="S18_1589"/>
    <x v="45"/>
    <n v="2155559857"/>
    <s v="11328 Douglas Av."/>
    <m/>
    <s v="Philadelphia"/>
    <s v="PA"/>
    <n v="71270"/>
    <x v="0"/>
    <s v="NA"/>
    <s v="Hernandez"/>
    <s v="Rosa"/>
    <s v="Hernandez Rosa"/>
    <x v="1"/>
  </r>
  <r>
    <n v="10343"/>
    <n v="36"/>
    <n v="100"/>
    <n v="3600"/>
    <n v="4"/>
    <n v="5848.92"/>
    <n v="2248.92"/>
    <d v="2004-11-24T00:00:00"/>
    <s v="November"/>
    <x v="0"/>
    <n v="4"/>
    <x v="3"/>
    <x v="5"/>
    <n v="2004"/>
    <x v="1"/>
    <n v="124"/>
    <s v="S18_1589"/>
    <x v="1"/>
    <s v="26.47.1555"/>
    <s v="59 rue de l'Abbaye"/>
    <m/>
    <s v="Reims"/>
    <s v="NIL"/>
    <n v="51100"/>
    <x v="1"/>
    <s v="EMEA"/>
    <s v="Henriot"/>
    <s v="Paul"/>
    <s v="Henriot Paul"/>
    <x v="1"/>
  </r>
  <r>
    <n v="10367"/>
    <n v="49"/>
    <n v="56.3"/>
    <n v="2758.7"/>
    <n v="1"/>
    <n v="2758.7"/>
    <n v="0"/>
    <d v="2005-01-12T00:00:00"/>
    <s v="January"/>
    <x v="5"/>
    <n v="1"/>
    <x v="0"/>
    <x v="7"/>
    <n v="2005"/>
    <x v="1"/>
    <n v="124"/>
    <s v="S18_1589"/>
    <x v="3"/>
    <n v="6265557265"/>
    <s v="78934 Hillside Dr."/>
    <m/>
    <s v="Pasadena"/>
    <s v="CA"/>
    <n v="90003"/>
    <x v="0"/>
    <s v="NA"/>
    <s v="Young"/>
    <s v="Julie"/>
    <s v="Young Julie"/>
    <x v="0"/>
  </r>
  <r>
    <n v="10378"/>
    <n v="34"/>
    <n v="42.64"/>
    <n v="1449.76"/>
    <n v="5"/>
    <n v="1449.76"/>
    <n v="0"/>
    <d v="2005-02-10T00:00:00"/>
    <s v="February"/>
    <x v="0"/>
    <n v="1"/>
    <x v="0"/>
    <x v="0"/>
    <n v="2005"/>
    <x v="1"/>
    <n v="124"/>
    <s v="S18_1589"/>
    <x v="23"/>
    <s v="(91) 555 94 44"/>
    <s v="C/ Moralzarzal, 86"/>
    <m/>
    <s v="Madrid"/>
    <s v="NIL"/>
    <n v="28034"/>
    <x v="7"/>
    <s v="EMEA"/>
    <s v="Freyre"/>
    <s v="Diego"/>
    <s v="Freyre Diego"/>
    <x v="0"/>
  </r>
  <r>
    <n v="10407"/>
    <n v="59"/>
    <n v="100"/>
    <n v="5900"/>
    <n v="11"/>
    <n v="7048.14"/>
    <n v="1148.1400000000003"/>
    <d v="2005-04-22T00:00:00"/>
    <s v="April"/>
    <x v="4"/>
    <n v="2"/>
    <x v="1"/>
    <x v="8"/>
    <n v="2005"/>
    <x v="1"/>
    <n v="124"/>
    <s v="S18_1589"/>
    <x v="61"/>
    <n v="4085553659"/>
    <s v="3086 Ingle Ln."/>
    <m/>
    <s v="San Jose"/>
    <s v="CA"/>
    <n v="94217"/>
    <x v="0"/>
    <s v="NA"/>
    <s v="Frick"/>
    <s v="Sue"/>
    <s v="Frick Sue"/>
    <x v="2"/>
  </r>
  <r>
    <n v="10419"/>
    <n v="37"/>
    <n v="100"/>
    <n v="3700"/>
    <n v="1"/>
    <n v="5202.9399999999996"/>
    <n v="1502.9399999999996"/>
    <d v="2005-05-17T00:00:00"/>
    <s v="May"/>
    <x v="0"/>
    <n v="2"/>
    <x v="1"/>
    <x v="1"/>
    <n v="2005"/>
    <x v="1"/>
    <n v="124"/>
    <s v="S18_1589"/>
    <x v="19"/>
    <s v="6562-9555"/>
    <s v="Geislweg 14"/>
    <m/>
    <s v="Salzburg"/>
    <s v="NIL"/>
    <n v="5020"/>
    <x v="5"/>
    <s v="EMEA"/>
    <s v="Pipps"/>
    <s v="Georg"/>
    <s v="Pipps Georg"/>
    <x v="1"/>
  </r>
  <r>
    <n v="10106"/>
    <n v="36"/>
    <n v="100"/>
    <n v="3600"/>
    <n v="12"/>
    <n v="5279.4"/>
    <n v="1679.3999999999996"/>
    <d v="2003-02-17T00:00:00"/>
    <s v="February"/>
    <x v="0"/>
    <n v="1"/>
    <x v="0"/>
    <x v="0"/>
    <n v="2003"/>
    <x v="4"/>
    <n v="157"/>
    <s v="S18_1662"/>
    <x v="86"/>
    <s v="035-640555"/>
    <s v="Via Ludovico il Moro 22"/>
    <m/>
    <s v="Bergamo"/>
    <s v="NIL"/>
    <n v="24100"/>
    <x v="12"/>
    <s v="EMEA"/>
    <s v="Rovelli"/>
    <s v="Giovanni"/>
    <s v="Rovelli Giovanni"/>
    <x v="1"/>
  </r>
  <r>
    <n v="10119"/>
    <n v="43"/>
    <n v="100"/>
    <n v="4300"/>
    <n v="3"/>
    <n v="6916.12"/>
    <n v="2616.12"/>
    <d v="2003-04-28T00:00:00"/>
    <s v="April"/>
    <x v="0"/>
    <n v="2"/>
    <x v="1"/>
    <x v="8"/>
    <n v="2003"/>
    <x v="4"/>
    <n v="157"/>
    <s v="S18_1662"/>
    <x v="19"/>
    <s v="6562-9555"/>
    <s v="Geislweg 14"/>
    <m/>
    <s v="Salzburg"/>
    <s v="NIL"/>
    <n v="5020"/>
    <x v="5"/>
    <s v="EMEA"/>
    <s v="Pipps"/>
    <s v="Georg"/>
    <s v="Pipps Georg"/>
    <x v="1"/>
  </r>
  <r>
    <n v="10131"/>
    <n v="21"/>
    <n v="100"/>
    <n v="2100"/>
    <n v="4"/>
    <n v="2781.66"/>
    <n v="681.65999999999985"/>
    <d v="2003-06-16T00:00:00"/>
    <s v="June"/>
    <x v="0"/>
    <n v="2"/>
    <x v="1"/>
    <x v="9"/>
    <n v="2003"/>
    <x v="4"/>
    <n v="157"/>
    <s v="S18_1662"/>
    <x v="88"/>
    <n v="2035554407"/>
    <s v="2440 Pompton St."/>
    <m/>
    <s v="Glendale"/>
    <s v="CT"/>
    <n v="97561"/>
    <x v="0"/>
    <s v="NA"/>
    <s v="Lewis"/>
    <s v="Dan"/>
    <s v="Lewis Dan"/>
    <x v="0"/>
  </r>
  <r>
    <n v="10143"/>
    <n v="32"/>
    <n v="100"/>
    <n v="3200"/>
    <n v="7"/>
    <n v="5248"/>
    <n v="2048"/>
    <d v="2003-08-10T00:00:00"/>
    <s v="August"/>
    <x v="0"/>
    <n v="3"/>
    <x v="2"/>
    <x v="3"/>
    <n v="2003"/>
    <x v="4"/>
    <n v="157"/>
    <s v="S18_1662"/>
    <x v="50"/>
    <n v="5085559555"/>
    <s v="4575 Hillside Dr."/>
    <m/>
    <s v="New Bedford"/>
    <s v="MA"/>
    <n v="50553"/>
    <x v="0"/>
    <s v="NA"/>
    <s v="Tam"/>
    <s v="Wing C"/>
    <s v="Tam Wing C"/>
    <x v="1"/>
  </r>
  <r>
    <n v="10155"/>
    <n v="38"/>
    <n v="100"/>
    <n v="3800"/>
    <n v="5"/>
    <n v="6531.44"/>
    <n v="2731.4399999999996"/>
    <d v="2003-10-06T00:00:00"/>
    <s v="October"/>
    <x v="0"/>
    <n v="4"/>
    <x v="3"/>
    <x v="4"/>
    <n v="2003"/>
    <x v="4"/>
    <n v="157"/>
    <s v="S18_1662"/>
    <x v="16"/>
    <s v="90-224 8555"/>
    <s v="Keskuskatu 45"/>
    <m/>
    <s v="Helsinki"/>
    <s v="NIL"/>
    <n v="21240"/>
    <x v="4"/>
    <s v="EMEA"/>
    <s v="Karttunen"/>
    <s v="Matti"/>
    <s v="Karttunen Matti"/>
    <x v="1"/>
  </r>
  <r>
    <n v="10167"/>
    <n v="43"/>
    <n v="100"/>
    <n v="4300"/>
    <n v="1"/>
    <n v="5763.72"/>
    <n v="1463.7200000000003"/>
    <d v="2003-10-23T00:00:00"/>
    <s v="October"/>
    <x v="3"/>
    <n v="4"/>
    <x v="3"/>
    <x v="4"/>
    <n v="2003"/>
    <x v="4"/>
    <n v="157"/>
    <s v="S18_1662"/>
    <x v="37"/>
    <s v="0695-34 6555"/>
    <s v="?kergatan 24"/>
    <m/>
    <s v="Boras"/>
    <s v="NIL"/>
    <s v="S-844 67"/>
    <x v="8"/>
    <s v="EMEA"/>
    <s v="Larsson"/>
    <s v="Maria"/>
    <s v="Larsson Maria"/>
    <x v="1"/>
  </r>
  <r>
    <n v="10178"/>
    <n v="42"/>
    <n v="100"/>
    <n v="4200"/>
    <n v="4"/>
    <n v="6490.68"/>
    <n v="2290.6800000000003"/>
    <d v="2003-11-08T00:00:00"/>
    <s v="November"/>
    <x v="0"/>
    <n v="4"/>
    <x v="3"/>
    <x v="5"/>
    <n v="2003"/>
    <x v="4"/>
    <n v="157"/>
    <s v="S18_1662"/>
    <x v="51"/>
    <s v="61.77.6555"/>
    <s v="1 rue Alsace-Lorraine"/>
    <m/>
    <s v="Toulouse"/>
    <s v="NIL"/>
    <n v="31000"/>
    <x v="1"/>
    <s v="EMEA"/>
    <s v="Roulet"/>
    <s v="Annette"/>
    <s v="Roulet Annette"/>
    <x v="1"/>
  </r>
  <r>
    <n v="10186"/>
    <n v="32"/>
    <n v="100"/>
    <n v="3200"/>
    <n v="1"/>
    <n v="6004.8"/>
    <n v="2804.8"/>
    <d v="2003-11-14T00:00:00"/>
    <s v="November"/>
    <x v="0"/>
    <n v="4"/>
    <x v="3"/>
    <x v="5"/>
    <n v="2003"/>
    <x v="4"/>
    <n v="157"/>
    <s v="S18_1662"/>
    <x v="52"/>
    <s v="(171) 555-7555"/>
    <s v="120 Hanover Sq."/>
    <m/>
    <s v="London"/>
    <s v="NIL"/>
    <s v="WA1 1DP"/>
    <x v="6"/>
    <s v="EMEA"/>
    <s v="Hardy"/>
    <s v="Thomas"/>
    <s v="Hardy Thomas"/>
    <x v="1"/>
  </r>
  <r>
    <n v="10198"/>
    <n v="42"/>
    <n v="100"/>
    <n v="4200"/>
    <n v="4"/>
    <n v="7483.98"/>
    <n v="3283.9799999999996"/>
    <d v="2003-11-27T00:00:00"/>
    <s v="November"/>
    <x v="0"/>
    <n v="4"/>
    <x v="3"/>
    <x v="5"/>
    <n v="2003"/>
    <x v="4"/>
    <n v="157"/>
    <s v="S18_1662"/>
    <x v="66"/>
    <s v="+63 2 555 3587"/>
    <s v="15 McCallum Street - NatWest Center #13-03"/>
    <m/>
    <s v="Makati City"/>
    <s v="NIL"/>
    <s v="1227 MM"/>
    <x v="15"/>
    <s v="Japan"/>
    <s v="Cruz"/>
    <s v="Arnold"/>
    <s v="Cruz Arnold"/>
    <x v="2"/>
  </r>
  <r>
    <n v="10210"/>
    <n v="31"/>
    <n v="100"/>
    <n v="3100"/>
    <n v="17"/>
    <n v="5719.5"/>
    <n v="2619.5"/>
    <d v="2004-01-12T00:00:00"/>
    <s v="January"/>
    <x v="0"/>
    <n v="1"/>
    <x v="0"/>
    <x v="7"/>
    <n v="2004"/>
    <x v="4"/>
    <n v="157"/>
    <s v="S18_1662"/>
    <x v="44"/>
    <s v="+81 06 6342 5555"/>
    <s v="Dojima Avanza 4F, 1-6-20 Dojima, Kita-ku"/>
    <m/>
    <s v="Osaka"/>
    <s v="Osaka"/>
    <s v="530-0003"/>
    <x v="11"/>
    <s v="Japan"/>
    <s v="Kentary"/>
    <s v="Mory"/>
    <s v="Kentary Mory"/>
    <x v="1"/>
  </r>
  <r>
    <n v="10222"/>
    <n v="49"/>
    <n v="100"/>
    <n v="4900"/>
    <n v="4"/>
    <n v="6954.08"/>
    <n v="2054.08"/>
    <d v="2004-02-19T00:00:00"/>
    <s v="February"/>
    <x v="0"/>
    <n v="1"/>
    <x v="0"/>
    <x v="0"/>
    <n v="2004"/>
    <x v="4"/>
    <n v="157"/>
    <s v="S18_1662"/>
    <x v="55"/>
    <n v="7605558146"/>
    <s v="361 Furth Circle"/>
    <m/>
    <s v="San Diego"/>
    <s v="CA"/>
    <n v="91217"/>
    <x v="0"/>
    <s v="NA"/>
    <s v="Thompson"/>
    <s v="Valarie"/>
    <s v="Thompson Valarie"/>
    <x v="1"/>
  </r>
  <r>
    <n v="10250"/>
    <n v="45"/>
    <n v="100"/>
    <n v="4500"/>
    <n v="14"/>
    <n v="8160.3"/>
    <n v="3660.3"/>
    <d v="2004-05-11T00:00:00"/>
    <s v="May"/>
    <x v="0"/>
    <n v="2"/>
    <x v="1"/>
    <x v="1"/>
    <n v="2004"/>
    <x v="4"/>
    <n v="157"/>
    <s v="S18_1662"/>
    <x v="61"/>
    <n v="4085553659"/>
    <s v="3086 Ingle Ln."/>
    <m/>
    <s v="San Jose"/>
    <s v="CA"/>
    <n v="94217"/>
    <x v="0"/>
    <s v="NA"/>
    <s v="Frick"/>
    <s v="Sue"/>
    <s v="Frick Sue"/>
    <x v="2"/>
  </r>
  <r>
    <n v="10262"/>
    <n v="49"/>
    <n v="100"/>
    <n v="4900"/>
    <n v="9"/>
    <n v="6567.96"/>
    <n v="1667.96"/>
    <d v="2004-06-24T00:00:00"/>
    <s v="June"/>
    <x v="3"/>
    <n v="2"/>
    <x v="1"/>
    <x v="9"/>
    <n v="2004"/>
    <x v="4"/>
    <n v="157"/>
    <s v="S18_1662"/>
    <x v="23"/>
    <s v="(91) 555 94 44"/>
    <s v="C/ Moralzarzal, 86"/>
    <m/>
    <s v="Madrid"/>
    <s v="NIL"/>
    <n v="28034"/>
    <x v="7"/>
    <s v="EMEA"/>
    <s v="Freyre"/>
    <s v="Diego"/>
    <s v="Freyre Diego"/>
    <x v="1"/>
  </r>
  <r>
    <n v="10274"/>
    <n v="41"/>
    <n v="100"/>
    <n v="4100"/>
    <n v="1"/>
    <n v="6724"/>
    <n v="2624"/>
    <d v="2004-07-21T00:00:00"/>
    <s v="July"/>
    <x v="0"/>
    <n v="3"/>
    <x v="2"/>
    <x v="2"/>
    <n v="2004"/>
    <x v="4"/>
    <n v="157"/>
    <s v="S18_1662"/>
    <x v="41"/>
    <n v="6175558555"/>
    <s v="7825 Douglas Av."/>
    <m/>
    <s v="Brickhaven"/>
    <s v="MA"/>
    <n v="58339"/>
    <x v="0"/>
    <s v="NA"/>
    <s v="Nelson"/>
    <s v="Allen"/>
    <s v="Nelson Allen"/>
    <x v="1"/>
  </r>
  <r>
    <n v="10284"/>
    <n v="45"/>
    <n v="100"/>
    <n v="4500"/>
    <n v="11"/>
    <n v="5747.85"/>
    <n v="1247.8500000000004"/>
    <d v="2004-08-21T00:00:00"/>
    <s v="August"/>
    <x v="0"/>
    <n v="3"/>
    <x v="2"/>
    <x v="3"/>
    <n v="2004"/>
    <x v="4"/>
    <n v="157"/>
    <s v="S18_1662"/>
    <x v="85"/>
    <s v="+47 2212 1555"/>
    <s v="Drammensveien 126 A, PB 744 Sentrum"/>
    <m/>
    <s v="Oslo"/>
    <s v="NIL"/>
    <s v="N 0106"/>
    <x v="2"/>
    <s v="EMEA"/>
    <s v="Klaeboe"/>
    <s v="Jan"/>
    <s v="Klaeboe Jan"/>
    <x v="1"/>
  </r>
  <r>
    <n v="10296"/>
    <n v="36"/>
    <n v="100"/>
    <n v="3600"/>
    <n v="7"/>
    <n v="5676.84"/>
    <n v="2076.84"/>
    <d v="2004-09-15T00:00:00"/>
    <s v="September"/>
    <x v="0"/>
    <n v="3"/>
    <x v="2"/>
    <x v="10"/>
    <n v="2004"/>
    <x v="4"/>
    <n v="157"/>
    <s v="S18_1662"/>
    <x v="89"/>
    <s v="+49 89 61 08 9555"/>
    <s v="Hansastr. 15"/>
    <m/>
    <s v="Munich"/>
    <s v="NIL"/>
    <n v="80686"/>
    <x v="16"/>
    <s v="EMEA"/>
    <s v="Donnermeyer"/>
    <s v="Michael"/>
    <s v="Donnermeyer Michael"/>
    <x v="1"/>
  </r>
  <r>
    <n v="10307"/>
    <n v="39"/>
    <n v="100"/>
    <n v="3900"/>
    <n v="1"/>
    <n v="7379.97"/>
    <n v="3479.9700000000003"/>
    <d v="2004-10-14T00:00:00"/>
    <s v="October"/>
    <x v="0"/>
    <n v="4"/>
    <x v="3"/>
    <x v="4"/>
    <n v="2004"/>
    <x v="4"/>
    <n v="157"/>
    <s v="S18_1662"/>
    <x v="29"/>
    <n v="2155554695"/>
    <s v="782 First Street"/>
    <m/>
    <s v="Philadelphia"/>
    <s v="PA"/>
    <n v="71270"/>
    <x v="0"/>
    <s v="NA"/>
    <s v="Cervantes"/>
    <s v="Francisca"/>
    <s v="Cervantes Francisca"/>
    <x v="2"/>
  </r>
  <r>
    <n v="10316"/>
    <n v="27"/>
    <n v="100"/>
    <n v="2700"/>
    <n v="9"/>
    <n v="3704.13"/>
    <n v="1004.1300000000001"/>
    <d v="2004-11-01T00:00:00"/>
    <s v="November"/>
    <x v="0"/>
    <n v="4"/>
    <x v="3"/>
    <x v="5"/>
    <n v="2004"/>
    <x v="4"/>
    <n v="157"/>
    <s v="S18_1662"/>
    <x v="59"/>
    <s v="(198) 555-8888"/>
    <s v="Garden House Crowther Way"/>
    <m/>
    <s v="Cowes"/>
    <s v="Isle of Wight"/>
    <s v="PO31 7PJ"/>
    <x v="6"/>
    <s v="EMEA"/>
    <s v="Bennett"/>
    <s v="Helen"/>
    <s v="Bennett Helen"/>
    <x v="1"/>
  </r>
  <r>
    <n v="10327"/>
    <n v="25"/>
    <n v="100"/>
    <n v="2500"/>
    <n v="6"/>
    <n v="2804.75"/>
    <n v="304.75"/>
    <d v="2004-11-10T00:00:00"/>
    <s v="November"/>
    <x v="5"/>
    <n v="4"/>
    <x v="3"/>
    <x v="5"/>
    <n v="2004"/>
    <x v="4"/>
    <n v="157"/>
    <s v="S18_1662"/>
    <x v="48"/>
    <s v="31 12 3555"/>
    <s v="Vinb'ltet 34"/>
    <m/>
    <s v="Kobenhavn"/>
    <s v="NIL"/>
    <n v="1734"/>
    <x v="13"/>
    <s v="EMEA"/>
    <s v="Petersen"/>
    <s v="Jytte"/>
    <s v="Petersen Jytte"/>
    <x v="0"/>
  </r>
  <r>
    <n v="10338"/>
    <n v="41"/>
    <n v="100"/>
    <n v="4100"/>
    <n v="1"/>
    <n v="5624.79"/>
    <n v="1524.79"/>
    <d v="2004-11-22T00:00:00"/>
    <s v="November"/>
    <x v="0"/>
    <n v="4"/>
    <x v="3"/>
    <x v="5"/>
    <n v="2004"/>
    <x v="4"/>
    <n v="157"/>
    <s v="S18_1662"/>
    <x v="90"/>
    <s v="(071) 23 67 2555"/>
    <s v="Boulevard Tirou, 255"/>
    <m/>
    <s v="Charleroi"/>
    <s v="NIL"/>
    <s v="B-6000"/>
    <x v="14"/>
    <s v="EMEA"/>
    <s v="Cartrain"/>
    <s v="Pascale"/>
    <s v="Cartrain Pascale"/>
    <x v="1"/>
  </r>
  <r>
    <n v="10351"/>
    <n v="39"/>
    <n v="99.52"/>
    <n v="3881.2799999999997"/>
    <n v="1"/>
    <n v="3881.28"/>
    <n v="0"/>
    <d v="2004-12-03T00:00:00"/>
    <s v="December"/>
    <x v="0"/>
    <n v="4"/>
    <x v="3"/>
    <x v="6"/>
    <n v="2004"/>
    <x v="4"/>
    <n v="157"/>
    <s v="S18_1662"/>
    <x v="49"/>
    <s v="(171) 555-0297"/>
    <s v="35 King George"/>
    <m/>
    <s v="London"/>
    <s v="NIL"/>
    <s v="WX3 6FW"/>
    <x v="6"/>
    <s v="EMEA"/>
    <s v="Brown"/>
    <s v="Ann"/>
    <s v="Brown Ann"/>
    <x v="1"/>
  </r>
  <r>
    <n v="10373"/>
    <n v="28"/>
    <n v="57.55"/>
    <n v="1611.3999999999999"/>
    <n v="4"/>
    <n v="1611.4"/>
    <n v="0"/>
    <d v="2005-01-31T00:00:00"/>
    <s v="January"/>
    <x v="0"/>
    <n v="1"/>
    <x v="0"/>
    <x v="7"/>
    <n v="2005"/>
    <x v="4"/>
    <n v="157"/>
    <s v="S18_1662"/>
    <x v="60"/>
    <s v="981-443655"/>
    <s v="Torikatu 38"/>
    <m/>
    <s v="Oulu"/>
    <s v="NIL"/>
    <n v="90110"/>
    <x v="4"/>
    <s v="EMEA"/>
    <s v="Koskitalo"/>
    <s v="Pirkko"/>
    <s v="Koskitalo Pirkko"/>
    <x v="0"/>
  </r>
  <r>
    <n v="10386"/>
    <n v="25"/>
    <n v="54.57"/>
    <n v="1364.25"/>
    <n v="7"/>
    <n v="1364.25"/>
    <n v="0"/>
    <d v="2005-03-01T00:00:00"/>
    <s v="March"/>
    <x v="5"/>
    <n v="1"/>
    <x v="0"/>
    <x v="11"/>
    <n v="2005"/>
    <x v="4"/>
    <n v="157"/>
    <s v="S18_1662"/>
    <x v="23"/>
    <s v="(91) 555 94 44"/>
    <s v="C/ Moralzarzal, 86"/>
    <m/>
    <s v="Madrid"/>
    <s v="NIL"/>
    <n v="28034"/>
    <x v="7"/>
    <s v="EMEA"/>
    <s v="Freyre"/>
    <s v="Diego"/>
    <s v="Freyre Diego"/>
    <x v="0"/>
  </r>
  <r>
    <n v="10398"/>
    <n v="33"/>
    <n v="100"/>
    <n v="3300"/>
    <n v="11"/>
    <n v="4215.09"/>
    <n v="915.09000000000015"/>
    <d v="2005-03-30T00:00:00"/>
    <s v="March"/>
    <x v="0"/>
    <n v="1"/>
    <x v="0"/>
    <x v="11"/>
    <n v="2005"/>
    <x v="4"/>
    <n v="157"/>
    <s v="S18_1662"/>
    <x v="1"/>
    <s v="26.47.1555"/>
    <s v="59 rue de l'Abbaye"/>
    <m/>
    <s v="Reims"/>
    <s v="NIL"/>
    <n v="51100"/>
    <x v="1"/>
    <s v="EMEA"/>
    <s v="Henriot"/>
    <s v="Paul"/>
    <s v="Henriot Paul"/>
    <x v="1"/>
  </r>
  <r>
    <n v="10400"/>
    <n v="34"/>
    <n v="100"/>
    <n v="3400"/>
    <n v="1"/>
    <n v="6433.82"/>
    <n v="3033.8199999999997"/>
    <d v="2005-04-01T00:00:00"/>
    <s v="April"/>
    <x v="0"/>
    <n v="2"/>
    <x v="1"/>
    <x v="8"/>
    <n v="2005"/>
    <x v="4"/>
    <n v="157"/>
    <s v="S18_1662"/>
    <x v="61"/>
    <n v="4085553659"/>
    <s v="3086 Ingle Ln."/>
    <m/>
    <s v="San Jose"/>
    <s v="CA"/>
    <n v="94217"/>
    <x v="0"/>
    <s v="NA"/>
    <s v="Frick"/>
    <s v="Sue"/>
    <s v="Frick Sue"/>
    <x v="1"/>
  </r>
  <r>
    <n v="10416"/>
    <n v="24"/>
    <n v="100"/>
    <n v="2400"/>
    <n v="14"/>
    <n v="4352.16"/>
    <n v="1952.1599999999999"/>
    <d v="2005-05-10T00:00:00"/>
    <s v="May"/>
    <x v="0"/>
    <n v="2"/>
    <x v="1"/>
    <x v="1"/>
    <n v="2005"/>
    <x v="4"/>
    <n v="157"/>
    <s v="S18_1662"/>
    <x v="70"/>
    <s v="0522-556555"/>
    <s v="Strada Provinciale 124"/>
    <m/>
    <s v="Reggio Emilia"/>
    <s v="NIL"/>
    <n v="42100"/>
    <x v="12"/>
    <s v="EMEA"/>
    <s v="Moroni"/>
    <s v="Maurizio"/>
    <s v="Moroni Maurizio"/>
    <x v="1"/>
  </r>
  <r>
    <n v="10100"/>
    <n v="30"/>
    <n v="100"/>
    <n v="3000"/>
    <n v="3"/>
    <n v="5151"/>
    <n v="2151"/>
    <d v="2003-01-06T00:00:00"/>
    <s v="January"/>
    <x v="0"/>
    <n v="1"/>
    <x v="0"/>
    <x v="7"/>
    <n v="2003"/>
    <x v="3"/>
    <n v="170"/>
    <s v="S18_1749"/>
    <x v="40"/>
    <n v="6035558647"/>
    <s v="2304 Long Airport Avenue"/>
    <m/>
    <s v="Nashua"/>
    <s v="NH"/>
    <n v="62005"/>
    <x v="0"/>
    <s v="NA"/>
    <s v="Young"/>
    <s v="Valarie"/>
    <s v="Young Valarie"/>
    <x v="1"/>
  </r>
  <r>
    <n v="10110"/>
    <n v="42"/>
    <n v="100"/>
    <n v="4200"/>
    <n v="7"/>
    <n v="6069"/>
    <n v="1869"/>
    <d v="2003-03-18T00:00:00"/>
    <s v="March"/>
    <x v="0"/>
    <n v="1"/>
    <x v="0"/>
    <x v="11"/>
    <n v="2003"/>
    <x v="3"/>
    <n v="170"/>
    <s v="S18_1749"/>
    <x v="77"/>
    <s v="(171) 555-1555"/>
    <s v="Fauntleroy Circus"/>
    <m/>
    <s v="Manchester"/>
    <s v="NIL"/>
    <s v="EC2 5NT"/>
    <x v="6"/>
    <s v="EMEA"/>
    <s v="Ashworth"/>
    <s v="Victoria"/>
    <s v="Ashworth Victoria"/>
    <x v="1"/>
  </r>
  <r>
    <n v="10124"/>
    <n v="21"/>
    <n v="100"/>
    <n v="2100"/>
    <n v="6"/>
    <n v="2856"/>
    <n v="756"/>
    <d v="2003-05-21T00:00:00"/>
    <s v="May"/>
    <x v="0"/>
    <n v="2"/>
    <x v="1"/>
    <x v="1"/>
    <n v="2003"/>
    <x v="3"/>
    <n v="170"/>
    <s v="S18_1749"/>
    <x v="84"/>
    <n v="7025551838"/>
    <s v="8489 Strong St."/>
    <m/>
    <s v="Las Vegas"/>
    <s v="NV"/>
    <n v="83030"/>
    <x v="0"/>
    <s v="NA"/>
    <s v="King"/>
    <s v="Sue"/>
    <s v="King Sue"/>
    <x v="0"/>
  </r>
  <r>
    <n v="10149"/>
    <n v="34"/>
    <n v="100"/>
    <n v="3400"/>
    <n v="11"/>
    <n v="5375.4"/>
    <n v="1975.3999999999996"/>
    <d v="2003-09-12T00:00:00"/>
    <s v="September"/>
    <x v="0"/>
    <n v="3"/>
    <x v="2"/>
    <x v="10"/>
    <n v="2003"/>
    <x v="3"/>
    <n v="170"/>
    <s v="S18_1749"/>
    <x v="82"/>
    <n v="4155554312"/>
    <s v="2793 Furth Circle"/>
    <m/>
    <s v="Brisbane"/>
    <s v="CA"/>
    <n v="94217"/>
    <x v="0"/>
    <s v="NA"/>
    <s v="Taylor"/>
    <s v="Sue"/>
    <s v="Taylor Sue"/>
    <x v="1"/>
  </r>
  <r>
    <n v="10162"/>
    <n v="29"/>
    <n v="100"/>
    <n v="2900"/>
    <n v="9"/>
    <n v="5176.5"/>
    <n v="2276.5"/>
    <d v="2003-10-18T00:00:00"/>
    <s v="October"/>
    <x v="0"/>
    <n v="4"/>
    <x v="3"/>
    <x v="4"/>
    <n v="2003"/>
    <x v="3"/>
    <n v="170"/>
    <s v="S18_1749"/>
    <x v="4"/>
    <n v="6505551386"/>
    <s v="7734 Strong St."/>
    <m/>
    <s v="San Francisco"/>
    <s v="CA"/>
    <s v="NIL"/>
    <x v="0"/>
    <s v="NA"/>
    <s v="Brown"/>
    <s v="Julie"/>
    <s v="Brown Julie"/>
    <x v="1"/>
  </r>
  <r>
    <n v="10173"/>
    <n v="24"/>
    <n v="100"/>
    <n v="2400"/>
    <n v="13"/>
    <n v="3508.8"/>
    <n v="1108.8000000000002"/>
    <d v="2003-11-05T00:00:00"/>
    <s v="November"/>
    <x v="0"/>
    <n v="4"/>
    <x v="3"/>
    <x v="5"/>
    <n v="2003"/>
    <x v="3"/>
    <n v="170"/>
    <s v="S18_1749"/>
    <x v="86"/>
    <s v="035-640555"/>
    <s v="Via Ludovico il Moro 22"/>
    <m/>
    <s v="Bergamo"/>
    <s v="NIL"/>
    <n v="24100"/>
    <x v="12"/>
    <s v="EMEA"/>
    <s v="Rovelli"/>
    <s v="Giovanni"/>
    <s v="Rovelli Giovanni"/>
    <x v="1"/>
  </r>
  <r>
    <n v="10182"/>
    <n v="44"/>
    <n v="100"/>
    <n v="4400"/>
    <n v="10"/>
    <n v="7554.8"/>
    <n v="3154.8"/>
    <d v="2003-11-12T00:00:00"/>
    <s v="November"/>
    <x v="0"/>
    <n v="4"/>
    <x v="3"/>
    <x v="5"/>
    <n v="2003"/>
    <x v="3"/>
    <n v="170"/>
    <s v="S18_1749"/>
    <x v="39"/>
    <n v="4155551450"/>
    <s v="5677 Strong St."/>
    <m/>
    <s v="San Rafael"/>
    <s v="CA"/>
    <n v="97562"/>
    <x v="0"/>
    <s v="NA"/>
    <s v="Nelson"/>
    <s v="Valarie"/>
    <s v="Nelson Valarie"/>
    <x v="2"/>
  </r>
  <r>
    <n v="10193"/>
    <n v="21"/>
    <n v="100"/>
    <n v="2100"/>
    <n v="14"/>
    <n v="3141.6"/>
    <n v="1041.5999999999999"/>
    <d v="2003-11-21T00:00:00"/>
    <s v="November"/>
    <x v="0"/>
    <n v="4"/>
    <x v="3"/>
    <x v="5"/>
    <n v="2003"/>
    <x v="3"/>
    <n v="170"/>
    <s v="S18_1749"/>
    <x v="87"/>
    <s v="61-9-3844-6555"/>
    <s v="7 Allen Street"/>
    <m/>
    <s v="Glen Waverly"/>
    <s v="Victoria"/>
    <n v="3150"/>
    <x v="3"/>
    <s v="APAC"/>
    <s v="Connery"/>
    <s v="Sean"/>
    <s v="Connery Sean"/>
    <x v="1"/>
  </r>
  <r>
    <n v="10204"/>
    <n v="33"/>
    <n v="100"/>
    <n v="3300"/>
    <n v="4"/>
    <n v="5890.5"/>
    <n v="2590.5"/>
    <d v="2003-12-02T00:00:00"/>
    <s v="December"/>
    <x v="0"/>
    <n v="4"/>
    <x v="3"/>
    <x v="6"/>
    <n v="2003"/>
    <x v="3"/>
    <n v="170"/>
    <s v="S18_1749"/>
    <x v="74"/>
    <n v="2125557413"/>
    <s v="4092 Furth Circle"/>
    <s v="Suite 400"/>
    <s v="NYC"/>
    <s v="NY"/>
    <n v="10022"/>
    <x v="0"/>
    <s v="NA"/>
    <s v="Young"/>
    <s v="Jeff"/>
    <s v="Young Jeff"/>
    <x v="1"/>
  </r>
  <r>
    <n v="10214"/>
    <n v="30"/>
    <n v="100"/>
    <n v="3000"/>
    <n v="7"/>
    <n v="5967"/>
    <n v="2967"/>
    <d v="2004-01-26T00:00:00"/>
    <s v="January"/>
    <x v="0"/>
    <n v="1"/>
    <x v="0"/>
    <x v="7"/>
    <n v="2004"/>
    <x v="3"/>
    <n v="170"/>
    <s v="S18_1749"/>
    <x v="25"/>
    <s v="(91) 555 22 82"/>
    <s v="C/ Araquil, 67"/>
    <m/>
    <s v="Madrid"/>
    <s v="NIL"/>
    <n v="28023"/>
    <x v="7"/>
    <s v="EMEA"/>
    <s v="Sommer"/>
    <s v="Mart¡n"/>
    <s v="Sommer Mart¡n"/>
    <x v="1"/>
  </r>
  <r>
    <n v="10227"/>
    <n v="26"/>
    <n v="100"/>
    <n v="2600"/>
    <n v="10"/>
    <n v="3712.8"/>
    <n v="1112.8000000000002"/>
    <d v="2004-03-02T00:00:00"/>
    <s v="March"/>
    <x v="0"/>
    <n v="1"/>
    <x v="0"/>
    <x v="11"/>
    <n v="2004"/>
    <x v="3"/>
    <n v="170"/>
    <s v="S18_1749"/>
    <x v="30"/>
    <s v="78.32.5555"/>
    <s v="2, rue du Commerce"/>
    <m/>
    <s v="Lyon"/>
    <s v="NIL"/>
    <n v="69004"/>
    <x v="1"/>
    <s v="EMEA"/>
    <s v="Saveley"/>
    <s v="Mary"/>
    <s v="Saveley Mary"/>
    <x v="1"/>
  </r>
  <r>
    <n v="10241"/>
    <n v="41"/>
    <n v="100"/>
    <n v="4100"/>
    <n v="2"/>
    <n v="7597.3"/>
    <n v="3497.3"/>
    <d v="2004-04-13T00:00:00"/>
    <s v="April"/>
    <x v="0"/>
    <n v="2"/>
    <x v="1"/>
    <x v="8"/>
    <n v="2004"/>
    <x v="3"/>
    <n v="170"/>
    <s v="S18_1749"/>
    <x v="83"/>
    <s v="88.60.1555"/>
    <s v="24, place Kluber"/>
    <m/>
    <s v="Strasbourg"/>
    <s v="NIL"/>
    <n v="67000"/>
    <x v="1"/>
    <s v="EMEA"/>
    <s v="Citeaux"/>
    <s v="Frederique"/>
    <s v="Citeaux Frederique"/>
    <x v="2"/>
  </r>
  <r>
    <n v="10280"/>
    <n v="26"/>
    <n v="100"/>
    <n v="2600"/>
    <n v="16"/>
    <n v="3668.6"/>
    <n v="1068.5999999999999"/>
    <d v="2004-08-17T00:00:00"/>
    <s v="August"/>
    <x v="0"/>
    <n v="3"/>
    <x v="2"/>
    <x v="3"/>
    <n v="2004"/>
    <x v="3"/>
    <n v="170"/>
    <s v="S18_1749"/>
    <x v="36"/>
    <s v="011-4988555"/>
    <s v="Via Monte Bianco 34"/>
    <m/>
    <s v="Torino"/>
    <s v="NIL"/>
    <n v="10100"/>
    <x v="12"/>
    <s v="EMEA"/>
    <s v="Accorti"/>
    <s v="Paolo"/>
    <s v="Accorti Paolo"/>
    <x v="1"/>
  </r>
  <r>
    <n v="10288"/>
    <n v="32"/>
    <n v="100"/>
    <n v="3200"/>
    <n v="5"/>
    <n v="5875.2"/>
    <n v="2675.2"/>
    <d v="2004-09-01T00:00:00"/>
    <s v="September"/>
    <x v="0"/>
    <n v="3"/>
    <x v="2"/>
    <x v="10"/>
    <n v="2004"/>
    <x v="3"/>
    <n v="170"/>
    <s v="S18_1749"/>
    <x v="65"/>
    <s v="+65 224 1555"/>
    <s v="Village Close - 106 Linden Road Sandown"/>
    <s v="2nd Floor"/>
    <s v="Singapore"/>
    <s v="NIL"/>
    <n v="69045"/>
    <x v="9"/>
    <s v="APAC"/>
    <s v="Victorino"/>
    <s v="Wendy"/>
    <s v="Victorino Wendy"/>
    <x v="1"/>
  </r>
  <r>
    <n v="10302"/>
    <n v="43"/>
    <n v="100"/>
    <n v="4300"/>
    <n v="1"/>
    <n v="7310"/>
    <n v="3010"/>
    <d v="2003-10-06T00:00:00"/>
    <s v="October"/>
    <x v="0"/>
    <n v="4"/>
    <x v="3"/>
    <x v="4"/>
    <n v="2003"/>
    <x v="3"/>
    <n v="170"/>
    <s v="S18_1749"/>
    <x v="22"/>
    <s v="(171) 555-2282"/>
    <s v="Berkeley Gardens 12  Brewery"/>
    <m/>
    <s v="Liverpool"/>
    <s v="NIL"/>
    <s v="WX1 6LT"/>
    <x v="6"/>
    <s v="EMEA"/>
    <s v="Devon"/>
    <s v="Elizabeth"/>
    <s v="Devon Elizabeth"/>
    <x v="2"/>
  </r>
  <r>
    <n v="10312"/>
    <n v="48"/>
    <n v="100"/>
    <n v="4800"/>
    <n v="17"/>
    <n v="8078.4"/>
    <n v="3278.3999999999996"/>
    <d v="2004-10-21T00:00:00"/>
    <s v="October"/>
    <x v="0"/>
    <n v="4"/>
    <x v="3"/>
    <x v="4"/>
    <n v="2004"/>
    <x v="3"/>
    <n v="170"/>
    <s v="S18_1749"/>
    <x v="39"/>
    <n v="4155551450"/>
    <s v="5677 Strong St."/>
    <m/>
    <s v="San Rafael"/>
    <s v="CA"/>
    <n v="97562"/>
    <x v="0"/>
    <s v="NA"/>
    <s v="Nelson"/>
    <s v="Valarie"/>
    <s v="Nelson Valarie"/>
    <x v="2"/>
  </r>
  <r>
    <n v="10331"/>
    <n v="44"/>
    <n v="74.040000000000006"/>
    <n v="3257.76"/>
    <n v="7"/>
    <n v="3257.76"/>
    <n v="0"/>
    <d v="2004-11-17T00:00:00"/>
    <s v="November"/>
    <x v="0"/>
    <n v="4"/>
    <x v="3"/>
    <x v="5"/>
    <n v="2004"/>
    <x v="3"/>
    <n v="170"/>
    <s v="S18_1749"/>
    <x v="45"/>
    <n v="2155559857"/>
    <s v="11328 Douglas Av."/>
    <m/>
    <s v="Philadelphia"/>
    <s v="PA"/>
    <n v="71270"/>
    <x v="0"/>
    <s v="NA"/>
    <s v="Hernandez"/>
    <s v="Rosa"/>
    <s v="Hernandez Rosa"/>
    <x v="1"/>
  </r>
  <r>
    <n v="10344"/>
    <n v="45"/>
    <n v="100"/>
    <n v="4500"/>
    <n v="1"/>
    <n v="7650"/>
    <n v="3150"/>
    <d v="2004-11-25T00:00:00"/>
    <s v="November"/>
    <x v="0"/>
    <n v="4"/>
    <x v="3"/>
    <x v="5"/>
    <n v="2004"/>
    <x v="3"/>
    <n v="170"/>
    <s v="S18_1749"/>
    <x v="67"/>
    <s v="91.24.4555"/>
    <s v="12, rue des Bouchers"/>
    <m/>
    <s v="Marseille"/>
    <s v="NIL"/>
    <n v="13008"/>
    <x v="1"/>
    <s v="EMEA"/>
    <s v="Lebihan"/>
    <s v="Laurence"/>
    <s v="Lebihan Laurence"/>
    <x v="2"/>
  </r>
  <r>
    <n v="10367"/>
    <n v="37"/>
    <n v="100"/>
    <n v="3700"/>
    <n v="3"/>
    <n v="4703.8100000000004"/>
    <n v="1003.8100000000004"/>
    <d v="2005-01-12T00:00:00"/>
    <s v="January"/>
    <x v="5"/>
    <n v="1"/>
    <x v="0"/>
    <x v="7"/>
    <n v="2005"/>
    <x v="3"/>
    <n v="170"/>
    <s v="S18_1749"/>
    <x v="3"/>
    <n v="6265557265"/>
    <s v="78934 Hillside Dr."/>
    <m/>
    <s v="Pasadena"/>
    <s v="CA"/>
    <n v="90003"/>
    <x v="0"/>
    <s v="NA"/>
    <s v="Young"/>
    <s v="Julie"/>
    <s v="Young Julie"/>
    <x v="1"/>
  </r>
  <r>
    <n v="10379"/>
    <n v="39"/>
    <n v="100"/>
    <n v="3900"/>
    <n v="2"/>
    <n v="5399.55"/>
    <n v="1499.5500000000002"/>
    <d v="2005-02-10T00:00:00"/>
    <s v="February"/>
    <x v="0"/>
    <n v="1"/>
    <x v="0"/>
    <x v="0"/>
    <n v="2005"/>
    <x v="3"/>
    <n v="170"/>
    <s v="S18_1749"/>
    <x v="23"/>
    <s v="(91) 555 94 44"/>
    <s v="C/ Moralzarzal, 86"/>
    <m/>
    <s v="Madrid"/>
    <s v="NIL"/>
    <n v="28034"/>
    <x v="7"/>
    <s v="EMEA"/>
    <s v="Freyre"/>
    <s v="Diego"/>
    <s v="Freyre Diego"/>
    <x v="1"/>
  </r>
  <r>
    <n v="10407"/>
    <n v="76"/>
    <n v="100"/>
    <n v="7600"/>
    <n v="2"/>
    <n v="14082.8"/>
    <n v="6482.7999999999993"/>
    <d v="2005-04-22T00:00:00"/>
    <s v="April"/>
    <x v="4"/>
    <n v="2"/>
    <x v="1"/>
    <x v="8"/>
    <n v="2005"/>
    <x v="3"/>
    <n v="170"/>
    <s v="S18_1749"/>
    <x v="61"/>
    <n v="4085553659"/>
    <s v="3086 Ingle Ln."/>
    <m/>
    <s v="San Jose"/>
    <s v="CA"/>
    <n v="94217"/>
    <x v="0"/>
    <s v="NA"/>
    <s v="Frick"/>
    <s v="Sue"/>
    <s v="Frick Sue"/>
    <x v="2"/>
  </r>
  <r>
    <n v="10420"/>
    <n v="37"/>
    <n v="100"/>
    <n v="3700"/>
    <n v="5"/>
    <n v="5283.6"/>
    <n v="1583.6000000000004"/>
    <d v="2005-05-29T00:00:00"/>
    <s v="May"/>
    <x v="2"/>
    <n v="2"/>
    <x v="1"/>
    <x v="1"/>
    <n v="2005"/>
    <x v="3"/>
    <n v="170"/>
    <s v="S18_1749"/>
    <x v="20"/>
    <s v="+61 2 9495 8555"/>
    <s v="Monitor Money Building, 815 Pacific Hwy"/>
    <s v="Level 6"/>
    <s v="Chatswood"/>
    <s v="NSW"/>
    <n v="2067"/>
    <x v="3"/>
    <s v="APAC"/>
    <s v="Huxley"/>
    <s v="Adrian"/>
    <s v="Huxley Adrian"/>
    <x v="1"/>
  </r>
  <r>
    <n v="10108"/>
    <n v="38"/>
    <n v="82.39"/>
    <n v="3130.82"/>
    <n v="2"/>
    <n v="3130.82"/>
    <n v="0"/>
    <d v="2003-03-03T00:00:00"/>
    <s v="March"/>
    <x v="0"/>
    <n v="1"/>
    <x v="0"/>
    <x v="11"/>
    <n v="2003"/>
    <x v="1"/>
    <n v="77"/>
    <s v="S18_1889"/>
    <x v="66"/>
    <s v="+63 2 555 3587"/>
    <s v="15 McCallum Street - NatWest Center #13-03"/>
    <m/>
    <s v="Makati City"/>
    <s v="NIL"/>
    <s v="1227 MM"/>
    <x v="15"/>
    <s v="Japan"/>
    <s v="Cruz"/>
    <s v="Arnold"/>
    <s v="Cruz Arnold"/>
    <x v="1"/>
  </r>
  <r>
    <n v="10122"/>
    <n v="43"/>
    <n v="72.38"/>
    <n v="3112.3399999999997"/>
    <n v="6"/>
    <n v="3112.34"/>
    <n v="0"/>
    <d v="2003-05-08T00:00:00"/>
    <s v="May"/>
    <x v="0"/>
    <n v="2"/>
    <x v="1"/>
    <x v="1"/>
    <n v="2003"/>
    <x v="1"/>
    <n v="77"/>
    <s v="S18_1889"/>
    <x v="67"/>
    <s v="91.24.4555"/>
    <s v="12, rue des Bouchers"/>
    <m/>
    <s v="Marseille"/>
    <s v="NIL"/>
    <n v="13008"/>
    <x v="1"/>
    <s v="EMEA"/>
    <s v="Lebihan"/>
    <s v="Laurence"/>
    <s v="Lebihan Laurence"/>
    <x v="1"/>
  </r>
  <r>
    <n v="10135"/>
    <n v="48"/>
    <n v="79.31"/>
    <n v="3806.88"/>
    <n v="3"/>
    <n v="3806.88"/>
    <n v="0"/>
    <d v="2003-07-02T00:00:00"/>
    <s v="July"/>
    <x v="0"/>
    <n v="3"/>
    <x v="2"/>
    <x v="2"/>
    <n v="2003"/>
    <x v="1"/>
    <n v="77"/>
    <s v="S18_1889"/>
    <x v="39"/>
    <n v="4155551450"/>
    <s v="5677 Strong St."/>
    <m/>
    <s v="San Rafael"/>
    <s v="CA"/>
    <n v="97562"/>
    <x v="0"/>
    <s v="NA"/>
    <s v="Nelson"/>
    <s v="Valarie"/>
    <s v="Nelson Valarie"/>
    <x v="1"/>
  </r>
  <r>
    <n v="10147"/>
    <n v="26"/>
    <n v="82.39"/>
    <n v="2142.14"/>
    <n v="3"/>
    <n v="2142.14"/>
    <n v="0"/>
    <d v="2003-09-05T00:00:00"/>
    <s v="September"/>
    <x v="0"/>
    <n v="3"/>
    <x v="2"/>
    <x v="10"/>
    <n v="2003"/>
    <x v="1"/>
    <n v="77"/>
    <s v="S18_1889"/>
    <x v="41"/>
    <n v="6175558555"/>
    <s v="7825 Douglas Av."/>
    <m/>
    <s v="Brickhaven"/>
    <s v="MA"/>
    <n v="58339"/>
    <x v="0"/>
    <s v="NA"/>
    <s v="Nelson"/>
    <s v="Allen"/>
    <s v="Nelson Allen"/>
    <x v="0"/>
  </r>
  <r>
    <n v="10160"/>
    <n v="38"/>
    <n v="88.55"/>
    <n v="3364.9"/>
    <n v="4"/>
    <n v="3364.9"/>
    <n v="0"/>
    <d v="2003-10-11T00:00:00"/>
    <s v="October"/>
    <x v="0"/>
    <n v="4"/>
    <x v="3"/>
    <x v="4"/>
    <n v="2003"/>
    <x v="1"/>
    <n v="77"/>
    <s v="S18_1889"/>
    <x v="54"/>
    <n v="2155554369"/>
    <s v="6047 Douglas Av."/>
    <m/>
    <s v="Los Angeles"/>
    <s v="CA"/>
    <s v="NIL"/>
    <x v="0"/>
    <s v="NA"/>
    <s v="Chandler"/>
    <s v="Michael"/>
    <s v="Chandler Michael"/>
    <x v="1"/>
  </r>
  <r>
    <n v="10170"/>
    <n v="20"/>
    <n v="63.14"/>
    <n v="1262.8"/>
    <n v="2"/>
    <n v="1262.8"/>
    <n v="0"/>
    <d v="2003-11-04T00:00:00"/>
    <s v="November"/>
    <x v="0"/>
    <n v="4"/>
    <x v="3"/>
    <x v="5"/>
    <n v="2003"/>
    <x v="1"/>
    <n v="77"/>
    <s v="S18_1889"/>
    <x v="63"/>
    <s v="7675-3555"/>
    <s v="Kirchgasse 6"/>
    <m/>
    <s v="Graz"/>
    <s v="NIL"/>
    <n v="8010"/>
    <x v="5"/>
    <s v="EMEA"/>
    <s v="Mendel"/>
    <s v="Roland"/>
    <s v="Mendel Roland"/>
    <x v="0"/>
  </r>
  <r>
    <n v="10181"/>
    <n v="22"/>
    <n v="73.92"/>
    <n v="1626.24"/>
    <n v="10"/>
    <n v="1626.24"/>
    <n v="0"/>
    <d v="2003-11-12T00:00:00"/>
    <s v="November"/>
    <x v="0"/>
    <n v="4"/>
    <x v="3"/>
    <x v="5"/>
    <n v="2003"/>
    <x v="1"/>
    <n v="77"/>
    <s v="S18_1889"/>
    <x v="7"/>
    <s v="+47 2267 3215"/>
    <s v="Drammen 121, PR 744 Sentrum"/>
    <m/>
    <s v="Bergen"/>
    <s v="NIL"/>
    <s v="N 5804"/>
    <x v="2"/>
    <s v="EMEA"/>
    <s v="Oeztan"/>
    <s v="Veysel"/>
    <s v="Oeztan Veysel"/>
    <x v="0"/>
  </r>
  <r>
    <n v="10192"/>
    <n v="45"/>
    <n v="90.86"/>
    <n v="4088.7"/>
    <n v="15"/>
    <n v="4088.7"/>
    <n v="0"/>
    <d v="2003-11-20T00:00:00"/>
    <s v="November"/>
    <x v="0"/>
    <n v="4"/>
    <x v="3"/>
    <x v="5"/>
    <n v="2003"/>
    <x v="1"/>
    <n v="77"/>
    <s v="S18_1889"/>
    <x v="40"/>
    <n v="6035558647"/>
    <s v="2304 Long Airport Avenue"/>
    <m/>
    <s v="Nashua"/>
    <s v="NH"/>
    <n v="62005"/>
    <x v="0"/>
    <s v="NA"/>
    <s v="Young"/>
    <s v="Valarie"/>
    <s v="Young Valarie"/>
    <x v="1"/>
  </r>
  <r>
    <n v="10203"/>
    <n v="45"/>
    <n v="85.47"/>
    <n v="3846.15"/>
    <n v="4"/>
    <n v="3846.15"/>
    <n v="0"/>
    <d v="2003-12-02T00:00:00"/>
    <s v="December"/>
    <x v="0"/>
    <n v="4"/>
    <x v="3"/>
    <x v="6"/>
    <n v="2003"/>
    <x v="1"/>
    <n v="77"/>
    <s v="S18_1889"/>
    <x v="23"/>
    <s v="(91) 555 94 44"/>
    <s v="C/ Moralzarzal, 86"/>
    <m/>
    <s v="Madrid"/>
    <s v="NIL"/>
    <n v="28034"/>
    <x v="7"/>
    <s v="EMEA"/>
    <s v="Freyre"/>
    <s v="Diego"/>
    <s v="Freyre Diego"/>
    <x v="1"/>
  </r>
  <r>
    <n v="10212"/>
    <n v="20"/>
    <n v="66.989999999999995"/>
    <n v="1339.8"/>
    <n v="14"/>
    <n v="1339.8"/>
    <n v="0"/>
    <d v="2004-01-16T00:00:00"/>
    <s v="January"/>
    <x v="0"/>
    <n v="1"/>
    <x v="0"/>
    <x v="7"/>
    <n v="2004"/>
    <x v="1"/>
    <n v="77"/>
    <s v="S18_1889"/>
    <x v="23"/>
    <s v="(91) 555 94 44"/>
    <s v="C/ Moralzarzal, 86"/>
    <m/>
    <s v="Madrid"/>
    <s v="NIL"/>
    <n v="28034"/>
    <x v="7"/>
    <s v="EMEA"/>
    <s v="Freyre"/>
    <s v="Diego"/>
    <s v="Freyre Diego"/>
    <x v="0"/>
  </r>
  <r>
    <n v="10225"/>
    <n v="47"/>
    <n v="64.680000000000007"/>
    <n v="3039.9600000000005"/>
    <n v="5"/>
    <n v="3039.96"/>
    <n v="0"/>
    <d v="2004-02-22T00:00:00"/>
    <s v="February"/>
    <x v="0"/>
    <n v="1"/>
    <x v="0"/>
    <x v="0"/>
    <n v="2004"/>
    <x v="1"/>
    <n v="77"/>
    <s v="S18_1889"/>
    <x v="69"/>
    <s v="0897-034555"/>
    <s v="Grenzacherweg 237"/>
    <m/>
    <s v="Gensve"/>
    <s v="NIL"/>
    <n v="1203"/>
    <x v="17"/>
    <s v="EMEA"/>
    <s v="Holz"/>
    <s v="Michael"/>
    <s v="Holz Michael"/>
    <x v="1"/>
  </r>
  <r>
    <n v="10239"/>
    <n v="46"/>
    <n v="73.92"/>
    <n v="3400.32"/>
    <n v="4"/>
    <n v="3400.32"/>
    <n v="0"/>
    <d v="2004-04-12T00:00:00"/>
    <s v="April"/>
    <x v="0"/>
    <n v="2"/>
    <x v="1"/>
    <x v="8"/>
    <n v="2004"/>
    <x v="1"/>
    <n v="77"/>
    <s v="S18_1889"/>
    <x v="60"/>
    <s v="981-443655"/>
    <s v="Torikatu 38"/>
    <m/>
    <s v="Oulu"/>
    <s v="NIL"/>
    <n v="90110"/>
    <x v="4"/>
    <s v="EMEA"/>
    <s v="Koskitalo"/>
    <s v="Pirkko"/>
    <s v="Koskitalo Pirkko"/>
    <x v="1"/>
  </r>
  <r>
    <n v="10253"/>
    <n v="23"/>
    <n v="83.93"/>
    <n v="1930.39"/>
    <n v="9"/>
    <n v="1930.39"/>
    <n v="0"/>
    <d v="2004-06-01T00:00:00"/>
    <s v="June"/>
    <x v="3"/>
    <n v="2"/>
    <x v="1"/>
    <x v="9"/>
    <n v="2004"/>
    <x v="1"/>
    <n v="77"/>
    <s v="S18_1889"/>
    <x v="22"/>
    <s v="(171) 555-2282"/>
    <s v="Berkeley Gardens 12  Brewery"/>
    <m/>
    <s v="Liverpool"/>
    <s v="NIL"/>
    <s v="WX1 6LT"/>
    <x v="6"/>
    <s v="EMEA"/>
    <s v="Devon"/>
    <s v="Elizabeth"/>
    <s v="Devon Elizabeth"/>
    <x v="0"/>
  </r>
  <r>
    <n v="10266"/>
    <n v="33"/>
    <n v="74.69"/>
    <n v="2464.77"/>
    <n v="10"/>
    <n v="2464.77"/>
    <n v="0"/>
    <d v="2004-07-06T00:00:00"/>
    <s v="July"/>
    <x v="0"/>
    <n v="3"/>
    <x v="2"/>
    <x v="2"/>
    <n v="2004"/>
    <x v="1"/>
    <n v="77"/>
    <s v="S18_1889"/>
    <x v="70"/>
    <s v="0522-556555"/>
    <s v="Strada Provinciale 124"/>
    <m/>
    <s v="Reggio Emilia"/>
    <s v="NIL"/>
    <n v="42100"/>
    <x v="12"/>
    <s v="EMEA"/>
    <s v="Moroni"/>
    <s v="Maurizio"/>
    <s v="Moroni Maurizio"/>
    <x v="0"/>
  </r>
  <r>
    <n v="10278"/>
    <n v="29"/>
    <n v="90.86"/>
    <n v="2634.94"/>
    <n v="10"/>
    <n v="2634.94"/>
    <n v="0"/>
    <d v="2004-08-06T00:00:00"/>
    <s v="August"/>
    <x v="0"/>
    <n v="3"/>
    <x v="2"/>
    <x v="3"/>
    <n v="2004"/>
    <x v="1"/>
    <n v="77"/>
    <s v="S18_1889"/>
    <x v="84"/>
    <n v="7025551838"/>
    <s v="8489 Strong St."/>
    <m/>
    <s v="Las Vegas"/>
    <s v="NV"/>
    <n v="83030"/>
    <x v="0"/>
    <s v="NA"/>
    <s v="King"/>
    <s v="Sue"/>
    <s v="King Sue"/>
    <x v="0"/>
  </r>
  <r>
    <n v="10287"/>
    <n v="44"/>
    <n v="82.39"/>
    <n v="3625.16"/>
    <n v="8"/>
    <n v="3625.16"/>
    <n v="0"/>
    <d v="2004-08-30T00:00:00"/>
    <s v="August"/>
    <x v="0"/>
    <n v="3"/>
    <x v="2"/>
    <x v="3"/>
    <n v="2004"/>
    <x v="1"/>
    <n v="77"/>
    <s v="S18_1889"/>
    <x v="69"/>
    <s v="0897-034555"/>
    <s v="Grenzacherweg 237"/>
    <m/>
    <s v="Gensve"/>
    <s v="NIL"/>
    <n v="1203"/>
    <x v="17"/>
    <s v="EMEA"/>
    <s v="Holz"/>
    <s v="Michael"/>
    <s v="Holz Michael"/>
    <x v="1"/>
  </r>
  <r>
    <n v="10300"/>
    <n v="41"/>
    <n v="92.4"/>
    <n v="3788.4"/>
    <n v="1"/>
    <n v="3788.4"/>
    <n v="0"/>
    <d v="2003-10-04T00:00:00"/>
    <s v="October"/>
    <x v="0"/>
    <n v="4"/>
    <x v="3"/>
    <x v="4"/>
    <n v="2003"/>
    <x v="1"/>
    <n v="77"/>
    <s v="S18_1889"/>
    <x v="72"/>
    <s v="+49 69 66 90 2555"/>
    <s v="Lyonerstr. 34"/>
    <m/>
    <s v="Frankfurt"/>
    <s v="NIL"/>
    <n v="60528"/>
    <x v="16"/>
    <s v="EMEA"/>
    <s v="Keitel"/>
    <s v="Roland"/>
    <s v="Keitel Roland"/>
    <x v="1"/>
  </r>
  <r>
    <n v="10310"/>
    <n v="20"/>
    <n v="91.63"/>
    <n v="1832.6"/>
    <n v="6"/>
    <n v="1832.6"/>
    <n v="0"/>
    <d v="2004-10-16T00:00:00"/>
    <s v="October"/>
    <x v="0"/>
    <n v="4"/>
    <x v="3"/>
    <x v="4"/>
    <n v="2004"/>
    <x v="1"/>
    <n v="77"/>
    <s v="S18_1889"/>
    <x v="68"/>
    <s v="0221-5554327"/>
    <s v="Mehrheimerstr. 369"/>
    <m/>
    <s v="Koln"/>
    <s v="NIL"/>
    <n v="50739"/>
    <x v="16"/>
    <s v="EMEA"/>
    <s v="Pfalzheim"/>
    <s v="Henriette"/>
    <s v="Pfalzheim Henriette"/>
    <x v="0"/>
  </r>
  <r>
    <n v="10321"/>
    <n v="37"/>
    <n v="78.540000000000006"/>
    <n v="2905.98"/>
    <n v="14"/>
    <n v="2905.98"/>
    <n v="0"/>
    <d v="2004-11-04T00:00:00"/>
    <s v="November"/>
    <x v="0"/>
    <n v="4"/>
    <x v="3"/>
    <x v="5"/>
    <n v="2004"/>
    <x v="1"/>
    <n v="77"/>
    <s v="S18_1889"/>
    <x v="21"/>
    <n v="5085552555"/>
    <s v="1785 First Street"/>
    <m/>
    <s v="New Bedford"/>
    <s v="MA"/>
    <n v="50553"/>
    <x v="0"/>
    <s v="NA"/>
    <s v="Benitez"/>
    <s v="Violeta"/>
    <s v="Benitez Violeta"/>
    <x v="0"/>
  </r>
  <r>
    <n v="10329"/>
    <n v="29"/>
    <n v="100"/>
    <n v="2900"/>
    <n v="9"/>
    <n v="2954.81"/>
    <n v="54.809999999999945"/>
    <d v="2004-11-15T00:00:00"/>
    <s v="November"/>
    <x v="0"/>
    <n v="4"/>
    <x v="3"/>
    <x v="5"/>
    <n v="2004"/>
    <x v="1"/>
    <n v="77"/>
    <s v="S18_1889"/>
    <x v="0"/>
    <n v="2125557818"/>
    <s v="897 Long Airport Avenue"/>
    <m/>
    <s v="NYC"/>
    <s v="NY"/>
    <n v="10022"/>
    <x v="0"/>
    <s v="NA"/>
    <s v="Yu"/>
    <s v="Kwai"/>
    <s v="Yu Kwai"/>
    <x v="0"/>
  </r>
  <r>
    <n v="10342"/>
    <n v="55"/>
    <n v="65.45"/>
    <n v="3599.75"/>
    <n v="1"/>
    <n v="3599.75"/>
    <n v="0"/>
    <d v="2004-11-24T00:00:00"/>
    <s v="November"/>
    <x v="0"/>
    <n v="4"/>
    <x v="3"/>
    <x v="5"/>
    <n v="2004"/>
    <x v="1"/>
    <n v="77"/>
    <s v="S18_1889"/>
    <x v="10"/>
    <s v="03 9520 4555"/>
    <s v="636 St Kilda Road"/>
    <s v="Level 3"/>
    <s v="Melbourne"/>
    <s v="Victoria"/>
    <n v="3004"/>
    <x v="3"/>
    <s v="APAC"/>
    <s v="Ferguson"/>
    <s v="Peter"/>
    <s v="Ferguson Peter"/>
    <x v="1"/>
  </r>
  <r>
    <n v="10363"/>
    <n v="22"/>
    <n v="100"/>
    <n v="2200"/>
    <n v="7"/>
    <n v="3686.54"/>
    <n v="1486.54"/>
    <d v="2005-01-06T00:00:00"/>
    <s v="January"/>
    <x v="0"/>
    <n v="1"/>
    <x v="0"/>
    <x v="7"/>
    <n v="2005"/>
    <x v="1"/>
    <n v="77"/>
    <s v="S18_1889"/>
    <x v="73"/>
    <s v="+358 9 8045 555"/>
    <s v="Software Engineering Center, SEC Oy"/>
    <m/>
    <s v="Espoo"/>
    <s v="NIL"/>
    <s v="FIN-02271"/>
    <x v="4"/>
    <s v="EMEA"/>
    <s v="Suominen"/>
    <s v="Kalle"/>
    <s v="Suominen Kalle"/>
    <x v="1"/>
  </r>
  <r>
    <n v="10377"/>
    <n v="31"/>
    <n v="67.760000000000005"/>
    <n v="2100.56"/>
    <n v="4"/>
    <n v="2100.56"/>
    <n v="0"/>
    <d v="2005-02-09T00:00:00"/>
    <s v="February"/>
    <x v="0"/>
    <n v="1"/>
    <x v="0"/>
    <x v="0"/>
    <n v="2005"/>
    <x v="1"/>
    <n v="77"/>
    <s v="S18_1889"/>
    <x v="16"/>
    <s v="90-224 8555"/>
    <s v="Keskuskatu 45"/>
    <m/>
    <s v="Helsinki"/>
    <s v="NIL"/>
    <n v="21240"/>
    <x v="4"/>
    <s v="EMEA"/>
    <s v="Karttunen"/>
    <s v="Matti"/>
    <s v="Karttunen Matti"/>
    <x v="0"/>
  </r>
  <r>
    <n v="10389"/>
    <n v="49"/>
    <n v="79.22"/>
    <n v="3881.7799999999997"/>
    <n v="3"/>
    <n v="3881.78"/>
    <n v="0"/>
    <d v="2005-03-03T00:00:00"/>
    <s v="March"/>
    <x v="0"/>
    <n v="1"/>
    <x v="0"/>
    <x v="11"/>
    <n v="2005"/>
    <x v="1"/>
    <n v="77"/>
    <s v="S18_1889"/>
    <x v="37"/>
    <s v="0695-34 6555"/>
    <s v="?kergatan 24"/>
    <m/>
    <s v="Boras"/>
    <s v="NIL"/>
    <s v="S-844 67"/>
    <x v="8"/>
    <s v="EMEA"/>
    <s v="Larsson"/>
    <s v="Maria"/>
    <s v="Larsson Maria"/>
    <x v="1"/>
  </r>
  <r>
    <n v="10405"/>
    <n v="61"/>
    <n v="73.92"/>
    <n v="4509.12"/>
    <n v="4"/>
    <n v="4509.12"/>
    <n v="0"/>
    <d v="2005-04-14T00:00:00"/>
    <s v="April"/>
    <x v="0"/>
    <n v="2"/>
    <x v="1"/>
    <x v="8"/>
    <n v="2005"/>
    <x v="1"/>
    <n v="77"/>
    <s v="S18_1889"/>
    <x v="83"/>
    <s v="88.60.1555"/>
    <s v="24, place Kluber"/>
    <m/>
    <s v="Strasbourg"/>
    <s v="NIL"/>
    <n v="67000"/>
    <x v="1"/>
    <s v="EMEA"/>
    <s v="Citeaux"/>
    <s v="Frederique"/>
    <s v="Citeaux Frederique"/>
    <x v="1"/>
  </r>
  <r>
    <n v="10419"/>
    <n v="39"/>
    <n v="83.93"/>
    <n v="3273.2700000000004"/>
    <n v="9"/>
    <n v="3273.27"/>
    <n v="0"/>
    <d v="2005-05-17T00:00:00"/>
    <s v="May"/>
    <x v="0"/>
    <n v="2"/>
    <x v="1"/>
    <x v="1"/>
    <n v="2005"/>
    <x v="1"/>
    <n v="77"/>
    <s v="S18_1889"/>
    <x v="19"/>
    <s v="6562-9555"/>
    <s v="Geislweg 14"/>
    <m/>
    <s v="Salzburg"/>
    <s v="NIL"/>
    <n v="5020"/>
    <x v="5"/>
    <s v="EMEA"/>
    <s v="Pipps"/>
    <s v="Georg"/>
    <s v="Pipps Georg"/>
    <x v="1"/>
  </r>
  <r>
    <n v="10109"/>
    <n v="38"/>
    <n v="100"/>
    <n v="3800"/>
    <n v="3"/>
    <n v="4432.7"/>
    <n v="632.69999999999982"/>
    <d v="2003-03-10T00:00:00"/>
    <s v="March"/>
    <x v="0"/>
    <n v="1"/>
    <x v="0"/>
    <x v="11"/>
    <n v="2003"/>
    <x v="1"/>
    <n v="142"/>
    <s v="S18_1984"/>
    <x v="45"/>
    <n v="2155559857"/>
    <s v="11328 Douglas Av."/>
    <m/>
    <s v="Philadelphia"/>
    <s v="PA"/>
    <n v="71270"/>
    <x v="0"/>
    <s v="NA"/>
    <s v="Hernandez"/>
    <s v="Rosa"/>
    <s v="Hernandez Rosa"/>
    <x v="1"/>
  </r>
  <r>
    <n v="10122"/>
    <n v="31"/>
    <n v="100"/>
    <n v="3100"/>
    <n v="1"/>
    <n v="4100.99"/>
    <n v="1000.9899999999998"/>
    <d v="2003-05-08T00:00:00"/>
    <s v="May"/>
    <x v="0"/>
    <n v="2"/>
    <x v="1"/>
    <x v="1"/>
    <n v="2003"/>
    <x v="1"/>
    <n v="142"/>
    <s v="S18_1984"/>
    <x v="67"/>
    <s v="91.24.4555"/>
    <s v="12, rue des Bouchers"/>
    <m/>
    <s v="Marseille"/>
    <s v="NIL"/>
    <n v="13008"/>
    <x v="1"/>
    <s v="EMEA"/>
    <s v="Lebihan"/>
    <s v="Laurence"/>
    <s v="Lebihan Laurence"/>
    <x v="1"/>
  </r>
  <r>
    <n v="10136"/>
    <n v="36"/>
    <n v="100"/>
    <n v="3600"/>
    <n v="1"/>
    <n v="5274.72"/>
    <n v="1674.7200000000003"/>
    <d v="2003-07-04T00:00:00"/>
    <s v="July"/>
    <x v="0"/>
    <n v="3"/>
    <x v="2"/>
    <x v="2"/>
    <n v="2003"/>
    <x v="1"/>
    <n v="142"/>
    <s v="S18_1984"/>
    <x v="51"/>
    <s v="61.77.6555"/>
    <s v="1 rue Alsace-Lorraine"/>
    <m/>
    <s v="Toulouse"/>
    <s v="NIL"/>
    <n v="31000"/>
    <x v="1"/>
    <s v="EMEA"/>
    <s v="Roulet"/>
    <s v="Annette"/>
    <s v="Roulet Annette"/>
    <x v="1"/>
  </r>
  <r>
    <n v="10148"/>
    <n v="25"/>
    <n v="100"/>
    <n v="2500"/>
    <n v="12"/>
    <n v="4232"/>
    <n v="1732"/>
    <d v="2003-09-11T00:00:00"/>
    <s v="September"/>
    <x v="0"/>
    <n v="3"/>
    <x v="2"/>
    <x v="10"/>
    <n v="2003"/>
    <x v="1"/>
    <n v="142"/>
    <s v="S18_1984"/>
    <x v="42"/>
    <s v="02 9936 8555"/>
    <s v="201 Miller Street"/>
    <s v="Level 15"/>
    <s v="North Sydney"/>
    <s v="NSW"/>
    <n v="2060"/>
    <x v="3"/>
    <s v="APAC"/>
    <s v="O'Hara"/>
    <s v="Anna"/>
    <s v="O'Hara Anna"/>
    <x v="1"/>
  </r>
  <r>
    <n v="10161"/>
    <n v="48"/>
    <n v="100"/>
    <n v="4800"/>
    <n v="11"/>
    <n v="6145.44"/>
    <n v="1345.4399999999996"/>
    <d v="2003-10-17T00:00:00"/>
    <s v="October"/>
    <x v="0"/>
    <n v="4"/>
    <x v="3"/>
    <x v="4"/>
    <n v="2003"/>
    <x v="1"/>
    <n v="142"/>
    <s v="S18_1984"/>
    <x v="78"/>
    <s v="86 21 3555"/>
    <s v="Smagsloget 45"/>
    <m/>
    <s v="Aaarhus"/>
    <s v="NIL"/>
    <n v="8200"/>
    <x v="13"/>
    <s v="EMEA"/>
    <s v="Ibsen"/>
    <s v="Palle"/>
    <s v="Ibsen Palle"/>
    <x v="1"/>
  </r>
  <r>
    <n v="10171"/>
    <n v="35"/>
    <n v="100"/>
    <n v="3500"/>
    <n v="1"/>
    <n v="4680.2"/>
    <n v="1180.1999999999998"/>
    <d v="2003-11-05T00:00:00"/>
    <s v="November"/>
    <x v="0"/>
    <n v="4"/>
    <x v="3"/>
    <x v="5"/>
    <n v="2003"/>
    <x v="1"/>
    <n v="142"/>
    <s v="S18_1984"/>
    <x v="43"/>
    <s v="(514) 555-8054"/>
    <s v="43 rue St. Laurent"/>
    <m/>
    <s v="Montreal"/>
    <s v="Quebec"/>
    <s v="H1J 1C3"/>
    <x v="10"/>
    <s v="NA"/>
    <s v="Fresnisre"/>
    <s v="Jean"/>
    <s v="Fresnisre Jean"/>
    <x v="1"/>
  </r>
  <r>
    <n v="10181"/>
    <n v="21"/>
    <n v="100"/>
    <n v="2100"/>
    <n v="5"/>
    <n v="3286.08"/>
    <n v="1186.08"/>
    <d v="2003-11-12T00:00:00"/>
    <s v="November"/>
    <x v="0"/>
    <n v="4"/>
    <x v="3"/>
    <x v="5"/>
    <n v="2003"/>
    <x v="1"/>
    <n v="142"/>
    <s v="S18_1984"/>
    <x v="7"/>
    <s v="+47 2267 3215"/>
    <s v="Drammen 121, PR 744 Sentrum"/>
    <m/>
    <s v="Bergen"/>
    <s v="NIL"/>
    <s v="N 5804"/>
    <x v="2"/>
    <s v="EMEA"/>
    <s v="Oeztan"/>
    <s v="Veysel"/>
    <s v="Oeztan Veysel"/>
    <x v="1"/>
  </r>
  <r>
    <n v="10192"/>
    <n v="47"/>
    <n v="100"/>
    <n v="4700"/>
    <n v="10"/>
    <n v="7421.3"/>
    <n v="2721.3"/>
    <d v="2003-11-20T00:00:00"/>
    <s v="November"/>
    <x v="0"/>
    <n v="4"/>
    <x v="3"/>
    <x v="5"/>
    <n v="2003"/>
    <x v="1"/>
    <n v="142"/>
    <s v="S18_1984"/>
    <x v="40"/>
    <n v="6035558647"/>
    <s v="2304 Long Airport Avenue"/>
    <m/>
    <s v="Nashua"/>
    <s v="NH"/>
    <n v="62005"/>
    <x v="0"/>
    <s v="NA"/>
    <s v="Young"/>
    <s v="Valarie"/>
    <s v="Young Valarie"/>
    <x v="2"/>
  </r>
  <r>
    <n v="10204"/>
    <n v="38"/>
    <n v="100"/>
    <n v="3800"/>
    <n v="16"/>
    <n v="6432.64"/>
    <n v="2632.6400000000003"/>
    <d v="2003-12-02T00:00:00"/>
    <s v="December"/>
    <x v="0"/>
    <n v="4"/>
    <x v="3"/>
    <x v="6"/>
    <n v="2003"/>
    <x v="1"/>
    <n v="142"/>
    <s v="S18_1984"/>
    <x v="74"/>
    <n v="2125557413"/>
    <s v="4092 Furth Circle"/>
    <s v="Suite 400"/>
    <s v="NYC"/>
    <s v="NY"/>
    <n v="10022"/>
    <x v="0"/>
    <s v="NA"/>
    <s v="Young"/>
    <s v="Jeff"/>
    <s v="Young Jeff"/>
    <x v="1"/>
  </r>
  <r>
    <n v="10212"/>
    <n v="41"/>
    <n v="100"/>
    <n v="4100"/>
    <n v="9"/>
    <n v="4840.87"/>
    <n v="740.86999999999989"/>
    <d v="2004-01-16T00:00:00"/>
    <s v="January"/>
    <x v="0"/>
    <n v="1"/>
    <x v="0"/>
    <x v="7"/>
    <n v="2004"/>
    <x v="1"/>
    <n v="142"/>
    <s v="S18_1984"/>
    <x v="23"/>
    <s v="(91) 555 94 44"/>
    <s v="C/ Moralzarzal, 86"/>
    <m/>
    <s v="Madrid"/>
    <s v="NIL"/>
    <n v="28034"/>
    <x v="7"/>
    <s v="EMEA"/>
    <s v="Freyre"/>
    <s v="Diego"/>
    <s v="Freyre Diego"/>
    <x v="1"/>
  </r>
  <r>
    <n v="10226"/>
    <n v="24"/>
    <n v="100"/>
    <n v="2400"/>
    <n v="7"/>
    <n v="3892.08"/>
    <n v="1492.08"/>
    <d v="2004-02-26T00:00:00"/>
    <s v="February"/>
    <x v="0"/>
    <n v="1"/>
    <x v="0"/>
    <x v="0"/>
    <n v="2004"/>
    <x v="1"/>
    <n v="142"/>
    <s v="S18_1984"/>
    <x v="55"/>
    <n v="7605558146"/>
    <s v="361 Furth Circle"/>
    <m/>
    <s v="San Diego"/>
    <s v="CA"/>
    <n v="91217"/>
    <x v="0"/>
    <s v="NA"/>
    <s v="Thompson"/>
    <s v="Valarie"/>
    <s v="Thompson Valarie"/>
    <x v="1"/>
  </r>
  <r>
    <n v="10240"/>
    <n v="37"/>
    <n v="100"/>
    <n v="3700"/>
    <n v="2"/>
    <n v="5526.32"/>
    <n v="1826.3199999999997"/>
    <d v="2004-04-13T00:00:00"/>
    <s v="April"/>
    <x v="0"/>
    <n v="2"/>
    <x v="1"/>
    <x v="8"/>
    <n v="2004"/>
    <x v="1"/>
    <n v="142"/>
    <s v="S18_1984"/>
    <x v="44"/>
    <s v="+81 06 6342 5555"/>
    <s v="Dojima Avanza 4F, 1-6-20 Dojima, Kita-ku"/>
    <m/>
    <s v="Osaka"/>
    <s v="Osaka"/>
    <s v="530-0003"/>
    <x v="11"/>
    <s v="Japan"/>
    <s v="Kentary"/>
    <s v="Mory"/>
    <s v="Kentary Mory"/>
    <x v="1"/>
  </r>
  <r>
    <n v="10253"/>
    <n v="33"/>
    <n v="100"/>
    <n v="3300"/>
    <n v="4"/>
    <n v="4459.62"/>
    <n v="1159.6199999999999"/>
    <d v="2004-06-01T00:00:00"/>
    <s v="June"/>
    <x v="3"/>
    <n v="2"/>
    <x v="1"/>
    <x v="9"/>
    <n v="2004"/>
    <x v="1"/>
    <n v="142"/>
    <s v="S18_1984"/>
    <x v="22"/>
    <s v="(171) 555-2282"/>
    <s v="Berkeley Gardens 12  Brewery"/>
    <m/>
    <s v="Liverpool"/>
    <s v="NIL"/>
    <s v="WX1 6LT"/>
    <x v="6"/>
    <s v="EMEA"/>
    <s v="Devon"/>
    <s v="Elizabeth"/>
    <s v="Devon Elizabeth"/>
    <x v="1"/>
  </r>
  <r>
    <n v="10266"/>
    <n v="49"/>
    <n v="100"/>
    <n v="4900"/>
    <n v="5"/>
    <n v="6203.4"/>
    <n v="1303.3999999999996"/>
    <d v="2004-07-06T00:00:00"/>
    <s v="July"/>
    <x v="0"/>
    <n v="3"/>
    <x v="2"/>
    <x v="2"/>
    <n v="2004"/>
    <x v="1"/>
    <n v="142"/>
    <s v="S18_1984"/>
    <x v="70"/>
    <s v="0522-556555"/>
    <s v="Strada Provinciale 124"/>
    <m/>
    <s v="Reggio Emilia"/>
    <s v="NIL"/>
    <n v="42100"/>
    <x v="12"/>
    <s v="EMEA"/>
    <s v="Moroni"/>
    <s v="Maurizio"/>
    <s v="Moroni Maurizio"/>
    <x v="1"/>
  </r>
  <r>
    <n v="10278"/>
    <n v="29"/>
    <n v="100"/>
    <n v="2900"/>
    <n v="5"/>
    <n v="3754.05"/>
    <n v="854.05000000000018"/>
    <d v="2004-08-06T00:00:00"/>
    <s v="August"/>
    <x v="0"/>
    <n v="3"/>
    <x v="2"/>
    <x v="3"/>
    <n v="2004"/>
    <x v="1"/>
    <n v="142"/>
    <s v="S18_1984"/>
    <x v="84"/>
    <n v="7025551838"/>
    <s v="8489 Strong St."/>
    <m/>
    <s v="Las Vegas"/>
    <s v="NV"/>
    <n v="83030"/>
    <x v="0"/>
    <s v="NA"/>
    <s v="King"/>
    <s v="Sue"/>
    <s v="King Sue"/>
    <x v="1"/>
  </r>
  <r>
    <n v="10287"/>
    <n v="24"/>
    <n v="100"/>
    <n v="2400"/>
    <n v="3"/>
    <n v="3516.48"/>
    <n v="1116.48"/>
    <d v="2004-08-30T00:00:00"/>
    <s v="August"/>
    <x v="0"/>
    <n v="3"/>
    <x v="2"/>
    <x v="3"/>
    <n v="2004"/>
    <x v="1"/>
    <n v="142"/>
    <s v="S18_1984"/>
    <x v="69"/>
    <s v="0897-034555"/>
    <s v="Grenzacherweg 237"/>
    <m/>
    <s v="Gensve"/>
    <s v="NIL"/>
    <n v="1203"/>
    <x v="17"/>
    <s v="EMEA"/>
    <s v="Holz"/>
    <s v="Michael"/>
    <s v="Holz Michael"/>
    <x v="1"/>
  </r>
  <r>
    <n v="10301"/>
    <n v="47"/>
    <n v="100"/>
    <n v="4700"/>
    <n v="7"/>
    <n v="7488.04"/>
    <n v="2788.04"/>
    <d v="2003-10-05T00:00:00"/>
    <s v="October"/>
    <x v="0"/>
    <n v="4"/>
    <x v="3"/>
    <x v="4"/>
    <n v="2003"/>
    <x v="1"/>
    <n v="142"/>
    <s v="S18_1984"/>
    <x v="85"/>
    <s v="+47 2212 1555"/>
    <s v="Drammensveien 126 A, PB 744 Sentrum"/>
    <m/>
    <s v="Oslo"/>
    <s v="NIL"/>
    <s v="N 0106"/>
    <x v="2"/>
    <s v="EMEA"/>
    <s v="Klaeboe"/>
    <s v="Jan"/>
    <s v="Klaeboe Jan"/>
    <x v="2"/>
  </r>
  <r>
    <n v="10310"/>
    <n v="24"/>
    <n v="100"/>
    <n v="2400"/>
    <n v="1"/>
    <n v="3448.08"/>
    <n v="1048.08"/>
    <d v="2004-10-16T00:00:00"/>
    <s v="October"/>
    <x v="0"/>
    <n v="4"/>
    <x v="3"/>
    <x v="4"/>
    <n v="2004"/>
    <x v="1"/>
    <n v="142"/>
    <s v="S18_1984"/>
    <x v="68"/>
    <s v="0221-5554327"/>
    <s v="Mehrheimerstr. 369"/>
    <m/>
    <s v="Koln"/>
    <s v="NIL"/>
    <n v="50739"/>
    <x v="16"/>
    <s v="EMEA"/>
    <s v="Pfalzheim"/>
    <s v="Henriette"/>
    <s v="Pfalzheim Henriette"/>
    <x v="1"/>
  </r>
  <r>
    <n v="10321"/>
    <n v="25"/>
    <n v="100"/>
    <n v="2500"/>
    <n v="9"/>
    <n v="3734"/>
    <n v="1234"/>
    <d v="2004-11-04T00:00:00"/>
    <s v="November"/>
    <x v="0"/>
    <n v="4"/>
    <x v="3"/>
    <x v="5"/>
    <n v="2004"/>
    <x v="1"/>
    <n v="142"/>
    <s v="S18_1984"/>
    <x v="21"/>
    <n v="5085552555"/>
    <s v="1785 First Street"/>
    <m/>
    <s v="New Bedford"/>
    <s v="MA"/>
    <n v="50553"/>
    <x v="0"/>
    <s v="NA"/>
    <s v="Benitez"/>
    <s v="Violeta"/>
    <s v="Benitez Violeta"/>
    <x v="1"/>
  </r>
  <r>
    <n v="10331"/>
    <n v="30"/>
    <n v="32.47"/>
    <n v="974.09999999999991"/>
    <n v="8"/>
    <n v="974.1"/>
    <n v="0"/>
    <d v="2004-11-17T00:00:00"/>
    <s v="November"/>
    <x v="0"/>
    <n v="4"/>
    <x v="3"/>
    <x v="5"/>
    <n v="2004"/>
    <x v="1"/>
    <n v="142"/>
    <s v="S18_1984"/>
    <x v="45"/>
    <n v="2155559857"/>
    <s v="11328 Douglas Av."/>
    <m/>
    <s v="Philadelphia"/>
    <s v="PA"/>
    <n v="71270"/>
    <x v="0"/>
    <s v="NA"/>
    <s v="Hernandez"/>
    <s v="Rosa"/>
    <s v="Hernandez Rosa"/>
    <x v="0"/>
  </r>
  <r>
    <n v="10342"/>
    <n v="22"/>
    <n v="100"/>
    <n v="2200"/>
    <n v="3"/>
    <n v="3160.74"/>
    <n v="960.73999999999978"/>
    <d v="2004-11-24T00:00:00"/>
    <s v="November"/>
    <x v="0"/>
    <n v="4"/>
    <x v="3"/>
    <x v="5"/>
    <n v="2004"/>
    <x v="1"/>
    <n v="142"/>
    <s v="S18_1984"/>
    <x v="10"/>
    <s v="03 9520 4555"/>
    <s v="636 St Kilda Road"/>
    <s v="Level 3"/>
    <s v="Melbourne"/>
    <s v="Victoria"/>
    <n v="3004"/>
    <x v="3"/>
    <s v="APAC"/>
    <s v="Ferguson"/>
    <s v="Peter"/>
    <s v="Ferguson Peter"/>
    <x v="1"/>
  </r>
  <r>
    <n v="10356"/>
    <n v="27"/>
    <n v="64.69"/>
    <n v="1746.6299999999999"/>
    <n v="2"/>
    <n v="1746.63"/>
    <n v="0"/>
    <d v="2004-12-09T00:00:00"/>
    <s v="December"/>
    <x v="0"/>
    <n v="4"/>
    <x v="3"/>
    <x v="6"/>
    <n v="2004"/>
    <x v="1"/>
    <n v="142"/>
    <s v="S18_1984"/>
    <x v="2"/>
    <s v="+33 1 46 62 7555"/>
    <s v="27 rue du Colonel Pierre Avia"/>
    <m/>
    <s v="Paris"/>
    <s v="NIL"/>
    <n v="75508"/>
    <x v="1"/>
    <s v="EMEA"/>
    <s v="Da Cunha"/>
    <s v="Daniel"/>
    <s v="Da Cunha Daniel"/>
    <x v="0"/>
  </r>
  <r>
    <n v="10366"/>
    <n v="34"/>
    <n v="100"/>
    <n v="3400"/>
    <n v="3"/>
    <n v="4207.84"/>
    <n v="807.84000000000015"/>
    <d v="2005-01-10T00:00:00"/>
    <s v="January"/>
    <x v="0"/>
    <n v="1"/>
    <x v="0"/>
    <x v="7"/>
    <n v="2005"/>
    <x v="1"/>
    <n v="142"/>
    <s v="S18_1984"/>
    <x v="90"/>
    <s v="(071) 23 67 2555"/>
    <s v="Boulevard Tirou, 255"/>
    <m/>
    <s v="Charleroi"/>
    <s v="NIL"/>
    <s v="B-6000"/>
    <x v="14"/>
    <s v="EMEA"/>
    <s v="Cartrain"/>
    <s v="Pascale"/>
    <s v="Cartrain Pascale"/>
    <x v="1"/>
  </r>
  <r>
    <n v="10377"/>
    <n v="36"/>
    <n v="100"/>
    <n v="3600"/>
    <n v="6"/>
    <n v="4352.76"/>
    <n v="752.76000000000022"/>
    <d v="2005-02-09T00:00:00"/>
    <s v="February"/>
    <x v="0"/>
    <n v="1"/>
    <x v="0"/>
    <x v="0"/>
    <n v="2005"/>
    <x v="1"/>
    <n v="142"/>
    <s v="S18_1984"/>
    <x v="16"/>
    <s v="90-224 8555"/>
    <s v="Keskuskatu 45"/>
    <m/>
    <s v="Helsinki"/>
    <s v="NIL"/>
    <n v="21240"/>
    <x v="4"/>
    <s v="EMEA"/>
    <s v="Karttunen"/>
    <s v="Matti"/>
    <s v="Karttunen Matti"/>
    <x v="1"/>
  </r>
  <r>
    <n v="10390"/>
    <n v="34"/>
    <n v="43.05"/>
    <n v="1463.6999999999998"/>
    <n v="15"/>
    <n v="1463.7"/>
    <n v="0"/>
    <d v="2005-03-04T00:00:00"/>
    <s v="March"/>
    <x v="0"/>
    <n v="1"/>
    <x v="0"/>
    <x v="11"/>
    <n v="2005"/>
    <x v="1"/>
    <n v="142"/>
    <s v="S18_1984"/>
    <x v="39"/>
    <n v="4155551450"/>
    <s v="5677 Strong St."/>
    <m/>
    <s v="San Rafael"/>
    <s v="CA"/>
    <n v="97562"/>
    <x v="0"/>
    <s v="NA"/>
    <s v="Nelson"/>
    <s v="Valarie"/>
    <s v="Nelson Valarie"/>
    <x v="0"/>
  </r>
  <r>
    <n v="10406"/>
    <n v="48"/>
    <n v="100"/>
    <n v="4800"/>
    <n v="2"/>
    <n v="7169.28"/>
    <n v="2369.2799999999997"/>
    <d v="2005-04-15T00:00:00"/>
    <s v="April"/>
    <x v="1"/>
    <n v="2"/>
    <x v="1"/>
    <x v="8"/>
    <n v="2005"/>
    <x v="1"/>
    <n v="142"/>
    <s v="S18_1984"/>
    <x v="48"/>
    <s v="31 12 3555"/>
    <s v="Vinb'ltet 34"/>
    <m/>
    <s v="Kobenhavn"/>
    <s v="NIL"/>
    <n v="1734"/>
    <x v="13"/>
    <s v="EMEA"/>
    <s v="Petersen"/>
    <s v="Jytte"/>
    <s v="Petersen Jytte"/>
    <x v="2"/>
  </r>
  <r>
    <n v="10419"/>
    <n v="34"/>
    <n v="100"/>
    <n v="3400"/>
    <n v="4"/>
    <n v="4594.76"/>
    <n v="1194.7600000000002"/>
    <d v="2005-05-17T00:00:00"/>
    <s v="May"/>
    <x v="0"/>
    <n v="2"/>
    <x v="1"/>
    <x v="1"/>
    <n v="2005"/>
    <x v="1"/>
    <n v="142"/>
    <s v="S18_1984"/>
    <x v="19"/>
    <s v="6562-9555"/>
    <s v="Geislweg 14"/>
    <m/>
    <s v="Salzburg"/>
    <s v="NIL"/>
    <n v="5020"/>
    <x v="5"/>
    <s v="EMEA"/>
    <s v="Pipps"/>
    <s v="Georg"/>
    <s v="Pipps Georg"/>
    <x v="1"/>
  </r>
  <r>
    <n v="10104"/>
    <n v="24"/>
    <n v="100"/>
    <n v="2400"/>
    <n v="8"/>
    <n v="3457.92"/>
    <n v="1057.92"/>
    <d v="2003-01-31T00:00:00"/>
    <s v="January"/>
    <x v="0"/>
    <n v="1"/>
    <x v="0"/>
    <x v="7"/>
    <n v="2003"/>
    <x v="1"/>
    <n v="163"/>
    <s v="S18_2238"/>
    <x v="23"/>
    <s v="(91) 555 94 44"/>
    <s v="C/ Moralzarzal, 86"/>
    <m/>
    <s v="Madrid"/>
    <s v="NIL"/>
    <n v="28034"/>
    <x v="7"/>
    <s v="EMEA"/>
    <s v="Freyre"/>
    <s v="Diego"/>
    <s v="Freyre Diego"/>
    <x v="1"/>
  </r>
  <r>
    <n v="10115"/>
    <n v="46"/>
    <n v="100"/>
    <n v="4600"/>
    <n v="4"/>
    <n v="7381.16"/>
    <n v="2781.16"/>
    <d v="2003-04-04T00:00:00"/>
    <s v="April"/>
    <x v="0"/>
    <n v="2"/>
    <x v="1"/>
    <x v="8"/>
    <n v="2003"/>
    <x v="1"/>
    <n v="163"/>
    <s v="S18_2238"/>
    <x v="27"/>
    <n v="2125558493"/>
    <s v="5905 Pompton St."/>
    <s v="Suite 750"/>
    <s v="NYC"/>
    <s v="NY"/>
    <n v="10022"/>
    <x v="0"/>
    <s v="NA"/>
    <s v="Hernandez"/>
    <s v="Maria"/>
    <s v="Hernandez Maria"/>
    <x v="2"/>
  </r>
  <r>
    <n v="10127"/>
    <n v="45"/>
    <n v="100"/>
    <n v="4500"/>
    <n v="10"/>
    <n v="7146.9"/>
    <n v="2646.8999999999996"/>
    <d v="2003-06-03T00:00:00"/>
    <s v="June"/>
    <x v="0"/>
    <n v="2"/>
    <x v="1"/>
    <x v="9"/>
    <n v="2003"/>
    <x v="1"/>
    <n v="163"/>
    <s v="S18_2238"/>
    <x v="74"/>
    <n v="2125557413"/>
    <s v="4092 Furth Circle"/>
    <s v="Suite 400"/>
    <s v="NYC"/>
    <s v="NY"/>
    <n v="10022"/>
    <x v="0"/>
    <s v="NA"/>
    <s v="Young"/>
    <s v="Jeff"/>
    <s v="Young Jeff"/>
    <x v="2"/>
  </r>
  <r>
    <n v="10141"/>
    <n v="39"/>
    <n v="100"/>
    <n v="3900"/>
    <n v="4"/>
    <n v="5938.53"/>
    <n v="2038.5299999999997"/>
    <d v="2003-08-01T00:00:00"/>
    <s v="August"/>
    <x v="0"/>
    <n v="3"/>
    <x v="2"/>
    <x v="3"/>
    <n v="2003"/>
    <x v="1"/>
    <n v="163"/>
    <s v="S18_2238"/>
    <x v="73"/>
    <s v="+358 9 8045 555"/>
    <s v="Software Engineering Center, SEC Oy"/>
    <m/>
    <s v="Espoo"/>
    <s v="NIL"/>
    <s v="FIN-02271"/>
    <x v="4"/>
    <s v="EMEA"/>
    <s v="Suominen"/>
    <s v="Kalle"/>
    <s v="Suominen Kalle"/>
    <x v="1"/>
  </r>
  <r>
    <n v="10151"/>
    <n v="43"/>
    <n v="100"/>
    <n v="4300"/>
    <n v="2"/>
    <n v="7110.91"/>
    <n v="2810.91"/>
    <d v="2003-09-21T00:00:00"/>
    <s v="September"/>
    <x v="0"/>
    <n v="3"/>
    <x v="2"/>
    <x v="10"/>
    <n v="2003"/>
    <x v="1"/>
    <n v="163"/>
    <s v="S18_2238"/>
    <x v="60"/>
    <s v="981-443655"/>
    <s v="Torikatu 38"/>
    <m/>
    <s v="Oulu"/>
    <s v="NIL"/>
    <n v="90110"/>
    <x v="4"/>
    <s v="EMEA"/>
    <s v="Koskitalo"/>
    <s v="Pirkko"/>
    <s v="Koskitalo Pirkko"/>
    <x v="2"/>
  </r>
  <r>
    <n v="10165"/>
    <n v="29"/>
    <n v="100"/>
    <n v="2900"/>
    <n v="11"/>
    <n v="5032.95"/>
    <n v="2132.9499999999998"/>
    <d v="2003-10-22T00:00:00"/>
    <s v="October"/>
    <x v="0"/>
    <n v="4"/>
    <x v="3"/>
    <x v="4"/>
    <n v="2003"/>
    <x v="1"/>
    <n v="163"/>
    <s v="S18_2238"/>
    <x v="26"/>
    <s v="+65 221 7555"/>
    <s v="Bronz Sok., Bronz Apt. 3/6 Tesvikiye"/>
    <m/>
    <s v="Singapore"/>
    <s v="NIL"/>
    <n v="79903"/>
    <x v="9"/>
    <s v="Japan"/>
    <s v="Natividad"/>
    <s v="Eric"/>
    <s v="Natividad Eric"/>
    <x v="1"/>
  </r>
  <r>
    <n v="10176"/>
    <n v="20"/>
    <n v="100"/>
    <n v="2000"/>
    <n v="10"/>
    <n v="3667.6"/>
    <n v="1667.6"/>
    <d v="2003-11-06T00:00:00"/>
    <s v="November"/>
    <x v="0"/>
    <n v="4"/>
    <x v="3"/>
    <x v="5"/>
    <n v="2003"/>
    <x v="1"/>
    <n v="163"/>
    <s v="S18_2238"/>
    <x v="70"/>
    <s v="0522-556555"/>
    <s v="Strada Provinciale 124"/>
    <m/>
    <s v="Reggio Emilia"/>
    <s v="NIL"/>
    <n v="42100"/>
    <x v="12"/>
    <s v="EMEA"/>
    <s v="Moroni"/>
    <s v="Maurizio"/>
    <s v="Moroni Maurizio"/>
    <x v="1"/>
  </r>
  <r>
    <n v="10184"/>
    <n v="46"/>
    <n v="100"/>
    <n v="4600"/>
    <n v="5"/>
    <n v="7381.16"/>
    <n v="2781.16"/>
    <d v="2003-11-14T00:00:00"/>
    <s v="November"/>
    <x v="0"/>
    <n v="4"/>
    <x v="3"/>
    <x v="5"/>
    <n v="2003"/>
    <x v="1"/>
    <n v="163"/>
    <s v="S18_2238"/>
    <x v="81"/>
    <s v="(95) 555 82 82"/>
    <s v="C/ Romero, 33"/>
    <m/>
    <s v="Sevilla"/>
    <s v="NIL"/>
    <n v="41101"/>
    <x v="7"/>
    <s v="EMEA"/>
    <s v="Roel"/>
    <s v="Jose Pedro"/>
    <s v="Roel Jose Pedro"/>
    <x v="2"/>
  </r>
  <r>
    <n v="10195"/>
    <n v="27"/>
    <n v="100"/>
    <n v="2700"/>
    <n v="5"/>
    <n v="5128.1099999999997"/>
    <n v="2428.1099999999997"/>
    <d v="2003-11-25T00:00:00"/>
    <s v="November"/>
    <x v="0"/>
    <n v="4"/>
    <x v="3"/>
    <x v="5"/>
    <n v="2003"/>
    <x v="1"/>
    <n v="163"/>
    <s v="S18_2238"/>
    <x v="47"/>
    <n v="9145554562"/>
    <s v="3758 North Pendale Street"/>
    <m/>
    <s v="White Plains"/>
    <s v="NY"/>
    <n v="24067"/>
    <x v="0"/>
    <s v="NA"/>
    <s v="Frick"/>
    <s v="Steve"/>
    <s v="Frick Steve"/>
    <x v="1"/>
  </r>
  <r>
    <n v="10207"/>
    <n v="44"/>
    <n v="100"/>
    <n v="4400"/>
    <n v="6"/>
    <n v="7060.24"/>
    <n v="2660.24"/>
    <d v="2003-12-09T00:00:00"/>
    <s v="December"/>
    <x v="0"/>
    <n v="4"/>
    <x v="3"/>
    <x v="6"/>
    <n v="2003"/>
    <x v="1"/>
    <n v="163"/>
    <s v="S18_2238"/>
    <x v="64"/>
    <n v="6175552555"/>
    <s v="6251 Ingle Ln."/>
    <m/>
    <s v="Boston"/>
    <s v="MA"/>
    <n v="51003"/>
    <x v="0"/>
    <s v="NA"/>
    <s v="Franco"/>
    <s v="Valarie"/>
    <s v="Franco Valarie"/>
    <x v="2"/>
  </r>
  <r>
    <n v="10219"/>
    <n v="43"/>
    <n v="100"/>
    <n v="4300"/>
    <n v="1"/>
    <n v="8448.64"/>
    <n v="4148.6399999999994"/>
    <d v="2004-02-10T00:00:00"/>
    <s v="February"/>
    <x v="0"/>
    <n v="1"/>
    <x v="0"/>
    <x v="0"/>
    <n v="2004"/>
    <x v="1"/>
    <n v="163"/>
    <s v="S18_2238"/>
    <x v="82"/>
    <n v="4155554312"/>
    <s v="2793 Furth Circle"/>
    <m/>
    <s v="Brisbane"/>
    <s v="CA"/>
    <n v="94217"/>
    <x v="0"/>
    <s v="NA"/>
    <s v="Taylor"/>
    <s v="Sue"/>
    <s v="Taylor Sue"/>
    <x v="2"/>
  </r>
  <r>
    <n v="10230"/>
    <n v="49"/>
    <n v="100"/>
    <n v="4900"/>
    <n v="8"/>
    <n v="7300.51"/>
    <n v="2400.5100000000002"/>
    <d v="2004-03-15T00:00:00"/>
    <s v="March"/>
    <x v="0"/>
    <n v="1"/>
    <x v="0"/>
    <x v="11"/>
    <n v="2004"/>
    <x v="1"/>
    <n v="163"/>
    <s v="S18_2238"/>
    <x v="72"/>
    <s v="+49 69 66 90 2555"/>
    <s v="Lyonerstr. 34"/>
    <m/>
    <s v="Frankfurt"/>
    <s v="NIL"/>
    <n v="60528"/>
    <x v="16"/>
    <s v="EMEA"/>
    <s v="Keitel"/>
    <s v="Roland"/>
    <s v="Keitel Roland"/>
    <x v="2"/>
  </r>
  <r>
    <n v="10246"/>
    <n v="40"/>
    <n v="100"/>
    <n v="4000"/>
    <n v="4"/>
    <n v="6549.2"/>
    <n v="2549.1999999999998"/>
    <d v="2004-05-05T00:00:00"/>
    <s v="May"/>
    <x v="0"/>
    <n v="2"/>
    <x v="1"/>
    <x v="1"/>
    <n v="2004"/>
    <x v="1"/>
    <n v="163"/>
    <s v="S18_2238"/>
    <x v="23"/>
    <s v="(91) 555 94 44"/>
    <s v="C/ Moralzarzal, 86"/>
    <m/>
    <s v="Madrid"/>
    <s v="NIL"/>
    <n v="28034"/>
    <x v="7"/>
    <s v="EMEA"/>
    <s v="Freyre"/>
    <s v="Diego"/>
    <s v="Freyre Diego"/>
    <x v="1"/>
  </r>
  <r>
    <n v="10259"/>
    <n v="30"/>
    <n v="100"/>
    <n v="3000"/>
    <n v="3"/>
    <n v="5697.9"/>
    <n v="2697.8999999999996"/>
    <d v="2004-06-15T00:00:00"/>
    <s v="June"/>
    <x v="0"/>
    <n v="2"/>
    <x v="1"/>
    <x v="9"/>
    <n v="2004"/>
    <x v="1"/>
    <n v="163"/>
    <s v="S18_2238"/>
    <x v="65"/>
    <s v="+65 224 1555"/>
    <s v="Village Close - 106 Linden Road Sandown"/>
    <s v="2nd Floor"/>
    <s v="Singapore"/>
    <s v="NIL"/>
    <n v="69045"/>
    <x v="9"/>
    <s v="APAC"/>
    <s v="Victorino"/>
    <s v="Wendy"/>
    <s v="Victorino Wendy"/>
    <x v="1"/>
  </r>
  <r>
    <n v="10271"/>
    <n v="50"/>
    <n v="100"/>
    <n v="5000"/>
    <n v="4"/>
    <n v="9169"/>
    <n v="4169"/>
    <d v="2004-07-20T00:00:00"/>
    <s v="July"/>
    <x v="0"/>
    <n v="3"/>
    <x v="2"/>
    <x v="2"/>
    <n v="2004"/>
    <x v="1"/>
    <n v="163"/>
    <s v="S18_2238"/>
    <x v="39"/>
    <n v="4155551450"/>
    <s v="5677 Strong St."/>
    <m/>
    <s v="San Rafael"/>
    <s v="CA"/>
    <n v="97562"/>
    <x v="0"/>
    <s v="NA"/>
    <s v="Nelson"/>
    <s v="Valarie"/>
    <s v="Nelson Valarie"/>
    <x v="2"/>
  </r>
  <r>
    <n v="10282"/>
    <n v="23"/>
    <n v="100"/>
    <n v="2300"/>
    <n v="13"/>
    <n v="3238.63"/>
    <n v="938.63000000000011"/>
    <d v="2004-08-20T00:00:00"/>
    <s v="August"/>
    <x v="0"/>
    <n v="3"/>
    <x v="2"/>
    <x v="3"/>
    <n v="2004"/>
    <x v="1"/>
    <n v="163"/>
    <s v="S18_2238"/>
    <x v="39"/>
    <n v="4155551450"/>
    <s v="5677 Strong St."/>
    <m/>
    <s v="San Rafael"/>
    <s v="CA"/>
    <n v="97562"/>
    <x v="0"/>
    <s v="NA"/>
    <s v="Nelson"/>
    <s v="Valarie"/>
    <s v="Nelson Valarie"/>
    <x v="1"/>
  </r>
  <r>
    <n v="10292"/>
    <n v="26"/>
    <n v="100"/>
    <n v="2600"/>
    <n v="7"/>
    <n v="4554.9399999999996"/>
    <n v="1954.9399999999996"/>
    <d v="2004-09-08T00:00:00"/>
    <s v="September"/>
    <x v="0"/>
    <n v="3"/>
    <x v="2"/>
    <x v="10"/>
    <n v="2004"/>
    <x v="1"/>
    <n v="163"/>
    <s v="S18_2238"/>
    <x v="0"/>
    <n v="2125557818"/>
    <s v="897 Long Airport Avenue"/>
    <m/>
    <s v="NYC"/>
    <s v="NY"/>
    <n v="10022"/>
    <x v="0"/>
    <s v="NA"/>
    <s v="Yu"/>
    <s v="Kwai"/>
    <s v="Yu Kwai"/>
    <x v="1"/>
  </r>
  <r>
    <n v="10305"/>
    <n v="27"/>
    <n v="100"/>
    <n v="2700"/>
    <n v="4"/>
    <n v="3934.44"/>
    <n v="1234.44"/>
    <d v="2004-10-13T00:00:00"/>
    <s v="October"/>
    <x v="0"/>
    <n v="4"/>
    <x v="3"/>
    <x v="4"/>
    <n v="2004"/>
    <x v="1"/>
    <n v="163"/>
    <s v="S18_2238"/>
    <x v="15"/>
    <n v="6175558555"/>
    <s v="39323 Spinnaker Dr."/>
    <m/>
    <s v="Cambridge"/>
    <s v="MA"/>
    <n v="51247"/>
    <x v="0"/>
    <s v="NA"/>
    <s v="Hernandez"/>
    <s v="Marta"/>
    <s v="Hernandez Marta"/>
    <x v="1"/>
  </r>
  <r>
    <n v="10314"/>
    <n v="42"/>
    <n v="100"/>
    <n v="4200"/>
    <n v="13"/>
    <n v="5776.26"/>
    <n v="1576.2600000000002"/>
    <d v="2004-10-22T00:00:00"/>
    <s v="October"/>
    <x v="0"/>
    <n v="4"/>
    <x v="3"/>
    <x v="4"/>
    <n v="2004"/>
    <x v="1"/>
    <n v="163"/>
    <s v="S18_2238"/>
    <x v="78"/>
    <s v="86 21 3555"/>
    <s v="Smagsloget 45"/>
    <m/>
    <s v="Aaarhus"/>
    <s v="NIL"/>
    <n v="8200"/>
    <x v="13"/>
    <s v="EMEA"/>
    <s v="Ibsen"/>
    <s v="Palle"/>
    <s v="Ibsen Palle"/>
    <x v="1"/>
  </r>
  <r>
    <n v="10324"/>
    <n v="47"/>
    <n v="100"/>
    <n v="4700"/>
    <n v="8"/>
    <n v="7207.45"/>
    <n v="2507.4499999999998"/>
    <d v="2004-11-05T00:00:00"/>
    <s v="November"/>
    <x v="0"/>
    <n v="4"/>
    <x v="3"/>
    <x v="5"/>
    <n v="2004"/>
    <x v="1"/>
    <n v="163"/>
    <s v="S18_2238"/>
    <x v="11"/>
    <n v="2125551500"/>
    <s v="2678 Kingston Rd."/>
    <s v="Suite 101"/>
    <s v="NYC"/>
    <s v="NY"/>
    <n v="10022"/>
    <x v="0"/>
    <s v="NA"/>
    <s v="Frick"/>
    <s v="Michael"/>
    <s v="Frick Michael"/>
    <x v="2"/>
  </r>
  <r>
    <n v="10336"/>
    <n v="49"/>
    <n v="100"/>
    <n v="4900"/>
    <n v="6"/>
    <n v="7460.74"/>
    <n v="2560.7399999999998"/>
    <d v="2004-11-20T00:00:00"/>
    <s v="November"/>
    <x v="0"/>
    <n v="4"/>
    <x v="3"/>
    <x v="5"/>
    <n v="2004"/>
    <x v="1"/>
    <n v="163"/>
    <s v="S18_2238"/>
    <x v="62"/>
    <s v="(1) 42.34.2555"/>
    <s v="265, boulevard Charonne"/>
    <m/>
    <s v="Paris"/>
    <s v="NIL"/>
    <n v="75012"/>
    <x v="1"/>
    <s v="EMEA"/>
    <s v="Bertrand"/>
    <s v="Marie"/>
    <s v="Bertrand Marie"/>
    <x v="2"/>
  </r>
  <r>
    <n v="10349"/>
    <n v="38"/>
    <n v="100"/>
    <n v="3800"/>
    <n v="8"/>
    <n v="6719.54"/>
    <n v="2919.54"/>
    <d v="2004-12-01T00:00:00"/>
    <s v="December"/>
    <x v="0"/>
    <n v="4"/>
    <x v="3"/>
    <x v="6"/>
    <n v="2004"/>
    <x v="1"/>
    <n v="163"/>
    <s v="S18_2238"/>
    <x v="74"/>
    <n v="2125557413"/>
    <s v="4092 Furth Circle"/>
    <s v="Suite 400"/>
    <s v="NYC"/>
    <s v="NY"/>
    <n v="10022"/>
    <x v="0"/>
    <s v="NA"/>
    <s v="Young"/>
    <s v="Jeff"/>
    <s v="Young Jeff"/>
    <x v="1"/>
  </r>
  <r>
    <n v="10358"/>
    <n v="20"/>
    <n v="100"/>
    <n v="2000"/>
    <n v="10"/>
    <n v="2428"/>
    <n v="428"/>
    <d v="2004-12-10T00:00:00"/>
    <s v="December"/>
    <x v="0"/>
    <n v="4"/>
    <x v="3"/>
    <x v="6"/>
    <n v="2004"/>
    <x v="1"/>
    <n v="163"/>
    <s v="S18_2238"/>
    <x v="23"/>
    <s v="(91) 555 94 44"/>
    <s v="C/ Moralzarzal, 86"/>
    <m/>
    <s v="Madrid"/>
    <s v="NIL"/>
    <n v="28034"/>
    <x v="7"/>
    <s v="EMEA"/>
    <s v="Freyre"/>
    <s v="Diego"/>
    <s v="Freyre Diego"/>
    <x v="0"/>
  </r>
  <r>
    <n v="10371"/>
    <n v="25"/>
    <n v="100"/>
    <n v="2500"/>
    <n v="7"/>
    <n v="2602.25"/>
    <n v="102.25"/>
    <d v="2005-01-23T00:00:00"/>
    <s v="January"/>
    <x v="0"/>
    <n v="1"/>
    <x v="0"/>
    <x v="7"/>
    <n v="2005"/>
    <x v="1"/>
    <n v="163"/>
    <s v="S18_2238"/>
    <x v="39"/>
    <n v="4155551450"/>
    <s v="5677 Strong St."/>
    <m/>
    <s v="San Rafael"/>
    <s v="CA"/>
    <n v="97562"/>
    <x v="0"/>
    <s v="NA"/>
    <s v="Nelson"/>
    <s v="Valarie"/>
    <s v="Nelson Valarie"/>
    <x v="0"/>
  </r>
  <r>
    <n v="10382"/>
    <n v="25"/>
    <n v="88"/>
    <n v="2200"/>
    <n v="5"/>
    <n v="2200"/>
    <n v="0"/>
    <d v="2005-02-17T00:00:00"/>
    <s v="February"/>
    <x v="0"/>
    <n v="1"/>
    <x v="0"/>
    <x v="0"/>
    <n v="2005"/>
    <x v="1"/>
    <n v="163"/>
    <s v="S18_2238"/>
    <x v="39"/>
    <n v="4155551450"/>
    <s v="5677 Strong St."/>
    <m/>
    <s v="San Rafael"/>
    <s v="CA"/>
    <n v="97562"/>
    <x v="0"/>
    <s v="NA"/>
    <s v="Nelson"/>
    <s v="Valarie"/>
    <s v="Nelson Valarie"/>
    <x v="0"/>
  </r>
  <r>
    <n v="10412"/>
    <n v="41"/>
    <n v="100"/>
    <n v="4100"/>
    <n v="4"/>
    <n v="6712.93"/>
    <n v="2612.9300000000003"/>
    <d v="2005-05-03T00:00:00"/>
    <s v="May"/>
    <x v="0"/>
    <n v="2"/>
    <x v="1"/>
    <x v="1"/>
    <n v="2005"/>
    <x v="1"/>
    <n v="163"/>
    <s v="S18_2238"/>
    <x v="23"/>
    <s v="(91) 555 94 44"/>
    <s v="C/ Moralzarzal, 86"/>
    <m/>
    <s v="Madrid"/>
    <s v="NIL"/>
    <n v="28034"/>
    <x v="7"/>
    <s v="EMEA"/>
    <s v="Freyre"/>
    <s v="Diego"/>
    <s v="Freyre Diego"/>
    <x v="1"/>
  </r>
  <r>
    <n v="10425"/>
    <n v="28"/>
    <n v="100"/>
    <n v="2800"/>
    <n v="3"/>
    <n v="5318.04"/>
    <n v="2518.04"/>
    <d v="2005-05-31T00:00:00"/>
    <s v="May"/>
    <x v="2"/>
    <n v="2"/>
    <x v="1"/>
    <x v="1"/>
    <n v="2005"/>
    <x v="1"/>
    <n v="163"/>
    <s v="S18_2238"/>
    <x v="14"/>
    <s v="40.67.8555"/>
    <s v="67, rue des Cinquante Otages"/>
    <m/>
    <s v="Nantes"/>
    <s v="NIL"/>
    <n v="44000"/>
    <x v="1"/>
    <s v="EMEA"/>
    <s v="Labrune"/>
    <s v="Janine"/>
    <s v="Labrune Janine"/>
    <x v="1"/>
  </r>
  <r>
    <n v="10100"/>
    <n v="50"/>
    <n v="67.8"/>
    <n v="3390"/>
    <n v="2"/>
    <n v="3390"/>
    <n v="0"/>
    <d v="2003-01-06T00:00:00"/>
    <s v="January"/>
    <x v="0"/>
    <n v="1"/>
    <x v="0"/>
    <x v="7"/>
    <n v="2003"/>
    <x v="3"/>
    <n v="60"/>
    <s v="S18_2248"/>
    <x v="40"/>
    <n v="6035558647"/>
    <s v="2304 Long Airport Avenue"/>
    <m/>
    <s v="Nashua"/>
    <s v="NH"/>
    <n v="62005"/>
    <x v="0"/>
    <s v="NA"/>
    <s v="Young"/>
    <s v="Valarie"/>
    <s v="Young Valarie"/>
    <x v="1"/>
  </r>
  <r>
    <n v="10110"/>
    <n v="32"/>
    <n v="50.25"/>
    <n v="1608"/>
    <n v="6"/>
    <n v="1608"/>
    <n v="0"/>
    <d v="2003-03-18T00:00:00"/>
    <s v="March"/>
    <x v="0"/>
    <n v="1"/>
    <x v="0"/>
    <x v="11"/>
    <n v="2003"/>
    <x v="3"/>
    <n v="60"/>
    <s v="S18_2248"/>
    <x v="77"/>
    <s v="(171) 555-1555"/>
    <s v="Fauntleroy Circus"/>
    <m/>
    <s v="Manchester"/>
    <s v="NIL"/>
    <s v="EC2 5NT"/>
    <x v="6"/>
    <s v="EMEA"/>
    <s v="Ashworth"/>
    <s v="Victoria"/>
    <s v="Ashworth Victoria"/>
    <x v="0"/>
  </r>
  <r>
    <n v="10124"/>
    <n v="42"/>
    <n v="53.88"/>
    <n v="2262.96"/>
    <n v="5"/>
    <n v="2262.96"/>
    <n v="0"/>
    <d v="2003-05-21T00:00:00"/>
    <s v="May"/>
    <x v="0"/>
    <n v="2"/>
    <x v="1"/>
    <x v="1"/>
    <n v="2003"/>
    <x v="3"/>
    <n v="60"/>
    <s v="S18_2248"/>
    <x v="84"/>
    <n v="7025551838"/>
    <s v="8489 Strong St."/>
    <m/>
    <s v="Las Vegas"/>
    <s v="NV"/>
    <n v="83030"/>
    <x v="0"/>
    <s v="NA"/>
    <s v="King"/>
    <s v="Sue"/>
    <s v="King Sue"/>
    <x v="0"/>
  </r>
  <r>
    <n v="10149"/>
    <n v="24"/>
    <n v="62.36"/>
    <n v="1496.6399999999999"/>
    <n v="10"/>
    <n v="1496.64"/>
    <n v="0"/>
    <d v="2003-09-12T00:00:00"/>
    <s v="September"/>
    <x v="0"/>
    <n v="3"/>
    <x v="2"/>
    <x v="10"/>
    <n v="2003"/>
    <x v="3"/>
    <n v="60"/>
    <s v="S18_2248"/>
    <x v="82"/>
    <n v="4155554312"/>
    <s v="2793 Furth Circle"/>
    <m/>
    <s v="Brisbane"/>
    <s v="CA"/>
    <n v="94217"/>
    <x v="0"/>
    <s v="NA"/>
    <s v="Taylor"/>
    <s v="Sue"/>
    <s v="Taylor Sue"/>
    <x v="0"/>
  </r>
  <r>
    <n v="10162"/>
    <n v="27"/>
    <n v="69.62"/>
    <n v="1879.7400000000002"/>
    <n v="8"/>
    <n v="1879.74"/>
    <n v="0"/>
    <d v="2003-10-18T00:00:00"/>
    <s v="October"/>
    <x v="0"/>
    <n v="4"/>
    <x v="3"/>
    <x v="4"/>
    <n v="2003"/>
    <x v="3"/>
    <n v="60"/>
    <s v="S18_2248"/>
    <x v="4"/>
    <n v="6505551386"/>
    <s v="7734 Strong St."/>
    <m/>
    <s v="San Francisco"/>
    <s v="CA"/>
    <s v="NIL"/>
    <x v="0"/>
    <s v="NA"/>
    <s v="Brown"/>
    <s v="Julie"/>
    <s v="Brown Julie"/>
    <x v="0"/>
  </r>
  <r>
    <n v="10173"/>
    <n v="26"/>
    <n v="57.51"/>
    <n v="1495.26"/>
    <n v="12"/>
    <n v="1495.26"/>
    <n v="0"/>
    <d v="2003-11-05T00:00:00"/>
    <s v="November"/>
    <x v="0"/>
    <n v="4"/>
    <x v="3"/>
    <x v="5"/>
    <n v="2003"/>
    <x v="3"/>
    <n v="60"/>
    <s v="S18_2248"/>
    <x v="86"/>
    <s v="035-640555"/>
    <s v="Via Ludovico il Moro 22"/>
    <m/>
    <s v="Bergamo"/>
    <s v="NIL"/>
    <n v="24100"/>
    <x v="12"/>
    <s v="EMEA"/>
    <s v="Rovelli"/>
    <s v="Giovanni"/>
    <s v="Rovelli Giovanni"/>
    <x v="0"/>
  </r>
  <r>
    <n v="10182"/>
    <n v="38"/>
    <n v="61.15"/>
    <n v="2323.6999999999998"/>
    <n v="9"/>
    <n v="2323.6999999999998"/>
    <n v="0"/>
    <d v="2003-11-12T00:00:00"/>
    <s v="November"/>
    <x v="0"/>
    <n v="4"/>
    <x v="3"/>
    <x v="5"/>
    <n v="2003"/>
    <x v="3"/>
    <n v="60"/>
    <s v="S18_2248"/>
    <x v="39"/>
    <n v="4155551450"/>
    <s v="5677 Strong St."/>
    <m/>
    <s v="San Rafael"/>
    <s v="CA"/>
    <n v="97562"/>
    <x v="0"/>
    <s v="NA"/>
    <s v="Nelson"/>
    <s v="Valarie"/>
    <s v="Nelson Valarie"/>
    <x v="0"/>
  </r>
  <r>
    <n v="10193"/>
    <n v="42"/>
    <n v="59.33"/>
    <n v="2491.86"/>
    <n v="13"/>
    <n v="2491.86"/>
    <n v="0"/>
    <d v="2003-11-21T00:00:00"/>
    <s v="November"/>
    <x v="0"/>
    <n v="4"/>
    <x v="3"/>
    <x v="5"/>
    <n v="2003"/>
    <x v="3"/>
    <n v="60"/>
    <s v="S18_2248"/>
    <x v="87"/>
    <s v="61-9-3844-6555"/>
    <s v="7 Allen Street"/>
    <m/>
    <s v="Glen Waverly"/>
    <s v="Victoria"/>
    <n v="3150"/>
    <x v="3"/>
    <s v="APAC"/>
    <s v="Connery"/>
    <s v="Sean"/>
    <s v="Connery Sean"/>
    <x v="0"/>
  </r>
  <r>
    <n v="10204"/>
    <n v="23"/>
    <n v="71.44"/>
    <n v="1643.12"/>
    <n v="3"/>
    <n v="1643.12"/>
    <n v="0"/>
    <d v="2003-12-02T00:00:00"/>
    <s v="December"/>
    <x v="0"/>
    <n v="4"/>
    <x v="3"/>
    <x v="6"/>
    <n v="2003"/>
    <x v="3"/>
    <n v="60"/>
    <s v="S18_2248"/>
    <x v="74"/>
    <n v="2125557413"/>
    <s v="4092 Furth Circle"/>
    <s v="Suite 400"/>
    <s v="NYC"/>
    <s v="NY"/>
    <n v="10022"/>
    <x v="0"/>
    <s v="NA"/>
    <s v="Young"/>
    <s v="Jeff"/>
    <s v="Young Jeff"/>
    <x v="0"/>
  </r>
  <r>
    <n v="10214"/>
    <n v="21"/>
    <n v="62.96"/>
    <n v="1322.16"/>
    <n v="6"/>
    <n v="1322.16"/>
    <n v="0"/>
    <d v="2004-01-26T00:00:00"/>
    <s v="January"/>
    <x v="0"/>
    <n v="1"/>
    <x v="0"/>
    <x v="7"/>
    <n v="2004"/>
    <x v="3"/>
    <n v="60"/>
    <s v="S18_2248"/>
    <x v="25"/>
    <s v="(91) 555 22 82"/>
    <s v="C/ Araquil, 67"/>
    <m/>
    <s v="Madrid"/>
    <s v="NIL"/>
    <n v="28023"/>
    <x v="7"/>
    <s v="EMEA"/>
    <s v="Sommer"/>
    <s v="Mart¡n"/>
    <s v="Sommer Mart¡n"/>
    <x v="0"/>
  </r>
  <r>
    <n v="10227"/>
    <n v="28"/>
    <n v="50.85"/>
    <n v="1423.8"/>
    <n v="9"/>
    <n v="1423.8"/>
    <n v="0"/>
    <d v="2004-03-02T00:00:00"/>
    <s v="March"/>
    <x v="0"/>
    <n v="1"/>
    <x v="0"/>
    <x v="11"/>
    <n v="2004"/>
    <x v="3"/>
    <n v="60"/>
    <s v="S18_2248"/>
    <x v="30"/>
    <s v="78.32.5555"/>
    <s v="2, rue du Commerce"/>
    <m/>
    <s v="Lyon"/>
    <s v="NIL"/>
    <n v="69004"/>
    <x v="1"/>
    <s v="EMEA"/>
    <s v="Saveley"/>
    <s v="Mary"/>
    <s v="Saveley Mary"/>
    <x v="0"/>
  </r>
  <r>
    <n v="10241"/>
    <n v="33"/>
    <n v="72.650000000000006"/>
    <n v="2397.4500000000003"/>
    <n v="1"/>
    <n v="2397.4499999999998"/>
    <n v="0"/>
    <d v="2004-04-13T00:00:00"/>
    <s v="April"/>
    <x v="0"/>
    <n v="2"/>
    <x v="1"/>
    <x v="8"/>
    <n v="2004"/>
    <x v="3"/>
    <n v="60"/>
    <s v="S18_2248"/>
    <x v="83"/>
    <s v="88.60.1555"/>
    <s v="24, place Kluber"/>
    <m/>
    <s v="Strasbourg"/>
    <s v="NIL"/>
    <n v="67000"/>
    <x v="1"/>
    <s v="EMEA"/>
    <s v="Citeaux"/>
    <s v="Frederique"/>
    <s v="Citeaux Frederique"/>
    <x v="0"/>
  </r>
  <r>
    <n v="10280"/>
    <n v="25"/>
    <n v="62.96"/>
    <n v="1574"/>
    <n v="15"/>
    <n v="1574"/>
    <n v="0"/>
    <d v="2004-08-17T00:00:00"/>
    <s v="August"/>
    <x v="0"/>
    <n v="3"/>
    <x v="2"/>
    <x v="3"/>
    <n v="2004"/>
    <x v="3"/>
    <n v="60"/>
    <s v="S18_2248"/>
    <x v="36"/>
    <s v="011-4988555"/>
    <s v="Via Monte Bianco 34"/>
    <m/>
    <s v="Torino"/>
    <s v="NIL"/>
    <n v="10100"/>
    <x v="12"/>
    <s v="EMEA"/>
    <s v="Accorti"/>
    <s v="Paolo"/>
    <s v="Accorti Paolo"/>
    <x v="0"/>
  </r>
  <r>
    <n v="10288"/>
    <n v="28"/>
    <n v="61.75"/>
    <n v="1729"/>
    <n v="4"/>
    <n v="1729"/>
    <n v="0"/>
    <d v="2004-09-01T00:00:00"/>
    <s v="September"/>
    <x v="0"/>
    <n v="3"/>
    <x v="2"/>
    <x v="10"/>
    <n v="2004"/>
    <x v="3"/>
    <n v="60"/>
    <s v="S18_2248"/>
    <x v="65"/>
    <s v="+65 224 1555"/>
    <s v="Village Close - 106 Linden Road Sandown"/>
    <s v="2nd Floor"/>
    <s v="Singapore"/>
    <s v="NIL"/>
    <n v="69045"/>
    <x v="9"/>
    <s v="APAC"/>
    <s v="Victorino"/>
    <s v="Wendy"/>
    <s v="Victorino Wendy"/>
    <x v="0"/>
  </r>
  <r>
    <n v="10303"/>
    <n v="46"/>
    <n v="49.04"/>
    <n v="2255.84"/>
    <n v="2"/>
    <n v="2255.84"/>
    <n v="0"/>
    <d v="2004-10-06T00:00:00"/>
    <s v="October"/>
    <x v="0"/>
    <n v="4"/>
    <x v="3"/>
    <x v="4"/>
    <n v="2004"/>
    <x v="3"/>
    <n v="60"/>
    <s v="S18_2248"/>
    <x v="81"/>
    <s v="(95) 555 82 82"/>
    <s v="C/ Romero, 33"/>
    <m/>
    <s v="Sevilla"/>
    <s v="NIL"/>
    <n v="41101"/>
    <x v="7"/>
    <s v="EMEA"/>
    <s v="Roel"/>
    <s v="Jose Pedro"/>
    <s v="Roel Jose Pedro"/>
    <x v="0"/>
  </r>
  <r>
    <n v="10312"/>
    <n v="30"/>
    <n v="61.15"/>
    <n v="1834.5"/>
    <n v="16"/>
    <n v="1834.5"/>
    <n v="0"/>
    <d v="2004-10-21T00:00:00"/>
    <s v="October"/>
    <x v="0"/>
    <n v="4"/>
    <x v="3"/>
    <x v="4"/>
    <n v="2004"/>
    <x v="3"/>
    <n v="60"/>
    <s v="S18_2248"/>
    <x v="39"/>
    <n v="4155551450"/>
    <s v="5677 Strong St."/>
    <m/>
    <s v="San Rafael"/>
    <s v="CA"/>
    <n v="97562"/>
    <x v="0"/>
    <s v="NA"/>
    <s v="Nelson"/>
    <s v="Valarie"/>
    <s v="Nelson Valarie"/>
    <x v="0"/>
  </r>
  <r>
    <n v="10332"/>
    <n v="38"/>
    <n v="84.25"/>
    <n v="3201.5"/>
    <n v="9"/>
    <n v="3201.5"/>
    <n v="0"/>
    <d v="2004-11-17T00:00:00"/>
    <s v="November"/>
    <x v="0"/>
    <n v="4"/>
    <x v="3"/>
    <x v="5"/>
    <n v="2004"/>
    <x v="3"/>
    <n v="60"/>
    <s v="S18_2248"/>
    <x v="77"/>
    <s v="(171) 555-1555"/>
    <s v="Fauntleroy Circus"/>
    <m/>
    <s v="Manchester"/>
    <s v="NIL"/>
    <s v="EC2 5NT"/>
    <x v="6"/>
    <s v="EMEA"/>
    <s v="Ashworth"/>
    <s v="Victoria"/>
    <s v="Ashworth Victoria"/>
    <x v="1"/>
  </r>
  <r>
    <n v="10344"/>
    <n v="40"/>
    <n v="56.91"/>
    <n v="2276.3999999999996"/>
    <n v="2"/>
    <n v="2276.4"/>
    <n v="0"/>
    <d v="2004-11-25T00:00:00"/>
    <s v="November"/>
    <x v="0"/>
    <n v="4"/>
    <x v="3"/>
    <x v="5"/>
    <n v="2004"/>
    <x v="3"/>
    <n v="60"/>
    <s v="S18_2248"/>
    <x v="67"/>
    <s v="91.24.4555"/>
    <s v="12, rue des Bouchers"/>
    <m/>
    <s v="Marseille"/>
    <s v="NIL"/>
    <n v="13008"/>
    <x v="1"/>
    <s v="EMEA"/>
    <s v="Lebihan"/>
    <s v="Laurence"/>
    <s v="Lebihan Laurence"/>
    <x v="0"/>
  </r>
  <r>
    <n v="10367"/>
    <n v="45"/>
    <n v="100"/>
    <n v="4500"/>
    <n v="4"/>
    <n v="8884.7999999999993"/>
    <n v="4384.7999999999993"/>
    <d v="2005-01-12T00:00:00"/>
    <s v="January"/>
    <x v="5"/>
    <n v="1"/>
    <x v="0"/>
    <x v="7"/>
    <n v="2005"/>
    <x v="3"/>
    <n v="60"/>
    <s v="S18_2248"/>
    <x v="3"/>
    <n v="6265557265"/>
    <s v="78934 Hillside Dr."/>
    <m/>
    <s v="Pasadena"/>
    <s v="CA"/>
    <n v="90003"/>
    <x v="0"/>
    <s v="NA"/>
    <s v="Young"/>
    <s v="Julie"/>
    <s v="Young Julie"/>
    <x v="2"/>
  </r>
  <r>
    <n v="10379"/>
    <n v="27"/>
    <n v="49.3"/>
    <n v="1331.1"/>
    <n v="1"/>
    <n v="1331.1"/>
    <n v="0"/>
    <d v="2005-02-10T00:00:00"/>
    <s v="February"/>
    <x v="0"/>
    <n v="1"/>
    <x v="0"/>
    <x v="0"/>
    <n v="2005"/>
    <x v="3"/>
    <n v="60"/>
    <s v="S18_2248"/>
    <x v="23"/>
    <s v="(91) 555 94 44"/>
    <s v="C/ Moralzarzal, 86"/>
    <m/>
    <s v="Madrid"/>
    <s v="NIL"/>
    <n v="28034"/>
    <x v="7"/>
    <s v="EMEA"/>
    <s v="Freyre"/>
    <s v="Diego"/>
    <s v="Freyre Diego"/>
    <x v="0"/>
  </r>
  <r>
    <n v="10407"/>
    <n v="42"/>
    <n v="72.650000000000006"/>
    <n v="3051.3"/>
    <n v="1"/>
    <n v="3051.3"/>
    <n v="0"/>
    <d v="2005-04-22T00:00:00"/>
    <s v="April"/>
    <x v="4"/>
    <n v="2"/>
    <x v="1"/>
    <x v="8"/>
    <n v="2005"/>
    <x v="3"/>
    <n v="60"/>
    <s v="S18_2248"/>
    <x v="61"/>
    <n v="4085553659"/>
    <s v="3086 Ingle Ln."/>
    <m/>
    <s v="San Jose"/>
    <s v="CA"/>
    <n v="94217"/>
    <x v="0"/>
    <s v="NA"/>
    <s v="Frick"/>
    <s v="Sue"/>
    <s v="Frick Sue"/>
    <x v="1"/>
  </r>
  <r>
    <n v="10420"/>
    <n v="36"/>
    <n v="63.57"/>
    <n v="2288.52"/>
    <n v="4"/>
    <n v="2288.52"/>
    <n v="0"/>
    <d v="2005-05-29T00:00:00"/>
    <s v="May"/>
    <x v="2"/>
    <n v="2"/>
    <x v="1"/>
    <x v="1"/>
    <n v="2005"/>
    <x v="3"/>
    <n v="60"/>
    <s v="S18_2248"/>
    <x v="20"/>
    <s v="+61 2 9495 8555"/>
    <s v="Monitor Money Building, 815 Pacific Hwy"/>
    <s v="Level 6"/>
    <s v="Chatswood"/>
    <s v="NSW"/>
    <n v="2067"/>
    <x v="3"/>
    <s v="APAC"/>
    <s v="Huxley"/>
    <s v="Adrian"/>
    <s v="Huxley Adrian"/>
    <x v="0"/>
  </r>
  <r>
    <n v="10104"/>
    <n v="29"/>
    <n v="100"/>
    <n v="2900"/>
    <n v="12"/>
    <n v="3772.61"/>
    <n v="872.61000000000013"/>
    <d v="2003-01-31T00:00:00"/>
    <s v="January"/>
    <x v="0"/>
    <n v="1"/>
    <x v="0"/>
    <x v="7"/>
    <n v="2003"/>
    <x v="2"/>
    <n v="122"/>
    <s v="S18_2319"/>
    <x v="23"/>
    <s v="(91) 555 94 44"/>
    <s v="C/ Moralzarzal, 86"/>
    <m/>
    <s v="Madrid"/>
    <s v="NIL"/>
    <n v="28034"/>
    <x v="7"/>
    <s v="EMEA"/>
    <s v="Freyre"/>
    <s v="Diego"/>
    <s v="Freyre Diego"/>
    <x v="1"/>
  </r>
  <r>
    <n v="10114"/>
    <n v="39"/>
    <n v="100"/>
    <n v="3900"/>
    <n v="3"/>
    <n v="4164.42"/>
    <n v="264.42000000000007"/>
    <d v="2003-04-01T00:00:00"/>
    <s v="April"/>
    <x v="0"/>
    <n v="2"/>
    <x v="1"/>
    <x v="8"/>
    <n v="2003"/>
    <x v="2"/>
    <n v="122"/>
    <s v="S18_2319"/>
    <x v="62"/>
    <s v="(1) 42.34.2555"/>
    <s v="265, boulevard Charonne"/>
    <m/>
    <s v="Paris"/>
    <s v="NIL"/>
    <n v="75012"/>
    <x v="1"/>
    <s v="EMEA"/>
    <s v="Bertrand"/>
    <s v="Marie"/>
    <s v="Bertrand Marie"/>
    <x v="1"/>
  </r>
  <r>
    <n v="10127"/>
    <n v="45"/>
    <n v="100"/>
    <n v="4500"/>
    <n v="14"/>
    <n v="6295.95"/>
    <n v="1795.9499999999998"/>
    <d v="2003-06-03T00:00:00"/>
    <s v="June"/>
    <x v="0"/>
    <n v="2"/>
    <x v="1"/>
    <x v="9"/>
    <n v="2003"/>
    <x v="2"/>
    <n v="122"/>
    <s v="S18_2319"/>
    <x v="74"/>
    <n v="2125557413"/>
    <s v="4092 Furth Circle"/>
    <s v="Suite 400"/>
    <s v="NYC"/>
    <s v="NY"/>
    <n v="10022"/>
    <x v="0"/>
    <s v="NA"/>
    <s v="Young"/>
    <s v="Jeff"/>
    <s v="Young Jeff"/>
    <x v="1"/>
  </r>
  <r>
    <n v="10141"/>
    <n v="47"/>
    <n v="100"/>
    <n v="4700"/>
    <n v="8"/>
    <n v="6287.66"/>
    <n v="1587.6599999999999"/>
    <d v="2003-08-01T00:00:00"/>
    <s v="August"/>
    <x v="0"/>
    <n v="3"/>
    <x v="2"/>
    <x v="3"/>
    <n v="2003"/>
    <x v="2"/>
    <n v="122"/>
    <s v="S18_2319"/>
    <x v="73"/>
    <s v="+358 9 8045 555"/>
    <s v="Software Engineering Center, SEC Oy"/>
    <m/>
    <s v="Espoo"/>
    <s v="NIL"/>
    <s v="FIN-02271"/>
    <x v="4"/>
    <s v="EMEA"/>
    <s v="Suominen"/>
    <s v="Kalle"/>
    <s v="Suominen Kalle"/>
    <x v="1"/>
  </r>
  <r>
    <n v="10151"/>
    <n v="49"/>
    <n v="100"/>
    <n v="4900"/>
    <n v="6"/>
    <n v="5412.54"/>
    <n v="512.54"/>
    <d v="2003-09-21T00:00:00"/>
    <s v="September"/>
    <x v="0"/>
    <n v="3"/>
    <x v="2"/>
    <x v="10"/>
    <n v="2003"/>
    <x v="2"/>
    <n v="122"/>
    <s v="S18_2319"/>
    <x v="60"/>
    <s v="981-443655"/>
    <s v="Torikatu 38"/>
    <m/>
    <s v="Oulu"/>
    <s v="NIL"/>
    <n v="90110"/>
    <x v="4"/>
    <s v="EMEA"/>
    <s v="Koskitalo"/>
    <s v="Pirkko"/>
    <s v="Koskitalo Pirkko"/>
    <x v="1"/>
  </r>
  <r>
    <n v="10165"/>
    <n v="46"/>
    <n v="100"/>
    <n v="4600"/>
    <n v="15"/>
    <n v="5984.14"/>
    <n v="1384.1400000000003"/>
    <d v="2003-10-22T00:00:00"/>
    <s v="October"/>
    <x v="0"/>
    <n v="4"/>
    <x v="3"/>
    <x v="4"/>
    <n v="2003"/>
    <x v="2"/>
    <n v="122"/>
    <s v="S18_2319"/>
    <x v="26"/>
    <s v="+65 221 7555"/>
    <s v="Bronz Sok., Bronz Apt. 3/6 Tesvikiye"/>
    <m/>
    <s v="Singapore"/>
    <s v="NIL"/>
    <n v="79903"/>
    <x v="9"/>
    <s v="Japan"/>
    <s v="Natividad"/>
    <s v="Eric"/>
    <s v="Natividad Eric"/>
    <x v="1"/>
  </r>
  <r>
    <n v="10175"/>
    <n v="48"/>
    <n v="100"/>
    <n v="4800"/>
    <n v="4"/>
    <n v="5891.04"/>
    <n v="1091.04"/>
    <d v="2003-11-06T00:00:00"/>
    <s v="November"/>
    <x v="0"/>
    <n v="4"/>
    <x v="3"/>
    <x v="5"/>
    <n v="2003"/>
    <x v="2"/>
    <n v="122"/>
    <s v="S18_2319"/>
    <x v="49"/>
    <s v="(171) 555-0297"/>
    <s v="35 King George"/>
    <m/>
    <s v="London"/>
    <s v="NIL"/>
    <s v="WX3 6FW"/>
    <x v="6"/>
    <s v="EMEA"/>
    <s v="Brown"/>
    <s v="Ann"/>
    <s v="Brown Ann"/>
    <x v="1"/>
  </r>
  <r>
    <n v="10184"/>
    <n v="46"/>
    <n v="100"/>
    <n v="4600"/>
    <n v="9"/>
    <n v="5984.14"/>
    <n v="1384.1400000000003"/>
    <d v="2003-11-14T00:00:00"/>
    <s v="November"/>
    <x v="0"/>
    <n v="4"/>
    <x v="3"/>
    <x v="5"/>
    <n v="2003"/>
    <x v="2"/>
    <n v="122"/>
    <s v="S18_2319"/>
    <x v="81"/>
    <s v="(95) 555 82 82"/>
    <s v="C/ Romero, 33"/>
    <m/>
    <s v="Sevilla"/>
    <s v="NIL"/>
    <n v="41101"/>
    <x v="7"/>
    <s v="EMEA"/>
    <s v="Roel"/>
    <s v="Jose Pedro"/>
    <s v="Roel Jose Pedro"/>
    <x v="1"/>
  </r>
  <r>
    <n v="10195"/>
    <n v="35"/>
    <n v="100"/>
    <n v="3500"/>
    <n v="9"/>
    <n v="3608.15"/>
    <n v="108.15000000000009"/>
    <d v="2003-11-25T00:00:00"/>
    <s v="November"/>
    <x v="0"/>
    <n v="4"/>
    <x v="3"/>
    <x v="5"/>
    <n v="2003"/>
    <x v="2"/>
    <n v="122"/>
    <s v="S18_2319"/>
    <x v="47"/>
    <n v="9145554562"/>
    <s v="3758 North Pendale Street"/>
    <m/>
    <s v="White Plains"/>
    <s v="NY"/>
    <n v="24067"/>
    <x v="0"/>
    <s v="NA"/>
    <s v="Frick"/>
    <s v="Steve"/>
    <s v="Frick Steve"/>
    <x v="1"/>
  </r>
  <r>
    <n v="10207"/>
    <n v="43"/>
    <n v="100"/>
    <n v="4300"/>
    <n v="10"/>
    <n v="5752.54"/>
    <n v="1452.54"/>
    <d v="2003-12-09T00:00:00"/>
    <s v="December"/>
    <x v="0"/>
    <n v="4"/>
    <x v="3"/>
    <x v="6"/>
    <n v="2003"/>
    <x v="2"/>
    <n v="122"/>
    <s v="S18_2319"/>
    <x v="64"/>
    <n v="6175552555"/>
    <s v="6251 Ingle Ln."/>
    <m/>
    <s v="Boston"/>
    <s v="MA"/>
    <n v="51003"/>
    <x v="0"/>
    <s v="NA"/>
    <s v="Franco"/>
    <s v="Valarie"/>
    <s v="Franco Valarie"/>
    <x v="1"/>
  </r>
  <r>
    <n v="10229"/>
    <n v="26"/>
    <n v="100"/>
    <n v="2600"/>
    <n v="4"/>
    <n v="3765.32"/>
    <n v="1165.3200000000002"/>
    <d v="2004-03-11T00:00:00"/>
    <s v="March"/>
    <x v="0"/>
    <n v="1"/>
    <x v="0"/>
    <x v="11"/>
    <n v="2004"/>
    <x v="2"/>
    <n v="122"/>
    <s v="S18_2319"/>
    <x v="39"/>
    <n v="4155551450"/>
    <s v="5677 Strong St."/>
    <m/>
    <s v="San Rafael"/>
    <s v="CA"/>
    <n v="97562"/>
    <x v="0"/>
    <s v="NA"/>
    <s v="Nelson"/>
    <s v="Valarie"/>
    <s v="Nelson Valarie"/>
    <x v="1"/>
  </r>
  <r>
    <n v="10246"/>
    <n v="22"/>
    <n v="98.18"/>
    <n v="2159.96"/>
    <n v="8"/>
    <n v="2159.96"/>
    <n v="0"/>
    <d v="2004-05-05T00:00:00"/>
    <s v="May"/>
    <x v="0"/>
    <n v="2"/>
    <x v="1"/>
    <x v="1"/>
    <n v="2004"/>
    <x v="2"/>
    <n v="122"/>
    <s v="S18_2319"/>
    <x v="23"/>
    <s v="(91) 555 94 44"/>
    <s v="C/ Moralzarzal, 86"/>
    <m/>
    <s v="Madrid"/>
    <s v="NIL"/>
    <n v="28034"/>
    <x v="7"/>
    <s v="EMEA"/>
    <s v="Freyre"/>
    <s v="Diego"/>
    <s v="Freyre Diego"/>
    <x v="0"/>
  </r>
  <r>
    <n v="10259"/>
    <n v="34"/>
    <n v="99.41"/>
    <n v="3379.94"/>
    <n v="7"/>
    <n v="3379.94"/>
    <n v="0"/>
    <d v="2004-06-15T00:00:00"/>
    <s v="June"/>
    <x v="0"/>
    <n v="2"/>
    <x v="1"/>
    <x v="9"/>
    <n v="2004"/>
    <x v="2"/>
    <n v="122"/>
    <s v="S18_2319"/>
    <x v="65"/>
    <s v="+65 224 1555"/>
    <s v="Village Close - 106 Linden Road Sandown"/>
    <s v="2nd Floor"/>
    <s v="Singapore"/>
    <s v="NIL"/>
    <n v="69045"/>
    <x v="9"/>
    <s v="APAC"/>
    <s v="Victorino"/>
    <s v="Wendy"/>
    <s v="Victorino Wendy"/>
    <x v="1"/>
  </r>
  <r>
    <n v="10271"/>
    <n v="50"/>
    <n v="100"/>
    <n v="5000"/>
    <n v="8"/>
    <n v="5093.5"/>
    <n v="93.5"/>
    <d v="2004-07-20T00:00:00"/>
    <s v="July"/>
    <x v="0"/>
    <n v="3"/>
    <x v="2"/>
    <x v="2"/>
    <n v="2004"/>
    <x v="2"/>
    <n v="122"/>
    <s v="S18_2319"/>
    <x v="39"/>
    <n v="4155551450"/>
    <s v="5677 Strong St."/>
    <m/>
    <s v="San Rafael"/>
    <s v="CA"/>
    <n v="97562"/>
    <x v="0"/>
    <s v="NA"/>
    <s v="Nelson"/>
    <s v="Valarie"/>
    <s v="Nelson Valarie"/>
    <x v="1"/>
  </r>
  <r>
    <n v="10281"/>
    <n v="48"/>
    <n v="100"/>
    <n v="4800"/>
    <n v="4"/>
    <n v="5773.44"/>
    <n v="973.4399999999996"/>
    <d v="2004-08-19T00:00:00"/>
    <s v="August"/>
    <x v="0"/>
    <n v="3"/>
    <x v="2"/>
    <x v="3"/>
    <n v="2004"/>
    <x v="2"/>
    <n v="122"/>
    <s v="S18_2319"/>
    <x v="18"/>
    <n v="2155551555"/>
    <s v="7586 Pompton St."/>
    <m/>
    <s v="Allentown"/>
    <s v="PA"/>
    <n v="70267"/>
    <x v="0"/>
    <s v="NA"/>
    <s v="Yu"/>
    <s v="Kyung"/>
    <s v="Yu Kyung"/>
    <x v="1"/>
  </r>
  <r>
    <n v="10292"/>
    <n v="41"/>
    <n v="100"/>
    <n v="4100"/>
    <n v="11"/>
    <n v="4528.8599999999997"/>
    <n v="428.85999999999967"/>
    <d v="2004-09-08T00:00:00"/>
    <s v="September"/>
    <x v="0"/>
    <n v="3"/>
    <x v="2"/>
    <x v="10"/>
    <n v="2004"/>
    <x v="2"/>
    <n v="122"/>
    <s v="S18_2319"/>
    <x v="0"/>
    <n v="2125557818"/>
    <s v="897 Long Airport Avenue"/>
    <m/>
    <s v="NYC"/>
    <s v="NY"/>
    <n v="10022"/>
    <x v="0"/>
    <s v="NA"/>
    <s v="Yu"/>
    <s v="Kwai"/>
    <s v="Yu Kwai"/>
    <x v="1"/>
  </r>
  <r>
    <n v="10305"/>
    <n v="36"/>
    <n v="100"/>
    <n v="3600"/>
    <n v="8"/>
    <n v="4816.08"/>
    <n v="1216.08"/>
    <d v="2004-10-13T00:00:00"/>
    <s v="October"/>
    <x v="0"/>
    <n v="4"/>
    <x v="3"/>
    <x v="4"/>
    <n v="2004"/>
    <x v="2"/>
    <n v="122"/>
    <s v="S18_2319"/>
    <x v="15"/>
    <n v="6175558555"/>
    <s v="39323 Spinnaker Dr."/>
    <m/>
    <s v="Cambridge"/>
    <s v="MA"/>
    <n v="51247"/>
    <x v="0"/>
    <s v="NA"/>
    <s v="Hernandez"/>
    <s v="Marta"/>
    <s v="Hernandez Marta"/>
    <x v="1"/>
  </r>
  <r>
    <n v="10313"/>
    <n v="29"/>
    <n v="100"/>
    <n v="2900"/>
    <n v="2"/>
    <n v="3416.78"/>
    <n v="516.7800000000002"/>
    <d v="2004-10-22T00:00:00"/>
    <s v="October"/>
    <x v="0"/>
    <n v="4"/>
    <x v="3"/>
    <x v="4"/>
    <n v="2004"/>
    <x v="2"/>
    <n v="122"/>
    <s v="S18_2319"/>
    <x v="31"/>
    <s v="(604) 555-3392"/>
    <s v="1900 Oak St."/>
    <m/>
    <s v="Vancouver"/>
    <s v="BC"/>
    <s v="V3F 2K1"/>
    <x v="10"/>
    <s v="NA"/>
    <s v="Tannamuri"/>
    <s v="Yoshi"/>
    <s v="Tannamuri Yoshi"/>
    <x v="1"/>
  </r>
  <r>
    <n v="10324"/>
    <n v="33"/>
    <n v="37.479999999999997"/>
    <n v="1236.8399999999999"/>
    <n v="10"/>
    <n v="1236.8399999999999"/>
    <n v="0"/>
    <d v="2004-11-05T00:00:00"/>
    <s v="November"/>
    <x v="0"/>
    <n v="4"/>
    <x v="3"/>
    <x v="5"/>
    <n v="2004"/>
    <x v="2"/>
    <n v="122"/>
    <s v="S18_2319"/>
    <x v="11"/>
    <n v="2125551500"/>
    <s v="2678 Kingston Rd."/>
    <s v="Suite 101"/>
    <s v="NYC"/>
    <s v="NY"/>
    <n v="10022"/>
    <x v="0"/>
    <s v="NA"/>
    <s v="Frick"/>
    <s v="Michael"/>
    <s v="Frick Michael"/>
    <x v="0"/>
  </r>
  <r>
    <n v="10334"/>
    <n v="46"/>
    <n v="100"/>
    <n v="4600"/>
    <n v="6"/>
    <n v="5814.86"/>
    <n v="1214.8599999999997"/>
    <d v="2004-11-19T00:00:00"/>
    <s v="November"/>
    <x v="4"/>
    <n v="4"/>
    <x v="3"/>
    <x v="5"/>
    <n v="2004"/>
    <x v="2"/>
    <n v="122"/>
    <s v="S18_2319"/>
    <x v="24"/>
    <s v="0921-12 3555"/>
    <s v="Berguvsv„gen  8"/>
    <m/>
    <s v="Lule"/>
    <s v="NIL"/>
    <s v="S-958 22"/>
    <x v="8"/>
    <s v="EMEA"/>
    <s v="Berglund"/>
    <s v="Christina"/>
    <s v="Berglund Christina"/>
    <x v="1"/>
  </r>
  <r>
    <n v="10349"/>
    <n v="38"/>
    <n v="100"/>
    <n v="3800"/>
    <n v="7"/>
    <n v="5223.4799999999996"/>
    <n v="1423.4799999999996"/>
    <d v="2004-12-01T00:00:00"/>
    <s v="December"/>
    <x v="0"/>
    <n v="4"/>
    <x v="3"/>
    <x v="6"/>
    <n v="2004"/>
    <x v="2"/>
    <n v="122"/>
    <s v="S18_2319"/>
    <x v="74"/>
    <n v="2125557413"/>
    <s v="4092 Furth Circle"/>
    <s v="Suite 400"/>
    <s v="NYC"/>
    <s v="NY"/>
    <n v="10022"/>
    <x v="0"/>
    <s v="NA"/>
    <s v="Young"/>
    <s v="Jeff"/>
    <s v="Young Jeff"/>
    <x v="1"/>
  </r>
  <r>
    <n v="10358"/>
    <n v="20"/>
    <n v="36.42"/>
    <n v="728.40000000000009"/>
    <n v="11"/>
    <n v="728.4"/>
    <n v="0"/>
    <d v="2004-12-10T00:00:00"/>
    <s v="December"/>
    <x v="0"/>
    <n v="4"/>
    <x v="3"/>
    <x v="6"/>
    <n v="2004"/>
    <x v="2"/>
    <n v="122"/>
    <s v="S18_2319"/>
    <x v="23"/>
    <s v="(91) 555 94 44"/>
    <s v="C/ Moralzarzal, 86"/>
    <m/>
    <s v="Madrid"/>
    <s v="NIL"/>
    <n v="28034"/>
    <x v="7"/>
    <s v="EMEA"/>
    <s v="Freyre"/>
    <s v="Diego"/>
    <s v="Freyre Diego"/>
    <x v="0"/>
  </r>
  <r>
    <n v="10370"/>
    <n v="22"/>
    <n v="100"/>
    <n v="2200"/>
    <n v="5"/>
    <n v="3949"/>
    <n v="1749"/>
    <d v="2005-01-20T00:00:00"/>
    <s v="January"/>
    <x v="0"/>
    <n v="1"/>
    <x v="0"/>
    <x v="7"/>
    <n v="2005"/>
    <x v="2"/>
    <n v="122"/>
    <s v="S18_2319"/>
    <x v="42"/>
    <s v="02 9936 8555"/>
    <s v="201 Miller Street"/>
    <s v="Level 15"/>
    <s v="North Sydney"/>
    <s v="NSW"/>
    <n v="2060"/>
    <x v="3"/>
    <s v="APAC"/>
    <s v="O'Hara"/>
    <s v="Anna"/>
    <s v="O'Hara Anna"/>
    <x v="1"/>
  </r>
  <r>
    <n v="10383"/>
    <n v="27"/>
    <n v="100"/>
    <n v="2700"/>
    <n v="11"/>
    <n v="3843.99"/>
    <n v="1143.9899999999998"/>
    <d v="2005-02-22T00:00:00"/>
    <s v="February"/>
    <x v="0"/>
    <n v="1"/>
    <x v="0"/>
    <x v="0"/>
    <n v="2005"/>
    <x v="2"/>
    <n v="122"/>
    <s v="S18_2319"/>
    <x v="23"/>
    <s v="(91) 555 94 44"/>
    <s v="C/ Moralzarzal, 86"/>
    <m/>
    <s v="Madrid"/>
    <s v="NIL"/>
    <n v="28034"/>
    <x v="7"/>
    <s v="EMEA"/>
    <s v="Freyre"/>
    <s v="Diego"/>
    <s v="Freyre Diego"/>
    <x v="1"/>
  </r>
  <r>
    <n v="10412"/>
    <n v="56"/>
    <n v="98.18"/>
    <n v="5498.08"/>
    <n v="8"/>
    <n v="5498.08"/>
    <n v="0"/>
    <d v="2005-05-03T00:00:00"/>
    <s v="May"/>
    <x v="0"/>
    <n v="2"/>
    <x v="1"/>
    <x v="1"/>
    <n v="2005"/>
    <x v="2"/>
    <n v="122"/>
    <s v="S18_2319"/>
    <x v="23"/>
    <s v="(91) 555 94 44"/>
    <s v="C/ Moralzarzal, 86"/>
    <m/>
    <s v="Madrid"/>
    <s v="NIL"/>
    <n v="28034"/>
    <x v="7"/>
    <s v="EMEA"/>
    <s v="Freyre"/>
    <s v="Diego"/>
    <s v="Freyre Diego"/>
    <x v="1"/>
  </r>
  <r>
    <n v="10425"/>
    <n v="38"/>
    <n v="99.41"/>
    <n v="3777.58"/>
    <n v="7"/>
    <n v="3777.58"/>
    <n v="0"/>
    <d v="2005-05-31T00:00:00"/>
    <s v="May"/>
    <x v="2"/>
    <n v="2"/>
    <x v="1"/>
    <x v="1"/>
    <n v="2005"/>
    <x v="2"/>
    <n v="122"/>
    <s v="S18_2319"/>
    <x v="14"/>
    <s v="40.67.8555"/>
    <s v="67, rue des Cinquante Otages"/>
    <m/>
    <s v="Nantes"/>
    <s v="NIL"/>
    <n v="44000"/>
    <x v="1"/>
    <s v="EMEA"/>
    <s v="Labrune"/>
    <s v="Janine"/>
    <s v="Labrune Janine"/>
    <x v="1"/>
  </r>
  <r>
    <n v="10101"/>
    <n v="25"/>
    <n v="100"/>
    <n v="2500"/>
    <n v="4"/>
    <n v="3782"/>
    <n v="1282"/>
    <d v="2003-01-09T00:00:00"/>
    <s v="January"/>
    <x v="0"/>
    <n v="1"/>
    <x v="0"/>
    <x v="7"/>
    <n v="2003"/>
    <x v="3"/>
    <n v="127"/>
    <s v="S18_2325"/>
    <x v="72"/>
    <s v="+49 69 66 90 2555"/>
    <s v="Lyonerstr. 34"/>
    <m/>
    <s v="Frankfurt"/>
    <s v="NIL"/>
    <n v="60528"/>
    <x v="16"/>
    <s v="EMEA"/>
    <s v="Keitel"/>
    <s v="Roland"/>
    <s v="Keitel Roland"/>
    <x v="1"/>
  </r>
  <r>
    <n v="10110"/>
    <n v="33"/>
    <n v="100"/>
    <n v="3300"/>
    <n v="4"/>
    <n v="3859.68"/>
    <n v="559.67999999999984"/>
    <d v="2003-03-18T00:00:00"/>
    <s v="March"/>
    <x v="0"/>
    <n v="1"/>
    <x v="0"/>
    <x v="11"/>
    <n v="2003"/>
    <x v="3"/>
    <n v="127"/>
    <s v="S18_2325"/>
    <x v="77"/>
    <s v="(171) 555-1555"/>
    <s v="Fauntleroy Circus"/>
    <m/>
    <s v="Manchester"/>
    <s v="NIL"/>
    <s v="EC2 5NT"/>
    <x v="6"/>
    <s v="EMEA"/>
    <s v="Ashworth"/>
    <s v="Victoria"/>
    <s v="Ashworth Victoria"/>
    <x v="1"/>
  </r>
  <r>
    <n v="10124"/>
    <n v="42"/>
    <n v="100"/>
    <n v="4200"/>
    <n v="3"/>
    <n v="4431.84"/>
    <n v="231.84000000000015"/>
    <d v="2003-05-21T00:00:00"/>
    <s v="May"/>
    <x v="0"/>
    <n v="2"/>
    <x v="1"/>
    <x v="1"/>
    <n v="2003"/>
    <x v="3"/>
    <n v="127"/>
    <s v="S18_2325"/>
    <x v="84"/>
    <n v="7025551838"/>
    <s v="8489 Strong St."/>
    <m/>
    <s v="Las Vegas"/>
    <s v="NV"/>
    <n v="83030"/>
    <x v="0"/>
    <s v="NA"/>
    <s v="King"/>
    <s v="Sue"/>
    <s v="King Sue"/>
    <x v="1"/>
  </r>
  <r>
    <n v="10149"/>
    <n v="33"/>
    <n v="100"/>
    <n v="3300"/>
    <n v="8"/>
    <n v="4950.33"/>
    <n v="1650.33"/>
    <d v="2003-09-12T00:00:00"/>
    <s v="September"/>
    <x v="0"/>
    <n v="3"/>
    <x v="2"/>
    <x v="10"/>
    <n v="2003"/>
    <x v="3"/>
    <n v="127"/>
    <s v="S18_2325"/>
    <x v="82"/>
    <n v="4155554312"/>
    <s v="2793 Furth Circle"/>
    <m/>
    <s v="Brisbane"/>
    <s v="CA"/>
    <n v="94217"/>
    <x v="0"/>
    <s v="NA"/>
    <s v="Taylor"/>
    <s v="Sue"/>
    <s v="Taylor Sue"/>
    <x v="1"/>
  </r>
  <r>
    <n v="10162"/>
    <n v="38"/>
    <n v="100"/>
    <n v="3800"/>
    <n v="6"/>
    <n v="4299.7"/>
    <n v="499.69999999999982"/>
    <d v="2003-10-18T00:00:00"/>
    <s v="October"/>
    <x v="0"/>
    <n v="4"/>
    <x v="3"/>
    <x v="4"/>
    <n v="2003"/>
    <x v="3"/>
    <n v="127"/>
    <s v="S18_2325"/>
    <x v="4"/>
    <n v="6505551386"/>
    <s v="7734 Strong St."/>
    <m/>
    <s v="San Francisco"/>
    <s v="CA"/>
    <s v="NIL"/>
    <x v="0"/>
    <s v="NA"/>
    <s v="Brown"/>
    <s v="Julie"/>
    <s v="Brown Julie"/>
    <x v="1"/>
  </r>
  <r>
    <n v="10173"/>
    <n v="31"/>
    <n v="100"/>
    <n v="3100"/>
    <n v="10"/>
    <n v="4492.83"/>
    <n v="1392.83"/>
    <d v="2003-11-05T00:00:00"/>
    <s v="November"/>
    <x v="0"/>
    <n v="4"/>
    <x v="3"/>
    <x v="5"/>
    <n v="2003"/>
    <x v="3"/>
    <n v="127"/>
    <s v="S18_2325"/>
    <x v="86"/>
    <s v="035-640555"/>
    <s v="Via Ludovico il Moro 22"/>
    <m/>
    <s v="Bergamo"/>
    <s v="NIL"/>
    <n v="24100"/>
    <x v="12"/>
    <s v="EMEA"/>
    <s v="Rovelli"/>
    <s v="Giovanni"/>
    <s v="Rovelli Giovanni"/>
    <x v="1"/>
  </r>
  <r>
    <n v="10182"/>
    <n v="20"/>
    <n v="100"/>
    <n v="2000"/>
    <n v="7"/>
    <n v="2212"/>
    <n v="212"/>
    <d v="2003-11-12T00:00:00"/>
    <s v="November"/>
    <x v="0"/>
    <n v="4"/>
    <x v="3"/>
    <x v="5"/>
    <n v="2003"/>
    <x v="3"/>
    <n v="127"/>
    <s v="S18_2325"/>
    <x v="39"/>
    <n v="4155551450"/>
    <s v="5677 Strong St."/>
    <m/>
    <s v="San Rafael"/>
    <s v="CA"/>
    <n v="97562"/>
    <x v="0"/>
    <s v="NA"/>
    <s v="Nelson"/>
    <s v="Valarie"/>
    <s v="Nelson Valarie"/>
    <x v="0"/>
  </r>
  <r>
    <n v="10193"/>
    <n v="44"/>
    <n v="100"/>
    <n v="4400"/>
    <n v="11"/>
    <n v="4642.88"/>
    <n v="242.88000000000011"/>
    <d v="2003-11-21T00:00:00"/>
    <s v="November"/>
    <x v="0"/>
    <n v="4"/>
    <x v="3"/>
    <x v="5"/>
    <n v="2003"/>
    <x v="3"/>
    <n v="127"/>
    <s v="S18_2325"/>
    <x v="87"/>
    <s v="61-9-3844-6555"/>
    <s v="7 Allen Street"/>
    <m/>
    <s v="Glen Waverly"/>
    <s v="Victoria"/>
    <n v="3150"/>
    <x v="3"/>
    <s v="APAC"/>
    <s v="Connery"/>
    <s v="Sean"/>
    <s v="Connery Sean"/>
    <x v="1"/>
  </r>
  <r>
    <n v="10204"/>
    <n v="26"/>
    <n v="100"/>
    <n v="2600"/>
    <n v="1"/>
    <n v="3206.32"/>
    <n v="606.32000000000016"/>
    <d v="2003-12-02T00:00:00"/>
    <s v="December"/>
    <x v="0"/>
    <n v="4"/>
    <x v="3"/>
    <x v="6"/>
    <n v="2003"/>
    <x v="3"/>
    <n v="127"/>
    <s v="S18_2325"/>
    <x v="74"/>
    <n v="2125557413"/>
    <s v="4092 Furth Circle"/>
    <s v="Suite 400"/>
    <s v="NYC"/>
    <s v="NY"/>
    <n v="10022"/>
    <x v="0"/>
    <s v="NA"/>
    <s v="Young"/>
    <s v="Jeff"/>
    <s v="Young Jeff"/>
    <x v="1"/>
  </r>
  <r>
    <n v="10214"/>
    <n v="27"/>
    <n v="100"/>
    <n v="2700"/>
    <n v="4"/>
    <n v="3604.23"/>
    <n v="904.23"/>
    <d v="2004-01-26T00:00:00"/>
    <s v="January"/>
    <x v="0"/>
    <n v="1"/>
    <x v="0"/>
    <x v="7"/>
    <n v="2004"/>
    <x v="3"/>
    <n v="127"/>
    <s v="S18_2325"/>
    <x v="25"/>
    <s v="(91) 555 22 82"/>
    <s v="C/ Araquil, 67"/>
    <m/>
    <s v="Madrid"/>
    <s v="NIL"/>
    <n v="28023"/>
    <x v="7"/>
    <s v="EMEA"/>
    <s v="Sommer"/>
    <s v="Mart¡n"/>
    <s v="Sommer Mart¡n"/>
    <x v="1"/>
  </r>
  <r>
    <n v="10227"/>
    <n v="46"/>
    <n v="100"/>
    <n v="4600"/>
    <n v="7"/>
    <n v="7017.76"/>
    <n v="2417.7600000000002"/>
    <d v="2004-03-02T00:00:00"/>
    <s v="March"/>
    <x v="0"/>
    <n v="1"/>
    <x v="0"/>
    <x v="11"/>
    <n v="2004"/>
    <x v="3"/>
    <n v="127"/>
    <s v="S18_2325"/>
    <x v="30"/>
    <s v="78.32.5555"/>
    <s v="2, rue du Commerce"/>
    <m/>
    <s v="Lyon"/>
    <s v="NIL"/>
    <n v="69004"/>
    <x v="1"/>
    <s v="EMEA"/>
    <s v="Saveley"/>
    <s v="Mary"/>
    <s v="Saveley Mary"/>
    <x v="2"/>
  </r>
  <r>
    <n v="10243"/>
    <n v="47"/>
    <n v="100"/>
    <n v="4700"/>
    <n v="2"/>
    <n v="6154.18"/>
    <n v="1454.1800000000003"/>
    <d v="2004-04-26T00:00:00"/>
    <s v="April"/>
    <x v="0"/>
    <n v="2"/>
    <x v="1"/>
    <x v="8"/>
    <n v="2004"/>
    <x v="3"/>
    <n v="127"/>
    <s v="S18_2325"/>
    <x v="64"/>
    <n v="6175552555"/>
    <s v="6251 Ingle Ln."/>
    <m/>
    <s v="Boston"/>
    <s v="MA"/>
    <n v="51003"/>
    <x v="0"/>
    <s v="NA"/>
    <s v="Franco"/>
    <s v="Valarie"/>
    <s v="Franco Valarie"/>
    <x v="1"/>
  </r>
  <r>
    <n v="10280"/>
    <n v="37"/>
    <n v="100"/>
    <n v="3700"/>
    <n v="13"/>
    <n v="4750.8"/>
    <n v="1050.8000000000002"/>
    <d v="2004-08-17T00:00:00"/>
    <s v="August"/>
    <x v="0"/>
    <n v="3"/>
    <x v="2"/>
    <x v="3"/>
    <n v="2004"/>
    <x v="3"/>
    <n v="127"/>
    <s v="S18_2325"/>
    <x v="36"/>
    <s v="011-4988555"/>
    <s v="Via Monte Bianco 34"/>
    <m/>
    <s v="Torino"/>
    <s v="NIL"/>
    <n v="10100"/>
    <x v="12"/>
    <s v="EMEA"/>
    <s v="Accorti"/>
    <s v="Paolo"/>
    <s v="Accorti Paolo"/>
    <x v="1"/>
  </r>
  <r>
    <n v="10288"/>
    <n v="31"/>
    <n v="100"/>
    <n v="3100"/>
    <n v="2"/>
    <n v="3822.92"/>
    <n v="722.92000000000007"/>
    <d v="2004-09-01T00:00:00"/>
    <s v="September"/>
    <x v="0"/>
    <n v="3"/>
    <x v="2"/>
    <x v="10"/>
    <n v="2004"/>
    <x v="3"/>
    <n v="127"/>
    <s v="S18_2325"/>
    <x v="65"/>
    <s v="+65 224 1555"/>
    <s v="Village Close - 106 Linden Road Sandown"/>
    <s v="2nd Floor"/>
    <s v="Singapore"/>
    <s v="NIL"/>
    <n v="69045"/>
    <x v="9"/>
    <s v="APAC"/>
    <s v="Victorino"/>
    <s v="Wendy"/>
    <s v="Victorino Wendy"/>
    <x v="1"/>
  </r>
  <r>
    <n v="10304"/>
    <n v="24"/>
    <n v="100"/>
    <n v="2400"/>
    <n v="17"/>
    <n v="2440.8000000000002"/>
    <n v="40.800000000000182"/>
    <d v="2004-10-11T00:00:00"/>
    <s v="October"/>
    <x v="0"/>
    <n v="4"/>
    <x v="3"/>
    <x v="4"/>
    <n v="2004"/>
    <x v="3"/>
    <n v="127"/>
    <s v="S18_2325"/>
    <x v="38"/>
    <s v="30.59.8555"/>
    <s v="67, avenue de l'Europe"/>
    <m/>
    <s v="Versailles"/>
    <s v="NIL"/>
    <n v="78000"/>
    <x v="1"/>
    <s v="EMEA"/>
    <s v="Tonini"/>
    <s v="Daniel"/>
    <s v="Tonini Daniel"/>
    <x v="0"/>
  </r>
  <r>
    <n v="10312"/>
    <n v="31"/>
    <n v="100"/>
    <n v="3100"/>
    <n v="14"/>
    <n v="4729.3599999999997"/>
    <n v="1629.3599999999997"/>
    <d v="2004-10-21T00:00:00"/>
    <s v="October"/>
    <x v="0"/>
    <n v="4"/>
    <x v="3"/>
    <x v="4"/>
    <n v="2004"/>
    <x v="3"/>
    <n v="127"/>
    <s v="S18_2325"/>
    <x v="39"/>
    <n v="4155551450"/>
    <s v="5677 Strong St."/>
    <m/>
    <s v="San Rafael"/>
    <s v="CA"/>
    <n v="97562"/>
    <x v="0"/>
    <s v="NA"/>
    <s v="Nelson"/>
    <s v="Valarie"/>
    <s v="Nelson Valarie"/>
    <x v="1"/>
  </r>
  <r>
    <n v="10322"/>
    <n v="50"/>
    <n v="100"/>
    <n v="5000"/>
    <n v="6"/>
    <n v="12536.5"/>
    <n v="7536.5"/>
    <d v="2004-11-04T00:00:00"/>
    <s v="November"/>
    <x v="0"/>
    <n v="4"/>
    <x v="3"/>
    <x v="5"/>
    <n v="2004"/>
    <x v="3"/>
    <n v="127"/>
    <s v="S18_2325"/>
    <x v="40"/>
    <n v="6035558647"/>
    <s v="2304 Long Airport Avenue"/>
    <m/>
    <s v="Nashua"/>
    <s v="NH"/>
    <n v="62005"/>
    <x v="0"/>
    <s v="NA"/>
    <s v="Young"/>
    <s v="Valarie"/>
    <s v="Young Valarie"/>
    <x v="2"/>
  </r>
  <r>
    <n v="10332"/>
    <n v="35"/>
    <n v="64.69"/>
    <n v="2264.15"/>
    <n v="8"/>
    <n v="2264.15"/>
    <n v="0"/>
    <d v="2004-11-17T00:00:00"/>
    <s v="November"/>
    <x v="0"/>
    <n v="4"/>
    <x v="3"/>
    <x v="5"/>
    <n v="2004"/>
    <x v="3"/>
    <n v="127"/>
    <s v="S18_2325"/>
    <x v="77"/>
    <s v="(171) 555-1555"/>
    <s v="Fauntleroy Circus"/>
    <m/>
    <s v="Manchester"/>
    <s v="NIL"/>
    <s v="EC2 5NT"/>
    <x v="6"/>
    <s v="EMEA"/>
    <s v="Ashworth"/>
    <s v="Victoria"/>
    <s v="Ashworth Victoria"/>
    <x v="0"/>
  </r>
  <r>
    <n v="10344"/>
    <n v="30"/>
    <n v="100"/>
    <n v="3000"/>
    <n v="3"/>
    <n v="3928.2"/>
    <n v="928.19999999999982"/>
    <d v="2004-11-25T00:00:00"/>
    <s v="November"/>
    <x v="0"/>
    <n v="4"/>
    <x v="3"/>
    <x v="5"/>
    <n v="2004"/>
    <x v="3"/>
    <n v="127"/>
    <s v="S18_2325"/>
    <x v="67"/>
    <s v="91.24.4555"/>
    <s v="12, rue des Bouchers"/>
    <m/>
    <s v="Marseille"/>
    <s v="NIL"/>
    <n v="13008"/>
    <x v="1"/>
    <s v="EMEA"/>
    <s v="Lebihan"/>
    <s v="Laurence"/>
    <s v="Lebihan Laurence"/>
    <x v="1"/>
  </r>
  <r>
    <n v="10356"/>
    <n v="29"/>
    <n v="100"/>
    <n v="2900"/>
    <n v="3"/>
    <n v="3630.22"/>
    <n v="730.2199999999998"/>
    <d v="2004-12-09T00:00:00"/>
    <s v="December"/>
    <x v="0"/>
    <n v="4"/>
    <x v="3"/>
    <x v="6"/>
    <n v="2004"/>
    <x v="3"/>
    <n v="127"/>
    <s v="S18_2325"/>
    <x v="2"/>
    <s v="+33 1 46 62 7555"/>
    <s v="27 rue du Colonel Pierre Avia"/>
    <m/>
    <s v="Paris"/>
    <s v="NIL"/>
    <n v="75508"/>
    <x v="1"/>
    <s v="EMEA"/>
    <s v="Da Cunha"/>
    <s v="Daniel"/>
    <s v="Da Cunha Daniel"/>
    <x v="1"/>
  </r>
  <r>
    <n v="10367"/>
    <n v="27"/>
    <n v="100"/>
    <n v="2700"/>
    <n v="5"/>
    <n v="4196.07"/>
    <n v="1496.0699999999997"/>
    <d v="2005-01-12T00:00:00"/>
    <s v="January"/>
    <x v="5"/>
    <n v="1"/>
    <x v="0"/>
    <x v="7"/>
    <n v="2005"/>
    <x v="3"/>
    <n v="127"/>
    <s v="S18_2325"/>
    <x v="3"/>
    <n v="6265557265"/>
    <s v="78934 Hillside Dr."/>
    <m/>
    <s v="Pasadena"/>
    <s v="CA"/>
    <n v="90003"/>
    <x v="0"/>
    <s v="NA"/>
    <s v="Young"/>
    <s v="Julie"/>
    <s v="Young Julie"/>
    <x v="1"/>
  </r>
  <r>
    <n v="10380"/>
    <n v="40"/>
    <n v="100"/>
    <n v="4000"/>
    <n v="10"/>
    <n v="4931.6000000000004"/>
    <n v="931.60000000000036"/>
    <d v="2005-02-16T00:00:00"/>
    <s v="February"/>
    <x v="0"/>
    <n v="1"/>
    <x v="0"/>
    <x v="0"/>
    <n v="2005"/>
    <x v="3"/>
    <n v="127"/>
    <s v="S18_2325"/>
    <x v="23"/>
    <s v="(91) 555 94 44"/>
    <s v="C/ Moralzarzal, 86"/>
    <m/>
    <s v="Madrid"/>
    <s v="NIL"/>
    <n v="28034"/>
    <x v="7"/>
    <s v="EMEA"/>
    <s v="Freyre"/>
    <s v="Diego"/>
    <s v="Freyre Diego"/>
    <x v="1"/>
  </r>
  <r>
    <n v="10390"/>
    <n v="31"/>
    <n v="98.99"/>
    <n v="3068.69"/>
    <n v="16"/>
    <n v="3068.69"/>
    <n v="0"/>
    <d v="2005-03-04T00:00:00"/>
    <s v="March"/>
    <x v="0"/>
    <n v="1"/>
    <x v="0"/>
    <x v="11"/>
    <n v="2005"/>
    <x v="3"/>
    <n v="127"/>
    <s v="S18_2325"/>
    <x v="39"/>
    <n v="4155551450"/>
    <s v="5677 Strong St."/>
    <m/>
    <s v="San Rafael"/>
    <s v="CA"/>
    <n v="97562"/>
    <x v="0"/>
    <s v="NA"/>
    <s v="Nelson"/>
    <s v="Valarie"/>
    <s v="Nelson Valarie"/>
    <x v="1"/>
  </r>
  <r>
    <n v="10409"/>
    <n v="6"/>
    <n v="100"/>
    <n v="600"/>
    <n v="2"/>
    <n v="785.64"/>
    <n v="185.64"/>
    <d v="2005-04-23T00:00:00"/>
    <s v="April"/>
    <x v="0"/>
    <n v="2"/>
    <x v="1"/>
    <x v="8"/>
    <n v="2005"/>
    <x v="3"/>
    <n v="127"/>
    <s v="S18_2325"/>
    <x v="65"/>
    <s v="+65 224 1555"/>
    <s v="Village Close - 106 Linden Road Sandown"/>
    <s v="2nd Floor"/>
    <s v="Singapore"/>
    <s v="NIL"/>
    <n v="69045"/>
    <x v="9"/>
    <s v="APAC"/>
    <s v="Victorino"/>
    <s v="Wendy"/>
    <s v="Victorino Wendy"/>
    <x v="0"/>
  </r>
  <r>
    <n v="10420"/>
    <n v="45"/>
    <n v="100"/>
    <n v="4500"/>
    <n v="2"/>
    <n v="4977"/>
    <n v="477"/>
    <d v="2005-05-29T00:00:00"/>
    <s v="May"/>
    <x v="2"/>
    <n v="2"/>
    <x v="1"/>
    <x v="1"/>
    <n v="2005"/>
    <x v="3"/>
    <n v="127"/>
    <s v="S18_2325"/>
    <x v="20"/>
    <s v="+61 2 9495 8555"/>
    <s v="Monitor Money Building, 815 Pacific Hwy"/>
    <s v="Level 6"/>
    <s v="Chatswood"/>
    <s v="NSW"/>
    <n v="2067"/>
    <x v="3"/>
    <s v="APAC"/>
    <s v="Huxley"/>
    <s v="Adrian"/>
    <s v="Huxley Adrian"/>
    <x v="1"/>
  </r>
  <r>
    <n v="10103"/>
    <n v="22"/>
    <n v="54.09"/>
    <n v="1189.98"/>
    <n v="2"/>
    <n v="1189.98"/>
    <n v="0"/>
    <d v="2003-01-29T00:00:00"/>
    <s v="January"/>
    <x v="0"/>
    <n v="1"/>
    <x v="0"/>
    <x v="7"/>
    <n v="2003"/>
    <x v="2"/>
    <n v="60"/>
    <s v="S18_2432"/>
    <x v="17"/>
    <s v="07-98 9555"/>
    <s v="Erling Skakkes gate 78"/>
    <m/>
    <s v="Stavern"/>
    <s v="NIL"/>
    <n v="4110"/>
    <x v="2"/>
    <s v="EMEA"/>
    <s v="Bergulfsen"/>
    <s v="Jonas"/>
    <s v="Bergulfsen Jonas"/>
    <x v="0"/>
  </r>
  <r>
    <n v="10114"/>
    <n v="45"/>
    <n v="68.67"/>
    <n v="3090.15"/>
    <n v="6"/>
    <n v="3090.15"/>
    <n v="0"/>
    <d v="2003-04-01T00:00:00"/>
    <s v="April"/>
    <x v="0"/>
    <n v="2"/>
    <x v="1"/>
    <x v="8"/>
    <n v="2003"/>
    <x v="2"/>
    <n v="60"/>
    <s v="S18_2432"/>
    <x v="62"/>
    <s v="(1) 42.34.2555"/>
    <s v="265, boulevard Charonne"/>
    <m/>
    <s v="Paris"/>
    <s v="NIL"/>
    <n v="75012"/>
    <x v="1"/>
    <s v="EMEA"/>
    <s v="Bertrand"/>
    <s v="Marie"/>
    <s v="Bertrand Marie"/>
    <x v="1"/>
  </r>
  <r>
    <n v="10126"/>
    <n v="43"/>
    <n v="65.02"/>
    <n v="2795.8599999999997"/>
    <n v="2"/>
    <n v="2795.86"/>
    <n v="0"/>
    <d v="2003-05-28T00:00:00"/>
    <s v="May"/>
    <x v="0"/>
    <n v="2"/>
    <x v="1"/>
    <x v="1"/>
    <n v="2003"/>
    <x v="2"/>
    <n v="60"/>
    <s v="S18_2432"/>
    <x v="25"/>
    <s v="(91) 555 22 82"/>
    <s v="C/ Araquil, 67"/>
    <m/>
    <s v="Madrid"/>
    <s v="NIL"/>
    <n v="28023"/>
    <x v="7"/>
    <s v="EMEA"/>
    <s v="Sommer"/>
    <s v="Mart¡n"/>
    <s v="Sommer Mart¡n"/>
    <x v="0"/>
  </r>
  <r>
    <n v="10140"/>
    <n v="46"/>
    <n v="61.99"/>
    <n v="2851.54"/>
    <n v="2"/>
    <n v="2851.54"/>
    <n v="0"/>
    <d v="2003-07-24T00:00:00"/>
    <s v="July"/>
    <x v="0"/>
    <n v="3"/>
    <x v="2"/>
    <x v="2"/>
    <n v="2003"/>
    <x v="2"/>
    <n v="60"/>
    <s v="S18_2432"/>
    <x v="5"/>
    <n v="6505556809"/>
    <s v="9408 Furth Circle"/>
    <m/>
    <s v="Burlingame"/>
    <s v="CA"/>
    <n v="94217"/>
    <x v="0"/>
    <s v="NA"/>
    <s v="Hirano"/>
    <s v="Juri"/>
    <s v="Hirano Juri"/>
    <x v="0"/>
  </r>
  <r>
    <n v="10151"/>
    <n v="39"/>
    <n v="69.28"/>
    <n v="2701.92"/>
    <n v="9"/>
    <n v="2701.92"/>
    <n v="0"/>
    <d v="2003-09-21T00:00:00"/>
    <s v="September"/>
    <x v="0"/>
    <n v="3"/>
    <x v="2"/>
    <x v="10"/>
    <n v="2003"/>
    <x v="2"/>
    <n v="60"/>
    <s v="S18_2432"/>
    <x v="60"/>
    <s v="981-443655"/>
    <s v="Torikatu 38"/>
    <m/>
    <s v="Oulu"/>
    <s v="NIL"/>
    <n v="90110"/>
    <x v="4"/>
    <s v="EMEA"/>
    <s v="Koskitalo"/>
    <s v="Pirkko"/>
    <s v="Koskitalo Pirkko"/>
    <x v="0"/>
  </r>
  <r>
    <n v="10165"/>
    <n v="31"/>
    <n v="71.099999999999994"/>
    <n v="2204.1"/>
    <n v="18"/>
    <n v="2204.1"/>
    <n v="0"/>
    <d v="2003-10-22T00:00:00"/>
    <s v="October"/>
    <x v="0"/>
    <n v="4"/>
    <x v="3"/>
    <x v="4"/>
    <n v="2003"/>
    <x v="2"/>
    <n v="60"/>
    <s v="S18_2432"/>
    <x v="26"/>
    <s v="+65 221 7555"/>
    <s v="Bronz Sok., Bronz Apt. 3/6 Tesvikiye"/>
    <m/>
    <s v="Singapore"/>
    <s v="NIL"/>
    <n v="79903"/>
    <x v="9"/>
    <s v="Japan"/>
    <s v="Natividad"/>
    <s v="Eric"/>
    <s v="Natividad Eric"/>
    <x v="0"/>
  </r>
  <r>
    <n v="10175"/>
    <n v="41"/>
    <n v="69.28"/>
    <n v="2840.48"/>
    <n v="7"/>
    <n v="2840.48"/>
    <n v="0"/>
    <d v="2003-11-06T00:00:00"/>
    <s v="November"/>
    <x v="0"/>
    <n v="4"/>
    <x v="3"/>
    <x v="5"/>
    <n v="2003"/>
    <x v="2"/>
    <n v="60"/>
    <s v="S18_2432"/>
    <x v="49"/>
    <s v="(171) 555-0297"/>
    <s v="35 King George"/>
    <m/>
    <s v="London"/>
    <s v="NIL"/>
    <s v="WX3 6FW"/>
    <x v="6"/>
    <s v="EMEA"/>
    <s v="Brown"/>
    <s v="Ann"/>
    <s v="Brown Ann"/>
    <x v="0"/>
  </r>
  <r>
    <n v="10184"/>
    <n v="44"/>
    <n v="60.16"/>
    <n v="2647.04"/>
    <n v="12"/>
    <n v="2647.04"/>
    <n v="0"/>
    <d v="2003-11-14T00:00:00"/>
    <s v="November"/>
    <x v="0"/>
    <n v="4"/>
    <x v="3"/>
    <x v="5"/>
    <n v="2003"/>
    <x v="2"/>
    <n v="60"/>
    <s v="S18_2432"/>
    <x v="81"/>
    <s v="(95) 555 82 82"/>
    <s v="C/ Romero, 33"/>
    <m/>
    <s v="Sevilla"/>
    <s v="NIL"/>
    <n v="41101"/>
    <x v="7"/>
    <s v="EMEA"/>
    <s v="Roel"/>
    <s v="Jose Pedro"/>
    <s v="Roel Jose Pedro"/>
    <x v="0"/>
  </r>
  <r>
    <n v="10194"/>
    <n v="45"/>
    <n v="70.489999999999995"/>
    <n v="3172.0499999999997"/>
    <n v="2"/>
    <n v="3172.05"/>
    <n v="0"/>
    <d v="2003-11-25T00:00:00"/>
    <s v="November"/>
    <x v="0"/>
    <n v="4"/>
    <x v="3"/>
    <x v="5"/>
    <n v="2003"/>
    <x v="2"/>
    <n v="60"/>
    <s v="S18_2432"/>
    <x v="30"/>
    <s v="78.32.5555"/>
    <s v="2, rue du Commerce"/>
    <m/>
    <s v="Lyon"/>
    <s v="NIL"/>
    <n v="69004"/>
    <x v="1"/>
    <s v="EMEA"/>
    <s v="Saveley"/>
    <s v="Mary"/>
    <s v="Saveley Mary"/>
    <x v="1"/>
  </r>
  <r>
    <n v="10207"/>
    <n v="37"/>
    <n v="69.89"/>
    <n v="2585.9299999999998"/>
    <n v="13"/>
    <n v="2585.9299999999998"/>
    <n v="0"/>
    <d v="2003-12-09T00:00:00"/>
    <s v="December"/>
    <x v="0"/>
    <n v="4"/>
    <x v="3"/>
    <x v="6"/>
    <n v="2003"/>
    <x v="2"/>
    <n v="60"/>
    <s v="S18_2432"/>
    <x v="64"/>
    <n v="6175552555"/>
    <s v="6251 Ingle Ln."/>
    <m/>
    <s v="Boston"/>
    <s v="MA"/>
    <n v="51003"/>
    <x v="0"/>
    <s v="NA"/>
    <s v="Franco"/>
    <s v="Valarie"/>
    <s v="Franco Valarie"/>
    <x v="0"/>
  </r>
  <r>
    <n v="10217"/>
    <n v="35"/>
    <n v="61.38"/>
    <n v="2148.3000000000002"/>
    <n v="2"/>
    <n v="2148.3000000000002"/>
    <n v="0"/>
    <d v="2004-02-04T00:00:00"/>
    <s v="February"/>
    <x v="0"/>
    <n v="1"/>
    <x v="0"/>
    <x v="0"/>
    <n v="2004"/>
    <x v="2"/>
    <n v="60"/>
    <s v="S18_2432"/>
    <x v="65"/>
    <s v="+65 224 1555"/>
    <s v="Village Close - 106 Linden Road Sandown"/>
    <s v="2nd Floor"/>
    <s v="Singapore"/>
    <s v="NIL"/>
    <n v="69045"/>
    <x v="9"/>
    <s v="APAC"/>
    <s v="Victorino"/>
    <s v="Wendy"/>
    <s v="Victorino Wendy"/>
    <x v="0"/>
  </r>
  <r>
    <n v="10229"/>
    <n v="28"/>
    <n v="59.55"/>
    <n v="1667.3999999999999"/>
    <n v="7"/>
    <n v="1667.4"/>
    <n v="0"/>
    <d v="2004-03-11T00:00:00"/>
    <s v="March"/>
    <x v="0"/>
    <n v="1"/>
    <x v="0"/>
    <x v="11"/>
    <n v="2004"/>
    <x v="2"/>
    <n v="60"/>
    <s v="S18_2432"/>
    <x v="39"/>
    <n v="4155551450"/>
    <s v="5677 Strong St."/>
    <m/>
    <s v="San Rafael"/>
    <s v="CA"/>
    <n v="97562"/>
    <x v="0"/>
    <s v="NA"/>
    <s v="Nelson"/>
    <s v="Valarie"/>
    <s v="Nelson Valarie"/>
    <x v="0"/>
  </r>
  <r>
    <n v="10246"/>
    <n v="30"/>
    <n v="61.99"/>
    <n v="1859.7"/>
    <n v="11"/>
    <n v="1859.7"/>
    <n v="0"/>
    <d v="2004-05-05T00:00:00"/>
    <s v="May"/>
    <x v="0"/>
    <n v="2"/>
    <x v="1"/>
    <x v="1"/>
    <n v="2004"/>
    <x v="2"/>
    <n v="60"/>
    <s v="S18_2432"/>
    <x v="23"/>
    <s v="(91) 555 94 44"/>
    <s v="C/ Moralzarzal, 86"/>
    <m/>
    <s v="Madrid"/>
    <s v="NIL"/>
    <n v="28034"/>
    <x v="7"/>
    <s v="EMEA"/>
    <s v="Freyre"/>
    <s v="Diego"/>
    <s v="Freyre Diego"/>
    <x v="0"/>
  </r>
  <r>
    <n v="10259"/>
    <n v="30"/>
    <n v="49.22"/>
    <n v="1476.6"/>
    <n v="10"/>
    <n v="1476.6"/>
    <n v="0"/>
    <d v="2004-06-15T00:00:00"/>
    <s v="June"/>
    <x v="0"/>
    <n v="2"/>
    <x v="1"/>
    <x v="9"/>
    <n v="2004"/>
    <x v="2"/>
    <n v="60"/>
    <s v="S18_2432"/>
    <x v="65"/>
    <s v="+65 224 1555"/>
    <s v="Village Close - 106 Linden Road Sandown"/>
    <s v="2nd Floor"/>
    <s v="Singapore"/>
    <s v="NIL"/>
    <n v="69045"/>
    <x v="9"/>
    <s v="APAC"/>
    <s v="Victorino"/>
    <s v="Wendy"/>
    <s v="Victorino Wendy"/>
    <x v="0"/>
  </r>
  <r>
    <n v="10271"/>
    <n v="25"/>
    <n v="69.28"/>
    <n v="1732"/>
    <n v="11"/>
    <n v="1732"/>
    <n v="0"/>
    <d v="2004-07-20T00:00:00"/>
    <s v="July"/>
    <x v="0"/>
    <n v="3"/>
    <x v="2"/>
    <x v="2"/>
    <n v="2004"/>
    <x v="2"/>
    <n v="60"/>
    <s v="S18_2432"/>
    <x v="39"/>
    <n v="4155551450"/>
    <s v="5677 Strong St."/>
    <m/>
    <s v="San Rafael"/>
    <s v="CA"/>
    <n v="97562"/>
    <x v="0"/>
    <s v="NA"/>
    <s v="Nelson"/>
    <s v="Valarie"/>
    <s v="Nelson Valarie"/>
    <x v="0"/>
  </r>
  <r>
    <n v="10281"/>
    <n v="29"/>
    <n v="57.73"/>
    <n v="1674.1699999999998"/>
    <n v="7"/>
    <n v="1674.17"/>
    <n v="0"/>
    <d v="2004-08-19T00:00:00"/>
    <s v="August"/>
    <x v="0"/>
    <n v="3"/>
    <x v="2"/>
    <x v="3"/>
    <n v="2004"/>
    <x v="2"/>
    <n v="60"/>
    <s v="S18_2432"/>
    <x v="18"/>
    <n v="2155551555"/>
    <s v="7586 Pompton St."/>
    <m/>
    <s v="Allentown"/>
    <s v="PA"/>
    <n v="70267"/>
    <x v="0"/>
    <s v="NA"/>
    <s v="Yu"/>
    <s v="Kyung"/>
    <s v="Yu Kyung"/>
    <x v="0"/>
  </r>
  <r>
    <n v="10291"/>
    <n v="26"/>
    <n v="57.73"/>
    <n v="1500.98"/>
    <n v="2"/>
    <n v="1500.98"/>
    <n v="0"/>
    <d v="2004-09-08T00:00:00"/>
    <s v="September"/>
    <x v="0"/>
    <n v="3"/>
    <x v="2"/>
    <x v="10"/>
    <n v="2004"/>
    <x v="2"/>
    <n v="60"/>
    <s v="S18_2432"/>
    <x v="37"/>
    <s v="0695-34 6555"/>
    <s v="?kergatan 24"/>
    <m/>
    <s v="Boras"/>
    <s v="NIL"/>
    <s v="S-844 67"/>
    <x v="8"/>
    <s v="EMEA"/>
    <s v="Larsson"/>
    <s v="Maria"/>
    <s v="Larsson Maria"/>
    <x v="0"/>
  </r>
  <r>
    <n v="10305"/>
    <n v="41"/>
    <n v="53.48"/>
    <n v="2192.6799999999998"/>
    <n v="11"/>
    <n v="2192.6799999999998"/>
    <n v="0"/>
    <d v="2004-10-13T00:00:00"/>
    <s v="October"/>
    <x v="0"/>
    <n v="4"/>
    <x v="3"/>
    <x v="4"/>
    <n v="2004"/>
    <x v="2"/>
    <n v="60"/>
    <s v="S18_2432"/>
    <x v="15"/>
    <n v="6175558555"/>
    <s v="39323 Spinnaker Dr."/>
    <m/>
    <s v="Cambridge"/>
    <s v="MA"/>
    <n v="51247"/>
    <x v="0"/>
    <s v="NA"/>
    <s v="Hernandez"/>
    <s v="Marta"/>
    <s v="Hernandez Marta"/>
    <x v="0"/>
  </r>
  <r>
    <n v="10313"/>
    <n v="34"/>
    <n v="52.87"/>
    <n v="1797.58"/>
    <n v="5"/>
    <n v="1797.58"/>
    <n v="0"/>
    <d v="2004-10-22T00:00:00"/>
    <s v="October"/>
    <x v="0"/>
    <n v="4"/>
    <x v="3"/>
    <x v="4"/>
    <n v="2004"/>
    <x v="2"/>
    <n v="60"/>
    <s v="S18_2432"/>
    <x v="31"/>
    <s v="(604) 555-3392"/>
    <s v="1900 Oak St."/>
    <m/>
    <s v="Vancouver"/>
    <s v="BC"/>
    <s v="V3F 2K1"/>
    <x v="10"/>
    <s v="NA"/>
    <s v="Tannamuri"/>
    <s v="Yoshi"/>
    <s v="Tannamuri Yoshi"/>
    <x v="0"/>
  </r>
  <r>
    <n v="10322"/>
    <n v="35"/>
    <n v="61.21"/>
    <n v="2142.35"/>
    <n v="11"/>
    <n v="2142.35"/>
    <n v="0"/>
    <d v="2004-11-04T00:00:00"/>
    <s v="November"/>
    <x v="0"/>
    <n v="4"/>
    <x v="3"/>
    <x v="5"/>
    <n v="2004"/>
    <x v="2"/>
    <n v="60"/>
    <s v="S18_2432"/>
    <x v="40"/>
    <n v="6035558647"/>
    <s v="2304 Long Airport Avenue"/>
    <m/>
    <s v="Nashua"/>
    <s v="NH"/>
    <n v="62005"/>
    <x v="0"/>
    <s v="NA"/>
    <s v="Young"/>
    <s v="Valarie"/>
    <s v="Young Valarie"/>
    <x v="0"/>
  </r>
  <r>
    <n v="10334"/>
    <n v="34"/>
    <n v="61.38"/>
    <n v="2086.92"/>
    <n v="1"/>
    <n v="2086.92"/>
    <n v="0"/>
    <d v="2004-11-19T00:00:00"/>
    <s v="November"/>
    <x v="4"/>
    <n v="4"/>
    <x v="3"/>
    <x v="5"/>
    <n v="2004"/>
    <x v="2"/>
    <n v="60"/>
    <s v="S18_2432"/>
    <x v="24"/>
    <s v="0921-12 3555"/>
    <s v="Berguvsv„gen  8"/>
    <m/>
    <s v="Lule"/>
    <s v="NIL"/>
    <s v="S-958 22"/>
    <x v="8"/>
    <s v="EMEA"/>
    <s v="Berglund"/>
    <s v="Christina"/>
    <s v="Berglund Christina"/>
    <x v="0"/>
  </r>
  <r>
    <n v="10347"/>
    <n v="50"/>
    <n v="100"/>
    <n v="5000"/>
    <n v="8"/>
    <n v="6834.5"/>
    <n v="1834.5"/>
    <d v="2004-11-29T00:00:00"/>
    <s v="November"/>
    <x v="0"/>
    <n v="4"/>
    <x v="3"/>
    <x v="5"/>
    <n v="2004"/>
    <x v="2"/>
    <n v="60"/>
    <s v="S18_2432"/>
    <x v="10"/>
    <s v="03 9520 4555"/>
    <s v="636 St Kilda Road"/>
    <s v="Level 3"/>
    <s v="Melbourne"/>
    <s v="Victoria"/>
    <n v="3004"/>
    <x v="3"/>
    <s v="APAC"/>
    <s v="Ferguson"/>
    <s v="Peter"/>
    <s v="Ferguson Peter"/>
    <x v="1"/>
  </r>
  <r>
    <n v="10357"/>
    <n v="41"/>
    <n v="61.99"/>
    <n v="2541.59"/>
    <n v="7"/>
    <n v="2541.59"/>
    <n v="0"/>
    <d v="2004-12-10T00:00:00"/>
    <s v="December"/>
    <x v="0"/>
    <n v="4"/>
    <x v="3"/>
    <x v="6"/>
    <n v="2004"/>
    <x v="2"/>
    <n v="60"/>
    <s v="S18_2432"/>
    <x v="39"/>
    <n v="4155551450"/>
    <s v="5677 Strong St."/>
    <m/>
    <s v="San Rafael"/>
    <s v="CA"/>
    <n v="97562"/>
    <x v="0"/>
    <s v="NA"/>
    <s v="Nelson"/>
    <s v="Valarie"/>
    <s v="Nelson Valarie"/>
    <x v="0"/>
  </r>
  <r>
    <n v="10370"/>
    <n v="22"/>
    <n v="96.86"/>
    <n v="2130.92"/>
    <n v="7"/>
    <n v="2130.92"/>
    <n v="0"/>
    <d v="2005-01-20T00:00:00"/>
    <s v="January"/>
    <x v="0"/>
    <n v="1"/>
    <x v="0"/>
    <x v="7"/>
    <n v="2005"/>
    <x v="2"/>
    <n v="60"/>
    <s v="S18_2432"/>
    <x v="42"/>
    <s v="02 9936 8555"/>
    <s v="201 Miller Street"/>
    <s v="Level 15"/>
    <s v="North Sydney"/>
    <s v="NSW"/>
    <n v="2060"/>
    <x v="3"/>
    <s v="APAC"/>
    <s v="O'Hara"/>
    <s v="Anna"/>
    <s v="O'Hara Anna"/>
    <x v="0"/>
  </r>
  <r>
    <n v="10381"/>
    <n v="35"/>
    <n v="48.62"/>
    <n v="1701.6999999999998"/>
    <n v="7"/>
    <n v="1701.7"/>
    <n v="0"/>
    <d v="2005-02-17T00:00:00"/>
    <s v="February"/>
    <x v="0"/>
    <n v="1"/>
    <x v="0"/>
    <x v="0"/>
    <n v="2005"/>
    <x v="2"/>
    <n v="60"/>
    <s v="S18_2432"/>
    <x v="4"/>
    <n v="6505551386"/>
    <s v="7734 Strong St."/>
    <m/>
    <s v="San Francisco"/>
    <s v="CA"/>
    <s v="NIL"/>
    <x v="0"/>
    <s v="NA"/>
    <s v="Brown"/>
    <s v="Julie"/>
    <s v="Brown Julie"/>
    <x v="0"/>
  </r>
  <r>
    <n v="10391"/>
    <n v="44"/>
    <n v="38.5"/>
    <n v="1694"/>
    <n v="5"/>
    <n v="1694"/>
    <n v="0"/>
    <d v="2005-03-09T00:00:00"/>
    <s v="March"/>
    <x v="0"/>
    <n v="1"/>
    <x v="0"/>
    <x v="11"/>
    <n v="2005"/>
    <x v="2"/>
    <n v="60"/>
    <s v="S18_2432"/>
    <x v="42"/>
    <s v="02 9936 8555"/>
    <s v="201 Miller Street"/>
    <s v="Level 15"/>
    <s v="North Sydney"/>
    <s v="NSW"/>
    <n v="2060"/>
    <x v="3"/>
    <s v="APAC"/>
    <s v="O'Hara"/>
    <s v="Anna"/>
    <s v="O'Hara Anna"/>
    <x v="0"/>
  </r>
  <r>
    <n v="10412"/>
    <n v="47"/>
    <n v="61.99"/>
    <n v="2913.53"/>
    <n v="11"/>
    <n v="2913.53"/>
    <n v="0"/>
    <d v="2005-05-03T00:00:00"/>
    <s v="May"/>
    <x v="0"/>
    <n v="2"/>
    <x v="1"/>
    <x v="1"/>
    <n v="2005"/>
    <x v="2"/>
    <n v="60"/>
    <s v="S18_2432"/>
    <x v="23"/>
    <s v="(91) 555 94 44"/>
    <s v="C/ Moralzarzal, 86"/>
    <m/>
    <s v="Madrid"/>
    <s v="NIL"/>
    <n v="28034"/>
    <x v="7"/>
    <s v="EMEA"/>
    <s v="Freyre"/>
    <s v="Diego"/>
    <s v="Freyre Diego"/>
    <x v="0"/>
  </r>
  <r>
    <n v="10425"/>
    <n v="19"/>
    <n v="49.22"/>
    <n v="935.18"/>
    <n v="10"/>
    <n v="935.18"/>
    <n v="0"/>
    <d v="2005-05-31T00:00:00"/>
    <s v="May"/>
    <x v="2"/>
    <n v="2"/>
    <x v="1"/>
    <x v="1"/>
    <n v="2005"/>
    <x v="2"/>
    <n v="60"/>
    <s v="S18_2432"/>
    <x v="14"/>
    <s v="40.67.8555"/>
    <s v="67, rue des Cinquante Otages"/>
    <m/>
    <s v="Nantes"/>
    <s v="NIL"/>
    <n v="44000"/>
    <x v="1"/>
    <s v="EMEA"/>
    <s v="Labrune"/>
    <s v="Janine"/>
    <s v="Labrune Janine"/>
    <x v="0"/>
  </r>
  <r>
    <n v="10106"/>
    <n v="34"/>
    <n v="90.39"/>
    <n v="3073.26"/>
    <n v="2"/>
    <n v="3073.26"/>
    <n v="0"/>
    <d v="2003-02-17T00:00:00"/>
    <s v="February"/>
    <x v="0"/>
    <n v="1"/>
    <x v="0"/>
    <x v="0"/>
    <n v="2003"/>
    <x v="4"/>
    <n v="84"/>
    <s v="S18_2581"/>
    <x v="86"/>
    <s v="035-640555"/>
    <s v="Via Ludovico il Moro 22"/>
    <m/>
    <s v="Bergamo"/>
    <s v="NIL"/>
    <n v="24100"/>
    <x v="12"/>
    <s v="EMEA"/>
    <s v="Rovelli"/>
    <s v="Giovanni"/>
    <s v="Rovelli Giovanni"/>
    <x v="1"/>
  </r>
  <r>
    <n v="10120"/>
    <n v="29"/>
    <n v="71.81"/>
    <n v="2082.4900000000002"/>
    <n v="8"/>
    <n v="2082.4899999999998"/>
    <n v="0"/>
    <d v="2003-04-29T00:00:00"/>
    <s v="April"/>
    <x v="0"/>
    <n v="2"/>
    <x v="1"/>
    <x v="8"/>
    <n v="2003"/>
    <x v="4"/>
    <n v="84"/>
    <s v="S18_2581"/>
    <x v="10"/>
    <s v="03 9520 4555"/>
    <s v="636 St Kilda Road"/>
    <s v="Level 3"/>
    <s v="Melbourne"/>
    <s v="Victoria"/>
    <n v="3004"/>
    <x v="3"/>
    <s v="APAC"/>
    <s v="Ferguson"/>
    <s v="Peter"/>
    <s v="Ferguson Peter"/>
    <x v="0"/>
  </r>
  <r>
    <n v="10133"/>
    <n v="49"/>
    <n v="69.27"/>
    <n v="3394.23"/>
    <n v="3"/>
    <n v="3394.23"/>
    <n v="0"/>
    <d v="2003-06-27T00:00:00"/>
    <s v="June"/>
    <x v="0"/>
    <n v="2"/>
    <x v="1"/>
    <x v="9"/>
    <n v="2003"/>
    <x v="4"/>
    <n v="84"/>
    <s v="S18_2581"/>
    <x v="23"/>
    <s v="(91) 555 94 44"/>
    <s v="C/ Moralzarzal, 86"/>
    <m/>
    <s v="Madrid"/>
    <s v="NIL"/>
    <n v="28034"/>
    <x v="7"/>
    <s v="EMEA"/>
    <s v="Freyre"/>
    <s v="Diego"/>
    <s v="Freyre Diego"/>
    <x v="1"/>
  </r>
  <r>
    <n v="10145"/>
    <n v="30"/>
    <n v="85.32"/>
    <n v="2559.6"/>
    <n v="14"/>
    <n v="2559.6"/>
    <n v="0"/>
    <d v="2003-08-25T00:00:00"/>
    <s v="August"/>
    <x v="0"/>
    <n v="3"/>
    <x v="2"/>
    <x v="3"/>
    <n v="2003"/>
    <x v="4"/>
    <n v="84"/>
    <s v="S18_2581"/>
    <x v="3"/>
    <n v="6265557265"/>
    <s v="78934 Hillside Dr."/>
    <m/>
    <s v="Pasadena"/>
    <s v="CA"/>
    <n v="90003"/>
    <x v="0"/>
    <s v="NA"/>
    <s v="Young"/>
    <s v="Julie"/>
    <s v="Young Julie"/>
    <x v="0"/>
  </r>
  <r>
    <n v="10168"/>
    <n v="21"/>
    <n v="70.959999999999994"/>
    <n v="1490.1599999999999"/>
    <n v="9"/>
    <n v="1490.16"/>
    <n v="0"/>
    <d v="2003-10-28T00:00:00"/>
    <s v="October"/>
    <x v="0"/>
    <n v="4"/>
    <x v="3"/>
    <x v="4"/>
    <n v="2003"/>
    <x v="4"/>
    <n v="84"/>
    <s v="S18_2581"/>
    <x v="5"/>
    <n v="6505556809"/>
    <s v="9408 Furth Circle"/>
    <m/>
    <s v="Burlingame"/>
    <s v="CA"/>
    <n v="94217"/>
    <x v="0"/>
    <s v="NA"/>
    <s v="Hirano"/>
    <s v="Juri"/>
    <s v="Hirano Juri"/>
    <x v="0"/>
  </r>
  <r>
    <n v="10210"/>
    <n v="50"/>
    <n v="76.88"/>
    <n v="3844"/>
    <n v="7"/>
    <n v="3844"/>
    <n v="0"/>
    <d v="2004-01-12T00:00:00"/>
    <s v="January"/>
    <x v="0"/>
    <n v="1"/>
    <x v="0"/>
    <x v="7"/>
    <n v="2004"/>
    <x v="4"/>
    <n v="84"/>
    <s v="S18_2581"/>
    <x v="44"/>
    <s v="+81 06 6342 5555"/>
    <s v="Dojima Avanza 4F, 1-6-20 Dojima, Kita-ku"/>
    <m/>
    <s v="Osaka"/>
    <s v="Osaka"/>
    <s v="530-0003"/>
    <x v="11"/>
    <s v="Japan"/>
    <s v="Kentary"/>
    <s v="Mory"/>
    <s v="Kentary Mory"/>
    <x v="1"/>
  </r>
  <r>
    <n v="10223"/>
    <n v="47"/>
    <n v="100"/>
    <n v="4700"/>
    <n v="9"/>
    <n v="4724.91"/>
    <n v="24.909999999999854"/>
    <d v="2004-02-20T00:00:00"/>
    <s v="February"/>
    <x v="0"/>
    <n v="1"/>
    <x v="0"/>
    <x v="0"/>
    <n v="2004"/>
    <x v="4"/>
    <n v="84"/>
    <s v="S18_2581"/>
    <x v="10"/>
    <s v="03 9520 4555"/>
    <s v="636 St Kilda Road"/>
    <s v="Level 3"/>
    <s v="Melbourne"/>
    <s v="Victoria"/>
    <n v="3004"/>
    <x v="3"/>
    <s v="APAC"/>
    <s v="Ferguson"/>
    <s v="Peter"/>
    <s v="Ferguson Peter"/>
    <x v="1"/>
  </r>
  <r>
    <n v="10235"/>
    <n v="24"/>
    <n v="76.03"/>
    <n v="1824.72"/>
    <n v="3"/>
    <n v="1824.72"/>
    <n v="0"/>
    <d v="2004-04-02T00:00:00"/>
    <s v="April"/>
    <x v="0"/>
    <n v="2"/>
    <x v="1"/>
    <x v="8"/>
    <n v="2004"/>
    <x v="4"/>
    <n v="84"/>
    <s v="S18_2581"/>
    <x v="57"/>
    <s v="(604) 555-4555"/>
    <s v="23 Tsawassen Blvd."/>
    <m/>
    <s v="Tsawassen"/>
    <s v="BC"/>
    <s v="T2F 8M4"/>
    <x v="10"/>
    <s v="NA"/>
    <s v="Lincoln"/>
    <s v="Elizabeth"/>
    <s v="Lincoln Elizabeth"/>
    <x v="0"/>
  </r>
  <r>
    <n v="10250"/>
    <n v="27"/>
    <n v="98.84"/>
    <n v="2668.6800000000003"/>
    <n v="4"/>
    <n v="2668.68"/>
    <n v="0"/>
    <d v="2004-05-11T00:00:00"/>
    <s v="May"/>
    <x v="0"/>
    <n v="2"/>
    <x v="1"/>
    <x v="1"/>
    <n v="2004"/>
    <x v="4"/>
    <n v="84"/>
    <s v="S18_2581"/>
    <x v="61"/>
    <n v="4085553659"/>
    <s v="3086 Ingle Ln."/>
    <m/>
    <s v="San Jose"/>
    <s v="CA"/>
    <n v="94217"/>
    <x v="0"/>
    <s v="NA"/>
    <s v="Frick"/>
    <s v="Sue"/>
    <s v="Frick Sue"/>
    <x v="0"/>
  </r>
  <r>
    <n v="10263"/>
    <n v="33"/>
    <n v="86.17"/>
    <n v="2843.61"/>
    <n v="10"/>
    <n v="2843.61"/>
    <n v="0"/>
    <d v="2004-06-28T00:00:00"/>
    <s v="June"/>
    <x v="0"/>
    <n v="2"/>
    <x v="1"/>
    <x v="9"/>
    <n v="2004"/>
    <x v="4"/>
    <n v="84"/>
    <s v="S18_2581"/>
    <x v="13"/>
    <n v="2035552570"/>
    <s v="25593 South Bay Ln."/>
    <m/>
    <s v="Bridgewater"/>
    <s v="CT"/>
    <n v="97562"/>
    <x v="0"/>
    <s v="NA"/>
    <s v="King"/>
    <s v="Julie"/>
    <s v="King Julie"/>
    <x v="0"/>
  </r>
  <r>
    <n v="10275"/>
    <n v="35"/>
    <n v="90.39"/>
    <n v="3163.65"/>
    <n v="9"/>
    <n v="3163.65"/>
    <n v="0"/>
    <d v="2004-07-23T00:00:00"/>
    <s v="July"/>
    <x v="0"/>
    <n v="3"/>
    <x v="2"/>
    <x v="2"/>
    <n v="2004"/>
    <x v="4"/>
    <n v="84"/>
    <s v="S18_2581"/>
    <x v="14"/>
    <s v="40.67.8555"/>
    <s v="67, rue des Cinquante Otages"/>
    <m/>
    <s v="Nantes"/>
    <s v="NIL"/>
    <n v="44000"/>
    <x v="1"/>
    <s v="EMEA"/>
    <s v="Labrune"/>
    <s v="Janine"/>
    <s v="Labrune Janine"/>
    <x v="1"/>
  </r>
  <r>
    <n v="10284"/>
    <n v="31"/>
    <n v="71.81"/>
    <n v="2226.11"/>
    <n v="1"/>
    <n v="2226.11"/>
    <n v="0"/>
    <d v="2004-08-21T00:00:00"/>
    <s v="August"/>
    <x v="0"/>
    <n v="3"/>
    <x v="2"/>
    <x v="3"/>
    <n v="2004"/>
    <x v="4"/>
    <n v="84"/>
    <s v="S18_2581"/>
    <x v="85"/>
    <s v="+47 2212 1555"/>
    <s v="Drammensveien 126 A, PB 744 Sentrum"/>
    <m/>
    <s v="Oslo"/>
    <s v="NIL"/>
    <s v="N 0106"/>
    <x v="2"/>
    <s v="EMEA"/>
    <s v="Klaeboe"/>
    <s v="Jan"/>
    <s v="Klaeboe Jan"/>
    <x v="0"/>
  </r>
  <r>
    <n v="10297"/>
    <n v="25"/>
    <n v="82.79"/>
    <n v="2069.75"/>
    <n v="4"/>
    <n v="2069.75"/>
    <n v="0"/>
    <d v="2004-09-16T00:00:00"/>
    <s v="September"/>
    <x v="0"/>
    <n v="3"/>
    <x v="2"/>
    <x v="10"/>
    <n v="2004"/>
    <x v="4"/>
    <n v="84"/>
    <s v="S18_2581"/>
    <x v="75"/>
    <s v="+353 1862 1555"/>
    <s v="25 Maiden Lane"/>
    <s v="Floor No. 4"/>
    <s v="Dublin"/>
    <s v="NIL"/>
    <n v="2"/>
    <x v="18"/>
    <s v="EMEA"/>
    <s v="Cassidy"/>
    <s v="Dean"/>
    <s v="Cassidy Dean"/>
    <x v="0"/>
  </r>
  <r>
    <n v="10308"/>
    <n v="27"/>
    <n v="82.79"/>
    <n v="2235.3300000000004"/>
    <n v="7"/>
    <n v="2235.33"/>
    <n v="0"/>
    <d v="2004-10-15T00:00:00"/>
    <s v="October"/>
    <x v="0"/>
    <n v="4"/>
    <x v="3"/>
    <x v="4"/>
    <n v="2004"/>
    <x v="4"/>
    <n v="84"/>
    <s v="S18_2581"/>
    <x v="47"/>
    <n v="9145554562"/>
    <s v="3758 North Pendale Street"/>
    <m/>
    <s v="White Plains"/>
    <s v="NY"/>
    <n v="24067"/>
    <x v="0"/>
    <s v="NA"/>
    <s v="Frick"/>
    <s v="Steve"/>
    <s v="Frick Steve"/>
    <x v="0"/>
  </r>
  <r>
    <n v="10318"/>
    <n v="31"/>
    <n v="100"/>
    <n v="3100"/>
    <n v="9"/>
    <n v="3116.43"/>
    <n v="16.429999999999836"/>
    <d v="2004-11-02T00:00:00"/>
    <s v="November"/>
    <x v="0"/>
    <n v="4"/>
    <x v="3"/>
    <x v="5"/>
    <n v="2004"/>
    <x v="4"/>
    <n v="84"/>
    <s v="S18_2581"/>
    <x v="18"/>
    <n v="2155551555"/>
    <s v="7586 Pompton St."/>
    <m/>
    <s v="Allentown"/>
    <s v="PA"/>
    <n v="70267"/>
    <x v="0"/>
    <s v="NA"/>
    <s v="Yu"/>
    <s v="Kyung"/>
    <s v="Yu Kyung"/>
    <x v="1"/>
  </r>
  <r>
    <n v="10327"/>
    <n v="45"/>
    <n v="100"/>
    <n v="4500"/>
    <n v="8"/>
    <n v="4781.7"/>
    <n v="281.69999999999982"/>
    <d v="2004-11-10T00:00:00"/>
    <s v="November"/>
    <x v="5"/>
    <n v="4"/>
    <x v="3"/>
    <x v="5"/>
    <n v="2004"/>
    <x v="4"/>
    <n v="84"/>
    <s v="S18_2581"/>
    <x v="48"/>
    <s v="31 12 3555"/>
    <s v="Vinb'ltet 34"/>
    <m/>
    <s v="Kobenhavn"/>
    <s v="NIL"/>
    <n v="1734"/>
    <x v="13"/>
    <s v="EMEA"/>
    <s v="Petersen"/>
    <s v="Jytte"/>
    <s v="Petersen Jytte"/>
    <x v="1"/>
  </r>
  <r>
    <n v="10339"/>
    <n v="27"/>
    <n v="100"/>
    <n v="2700"/>
    <n v="2"/>
    <n v="2810.7"/>
    <n v="110.69999999999982"/>
    <d v="2004-11-23T00:00:00"/>
    <s v="November"/>
    <x v="0"/>
    <n v="4"/>
    <x v="3"/>
    <x v="5"/>
    <n v="2004"/>
    <x v="4"/>
    <n v="84"/>
    <s v="S18_2581"/>
    <x v="35"/>
    <s v="+81 3 3584 0555"/>
    <s v="2-2-8 Roppongi"/>
    <m/>
    <s v="Minato-ku"/>
    <s v="Tokyo"/>
    <s v="106-0032"/>
    <x v="11"/>
    <s v="Japan"/>
    <s v="Shimamura"/>
    <s v="Akiko"/>
    <s v="Shimamura Akiko"/>
    <x v="0"/>
  </r>
  <r>
    <n v="10353"/>
    <n v="27"/>
    <n v="100"/>
    <n v="2700"/>
    <n v="1"/>
    <n v="3515.67"/>
    <n v="815.67000000000007"/>
    <d v="2004-12-04T00:00:00"/>
    <s v="December"/>
    <x v="0"/>
    <n v="4"/>
    <x v="3"/>
    <x v="6"/>
    <n v="2004"/>
    <x v="4"/>
    <n v="84"/>
    <s v="S18_2581"/>
    <x v="88"/>
    <n v="2035554407"/>
    <s v="2440 Pompton St."/>
    <m/>
    <s v="Glendale"/>
    <s v="CT"/>
    <n v="97561"/>
    <x v="0"/>
    <s v="NA"/>
    <s v="Lewis"/>
    <s v="Dan"/>
    <s v="Lewis Dan"/>
    <x v="1"/>
  </r>
  <r>
    <n v="10374"/>
    <n v="42"/>
    <n v="69.27"/>
    <n v="2909.3399999999997"/>
    <n v="2"/>
    <n v="2909.34"/>
    <n v="0"/>
    <d v="2005-02-02T00:00:00"/>
    <s v="February"/>
    <x v="0"/>
    <n v="1"/>
    <x v="0"/>
    <x v="0"/>
    <n v="2005"/>
    <x v="4"/>
    <n v="84"/>
    <s v="S18_2581"/>
    <x v="28"/>
    <s v="61-7-3844-6555"/>
    <s v="31 Duncan St. West End"/>
    <m/>
    <s v="South Brisbane"/>
    <s v="Queensland"/>
    <n v="4101"/>
    <x v="3"/>
    <s v="APAC"/>
    <s v="Calaghan"/>
    <s v="Tony"/>
    <s v="Calaghan Tony"/>
    <x v="0"/>
  </r>
  <r>
    <n v="10386"/>
    <n v="21"/>
    <n v="74.77"/>
    <n v="1570.1699999999998"/>
    <n v="18"/>
    <n v="1570.17"/>
    <n v="0"/>
    <d v="2005-03-01T00:00:00"/>
    <s v="March"/>
    <x v="5"/>
    <n v="1"/>
    <x v="0"/>
    <x v="11"/>
    <n v="2005"/>
    <x v="4"/>
    <n v="84"/>
    <s v="S18_2581"/>
    <x v="23"/>
    <s v="(91) 555 94 44"/>
    <s v="C/ Moralzarzal, 86"/>
    <m/>
    <s v="Madrid"/>
    <s v="NIL"/>
    <n v="28034"/>
    <x v="7"/>
    <s v="EMEA"/>
    <s v="Freyre"/>
    <s v="Diego"/>
    <s v="Freyre Diego"/>
    <x v="0"/>
  </r>
  <r>
    <n v="10398"/>
    <n v="34"/>
    <n v="76.88"/>
    <n v="2613.92"/>
    <n v="15"/>
    <n v="2613.92"/>
    <n v="0"/>
    <d v="2005-03-30T00:00:00"/>
    <s v="March"/>
    <x v="0"/>
    <n v="1"/>
    <x v="0"/>
    <x v="11"/>
    <n v="2005"/>
    <x v="4"/>
    <n v="84"/>
    <s v="S18_2581"/>
    <x v="1"/>
    <s v="26.47.1555"/>
    <s v="59 rue de l'Abbaye"/>
    <m/>
    <s v="Reims"/>
    <s v="NIL"/>
    <n v="51100"/>
    <x v="1"/>
    <s v="EMEA"/>
    <s v="Henriot"/>
    <s v="Paul"/>
    <s v="Henriot Paul"/>
    <x v="0"/>
  </r>
  <r>
    <n v="10401"/>
    <n v="42"/>
    <n v="76.03"/>
    <n v="3193.26"/>
    <n v="3"/>
    <n v="3193.26"/>
    <n v="0"/>
    <d v="2005-04-03T00:00:00"/>
    <s v="April"/>
    <x v="4"/>
    <n v="2"/>
    <x v="1"/>
    <x v="8"/>
    <n v="2005"/>
    <x v="4"/>
    <n v="84"/>
    <s v="S18_2581"/>
    <x v="12"/>
    <n v="2015559350"/>
    <s v="7476 Moss Rd."/>
    <m/>
    <s v="Newark"/>
    <s v="NJ"/>
    <n v="94019"/>
    <x v="0"/>
    <s v="NA"/>
    <s v="Brown"/>
    <s v="William"/>
    <s v="Brown William"/>
    <x v="1"/>
  </r>
  <r>
    <n v="10416"/>
    <n v="15"/>
    <n v="98.84"/>
    <n v="1482.6000000000001"/>
    <n v="4"/>
    <n v="1482.6"/>
    <n v="0"/>
    <d v="2005-05-10T00:00:00"/>
    <s v="May"/>
    <x v="0"/>
    <n v="2"/>
    <x v="1"/>
    <x v="1"/>
    <n v="2005"/>
    <x v="4"/>
    <n v="84"/>
    <s v="S18_2581"/>
    <x v="70"/>
    <s v="0522-556555"/>
    <s v="Strada Provinciale 124"/>
    <m/>
    <s v="Reggio Emilia"/>
    <s v="NIL"/>
    <n v="42100"/>
    <x v="12"/>
    <s v="EMEA"/>
    <s v="Moroni"/>
    <s v="Maurizio"/>
    <s v="Moroni Maurizio"/>
    <x v="0"/>
  </r>
  <r>
    <n v="10107"/>
    <n v="29"/>
    <n v="70.87"/>
    <n v="2055.23"/>
    <n v="6"/>
    <n v="2055.23"/>
    <n v="0"/>
    <d v="2003-02-24T00:00:00"/>
    <s v="February"/>
    <x v="0"/>
    <n v="1"/>
    <x v="0"/>
    <x v="0"/>
    <n v="2003"/>
    <x v="0"/>
    <n v="60"/>
    <s v="S18_2625"/>
    <x v="0"/>
    <n v="2125557818"/>
    <s v="897 Long Airport Avenue"/>
    <m/>
    <s v="NYC"/>
    <s v="NY"/>
    <n v="10022"/>
    <x v="0"/>
    <s v="NA"/>
    <s v="Yu"/>
    <s v="Kwai"/>
    <s v="Yu Kwai"/>
    <x v="0"/>
  </r>
  <r>
    <n v="10120"/>
    <n v="46"/>
    <n v="58.15"/>
    <n v="2674.9"/>
    <n v="4"/>
    <n v="2674.9"/>
    <n v="0"/>
    <d v="2003-04-29T00:00:00"/>
    <s v="April"/>
    <x v="0"/>
    <n v="2"/>
    <x v="1"/>
    <x v="8"/>
    <n v="2003"/>
    <x v="0"/>
    <n v="60"/>
    <s v="S18_2625"/>
    <x v="10"/>
    <s v="03 9520 4555"/>
    <s v="636 St Kilda Road"/>
    <s v="Level 3"/>
    <s v="Melbourne"/>
    <s v="Victoria"/>
    <n v="3004"/>
    <x v="3"/>
    <s v="APAC"/>
    <s v="Ferguson"/>
    <s v="Peter"/>
    <s v="Ferguson Peter"/>
    <x v="0"/>
  </r>
  <r>
    <n v="10134"/>
    <n v="30"/>
    <n v="61.78"/>
    <n v="1853.4"/>
    <n v="6"/>
    <n v="1853.4"/>
    <n v="0"/>
    <d v="2003-07-01T00:00:00"/>
    <s v="July"/>
    <x v="0"/>
    <n v="3"/>
    <x v="2"/>
    <x v="2"/>
    <n v="2003"/>
    <x v="0"/>
    <n v="60"/>
    <s v="S18_2625"/>
    <x v="2"/>
    <s v="+33 1 46 62 7555"/>
    <s v="27 rue du Colonel Pierre Avia"/>
    <m/>
    <s v="Paris"/>
    <s v="NIL"/>
    <n v="75508"/>
    <x v="1"/>
    <s v="EMEA"/>
    <s v="Da Cunha"/>
    <s v="Daniel"/>
    <s v="Da Cunha Daniel"/>
    <x v="0"/>
  </r>
  <r>
    <n v="10145"/>
    <n v="30"/>
    <n v="49.67"/>
    <n v="1490.1000000000001"/>
    <n v="10"/>
    <n v="1490.1"/>
    <n v="0"/>
    <d v="2003-08-25T00:00:00"/>
    <s v="August"/>
    <x v="0"/>
    <n v="3"/>
    <x v="2"/>
    <x v="3"/>
    <n v="2003"/>
    <x v="0"/>
    <n v="60"/>
    <s v="S18_2625"/>
    <x v="3"/>
    <n v="6265557265"/>
    <s v="78934 Hillside Dr."/>
    <m/>
    <s v="Pasadena"/>
    <s v="CA"/>
    <n v="90003"/>
    <x v="0"/>
    <s v="NA"/>
    <s v="Young"/>
    <s v="Julie"/>
    <s v="Young Julie"/>
    <x v="0"/>
  </r>
  <r>
    <n v="10159"/>
    <n v="42"/>
    <n v="51.48"/>
    <n v="2162.16"/>
    <n v="18"/>
    <n v="2162.16"/>
    <n v="0"/>
    <d v="2003-10-10T00:00:00"/>
    <s v="October"/>
    <x v="0"/>
    <n v="4"/>
    <x v="3"/>
    <x v="4"/>
    <n v="2003"/>
    <x v="0"/>
    <n v="60"/>
    <s v="S18_2625"/>
    <x v="4"/>
    <n v="6505551386"/>
    <s v="7734 Strong St."/>
    <m/>
    <s v="San Francisco"/>
    <s v="CA"/>
    <s v="NIL"/>
    <x v="0"/>
    <s v="NA"/>
    <s v="Brown"/>
    <s v="Julie"/>
    <s v="Brown Julie"/>
    <x v="0"/>
  </r>
  <r>
    <n v="10168"/>
    <n v="46"/>
    <n v="61.18"/>
    <n v="2814.28"/>
    <n v="5"/>
    <n v="2814.28"/>
    <n v="0"/>
    <d v="2003-10-28T00:00:00"/>
    <s v="October"/>
    <x v="0"/>
    <n v="4"/>
    <x v="3"/>
    <x v="4"/>
    <n v="2003"/>
    <x v="0"/>
    <n v="60"/>
    <s v="S18_2625"/>
    <x v="5"/>
    <n v="6505556809"/>
    <s v="9408 Furth Circle"/>
    <m/>
    <s v="Burlingame"/>
    <s v="CA"/>
    <n v="94217"/>
    <x v="0"/>
    <s v="NA"/>
    <s v="Hirano"/>
    <s v="Juri"/>
    <s v="Hirano Juri"/>
    <x v="0"/>
  </r>
  <r>
    <n v="10180"/>
    <n v="25"/>
    <n v="64.2"/>
    <n v="1605"/>
    <n v="13"/>
    <n v="1605"/>
    <n v="0"/>
    <d v="2003-11-11T00:00:00"/>
    <s v="November"/>
    <x v="0"/>
    <n v="4"/>
    <x v="3"/>
    <x v="5"/>
    <n v="2003"/>
    <x v="0"/>
    <n v="60"/>
    <s v="S18_2625"/>
    <x v="6"/>
    <s v="20.16.1555"/>
    <s v="184, chausse de Tournai"/>
    <m/>
    <s v="Lille"/>
    <s v="NIL"/>
    <n v="59000"/>
    <x v="1"/>
    <s v="EMEA"/>
    <s v="Rance"/>
    <s v="Martine"/>
    <s v="Rance Martine"/>
    <x v="0"/>
  </r>
  <r>
    <n v="10188"/>
    <n v="32"/>
    <n v="65.42"/>
    <n v="2093.44"/>
    <n v="5"/>
    <n v="2093.44"/>
    <n v="0"/>
    <d v="2003-11-18T00:00:00"/>
    <s v="November"/>
    <x v="0"/>
    <n v="4"/>
    <x v="3"/>
    <x v="5"/>
    <n v="2003"/>
    <x v="0"/>
    <n v="60"/>
    <s v="S18_2625"/>
    <x v="7"/>
    <s v="+47 2267 3215"/>
    <s v="Drammen 121, PR 744 Sentrum"/>
    <m/>
    <s v="Bergen"/>
    <s v="NIL"/>
    <s v="N 5804"/>
    <x v="2"/>
    <s v="EMEA"/>
    <s v="Oeztan"/>
    <s v="Veysel"/>
    <s v="Oeztan Veysel"/>
    <x v="0"/>
  </r>
  <r>
    <n v="10201"/>
    <n v="30"/>
    <n v="64.81"/>
    <n v="1944.3000000000002"/>
    <n v="6"/>
    <n v="1944.3"/>
    <n v="0"/>
    <d v="2003-12-01T00:00:00"/>
    <s v="December"/>
    <x v="0"/>
    <n v="4"/>
    <x v="3"/>
    <x v="6"/>
    <n v="2003"/>
    <x v="0"/>
    <n v="60"/>
    <s v="S18_2625"/>
    <x v="8"/>
    <n v="6505555787"/>
    <s v="5557 North Pendale Street"/>
    <m/>
    <s v="San Francisco"/>
    <s v="CA"/>
    <s v="NIL"/>
    <x v="0"/>
    <s v="NA"/>
    <s v="Murphy"/>
    <s v="Julie"/>
    <s v="Murphy Julie"/>
    <x v="0"/>
  </r>
  <r>
    <n v="10210"/>
    <n v="40"/>
    <n v="49.67"/>
    <n v="1986.8000000000002"/>
    <n v="3"/>
    <n v="1986.8"/>
    <n v="0"/>
    <d v="2004-01-12T00:00:00"/>
    <s v="January"/>
    <x v="0"/>
    <n v="1"/>
    <x v="0"/>
    <x v="7"/>
    <n v="2004"/>
    <x v="0"/>
    <n v="60"/>
    <s v="S18_2625"/>
    <x v="44"/>
    <s v="+81 06 6342 5555"/>
    <s v="Dojima Avanza 4F, 1-6-20 Dojima, Kita-ku"/>
    <m/>
    <s v="Osaka"/>
    <s v="Osaka"/>
    <s v="530-0003"/>
    <x v="11"/>
    <s v="Japan"/>
    <s v="Kentary"/>
    <s v="Mory"/>
    <s v="Kentary Mory"/>
    <x v="0"/>
  </r>
  <r>
    <n v="10223"/>
    <n v="28"/>
    <n v="60.57"/>
    <n v="1695.96"/>
    <n v="5"/>
    <n v="1695.96"/>
    <n v="0"/>
    <d v="2004-02-20T00:00:00"/>
    <s v="February"/>
    <x v="0"/>
    <n v="1"/>
    <x v="0"/>
    <x v="0"/>
    <n v="2004"/>
    <x v="0"/>
    <n v="60"/>
    <s v="S18_2625"/>
    <x v="10"/>
    <s v="03 9520 4555"/>
    <s v="636 St Kilda Road"/>
    <s v="Level 3"/>
    <s v="Melbourne"/>
    <s v="Victoria"/>
    <n v="3004"/>
    <x v="3"/>
    <s v="APAC"/>
    <s v="Ferguson"/>
    <s v="Peter"/>
    <s v="Ferguson Peter"/>
    <x v="0"/>
  </r>
  <r>
    <n v="10236"/>
    <n v="23"/>
    <n v="55.72"/>
    <n v="1281.56"/>
    <n v="2"/>
    <n v="1281.56"/>
    <n v="0"/>
    <d v="2004-04-03T00:00:00"/>
    <s v="April"/>
    <x v="0"/>
    <n v="2"/>
    <x v="1"/>
    <x v="8"/>
    <n v="2004"/>
    <x v="0"/>
    <n v="60"/>
    <s v="S18_2625"/>
    <x v="45"/>
    <n v="2155559857"/>
    <s v="11328 Douglas Av."/>
    <m/>
    <s v="Philadelphia"/>
    <s v="PA"/>
    <n v="71270"/>
    <x v="0"/>
    <s v="NA"/>
    <s v="Hernandez"/>
    <s v="Rosa"/>
    <s v="Hernandez Rosa"/>
    <x v="0"/>
  </r>
  <r>
    <n v="10251"/>
    <n v="29"/>
    <n v="61.18"/>
    <n v="1774.22"/>
    <n v="6"/>
    <n v="1774.22"/>
    <n v="0"/>
    <d v="2004-05-18T00:00:00"/>
    <s v="May"/>
    <x v="0"/>
    <n v="2"/>
    <x v="1"/>
    <x v="1"/>
    <n v="2004"/>
    <x v="0"/>
    <n v="60"/>
    <s v="S18_2625"/>
    <x v="12"/>
    <n v="2015559350"/>
    <s v="7476 Moss Rd."/>
    <m/>
    <s v="Newark"/>
    <s v="NJ"/>
    <n v="94019"/>
    <x v="0"/>
    <s v="NA"/>
    <s v="Brown"/>
    <s v="William"/>
    <s v="Brown William"/>
    <x v="0"/>
  </r>
  <r>
    <n v="10263"/>
    <n v="34"/>
    <n v="58.75"/>
    <n v="1997.5"/>
    <n v="6"/>
    <n v="1997.5"/>
    <n v="0"/>
    <d v="2004-06-28T00:00:00"/>
    <s v="June"/>
    <x v="0"/>
    <n v="2"/>
    <x v="1"/>
    <x v="9"/>
    <n v="2004"/>
    <x v="0"/>
    <n v="60"/>
    <s v="S18_2625"/>
    <x v="13"/>
    <n v="2035552570"/>
    <s v="25593 South Bay Ln."/>
    <m/>
    <s v="Bridgewater"/>
    <s v="CT"/>
    <n v="97562"/>
    <x v="0"/>
    <s v="NA"/>
    <s v="King"/>
    <s v="Julie"/>
    <s v="King Julie"/>
    <x v="0"/>
  </r>
  <r>
    <n v="10275"/>
    <n v="37"/>
    <n v="63.6"/>
    <n v="2353.2000000000003"/>
    <n v="5"/>
    <n v="2353.1999999999998"/>
    <n v="0"/>
    <d v="2004-07-23T00:00:00"/>
    <s v="July"/>
    <x v="0"/>
    <n v="3"/>
    <x v="2"/>
    <x v="2"/>
    <n v="2004"/>
    <x v="0"/>
    <n v="60"/>
    <s v="S18_2625"/>
    <x v="14"/>
    <s v="40.67.8555"/>
    <s v="67, rue des Cinquante Otages"/>
    <m/>
    <s v="Nantes"/>
    <s v="NIL"/>
    <n v="44000"/>
    <x v="1"/>
    <s v="EMEA"/>
    <s v="Labrune"/>
    <s v="Janine"/>
    <s v="Labrune Janine"/>
    <x v="0"/>
  </r>
  <r>
    <n v="10285"/>
    <n v="20"/>
    <n v="49.06"/>
    <n v="981.2"/>
    <n v="10"/>
    <n v="981.2"/>
    <n v="0"/>
    <d v="2004-08-27T00:00:00"/>
    <s v="August"/>
    <x v="0"/>
    <n v="3"/>
    <x v="2"/>
    <x v="3"/>
    <n v="2004"/>
    <x v="0"/>
    <n v="60"/>
    <s v="S18_2625"/>
    <x v="15"/>
    <n v="6175558555"/>
    <s v="39323 Spinnaker Dr."/>
    <m/>
    <s v="Cambridge"/>
    <s v="MA"/>
    <n v="51247"/>
    <x v="0"/>
    <s v="NA"/>
    <s v="Hernandez"/>
    <s v="Marta"/>
    <s v="Hernandez Marta"/>
    <x v="0"/>
  </r>
  <r>
    <n v="10298"/>
    <n v="32"/>
    <n v="48.46"/>
    <n v="1550.72"/>
    <n v="2"/>
    <n v="1550.72"/>
    <n v="0"/>
    <d v="2004-09-27T00:00:00"/>
    <s v="September"/>
    <x v="0"/>
    <n v="3"/>
    <x v="2"/>
    <x v="10"/>
    <n v="2004"/>
    <x v="0"/>
    <n v="60"/>
    <s v="S18_2625"/>
    <x v="46"/>
    <s v="40.32.2555"/>
    <s v="54, rue Royale"/>
    <m/>
    <s v="Nantes"/>
    <s v="NIL"/>
    <n v="44000"/>
    <x v="1"/>
    <s v="EMEA"/>
    <s v="Schmitt"/>
    <s v="Carine"/>
    <s v="Schmitt Carine"/>
    <x v="0"/>
  </r>
  <r>
    <n v="10308"/>
    <n v="34"/>
    <n v="52.09"/>
    <n v="1771.0600000000002"/>
    <n v="3"/>
    <n v="1771.06"/>
    <n v="0"/>
    <d v="2004-10-15T00:00:00"/>
    <s v="October"/>
    <x v="0"/>
    <n v="4"/>
    <x v="3"/>
    <x v="4"/>
    <n v="2004"/>
    <x v="0"/>
    <n v="60"/>
    <s v="S18_2625"/>
    <x v="47"/>
    <n v="9145554562"/>
    <s v="3758 North Pendale Street"/>
    <m/>
    <s v="White Plains"/>
    <s v="NY"/>
    <n v="24067"/>
    <x v="0"/>
    <s v="NA"/>
    <s v="Frick"/>
    <s v="Steve"/>
    <s v="Frick Steve"/>
    <x v="0"/>
  </r>
  <r>
    <n v="10318"/>
    <n v="42"/>
    <n v="52.7"/>
    <n v="2213.4"/>
    <n v="5"/>
    <n v="2213.4"/>
    <n v="0"/>
    <d v="2004-11-02T00:00:00"/>
    <s v="November"/>
    <x v="0"/>
    <n v="4"/>
    <x v="3"/>
    <x v="5"/>
    <n v="2004"/>
    <x v="0"/>
    <n v="60"/>
    <s v="S18_2625"/>
    <x v="18"/>
    <n v="2155551555"/>
    <s v="7586 Pompton St."/>
    <m/>
    <s v="Allentown"/>
    <s v="PA"/>
    <n v="70267"/>
    <x v="0"/>
    <s v="NA"/>
    <s v="Yu"/>
    <s v="Kyung"/>
    <s v="Yu Kyung"/>
    <x v="0"/>
  </r>
  <r>
    <n v="10329"/>
    <n v="38"/>
    <n v="100"/>
    <n v="3800"/>
    <n v="12"/>
    <n v="5266.04"/>
    <n v="1466.04"/>
    <d v="2004-11-15T00:00:00"/>
    <s v="November"/>
    <x v="0"/>
    <n v="4"/>
    <x v="3"/>
    <x v="5"/>
    <n v="2004"/>
    <x v="0"/>
    <n v="60"/>
    <s v="S18_2625"/>
    <x v="0"/>
    <n v="2125557818"/>
    <s v="897 Long Airport Avenue"/>
    <m/>
    <s v="NYC"/>
    <s v="NY"/>
    <n v="10022"/>
    <x v="0"/>
    <s v="NA"/>
    <s v="Yu"/>
    <s v="Kwai"/>
    <s v="Yu Kwai"/>
    <x v="1"/>
  </r>
  <r>
    <n v="10339"/>
    <n v="30"/>
    <n v="62.16"/>
    <n v="1864.8"/>
    <n v="1"/>
    <n v="1864.8"/>
    <n v="0"/>
    <d v="2004-11-23T00:00:00"/>
    <s v="November"/>
    <x v="0"/>
    <n v="4"/>
    <x v="3"/>
    <x v="5"/>
    <n v="2004"/>
    <x v="0"/>
    <n v="60"/>
    <s v="S18_2625"/>
    <x v="35"/>
    <s v="+81 3 3584 0555"/>
    <s v="2-2-8 Roppongi"/>
    <m/>
    <s v="Minato-ku"/>
    <s v="Tokyo"/>
    <s v="106-0032"/>
    <x v="11"/>
    <s v="Japan"/>
    <s v="Shimamura"/>
    <s v="Akiko"/>
    <s v="Shimamura Akiko"/>
    <x v="0"/>
  </r>
  <r>
    <n v="10362"/>
    <n v="23"/>
    <n v="49.67"/>
    <n v="1142.4100000000001"/>
    <n v="3"/>
    <n v="1142.4100000000001"/>
    <n v="0"/>
    <d v="2005-01-05T00:00:00"/>
    <s v="January"/>
    <x v="0"/>
    <n v="1"/>
    <x v="0"/>
    <x v="7"/>
    <n v="2005"/>
    <x v="0"/>
    <n v="60"/>
    <s v="S18_2625"/>
    <x v="5"/>
    <n v="6505556809"/>
    <s v="9408 Furth Circle"/>
    <m/>
    <s v="Burlingame"/>
    <s v="CA"/>
    <n v="94217"/>
    <x v="0"/>
    <s v="NA"/>
    <s v="Hirano"/>
    <s v="Juri"/>
    <s v="Hirano Juri"/>
    <x v="0"/>
  </r>
  <r>
    <n v="10374"/>
    <n v="22"/>
    <n v="53.3"/>
    <n v="1172.5999999999999"/>
    <n v="4"/>
    <n v="1172.5999999999999"/>
    <n v="0"/>
    <d v="2005-02-02T00:00:00"/>
    <s v="February"/>
    <x v="0"/>
    <n v="1"/>
    <x v="0"/>
    <x v="0"/>
    <n v="2005"/>
    <x v="0"/>
    <n v="60"/>
    <s v="S18_2625"/>
    <x v="28"/>
    <s v="61-7-3844-6555"/>
    <s v="31 Duncan St. West End"/>
    <m/>
    <s v="South Brisbane"/>
    <s v="Queensland"/>
    <n v="4101"/>
    <x v="3"/>
    <s v="APAC"/>
    <s v="Calaghan"/>
    <s v="Tony"/>
    <s v="Calaghan Tony"/>
    <x v="0"/>
  </r>
  <r>
    <n v="10389"/>
    <n v="39"/>
    <n v="100"/>
    <n v="3900"/>
    <n v="5"/>
    <n v="6981"/>
    <n v="3081"/>
    <d v="2005-03-03T00:00:00"/>
    <s v="March"/>
    <x v="0"/>
    <n v="1"/>
    <x v="0"/>
    <x v="11"/>
    <n v="2005"/>
    <x v="0"/>
    <n v="60"/>
    <s v="S18_2625"/>
    <x v="37"/>
    <s v="0695-34 6555"/>
    <s v="?kergatan 24"/>
    <m/>
    <s v="Boras"/>
    <s v="NIL"/>
    <s v="S-844 67"/>
    <x v="8"/>
    <s v="EMEA"/>
    <s v="Larsson"/>
    <s v="Maria"/>
    <s v="Larsson Maria"/>
    <x v="1"/>
  </r>
  <r>
    <n v="10402"/>
    <n v="55"/>
    <n v="55.72"/>
    <n v="3064.6"/>
    <n v="2"/>
    <n v="3064.6"/>
    <n v="0"/>
    <d v="2005-04-07T00:00:00"/>
    <s v="April"/>
    <x v="0"/>
    <n v="2"/>
    <x v="1"/>
    <x v="8"/>
    <n v="2005"/>
    <x v="0"/>
    <n v="60"/>
    <s v="S18_2625"/>
    <x v="9"/>
    <s v="(1) 47.55.6555"/>
    <s v="25, rue Lauriston"/>
    <m/>
    <s v="Paris"/>
    <s v="NIL"/>
    <n v="75016"/>
    <x v="1"/>
    <s v="EMEA"/>
    <s v="Perrier"/>
    <s v="Dominique"/>
    <s v="Perrier Dominique"/>
    <x v="1"/>
  </r>
  <r>
    <n v="10417"/>
    <n v="36"/>
    <n v="61.18"/>
    <n v="2202.48"/>
    <n v="6"/>
    <n v="2202.48"/>
    <n v="0"/>
    <d v="2005-05-13T00:00:00"/>
    <s v="May"/>
    <x v="1"/>
    <n v="2"/>
    <x v="1"/>
    <x v="1"/>
    <n v="2005"/>
    <x v="0"/>
    <n v="60"/>
    <s v="S18_2625"/>
    <x v="23"/>
    <s v="(91) 555 94 44"/>
    <s v="C/ Moralzarzal, 86"/>
    <m/>
    <s v="Madrid"/>
    <s v="NIL"/>
    <n v="28034"/>
    <x v="7"/>
    <s v="EMEA"/>
    <s v="Freyre"/>
    <s v="Diego"/>
    <s v="Freyre Diego"/>
    <x v="0"/>
  </r>
  <r>
    <n v="10101"/>
    <n v="26"/>
    <n v="100"/>
    <n v="2600"/>
    <n v="1"/>
    <n v="3773.38"/>
    <n v="1173.3800000000001"/>
    <d v="2003-01-09T00:00:00"/>
    <s v="January"/>
    <x v="0"/>
    <n v="1"/>
    <x v="0"/>
    <x v="7"/>
    <n v="2003"/>
    <x v="3"/>
    <n v="168"/>
    <s v="S18_2795"/>
    <x v="72"/>
    <s v="+49 69 66 90 2555"/>
    <s v="Lyonerstr. 34"/>
    <m/>
    <s v="Frankfurt"/>
    <s v="NIL"/>
    <n v="60528"/>
    <x v="16"/>
    <s v="EMEA"/>
    <s v="Keitel"/>
    <s v="Roland"/>
    <s v="Keitel Roland"/>
    <x v="1"/>
  </r>
  <r>
    <n v="10110"/>
    <n v="31"/>
    <n v="100"/>
    <n v="3100"/>
    <n v="1"/>
    <n v="5074.3900000000003"/>
    <n v="1974.3900000000003"/>
    <d v="2003-03-18T00:00:00"/>
    <s v="March"/>
    <x v="0"/>
    <n v="1"/>
    <x v="0"/>
    <x v="11"/>
    <n v="2003"/>
    <x v="3"/>
    <n v="168"/>
    <s v="S18_2795"/>
    <x v="77"/>
    <s v="(171) 555-1555"/>
    <s v="Fauntleroy Circus"/>
    <m/>
    <s v="Manchester"/>
    <s v="NIL"/>
    <s v="EC2 5NT"/>
    <x v="6"/>
    <s v="EMEA"/>
    <s v="Ashworth"/>
    <s v="Victoria"/>
    <s v="Ashworth Victoria"/>
    <x v="1"/>
  </r>
  <r>
    <n v="10125"/>
    <n v="34"/>
    <n v="100"/>
    <n v="3400"/>
    <n v="2"/>
    <n v="6483.46"/>
    <n v="3083.46"/>
    <d v="2003-05-21T00:00:00"/>
    <s v="May"/>
    <x v="0"/>
    <n v="2"/>
    <x v="1"/>
    <x v="1"/>
    <n v="2003"/>
    <x v="3"/>
    <n v="168"/>
    <s v="S18_2795"/>
    <x v="10"/>
    <s v="03 9520 4555"/>
    <s v="636 St Kilda Road"/>
    <s v="Level 3"/>
    <s v="Melbourne"/>
    <s v="Victoria"/>
    <n v="3004"/>
    <x v="3"/>
    <s v="APAC"/>
    <s v="Ferguson"/>
    <s v="Peter"/>
    <s v="Ferguson Peter"/>
    <x v="1"/>
  </r>
  <r>
    <n v="10139"/>
    <n v="41"/>
    <n v="100"/>
    <n v="4100"/>
    <n v="8"/>
    <n v="7956.46"/>
    <n v="3856.46"/>
    <d v="2003-07-16T00:00:00"/>
    <s v="July"/>
    <x v="0"/>
    <n v="3"/>
    <x v="2"/>
    <x v="2"/>
    <n v="2003"/>
    <x v="3"/>
    <n v="168"/>
    <s v="S18_2795"/>
    <x v="20"/>
    <s v="+61 2 9495 8555"/>
    <s v="Monitor Money Building, 815 Pacific Hwy"/>
    <s v="Level 6"/>
    <s v="Chatswood"/>
    <s v="NSW"/>
    <n v="2067"/>
    <x v="3"/>
    <s v="APAC"/>
    <s v="Huxley"/>
    <s v="Adrian"/>
    <s v="Huxley Adrian"/>
    <x v="2"/>
  </r>
  <r>
    <n v="10149"/>
    <n v="23"/>
    <n v="100"/>
    <n v="2300"/>
    <n v="5"/>
    <n v="4230.62"/>
    <n v="1930.62"/>
    <d v="2003-09-12T00:00:00"/>
    <s v="September"/>
    <x v="0"/>
    <n v="3"/>
    <x v="2"/>
    <x v="10"/>
    <n v="2003"/>
    <x v="3"/>
    <n v="168"/>
    <s v="S18_2795"/>
    <x v="82"/>
    <n v="4155554312"/>
    <s v="2793 Furth Circle"/>
    <m/>
    <s v="Brisbane"/>
    <s v="CA"/>
    <n v="94217"/>
    <x v="0"/>
    <s v="NA"/>
    <s v="Taylor"/>
    <s v="Sue"/>
    <s v="Taylor Sue"/>
    <x v="1"/>
  </r>
  <r>
    <n v="10162"/>
    <n v="48"/>
    <n v="100"/>
    <n v="4800"/>
    <n v="3"/>
    <n v="7209.12"/>
    <n v="2409.12"/>
    <d v="2003-10-18T00:00:00"/>
    <s v="October"/>
    <x v="0"/>
    <n v="4"/>
    <x v="3"/>
    <x v="4"/>
    <n v="2003"/>
    <x v="3"/>
    <n v="168"/>
    <s v="S18_2795"/>
    <x v="4"/>
    <n v="6505551386"/>
    <s v="7734 Strong St."/>
    <m/>
    <s v="San Francisco"/>
    <s v="CA"/>
    <s v="NIL"/>
    <x v="0"/>
    <s v="NA"/>
    <s v="Brown"/>
    <s v="Julie"/>
    <s v="Brown Julie"/>
    <x v="2"/>
  </r>
  <r>
    <n v="10173"/>
    <n v="22"/>
    <n v="100"/>
    <n v="2200"/>
    <n v="7"/>
    <n v="3452.68"/>
    <n v="1252.6799999999998"/>
    <d v="2003-11-05T00:00:00"/>
    <s v="November"/>
    <x v="0"/>
    <n v="4"/>
    <x v="3"/>
    <x v="5"/>
    <n v="2003"/>
    <x v="3"/>
    <n v="168"/>
    <s v="S18_2795"/>
    <x v="86"/>
    <s v="035-640555"/>
    <s v="Via Ludovico il Moro 22"/>
    <m/>
    <s v="Bergamo"/>
    <s v="NIL"/>
    <n v="24100"/>
    <x v="12"/>
    <s v="EMEA"/>
    <s v="Rovelli"/>
    <s v="Giovanni"/>
    <s v="Rovelli Giovanni"/>
    <x v="1"/>
  </r>
  <r>
    <n v="10182"/>
    <n v="21"/>
    <n v="100"/>
    <n v="2100"/>
    <n v="4"/>
    <n v="3047.73"/>
    <n v="947.73"/>
    <d v="2003-11-12T00:00:00"/>
    <s v="November"/>
    <x v="0"/>
    <n v="4"/>
    <x v="3"/>
    <x v="5"/>
    <n v="2003"/>
    <x v="3"/>
    <n v="168"/>
    <s v="S18_2795"/>
    <x v="39"/>
    <n v="4155551450"/>
    <s v="5677 Strong St."/>
    <m/>
    <s v="San Rafael"/>
    <s v="CA"/>
    <n v="97562"/>
    <x v="0"/>
    <s v="NA"/>
    <s v="Nelson"/>
    <s v="Valarie"/>
    <s v="Nelson Valarie"/>
    <x v="1"/>
  </r>
  <r>
    <n v="10193"/>
    <n v="22"/>
    <n v="100"/>
    <n v="2200"/>
    <n v="8"/>
    <n v="3675.32"/>
    <n v="1475.3200000000002"/>
    <d v="2003-11-21T00:00:00"/>
    <s v="November"/>
    <x v="0"/>
    <n v="4"/>
    <x v="3"/>
    <x v="5"/>
    <n v="2003"/>
    <x v="3"/>
    <n v="168"/>
    <s v="S18_2795"/>
    <x v="87"/>
    <s v="61-9-3844-6555"/>
    <s v="7 Allen Street"/>
    <m/>
    <s v="Glen Waverly"/>
    <s v="Victoria"/>
    <n v="3150"/>
    <x v="3"/>
    <s v="APAC"/>
    <s v="Connery"/>
    <s v="Sean"/>
    <s v="Connery Sean"/>
    <x v="1"/>
  </r>
  <r>
    <n v="10205"/>
    <n v="40"/>
    <n v="100"/>
    <n v="4000"/>
    <n v="3"/>
    <n v="7492.4"/>
    <n v="3492.3999999999996"/>
    <d v="2003-12-03T00:00:00"/>
    <s v="December"/>
    <x v="0"/>
    <n v="4"/>
    <x v="3"/>
    <x v="6"/>
    <n v="2003"/>
    <x v="3"/>
    <n v="168"/>
    <s v="S18_2795"/>
    <x v="23"/>
    <s v="(91) 555 94 44"/>
    <s v="C/ Moralzarzal, 86"/>
    <m/>
    <s v="Madrid"/>
    <s v="NIL"/>
    <n v="28034"/>
    <x v="7"/>
    <s v="EMEA"/>
    <s v="Freyre"/>
    <s v="Diego"/>
    <s v="Freyre Diego"/>
    <x v="2"/>
  </r>
  <r>
    <n v="10214"/>
    <n v="50"/>
    <n v="100"/>
    <n v="5000"/>
    <n v="1"/>
    <n v="9534.5"/>
    <n v="4534.5"/>
    <d v="2004-01-26T00:00:00"/>
    <s v="January"/>
    <x v="0"/>
    <n v="1"/>
    <x v="0"/>
    <x v="7"/>
    <n v="2004"/>
    <x v="3"/>
    <n v="168"/>
    <s v="S18_2795"/>
    <x v="25"/>
    <s v="(91) 555 22 82"/>
    <s v="C/ Araquil, 67"/>
    <m/>
    <s v="Madrid"/>
    <s v="NIL"/>
    <n v="28023"/>
    <x v="7"/>
    <s v="EMEA"/>
    <s v="Sommer"/>
    <s v="Mart¡n"/>
    <s v="Sommer Mart¡n"/>
    <x v="2"/>
  </r>
  <r>
    <n v="10227"/>
    <n v="29"/>
    <n v="100"/>
    <n v="2900"/>
    <n v="4"/>
    <n v="5579.02"/>
    <n v="2679.0200000000004"/>
    <d v="2004-03-02T00:00:00"/>
    <s v="March"/>
    <x v="0"/>
    <n v="1"/>
    <x v="0"/>
    <x v="11"/>
    <n v="2004"/>
    <x v="3"/>
    <n v="168"/>
    <s v="S18_2795"/>
    <x v="30"/>
    <s v="78.32.5555"/>
    <s v="2, rue du Commerce"/>
    <m/>
    <s v="Lyon"/>
    <s v="NIL"/>
    <n v="69004"/>
    <x v="1"/>
    <s v="EMEA"/>
    <s v="Saveley"/>
    <s v="Mary"/>
    <s v="Saveley Mary"/>
    <x v="1"/>
  </r>
  <r>
    <n v="10244"/>
    <n v="43"/>
    <n v="100"/>
    <n v="4300"/>
    <n v="8"/>
    <n v="5950.34"/>
    <n v="1650.3400000000001"/>
    <d v="2004-04-29T00:00:00"/>
    <s v="April"/>
    <x v="0"/>
    <n v="2"/>
    <x v="1"/>
    <x v="8"/>
    <n v="2004"/>
    <x v="3"/>
    <n v="168"/>
    <s v="S18_2795"/>
    <x v="23"/>
    <s v="(91) 555 94 44"/>
    <s v="C/ Moralzarzal, 86"/>
    <m/>
    <s v="Madrid"/>
    <s v="NIL"/>
    <n v="28034"/>
    <x v="7"/>
    <s v="EMEA"/>
    <s v="Freyre"/>
    <s v="Diego"/>
    <s v="Freyre Diego"/>
    <x v="1"/>
  </r>
  <r>
    <n v="10255"/>
    <n v="24"/>
    <n v="100"/>
    <n v="2400"/>
    <n v="1"/>
    <n v="3726"/>
    <n v="1326"/>
    <d v="2004-06-04T00:00:00"/>
    <s v="June"/>
    <x v="0"/>
    <n v="2"/>
    <x v="1"/>
    <x v="9"/>
    <n v="2004"/>
    <x v="3"/>
    <n v="168"/>
    <s v="S18_2795"/>
    <x v="83"/>
    <s v="88.60.1555"/>
    <s v="24, place Kluber"/>
    <m/>
    <s v="Strasbourg"/>
    <s v="NIL"/>
    <n v="67000"/>
    <x v="1"/>
    <s v="EMEA"/>
    <s v="Citeaux"/>
    <s v="Frederique"/>
    <s v="Citeaux Frederique"/>
    <x v="1"/>
  </r>
  <r>
    <n v="10280"/>
    <n v="22"/>
    <n v="100"/>
    <n v="2200"/>
    <n v="10"/>
    <n v="4455"/>
    <n v="2255"/>
    <d v="2004-08-17T00:00:00"/>
    <s v="August"/>
    <x v="0"/>
    <n v="3"/>
    <x v="2"/>
    <x v="3"/>
    <n v="2004"/>
    <x v="3"/>
    <n v="168"/>
    <s v="S18_2795"/>
    <x v="36"/>
    <s v="011-4988555"/>
    <s v="Via Monte Bianco 34"/>
    <m/>
    <s v="Torino"/>
    <s v="NIL"/>
    <n v="10100"/>
    <x v="12"/>
    <s v="EMEA"/>
    <s v="Accorti"/>
    <s v="Paolo"/>
    <s v="Accorti Paolo"/>
    <x v="1"/>
  </r>
  <r>
    <n v="10289"/>
    <n v="43"/>
    <n v="100"/>
    <n v="4300"/>
    <n v="3"/>
    <n v="8272.34"/>
    <n v="3972.34"/>
    <d v="2004-09-03T00:00:00"/>
    <s v="September"/>
    <x v="0"/>
    <n v="3"/>
    <x v="2"/>
    <x v="10"/>
    <n v="2004"/>
    <x v="3"/>
    <n v="168"/>
    <s v="S18_2795"/>
    <x v="7"/>
    <s v="+47 2267 3215"/>
    <s v="Drammen 121, PR 744 Sentrum"/>
    <m/>
    <s v="Bergen"/>
    <s v="NIL"/>
    <s v="N 5804"/>
    <x v="2"/>
    <s v="EMEA"/>
    <s v="Oeztan"/>
    <s v="Veysel"/>
    <s v="Oeztan Veysel"/>
    <x v="2"/>
  </r>
  <r>
    <n v="10304"/>
    <n v="20"/>
    <n v="100"/>
    <n v="2000"/>
    <n v="14"/>
    <n v="3577.6"/>
    <n v="1577.6"/>
    <d v="2004-10-11T00:00:00"/>
    <s v="October"/>
    <x v="0"/>
    <n v="4"/>
    <x v="3"/>
    <x v="4"/>
    <n v="2004"/>
    <x v="3"/>
    <n v="168"/>
    <s v="S18_2795"/>
    <x v="38"/>
    <s v="30.59.8555"/>
    <s v="67, avenue de l'Europe"/>
    <m/>
    <s v="Versailles"/>
    <s v="NIL"/>
    <n v="78000"/>
    <x v="1"/>
    <s v="EMEA"/>
    <s v="Tonini"/>
    <s v="Daniel"/>
    <s v="Tonini Daniel"/>
    <x v="1"/>
  </r>
  <r>
    <n v="10312"/>
    <n v="25"/>
    <n v="100"/>
    <n v="2500"/>
    <n v="11"/>
    <n v="3881.25"/>
    <n v="1381.25"/>
    <d v="2004-10-21T00:00:00"/>
    <s v="October"/>
    <x v="0"/>
    <n v="4"/>
    <x v="3"/>
    <x v="4"/>
    <n v="2004"/>
    <x v="3"/>
    <n v="168"/>
    <s v="S18_2795"/>
    <x v="39"/>
    <n v="4155551450"/>
    <s v="5677 Strong St."/>
    <m/>
    <s v="San Rafael"/>
    <s v="CA"/>
    <n v="97562"/>
    <x v="0"/>
    <s v="NA"/>
    <s v="Nelson"/>
    <s v="Valarie"/>
    <s v="Nelson Valarie"/>
    <x v="1"/>
  </r>
  <r>
    <n v="10322"/>
    <n v="36"/>
    <n v="100"/>
    <n v="3600"/>
    <n v="2"/>
    <n v="5797.44"/>
    <n v="2197.4399999999996"/>
    <d v="2004-11-04T00:00:00"/>
    <s v="November"/>
    <x v="0"/>
    <n v="4"/>
    <x v="3"/>
    <x v="5"/>
    <n v="2004"/>
    <x v="3"/>
    <n v="168"/>
    <s v="S18_2795"/>
    <x v="40"/>
    <n v="6035558647"/>
    <s v="2304 Long Airport Avenue"/>
    <m/>
    <s v="Nashua"/>
    <s v="NH"/>
    <n v="62005"/>
    <x v="0"/>
    <s v="NA"/>
    <s v="Young"/>
    <s v="Valarie"/>
    <s v="Young Valarie"/>
    <x v="1"/>
  </r>
  <r>
    <n v="10332"/>
    <n v="24"/>
    <n v="52.67"/>
    <n v="1264.08"/>
    <n v="1"/>
    <n v="1264.08"/>
    <n v="0"/>
    <d v="2004-11-17T00:00:00"/>
    <s v="November"/>
    <x v="0"/>
    <n v="4"/>
    <x v="3"/>
    <x v="5"/>
    <n v="2004"/>
    <x v="3"/>
    <n v="168"/>
    <s v="S18_2795"/>
    <x v="77"/>
    <s v="(171) 555-1555"/>
    <s v="Fauntleroy Circus"/>
    <m/>
    <s v="Manchester"/>
    <s v="NIL"/>
    <s v="EC2 5NT"/>
    <x v="6"/>
    <s v="EMEA"/>
    <s v="Ashworth"/>
    <s v="Victoria"/>
    <s v="Ashworth Victoria"/>
    <x v="0"/>
  </r>
  <r>
    <n v="10347"/>
    <n v="21"/>
    <n v="100"/>
    <n v="2100"/>
    <n v="6"/>
    <n v="4815.3"/>
    <n v="2715.3"/>
    <d v="2004-11-29T00:00:00"/>
    <s v="November"/>
    <x v="0"/>
    <n v="4"/>
    <x v="3"/>
    <x v="5"/>
    <n v="2004"/>
    <x v="3"/>
    <n v="168"/>
    <s v="S18_2795"/>
    <x v="10"/>
    <s v="03 9520 4555"/>
    <s v="636 St Kilda Road"/>
    <s v="Level 3"/>
    <s v="Melbourne"/>
    <s v="Victoria"/>
    <n v="3004"/>
    <x v="3"/>
    <s v="APAC"/>
    <s v="Ferguson"/>
    <s v="Peter"/>
    <s v="Ferguson Peter"/>
    <x v="1"/>
  </r>
  <r>
    <n v="10356"/>
    <n v="30"/>
    <n v="100"/>
    <n v="3000"/>
    <n v="1"/>
    <n v="4462.2"/>
    <n v="1462.1999999999998"/>
    <d v="2004-12-09T00:00:00"/>
    <s v="December"/>
    <x v="0"/>
    <n v="4"/>
    <x v="3"/>
    <x v="6"/>
    <n v="2004"/>
    <x v="3"/>
    <n v="168"/>
    <s v="S18_2795"/>
    <x v="2"/>
    <s v="+33 1 46 62 7555"/>
    <s v="27 rue du Colonel Pierre Avia"/>
    <m/>
    <s v="Paris"/>
    <s v="NIL"/>
    <n v="75508"/>
    <x v="1"/>
    <s v="EMEA"/>
    <s v="Da Cunha"/>
    <s v="Daniel"/>
    <s v="Da Cunha Daniel"/>
    <x v="1"/>
  </r>
  <r>
    <n v="10367"/>
    <n v="32"/>
    <n v="94.79"/>
    <n v="3033.28"/>
    <n v="7"/>
    <n v="3033.28"/>
    <n v="0"/>
    <d v="2005-01-12T00:00:00"/>
    <s v="January"/>
    <x v="5"/>
    <n v="1"/>
    <x v="0"/>
    <x v="7"/>
    <n v="2005"/>
    <x v="3"/>
    <n v="168"/>
    <s v="S18_2795"/>
    <x v="3"/>
    <n v="6265557265"/>
    <s v="78934 Hillside Dr."/>
    <m/>
    <s v="Pasadena"/>
    <s v="CA"/>
    <n v="90003"/>
    <x v="0"/>
    <s v="NA"/>
    <s v="Young"/>
    <s v="Julie"/>
    <s v="Young Julie"/>
    <x v="1"/>
  </r>
  <r>
    <n v="10380"/>
    <n v="21"/>
    <n v="47.18"/>
    <n v="990.78"/>
    <n v="8"/>
    <n v="990.78"/>
    <n v="0"/>
    <d v="2005-02-16T00:00:00"/>
    <s v="February"/>
    <x v="0"/>
    <n v="1"/>
    <x v="0"/>
    <x v="0"/>
    <n v="2005"/>
    <x v="3"/>
    <n v="168"/>
    <s v="S18_2795"/>
    <x v="23"/>
    <s v="(91) 555 94 44"/>
    <s v="C/ Moralzarzal, 86"/>
    <m/>
    <s v="Madrid"/>
    <s v="NIL"/>
    <n v="28034"/>
    <x v="7"/>
    <s v="EMEA"/>
    <s v="Freyre"/>
    <s v="Diego"/>
    <s v="Freyre Diego"/>
    <x v="0"/>
  </r>
  <r>
    <n v="10390"/>
    <n v="26"/>
    <n v="78.11"/>
    <n v="2030.86"/>
    <n v="7"/>
    <n v="2030.86"/>
    <n v="0"/>
    <d v="2005-03-04T00:00:00"/>
    <s v="March"/>
    <x v="0"/>
    <n v="1"/>
    <x v="0"/>
    <x v="11"/>
    <n v="2005"/>
    <x v="3"/>
    <n v="168"/>
    <s v="S18_2795"/>
    <x v="39"/>
    <n v="4155551450"/>
    <s v="5677 Strong St."/>
    <m/>
    <s v="San Rafael"/>
    <s v="CA"/>
    <n v="97562"/>
    <x v="0"/>
    <s v="NA"/>
    <s v="Nelson"/>
    <s v="Valarie"/>
    <s v="Nelson Valarie"/>
    <x v="0"/>
  </r>
  <r>
    <n v="10421"/>
    <n v="35"/>
    <n v="100"/>
    <n v="3500"/>
    <n v="1"/>
    <n v="5433.75"/>
    <n v="1933.75"/>
    <d v="2005-05-29T00:00:00"/>
    <s v="May"/>
    <x v="2"/>
    <n v="2"/>
    <x v="1"/>
    <x v="1"/>
    <n v="2005"/>
    <x v="3"/>
    <n v="168"/>
    <s v="S18_2795"/>
    <x v="39"/>
    <n v="4155551450"/>
    <s v="5677 Strong St."/>
    <m/>
    <s v="San Rafael"/>
    <s v="CA"/>
    <n v="97562"/>
    <x v="0"/>
    <s v="NA"/>
    <s v="Nelson"/>
    <s v="Valarie"/>
    <s v="Nelson Valarie"/>
    <x v="1"/>
  </r>
  <r>
    <n v="10109"/>
    <n v="26"/>
    <n v="100"/>
    <n v="2600"/>
    <n v="1"/>
    <n v="3157.44"/>
    <n v="557.44000000000005"/>
    <d v="2003-03-10T00:00:00"/>
    <s v="March"/>
    <x v="0"/>
    <n v="1"/>
    <x v="0"/>
    <x v="11"/>
    <n v="2003"/>
    <x v="1"/>
    <n v="132"/>
    <s v="S18_2870"/>
    <x v="45"/>
    <n v="2155559857"/>
    <s v="11328 Douglas Av."/>
    <m/>
    <s v="Philadelphia"/>
    <s v="PA"/>
    <n v="71270"/>
    <x v="0"/>
    <s v="NA"/>
    <s v="Hernandez"/>
    <s v="Rosa"/>
    <s v="Hernandez Rosa"/>
    <x v="1"/>
  </r>
  <r>
    <n v="10123"/>
    <n v="46"/>
    <n v="100"/>
    <n v="4600"/>
    <n v="3"/>
    <n v="5161.2"/>
    <n v="561.19999999999982"/>
    <d v="2003-05-20T00:00:00"/>
    <s v="May"/>
    <x v="0"/>
    <n v="2"/>
    <x v="1"/>
    <x v="1"/>
    <n v="2003"/>
    <x v="1"/>
    <n v="132"/>
    <s v="S18_2870"/>
    <x v="46"/>
    <s v="40.32.2555"/>
    <s v="54, rue Royale"/>
    <m/>
    <s v="Nantes"/>
    <s v="NIL"/>
    <n v="44000"/>
    <x v="1"/>
    <s v="EMEA"/>
    <s v="Schmitt"/>
    <s v="Carine"/>
    <s v="Schmitt Carine"/>
    <x v="1"/>
  </r>
  <r>
    <n v="10137"/>
    <n v="37"/>
    <n v="100"/>
    <n v="3700"/>
    <n v="3"/>
    <n v="4346.76"/>
    <n v="646.76000000000022"/>
    <d v="2003-07-10T00:00:00"/>
    <s v="July"/>
    <x v="0"/>
    <n v="3"/>
    <x v="2"/>
    <x v="2"/>
    <n v="2003"/>
    <x v="1"/>
    <n v="132"/>
    <s v="S18_2870"/>
    <x v="1"/>
    <s v="26.47.1555"/>
    <s v="59 rue de l'Abbaye"/>
    <m/>
    <s v="Reims"/>
    <s v="NIL"/>
    <n v="51100"/>
    <x v="1"/>
    <s v="EMEA"/>
    <s v="Henriot"/>
    <s v="Paul"/>
    <s v="Henriot Paul"/>
    <x v="1"/>
  </r>
  <r>
    <n v="10148"/>
    <n v="27"/>
    <n v="100"/>
    <n v="2700"/>
    <n v="10"/>
    <n v="3528.36"/>
    <n v="828.36000000000013"/>
    <d v="2003-09-11T00:00:00"/>
    <s v="September"/>
    <x v="0"/>
    <n v="3"/>
    <x v="2"/>
    <x v="10"/>
    <n v="2003"/>
    <x v="1"/>
    <n v="132"/>
    <s v="S18_2870"/>
    <x v="42"/>
    <s v="02 9936 8555"/>
    <s v="201 Miller Street"/>
    <s v="Level 15"/>
    <s v="North Sydney"/>
    <s v="NSW"/>
    <n v="2060"/>
    <x v="3"/>
    <s v="APAC"/>
    <s v="O'Hara"/>
    <s v="Anna"/>
    <s v="O'Hara Anna"/>
    <x v="1"/>
  </r>
  <r>
    <n v="10161"/>
    <n v="23"/>
    <n v="100"/>
    <n v="2300"/>
    <n v="9"/>
    <n v="3187.8"/>
    <n v="887.80000000000018"/>
    <d v="2003-10-17T00:00:00"/>
    <s v="October"/>
    <x v="0"/>
    <n v="4"/>
    <x v="3"/>
    <x v="4"/>
    <n v="2003"/>
    <x v="1"/>
    <n v="132"/>
    <s v="S18_2870"/>
    <x v="78"/>
    <s v="86 21 3555"/>
    <s v="Smagsloget 45"/>
    <m/>
    <s v="Aaarhus"/>
    <s v="NIL"/>
    <n v="8200"/>
    <x v="13"/>
    <s v="EMEA"/>
    <s v="Ibsen"/>
    <s v="Palle"/>
    <s v="Ibsen Palle"/>
    <x v="1"/>
  </r>
  <r>
    <n v="10172"/>
    <n v="39"/>
    <n v="100"/>
    <n v="3900"/>
    <n v="7"/>
    <n v="6023.16"/>
    <n v="2123.16"/>
    <d v="2003-11-05T00:00:00"/>
    <s v="November"/>
    <x v="0"/>
    <n v="4"/>
    <x v="3"/>
    <x v="5"/>
    <n v="2003"/>
    <x v="1"/>
    <n v="132"/>
    <s v="S18_2870"/>
    <x v="13"/>
    <n v="2035552570"/>
    <s v="25593 South Bay Ln."/>
    <m/>
    <s v="Bridgewater"/>
    <s v="CT"/>
    <n v="97562"/>
    <x v="0"/>
    <s v="NA"/>
    <s v="King"/>
    <s v="Julie"/>
    <s v="King Julie"/>
    <x v="1"/>
  </r>
  <r>
    <n v="10181"/>
    <n v="27"/>
    <n v="100"/>
    <n v="2700"/>
    <n v="3"/>
    <n v="3884.76"/>
    <n v="1184.7600000000002"/>
    <d v="2003-11-12T00:00:00"/>
    <s v="November"/>
    <x v="0"/>
    <n v="4"/>
    <x v="3"/>
    <x v="5"/>
    <n v="2003"/>
    <x v="1"/>
    <n v="132"/>
    <s v="S18_2870"/>
    <x v="7"/>
    <s v="+47 2267 3215"/>
    <s v="Drammen 121, PR 744 Sentrum"/>
    <m/>
    <s v="Bergen"/>
    <s v="NIL"/>
    <s v="N 5804"/>
    <x v="2"/>
    <s v="EMEA"/>
    <s v="Oeztan"/>
    <s v="Veysel"/>
    <s v="Oeztan Veysel"/>
    <x v="1"/>
  </r>
  <r>
    <n v="10192"/>
    <n v="38"/>
    <n v="100"/>
    <n v="3800"/>
    <n v="8"/>
    <n v="4965.84"/>
    <n v="1165.8400000000001"/>
    <d v="2003-11-20T00:00:00"/>
    <s v="November"/>
    <x v="0"/>
    <n v="4"/>
    <x v="3"/>
    <x v="5"/>
    <n v="2003"/>
    <x v="1"/>
    <n v="132"/>
    <s v="S18_2870"/>
    <x v="40"/>
    <n v="6035558647"/>
    <s v="2304 Long Airport Avenue"/>
    <m/>
    <s v="Nashua"/>
    <s v="NH"/>
    <n v="62005"/>
    <x v="0"/>
    <s v="NA"/>
    <s v="Young"/>
    <s v="Valarie"/>
    <s v="Young Valarie"/>
    <x v="1"/>
  </r>
  <r>
    <n v="10204"/>
    <n v="27"/>
    <n v="100"/>
    <n v="2700"/>
    <n v="14"/>
    <n v="4169.88"/>
    <n v="1469.88"/>
    <d v="2003-12-02T00:00:00"/>
    <s v="December"/>
    <x v="0"/>
    <n v="4"/>
    <x v="3"/>
    <x v="6"/>
    <n v="2003"/>
    <x v="1"/>
    <n v="132"/>
    <s v="S18_2870"/>
    <x v="74"/>
    <n v="2125557413"/>
    <s v="4092 Furth Circle"/>
    <s v="Suite 400"/>
    <s v="NYC"/>
    <s v="NY"/>
    <n v="10022"/>
    <x v="0"/>
    <s v="NA"/>
    <s v="Young"/>
    <s v="Jeff"/>
    <s v="Young Jeff"/>
    <x v="1"/>
  </r>
  <r>
    <n v="10212"/>
    <n v="40"/>
    <n v="100"/>
    <n v="4000"/>
    <n v="7"/>
    <n v="4910.3999999999996"/>
    <n v="910.39999999999964"/>
    <d v="2004-01-16T00:00:00"/>
    <s v="January"/>
    <x v="0"/>
    <n v="1"/>
    <x v="0"/>
    <x v="7"/>
    <n v="2004"/>
    <x v="1"/>
    <n v="132"/>
    <s v="S18_2870"/>
    <x v="23"/>
    <s v="(91) 555 94 44"/>
    <s v="C/ Moralzarzal, 86"/>
    <m/>
    <s v="Madrid"/>
    <s v="NIL"/>
    <n v="28034"/>
    <x v="7"/>
    <s v="EMEA"/>
    <s v="Freyre"/>
    <s v="Diego"/>
    <s v="Freyre Diego"/>
    <x v="1"/>
  </r>
  <r>
    <n v="10226"/>
    <n v="24"/>
    <n v="100"/>
    <n v="2400"/>
    <n v="5"/>
    <n v="3231.36"/>
    <n v="831.36000000000013"/>
    <d v="2004-02-26T00:00:00"/>
    <s v="February"/>
    <x v="0"/>
    <n v="1"/>
    <x v="0"/>
    <x v="0"/>
    <n v="2004"/>
    <x v="1"/>
    <n v="132"/>
    <s v="S18_2870"/>
    <x v="55"/>
    <n v="7605558146"/>
    <s v="361 Furth Circle"/>
    <m/>
    <s v="San Diego"/>
    <s v="CA"/>
    <n v="91217"/>
    <x v="0"/>
    <s v="NA"/>
    <s v="Thompson"/>
    <s v="Valarie"/>
    <s v="Thompson Valarie"/>
    <x v="1"/>
  </r>
  <r>
    <n v="10241"/>
    <n v="44"/>
    <n v="100"/>
    <n v="4400"/>
    <n v="12"/>
    <n v="6853.44"/>
    <n v="2453.4399999999996"/>
    <d v="2004-04-13T00:00:00"/>
    <s v="April"/>
    <x v="0"/>
    <n v="2"/>
    <x v="1"/>
    <x v="8"/>
    <n v="2004"/>
    <x v="1"/>
    <n v="132"/>
    <s v="S18_2870"/>
    <x v="83"/>
    <s v="88.60.1555"/>
    <s v="24, place Kluber"/>
    <m/>
    <s v="Strasbourg"/>
    <s v="NIL"/>
    <n v="67000"/>
    <x v="1"/>
    <s v="EMEA"/>
    <s v="Citeaux"/>
    <s v="Frederique"/>
    <s v="Citeaux Frederique"/>
    <x v="1"/>
  </r>
  <r>
    <n v="10253"/>
    <n v="37"/>
    <n v="100"/>
    <n v="3700"/>
    <n v="2"/>
    <n v="5177.04"/>
    <n v="1477.04"/>
    <d v="2004-06-01T00:00:00"/>
    <s v="June"/>
    <x v="3"/>
    <n v="2"/>
    <x v="1"/>
    <x v="9"/>
    <n v="2004"/>
    <x v="1"/>
    <n v="132"/>
    <s v="S18_2870"/>
    <x v="22"/>
    <s v="(171) 555-2282"/>
    <s v="Berkeley Gardens 12  Brewery"/>
    <m/>
    <s v="Liverpool"/>
    <s v="NIL"/>
    <s v="WX1 6LT"/>
    <x v="6"/>
    <s v="EMEA"/>
    <s v="Devon"/>
    <s v="Elizabeth"/>
    <s v="Devon Elizabeth"/>
    <x v="1"/>
  </r>
  <r>
    <n v="10266"/>
    <n v="20"/>
    <n v="100"/>
    <n v="2000"/>
    <n v="3"/>
    <n v="2824.8"/>
    <n v="824.80000000000018"/>
    <d v="2004-07-06T00:00:00"/>
    <s v="July"/>
    <x v="0"/>
    <n v="3"/>
    <x v="2"/>
    <x v="2"/>
    <n v="2004"/>
    <x v="1"/>
    <n v="132"/>
    <s v="S18_2870"/>
    <x v="70"/>
    <s v="0522-556555"/>
    <s v="Strada Provinciale 124"/>
    <m/>
    <s v="Reggio Emilia"/>
    <s v="NIL"/>
    <n v="42100"/>
    <x v="12"/>
    <s v="EMEA"/>
    <s v="Moroni"/>
    <s v="Maurizio"/>
    <s v="Moroni Maurizio"/>
    <x v="0"/>
  </r>
  <r>
    <n v="10278"/>
    <n v="39"/>
    <n v="100"/>
    <n v="3900"/>
    <n v="3"/>
    <n v="4324.32"/>
    <n v="424.31999999999971"/>
    <d v="2004-08-06T00:00:00"/>
    <s v="August"/>
    <x v="0"/>
    <n v="3"/>
    <x v="2"/>
    <x v="3"/>
    <n v="2004"/>
    <x v="1"/>
    <n v="132"/>
    <s v="S18_2870"/>
    <x v="84"/>
    <n v="7025551838"/>
    <s v="8489 Strong St."/>
    <m/>
    <s v="Las Vegas"/>
    <s v="NV"/>
    <n v="83030"/>
    <x v="0"/>
    <s v="NA"/>
    <s v="King"/>
    <s v="Sue"/>
    <s v="King Sue"/>
    <x v="1"/>
  </r>
  <r>
    <n v="10287"/>
    <n v="44"/>
    <n v="100"/>
    <n v="4400"/>
    <n v="1"/>
    <n v="5052.96"/>
    <n v="652.96"/>
    <d v="2004-08-30T00:00:00"/>
    <s v="August"/>
    <x v="0"/>
    <n v="3"/>
    <x v="2"/>
    <x v="3"/>
    <n v="2004"/>
    <x v="1"/>
    <n v="132"/>
    <s v="S18_2870"/>
    <x v="69"/>
    <s v="0897-034555"/>
    <s v="Grenzacherweg 237"/>
    <m/>
    <s v="Gensve"/>
    <s v="NIL"/>
    <n v="1203"/>
    <x v="17"/>
    <s v="EMEA"/>
    <s v="Holz"/>
    <s v="Michael"/>
    <s v="Holz Michael"/>
    <x v="1"/>
  </r>
  <r>
    <n v="10301"/>
    <n v="22"/>
    <n v="100"/>
    <n v="2200"/>
    <n v="5"/>
    <n v="3223.44"/>
    <n v="1023.44"/>
    <d v="2003-10-05T00:00:00"/>
    <s v="October"/>
    <x v="0"/>
    <n v="4"/>
    <x v="3"/>
    <x v="4"/>
    <n v="2003"/>
    <x v="1"/>
    <n v="132"/>
    <s v="S18_2870"/>
    <x v="85"/>
    <s v="+47 2212 1555"/>
    <s v="Drammensveien 126 A, PB 744 Sentrum"/>
    <m/>
    <s v="Oslo"/>
    <s v="NIL"/>
    <s v="N 0106"/>
    <x v="2"/>
    <s v="EMEA"/>
    <s v="Klaeboe"/>
    <s v="Jan"/>
    <s v="Klaeboe Jan"/>
    <x v="1"/>
  </r>
  <r>
    <n v="10311"/>
    <n v="43"/>
    <n v="100"/>
    <n v="4300"/>
    <n v="10"/>
    <n v="5278.68"/>
    <n v="978.68000000000029"/>
    <d v="2004-10-16T00:00:00"/>
    <s v="October"/>
    <x v="0"/>
    <n v="4"/>
    <x v="3"/>
    <x v="4"/>
    <n v="2004"/>
    <x v="1"/>
    <n v="132"/>
    <s v="S18_2870"/>
    <x v="23"/>
    <s v="(91) 555 94 44"/>
    <s v="C/ Moralzarzal, 86"/>
    <m/>
    <s v="Madrid"/>
    <s v="NIL"/>
    <n v="28034"/>
    <x v="7"/>
    <s v="EMEA"/>
    <s v="Freyre"/>
    <s v="Diego"/>
    <s v="Freyre Diego"/>
    <x v="1"/>
  </r>
  <r>
    <n v="10321"/>
    <n v="27"/>
    <n v="100"/>
    <n v="2700"/>
    <n v="7"/>
    <n v="2851.2"/>
    <n v="151.19999999999982"/>
    <d v="2004-11-04T00:00:00"/>
    <s v="November"/>
    <x v="0"/>
    <n v="4"/>
    <x v="3"/>
    <x v="5"/>
    <n v="2004"/>
    <x v="1"/>
    <n v="132"/>
    <s v="S18_2870"/>
    <x v="21"/>
    <n v="5085552555"/>
    <s v="1785 First Street"/>
    <m/>
    <s v="New Bedford"/>
    <s v="MA"/>
    <n v="50553"/>
    <x v="0"/>
    <s v="NA"/>
    <s v="Benitez"/>
    <s v="Violeta"/>
    <s v="Benitez Violeta"/>
    <x v="0"/>
  </r>
  <r>
    <n v="10331"/>
    <n v="26"/>
    <n v="64.900000000000006"/>
    <n v="1687.4"/>
    <n v="10"/>
    <n v="1687.4"/>
    <n v="0"/>
    <d v="2004-11-17T00:00:00"/>
    <s v="November"/>
    <x v="0"/>
    <n v="4"/>
    <x v="3"/>
    <x v="5"/>
    <n v="2004"/>
    <x v="1"/>
    <n v="132"/>
    <s v="S18_2870"/>
    <x v="45"/>
    <n v="2155559857"/>
    <s v="11328 Douglas Av."/>
    <m/>
    <s v="Philadelphia"/>
    <s v="PA"/>
    <n v="71270"/>
    <x v="0"/>
    <s v="NA"/>
    <s v="Hernandez"/>
    <s v="Rosa"/>
    <s v="Hernandez Rosa"/>
    <x v="0"/>
  </r>
  <r>
    <n v="10343"/>
    <n v="25"/>
    <n v="52.32"/>
    <n v="1308"/>
    <n v="3"/>
    <n v="1308"/>
    <n v="0"/>
    <d v="2004-11-24T00:00:00"/>
    <s v="November"/>
    <x v="0"/>
    <n v="4"/>
    <x v="3"/>
    <x v="5"/>
    <n v="2004"/>
    <x v="1"/>
    <n v="132"/>
    <s v="S18_2870"/>
    <x v="1"/>
    <s v="26.47.1555"/>
    <s v="59 rue de l'Abbaye"/>
    <m/>
    <s v="Reims"/>
    <s v="NIL"/>
    <n v="51100"/>
    <x v="1"/>
    <s v="EMEA"/>
    <s v="Henriot"/>
    <s v="Paul"/>
    <s v="Henriot Paul"/>
    <x v="0"/>
  </r>
  <r>
    <n v="10366"/>
    <n v="49"/>
    <n v="100"/>
    <n v="4900"/>
    <n v="2"/>
    <n v="6144.6"/>
    <n v="1244.6000000000004"/>
    <d v="2005-01-10T00:00:00"/>
    <s v="January"/>
    <x v="0"/>
    <n v="1"/>
    <x v="0"/>
    <x v="7"/>
    <n v="2005"/>
    <x v="1"/>
    <n v="132"/>
    <s v="S18_2870"/>
    <x v="90"/>
    <s v="(071) 23 67 2555"/>
    <s v="Boulevard Tirou, 255"/>
    <m/>
    <s v="Charleroi"/>
    <s v="NIL"/>
    <s v="B-6000"/>
    <x v="14"/>
    <s v="EMEA"/>
    <s v="Cartrain"/>
    <s v="Pascale"/>
    <s v="Cartrain Pascale"/>
    <x v="1"/>
  </r>
  <r>
    <n v="10379"/>
    <n v="29"/>
    <n v="100"/>
    <n v="2900"/>
    <n v="5"/>
    <n v="5127.2"/>
    <n v="2227.1999999999998"/>
    <d v="2005-02-10T00:00:00"/>
    <s v="February"/>
    <x v="0"/>
    <n v="1"/>
    <x v="0"/>
    <x v="0"/>
    <n v="2005"/>
    <x v="1"/>
    <n v="132"/>
    <s v="S18_2870"/>
    <x v="23"/>
    <s v="(91) 555 94 44"/>
    <s v="C/ Moralzarzal, 86"/>
    <m/>
    <s v="Madrid"/>
    <s v="NIL"/>
    <n v="28034"/>
    <x v="7"/>
    <s v="EMEA"/>
    <s v="Freyre"/>
    <s v="Diego"/>
    <s v="Freyre Diego"/>
    <x v="1"/>
  </r>
  <r>
    <n v="10407"/>
    <n v="41"/>
    <n v="100"/>
    <n v="4100"/>
    <n v="12"/>
    <n v="6386.16"/>
    <n v="2286.16"/>
    <d v="2005-04-22T00:00:00"/>
    <s v="April"/>
    <x v="4"/>
    <n v="2"/>
    <x v="1"/>
    <x v="8"/>
    <n v="2005"/>
    <x v="1"/>
    <n v="132"/>
    <s v="S18_2870"/>
    <x v="61"/>
    <n v="4085553659"/>
    <s v="3086 Ingle Ln."/>
    <m/>
    <s v="San Jose"/>
    <s v="CA"/>
    <n v="94217"/>
    <x v="0"/>
    <s v="NA"/>
    <s v="Frick"/>
    <s v="Sue"/>
    <s v="Frick Sue"/>
    <x v="1"/>
  </r>
  <r>
    <n v="10419"/>
    <n v="55"/>
    <n v="100"/>
    <n v="5500"/>
    <n v="2"/>
    <n v="7695.6"/>
    <n v="2195.6000000000004"/>
    <d v="2005-05-17T00:00:00"/>
    <s v="May"/>
    <x v="0"/>
    <n v="2"/>
    <x v="1"/>
    <x v="1"/>
    <n v="2005"/>
    <x v="1"/>
    <n v="132"/>
    <s v="S18_2870"/>
    <x v="19"/>
    <s v="6562-9555"/>
    <s v="Geislweg 14"/>
    <m/>
    <s v="Salzburg"/>
    <s v="NIL"/>
    <n v="5020"/>
    <x v="5"/>
    <s v="EMEA"/>
    <s v="Pipps"/>
    <s v="Georg"/>
    <s v="Pipps Georg"/>
    <x v="2"/>
  </r>
  <r>
    <n v="10103"/>
    <n v="27"/>
    <n v="83.07"/>
    <n v="2242.89"/>
    <n v="12"/>
    <n v="2242.89"/>
    <n v="0"/>
    <d v="2003-01-29T00:00:00"/>
    <s v="January"/>
    <x v="0"/>
    <n v="1"/>
    <x v="0"/>
    <x v="7"/>
    <n v="2003"/>
    <x v="3"/>
    <n v="101"/>
    <s v="S18_2949"/>
    <x v="17"/>
    <s v="07-98 9555"/>
    <s v="Erling Skakkes gate 78"/>
    <m/>
    <s v="Stavern"/>
    <s v="NIL"/>
    <n v="4110"/>
    <x v="2"/>
    <s v="EMEA"/>
    <s v="Bergulfsen"/>
    <s v="Jonas"/>
    <s v="Bergulfsen Jonas"/>
    <x v="0"/>
  </r>
  <r>
    <n v="10112"/>
    <n v="23"/>
    <n v="100"/>
    <n v="2300"/>
    <n v="2"/>
    <n v="2539.89"/>
    <n v="239.88999999999987"/>
    <d v="2003-03-24T00:00:00"/>
    <s v="March"/>
    <x v="0"/>
    <n v="1"/>
    <x v="0"/>
    <x v="11"/>
    <n v="2003"/>
    <x v="3"/>
    <n v="101"/>
    <s v="S18_2949"/>
    <x v="24"/>
    <s v="0921-12 3555"/>
    <s v="Berguvsv„gen  8"/>
    <m/>
    <s v="Lule"/>
    <s v="NIL"/>
    <s v="S-958 22"/>
    <x v="8"/>
    <s v="EMEA"/>
    <s v="Berglund"/>
    <s v="Christina"/>
    <s v="Berglund Christina"/>
    <x v="0"/>
  </r>
  <r>
    <n v="10126"/>
    <n v="31"/>
    <n v="90.17"/>
    <n v="2795.27"/>
    <n v="12"/>
    <n v="2795.27"/>
    <n v="0"/>
    <d v="2003-05-28T00:00:00"/>
    <s v="May"/>
    <x v="0"/>
    <n v="2"/>
    <x v="1"/>
    <x v="1"/>
    <n v="2003"/>
    <x v="3"/>
    <n v="101"/>
    <s v="S18_2949"/>
    <x v="25"/>
    <s v="(91) 555 22 82"/>
    <s v="C/ Araquil, 67"/>
    <m/>
    <s v="Madrid"/>
    <s v="NIL"/>
    <n v="28023"/>
    <x v="7"/>
    <s v="EMEA"/>
    <s v="Sommer"/>
    <s v="Mart¡n"/>
    <s v="Sommer Mart¡n"/>
    <x v="0"/>
  </r>
  <r>
    <n v="10139"/>
    <n v="46"/>
    <n v="100"/>
    <n v="4600"/>
    <n v="1"/>
    <n v="5545.76"/>
    <n v="945.76000000000022"/>
    <d v="2003-07-16T00:00:00"/>
    <s v="July"/>
    <x v="0"/>
    <n v="3"/>
    <x v="2"/>
    <x v="2"/>
    <n v="2003"/>
    <x v="3"/>
    <n v="101"/>
    <s v="S18_2949"/>
    <x v="20"/>
    <s v="+61 2 9495 8555"/>
    <s v="Monitor Money Building, 815 Pacific Hwy"/>
    <s v="Level 6"/>
    <s v="Chatswood"/>
    <s v="NSW"/>
    <n v="2067"/>
    <x v="3"/>
    <s v="APAC"/>
    <s v="Huxley"/>
    <s v="Adrian"/>
    <s v="Huxley Adrian"/>
    <x v="1"/>
  </r>
  <r>
    <n v="10150"/>
    <n v="47"/>
    <n v="91.18"/>
    <n v="4285.46"/>
    <n v="9"/>
    <n v="4285.46"/>
    <n v="0"/>
    <d v="2003-09-19T00:00:00"/>
    <s v="September"/>
    <x v="0"/>
    <n v="3"/>
    <x v="2"/>
    <x v="10"/>
    <n v="2003"/>
    <x v="3"/>
    <n v="101"/>
    <s v="S18_2949"/>
    <x v="26"/>
    <s v="+65 221 7555"/>
    <s v="Bronz Sok., Bronz Apt. 3/6 Tesvikiye"/>
    <m/>
    <s v="Singapore"/>
    <s v="NIL"/>
    <n v="79903"/>
    <x v="9"/>
    <s v="Japan"/>
    <s v="Natividad"/>
    <s v="Eric"/>
    <s v="Natividad Eric"/>
    <x v="1"/>
  </r>
  <r>
    <n v="10163"/>
    <n v="31"/>
    <n v="100"/>
    <n v="3100"/>
    <n v="2"/>
    <n v="3329.09"/>
    <n v="229.09000000000015"/>
    <d v="2003-10-20T00:00:00"/>
    <s v="October"/>
    <x v="0"/>
    <n v="4"/>
    <x v="3"/>
    <x v="4"/>
    <n v="2003"/>
    <x v="3"/>
    <n v="101"/>
    <s v="S18_2949"/>
    <x v="27"/>
    <n v="2125558493"/>
    <s v="5905 Pompton St."/>
    <s v="Suite 750"/>
    <s v="NYC"/>
    <s v="NY"/>
    <n v="10022"/>
    <x v="0"/>
    <s v="NA"/>
    <s v="Hernandez"/>
    <s v="Maria"/>
    <s v="Hernandez Maria"/>
    <x v="1"/>
  </r>
  <r>
    <n v="10174"/>
    <n v="46"/>
    <n v="100"/>
    <n v="4600"/>
    <n v="5"/>
    <n v="5592.22"/>
    <n v="992.22000000000025"/>
    <d v="2003-11-06T00:00:00"/>
    <s v="November"/>
    <x v="0"/>
    <n v="4"/>
    <x v="3"/>
    <x v="5"/>
    <n v="2003"/>
    <x v="3"/>
    <n v="101"/>
    <s v="S18_2949"/>
    <x v="28"/>
    <s v="61-7-3844-6555"/>
    <s v="31 Duncan St. West End"/>
    <m/>
    <s v="South Brisbane"/>
    <s v="Queensland"/>
    <n v="4101"/>
    <x v="3"/>
    <s v="APAC"/>
    <s v="Calaghan"/>
    <s v="Tony"/>
    <s v="Calaghan Tony"/>
    <x v="1"/>
  </r>
  <r>
    <n v="10183"/>
    <n v="37"/>
    <n v="89.15"/>
    <n v="3298.55"/>
    <n v="9"/>
    <n v="3298.55"/>
    <n v="0"/>
    <d v="2003-11-13T00:00:00"/>
    <s v="November"/>
    <x v="0"/>
    <n v="4"/>
    <x v="3"/>
    <x v="5"/>
    <n v="2003"/>
    <x v="3"/>
    <n v="101"/>
    <s v="S18_2949"/>
    <x v="29"/>
    <n v="2155554695"/>
    <s v="782 First Street"/>
    <m/>
    <s v="Philadelphia"/>
    <s v="PA"/>
    <n v="71270"/>
    <x v="0"/>
    <s v="NA"/>
    <s v="Cervantes"/>
    <s v="Francisca"/>
    <s v="Cervantes Francisca"/>
    <x v="1"/>
  </r>
  <r>
    <n v="10193"/>
    <n v="28"/>
    <n v="93.21"/>
    <n v="2609.8799999999997"/>
    <n v="1"/>
    <n v="2609.88"/>
    <n v="0"/>
    <d v="2003-11-21T00:00:00"/>
    <s v="November"/>
    <x v="0"/>
    <n v="4"/>
    <x v="3"/>
    <x v="5"/>
    <n v="2003"/>
    <x v="3"/>
    <n v="101"/>
    <s v="S18_2949"/>
    <x v="87"/>
    <s v="61-9-3844-6555"/>
    <s v="7 Allen Street"/>
    <m/>
    <s v="Glen Waverly"/>
    <s v="Victoria"/>
    <n v="3150"/>
    <x v="3"/>
    <s v="APAC"/>
    <s v="Connery"/>
    <s v="Sean"/>
    <s v="Connery Sean"/>
    <x v="0"/>
  </r>
  <r>
    <n v="10206"/>
    <n v="37"/>
    <n v="90.17"/>
    <n v="3336.29"/>
    <n v="7"/>
    <n v="3336.29"/>
    <n v="0"/>
    <d v="2003-12-05T00:00:00"/>
    <s v="December"/>
    <x v="0"/>
    <n v="4"/>
    <x v="3"/>
    <x v="6"/>
    <n v="2003"/>
    <x v="3"/>
    <n v="101"/>
    <s v="S18_2949"/>
    <x v="31"/>
    <s v="(604) 555-3392"/>
    <s v="1900 Oak St."/>
    <m/>
    <s v="Vancouver"/>
    <s v="BC"/>
    <s v="V3F 2K1"/>
    <x v="10"/>
    <s v="NA"/>
    <s v="Tannamuri"/>
    <s v="Yoshi"/>
    <s v="Tannamuri Yoshi"/>
    <x v="1"/>
  </r>
  <r>
    <n v="10215"/>
    <n v="49"/>
    <n v="100"/>
    <n v="4900"/>
    <n v="4"/>
    <n v="5510.05"/>
    <n v="610.05000000000018"/>
    <d v="2004-01-29T00:00:00"/>
    <s v="January"/>
    <x v="0"/>
    <n v="1"/>
    <x v="0"/>
    <x v="7"/>
    <n v="2004"/>
    <x v="3"/>
    <n v="101"/>
    <s v="S18_2949"/>
    <x v="32"/>
    <n v="3105553722"/>
    <s v="3675 Furth Circle"/>
    <m/>
    <s v="Burbank"/>
    <s v="CA"/>
    <n v="94019"/>
    <x v="0"/>
    <s v="NA"/>
    <s v="Thompson"/>
    <s v="Steve"/>
    <s v="Thompson Steve"/>
    <x v="1"/>
  </r>
  <r>
    <n v="10228"/>
    <n v="24"/>
    <n v="100"/>
    <n v="2400"/>
    <n v="3"/>
    <n v="2504.4"/>
    <n v="104.40000000000009"/>
    <d v="2004-03-10T00:00:00"/>
    <s v="March"/>
    <x v="0"/>
    <n v="1"/>
    <x v="0"/>
    <x v="11"/>
    <n v="2004"/>
    <x v="3"/>
    <n v="101"/>
    <s v="S18_2949"/>
    <x v="33"/>
    <n v="6175555555"/>
    <s v="4658 Baden Av."/>
    <m/>
    <s v="Cambridge"/>
    <s v="MA"/>
    <n v="51247"/>
    <x v="0"/>
    <s v="NA"/>
    <s v="Tseng"/>
    <s v="Kyung"/>
    <s v="Tseng Kyung"/>
    <x v="0"/>
  </r>
  <r>
    <n v="10244"/>
    <n v="30"/>
    <n v="100"/>
    <n v="3000"/>
    <n v="1"/>
    <n v="3525.6"/>
    <n v="525.59999999999991"/>
    <d v="2004-04-29T00:00:00"/>
    <s v="April"/>
    <x v="0"/>
    <n v="2"/>
    <x v="1"/>
    <x v="8"/>
    <n v="2004"/>
    <x v="3"/>
    <n v="101"/>
    <s v="S18_2949"/>
    <x v="23"/>
    <s v="(91) 555 94 44"/>
    <s v="C/ Moralzarzal, 86"/>
    <m/>
    <s v="Madrid"/>
    <s v="NIL"/>
    <n v="28034"/>
    <x v="7"/>
    <s v="EMEA"/>
    <s v="Freyre"/>
    <s v="Diego"/>
    <s v="Freyre Diego"/>
    <x v="1"/>
  </r>
  <r>
    <n v="10257"/>
    <n v="50"/>
    <n v="88.14"/>
    <n v="4407"/>
    <n v="1"/>
    <n v="4407"/>
    <n v="0"/>
    <d v="2004-06-14T00:00:00"/>
    <s v="June"/>
    <x v="0"/>
    <n v="2"/>
    <x v="1"/>
    <x v="9"/>
    <n v="2004"/>
    <x v="3"/>
    <n v="101"/>
    <s v="S18_2949"/>
    <x v="61"/>
    <n v="4085553659"/>
    <s v="3086 Ingle Ln."/>
    <m/>
    <s v="San Jose"/>
    <s v="CA"/>
    <n v="94217"/>
    <x v="0"/>
    <s v="NA"/>
    <s v="Frick"/>
    <s v="Sue"/>
    <s v="Frick Sue"/>
    <x v="1"/>
  </r>
  <r>
    <n v="10270"/>
    <n v="31"/>
    <n v="96.24"/>
    <n v="2983.44"/>
    <n v="10"/>
    <n v="2983.44"/>
    <n v="0"/>
    <d v="2004-07-19T00:00:00"/>
    <s v="July"/>
    <x v="0"/>
    <n v="3"/>
    <x v="2"/>
    <x v="2"/>
    <n v="2004"/>
    <x v="3"/>
    <n v="101"/>
    <s v="S18_2949"/>
    <x v="20"/>
    <s v="+61 2 9495 8555"/>
    <s v="Monitor Money Building, 815 Pacific Hwy"/>
    <s v="Level 6"/>
    <s v="Chatswood"/>
    <s v="NSW"/>
    <n v="2067"/>
    <x v="3"/>
    <s v="APAC"/>
    <s v="Huxley"/>
    <s v="Adrian"/>
    <s v="Huxley Adrian"/>
    <x v="0"/>
  </r>
  <r>
    <n v="10280"/>
    <n v="46"/>
    <n v="100"/>
    <n v="4600"/>
    <n v="3"/>
    <n v="5126.24"/>
    <n v="526.23999999999978"/>
    <d v="2004-08-17T00:00:00"/>
    <s v="August"/>
    <x v="0"/>
    <n v="3"/>
    <x v="2"/>
    <x v="3"/>
    <n v="2004"/>
    <x v="3"/>
    <n v="101"/>
    <s v="S18_2949"/>
    <x v="36"/>
    <s v="011-4988555"/>
    <s v="Via Monte Bianco 34"/>
    <m/>
    <s v="Torino"/>
    <s v="NIL"/>
    <n v="10100"/>
    <x v="12"/>
    <s v="EMEA"/>
    <s v="Accorti"/>
    <s v="Paolo"/>
    <s v="Accorti Paolo"/>
    <x v="1"/>
  </r>
  <r>
    <n v="10291"/>
    <n v="47"/>
    <n v="100"/>
    <n v="4700"/>
    <n v="12"/>
    <n v="5713.79"/>
    <n v="1013.79"/>
    <d v="2004-09-08T00:00:00"/>
    <s v="September"/>
    <x v="0"/>
    <n v="3"/>
    <x v="2"/>
    <x v="10"/>
    <n v="2004"/>
    <x v="3"/>
    <n v="101"/>
    <s v="S18_2949"/>
    <x v="37"/>
    <s v="0695-34 6555"/>
    <s v="?kergatan 24"/>
    <m/>
    <s v="Boras"/>
    <s v="NIL"/>
    <s v="S-844 67"/>
    <x v="8"/>
    <s v="EMEA"/>
    <s v="Larsson"/>
    <s v="Maria"/>
    <s v="Larsson Maria"/>
    <x v="1"/>
  </r>
  <r>
    <n v="10304"/>
    <n v="46"/>
    <n v="100"/>
    <n v="4600"/>
    <n v="7"/>
    <n v="4613.8"/>
    <n v="13.800000000000182"/>
    <d v="2004-10-11T00:00:00"/>
    <s v="October"/>
    <x v="0"/>
    <n v="4"/>
    <x v="3"/>
    <x v="4"/>
    <n v="2004"/>
    <x v="3"/>
    <n v="101"/>
    <s v="S18_2949"/>
    <x v="38"/>
    <s v="30.59.8555"/>
    <s v="67, avenue de l'Europe"/>
    <m/>
    <s v="Versailles"/>
    <s v="NIL"/>
    <n v="78000"/>
    <x v="1"/>
    <s v="EMEA"/>
    <s v="Tonini"/>
    <s v="Daniel"/>
    <s v="Tonini Daniel"/>
    <x v="1"/>
  </r>
  <r>
    <n v="10312"/>
    <n v="37"/>
    <n v="100"/>
    <n v="3700"/>
    <n v="4"/>
    <n v="3711.1"/>
    <n v="11.099999999999909"/>
    <d v="2004-10-21T00:00:00"/>
    <s v="October"/>
    <x v="0"/>
    <n v="4"/>
    <x v="3"/>
    <x v="4"/>
    <n v="2004"/>
    <x v="3"/>
    <n v="101"/>
    <s v="S18_2949"/>
    <x v="39"/>
    <n v="4155551450"/>
    <s v="5677 Strong St."/>
    <m/>
    <s v="San Rafael"/>
    <s v="CA"/>
    <n v="97562"/>
    <x v="0"/>
    <s v="NA"/>
    <s v="Nelson"/>
    <s v="Valarie"/>
    <s v="Nelson Valarie"/>
    <x v="1"/>
  </r>
  <r>
    <n v="10322"/>
    <n v="33"/>
    <n v="100"/>
    <n v="3300"/>
    <n v="12"/>
    <n v="3524.73"/>
    <n v="224.73000000000002"/>
    <d v="2004-11-04T00:00:00"/>
    <s v="November"/>
    <x v="0"/>
    <n v="4"/>
    <x v="3"/>
    <x v="5"/>
    <n v="2004"/>
    <x v="3"/>
    <n v="101"/>
    <s v="S18_2949"/>
    <x v="40"/>
    <n v="6035558647"/>
    <s v="2304 Long Airport Avenue"/>
    <m/>
    <s v="Nashua"/>
    <s v="NH"/>
    <n v="62005"/>
    <x v="0"/>
    <s v="NA"/>
    <s v="Young"/>
    <s v="Valarie"/>
    <s v="Young Valarie"/>
    <x v="1"/>
  </r>
  <r>
    <n v="10333"/>
    <n v="31"/>
    <n v="90.17"/>
    <n v="2795.27"/>
    <n v="5"/>
    <n v="2795.27"/>
    <n v="0"/>
    <d v="2004-11-18T00:00:00"/>
    <s v="November"/>
    <x v="0"/>
    <n v="4"/>
    <x v="3"/>
    <x v="5"/>
    <n v="2004"/>
    <x v="3"/>
    <n v="101"/>
    <s v="S18_2949"/>
    <x v="8"/>
    <n v="6505555787"/>
    <s v="5557 North Pendale Street"/>
    <m/>
    <s v="San Francisco"/>
    <s v="CA"/>
    <s v="NIL"/>
    <x v="0"/>
    <s v="NA"/>
    <s v="Murphy"/>
    <s v="Julie"/>
    <s v="Murphy Julie"/>
    <x v="0"/>
  </r>
  <r>
    <n v="10347"/>
    <n v="48"/>
    <n v="100"/>
    <n v="4800"/>
    <n v="9"/>
    <n v="4814.3999999999996"/>
    <n v="14.399999999999636"/>
    <d v="2004-11-29T00:00:00"/>
    <s v="November"/>
    <x v="0"/>
    <n v="4"/>
    <x v="3"/>
    <x v="5"/>
    <n v="2004"/>
    <x v="3"/>
    <n v="101"/>
    <s v="S18_2949"/>
    <x v="10"/>
    <s v="03 9520 4555"/>
    <s v="636 St Kilda Road"/>
    <s v="Level 3"/>
    <s v="Melbourne"/>
    <s v="Victoria"/>
    <n v="3004"/>
    <x v="3"/>
    <s v="APAC"/>
    <s v="Ferguson"/>
    <s v="Peter"/>
    <s v="Ferguson Peter"/>
    <x v="1"/>
  </r>
  <r>
    <n v="10357"/>
    <n v="41"/>
    <n v="87.13"/>
    <n v="3572.33"/>
    <n v="6"/>
    <n v="3572.33"/>
    <n v="0"/>
    <d v="2004-12-10T00:00:00"/>
    <s v="December"/>
    <x v="0"/>
    <n v="4"/>
    <x v="3"/>
    <x v="6"/>
    <n v="2004"/>
    <x v="3"/>
    <n v="101"/>
    <s v="S18_2949"/>
    <x v="39"/>
    <n v="4155551450"/>
    <s v="5677 Strong St."/>
    <m/>
    <s v="San Rafael"/>
    <s v="CA"/>
    <n v="97562"/>
    <x v="0"/>
    <s v="NA"/>
    <s v="Nelson"/>
    <s v="Valarie"/>
    <s v="Nelson Valarie"/>
    <x v="1"/>
  </r>
  <r>
    <n v="10369"/>
    <n v="42"/>
    <n v="100"/>
    <n v="4200"/>
    <n v="1"/>
    <n v="4581.3599999999997"/>
    <n v="381.35999999999967"/>
    <d v="2005-01-20T00:00:00"/>
    <s v="January"/>
    <x v="0"/>
    <n v="1"/>
    <x v="0"/>
    <x v="7"/>
    <n v="2005"/>
    <x v="3"/>
    <n v="101"/>
    <s v="S18_2949"/>
    <x v="41"/>
    <n v="6175558555"/>
    <s v="7825 Douglas Av."/>
    <m/>
    <s v="Brickhaven"/>
    <s v="MA"/>
    <n v="58339"/>
    <x v="0"/>
    <s v="NA"/>
    <s v="Nelson"/>
    <s v="Allen"/>
    <s v="Nelson Allen"/>
    <x v="1"/>
  </r>
  <r>
    <n v="10381"/>
    <n v="41"/>
    <n v="100"/>
    <n v="4100"/>
    <n v="8"/>
    <n v="4319.76"/>
    <n v="219.76000000000022"/>
    <d v="2005-02-17T00:00:00"/>
    <s v="February"/>
    <x v="0"/>
    <n v="1"/>
    <x v="0"/>
    <x v="0"/>
    <n v="2005"/>
    <x v="3"/>
    <n v="101"/>
    <s v="S18_2949"/>
    <x v="4"/>
    <n v="6505551386"/>
    <s v="7734 Strong St."/>
    <m/>
    <s v="San Francisco"/>
    <s v="CA"/>
    <s v="NIL"/>
    <x v="0"/>
    <s v="NA"/>
    <s v="Brown"/>
    <s v="Julie"/>
    <s v="Brown Julie"/>
    <x v="1"/>
  </r>
  <r>
    <n v="10391"/>
    <n v="32"/>
    <n v="45.25"/>
    <n v="1448"/>
    <n v="6"/>
    <n v="1448"/>
    <n v="0"/>
    <d v="2005-03-09T00:00:00"/>
    <s v="March"/>
    <x v="0"/>
    <n v="1"/>
    <x v="0"/>
    <x v="11"/>
    <n v="2005"/>
    <x v="3"/>
    <n v="101"/>
    <s v="S18_2949"/>
    <x v="42"/>
    <s v="02 9936 8555"/>
    <s v="201 Miller Street"/>
    <s v="Level 15"/>
    <s v="North Sydney"/>
    <s v="NSW"/>
    <n v="2060"/>
    <x v="3"/>
    <s v="APAC"/>
    <s v="O'Hara"/>
    <s v="Anna"/>
    <s v="O'Hara Anna"/>
    <x v="0"/>
  </r>
  <r>
    <n v="10423"/>
    <n v="10"/>
    <n v="88.14"/>
    <n v="881.4"/>
    <n v="1"/>
    <n v="881.4"/>
    <n v="0"/>
    <d v="2005-05-30T00:00:00"/>
    <s v="May"/>
    <x v="2"/>
    <n v="2"/>
    <x v="1"/>
    <x v="1"/>
    <n v="2005"/>
    <x v="3"/>
    <n v="101"/>
    <s v="S18_2949"/>
    <x v="56"/>
    <s v="(02) 5554 67"/>
    <s v="Rue Joseph-Bens 532"/>
    <m/>
    <s v="Bruxelles"/>
    <s v="NIL"/>
    <s v="B-1180"/>
    <x v="14"/>
    <s v="EMEA"/>
    <s v="Dewey"/>
    <s v="Catherine"/>
    <s v="Dewey Catherine"/>
    <x v="0"/>
  </r>
  <r>
    <n v="10103"/>
    <n v="35"/>
    <n v="57.46"/>
    <n v="2011.1000000000001"/>
    <n v="14"/>
    <n v="2011.1"/>
    <n v="0"/>
    <d v="2003-01-29T00:00:00"/>
    <s v="January"/>
    <x v="0"/>
    <n v="1"/>
    <x v="0"/>
    <x v="7"/>
    <n v="2003"/>
    <x v="3"/>
    <n v="62"/>
    <s v="S18_2957"/>
    <x v="17"/>
    <s v="07-98 9555"/>
    <s v="Erling Skakkes gate 78"/>
    <m/>
    <s v="Stavern"/>
    <s v="NIL"/>
    <n v="4110"/>
    <x v="2"/>
    <s v="EMEA"/>
    <s v="Bergulfsen"/>
    <s v="Jonas"/>
    <s v="Bergulfsen Jonas"/>
    <x v="0"/>
  </r>
  <r>
    <n v="10111"/>
    <n v="28"/>
    <n v="64.33"/>
    <n v="1801.24"/>
    <n v="2"/>
    <n v="1801.24"/>
    <n v="0"/>
    <d v="2003-03-25T00:00:00"/>
    <s v="March"/>
    <x v="0"/>
    <n v="1"/>
    <x v="0"/>
    <x v="11"/>
    <n v="2003"/>
    <x v="3"/>
    <n v="62"/>
    <s v="S18_2957"/>
    <x v="8"/>
    <n v="6505555787"/>
    <s v="5557 North Pendale Street"/>
    <m/>
    <s v="San Francisco"/>
    <s v="CA"/>
    <s v="NIL"/>
    <x v="0"/>
    <s v="NA"/>
    <s v="Murphy"/>
    <s v="Julie"/>
    <s v="Murphy Julie"/>
    <x v="0"/>
  </r>
  <r>
    <n v="10126"/>
    <n v="46"/>
    <n v="73.7"/>
    <n v="3390.2000000000003"/>
    <n v="14"/>
    <n v="3390.2"/>
    <n v="0"/>
    <d v="2003-05-28T00:00:00"/>
    <s v="May"/>
    <x v="0"/>
    <n v="2"/>
    <x v="1"/>
    <x v="1"/>
    <n v="2003"/>
    <x v="3"/>
    <n v="62"/>
    <s v="S18_2957"/>
    <x v="25"/>
    <s v="(91) 555 22 82"/>
    <s v="C/ Araquil, 67"/>
    <m/>
    <s v="Madrid"/>
    <s v="NIL"/>
    <n v="28023"/>
    <x v="7"/>
    <s v="EMEA"/>
    <s v="Sommer"/>
    <s v="Mart¡n"/>
    <s v="Sommer Mart¡n"/>
    <x v="1"/>
  </r>
  <r>
    <n v="10139"/>
    <n v="20"/>
    <n v="71.2"/>
    <n v="1424"/>
    <n v="3"/>
    <n v="1424"/>
    <n v="0"/>
    <d v="2003-07-16T00:00:00"/>
    <s v="July"/>
    <x v="0"/>
    <n v="3"/>
    <x v="2"/>
    <x v="2"/>
    <n v="2003"/>
    <x v="3"/>
    <n v="62"/>
    <s v="S18_2957"/>
    <x v="20"/>
    <s v="+61 2 9495 8555"/>
    <s v="Monitor Money Building, 815 Pacific Hwy"/>
    <s v="Level 6"/>
    <s v="Chatswood"/>
    <s v="NSW"/>
    <n v="2067"/>
    <x v="3"/>
    <s v="APAC"/>
    <s v="Huxley"/>
    <s v="Adrian"/>
    <s v="Huxley Adrian"/>
    <x v="0"/>
  </r>
  <r>
    <n v="10150"/>
    <n v="30"/>
    <n v="49.97"/>
    <n v="1499.1"/>
    <n v="11"/>
    <n v="1499.1"/>
    <n v="0"/>
    <d v="2003-09-19T00:00:00"/>
    <s v="September"/>
    <x v="0"/>
    <n v="3"/>
    <x v="2"/>
    <x v="10"/>
    <n v="2003"/>
    <x v="3"/>
    <n v="62"/>
    <s v="S18_2957"/>
    <x v="26"/>
    <s v="+65 221 7555"/>
    <s v="Bronz Sok., Bronz Apt. 3/6 Tesvikiye"/>
    <m/>
    <s v="Singapore"/>
    <s v="NIL"/>
    <n v="79903"/>
    <x v="9"/>
    <s v="Japan"/>
    <s v="Natividad"/>
    <s v="Eric"/>
    <s v="Natividad Eric"/>
    <x v="0"/>
  </r>
  <r>
    <n v="10163"/>
    <n v="48"/>
    <n v="69.959999999999994"/>
    <n v="3358.08"/>
    <n v="4"/>
    <n v="3358.08"/>
    <n v="0"/>
    <d v="2003-10-20T00:00:00"/>
    <s v="October"/>
    <x v="0"/>
    <n v="4"/>
    <x v="3"/>
    <x v="4"/>
    <n v="2003"/>
    <x v="3"/>
    <n v="62"/>
    <s v="S18_2957"/>
    <x v="27"/>
    <n v="2125558493"/>
    <s v="5905 Pompton St."/>
    <s v="Suite 750"/>
    <s v="NYC"/>
    <s v="NY"/>
    <n v="10022"/>
    <x v="0"/>
    <s v="NA"/>
    <s v="Hernandez"/>
    <s v="Maria"/>
    <s v="Hernandez Maria"/>
    <x v="1"/>
  </r>
  <r>
    <n v="10173"/>
    <n v="28"/>
    <n v="53.72"/>
    <n v="1504.1599999999999"/>
    <n v="2"/>
    <n v="1504.16"/>
    <n v="0"/>
    <d v="2003-11-05T00:00:00"/>
    <s v="November"/>
    <x v="0"/>
    <n v="4"/>
    <x v="3"/>
    <x v="5"/>
    <n v="2003"/>
    <x v="3"/>
    <n v="62"/>
    <s v="S18_2957"/>
    <x v="86"/>
    <s v="035-640555"/>
    <s v="Via Ludovico il Moro 22"/>
    <m/>
    <s v="Bergamo"/>
    <s v="NIL"/>
    <n v="24100"/>
    <x v="12"/>
    <s v="EMEA"/>
    <s v="Rovelli"/>
    <s v="Giovanni"/>
    <s v="Rovelli Giovanni"/>
    <x v="0"/>
  </r>
  <r>
    <n v="10183"/>
    <n v="39"/>
    <n v="68.08"/>
    <n v="2655.12"/>
    <n v="11"/>
    <n v="2655.12"/>
    <n v="0"/>
    <d v="2003-11-13T00:00:00"/>
    <s v="November"/>
    <x v="0"/>
    <n v="4"/>
    <x v="3"/>
    <x v="5"/>
    <n v="2003"/>
    <x v="3"/>
    <n v="62"/>
    <s v="S18_2957"/>
    <x v="29"/>
    <n v="2155554695"/>
    <s v="782 First Street"/>
    <m/>
    <s v="Philadelphia"/>
    <s v="PA"/>
    <n v="71270"/>
    <x v="0"/>
    <s v="NA"/>
    <s v="Cervantes"/>
    <s v="Francisca"/>
    <s v="Cervantes Francisca"/>
    <x v="0"/>
  </r>
  <r>
    <n v="10193"/>
    <n v="24"/>
    <n v="51.84"/>
    <n v="1244.1600000000001"/>
    <n v="3"/>
    <n v="1244.1600000000001"/>
    <n v="0"/>
    <d v="2003-11-21T00:00:00"/>
    <s v="November"/>
    <x v="0"/>
    <n v="4"/>
    <x v="3"/>
    <x v="5"/>
    <n v="2003"/>
    <x v="3"/>
    <n v="62"/>
    <s v="S18_2957"/>
    <x v="87"/>
    <s v="61-9-3844-6555"/>
    <s v="7 Allen Street"/>
    <m/>
    <s v="Glen Waverly"/>
    <s v="Victoria"/>
    <n v="3150"/>
    <x v="3"/>
    <s v="APAC"/>
    <s v="Connery"/>
    <s v="Sean"/>
    <s v="Connery Sean"/>
    <x v="0"/>
  </r>
  <r>
    <n v="10206"/>
    <n v="28"/>
    <n v="67.459999999999994"/>
    <n v="1888.8799999999999"/>
    <n v="9"/>
    <n v="1888.88"/>
    <n v="0"/>
    <d v="2003-12-05T00:00:00"/>
    <s v="December"/>
    <x v="0"/>
    <n v="4"/>
    <x v="3"/>
    <x v="6"/>
    <n v="2003"/>
    <x v="3"/>
    <n v="62"/>
    <s v="S18_2957"/>
    <x v="31"/>
    <s v="(604) 555-3392"/>
    <s v="1900 Oak St."/>
    <m/>
    <s v="Vancouver"/>
    <s v="BC"/>
    <s v="V3F 2K1"/>
    <x v="10"/>
    <s v="NA"/>
    <s v="Tannamuri"/>
    <s v="Yoshi"/>
    <s v="Tannamuri Yoshi"/>
    <x v="0"/>
  </r>
  <r>
    <n v="10215"/>
    <n v="31"/>
    <n v="58.71"/>
    <n v="1820.01"/>
    <n v="6"/>
    <n v="1820.01"/>
    <n v="0"/>
    <d v="2004-01-29T00:00:00"/>
    <s v="January"/>
    <x v="0"/>
    <n v="1"/>
    <x v="0"/>
    <x v="7"/>
    <n v="2004"/>
    <x v="3"/>
    <n v="62"/>
    <s v="S18_2957"/>
    <x v="32"/>
    <n v="3105553722"/>
    <s v="3675 Furth Circle"/>
    <m/>
    <s v="Burbank"/>
    <s v="CA"/>
    <n v="94019"/>
    <x v="0"/>
    <s v="NA"/>
    <s v="Thompson"/>
    <s v="Steve"/>
    <s v="Thompson Steve"/>
    <x v="0"/>
  </r>
  <r>
    <n v="10228"/>
    <n v="45"/>
    <n v="63.71"/>
    <n v="2866.95"/>
    <n v="5"/>
    <n v="2866.95"/>
    <n v="0"/>
    <d v="2004-03-10T00:00:00"/>
    <s v="March"/>
    <x v="0"/>
    <n v="1"/>
    <x v="0"/>
    <x v="11"/>
    <n v="2004"/>
    <x v="3"/>
    <n v="62"/>
    <s v="S18_2957"/>
    <x v="33"/>
    <n v="6175555555"/>
    <s v="4658 Baden Av."/>
    <m/>
    <s v="Cambridge"/>
    <s v="MA"/>
    <n v="51247"/>
    <x v="0"/>
    <s v="NA"/>
    <s v="Tseng"/>
    <s v="Kyung"/>
    <s v="Tseng Kyung"/>
    <x v="0"/>
  </r>
  <r>
    <n v="10244"/>
    <n v="24"/>
    <n v="58.09"/>
    <n v="1394.16"/>
    <n v="3"/>
    <n v="1394.16"/>
    <n v="0"/>
    <d v="2004-04-29T00:00:00"/>
    <s v="April"/>
    <x v="0"/>
    <n v="2"/>
    <x v="1"/>
    <x v="8"/>
    <n v="2004"/>
    <x v="3"/>
    <n v="62"/>
    <s v="S18_2957"/>
    <x v="23"/>
    <s v="(91) 555 94 44"/>
    <s v="C/ Moralzarzal, 86"/>
    <m/>
    <s v="Madrid"/>
    <s v="NIL"/>
    <n v="28034"/>
    <x v="7"/>
    <s v="EMEA"/>
    <s v="Freyre"/>
    <s v="Diego"/>
    <s v="Freyre Diego"/>
    <x v="0"/>
  </r>
  <r>
    <n v="10257"/>
    <n v="49"/>
    <n v="53.72"/>
    <n v="2632.2799999999997"/>
    <n v="3"/>
    <n v="2632.28"/>
    <n v="0"/>
    <d v="2004-06-14T00:00:00"/>
    <s v="June"/>
    <x v="0"/>
    <n v="2"/>
    <x v="1"/>
    <x v="9"/>
    <n v="2004"/>
    <x v="3"/>
    <n v="62"/>
    <s v="S18_2957"/>
    <x v="61"/>
    <n v="4085553659"/>
    <s v="3086 Ingle Ln."/>
    <m/>
    <s v="San Jose"/>
    <s v="CA"/>
    <n v="94217"/>
    <x v="0"/>
    <s v="NA"/>
    <s v="Frick"/>
    <s v="Sue"/>
    <s v="Frick Sue"/>
    <x v="0"/>
  </r>
  <r>
    <n v="10269"/>
    <n v="32"/>
    <n v="63.08"/>
    <n v="2018.56"/>
    <n v="1"/>
    <n v="2018.56"/>
    <n v="0"/>
    <d v="2004-07-16T00:00:00"/>
    <s v="July"/>
    <x v="0"/>
    <n v="3"/>
    <x v="2"/>
    <x v="2"/>
    <n v="2004"/>
    <x v="3"/>
    <n v="62"/>
    <s v="S18_2957"/>
    <x v="19"/>
    <s v="6562-9555"/>
    <s v="Geislweg 14"/>
    <m/>
    <s v="Salzburg"/>
    <s v="NIL"/>
    <n v="5020"/>
    <x v="5"/>
    <s v="EMEA"/>
    <s v="Pipps"/>
    <s v="Georg"/>
    <s v="Pipps Georg"/>
    <x v="0"/>
  </r>
  <r>
    <n v="10280"/>
    <n v="43"/>
    <n v="68.709999999999994"/>
    <n v="2954.5299999999997"/>
    <n v="5"/>
    <n v="2954.53"/>
    <n v="0"/>
    <d v="2004-08-17T00:00:00"/>
    <s v="August"/>
    <x v="0"/>
    <n v="3"/>
    <x v="2"/>
    <x v="3"/>
    <n v="2004"/>
    <x v="3"/>
    <n v="62"/>
    <s v="S18_2957"/>
    <x v="36"/>
    <s v="011-4988555"/>
    <s v="Via Monte Bianco 34"/>
    <m/>
    <s v="Torino"/>
    <s v="NIL"/>
    <n v="10100"/>
    <x v="12"/>
    <s v="EMEA"/>
    <s v="Accorti"/>
    <s v="Paolo"/>
    <s v="Accorti Paolo"/>
    <x v="0"/>
  </r>
  <r>
    <n v="10291"/>
    <n v="37"/>
    <n v="50.59"/>
    <n v="1871.8300000000002"/>
    <n v="14"/>
    <n v="1871.83"/>
    <n v="0"/>
    <d v="2004-09-08T00:00:00"/>
    <s v="September"/>
    <x v="0"/>
    <n v="3"/>
    <x v="2"/>
    <x v="10"/>
    <n v="2004"/>
    <x v="3"/>
    <n v="62"/>
    <s v="S18_2957"/>
    <x v="37"/>
    <s v="0695-34 6555"/>
    <s v="?kergatan 24"/>
    <m/>
    <s v="Boras"/>
    <s v="NIL"/>
    <s v="S-844 67"/>
    <x v="8"/>
    <s v="EMEA"/>
    <s v="Larsson"/>
    <s v="Maria"/>
    <s v="Larsson Maria"/>
    <x v="0"/>
  </r>
  <r>
    <n v="10304"/>
    <n v="24"/>
    <n v="64.959999999999994"/>
    <n v="1559.04"/>
    <n v="9"/>
    <n v="1559.04"/>
    <n v="0"/>
    <d v="2004-10-11T00:00:00"/>
    <s v="October"/>
    <x v="0"/>
    <n v="4"/>
    <x v="3"/>
    <x v="4"/>
    <n v="2004"/>
    <x v="3"/>
    <n v="62"/>
    <s v="S18_2957"/>
    <x v="38"/>
    <s v="30.59.8555"/>
    <s v="67, avenue de l'Europe"/>
    <m/>
    <s v="Versailles"/>
    <s v="NIL"/>
    <n v="78000"/>
    <x v="1"/>
    <s v="EMEA"/>
    <s v="Tonini"/>
    <s v="Daniel"/>
    <s v="Tonini Daniel"/>
    <x v="0"/>
  </r>
  <r>
    <n v="10312"/>
    <n v="35"/>
    <n v="53.72"/>
    <n v="1880.2"/>
    <n v="6"/>
    <n v="1880.2"/>
    <n v="0"/>
    <d v="2004-10-21T00:00:00"/>
    <s v="October"/>
    <x v="0"/>
    <n v="4"/>
    <x v="3"/>
    <x v="4"/>
    <n v="2004"/>
    <x v="3"/>
    <n v="62"/>
    <s v="S18_2957"/>
    <x v="39"/>
    <n v="4155551450"/>
    <s v="5677 Strong St."/>
    <m/>
    <s v="San Rafael"/>
    <s v="CA"/>
    <n v="97562"/>
    <x v="0"/>
    <s v="NA"/>
    <s v="Nelson"/>
    <s v="Valarie"/>
    <s v="Nelson Valarie"/>
    <x v="0"/>
  </r>
  <r>
    <n v="10322"/>
    <n v="41"/>
    <n v="29.87"/>
    <n v="1224.67"/>
    <n v="13"/>
    <n v="1224.67"/>
    <n v="0"/>
    <d v="2004-11-04T00:00:00"/>
    <s v="November"/>
    <x v="0"/>
    <n v="4"/>
    <x v="3"/>
    <x v="5"/>
    <n v="2004"/>
    <x v="3"/>
    <n v="62"/>
    <s v="S18_2957"/>
    <x v="40"/>
    <n v="6035558647"/>
    <s v="2304 Long Airport Avenue"/>
    <m/>
    <s v="Nashua"/>
    <s v="NH"/>
    <n v="62005"/>
    <x v="0"/>
    <s v="NA"/>
    <s v="Young"/>
    <s v="Valarie"/>
    <s v="Young Valarie"/>
    <x v="0"/>
  </r>
  <r>
    <n v="10332"/>
    <n v="26"/>
    <n v="100"/>
    <n v="2600"/>
    <n v="17"/>
    <n v="2979.08"/>
    <n v="379.07999999999993"/>
    <d v="2004-11-17T00:00:00"/>
    <s v="November"/>
    <x v="0"/>
    <n v="4"/>
    <x v="3"/>
    <x v="5"/>
    <n v="2004"/>
    <x v="3"/>
    <n v="62"/>
    <s v="S18_2957"/>
    <x v="77"/>
    <s v="(171) 555-1555"/>
    <s v="Fauntleroy Circus"/>
    <m/>
    <s v="Manchester"/>
    <s v="NIL"/>
    <s v="EC2 5NT"/>
    <x v="6"/>
    <s v="EMEA"/>
    <s v="Ashworth"/>
    <s v="Victoria"/>
    <s v="Ashworth Victoria"/>
    <x v="0"/>
  </r>
  <r>
    <n v="10347"/>
    <n v="34"/>
    <n v="64.959999999999994"/>
    <n v="2208.64"/>
    <n v="10"/>
    <n v="2208.64"/>
    <n v="0"/>
    <d v="2004-11-29T00:00:00"/>
    <s v="November"/>
    <x v="0"/>
    <n v="4"/>
    <x v="3"/>
    <x v="5"/>
    <n v="2004"/>
    <x v="3"/>
    <n v="62"/>
    <s v="S18_2957"/>
    <x v="10"/>
    <s v="03 9520 4555"/>
    <s v="636 St Kilda Road"/>
    <s v="Level 3"/>
    <s v="Melbourne"/>
    <s v="Victoria"/>
    <n v="3004"/>
    <x v="3"/>
    <s v="APAC"/>
    <s v="Ferguson"/>
    <s v="Peter"/>
    <s v="Ferguson Peter"/>
    <x v="0"/>
  </r>
  <r>
    <n v="10357"/>
    <n v="49"/>
    <n v="70.58"/>
    <n v="3458.42"/>
    <n v="5"/>
    <n v="3458.42"/>
    <n v="0"/>
    <d v="2004-12-10T00:00:00"/>
    <s v="December"/>
    <x v="0"/>
    <n v="4"/>
    <x v="3"/>
    <x v="6"/>
    <n v="2004"/>
    <x v="3"/>
    <n v="62"/>
    <s v="S18_2957"/>
    <x v="39"/>
    <n v="4155551450"/>
    <s v="5677 Strong St."/>
    <m/>
    <s v="San Rafael"/>
    <s v="CA"/>
    <n v="97562"/>
    <x v="0"/>
    <s v="NA"/>
    <s v="Nelson"/>
    <s v="Valarie"/>
    <s v="Nelson Valarie"/>
    <x v="1"/>
  </r>
  <r>
    <n v="10369"/>
    <n v="28"/>
    <n v="44.21"/>
    <n v="1237.8800000000001"/>
    <n v="6"/>
    <n v="1237.8800000000001"/>
    <n v="0"/>
    <d v="2005-01-20T00:00:00"/>
    <s v="January"/>
    <x v="0"/>
    <n v="1"/>
    <x v="0"/>
    <x v="7"/>
    <n v="2005"/>
    <x v="3"/>
    <n v="62"/>
    <s v="S18_2957"/>
    <x v="41"/>
    <n v="6175558555"/>
    <s v="7825 Douglas Av."/>
    <m/>
    <s v="Brickhaven"/>
    <s v="MA"/>
    <n v="58339"/>
    <x v="0"/>
    <s v="NA"/>
    <s v="Nelson"/>
    <s v="Allen"/>
    <s v="Nelson Allen"/>
    <x v="0"/>
  </r>
  <r>
    <n v="10381"/>
    <n v="40"/>
    <n v="68.08"/>
    <n v="2723.2"/>
    <n v="4"/>
    <n v="2723.2"/>
    <n v="0"/>
    <d v="2005-02-17T00:00:00"/>
    <s v="February"/>
    <x v="0"/>
    <n v="1"/>
    <x v="0"/>
    <x v="0"/>
    <n v="2005"/>
    <x v="3"/>
    <n v="62"/>
    <s v="S18_2957"/>
    <x v="4"/>
    <n v="6505551386"/>
    <s v="7734 Strong St."/>
    <m/>
    <s v="San Francisco"/>
    <s v="CA"/>
    <s v="NIL"/>
    <x v="0"/>
    <s v="NA"/>
    <s v="Brown"/>
    <s v="Julie"/>
    <s v="Brown Julie"/>
    <x v="0"/>
  </r>
  <r>
    <n v="10392"/>
    <n v="37"/>
    <n v="59.96"/>
    <n v="2218.52"/>
    <n v="3"/>
    <n v="2218.52"/>
    <n v="0"/>
    <d v="2005-03-10T00:00:00"/>
    <s v="March"/>
    <x v="0"/>
    <n v="1"/>
    <x v="0"/>
    <x v="11"/>
    <n v="2005"/>
    <x v="3"/>
    <n v="62"/>
    <s v="S18_2957"/>
    <x v="63"/>
    <s v="7675-3555"/>
    <s v="Kirchgasse 6"/>
    <m/>
    <s v="Graz"/>
    <s v="NIL"/>
    <n v="8010"/>
    <x v="5"/>
    <s v="EMEA"/>
    <s v="Mendel"/>
    <s v="Roland"/>
    <s v="Mendel Roland"/>
    <x v="0"/>
  </r>
  <r>
    <n v="10423"/>
    <n v="31"/>
    <n v="53.72"/>
    <n v="1665.32"/>
    <n v="3"/>
    <n v="1665.32"/>
    <n v="0"/>
    <d v="2005-05-30T00:00:00"/>
    <s v="May"/>
    <x v="2"/>
    <n v="2"/>
    <x v="1"/>
    <x v="1"/>
    <n v="2005"/>
    <x v="3"/>
    <n v="62"/>
    <s v="S18_2957"/>
    <x v="56"/>
    <s v="(02) 5554 67"/>
    <s v="Rue Joseph-Bens 532"/>
    <m/>
    <s v="Bruxelles"/>
    <s v="NIL"/>
    <s v="B-1180"/>
    <x v="14"/>
    <s v="EMEA"/>
    <s v="Dewey"/>
    <s v="Catherine"/>
    <s v="Dewey Catherine"/>
    <x v="0"/>
  </r>
  <r>
    <n v="10106"/>
    <n v="41"/>
    <n v="83.44"/>
    <n v="3421.04"/>
    <n v="18"/>
    <n v="3421.04"/>
    <n v="0"/>
    <d v="2003-02-17T00:00:00"/>
    <s v="February"/>
    <x v="0"/>
    <n v="1"/>
    <x v="0"/>
    <x v="0"/>
    <n v="2003"/>
    <x v="5"/>
    <n v="86"/>
    <s v="S18_3029"/>
    <x v="86"/>
    <s v="035-640555"/>
    <s v="Via Ludovico il Moro 22"/>
    <m/>
    <s v="Bergamo"/>
    <s v="NIL"/>
    <n v="24100"/>
    <x v="12"/>
    <s v="EMEA"/>
    <s v="Rovelli"/>
    <s v="Giovanni"/>
    <s v="Rovelli Giovanni"/>
    <x v="1"/>
  </r>
  <r>
    <n v="10119"/>
    <n v="21"/>
    <n v="89.46"/>
    <n v="1878.6599999999999"/>
    <n v="9"/>
    <n v="1878.66"/>
    <n v="0"/>
    <d v="2003-04-28T00:00:00"/>
    <s v="April"/>
    <x v="0"/>
    <n v="2"/>
    <x v="1"/>
    <x v="8"/>
    <n v="2003"/>
    <x v="5"/>
    <n v="86"/>
    <s v="S18_3029"/>
    <x v="19"/>
    <s v="6562-9555"/>
    <s v="Geislweg 14"/>
    <m/>
    <s v="Salzburg"/>
    <s v="NIL"/>
    <n v="5020"/>
    <x v="5"/>
    <s v="EMEA"/>
    <s v="Pipps"/>
    <s v="Georg"/>
    <s v="Pipps Georg"/>
    <x v="0"/>
  </r>
  <r>
    <n v="10130"/>
    <n v="40"/>
    <n v="96.34"/>
    <n v="3853.6000000000004"/>
    <n v="2"/>
    <n v="3853.6"/>
    <n v="0"/>
    <d v="2003-06-16T00:00:00"/>
    <s v="June"/>
    <x v="0"/>
    <n v="2"/>
    <x v="1"/>
    <x v="9"/>
    <n v="2003"/>
    <x v="5"/>
    <n v="86"/>
    <s v="S18_3029"/>
    <x v="91"/>
    <n v="6175558428"/>
    <s v="16780 Pompton St."/>
    <m/>
    <s v="Brickhaven"/>
    <s v="MA"/>
    <n v="58339"/>
    <x v="0"/>
    <s v="NA"/>
    <s v="Taylor"/>
    <s v="Leslie"/>
    <s v="Taylor Leslie"/>
    <x v="1"/>
  </r>
  <r>
    <n v="10143"/>
    <n v="46"/>
    <n v="74.84"/>
    <n v="3442.6400000000003"/>
    <n v="13"/>
    <n v="3442.64"/>
    <n v="0"/>
    <d v="2003-08-10T00:00:00"/>
    <s v="August"/>
    <x v="0"/>
    <n v="3"/>
    <x v="2"/>
    <x v="3"/>
    <n v="2003"/>
    <x v="5"/>
    <n v="86"/>
    <s v="S18_3029"/>
    <x v="50"/>
    <n v="5085559555"/>
    <s v="4575 Hillside Dr."/>
    <m/>
    <s v="New Bedford"/>
    <s v="MA"/>
    <n v="50553"/>
    <x v="0"/>
    <s v="NA"/>
    <s v="Tam"/>
    <s v="Wing C"/>
    <s v="Tam Wing C"/>
    <x v="1"/>
  </r>
  <r>
    <n v="10155"/>
    <n v="44"/>
    <n v="79.14"/>
    <n v="3482.16"/>
    <n v="11"/>
    <n v="3482.16"/>
    <n v="0"/>
    <d v="2003-10-06T00:00:00"/>
    <s v="October"/>
    <x v="0"/>
    <n v="4"/>
    <x v="3"/>
    <x v="4"/>
    <n v="2003"/>
    <x v="5"/>
    <n v="86"/>
    <s v="S18_3029"/>
    <x v="16"/>
    <s v="90-224 8555"/>
    <s v="Keskuskatu 45"/>
    <m/>
    <s v="Helsinki"/>
    <s v="NIL"/>
    <n v="21240"/>
    <x v="4"/>
    <s v="EMEA"/>
    <s v="Karttunen"/>
    <s v="Matti"/>
    <s v="Karttunen Matti"/>
    <x v="1"/>
  </r>
  <r>
    <n v="10167"/>
    <n v="46"/>
    <n v="73.12"/>
    <n v="3363.5200000000004"/>
    <n v="7"/>
    <n v="3363.52"/>
    <n v="0"/>
    <d v="2003-10-23T00:00:00"/>
    <s v="October"/>
    <x v="3"/>
    <n v="4"/>
    <x v="3"/>
    <x v="4"/>
    <n v="2003"/>
    <x v="5"/>
    <n v="86"/>
    <s v="S18_3029"/>
    <x v="37"/>
    <s v="0695-34 6555"/>
    <s v="?kergatan 24"/>
    <m/>
    <s v="Boras"/>
    <s v="NIL"/>
    <s v="S-844 67"/>
    <x v="8"/>
    <s v="EMEA"/>
    <s v="Larsson"/>
    <s v="Maria"/>
    <s v="Larsson Maria"/>
    <x v="1"/>
  </r>
  <r>
    <n v="10178"/>
    <n v="41"/>
    <n v="81.72"/>
    <n v="3350.52"/>
    <n v="10"/>
    <n v="3350.52"/>
    <n v="0"/>
    <d v="2003-11-08T00:00:00"/>
    <s v="November"/>
    <x v="0"/>
    <n v="4"/>
    <x v="3"/>
    <x v="5"/>
    <n v="2003"/>
    <x v="5"/>
    <n v="86"/>
    <s v="S18_3029"/>
    <x v="51"/>
    <s v="61.77.6555"/>
    <s v="1 rue Alsace-Lorraine"/>
    <m/>
    <s v="Toulouse"/>
    <s v="NIL"/>
    <n v="31000"/>
    <x v="1"/>
    <s v="EMEA"/>
    <s v="Roulet"/>
    <s v="Annette"/>
    <s v="Roulet Annette"/>
    <x v="1"/>
  </r>
  <r>
    <n v="10186"/>
    <n v="32"/>
    <n v="89.46"/>
    <n v="2862.72"/>
    <n v="7"/>
    <n v="2862.72"/>
    <n v="0"/>
    <d v="2003-11-14T00:00:00"/>
    <s v="November"/>
    <x v="0"/>
    <n v="4"/>
    <x v="3"/>
    <x v="5"/>
    <n v="2003"/>
    <x v="5"/>
    <n v="86"/>
    <s v="S18_3029"/>
    <x v="52"/>
    <s v="(171) 555-7555"/>
    <s v="120 Hanover Sq."/>
    <m/>
    <s v="London"/>
    <s v="NIL"/>
    <s v="WA1 1DP"/>
    <x v="6"/>
    <s v="EMEA"/>
    <s v="Hardy"/>
    <s v="Thomas"/>
    <s v="Hardy Thomas"/>
    <x v="0"/>
  </r>
  <r>
    <n v="10197"/>
    <n v="46"/>
    <n v="87.74"/>
    <n v="4036.04"/>
    <n v="4"/>
    <n v="4036.04"/>
    <n v="0"/>
    <d v="2003-11-26T00:00:00"/>
    <s v="November"/>
    <x v="0"/>
    <n v="4"/>
    <x v="3"/>
    <x v="5"/>
    <n v="2003"/>
    <x v="5"/>
    <n v="86"/>
    <s v="S18_3029"/>
    <x v="53"/>
    <s v="(93) 203 4555"/>
    <s v="Rambla de Catalu¤a, 23"/>
    <m/>
    <s v="Barcelona"/>
    <s v="NIL"/>
    <n v="8022"/>
    <x v="7"/>
    <s v="EMEA"/>
    <s v="Saavedra"/>
    <s v="Eduardo"/>
    <s v="Saavedra Eduardo"/>
    <x v="1"/>
  </r>
  <r>
    <n v="10209"/>
    <n v="28"/>
    <n v="100"/>
    <n v="2800"/>
    <n v="6"/>
    <n v="2817.92"/>
    <n v="17.920000000000073"/>
    <d v="2004-01-09T00:00:00"/>
    <s v="January"/>
    <x v="0"/>
    <n v="1"/>
    <x v="0"/>
    <x v="7"/>
    <n v="2004"/>
    <x v="5"/>
    <n v="86"/>
    <s v="S18_3029"/>
    <x v="54"/>
    <n v="2155554369"/>
    <s v="6047 Douglas Av."/>
    <m/>
    <s v="Los Angeles"/>
    <s v="CA"/>
    <s v="NIL"/>
    <x v="0"/>
    <s v="NA"/>
    <s v="Chandler"/>
    <s v="Michael"/>
    <s v="Chandler Michael"/>
    <x v="0"/>
  </r>
  <r>
    <n v="10222"/>
    <n v="49"/>
    <n v="94.62"/>
    <n v="4636.38"/>
    <n v="10"/>
    <n v="4636.38"/>
    <n v="0"/>
    <d v="2004-02-19T00:00:00"/>
    <s v="February"/>
    <x v="0"/>
    <n v="1"/>
    <x v="0"/>
    <x v="0"/>
    <n v="2004"/>
    <x v="5"/>
    <n v="86"/>
    <s v="S18_3029"/>
    <x v="55"/>
    <n v="7605558146"/>
    <s v="361 Furth Circle"/>
    <m/>
    <s v="San Diego"/>
    <s v="CA"/>
    <n v="91217"/>
    <x v="0"/>
    <s v="NA"/>
    <s v="Thompson"/>
    <s v="Valarie"/>
    <s v="Thompson Valarie"/>
    <x v="1"/>
  </r>
  <r>
    <n v="10248"/>
    <n v="21"/>
    <n v="73.98"/>
    <n v="1553.5800000000002"/>
    <n v="1"/>
    <n v="1553.58"/>
    <n v="0"/>
    <d v="2004-05-07T00:00:00"/>
    <s v="May"/>
    <x v="3"/>
    <n v="2"/>
    <x v="1"/>
    <x v="1"/>
    <n v="2004"/>
    <x v="5"/>
    <n v="86"/>
    <s v="S18_3029"/>
    <x v="0"/>
    <n v="2125557818"/>
    <s v="897 Long Airport Avenue"/>
    <m/>
    <s v="NYC"/>
    <s v="NY"/>
    <n v="10022"/>
    <x v="0"/>
    <s v="NA"/>
    <s v="Yu"/>
    <s v="Kwai"/>
    <s v="Yu Kwai"/>
    <x v="0"/>
  </r>
  <r>
    <n v="10262"/>
    <n v="32"/>
    <n v="84.3"/>
    <n v="2697.6"/>
    <n v="15"/>
    <n v="2697.6"/>
    <n v="0"/>
    <d v="2004-06-24T00:00:00"/>
    <s v="June"/>
    <x v="3"/>
    <n v="2"/>
    <x v="1"/>
    <x v="9"/>
    <n v="2004"/>
    <x v="5"/>
    <n v="86"/>
    <s v="S18_3029"/>
    <x v="23"/>
    <s v="(91) 555 94 44"/>
    <s v="C/ Moralzarzal, 86"/>
    <m/>
    <s v="Madrid"/>
    <s v="NIL"/>
    <n v="28034"/>
    <x v="7"/>
    <s v="EMEA"/>
    <s v="Freyre"/>
    <s v="Diego"/>
    <s v="Freyre Diego"/>
    <x v="0"/>
  </r>
  <r>
    <n v="10273"/>
    <n v="34"/>
    <n v="98.06"/>
    <n v="3334.04"/>
    <n v="2"/>
    <n v="3334.04"/>
    <n v="0"/>
    <d v="2004-07-21T00:00:00"/>
    <s v="July"/>
    <x v="0"/>
    <n v="3"/>
    <x v="2"/>
    <x v="2"/>
    <n v="2004"/>
    <x v="5"/>
    <n v="86"/>
    <s v="S18_3029"/>
    <x v="56"/>
    <s v="(02) 5554 67"/>
    <s v="Rue Joseph-Bens 532"/>
    <m/>
    <s v="Bruxelles"/>
    <s v="NIL"/>
    <s v="B-1180"/>
    <x v="14"/>
    <s v="EMEA"/>
    <s v="Dewey"/>
    <s v="Catherine"/>
    <s v="Dewey Catherine"/>
    <x v="1"/>
  </r>
  <r>
    <n v="10283"/>
    <n v="21"/>
    <n v="98.06"/>
    <n v="2059.2600000000002"/>
    <n v="4"/>
    <n v="2059.2600000000002"/>
    <n v="0"/>
    <d v="2004-08-20T00:00:00"/>
    <s v="August"/>
    <x v="0"/>
    <n v="3"/>
    <x v="2"/>
    <x v="3"/>
    <n v="2004"/>
    <x v="5"/>
    <n v="86"/>
    <s v="S18_3029"/>
    <x v="57"/>
    <s v="(604) 555-4555"/>
    <s v="23 Tsawassen Blvd."/>
    <m/>
    <s v="Tsawassen"/>
    <s v="BC"/>
    <s v="T2F 8M4"/>
    <x v="10"/>
    <s v="NA"/>
    <s v="Lincoln"/>
    <s v="Elizabeth"/>
    <s v="Lincoln Elizabeth"/>
    <x v="0"/>
  </r>
  <r>
    <n v="10296"/>
    <n v="21"/>
    <n v="96.34"/>
    <n v="2023.14"/>
    <n v="13"/>
    <n v="2023.14"/>
    <n v="0"/>
    <d v="2004-09-15T00:00:00"/>
    <s v="September"/>
    <x v="0"/>
    <n v="3"/>
    <x v="2"/>
    <x v="10"/>
    <n v="2004"/>
    <x v="5"/>
    <n v="86"/>
    <s v="S18_3029"/>
    <x v="89"/>
    <s v="+49 89 61 08 9555"/>
    <s v="Hansastr. 15"/>
    <m/>
    <s v="Munich"/>
    <s v="NIL"/>
    <n v="80686"/>
    <x v="16"/>
    <s v="EMEA"/>
    <s v="Donnermeyer"/>
    <s v="Michael"/>
    <s v="Donnermeyer Michael"/>
    <x v="0"/>
  </r>
  <r>
    <n v="10307"/>
    <n v="31"/>
    <n v="83.44"/>
    <n v="2586.64"/>
    <n v="7"/>
    <n v="2586.64"/>
    <n v="0"/>
    <d v="2004-10-14T00:00:00"/>
    <s v="October"/>
    <x v="0"/>
    <n v="4"/>
    <x v="3"/>
    <x v="4"/>
    <n v="2004"/>
    <x v="5"/>
    <n v="86"/>
    <s v="S18_3029"/>
    <x v="29"/>
    <n v="2155554695"/>
    <s v="782 First Street"/>
    <m/>
    <s v="Philadelphia"/>
    <s v="PA"/>
    <n v="71270"/>
    <x v="0"/>
    <s v="NA"/>
    <s v="Cervantes"/>
    <s v="Francisca"/>
    <s v="Cervantes Francisca"/>
    <x v="0"/>
  </r>
  <r>
    <n v="10316"/>
    <n v="21"/>
    <n v="94.62"/>
    <n v="1987.02"/>
    <n v="15"/>
    <n v="1987.02"/>
    <n v="0"/>
    <d v="2004-11-01T00:00:00"/>
    <s v="November"/>
    <x v="0"/>
    <n v="4"/>
    <x v="3"/>
    <x v="5"/>
    <n v="2004"/>
    <x v="5"/>
    <n v="86"/>
    <s v="S18_3029"/>
    <x v="59"/>
    <s v="(198) 555-8888"/>
    <s v="Garden House Crowther Way"/>
    <m/>
    <s v="Cowes"/>
    <s v="Isle of Wight"/>
    <s v="PO31 7PJ"/>
    <x v="6"/>
    <s v="EMEA"/>
    <s v="Bennett"/>
    <s v="Helen"/>
    <s v="Bennett Helen"/>
    <x v="0"/>
  </r>
  <r>
    <n v="10327"/>
    <n v="25"/>
    <n v="45.86"/>
    <n v="1146.5"/>
    <n v="5"/>
    <n v="1146.5"/>
    <n v="0"/>
    <d v="2004-11-10T00:00:00"/>
    <s v="November"/>
    <x v="5"/>
    <n v="4"/>
    <x v="3"/>
    <x v="5"/>
    <n v="2004"/>
    <x v="5"/>
    <n v="86"/>
    <s v="S18_3029"/>
    <x v="48"/>
    <s v="31 12 3555"/>
    <s v="Vinb'ltet 34"/>
    <m/>
    <s v="Kobenhavn"/>
    <s v="NIL"/>
    <n v="1734"/>
    <x v="13"/>
    <s v="EMEA"/>
    <s v="Petersen"/>
    <s v="Jytte"/>
    <s v="Petersen Jytte"/>
    <x v="0"/>
  </r>
  <r>
    <n v="10338"/>
    <n v="28"/>
    <n v="82.58"/>
    <n v="2312.2399999999998"/>
    <n v="3"/>
    <n v="2312.2399999999998"/>
    <n v="0"/>
    <d v="2004-11-22T00:00:00"/>
    <s v="November"/>
    <x v="0"/>
    <n v="4"/>
    <x v="3"/>
    <x v="5"/>
    <n v="2004"/>
    <x v="5"/>
    <n v="86"/>
    <s v="S18_3029"/>
    <x v="90"/>
    <s v="(071) 23 67 2555"/>
    <s v="Boulevard Tirou, 255"/>
    <m/>
    <s v="Charleroi"/>
    <s v="NIL"/>
    <s v="B-6000"/>
    <x v="14"/>
    <s v="EMEA"/>
    <s v="Cartrain"/>
    <s v="Pascale"/>
    <s v="Cartrain Pascale"/>
    <x v="0"/>
  </r>
  <r>
    <n v="10350"/>
    <n v="43"/>
    <n v="64.97"/>
    <n v="2793.71"/>
    <n v="6"/>
    <n v="2793.71"/>
    <n v="0"/>
    <d v="2004-12-02T00:00:00"/>
    <s v="December"/>
    <x v="0"/>
    <n v="4"/>
    <x v="3"/>
    <x v="6"/>
    <n v="2004"/>
    <x v="5"/>
    <n v="86"/>
    <s v="S18_3029"/>
    <x v="23"/>
    <s v="(91) 555 94 44"/>
    <s v="C/ Moralzarzal, 86"/>
    <m/>
    <s v="Madrid"/>
    <s v="NIL"/>
    <n v="28034"/>
    <x v="7"/>
    <s v="EMEA"/>
    <s v="Freyre"/>
    <s v="Diego"/>
    <s v="Freyre Diego"/>
    <x v="0"/>
  </r>
  <r>
    <n v="10373"/>
    <n v="22"/>
    <n v="86.74"/>
    <n v="1908.28"/>
    <n v="5"/>
    <n v="1908.28"/>
    <n v="0"/>
    <d v="2005-01-31T00:00:00"/>
    <s v="January"/>
    <x v="0"/>
    <n v="1"/>
    <x v="0"/>
    <x v="7"/>
    <n v="2005"/>
    <x v="5"/>
    <n v="86"/>
    <s v="S18_3029"/>
    <x v="60"/>
    <s v="981-443655"/>
    <s v="Torikatu 38"/>
    <m/>
    <s v="Oulu"/>
    <s v="NIL"/>
    <n v="90110"/>
    <x v="4"/>
    <s v="EMEA"/>
    <s v="Koskitalo"/>
    <s v="Pirkko"/>
    <s v="Koskitalo Pirkko"/>
    <x v="0"/>
  </r>
  <r>
    <n v="10386"/>
    <n v="37"/>
    <n v="93.01"/>
    <n v="3441.3700000000003"/>
    <n v="5"/>
    <n v="3441.37"/>
    <n v="0"/>
    <d v="2005-03-01T00:00:00"/>
    <s v="March"/>
    <x v="5"/>
    <n v="1"/>
    <x v="0"/>
    <x v="11"/>
    <n v="2005"/>
    <x v="5"/>
    <n v="86"/>
    <s v="S18_3029"/>
    <x v="23"/>
    <s v="(91) 555 94 44"/>
    <s v="C/ Moralzarzal, 86"/>
    <m/>
    <s v="Madrid"/>
    <s v="NIL"/>
    <n v="28034"/>
    <x v="7"/>
    <s v="EMEA"/>
    <s v="Freyre"/>
    <s v="Diego"/>
    <s v="Freyre Diego"/>
    <x v="1"/>
  </r>
  <r>
    <n v="10398"/>
    <n v="28"/>
    <n v="72.260000000000005"/>
    <n v="2023.2800000000002"/>
    <n v="18"/>
    <n v="2023.28"/>
    <n v="0"/>
    <d v="2005-03-30T00:00:00"/>
    <s v="March"/>
    <x v="0"/>
    <n v="1"/>
    <x v="0"/>
    <x v="11"/>
    <n v="2005"/>
    <x v="5"/>
    <n v="86"/>
    <s v="S18_3029"/>
    <x v="1"/>
    <s v="26.47.1555"/>
    <s v="59 rue de l'Abbaye"/>
    <m/>
    <s v="Reims"/>
    <s v="NIL"/>
    <n v="51100"/>
    <x v="1"/>
    <s v="EMEA"/>
    <s v="Henriot"/>
    <s v="Paul"/>
    <s v="Henriot Paul"/>
    <x v="0"/>
  </r>
  <r>
    <n v="10400"/>
    <n v="30"/>
    <n v="74.84"/>
    <n v="2245.2000000000003"/>
    <n v="7"/>
    <n v="2245.1999999999998"/>
    <n v="0"/>
    <d v="2005-04-01T00:00:00"/>
    <s v="April"/>
    <x v="0"/>
    <n v="2"/>
    <x v="1"/>
    <x v="8"/>
    <n v="2005"/>
    <x v="5"/>
    <n v="86"/>
    <s v="S18_3029"/>
    <x v="61"/>
    <n v="4085553659"/>
    <s v="3086 Ingle Ln."/>
    <m/>
    <s v="San Jose"/>
    <s v="CA"/>
    <n v="94217"/>
    <x v="0"/>
    <s v="NA"/>
    <s v="Frick"/>
    <s v="Sue"/>
    <s v="Frick Sue"/>
    <x v="0"/>
  </r>
  <r>
    <n v="10414"/>
    <n v="44"/>
    <n v="73.98"/>
    <n v="3255.1200000000003"/>
    <n v="1"/>
    <n v="3255.12"/>
    <n v="0"/>
    <d v="2005-05-06T00:00:00"/>
    <s v="May"/>
    <x v="4"/>
    <n v="2"/>
    <x v="1"/>
    <x v="1"/>
    <n v="2005"/>
    <x v="5"/>
    <n v="86"/>
    <s v="S18_3029"/>
    <x v="58"/>
    <n v="6175559555"/>
    <s v="8616 Spinnaker Dr."/>
    <m/>
    <s v="Boston"/>
    <s v="MA"/>
    <n v="51003"/>
    <x v="0"/>
    <s v="NA"/>
    <s v="Yoshido"/>
    <s v="Juri"/>
    <s v="Yoshido Juri"/>
    <x v="1"/>
  </r>
  <r>
    <n v="10103"/>
    <n v="25"/>
    <n v="100"/>
    <n v="2500"/>
    <n v="13"/>
    <n v="2539.5"/>
    <n v="39.5"/>
    <d v="2003-01-29T00:00:00"/>
    <s v="January"/>
    <x v="0"/>
    <n v="1"/>
    <x v="0"/>
    <x v="7"/>
    <n v="2003"/>
    <x v="3"/>
    <n v="104"/>
    <s v="S18_3136"/>
    <x v="17"/>
    <s v="07-98 9555"/>
    <s v="Erling Skakkes gate 78"/>
    <m/>
    <s v="Stavern"/>
    <s v="NIL"/>
    <n v="4110"/>
    <x v="2"/>
    <s v="EMEA"/>
    <s v="Bergulfsen"/>
    <s v="Jonas"/>
    <s v="Bergulfsen Jonas"/>
    <x v="0"/>
  </r>
  <r>
    <n v="10111"/>
    <n v="43"/>
    <n v="100"/>
    <n v="4300"/>
    <n v="1"/>
    <n v="4818.1499999999996"/>
    <n v="518.14999999999964"/>
    <d v="2003-03-25T00:00:00"/>
    <s v="March"/>
    <x v="0"/>
    <n v="1"/>
    <x v="0"/>
    <x v="11"/>
    <n v="2003"/>
    <x v="3"/>
    <n v="104"/>
    <s v="S18_3136"/>
    <x v="8"/>
    <n v="6505555787"/>
    <s v="5557 North Pendale Street"/>
    <m/>
    <s v="San Francisco"/>
    <s v="CA"/>
    <s v="NIL"/>
    <x v="0"/>
    <s v="NA"/>
    <s v="Murphy"/>
    <s v="Julie"/>
    <s v="Murphy Julie"/>
    <x v="1"/>
  </r>
  <r>
    <n v="10126"/>
    <n v="30"/>
    <n v="97.39"/>
    <n v="2921.7"/>
    <n v="13"/>
    <n v="2921.7"/>
    <n v="0"/>
    <d v="2003-05-28T00:00:00"/>
    <s v="May"/>
    <x v="0"/>
    <n v="2"/>
    <x v="1"/>
    <x v="1"/>
    <n v="2003"/>
    <x v="3"/>
    <n v="104"/>
    <s v="S18_3136"/>
    <x v="25"/>
    <s v="(91) 555 22 82"/>
    <s v="C/ Araquil, 67"/>
    <m/>
    <s v="Madrid"/>
    <s v="NIL"/>
    <n v="28023"/>
    <x v="7"/>
    <s v="EMEA"/>
    <s v="Sommer"/>
    <s v="Mart¡n"/>
    <s v="Sommer Mart¡n"/>
    <x v="0"/>
  </r>
  <r>
    <n v="10139"/>
    <n v="20"/>
    <n v="90.06"/>
    <n v="1801.2"/>
    <n v="2"/>
    <n v="1801.2"/>
    <n v="0"/>
    <d v="2003-07-16T00:00:00"/>
    <s v="July"/>
    <x v="0"/>
    <n v="3"/>
    <x v="2"/>
    <x v="2"/>
    <n v="2003"/>
    <x v="3"/>
    <n v="104"/>
    <s v="S18_3136"/>
    <x v="20"/>
    <s v="+61 2 9495 8555"/>
    <s v="Monitor Money Building, 815 Pacific Hwy"/>
    <s v="Level 6"/>
    <s v="Chatswood"/>
    <s v="NSW"/>
    <n v="2067"/>
    <x v="3"/>
    <s v="APAC"/>
    <s v="Huxley"/>
    <s v="Adrian"/>
    <s v="Huxley Adrian"/>
    <x v="0"/>
  </r>
  <r>
    <n v="10150"/>
    <n v="26"/>
    <n v="100"/>
    <n v="2600"/>
    <n v="10"/>
    <n v="2804.36"/>
    <n v="204.36000000000013"/>
    <d v="2003-09-19T00:00:00"/>
    <s v="September"/>
    <x v="0"/>
    <n v="3"/>
    <x v="2"/>
    <x v="10"/>
    <n v="2003"/>
    <x v="3"/>
    <n v="104"/>
    <s v="S18_3136"/>
    <x v="26"/>
    <s v="+65 221 7555"/>
    <s v="Bronz Sok., Bronz Apt. 3/6 Tesvikiye"/>
    <m/>
    <s v="Singapore"/>
    <s v="NIL"/>
    <n v="79903"/>
    <x v="9"/>
    <s v="Japan"/>
    <s v="Natividad"/>
    <s v="Eric"/>
    <s v="Natividad Eric"/>
    <x v="0"/>
  </r>
  <r>
    <n v="10163"/>
    <n v="40"/>
    <n v="100"/>
    <n v="4000"/>
    <n v="3"/>
    <n v="4900.8"/>
    <n v="900.80000000000018"/>
    <d v="2003-10-20T00:00:00"/>
    <s v="October"/>
    <x v="0"/>
    <n v="4"/>
    <x v="3"/>
    <x v="4"/>
    <n v="2003"/>
    <x v="3"/>
    <n v="104"/>
    <s v="S18_3136"/>
    <x v="27"/>
    <n v="2125558493"/>
    <s v="5905 Pompton St."/>
    <s v="Suite 750"/>
    <s v="NYC"/>
    <s v="NY"/>
    <n v="10022"/>
    <x v="0"/>
    <s v="NA"/>
    <s v="Hernandez"/>
    <s v="Maria"/>
    <s v="Hernandez Maria"/>
    <x v="1"/>
  </r>
  <r>
    <n v="10173"/>
    <n v="31"/>
    <n v="89.01"/>
    <n v="2759.31"/>
    <n v="1"/>
    <n v="2759.31"/>
    <n v="0"/>
    <d v="2003-11-05T00:00:00"/>
    <s v="November"/>
    <x v="0"/>
    <n v="4"/>
    <x v="3"/>
    <x v="5"/>
    <n v="2003"/>
    <x v="3"/>
    <n v="104"/>
    <s v="S18_3136"/>
    <x v="86"/>
    <s v="035-640555"/>
    <s v="Via Ludovico il Moro 22"/>
    <m/>
    <s v="Bergamo"/>
    <s v="NIL"/>
    <n v="24100"/>
    <x v="12"/>
    <s v="EMEA"/>
    <s v="Rovelli"/>
    <s v="Giovanni"/>
    <s v="Rovelli Giovanni"/>
    <x v="0"/>
  </r>
  <r>
    <n v="10183"/>
    <n v="22"/>
    <n v="100"/>
    <n v="2200"/>
    <n v="10"/>
    <n v="2488.1999999999998"/>
    <n v="288.19999999999982"/>
    <d v="2003-11-13T00:00:00"/>
    <s v="November"/>
    <x v="0"/>
    <n v="4"/>
    <x v="3"/>
    <x v="5"/>
    <n v="2003"/>
    <x v="3"/>
    <n v="104"/>
    <s v="S18_3136"/>
    <x v="29"/>
    <n v="2155554695"/>
    <s v="782 First Street"/>
    <m/>
    <s v="Philadelphia"/>
    <s v="PA"/>
    <n v="71270"/>
    <x v="0"/>
    <s v="NA"/>
    <s v="Cervantes"/>
    <s v="Francisca"/>
    <s v="Cervantes Francisca"/>
    <x v="0"/>
  </r>
  <r>
    <n v="10193"/>
    <n v="23"/>
    <n v="100"/>
    <n v="2300"/>
    <n v="2"/>
    <n v="2769.89"/>
    <n v="469.88999999999987"/>
    <d v="2003-11-21T00:00:00"/>
    <s v="November"/>
    <x v="0"/>
    <n v="4"/>
    <x v="3"/>
    <x v="5"/>
    <n v="2003"/>
    <x v="3"/>
    <n v="104"/>
    <s v="S18_3136"/>
    <x v="87"/>
    <s v="61-9-3844-6555"/>
    <s v="7 Allen Street"/>
    <m/>
    <s v="Glen Waverly"/>
    <s v="Victoria"/>
    <n v="3150"/>
    <x v="3"/>
    <s v="APAC"/>
    <s v="Connery"/>
    <s v="Sean"/>
    <s v="Connery Sean"/>
    <x v="0"/>
  </r>
  <r>
    <n v="10206"/>
    <n v="30"/>
    <n v="100"/>
    <n v="3000"/>
    <n v="8"/>
    <n v="3581.4"/>
    <n v="581.40000000000009"/>
    <d v="2003-12-05T00:00:00"/>
    <s v="December"/>
    <x v="0"/>
    <n v="4"/>
    <x v="3"/>
    <x v="6"/>
    <n v="2003"/>
    <x v="3"/>
    <n v="104"/>
    <s v="S18_3136"/>
    <x v="31"/>
    <s v="(604) 555-3392"/>
    <s v="1900 Oak St."/>
    <m/>
    <s v="Vancouver"/>
    <s v="BC"/>
    <s v="V3F 2K1"/>
    <x v="10"/>
    <s v="NA"/>
    <s v="Tannamuri"/>
    <s v="Yoshi"/>
    <s v="Tannamuri Yoshi"/>
    <x v="1"/>
  </r>
  <r>
    <n v="10215"/>
    <n v="49"/>
    <n v="100"/>
    <n v="4900"/>
    <n v="5"/>
    <n v="5285.14"/>
    <n v="385.14000000000033"/>
    <d v="2004-01-29T00:00:00"/>
    <s v="January"/>
    <x v="0"/>
    <n v="1"/>
    <x v="0"/>
    <x v="7"/>
    <n v="2004"/>
    <x v="3"/>
    <n v="104"/>
    <s v="S18_3136"/>
    <x v="32"/>
    <n v="3105553722"/>
    <s v="3675 Furth Circle"/>
    <m/>
    <s v="Burbank"/>
    <s v="CA"/>
    <n v="94019"/>
    <x v="0"/>
    <s v="NA"/>
    <s v="Thompson"/>
    <s v="Steve"/>
    <s v="Thompson Steve"/>
    <x v="1"/>
  </r>
  <r>
    <n v="10228"/>
    <n v="31"/>
    <n v="100"/>
    <n v="3100"/>
    <n v="4"/>
    <n v="3181.53"/>
    <n v="81.5300000000002"/>
    <d v="2004-03-10T00:00:00"/>
    <s v="March"/>
    <x v="0"/>
    <n v="1"/>
    <x v="0"/>
    <x v="11"/>
    <n v="2004"/>
    <x v="3"/>
    <n v="104"/>
    <s v="S18_3136"/>
    <x v="33"/>
    <n v="6175555555"/>
    <s v="4658 Baden Av."/>
    <m/>
    <s v="Cambridge"/>
    <s v="MA"/>
    <n v="51247"/>
    <x v="0"/>
    <s v="NA"/>
    <s v="Tseng"/>
    <s v="Kyung"/>
    <s v="Tseng Kyung"/>
    <x v="1"/>
  </r>
  <r>
    <n v="10244"/>
    <n v="29"/>
    <n v="100"/>
    <n v="2900"/>
    <n v="2"/>
    <n v="3340.51"/>
    <n v="440.51000000000022"/>
    <d v="2004-04-29T00:00:00"/>
    <s v="April"/>
    <x v="0"/>
    <n v="2"/>
    <x v="1"/>
    <x v="8"/>
    <n v="2004"/>
    <x v="3"/>
    <n v="104"/>
    <s v="S18_3136"/>
    <x v="23"/>
    <s v="(91) 555 94 44"/>
    <s v="C/ Moralzarzal, 86"/>
    <m/>
    <s v="Madrid"/>
    <s v="NIL"/>
    <n v="28034"/>
    <x v="7"/>
    <s v="EMEA"/>
    <s v="Freyre"/>
    <s v="Diego"/>
    <s v="Freyre Diego"/>
    <x v="1"/>
  </r>
  <r>
    <n v="10257"/>
    <n v="37"/>
    <n v="84.82"/>
    <n v="3138.3399999999997"/>
    <n v="2"/>
    <n v="3138.34"/>
    <n v="0"/>
    <d v="2004-06-14T00:00:00"/>
    <s v="June"/>
    <x v="0"/>
    <n v="2"/>
    <x v="1"/>
    <x v="9"/>
    <n v="2004"/>
    <x v="3"/>
    <n v="104"/>
    <s v="S18_3136"/>
    <x v="61"/>
    <n v="4085553659"/>
    <s v="3086 Ingle Ln."/>
    <m/>
    <s v="San Jose"/>
    <s v="CA"/>
    <n v="94217"/>
    <x v="0"/>
    <s v="NA"/>
    <s v="Frick"/>
    <s v="Sue"/>
    <s v="Frick Sue"/>
    <x v="1"/>
  </r>
  <r>
    <n v="10270"/>
    <n v="38"/>
    <n v="100"/>
    <n v="3800"/>
    <n v="11"/>
    <n v="4775.08"/>
    <n v="975.07999999999993"/>
    <d v="2004-07-19T00:00:00"/>
    <s v="July"/>
    <x v="0"/>
    <n v="3"/>
    <x v="2"/>
    <x v="2"/>
    <n v="2004"/>
    <x v="3"/>
    <n v="104"/>
    <s v="S18_3136"/>
    <x v="20"/>
    <s v="+61 2 9495 8555"/>
    <s v="Monitor Money Building, 815 Pacific Hwy"/>
    <s v="Level 6"/>
    <s v="Chatswood"/>
    <s v="NSW"/>
    <n v="2067"/>
    <x v="3"/>
    <s v="APAC"/>
    <s v="Huxley"/>
    <s v="Adrian"/>
    <s v="Huxley Adrian"/>
    <x v="1"/>
  </r>
  <r>
    <n v="10280"/>
    <n v="29"/>
    <n v="100"/>
    <n v="2900"/>
    <n v="4"/>
    <n v="3006.43"/>
    <n v="106.42999999999984"/>
    <d v="2004-08-17T00:00:00"/>
    <s v="August"/>
    <x v="0"/>
    <n v="3"/>
    <x v="2"/>
    <x v="3"/>
    <n v="2004"/>
    <x v="3"/>
    <n v="104"/>
    <s v="S18_3136"/>
    <x v="36"/>
    <s v="011-4988555"/>
    <s v="Via Monte Bianco 34"/>
    <m/>
    <s v="Torino"/>
    <s v="NIL"/>
    <n v="10100"/>
    <x v="12"/>
    <s v="EMEA"/>
    <s v="Accorti"/>
    <s v="Paolo"/>
    <s v="Accorti Paolo"/>
    <x v="1"/>
  </r>
  <r>
    <n v="10291"/>
    <n v="23"/>
    <n v="100"/>
    <n v="2300"/>
    <n v="13"/>
    <n v="2866.26"/>
    <n v="566.26000000000022"/>
    <d v="2004-09-08T00:00:00"/>
    <s v="September"/>
    <x v="0"/>
    <n v="3"/>
    <x v="2"/>
    <x v="10"/>
    <n v="2004"/>
    <x v="3"/>
    <n v="104"/>
    <s v="S18_3136"/>
    <x v="37"/>
    <s v="0695-34 6555"/>
    <s v="?kergatan 24"/>
    <m/>
    <s v="Boras"/>
    <s v="NIL"/>
    <s v="S-844 67"/>
    <x v="8"/>
    <s v="EMEA"/>
    <s v="Larsson"/>
    <s v="Maria"/>
    <s v="Larsson Maria"/>
    <x v="0"/>
  </r>
  <r>
    <n v="10304"/>
    <n v="26"/>
    <n v="85.87"/>
    <n v="2232.62"/>
    <n v="8"/>
    <n v="2232.62"/>
    <n v="0"/>
    <d v="2004-10-11T00:00:00"/>
    <s v="October"/>
    <x v="0"/>
    <n v="4"/>
    <x v="3"/>
    <x v="4"/>
    <n v="2004"/>
    <x v="3"/>
    <n v="104"/>
    <s v="S18_3136"/>
    <x v="38"/>
    <s v="30.59.8555"/>
    <s v="67, avenue de l'Europe"/>
    <m/>
    <s v="Versailles"/>
    <s v="NIL"/>
    <n v="78000"/>
    <x v="1"/>
    <s v="EMEA"/>
    <s v="Tonini"/>
    <s v="Daniel"/>
    <s v="Tonini Daniel"/>
    <x v="0"/>
  </r>
  <r>
    <n v="10312"/>
    <n v="38"/>
    <n v="100"/>
    <n v="3800"/>
    <n v="5"/>
    <n v="4457.0200000000004"/>
    <n v="657.02000000000044"/>
    <d v="2004-10-21T00:00:00"/>
    <s v="October"/>
    <x v="0"/>
    <n v="4"/>
    <x v="3"/>
    <x v="4"/>
    <n v="2004"/>
    <x v="3"/>
    <n v="104"/>
    <s v="S18_3136"/>
    <x v="39"/>
    <n v="4155551450"/>
    <s v="5677 Strong St."/>
    <m/>
    <s v="San Rafael"/>
    <s v="CA"/>
    <n v="97562"/>
    <x v="0"/>
    <s v="NA"/>
    <s v="Nelson"/>
    <s v="Valarie"/>
    <s v="Nelson Valarie"/>
    <x v="1"/>
  </r>
  <r>
    <n v="10322"/>
    <n v="48"/>
    <n v="47.04"/>
    <n v="2257.92"/>
    <n v="7"/>
    <n v="2257.92"/>
    <n v="0"/>
    <d v="2004-11-04T00:00:00"/>
    <s v="November"/>
    <x v="0"/>
    <n v="4"/>
    <x v="3"/>
    <x v="5"/>
    <n v="2004"/>
    <x v="3"/>
    <n v="104"/>
    <s v="S18_3136"/>
    <x v="40"/>
    <n v="6035558647"/>
    <s v="2304 Long Airport Avenue"/>
    <m/>
    <s v="Nashua"/>
    <s v="NH"/>
    <n v="62005"/>
    <x v="0"/>
    <s v="NA"/>
    <s v="Young"/>
    <s v="Valarie"/>
    <s v="Young Valarie"/>
    <x v="0"/>
  </r>
  <r>
    <n v="10332"/>
    <n v="40"/>
    <n v="39.799999999999997"/>
    <n v="1592"/>
    <n v="18"/>
    <n v="1592"/>
    <n v="0"/>
    <d v="2004-11-17T00:00:00"/>
    <s v="November"/>
    <x v="0"/>
    <n v="4"/>
    <x v="3"/>
    <x v="5"/>
    <n v="2004"/>
    <x v="3"/>
    <n v="104"/>
    <s v="S18_3136"/>
    <x v="77"/>
    <s v="(171) 555-1555"/>
    <s v="Fauntleroy Circus"/>
    <m/>
    <s v="Manchester"/>
    <s v="NIL"/>
    <s v="EC2 5NT"/>
    <x v="6"/>
    <s v="EMEA"/>
    <s v="Ashworth"/>
    <s v="Victoria"/>
    <s v="Ashworth Victoria"/>
    <x v="0"/>
  </r>
  <r>
    <n v="10347"/>
    <n v="45"/>
    <n v="100"/>
    <n v="4500"/>
    <n v="11"/>
    <n v="4948.2"/>
    <n v="448.19999999999982"/>
    <d v="2004-11-29T00:00:00"/>
    <s v="November"/>
    <x v="0"/>
    <n v="4"/>
    <x v="3"/>
    <x v="5"/>
    <n v="2004"/>
    <x v="3"/>
    <n v="104"/>
    <s v="S18_3136"/>
    <x v="10"/>
    <s v="03 9520 4555"/>
    <s v="636 St Kilda Road"/>
    <s v="Level 3"/>
    <s v="Melbourne"/>
    <s v="Victoria"/>
    <n v="3004"/>
    <x v="3"/>
    <s v="APAC"/>
    <s v="Ferguson"/>
    <s v="Peter"/>
    <s v="Ferguson Peter"/>
    <x v="1"/>
  </r>
  <r>
    <n v="10357"/>
    <n v="44"/>
    <n v="100"/>
    <n v="4400"/>
    <n v="4"/>
    <n v="5160.76"/>
    <n v="760.76000000000022"/>
    <d v="2004-12-10T00:00:00"/>
    <s v="December"/>
    <x v="0"/>
    <n v="4"/>
    <x v="3"/>
    <x v="6"/>
    <n v="2004"/>
    <x v="3"/>
    <n v="104"/>
    <s v="S18_3136"/>
    <x v="39"/>
    <n v="4155551450"/>
    <s v="5677 Strong St."/>
    <m/>
    <s v="San Rafael"/>
    <s v="CA"/>
    <n v="97562"/>
    <x v="0"/>
    <s v="NA"/>
    <s v="Nelson"/>
    <s v="Valarie"/>
    <s v="Nelson Valarie"/>
    <x v="1"/>
  </r>
  <r>
    <n v="10369"/>
    <n v="21"/>
    <n v="94.22"/>
    <n v="1978.62"/>
    <n v="5"/>
    <n v="1978.62"/>
    <n v="0"/>
    <d v="2005-01-20T00:00:00"/>
    <s v="January"/>
    <x v="0"/>
    <n v="1"/>
    <x v="0"/>
    <x v="7"/>
    <n v="2005"/>
    <x v="3"/>
    <n v="104"/>
    <s v="S18_3136"/>
    <x v="41"/>
    <n v="6175558555"/>
    <s v="7825 Douglas Av."/>
    <m/>
    <s v="Brickhaven"/>
    <s v="MA"/>
    <n v="58339"/>
    <x v="0"/>
    <s v="NA"/>
    <s v="Nelson"/>
    <s v="Allen"/>
    <s v="Nelson Allen"/>
    <x v="0"/>
  </r>
  <r>
    <n v="10381"/>
    <n v="35"/>
    <n v="100"/>
    <n v="3500"/>
    <n v="5"/>
    <n v="4288.2"/>
    <n v="788.19999999999982"/>
    <d v="2005-02-17T00:00:00"/>
    <s v="February"/>
    <x v="0"/>
    <n v="1"/>
    <x v="0"/>
    <x v="0"/>
    <n v="2005"/>
    <x v="3"/>
    <n v="104"/>
    <s v="S18_3136"/>
    <x v="4"/>
    <n v="6505551386"/>
    <s v="7734 Strong St."/>
    <m/>
    <s v="San Francisco"/>
    <s v="CA"/>
    <s v="NIL"/>
    <x v="0"/>
    <s v="NA"/>
    <s v="Brown"/>
    <s v="Julie"/>
    <s v="Brown Julie"/>
    <x v="1"/>
  </r>
  <r>
    <n v="10392"/>
    <n v="29"/>
    <n v="86.92"/>
    <n v="2520.6799999999998"/>
    <n v="2"/>
    <n v="2520.6799999999998"/>
    <n v="0"/>
    <d v="2005-03-10T00:00:00"/>
    <s v="March"/>
    <x v="0"/>
    <n v="1"/>
    <x v="0"/>
    <x v="11"/>
    <n v="2005"/>
    <x v="3"/>
    <n v="104"/>
    <s v="S18_3136"/>
    <x v="63"/>
    <s v="7675-3555"/>
    <s v="Kirchgasse 6"/>
    <m/>
    <s v="Graz"/>
    <s v="NIL"/>
    <n v="8010"/>
    <x v="5"/>
    <s v="EMEA"/>
    <s v="Mendel"/>
    <s v="Roland"/>
    <s v="Mendel Roland"/>
    <x v="0"/>
  </r>
  <r>
    <n v="10423"/>
    <n v="21"/>
    <n v="84.82"/>
    <n v="1781.2199999999998"/>
    <n v="2"/>
    <n v="1781.22"/>
    <n v="0"/>
    <d v="2005-05-30T00:00:00"/>
    <s v="May"/>
    <x v="2"/>
    <n v="2"/>
    <x v="1"/>
    <x v="1"/>
    <n v="2005"/>
    <x v="3"/>
    <n v="104"/>
    <s v="S18_3136"/>
    <x v="56"/>
    <s v="(02) 5554 67"/>
    <s v="Rue Joseph-Bens 532"/>
    <m/>
    <s v="Bruxelles"/>
    <s v="NIL"/>
    <s v="B-1180"/>
    <x v="14"/>
    <s v="EMEA"/>
    <s v="Dewey"/>
    <s v="Catherine"/>
    <s v="Dewey Catherine"/>
    <x v="0"/>
  </r>
  <r>
    <n v="10105"/>
    <n v="22"/>
    <n v="100"/>
    <n v="2200"/>
    <n v="11"/>
    <n v="3065.04"/>
    <n v="865.04"/>
    <d v="2003-02-11T00:00:00"/>
    <s v="February"/>
    <x v="0"/>
    <n v="1"/>
    <x v="0"/>
    <x v="0"/>
    <n v="2003"/>
    <x v="3"/>
    <n v="136"/>
    <s v="S18_3140"/>
    <x v="48"/>
    <s v="31 12 3555"/>
    <s v="Vinb'ltet 34"/>
    <m/>
    <s v="Kobenhavn"/>
    <s v="NIL"/>
    <n v="1734"/>
    <x v="13"/>
    <s v="EMEA"/>
    <s v="Petersen"/>
    <s v="Jytte"/>
    <s v="Petersen Jytte"/>
    <x v="1"/>
  </r>
  <r>
    <n v="10117"/>
    <n v="26"/>
    <n v="100"/>
    <n v="2600"/>
    <n v="5"/>
    <n v="3551.34"/>
    <n v="951.34000000000015"/>
    <d v="2003-04-16T00:00:00"/>
    <s v="April"/>
    <x v="0"/>
    <n v="2"/>
    <x v="1"/>
    <x v="8"/>
    <n v="2003"/>
    <x v="3"/>
    <n v="136"/>
    <s v="S18_3140"/>
    <x v="26"/>
    <s v="+65 221 7555"/>
    <s v="Bronz Sok., Bronz Apt. 3/6 Tesvikiye"/>
    <m/>
    <s v="Singapore"/>
    <s v="NIL"/>
    <n v="79903"/>
    <x v="9"/>
    <s v="Japan"/>
    <s v="Natividad"/>
    <s v="Eric"/>
    <s v="Natividad Eric"/>
    <x v="1"/>
  </r>
  <r>
    <n v="10128"/>
    <n v="41"/>
    <n v="100"/>
    <n v="4100"/>
    <n v="2"/>
    <n v="5544.02"/>
    <n v="1444.0200000000004"/>
    <d v="2003-06-06T00:00:00"/>
    <s v="June"/>
    <x v="0"/>
    <n v="2"/>
    <x v="1"/>
    <x v="9"/>
    <n v="2003"/>
    <x v="3"/>
    <n v="136"/>
    <s v="S18_3140"/>
    <x v="23"/>
    <s v="(91) 555 94 44"/>
    <s v="C/ Moralzarzal, 86"/>
    <m/>
    <s v="Madrid"/>
    <s v="NIL"/>
    <n v="28034"/>
    <x v="7"/>
    <s v="EMEA"/>
    <s v="Freyre"/>
    <s v="Diego"/>
    <s v="Freyre Diego"/>
    <x v="1"/>
  </r>
  <r>
    <n v="10142"/>
    <n v="47"/>
    <n v="100"/>
    <n v="4700"/>
    <n v="8"/>
    <n v="6034.33"/>
    <n v="1334.33"/>
    <d v="2003-08-08T00:00:00"/>
    <s v="August"/>
    <x v="0"/>
    <n v="3"/>
    <x v="2"/>
    <x v="3"/>
    <n v="2003"/>
    <x v="3"/>
    <n v="136"/>
    <s v="S18_3140"/>
    <x v="39"/>
    <n v="4155551450"/>
    <s v="5677 Strong St."/>
    <m/>
    <s v="San Rafael"/>
    <s v="CA"/>
    <n v="97562"/>
    <x v="0"/>
    <s v="NA"/>
    <s v="Nelson"/>
    <s v="Valarie"/>
    <s v="Nelson Valarie"/>
    <x v="1"/>
  </r>
  <r>
    <n v="10153"/>
    <n v="31"/>
    <n v="100"/>
    <n v="3100"/>
    <n v="7"/>
    <n v="3641.57"/>
    <n v="541.57000000000016"/>
    <d v="2003-09-28T00:00:00"/>
    <s v="September"/>
    <x v="0"/>
    <n v="3"/>
    <x v="2"/>
    <x v="10"/>
    <n v="2003"/>
    <x v="3"/>
    <n v="136"/>
    <s v="S18_3140"/>
    <x v="23"/>
    <s v="(91) 555 94 44"/>
    <s v="C/ Moralzarzal, 86"/>
    <m/>
    <s v="Madrid"/>
    <s v="NIL"/>
    <n v="28034"/>
    <x v="7"/>
    <s v="EMEA"/>
    <s v="Freyre"/>
    <s v="Diego"/>
    <s v="Freyre Diego"/>
    <x v="1"/>
  </r>
  <r>
    <n v="10166"/>
    <n v="43"/>
    <n v="100"/>
    <n v="4300"/>
    <n v="2"/>
    <n v="6930.74"/>
    <n v="2630.74"/>
    <d v="2003-10-21T00:00:00"/>
    <s v="October"/>
    <x v="0"/>
    <n v="4"/>
    <x v="3"/>
    <x v="4"/>
    <n v="2003"/>
    <x v="3"/>
    <n v="136"/>
    <s v="S18_3140"/>
    <x v="21"/>
    <n v="5085552555"/>
    <s v="1785 First Street"/>
    <m/>
    <s v="New Bedford"/>
    <s v="MA"/>
    <n v="50553"/>
    <x v="0"/>
    <s v="NA"/>
    <s v="Benitez"/>
    <s v="Violeta"/>
    <s v="Benitez Violeta"/>
    <x v="1"/>
  </r>
  <r>
    <n v="10177"/>
    <n v="23"/>
    <n v="100"/>
    <n v="2300"/>
    <n v="9"/>
    <n v="3675.63"/>
    <n v="1375.63"/>
    <d v="2003-11-07T00:00:00"/>
    <s v="November"/>
    <x v="0"/>
    <n v="4"/>
    <x v="3"/>
    <x v="5"/>
    <n v="2003"/>
    <x v="3"/>
    <n v="136"/>
    <s v="S18_3140"/>
    <x v="76"/>
    <s v="+34 913 728 555"/>
    <s v="Merchants House, 27-30 Merchant's Quay"/>
    <m/>
    <s v="Madrid"/>
    <s v="NIL"/>
    <n v="28023"/>
    <x v="7"/>
    <s v="EMEA"/>
    <s v="Fernandez"/>
    <s v="Jesus"/>
    <s v="Fernandez Jesus"/>
    <x v="1"/>
  </r>
  <r>
    <n v="10185"/>
    <n v="28"/>
    <n v="100"/>
    <n v="2800"/>
    <n v="9"/>
    <n v="3442.04"/>
    <n v="642.04"/>
    <d v="2003-11-14T00:00:00"/>
    <s v="November"/>
    <x v="0"/>
    <n v="4"/>
    <x v="3"/>
    <x v="5"/>
    <n v="2003"/>
    <x v="3"/>
    <n v="136"/>
    <s v="S18_3140"/>
    <x v="50"/>
    <n v="5085559555"/>
    <s v="4575 Hillside Dr."/>
    <m/>
    <s v="New Bedford"/>
    <s v="MA"/>
    <n v="50553"/>
    <x v="0"/>
    <s v="NA"/>
    <s v="Tam"/>
    <s v="Wing C"/>
    <s v="Tam Wing C"/>
    <x v="1"/>
  </r>
  <r>
    <n v="10196"/>
    <n v="49"/>
    <n v="100"/>
    <n v="4900"/>
    <n v="1"/>
    <n v="6893.81"/>
    <n v="1993.8100000000004"/>
    <d v="2003-11-26T00:00:00"/>
    <s v="November"/>
    <x v="0"/>
    <n v="4"/>
    <x v="3"/>
    <x v="5"/>
    <n v="2003"/>
    <x v="3"/>
    <n v="136"/>
    <s v="S18_3140"/>
    <x v="34"/>
    <n v="2035559545"/>
    <s v="567 North Pendale Street"/>
    <m/>
    <s v="New Haven"/>
    <s v="CT"/>
    <n v="97823"/>
    <x v="0"/>
    <s v="NA"/>
    <s v="Murphy"/>
    <s v="Leslie"/>
    <s v="Murphy Leslie"/>
    <x v="1"/>
  </r>
  <r>
    <n v="10208"/>
    <n v="24"/>
    <n v="100"/>
    <n v="2400"/>
    <n v="9"/>
    <n v="2622.48"/>
    <n v="222.48000000000002"/>
    <d v="2004-01-02T00:00:00"/>
    <s v="January"/>
    <x v="0"/>
    <n v="1"/>
    <x v="0"/>
    <x v="7"/>
    <n v="2004"/>
    <x v="3"/>
    <n v="136"/>
    <s v="S18_3140"/>
    <x v="30"/>
    <s v="78.32.5555"/>
    <s v="2, rue du Commerce"/>
    <m/>
    <s v="Lyon"/>
    <s v="NIL"/>
    <n v="69004"/>
    <x v="1"/>
    <s v="EMEA"/>
    <s v="Saveley"/>
    <s v="Mary"/>
    <s v="Saveley Mary"/>
    <x v="0"/>
  </r>
  <r>
    <n v="10221"/>
    <n v="33"/>
    <n v="100"/>
    <n v="3300"/>
    <n v="3"/>
    <n v="4417.38"/>
    <n v="1117.3800000000001"/>
    <d v="2004-02-18T00:00:00"/>
    <s v="February"/>
    <x v="0"/>
    <n v="1"/>
    <x v="0"/>
    <x v="0"/>
    <n v="2004"/>
    <x v="3"/>
    <n v="136"/>
    <s v="S18_3140"/>
    <x v="56"/>
    <s v="(02) 5554 67"/>
    <s v="Rue Joseph-Bens 532"/>
    <m/>
    <s v="Bruxelles"/>
    <s v="NIL"/>
    <s v="B-1180"/>
    <x v="14"/>
    <s v="EMEA"/>
    <s v="Dewey"/>
    <s v="Catherine"/>
    <s v="Dewey Catherine"/>
    <x v="1"/>
  </r>
  <r>
    <n v="10232"/>
    <n v="22"/>
    <n v="100"/>
    <n v="2200"/>
    <n v="6"/>
    <n v="3606.02"/>
    <n v="1406.02"/>
    <d v="2004-03-20T00:00:00"/>
    <s v="March"/>
    <x v="0"/>
    <n v="1"/>
    <x v="0"/>
    <x v="11"/>
    <n v="2004"/>
    <x v="3"/>
    <n v="136"/>
    <s v="S18_3140"/>
    <x v="59"/>
    <s v="(198) 555-8888"/>
    <s v="Garden House Crowther Way"/>
    <m/>
    <s v="Cowes"/>
    <s v="Isle of Wight"/>
    <s v="PO31 7PJ"/>
    <x v="6"/>
    <s v="EMEA"/>
    <s v="Bennett"/>
    <s v="Helen"/>
    <s v="Bennett Helen"/>
    <x v="1"/>
  </r>
  <r>
    <n v="10248"/>
    <n v="32"/>
    <n v="100"/>
    <n v="3200"/>
    <n v="12"/>
    <n v="3802.56"/>
    <n v="602.55999999999995"/>
    <d v="2004-05-07T00:00:00"/>
    <s v="May"/>
    <x v="3"/>
    <n v="2"/>
    <x v="1"/>
    <x v="1"/>
    <n v="2004"/>
    <x v="3"/>
    <n v="136"/>
    <s v="S18_3140"/>
    <x v="0"/>
    <n v="2125557818"/>
    <s v="897 Long Airport Avenue"/>
    <m/>
    <s v="NYC"/>
    <s v="NY"/>
    <n v="10022"/>
    <x v="0"/>
    <s v="NA"/>
    <s v="Yu"/>
    <s v="Kwai"/>
    <s v="Yu Kwai"/>
    <x v="1"/>
  </r>
  <r>
    <n v="10273"/>
    <n v="40"/>
    <n v="100"/>
    <n v="4000"/>
    <n v="13"/>
    <n v="5026.3999999999996"/>
    <n v="1026.3999999999996"/>
    <d v="2004-07-21T00:00:00"/>
    <s v="July"/>
    <x v="0"/>
    <n v="3"/>
    <x v="2"/>
    <x v="2"/>
    <n v="2004"/>
    <x v="3"/>
    <n v="136"/>
    <s v="S18_3140"/>
    <x v="56"/>
    <s v="(02) 5554 67"/>
    <s v="Rue Joseph-Bens 532"/>
    <m/>
    <s v="Bruxelles"/>
    <s v="NIL"/>
    <s v="B-1180"/>
    <x v="14"/>
    <s v="EMEA"/>
    <s v="Dewey"/>
    <s v="Catherine"/>
    <s v="Dewey Catherine"/>
    <x v="1"/>
  </r>
  <r>
    <n v="10282"/>
    <n v="43"/>
    <n v="100"/>
    <n v="4300"/>
    <n v="1"/>
    <n v="6695.53"/>
    <n v="2395.5299999999997"/>
    <d v="2004-08-20T00:00:00"/>
    <s v="August"/>
    <x v="0"/>
    <n v="3"/>
    <x v="2"/>
    <x v="3"/>
    <n v="2004"/>
    <x v="3"/>
    <n v="136"/>
    <s v="S18_3140"/>
    <x v="39"/>
    <n v="4155551450"/>
    <s v="5677 Strong St."/>
    <m/>
    <s v="San Rafael"/>
    <s v="CA"/>
    <n v="97562"/>
    <x v="0"/>
    <s v="NA"/>
    <s v="Nelson"/>
    <s v="Valarie"/>
    <s v="Nelson Valarie"/>
    <x v="1"/>
  </r>
  <r>
    <n v="10293"/>
    <n v="24"/>
    <n v="100"/>
    <n v="2400"/>
    <n v="4"/>
    <n v="2819.28"/>
    <n v="419.2800000000002"/>
    <d v="2004-09-09T00:00:00"/>
    <s v="September"/>
    <x v="0"/>
    <n v="3"/>
    <x v="2"/>
    <x v="10"/>
    <n v="2004"/>
    <x v="3"/>
    <n v="136"/>
    <s v="S18_3140"/>
    <x v="36"/>
    <s v="011-4988555"/>
    <s v="Via Monte Bianco 34"/>
    <m/>
    <s v="Torino"/>
    <s v="NIL"/>
    <n v="10100"/>
    <x v="12"/>
    <s v="EMEA"/>
    <s v="Accorti"/>
    <s v="Paolo"/>
    <s v="Accorti Paolo"/>
    <x v="0"/>
  </r>
  <r>
    <n v="10306"/>
    <n v="32"/>
    <n v="100"/>
    <n v="3200"/>
    <n v="9"/>
    <n v="3759.04"/>
    <n v="559.04"/>
    <d v="2004-10-14T00:00:00"/>
    <s v="October"/>
    <x v="0"/>
    <n v="4"/>
    <x v="3"/>
    <x v="4"/>
    <n v="2004"/>
    <x v="3"/>
    <n v="136"/>
    <s v="S18_3140"/>
    <x v="77"/>
    <s v="(171) 555-1555"/>
    <s v="Fauntleroy Circus"/>
    <m/>
    <s v="Manchester"/>
    <s v="NIL"/>
    <s v="EC2 5NT"/>
    <x v="6"/>
    <s v="EMEA"/>
    <s v="Ashworth"/>
    <s v="Victoria"/>
    <s v="Ashworth Victoria"/>
    <x v="1"/>
  </r>
  <r>
    <n v="10314"/>
    <n v="20"/>
    <n v="100"/>
    <n v="2000"/>
    <n v="1"/>
    <n v="2731.8"/>
    <n v="731.80000000000018"/>
    <d v="2004-10-22T00:00:00"/>
    <s v="October"/>
    <x v="0"/>
    <n v="4"/>
    <x v="3"/>
    <x v="4"/>
    <n v="2004"/>
    <x v="3"/>
    <n v="136"/>
    <s v="S18_3140"/>
    <x v="78"/>
    <s v="86 21 3555"/>
    <s v="Smagsloget 45"/>
    <m/>
    <s v="Aaarhus"/>
    <s v="NIL"/>
    <n v="8200"/>
    <x v="13"/>
    <s v="EMEA"/>
    <s v="Ibsen"/>
    <s v="Palle"/>
    <s v="Ibsen Palle"/>
    <x v="0"/>
  </r>
  <r>
    <n v="10325"/>
    <n v="24"/>
    <n v="69.12"/>
    <n v="1658.88"/>
    <n v="9"/>
    <n v="1658.88"/>
    <n v="0"/>
    <d v="2004-11-05T00:00:00"/>
    <s v="November"/>
    <x v="0"/>
    <n v="4"/>
    <x v="3"/>
    <x v="5"/>
    <n v="2004"/>
    <x v="3"/>
    <n v="136"/>
    <s v="S18_3140"/>
    <x v="17"/>
    <s v="07-98 9555"/>
    <s v="Erling Skakkes gate 78"/>
    <m/>
    <s v="Stavern"/>
    <s v="NIL"/>
    <n v="4110"/>
    <x v="2"/>
    <s v="EMEA"/>
    <s v="Bergulfsen"/>
    <s v="Jonas"/>
    <s v="Bergulfsen Jonas"/>
    <x v="0"/>
  </r>
  <r>
    <n v="10336"/>
    <n v="48"/>
    <n v="100"/>
    <n v="4800"/>
    <n v="12"/>
    <n v="5778.24"/>
    <n v="978.23999999999978"/>
    <d v="2004-11-20T00:00:00"/>
    <s v="November"/>
    <x v="0"/>
    <n v="4"/>
    <x v="3"/>
    <x v="5"/>
    <n v="2004"/>
    <x v="3"/>
    <n v="136"/>
    <s v="S18_3140"/>
    <x v="62"/>
    <s v="(1) 42.34.2555"/>
    <s v="265, boulevard Charonne"/>
    <m/>
    <s v="Paris"/>
    <s v="NIL"/>
    <n v="75012"/>
    <x v="1"/>
    <s v="EMEA"/>
    <s v="Bertrand"/>
    <s v="Marie"/>
    <s v="Bertrand Marie"/>
    <x v="1"/>
  </r>
  <r>
    <n v="10350"/>
    <n v="44"/>
    <n v="100"/>
    <n v="4400"/>
    <n v="1"/>
    <n v="5191.12"/>
    <n v="791.11999999999989"/>
    <d v="2004-12-02T00:00:00"/>
    <s v="December"/>
    <x v="0"/>
    <n v="4"/>
    <x v="3"/>
    <x v="6"/>
    <n v="2004"/>
    <x v="3"/>
    <n v="136"/>
    <s v="S18_3140"/>
    <x v="23"/>
    <s v="(91) 555 94 44"/>
    <s v="C/ Moralzarzal, 86"/>
    <m/>
    <s v="Madrid"/>
    <s v="NIL"/>
    <n v="28034"/>
    <x v="7"/>
    <s v="EMEA"/>
    <s v="Freyre"/>
    <s v="Diego"/>
    <s v="Freyre Diego"/>
    <x v="1"/>
  </r>
  <r>
    <n v="10372"/>
    <n v="28"/>
    <n v="100"/>
    <n v="2800"/>
    <n v="3"/>
    <n v="3862.88"/>
    <n v="1062.8800000000001"/>
    <d v="2005-01-26T00:00:00"/>
    <s v="January"/>
    <x v="0"/>
    <n v="1"/>
    <x v="0"/>
    <x v="7"/>
    <n v="2005"/>
    <x v="3"/>
    <n v="136"/>
    <s v="S18_3140"/>
    <x v="35"/>
    <s v="+81 3 3584 0555"/>
    <s v="2-2-8 Roppongi"/>
    <m/>
    <s v="Minato-ku"/>
    <s v="Tokyo"/>
    <s v="106-0032"/>
    <x v="11"/>
    <s v="Japan"/>
    <s v="Shimamura"/>
    <s v="Akiko"/>
    <s v="Shimamura Akiko"/>
    <x v="1"/>
  </r>
  <r>
    <n v="10383"/>
    <n v="24"/>
    <n v="61.52"/>
    <n v="1476.48"/>
    <n v="9"/>
    <n v="1476.48"/>
    <n v="0"/>
    <d v="2005-02-22T00:00:00"/>
    <s v="February"/>
    <x v="0"/>
    <n v="1"/>
    <x v="0"/>
    <x v="0"/>
    <n v="2005"/>
    <x v="3"/>
    <n v="136"/>
    <s v="S18_3140"/>
    <x v="23"/>
    <s v="(91) 555 94 44"/>
    <s v="C/ Moralzarzal, 86"/>
    <m/>
    <s v="Madrid"/>
    <s v="NIL"/>
    <n v="28034"/>
    <x v="7"/>
    <s v="EMEA"/>
    <s v="Freyre"/>
    <s v="Diego"/>
    <s v="Freyre Diego"/>
    <x v="0"/>
  </r>
  <r>
    <n v="10396"/>
    <n v="33"/>
    <n v="100"/>
    <n v="3300"/>
    <n v="2"/>
    <n v="5273.73"/>
    <n v="1973.7299999999996"/>
    <d v="2005-03-23T00:00:00"/>
    <s v="March"/>
    <x v="0"/>
    <n v="1"/>
    <x v="0"/>
    <x v="11"/>
    <n v="2005"/>
    <x v="3"/>
    <n v="136"/>
    <s v="S18_3140"/>
    <x v="39"/>
    <n v="4155551450"/>
    <s v="5677 Strong St."/>
    <m/>
    <s v="San Rafael"/>
    <s v="CA"/>
    <n v="97562"/>
    <x v="0"/>
    <s v="NA"/>
    <s v="Nelson"/>
    <s v="Valarie"/>
    <s v="Nelson Valarie"/>
    <x v="1"/>
  </r>
  <r>
    <n v="10414"/>
    <n v="41"/>
    <n v="100"/>
    <n v="4100"/>
    <n v="12"/>
    <n v="4872.03"/>
    <n v="772.02999999999975"/>
    <d v="2005-05-06T00:00:00"/>
    <s v="May"/>
    <x v="4"/>
    <n v="2"/>
    <x v="1"/>
    <x v="1"/>
    <n v="2005"/>
    <x v="3"/>
    <n v="136"/>
    <s v="S18_3140"/>
    <x v="58"/>
    <n v="6175559555"/>
    <s v="8616 Spinnaker Dr."/>
    <m/>
    <s v="Boston"/>
    <s v="MA"/>
    <n v="51003"/>
    <x v="0"/>
    <s v="NA"/>
    <s v="Yoshido"/>
    <s v="Juri"/>
    <s v="Yoshido Juri"/>
    <x v="1"/>
  </r>
  <r>
    <n v="10104"/>
    <n v="23"/>
    <n v="100"/>
    <n v="2300"/>
    <n v="13"/>
    <n v="4556.99"/>
    <n v="2256.9899999999998"/>
    <d v="2003-01-31T00:00:00"/>
    <s v="January"/>
    <x v="0"/>
    <n v="1"/>
    <x v="0"/>
    <x v="7"/>
    <n v="2003"/>
    <x v="1"/>
    <n v="169"/>
    <s v="S18_3232"/>
    <x v="23"/>
    <s v="(91) 555 94 44"/>
    <s v="C/ Moralzarzal, 86"/>
    <m/>
    <s v="Madrid"/>
    <s v="NIL"/>
    <n v="28034"/>
    <x v="7"/>
    <s v="EMEA"/>
    <s v="Freyre"/>
    <s v="Diego"/>
    <s v="Freyre Diego"/>
    <x v="1"/>
  </r>
  <r>
    <n v="10109"/>
    <n v="46"/>
    <n v="100"/>
    <n v="4600"/>
    <n v="5"/>
    <n v="8257"/>
    <n v="3657"/>
    <d v="2003-03-10T00:00:00"/>
    <s v="March"/>
    <x v="0"/>
    <n v="1"/>
    <x v="0"/>
    <x v="11"/>
    <n v="2003"/>
    <x v="1"/>
    <n v="169"/>
    <s v="S18_3232"/>
    <x v="45"/>
    <n v="2155559857"/>
    <s v="11328 Douglas Av."/>
    <m/>
    <s v="Philadelphia"/>
    <s v="PA"/>
    <n v="71270"/>
    <x v="0"/>
    <s v="NA"/>
    <s v="Hernandez"/>
    <s v="Rosa"/>
    <s v="Hernandez Rosa"/>
    <x v="2"/>
  </r>
  <r>
    <n v="10114"/>
    <n v="48"/>
    <n v="100"/>
    <n v="4800"/>
    <n v="4"/>
    <n v="8209.44"/>
    <n v="3409.4400000000005"/>
    <d v="2003-04-01T00:00:00"/>
    <s v="April"/>
    <x v="0"/>
    <n v="2"/>
    <x v="1"/>
    <x v="8"/>
    <n v="2003"/>
    <x v="1"/>
    <n v="169"/>
    <s v="S18_3232"/>
    <x v="62"/>
    <s v="(1) 42.34.2555"/>
    <s v="265, boulevard Charonne"/>
    <m/>
    <s v="Paris"/>
    <s v="NIL"/>
    <n v="75012"/>
    <x v="1"/>
    <s v="EMEA"/>
    <s v="Bertrand"/>
    <s v="Marie"/>
    <s v="Bertrand Marie"/>
    <x v="2"/>
  </r>
  <r>
    <n v="10122"/>
    <n v="25"/>
    <n v="100"/>
    <n v="2500"/>
    <n v="3"/>
    <n v="3598.5"/>
    <n v="1098.5"/>
    <d v="2003-05-08T00:00:00"/>
    <s v="May"/>
    <x v="0"/>
    <n v="2"/>
    <x v="1"/>
    <x v="1"/>
    <n v="2003"/>
    <x v="1"/>
    <n v="169"/>
    <s v="S18_3232"/>
    <x v="67"/>
    <s v="91.24.4555"/>
    <s v="12, rue des Bouchers"/>
    <m/>
    <s v="Marseille"/>
    <s v="NIL"/>
    <n v="13008"/>
    <x v="1"/>
    <s v="EMEA"/>
    <s v="Lebihan"/>
    <s v="Laurence"/>
    <s v="Lebihan Laurence"/>
    <x v="1"/>
  </r>
  <r>
    <n v="10127"/>
    <n v="22"/>
    <n v="100"/>
    <n v="2200"/>
    <n v="15"/>
    <n v="3837.24"/>
    <n v="1637.2399999999998"/>
    <d v="2003-06-03T00:00:00"/>
    <s v="June"/>
    <x v="0"/>
    <n v="2"/>
    <x v="1"/>
    <x v="9"/>
    <n v="2003"/>
    <x v="1"/>
    <n v="169"/>
    <s v="S18_3232"/>
    <x v="74"/>
    <n v="2125557413"/>
    <s v="4092 Furth Circle"/>
    <s v="Suite 400"/>
    <s v="NYC"/>
    <s v="NY"/>
    <n v="10022"/>
    <x v="0"/>
    <s v="NA"/>
    <s v="Young"/>
    <s v="Jeff"/>
    <s v="Young Jeff"/>
    <x v="1"/>
  </r>
  <r>
    <n v="10136"/>
    <n v="41"/>
    <n v="100"/>
    <n v="4100"/>
    <n v="3"/>
    <n v="8331.61"/>
    <n v="4231.6100000000006"/>
    <d v="2003-07-04T00:00:00"/>
    <s v="July"/>
    <x v="0"/>
    <n v="3"/>
    <x v="2"/>
    <x v="2"/>
    <n v="2003"/>
    <x v="1"/>
    <n v="169"/>
    <s v="S18_3232"/>
    <x v="51"/>
    <s v="61.77.6555"/>
    <s v="1 rue Alsace-Lorraine"/>
    <m/>
    <s v="Toulouse"/>
    <s v="NIL"/>
    <n v="31000"/>
    <x v="1"/>
    <s v="EMEA"/>
    <s v="Roulet"/>
    <s v="Annette"/>
    <s v="Roulet Annette"/>
    <x v="2"/>
  </r>
  <r>
    <n v="10141"/>
    <n v="34"/>
    <n v="100"/>
    <n v="3400"/>
    <n v="9"/>
    <n v="4836.5"/>
    <n v="1436.5"/>
    <d v="2003-08-01T00:00:00"/>
    <s v="August"/>
    <x v="0"/>
    <n v="3"/>
    <x v="2"/>
    <x v="3"/>
    <n v="2003"/>
    <x v="1"/>
    <n v="169"/>
    <s v="S18_3232"/>
    <x v="73"/>
    <s v="+358 9 8045 555"/>
    <s v="Software Engineering Center, SEC Oy"/>
    <m/>
    <s v="Espoo"/>
    <s v="NIL"/>
    <s v="FIN-02271"/>
    <x v="4"/>
    <s v="EMEA"/>
    <s v="Suominen"/>
    <s v="Kalle"/>
    <s v="Suominen Kalle"/>
    <x v="1"/>
  </r>
  <r>
    <n v="10148"/>
    <n v="32"/>
    <n v="100"/>
    <n v="3200"/>
    <n v="14"/>
    <n v="5418.88"/>
    <n v="2218.88"/>
    <d v="2003-09-11T00:00:00"/>
    <s v="September"/>
    <x v="0"/>
    <n v="3"/>
    <x v="2"/>
    <x v="10"/>
    <n v="2003"/>
    <x v="1"/>
    <n v="169"/>
    <s v="S18_3232"/>
    <x v="42"/>
    <s v="02 9936 8555"/>
    <s v="201 Miller Street"/>
    <s v="Level 15"/>
    <s v="North Sydney"/>
    <s v="NSW"/>
    <n v="2060"/>
    <x v="3"/>
    <s v="APAC"/>
    <s v="O'Hara"/>
    <s v="Anna"/>
    <s v="O'Hara Anna"/>
    <x v="1"/>
  </r>
  <r>
    <n v="10151"/>
    <n v="21"/>
    <n v="100"/>
    <n v="2100"/>
    <n v="7"/>
    <n v="3734.01"/>
    <n v="1634.0100000000002"/>
    <d v="2003-09-21T00:00:00"/>
    <s v="September"/>
    <x v="0"/>
    <n v="3"/>
    <x v="2"/>
    <x v="10"/>
    <n v="2003"/>
    <x v="1"/>
    <n v="169"/>
    <s v="S18_3232"/>
    <x v="60"/>
    <s v="981-443655"/>
    <s v="Torikatu 38"/>
    <m/>
    <s v="Oulu"/>
    <s v="NIL"/>
    <n v="90110"/>
    <x v="4"/>
    <s v="EMEA"/>
    <s v="Koskitalo"/>
    <s v="Pirkko"/>
    <s v="Koskitalo Pirkko"/>
    <x v="1"/>
  </r>
  <r>
    <n v="10160"/>
    <n v="20"/>
    <n v="100"/>
    <n v="2000"/>
    <n v="1"/>
    <n v="3996.4"/>
    <n v="1996.4"/>
    <d v="2003-10-11T00:00:00"/>
    <s v="October"/>
    <x v="0"/>
    <n v="4"/>
    <x v="3"/>
    <x v="4"/>
    <n v="2003"/>
    <x v="1"/>
    <n v="169"/>
    <s v="S18_3232"/>
    <x v="54"/>
    <n v="2155554369"/>
    <s v="6047 Douglas Av."/>
    <m/>
    <s v="Los Angeles"/>
    <s v="CA"/>
    <s v="NIL"/>
    <x v="0"/>
    <s v="NA"/>
    <s v="Chandler"/>
    <s v="Michael"/>
    <s v="Chandler Michael"/>
    <x v="1"/>
  </r>
  <r>
    <n v="10165"/>
    <n v="47"/>
    <n v="100"/>
    <n v="4700"/>
    <n v="16"/>
    <n v="8754.69"/>
    <n v="4054.6900000000005"/>
    <d v="2003-10-22T00:00:00"/>
    <s v="October"/>
    <x v="0"/>
    <n v="4"/>
    <x v="3"/>
    <x v="4"/>
    <n v="2003"/>
    <x v="1"/>
    <n v="169"/>
    <s v="S18_3232"/>
    <x v="26"/>
    <s v="+65 221 7555"/>
    <s v="Bronz Sok., Bronz Apt. 3/6 Tesvikiye"/>
    <m/>
    <s v="Singapore"/>
    <s v="NIL"/>
    <n v="79903"/>
    <x v="9"/>
    <s v="Japan"/>
    <s v="Natividad"/>
    <s v="Eric"/>
    <s v="Natividad Eric"/>
    <x v="2"/>
  </r>
  <r>
    <n v="10171"/>
    <n v="39"/>
    <n v="100"/>
    <n v="3900"/>
    <n v="3"/>
    <n v="5481.45"/>
    <n v="1581.4499999999998"/>
    <d v="2003-11-05T00:00:00"/>
    <s v="November"/>
    <x v="0"/>
    <n v="4"/>
    <x v="3"/>
    <x v="5"/>
    <n v="2003"/>
    <x v="1"/>
    <n v="169"/>
    <s v="S18_3232"/>
    <x v="43"/>
    <s v="(514) 555-8054"/>
    <s v="43 rue St. Laurent"/>
    <m/>
    <s v="Montreal"/>
    <s v="Quebec"/>
    <s v="H1J 1C3"/>
    <x v="10"/>
    <s v="NA"/>
    <s v="Fresnisre"/>
    <s v="Jean"/>
    <s v="Fresnisre Jean"/>
    <x v="1"/>
  </r>
  <r>
    <n v="10175"/>
    <n v="29"/>
    <n v="100"/>
    <n v="2900"/>
    <n v="5"/>
    <n v="4419.8900000000003"/>
    <n v="1519.8900000000003"/>
    <d v="2003-11-06T00:00:00"/>
    <s v="November"/>
    <x v="0"/>
    <n v="4"/>
    <x v="3"/>
    <x v="5"/>
    <n v="2003"/>
    <x v="1"/>
    <n v="169"/>
    <s v="S18_3232"/>
    <x v="49"/>
    <s v="(171) 555-0297"/>
    <s v="35 King George"/>
    <m/>
    <s v="London"/>
    <s v="NIL"/>
    <s v="WX3 6FW"/>
    <x v="6"/>
    <s v="EMEA"/>
    <s v="Brown"/>
    <s v="Ann"/>
    <s v="Brown Ann"/>
    <x v="1"/>
  </r>
  <r>
    <n v="10181"/>
    <n v="45"/>
    <n v="100"/>
    <n v="4500"/>
    <n v="7"/>
    <n v="6324.75"/>
    <n v="1824.75"/>
    <d v="2003-11-12T00:00:00"/>
    <s v="November"/>
    <x v="0"/>
    <n v="4"/>
    <x v="3"/>
    <x v="5"/>
    <n v="2003"/>
    <x v="1"/>
    <n v="169"/>
    <s v="S18_3232"/>
    <x v="7"/>
    <s v="+47 2267 3215"/>
    <s v="Drammen 121, PR 744 Sentrum"/>
    <m/>
    <s v="Bergen"/>
    <s v="NIL"/>
    <s v="N 5804"/>
    <x v="2"/>
    <s v="EMEA"/>
    <s v="Oeztan"/>
    <s v="Veysel"/>
    <s v="Oeztan Veysel"/>
    <x v="1"/>
  </r>
  <r>
    <n v="10184"/>
    <n v="28"/>
    <n v="100"/>
    <n v="2800"/>
    <n v="10"/>
    <n v="4409.72"/>
    <n v="1609.7200000000003"/>
    <d v="2003-11-14T00:00:00"/>
    <s v="November"/>
    <x v="0"/>
    <n v="4"/>
    <x v="3"/>
    <x v="5"/>
    <n v="2003"/>
    <x v="1"/>
    <n v="169"/>
    <s v="S18_3232"/>
    <x v="81"/>
    <s v="(95) 555 82 82"/>
    <s v="C/ Romero, 33"/>
    <m/>
    <s v="Sevilla"/>
    <s v="NIL"/>
    <n v="41101"/>
    <x v="7"/>
    <s v="EMEA"/>
    <s v="Roel"/>
    <s v="Jose Pedro"/>
    <s v="Roel Jose Pedro"/>
    <x v="1"/>
  </r>
  <r>
    <n v="10192"/>
    <n v="26"/>
    <n v="100"/>
    <n v="2600"/>
    <n v="12"/>
    <n v="3918.46"/>
    <n v="1318.46"/>
    <d v="2003-11-20T00:00:00"/>
    <s v="November"/>
    <x v="0"/>
    <n v="4"/>
    <x v="3"/>
    <x v="5"/>
    <n v="2003"/>
    <x v="1"/>
    <n v="169"/>
    <s v="S18_3232"/>
    <x v="40"/>
    <n v="6035558647"/>
    <s v="2304 Long Airport Avenue"/>
    <m/>
    <s v="Nashua"/>
    <s v="NH"/>
    <n v="62005"/>
    <x v="0"/>
    <s v="NA"/>
    <s v="Young"/>
    <s v="Valarie"/>
    <s v="Young Valarie"/>
    <x v="1"/>
  </r>
  <r>
    <n v="10195"/>
    <n v="50"/>
    <n v="100"/>
    <n v="5000"/>
    <n v="10"/>
    <n v="7620.5"/>
    <n v="2620.5"/>
    <d v="2003-11-25T00:00:00"/>
    <s v="November"/>
    <x v="0"/>
    <n v="4"/>
    <x v="3"/>
    <x v="5"/>
    <n v="2003"/>
    <x v="1"/>
    <n v="169"/>
    <s v="S18_3232"/>
    <x v="47"/>
    <n v="9145554562"/>
    <s v="3758 North Pendale Street"/>
    <m/>
    <s v="White Plains"/>
    <s v="NY"/>
    <n v="24067"/>
    <x v="0"/>
    <s v="NA"/>
    <s v="Frick"/>
    <s v="Steve"/>
    <s v="Frick Steve"/>
    <x v="2"/>
  </r>
  <r>
    <n v="10203"/>
    <n v="48"/>
    <n v="100"/>
    <n v="4800"/>
    <n v="1"/>
    <n v="8291.0400000000009"/>
    <n v="3491.0400000000009"/>
    <d v="2003-12-02T00:00:00"/>
    <s v="December"/>
    <x v="0"/>
    <n v="4"/>
    <x v="3"/>
    <x v="6"/>
    <n v="2003"/>
    <x v="1"/>
    <n v="169"/>
    <s v="S18_3232"/>
    <x v="23"/>
    <s v="(91) 555 94 44"/>
    <s v="C/ Moralzarzal, 86"/>
    <m/>
    <s v="Madrid"/>
    <s v="NIL"/>
    <n v="28034"/>
    <x v="7"/>
    <s v="EMEA"/>
    <s v="Freyre"/>
    <s v="Diego"/>
    <s v="Freyre Diego"/>
    <x v="2"/>
  </r>
  <r>
    <n v="10207"/>
    <n v="25"/>
    <n v="100"/>
    <n v="2500"/>
    <n v="11"/>
    <n v="3937.25"/>
    <n v="1437.25"/>
    <d v="2003-12-09T00:00:00"/>
    <s v="December"/>
    <x v="0"/>
    <n v="4"/>
    <x v="3"/>
    <x v="6"/>
    <n v="2003"/>
    <x v="1"/>
    <n v="169"/>
    <s v="S18_3232"/>
    <x v="64"/>
    <n v="6175552555"/>
    <s v="6251 Ingle Ln."/>
    <m/>
    <s v="Boston"/>
    <s v="MA"/>
    <n v="51003"/>
    <x v="0"/>
    <s v="NA"/>
    <s v="Franco"/>
    <s v="Valarie"/>
    <s v="Franco Valarie"/>
    <x v="1"/>
  </r>
  <r>
    <n v="10212"/>
    <n v="40"/>
    <n v="100"/>
    <n v="4000"/>
    <n v="11"/>
    <n v="5554.4"/>
    <n v="1554.3999999999996"/>
    <d v="2004-01-16T00:00:00"/>
    <s v="January"/>
    <x v="0"/>
    <n v="1"/>
    <x v="0"/>
    <x v="7"/>
    <n v="2004"/>
    <x v="1"/>
    <n v="169"/>
    <s v="S18_3232"/>
    <x v="23"/>
    <s v="(91) 555 94 44"/>
    <s v="C/ Moralzarzal, 86"/>
    <m/>
    <s v="Madrid"/>
    <s v="NIL"/>
    <n v="28034"/>
    <x v="7"/>
    <s v="EMEA"/>
    <s v="Freyre"/>
    <s v="Diego"/>
    <s v="Freyre Diego"/>
    <x v="1"/>
  </r>
  <r>
    <n v="10225"/>
    <n v="43"/>
    <n v="100"/>
    <n v="4300"/>
    <n v="2"/>
    <n v="6407.86"/>
    <n v="2107.8599999999997"/>
    <d v="2004-02-22T00:00:00"/>
    <s v="February"/>
    <x v="0"/>
    <n v="1"/>
    <x v="0"/>
    <x v="0"/>
    <n v="2004"/>
    <x v="1"/>
    <n v="169"/>
    <s v="S18_3232"/>
    <x v="69"/>
    <s v="0897-034555"/>
    <s v="Grenzacherweg 237"/>
    <m/>
    <s v="Gensve"/>
    <s v="NIL"/>
    <n v="1203"/>
    <x v="17"/>
    <s v="EMEA"/>
    <s v="Holz"/>
    <s v="Michael"/>
    <s v="Holz Michael"/>
    <x v="1"/>
  </r>
  <r>
    <n v="10229"/>
    <n v="22"/>
    <n v="100"/>
    <n v="2200"/>
    <n v="5"/>
    <n v="4172.5200000000004"/>
    <n v="1972.5200000000004"/>
    <d v="2004-03-11T00:00:00"/>
    <s v="March"/>
    <x v="0"/>
    <n v="1"/>
    <x v="0"/>
    <x v="11"/>
    <n v="2004"/>
    <x v="1"/>
    <n v="169"/>
    <s v="S18_3232"/>
    <x v="39"/>
    <n v="4155551450"/>
    <s v="5677 Strong St."/>
    <m/>
    <s v="San Rafael"/>
    <s v="CA"/>
    <n v="97562"/>
    <x v="0"/>
    <s v="NA"/>
    <s v="Nelson"/>
    <s v="Valarie"/>
    <s v="Nelson Valarie"/>
    <x v="1"/>
  </r>
  <r>
    <n v="10239"/>
    <n v="47"/>
    <n v="100"/>
    <n v="4700"/>
    <n v="1"/>
    <n v="7083.37"/>
    <n v="2383.37"/>
    <d v="2004-04-12T00:00:00"/>
    <s v="April"/>
    <x v="0"/>
    <n v="2"/>
    <x v="1"/>
    <x v="8"/>
    <n v="2004"/>
    <x v="1"/>
    <n v="169"/>
    <s v="S18_3232"/>
    <x v="60"/>
    <s v="981-443655"/>
    <s v="Torikatu 38"/>
    <m/>
    <s v="Oulu"/>
    <s v="NIL"/>
    <n v="90110"/>
    <x v="4"/>
    <s v="EMEA"/>
    <s v="Koskitalo"/>
    <s v="Pirkko"/>
    <s v="Koskitalo Pirkko"/>
    <x v="2"/>
  </r>
  <r>
    <n v="10246"/>
    <n v="36"/>
    <n v="100"/>
    <n v="3600"/>
    <n v="9"/>
    <n v="7132.68"/>
    <n v="3532.6800000000003"/>
    <d v="2004-05-05T00:00:00"/>
    <s v="May"/>
    <x v="0"/>
    <n v="2"/>
    <x v="1"/>
    <x v="1"/>
    <n v="2004"/>
    <x v="1"/>
    <n v="169"/>
    <s v="S18_3232"/>
    <x v="23"/>
    <s v="(91) 555 94 44"/>
    <s v="C/ Moralzarzal, 86"/>
    <m/>
    <s v="Madrid"/>
    <s v="NIL"/>
    <n v="28034"/>
    <x v="7"/>
    <s v="EMEA"/>
    <s v="Freyre"/>
    <s v="Diego"/>
    <s v="Freyre Diego"/>
    <x v="2"/>
  </r>
  <r>
    <n v="10253"/>
    <n v="40"/>
    <n v="100"/>
    <n v="4000"/>
    <n v="6"/>
    <n v="6773.6"/>
    <n v="2773.6000000000004"/>
    <d v="2004-06-01T00:00:00"/>
    <s v="June"/>
    <x v="3"/>
    <n v="2"/>
    <x v="1"/>
    <x v="9"/>
    <n v="2004"/>
    <x v="1"/>
    <n v="169"/>
    <s v="S18_3232"/>
    <x v="22"/>
    <s v="(171) 555-2282"/>
    <s v="Berkeley Gardens 12  Brewery"/>
    <m/>
    <s v="Liverpool"/>
    <s v="NIL"/>
    <s v="WX1 6LT"/>
    <x v="6"/>
    <s v="EMEA"/>
    <s v="Devon"/>
    <s v="Elizabeth"/>
    <s v="Devon Elizabeth"/>
    <x v="1"/>
  </r>
  <r>
    <n v="10259"/>
    <n v="27"/>
    <n v="100"/>
    <n v="2700"/>
    <n v="8"/>
    <n v="3657.69"/>
    <n v="957.69"/>
    <d v="2004-06-15T00:00:00"/>
    <s v="June"/>
    <x v="0"/>
    <n v="2"/>
    <x v="1"/>
    <x v="9"/>
    <n v="2004"/>
    <x v="1"/>
    <n v="169"/>
    <s v="S18_3232"/>
    <x v="65"/>
    <s v="+65 224 1555"/>
    <s v="Village Close - 106 Linden Road Sandown"/>
    <s v="2nd Floor"/>
    <s v="Singapore"/>
    <s v="NIL"/>
    <n v="69045"/>
    <x v="9"/>
    <s v="APAC"/>
    <s v="Victorino"/>
    <s v="Wendy"/>
    <s v="Victorino Wendy"/>
    <x v="1"/>
  </r>
  <r>
    <n v="10266"/>
    <n v="29"/>
    <n v="100"/>
    <n v="2900"/>
    <n v="7"/>
    <n v="4812.55"/>
    <n v="1912.5500000000002"/>
    <d v="2004-07-06T00:00:00"/>
    <s v="July"/>
    <x v="0"/>
    <n v="3"/>
    <x v="2"/>
    <x v="2"/>
    <n v="2004"/>
    <x v="1"/>
    <n v="169"/>
    <s v="S18_3232"/>
    <x v="70"/>
    <s v="0522-556555"/>
    <s v="Strada Provinciale 124"/>
    <m/>
    <s v="Reggio Emilia"/>
    <s v="NIL"/>
    <n v="42100"/>
    <x v="12"/>
    <s v="EMEA"/>
    <s v="Moroni"/>
    <s v="Maurizio"/>
    <s v="Moroni Maurizio"/>
    <x v="1"/>
  </r>
  <r>
    <n v="10271"/>
    <n v="20"/>
    <n v="100"/>
    <n v="2000"/>
    <n v="9"/>
    <n v="3928.6"/>
    <n v="1928.6"/>
    <d v="2004-07-20T00:00:00"/>
    <s v="July"/>
    <x v="0"/>
    <n v="3"/>
    <x v="2"/>
    <x v="2"/>
    <n v="2004"/>
    <x v="1"/>
    <n v="169"/>
    <s v="S18_3232"/>
    <x v="39"/>
    <n v="4155551450"/>
    <s v="5677 Strong St."/>
    <m/>
    <s v="San Rafael"/>
    <s v="CA"/>
    <n v="97562"/>
    <x v="0"/>
    <s v="NA"/>
    <s v="Nelson"/>
    <s v="Valarie"/>
    <s v="Nelson Valarie"/>
    <x v="1"/>
  </r>
  <r>
    <n v="10278"/>
    <n v="42"/>
    <n v="100"/>
    <n v="4200"/>
    <n v="7"/>
    <n v="6401.22"/>
    <n v="2201.2200000000003"/>
    <d v="2004-08-06T00:00:00"/>
    <s v="August"/>
    <x v="0"/>
    <n v="3"/>
    <x v="2"/>
    <x v="3"/>
    <n v="2004"/>
    <x v="1"/>
    <n v="169"/>
    <s v="S18_3232"/>
    <x v="84"/>
    <n v="7025551838"/>
    <s v="8489 Strong St."/>
    <m/>
    <s v="Las Vegas"/>
    <s v="NV"/>
    <n v="83030"/>
    <x v="0"/>
    <s v="NA"/>
    <s v="King"/>
    <s v="Sue"/>
    <s v="King Sue"/>
    <x v="1"/>
  </r>
  <r>
    <n v="10281"/>
    <n v="25"/>
    <n v="100"/>
    <n v="2500"/>
    <n v="5"/>
    <n v="4191.25"/>
    <n v="1691.25"/>
    <d v="2004-08-19T00:00:00"/>
    <s v="August"/>
    <x v="0"/>
    <n v="3"/>
    <x v="2"/>
    <x v="3"/>
    <n v="2004"/>
    <x v="1"/>
    <n v="169"/>
    <s v="S18_3232"/>
    <x v="18"/>
    <n v="2155551555"/>
    <s v="7586 Pompton St."/>
    <m/>
    <s v="Allentown"/>
    <s v="PA"/>
    <n v="70267"/>
    <x v="0"/>
    <s v="NA"/>
    <s v="Yu"/>
    <s v="Kyung"/>
    <s v="Yu Kyung"/>
    <x v="1"/>
  </r>
  <r>
    <n v="10287"/>
    <n v="36"/>
    <n v="100"/>
    <n v="3600"/>
    <n v="5"/>
    <n v="5852.52"/>
    <n v="2252.5200000000004"/>
    <d v="2004-08-30T00:00:00"/>
    <s v="August"/>
    <x v="0"/>
    <n v="3"/>
    <x v="2"/>
    <x v="3"/>
    <n v="2004"/>
    <x v="1"/>
    <n v="169"/>
    <s v="S18_3232"/>
    <x v="69"/>
    <s v="0897-034555"/>
    <s v="Grenzacherweg 237"/>
    <m/>
    <s v="Gensve"/>
    <s v="NIL"/>
    <n v="1203"/>
    <x v="17"/>
    <s v="EMEA"/>
    <s v="Holz"/>
    <s v="Michael"/>
    <s v="Holz Michael"/>
    <x v="1"/>
  </r>
  <r>
    <n v="10292"/>
    <n v="21"/>
    <n v="100"/>
    <n v="2100"/>
    <n v="12"/>
    <n v="2844.87"/>
    <n v="744.86999999999989"/>
    <d v="2004-09-08T00:00:00"/>
    <s v="September"/>
    <x v="0"/>
    <n v="3"/>
    <x v="2"/>
    <x v="10"/>
    <n v="2004"/>
    <x v="1"/>
    <n v="169"/>
    <s v="S18_3232"/>
    <x v="0"/>
    <n v="2125557818"/>
    <s v="897 Long Airport Avenue"/>
    <m/>
    <s v="NYC"/>
    <s v="NY"/>
    <n v="10022"/>
    <x v="0"/>
    <s v="NA"/>
    <s v="Yu"/>
    <s v="Kwai"/>
    <s v="Yu Kwai"/>
    <x v="0"/>
  </r>
  <r>
    <n v="10301"/>
    <n v="23"/>
    <n v="100"/>
    <n v="2300"/>
    <n v="9"/>
    <n v="4011.66"/>
    <n v="1711.6599999999999"/>
    <d v="2003-10-05T00:00:00"/>
    <s v="October"/>
    <x v="0"/>
    <n v="4"/>
    <x v="3"/>
    <x v="4"/>
    <n v="2003"/>
    <x v="1"/>
    <n v="169"/>
    <s v="S18_3232"/>
    <x v="85"/>
    <s v="+47 2212 1555"/>
    <s v="Drammensveien 126 A, PB 744 Sentrum"/>
    <m/>
    <s v="Oslo"/>
    <s v="NIL"/>
    <s v="N 0106"/>
    <x v="2"/>
    <s v="EMEA"/>
    <s v="Klaeboe"/>
    <s v="Jan"/>
    <s v="Klaeboe Jan"/>
    <x v="1"/>
  </r>
  <r>
    <n v="10305"/>
    <n v="37"/>
    <n v="100"/>
    <n v="3700"/>
    <n v="9"/>
    <n v="7455.87"/>
    <n v="3755.87"/>
    <d v="2004-10-13T00:00:00"/>
    <s v="October"/>
    <x v="0"/>
    <n v="4"/>
    <x v="3"/>
    <x v="4"/>
    <n v="2004"/>
    <x v="1"/>
    <n v="169"/>
    <s v="S18_3232"/>
    <x v="15"/>
    <n v="6175558555"/>
    <s v="39323 Spinnaker Dr."/>
    <m/>
    <s v="Cambridge"/>
    <s v="MA"/>
    <n v="51247"/>
    <x v="0"/>
    <s v="NA"/>
    <s v="Hernandez"/>
    <s v="Marta"/>
    <s v="Hernandez Marta"/>
    <x v="2"/>
  </r>
  <r>
    <n v="10310"/>
    <n v="48"/>
    <n v="100"/>
    <n v="4800"/>
    <n v="3"/>
    <n v="8940.9599999999991"/>
    <n v="4140.9599999999991"/>
    <d v="2004-10-16T00:00:00"/>
    <s v="October"/>
    <x v="0"/>
    <n v="4"/>
    <x v="3"/>
    <x v="4"/>
    <n v="2004"/>
    <x v="1"/>
    <n v="169"/>
    <s v="S18_3232"/>
    <x v="68"/>
    <s v="0221-5554327"/>
    <s v="Mehrheimerstr. 369"/>
    <m/>
    <s v="Koln"/>
    <s v="NIL"/>
    <n v="50739"/>
    <x v="16"/>
    <s v="EMEA"/>
    <s v="Pfalzheim"/>
    <s v="Henriette"/>
    <s v="Pfalzheim Henriette"/>
    <x v="2"/>
  </r>
  <r>
    <n v="10313"/>
    <n v="25"/>
    <n v="100"/>
    <n v="2500"/>
    <n v="3"/>
    <n v="4572.25"/>
    <n v="2072.25"/>
    <d v="2004-10-22T00:00:00"/>
    <s v="October"/>
    <x v="0"/>
    <n v="4"/>
    <x v="3"/>
    <x v="4"/>
    <n v="2004"/>
    <x v="1"/>
    <n v="169"/>
    <s v="S18_3232"/>
    <x v="31"/>
    <s v="(604) 555-3392"/>
    <s v="1900 Oak St."/>
    <m/>
    <s v="Vancouver"/>
    <s v="BC"/>
    <s v="V3F 2K1"/>
    <x v="10"/>
    <s v="NA"/>
    <s v="Tannamuri"/>
    <s v="Yoshi"/>
    <s v="Tannamuri Yoshi"/>
    <x v="1"/>
  </r>
  <r>
    <n v="10321"/>
    <n v="33"/>
    <n v="100"/>
    <n v="3300"/>
    <n v="11"/>
    <n v="5700.09"/>
    <n v="2400.09"/>
    <d v="2004-11-04T00:00:00"/>
    <s v="November"/>
    <x v="0"/>
    <n v="4"/>
    <x v="3"/>
    <x v="5"/>
    <n v="2004"/>
    <x v="1"/>
    <n v="169"/>
    <s v="S18_3232"/>
    <x v="21"/>
    <n v="5085552555"/>
    <s v="1785 First Street"/>
    <m/>
    <s v="New Bedford"/>
    <s v="MA"/>
    <n v="50553"/>
    <x v="0"/>
    <s v="NA"/>
    <s v="Benitez"/>
    <s v="Violeta"/>
    <s v="Benitez Violeta"/>
    <x v="1"/>
  </r>
  <r>
    <n v="10324"/>
    <n v="27"/>
    <n v="100"/>
    <n v="2700"/>
    <n v="12"/>
    <n v="3155.49"/>
    <n v="455.48999999999978"/>
    <d v="2004-11-05T00:00:00"/>
    <s v="November"/>
    <x v="0"/>
    <n v="4"/>
    <x v="3"/>
    <x v="5"/>
    <n v="2004"/>
    <x v="1"/>
    <n v="169"/>
    <s v="S18_3232"/>
    <x v="11"/>
    <n v="2125551500"/>
    <s v="2678 Kingston Rd."/>
    <s v="Suite 101"/>
    <s v="NYC"/>
    <s v="NY"/>
    <n v="10022"/>
    <x v="0"/>
    <s v="NA"/>
    <s v="Frick"/>
    <s v="Michael"/>
    <s v="Frick Michael"/>
    <x v="1"/>
  </r>
  <r>
    <n v="10331"/>
    <n v="27"/>
    <n v="100"/>
    <n v="2700"/>
    <n v="11"/>
    <n v="4170.6899999999996"/>
    <n v="1470.6899999999996"/>
    <d v="2004-11-17T00:00:00"/>
    <s v="November"/>
    <x v="0"/>
    <n v="4"/>
    <x v="3"/>
    <x v="5"/>
    <n v="2004"/>
    <x v="1"/>
    <n v="169"/>
    <s v="S18_3232"/>
    <x v="45"/>
    <n v="2155559857"/>
    <s v="11328 Douglas Av."/>
    <m/>
    <s v="Philadelphia"/>
    <s v="PA"/>
    <n v="71270"/>
    <x v="0"/>
    <s v="NA"/>
    <s v="Hernandez"/>
    <s v="Rosa"/>
    <s v="Hernandez Rosa"/>
    <x v="1"/>
  </r>
  <r>
    <n v="10334"/>
    <n v="20"/>
    <n v="100"/>
    <n v="2000"/>
    <n v="3"/>
    <n v="2878.8"/>
    <n v="878.80000000000018"/>
    <d v="2004-11-19T00:00:00"/>
    <s v="November"/>
    <x v="4"/>
    <n v="4"/>
    <x v="3"/>
    <x v="5"/>
    <n v="2004"/>
    <x v="1"/>
    <n v="169"/>
    <s v="S18_3232"/>
    <x v="24"/>
    <s v="0921-12 3555"/>
    <s v="Berguvsv„gen  8"/>
    <m/>
    <s v="Lule"/>
    <s v="NIL"/>
    <s v="S-958 22"/>
    <x v="8"/>
    <s v="EMEA"/>
    <s v="Berglund"/>
    <s v="Christina"/>
    <s v="Berglund Christina"/>
    <x v="0"/>
  </r>
  <r>
    <n v="10342"/>
    <n v="30"/>
    <n v="100"/>
    <n v="3000"/>
    <n v="4"/>
    <n v="5029.5"/>
    <n v="2029.5"/>
    <d v="2004-11-24T00:00:00"/>
    <s v="November"/>
    <x v="0"/>
    <n v="4"/>
    <x v="3"/>
    <x v="5"/>
    <n v="2004"/>
    <x v="1"/>
    <n v="169"/>
    <s v="S18_3232"/>
    <x v="10"/>
    <s v="03 9520 4555"/>
    <s v="636 St Kilda Road"/>
    <s v="Level 3"/>
    <s v="Melbourne"/>
    <s v="Victoria"/>
    <n v="3004"/>
    <x v="3"/>
    <s v="APAC"/>
    <s v="Ferguson"/>
    <s v="Peter"/>
    <s v="Ferguson Peter"/>
    <x v="1"/>
  </r>
  <r>
    <n v="10349"/>
    <n v="48"/>
    <n v="100"/>
    <n v="4800"/>
    <n v="6"/>
    <n v="7396.8"/>
    <n v="2596.8000000000002"/>
    <d v="2004-12-01T00:00:00"/>
    <s v="December"/>
    <x v="0"/>
    <n v="4"/>
    <x v="3"/>
    <x v="6"/>
    <n v="2004"/>
    <x v="1"/>
    <n v="169"/>
    <s v="S18_3232"/>
    <x v="74"/>
    <n v="2125557413"/>
    <s v="4092 Furth Circle"/>
    <s v="Suite 400"/>
    <s v="NYC"/>
    <s v="NY"/>
    <n v="10022"/>
    <x v="0"/>
    <s v="NA"/>
    <s v="Young"/>
    <s v="Jeff"/>
    <s v="Young Jeff"/>
    <x v="2"/>
  </r>
  <r>
    <n v="10358"/>
    <n v="32"/>
    <n v="93.49"/>
    <n v="2991.68"/>
    <n v="12"/>
    <n v="2991.68"/>
    <n v="0"/>
    <d v="2004-12-10T00:00:00"/>
    <s v="December"/>
    <x v="0"/>
    <n v="4"/>
    <x v="3"/>
    <x v="6"/>
    <n v="2004"/>
    <x v="1"/>
    <n v="169"/>
    <s v="S18_3232"/>
    <x v="23"/>
    <s v="(91) 555 94 44"/>
    <s v="C/ Moralzarzal, 86"/>
    <m/>
    <s v="Madrid"/>
    <s v="NIL"/>
    <n v="28034"/>
    <x v="7"/>
    <s v="EMEA"/>
    <s v="Freyre"/>
    <s v="Diego"/>
    <s v="Freyre Diego"/>
    <x v="0"/>
  </r>
  <r>
    <n v="10366"/>
    <n v="34"/>
    <n v="100"/>
    <n v="3400"/>
    <n v="1"/>
    <n v="6275.72"/>
    <n v="2875.7200000000003"/>
    <d v="2005-01-10T00:00:00"/>
    <s v="January"/>
    <x v="0"/>
    <n v="1"/>
    <x v="0"/>
    <x v="7"/>
    <n v="2005"/>
    <x v="1"/>
    <n v="169"/>
    <s v="S18_3232"/>
    <x v="90"/>
    <s v="(071) 23 67 2555"/>
    <s v="Boulevard Tirou, 255"/>
    <m/>
    <s v="Charleroi"/>
    <s v="NIL"/>
    <s v="B-6000"/>
    <x v="14"/>
    <s v="EMEA"/>
    <s v="Cartrain"/>
    <s v="Pascale"/>
    <s v="Cartrain Pascale"/>
    <x v="1"/>
  </r>
  <r>
    <n v="10370"/>
    <n v="27"/>
    <n v="56.85"/>
    <n v="1534.95"/>
    <n v="9"/>
    <n v="1534.95"/>
    <n v="0"/>
    <d v="2005-01-20T00:00:00"/>
    <s v="January"/>
    <x v="0"/>
    <n v="1"/>
    <x v="0"/>
    <x v="7"/>
    <n v="2005"/>
    <x v="1"/>
    <n v="169"/>
    <s v="S18_3232"/>
    <x v="42"/>
    <s v="02 9936 8555"/>
    <s v="201 Miller Street"/>
    <s v="Level 15"/>
    <s v="North Sydney"/>
    <s v="NSW"/>
    <n v="2060"/>
    <x v="3"/>
    <s v="APAC"/>
    <s v="O'Hara"/>
    <s v="Anna"/>
    <s v="O'Hara Anna"/>
    <x v="0"/>
  </r>
  <r>
    <n v="10377"/>
    <n v="39"/>
    <n v="100"/>
    <n v="3900"/>
    <n v="3"/>
    <n v="7264.53"/>
    <n v="3364.5299999999997"/>
    <d v="2005-02-09T00:00:00"/>
    <s v="February"/>
    <x v="0"/>
    <n v="1"/>
    <x v="0"/>
    <x v="0"/>
    <n v="2005"/>
    <x v="1"/>
    <n v="169"/>
    <s v="S18_3232"/>
    <x v="16"/>
    <s v="90-224 8555"/>
    <s v="Keskuskatu 45"/>
    <m/>
    <s v="Helsinki"/>
    <s v="NIL"/>
    <n v="21240"/>
    <x v="4"/>
    <s v="EMEA"/>
    <s v="Karttunen"/>
    <s v="Matti"/>
    <s v="Karttunen Matti"/>
    <x v="2"/>
  </r>
  <r>
    <n v="10383"/>
    <n v="47"/>
    <n v="100"/>
    <n v="4700"/>
    <n v="6"/>
    <n v="6869.05"/>
    <n v="2169.0500000000002"/>
    <d v="2005-02-22T00:00:00"/>
    <s v="February"/>
    <x v="0"/>
    <n v="1"/>
    <x v="0"/>
    <x v="0"/>
    <n v="2005"/>
    <x v="1"/>
    <n v="169"/>
    <s v="S18_3232"/>
    <x v="23"/>
    <s v="(91) 555 94 44"/>
    <s v="C/ Moralzarzal, 86"/>
    <m/>
    <s v="Madrid"/>
    <s v="NIL"/>
    <n v="28034"/>
    <x v="7"/>
    <s v="EMEA"/>
    <s v="Freyre"/>
    <s v="Diego"/>
    <s v="Freyre Diego"/>
    <x v="1"/>
  </r>
  <r>
    <n v="10394"/>
    <n v="22"/>
    <n v="100"/>
    <n v="2200"/>
    <n v="5"/>
    <n v="3353.02"/>
    <n v="1153.02"/>
    <d v="2005-03-15T00:00:00"/>
    <s v="March"/>
    <x v="0"/>
    <n v="1"/>
    <x v="0"/>
    <x v="11"/>
    <n v="2005"/>
    <x v="1"/>
    <n v="169"/>
    <s v="S18_3232"/>
    <x v="23"/>
    <s v="(91) 555 94 44"/>
    <s v="C/ Moralzarzal, 86"/>
    <m/>
    <s v="Madrid"/>
    <s v="NIL"/>
    <n v="28034"/>
    <x v="7"/>
    <s v="EMEA"/>
    <s v="Freyre"/>
    <s v="Diego"/>
    <s v="Freyre Diego"/>
    <x v="1"/>
  </r>
  <r>
    <n v="10405"/>
    <n v="55"/>
    <n v="100"/>
    <n v="5500"/>
    <n v="1"/>
    <n v="8289.0499999999993"/>
    <n v="2789.0499999999993"/>
    <d v="2005-04-14T00:00:00"/>
    <s v="April"/>
    <x v="0"/>
    <n v="2"/>
    <x v="1"/>
    <x v="8"/>
    <n v="2005"/>
    <x v="1"/>
    <n v="169"/>
    <s v="S18_3232"/>
    <x v="83"/>
    <s v="88.60.1555"/>
    <s v="24, place Kluber"/>
    <m/>
    <s v="Strasbourg"/>
    <s v="NIL"/>
    <n v="67000"/>
    <x v="1"/>
    <s v="EMEA"/>
    <s v="Citeaux"/>
    <s v="Frederique"/>
    <s v="Citeaux Frederique"/>
    <x v="2"/>
  </r>
  <r>
    <n v="10412"/>
    <n v="60"/>
    <n v="100"/>
    <n v="6000"/>
    <n v="9"/>
    <n v="11887.8"/>
    <n v="5887.7999999999993"/>
    <d v="2005-05-03T00:00:00"/>
    <s v="May"/>
    <x v="0"/>
    <n v="2"/>
    <x v="1"/>
    <x v="1"/>
    <n v="2005"/>
    <x v="1"/>
    <n v="169"/>
    <s v="S18_3232"/>
    <x v="23"/>
    <s v="(91) 555 94 44"/>
    <s v="C/ Moralzarzal, 86"/>
    <m/>
    <s v="Madrid"/>
    <s v="NIL"/>
    <n v="28034"/>
    <x v="7"/>
    <s v="EMEA"/>
    <s v="Freyre"/>
    <s v="Diego"/>
    <s v="Freyre Diego"/>
    <x v="2"/>
  </r>
  <r>
    <n v="10419"/>
    <n v="35"/>
    <n v="100"/>
    <n v="3500"/>
    <n v="6"/>
    <n v="5926.9"/>
    <n v="2426.8999999999996"/>
    <d v="2005-05-17T00:00:00"/>
    <s v="May"/>
    <x v="0"/>
    <n v="2"/>
    <x v="1"/>
    <x v="1"/>
    <n v="2005"/>
    <x v="1"/>
    <n v="169"/>
    <s v="S18_3232"/>
    <x v="19"/>
    <s v="6562-9555"/>
    <s v="Geislweg 14"/>
    <m/>
    <s v="Salzburg"/>
    <s v="NIL"/>
    <n v="5020"/>
    <x v="5"/>
    <s v="EMEA"/>
    <s v="Pipps"/>
    <s v="Georg"/>
    <s v="Pipps Georg"/>
    <x v="1"/>
  </r>
  <r>
    <n v="10425"/>
    <n v="28"/>
    <n v="100"/>
    <n v="2800"/>
    <n v="8"/>
    <n v="3793.16"/>
    <n v="993.15999999999985"/>
    <d v="2005-05-31T00:00:00"/>
    <s v="May"/>
    <x v="2"/>
    <n v="2"/>
    <x v="1"/>
    <x v="1"/>
    <n v="2005"/>
    <x v="1"/>
    <n v="169"/>
    <s v="S18_3232"/>
    <x v="14"/>
    <s v="40.67.8555"/>
    <s v="67, rue des Cinquante Otages"/>
    <m/>
    <s v="Nantes"/>
    <s v="NIL"/>
    <n v="44000"/>
    <x v="1"/>
    <s v="EMEA"/>
    <s v="Labrune"/>
    <s v="Janine"/>
    <s v="Labrune Janine"/>
    <x v="1"/>
  </r>
  <r>
    <n v="10105"/>
    <n v="38"/>
    <n v="100"/>
    <n v="3800"/>
    <n v="13"/>
    <n v="4330.1000000000004"/>
    <n v="530.10000000000036"/>
    <d v="2003-02-11T00:00:00"/>
    <s v="February"/>
    <x v="0"/>
    <n v="1"/>
    <x v="0"/>
    <x v="0"/>
    <n v="2003"/>
    <x v="6"/>
    <n v="100"/>
    <s v="S18_3259"/>
    <x v="48"/>
    <s v="31 12 3555"/>
    <s v="Vinb'ltet 34"/>
    <m/>
    <s v="Kobenhavn"/>
    <s v="NIL"/>
    <n v="1734"/>
    <x v="13"/>
    <s v="EMEA"/>
    <s v="Petersen"/>
    <s v="Jytte"/>
    <s v="Petersen Jytte"/>
    <x v="1"/>
  </r>
  <r>
    <n v="10117"/>
    <n v="21"/>
    <n v="95.8"/>
    <n v="2011.8"/>
    <n v="7"/>
    <n v="2011.8"/>
    <n v="0"/>
    <d v="2003-04-16T00:00:00"/>
    <s v="April"/>
    <x v="0"/>
    <n v="2"/>
    <x v="1"/>
    <x v="8"/>
    <n v="2003"/>
    <x v="6"/>
    <n v="100"/>
    <s v="S18_3259"/>
    <x v="26"/>
    <s v="+65 221 7555"/>
    <s v="Bronz Sok., Bronz Apt. 3/6 Tesvikiye"/>
    <m/>
    <s v="Singapore"/>
    <s v="NIL"/>
    <n v="79903"/>
    <x v="9"/>
    <s v="Japan"/>
    <s v="Natividad"/>
    <s v="Eric"/>
    <s v="Natividad Eric"/>
    <x v="0"/>
  </r>
  <r>
    <n v="10128"/>
    <n v="41"/>
    <n v="100"/>
    <n v="4100"/>
    <n v="4"/>
    <n v="4837.18"/>
    <n v="737.18000000000029"/>
    <d v="2003-06-06T00:00:00"/>
    <s v="June"/>
    <x v="0"/>
    <n v="2"/>
    <x v="1"/>
    <x v="9"/>
    <n v="2003"/>
    <x v="6"/>
    <n v="100"/>
    <s v="S18_3259"/>
    <x v="23"/>
    <s v="(91) 555 94 44"/>
    <s v="C/ Moralzarzal, 86"/>
    <m/>
    <s v="Madrid"/>
    <s v="NIL"/>
    <n v="28034"/>
    <x v="7"/>
    <s v="EMEA"/>
    <s v="Freyre"/>
    <s v="Diego"/>
    <s v="Freyre Diego"/>
    <x v="1"/>
  </r>
  <r>
    <n v="10142"/>
    <n v="22"/>
    <n v="97.81"/>
    <n v="2151.8200000000002"/>
    <n v="10"/>
    <n v="2151.8200000000002"/>
    <n v="0"/>
    <d v="2003-08-08T00:00:00"/>
    <s v="August"/>
    <x v="0"/>
    <n v="3"/>
    <x v="2"/>
    <x v="3"/>
    <n v="2003"/>
    <x v="6"/>
    <n v="100"/>
    <s v="S18_3259"/>
    <x v="39"/>
    <n v="4155551450"/>
    <s v="5677 Strong St."/>
    <m/>
    <s v="San Rafael"/>
    <s v="CA"/>
    <n v="97562"/>
    <x v="0"/>
    <s v="NA"/>
    <s v="Nelson"/>
    <s v="Valarie"/>
    <s v="Nelson Valarie"/>
    <x v="0"/>
  </r>
  <r>
    <n v="10153"/>
    <n v="29"/>
    <n v="88.74"/>
    <n v="2573.46"/>
    <n v="9"/>
    <n v="2573.46"/>
    <n v="0"/>
    <d v="2003-09-28T00:00:00"/>
    <s v="September"/>
    <x v="0"/>
    <n v="3"/>
    <x v="2"/>
    <x v="10"/>
    <n v="2003"/>
    <x v="6"/>
    <n v="100"/>
    <s v="S18_3259"/>
    <x v="23"/>
    <s v="(91) 555 94 44"/>
    <s v="C/ Moralzarzal, 86"/>
    <m/>
    <s v="Madrid"/>
    <s v="NIL"/>
    <n v="28034"/>
    <x v="7"/>
    <s v="EMEA"/>
    <s v="Freyre"/>
    <s v="Diego"/>
    <s v="Freyre Diego"/>
    <x v="0"/>
  </r>
  <r>
    <n v="10165"/>
    <n v="50"/>
    <n v="100"/>
    <n v="5000"/>
    <n v="1"/>
    <n v="5344.5"/>
    <n v="344.5"/>
    <d v="2003-10-22T00:00:00"/>
    <s v="October"/>
    <x v="0"/>
    <n v="4"/>
    <x v="3"/>
    <x v="4"/>
    <n v="2003"/>
    <x v="6"/>
    <n v="100"/>
    <s v="S18_3259"/>
    <x v="26"/>
    <s v="+65 221 7555"/>
    <s v="Bronz Sok., Bronz Apt. 3/6 Tesvikiye"/>
    <m/>
    <s v="Singapore"/>
    <s v="NIL"/>
    <n v="79903"/>
    <x v="9"/>
    <s v="Japan"/>
    <s v="Natividad"/>
    <s v="Eric"/>
    <s v="Natividad Eric"/>
    <x v="1"/>
  </r>
  <r>
    <n v="10177"/>
    <n v="29"/>
    <n v="100"/>
    <n v="2900"/>
    <n v="11"/>
    <n v="3070.52"/>
    <n v="170.51999999999998"/>
    <d v="2003-11-07T00:00:00"/>
    <s v="November"/>
    <x v="0"/>
    <n v="4"/>
    <x v="3"/>
    <x v="5"/>
    <n v="2003"/>
    <x v="6"/>
    <n v="100"/>
    <s v="S18_3259"/>
    <x v="76"/>
    <s v="+34 913 728 555"/>
    <s v="Merchants House, 27-30 Merchant's Quay"/>
    <m/>
    <s v="Madrid"/>
    <s v="NIL"/>
    <n v="28023"/>
    <x v="7"/>
    <s v="EMEA"/>
    <s v="Fernandez"/>
    <s v="Jesus"/>
    <s v="Fernandez Jesus"/>
    <x v="1"/>
  </r>
  <r>
    <n v="10185"/>
    <n v="49"/>
    <n v="80.67"/>
    <n v="3952.83"/>
    <n v="11"/>
    <n v="3952.83"/>
    <n v="0"/>
    <d v="2003-11-14T00:00:00"/>
    <s v="November"/>
    <x v="0"/>
    <n v="4"/>
    <x v="3"/>
    <x v="5"/>
    <n v="2003"/>
    <x v="6"/>
    <n v="100"/>
    <s v="S18_3259"/>
    <x v="50"/>
    <n v="5085559555"/>
    <s v="4575 Hillside Dr."/>
    <m/>
    <s v="New Bedford"/>
    <s v="MA"/>
    <n v="50553"/>
    <x v="0"/>
    <s v="NA"/>
    <s v="Tam"/>
    <s v="Wing C"/>
    <s v="Tam Wing C"/>
    <x v="1"/>
  </r>
  <r>
    <n v="10196"/>
    <n v="35"/>
    <n v="100"/>
    <n v="3500"/>
    <n v="3"/>
    <n v="3564.75"/>
    <n v="64.75"/>
    <d v="2003-11-26T00:00:00"/>
    <s v="November"/>
    <x v="0"/>
    <n v="4"/>
    <x v="3"/>
    <x v="5"/>
    <n v="2003"/>
    <x v="6"/>
    <n v="100"/>
    <s v="S18_3259"/>
    <x v="34"/>
    <n v="2035559545"/>
    <s v="567 North Pendale Street"/>
    <m/>
    <s v="New Haven"/>
    <s v="CT"/>
    <n v="97823"/>
    <x v="0"/>
    <s v="NA"/>
    <s v="Murphy"/>
    <s v="Leslie"/>
    <s v="Murphy Leslie"/>
    <x v="1"/>
  </r>
  <r>
    <n v="10208"/>
    <n v="48"/>
    <n v="100"/>
    <n v="4800"/>
    <n v="11"/>
    <n v="5614.56"/>
    <n v="814.5600000000004"/>
    <d v="2004-01-02T00:00:00"/>
    <s v="January"/>
    <x v="0"/>
    <n v="1"/>
    <x v="0"/>
    <x v="7"/>
    <n v="2004"/>
    <x v="6"/>
    <n v="100"/>
    <s v="S18_3259"/>
    <x v="30"/>
    <s v="78.32.5555"/>
    <s v="2, rue du Commerce"/>
    <m/>
    <s v="Lyon"/>
    <s v="NIL"/>
    <n v="69004"/>
    <x v="1"/>
    <s v="EMEA"/>
    <s v="Saveley"/>
    <s v="Mary"/>
    <s v="Saveley Mary"/>
    <x v="1"/>
  </r>
  <r>
    <n v="10221"/>
    <n v="23"/>
    <n v="80.67"/>
    <n v="1855.41"/>
    <n v="5"/>
    <n v="1855.41"/>
    <n v="0"/>
    <d v="2004-02-18T00:00:00"/>
    <s v="February"/>
    <x v="0"/>
    <n v="1"/>
    <x v="0"/>
    <x v="0"/>
    <n v="2004"/>
    <x v="6"/>
    <n v="100"/>
    <s v="S18_3259"/>
    <x v="56"/>
    <s v="(02) 5554 67"/>
    <s v="Rue Joseph-Bens 532"/>
    <m/>
    <s v="Bruxelles"/>
    <s v="NIL"/>
    <s v="B-1180"/>
    <x v="14"/>
    <s v="EMEA"/>
    <s v="Dewey"/>
    <s v="Catherine"/>
    <s v="Dewey Catherine"/>
    <x v="0"/>
  </r>
  <r>
    <n v="10232"/>
    <n v="48"/>
    <n v="95.8"/>
    <n v="4598.3999999999996"/>
    <n v="8"/>
    <n v="4598.3999999999996"/>
    <n v="0"/>
    <d v="2004-03-20T00:00:00"/>
    <s v="March"/>
    <x v="0"/>
    <n v="1"/>
    <x v="0"/>
    <x v="11"/>
    <n v="2004"/>
    <x v="6"/>
    <n v="100"/>
    <s v="S18_3259"/>
    <x v="59"/>
    <s v="(198) 555-8888"/>
    <s v="Garden House Crowther Way"/>
    <m/>
    <s v="Cowes"/>
    <s v="Isle of Wight"/>
    <s v="PO31 7PJ"/>
    <x v="6"/>
    <s v="EMEA"/>
    <s v="Bennett"/>
    <s v="Helen"/>
    <s v="Bennett Helen"/>
    <x v="1"/>
  </r>
  <r>
    <n v="10248"/>
    <n v="42"/>
    <n v="100"/>
    <n v="4200"/>
    <n v="14"/>
    <n v="5082.42"/>
    <n v="882.42000000000007"/>
    <d v="2004-05-07T00:00:00"/>
    <s v="May"/>
    <x v="3"/>
    <n v="2"/>
    <x v="1"/>
    <x v="1"/>
    <n v="2004"/>
    <x v="6"/>
    <n v="100"/>
    <s v="S18_3259"/>
    <x v="0"/>
    <n v="2125557818"/>
    <s v="897 Long Airport Avenue"/>
    <m/>
    <s v="NYC"/>
    <s v="NY"/>
    <n v="10022"/>
    <x v="0"/>
    <s v="NA"/>
    <s v="Yu"/>
    <s v="Kwai"/>
    <s v="Yu Kwai"/>
    <x v="1"/>
  </r>
  <r>
    <n v="10273"/>
    <n v="47"/>
    <n v="100"/>
    <n v="4700"/>
    <n v="15"/>
    <n v="5450.59"/>
    <n v="750.59000000000015"/>
    <d v="2004-07-21T00:00:00"/>
    <s v="July"/>
    <x v="0"/>
    <n v="3"/>
    <x v="2"/>
    <x v="2"/>
    <n v="2004"/>
    <x v="6"/>
    <n v="100"/>
    <s v="S18_3259"/>
    <x v="56"/>
    <s v="(02) 5554 67"/>
    <s v="Rue Joseph-Bens 532"/>
    <m/>
    <s v="Bruxelles"/>
    <s v="NIL"/>
    <s v="B-1180"/>
    <x v="14"/>
    <s v="EMEA"/>
    <s v="Dewey"/>
    <s v="Catherine"/>
    <s v="Dewey Catherine"/>
    <x v="1"/>
  </r>
  <r>
    <n v="10282"/>
    <n v="36"/>
    <n v="100"/>
    <n v="3600"/>
    <n v="3"/>
    <n v="4174.92"/>
    <n v="574.92000000000007"/>
    <d v="2004-08-20T00:00:00"/>
    <s v="August"/>
    <x v="0"/>
    <n v="3"/>
    <x v="2"/>
    <x v="3"/>
    <n v="2004"/>
    <x v="6"/>
    <n v="100"/>
    <s v="S18_3259"/>
    <x v="39"/>
    <n v="4155551450"/>
    <s v="5677 Strong St."/>
    <m/>
    <s v="San Rafael"/>
    <s v="CA"/>
    <n v="97562"/>
    <x v="0"/>
    <s v="NA"/>
    <s v="Nelson"/>
    <s v="Valarie"/>
    <s v="Nelson Valarie"/>
    <x v="1"/>
  </r>
  <r>
    <n v="10293"/>
    <n v="22"/>
    <n v="100"/>
    <n v="2200"/>
    <n v="6"/>
    <n v="2418.2399999999998"/>
    <n v="218.23999999999978"/>
    <d v="2004-09-09T00:00:00"/>
    <s v="September"/>
    <x v="0"/>
    <n v="3"/>
    <x v="2"/>
    <x v="10"/>
    <n v="2004"/>
    <x v="6"/>
    <n v="100"/>
    <s v="S18_3259"/>
    <x v="36"/>
    <s v="011-4988555"/>
    <s v="Via Monte Bianco 34"/>
    <m/>
    <s v="Torino"/>
    <s v="NIL"/>
    <n v="10100"/>
    <x v="12"/>
    <s v="EMEA"/>
    <s v="Accorti"/>
    <s v="Paolo"/>
    <s v="Accorti Paolo"/>
    <x v="0"/>
  </r>
  <r>
    <n v="10306"/>
    <n v="40"/>
    <n v="91.76"/>
    <n v="3670.4"/>
    <n v="11"/>
    <n v="3670.4"/>
    <n v="0"/>
    <d v="2004-10-14T00:00:00"/>
    <s v="October"/>
    <x v="0"/>
    <n v="4"/>
    <x v="3"/>
    <x v="4"/>
    <n v="2004"/>
    <x v="6"/>
    <n v="100"/>
    <s v="S18_3259"/>
    <x v="77"/>
    <s v="(171) 555-1555"/>
    <s v="Fauntleroy Circus"/>
    <m/>
    <s v="Manchester"/>
    <s v="NIL"/>
    <s v="EC2 5NT"/>
    <x v="6"/>
    <s v="EMEA"/>
    <s v="Ashworth"/>
    <s v="Victoria"/>
    <s v="Ashworth Victoria"/>
    <x v="1"/>
  </r>
  <r>
    <n v="10314"/>
    <n v="23"/>
    <n v="100"/>
    <n v="2300"/>
    <n v="3"/>
    <n v="2481.6999999999998"/>
    <n v="181.69999999999982"/>
    <d v="2004-10-22T00:00:00"/>
    <s v="October"/>
    <x v="0"/>
    <n v="4"/>
    <x v="3"/>
    <x v="4"/>
    <n v="2004"/>
    <x v="6"/>
    <n v="100"/>
    <s v="S18_3259"/>
    <x v="78"/>
    <s v="86 21 3555"/>
    <s v="Smagsloget 45"/>
    <m/>
    <s v="Aaarhus"/>
    <s v="NIL"/>
    <n v="8200"/>
    <x v="13"/>
    <s v="EMEA"/>
    <s v="Ibsen"/>
    <s v="Palle"/>
    <s v="Ibsen Palle"/>
    <x v="0"/>
  </r>
  <r>
    <n v="10326"/>
    <n v="32"/>
    <n v="100"/>
    <n v="3200"/>
    <n v="6"/>
    <n v="3807.68"/>
    <n v="607.67999999999984"/>
    <d v="2004-11-09T00:00:00"/>
    <s v="November"/>
    <x v="0"/>
    <n v="4"/>
    <x v="3"/>
    <x v="5"/>
    <n v="2004"/>
    <x v="6"/>
    <n v="100"/>
    <s v="S18_3259"/>
    <x v="24"/>
    <s v="0921-12 3555"/>
    <s v="Berguvsv„gen  8"/>
    <m/>
    <s v="Lule"/>
    <s v="NIL"/>
    <s v="S-958 22"/>
    <x v="8"/>
    <s v="EMEA"/>
    <s v="Berglund"/>
    <s v="Christina"/>
    <s v="Berglund Christina"/>
    <x v="1"/>
  </r>
  <r>
    <n v="10336"/>
    <n v="21"/>
    <n v="100"/>
    <n v="2100"/>
    <n v="7"/>
    <n v="2230.41"/>
    <n v="130.40999999999985"/>
    <d v="2004-11-20T00:00:00"/>
    <s v="November"/>
    <x v="0"/>
    <n v="4"/>
    <x v="3"/>
    <x v="5"/>
    <n v="2004"/>
    <x v="6"/>
    <n v="100"/>
    <s v="S18_3259"/>
    <x v="62"/>
    <s v="(1) 42.34.2555"/>
    <s v="265, boulevard Charonne"/>
    <m/>
    <s v="Paris"/>
    <s v="NIL"/>
    <n v="75012"/>
    <x v="1"/>
    <s v="EMEA"/>
    <s v="Bertrand"/>
    <s v="Marie"/>
    <s v="Bertrand Marie"/>
    <x v="0"/>
  </r>
  <r>
    <n v="10350"/>
    <n v="41"/>
    <n v="93.04"/>
    <n v="3814.6400000000003"/>
    <n v="2"/>
    <n v="3814.64"/>
    <n v="0"/>
    <d v="2004-12-02T00:00:00"/>
    <s v="December"/>
    <x v="0"/>
    <n v="4"/>
    <x v="3"/>
    <x v="6"/>
    <n v="2004"/>
    <x v="6"/>
    <n v="100"/>
    <s v="S18_3259"/>
    <x v="23"/>
    <s v="(91) 555 94 44"/>
    <s v="C/ Moralzarzal, 86"/>
    <m/>
    <s v="Madrid"/>
    <s v="NIL"/>
    <n v="28034"/>
    <x v="7"/>
    <s v="EMEA"/>
    <s v="Freyre"/>
    <s v="Diego"/>
    <s v="Freyre Diego"/>
    <x v="1"/>
  </r>
  <r>
    <n v="10372"/>
    <n v="25"/>
    <n v="84.71"/>
    <n v="2117.75"/>
    <n v="5"/>
    <n v="2117.75"/>
    <n v="0"/>
    <d v="2005-01-26T00:00:00"/>
    <s v="January"/>
    <x v="0"/>
    <n v="1"/>
    <x v="0"/>
    <x v="7"/>
    <n v="2005"/>
    <x v="6"/>
    <n v="100"/>
    <s v="S18_3259"/>
    <x v="35"/>
    <s v="+81 3 3584 0555"/>
    <s v="2-2-8 Roppongi"/>
    <m/>
    <s v="Minato-ku"/>
    <s v="Tokyo"/>
    <s v="106-0032"/>
    <x v="11"/>
    <s v="Japan"/>
    <s v="Shimamura"/>
    <s v="Akiko"/>
    <s v="Shimamura Akiko"/>
    <x v="0"/>
  </r>
  <r>
    <n v="10383"/>
    <n v="26"/>
    <n v="100"/>
    <n v="2600"/>
    <n v="12"/>
    <n v="3340.48"/>
    <n v="740.48"/>
    <d v="2005-02-22T00:00:00"/>
    <s v="February"/>
    <x v="0"/>
    <n v="1"/>
    <x v="0"/>
    <x v="0"/>
    <n v="2005"/>
    <x v="6"/>
    <n v="100"/>
    <s v="S18_3259"/>
    <x v="23"/>
    <s v="(91) 555 94 44"/>
    <s v="C/ Moralzarzal, 86"/>
    <m/>
    <s v="Madrid"/>
    <s v="NIL"/>
    <n v="28034"/>
    <x v="7"/>
    <s v="EMEA"/>
    <s v="Freyre"/>
    <s v="Diego"/>
    <s v="Freyre Diego"/>
    <x v="1"/>
  </r>
  <r>
    <n v="10396"/>
    <n v="24"/>
    <n v="89.75"/>
    <n v="2154"/>
    <n v="4"/>
    <n v="2154"/>
    <n v="0"/>
    <d v="2005-03-23T00:00:00"/>
    <s v="March"/>
    <x v="0"/>
    <n v="1"/>
    <x v="0"/>
    <x v="11"/>
    <n v="2005"/>
    <x v="6"/>
    <n v="100"/>
    <s v="S18_3259"/>
    <x v="39"/>
    <n v="4155551450"/>
    <s v="5677 Strong St."/>
    <m/>
    <s v="San Rafael"/>
    <s v="CA"/>
    <n v="97562"/>
    <x v="0"/>
    <s v="NA"/>
    <s v="Nelson"/>
    <s v="Valarie"/>
    <s v="Nelson Valarie"/>
    <x v="0"/>
  </r>
  <r>
    <n v="10414"/>
    <n v="48"/>
    <n v="100"/>
    <n v="4800"/>
    <n v="14"/>
    <n v="5808.48"/>
    <n v="1008.4799999999996"/>
    <d v="2005-05-06T00:00:00"/>
    <s v="May"/>
    <x v="4"/>
    <n v="2"/>
    <x v="1"/>
    <x v="1"/>
    <n v="2005"/>
    <x v="6"/>
    <n v="100"/>
    <s v="S18_3259"/>
    <x v="58"/>
    <n v="6175559555"/>
    <s v="8616 Spinnaker Dr."/>
    <m/>
    <s v="Boston"/>
    <s v="MA"/>
    <n v="51003"/>
    <x v="0"/>
    <s v="NA"/>
    <s v="Yoshido"/>
    <s v="Juri"/>
    <s v="Yoshido Juri"/>
    <x v="1"/>
  </r>
  <r>
    <n v="10108"/>
    <n v="26"/>
    <n v="68.349999999999994"/>
    <n v="1777.1"/>
    <n v="9"/>
    <n v="1777.1"/>
    <n v="0"/>
    <d v="2003-03-03T00:00:00"/>
    <s v="March"/>
    <x v="0"/>
    <n v="1"/>
    <x v="0"/>
    <x v="11"/>
    <n v="2003"/>
    <x v="1"/>
    <n v="80"/>
    <s v="S18_3278"/>
    <x v="66"/>
    <s v="+63 2 555 3587"/>
    <s v="15 McCallum Street - NatWest Center #13-03"/>
    <m/>
    <s v="Makati City"/>
    <s v="NIL"/>
    <s v="1227 MM"/>
    <x v="15"/>
    <s v="Japan"/>
    <s v="Cruz"/>
    <s v="Arnold"/>
    <s v="Cruz Arnold"/>
    <x v="0"/>
  </r>
  <r>
    <n v="10122"/>
    <n v="21"/>
    <n v="73.17"/>
    <n v="1536.57"/>
    <n v="13"/>
    <n v="1536.57"/>
    <n v="0"/>
    <d v="2003-05-08T00:00:00"/>
    <s v="May"/>
    <x v="0"/>
    <n v="2"/>
    <x v="1"/>
    <x v="1"/>
    <n v="2003"/>
    <x v="1"/>
    <n v="80"/>
    <s v="S18_3278"/>
    <x v="67"/>
    <s v="91.24.4555"/>
    <s v="12, rue des Bouchers"/>
    <m/>
    <s v="Marseille"/>
    <s v="NIL"/>
    <n v="13008"/>
    <x v="1"/>
    <s v="EMEA"/>
    <s v="Lebihan"/>
    <s v="Laurence"/>
    <s v="Lebihan Laurence"/>
    <x v="0"/>
  </r>
  <r>
    <n v="10135"/>
    <n v="45"/>
    <n v="78"/>
    <n v="3510"/>
    <n v="10"/>
    <n v="3510"/>
    <n v="0"/>
    <d v="2003-07-02T00:00:00"/>
    <s v="July"/>
    <x v="0"/>
    <n v="3"/>
    <x v="2"/>
    <x v="2"/>
    <n v="2003"/>
    <x v="1"/>
    <n v="80"/>
    <s v="S18_3278"/>
    <x v="39"/>
    <n v="4155551450"/>
    <s v="5677 Strong St."/>
    <m/>
    <s v="San Rafael"/>
    <s v="CA"/>
    <n v="97562"/>
    <x v="0"/>
    <s v="NA"/>
    <s v="Nelson"/>
    <s v="Valarie"/>
    <s v="Nelson Valarie"/>
    <x v="1"/>
  </r>
  <r>
    <n v="10147"/>
    <n v="36"/>
    <n v="86.04"/>
    <n v="3097.44"/>
    <n v="10"/>
    <n v="3097.44"/>
    <n v="0"/>
    <d v="2003-09-05T00:00:00"/>
    <s v="September"/>
    <x v="0"/>
    <n v="3"/>
    <x v="2"/>
    <x v="10"/>
    <n v="2003"/>
    <x v="1"/>
    <n v="80"/>
    <s v="S18_3278"/>
    <x v="41"/>
    <n v="6175558555"/>
    <s v="7825 Douglas Av."/>
    <m/>
    <s v="Brickhaven"/>
    <s v="MA"/>
    <n v="58339"/>
    <x v="0"/>
    <s v="NA"/>
    <s v="Nelson"/>
    <s v="Allen"/>
    <s v="Nelson Allen"/>
    <x v="1"/>
  </r>
  <r>
    <n v="10159"/>
    <n v="21"/>
    <n v="81.209999999999994"/>
    <n v="1705.4099999999999"/>
    <n v="5"/>
    <n v="1705.41"/>
    <n v="0"/>
    <d v="2003-10-10T00:00:00"/>
    <s v="October"/>
    <x v="0"/>
    <n v="4"/>
    <x v="3"/>
    <x v="4"/>
    <n v="2003"/>
    <x v="1"/>
    <n v="80"/>
    <s v="S18_3278"/>
    <x v="4"/>
    <n v="6505551386"/>
    <s v="7734 Strong St."/>
    <m/>
    <s v="San Francisco"/>
    <s v="CA"/>
    <s v="NIL"/>
    <x v="0"/>
    <s v="NA"/>
    <s v="Brown"/>
    <s v="Julie"/>
    <s v="Brown Julie"/>
    <x v="0"/>
  </r>
  <r>
    <n v="10169"/>
    <n v="32"/>
    <n v="70.760000000000005"/>
    <n v="2264.3200000000002"/>
    <n v="5"/>
    <n v="2264.3200000000002"/>
    <n v="0"/>
    <d v="2003-11-04T00:00:00"/>
    <s v="November"/>
    <x v="0"/>
    <n v="4"/>
    <x v="3"/>
    <x v="5"/>
    <n v="2003"/>
    <x v="1"/>
    <n v="80"/>
    <s v="S18_3278"/>
    <x v="42"/>
    <s v="02 9936 8555"/>
    <s v="201 Miller Street"/>
    <s v="Level 15"/>
    <s v="North Sydney"/>
    <s v="NSW"/>
    <n v="2060"/>
    <x v="3"/>
    <s v="APAC"/>
    <s v="O'Hara"/>
    <s v="Anna"/>
    <s v="O'Hara Anna"/>
    <x v="0"/>
  </r>
  <r>
    <n v="10181"/>
    <n v="30"/>
    <n v="82.82"/>
    <n v="2484.6"/>
    <n v="17"/>
    <n v="2484.6"/>
    <n v="0"/>
    <d v="2003-11-12T00:00:00"/>
    <s v="November"/>
    <x v="0"/>
    <n v="4"/>
    <x v="3"/>
    <x v="5"/>
    <n v="2003"/>
    <x v="1"/>
    <n v="80"/>
    <s v="S18_3278"/>
    <x v="7"/>
    <s v="+47 2267 3215"/>
    <s v="Drammen 121, PR 744 Sentrum"/>
    <m/>
    <s v="Bergen"/>
    <s v="NIL"/>
    <s v="N 5804"/>
    <x v="2"/>
    <s v="EMEA"/>
    <s v="Oeztan"/>
    <s v="Veysel"/>
    <s v="Oeztan Veysel"/>
    <x v="0"/>
  </r>
  <r>
    <n v="10191"/>
    <n v="36"/>
    <n v="94.88"/>
    <n v="3415.68"/>
    <n v="6"/>
    <n v="3415.68"/>
    <n v="0"/>
    <d v="2003-11-20T00:00:00"/>
    <s v="November"/>
    <x v="0"/>
    <n v="4"/>
    <x v="3"/>
    <x v="5"/>
    <n v="2003"/>
    <x v="1"/>
    <n v="80"/>
    <s v="S18_3278"/>
    <x v="68"/>
    <s v="0221-5554327"/>
    <s v="Mehrheimerstr. 369"/>
    <m/>
    <s v="Koln"/>
    <s v="NIL"/>
    <n v="50739"/>
    <x v="16"/>
    <s v="EMEA"/>
    <s v="Pfalzheim"/>
    <s v="Henriette"/>
    <s v="Pfalzheim Henriette"/>
    <x v="1"/>
  </r>
  <r>
    <n v="10203"/>
    <n v="33"/>
    <n v="86.04"/>
    <n v="2839.32"/>
    <n v="11"/>
    <n v="2839.32"/>
    <n v="0"/>
    <d v="2003-12-02T00:00:00"/>
    <s v="December"/>
    <x v="0"/>
    <n v="4"/>
    <x v="3"/>
    <x v="6"/>
    <n v="2003"/>
    <x v="1"/>
    <n v="80"/>
    <s v="S18_3278"/>
    <x v="23"/>
    <s v="(91) 555 94 44"/>
    <s v="C/ Moralzarzal, 86"/>
    <m/>
    <s v="Madrid"/>
    <s v="NIL"/>
    <n v="28034"/>
    <x v="7"/>
    <s v="EMEA"/>
    <s v="Freyre"/>
    <s v="Diego"/>
    <s v="Freyre Diego"/>
    <x v="0"/>
  </r>
  <r>
    <n v="10211"/>
    <n v="35"/>
    <n v="78"/>
    <n v="2730"/>
    <n v="5"/>
    <n v="2730"/>
    <n v="0"/>
    <d v="2004-01-15T00:00:00"/>
    <s v="January"/>
    <x v="0"/>
    <n v="1"/>
    <x v="0"/>
    <x v="7"/>
    <n v="2004"/>
    <x v="1"/>
    <n v="80"/>
    <s v="S18_3278"/>
    <x v="9"/>
    <s v="(1) 47.55.6555"/>
    <s v="25, rue Lauriston"/>
    <m/>
    <s v="Paris"/>
    <s v="NIL"/>
    <n v="75016"/>
    <x v="1"/>
    <s v="EMEA"/>
    <s v="Perrier"/>
    <s v="Dominique"/>
    <s v="Perrier Dominique"/>
    <x v="0"/>
  </r>
  <r>
    <n v="10225"/>
    <n v="37"/>
    <n v="95.69"/>
    <n v="3540.5299999999997"/>
    <n v="12"/>
    <n v="3540.53"/>
    <n v="0"/>
    <d v="2004-02-22T00:00:00"/>
    <s v="February"/>
    <x v="0"/>
    <n v="1"/>
    <x v="0"/>
    <x v="0"/>
    <n v="2004"/>
    <x v="1"/>
    <n v="80"/>
    <s v="S18_3278"/>
    <x v="69"/>
    <s v="0897-034555"/>
    <s v="Grenzacherweg 237"/>
    <m/>
    <s v="Gensve"/>
    <s v="NIL"/>
    <n v="1203"/>
    <x v="17"/>
    <s v="EMEA"/>
    <s v="Holz"/>
    <s v="Michael"/>
    <s v="Holz Michael"/>
    <x v="1"/>
  </r>
  <r>
    <n v="10238"/>
    <n v="41"/>
    <n v="73.17"/>
    <n v="2999.9700000000003"/>
    <n v="6"/>
    <n v="2999.97"/>
    <n v="0"/>
    <d v="2004-04-09T00:00:00"/>
    <s v="April"/>
    <x v="0"/>
    <n v="2"/>
    <x v="1"/>
    <x v="8"/>
    <n v="2004"/>
    <x v="1"/>
    <n v="80"/>
    <s v="S18_3278"/>
    <x v="48"/>
    <s v="31 12 3555"/>
    <s v="Vinb'ltet 34"/>
    <m/>
    <s v="Kobenhavn"/>
    <s v="NIL"/>
    <n v="1734"/>
    <x v="13"/>
    <s v="EMEA"/>
    <s v="Petersen"/>
    <s v="Jytte"/>
    <s v="Petersen Jytte"/>
    <x v="0"/>
  </r>
  <r>
    <n v="10252"/>
    <n v="20"/>
    <n v="76.39"/>
    <n v="1527.8"/>
    <n v="2"/>
    <n v="1527.8"/>
    <n v="0"/>
    <d v="2004-05-26T00:00:00"/>
    <s v="May"/>
    <x v="0"/>
    <n v="2"/>
    <x v="1"/>
    <x v="1"/>
    <n v="2004"/>
    <x v="1"/>
    <n v="80"/>
    <s v="S18_3278"/>
    <x v="9"/>
    <s v="(1) 47.55.6555"/>
    <s v="25, rue Lauriston"/>
    <m/>
    <s v="Paris"/>
    <s v="NIL"/>
    <n v="75016"/>
    <x v="1"/>
    <s v="EMEA"/>
    <s v="Perrier"/>
    <s v="Dominique"/>
    <s v="Perrier Dominique"/>
    <x v="0"/>
  </r>
  <r>
    <n v="10265"/>
    <n v="45"/>
    <n v="86.84"/>
    <n v="3907.8"/>
    <n v="2"/>
    <n v="3907.8"/>
    <n v="0"/>
    <d v="2004-07-02T00:00:00"/>
    <s v="July"/>
    <x v="0"/>
    <n v="3"/>
    <x v="2"/>
    <x v="2"/>
    <n v="2004"/>
    <x v="1"/>
    <n v="80"/>
    <s v="S18_3278"/>
    <x v="87"/>
    <s v="61-9-3844-6555"/>
    <s v="7 Allen Street"/>
    <m/>
    <s v="Glen Waverly"/>
    <s v="Victoria"/>
    <n v="3150"/>
    <x v="3"/>
    <s v="APAC"/>
    <s v="Connery"/>
    <s v="Sean"/>
    <s v="Connery Sean"/>
    <x v="1"/>
  </r>
  <r>
    <n v="10276"/>
    <n v="38"/>
    <n v="69.959999999999994"/>
    <n v="2658.4799999999996"/>
    <n v="6"/>
    <n v="2658.48"/>
    <n v="0"/>
    <d v="2004-08-02T00:00:00"/>
    <s v="August"/>
    <x v="0"/>
    <n v="3"/>
    <x v="2"/>
    <x v="3"/>
    <n v="2004"/>
    <x v="1"/>
    <n v="80"/>
    <s v="S18_3278"/>
    <x v="71"/>
    <n v="6175557555"/>
    <s v="7635 Spinnaker Dr."/>
    <m/>
    <s v="Brickhaven"/>
    <s v="MA"/>
    <n v="58339"/>
    <x v="0"/>
    <s v="NA"/>
    <s v="Barajas"/>
    <s v="Miguel"/>
    <s v="Barajas Miguel"/>
    <x v="0"/>
  </r>
  <r>
    <n v="10287"/>
    <n v="43"/>
    <n v="70.760000000000005"/>
    <n v="3042.6800000000003"/>
    <n v="15"/>
    <n v="3042.68"/>
    <n v="0"/>
    <d v="2004-08-30T00:00:00"/>
    <s v="August"/>
    <x v="0"/>
    <n v="3"/>
    <x v="2"/>
    <x v="3"/>
    <n v="2004"/>
    <x v="1"/>
    <n v="80"/>
    <s v="S18_3278"/>
    <x v="69"/>
    <s v="0897-034555"/>
    <s v="Grenzacherweg 237"/>
    <m/>
    <s v="Gensve"/>
    <s v="NIL"/>
    <n v="1203"/>
    <x v="17"/>
    <s v="EMEA"/>
    <s v="Holz"/>
    <s v="Michael"/>
    <s v="Holz Michael"/>
    <x v="1"/>
  </r>
  <r>
    <n v="10300"/>
    <n v="49"/>
    <n v="78.8"/>
    <n v="3861.2"/>
    <n v="8"/>
    <n v="3861.2"/>
    <n v="0"/>
    <d v="2003-10-04T00:00:00"/>
    <s v="October"/>
    <x v="0"/>
    <n v="4"/>
    <x v="3"/>
    <x v="4"/>
    <n v="2003"/>
    <x v="1"/>
    <n v="80"/>
    <s v="S18_3278"/>
    <x v="72"/>
    <s v="+49 69 66 90 2555"/>
    <s v="Lyonerstr. 34"/>
    <m/>
    <s v="Frankfurt"/>
    <s v="NIL"/>
    <n v="60528"/>
    <x v="16"/>
    <s v="EMEA"/>
    <s v="Keitel"/>
    <s v="Roland"/>
    <s v="Keitel Roland"/>
    <x v="1"/>
  </r>
  <r>
    <n v="10310"/>
    <n v="27"/>
    <n v="80.41"/>
    <n v="2171.0699999999997"/>
    <n v="13"/>
    <n v="2171.0700000000002"/>
    <n v="0"/>
    <d v="2004-10-16T00:00:00"/>
    <s v="October"/>
    <x v="0"/>
    <n v="4"/>
    <x v="3"/>
    <x v="4"/>
    <n v="2004"/>
    <x v="1"/>
    <n v="80"/>
    <s v="S18_3278"/>
    <x v="68"/>
    <s v="0221-5554327"/>
    <s v="Mehrheimerstr. 369"/>
    <m/>
    <s v="Koln"/>
    <s v="NIL"/>
    <n v="50739"/>
    <x v="16"/>
    <s v="EMEA"/>
    <s v="Pfalzheim"/>
    <s v="Henriette"/>
    <s v="Pfalzheim Henriette"/>
    <x v="0"/>
  </r>
  <r>
    <n v="10319"/>
    <n v="46"/>
    <n v="73.98"/>
    <n v="3403.0800000000004"/>
    <n v="1"/>
    <n v="3403.08"/>
    <n v="0"/>
    <d v="2004-11-03T00:00:00"/>
    <s v="November"/>
    <x v="0"/>
    <n v="4"/>
    <x v="3"/>
    <x v="5"/>
    <n v="2004"/>
    <x v="1"/>
    <n v="80"/>
    <s v="S18_3278"/>
    <x v="79"/>
    <n v="2125551957"/>
    <s v="5290 North Pendale Street"/>
    <s v="Suite 200"/>
    <s v="NYC"/>
    <s v="NY"/>
    <n v="10022"/>
    <x v="0"/>
    <s v="NA"/>
    <s v="Kuo"/>
    <s v="Kee"/>
    <s v="Kuo Kee"/>
    <x v="1"/>
  </r>
  <r>
    <n v="10329"/>
    <n v="38"/>
    <n v="59.1"/>
    <n v="2245.8000000000002"/>
    <n v="10"/>
    <n v="2245.8000000000002"/>
    <n v="0"/>
    <d v="2004-11-15T00:00:00"/>
    <s v="November"/>
    <x v="0"/>
    <n v="4"/>
    <x v="3"/>
    <x v="5"/>
    <n v="2004"/>
    <x v="1"/>
    <n v="80"/>
    <s v="S18_3278"/>
    <x v="0"/>
    <n v="2125557818"/>
    <s v="897 Long Airport Avenue"/>
    <m/>
    <s v="NYC"/>
    <s v="NY"/>
    <n v="10022"/>
    <x v="0"/>
    <s v="NA"/>
    <s v="Yu"/>
    <s v="Kwai"/>
    <s v="Yu Kwai"/>
    <x v="0"/>
  </r>
  <r>
    <n v="10342"/>
    <n v="25"/>
    <n v="66.739999999999995"/>
    <n v="1668.4999999999998"/>
    <n v="5"/>
    <n v="1668.5"/>
    <n v="0"/>
    <d v="2004-11-24T00:00:00"/>
    <s v="November"/>
    <x v="0"/>
    <n v="4"/>
    <x v="3"/>
    <x v="5"/>
    <n v="2004"/>
    <x v="1"/>
    <n v="80"/>
    <s v="S18_3278"/>
    <x v="10"/>
    <s v="03 9520 4555"/>
    <s v="636 St Kilda Road"/>
    <s v="Level 3"/>
    <s v="Melbourne"/>
    <s v="Victoria"/>
    <n v="3004"/>
    <x v="3"/>
    <s v="APAC"/>
    <s v="Ferguson"/>
    <s v="Peter"/>
    <s v="Ferguson Peter"/>
    <x v="0"/>
  </r>
  <r>
    <n v="10363"/>
    <n v="46"/>
    <n v="60.3"/>
    <n v="2773.7999999999997"/>
    <n v="10"/>
    <n v="2773.8"/>
    <n v="0"/>
    <d v="2005-01-06T00:00:00"/>
    <s v="January"/>
    <x v="0"/>
    <n v="1"/>
    <x v="0"/>
    <x v="7"/>
    <n v="2005"/>
    <x v="1"/>
    <n v="80"/>
    <s v="S18_3278"/>
    <x v="73"/>
    <s v="+358 9 8045 555"/>
    <s v="Software Engineering Center, SEC Oy"/>
    <m/>
    <s v="Espoo"/>
    <s v="NIL"/>
    <s v="FIN-02271"/>
    <x v="4"/>
    <s v="EMEA"/>
    <s v="Suominen"/>
    <s v="Kalle"/>
    <s v="Suominen Kalle"/>
    <x v="0"/>
  </r>
  <r>
    <n v="10378"/>
    <n v="22"/>
    <n v="100"/>
    <n v="2200"/>
    <n v="4"/>
    <n v="2464"/>
    <n v="264"/>
    <d v="2005-02-10T00:00:00"/>
    <s v="February"/>
    <x v="0"/>
    <n v="1"/>
    <x v="0"/>
    <x v="0"/>
    <n v="2005"/>
    <x v="1"/>
    <n v="80"/>
    <s v="S18_3278"/>
    <x v="23"/>
    <s v="(91) 555 94 44"/>
    <s v="C/ Moralzarzal, 86"/>
    <m/>
    <s v="Madrid"/>
    <s v="NIL"/>
    <n v="28034"/>
    <x v="7"/>
    <s v="EMEA"/>
    <s v="Freyre"/>
    <s v="Diego"/>
    <s v="Freyre Diego"/>
    <x v="0"/>
  </r>
  <r>
    <n v="10390"/>
    <n v="40"/>
    <n v="100"/>
    <n v="4000"/>
    <n v="9"/>
    <n v="5491.6"/>
    <n v="1491.6000000000004"/>
    <d v="2005-03-04T00:00:00"/>
    <s v="March"/>
    <x v="0"/>
    <n v="1"/>
    <x v="0"/>
    <x v="11"/>
    <n v="2005"/>
    <x v="1"/>
    <n v="80"/>
    <s v="S18_3278"/>
    <x v="39"/>
    <n v="4155551450"/>
    <s v="5677 Strong St."/>
    <m/>
    <s v="San Rafael"/>
    <s v="CA"/>
    <n v="97562"/>
    <x v="0"/>
    <s v="NA"/>
    <s v="Nelson"/>
    <s v="Valarie"/>
    <s v="Nelson Valarie"/>
    <x v="1"/>
  </r>
  <r>
    <n v="10103"/>
    <n v="46"/>
    <n v="100"/>
    <n v="4600"/>
    <n v="16"/>
    <n v="4791.82"/>
    <n v="191.81999999999971"/>
    <d v="2003-01-29T00:00:00"/>
    <s v="January"/>
    <x v="0"/>
    <n v="1"/>
    <x v="0"/>
    <x v="7"/>
    <n v="2003"/>
    <x v="3"/>
    <n v="99"/>
    <s v="S18_3320"/>
    <x v="17"/>
    <s v="07-98 9555"/>
    <s v="Erling Skakkes gate 78"/>
    <m/>
    <s v="Stavern"/>
    <s v="NIL"/>
    <n v="4110"/>
    <x v="2"/>
    <s v="EMEA"/>
    <s v="Bergulfsen"/>
    <s v="Jonas"/>
    <s v="Bergulfsen Jonas"/>
    <x v="1"/>
  </r>
  <r>
    <n v="10111"/>
    <n v="39"/>
    <n v="100"/>
    <n v="3900"/>
    <n v="4"/>
    <n v="4178.8500000000004"/>
    <n v="278.85000000000036"/>
    <d v="2003-03-25T00:00:00"/>
    <s v="March"/>
    <x v="0"/>
    <n v="1"/>
    <x v="0"/>
    <x v="11"/>
    <n v="2003"/>
    <x v="3"/>
    <n v="99"/>
    <s v="S18_3320"/>
    <x v="8"/>
    <n v="6505555787"/>
    <s v="5557 North Pendale Street"/>
    <m/>
    <s v="San Francisco"/>
    <s v="CA"/>
    <s v="NIL"/>
    <x v="0"/>
    <s v="NA"/>
    <s v="Murphy"/>
    <s v="Julie"/>
    <s v="Murphy Julie"/>
    <x v="1"/>
  </r>
  <r>
    <n v="10126"/>
    <n v="38"/>
    <n v="82.34"/>
    <n v="3128.92"/>
    <n v="16"/>
    <n v="3128.92"/>
    <n v="0"/>
    <d v="2003-05-28T00:00:00"/>
    <s v="May"/>
    <x v="0"/>
    <n v="2"/>
    <x v="1"/>
    <x v="1"/>
    <n v="2003"/>
    <x v="3"/>
    <n v="99"/>
    <s v="S18_3320"/>
    <x v="25"/>
    <s v="(91) 555 22 82"/>
    <s v="C/ Araquil, 67"/>
    <m/>
    <s v="Madrid"/>
    <s v="NIL"/>
    <n v="28023"/>
    <x v="7"/>
    <s v="EMEA"/>
    <s v="Sommer"/>
    <s v="Mart¡n"/>
    <s v="Sommer Mart¡n"/>
    <x v="1"/>
  </r>
  <r>
    <n v="10139"/>
    <n v="30"/>
    <n v="100"/>
    <n v="3000"/>
    <n v="5"/>
    <n v="3095.4"/>
    <n v="95.400000000000091"/>
    <d v="2003-07-16T00:00:00"/>
    <s v="July"/>
    <x v="0"/>
    <n v="3"/>
    <x v="2"/>
    <x v="2"/>
    <n v="2003"/>
    <x v="3"/>
    <n v="99"/>
    <s v="S18_3320"/>
    <x v="20"/>
    <s v="+61 2 9495 8555"/>
    <s v="Monitor Money Building, 815 Pacific Hwy"/>
    <s v="Level 6"/>
    <s v="Chatswood"/>
    <s v="NSW"/>
    <n v="2067"/>
    <x v="3"/>
    <s v="APAC"/>
    <s v="Huxley"/>
    <s v="Adrian"/>
    <s v="Huxley Adrian"/>
    <x v="1"/>
  </r>
  <r>
    <n v="10149"/>
    <n v="42"/>
    <n v="94.25"/>
    <n v="3958.5"/>
    <n v="2"/>
    <n v="3958.5"/>
    <n v="0"/>
    <d v="2003-09-12T00:00:00"/>
    <s v="September"/>
    <x v="0"/>
    <n v="3"/>
    <x v="2"/>
    <x v="10"/>
    <n v="2003"/>
    <x v="3"/>
    <n v="99"/>
    <s v="S18_3320"/>
    <x v="82"/>
    <n v="4155554312"/>
    <s v="2793 Furth Circle"/>
    <m/>
    <s v="Brisbane"/>
    <s v="CA"/>
    <n v="94217"/>
    <x v="0"/>
    <s v="NA"/>
    <s v="Taylor"/>
    <s v="Sue"/>
    <s v="Taylor Sue"/>
    <x v="1"/>
  </r>
  <r>
    <n v="10163"/>
    <n v="43"/>
    <n v="100"/>
    <n v="4300"/>
    <n v="6"/>
    <n v="4991.4399999999996"/>
    <n v="691.4399999999996"/>
    <d v="2003-10-20T00:00:00"/>
    <s v="October"/>
    <x v="0"/>
    <n v="4"/>
    <x v="3"/>
    <x v="4"/>
    <n v="2003"/>
    <x v="3"/>
    <n v="99"/>
    <s v="S18_3320"/>
    <x v="27"/>
    <n v="2125558493"/>
    <s v="5905 Pompton St."/>
    <s v="Suite 750"/>
    <s v="NYC"/>
    <s v="NY"/>
    <n v="10022"/>
    <x v="0"/>
    <s v="NA"/>
    <s v="Hernandez"/>
    <s v="Maria"/>
    <s v="Hernandez Maria"/>
    <x v="1"/>
  </r>
  <r>
    <n v="10173"/>
    <n v="29"/>
    <n v="95.24"/>
    <n v="2761.96"/>
    <n v="4"/>
    <n v="2761.96"/>
    <n v="0"/>
    <d v="2003-11-05T00:00:00"/>
    <s v="November"/>
    <x v="0"/>
    <n v="4"/>
    <x v="3"/>
    <x v="5"/>
    <n v="2003"/>
    <x v="3"/>
    <n v="99"/>
    <s v="S18_3320"/>
    <x v="86"/>
    <s v="035-640555"/>
    <s v="Via Ludovico il Moro 22"/>
    <m/>
    <s v="Bergamo"/>
    <s v="NIL"/>
    <n v="24100"/>
    <x v="12"/>
    <s v="EMEA"/>
    <s v="Rovelli"/>
    <s v="Giovanni"/>
    <s v="Rovelli Giovanni"/>
    <x v="0"/>
  </r>
  <r>
    <n v="10182"/>
    <n v="33"/>
    <n v="86.31"/>
    <n v="2848.23"/>
    <n v="1"/>
    <n v="2848.23"/>
    <n v="0"/>
    <d v="2003-11-12T00:00:00"/>
    <s v="November"/>
    <x v="0"/>
    <n v="4"/>
    <x v="3"/>
    <x v="5"/>
    <n v="2003"/>
    <x v="3"/>
    <n v="99"/>
    <s v="S18_3320"/>
    <x v="39"/>
    <n v="4155551450"/>
    <s v="5677 Strong St."/>
    <m/>
    <s v="San Rafael"/>
    <s v="CA"/>
    <n v="97562"/>
    <x v="0"/>
    <s v="NA"/>
    <s v="Nelson"/>
    <s v="Valarie"/>
    <s v="Nelson Valarie"/>
    <x v="0"/>
  </r>
  <r>
    <n v="10193"/>
    <n v="32"/>
    <n v="79.37"/>
    <n v="2539.84"/>
    <n v="5"/>
    <n v="2539.84"/>
    <n v="0"/>
    <d v="2003-11-21T00:00:00"/>
    <s v="November"/>
    <x v="0"/>
    <n v="4"/>
    <x v="3"/>
    <x v="5"/>
    <n v="2003"/>
    <x v="3"/>
    <n v="99"/>
    <s v="S18_3320"/>
    <x v="87"/>
    <s v="61-9-3844-6555"/>
    <s v="7 Allen Street"/>
    <m/>
    <s v="Glen Waverly"/>
    <s v="Victoria"/>
    <n v="3150"/>
    <x v="3"/>
    <s v="APAC"/>
    <s v="Connery"/>
    <s v="Sean"/>
    <s v="Connery Sean"/>
    <x v="0"/>
  </r>
  <r>
    <n v="10206"/>
    <n v="28"/>
    <n v="87.3"/>
    <n v="2444.4"/>
    <n v="11"/>
    <n v="2444.4"/>
    <n v="0"/>
    <d v="2003-12-05T00:00:00"/>
    <s v="December"/>
    <x v="0"/>
    <n v="4"/>
    <x v="3"/>
    <x v="6"/>
    <n v="2003"/>
    <x v="3"/>
    <n v="99"/>
    <s v="S18_3320"/>
    <x v="31"/>
    <s v="(604) 555-3392"/>
    <s v="1900 Oak St."/>
    <m/>
    <s v="Vancouver"/>
    <s v="BC"/>
    <s v="V3F 2K1"/>
    <x v="10"/>
    <s v="NA"/>
    <s v="Tannamuri"/>
    <s v="Yoshi"/>
    <s v="Tannamuri Yoshi"/>
    <x v="0"/>
  </r>
  <r>
    <n v="10215"/>
    <n v="41"/>
    <n v="100"/>
    <n v="4100"/>
    <n v="8"/>
    <n v="4555.92"/>
    <n v="455.92000000000007"/>
    <d v="2004-01-29T00:00:00"/>
    <s v="January"/>
    <x v="0"/>
    <n v="1"/>
    <x v="0"/>
    <x v="7"/>
    <n v="2004"/>
    <x v="3"/>
    <n v="99"/>
    <s v="S18_3320"/>
    <x v="32"/>
    <n v="3105553722"/>
    <s v="3675 Furth Circle"/>
    <m/>
    <s v="Burbank"/>
    <s v="CA"/>
    <n v="94019"/>
    <x v="0"/>
    <s v="NA"/>
    <s v="Thompson"/>
    <s v="Steve"/>
    <s v="Thompson Steve"/>
    <x v="1"/>
  </r>
  <r>
    <n v="10227"/>
    <n v="33"/>
    <n v="100"/>
    <n v="3300"/>
    <n v="1"/>
    <n v="3666.96"/>
    <n v="366.96000000000004"/>
    <d v="2004-03-02T00:00:00"/>
    <s v="March"/>
    <x v="0"/>
    <n v="1"/>
    <x v="0"/>
    <x v="11"/>
    <n v="2004"/>
    <x v="3"/>
    <n v="99"/>
    <s v="S18_3320"/>
    <x v="30"/>
    <s v="78.32.5555"/>
    <s v="2, rue du Commerce"/>
    <m/>
    <s v="Lyon"/>
    <s v="NIL"/>
    <n v="69004"/>
    <x v="1"/>
    <s v="EMEA"/>
    <s v="Saveley"/>
    <s v="Mary"/>
    <s v="Saveley Mary"/>
    <x v="1"/>
  </r>
  <r>
    <n v="10244"/>
    <n v="36"/>
    <n v="84.33"/>
    <n v="3035.88"/>
    <n v="5"/>
    <n v="3035.88"/>
    <n v="0"/>
    <d v="2004-04-29T00:00:00"/>
    <s v="April"/>
    <x v="0"/>
    <n v="2"/>
    <x v="1"/>
    <x v="8"/>
    <n v="2004"/>
    <x v="3"/>
    <n v="99"/>
    <s v="S18_3320"/>
    <x v="23"/>
    <s v="(91) 555 94 44"/>
    <s v="C/ Moralzarzal, 86"/>
    <m/>
    <s v="Madrid"/>
    <s v="NIL"/>
    <n v="28034"/>
    <x v="7"/>
    <s v="EMEA"/>
    <s v="Freyre"/>
    <s v="Diego"/>
    <s v="Freyre Diego"/>
    <x v="1"/>
  </r>
  <r>
    <n v="10257"/>
    <n v="26"/>
    <n v="89.29"/>
    <n v="2321.54"/>
    <n v="5"/>
    <n v="2321.54"/>
    <n v="0"/>
    <d v="2004-06-14T00:00:00"/>
    <s v="June"/>
    <x v="0"/>
    <n v="2"/>
    <x v="1"/>
    <x v="9"/>
    <n v="2004"/>
    <x v="3"/>
    <n v="99"/>
    <s v="S18_3320"/>
    <x v="61"/>
    <n v="4085553659"/>
    <s v="3086 Ingle Ln."/>
    <m/>
    <s v="San Jose"/>
    <s v="CA"/>
    <n v="94217"/>
    <x v="0"/>
    <s v="NA"/>
    <s v="Frick"/>
    <s v="Sue"/>
    <s v="Frick Sue"/>
    <x v="0"/>
  </r>
  <r>
    <n v="10280"/>
    <n v="34"/>
    <n v="100"/>
    <n v="3400"/>
    <n v="7"/>
    <n v="3474.46"/>
    <n v="74.460000000000036"/>
    <d v="2004-08-17T00:00:00"/>
    <s v="August"/>
    <x v="0"/>
    <n v="3"/>
    <x v="2"/>
    <x v="3"/>
    <n v="2004"/>
    <x v="3"/>
    <n v="99"/>
    <s v="S18_3320"/>
    <x v="36"/>
    <s v="011-4988555"/>
    <s v="Via Monte Bianco 34"/>
    <m/>
    <s v="Torino"/>
    <s v="NIL"/>
    <n v="10100"/>
    <x v="12"/>
    <s v="EMEA"/>
    <s v="Accorti"/>
    <s v="Paolo"/>
    <s v="Accorti Paolo"/>
    <x v="1"/>
  </r>
  <r>
    <n v="10290"/>
    <n v="26"/>
    <n v="96.23"/>
    <n v="2501.98"/>
    <n v="2"/>
    <n v="2501.98"/>
    <n v="0"/>
    <d v="2004-09-07T00:00:00"/>
    <s v="September"/>
    <x v="0"/>
    <n v="3"/>
    <x v="2"/>
    <x v="10"/>
    <n v="2004"/>
    <x v="3"/>
    <n v="99"/>
    <s v="S18_3320"/>
    <x v="91"/>
    <n v="6175558428"/>
    <s v="16780 Pompton St."/>
    <m/>
    <s v="Brickhaven"/>
    <s v="MA"/>
    <n v="58339"/>
    <x v="0"/>
    <s v="NA"/>
    <s v="Taylor"/>
    <s v="Leslie"/>
    <s v="Taylor Leslie"/>
    <x v="0"/>
  </r>
  <r>
    <n v="10304"/>
    <n v="38"/>
    <n v="100"/>
    <n v="3800"/>
    <n v="11"/>
    <n v="3958.46"/>
    <n v="158.46000000000004"/>
    <d v="2004-10-11T00:00:00"/>
    <s v="October"/>
    <x v="0"/>
    <n v="4"/>
    <x v="3"/>
    <x v="4"/>
    <n v="2004"/>
    <x v="3"/>
    <n v="99"/>
    <s v="S18_3320"/>
    <x v="38"/>
    <s v="30.59.8555"/>
    <s v="67, avenue de l'Europe"/>
    <m/>
    <s v="Versailles"/>
    <s v="NIL"/>
    <n v="78000"/>
    <x v="1"/>
    <s v="EMEA"/>
    <s v="Tonini"/>
    <s v="Daniel"/>
    <s v="Tonini Daniel"/>
    <x v="1"/>
  </r>
  <r>
    <n v="10312"/>
    <n v="33"/>
    <n v="100"/>
    <n v="3300"/>
    <n v="8"/>
    <n v="3535.95"/>
    <n v="235.94999999999982"/>
    <d v="2004-10-21T00:00:00"/>
    <s v="October"/>
    <x v="0"/>
    <n v="4"/>
    <x v="3"/>
    <x v="4"/>
    <n v="2004"/>
    <x v="3"/>
    <n v="99"/>
    <s v="S18_3320"/>
    <x v="39"/>
    <n v="4155551450"/>
    <s v="5677 Strong St."/>
    <m/>
    <s v="San Rafael"/>
    <s v="CA"/>
    <n v="97562"/>
    <x v="0"/>
    <s v="NA"/>
    <s v="Nelson"/>
    <s v="Valarie"/>
    <s v="Nelson Valarie"/>
    <x v="1"/>
  </r>
  <r>
    <n v="10323"/>
    <n v="33"/>
    <n v="91.27"/>
    <n v="3011.91"/>
    <n v="2"/>
    <n v="3011.91"/>
    <n v="0"/>
    <d v="2004-11-05T00:00:00"/>
    <s v="November"/>
    <x v="0"/>
    <n v="4"/>
    <x v="3"/>
    <x v="5"/>
    <n v="2004"/>
    <x v="3"/>
    <n v="99"/>
    <s v="S18_3320"/>
    <x v="72"/>
    <s v="+49 69 66 90 2555"/>
    <s v="Lyonerstr. 34"/>
    <m/>
    <s v="Frankfurt"/>
    <s v="NIL"/>
    <n v="60528"/>
    <x v="16"/>
    <s v="EMEA"/>
    <s v="Keitel"/>
    <s v="Roland"/>
    <s v="Keitel Roland"/>
    <x v="1"/>
  </r>
  <r>
    <n v="10333"/>
    <n v="46"/>
    <n v="100"/>
    <n v="4600"/>
    <n v="2"/>
    <n v="11336.7"/>
    <n v="6736.7000000000007"/>
    <d v="2004-11-18T00:00:00"/>
    <s v="November"/>
    <x v="0"/>
    <n v="4"/>
    <x v="3"/>
    <x v="5"/>
    <n v="2004"/>
    <x v="3"/>
    <n v="99"/>
    <s v="S18_3320"/>
    <x v="8"/>
    <n v="6505555787"/>
    <s v="5557 North Pendale Street"/>
    <m/>
    <s v="San Francisco"/>
    <s v="CA"/>
    <s v="NIL"/>
    <x v="0"/>
    <s v="NA"/>
    <s v="Murphy"/>
    <s v="Julie"/>
    <s v="Murphy Julie"/>
    <x v="2"/>
  </r>
  <r>
    <n v="10347"/>
    <n v="26"/>
    <n v="100"/>
    <n v="2600"/>
    <n v="12"/>
    <n v="2656.94"/>
    <n v="56.940000000000055"/>
    <d v="2004-11-29T00:00:00"/>
    <s v="November"/>
    <x v="0"/>
    <n v="4"/>
    <x v="3"/>
    <x v="5"/>
    <n v="2004"/>
    <x v="3"/>
    <n v="99"/>
    <s v="S18_3320"/>
    <x v="10"/>
    <s v="03 9520 4555"/>
    <s v="636 St Kilda Road"/>
    <s v="Level 3"/>
    <s v="Melbourne"/>
    <s v="Victoria"/>
    <n v="3004"/>
    <x v="3"/>
    <s v="APAC"/>
    <s v="Ferguson"/>
    <s v="Peter"/>
    <s v="Ferguson Peter"/>
    <x v="0"/>
  </r>
  <r>
    <n v="10357"/>
    <n v="25"/>
    <n v="100"/>
    <n v="2500"/>
    <n v="3"/>
    <n v="2604.25"/>
    <n v="104.25"/>
    <d v="2004-12-10T00:00:00"/>
    <s v="December"/>
    <x v="0"/>
    <n v="4"/>
    <x v="3"/>
    <x v="6"/>
    <n v="2004"/>
    <x v="3"/>
    <n v="99"/>
    <s v="S18_3320"/>
    <x v="39"/>
    <n v="4155551450"/>
    <s v="5677 Strong St."/>
    <m/>
    <s v="San Rafael"/>
    <s v="CA"/>
    <n v="97562"/>
    <x v="0"/>
    <s v="NA"/>
    <s v="Nelson"/>
    <s v="Valarie"/>
    <s v="Nelson Valarie"/>
    <x v="0"/>
  </r>
  <r>
    <n v="10369"/>
    <n v="45"/>
    <n v="73.08"/>
    <n v="3288.6"/>
    <n v="4"/>
    <n v="3288.6"/>
    <n v="0"/>
    <d v="2005-01-20T00:00:00"/>
    <s v="January"/>
    <x v="0"/>
    <n v="1"/>
    <x v="0"/>
    <x v="7"/>
    <n v="2005"/>
    <x v="3"/>
    <n v="99"/>
    <s v="S18_3320"/>
    <x v="41"/>
    <n v="6175558555"/>
    <s v="7825 Douglas Av."/>
    <m/>
    <s v="Brickhaven"/>
    <s v="MA"/>
    <n v="58339"/>
    <x v="0"/>
    <s v="NA"/>
    <s v="Nelson"/>
    <s v="Allen"/>
    <s v="Nelson Allen"/>
    <x v="1"/>
  </r>
  <r>
    <n v="10382"/>
    <n v="50"/>
    <n v="100"/>
    <n v="5000"/>
    <n v="7"/>
    <n v="8935.5"/>
    <n v="3935.5"/>
    <d v="2005-02-17T00:00:00"/>
    <s v="February"/>
    <x v="0"/>
    <n v="1"/>
    <x v="0"/>
    <x v="0"/>
    <n v="2005"/>
    <x v="3"/>
    <n v="99"/>
    <s v="S18_3320"/>
    <x v="39"/>
    <n v="4155551450"/>
    <s v="5677 Strong St."/>
    <m/>
    <s v="San Rafael"/>
    <s v="CA"/>
    <n v="97562"/>
    <x v="0"/>
    <s v="NA"/>
    <s v="Nelson"/>
    <s v="Valarie"/>
    <s v="Nelson Valarie"/>
    <x v="2"/>
  </r>
  <r>
    <n v="10392"/>
    <n v="36"/>
    <n v="100"/>
    <n v="3600"/>
    <n v="1"/>
    <n v="4035.96"/>
    <n v="435.96000000000004"/>
    <d v="2005-03-10T00:00:00"/>
    <s v="March"/>
    <x v="0"/>
    <n v="1"/>
    <x v="0"/>
    <x v="11"/>
    <n v="2005"/>
    <x v="3"/>
    <n v="99"/>
    <s v="S18_3320"/>
    <x v="63"/>
    <s v="7675-3555"/>
    <s v="Kirchgasse 6"/>
    <m/>
    <s v="Graz"/>
    <s v="NIL"/>
    <n v="8010"/>
    <x v="5"/>
    <s v="EMEA"/>
    <s v="Mendel"/>
    <s v="Roland"/>
    <s v="Mendel Roland"/>
    <x v="1"/>
  </r>
  <r>
    <n v="10423"/>
    <n v="21"/>
    <n v="89.29"/>
    <n v="1875.0900000000001"/>
    <n v="5"/>
    <n v="1875.09"/>
    <n v="0"/>
    <d v="2005-05-30T00:00:00"/>
    <s v="May"/>
    <x v="2"/>
    <n v="2"/>
    <x v="1"/>
    <x v="1"/>
    <n v="2005"/>
    <x v="3"/>
    <n v="99"/>
    <s v="S18_3320"/>
    <x v="56"/>
    <s v="(02) 5554 67"/>
    <s v="Rue Joseph-Bens 532"/>
    <m/>
    <s v="Bruxelles"/>
    <s v="NIL"/>
    <s v="B-1180"/>
    <x v="14"/>
    <s v="EMEA"/>
    <s v="Dewey"/>
    <s v="Catherine"/>
    <s v="Dewey Catherine"/>
    <x v="0"/>
  </r>
  <r>
    <n v="10108"/>
    <n v="29"/>
    <n v="100"/>
    <n v="2900"/>
    <n v="8"/>
    <n v="4049.56"/>
    <n v="1149.56"/>
    <d v="2003-03-03T00:00:00"/>
    <s v="March"/>
    <x v="0"/>
    <n v="1"/>
    <x v="0"/>
    <x v="11"/>
    <n v="2003"/>
    <x v="1"/>
    <n v="146"/>
    <s v="S18_3482"/>
    <x v="66"/>
    <s v="+63 2 555 3587"/>
    <s v="15 McCallum Street - NatWest Center #13-03"/>
    <m/>
    <s v="Makati City"/>
    <s v="NIL"/>
    <s v="1227 MM"/>
    <x v="15"/>
    <s v="Japan"/>
    <s v="Cruz"/>
    <s v="Arnold"/>
    <s v="Cruz Arnold"/>
    <x v="1"/>
  </r>
  <r>
    <n v="10122"/>
    <n v="21"/>
    <n v="100"/>
    <n v="2100"/>
    <n v="12"/>
    <n v="2469.39"/>
    <n v="369.38999999999987"/>
    <d v="2003-05-08T00:00:00"/>
    <s v="May"/>
    <x v="0"/>
    <n v="2"/>
    <x v="1"/>
    <x v="1"/>
    <n v="2003"/>
    <x v="1"/>
    <n v="146"/>
    <s v="S18_3482"/>
    <x v="67"/>
    <s v="91.24.4555"/>
    <s v="12, rue des Bouchers"/>
    <m/>
    <s v="Marseille"/>
    <s v="NIL"/>
    <n v="13008"/>
    <x v="1"/>
    <s v="EMEA"/>
    <s v="Lebihan"/>
    <s v="Laurence"/>
    <s v="Lebihan Laurence"/>
    <x v="0"/>
  </r>
  <r>
    <n v="10135"/>
    <n v="42"/>
    <n v="100"/>
    <n v="4200"/>
    <n v="9"/>
    <n v="5432.7"/>
    <n v="1232.6999999999998"/>
    <d v="2003-07-02T00:00:00"/>
    <s v="July"/>
    <x v="0"/>
    <n v="3"/>
    <x v="2"/>
    <x v="2"/>
    <n v="2003"/>
    <x v="1"/>
    <n v="146"/>
    <s v="S18_3482"/>
    <x v="39"/>
    <n v="4155551450"/>
    <s v="5677 Strong St."/>
    <m/>
    <s v="San Rafael"/>
    <s v="CA"/>
    <n v="97562"/>
    <x v="0"/>
    <s v="NA"/>
    <s v="Nelson"/>
    <s v="Valarie"/>
    <s v="Nelson Valarie"/>
    <x v="1"/>
  </r>
  <r>
    <n v="10147"/>
    <n v="37"/>
    <n v="100"/>
    <n v="3700"/>
    <n v="9"/>
    <n v="4405.22"/>
    <n v="705.22000000000025"/>
    <d v="2003-09-05T00:00:00"/>
    <s v="September"/>
    <x v="0"/>
    <n v="3"/>
    <x v="2"/>
    <x v="10"/>
    <n v="2003"/>
    <x v="1"/>
    <n v="146"/>
    <s v="S18_3482"/>
    <x v="41"/>
    <n v="6175558555"/>
    <s v="7825 Douglas Av."/>
    <m/>
    <s v="Brickhaven"/>
    <s v="MA"/>
    <n v="58339"/>
    <x v="0"/>
    <s v="NA"/>
    <s v="Nelson"/>
    <s v="Allen"/>
    <s v="Nelson Allen"/>
    <x v="1"/>
  </r>
  <r>
    <n v="10159"/>
    <n v="25"/>
    <n v="100"/>
    <n v="2500"/>
    <n v="4"/>
    <n v="3638"/>
    <n v="1138"/>
    <d v="2003-10-10T00:00:00"/>
    <s v="October"/>
    <x v="0"/>
    <n v="4"/>
    <x v="3"/>
    <x v="4"/>
    <n v="2003"/>
    <x v="1"/>
    <n v="146"/>
    <s v="S18_3482"/>
    <x v="4"/>
    <n v="6505551386"/>
    <s v="7734 Strong St."/>
    <m/>
    <s v="San Francisco"/>
    <s v="CA"/>
    <s v="NIL"/>
    <x v="0"/>
    <s v="NA"/>
    <s v="Brown"/>
    <s v="Julie"/>
    <s v="Brown Julie"/>
    <x v="1"/>
  </r>
  <r>
    <n v="10169"/>
    <n v="36"/>
    <n v="100"/>
    <n v="3600"/>
    <n v="4"/>
    <n v="4444.92"/>
    <n v="844.92000000000007"/>
    <d v="2003-11-04T00:00:00"/>
    <s v="November"/>
    <x v="0"/>
    <n v="4"/>
    <x v="3"/>
    <x v="5"/>
    <n v="2003"/>
    <x v="1"/>
    <n v="146"/>
    <s v="S18_3482"/>
    <x v="42"/>
    <s v="02 9936 8555"/>
    <s v="201 Miller Street"/>
    <s v="Level 15"/>
    <s v="North Sydney"/>
    <s v="NSW"/>
    <n v="2060"/>
    <x v="3"/>
    <s v="APAC"/>
    <s v="O'Hara"/>
    <s v="Anna"/>
    <s v="O'Hara Anna"/>
    <x v="1"/>
  </r>
  <r>
    <n v="10181"/>
    <n v="22"/>
    <n v="100"/>
    <n v="2200"/>
    <n v="16"/>
    <n v="3395.48"/>
    <n v="1195.48"/>
    <d v="2003-11-12T00:00:00"/>
    <s v="November"/>
    <x v="0"/>
    <n v="4"/>
    <x v="3"/>
    <x v="5"/>
    <n v="2003"/>
    <x v="1"/>
    <n v="146"/>
    <s v="S18_3482"/>
    <x v="7"/>
    <s v="+47 2267 3215"/>
    <s v="Drammen 121, PR 744 Sentrum"/>
    <m/>
    <s v="Bergen"/>
    <s v="NIL"/>
    <s v="N 5804"/>
    <x v="2"/>
    <s v="EMEA"/>
    <s v="Oeztan"/>
    <s v="Veysel"/>
    <s v="Oeztan Veysel"/>
    <x v="1"/>
  </r>
  <r>
    <n v="10191"/>
    <n v="23"/>
    <n v="100"/>
    <n v="2300"/>
    <n v="5"/>
    <n v="3414.58"/>
    <n v="1114.58"/>
    <d v="2003-11-20T00:00:00"/>
    <s v="November"/>
    <x v="0"/>
    <n v="4"/>
    <x v="3"/>
    <x v="5"/>
    <n v="2003"/>
    <x v="1"/>
    <n v="146"/>
    <s v="S18_3482"/>
    <x v="68"/>
    <s v="0221-5554327"/>
    <s v="Mehrheimerstr. 369"/>
    <m/>
    <s v="Koln"/>
    <s v="NIL"/>
    <n v="50739"/>
    <x v="16"/>
    <s v="EMEA"/>
    <s v="Pfalzheim"/>
    <s v="Henriette"/>
    <s v="Pfalzheim Henriette"/>
    <x v="1"/>
  </r>
  <r>
    <n v="10203"/>
    <n v="32"/>
    <n v="100"/>
    <n v="3200"/>
    <n v="10"/>
    <n v="5127.04"/>
    <n v="1927.04"/>
    <d v="2003-12-02T00:00:00"/>
    <s v="December"/>
    <x v="0"/>
    <n v="4"/>
    <x v="3"/>
    <x v="6"/>
    <n v="2003"/>
    <x v="1"/>
    <n v="146"/>
    <s v="S18_3482"/>
    <x v="23"/>
    <s v="(91) 555 94 44"/>
    <s v="C/ Moralzarzal, 86"/>
    <m/>
    <s v="Madrid"/>
    <s v="NIL"/>
    <n v="28034"/>
    <x v="7"/>
    <s v="EMEA"/>
    <s v="Freyre"/>
    <s v="Diego"/>
    <s v="Freyre Diego"/>
    <x v="1"/>
  </r>
  <r>
    <n v="10211"/>
    <n v="28"/>
    <n v="100"/>
    <n v="2800"/>
    <n v="4"/>
    <n v="3745.28"/>
    <n v="945.2800000000002"/>
    <d v="2004-01-15T00:00:00"/>
    <s v="January"/>
    <x v="0"/>
    <n v="1"/>
    <x v="0"/>
    <x v="7"/>
    <n v="2004"/>
    <x v="1"/>
    <n v="146"/>
    <s v="S18_3482"/>
    <x v="9"/>
    <s v="(1) 47.55.6555"/>
    <s v="25, rue Lauriston"/>
    <m/>
    <s v="Paris"/>
    <s v="NIL"/>
    <n v="75016"/>
    <x v="1"/>
    <s v="EMEA"/>
    <s v="Perrier"/>
    <s v="Dominique"/>
    <s v="Perrier Dominique"/>
    <x v="1"/>
  </r>
  <r>
    <n v="10225"/>
    <n v="27"/>
    <n v="100"/>
    <n v="2700"/>
    <n v="11"/>
    <n v="4564.08"/>
    <n v="1864.08"/>
    <d v="2004-02-22T00:00:00"/>
    <s v="February"/>
    <x v="0"/>
    <n v="1"/>
    <x v="0"/>
    <x v="0"/>
    <n v="2004"/>
    <x v="1"/>
    <n v="146"/>
    <s v="S18_3482"/>
    <x v="69"/>
    <s v="0897-034555"/>
    <s v="Grenzacherweg 237"/>
    <m/>
    <s v="Gensve"/>
    <s v="NIL"/>
    <n v="1203"/>
    <x v="17"/>
    <s v="EMEA"/>
    <s v="Holz"/>
    <s v="Michael"/>
    <s v="Holz Michael"/>
    <x v="1"/>
  </r>
  <r>
    <n v="10238"/>
    <n v="49"/>
    <n v="100"/>
    <n v="4900"/>
    <n v="5"/>
    <n v="6554.24"/>
    <n v="1654.2399999999998"/>
    <d v="2004-04-09T00:00:00"/>
    <s v="April"/>
    <x v="0"/>
    <n v="2"/>
    <x v="1"/>
    <x v="8"/>
    <n v="2004"/>
    <x v="1"/>
    <n v="146"/>
    <s v="S18_3482"/>
    <x v="48"/>
    <s v="31 12 3555"/>
    <s v="Vinb'ltet 34"/>
    <m/>
    <s v="Kobenhavn"/>
    <s v="NIL"/>
    <n v="1734"/>
    <x v="13"/>
    <s v="EMEA"/>
    <s v="Petersen"/>
    <s v="Jytte"/>
    <s v="Petersen Jytte"/>
    <x v="1"/>
  </r>
  <r>
    <n v="10252"/>
    <n v="41"/>
    <n v="100"/>
    <n v="4100"/>
    <n v="1"/>
    <n v="6749.83"/>
    <n v="2649.83"/>
    <d v="2004-05-26T00:00:00"/>
    <s v="May"/>
    <x v="0"/>
    <n v="2"/>
    <x v="1"/>
    <x v="1"/>
    <n v="2004"/>
    <x v="1"/>
    <n v="146"/>
    <s v="S18_3482"/>
    <x v="9"/>
    <s v="(1) 47.55.6555"/>
    <s v="25, rue Lauriston"/>
    <m/>
    <s v="Paris"/>
    <s v="NIL"/>
    <n v="75016"/>
    <x v="1"/>
    <s v="EMEA"/>
    <s v="Perrier"/>
    <s v="Dominique"/>
    <s v="Perrier Dominique"/>
    <x v="1"/>
  </r>
  <r>
    <n v="10265"/>
    <n v="49"/>
    <n v="100"/>
    <n v="4900"/>
    <n v="1"/>
    <n v="8427.02"/>
    <n v="3527.0200000000004"/>
    <d v="2004-07-02T00:00:00"/>
    <s v="July"/>
    <x v="0"/>
    <n v="3"/>
    <x v="2"/>
    <x v="2"/>
    <n v="2004"/>
    <x v="1"/>
    <n v="146"/>
    <s v="S18_3482"/>
    <x v="87"/>
    <s v="61-9-3844-6555"/>
    <s v="7 Allen Street"/>
    <m/>
    <s v="Glen Waverly"/>
    <s v="Victoria"/>
    <n v="3150"/>
    <x v="3"/>
    <s v="APAC"/>
    <s v="Connery"/>
    <s v="Sean"/>
    <s v="Connery Sean"/>
    <x v="2"/>
  </r>
  <r>
    <n v="10276"/>
    <n v="30"/>
    <n v="100"/>
    <n v="3000"/>
    <n v="5"/>
    <n v="3924.6"/>
    <n v="924.59999999999991"/>
    <d v="2004-08-02T00:00:00"/>
    <s v="August"/>
    <x v="0"/>
    <n v="3"/>
    <x v="2"/>
    <x v="3"/>
    <n v="2004"/>
    <x v="1"/>
    <n v="146"/>
    <s v="S18_3482"/>
    <x v="71"/>
    <n v="6175557555"/>
    <s v="7635 Spinnaker Dr."/>
    <m/>
    <s v="Brickhaven"/>
    <s v="MA"/>
    <n v="58339"/>
    <x v="0"/>
    <s v="NA"/>
    <s v="Barajas"/>
    <s v="Miguel"/>
    <s v="Barajas Miguel"/>
    <x v="1"/>
  </r>
  <r>
    <n v="10287"/>
    <n v="40"/>
    <n v="100"/>
    <n v="4000"/>
    <n v="14"/>
    <n v="6761.6"/>
    <n v="2761.6000000000004"/>
    <d v="2004-08-30T00:00:00"/>
    <s v="August"/>
    <x v="0"/>
    <n v="3"/>
    <x v="2"/>
    <x v="3"/>
    <n v="2004"/>
    <x v="1"/>
    <n v="146"/>
    <s v="S18_3482"/>
    <x v="69"/>
    <s v="0897-034555"/>
    <s v="Grenzacherweg 237"/>
    <m/>
    <s v="Gensve"/>
    <s v="NIL"/>
    <n v="1203"/>
    <x v="17"/>
    <s v="EMEA"/>
    <s v="Holz"/>
    <s v="Michael"/>
    <s v="Holz Michael"/>
    <x v="1"/>
  </r>
  <r>
    <n v="10300"/>
    <n v="23"/>
    <n v="100"/>
    <n v="2300"/>
    <n v="7"/>
    <n v="3786.49"/>
    <n v="1486.4899999999998"/>
    <d v="2003-10-04T00:00:00"/>
    <s v="October"/>
    <x v="0"/>
    <n v="4"/>
    <x v="3"/>
    <x v="4"/>
    <n v="2003"/>
    <x v="1"/>
    <n v="146"/>
    <s v="S18_3482"/>
    <x v="72"/>
    <s v="+49 69 66 90 2555"/>
    <s v="Lyonerstr. 34"/>
    <m/>
    <s v="Frankfurt"/>
    <s v="NIL"/>
    <n v="60528"/>
    <x v="16"/>
    <s v="EMEA"/>
    <s v="Keitel"/>
    <s v="Roland"/>
    <s v="Keitel Roland"/>
    <x v="1"/>
  </r>
  <r>
    <n v="10310"/>
    <n v="49"/>
    <n v="100"/>
    <n v="4900"/>
    <n v="12"/>
    <n v="6266.12"/>
    <n v="1366.12"/>
    <d v="2004-10-16T00:00:00"/>
    <s v="October"/>
    <x v="0"/>
    <n v="4"/>
    <x v="3"/>
    <x v="4"/>
    <n v="2004"/>
    <x v="1"/>
    <n v="146"/>
    <s v="S18_3482"/>
    <x v="68"/>
    <s v="0221-5554327"/>
    <s v="Mehrheimerstr. 369"/>
    <m/>
    <s v="Koln"/>
    <s v="NIL"/>
    <n v="50739"/>
    <x v="16"/>
    <s v="EMEA"/>
    <s v="Pfalzheim"/>
    <s v="Henriette"/>
    <s v="Pfalzheim Henriette"/>
    <x v="1"/>
  </r>
  <r>
    <n v="10320"/>
    <n v="25"/>
    <n v="100"/>
    <n v="2500"/>
    <n v="5"/>
    <n v="3491"/>
    <n v="991"/>
    <d v="2004-11-03T00:00:00"/>
    <s v="November"/>
    <x v="0"/>
    <n v="4"/>
    <x v="3"/>
    <x v="5"/>
    <n v="2004"/>
    <x v="1"/>
    <n v="146"/>
    <s v="S18_3482"/>
    <x v="24"/>
    <s v="0921-12 3555"/>
    <s v="Berguvsv„gen  8"/>
    <m/>
    <s v="Lule"/>
    <s v="NIL"/>
    <s v="S-958 22"/>
    <x v="8"/>
    <s v="EMEA"/>
    <s v="Berglund"/>
    <s v="Christina"/>
    <s v="Berglund Christina"/>
    <x v="1"/>
  </r>
  <r>
    <n v="10330"/>
    <n v="37"/>
    <n v="100"/>
    <n v="3700"/>
    <n v="3"/>
    <n v="4405.22"/>
    <n v="705.22000000000025"/>
    <d v="2004-11-16T00:00:00"/>
    <s v="November"/>
    <x v="0"/>
    <n v="4"/>
    <x v="3"/>
    <x v="5"/>
    <n v="2004"/>
    <x v="1"/>
    <n v="146"/>
    <s v="S18_3482"/>
    <x v="66"/>
    <s v="+63 2 555 3587"/>
    <s v="15 McCallum Street - NatWest Center #13-03"/>
    <m/>
    <s v="Makati City"/>
    <s v="NIL"/>
    <s v="1227 MM"/>
    <x v="15"/>
    <s v="Japan"/>
    <s v="Cruz"/>
    <s v="Arnold"/>
    <s v="Cruz Arnold"/>
    <x v="1"/>
  </r>
  <r>
    <n v="10342"/>
    <n v="55"/>
    <n v="100"/>
    <n v="5500"/>
    <n v="7"/>
    <n v="6548.3"/>
    <n v="1048.3000000000002"/>
    <d v="2004-11-24T00:00:00"/>
    <s v="November"/>
    <x v="0"/>
    <n v="4"/>
    <x v="3"/>
    <x v="5"/>
    <n v="2004"/>
    <x v="1"/>
    <n v="146"/>
    <s v="S18_3482"/>
    <x v="10"/>
    <s v="03 9520 4555"/>
    <s v="636 St Kilda Road"/>
    <s v="Level 3"/>
    <s v="Melbourne"/>
    <s v="Victoria"/>
    <n v="3004"/>
    <x v="3"/>
    <s v="APAC"/>
    <s v="Ferguson"/>
    <s v="Peter"/>
    <s v="Ferguson Peter"/>
    <x v="1"/>
  </r>
  <r>
    <n v="10355"/>
    <n v="23"/>
    <n v="100"/>
    <n v="2300"/>
    <n v="7"/>
    <n v="3177.91"/>
    <n v="877.90999999999985"/>
    <d v="2004-12-07T00:00:00"/>
    <s v="December"/>
    <x v="0"/>
    <n v="4"/>
    <x v="3"/>
    <x v="6"/>
    <n v="2004"/>
    <x v="1"/>
    <n v="146"/>
    <s v="S18_3482"/>
    <x v="23"/>
    <s v="(91) 555 94 44"/>
    <s v="C/ Moralzarzal, 86"/>
    <m/>
    <s v="Madrid"/>
    <s v="NIL"/>
    <n v="28034"/>
    <x v="7"/>
    <s v="EMEA"/>
    <s v="Freyre"/>
    <s v="Diego"/>
    <s v="Freyre Diego"/>
    <x v="1"/>
  </r>
  <r>
    <n v="10363"/>
    <n v="24"/>
    <n v="100"/>
    <n v="2400"/>
    <n v="11"/>
    <n v="4142.6400000000003"/>
    <n v="1742.6400000000003"/>
    <d v="2005-01-06T00:00:00"/>
    <s v="January"/>
    <x v="0"/>
    <n v="1"/>
    <x v="0"/>
    <x v="7"/>
    <n v="2005"/>
    <x v="1"/>
    <n v="146"/>
    <s v="S18_3482"/>
    <x v="73"/>
    <s v="+358 9 8045 555"/>
    <s v="Software Engineering Center, SEC Oy"/>
    <m/>
    <s v="Espoo"/>
    <s v="NIL"/>
    <s v="FIN-02271"/>
    <x v="4"/>
    <s v="EMEA"/>
    <s v="Suominen"/>
    <s v="Kalle"/>
    <s v="Suominen Kalle"/>
    <x v="1"/>
  </r>
  <r>
    <n v="10378"/>
    <n v="43"/>
    <n v="96.49"/>
    <n v="4149.07"/>
    <n v="10"/>
    <n v="4149.07"/>
    <n v="0"/>
    <d v="2005-02-10T00:00:00"/>
    <s v="February"/>
    <x v="0"/>
    <n v="1"/>
    <x v="0"/>
    <x v="0"/>
    <n v="2005"/>
    <x v="1"/>
    <n v="146"/>
    <s v="S18_3482"/>
    <x v="23"/>
    <s v="(91) 555 94 44"/>
    <s v="C/ Moralzarzal, 86"/>
    <m/>
    <s v="Madrid"/>
    <s v="NIL"/>
    <n v="28034"/>
    <x v="7"/>
    <s v="EMEA"/>
    <s v="Freyre"/>
    <s v="Diego"/>
    <s v="Freyre Diego"/>
    <x v="1"/>
  </r>
  <r>
    <n v="10390"/>
    <n v="50"/>
    <n v="100"/>
    <n v="5000"/>
    <n v="1"/>
    <n v="7397"/>
    <n v="2397"/>
    <d v="2005-03-04T00:00:00"/>
    <s v="March"/>
    <x v="0"/>
    <n v="1"/>
    <x v="0"/>
    <x v="11"/>
    <n v="2005"/>
    <x v="1"/>
    <n v="146"/>
    <s v="S18_3482"/>
    <x v="39"/>
    <n v="4155551450"/>
    <s v="5677 Strong St."/>
    <m/>
    <s v="San Rafael"/>
    <s v="CA"/>
    <n v="97562"/>
    <x v="0"/>
    <s v="NA"/>
    <s v="Nelson"/>
    <s v="Valarie"/>
    <s v="Nelson Valarie"/>
    <x v="2"/>
  </r>
  <r>
    <n v="10109"/>
    <n v="47"/>
    <n v="100"/>
    <n v="4700"/>
    <n v="2"/>
    <n v="6241.6"/>
    <n v="1541.6000000000004"/>
    <d v="2003-03-10T00:00:00"/>
    <s v="March"/>
    <x v="0"/>
    <n v="1"/>
    <x v="0"/>
    <x v="11"/>
    <n v="2003"/>
    <x v="1"/>
    <n v="141"/>
    <s v="S18_3685"/>
    <x v="45"/>
    <n v="2155559857"/>
    <s v="11328 Douglas Av."/>
    <m/>
    <s v="Philadelphia"/>
    <s v="PA"/>
    <n v="71270"/>
    <x v="0"/>
    <s v="NA"/>
    <s v="Hernandez"/>
    <s v="Rosa"/>
    <s v="Hernandez Rosa"/>
    <x v="1"/>
  </r>
  <r>
    <n v="10123"/>
    <n v="34"/>
    <n v="100"/>
    <n v="3400"/>
    <n v="4"/>
    <n v="5331.88"/>
    <n v="1931.88"/>
    <d v="2003-05-20T00:00:00"/>
    <s v="May"/>
    <x v="0"/>
    <n v="2"/>
    <x v="1"/>
    <x v="1"/>
    <n v="2003"/>
    <x v="1"/>
    <n v="141"/>
    <s v="S18_3685"/>
    <x v="46"/>
    <s v="40.32.2555"/>
    <s v="54, rue Royale"/>
    <m/>
    <s v="Nantes"/>
    <s v="NIL"/>
    <n v="44000"/>
    <x v="1"/>
    <s v="EMEA"/>
    <s v="Schmitt"/>
    <s v="Carine"/>
    <s v="Schmitt Carine"/>
    <x v="1"/>
  </r>
  <r>
    <n v="10137"/>
    <n v="31"/>
    <n v="100"/>
    <n v="3100"/>
    <n v="4"/>
    <n v="5124.3"/>
    <n v="2024.3000000000002"/>
    <d v="2003-07-10T00:00:00"/>
    <s v="July"/>
    <x v="0"/>
    <n v="3"/>
    <x v="2"/>
    <x v="2"/>
    <n v="2003"/>
    <x v="1"/>
    <n v="141"/>
    <s v="S18_3685"/>
    <x v="1"/>
    <s v="26.47.1555"/>
    <s v="59 rue de l'Abbaye"/>
    <m/>
    <s v="Reims"/>
    <s v="NIL"/>
    <n v="51100"/>
    <x v="1"/>
    <s v="EMEA"/>
    <s v="Henriot"/>
    <s v="Paul"/>
    <s v="Henriot Paul"/>
    <x v="1"/>
  </r>
  <r>
    <n v="10148"/>
    <n v="28"/>
    <n v="100"/>
    <n v="2800"/>
    <n v="11"/>
    <n v="3639.44"/>
    <n v="839.44"/>
    <d v="2003-09-11T00:00:00"/>
    <s v="September"/>
    <x v="0"/>
    <n v="3"/>
    <x v="2"/>
    <x v="10"/>
    <n v="2003"/>
    <x v="1"/>
    <n v="141"/>
    <s v="S18_3685"/>
    <x v="42"/>
    <s v="02 9936 8555"/>
    <s v="201 Miller Street"/>
    <s v="Level 15"/>
    <s v="North Sydney"/>
    <s v="NSW"/>
    <n v="2060"/>
    <x v="3"/>
    <s v="APAC"/>
    <s v="O'Hara"/>
    <s v="Anna"/>
    <s v="O'Hara Anna"/>
    <x v="1"/>
  </r>
  <r>
    <n v="10161"/>
    <n v="36"/>
    <n v="100"/>
    <n v="3600"/>
    <n v="10"/>
    <n v="5544"/>
    <n v="1944"/>
    <d v="2003-10-17T00:00:00"/>
    <s v="October"/>
    <x v="0"/>
    <n v="4"/>
    <x v="3"/>
    <x v="4"/>
    <n v="2003"/>
    <x v="1"/>
    <n v="141"/>
    <s v="S18_3685"/>
    <x v="78"/>
    <s v="86 21 3555"/>
    <s v="Smagsloget 45"/>
    <m/>
    <s v="Aaarhus"/>
    <s v="NIL"/>
    <n v="8200"/>
    <x v="13"/>
    <s v="EMEA"/>
    <s v="Ibsen"/>
    <s v="Palle"/>
    <s v="Ibsen Palle"/>
    <x v="1"/>
  </r>
  <r>
    <n v="10172"/>
    <n v="48"/>
    <n v="100"/>
    <n v="4800"/>
    <n v="8"/>
    <n v="5493.12"/>
    <n v="693.11999999999989"/>
    <d v="2003-11-05T00:00:00"/>
    <s v="November"/>
    <x v="0"/>
    <n v="4"/>
    <x v="3"/>
    <x v="5"/>
    <n v="2003"/>
    <x v="1"/>
    <n v="141"/>
    <s v="S18_3685"/>
    <x v="13"/>
    <n v="2035552570"/>
    <s v="25593 South Bay Ln."/>
    <m/>
    <s v="Bridgewater"/>
    <s v="CT"/>
    <n v="97562"/>
    <x v="0"/>
    <s v="NA"/>
    <s v="King"/>
    <s v="Julie"/>
    <s v="King Julie"/>
    <x v="1"/>
  </r>
  <r>
    <n v="10181"/>
    <n v="39"/>
    <n v="100"/>
    <n v="3900"/>
    <n v="4"/>
    <n v="5785.26"/>
    <n v="1885.2600000000002"/>
    <d v="2003-11-12T00:00:00"/>
    <s v="November"/>
    <x v="0"/>
    <n v="4"/>
    <x v="3"/>
    <x v="5"/>
    <n v="2003"/>
    <x v="1"/>
    <n v="141"/>
    <s v="S18_3685"/>
    <x v="7"/>
    <s v="+47 2267 3215"/>
    <s v="Drammen 121, PR 744 Sentrum"/>
    <m/>
    <s v="Bergen"/>
    <s v="NIL"/>
    <s v="N 5804"/>
    <x v="2"/>
    <s v="EMEA"/>
    <s v="Oeztan"/>
    <s v="Veysel"/>
    <s v="Oeztan Veysel"/>
    <x v="1"/>
  </r>
  <r>
    <n v="10192"/>
    <n v="45"/>
    <n v="100"/>
    <n v="4500"/>
    <n v="9"/>
    <n v="5340.6"/>
    <n v="840.60000000000036"/>
    <d v="2003-11-20T00:00:00"/>
    <s v="November"/>
    <x v="0"/>
    <n v="4"/>
    <x v="3"/>
    <x v="5"/>
    <n v="2003"/>
    <x v="1"/>
    <n v="141"/>
    <s v="S18_3685"/>
    <x v="40"/>
    <n v="6035558647"/>
    <s v="2304 Long Airport Avenue"/>
    <m/>
    <s v="Nashua"/>
    <s v="NH"/>
    <n v="62005"/>
    <x v="0"/>
    <s v="NA"/>
    <s v="Young"/>
    <s v="Valarie"/>
    <s v="Young Valarie"/>
    <x v="1"/>
  </r>
  <r>
    <n v="10204"/>
    <n v="35"/>
    <n v="100"/>
    <n v="3500"/>
    <n v="15"/>
    <n v="5735.8"/>
    <n v="2235.8000000000002"/>
    <d v="2003-12-02T00:00:00"/>
    <s v="December"/>
    <x v="0"/>
    <n v="4"/>
    <x v="3"/>
    <x v="6"/>
    <n v="2003"/>
    <x v="1"/>
    <n v="141"/>
    <s v="S18_3685"/>
    <x v="74"/>
    <n v="2125557413"/>
    <s v="4092 Furth Circle"/>
    <s v="Suite 400"/>
    <s v="NYC"/>
    <s v="NY"/>
    <n v="10022"/>
    <x v="0"/>
    <s v="NA"/>
    <s v="Young"/>
    <s v="Jeff"/>
    <s v="Young Jeff"/>
    <x v="1"/>
  </r>
  <r>
    <n v="10212"/>
    <n v="45"/>
    <n v="100"/>
    <n v="4500"/>
    <n v="8"/>
    <n v="6357.6"/>
    <n v="1857.6000000000004"/>
    <d v="2004-01-16T00:00:00"/>
    <s v="January"/>
    <x v="0"/>
    <n v="1"/>
    <x v="0"/>
    <x v="7"/>
    <n v="2004"/>
    <x v="1"/>
    <n v="141"/>
    <s v="S18_3685"/>
    <x v="23"/>
    <s v="(91) 555 94 44"/>
    <s v="C/ Moralzarzal, 86"/>
    <m/>
    <s v="Madrid"/>
    <s v="NIL"/>
    <n v="28034"/>
    <x v="7"/>
    <s v="EMEA"/>
    <s v="Freyre"/>
    <s v="Diego"/>
    <s v="Freyre Diego"/>
    <x v="1"/>
  </r>
  <r>
    <n v="10226"/>
    <n v="46"/>
    <n v="100"/>
    <n v="4600"/>
    <n v="6"/>
    <n v="7343.9"/>
    <n v="2743.8999999999996"/>
    <d v="2004-02-26T00:00:00"/>
    <s v="February"/>
    <x v="0"/>
    <n v="1"/>
    <x v="0"/>
    <x v="0"/>
    <n v="2004"/>
    <x v="1"/>
    <n v="141"/>
    <s v="S18_3685"/>
    <x v="55"/>
    <n v="7605558146"/>
    <s v="361 Furth Circle"/>
    <m/>
    <s v="San Diego"/>
    <s v="CA"/>
    <n v="91217"/>
    <x v="0"/>
    <s v="NA"/>
    <s v="Thompson"/>
    <s v="Valarie"/>
    <s v="Thompson Valarie"/>
    <x v="2"/>
  </r>
  <r>
    <n v="10240"/>
    <n v="37"/>
    <n v="100"/>
    <n v="3700"/>
    <n v="1"/>
    <n v="5959.22"/>
    <n v="2259.2200000000003"/>
    <d v="2004-04-13T00:00:00"/>
    <s v="April"/>
    <x v="0"/>
    <n v="2"/>
    <x v="1"/>
    <x v="8"/>
    <n v="2004"/>
    <x v="1"/>
    <n v="141"/>
    <s v="S18_3685"/>
    <x v="44"/>
    <s v="+81 06 6342 5555"/>
    <s v="Dojima Avanza 4F, 1-6-20 Dojima, Kita-ku"/>
    <m/>
    <s v="Osaka"/>
    <s v="Osaka"/>
    <s v="530-0003"/>
    <x v="11"/>
    <s v="Japan"/>
    <s v="Kentary"/>
    <s v="Mory"/>
    <s v="Kentary Mory"/>
    <x v="1"/>
  </r>
  <r>
    <n v="10253"/>
    <n v="31"/>
    <n v="100"/>
    <n v="3100"/>
    <n v="3"/>
    <n v="4029.38"/>
    <n v="929.38000000000011"/>
    <d v="2004-06-01T00:00:00"/>
    <s v="June"/>
    <x v="3"/>
    <n v="2"/>
    <x v="1"/>
    <x v="9"/>
    <n v="2004"/>
    <x v="1"/>
    <n v="141"/>
    <s v="S18_3685"/>
    <x v="22"/>
    <s v="(171) 555-2282"/>
    <s v="Berkeley Gardens 12  Brewery"/>
    <m/>
    <s v="Liverpool"/>
    <s v="NIL"/>
    <s v="WX1 6LT"/>
    <x v="6"/>
    <s v="EMEA"/>
    <s v="Devon"/>
    <s v="Elizabeth"/>
    <s v="Devon Elizabeth"/>
    <x v="1"/>
  </r>
  <r>
    <n v="10266"/>
    <n v="33"/>
    <n v="100"/>
    <n v="3300"/>
    <n v="4"/>
    <n v="5035.1400000000003"/>
    <n v="1735.1400000000003"/>
    <d v="2004-07-06T00:00:00"/>
    <s v="July"/>
    <x v="0"/>
    <n v="3"/>
    <x v="2"/>
    <x v="2"/>
    <n v="2004"/>
    <x v="1"/>
    <n v="141"/>
    <s v="S18_3685"/>
    <x v="70"/>
    <s v="0522-556555"/>
    <s v="Strada Provinciale 124"/>
    <m/>
    <s v="Reggio Emilia"/>
    <s v="NIL"/>
    <n v="42100"/>
    <x v="12"/>
    <s v="EMEA"/>
    <s v="Moroni"/>
    <s v="Maurizio"/>
    <s v="Moroni Maurizio"/>
    <x v="1"/>
  </r>
  <r>
    <n v="10278"/>
    <n v="31"/>
    <n v="100"/>
    <n v="3100"/>
    <n v="4"/>
    <n v="4116.8"/>
    <n v="1016.8000000000002"/>
    <d v="2004-08-06T00:00:00"/>
    <s v="August"/>
    <x v="0"/>
    <n v="3"/>
    <x v="2"/>
    <x v="3"/>
    <n v="2004"/>
    <x v="1"/>
    <n v="141"/>
    <s v="S18_3685"/>
    <x v="84"/>
    <n v="7025551838"/>
    <s v="8489 Strong St."/>
    <m/>
    <s v="Las Vegas"/>
    <s v="NV"/>
    <n v="83030"/>
    <x v="0"/>
    <s v="NA"/>
    <s v="King"/>
    <s v="Sue"/>
    <s v="King Sue"/>
    <x v="1"/>
  </r>
  <r>
    <n v="10287"/>
    <n v="27"/>
    <n v="100"/>
    <n v="2700"/>
    <n v="2"/>
    <n v="4310.55"/>
    <n v="1610.5500000000002"/>
    <d v="2004-08-30T00:00:00"/>
    <s v="August"/>
    <x v="0"/>
    <n v="3"/>
    <x v="2"/>
    <x v="3"/>
    <n v="2004"/>
    <x v="1"/>
    <n v="141"/>
    <s v="S18_3685"/>
    <x v="69"/>
    <s v="0897-034555"/>
    <s v="Grenzacherweg 237"/>
    <m/>
    <s v="Gensve"/>
    <s v="NIL"/>
    <n v="1203"/>
    <x v="17"/>
    <s v="EMEA"/>
    <s v="Holz"/>
    <s v="Michael"/>
    <s v="Holz Michael"/>
    <x v="1"/>
  </r>
  <r>
    <n v="10301"/>
    <n v="39"/>
    <n v="100"/>
    <n v="3900"/>
    <n v="6"/>
    <n v="6446.7"/>
    <n v="2546.6999999999998"/>
    <d v="2003-10-05T00:00:00"/>
    <s v="October"/>
    <x v="0"/>
    <n v="4"/>
    <x v="3"/>
    <x v="4"/>
    <n v="2003"/>
    <x v="1"/>
    <n v="141"/>
    <s v="S18_3685"/>
    <x v="85"/>
    <s v="+47 2212 1555"/>
    <s v="Drammensveien 126 A, PB 744 Sentrum"/>
    <m/>
    <s v="Oslo"/>
    <s v="NIL"/>
    <s v="N 0106"/>
    <x v="2"/>
    <s v="EMEA"/>
    <s v="Klaeboe"/>
    <s v="Jan"/>
    <s v="Klaeboe Jan"/>
    <x v="1"/>
  </r>
  <r>
    <n v="10311"/>
    <n v="32"/>
    <n v="100"/>
    <n v="3200"/>
    <n v="11"/>
    <n v="3616.64"/>
    <n v="416.63999999999987"/>
    <d v="2004-10-16T00:00:00"/>
    <s v="October"/>
    <x v="0"/>
    <n v="4"/>
    <x v="3"/>
    <x v="4"/>
    <n v="2004"/>
    <x v="1"/>
    <n v="141"/>
    <s v="S18_3685"/>
    <x v="23"/>
    <s v="(91) 555 94 44"/>
    <s v="C/ Moralzarzal, 86"/>
    <m/>
    <s v="Madrid"/>
    <s v="NIL"/>
    <n v="28034"/>
    <x v="7"/>
    <s v="EMEA"/>
    <s v="Freyre"/>
    <s v="Diego"/>
    <s v="Freyre Diego"/>
    <x v="1"/>
  </r>
  <r>
    <n v="10321"/>
    <n v="28"/>
    <n v="100"/>
    <n v="2800"/>
    <n v="8"/>
    <n v="4232.76"/>
    <n v="1432.7600000000002"/>
    <d v="2004-11-04T00:00:00"/>
    <s v="November"/>
    <x v="0"/>
    <n v="4"/>
    <x v="3"/>
    <x v="5"/>
    <n v="2004"/>
    <x v="1"/>
    <n v="141"/>
    <s v="S18_3685"/>
    <x v="21"/>
    <n v="5085552555"/>
    <s v="1785 First Street"/>
    <m/>
    <s v="New Bedford"/>
    <s v="MA"/>
    <n v="50553"/>
    <x v="0"/>
    <s v="NA"/>
    <s v="Benitez"/>
    <s v="Violeta"/>
    <s v="Benitez Violeta"/>
    <x v="1"/>
  </r>
  <r>
    <n v="10331"/>
    <n v="26"/>
    <n v="67.91"/>
    <n v="1765.6599999999999"/>
    <n v="12"/>
    <n v="1765.66"/>
    <n v="0"/>
    <d v="2004-11-17T00:00:00"/>
    <s v="November"/>
    <x v="0"/>
    <n v="4"/>
    <x v="3"/>
    <x v="5"/>
    <n v="2004"/>
    <x v="1"/>
    <n v="141"/>
    <s v="S18_3685"/>
    <x v="45"/>
    <n v="2155559857"/>
    <s v="11328 Douglas Av."/>
    <m/>
    <s v="Philadelphia"/>
    <s v="PA"/>
    <n v="71270"/>
    <x v="0"/>
    <s v="NA"/>
    <s v="Hernandez"/>
    <s v="Rosa"/>
    <s v="Hernandez Rosa"/>
    <x v="0"/>
  </r>
  <r>
    <n v="10343"/>
    <n v="44"/>
    <n v="84.88"/>
    <n v="3734.72"/>
    <n v="2"/>
    <n v="3734.72"/>
    <n v="0"/>
    <d v="2004-11-24T00:00:00"/>
    <s v="November"/>
    <x v="0"/>
    <n v="4"/>
    <x v="3"/>
    <x v="5"/>
    <n v="2004"/>
    <x v="1"/>
    <n v="141"/>
    <s v="S18_3685"/>
    <x v="1"/>
    <s v="26.47.1555"/>
    <s v="59 rue de l'Abbaye"/>
    <m/>
    <s v="Reims"/>
    <s v="NIL"/>
    <n v="51100"/>
    <x v="1"/>
    <s v="EMEA"/>
    <s v="Henriot"/>
    <s v="Paul"/>
    <s v="Henriot Paul"/>
    <x v="1"/>
  </r>
  <r>
    <n v="10367"/>
    <n v="46"/>
    <n v="100"/>
    <n v="4600"/>
    <n v="6"/>
    <n v="4808.38"/>
    <n v="208.38000000000011"/>
    <d v="2005-01-12T00:00:00"/>
    <s v="January"/>
    <x v="5"/>
    <n v="1"/>
    <x v="0"/>
    <x v="7"/>
    <n v="2005"/>
    <x v="1"/>
    <n v="141"/>
    <s v="S18_3685"/>
    <x v="3"/>
    <n v="6265557265"/>
    <s v="78934 Hillside Dr."/>
    <m/>
    <s v="Pasadena"/>
    <s v="CA"/>
    <n v="90003"/>
    <x v="0"/>
    <s v="NA"/>
    <s v="Young"/>
    <s v="Julie"/>
    <s v="Young Julie"/>
    <x v="1"/>
  </r>
  <r>
    <n v="10379"/>
    <n v="32"/>
    <n v="70.83"/>
    <n v="2266.56"/>
    <n v="4"/>
    <n v="2266.56"/>
    <n v="0"/>
    <d v="2005-02-10T00:00:00"/>
    <s v="February"/>
    <x v="0"/>
    <n v="1"/>
    <x v="0"/>
    <x v="0"/>
    <n v="2005"/>
    <x v="1"/>
    <n v="141"/>
    <s v="S18_3685"/>
    <x v="23"/>
    <s v="(91) 555 94 44"/>
    <s v="C/ Moralzarzal, 86"/>
    <m/>
    <s v="Madrid"/>
    <s v="NIL"/>
    <n v="28034"/>
    <x v="7"/>
    <s v="EMEA"/>
    <s v="Freyre"/>
    <s v="Diego"/>
    <s v="Freyre Diego"/>
    <x v="0"/>
  </r>
  <r>
    <n v="10406"/>
    <n v="65"/>
    <n v="100"/>
    <n v="6500"/>
    <n v="1"/>
    <n v="10468.9"/>
    <n v="3968.8999999999996"/>
    <d v="2005-04-15T00:00:00"/>
    <s v="April"/>
    <x v="1"/>
    <n v="2"/>
    <x v="1"/>
    <x v="8"/>
    <n v="2005"/>
    <x v="1"/>
    <n v="141"/>
    <s v="S18_3685"/>
    <x v="48"/>
    <s v="31 12 3555"/>
    <s v="Vinb'ltet 34"/>
    <m/>
    <s v="Kobenhavn"/>
    <s v="NIL"/>
    <n v="1734"/>
    <x v="13"/>
    <s v="EMEA"/>
    <s v="Petersen"/>
    <s v="Jytte"/>
    <s v="Petersen Jytte"/>
    <x v="2"/>
  </r>
  <r>
    <n v="10419"/>
    <n v="43"/>
    <n v="100"/>
    <n v="4300"/>
    <n v="3"/>
    <n v="5589.14"/>
    <n v="1289.1400000000003"/>
    <d v="2005-05-17T00:00:00"/>
    <s v="May"/>
    <x v="0"/>
    <n v="2"/>
    <x v="1"/>
    <x v="1"/>
    <n v="2005"/>
    <x v="1"/>
    <n v="141"/>
    <s v="S18_3685"/>
    <x v="19"/>
    <s v="6562-9555"/>
    <s v="Geislweg 14"/>
    <m/>
    <s v="Salzburg"/>
    <s v="NIL"/>
    <n v="5020"/>
    <x v="5"/>
    <s v="EMEA"/>
    <s v="Pipps"/>
    <s v="Georg"/>
    <s v="Pipps Georg"/>
    <x v="1"/>
  </r>
  <r>
    <n v="10108"/>
    <n v="43"/>
    <n v="67.77"/>
    <n v="2914.1099999999997"/>
    <n v="12"/>
    <n v="2914.11"/>
    <n v="0"/>
    <d v="2003-03-03T00:00:00"/>
    <s v="March"/>
    <x v="0"/>
    <n v="1"/>
    <x v="0"/>
    <x v="11"/>
    <n v="2003"/>
    <x v="0"/>
    <n v="62"/>
    <s v="S18_3782"/>
    <x v="66"/>
    <s v="+63 2 555 3587"/>
    <s v="15 McCallum Street - NatWest Center #13-03"/>
    <m/>
    <s v="Makati City"/>
    <s v="NIL"/>
    <s v="1227 MM"/>
    <x v="15"/>
    <s v="Japan"/>
    <s v="Cruz"/>
    <s v="Arnold"/>
    <s v="Cruz Arnold"/>
    <x v="0"/>
  </r>
  <r>
    <n v="10122"/>
    <n v="35"/>
    <n v="49.74"/>
    <n v="1740.9"/>
    <n v="16"/>
    <n v="1740.9"/>
    <n v="0"/>
    <d v="2003-05-08T00:00:00"/>
    <s v="May"/>
    <x v="0"/>
    <n v="2"/>
    <x v="1"/>
    <x v="1"/>
    <n v="2003"/>
    <x v="0"/>
    <n v="62"/>
    <s v="S18_3782"/>
    <x v="67"/>
    <s v="91.24.4555"/>
    <s v="12, rue des Bouchers"/>
    <m/>
    <s v="Marseille"/>
    <s v="NIL"/>
    <n v="13008"/>
    <x v="1"/>
    <s v="EMEA"/>
    <s v="Lebihan"/>
    <s v="Laurence"/>
    <s v="Lebihan Laurence"/>
    <x v="0"/>
  </r>
  <r>
    <n v="10135"/>
    <n v="45"/>
    <n v="50.36"/>
    <n v="2266.1999999999998"/>
    <n v="13"/>
    <n v="2266.1999999999998"/>
    <n v="0"/>
    <d v="2003-07-02T00:00:00"/>
    <s v="July"/>
    <x v="0"/>
    <n v="3"/>
    <x v="2"/>
    <x v="2"/>
    <n v="2003"/>
    <x v="0"/>
    <n v="62"/>
    <s v="S18_3782"/>
    <x v="39"/>
    <n v="4155551450"/>
    <s v="5677 Strong St."/>
    <m/>
    <s v="San Rafael"/>
    <s v="CA"/>
    <n v="97562"/>
    <x v="0"/>
    <s v="NA"/>
    <s v="Nelson"/>
    <s v="Valarie"/>
    <s v="Nelson Valarie"/>
    <x v="0"/>
  </r>
  <r>
    <n v="10146"/>
    <n v="47"/>
    <n v="67.14"/>
    <n v="3155.58"/>
    <n v="2"/>
    <n v="3155.58"/>
    <n v="0"/>
    <d v="2003-09-03T00:00:00"/>
    <s v="September"/>
    <x v="0"/>
    <n v="3"/>
    <x v="2"/>
    <x v="10"/>
    <n v="2003"/>
    <x v="0"/>
    <n v="62"/>
    <s v="S18_3782"/>
    <x v="88"/>
    <n v="2035554407"/>
    <s v="2440 Pompton St."/>
    <m/>
    <s v="Glendale"/>
    <s v="CT"/>
    <n v="97561"/>
    <x v="0"/>
    <s v="NA"/>
    <s v="Lewis"/>
    <s v="Dan"/>
    <s v="Lewis Dan"/>
    <x v="1"/>
  </r>
  <r>
    <n v="10159"/>
    <n v="21"/>
    <n v="64.66"/>
    <n v="1357.86"/>
    <n v="8"/>
    <n v="1357.86"/>
    <n v="0"/>
    <d v="2003-10-10T00:00:00"/>
    <s v="October"/>
    <x v="0"/>
    <n v="4"/>
    <x v="3"/>
    <x v="4"/>
    <n v="2003"/>
    <x v="0"/>
    <n v="62"/>
    <s v="S18_3782"/>
    <x v="4"/>
    <n v="6505551386"/>
    <s v="7734 Strong St."/>
    <m/>
    <s v="San Francisco"/>
    <s v="CA"/>
    <s v="NIL"/>
    <x v="0"/>
    <s v="NA"/>
    <s v="Brown"/>
    <s v="Julie"/>
    <s v="Brown Julie"/>
    <x v="0"/>
  </r>
  <r>
    <n v="10169"/>
    <n v="38"/>
    <n v="68.39"/>
    <n v="2598.8200000000002"/>
    <n v="8"/>
    <n v="2598.8200000000002"/>
    <n v="0"/>
    <d v="2003-11-04T00:00:00"/>
    <s v="November"/>
    <x v="0"/>
    <n v="4"/>
    <x v="3"/>
    <x v="5"/>
    <n v="2003"/>
    <x v="0"/>
    <n v="62"/>
    <s v="S18_3782"/>
    <x v="42"/>
    <s v="02 9936 8555"/>
    <s v="201 Miller Street"/>
    <s v="Level 15"/>
    <s v="North Sydney"/>
    <s v="NSW"/>
    <n v="2060"/>
    <x v="3"/>
    <s v="APAC"/>
    <s v="O'Hara"/>
    <s v="Anna"/>
    <s v="O'Hara Anna"/>
    <x v="0"/>
  </r>
  <r>
    <n v="10180"/>
    <n v="21"/>
    <n v="50.36"/>
    <n v="1057.56"/>
    <n v="3"/>
    <n v="1057.56"/>
    <n v="0"/>
    <d v="2003-11-11T00:00:00"/>
    <s v="November"/>
    <x v="0"/>
    <n v="4"/>
    <x v="3"/>
    <x v="5"/>
    <n v="2003"/>
    <x v="0"/>
    <n v="62"/>
    <s v="S18_3782"/>
    <x v="6"/>
    <s v="20.16.1555"/>
    <s v="184, chausse de Tournai"/>
    <m/>
    <s v="Lille"/>
    <s v="NIL"/>
    <n v="59000"/>
    <x v="1"/>
    <s v="EMEA"/>
    <s v="Rance"/>
    <s v="Martine"/>
    <s v="Rance Martine"/>
    <x v="0"/>
  </r>
  <r>
    <n v="10191"/>
    <n v="43"/>
    <n v="72.739999999999995"/>
    <n v="3127.8199999999997"/>
    <n v="9"/>
    <n v="3127.82"/>
    <n v="0"/>
    <d v="2003-11-20T00:00:00"/>
    <s v="November"/>
    <x v="0"/>
    <n v="4"/>
    <x v="3"/>
    <x v="5"/>
    <n v="2003"/>
    <x v="0"/>
    <n v="62"/>
    <s v="S18_3782"/>
    <x v="68"/>
    <s v="0221-5554327"/>
    <s v="Mehrheimerstr. 369"/>
    <m/>
    <s v="Koln"/>
    <s v="NIL"/>
    <n v="50739"/>
    <x v="16"/>
    <s v="EMEA"/>
    <s v="Pfalzheim"/>
    <s v="Henriette"/>
    <s v="Pfalzheim Henriette"/>
    <x v="1"/>
  </r>
  <r>
    <n v="10211"/>
    <n v="46"/>
    <n v="54.09"/>
    <n v="2488.1400000000003"/>
    <n v="8"/>
    <n v="2488.14"/>
    <n v="0"/>
    <d v="2004-01-15T00:00:00"/>
    <s v="January"/>
    <x v="0"/>
    <n v="1"/>
    <x v="0"/>
    <x v="7"/>
    <n v="2004"/>
    <x v="0"/>
    <n v="62"/>
    <s v="S18_3782"/>
    <x v="9"/>
    <s v="(1) 47.55.6555"/>
    <s v="25, rue Lauriston"/>
    <m/>
    <s v="Paris"/>
    <s v="NIL"/>
    <n v="75016"/>
    <x v="1"/>
    <s v="EMEA"/>
    <s v="Perrier"/>
    <s v="Dominique"/>
    <s v="Perrier Dominique"/>
    <x v="0"/>
  </r>
  <r>
    <n v="10224"/>
    <n v="38"/>
    <n v="58.44"/>
    <n v="2220.7199999999998"/>
    <n v="1"/>
    <n v="2220.7199999999998"/>
    <n v="0"/>
    <d v="2004-02-21T00:00:00"/>
    <s v="February"/>
    <x v="0"/>
    <n v="1"/>
    <x v="0"/>
    <x v="0"/>
    <n v="2004"/>
    <x v="0"/>
    <n v="62"/>
    <s v="S18_3782"/>
    <x v="6"/>
    <s v="20.16.1555"/>
    <s v="184, chausse de Tournai"/>
    <m/>
    <s v="Lille"/>
    <s v="NIL"/>
    <n v="59000"/>
    <x v="1"/>
    <s v="EMEA"/>
    <s v="Rance"/>
    <s v="Martine"/>
    <s v="Rance Martine"/>
    <x v="0"/>
  </r>
  <r>
    <n v="10237"/>
    <n v="26"/>
    <n v="52.22"/>
    <n v="1357.72"/>
    <n v="1"/>
    <n v="1357.72"/>
    <n v="0"/>
    <d v="2004-04-05T00:00:00"/>
    <s v="April"/>
    <x v="0"/>
    <n v="2"/>
    <x v="1"/>
    <x v="8"/>
    <n v="2004"/>
    <x v="0"/>
    <n v="62"/>
    <s v="S18_3782"/>
    <x v="11"/>
    <n v="2125551500"/>
    <s v="2678 Kingston Rd."/>
    <s v="Suite 101"/>
    <s v="NYC"/>
    <s v="NY"/>
    <n v="10022"/>
    <x v="0"/>
    <s v="NA"/>
    <s v="Frick"/>
    <s v="Michael"/>
    <s v="Frick Michael"/>
    <x v="0"/>
  </r>
  <r>
    <n v="10252"/>
    <n v="31"/>
    <n v="52.84"/>
    <n v="1638.0400000000002"/>
    <n v="5"/>
    <n v="1638.04"/>
    <n v="0"/>
    <d v="2004-05-26T00:00:00"/>
    <s v="May"/>
    <x v="0"/>
    <n v="2"/>
    <x v="1"/>
    <x v="1"/>
    <n v="2004"/>
    <x v="0"/>
    <n v="62"/>
    <s v="S18_3782"/>
    <x v="9"/>
    <s v="(1) 47.55.6555"/>
    <s v="25, rue Lauriston"/>
    <m/>
    <s v="Paris"/>
    <s v="NIL"/>
    <n v="75016"/>
    <x v="1"/>
    <s v="EMEA"/>
    <s v="Perrier"/>
    <s v="Dominique"/>
    <s v="Perrier Dominique"/>
    <x v="0"/>
  </r>
  <r>
    <n v="10264"/>
    <n v="48"/>
    <n v="54.71"/>
    <n v="2626.08"/>
    <n v="3"/>
    <n v="2626.08"/>
    <n v="0"/>
    <d v="2004-06-30T00:00:00"/>
    <s v="June"/>
    <x v="0"/>
    <n v="2"/>
    <x v="1"/>
    <x v="9"/>
    <n v="2004"/>
    <x v="0"/>
    <n v="62"/>
    <s v="S18_3782"/>
    <x v="58"/>
    <n v="6175559555"/>
    <s v="8616 Spinnaker Dr."/>
    <m/>
    <s v="Boston"/>
    <s v="MA"/>
    <n v="51003"/>
    <x v="0"/>
    <s v="NA"/>
    <s v="Yoshido"/>
    <s v="Juri"/>
    <s v="Yoshido Juri"/>
    <x v="0"/>
  </r>
  <r>
    <n v="10276"/>
    <n v="33"/>
    <n v="50.36"/>
    <n v="1661.8799999999999"/>
    <n v="9"/>
    <n v="1661.88"/>
    <n v="0"/>
    <d v="2004-08-02T00:00:00"/>
    <s v="August"/>
    <x v="0"/>
    <n v="3"/>
    <x v="2"/>
    <x v="3"/>
    <n v="2004"/>
    <x v="0"/>
    <n v="62"/>
    <s v="S18_3782"/>
    <x v="71"/>
    <n v="6175557555"/>
    <s v="7635 Spinnaker Dr."/>
    <m/>
    <s v="Brickhaven"/>
    <s v="MA"/>
    <n v="58339"/>
    <x v="0"/>
    <s v="NA"/>
    <s v="Barajas"/>
    <s v="Miguel"/>
    <s v="Barajas Miguel"/>
    <x v="0"/>
  </r>
  <r>
    <n v="10286"/>
    <n v="38"/>
    <n v="57.2"/>
    <n v="2173.6"/>
    <n v="1"/>
    <n v="2173.6"/>
    <n v="0"/>
    <d v="2004-08-28T00:00:00"/>
    <s v="August"/>
    <x v="0"/>
    <n v="3"/>
    <x v="2"/>
    <x v="3"/>
    <n v="2004"/>
    <x v="0"/>
    <n v="62"/>
    <s v="S18_3782"/>
    <x v="62"/>
    <s v="(1) 42.34.2555"/>
    <s v="265, boulevard Charonne"/>
    <m/>
    <s v="Paris"/>
    <s v="NIL"/>
    <n v="75012"/>
    <x v="1"/>
    <s v="EMEA"/>
    <s v="Bertrand"/>
    <s v="Marie"/>
    <s v="Bertrand Marie"/>
    <x v="0"/>
  </r>
  <r>
    <n v="10299"/>
    <n v="39"/>
    <n v="55.95"/>
    <n v="2182.0500000000002"/>
    <n v="3"/>
    <n v="2182.0500000000002"/>
    <n v="0"/>
    <d v="2004-09-30T00:00:00"/>
    <s v="September"/>
    <x v="0"/>
    <n v="3"/>
    <x v="2"/>
    <x v="10"/>
    <n v="2004"/>
    <x v="0"/>
    <n v="62"/>
    <s v="S18_3782"/>
    <x v="16"/>
    <s v="90-224 8555"/>
    <s v="Keskuskatu 45"/>
    <m/>
    <s v="Helsinki"/>
    <s v="NIL"/>
    <n v="21240"/>
    <x v="4"/>
    <s v="EMEA"/>
    <s v="Karttunen"/>
    <s v="Matti"/>
    <s v="Karttunen Matti"/>
    <x v="0"/>
  </r>
  <r>
    <n v="10310"/>
    <n v="42"/>
    <n v="67.14"/>
    <n v="2819.88"/>
    <n v="16"/>
    <n v="2819.88"/>
    <n v="0"/>
    <d v="2004-10-16T00:00:00"/>
    <s v="October"/>
    <x v="0"/>
    <n v="4"/>
    <x v="3"/>
    <x v="4"/>
    <n v="2004"/>
    <x v="0"/>
    <n v="62"/>
    <s v="S18_3782"/>
    <x v="68"/>
    <s v="0221-5554327"/>
    <s v="Mehrheimerstr. 369"/>
    <m/>
    <s v="Koln"/>
    <s v="NIL"/>
    <n v="50739"/>
    <x v="16"/>
    <s v="EMEA"/>
    <s v="Pfalzheim"/>
    <s v="Henriette"/>
    <s v="Pfalzheim Henriette"/>
    <x v="0"/>
  </r>
  <r>
    <n v="10319"/>
    <n v="44"/>
    <n v="59.06"/>
    <n v="2598.6400000000003"/>
    <n v="4"/>
    <n v="2598.64"/>
    <n v="0"/>
    <d v="2004-11-03T00:00:00"/>
    <s v="November"/>
    <x v="0"/>
    <n v="4"/>
    <x v="3"/>
    <x v="5"/>
    <n v="2004"/>
    <x v="0"/>
    <n v="62"/>
    <s v="S18_3782"/>
    <x v="79"/>
    <n v="2125551957"/>
    <s v="5290 North Pendale Street"/>
    <s v="Suite 200"/>
    <s v="NYC"/>
    <s v="NY"/>
    <n v="10022"/>
    <x v="0"/>
    <s v="NA"/>
    <s v="Kuo"/>
    <s v="Kee"/>
    <s v="Kuo Kee"/>
    <x v="0"/>
  </r>
  <r>
    <n v="10330"/>
    <n v="29"/>
    <n v="69.63"/>
    <n v="2019.27"/>
    <n v="2"/>
    <n v="2019.27"/>
    <n v="0"/>
    <d v="2004-11-16T00:00:00"/>
    <s v="November"/>
    <x v="0"/>
    <n v="4"/>
    <x v="3"/>
    <x v="5"/>
    <n v="2004"/>
    <x v="0"/>
    <n v="62"/>
    <s v="S18_3782"/>
    <x v="66"/>
    <s v="+63 2 555 3587"/>
    <s v="15 McCallum Street - NatWest Center #13-03"/>
    <m/>
    <s v="Makati City"/>
    <s v="NIL"/>
    <s v="1227 MM"/>
    <x v="15"/>
    <s v="Japan"/>
    <s v="Cruz"/>
    <s v="Arnold"/>
    <s v="Cruz Arnold"/>
    <x v="0"/>
  </r>
  <r>
    <n v="10342"/>
    <n v="26"/>
    <n v="55.95"/>
    <n v="1454.7"/>
    <n v="8"/>
    <n v="1454.7"/>
    <n v="0"/>
    <d v="2004-11-24T00:00:00"/>
    <s v="November"/>
    <x v="0"/>
    <n v="4"/>
    <x v="3"/>
    <x v="5"/>
    <n v="2004"/>
    <x v="0"/>
    <n v="62"/>
    <s v="S18_3782"/>
    <x v="10"/>
    <s v="03 9520 4555"/>
    <s v="636 St Kilda Road"/>
    <s v="Level 3"/>
    <s v="Melbourne"/>
    <s v="Victoria"/>
    <n v="3004"/>
    <x v="3"/>
    <s v="APAC"/>
    <s v="Ferguson"/>
    <s v="Peter"/>
    <s v="Ferguson Peter"/>
    <x v="0"/>
  </r>
  <r>
    <n v="10355"/>
    <n v="31"/>
    <n v="53.47"/>
    <n v="1657.57"/>
    <n v="1"/>
    <n v="1657.57"/>
    <n v="0"/>
    <d v="2004-12-07T00:00:00"/>
    <s v="December"/>
    <x v="0"/>
    <n v="4"/>
    <x v="3"/>
    <x v="6"/>
    <n v="2004"/>
    <x v="0"/>
    <n v="62"/>
    <s v="S18_3782"/>
    <x v="23"/>
    <s v="(91) 555 94 44"/>
    <s v="C/ Moralzarzal, 86"/>
    <m/>
    <s v="Madrid"/>
    <s v="NIL"/>
    <n v="28034"/>
    <x v="7"/>
    <s v="EMEA"/>
    <s v="Freyre"/>
    <s v="Diego"/>
    <s v="Freyre Diego"/>
    <x v="0"/>
  </r>
  <r>
    <n v="10363"/>
    <n v="32"/>
    <n v="89.12"/>
    <n v="2851.84"/>
    <n v="12"/>
    <n v="2851.84"/>
    <n v="0"/>
    <d v="2005-01-06T00:00:00"/>
    <s v="January"/>
    <x v="0"/>
    <n v="1"/>
    <x v="0"/>
    <x v="7"/>
    <n v="2005"/>
    <x v="0"/>
    <n v="62"/>
    <s v="S18_3782"/>
    <x v="73"/>
    <s v="+358 9 8045 555"/>
    <s v="Software Engineering Center, SEC Oy"/>
    <m/>
    <s v="Espoo"/>
    <s v="NIL"/>
    <s v="FIN-02271"/>
    <x v="4"/>
    <s v="EMEA"/>
    <s v="Suominen"/>
    <s v="Kalle"/>
    <s v="Suominen Kalle"/>
    <x v="0"/>
  </r>
  <r>
    <n v="10378"/>
    <n v="28"/>
    <n v="100"/>
    <n v="2800"/>
    <n v="9"/>
    <n v="4609.6400000000003"/>
    <n v="1809.6400000000003"/>
    <d v="2005-02-10T00:00:00"/>
    <s v="February"/>
    <x v="0"/>
    <n v="1"/>
    <x v="0"/>
    <x v="0"/>
    <n v="2005"/>
    <x v="0"/>
    <n v="62"/>
    <s v="S18_3782"/>
    <x v="23"/>
    <s v="(91) 555 94 44"/>
    <s v="C/ Moralzarzal, 86"/>
    <m/>
    <s v="Madrid"/>
    <s v="NIL"/>
    <n v="28034"/>
    <x v="7"/>
    <s v="EMEA"/>
    <s v="Freyre"/>
    <s v="Diego"/>
    <s v="Freyre Diego"/>
    <x v="1"/>
  </r>
  <r>
    <n v="10390"/>
    <n v="36"/>
    <n v="100"/>
    <n v="3600"/>
    <n v="2"/>
    <n v="5079.96"/>
    <n v="1479.96"/>
    <d v="2005-03-04T00:00:00"/>
    <s v="March"/>
    <x v="0"/>
    <n v="1"/>
    <x v="0"/>
    <x v="11"/>
    <n v="2005"/>
    <x v="0"/>
    <n v="62"/>
    <s v="S18_3782"/>
    <x v="39"/>
    <n v="4155551450"/>
    <s v="5677 Strong St."/>
    <m/>
    <s v="San Rafael"/>
    <s v="CA"/>
    <n v="97562"/>
    <x v="0"/>
    <s v="NA"/>
    <s v="Nelson"/>
    <s v="Valarie"/>
    <s v="Nelson Valarie"/>
    <x v="1"/>
  </r>
  <r>
    <n v="10403"/>
    <n v="36"/>
    <n v="52.22"/>
    <n v="1879.92"/>
    <n v="1"/>
    <n v="1879.92"/>
    <n v="0"/>
    <d v="2005-04-08T00:00:00"/>
    <s v="April"/>
    <x v="0"/>
    <n v="2"/>
    <x v="1"/>
    <x v="8"/>
    <n v="2005"/>
    <x v="0"/>
    <n v="62"/>
    <s v="S18_3782"/>
    <x v="22"/>
    <s v="(171) 555-2282"/>
    <s v="Berkeley Gardens 12  Brewery"/>
    <m/>
    <s v="Liverpool"/>
    <s v="NIL"/>
    <s v="WX1 6LT"/>
    <x v="6"/>
    <s v="EMEA"/>
    <s v="Devon"/>
    <s v="Elizabeth"/>
    <s v="Devon Elizabeth"/>
    <x v="0"/>
  </r>
  <r>
    <n v="10106"/>
    <n v="41"/>
    <n v="100"/>
    <n v="4100"/>
    <n v="17"/>
    <n v="4774.8599999999997"/>
    <n v="674.85999999999967"/>
    <d v="2003-02-17T00:00:00"/>
    <s v="February"/>
    <x v="0"/>
    <n v="1"/>
    <x v="0"/>
    <x v="0"/>
    <n v="2003"/>
    <x v="3"/>
    <n v="105"/>
    <s v="S18_3856"/>
    <x v="86"/>
    <s v="035-640555"/>
    <s v="Via Ludovico il Moro 22"/>
    <m/>
    <s v="Bergamo"/>
    <s v="NIL"/>
    <n v="24100"/>
    <x v="12"/>
    <s v="EMEA"/>
    <s v="Rovelli"/>
    <s v="Giovanni"/>
    <s v="Rovelli Giovanni"/>
    <x v="1"/>
  </r>
  <r>
    <n v="10119"/>
    <n v="27"/>
    <n v="99.52"/>
    <n v="2687.04"/>
    <n v="8"/>
    <n v="2687.04"/>
    <n v="0"/>
    <d v="2003-04-28T00:00:00"/>
    <s v="April"/>
    <x v="0"/>
    <n v="2"/>
    <x v="1"/>
    <x v="8"/>
    <n v="2003"/>
    <x v="3"/>
    <n v="105"/>
    <s v="S18_3856"/>
    <x v="19"/>
    <s v="6562-9555"/>
    <s v="Geislweg 14"/>
    <m/>
    <s v="Salzburg"/>
    <s v="NIL"/>
    <n v="5020"/>
    <x v="5"/>
    <s v="EMEA"/>
    <s v="Pipps"/>
    <s v="Georg"/>
    <s v="Pipps Georg"/>
    <x v="0"/>
  </r>
  <r>
    <n v="10130"/>
    <n v="33"/>
    <n v="100"/>
    <n v="3300"/>
    <n v="1"/>
    <n v="3423.75"/>
    <n v="123.75"/>
    <d v="2003-06-16T00:00:00"/>
    <s v="June"/>
    <x v="0"/>
    <n v="2"/>
    <x v="1"/>
    <x v="9"/>
    <n v="2003"/>
    <x v="3"/>
    <n v="105"/>
    <s v="S18_3856"/>
    <x v="91"/>
    <n v="6175558428"/>
    <s v="16780 Pompton St."/>
    <m/>
    <s v="Brickhaven"/>
    <s v="MA"/>
    <n v="58339"/>
    <x v="0"/>
    <s v="NA"/>
    <s v="Taylor"/>
    <s v="Leslie"/>
    <s v="Taylor Leslie"/>
    <x v="1"/>
  </r>
  <r>
    <n v="10143"/>
    <n v="34"/>
    <n v="100"/>
    <n v="3400"/>
    <n v="12"/>
    <n v="3455.76"/>
    <n v="55.760000000000218"/>
    <d v="2003-08-10T00:00:00"/>
    <s v="August"/>
    <x v="0"/>
    <n v="3"/>
    <x v="2"/>
    <x v="3"/>
    <n v="2003"/>
    <x v="3"/>
    <n v="105"/>
    <s v="S18_3856"/>
    <x v="50"/>
    <n v="5085559555"/>
    <s v="4575 Hillside Dr."/>
    <m/>
    <s v="New Bedford"/>
    <s v="MA"/>
    <n v="50553"/>
    <x v="0"/>
    <s v="NA"/>
    <s v="Tam"/>
    <s v="Wing C"/>
    <s v="Tam Wing C"/>
    <x v="1"/>
  </r>
  <r>
    <n v="10155"/>
    <n v="29"/>
    <n v="100"/>
    <n v="2900"/>
    <n v="10"/>
    <n v="3622.97"/>
    <n v="722.9699999999998"/>
    <d v="2003-10-06T00:00:00"/>
    <s v="October"/>
    <x v="0"/>
    <n v="4"/>
    <x v="3"/>
    <x v="4"/>
    <n v="2003"/>
    <x v="3"/>
    <n v="105"/>
    <s v="S18_3856"/>
    <x v="16"/>
    <s v="90-224 8555"/>
    <s v="Keskuskatu 45"/>
    <m/>
    <s v="Helsinki"/>
    <s v="NIL"/>
    <n v="21240"/>
    <x v="4"/>
    <s v="EMEA"/>
    <s v="Karttunen"/>
    <s v="Matti"/>
    <s v="Karttunen Matti"/>
    <x v="1"/>
  </r>
  <r>
    <n v="10167"/>
    <n v="34"/>
    <n v="100"/>
    <n v="3400"/>
    <n v="6"/>
    <n v="3599.58"/>
    <n v="199.57999999999993"/>
    <d v="2003-10-23T00:00:00"/>
    <s v="October"/>
    <x v="3"/>
    <n v="4"/>
    <x v="3"/>
    <x v="4"/>
    <n v="2003"/>
    <x v="3"/>
    <n v="105"/>
    <s v="S18_3856"/>
    <x v="37"/>
    <s v="0695-34 6555"/>
    <s v="?kergatan 24"/>
    <m/>
    <s v="Boras"/>
    <s v="NIL"/>
    <s v="S-844 67"/>
    <x v="8"/>
    <s v="EMEA"/>
    <s v="Larsson"/>
    <s v="Maria"/>
    <s v="Larsson Maria"/>
    <x v="1"/>
  </r>
  <r>
    <n v="10178"/>
    <n v="48"/>
    <n v="100"/>
    <n v="4800"/>
    <n v="9"/>
    <n v="5386.56"/>
    <n v="586.5600000000004"/>
    <d v="2003-11-08T00:00:00"/>
    <s v="November"/>
    <x v="0"/>
    <n v="4"/>
    <x v="3"/>
    <x v="5"/>
    <n v="2003"/>
    <x v="3"/>
    <n v="105"/>
    <s v="S18_3856"/>
    <x v="51"/>
    <s v="61.77.6555"/>
    <s v="1 rue Alsace-Lorraine"/>
    <m/>
    <s v="Toulouse"/>
    <s v="NIL"/>
    <n v="31000"/>
    <x v="1"/>
    <s v="EMEA"/>
    <s v="Roulet"/>
    <s v="Annette"/>
    <s v="Roulet Annette"/>
    <x v="1"/>
  </r>
  <r>
    <n v="10186"/>
    <n v="46"/>
    <n v="100"/>
    <n v="4600"/>
    <n v="6"/>
    <n v="4918.78"/>
    <n v="318.77999999999975"/>
    <d v="2003-11-14T00:00:00"/>
    <s v="November"/>
    <x v="0"/>
    <n v="4"/>
    <x v="3"/>
    <x v="5"/>
    <n v="2003"/>
    <x v="3"/>
    <n v="105"/>
    <s v="S18_3856"/>
    <x v="52"/>
    <s v="(171) 555-7555"/>
    <s v="120 Hanover Sq."/>
    <m/>
    <s v="London"/>
    <s v="NIL"/>
    <s v="WA1 1DP"/>
    <x v="6"/>
    <s v="EMEA"/>
    <s v="Hardy"/>
    <s v="Thomas"/>
    <s v="Hardy Thomas"/>
    <x v="1"/>
  </r>
  <r>
    <n v="10197"/>
    <n v="22"/>
    <n v="100"/>
    <n v="2200"/>
    <n v="3"/>
    <n v="2538.8000000000002"/>
    <n v="338.80000000000018"/>
    <d v="2003-11-26T00:00:00"/>
    <s v="November"/>
    <x v="0"/>
    <n v="4"/>
    <x v="3"/>
    <x v="5"/>
    <n v="2003"/>
    <x v="3"/>
    <n v="105"/>
    <s v="S18_3856"/>
    <x v="53"/>
    <s v="(93) 203 4555"/>
    <s v="Rambla de Catalu¤a, 23"/>
    <m/>
    <s v="Barcelona"/>
    <s v="NIL"/>
    <n v="8022"/>
    <x v="7"/>
    <s v="EMEA"/>
    <s v="Saavedra"/>
    <s v="Eduardo"/>
    <s v="Saavedra Eduardo"/>
    <x v="0"/>
  </r>
  <r>
    <n v="10209"/>
    <n v="20"/>
    <n v="100"/>
    <n v="2000"/>
    <n v="5"/>
    <n v="2498.6"/>
    <n v="498.59999999999991"/>
    <d v="2004-01-09T00:00:00"/>
    <s v="January"/>
    <x v="0"/>
    <n v="1"/>
    <x v="0"/>
    <x v="7"/>
    <n v="2004"/>
    <x v="3"/>
    <n v="105"/>
    <s v="S18_3856"/>
    <x v="54"/>
    <n v="2155554369"/>
    <s v="6047 Douglas Av."/>
    <m/>
    <s v="Los Angeles"/>
    <s v="CA"/>
    <s v="NIL"/>
    <x v="0"/>
    <s v="NA"/>
    <s v="Chandler"/>
    <s v="Michael"/>
    <s v="Chandler Michael"/>
    <x v="0"/>
  </r>
  <r>
    <n v="10222"/>
    <n v="45"/>
    <n v="85.75"/>
    <n v="3858.75"/>
    <n v="9"/>
    <n v="3858.75"/>
    <n v="0"/>
    <d v="2004-02-19T00:00:00"/>
    <s v="February"/>
    <x v="0"/>
    <n v="1"/>
    <x v="0"/>
    <x v="0"/>
    <n v="2004"/>
    <x v="3"/>
    <n v="105"/>
    <s v="S18_3856"/>
    <x v="55"/>
    <n v="7605558146"/>
    <s v="361 Furth Circle"/>
    <m/>
    <s v="San Diego"/>
    <s v="CA"/>
    <n v="91217"/>
    <x v="0"/>
    <s v="NA"/>
    <s v="Thompson"/>
    <s v="Valarie"/>
    <s v="Thompson Valarie"/>
    <x v="1"/>
  </r>
  <r>
    <n v="10249"/>
    <n v="46"/>
    <n v="100"/>
    <n v="4600"/>
    <n v="5"/>
    <n v="5600.5"/>
    <n v="1000.5"/>
    <d v="2004-05-08T00:00:00"/>
    <s v="May"/>
    <x v="0"/>
    <n v="2"/>
    <x v="1"/>
    <x v="1"/>
    <n v="2004"/>
    <x v="3"/>
    <n v="105"/>
    <s v="S18_3856"/>
    <x v="33"/>
    <n v="6175555555"/>
    <s v="4658 Baden Av."/>
    <m/>
    <s v="Cambridge"/>
    <s v="MA"/>
    <n v="51247"/>
    <x v="0"/>
    <s v="NA"/>
    <s v="Tseng"/>
    <s v="Kyung"/>
    <s v="Tseng Kyung"/>
    <x v="1"/>
  </r>
  <r>
    <n v="10262"/>
    <n v="34"/>
    <n v="100"/>
    <n v="3400"/>
    <n v="14"/>
    <n v="4103.46"/>
    <n v="703.46"/>
    <d v="2004-06-24T00:00:00"/>
    <s v="June"/>
    <x v="3"/>
    <n v="2"/>
    <x v="1"/>
    <x v="9"/>
    <n v="2004"/>
    <x v="3"/>
    <n v="105"/>
    <s v="S18_3856"/>
    <x v="23"/>
    <s v="(91) 555 94 44"/>
    <s v="C/ Moralzarzal, 86"/>
    <m/>
    <s v="Madrid"/>
    <s v="NIL"/>
    <n v="28034"/>
    <x v="7"/>
    <s v="EMEA"/>
    <s v="Freyre"/>
    <s v="Diego"/>
    <s v="Freyre Diego"/>
    <x v="1"/>
  </r>
  <r>
    <n v="10273"/>
    <n v="50"/>
    <n v="85.75"/>
    <n v="4287.5"/>
    <n v="1"/>
    <n v="4287.5"/>
    <n v="0"/>
    <d v="2004-07-21T00:00:00"/>
    <s v="July"/>
    <x v="0"/>
    <n v="3"/>
    <x v="2"/>
    <x v="2"/>
    <n v="2004"/>
    <x v="3"/>
    <n v="105"/>
    <s v="S18_3856"/>
    <x v="56"/>
    <s v="(02) 5554 67"/>
    <s v="Rue Joseph-Bens 532"/>
    <m/>
    <s v="Bruxelles"/>
    <s v="NIL"/>
    <s v="B-1180"/>
    <x v="14"/>
    <s v="EMEA"/>
    <s v="Dewey"/>
    <s v="Catherine"/>
    <s v="Dewey Catherine"/>
    <x v="1"/>
  </r>
  <r>
    <n v="10283"/>
    <n v="46"/>
    <n v="100"/>
    <n v="4600"/>
    <n v="3"/>
    <n v="5795.54"/>
    <n v="1195.54"/>
    <d v="2004-08-20T00:00:00"/>
    <s v="August"/>
    <x v="0"/>
    <n v="3"/>
    <x v="2"/>
    <x v="3"/>
    <n v="2004"/>
    <x v="3"/>
    <n v="105"/>
    <s v="S18_3856"/>
    <x v="57"/>
    <s v="(604) 555-4555"/>
    <s v="23 Tsawassen Blvd."/>
    <m/>
    <s v="Tsawassen"/>
    <s v="BC"/>
    <s v="T2F 8M4"/>
    <x v="10"/>
    <s v="NA"/>
    <s v="Lincoln"/>
    <s v="Elizabeth"/>
    <s v="Lincoln Elizabeth"/>
    <x v="1"/>
  </r>
  <r>
    <n v="10296"/>
    <n v="22"/>
    <n v="84.7"/>
    <n v="1863.4"/>
    <n v="12"/>
    <n v="1863.4"/>
    <n v="0"/>
    <d v="2004-09-15T00:00:00"/>
    <s v="September"/>
    <x v="0"/>
    <n v="3"/>
    <x v="2"/>
    <x v="10"/>
    <n v="2004"/>
    <x v="3"/>
    <n v="105"/>
    <s v="S18_3856"/>
    <x v="89"/>
    <s v="+49 89 61 08 9555"/>
    <s v="Hansastr. 15"/>
    <m/>
    <s v="Munich"/>
    <s v="NIL"/>
    <n v="80686"/>
    <x v="16"/>
    <s v="EMEA"/>
    <s v="Donnermeyer"/>
    <s v="Michael"/>
    <s v="Donnermeyer Michael"/>
    <x v="0"/>
  </r>
  <r>
    <n v="10307"/>
    <n v="48"/>
    <n v="86.81"/>
    <n v="4166.88"/>
    <n v="6"/>
    <n v="4166.88"/>
    <n v="0"/>
    <d v="2004-10-14T00:00:00"/>
    <s v="October"/>
    <x v="0"/>
    <n v="4"/>
    <x v="3"/>
    <x v="4"/>
    <n v="2004"/>
    <x v="3"/>
    <n v="105"/>
    <s v="S18_3856"/>
    <x v="29"/>
    <n v="2155554695"/>
    <s v="782 First Street"/>
    <m/>
    <s v="Philadelphia"/>
    <s v="PA"/>
    <n v="71270"/>
    <x v="0"/>
    <s v="NA"/>
    <s v="Cervantes"/>
    <s v="Francisca"/>
    <s v="Cervantes Francisca"/>
    <x v="1"/>
  </r>
  <r>
    <n v="10316"/>
    <n v="47"/>
    <n v="86.81"/>
    <n v="4080.07"/>
    <n v="14"/>
    <n v="4080.07"/>
    <n v="0"/>
    <d v="2004-11-01T00:00:00"/>
    <s v="November"/>
    <x v="0"/>
    <n v="4"/>
    <x v="3"/>
    <x v="5"/>
    <n v="2004"/>
    <x v="3"/>
    <n v="105"/>
    <s v="S18_3856"/>
    <x v="59"/>
    <s v="(198) 555-8888"/>
    <s v="Garden House Crowther Way"/>
    <m/>
    <s v="Cowes"/>
    <s v="Isle of Wight"/>
    <s v="PO31 7PJ"/>
    <x v="6"/>
    <s v="EMEA"/>
    <s v="Bennett"/>
    <s v="Helen"/>
    <s v="Bennett Helen"/>
    <x v="1"/>
  </r>
  <r>
    <n v="10328"/>
    <n v="34"/>
    <n v="100"/>
    <n v="3400"/>
    <n v="6"/>
    <n v="3815.48"/>
    <n v="415.48"/>
    <d v="2004-11-12T00:00:00"/>
    <s v="November"/>
    <x v="0"/>
    <n v="4"/>
    <x v="3"/>
    <x v="5"/>
    <n v="2004"/>
    <x v="3"/>
    <n v="105"/>
    <s v="S18_3856"/>
    <x v="86"/>
    <s v="035-640555"/>
    <s v="Via Ludovico il Moro 22"/>
    <m/>
    <s v="Bergamo"/>
    <s v="NIL"/>
    <n v="24100"/>
    <x v="12"/>
    <s v="EMEA"/>
    <s v="Rovelli"/>
    <s v="Giovanni"/>
    <s v="Rovelli Giovanni"/>
    <x v="1"/>
  </r>
  <r>
    <n v="10338"/>
    <n v="45"/>
    <n v="100"/>
    <n v="4500"/>
    <n v="2"/>
    <n v="5526.45"/>
    <n v="1026.4499999999998"/>
    <d v="2004-11-22T00:00:00"/>
    <s v="November"/>
    <x v="0"/>
    <n v="4"/>
    <x v="3"/>
    <x v="5"/>
    <n v="2004"/>
    <x v="3"/>
    <n v="105"/>
    <s v="S18_3856"/>
    <x v="90"/>
    <s v="(071) 23 67 2555"/>
    <s v="Boulevard Tirou, 255"/>
    <m/>
    <s v="Charleroi"/>
    <s v="NIL"/>
    <s v="B-6000"/>
    <x v="14"/>
    <s v="EMEA"/>
    <s v="Cartrain"/>
    <s v="Pascale"/>
    <s v="Cartrain Pascale"/>
    <x v="1"/>
  </r>
  <r>
    <n v="10351"/>
    <n v="20"/>
    <n v="100"/>
    <n v="2000"/>
    <n v="2"/>
    <n v="3374.6"/>
    <n v="1374.6"/>
    <d v="2004-12-03T00:00:00"/>
    <s v="December"/>
    <x v="0"/>
    <n v="4"/>
    <x v="3"/>
    <x v="6"/>
    <n v="2004"/>
    <x v="3"/>
    <n v="105"/>
    <s v="S18_3856"/>
    <x v="49"/>
    <s v="(171) 555-0297"/>
    <s v="35 King George"/>
    <m/>
    <s v="London"/>
    <s v="NIL"/>
    <s v="WX3 6FW"/>
    <x v="6"/>
    <s v="EMEA"/>
    <s v="Brown"/>
    <s v="Ann"/>
    <s v="Brown Ann"/>
    <x v="1"/>
  </r>
  <r>
    <n v="10373"/>
    <n v="50"/>
    <n v="60.49"/>
    <n v="3024.5"/>
    <n v="6"/>
    <n v="3024.5"/>
    <n v="0"/>
    <d v="2005-01-31T00:00:00"/>
    <s v="January"/>
    <x v="0"/>
    <n v="1"/>
    <x v="0"/>
    <x v="7"/>
    <n v="2005"/>
    <x v="3"/>
    <n v="105"/>
    <s v="S18_3856"/>
    <x v="60"/>
    <s v="981-443655"/>
    <s v="Torikatu 38"/>
    <m/>
    <s v="Oulu"/>
    <s v="NIL"/>
    <n v="90110"/>
    <x v="4"/>
    <s v="EMEA"/>
    <s v="Koskitalo"/>
    <s v="Pirkko"/>
    <s v="Koskitalo Pirkko"/>
    <x v="1"/>
  </r>
  <r>
    <n v="10386"/>
    <n v="22"/>
    <n v="57.55"/>
    <n v="1266.0999999999999"/>
    <n v="6"/>
    <n v="1266.0999999999999"/>
    <n v="0"/>
    <d v="2005-03-01T00:00:00"/>
    <s v="March"/>
    <x v="5"/>
    <n v="1"/>
    <x v="0"/>
    <x v="11"/>
    <n v="2005"/>
    <x v="3"/>
    <n v="105"/>
    <s v="S18_3856"/>
    <x v="23"/>
    <s v="(91) 555 94 44"/>
    <s v="C/ Moralzarzal, 86"/>
    <m/>
    <s v="Madrid"/>
    <s v="NIL"/>
    <n v="28034"/>
    <x v="7"/>
    <s v="EMEA"/>
    <s v="Freyre"/>
    <s v="Diego"/>
    <s v="Freyre Diego"/>
    <x v="0"/>
  </r>
  <r>
    <n v="10398"/>
    <n v="45"/>
    <n v="100"/>
    <n v="4500"/>
    <n v="17"/>
    <n v="4811.8500000000004"/>
    <n v="311.85000000000036"/>
    <d v="2005-03-30T00:00:00"/>
    <s v="March"/>
    <x v="0"/>
    <n v="1"/>
    <x v="0"/>
    <x v="11"/>
    <n v="2005"/>
    <x v="3"/>
    <n v="105"/>
    <s v="S18_3856"/>
    <x v="1"/>
    <s v="26.47.1555"/>
    <s v="59 rue de l'Abbaye"/>
    <m/>
    <s v="Reims"/>
    <s v="NIL"/>
    <n v="51100"/>
    <x v="1"/>
    <s v="EMEA"/>
    <s v="Henriot"/>
    <s v="Paul"/>
    <s v="Henriot Paul"/>
    <x v="1"/>
  </r>
  <r>
    <n v="10400"/>
    <n v="58"/>
    <n v="100"/>
    <n v="5800"/>
    <n v="6"/>
    <n v="7307.42"/>
    <n v="1507.42"/>
    <d v="2005-04-01T00:00:00"/>
    <s v="April"/>
    <x v="0"/>
    <n v="2"/>
    <x v="1"/>
    <x v="8"/>
    <n v="2005"/>
    <x v="3"/>
    <n v="105"/>
    <s v="S18_3856"/>
    <x v="61"/>
    <n v="4085553659"/>
    <s v="3086 Ingle Ln."/>
    <m/>
    <s v="San Jose"/>
    <s v="CA"/>
    <n v="94217"/>
    <x v="0"/>
    <s v="NA"/>
    <s v="Frick"/>
    <s v="Sue"/>
    <s v="Frick Sue"/>
    <x v="2"/>
  </r>
  <r>
    <n v="10415"/>
    <n v="51"/>
    <n v="100"/>
    <n v="5100"/>
    <n v="5"/>
    <n v="6209.25"/>
    <n v="1109.25"/>
    <d v="2005-05-09T00:00:00"/>
    <s v="May"/>
    <x v="1"/>
    <n v="2"/>
    <x v="1"/>
    <x v="1"/>
    <n v="2005"/>
    <x v="3"/>
    <n v="105"/>
    <s v="S18_3856"/>
    <x v="87"/>
    <s v="61-9-3844-6555"/>
    <s v="7 Allen Street"/>
    <m/>
    <s v="Glen Waverly"/>
    <s v="Victoria"/>
    <n v="3150"/>
    <x v="3"/>
    <s v="APAC"/>
    <s v="Connery"/>
    <s v="Sean"/>
    <s v="Connery Sean"/>
    <x v="1"/>
  </r>
  <r>
    <n v="10104"/>
    <n v="38"/>
    <n v="100"/>
    <n v="3800"/>
    <n v="3"/>
    <n v="5348.5"/>
    <n v="1548.5"/>
    <d v="2003-01-31T00:00:00"/>
    <s v="January"/>
    <x v="0"/>
    <n v="1"/>
    <x v="0"/>
    <x v="7"/>
    <n v="2003"/>
    <x v="1"/>
    <n v="143"/>
    <s v="S18_4027"/>
    <x v="23"/>
    <s v="(91) 555 94 44"/>
    <s v="C/ Moralzarzal, 86"/>
    <m/>
    <s v="Madrid"/>
    <s v="NIL"/>
    <n v="28034"/>
    <x v="7"/>
    <s v="EMEA"/>
    <s v="Freyre"/>
    <s v="Diego"/>
    <s v="Freyre Diego"/>
    <x v="1"/>
  </r>
  <r>
    <n v="10117"/>
    <n v="22"/>
    <n v="100"/>
    <n v="2200"/>
    <n v="12"/>
    <n v="2780.58"/>
    <n v="580.57999999999993"/>
    <d v="2003-04-16T00:00:00"/>
    <s v="April"/>
    <x v="0"/>
    <n v="2"/>
    <x v="1"/>
    <x v="8"/>
    <n v="2003"/>
    <x v="1"/>
    <n v="143"/>
    <s v="S18_4027"/>
    <x v="26"/>
    <s v="+65 221 7555"/>
    <s v="Bronz Sok., Bronz Apt. 3/6 Tesvikiye"/>
    <m/>
    <s v="Singapore"/>
    <s v="NIL"/>
    <n v="79903"/>
    <x v="9"/>
    <s v="Japan"/>
    <s v="Natividad"/>
    <s v="Eric"/>
    <s v="Natividad Eric"/>
    <x v="0"/>
  </r>
  <r>
    <n v="10127"/>
    <n v="25"/>
    <n v="100"/>
    <n v="2500"/>
    <n v="5"/>
    <n v="3447"/>
    <n v="947"/>
    <d v="2003-06-03T00:00:00"/>
    <s v="June"/>
    <x v="0"/>
    <n v="2"/>
    <x v="1"/>
    <x v="9"/>
    <n v="2003"/>
    <x v="1"/>
    <n v="143"/>
    <s v="S18_4027"/>
    <x v="74"/>
    <n v="2125557413"/>
    <s v="4092 Furth Circle"/>
    <s v="Suite 400"/>
    <s v="NYC"/>
    <s v="NY"/>
    <n v="10022"/>
    <x v="0"/>
    <s v="NA"/>
    <s v="Young"/>
    <s v="Jeff"/>
    <s v="Young Jeff"/>
    <x v="1"/>
  </r>
  <r>
    <n v="10142"/>
    <n v="24"/>
    <n v="100"/>
    <n v="2400"/>
    <n v="15"/>
    <n v="3791.52"/>
    <n v="1391.52"/>
    <d v="2003-08-08T00:00:00"/>
    <s v="August"/>
    <x v="0"/>
    <n v="3"/>
    <x v="2"/>
    <x v="3"/>
    <n v="2003"/>
    <x v="1"/>
    <n v="143"/>
    <s v="S18_4027"/>
    <x v="39"/>
    <n v="4155551450"/>
    <s v="5677 Strong St."/>
    <m/>
    <s v="San Rafael"/>
    <s v="CA"/>
    <n v="97562"/>
    <x v="0"/>
    <s v="NA"/>
    <s v="Nelson"/>
    <s v="Valarie"/>
    <s v="Nelson Valarie"/>
    <x v="1"/>
  </r>
  <r>
    <n v="10152"/>
    <n v="35"/>
    <n v="100"/>
    <n v="3500"/>
    <n v="1"/>
    <n v="4524.1000000000004"/>
    <n v="1024.1000000000004"/>
    <d v="2003-09-25T00:00:00"/>
    <s v="September"/>
    <x v="0"/>
    <n v="3"/>
    <x v="2"/>
    <x v="10"/>
    <n v="2003"/>
    <x v="1"/>
    <n v="143"/>
    <s v="S18_4027"/>
    <x v="28"/>
    <s v="61-7-3844-6555"/>
    <s v="31 Duncan St. West End"/>
    <m/>
    <s v="South Brisbane"/>
    <s v="Queensland"/>
    <n v="4101"/>
    <x v="3"/>
    <s v="APAC"/>
    <s v="Calaghan"/>
    <s v="Tony"/>
    <s v="Calaghan Tony"/>
    <x v="1"/>
  </r>
  <r>
    <n v="10165"/>
    <n v="28"/>
    <n v="100"/>
    <n v="2800"/>
    <n v="6"/>
    <n v="3337.6"/>
    <n v="537.59999999999991"/>
    <d v="2003-10-22T00:00:00"/>
    <s v="October"/>
    <x v="0"/>
    <n v="4"/>
    <x v="3"/>
    <x v="4"/>
    <n v="2003"/>
    <x v="1"/>
    <n v="143"/>
    <s v="S18_4027"/>
    <x v="26"/>
    <s v="+65 221 7555"/>
    <s v="Bronz Sok., Bronz Apt. 3/6 Tesvikiye"/>
    <m/>
    <s v="Singapore"/>
    <s v="NIL"/>
    <n v="79903"/>
    <x v="9"/>
    <s v="Japan"/>
    <s v="Natividad"/>
    <s v="Eric"/>
    <s v="Natividad Eric"/>
    <x v="1"/>
  </r>
  <r>
    <n v="10176"/>
    <n v="36"/>
    <n v="100"/>
    <n v="3600"/>
    <n v="5"/>
    <n v="5532.12"/>
    <n v="1932.12"/>
    <d v="2003-11-06T00:00:00"/>
    <s v="November"/>
    <x v="0"/>
    <n v="4"/>
    <x v="3"/>
    <x v="5"/>
    <n v="2003"/>
    <x v="1"/>
    <n v="143"/>
    <s v="S18_4027"/>
    <x v="70"/>
    <s v="0522-556555"/>
    <s v="Strada Provinciale 124"/>
    <m/>
    <s v="Reggio Emilia"/>
    <s v="NIL"/>
    <n v="42100"/>
    <x v="12"/>
    <s v="EMEA"/>
    <s v="Moroni"/>
    <s v="Maurizio"/>
    <s v="Moroni Maurizio"/>
    <x v="1"/>
  </r>
  <r>
    <n v="10185"/>
    <n v="39"/>
    <n v="100"/>
    <n v="3900"/>
    <n v="16"/>
    <n v="5096.91"/>
    <n v="1196.9099999999999"/>
    <d v="2003-11-14T00:00:00"/>
    <s v="November"/>
    <x v="0"/>
    <n v="4"/>
    <x v="3"/>
    <x v="5"/>
    <n v="2003"/>
    <x v="1"/>
    <n v="143"/>
    <s v="S18_4027"/>
    <x v="50"/>
    <n v="5085559555"/>
    <s v="4575 Hillside Dr."/>
    <m/>
    <s v="New Bedford"/>
    <s v="MA"/>
    <n v="50553"/>
    <x v="0"/>
    <s v="NA"/>
    <s v="Tam"/>
    <s v="Wing C"/>
    <s v="Tam Wing C"/>
    <x v="1"/>
  </r>
  <r>
    <n v="10196"/>
    <n v="27"/>
    <n v="100"/>
    <n v="2700"/>
    <n v="8"/>
    <n v="4537.08"/>
    <n v="1837.08"/>
    <d v="2003-11-26T00:00:00"/>
    <s v="November"/>
    <x v="0"/>
    <n v="4"/>
    <x v="3"/>
    <x v="5"/>
    <n v="2003"/>
    <x v="1"/>
    <n v="143"/>
    <s v="S18_4027"/>
    <x v="34"/>
    <n v="2035559545"/>
    <s v="567 North Pendale Street"/>
    <m/>
    <s v="New Haven"/>
    <s v="CT"/>
    <n v="97823"/>
    <x v="0"/>
    <s v="NA"/>
    <s v="Murphy"/>
    <s v="Leslie"/>
    <s v="Murphy Leslie"/>
    <x v="1"/>
  </r>
  <r>
    <n v="10207"/>
    <n v="40"/>
    <n v="100"/>
    <n v="4000"/>
    <n v="1"/>
    <n v="6146.8"/>
    <n v="2146.8000000000002"/>
    <d v="2003-12-09T00:00:00"/>
    <s v="December"/>
    <x v="0"/>
    <n v="4"/>
    <x v="3"/>
    <x v="6"/>
    <n v="2003"/>
    <x v="1"/>
    <n v="143"/>
    <s v="S18_4027"/>
    <x v="64"/>
    <n v="6175552555"/>
    <s v="6251 Ingle Ln."/>
    <m/>
    <s v="Boston"/>
    <s v="MA"/>
    <n v="51003"/>
    <x v="0"/>
    <s v="NA"/>
    <s v="Franco"/>
    <s v="Valarie"/>
    <s v="Franco Valarie"/>
    <x v="1"/>
  </r>
  <r>
    <n v="10220"/>
    <n v="50"/>
    <n v="100"/>
    <n v="5000"/>
    <n v="5"/>
    <n v="8258"/>
    <n v="3258"/>
    <d v="2004-02-12T00:00:00"/>
    <s v="February"/>
    <x v="0"/>
    <n v="1"/>
    <x v="0"/>
    <x v="0"/>
    <n v="2004"/>
    <x v="1"/>
    <n v="143"/>
    <s v="S18_4027"/>
    <x v="75"/>
    <s v="+353 1862 1555"/>
    <s v="25 Maiden Lane"/>
    <s v="Floor No. 4"/>
    <s v="Dublin"/>
    <s v="NIL"/>
    <n v="2"/>
    <x v="18"/>
    <s v="EMEA"/>
    <s v="Cassidy"/>
    <s v="Dean"/>
    <s v="Cassidy Dean"/>
    <x v="2"/>
  </r>
  <r>
    <n v="10230"/>
    <n v="42"/>
    <n v="100"/>
    <n v="4200"/>
    <n v="3"/>
    <n v="7238.28"/>
    <n v="3038.2799999999997"/>
    <d v="2004-03-15T00:00:00"/>
    <s v="March"/>
    <x v="0"/>
    <n v="1"/>
    <x v="0"/>
    <x v="11"/>
    <n v="2004"/>
    <x v="1"/>
    <n v="143"/>
    <s v="S18_4027"/>
    <x v="72"/>
    <s v="+49 69 66 90 2555"/>
    <s v="Lyonerstr. 34"/>
    <m/>
    <s v="Frankfurt"/>
    <s v="NIL"/>
    <n v="60528"/>
    <x v="16"/>
    <s v="EMEA"/>
    <s v="Keitel"/>
    <s v="Roland"/>
    <s v="Keitel Roland"/>
    <x v="2"/>
  </r>
  <r>
    <n v="10247"/>
    <n v="48"/>
    <n v="100"/>
    <n v="4800"/>
    <n v="5"/>
    <n v="6756"/>
    <n v="1956"/>
    <d v="2004-05-05T00:00:00"/>
    <s v="May"/>
    <x v="0"/>
    <n v="2"/>
    <x v="1"/>
    <x v="1"/>
    <n v="2004"/>
    <x v="1"/>
    <n v="143"/>
    <s v="S18_4027"/>
    <x v="73"/>
    <s v="+358 9 8045 555"/>
    <s v="Software Engineering Center, SEC Oy"/>
    <m/>
    <s v="Espoo"/>
    <s v="NIL"/>
    <s v="FIN-02271"/>
    <x v="4"/>
    <s v="EMEA"/>
    <s v="Suominen"/>
    <s v="Kalle"/>
    <s v="Suominen Kalle"/>
    <x v="1"/>
  </r>
  <r>
    <n v="10272"/>
    <n v="25"/>
    <n v="100"/>
    <n v="2500"/>
    <n v="5"/>
    <n v="3734"/>
    <n v="1234"/>
    <d v="2004-07-20T00:00:00"/>
    <s v="July"/>
    <x v="0"/>
    <n v="3"/>
    <x v="2"/>
    <x v="2"/>
    <n v="2004"/>
    <x v="1"/>
    <n v="143"/>
    <s v="S18_4027"/>
    <x v="18"/>
    <n v="2155551555"/>
    <s v="7586 Pompton St."/>
    <m/>
    <s v="Allentown"/>
    <s v="PA"/>
    <n v="70267"/>
    <x v="0"/>
    <s v="NA"/>
    <s v="Yu"/>
    <s v="Kyung"/>
    <s v="Yu Kyung"/>
    <x v="1"/>
  </r>
  <r>
    <n v="10282"/>
    <n v="31"/>
    <n v="100"/>
    <n v="3100"/>
    <n v="8"/>
    <n v="4674.8"/>
    <n v="1574.8000000000002"/>
    <d v="2004-08-20T00:00:00"/>
    <s v="August"/>
    <x v="0"/>
    <n v="3"/>
    <x v="2"/>
    <x v="3"/>
    <n v="2004"/>
    <x v="1"/>
    <n v="143"/>
    <s v="S18_4027"/>
    <x v="39"/>
    <n v="4155551450"/>
    <s v="5677 Strong St."/>
    <m/>
    <s v="San Rafael"/>
    <s v="CA"/>
    <n v="97562"/>
    <x v="0"/>
    <s v="NA"/>
    <s v="Nelson"/>
    <s v="Valarie"/>
    <s v="Nelson Valarie"/>
    <x v="1"/>
  </r>
  <r>
    <n v="10292"/>
    <n v="44"/>
    <n v="100"/>
    <n v="4400"/>
    <n v="2"/>
    <n v="7140.76"/>
    <n v="2740.76"/>
    <d v="2004-09-08T00:00:00"/>
    <s v="September"/>
    <x v="0"/>
    <n v="3"/>
    <x v="2"/>
    <x v="10"/>
    <n v="2004"/>
    <x v="1"/>
    <n v="143"/>
    <s v="S18_4027"/>
    <x v="0"/>
    <n v="2125557818"/>
    <s v="897 Long Airport Avenue"/>
    <m/>
    <s v="NYC"/>
    <s v="NY"/>
    <n v="10022"/>
    <x v="0"/>
    <s v="NA"/>
    <s v="Yu"/>
    <s v="Kwai"/>
    <s v="Yu Kwai"/>
    <x v="2"/>
  </r>
  <r>
    <n v="10306"/>
    <n v="23"/>
    <n v="100"/>
    <n v="2300"/>
    <n v="16"/>
    <n v="3600.65"/>
    <n v="1300.6500000000001"/>
    <d v="2004-10-14T00:00:00"/>
    <s v="October"/>
    <x v="0"/>
    <n v="4"/>
    <x v="3"/>
    <x v="4"/>
    <n v="2004"/>
    <x v="1"/>
    <n v="143"/>
    <s v="S18_4027"/>
    <x v="77"/>
    <s v="(171) 555-1555"/>
    <s v="Fauntleroy Circus"/>
    <m/>
    <s v="Manchester"/>
    <s v="NIL"/>
    <s v="EC2 5NT"/>
    <x v="6"/>
    <s v="EMEA"/>
    <s v="Ashworth"/>
    <s v="Victoria"/>
    <s v="Ashworth Victoria"/>
    <x v="1"/>
  </r>
  <r>
    <n v="10314"/>
    <n v="29"/>
    <n v="100"/>
    <n v="2900"/>
    <n v="8"/>
    <n v="4206.74"/>
    <n v="1306.7399999999998"/>
    <d v="2004-10-22T00:00:00"/>
    <s v="October"/>
    <x v="0"/>
    <n v="4"/>
    <x v="3"/>
    <x v="4"/>
    <n v="2004"/>
    <x v="1"/>
    <n v="143"/>
    <s v="S18_4027"/>
    <x v="78"/>
    <s v="86 21 3555"/>
    <s v="Smagsloget 45"/>
    <m/>
    <s v="Aaarhus"/>
    <s v="NIL"/>
    <n v="8200"/>
    <x v="13"/>
    <s v="EMEA"/>
    <s v="Ibsen"/>
    <s v="Palle"/>
    <s v="Ibsen Palle"/>
    <x v="1"/>
  </r>
  <r>
    <n v="10324"/>
    <n v="49"/>
    <n v="100"/>
    <n v="4900"/>
    <n v="13"/>
    <n v="5379.71"/>
    <n v="479.71000000000004"/>
    <d v="2004-11-05T00:00:00"/>
    <s v="November"/>
    <x v="0"/>
    <n v="4"/>
    <x v="3"/>
    <x v="5"/>
    <n v="2004"/>
    <x v="1"/>
    <n v="143"/>
    <s v="S18_4027"/>
    <x v="11"/>
    <n v="2125551500"/>
    <s v="2678 Kingston Rd."/>
    <s v="Suite 101"/>
    <s v="NYC"/>
    <s v="NY"/>
    <n v="10022"/>
    <x v="0"/>
    <s v="NA"/>
    <s v="Frick"/>
    <s v="Michael"/>
    <s v="Frick Michael"/>
    <x v="1"/>
  </r>
  <r>
    <n v="10337"/>
    <n v="36"/>
    <n v="100"/>
    <n v="3600"/>
    <n v="3"/>
    <n v="5679.36"/>
    <n v="2079.3599999999997"/>
    <d v="2004-11-21T00:00:00"/>
    <s v="November"/>
    <x v="0"/>
    <n v="4"/>
    <x v="3"/>
    <x v="5"/>
    <n v="2004"/>
    <x v="1"/>
    <n v="143"/>
    <s v="S18_4027"/>
    <x v="27"/>
    <n v="2125558493"/>
    <s v="5905 Pompton St."/>
    <s v="Suite 750"/>
    <s v="NYC"/>
    <s v="NY"/>
    <n v="10022"/>
    <x v="0"/>
    <s v="NA"/>
    <s v="Hernandez"/>
    <s v="Maria"/>
    <s v="Hernandez Maria"/>
    <x v="1"/>
  </r>
  <r>
    <n v="10349"/>
    <n v="34"/>
    <n v="100"/>
    <n v="3400"/>
    <n v="5"/>
    <n v="4394.84"/>
    <n v="994.84000000000015"/>
    <d v="2004-12-01T00:00:00"/>
    <s v="December"/>
    <x v="0"/>
    <n v="4"/>
    <x v="3"/>
    <x v="6"/>
    <n v="2004"/>
    <x v="1"/>
    <n v="143"/>
    <s v="S18_4027"/>
    <x v="74"/>
    <n v="2125557413"/>
    <s v="4092 Furth Circle"/>
    <s v="Suite 400"/>
    <s v="NYC"/>
    <s v="NY"/>
    <n v="10022"/>
    <x v="0"/>
    <s v="NA"/>
    <s v="Young"/>
    <s v="Jeff"/>
    <s v="Young Jeff"/>
    <x v="1"/>
  </r>
  <r>
    <n v="10358"/>
    <n v="25"/>
    <n v="100"/>
    <n v="2500"/>
    <n v="13"/>
    <n v="2528.25"/>
    <n v="28.25"/>
    <d v="2004-12-10T00:00:00"/>
    <s v="December"/>
    <x v="0"/>
    <n v="4"/>
    <x v="3"/>
    <x v="6"/>
    <n v="2004"/>
    <x v="1"/>
    <n v="143"/>
    <s v="S18_4027"/>
    <x v="23"/>
    <s v="(91) 555 94 44"/>
    <s v="C/ Moralzarzal, 86"/>
    <m/>
    <s v="Madrid"/>
    <s v="NIL"/>
    <n v="28034"/>
    <x v="7"/>
    <s v="EMEA"/>
    <s v="Freyre"/>
    <s v="Diego"/>
    <s v="Freyre Diego"/>
    <x v="0"/>
  </r>
  <r>
    <n v="10372"/>
    <n v="48"/>
    <n v="100"/>
    <n v="4800"/>
    <n v="6"/>
    <n v="7031.52"/>
    <n v="2231.5200000000004"/>
    <d v="2005-01-26T00:00:00"/>
    <s v="January"/>
    <x v="0"/>
    <n v="1"/>
    <x v="0"/>
    <x v="7"/>
    <n v="2005"/>
    <x v="1"/>
    <n v="143"/>
    <s v="S18_4027"/>
    <x v="35"/>
    <s v="+81 3 3584 0555"/>
    <s v="2-2-8 Roppongi"/>
    <m/>
    <s v="Minato-ku"/>
    <s v="Tokyo"/>
    <s v="106-0032"/>
    <x v="11"/>
    <s v="Japan"/>
    <s v="Shimamura"/>
    <s v="Akiko"/>
    <s v="Shimamura Akiko"/>
    <x v="2"/>
  </r>
  <r>
    <n v="10383"/>
    <n v="38"/>
    <n v="100"/>
    <n v="3800"/>
    <n v="1"/>
    <n v="5340.9"/>
    <n v="1540.8999999999996"/>
    <d v="2005-02-22T00:00:00"/>
    <s v="February"/>
    <x v="0"/>
    <n v="1"/>
    <x v="0"/>
    <x v="0"/>
    <n v="2005"/>
    <x v="1"/>
    <n v="143"/>
    <s v="S18_4027"/>
    <x v="23"/>
    <s v="(91) 555 94 44"/>
    <s v="C/ Moralzarzal, 86"/>
    <m/>
    <s v="Madrid"/>
    <s v="NIL"/>
    <n v="28034"/>
    <x v="7"/>
    <s v="EMEA"/>
    <s v="Freyre"/>
    <s v="Diego"/>
    <s v="Freyre Diego"/>
    <x v="1"/>
  </r>
  <r>
    <n v="10394"/>
    <n v="37"/>
    <n v="100"/>
    <n v="3700"/>
    <n v="1"/>
    <n v="6376.58"/>
    <n v="2676.58"/>
    <d v="2005-03-15T00:00:00"/>
    <s v="March"/>
    <x v="0"/>
    <n v="1"/>
    <x v="0"/>
    <x v="11"/>
    <n v="2005"/>
    <x v="1"/>
    <n v="143"/>
    <s v="S18_4027"/>
    <x v="23"/>
    <s v="(91) 555 94 44"/>
    <s v="C/ Moralzarzal, 86"/>
    <m/>
    <s v="Madrid"/>
    <s v="NIL"/>
    <n v="28034"/>
    <x v="7"/>
    <s v="EMEA"/>
    <s v="Freyre"/>
    <s v="Diego"/>
    <s v="Freyre Diego"/>
    <x v="1"/>
  </r>
  <r>
    <n v="10413"/>
    <n v="49"/>
    <n v="100"/>
    <n v="4900"/>
    <n v="5"/>
    <n v="6896.75"/>
    <n v="1996.75"/>
    <d v="2005-05-05T00:00:00"/>
    <s v="May"/>
    <x v="0"/>
    <n v="2"/>
    <x v="1"/>
    <x v="1"/>
    <n v="2005"/>
    <x v="1"/>
    <n v="143"/>
    <s v="S18_4027"/>
    <x v="13"/>
    <n v="2035552570"/>
    <s v="25593 South Bay Ln."/>
    <m/>
    <s v="Bridgewater"/>
    <s v="CT"/>
    <n v="97562"/>
    <x v="0"/>
    <s v="NA"/>
    <s v="King"/>
    <s v="Julie"/>
    <s v="King Julie"/>
    <x v="1"/>
  </r>
  <r>
    <n v="10100"/>
    <n v="22"/>
    <n v="86.51"/>
    <n v="1903.22"/>
    <n v="4"/>
    <n v="1903.22"/>
    <n v="0"/>
    <d v="2003-01-06T00:00:00"/>
    <s v="January"/>
    <x v="0"/>
    <n v="1"/>
    <x v="0"/>
    <x v="7"/>
    <n v="2003"/>
    <x v="3"/>
    <n v="92"/>
    <s v="S18_4409"/>
    <x v="40"/>
    <n v="6035558647"/>
    <s v="2304 Long Airport Avenue"/>
    <m/>
    <s v="Nashua"/>
    <s v="NH"/>
    <n v="62005"/>
    <x v="0"/>
    <s v="NA"/>
    <s v="Young"/>
    <s v="Valarie"/>
    <s v="Young Valarie"/>
    <x v="0"/>
  </r>
  <r>
    <n v="10110"/>
    <n v="28"/>
    <n v="89.27"/>
    <n v="2499.56"/>
    <n v="8"/>
    <n v="2499.56"/>
    <n v="0"/>
    <d v="2003-03-18T00:00:00"/>
    <s v="March"/>
    <x v="0"/>
    <n v="1"/>
    <x v="0"/>
    <x v="11"/>
    <n v="2003"/>
    <x v="3"/>
    <n v="92"/>
    <s v="S18_4409"/>
    <x v="77"/>
    <s v="(171) 555-1555"/>
    <s v="Fauntleroy Circus"/>
    <m/>
    <s v="Manchester"/>
    <s v="NIL"/>
    <s v="EC2 5NT"/>
    <x v="6"/>
    <s v="EMEA"/>
    <s v="Ashworth"/>
    <s v="Victoria"/>
    <s v="Ashworth Victoria"/>
    <x v="0"/>
  </r>
  <r>
    <n v="10124"/>
    <n v="36"/>
    <n v="85.59"/>
    <n v="3081.2400000000002"/>
    <n v="7"/>
    <n v="3081.24"/>
    <n v="0"/>
    <d v="2003-05-21T00:00:00"/>
    <s v="May"/>
    <x v="0"/>
    <n v="2"/>
    <x v="1"/>
    <x v="1"/>
    <n v="2003"/>
    <x v="3"/>
    <n v="92"/>
    <s v="S18_4409"/>
    <x v="84"/>
    <n v="7025551838"/>
    <s v="8489 Strong St."/>
    <m/>
    <s v="Las Vegas"/>
    <s v="NV"/>
    <n v="83030"/>
    <x v="0"/>
    <s v="NA"/>
    <s v="King"/>
    <s v="Sue"/>
    <s v="King Sue"/>
    <x v="1"/>
  </r>
  <r>
    <n v="10148"/>
    <n v="34"/>
    <n v="100"/>
    <n v="3400"/>
    <n v="1"/>
    <n v="3598.22"/>
    <n v="198.2199999999998"/>
    <d v="2003-09-11T00:00:00"/>
    <s v="September"/>
    <x v="0"/>
    <n v="3"/>
    <x v="2"/>
    <x v="10"/>
    <n v="2003"/>
    <x v="3"/>
    <n v="92"/>
    <s v="S18_4409"/>
    <x v="42"/>
    <s v="02 9936 8555"/>
    <s v="201 Miller Street"/>
    <s v="Level 15"/>
    <s v="North Sydney"/>
    <s v="NSW"/>
    <n v="2060"/>
    <x v="3"/>
    <s v="APAC"/>
    <s v="O'Hara"/>
    <s v="Anna"/>
    <s v="O'Hara Anna"/>
    <x v="1"/>
  </r>
  <r>
    <n v="10162"/>
    <n v="39"/>
    <n v="100"/>
    <n v="3900"/>
    <n v="10"/>
    <n v="3912.09"/>
    <n v="12.090000000000146"/>
    <d v="2003-10-18T00:00:00"/>
    <s v="October"/>
    <x v="0"/>
    <n v="4"/>
    <x v="3"/>
    <x v="4"/>
    <n v="2003"/>
    <x v="3"/>
    <n v="92"/>
    <s v="S18_4409"/>
    <x v="4"/>
    <n v="6505551386"/>
    <s v="7734 Strong St."/>
    <m/>
    <s v="San Francisco"/>
    <s v="CA"/>
    <s v="NIL"/>
    <x v="0"/>
    <s v="NA"/>
    <s v="Brown"/>
    <s v="Julie"/>
    <s v="Brown Julie"/>
    <x v="1"/>
  </r>
  <r>
    <n v="10173"/>
    <n v="21"/>
    <n v="75.459999999999994"/>
    <n v="1584.6599999999999"/>
    <n v="14"/>
    <n v="1584.66"/>
    <n v="0"/>
    <d v="2003-11-05T00:00:00"/>
    <s v="November"/>
    <x v="0"/>
    <n v="4"/>
    <x v="3"/>
    <x v="5"/>
    <n v="2003"/>
    <x v="3"/>
    <n v="92"/>
    <s v="S18_4409"/>
    <x v="86"/>
    <s v="035-640555"/>
    <s v="Via Ludovico il Moro 22"/>
    <m/>
    <s v="Bergamo"/>
    <s v="NIL"/>
    <n v="24100"/>
    <x v="12"/>
    <s v="EMEA"/>
    <s v="Rovelli"/>
    <s v="Giovanni"/>
    <s v="Rovelli Giovanni"/>
    <x v="0"/>
  </r>
  <r>
    <n v="10182"/>
    <n v="36"/>
    <n v="100"/>
    <n v="3600"/>
    <n v="11"/>
    <n v="3942.72"/>
    <n v="342.7199999999998"/>
    <d v="2003-11-12T00:00:00"/>
    <s v="November"/>
    <x v="0"/>
    <n v="4"/>
    <x v="3"/>
    <x v="5"/>
    <n v="2003"/>
    <x v="3"/>
    <n v="92"/>
    <s v="S18_4409"/>
    <x v="39"/>
    <n v="4155551450"/>
    <s v="5677 Strong St."/>
    <m/>
    <s v="San Rafael"/>
    <s v="CA"/>
    <n v="97562"/>
    <x v="0"/>
    <s v="NA"/>
    <s v="Nelson"/>
    <s v="Valarie"/>
    <s v="Nelson Valarie"/>
    <x v="1"/>
  </r>
  <r>
    <n v="10193"/>
    <n v="24"/>
    <n v="97.55"/>
    <n v="2341.1999999999998"/>
    <n v="15"/>
    <n v="2341.1999999999998"/>
    <n v="0"/>
    <d v="2003-11-21T00:00:00"/>
    <s v="November"/>
    <x v="0"/>
    <n v="4"/>
    <x v="3"/>
    <x v="5"/>
    <n v="2003"/>
    <x v="3"/>
    <n v="92"/>
    <s v="S18_4409"/>
    <x v="87"/>
    <s v="61-9-3844-6555"/>
    <s v="7 Allen Street"/>
    <m/>
    <s v="Glen Waverly"/>
    <s v="Victoria"/>
    <n v="3150"/>
    <x v="3"/>
    <s v="APAC"/>
    <s v="Connery"/>
    <s v="Sean"/>
    <s v="Connery Sean"/>
    <x v="0"/>
  </r>
  <r>
    <n v="10204"/>
    <n v="29"/>
    <n v="85.59"/>
    <n v="2482.11"/>
    <n v="5"/>
    <n v="2482.11"/>
    <n v="0"/>
    <d v="2003-12-02T00:00:00"/>
    <s v="December"/>
    <x v="0"/>
    <n v="4"/>
    <x v="3"/>
    <x v="6"/>
    <n v="2003"/>
    <x v="3"/>
    <n v="92"/>
    <s v="S18_4409"/>
    <x v="74"/>
    <n v="2125557413"/>
    <s v="4092 Furth Circle"/>
    <s v="Suite 400"/>
    <s v="NYC"/>
    <s v="NY"/>
    <n v="10022"/>
    <x v="0"/>
    <s v="NA"/>
    <s v="Young"/>
    <s v="Jeff"/>
    <s v="Young Jeff"/>
    <x v="0"/>
  </r>
  <r>
    <n v="10213"/>
    <n v="38"/>
    <n v="94.79"/>
    <n v="3602.0200000000004"/>
    <n v="1"/>
    <n v="3602.02"/>
    <n v="0"/>
    <d v="2004-01-22T00:00:00"/>
    <s v="January"/>
    <x v="0"/>
    <n v="1"/>
    <x v="0"/>
    <x v="7"/>
    <n v="2004"/>
    <x v="3"/>
    <n v="92"/>
    <s v="S18_4409"/>
    <x v="52"/>
    <s v="(171) 555-7555"/>
    <s v="120 Hanover Sq."/>
    <m/>
    <s v="London"/>
    <s v="NIL"/>
    <s v="WA1 1DP"/>
    <x v="6"/>
    <s v="EMEA"/>
    <s v="Hardy"/>
    <s v="Thomas"/>
    <s v="Hardy Thomas"/>
    <x v="1"/>
  </r>
  <r>
    <n v="10227"/>
    <n v="34"/>
    <n v="100"/>
    <n v="3400"/>
    <n v="11"/>
    <n v="3566.94"/>
    <n v="166.94000000000005"/>
    <d v="2004-03-02T00:00:00"/>
    <s v="March"/>
    <x v="0"/>
    <n v="1"/>
    <x v="0"/>
    <x v="11"/>
    <n v="2004"/>
    <x v="3"/>
    <n v="92"/>
    <s v="S18_4409"/>
    <x v="30"/>
    <s v="78.32.5555"/>
    <s v="2, rue du Commerce"/>
    <m/>
    <s v="Lyon"/>
    <s v="NIL"/>
    <n v="69004"/>
    <x v="1"/>
    <s v="EMEA"/>
    <s v="Saveley"/>
    <s v="Mary"/>
    <s v="Saveley Mary"/>
    <x v="1"/>
  </r>
  <r>
    <n v="10241"/>
    <n v="42"/>
    <n v="90.19"/>
    <n v="3787.98"/>
    <n v="3"/>
    <n v="3787.98"/>
    <n v="0"/>
    <d v="2004-04-13T00:00:00"/>
    <s v="April"/>
    <x v="0"/>
    <n v="2"/>
    <x v="1"/>
    <x v="8"/>
    <n v="2004"/>
    <x v="3"/>
    <n v="92"/>
    <s v="S18_4409"/>
    <x v="83"/>
    <s v="88.60.1555"/>
    <s v="24, place Kluber"/>
    <m/>
    <s v="Strasbourg"/>
    <s v="NIL"/>
    <n v="67000"/>
    <x v="1"/>
    <s v="EMEA"/>
    <s v="Citeaux"/>
    <s v="Frederique"/>
    <s v="Citeaux Frederique"/>
    <x v="1"/>
  </r>
  <r>
    <n v="10280"/>
    <n v="35"/>
    <n v="100"/>
    <n v="3500"/>
    <n v="17"/>
    <n v="3704.05"/>
    <n v="204.05000000000018"/>
    <d v="2004-08-17T00:00:00"/>
    <s v="August"/>
    <x v="0"/>
    <n v="3"/>
    <x v="2"/>
    <x v="3"/>
    <n v="2004"/>
    <x v="3"/>
    <n v="92"/>
    <s v="S18_4409"/>
    <x v="36"/>
    <s v="011-4988555"/>
    <s v="Via Monte Bianco 34"/>
    <m/>
    <s v="Torino"/>
    <s v="NIL"/>
    <n v="10100"/>
    <x v="12"/>
    <s v="EMEA"/>
    <s v="Accorti"/>
    <s v="Paolo"/>
    <s v="Accorti Paolo"/>
    <x v="1"/>
  </r>
  <r>
    <n v="10288"/>
    <n v="35"/>
    <n v="80.989999999999995"/>
    <n v="2834.6499999999996"/>
    <n v="6"/>
    <n v="2834.65"/>
    <n v="0"/>
    <d v="2004-09-01T00:00:00"/>
    <s v="September"/>
    <x v="0"/>
    <n v="3"/>
    <x v="2"/>
    <x v="10"/>
    <n v="2004"/>
    <x v="3"/>
    <n v="92"/>
    <s v="S18_4409"/>
    <x v="65"/>
    <s v="+65 224 1555"/>
    <s v="Village Close - 106 Linden Road Sandown"/>
    <s v="2nd Floor"/>
    <s v="Singapore"/>
    <s v="NIL"/>
    <n v="69045"/>
    <x v="9"/>
    <s v="APAC"/>
    <s v="Victorino"/>
    <s v="Wendy"/>
    <s v="Victorino Wendy"/>
    <x v="0"/>
  </r>
  <r>
    <n v="10302"/>
    <n v="38"/>
    <n v="89.27"/>
    <n v="3392.2599999999998"/>
    <n v="2"/>
    <n v="3392.26"/>
    <n v="0"/>
    <d v="2003-10-06T00:00:00"/>
    <s v="October"/>
    <x v="0"/>
    <n v="4"/>
    <x v="3"/>
    <x v="4"/>
    <n v="2003"/>
    <x v="3"/>
    <n v="92"/>
    <s v="S18_4409"/>
    <x v="22"/>
    <s v="(171) 555-2282"/>
    <s v="Berkeley Gardens 12  Brewery"/>
    <m/>
    <s v="Liverpool"/>
    <s v="NIL"/>
    <s v="WX1 6LT"/>
    <x v="6"/>
    <s v="EMEA"/>
    <s v="Devon"/>
    <s v="Elizabeth"/>
    <s v="Devon Elizabeth"/>
    <x v="1"/>
  </r>
  <r>
    <n v="10311"/>
    <n v="41"/>
    <n v="81.91"/>
    <n v="3358.31"/>
    <n v="1"/>
    <n v="3358.31"/>
    <n v="0"/>
    <d v="2004-10-16T00:00:00"/>
    <s v="October"/>
    <x v="0"/>
    <n v="4"/>
    <x v="3"/>
    <x v="4"/>
    <n v="2004"/>
    <x v="3"/>
    <n v="92"/>
    <s v="S18_4409"/>
    <x v="23"/>
    <s v="(91) 555 94 44"/>
    <s v="C/ Moralzarzal, 86"/>
    <m/>
    <s v="Madrid"/>
    <s v="NIL"/>
    <n v="28034"/>
    <x v="7"/>
    <s v="EMEA"/>
    <s v="Freyre"/>
    <s v="Diego"/>
    <s v="Freyre Diego"/>
    <x v="1"/>
  </r>
  <r>
    <n v="10332"/>
    <n v="50"/>
    <n v="100"/>
    <n v="5000"/>
    <n v="2"/>
    <n v="7310"/>
    <n v="2310"/>
    <d v="2004-11-17T00:00:00"/>
    <s v="November"/>
    <x v="0"/>
    <n v="4"/>
    <x v="3"/>
    <x v="5"/>
    <n v="2004"/>
    <x v="3"/>
    <n v="92"/>
    <s v="S18_4409"/>
    <x v="77"/>
    <s v="(171) 555-1555"/>
    <s v="Fauntleroy Circus"/>
    <m/>
    <s v="Manchester"/>
    <s v="NIL"/>
    <s v="EC2 5NT"/>
    <x v="6"/>
    <s v="EMEA"/>
    <s v="Ashworth"/>
    <s v="Victoria"/>
    <s v="Ashworth Victoria"/>
    <x v="2"/>
  </r>
  <r>
    <n v="10344"/>
    <n v="21"/>
    <n v="100"/>
    <n v="2100"/>
    <n v="4"/>
    <n v="2203.11"/>
    <n v="103.11000000000013"/>
    <d v="2004-11-25T00:00:00"/>
    <s v="November"/>
    <x v="0"/>
    <n v="4"/>
    <x v="3"/>
    <x v="5"/>
    <n v="2004"/>
    <x v="3"/>
    <n v="92"/>
    <s v="S18_4409"/>
    <x v="67"/>
    <s v="91.24.4555"/>
    <s v="12, rue des Bouchers"/>
    <m/>
    <s v="Marseille"/>
    <s v="NIL"/>
    <n v="13008"/>
    <x v="1"/>
    <s v="EMEA"/>
    <s v="Lebihan"/>
    <s v="Laurence"/>
    <s v="Lebihan Laurence"/>
    <x v="0"/>
  </r>
  <r>
    <n v="10367"/>
    <n v="43"/>
    <n v="62.72"/>
    <n v="2696.96"/>
    <n v="8"/>
    <n v="2696.96"/>
    <n v="0"/>
    <d v="2005-01-12T00:00:00"/>
    <s v="January"/>
    <x v="5"/>
    <n v="1"/>
    <x v="0"/>
    <x v="7"/>
    <n v="2005"/>
    <x v="3"/>
    <n v="92"/>
    <s v="S18_4409"/>
    <x v="3"/>
    <n v="6265557265"/>
    <s v="78934 Hillside Dr."/>
    <m/>
    <s v="Pasadena"/>
    <s v="CA"/>
    <n v="90003"/>
    <x v="0"/>
    <s v="NA"/>
    <s v="Young"/>
    <s v="Julie"/>
    <s v="Young Julie"/>
    <x v="0"/>
  </r>
  <r>
    <n v="10380"/>
    <n v="32"/>
    <n v="100"/>
    <n v="3200"/>
    <n v="1"/>
    <n v="3376.64"/>
    <n v="176.63999999999987"/>
    <d v="2005-02-16T00:00:00"/>
    <s v="February"/>
    <x v="0"/>
    <n v="1"/>
    <x v="0"/>
    <x v="0"/>
    <n v="2005"/>
    <x v="3"/>
    <n v="92"/>
    <s v="S18_4409"/>
    <x v="23"/>
    <s v="(91) 555 94 44"/>
    <s v="C/ Moralzarzal, 86"/>
    <m/>
    <s v="Madrid"/>
    <s v="NIL"/>
    <n v="28034"/>
    <x v="7"/>
    <s v="EMEA"/>
    <s v="Freyre"/>
    <s v="Diego"/>
    <s v="Freyre Diego"/>
    <x v="1"/>
  </r>
  <r>
    <n v="10407"/>
    <n v="6"/>
    <n v="90.19"/>
    <n v="541.14"/>
    <n v="3"/>
    <n v="541.14"/>
    <n v="0"/>
    <d v="2005-04-22T00:00:00"/>
    <s v="April"/>
    <x v="4"/>
    <n v="2"/>
    <x v="1"/>
    <x v="8"/>
    <n v="2005"/>
    <x v="3"/>
    <n v="92"/>
    <s v="S18_4409"/>
    <x v="61"/>
    <n v="4085553659"/>
    <s v="3086 Ingle Ln."/>
    <m/>
    <s v="San Jose"/>
    <s v="CA"/>
    <n v="94217"/>
    <x v="0"/>
    <s v="NA"/>
    <s v="Frick"/>
    <s v="Sue"/>
    <s v="Frick Sue"/>
    <x v="0"/>
  </r>
  <r>
    <n v="10420"/>
    <n v="66"/>
    <n v="92.95"/>
    <n v="6134.7"/>
    <n v="6"/>
    <n v="6134.7"/>
    <n v="0"/>
    <d v="2005-05-29T00:00:00"/>
    <s v="May"/>
    <x v="2"/>
    <n v="2"/>
    <x v="1"/>
    <x v="1"/>
    <n v="2005"/>
    <x v="3"/>
    <n v="92"/>
    <s v="S18_4409"/>
    <x v="20"/>
    <s v="+61 2 9495 8555"/>
    <s v="Monitor Money Building, 815 Pacific Hwy"/>
    <s v="Level 6"/>
    <s v="Chatswood"/>
    <s v="NSW"/>
    <n v="2067"/>
    <x v="3"/>
    <s v="APAC"/>
    <s v="Huxley"/>
    <s v="Adrian"/>
    <s v="Huxley Adrian"/>
    <x v="1"/>
  </r>
  <r>
    <n v="10105"/>
    <n v="41"/>
    <n v="82.5"/>
    <n v="3382.5"/>
    <n v="10"/>
    <n v="3382.5"/>
    <n v="0"/>
    <d v="2003-02-11T00:00:00"/>
    <s v="February"/>
    <x v="0"/>
    <n v="1"/>
    <x v="0"/>
    <x v="0"/>
    <n v="2003"/>
    <x v="3"/>
    <n v="87"/>
    <s v="S18_4522"/>
    <x v="48"/>
    <s v="31 12 3555"/>
    <s v="Vinb'ltet 34"/>
    <m/>
    <s v="Kobenhavn"/>
    <s v="NIL"/>
    <n v="1734"/>
    <x v="13"/>
    <s v="EMEA"/>
    <s v="Petersen"/>
    <s v="Jytte"/>
    <s v="Petersen Jytte"/>
    <x v="1"/>
  </r>
  <r>
    <n v="10117"/>
    <n v="23"/>
    <n v="97.42"/>
    <n v="2240.66"/>
    <n v="4"/>
    <n v="2240.66"/>
    <n v="0"/>
    <d v="2003-04-16T00:00:00"/>
    <s v="April"/>
    <x v="0"/>
    <n v="2"/>
    <x v="1"/>
    <x v="8"/>
    <n v="2003"/>
    <x v="3"/>
    <n v="87"/>
    <s v="S18_4522"/>
    <x v="26"/>
    <s v="+65 221 7555"/>
    <s v="Bronz Sok., Bronz Apt. 3/6 Tesvikiye"/>
    <m/>
    <s v="Singapore"/>
    <s v="NIL"/>
    <n v="79903"/>
    <x v="9"/>
    <s v="Japan"/>
    <s v="Natividad"/>
    <s v="Eric"/>
    <s v="Natividad Eric"/>
    <x v="0"/>
  </r>
  <r>
    <n v="10128"/>
    <n v="43"/>
    <n v="92.16"/>
    <n v="3962.8799999999997"/>
    <n v="1"/>
    <n v="3962.88"/>
    <n v="0"/>
    <d v="2003-06-06T00:00:00"/>
    <s v="June"/>
    <x v="0"/>
    <n v="2"/>
    <x v="1"/>
    <x v="9"/>
    <n v="2003"/>
    <x v="3"/>
    <n v="87"/>
    <s v="S18_4522"/>
    <x v="23"/>
    <s v="(91) 555 94 44"/>
    <s v="C/ Moralzarzal, 86"/>
    <m/>
    <s v="Madrid"/>
    <s v="NIL"/>
    <n v="28034"/>
    <x v="7"/>
    <s v="EMEA"/>
    <s v="Freyre"/>
    <s v="Diego"/>
    <s v="Freyre Diego"/>
    <x v="1"/>
  </r>
  <r>
    <n v="10142"/>
    <n v="24"/>
    <n v="70.22"/>
    <n v="1685.28"/>
    <n v="7"/>
    <n v="1685.28"/>
    <n v="0"/>
    <d v="2003-08-08T00:00:00"/>
    <s v="August"/>
    <x v="0"/>
    <n v="3"/>
    <x v="2"/>
    <x v="3"/>
    <n v="2003"/>
    <x v="3"/>
    <n v="87"/>
    <s v="S18_4522"/>
    <x v="39"/>
    <n v="4155551450"/>
    <s v="5677 Strong St."/>
    <m/>
    <s v="San Rafael"/>
    <s v="CA"/>
    <n v="97562"/>
    <x v="0"/>
    <s v="NA"/>
    <s v="Nelson"/>
    <s v="Valarie"/>
    <s v="Nelson Valarie"/>
    <x v="0"/>
  </r>
  <r>
    <n v="10153"/>
    <n v="22"/>
    <n v="83.38"/>
    <n v="1834.36"/>
    <n v="6"/>
    <n v="1834.36"/>
    <n v="0"/>
    <d v="2003-09-28T00:00:00"/>
    <s v="September"/>
    <x v="0"/>
    <n v="3"/>
    <x v="2"/>
    <x v="10"/>
    <n v="2003"/>
    <x v="3"/>
    <n v="87"/>
    <s v="S18_4522"/>
    <x v="23"/>
    <s v="(91) 555 94 44"/>
    <s v="C/ Moralzarzal, 86"/>
    <m/>
    <s v="Madrid"/>
    <s v="NIL"/>
    <n v="28034"/>
    <x v="7"/>
    <s v="EMEA"/>
    <s v="Freyre"/>
    <s v="Diego"/>
    <s v="Freyre Diego"/>
    <x v="0"/>
  </r>
  <r>
    <n v="10166"/>
    <n v="26"/>
    <n v="73.73"/>
    <n v="1916.98"/>
    <n v="1"/>
    <n v="1916.98"/>
    <n v="0"/>
    <d v="2003-10-21T00:00:00"/>
    <s v="October"/>
    <x v="0"/>
    <n v="4"/>
    <x v="3"/>
    <x v="4"/>
    <n v="2003"/>
    <x v="3"/>
    <n v="87"/>
    <s v="S18_4522"/>
    <x v="21"/>
    <n v="5085552555"/>
    <s v="1785 First Street"/>
    <m/>
    <s v="New Bedford"/>
    <s v="MA"/>
    <n v="50553"/>
    <x v="0"/>
    <s v="NA"/>
    <s v="Benitez"/>
    <s v="Violeta"/>
    <s v="Benitez Violeta"/>
    <x v="0"/>
  </r>
  <r>
    <n v="10177"/>
    <n v="35"/>
    <n v="74.599999999999994"/>
    <n v="2611"/>
    <n v="8"/>
    <n v="2611"/>
    <n v="0"/>
    <d v="2003-11-07T00:00:00"/>
    <s v="November"/>
    <x v="0"/>
    <n v="4"/>
    <x v="3"/>
    <x v="5"/>
    <n v="2003"/>
    <x v="3"/>
    <n v="87"/>
    <s v="S18_4522"/>
    <x v="76"/>
    <s v="+34 913 728 555"/>
    <s v="Merchants House, 27-30 Merchant's Quay"/>
    <m/>
    <s v="Madrid"/>
    <s v="NIL"/>
    <n v="28023"/>
    <x v="7"/>
    <s v="EMEA"/>
    <s v="Fernandez"/>
    <s v="Jesus"/>
    <s v="Fernandez Jesus"/>
    <x v="0"/>
  </r>
  <r>
    <n v="10185"/>
    <n v="47"/>
    <n v="77.239999999999995"/>
    <n v="3630.2799999999997"/>
    <n v="8"/>
    <n v="3630.28"/>
    <n v="0"/>
    <d v="2003-11-14T00:00:00"/>
    <s v="November"/>
    <x v="0"/>
    <n v="4"/>
    <x v="3"/>
    <x v="5"/>
    <n v="2003"/>
    <x v="3"/>
    <n v="87"/>
    <s v="S18_4522"/>
    <x v="50"/>
    <n v="5085559555"/>
    <s v="4575 Hillside Dr."/>
    <m/>
    <s v="New Bedford"/>
    <s v="MA"/>
    <n v="50553"/>
    <x v="0"/>
    <s v="NA"/>
    <s v="Tam"/>
    <s v="Wing C"/>
    <s v="Tam Wing C"/>
    <x v="1"/>
  </r>
  <r>
    <n v="10197"/>
    <n v="50"/>
    <n v="100"/>
    <n v="5000"/>
    <n v="14"/>
    <n v="5090.5"/>
    <n v="90.5"/>
    <d v="2003-11-26T00:00:00"/>
    <s v="November"/>
    <x v="0"/>
    <n v="4"/>
    <x v="3"/>
    <x v="5"/>
    <n v="2003"/>
    <x v="3"/>
    <n v="87"/>
    <s v="S18_4522"/>
    <x v="53"/>
    <s v="(93) 203 4555"/>
    <s v="Rambla de Catalu¤a, 23"/>
    <m/>
    <s v="Barcelona"/>
    <s v="NIL"/>
    <n v="8022"/>
    <x v="7"/>
    <s v="EMEA"/>
    <s v="Saavedra"/>
    <s v="Eduardo"/>
    <s v="Saavedra Eduardo"/>
    <x v="1"/>
  </r>
  <r>
    <n v="10208"/>
    <n v="45"/>
    <n v="87.77"/>
    <n v="3949.6499999999996"/>
    <n v="8"/>
    <n v="3949.65"/>
    <n v="0"/>
    <d v="2004-01-02T00:00:00"/>
    <s v="January"/>
    <x v="0"/>
    <n v="1"/>
    <x v="0"/>
    <x v="7"/>
    <n v="2004"/>
    <x v="3"/>
    <n v="87"/>
    <s v="S18_4522"/>
    <x v="30"/>
    <s v="78.32.5555"/>
    <s v="2, rue du Commerce"/>
    <m/>
    <s v="Lyon"/>
    <s v="NIL"/>
    <n v="69004"/>
    <x v="1"/>
    <s v="EMEA"/>
    <s v="Saveley"/>
    <s v="Mary"/>
    <s v="Saveley Mary"/>
    <x v="1"/>
  </r>
  <r>
    <n v="10221"/>
    <n v="39"/>
    <n v="89.53"/>
    <n v="3491.67"/>
    <n v="2"/>
    <n v="3491.67"/>
    <n v="0"/>
    <d v="2004-02-18T00:00:00"/>
    <s v="February"/>
    <x v="0"/>
    <n v="1"/>
    <x v="0"/>
    <x v="0"/>
    <n v="2004"/>
    <x v="3"/>
    <n v="87"/>
    <s v="S18_4522"/>
    <x v="56"/>
    <s v="(02) 5554 67"/>
    <s v="Rue Joseph-Bens 532"/>
    <m/>
    <s v="Bruxelles"/>
    <s v="NIL"/>
    <s v="B-1180"/>
    <x v="14"/>
    <s v="EMEA"/>
    <s v="Dewey"/>
    <s v="Catherine"/>
    <s v="Dewey Catherine"/>
    <x v="1"/>
  </r>
  <r>
    <n v="10232"/>
    <n v="23"/>
    <n v="89.53"/>
    <n v="2059.19"/>
    <n v="5"/>
    <n v="2059.19"/>
    <n v="0"/>
    <d v="2004-03-20T00:00:00"/>
    <s v="March"/>
    <x v="0"/>
    <n v="1"/>
    <x v="0"/>
    <x v="11"/>
    <n v="2004"/>
    <x v="3"/>
    <n v="87"/>
    <s v="S18_4522"/>
    <x v="59"/>
    <s v="(198) 555-8888"/>
    <s v="Garden House Crowther Way"/>
    <m/>
    <s v="Cowes"/>
    <s v="Isle of Wight"/>
    <s v="PO31 7PJ"/>
    <x v="6"/>
    <s v="EMEA"/>
    <s v="Bennett"/>
    <s v="Helen"/>
    <s v="Bennett Helen"/>
    <x v="0"/>
  </r>
  <r>
    <n v="10248"/>
    <n v="42"/>
    <n v="75.48"/>
    <n v="3170.1600000000003"/>
    <n v="11"/>
    <n v="3170.16"/>
    <n v="0"/>
    <d v="2004-05-07T00:00:00"/>
    <s v="May"/>
    <x v="3"/>
    <n v="2"/>
    <x v="1"/>
    <x v="1"/>
    <n v="2004"/>
    <x v="3"/>
    <n v="87"/>
    <s v="S18_4522"/>
    <x v="0"/>
    <n v="2125557818"/>
    <s v="897 Long Airport Avenue"/>
    <m/>
    <s v="NYC"/>
    <s v="NY"/>
    <n v="10022"/>
    <x v="0"/>
    <s v="NA"/>
    <s v="Yu"/>
    <s v="Kwai"/>
    <s v="Yu Kwai"/>
    <x v="1"/>
  </r>
  <r>
    <n v="10261"/>
    <n v="20"/>
    <n v="89.53"/>
    <n v="1790.6"/>
    <n v="9"/>
    <n v="1790.6"/>
    <n v="0"/>
    <d v="2004-06-17T00:00:00"/>
    <s v="June"/>
    <x v="0"/>
    <n v="2"/>
    <x v="1"/>
    <x v="9"/>
    <n v="2004"/>
    <x v="3"/>
    <n v="87"/>
    <s v="S18_4522"/>
    <x v="43"/>
    <s v="(514) 555-8054"/>
    <s v="43 rue St. Laurent"/>
    <m/>
    <s v="Montreal"/>
    <s v="Quebec"/>
    <s v="H1J 1C3"/>
    <x v="10"/>
    <s v="NA"/>
    <s v="Fresnisre"/>
    <s v="Jean"/>
    <s v="Fresnisre Jean"/>
    <x v="0"/>
  </r>
  <r>
    <n v="10273"/>
    <n v="33"/>
    <n v="71.09"/>
    <n v="2345.9700000000003"/>
    <n v="12"/>
    <n v="2345.9699999999998"/>
    <n v="0"/>
    <d v="2004-07-21T00:00:00"/>
    <s v="July"/>
    <x v="0"/>
    <n v="3"/>
    <x v="2"/>
    <x v="2"/>
    <n v="2004"/>
    <x v="3"/>
    <n v="87"/>
    <s v="S18_4522"/>
    <x v="56"/>
    <s v="(02) 5554 67"/>
    <s v="Rue Joseph-Bens 532"/>
    <m/>
    <s v="Bruxelles"/>
    <s v="NIL"/>
    <s v="B-1180"/>
    <x v="14"/>
    <s v="EMEA"/>
    <s v="Dewey"/>
    <s v="Catherine"/>
    <s v="Dewey Catherine"/>
    <x v="0"/>
  </r>
  <r>
    <n v="10283"/>
    <n v="34"/>
    <n v="100"/>
    <n v="3400"/>
    <n v="14"/>
    <n v="3580.88"/>
    <n v="180.88000000000011"/>
    <d v="2004-08-20T00:00:00"/>
    <s v="August"/>
    <x v="0"/>
    <n v="3"/>
    <x v="2"/>
    <x v="3"/>
    <n v="2004"/>
    <x v="3"/>
    <n v="87"/>
    <s v="S18_4522"/>
    <x v="57"/>
    <s v="(604) 555-4555"/>
    <s v="23 Tsawassen Blvd."/>
    <m/>
    <s v="Tsawassen"/>
    <s v="BC"/>
    <s v="T2F 8M4"/>
    <x v="10"/>
    <s v="NA"/>
    <s v="Lincoln"/>
    <s v="Elizabeth"/>
    <s v="Lincoln Elizabeth"/>
    <x v="1"/>
  </r>
  <r>
    <n v="10293"/>
    <n v="49"/>
    <n v="100"/>
    <n v="4900"/>
    <n v="3"/>
    <n v="4946.0600000000004"/>
    <n v="46.0600000000004"/>
    <d v="2004-09-09T00:00:00"/>
    <s v="September"/>
    <x v="0"/>
    <n v="3"/>
    <x v="2"/>
    <x v="10"/>
    <n v="2004"/>
    <x v="3"/>
    <n v="87"/>
    <s v="S18_4522"/>
    <x v="36"/>
    <s v="011-4988555"/>
    <s v="Via Monte Bianco 34"/>
    <m/>
    <s v="Torino"/>
    <s v="NIL"/>
    <n v="10100"/>
    <x v="12"/>
    <s v="EMEA"/>
    <s v="Accorti"/>
    <s v="Paolo"/>
    <s v="Accorti Paolo"/>
    <x v="1"/>
  </r>
  <r>
    <n v="10306"/>
    <n v="39"/>
    <n v="90.4"/>
    <n v="3525.6000000000004"/>
    <n v="8"/>
    <n v="3525.6"/>
    <n v="0"/>
    <d v="2004-10-14T00:00:00"/>
    <s v="October"/>
    <x v="0"/>
    <n v="4"/>
    <x v="3"/>
    <x v="4"/>
    <n v="2004"/>
    <x v="3"/>
    <n v="87"/>
    <s v="S18_4522"/>
    <x v="77"/>
    <s v="(171) 555-1555"/>
    <s v="Fauntleroy Circus"/>
    <m/>
    <s v="Manchester"/>
    <s v="NIL"/>
    <s v="EC2 5NT"/>
    <x v="6"/>
    <s v="EMEA"/>
    <s v="Ashworth"/>
    <s v="Victoria"/>
    <s v="Ashworth Victoria"/>
    <x v="1"/>
  </r>
  <r>
    <n v="10315"/>
    <n v="36"/>
    <n v="100"/>
    <n v="3600"/>
    <n v="7"/>
    <n v="3602.16"/>
    <n v="2.1599999999998545"/>
    <d v="2004-10-29T00:00:00"/>
    <s v="October"/>
    <x v="0"/>
    <n v="4"/>
    <x v="3"/>
    <x v="4"/>
    <n v="2004"/>
    <x v="3"/>
    <n v="87"/>
    <s v="S18_4522"/>
    <x v="14"/>
    <s v="40.67.8555"/>
    <s v="67, rue des Cinquante Otages"/>
    <m/>
    <s v="Nantes"/>
    <s v="NIL"/>
    <n v="44000"/>
    <x v="1"/>
    <s v="EMEA"/>
    <s v="Labrune"/>
    <s v="Janine"/>
    <s v="Labrune Janine"/>
    <x v="1"/>
  </r>
  <r>
    <n v="10326"/>
    <n v="50"/>
    <n v="86.01"/>
    <n v="4300.5"/>
    <n v="5"/>
    <n v="4300.5"/>
    <n v="0"/>
    <d v="2004-11-09T00:00:00"/>
    <s v="November"/>
    <x v="0"/>
    <n v="4"/>
    <x v="3"/>
    <x v="5"/>
    <n v="2004"/>
    <x v="3"/>
    <n v="87"/>
    <s v="S18_4522"/>
    <x v="24"/>
    <s v="0921-12 3555"/>
    <s v="Berguvsv„gen  8"/>
    <m/>
    <s v="Lule"/>
    <s v="NIL"/>
    <s v="S-958 22"/>
    <x v="8"/>
    <s v="EMEA"/>
    <s v="Berglund"/>
    <s v="Christina"/>
    <s v="Berglund Christina"/>
    <x v="1"/>
  </r>
  <r>
    <n v="10337"/>
    <n v="29"/>
    <n v="100"/>
    <n v="2900"/>
    <n v="2"/>
    <n v="4498.1899999999996"/>
    <n v="1598.1899999999996"/>
    <d v="2004-11-21T00:00:00"/>
    <s v="November"/>
    <x v="0"/>
    <n v="4"/>
    <x v="3"/>
    <x v="5"/>
    <n v="2004"/>
    <x v="3"/>
    <n v="87"/>
    <s v="S18_4522"/>
    <x v="27"/>
    <n v="2125558493"/>
    <s v="5905 Pompton St."/>
    <s v="Suite 750"/>
    <s v="NYC"/>
    <s v="NY"/>
    <n v="10022"/>
    <x v="0"/>
    <s v="NA"/>
    <s v="Hernandez"/>
    <s v="Maria"/>
    <s v="Hernandez Maria"/>
    <x v="1"/>
  </r>
  <r>
    <n v="10350"/>
    <n v="30"/>
    <n v="100"/>
    <n v="3000"/>
    <n v="3"/>
    <n v="3023.1"/>
    <n v="23.099999999999909"/>
    <d v="2004-12-02T00:00:00"/>
    <s v="December"/>
    <x v="0"/>
    <n v="4"/>
    <x v="3"/>
    <x v="6"/>
    <n v="2004"/>
    <x v="3"/>
    <n v="87"/>
    <s v="S18_4522"/>
    <x v="23"/>
    <s v="(91) 555 94 44"/>
    <s v="C/ Moralzarzal, 86"/>
    <m/>
    <s v="Madrid"/>
    <s v="NIL"/>
    <n v="28034"/>
    <x v="7"/>
    <s v="EMEA"/>
    <s v="Freyre"/>
    <s v="Diego"/>
    <s v="Freyre Diego"/>
    <x v="1"/>
  </r>
  <r>
    <n v="10372"/>
    <n v="41"/>
    <n v="86.89"/>
    <n v="3562.4900000000002"/>
    <n v="7"/>
    <n v="3562.49"/>
    <n v="0"/>
    <d v="2005-01-26T00:00:00"/>
    <s v="January"/>
    <x v="0"/>
    <n v="1"/>
    <x v="0"/>
    <x v="7"/>
    <n v="2005"/>
    <x v="3"/>
    <n v="87"/>
    <s v="S18_4522"/>
    <x v="35"/>
    <s v="+81 3 3584 0555"/>
    <s v="2-2-8 Roppongi"/>
    <m/>
    <s v="Minato-ku"/>
    <s v="Tokyo"/>
    <s v="106-0032"/>
    <x v="11"/>
    <s v="Japan"/>
    <s v="Shimamura"/>
    <s v="Akiko"/>
    <s v="Shimamura Akiko"/>
    <x v="1"/>
  </r>
  <r>
    <n v="10383"/>
    <n v="28"/>
    <n v="58.58"/>
    <n v="1640.24"/>
    <n v="7"/>
    <n v="1640.24"/>
    <n v="0"/>
    <d v="2005-02-22T00:00:00"/>
    <s v="February"/>
    <x v="0"/>
    <n v="1"/>
    <x v="0"/>
    <x v="0"/>
    <n v="2005"/>
    <x v="3"/>
    <n v="87"/>
    <s v="S18_4522"/>
    <x v="23"/>
    <s v="(91) 555 94 44"/>
    <s v="C/ Moralzarzal, 86"/>
    <m/>
    <s v="Madrid"/>
    <s v="NIL"/>
    <n v="28034"/>
    <x v="7"/>
    <s v="EMEA"/>
    <s v="Freyre"/>
    <s v="Diego"/>
    <s v="Freyre Diego"/>
    <x v="0"/>
  </r>
  <r>
    <n v="10396"/>
    <n v="45"/>
    <n v="100"/>
    <n v="4500"/>
    <n v="5"/>
    <n v="4739.3999999999996"/>
    <n v="239.39999999999964"/>
    <d v="2005-03-23T00:00:00"/>
    <s v="March"/>
    <x v="0"/>
    <n v="1"/>
    <x v="0"/>
    <x v="11"/>
    <n v="2005"/>
    <x v="3"/>
    <n v="87"/>
    <s v="S18_4522"/>
    <x v="39"/>
    <n v="4155551450"/>
    <s v="5677 Strong St."/>
    <m/>
    <s v="San Rafael"/>
    <s v="CA"/>
    <n v="97562"/>
    <x v="0"/>
    <s v="NA"/>
    <s v="Nelson"/>
    <s v="Valarie"/>
    <s v="Nelson Valarie"/>
    <x v="1"/>
  </r>
  <r>
    <n v="10414"/>
    <n v="16"/>
    <n v="75.48"/>
    <n v="1207.68"/>
    <n v="11"/>
    <n v="1207.68"/>
    <n v="0"/>
    <d v="2005-05-06T00:00:00"/>
    <s v="May"/>
    <x v="4"/>
    <n v="2"/>
    <x v="1"/>
    <x v="1"/>
    <n v="2005"/>
    <x v="3"/>
    <n v="87"/>
    <s v="S18_4522"/>
    <x v="58"/>
    <n v="6175559555"/>
    <s v="8616 Spinnaker Dr."/>
    <m/>
    <s v="Boston"/>
    <s v="MA"/>
    <n v="51003"/>
    <x v="0"/>
    <s v="NA"/>
    <s v="Yoshido"/>
    <s v="Juri"/>
    <s v="Yoshido Juri"/>
    <x v="0"/>
  </r>
  <r>
    <n v="10103"/>
    <n v="36"/>
    <n v="100"/>
    <n v="3600"/>
    <n v="5"/>
    <n v="4228.2"/>
    <n v="628.19999999999982"/>
    <d v="2003-01-29T00:00:00"/>
    <s v="January"/>
    <x v="0"/>
    <n v="1"/>
    <x v="0"/>
    <x v="7"/>
    <n v="2003"/>
    <x v="2"/>
    <n v="121"/>
    <s v="S18_4600"/>
    <x v="17"/>
    <s v="07-98 9555"/>
    <s v="Erling Skakkes gate 78"/>
    <m/>
    <s v="Stavern"/>
    <s v="NIL"/>
    <n v="4110"/>
    <x v="2"/>
    <s v="EMEA"/>
    <s v="Bergulfsen"/>
    <s v="Jonas"/>
    <s v="Bergulfsen Jonas"/>
    <x v="1"/>
  </r>
  <r>
    <n v="10114"/>
    <n v="41"/>
    <n v="100"/>
    <n v="4100"/>
    <n v="9"/>
    <n v="4815.45"/>
    <n v="715.44999999999982"/>
    <d v="2003-04-01T00:00:00"/>
    <s v="April"/>
    <x v="0"/>
    <n v="2"/>
    <x v="1"/>
    <x v="8"/>
    <n v="2003"/>
    <x v="2"/>
    <n v="121"/>
    <s v="S18_4600"/>
    <x v="62"/>
    <s v="(1) 42.34.2555"/>
    <s v="265, boulevard Charonne"/>
    <m/>
    <s v="Paris"/>
    <s v="NIL"/>
    <n v="75012"/>
    <x v="1"/>
    <s v="EMEA"/>
    <s v="Bertrand"/>
    <s v="Marie"/>
    <s v="Bertrand Marie"/>
    <x v="1"/>
  </r>
  <r>
    <n v="10126"/>
    <n v="50"/>
    <n v="100"/>
    <n v="5000"/>
    <n v="5"/>
    <n v="7083"/>
    <n v="2083"/>
    <d v="2003-05-28T00:00:00"/>
    <s v="May"/>
    <x v="0"/>
    <n v="2"/>
    <x v="1"/>
    <x v="1"/>
    <n v="2003"/>
    <x v="2"/>
    <n v="121"/>
    <s v="S18_4600"/>
    <x v="25"/>
    <s v="(91) 555 22 82"/>
    <s v="C/ Araquil, 67"/>
    <m/>
    <s v="Madrid"/>
    <s v="NIL"/>
    <n v="28023"/>
    <x v="7"/>
    <s v="EMEA"/>
    <s v="Sommer"/>
    <s v="Mart¡n"/>
    <s v="Sommer Mart¡n"/>
    <x v="2"/>
  </r>
  <r>
    <n v="10140"/>
    <n v="40"/>
    <n v="100"/>
    <n v="4000"/>
    <n v="5"/>
    <n v="4601.2"/>
    <n v="601.19999999999982"/>
    <d v="2003-07-24T00:00:00"/>
    <s v="July"/>
    <x v="0"/>
    <n v="3"/>
    <x v="2"/>
    <x v="2"/>
    <n v="2003"/>
    <x v="2"/>
    <n v="121"/>
    <s v="S18_4600"/>
    <x v="5"/>
    <n v="6505556809"/>
    <s v="9408 Furth Circle"/>
    <m/>
    <s v="Burlingame"/>
    <s v="CA"/>
    <n v="94217"/>
    <x v="0"/>
    <s v="NA"/>
    <s v="Hirano"/>
    <s v="Juri"/>
    <s v="Hirano Juri"/>
    <x v="1"/>
  </r>
  <r>
    <n v="10150"/>
    <n v="49"/>
    <n v="100"/>
    <n v="4900"/>
    <n v="2"/>
    <n v="6467.02"/>
    <n v="1567.0200000000004"/>
    <d v="2003-09-19T00:00:00"/>
    <s v="September"/>
    <x v="0"/>
    <n v="3"/>
    <x v="2"/>
    <x v="10"/>
    <n v="2003"/>
    <x v="2"/>
    <n v="121"/>
    <s v="S18_4600"/>
    <x v="26"/>
    <s v="+65 221 7555"/>
    <s v="Bronz Sok., Bronz Apt. 3/6 Tesvikiye"/>
    <m/>
    <s v="Singapore"/>
    <s v="NIL"/>
    <n v="79903"/>
    <x v="9"/>
    <s v="Japan"/>
    <s v="Natividad"/>
    <s v="Eric"/>
    <s v="Natividad Eric"/>
    <x v="1"/>
  </r>
  <r>
    <n v="10164"/>
    <n v="45"/>
    <n v="100"/>
    <n v="4500"/>
    <n v="3"/>
    <n v="5012.55"/>
    <n v="512.55000000000018"/>
    <d v="2003-10-21T00:00:00"/>
    <s v="October"/>
    <x v="5"/>
    <n v="4"/>
    <x v="3"/>
    <x v="4"/>
    <n v="2003"/>
    <x v="2"/>
    <n v="121"/>
    <s v="S18_4600"/>
    <x v="63"/>
    <s v="7675-3555"/>
    <s v="Kirchgasse 6"/>
    <m/>
    <s v="Graz"/>
    <s v="NIL"/>
    <n v="8010"/>
    <x v="5"/>
    <s v="EMEA"/>
    <s v="Mendel"/>
    <s v="Roland"/>
    <s v="Mendel Roland"/>
    <x v="1"/>
  </r>
  <r>
    <n v="10175"/>
    <n v="47"/>
    <n v="100"/>
    <n v="4700"/>
    <n v="10"/>
    <n v="5121.59"/>
    <n v="421.59000000000015"/>
    <d v="2003-11-06T00:00:00"/>
    <s v="November"/>
    <x v="0"/>
    <n v="4"/>
    <x v="3"/>
    <x v="5"/>
    <n v="2003"/>
    <x v="2"/>
    <n v="121"/>
    <s v="S18_4600"/>
    <x v="49"/>
    <s v="(171) 555-0297"/>
    <s v="35 King George"/>
    <m/>
    <s v="London"/>
    <s v="NIL"/>
    <s v="WX3 6FW"/>
    <x v="6"/>
    <s v="EMEA"/>
    <s v="Brown"/>
    <s v="Ann"/>
    <s v="Brown Ann"/>
    <x v="1"/>
  </r>
  <r>
    <n v="10183"/>
    <n v="21"/>
    <n v="100"/>
    <n v="2100"/>
    <n v="2"/>
    <n v="2441.04"/>
    <n v="341.03999999999996"/>
    <d v="2003-11-13T00:00:00"/>
    <s v="November"/>
    <x v="0"/>
    <n v="4"/>
    <x v="3"/>
    <x v="5"/>
    <n v="2003"/>
    <x v="2"/>
    <n v="121"/>
    <s v="S18_4600"/>
    <x v="29"/>
    <n v="2155554695"/>
    <s v="782 First Street"/>
    <m/>
    <s v="Philadelphia"/>
    <s v="PA"/>
    <n v="71270"/>
    <x v="0"/>
    <s v="NA"/>
    <s v="Cervantes"/>
    <s v="Francisca"/>
    <s v="Cervantes Francisca"/>
    <x v="0"/>
  </r>
  <r>
    <n v="10194"/>
    <n v="32"/>
    <n v="100"/>
    <n v="3200"/>
    <n v="5"/>
    <n v="4262.08"/>
    <n v="1062.08"/>
    <d v="2003-11-25T00:00:00"/>
    <s v="November"/>
    <x v="0"/>
    <n v="4"/>
    <x v="3"/>
    <x v="5"/>
    <n v="2003"/>
    <x v="2"/>
    <n v="121"/>
    <s v="S18_4600"/>
    <x v="30"/>
    <s v="78.32.5555"/>
    <s v="2, rue du Commerce"/>
    <m/>
    <s v="Lyon"/>
    <s v="NIL"/>
    <n v="69004"/>
    <x v="1"/>
    <s v="EMEA"/>
    <s v="Saveley"/>
    <s v="Mary"/>
    <s v="Saveley Mary"/>
    <x v="1"/>
  </r>
  <r>
    <n v="10207"/>
    <n v="47"/>
    <n v="100"/>
    <n v="4700"/>
    <n v="16"/>
    <n v="6658.02"/>
    <n v="1958.0200000000004"/>
    <d v="2003-12-09T00:00:00"/>
    <s v="December"/>
    <x v="0"/>
    <n v="4"/>
    <x v="3"/>
    <x v="6"/>
    <n v="2003"/>
    <x v="2"/>
    <n v="121"/>
    <s v="S18_4600"/>
    <x v="64"/>
    <n v="6175552555"/>
    <s v="6251 Ingle Ln."/>
    <m/>
    <s v="Boston"/>
    <s v="MA"/>
    <n v="51003"/>
    <x v="0"/>
    <s v="NA"/>
    <s v="Franco"/>
    <s v="Valarie"/>
    <s v="Franco Valarie"/>
    <x v="1"/>
  </r>
  <r>
    <n v="10217"/>
    <n v="38"/>
    <n v="100"/>
    <n v="3800"/>
    <n v="5"/>
    <n v="4509.08"/>
    <n v="709.07999999999993"/>
    <d v="2004-02-04T00:00:00"/>
    <s v="February"/>
    <x v="0"/>
    <n v="1"/>
    <x v="0"/>
    <x v="0"/>
    <n v="2004"/>
    <x v="2"/>
    <n v="121"/>
    <s v="S18_4600"/>
    <x v="65"/>
    <s v="+65 224 1555"/>
    <s v="Village Close - 106 Linden Road Sandown"/>
    <s v="2nd Floor"/>
    <s v="Singapore"/>
    <s v="NIL"/>
    <n v="69045"/>
    <x v="9"/>
    <s v="APAC"/>
    <s v="Victorino"/>
    <s v="Wendy"/>
    <s v="Victorino Wendy"/>
    <x v="1"/>
  </r>
  <r>
    <n v="10229"/>
    <n v="41"/>
    <n v="100"/>
    <n v="4100"/>
    <n v="10"/>
    <n v="4716.2299999999996"/>
    <n v="616.22999999999956"/>
    <d v="2004-03-11T00:00:00"/>
    <s v="March"/>
    <x v="0"/>
    <n v="1"/>
    <x v="0"/>
    <x v="11"/>
    <n v="2004"/>
    <x v="2"/>
    <n v="121"/>
    <s v="S18_4600"/>
    <x v="39"/>
    <n v="4155551450"/>
    <s v="5677 Strong St."/>
    <m/>
    <s v="San Rafael"/>
    <s v="CA"/>
    <n v="97562"/>
    <x v="0"/>
    <s v="NA"/>
    <s v="Nelson"/>
    <s v="Valarie"/>
    <s v="Nelson Valarie"/>
    <x v="1"/>
  </r>
  <r>
    <n v="10245"/>
    <n v="21"/>
    <n v="100"/>
    <n v="2100"/>
    <n v="3"/>
    <n v="2390.2199999999998"/>
    <n v="290.2199999999998"/>
    <d v="2004-05-04T00:00:00"/>
    <s v="May"/>
    <x v="0"/>
    <n v="2"/>
    <x v="1"/>
    <x v="1"/>
    <n v="2004"/>
    <x v="2"/>
    <n v="121"/>
    <s v="S18_4600"/>
    <x v="34"/>
    <n v="2035559545"/>
    <s v="567 North Pendale Street"/>
    <m/>
    <s v="New Haven"/>
    <s v="CT"/>
    <n v="97823"/>
    <x v="0"/>
    <s v="NA"/>
    <s v="Murphy"/>
    <s v="Leslie"/>
    <s v="Murphy Leslie"/>
    <x v="0"/>
  </r>
  <r>
    <n v="10259"/>
    <n v="41"/>
    <n v="100"/>
    <n v="4100"/>
    <n v="13"/>
    <n v="4666.62"/>
    <n v="566.61999999999989"/>
    <d v="2004-06-15T00:00:00"/>
    <s v="June"/>
    <x v="0"/>
    <n v="2"/>
    <x v="1"/>
    <x v="9"/>
    <n v="2004"/>
    <x v="2"/>
    <n v="121"/>
    <s v="S18_4600"/>
    <x v="65"/>
    <s v="+65 224 1555"/>
    <s v="Village Close - 106 Linden Road Sandown"/>
    <s v="2nd Floor"/>
    <s v="Singapore"/>
    <s v="NIL"/>
    <n v="69045"/>
    <x v="9"/>
    <s v="APAC"/>
    <s v="Victorino"/>
    <s v="Wendy"/>
    <s v="Victorino Wendy"/>
    <x v="1"/>
  </r>
  <r>
    <n v="10270"/>
    <n v="38"/>
    <n v="100"/>
    <n v="3800"/>
    <n v="3"/>
    <n v="5383.08"/>
    <n v="1583.08"/>
    <d v="2004-07-19T00:00:00"/>
    <s v="July"/>
    <x v="0"/>
    <n v="3"/>
    <x v="2"/>
    <x v="2"/>
    <n v="2004"/>
    <x v="2"/>
    <n v="121"/>
    <s v="S18_4600"/>
    <x v="20"/>
    <s v="+61 2 9495 8555"/>
    <s v="Monitor Money Building, 815 Pacific Hwy"/>
    <s v="Level 6"/>
    <s v="Chatswood"/>
    <s v="NSW"/>
    <n v="2067"/>
    <x v="3"/>
    <s v="APAC"/>
    <s v="Huxley"/>
    <s v="Adrian"/>
    <s v="Huxley Adrian"/>
    <x v="1"/>
  </r>
  <r>
    <n v="10281"/>
    <n v="25"/>
    <n v="99.29"/>
    <n v="2482.25"/>
    <n v="10"/>
    <n v="2482.25"/>
    <n v="0"/>
    <d v="2004-08-19T00:00:00"/>
    <s v="August"/>
    <x v="0"/>
    <n v="3"/>
    <x v="2"/>
    <x v="3"/>
    <n v="2004"/>
    <x v="2"/>
    <n v="121"/>
    <s v="S18_4600"/>
    <x v="18"/>
    <n v="2155551555"/>
    <s v="7586 Pompton St."/>
    <m/>
    <s v="Allentown"/>
    <s v="PA"/>
    <n v="70267"/>
    <x v="0"/>
    <s v="NA"/>
    <s v="Yu"/>
    <s v="Kyung"/>
    <s v="Yu Kyung"/>
    <x v="0"/>
  </r>
  <r>
    <n v="10291"/>
    <n v="48"/>
    <n v="100"/>
    <n v="4800"/>
    <n v="5"/>
    <n v="5288.64"/>
    <n v="488.64000000000033"/>
    <d v="2004-09-08T00:00:00"/>
    <s v="September"/>
    <x v="0"/>
    <n v="3"/>
    <x v="2"/>
    <x v="10"/>
    <n v="2004"/>
    <x v="2"/>
    <n v="121"/>
    <s v="S18_4600"/>
    <x v="37"/>
    <s v="0695-34 6555"/>
    <s v="?kergatan 24"/>
    <m/>
    <s v="Boras"/>
    <s v="NIL"/>
    <s v="S-844 67"/>
    <x v="8"/>
    <s v="EMEA"/>
    <s v="Larsson"/>
    <s v="Maria"/>
    <s v="Larsson Maria"/>
    <x v="1"/>
  </r>
  <r>
    <n v="10305"/>
    <n v="22"/>
    <n v="99.29"/>
    <n v="2184.38"/>
    <n v="14"/>
    <n v="2184.38"/>
    <n v="0"/>
    <d v="2004-10-13T00:00:00"/>
    <s v="October"/>
    <x v="0"/>
    <n v="4"/>
    <x v="3"/>
    <x v="4"/>
    <n v="2004"/>
    <x v="2"/>
    <n v="121"/>
    <s v="S18_4600"/>
    <x v="15"/>
    <n v="6175558555"/>
    <s v="39323 Spinnaker Dr."/>
    <m/>
    <s v="Cambridge"/>
    <s v="MA"/>
    <n v="51247"/>
    <x v="0"/>
    <s v="NA"/>
    <s v="Hernandez"/>
    <s v="Marta"/>
    <s v="Hernandez Marta"/>
    <x v="0"/>
  </r>
  <r>
    <n v="10313"/>
    <n v="28"/>
    <n v="100"/>
    <n v="2800"/>
    <n v="8"/>
    <n v="2881.76"/>
    <n v="81.760000000000218"/>
    <d v="2004-10-22T00:00:00"/>
    <s v="October"/>
    <x v="0"/>
    <n v="4"/>
    <x v="3"/>
    <x v="4"/>
    <n v="2004"/>
    <x v="2"/>
    <n v="121"/>
    <s v="S18_4600"/>
    <x v="31"/>
    <s v="(604) 555-3392"/>
    <s v="1900 Oak St."/>
    <m/>
    <s v="Vancouver"/>
    <s v="BC"/>
    <s v="V3F 2K1"/>
    <x v="10"/>
    <s v="NA"/>
    <s v="Tannamuri"/>
    <s v="Yoshi"/>
    <s v="Tannamuri Yoshi"/>
    <x v="0"/>
  </r>
  <r>
    <n v="10323"/>
    <n v="47"/>
    <n v="100"/>
    <n v="4700"/>
    <n v="1"/>
    <n v="6203.06"/>
    <n v="1503.0600000000004"/>
    <d v="2004-11-05T00:00:00"/>
    <s v="November"/>
    <x v="0"/>
    <n v="4"/>
    <x v="3"/>
    <x v="5"/>
    <n v="2004"/>
    <x v="2"/>
    <n v="121"/>
    <s v="S18_4600"/>
    <x v="72"/>
    <s v="+49 69 66 90 2555"/>
    <s v="Lyonerstr. 34"/>
    <m/>
    <s v="Frankfurt"/>
    <s v="NIL"/>
    <n v="60528"/>
    <x v="16"/>
    <s v="EMEA"/>
    <s v="Keitel"/>
    <s v="Roland"/>
    <s v="Keitel Roland"/>
    <x v="1"/>
  </r>
  <r>
    <n v="10334"/>
    <n v="49"/>
    <n v="100"/>
    <n v="4900"/>
    <n v="4"/>
    <n v="6763.47"/>
    <n v="1863.4700000000003"/>
    <d v="2004-11-19T00:00:00"/>
    <s v="November"/>
    <x v="4"/>
    <n v="4"/>
    <x v="3"/>
    <x v="5"/>
    <n v="2004"/>
    <x v="2"/>
    <n v="121"/>
    <s v="S18_4600"/>
    <x v="24"/>
    <s v="0921-12 3555"/>
    <s v="Berguvsv„gen  8"/>
    <m/>
    <s v="Lule"/>
    <s v="NIL"/>
    <s v="S-958 22"/>
    <x v="8"/>
    <s v="EMEA"/>
    <s v="Berglund"/>
    <s v="Christina"/>
    <s v="Berglund Christina"/>
    <x v="1"/>
  </r>
  <r>
    <n v="10347"/>
    <n v="45"/>
    <n v="100"/>
    <n v="4500"/>
    <n v="4"/>
    <n v="5884.65"/>
    <n v="1384.6499999999996"/>
    <d v="2004-11-29T00:00:00"/>
    <s v="November"/>
    <x v="0"/>
    <n v="4"/>
    <x v="3"/>
    <x v="5"/>
    <n v="2004"/>
    <x v="2"/>
    <n v="121"/>
    <s v="S18_4600"/>
    <x v="10"/>
    <s v="03 9520 4555"/>
    <s v="636 St Kilda Road"/>
    <s v="Level 3"/>
    <s v="Melbourne"/>
    <s v="Victoria"/>
    <n v="3004"/>
    <x v="3"/>
    <s v="APAC"/>
    <s v="Ferguson"/>
    <s v="Peter"/>
    <s v="Ferguson Peter"/>
    <x v="1"/>
  </r>
  <r>
    <n v="10357"/>
    <n v="28"/>
    <n v="100"/>
    <n v="2800"/>
    <n v="2"/>
    <n v="3559.64"/>
    <n v="759.63999999999987"/>
    <d v="2004-12-10T00:00:00"/>
    <s v="December"/>
    <x v="0"/>
    <n v="4"/>
    <x v="3"/>
    <x v="6"/>
    <n v="2004"/>
    <x v="2"/>
    <n v="121"/>
    <s v="S18_4600"/>
    <x v="39"/>
    <n v="4155551450"/>
    <s v="5677 Strong St."/>
    <m/>
    <s v="San Rafael"/>
    <s v="CA"/>
    <n v="97562"/>
    <x v="0"/>
    <s v="NA"/>
    <s v="Nelson"/>
    <s v="Valarie"/>
    <s v="Nelson Valarie"/>
    <x v="1"/>
  </r>
  <r>
    <n v="10370"/>
    <n v="29"/>
    <n v="57.53"/>
    <n v="1668.3700000000001"/>
    <n v="6"/>
    <n v="1668.37"/>
    <n v="0"/>
    <d v="2005-01-20T00:00:00"/>
    <s v="January"/>
    <x v="0"/>
    <n v="1"/>
    <x v="0"/>
    <x v="7"/>
    <n v="2005"/>
    <x v="2"/>
    <n v="121"/>
    <s v="S18_4600"/>
    <x v="42"/>
    <s v="02 9936 8555"/>
    <s v="201 Miller Street"/>
    <s v="Level 15"/>
    <s v="North Sydney"/>
    <s v="NSW"/>
    <n v="2060"/>
    <x v="3"/>
    <s v="APAC"/>
    <s v="O'Hara"/>
    <s v="Anna"/>
    <s v="O'Hara Anna"/>
    <x v="0"/>
  </r>
  <r>
    <n v="10382"/>
    <n v="39"/>
    <n v="100"/>
    <n v="3900"/>
    <n v="1"/>
    <n v="4890.6000000000004"/>
    <n v="990.60000000000036"/>
    <d v="2005-02-17T00:00:00"/>
    <s v="February"/>
    <x v="0"/>
    <n v="1"/>
    <x v="0"/>
    <x v="0"/>
    <n v="2005"/>
    <x v="2"/>
    <n v="121"/>
    <s v="S18_4600"/>
    <x v="39"/>
    <n v="4155551450"/>
    <s v="5677 Strong St."/>
    <m/>
    <s v="San Rafael"/>
    <s v="CA"/>
    <n v="97562"/>
    <x v="0"/>
    <s v="NA"/>
    <s v="Nelson"/>
    <s v="Valarie"/>
    <s v="Nelson Valarie"/>
    <x v="1"/>
  </r>
  <r>
    <n v="10411"/>
    <n v="46"/>
    <n v="100"/>
    <n v="4600"/>
    <n v="3"/>
    <n v="5235.72"/>
    <n v="635.72000000000025"/>
    <d v="2005-05-01T00:00:00"/>
    <s v="May"/>
    <x v="0"/>
    <n v="2"/>
    <x v="1"/>
    <x v="1"/>
    <n v="2005"/>
    <x v="2"/>
    <n v="121"/>
    <s v="S18_4600"/>
    <x v="43"/>
    <s v="(514) 555-8054"/>
    <s v="43 rue St. Laurent"/>
    <m/>
    <s v="Montreal"/>
    <s v="Quebec"/>
    <s v="H1J 1C3"/>
    <x v="10"/>
    <s v="NA"/>
    <s v="Fresnisre"/>
    <s v="Jean"/>
    <s v="Fresnisre Jean"/>
    <x v="1"/>
  </r>
  <r>
    <n v="10425"/>
    <n v="38"/>
    <n v="100"/>
    <n v="3800"/>
    <n v="13"/>
    <n v="4325.16"/>
    <n v="525.15999999999985"/>
    <d v="2005-05-31T00:00:00"/>
    <s v="May"/>
    <x v="2"/>
    <n v="2"/>
    <x v="1"/>
    <x v="1"/>
    <n v="2005"/>
    <x v="2"/>
    <n v="121"/>
    <s v="S18_4600"/>
    <x v="14"/>
    <s v="40.67.8555"/>
    <s v="67, rue des Cinquante Otages"/>
    <m/>
    <s v="Nantes"/>
    <s v="NIL"/>
    <n v="44000"/>
    <x v="1"/>
    <s v="EMEA"/>
    <s v="Labrune"/>
    <s v="Janine"/>
    <s v="Labrune Janine"/>
    <x v="1"/>
  </r>
  <r>
    <n v="10103"/>
    <n v="41"/>
    <n v="47.29"/>
    <n v="1938.8899999999999"/>
    <n v="9"/>
    <n v="1938.89"/>
    <n v="0"/>
    <d v="2003-01-29T00:00:00"/>
    <s v="January"/>
    <x v="0"/>
    <n v="1"/>
    <x v="0"/>
    <x v="7"/>
    <n v="2003"/>
    <x v="3"/>
    <n v="50"/>
    <s v="S18_4668"/>
    <x v="17"/>
    <s v="07-98 9555"/>
    <s v="Erling Skakkes gate 78"/>
    <m/>
    <s v="Stavern"/>
    <s v="NIL"/>
    <n v="4110"/>
    <x v="2"/>
    <s v="EMEA"/>
    <s v="Bergulfsen"/>
    <s v="Jonas"/>
    <s v="Bergulfsen Jonas"/>
    <x v="0"/>
  </r>
  <r>
    <n v="10113"/>
    <n v="50"/>
    <n v="49.81"/>
    <n v="2490.5"/>
    <n v="3"/>
    <n v="2490.5"/>
    <n v="0"/>
    <d v="2003-03-26T00:00:00"/>
    <s v="March"/>
    <x v="0"/>
    <n v="1"/>
    <x v="0"/>
    <x v="11"/>
    <n v="2003"/>
    <x v="3"/>
    <n v="50"/>
    <s v="S18_4668"/>
    <x v="39"/>
    <n v="4155551450"/>
    <s v="5677 Strong St."/>
    <m/>
    <s v="San Rafael"/>
    <s v="CA"/>
    <n v="97562"/>
    <x v="0"/>
    <s v="NA"/>
    <s v="Nelson"/>
    <s v="Valarie"/>
    <s v="Nelson Valarie"/>
    <x v="0"/>
  </r>
  <r>
    <n v="10126"/>
    <n v="43"/>
    <n v="53.83"/>
    <n v="2314.69"/>
    <n v="9"/>
    <n v="2314.69"/>
    <n v="0"/>
    <d v="2003-05-28T00:00:00"/>
    <s v="May"/>
    <x v="0"/>
    <n v="2"/>
    <x v="1"/>
    <x v="1"/>
    <n v="2003"/>
    <x v="3"/>
    <n v="50"/>
    <s v="S18_4668"/>
    <x v="25"/>
    <s v="(91) 555 22 82"/>
    <s v="C/ Araquil, 67"/>
    <m/>
    <s v="Madrid"/>
    <s v="NIL"/>
    <n v="28023"/>
    <x v="7"/>
    <s v="EMEA"/>
    <s v="Sommer"/>
    <s v="Mart¡n"/>
    <s v="Sommer Mart¡n"/>
    <x v="0"/>
  </r>
  <r>
    <n v="10140"/>
    <n v="29"/>
    <n v="43.27"/>
    <n v="1254.8300000000002"/>
    <n v="9"/>
    <n v="1254.83"/>
    <n v="0"/>
    <d v="2003-07-24T00:00:00"/>
    <s v="July"/>
    <x v="0"/>
    <n v="3"/>
    <x v="2"/>
    <x v="2"/>
    <n v="2003"/>
    <x v="3"/>
    <n v="50"/>
    <s v="S18_4668"/>
    <x v="5"/>
    <n v="6505556809"/>
    <s v="9408 Furth Circle"/>
    <m/>
    <s v="Burlingame"/>
    <s v="CA"/>
    <n v="94217"/>
    <x v="0"/>
    <s v="NA"/>
    <s v="Hirano"/>
    <s v="Juri"/>
    <s v="Hirano Juri"/>
    <x v="0"/>
  </r>
  <r>
    <n v="10150"/>
    <n v="30"/>
    <n v="42.76"/>
    <n v="1282.8"/>
    <n v="6"/>
    <n v="1282.8"/>
    <n v="0"/>
    <d v="2003-09-19T00:00:00"/>
    <s v="September"/>
    <x v="0"/>
    <n v="3"/>
    <x v="2"/>
    <x v="10"/>
    <n v="2003"/>
    <x v="3"/>
    <n v="50"/>
    <s v="S18_4668"/>
    <x v="26"/>
    <s v="+65 221 7555"/>
    <s v="Bronz Sok., Bronz Apt. 3/6 Tesvikiye"/>
    <m/>
    <s v="Singapore"/>
    <s v="NIL"/>
    <n v="79903"/>
    <x v="9"/>
    <s v="Japan"/>
    <s v="Natividad"/>
    <s v="Eric"/>
    <s v="Natividad Eric"/>
    <x v="0"/>
  </r>
  <r>
    <n v="10164"/>
    <n v="25"/>
    <n v="53.83"/>
    <n v="1345.75"/>
    <n v="7"/>
    <n v="1345.75"/>
    <n v="0"/>
    <d v="2003-10-21T00:00:00"/>
    <s v="October"/>
    <x v="5"/>
    <n v="4"/>
    <x v="3"/>
    <x v="4"/>
    <n v="2003"/>
    <x v="3"/>
    <n v="50"/>
    <s v="S18_4668"/>
    <x v="63"/>
    <s v="7675-3555"/>
    <s v="Kirchgasse 6"/>
    <m/>
    <s v="Graz"/>
    <s v="NIL"/>
    <n v="8010"/>
    <x v="5"/>
    <s v="EMEA"/>
    <s v="Mendel"/>
    <s v="Roland"/>
    <s v="Mendel Roland"/>
    <x v="0"/>
  </r>
  <r>
    <n v="10174"/>
    <n v="49"/>
    <n v="44.78"/>
    <n v="2194.2200000000003"/>
    <n v="2"/>
    <n v="2194.2199999999998"/>
    <n v="0"/>
    <d v="2003-11-06T00:00:00"/>
    <s v="November"/>
    <x v="0"/>
    <n v="4"/>
    <x v="3"/>
    <x v="5"/>
    <n v="2003"/>
    <x v="3"/>
    <n v="50"/>
    <s v="S18_4668"/>
    <x v="28"/>
    <s v="61-7-3844-6555"/>
    <s v="31 Duncan St. West End"/>
    <m/>
    <s v="South Brisbane"/>
    <s v="Queensland"/>
    <n v="4101"/>
    <x v="3"/>
    <s v="APAC"/>
    <s v="Calaghan"/>
    <s v="Tony"/>
    <s v="Calaghan Tony"/>
    <x v="0"/>
  </r>
  <r>
    <n v="10183"/>
    <n v="40"/>
    <n v="49.3"/>
    <n v="1972"/>
    <n v="6"/>
    <n v="1972"/>
    <n v="0"/>
    <d v="2003-11-13T00:00:00"/>
    <s v="November"/>
    <x v="0"/>
    <n v="4"/>
    <x v="3"/>
    <x v="5"/>
    <n v="2003"/>
    <x v="3"/>
    <n v="50"/>
    <s v="S18_4668"/>
    <x v="29"/>
    <n v="2155554695"/>
    <s v="782 First Street"/>
    <m/>
    <s v="Philadelphia"/>
    <s v="PA"/>
    <n v="71270"/>
    <x v="0"/>
    <s v="NA"/>
    <s v="Cervantes"/>
    <s v="Francisca"/>
    <s v="Cervantes Francisca"/>
    <x v="0"/>
  </r>
  <r>
    <n v="10194"/>
    <n v="41"/>
    <n v="44.78"/>
    <n v="1835.98"/>
    <n v="9"/>
    <n v="1835.98"/>
    <n v="0"/>
    <d v="2003-11-25T00:00:00"/>
    <s v="November"/>
    <x v="0"/>
    <n v="4"/>
    <x v="3"/>
    <x v="5"/>
    <n v="2003"/>
    <x v="3"/>
    <n v="50"/>
    <s v="S18_4668"/>
    <x v="30"/>
    <s v="78.32.5555"/>
    <s v="2, rue du Commerce"/>
    <m/>
    <s v="Lyon"/>
    <s v="NIL"/>
    <n v="69004"/>
    <x v="1"/>
    <s v="EMEA"/>
    <s v="Saveley"/>
    <s v="Mary"/>
    <s v="Saveley Mary"/>
    <x v="0"/>
  </r>
  <r>
    <n v="10206"/>
    <n v="21"/>
    <n v="53.33"/>
    <n v="1119.93"/>
    <n v="4"/>
    <n v="1119.93"/>
    <n v="0"/>
    <d v="2003-12-05T00:00:00"/>
    <s v="December"/>
    <x v="0"/>
    <n v="4"/>
    <x v="3"/>
    <x v="6"/>
    <n v="2003"/>
    <x v="3"/>
    <n v="50"/>
    <s v="S18_4668"/>
    <x v="31"/>
    <s v="(604) 555-3392"/>
    <s v="1900 Oak St."/>
    <m/>
    <s v="Vancouver"/>
    <s v="BC"/>
    <s v="V3F 2K1"/>
    <x v="10"/>
    <s v="NA"/>
    <s v="Tannamuri"/>
    <s v="Yoshi"/>
    <s v="Tannamuri Yoshi"/>
    <x v="0"/>
  </r>
  <r>
    <n v="10215"/>
    <n v="46"/>
    <n v="45.28"/>
    <n v="2082.88"/>
    <n v="1"/>
    <n v="2082.88"/>
    <n v="0"/>
    <d v="2004-01-29T00:00:00"/>
    <s v="January"/>
    <x v="0"/>
    <n v="1"/>
    <x v="0"/>
    <x v="7"/>
    <n v="2004"/>
    <x v="3"/>
    <n v="50"/>
    <s v="S18_4668"/>
    <x v="32"/>
    <n v="3105553722"/>
    <s v="3675 Furth Circle"/>
    <m/>
    <s v="Burbank"/>
    <s v="CA"/>
    <n v="94019"/>
    <x v="0"/>
    <s v="NA"/>
    <s v="Thompson"/>
    <s v="Steve"/>
    <s v="Thompson Steve"/>
    <x v="0"/>
  </r>
  <r>
    <n v="10229"/>
    <n v="39"/>
    <n v="40.25"/>
    <n v="1569.75"/>
    <n v="14"/>
    <n v="1569.75"/>
    <n v="0"/>
    <d v="2004-03-11T00:00:00"/>
    <s v="March"/>
    <x v="0"/>
    <n v="1"/>
    <x v="0"/>
    <x v="11"/>
    <n v="2004"/>
    <x v="3"/>
    <n v="50"/>
    <s v="S18_4668"/>
    <x v="39"/>
    <n v="4155551450"/>
    <s v="5677 Strong St."/>
    <m/>
    <s v="San Rafael"/>
    <s v="CA"/>
    <n v="97562"/>
    <x v="0"/>
    <s v="NA"/>
    <s v="Nelson"/>
    <s v="Valarie"/>
    <s v="Nelson Valarie"/>
    <x v="0"/>
  </r>
  <r>
    <n v="10245"/>
    <n v="45"/>
    <n v="59.87"/>
    <n v="2694.15"/>
    <n v="7"/>
    <n v="2694.15"/>
    <n v="0"/>
    <d v="2004-05-04T00:00:00"/>
    <s v="May"/>
    <x v="0"/>
    <n v="2"/>
    <x v="1"/>
    <x v="1"/>
    <n v="2004"/>
    <x v="3"/>
    <n v="50"/>
    <s v="S18_4668"/>
    <x v="34"/>
    <n v="2035559545"/>
    <s v="567 North Pendale Street"/>
    <m/>
    <s v="New Haven"/>
    <s v="CT"/>
    <n v="97823"/>
    <x v="0"/>
    <s v="NA"/>
    <s v="Murphy"/>
    <s v="Leslie"/>
    <s v="Murphy Leslie"/>
    <x v="0"/>
  </r>
  <r>
    <n v="10258"/>
    <n v="21"/>
    <n v="59.87"/>
    <n v="1257.27"/>
    <n v="4"/>
    <n v="1257.27"/>
    <n v="0"/>
    <d v="2004-06-15T00:00:00"/>
    <s v="June"/>
    <x v="0"/>
    <n v="2"/>
    <x v="1"/>
    <x v="9"/>
    <n v="2004"/>
    <x v="3"/>
    <n v="50"/>
    <s v="S18_4668"/>
    <x v="35"/>
    <s v="+81 3 3584 0555"/>
    <s v="2-2-8 Roppongi"/>
    <m/>
    <s v="Minato-ku"/>
    <s v="Tokyo"/>
    <s v="106-0032"/>
    <x v="11"/>
    <s v="Japan"/>
    <s v="Shimamura"/>
    <s v="Akiko"/>
    <s v="Shimamura Akiko"/>
    <x v="0"/>
  </r>
  <r>
    <n v="10270"/>
    <n v="44"/>
    <n v="58.36"/>
    <n v="2567.84"/>
    <n v="7"/>
    <n v="2567.84"/>
    <n v="0"/>
    <d v="2004-07-19T00:00:00"/>
    <s v="July"/>
    <x v="0"/>
    <n v="3"/>
    <x v="2"/>
    <x v="2"/>
    <n v="2004"/>
    <x v="3"/>
    <n v="50"/>
    <s v="S18_4668"/>
    <x v="20"/>
    <s v="+61 2 9495 8555"/>
    <s v="Monitor Money Building, 815 Pacific Hwy"/>
    <s v="Level 6"/>
    <s v="Chatswood"/>
    <s v="NSW"/>
    <n v="2067"/>
    <x v="3"/>
    <s v="APAC"/>
    <s v="Huxley"/>
    <s v="Adrian"/>
    <s v="Huxley Adrian"/>
    <x v="0"/>
  </r>
  <r>
    <n v="10281"/>
    <n v="44"/>
    <n v="59.87"/>
    <n v="2634.2799999999997"/>
    <n v="14"/>
    <n v="2634.28"/>
    <n v="0"/>
    <d v="2004-08-19T00:00:00"/>
    <s v="August"/>
    <x v="0"/>
    <n v="3"/>
    <x v="2"/>
    <x v="3"/>
    <n v="2004"/>
    <x v="3"/>
    <n v="50"/>
    <s v="S18_4668"/>
    <x v="18"/>
    <n v="2155551555"/>
    <s v="7586 Pompton St."/>
    <m/>
    <s v="Allentown"/>
    <s v="PA"/>
    <n v="70267"/>
    <x v="0"/>
    <s v="NA"/>
    <s v="Yu"/>
    <s v="Kyung"/>
    <s v="Yu Kyung"/>
    <x v="0"/>
  </r>
  <r>
    <n v="10291"/>
    <n v="29"/>
    <n v="51.82"/>
    <n v="1502.78"/>
    <n v="9"/>
    <n v="1502.78"/>
    <n v="0"/>
    <d v="2004-09-08T00:00:00"/>
    <s v="September"/>
    <x v="0"/>
    <n v="3"/>
    <x v="2"/>
    <x v="10"/>
    <n v="2004"/>
    <x v="3"/>
    <n v="50"/>
    <s v="S18_4668"/>
    <x v="37"/>
    <s v="0695-34 6555"/>
    <s v="?kergatan 24"/>
    <m/>
    <s v="Boras"/>
    <s v="NIL"/>
    <s v="S-844 67"/>
    <x v="8"/>
    <s v="EMEA"/>
    <s v="Larsson"/>
    <s v="Maria"/>
    <s v="Larsson Maria"/>
    <x v="0"/>
  </r>
  <r>
    <n v="10304"/>
    <n v="34"/>
    <n v="49.3"/>
    <n v="1676.1999999999998"/>
    <n v="4"/>
    <n v="1676.2"/>
    <n v="0"/>
    <d v="2004-10-11T00:00:00"/>
    <s v="October"/>
    <x v="0"/>
    <n v="4"/>
    <x v="3"/>
    <x v="4"/>
    <n v="2004"/>
    <x v="3"/>
    <n v="50"/>
    <s v="S18_4668"/>
    <x v="38"/>
    <s v="30.59.8555"/>
    <s v="67, avenue de l'Europe"/>
    <m/>
    <s v="Versailles"/>
    <s v="NIL"/>
    <n v="78000"/>
    <x v="1"/>
    <s v="EMEA"/>
    <s v="Tonini"/>
    <s v="Daniel"/>
    <s v="Tonini Daniel"/>
    <x v="0"/>
  </r>
  <r>
    <n v="10312"/>
    <n v="39"/>
    <n v="56.85"/>
    <n v="2217.15"/>
    <n v="1"/>
    <n v="2217.15"/>
    <n v="0"/>
    <d v="2004-10-21T00:00:00"/>
    <s v="October"/>
    <x v="0"/>
    <n v="4"/>
    <x v="3"/>
    <x v="4"/>
    <n v="2004"/>
    <x v="3"/>
    <n v="50"/>
    <s v="S18_4668"/>
    <x v="39"/>
    <n v="4155551450"/>
    <s v="5677 Strong St."/>
    <m/>
    <s v="San Rafael"/>
    <s v="CA"/>
    <n v="97562"/>
    <x v="0"/>
    <s v="NA"/>
    <s v="Nelson"/>
    <s v="Valarie"/>
    <s v="Nelson Valarie"/>
    <x v="0"/>
  </r>
  <r>
    <n v="10324"/>
    <n v="38"/>
    <n v="100"/>
    <n v="3800"/>
    <n v="6"/>
    <n v="6832.02"/>
    <n v="3032.0200000000004"/>
    <d v="2004-11-05T00:00:00"/>
    <s v="November"/>
    <x v="0"/>
    <n v="4"/>
    <x v="3"/>
    <x v="5"/>
    <n v="2004"/>
    <x v="3"/>
    <n v="50"/>
    <s v="S18_4668"/>
    <x v="11"/>
    <n v="2125551500"/>
    <s v="2678 Kingston Rd."/>
    <s v="Suite 101"/>
    <s v="NYC"/>
    <s v="NY"/>
    <n v="10022"/>
    <x v="0"/>
    <s v="NA"/>
    <s v="Frick"/>
    <s v="Michael"/>
    <s v="Frick Michael"/>
    <x v="1"/>
  </r>
  <r>
    <n v="10333"/>
    <n v="24"/>
    <n v="79.86"/>
    <n v="1916.6399999999999"/>
    <n v="8"/>
    <n v="1916.64"/>
    <n v="0"/>
    <d v="2004-11-18T00:00:00"/>
    <s v="November"/>
    <x v="0"/>
    <n v="4"/>
    <x v="3"/>
    <x v="5"/>
    <n v="2004"/>
    <x v="3"/>
    <n v="50"/>
    <s v="S18_4668"/>
    <x v="8"/>
    <n v="6505555787"/>
    <s v="5557 North Pendale Street"/>
    <m/>
    <s v="San Francisco"/>
    <s v="CA"/>
    <s v="NIL"/>
    <x v="0"/>
    <s v="NA"/>
    <s v="Murphy"/>
    <s v="Julie"/>
    <s v="Murphy Julie"/>
    <x v="0"/>
  </r>
  <r>
    <n v="10348"/>
    <n v="29"/>
    <n v="100"/>
    <n v="2900"/>
    <n v="6"/>
    <n v="7110.8"/>
    <n v="4210.8"/>
    <d v="2004-11-01T00:00:00"/>
    <s v="November"/>
    <x v="0"/>
    <n v="4"/>
    <x v="3"/>
    <x v="5"/>
    <n v="2004"/>
    <x v="3"/>
    <n v="50"/>
    <s v="S18_4668"/>
    <x v="25"/>
    <s v="(91) 555 22 82"/>
    <s v="C/ Araquil, 67"/>
    <m/>
    <s v="Madrid"/>
    <s v="NIL"/>
    <n v="28023"/>
    <x v="7"/>
    <s v="EMEA"/>
    <s v="Sommer"/>
    <s v="Mart¡n"/>
    <s v="Sommer Mart¡n"/>
    <x v="2"/>
  </r>
  <r>
    <n v="10358"/>
    <n v="30"/>
    <n v="100"/>
    <n v="3000"/>
    <n v="8"/>
    <n v="5302.8"/>
    <n v="2302.8000000000002"/>
    <d v="2004-12-10T00:00:00"/>
    <s v="December"/>
    <x v="0"/>
    <n v="4"/>
    <x v="3"/>
    <x v="6"/>
    <n v="2004"/>
    <x v="3"/>
    <n v="50"/>
    <s v="S18_4668"/>
    <x v="23"/>
    <s v="(91) 555 94 44"/>
    <s v="C/ Moralzarzal, 86"/>
    <m/>
    <s v="Madrid"/>
    <s v="NIL"/>
    <n v="28034"/>
    <x v="7"/>
    <s v="EMEA"/>
    <s v="Freyre"/>
    <s v="Diego"/>
    <s v="Freyre Diego"/>
    <x v="1"/>
  </r>
  <r>
    <n v="10370"/>
    <n v="20"/>
    <n v="100"/>
    <n v="2000"/>
    <n v="2"/>
    <n v="2730"/>
    <n v="730"/>
    <d v="2005-01-20T00:00:00"/>
    <s v="January"/>
    <x v="0"/>
    <n v="1"/>
    <x v="0"/>
    <x v="7"/>
    <n v="2005"/>
    <x v="3"/>
    <n v="50"/>
    <s v="S18_4668"/>
    <x v="42"/>
    <s v="02 9936 8555"/>
    <s v="201 Miller Street"/>
    <s v="Level 15"/>
    <s v="North Sydney"/>
    <s v="NSW"/>
    <n v="2060"/>
    <x v="3"/>
    <s v="APAC"/>
    <s v="O'Hara"/>
    <s v="Anna"/>
    <s v="O'Hara Anna"/>
    <x v="0"/>
  </r>
  <r>
    <n v="10382"/>
    <n v="39"/>
    <n v="100"/>
    <n v="3900"/>
    <n v="2"/>
    <n v="7827.3"/>
    <n v="3927.3"/>
    <d v="2005-02-17T00:00:00"/>
    <s v="February"/>
    <x v="0"/>
    <n v="1"/>
    <x v="0"/>
    <x v="0"/>
    <n v="2005"/>
    <x v="3"/>
    <n v="50"/>
    <s v="S18_4668"/>
    <x v="39"/>
    <n v="4155551450"/>
    <s v="5677 Strong St."/>
    <m/>
    <s v="San Rafael"/>
    <s v="CA"/>
    <n v="97562"/>
    <x v="0"/>
    <s v="NA"/>
    <s v="Nelson"/>
    <s v="Valarie"/>
    <s v="Nelson Valarie"/>
    <x v="2"/>
  </r>
  <r>
    <n v="10411"/>
    <n v="35"/>
    <n v="59.87"/>
    <n v="2095.4499999999998"/>
    <n v="7"/>
    <n v="2095.4499999999998"/>
    <n v="0"/>
    <d v="2005-05-01T00:00:00"/>
    <s v="May"/>
    <x v="0"/>
    <n v="2"/>
    <x v="1"/>
    <x v="1"/>
    <n v="2005"/>
    <x v="3"/>
    <n v="50"/>
    <s v="S18_4668"/>
    <x v="43"/>
    <s v="(514) 555-8054"/>
    <s v="43 rue St. Laurent"/>
    <m/>
    <s v="Montreal"/>
    <s v="Quebec"/>
    <s v="H1J 1C3"/>
    <x v="10"/>
    <s v="NA"/>
    <s v="Fresnisre"/>
    <s v="Jean"/>
    <s v="Fresnisre Jean"/>
    <x v="0"/>
  </r>
  <r>
    <n v="10424"/>
    <n v="26"/>
    <n v="59.87"/>
    <n v="1556.62"/>
    <n v="4"/>
    <n v="1556.62"/>
    <n v="0"/>
    <d v="2005-05-31T00:00:00"/>
    <s v="May"/>
    <x v="2"/>
    <n v="2"/>
    <x v="1"/>
    <x v="1"/>
    <n v="2005"/>
    <x v="3"/>
    <n v="50"/>
    <s v="S18_4668"/>
    <x v="23"/>
    <s v="(91) 555 94 44"/>
    <s v="C/ Moralzarzal, 86"/>
    <m/>
    <s v="Madrid"/>
    <s v="NIL"/>
    <n v="28034"/>
    <x v="7"/>
    <s v="EMEA"/>
    <s v="Freyre"/>
    <s v="Diego"/>
    <s v="Freyre Diego"/>
    <x v="0"/>
  </r>
  <r>
    <n v="10108"/>
    <n v="44"/>
    <n v="100"/>
    <n v="4400"/>
    <n v="11"/>
    <n v="5565.12"/>
    <n v="1165.1199999999999"/>
    <d v="2003-03-03T00:00:00"/>
    <s v="March"/>
    <x v="0"/>
    <n v="1"/>
    <x v="0"/>
    <x v="11"/>
    <n v="2003"/>
    <x v="1"/>
    <n v="148"/>
    <s v="S18_4721"/>
    <x v="66"/>
    <s v="+63 2 555 3587"/>
    <s v="15 McCallum Street - NatWest Center #13-03"/>
    <m/>
    <s v="Makati City"/>
    <s v="NIL"/>
    <s v="1227 MM"/>
    <x v="15"/>
    <s v="Japan"/>
    <s v="Cruz"/>
    <s v="Arnold"/>
    <s v="Cruz Arnold"/>
    <x v="1"/>
  </r>
  <r>
    <n v="10122"/>
    <n v="28"/>
    <n v="100"/>
    <n v="2800"/>
    <n v="15"/>
    <n v="3583.16"/>
    <n v="783.15999999999985"/>
    <d v="2003-05-08T00:00:00"/>
    <s v="May"/>
    <x v="0"/>
    <n v="2"/>
    <x v="1"/>
    <x v="1"/>
    <n v="2003"/>
    <x v="1"/>
    <n v="148"/>
    <s v="S18_4721"/>
    <x v="67"/>
    <s v="91.24.4555"/>
    <s v="12, rue des Bouchers"/>
    <m/>
    <s v="Marseille"/>
    <s v="NIL"/>
    <n v="13008"/>
    <x v="1"/>
    <s v="EMEA"/>
    <s v="Lebihan"/>
    <s v="Laurence"/>
    <s v="Lebihan Laurence"/>
    <x v="1"/>
  </r>
  <r>
    <n v="10135"/>
    <n v="31"/>
    <n v="100"/>
    <n v="3100"/>
    <n v="12"/>
    <n v="4705.18"/>
    <n v="1605.1800000000003"/>
    <d v="2003-07-02T00:00:00"/>
    <s v="July"/>
    <x v="0"/>
    <n v="3"/>
    <x v="2"/>
    <x v="2"/>
    <n v="2003"/>
    <x v="1"/>
    <n v="148"/>
    <s v="S18_4721"/>
    <x v="39"/>
    <n v="4155551450"/>
    <s v="5677 Strong St."/>
    <m/>
    <s v="San Rafael"/>
    <s v="CA"/>
    <n v="97562"/>
    <x v="0"/>
    <s v="NA"/>
    <s v="Nelson"/>
    <s v="Valarie"/>
    <s v="Nelson Valarie"/>
    <x v="1"/>
  </r>
  <r>
    <n v="10146"/>
    <n v="29"/>
    <n v="100"/>
    <n v="2900"/>
    <n v="1"/>
    <n v="4444.54"/>
    <n v="1544.54"/>
    <d v="2003-09-03T00:00:00"/>
    <s v="September"/>
    <x v="0"/>
    <n v="3"/>
    <x v="2"/>
    <x v="10"/>
    <n v="2003"/>
    <x v="1"/>
    <n v="148"/>
    <s v="S18_4721"/>
    <x v="88"/>
    <n v="2035554407"/>
    <s v="2440 Pompton St."/>
    <m/>
    <s v="Glendale"/>
    <s v="CT"/>
    <n v="97561"/>
    <x v="0"/>
    <s v="NA"/>
    <s v="Lewis"/>
    <s v="Dan"/>
    <s v="Lewis Dan"/>
    <x v="1"/>
  </r>
  <r>
    <n v="10159"/>
    <n v="32"/>
    <n v="100"/>
    <n v="3200"/>
    <n v="7"/>
    <n v="4618.88"/>
    <n v="1418.88"/>
    <d v="2003-10-10T00:00:00"/>
    <s v="October"/>
    <x v="0"/>
    <n v="4"/>
    <x v="3"/>
    <x v="4"/>
    <n v="2003"/>
    <x v="1"/>
    <n v="148"/>
    <s v="S18_4721"/>
    <x v="4"/>
    <n v="6505551386"/>
    <s v="7734 Strong St."/>
    <m/>
    <s v="San Francisco"/>
    <s v="CA"/>
    <s v="NIL"/>
    <x v="0"/>
    <s v="NA"/>
    <s v="Brown"/>
    <s v="Julie"/>
    <s v="Brown Julie"/>
    <x v="1"/>
  </r>
  <r>
    <n v="10169"/>
    <n v="33"/>
    <n v="100"/>
    <n v="3300"/>
    <n v="7"/>
    <n v="4910.3999999999996"/>
    <n v="1610.3999999999996"/>
    <d v="2003-11-04T00:00:00"/>
    <s v="November"/>
    <x v="0"/>
    <n v="4"/>
    <x v="3"/>
    <x v="5"/>
    <n v="2003"/>
    <x v="1"/>
    <n v="148"/>
    <s v="S18_4721"/>
    <x v="42"/>
    <s v="02 9936 8555"/>
    <s v="201 Miller Street"/>
    <s v="Level 15"/>
    <s v="North Sydney"/>
    <s v="NSW"/>
    <n v="2060"/>
    <x v="3"/>
    <s v="APAC"/>
    <s v="O'Hara"/>
    <s v="Anna"/>
    <s v="O'Hara Anna"/>
    <x v="1"/>
  </r>
  <r>
    <n v="10180"/>
    <n v="44"/>
    <n v="100"/>
    <n v="4400"/>
    <n v="2"/>
    <n v="5565.12"/>
    <n v="1165.1199999999999"/>
    <d v="2003-11-11T00:00:00"/>
    <s v="November"/>
    <x v="0"/>
    <n v="4"/>
    <x v="3"/>
    <x v="5"/>
    <n v="2003"/>
    <x v="1"/>
    <n v="148"/>
    <s v="S18_4721"/>
    <x v="6"/>
    <s v="20.16.1555"/>
    <s v="184, chausse de Tournai"/>
    <m/>
    <s v="Lille"/>
    <s v="NIL"/>
    <n v="59000"/>
    <x v="1"/>
    <s v="EMEA"/>
    <s v="Rance"/>
    <s v="Martine"/>
    <s v="Rance Martine"/>
    <x v="1"/>
  </r>
  <r>
    <n v="10191"/>
    <n v="32"/>
    <n v="100"/>
    <n v="3200"/>
    <n v="8"/>
    <n v="4237.76"/>
    <n v="1037.7600000000002"/>
    <d v="2003-11-20T00:00:00"/>
    <s v="November"/>
    <x v="0"/>
    <n v="4"/>
    <x v="3"/>
    <x v="5"/>
    <n v="2003"/>
    <x v="1"/>
    <n v="148"/>
    <s v="S18_4721"/>
    <x v="68"/>
    <s v="0221-5554327"/>
    <s v="Mehrheimerstr. 369"/>
    <m/>
    <s v="Koln"/>
    <s v="NIL"/>
    <n v="50739"/>
    <x v="16"/>
    <s v="EMEA"/>
    <s v="Pfalzheim"/>
    <s v="Henriette"/>
    <s v="Pfalzheim Henriette"/>
    <x v="1"/>
  </r>
  <r>
    <n v="10211"/>
    <n v="41"/>
    <n v="100"/>
    <n v="4100"/>
    <n v="7"/>
    <n v="5673.58"/>
    <n v="1573.58"/>
    <d v="2004-01-15T00:00:00"/>
    <s v="January"/>
    <x v="0"/>
    <n v="1"/>
    <x v="0"/>
    <x v="7"/>
    <n v="2004"/>
    <x v="1"/>
    <n v="148"/>
    <s v="S18_4721"/>
    <x v="9"/>
    <s v="(1) 47.55.6555"/>
    <s v="25, rue Lauriston"/>
    <m/>
    <s v="Paris"/>
    <s v="NIL"/>
    <n v="75016"/>
    <x v="1"/>
    <s v="EMEA"/>
    <s v="Perrier"/>
    <s v="Dominique"/>
    <s v="Perrier Dominique"/>
    <x v="1"/>
  </r>
  <r>
    <n v="10225"/>
    <n v="35"/>
    <n v="100"/>
    <n v="3500"/>
    <n v="14"/>
    <n v="5260.15"/>
    <n v="1760.1499999999996"/>
    <d v="2004-02-22T00:00:00"/>
    <s v="February"/>
    <x v="0"/>
    <n v="1"/>
    <x v="0"/>
    <x v="0"/>
    <n v="2004"/>
    <x v="1"/>
    <n v="148"/>
    <s v="S18_4721"/>
    <x v="69"/>
    <s v="0897-034555"/>
    <s v="Grenzacherweg 237"/>
    <m/>
    <s v="Gensve"/>
    <s v="NIL"/>
    <n v="1203"/>
    <x v="17"/>
    <s v="EMEA"/>
    <s v="Holz"/>
    <s v="Michael"/>
    <s v="Holz Michael"/>
    <x v="1"/>
  </r>
  <r>
    <n v="10238"/>
    <n v="44"/>
    <n v="100"/>
    <n v="4400"/>
    <n v="8"/>
    <n v="6350.96"/>
    <n v="1950.96"/>
    <d v="2004-04-09T00:00:00"/>
    <s v="April"/>
    <x v="0"/>
    <n v="2"/>
    <x v="1"/>
    <x v="8"/>
    <n v="2004"/>
    <x v="1"/>
    <n v="148"/>
    <s v="S18_4721"/>
    <x v="48"/>
    <s v="31 12 3555"/>
    <s v="Vinb'ltet 34"/>
    <m/>
    <s v="Kobenhavn"/>
    <s v="NIL"/>
    <n v="1734"/>
    <x v="13"/>
    <s v="EMEA"/>
    <s v="Petersen"/>
    <s v="Jytte"/>
    <s v="Petersen Jytte"/>
    <x v="1"/>
  </r>
  <r>
    <n v="10252"/>
    <n v="26"/>
    <n v="100"/>
    <n v="2600"/>
    <n v="4"/>
    <n v="3559.4"/>
    <n v="959.40000000000009"/>
    <d v="2004-05-26T00:00:00"/>
    <s v="May"/>
    <x v="0"/>
    <n v="2"/>
    <x v="1"/>
    <x v="1"/>
    <n v="2004"/>
    <x v="1"/>
    <n v="148"/>
    <s v="S18_4721"/>
    <x v="9"/>
    <s v="(1) 47.55.6555"/>
    <s v="25, rue Lauriston"/>
    <m/>
    <s v="Paris"/>
    <s v="NIL"/>
    <n v="75016"/>
    <x v="1"/>
    <s v="EMEA"/>
    <s v="Perrier"/>
    <s v="Dominique"/>
    <s v="Perrier Dominique"/>
    <x v="1"/>
  </r>
  <r>
    <n v="10264"/>
    <n v="20"/>
    <n v="100"/>
    <n v="2000"/>
    <n v="2"/>
    <n v="2410.6"/>
    <n v="410.59999999999991"/>
    <d v="2004-06-30T00:00:00"/>
    <s v="June"/>
    <x v="0"/>
    <n v="2"/>
    <x v="1"/>
    <x v="9"/>
    <n v="2004"/>
    <x v="1"/>
    <n v="148"/>
    <s v="S18_4721"/>
    <x v="58"/>
    <n v="6175559555"/>
    <s v="8616 Spinnaker Dr."/>
    <m/>
    <s v="Boston"/>
    <s v="MA"/>
    <n v="51003"/>
    <x v="0"/>
    <s v="NA"/>
    <s v="Yoshido"/>
    <s v="Juri"/>
    <s v="Yoshido Juri"/>
    <x v="0"/>
  </r>
  <r>
    <n v="10276"/>
    <n v="48"/>
    <n v="100"/>
    <n v="4800"/>
    <n v="8"/>
    <n v="5713.92"/>
    <n v="913.92000000000007"/>
    <d v="2004-08-02T00:00:00"/>
    <s v="August"/>
    <x v="0"/>
    <n v="3"/>
    <x v="2"/>
    <x v="3"/>
    <n v="2004"/>
    <x v="1"/>
    <n v="148"/>
    <s v="S18_4721"/>
    <x v="71"/>
    <n v="6175557555"/>
    <s v="7635 Spinnaker Dr."/>
    <m/>
    <s v="Brickhaven"/>
    <s v="MA"/>
    <n v="58339"/>
    <x v="0"/>
    <s v="NA"/>
    <s v="Barajas"/>
    <s v="Miguel"/>
    <s v="Barajas Miguel"/>
    <x v="1"/>
  </r>
  <r>
    <n v="10287"/>
    <n v="34"/>
    <n v="100"/>
    <n v="3400"/>
    <n v="17"/>
    <n v="4300.32"/>
    <n v="900.31999999999971"/>
    <d v="2004-08-30T00:00:00"/>
    <s v="August"/>
    <x v="0"/>
    <n v="3"/>
    <x v="2"/>
    <x v="3"/>
    <n v="2004"/>
    <x v="1"/>
    <n v="148"/>
    <s v="S18_4721"/>
    <x v="69"/>
    <s v="0897-034555"/>
    <s v="Grenzacherweg 237"/>
    <m/>
    <s v="Gensve"/>
    <s v="NIL"/>
    <n v="1203"/>
    <x v="17"/>
    <s v="EMEA"/>
    <s v="Holz"/>
    <s v="Michael"/>
    <s v="Holz Michael"/>
    <x v="1"/>
  </r>
  <r>
    <n v="10299"/>
    <n v="49"/>
    <n v="100"/>
    <n v="4900"/>
    <n v="2"/>
    <n v="7947.31"/>
    <n v="3047.3100000000004"/>
    <d v="2004-09-30T00:00:00"/>
    <s v="September"/>
    <x v="0"/>
    <n v="3"/>
    <x v="2"/>
    <x v="10"/>
    <n v="2004"/>
    <x v="1"/>
    <n v="148"/>
    <s v="S18_4721"/>
    <x v="16"/>
    <s v="90-224 8555"/>
    <s v="Keskuskatu 45"/>
    <m/>
    <s v="Helsinki"/>
    <s v="NIL"/>
    <n v="21240"/>
    <x v="4"/>
    <s v="EMEA"/>
    <s v="Karttunen"/>
    <s v="Matti"/>
    <s v="Karttunen Matti"/>
    <x v="2"/>
  </r>
  <r>
    <n v="10310"/>
    <n v="40"/>
    <n v="100"/>
    <n v="4000"/>
    <n v="15"/>
    <n v="5356.8"/>
    <n v="1356.8000000000002"/>
    <d v="2004-10-16T00:00:00"/>
    <s v="October"/>
    <x v="0"/>
    <n v="4"/>
    <x v="3"/>
    <x v="4"/>
    <n v="2004"/>
    <x v="1"/>
    <n v="148"/>
    <s v="S18_4721"/>
    <x v="68"/>
    <s v="0221-5554327"/>
    <s v="Mehrheimerstr. 369"/>
    <m/>
    <s v="Koln"/>
    <s v="NIL"/>
    <n v="50739"/>
    <x v="16"/>
    <s v="EMEA"/>
    <s v="Pfalzheim"/>
    <s v="Henriette"/>
    <s v="Pfalzheim Henriette"/>
    <x v="1"/>
  </r>
  <r>
    <n v="10319"/>
    <n v="45"/>
    <n v="100"/>
    <n v="4500"/>
    <n v="3"/>
    <n v="7901.1"/>
    <n v="3401.1000000000004"/>
    <d v="2004-11-03T00:00:00"/>
    <s v="November"/>
    <x v="0"/>
    <n v="4"/>
    <x v="3"/>
    <x v="5"/>
    <n v="2004"/>
    <x v="1"/>
    <n v="148"/>
    <s v="S18_4721"/>
    <x v="79"/>
    <n v="2125551957"/>
    <s v="5290 North Pendale Street"/>
    <s v="Suite 200"/>
    <s v="NYC"/>
    <s v="NY"/>
    <n v="10022"/>
    <x v="0"/>
    <s v="NA"/>
    <s v="Kuo"/>
    <s v="Kee"/>
    <s v="Kuo Kee"/>
    <x v="2"/>
  </r>
  <r>
    <n v="10330"/>
    <n v="50"/>
    <n v="100"/>
    <n v="5000"/>
    <n v="4"/>
    <n v="6101"/>
    <n v="1101"/>
    <d v="2004-11-16T00:00:00"/>
    <s v="November"/>
    <x v="0"/>
    <n v="4"/>
    <x v="3"/>
    <x v="5"/>
    <n v="2004"/>
    <x v="1"/>
    <n v="148"/>
    <s v="S18_4721"/>
    <x v="66"/>
    <s v="+63 2 555 3587"/>
    <s v="15 McCallum Street - NatWest Center #13-03"/>
    <m/>
    <s v="Makati City"/>
    <s v="NIL"/>
    <s v="1227 MM"/>
    <x v="15"/>
    <s v="Japan"/>
    <s v="Cruz"/>
    <s v="Arnold"/>
    <s v="Cruz Arnold"/>
    <x v="1"/>
  </r>
  <r>
    <n v="10342"/>
    <n v="38"/>
    <n v="100"/>
    <n v="3800"/>
    <n v="11"/>
    <n v="6276.46"/>
    <n v="2476.46"/>
    <d v="2004-11-24T00:00:00"/>
    <s v="November"/>
    <x v="0"/>
    <n v="4"/>
    <x v="3"/>
    <x v="5"/>
    <n v="2004"/>
    <x v="1"/>
    <n v="148"/>
    <s v="S18_4721"/>
    <x v="10"/>
    <s v="03 9520 4555"/>
    <s v="636 St Kilda Road"/>
    <s v="Level 3"/>
    <s v="Melbourne"/>
    <s v="Victoria"/>
    <n v="3004"/>
    <x v="3"/>
    <s v="APAC"/>
    <s v="Ferguson"/>
    <s v="Peter"/>
    <s v="Ferguson Peter"/>
    <x v="1"/>
  </r>
  <r>
    <n v="10355"/>
    <n v="25"/>
    <n v="100"/>
    <n v="2500"/>
    <n v="2"/>
    <n v="4203.5"/>
    <n v="1703.5"/>
    <d v="2004-12-07T00:00:00"/>
    <s v="December"/>
    <x v="0"/>
    <n v="4"/>
    <x v="3"/>
    <x v="6"/>
    <n v="2004"/>
    <x v="1"/>
    <n v="148"/>
    <s v="S18_4721"/>
    <x v="23"/>
    <s v="(91) 555 94 44"/>
    <s v="C/ Moralzarzal, 86"/>
    <m/>
    <s v="Madrid"/>
    <s v="NIL"/>
    <n v="28034"/>
    <x v="7"/>
    <s v="EMEA"/>
    <s v="Freyre"/>
    <s v="Diego"/>
    <s v="Freyre Diego"/>
    <x v="1"/>
  </r>
  <r>
    <n v="10363"/>
    <n v="28"/>
    <n v="58.18"/>
    <n v="1629.04"/>
    <n v="13"/>
    <n v="1629.04"/>
    <n v="0"/>
    <d v="2005-01-06T00:00:00"/>
    <s v="January"/>
    <x v="0"/>
    <n v="1"/>
    <x v="0"/>
    <x v="7"/>
    <n v="2005"/>
    <x v="1"/>
    <n v="148"/>
    <s v="S18_4721"/>
    <x v="73"/>
    <s v="+358 9 8045 555"/>
    <s v="Software Engineering Center, SEC Oy"/>
    <m/>
    <s v="Espoo"/>
    <s v="NIL"/>
    <s v="FIN-02271"/>
    <x v="4"/>
    <s v="EMEA"/>
    <s v="Suominen"/>
    <s v="Kalle"/>
    <s v="Suominen Kalle"/>
    <x v="0"/>
  </r>
  <r>
    <n v="10378"/>
    <n v="49"/>
    <n v="67.14"/>
    <n v="3289.86"/>
    <n v="8"/>
    <n v="3289.86"/>
    <n v="0"/>
    <d v="2005-02-10T00:00:00"/>
    <s v="February"/>
    <x v="0"/>
    <n v="1"/>
    <x v="0"/>
    <x v="0"/>
    <n v="2005"/>
    <x v="1"/>
    <n v="148"/>
    <s v="S18_4721"/>
    <x v="23"/>
    <s v="(91) 555 94 44"/>
    <s v="C/ Moralzarzal, 86"/>
    <m/>
    <s v="Madrid"/>
    <s v="NIL"/>
    <n v="28034"/>
    <x v="7"/>
    <s v="EMEA"/>
    <s v="Freyre"/>
    <s v="Diego"/>
    <s v="Freyre Diego"/>
    <x v="1"/>
  </r>
  <r>
    <n v="10390"/>
    <n v="49"/>
    <n v="100"/>
    <n v="4900"/>
    <n v="3"/>
    <n v="6862.94"/>
    <n v="1962.9399999999996"/>
    <d v="2005-03-04T00:00:00"/>
    <s v="March"/>
    <x v="0"/>
    <n v="1"/>
    <x v="0"/>
    <x v="11"/>
    <n v="2005"/>
    <x v="1"/>
    <n v="148"/>
    <s v="S18_4721"/>
    <x v="39"/>
    <n v="4155551450"/>
    <s v="5677 Strong St."/>
    <m/>
    <s v="San Rafael"/>
    <s v="CA"/>
    <n v="97562"/>
    <x v="0"/>
    <s v="NA"/>
    <s v="Nelson"/>
    <s v="Valarie"/>
    <s v="Nelson Valarie"/>
    <x v="1"/>
  </r>
  <r>
    <n v="10110"/>
    <n v="42"/>
    <n v="61.29"/>
    <n v="2574.1799999999998"/>
    <n v="9"/>
    <n v="2574.1799999999998"/>
    <n v="0"/>
    <d v="2003-03-18T00:00:00"/>
    <s v="March"/>
    <x v="0"/>
    <n v="1"/>
    <x v="0"/>
    <x v="11"/>
    <n v="2003"/>
    <x v="1"/>
    <n v="71"/>
    <s v="S18_4933"/>
    <x v="77"/>
    <s v="(171) 555-1555"/>
    <s v="Fauntleroy Circus"/>
    <m/>
    <s v="Manchester"/>
    <s v="NIL"/>
    <s v="EC2 5NT"/>
    <x v="6"/>
    <s v="EMEA"/>
    <s v="Ashworth"/>
    <s v="Victoria"/>
    <s v="Ashworth Victoria"/>
    <x v="0"/>
  </r>
  <r>
    <n v="10124"/>
    <n v="23"/>
    <n v="57.73"/>
    <n v="1327.79"/>
    <n v="8"/>
    <n v="1327.79"/>
    <n v="0"/>
    <d v="2003-05-21T00:00:00"/>
    <s v="May"/>
    <x v="0"/>
    <n v="2"/>
    <x v="1"/>
    <x v="1"/>
    <n v="2003"/>
    <x v="1"/>
    <n v="71"/>
    <s v="S18_4933"/>
    <x v="84"/>
    <n v="7025551838"/>
    <s v="8489 Strong St."/>
    <m/>
    <s v="Las Vegas"/>
    <s v="NV"/>
    <n v="83030"/>
    <x v="0"/>
    <s v="NA"/>
    <s v="King"/>
    <s v="Sue"/>
    <s v="King Sue"/>
    <x v="0"/>
  </r>
  <r>
    <n v="10148"/>
    <n v="29"/>
    <n v="81.25"/>
    <n v="2356.25"/>
    <n v="2"/>
    <n v="2356.25"/>
    <n v="0"/>
    <d v="2003-09-11T00:00:00"/>
    <s v="September"/>
    <x v="0"/>
    <n v="3"/>
    <x v="2"/>
    <x v="10"/>
    <n v="2003"/>
    <x v="1"/>
    <n v="71"/>
    <s v="S18_4933"/>
    <x v="42"/>
    <s v="02 9936 8555"/>
    <s v="201 Miller Street"/>
    <s v="Level 15"/>
    <s v="North Sydney"/>
    <s v="NSW"/>
    <n v="2060"/>
    <x v="3"/>
    <s v="APAC"/>
    <s v="O'Hara"/>
    <s v="Anna"/>
    <s v="O'Hara Anna"/>
    <x v="0"/>
  </r>
  <r>
    <n v="10161"/>
    <n v="25"/>
    <n v="80.540000000000006"/>
    <n v="2013.5000000000002"/>
    <n v="1"/>
    <n v="2013.5"/>
    <n v="0"/>
    <d v="2003-10-17T00:00:00"/>
    <s v="October"/>
    <x v="0"/>
    <n v="4"/>
    <x v="3"/>
    <x v="4"/>
    <n v="2003"/>
    <x v="1"/>
    <n v="71"/>
    <s v="S18_4933"/>
    <x v="78"/>
    <s v="86 21 3555"/>
    <s v="Smagsloget 45"/>
    <m/>
    <s v="Aaarhus"/>
    <s v="NIL"/>
    <n v="8200"/>
    <x v="13"/>
    <s v="EMEA"/>
    <s v="Ibsen"/>
    <s v="Palle"/>
    <s v="Ibsen Palle"/>
    <x v="0"/>
  </r>
  <r>
    <n v="10173"/>
    <n v="39"/>
    <n v="71.98"/>
    <n v="2807.2200000000003"/>
    <n v="15"/>
    <n v="2807.22"/>
    <n v="0"/>
    <d v="2003-11-05T00:00:00"/>
    <s v="November"/>
    <x v="0"/>
    <n v="4"/>
    <x v="3"/>
    <x v="5"/>
    <n v="2003"/>
    <x v="1"/>
    <n v="71"/>
    <s v="S18_4933"/>
    <x v="86"/>
    <s v="035-640555"/>
    <s v="Via Ludovico il Moro 22"/>
    <m/>
    <s v="Bergamo"/>
    <s v="NIL"/>
    <n v="24100"/>
    <x v="12"/>
    <s v="EMEA"/>
    <s v="Rovelli"/>
    <s v="Giovanni"/>
    <s v="Rovelli Giovanni"/>
    <x v="0"/>
  </r>
  <r>
    <n v="10182"/>
    <n v="44"/>
    <n v="69.84"/>
    <n v="3072.96"/>
    <n v="12"/>
    <n v="3072.96"/>
    <n v="0"/>
    <d v="2003-11-12T00:00:00"/>
    <s v="November"/>
    <x v="0"/>
    <n v="4"/>
    <x v="3"/>
    <x v="5"/>
    <n v="2003"/>
    <x v="1"/>
    <n v="71"/>
    <s v="S18_4933"/>
    <x v="39"/>
    <n v="4155551450"/>
    <s v="5677 Strong St."/>
    <m/>
    <s v="San Rafael"/>
    <s v="CA"/>
    <n v="97562"/>
    <x v="0"/>
    <s v="NA"/>
    <s v="Nelson"/>
    <s v="Valarie"/>
    <s v="Nelson Valarie"/>
    <x v="1"/>
  </r>
  <r>
    <n v="10193"/>
    <n v="25"/>
    <n v="76.260000000000005"/>
    <n v="1906.5000000000002"/>
    <n v="16"/>
    <n v="1906.5"/>
    <n v="0"/>
    <d v="2003-11-21T00:00:00"/>
    <s v="November"/>
    <x v="0"/>
    <n v="4"/>
    <x v="3"/>
    <x v="5"/>
    <n v="2003"/>
    <x v="1"/>
    <n v="71"/>
    <s v="S18_4933"/>
    <x v="87"/>
    <s v="61-9-3844-6555"/>
    <s v="7 Allen Street"/>
    <m/>
    <s v="Glen Waverly"/>
    <s v="Victoria"/>
    <n v="3150"/>
    <x v="3"/>
    <s v="APAC"/>
    <s v="Connery"/>
    <s v="Sean"/>
    <s v="Connery Sean"/>
    <x v="0"/>
  </r>
  <r>
    <n v="10204"/>
    <n v="45"/>
    <n v="76.260000000000005"/>
    <n v="3431.7000000000003"/>
    <n v="6"/>
    <n v="3431.7"/>
    <n v="0"/>
    <d v="2003-12-02T00:00:00"/>
    <s v="December"/>
    <x v="0"/>
    <n v="4"/>
    <x v="3"/>
    <x v="6"/>
    <n v="2003"/>
    <x v="1"/>
    <n v="71"/>
    <s v="S18_4933"/>
    <x v="74"/>
    <n v="2125557413"/>
    <s v="4092 Furth Circle"/>
    <s v="Suite 400"/>
    <s v="NYC"/>
    <s v="NY"/>
    <n v="10022"/>
    <x v="0"/>
    <s v="NA"/>
    <s v="Young"/>
    <s v="Jeff"/>
    <s v="Young Jeff"/>
    <x v="1"/>
  </r>
  <r>
    <n v="10213"/>
    <n v="25"/>
    <n v="83.39"/>
    <n v="2084.75"/>
    <n v="2"/>
    <n v="2084.75"/>
    <n v="0"/>
    <d v="2004-01-22T00:00:00"/>
    <s v="January"/>
    <x v="0"/>
    <n v="1"/>
    <x v="0"/>
    <x v="7"/>
    <n v="2004"/>
    <x v="1"/>
    <n v="71"/>
    <s v="S18_4933"/>
    <x v="52"/>
    <s v="(171) 555-7555"/>
    <s v="120 Hanover Sq."/>
    <m/>
    <s v="London"/>
    <s v="NIL"/>
    <s v="WA1 1DP"/>
    <x v="6"/>
    <s v="EMEA"/>
    <s v="Hardy"/>
    <s v="Thomas"/>
    <s v="Hardy Thomas"/>
    <x v="0"/>
  </r>
  <r>
    <n v="10227"/>
    <n v="37"/>
    <n v="57.73"/>
    <n v="2136.0099999999998"/>
    <n v="12"/>
    <n v="2136.0100000000002"/>
    <n v="0"/>
    <d v="2004-03-02T00:00:00"/>
    <s v="March"/>
    <x v="0"/>
    <n v="1"/>
    <x v="0"/>
    <x v="11"/>
    <n v="2004"/>
    <x v="1"/>
    <n v="71"/>
    <s v="S18_4933"/>
    <x v="30"/>
    <s v="78.32.5555"/>
    <s v="2, rue du Commerce"/>
    <m/>
    <s v="Lyon"/>
    <s v="NIL"/>
    <n v="69004"/>
    <x v="1"/>
    <s v="EMEA"/>
    <s v="Saveley"/>
    <s v="Mary"/>
    <s v="Saveley Mary"/>
    <x v="0"/>
  </r>
  <r>
    <n v="10241"/>
    <n v="30"/>
    <n v="66.989999999999995"/>
    <n v="2009.6999999999998"/>
    <n v="4"/>
    <n v="2009.7"/>
    <n v="0"/>
    <d v="2004-04-13T00:00:00"/>
    <s v="April"/>
    <x v="0"/>
    <n v="2"/>
    <x v="1"/>
    <x v="8"/>
    <n v="2004"/>
    <x v="1"/>
    <n v="71"/>
    <s v="S18_4933"/>
    <x v="83"/>
    <s v="88.60.1555"/>
    <s v="24, place Kluber"/>
    <m/>
    <s v="Strasbourg"/>
    <s v="NIL"/>
    <n v="67000"/>
    <x v="1"/>
    <s v="EMEA"/>
    <s v="Citeaux"/>
    <s v="Frederique"/>
    <s v="Citeaux Frederique"/>
    <x v="0"/>
  </r>
  <r>
    <n v="10267"/>
    <n v="36"/>
    <n v="75.55"/>
    <n v="2719.7999999999997"/>
    <n v="1"/>
    <n v="2719.8"/>
    <n v="0"/>
    <d v="2004-07-07T00:00:00"/>
    <s v="July"/>
    <x v="0"/>
    <n v="3"/>
    <x v="2"/>
    <x v="2"/>
    <n v="2004"/>
    <x v="1"/>
    <n v="71"/>
    <s v="S18_4933"/>
    <x v="74"/>
    <n v="2125557413"/>
    <s v="4092 Furth Circle"/>
    <s v="Suite 400"/>
    <s v="NYC"/>
    <s v="NY"/>
    <n v="10022"/>
    <x v="0"/>
    <s v="NA"/>
    <s v="Young"/>
    <s v="Jeff"/>
    <s v="Young Jeff"/>
    <x v="0"/>
  </r>
  <r>
    <n v="10279"/>
    <n v="26"/>
    <n v="60.58"/>
    <n v="1575.08"/>
    <n v="1"/>
    <n v="1575.08"/>
    <n v="0"/>
    <d v="2004-08-09T00:00:00"/>
    <s v="August"/>
    <x v="0"/>
    <n v="3"/>
    <x v="2"/>
    <x v="3"/>
    <n v="2004"/>
    <x v="1"/>
    <n v="71"/>
    <s v="S18_4933"/>
    <x v="23"/>
    <s v="(91) 555 94 44"/>
    <s v="C/ Moralzarzal, 86"/>
    <m/>
    <s v="Madrid"/>
    <s v="NIL"/>
    <n v="28034"/>
    <x v="7"/>
    <s v="EMEA"/>
    <s v="Freyre"/>
    <s v="Diego"/>
    <s v="Freyre Diego"/>
    <x v="0"/>
  </r>
  <r>
    <n v="10288"/>
    <n v="23"/>
    <n v="73.41"/>
    <n v="1688.4299999999998"/>
    <n v="7"/>
    <n v="1688.43"/>
    <n v="0"/>
    <d v="2004-09-01T00:00:00"/>
    <s v="September"/>
    <x v="0"/>
    <n v="3"/>
    <x v="2"/>
    <x v="10"/>
    <n v="2004"/>
    <x v="1"/>
    <n v="71"/>
    <s v="S18_4933"/>
    <x v="65"/>
    <s v="+65 224 1555"/>
    <s v="Village Close - 106 Linden Road Sandown"/>
    <s v="2nd Floor"/>
    <s v="Singapore"/>
    <s v="NIL"/>
    <n v="69045"/>
    <x v="9"/>
    <s v="APAC"/>
    <s v="Victorino"/>
    <s v="Wendy"/>
    <s v="Victorino Wendy"/>
    <x v="0"/>
  </r>
  <r>
    <n v="10302"/>
    <n v="23"/>
    <n v="72.7"/>
    <n v="1672.1000000000001"/>
    <n v="3"/>
    <n v="1672.1"/>
    <n v="0"/>
    <d v="2003-10-06T00:00:00"/>
    <s v="October"/>
    <x v="0"/>
    <n v="4"/>
    <x v="3"/>
    <x v="4"/>
    <n v="2003"/>
    <x v="1"/>
    <n v="71"/>
    <s v="S18_4933"/>
    <x v="22"/>
    <s v="(171) 555-2282"/>
    <s v="Berkeley Gardens 12  Brewery"/>
    <m/>
    <s v="Liverpool"/>
    <s v="NIL"/>
    <s v="WX1 6LT"/>
    <x v="6"/>
    <s v="EMEA"/>
    <s v="Devon"/>
    <s v="Elizabeth"/>
    <s v="Devon Elizabeth"/>
    <x v="0"/>
  </r>
  <r>
    <n v="10311"/>
    <n v="25"/>
    <n v="66.989999999999995"/>
    <n v="1674.7499999999998"/>
    <n v="2"/>
    <n v="1674.75"/>
    <n v="0"/>
    <d v="2004-10-16T00:00:00"/>
    <s v="October"/>
    <x v="0"/>
    <n v="4"/>
    <x v="3"/>
    <x v="4"/>
    <n v="2004"/>
    <x v="1"/>
    <n v="71"/>
    <s v="S18_4933"/>
    <x v="23"/>
    <s v="(91) 555 94 44"/>
    <s v="C/ Moralzarzal, 86"/>
    <m/>
    <s v="Madrid"/>
    <s v="NIL"/>
    <n v="28034"/>
    <x v="7"/>
    <s v="EMEA"/>
    <s v="Freyre"/>
    <s v="Diego"/>
    <s v="Freyre Diego"/>
    <x v="0"/>
  </r>
  <r>
    <n v="10332"/>
    <n v="21"/>
    <n v="100"/>
    <n v="2100"/>
    <n v="3"/>
    <n v="3472.98"/>
    <n v="1372.98"/>
    <d v="2004-11-17T00:00:00"/>
    <s v="November"/>
    <x v="0"/>
    <n v="4"/>
    <x v="3"/>
    <x v="5"/>
    <n v="2004"/>
    <x v="1"/>
    <n v="71"/>
    <s v="S18_4933"/>
    <x v="77"/>
    <s v="(171) 555-1555"/>
    <s v="Fauntleroy Circus"/>
    <m/>
    <s v="Manchester"/>
    <s v="NIL"/>
    <s v="EC2 5NT"/>
    <x v="6"/>
    <s v="EMEA"/>
    <s v="Ashworth"/>
    <s v="Victoria"/>
    <s v="Ashworth Victoria"/>
    <x v="1"/>
  </r>
  <r>
    <n v="10344"/>
    <n v="26"/>
    <n v="63.43"/>
    <n v="1649.18"/>
    <n v="5"/>
    <n v="1649.18"/>
    <n v="0"/>
    <d v="2004-11-25T00:00:00"/>
    <s v="November"/>
    <x v="0"/>
    <n v="4"/>
    <x v="3"/>
    <x v="5"/>
    <n v="2004"/>
    <x v="1"/>
    <n v="71"/>
    <s v="S18_4933"/>
    <x v="67"/>
    <s v="91.24.4555"/>
    <s v="12, rue des Bouchers"/>
    <m/>
    <s v="Marseille"/>
    <s v="NIL"/>
    <n v="13008"/>
    <x v="1"/>
    <s v="EMEA"/>
    <s v="Lebihan"/>
    <s v="Laurence"/>
    <s v="Lebihan Laurence"/>
    <x v="0"/>
  </r>
  <r>
    <n v="10367"/>
    <n v="44"/>
    <n v="85.25"/>
    <n v="3751"/>
    <n v="9"/>
    <n v="3751"/>
    <n v="0"/>
    <d v="2005-01-12T00:00:00"/>
    <s v="January"/>
    <x v="5"/>
    <n v="1"/>
    <x v="0"/>
    <x v="7"/>
    <n v="2005"/>
    <x v="1"/>
    <n v="71"/>
    <s v="S18_4933"/>
    <x v="3"/>
    <n v="6265557265"/>
    <s v="78934 Hillside Dr."/>
    <m/>
    <s v="Pasadena"/>
    <s v="CA"/>
    <n v="90003"/>
    <x v="0"/>
    <s v="NA"/>
    <s v="Young"/>
    <s v="Julie"/>
    <s v="Young Julie"/>
    <x v="1"/>
  </r>
  <r>
    <n v="10380"/>
    <n v="24"/>
    <n v="100"/>
    <n v="2400"/>
    <n v="2"/>
    <n v="4536"/>
    <n v="2136"/>
    <d v="2005-02-16T00:00:00"/>
    <s v="February"/>
    <x v="0"/>
    <n v="1"/>
    <x v="0"/>
    <x v="0"/>
    <n v="2005"/>
    <x v="1"/>
    <n v="71"/>
    <s v="S18_4933"/>
    <x v="23"/>
    <s v="(91) 555 94 44"/>
    <s v="C/ Moralzarzal, 86"/>
    <m/>
    <s v="Madrid"/>
    <s v="NIL"/>
    <n v="28034"/>
    <x v="7"/>
    <s v="EMEA"/>
    <s v="Freyre"/>
    <s v="Diego"/>
    <s v="Freyre Diego"/>
    <x v="1"/>
  </r>
  <r>
    <n v="10407"/>
    <n v="66"/>
    <n v="66.989999999999995"/>
    <n v="4421.3399999999992"/>
    <n v="4"/>
    <n v="4421.34"/>
    <n v="0"/>
    <d v="2005-04-22T00:00:00"/>
    <s v="April"/>
    <x v="4"/>
    <n v="2"/>
    <x v="1"/>
    <x v="8"/>
    <n v="2005"/>
    <x v="1"/>
    <n v="71"/>
    <s v="S18_4933"/>
    <x v="61"/>
    <n v="4085553659"/>
    <s v="3086 Ingle Ln."/>
    <m/>
    <s v="San Jose"/>
    <s v="CA"/>
    <n v="94217"/>
    <x v="0"/>
    <s v="NA"/>
    <s v="Frick"/>
    <s v="Sue"/>
    <s v="Frick Sue"/>
    <x v="1"/>
  </r>
  <r>
    <n v="10420"/>
    <n v="36"/>
    <n v="57.73"/>
    <n v="2078.2799999999997"/>
    <n v="7"/>
    <n v="2078.2800000000002"/>
    <n v="0"/>
    <d v="2005-05-29T00:00:00"/>
    <s v="May"/>
    <x v="2"/>
    <n v="2"/>
    <x v="1"/>
    <x v="1"/>
    <n v="2005"/>
    <x v="1"/>
    <n v="71"/>
    <s v="S18_4933"/>
    <x v="20"/>
    <s v="+61 2 9495 8555"/>
    <s v="Monitor Money Building, 815 Pacific Hwy"/>
    <s v="Level 6"/>
    <s v="Chatswood"/>
    <s v="NSW"/>
    <n v="2067"/>
    <x v="3"/>
    <s v="APAC"/>
    <s v="Huxley"/>
    <s v="Adrian"/>
    <s v="Huxley Adrian"/>
    <x v="0"/>
  </r>
  <r>
    <n v="10110"/>
    <n v="36"/>
    <n v="85.25"/>
    <n v="3069"/>
    <n v="13"/>
    <n v="3069"/>
    <n v="0"/>
    <d v="2003-03-18T00:00:00"/>
    <s v="March"/>
    <x v="0"/>
    <n v="1"/>
    <x v="0"/>
    <x v="11"/>
    <n v="2003"/>
    <x v="1"/>
    <n v="73"/>
    <s v="S24_1046"/>
    <x v="77"/>
    <s v="(171) 555-1555"/>
    <s v="Fauntleroy Circus"/>
    <m/>
    <s v="Manchester"/>
    <s v="NIL"/>
    <s v="EC2 5NT"/>
    <x v="6"/>
    <s v="EMEA"/>
    <s v="Ashworth"/>
    <s v="Victoria"/>
    <s v="Ashworth Victoria"/>
    <x v="1"/>
  </r>
  <r>
    <n v="10124"/>
    <n v="22"/>
    <n v="77.900000000000006"/>
    <n v="1713.8000000000002"/>
    <n v="12"/>
    <n v="1713.8"/>
    <n v="0"/>
    <d v="2003-05-21T00:00:00"/>
    <s v="May"/>
    <x v="0"/>
    <n v="2"/>
    <x v="1"/>
    <x v="1"/>
    <n v="2003"/>
    <x v="1"/>
    <n v="73"/>
    <s v="S24_1046"/>
    <x v="84"/>
    <n v="7025551838"/>
    <s v="8489 Strong St."/>
    <m/>
    <s v="Las Vegas"/>
    <s v="NV"/>
    <n v="83030"/>
    <x v="0"/>
    <s v="NA"/>
    <s v="King"/>
    <s v="Sue"/>
    <s v="King Sue"/>
    <x v="0"/>
  </r>
  <r>
    <n v="10148"/>
    <n v="25"/>
    <n v="60.26"/>
    <n v="1506.5"/>
    <n v="6"/>
    <n v="1506.5"/>
    <n v="0"/>
    <d v="2003-09-11T00:00:00"/>
    <s v="September"/>
    <x v="0"/>
    <n v="3"/>
    <x v="2"/>
    <x v="10"/>
    <n v="2003"/>
    <x v="1"/>
    <n v="73"/>
    <s v="S24_1046"/>
    <x v="42"/>
    <s v="02 9936 8555"/>
    <s v="201 Miller Street"/>
    <s v="Level 15"/>
    <s v="North Sydney"/>
    <s v="NSW"/>
    <n v="2060"/>
    <x v="3"/>
    <s v="APAC"/>
    <s v="O'Hara"/>
    <s v="Anna"/>
    <s v="O'Hara Anna"/>
    <x v="0"/>
  </r>
  <r>
    <n v="10161"/>
    <n v="37"/>
    <n v="72.760000000000005"/>
    <n v="2692.1200000000003"/>
    <n v="5"/>
    <n v="2692.12"/>
    <n v="0"/>
    <d v="2003-10-17T00:00:00"/>
    <s v="October"/>
    <x v="0"/>
    <n v="4"/>
    <x v="3"/>
    <x v="4"/>
    <n v="2003"/>
    <x v="1"/>
    <n v="73"/>
    <s v="S24_1046"/>
    <x v="78"/>
    <s v="86 21 3555"/>
    <s v="Smagsloget 45"/>
    <m/>
    <s v="Aaarhus"/>
    <s v="NIL"/>
    <n v="8200"/>
    <x v="13"/>
    <s v="EMEA"/>
    <s v="Ibsen"/>
    <s v="Palle"/>
    <s v="Ibsen Palle"/>
    <x v="0"/>
  </r>
  <r>
    <n v="10172"/>
    <n v="32"/>
    <n v="75.69"/>
    <n v="2422.08"/>
    <n v="3"/>
    <n v="2422.08"/>
    <n v="0"/>
    <d v="2003-11-05T00:00:00"/>
    <s v="November"/>
    <x v="0"/>
    <n v="4"/>
    <x v="3"/>
    <x v="5"/>
    <n v="2003"/>
    <x v="1"/>
    <n v="73"/>
    <s v="S24_1046"/>
    <x v="13"/>
    <n v="2035552570"/>
    <s v="25593 South Bay Ln."/>
    <m/>
    <s v="Bridgewater"/>
    <s v="CT"/>
    <n v="97562"/>
    <x v="0"/>
    <s v="NA"/>
    <s v="King"/>
    <s v="Julie"/>
    <s v="King Julie"/>
    <x v="0"/>
  </r>
  <r>
    <n v="10182"/>
    <n v="47"/>
    <n v="74.22"/>
    <n v="3488.34"/>
    <n v="16"/>
    <n v="3488.34"/>
    <n v="0"/>
    <d v="2003-11-12T00:00:00"/>
    <s v="November"/>
    <x v="0"/>
    <n v="4"/>
    <x v="3"/>
    <x v="5"/>
    <n v="2003"/>
    <x v="1"/>
    <n v="73"/>
    <s v="S24_1046"/>
    <x v="39"/>
    <n v="4155551450"/>
    <s v="5677 Strong St."/>
    <m/>
    <s v="San Rafael"/>
    <s v="CA"/>
    <n v="97562"/>
    <x v="0"/>
    <s v="NA"/>
    <s v="Nelson"/>
    <s v="Valarie"/>
    <s v="Nelson Valarie"/>
    <x v="1"/>
  </r>
  <r>
    <n v="10192"/>
    <n v="37"/>
    <n v="69.819999999999993"/>
    <n v="2583.3399999999997"/>
    <n v="4"/>
    <n v="2583.34"/>
    <n v="0"/>
    <d v="2003-11-20T00:00:00"/>
    <s v="November"/>
    <x v="0"/>
    <n v="4"/>
    <x v="3"/>
    <x v="5"/>
    <n v="2003"/>
    <x v="1"/>
    <n v="73"/>
    <s v="S24_1046"/>
    <x v="40"/>
    <n v="6035558647"/>
    <s v="2304 Long Airport Avenue"/>
    <m/>
    <s v="Nashua"/>
    <s v="NH"/>
    <n v="62005"/>
    <x v="0"/>
    <s v="NA"/>
    <s v="Young"/>
    <s v="Valarie"/>
    <s v="Young Valarie"/>
    <x v="0"/>
  </r>
  <r>
    <n v="10204"/>
    <n v="20"/>
    <n v="62.47"/>
    <n v="1249.4000000000001"/>
    <n v="10"/>
    <n v="1249.4000000000001"/>
    <n v="0"/>
    <d v="2003-12-02T00:00:00"/>
    <s v="December"/>
    <x v="0"/>
    <n v="4"/>
    <x v="3"/>
    <x v="6"/>
    <n v="2003"/>
    <x v="1"/>
    <n v="73"/>
    <s v="S24_1046"/>
    <x v="74"/>
    <n v="2125557413"/>
    <s v="4092 Furth Circle"/>
    <s v="Suite 400"/>
    <s v="NYC"/>
    <s v="NY"/>
    <n v="10022"/>
    <x v="0"/>
    <s v="NA"/>
    <s v="Young"/>
    <s v="Jeff"/>
    <s v="Young Jeff"/>
    <x v="0"/>
  </r>
  <r>
    <n v="10212"/>
    <n v="41"/>
    <n v="82.31"/>
    <n v="3374.71"/>
    <n v="3"/>
    <n v="3374.71"/>
    <n v="0"/>
    <d v="2004-01-16T00:00:00"/>
    <s v="January"/>
    <x v="0"/>
    <n v="1"/>
    <x v="0"/>
    <x v="7"/>
    <n v="2004"/>
    <x v="1"/>
    <n v="73"/>
    <s v="S24_1046"/>
    <x v="23"/>
    <s v="(91) 555 94 44"/>
    <s v="C/ Moralzarzal, 86"/>
    <m/>
    <s v="Madrid"/>
    <s v="NIL"/>
    <n v="28034"/>
    <x v="7"/>
    <s v="EMEA"/>
    <s v="Freyre"/>
    <s v="Diego"/>
    <s v="Freyre Diego"/>
    <x v="1"/>
  </r>
  <r>
    <n v="10226"/>
    <n v="21"/>
    <n v="60.26"/>
    <n v="1265.46"/>
    <n v="1"/>
    <n v="1265.46"/>
    <n v="0"/>
    <d v="2004-02-26T00:00:00"/>
    <s v="February"/>
    <x v="0"/>
    <n v="1"/>
    <x v="0"/>
    <x v="0"/>
    <n v="2004"/>
    <x v="1"/>
    <n v="73"/>
    <s v="S24_1046"/>
    <x v="55"/>
    <n v="7605558146"/>
    <s v="361 Furth Circle"/>
    <m/>
    <s v="San Diego"/>
    <s v="CA"/>
    <n v="91217"/>
    <x v="0"/>
    <s v="NA"/>
    <s v="Thompson"/>
    <s v="Valarie"/>
    <s v="Thompson Valarie"/>
    <x v="0"/>
  </r>
  <r>
    <n v="10241"/>
    <n v="22"/>
    <n v="76.430000000000007"/>
    <n v="1681.46"/>
    <n v="8"/>
    <n v="1681.46"/>
    <n v="0"/>
    <d v="2004-04-13T00:00:00"/>
    <s v="April"/>
    <x v="0"/>
    <n v="2"/>
    <x v="1"/>
    <x v="8"/>
    <n v="2004"/>
    <x v="1"/>
    <n v="73"/>
    <s v="S24_1046"/>
    <x v="83"/>
    <s v="88.60.1555"/>
    <s v="24, place Kluber"/>
    <m/>
    <s v="Strasbourg"/>
    <s v="NIL"/>
    <n v="67000"/>
    <x v="1"/>
    <s v="EMEA"/>
    <s v="Citeaux"/>
    <s v="Frederique"/>
    <s v="Citeaux Frederique"/>
    <x v="0"/>
  </r>
  <r>
    <n v="10267"/>
    <n v="40"/>
    <n v="80.099999999999994"/>
    <n v="3204"/>
    <n v="5"/>
    <n v="3204"/>
    <n v="0"/>
    <d v="2004-07-07T00:00:00"/>
    <s v="July"/>
    <x v="0"/>
    <n v="3"/>
    <x v="2"/>
    <x v="2"/>
    <n v="2004"/>
    <x v="1"/>
    <n v="73"/>
    <s v="S24_1046"/>
    <x v="74"/>
    <n v="2125557413"/>
    <s v="4092 Furth Circle"/>
    <s v="Suite 400"/>
    <s v="NYC"/>
    <s v="NY"/>
    <n v="10022"/>
    <x v="0"/>
    <s v="NA"/>
    <s v="Young"/>
    <s v="Jeff"/>
    <s v="Young Jeff"/>
    <x v="1"/>
  </r>
  <r>
    <n v="10279"/>
    <n v="32"/>
    <n v="74.959999999999994"/>
    <n v="2398.7199999999998"/>
    <n v="5"/>
    <n v="2398.7199999999998"/>
    <n v="0"/>
    <d v="2004-08-09T00:00:00"/>
    <s v="August"/>
    <x v="0"/>
    <n v="3"/>
    <x v="2"/>
    <x v="3"/>
    <n v="2004"/>
    <x v="1"/>
    <n v="73"/>
    <s v="S24_1046"/>
    <x v="23"/>
    <s v="(91) 555 94 44"/>
    <s v="C/ Moralzarzal, 86"/>
    <m/>
    <s v="Madrid"/>
    <s v="NIL"/>
    <n v="28034"/>
    <x v="7"/>
    <s v="EMEA"/>
    <s v="Freyre"/>
    <s v="Diego"/>
    <s v="Freyre Diego"/>
    <x v="0"/>
  </r>
  <r>
    <n v="10288"/>
    <n v="36"/>
    <n v="66.14"/>
    <n v="2381.04"/>
    <n v="11"/>
    <n v="2381.04"/>
    <n v="0"/>
    <d v="2004-09-01T00:00:00"/>
    <s v="September"/>
    <x v="0"/>
    <n v="3"/>
    <x v="2"/>
    <x v="10"/>
    <n v="2004"/>
    <x v="1"/>
    <n v="73"/>
    <s v="S24_1046"/>
    <x v="65"/>
    <s v="+65 224 1555"/>
    <s v="Village Close - 106 Linden Road Sandown"/>
    <s v="2nd Floor"/>
    <s v="Singapore"/>
    <s v="NIL"/>
    <n v="69045"/>
    <x v="9"/>
    <s v="APAC"/>
    <s v="Victorino"/>
    <s v="Wendy"/>
    <s v="Victorino Wendy"/>
    <x v="0"/>
  </r>
  <r>
    <n v="10301"/>
    <n v="27"/>
    <n v="72.02"/>
    <n v="1944.54"/>
    <n v="1"/>
    <n v="1944.54"/>
    <n v="0"/>
    <d v="2003-10-05T00:00:00"/>
    <s v="October"/>
    <x v="0"/>
    <n v="4"/>
    <x v="3"/>
    <x v="4"/>
    <n v="2003"/>
    <x v="1"/>
    <n v="73"/>
    <s v="S24_1046"/>
    <x v="85"/>
    <s v="+47 2212 1555"/>
    <s v="Drammensveien 126 A, PB 744 Sentrum"/>
    <m/>
    <s v="Oslo"/>
    <s v="NIL"/>
    <s v="N 0106"/>
    <x v="2"/>
    <s v="EMEA"/>
    <s v="Klaeboe"/>
    <s v="Jan"/>
    <s v="Klaeboe Jan"/>
    <x v="0"/>
  </r>
  <r>
    <n v="10311"/>
    <n v="26"/>
    <n v="87.45"/>
    <n v="2273.7000000000003"/>
    <n v="6"/>
    <n v="2273.6999999999998"/>
    <n v="0"/>
    <d v="2004-10-16T00:00:00"/>
    <s v="October"/>
    <x v="0"/>
    <n v="4"/>
    <x v="3"/>
    <x v="4"/>
    <n v="2004"/>
    <x v="1"/>
    <n v="73"/>
    <s v="S24_1046"/>
    <x v="23"/>
    <s v="(91) 555 94 44"/>
    <s v="C/ Moralzarzal, 86"/>
    <m/>
    <s v="Madrid"/>
    <s v="NIL"/>
    <n v="28034"/>
    <x v="7"/>
    <s v="EMEA"/>
    <s v="Freyre"/>
    <s v="Diego"/>
    <s v="Freyre Diego"/>
    <x v="0"/>
  </r>
  <r>
    <n v="10321"/>
    <n v="30"/>
    <n v="70.55"/>
    <n v="2116.5"/>
    <n v="3"/>
    <n v="2116.5"/>
    <n v="0"/>
    <d v="2004-11-04T00:00:00"/>
    <s v="November"/>
    <x v="0"/>
    <n v="4"/>
    <x v="3"/>
    <x v="5"/>
    <n v="2004"/>
    <x v="1"/>
    <n v="73"/>
    <s v="S24_1046"/>
    <x v="21"/>
    <n v="5085552555"/>
    <s v="1785 First Street"/>
    <m/>
    <s v="New Bedford"/>
    <s v="MA"/>
    <n v="50553"/>
    <x v="0"/>
    <s v="NA"/>
    <s v="Benitez"/>
    <s v="Violeta"/>
    <s v="Benitez Violeta"/>
    <x v="0"/>
  </r>
  <r>
    <n v="10332"/>
    <n v="23"/>
    <n v="56.84"/>
    <n v="1307.3200000000002"/>
    <n v="4"/>
    <n v="1307.32"/>
    <n v="0"/>
    <d v="2004-11-17T00:00:00"/>
    <s v="November"/>
    <x v="0"/>
    <n v="4"/>
    <x v="3"/>
    <x v="5"/>
    <n v="2004"/>
    <x v="1"/>
    <n v="73"/>
    <s v="S24_1046"/>
    <x v="77"/>
    <s v="(171) 555-1555"/>
    <s v="Fauntleroy Circus"/>
    <m/>
    <s v="Manchester"/>
    <s v="NIL"/>
    <s v="EC2 5NT"/>
    <x v="6"/>
    <s v="EMEA"/>
    <s v="Ashworth"/>
    <s v="Victoria"/>
    <s v="Ashworth Victoria"/>
    <x v="0"/>
  </r>
  <r>
    <n v="10344"/>
    <n v="29"/>
    <n v="59.53"/>
    <n v="1726.3700000000001"/>
    <n v="7"/>
    <n v="1726.37"/>
    <n v="0"/>
    <d v="2004-11-25T00:00:00"/>
    <s v="November"/>
    <x v="0"/>
    <n v="4"/>
    <x v="3"/>
    <x v="5"/>
    <n v="2004"/>
    <x v="1"/>
    <n v="73"/>
    <s v="S24_1046"/>
    <x v="67"/>
    <s v="91.24.4555"/>
    <s v="12, rue des Bouchers"/>
    <m/>
    <s v="Marseille"/>
    <s v="NIL"/>
    <n v="13008"/>
    <x v="1"/>
    <s v="EMEA"/>
    <s v="Lebihan"/>
    <s v="Laurence"/>
    <s v="Lebihan Laurence"/>
    <x v="0"/>
  </r>
  <r>
    <n v="10367"/>
    <n v="21"/>
    <n v="60.37"/>
    <n v="1267.77"/>
    <n v="10"/>
    <n v="1267.77"/>
    <n v="0"/>
    <d v="2005-01-12T00:00:00"/>
    <s v="January"/>
    <x v="5"/>
    <n v="1"/>
    <x v="0"/>
    <x v="7"/>
    <n v="2005"/>
    <x v="1"/>
    <n v="73"/>
    <s v="S24_1046"/>
    <x v="3"/>
    <n v="6265557265"/>
    <s v="78934 Hillside Dr."/>
    <m/>
    <s v="Pasadena"/>
    <s v="CA"/>
    <n v="90003"/>
    <x v="0"/>
    <s v="NA"/>
    <s v="Young"/>
    <s v="Julie"/>
    <s v="Young Julie"/>
    <x v="0"/>
  </r>
  <r>
    <n v="10380"/>
    <n v="34"/>
    <n v="100"/>
    <n v="3400"/>
    <n v="3"/>
    <n v="3441.82"/>
    <n v="41.820000000000164"/>
    <d v="2005-02-16T00:00:00"/>
    <s v="February"/>
    <x v="0"/>
    <n v="1"/>
    <x v="0"/>
    <x v="0"/>
    <n v="2005"/>
    <x v="1"/>
    <n v="73"/>
    <s v="S24_1046"/>
    <x v="23"/>
    <s v="(91) 555 94 44"/>
    <s v="C/ Moralzarzal, 86"/>
    <m/>
    <s v="Madrid"/>
    <s v="NIL"/>
    <n v="28034"/>
    <x v="7"/>
    <s v="EMEA"/>
    <s v="Freyre"/>
    <s v="Diego"/>
    <s v="Freyre Diego"/>
    <x v="1"/>
  </r>
  <r>
    <n v="10407"/>
    <n v="26"/>
    <n v="76.430000000000007"/>
    <n v="1987.1800000000003"/>
    <n v="8"/>
    <n v="1987.18"/>
    <n v="0"/>
    <d v="2005-04-22T00:00:00"/>
    <s v="April"/>
    <x v="4"/>
    <n v="2"/>
    <x v="1"/>
    <x v="8"/>
    <n v="2005"/>
    <x v="1"/>
    <n v="73"/>
    <s v="S24_1046"/>
    <x v="61"/>
    <n v="4085553659"/>
    <s v="3086 Ingle Ln."/>
    <m/>
    <s v="San Jose"/>
    <s v="CA"/>
    <n v="94217"/>
    <x v="0"/>
    <s v="NA"/>
    <s v="Frick"/>
    <s v="Sue"/>
    <s v="Frick Sue"/>
    <x v="0"/>
  </r>
  <r>
    <n v="10420"/>
    <n v="60"/>
    <n v="64.67"/>
    <n v="3880.2000000000003"/>
    <n v="11"/>
    <n v="3880.2"/>
    <n v="0"/>
    <d v="2005-05-29T00:00:00"/>
    <s v="May"/>
    <x v="2"/>
    <n v="2"/>
    <x v="1"/>
    <x v="1"/>
    <n v="2005"/>
    <x v="1"/>
    <n v="73"/>
    <s v="S24_1046"/>
    <x v="20"/>
    <s v="+61 2 9495 8555"/>
    <s v="Monitor Money Building, 815 Pacific Hwy"/>
    <s v="Level 6"/>
    <s v="Chatswood"/>
    <s v="NSW"/>
    <n v="2067"/>
    <x v="3"/>
    <s v="APAC"/>
    <s v="Huxley"/>
    <s v="Adrian"/>
    <s v="Huxley Adrian"/>
    <x v="1"/>
  </r>
  <r>
    <n v="10104"/>
    <n v="35"/>
    <n v="55.49"/>
    <n v="1942.15"/>
    <n v="6"/>
    <n v="1942.15"/>
    <n v="0"/>
    <d v="2003-01-31T00:00:00"/>
    <s v="January"/>
    <x v="0"/>
    <n v="1"/>
    <x v="0"/>
    <x v="7"/>
    <n v="2003"/>
    <x v="1"/>
    <n v="57"/>
    <s v="S24_1444"/>
    <x v="23"/>
    <s v="(91) 555 94 44"/>
    <s v="C/ Moralzarzal, 86"/>
    <m/>
    <s v="Madrid"/>
    <s v="NIL"/>
    <n v="28034"/>
    <x v="7"/>
    <s v="EMEA"/>
    <s v="Freyre"/>
    <s v="Diego"/>
    <s v="Freyre Diego"/>
    <x v="0"/>
  </r>
  <r>
    <n v="10115"/>
    <n v="47"/>
    <n v="69.36"/>
    <n v="3259.92"/>
    <n v="2"/>
    <n v="3259.92"/>
    <n v="0"/>
    <d v="2003-04-04T00:00:00"/>
    <s v="April"/>
    <x v="0"/>
    <n v="2"/>
    <x v="1"/>
    <x v="8"/>
    <n v="2003"/>
    <x v="1"/>
    <n v="57"/>
    <s v="S24_1444"/>
    <x v="27"/>
    <n v="2125558493"/>
    <s v="5905 Pompton St."/>
    <s v="Suite 750"/>
    <s v="NYC"/>
    <s v="NY"/>
    <n v="10022"/>
    <x v="0"/>
    <s v="NA"/>
    <s v="Hernandez"/>
    <s v="Maria"/>
    <s v="Hernandez Maria"/>
    <x v="1"/>
  </r>
  <r>
    <n v="10127"/>
    <n v="20"/>
    <n v="60.69"/>
    <n v="1213.8"/>
    <n v="8"/>
    <n v="1213.8"/>
    <n v="0"/>
    <d v="2003-06-03T00:00:00"/>
    <s v="June"/>
    <x v="0"/>
    <n v="2"/>
    <x v="1"/>
    <x v="9"/>
    <n v="2003"/>
    <x v="1"/>
    <n v="57"/>
    <s v="S24_1444"/>
    <x v="74"/>
    <n v="2125557413"/>
    <s v="4092 Furth Circle"/>
    <s v="Suite 400"/>
    <s v="NYC"/>
    <s v="NY"/>
    <n v="10022"/>
    <x v="0"/>
    <s v="NA"/>
    <s v="Young"/>
    <s v="Jeff"/>
    <s v="Young Jeff"/>
    <x v="0"/>
  </r>
  <r>
    <n v="10141"/>
    <n v="20"/>
    <n v="54.33"/>
    <n v="1086.5999999999999"/>
    <n v="2"/>
    <n v="1086.5999999999999"/>
    <n v="0"/>
    <d v="2003-08-01T00:00:00"/>
    <s v="August"/>
    <x v="0"/>
    <n v="3"/>
    <x v="2"/>
    <x v="3"/>
    <n v="2003"/>
    <x v="1"/>
    <n v="57"/>
    <s v="S24_1444"/>
    <x v="73"/>
    <s v="+358 9 8045 555"/>
    <s v="Software Engineering Center, SEC Oy"/>
    <m/>
    <s v="Espoo"/>
    <s v="NIL"/>
    <s v="FIN-02271"/>
    <x v="4"/>
    <s v="EMEA"/>
    <s v="Suominen"/>
    <s v="Kalle"/>
    <s v="Suominen Kalle"/>
    <x v="0"/>
  </r>
  <r>
    <n v="10152"/>
    <n v="25"/>
    <n v="65.31"/>
    <n v="1632.75"/>
    <n v="4"/>
    <n v="1632.75"/>
    <n v="0"/>
    <d v="2003-09-25T00:00:00"/>
    <s v="September"/>
    <x v="0"/>
    <n v="3"/>
    <x v="2"/>
    <x v="10"/>
    <n v="2003"/>
    <x v="1"/>
    <n v="57"/>
    <s v="S24_1444"/>
    <x v="28"/>
    <s v="61-7-3844-6555"/>
    <s v="31 Duncan St. West End"/>
    <m/>
    <s v="South Brisbane"/>
    <s v="Queensland"/>
    <n v="4101"/>
    <x v="3"/>
    <s v="APAC"/>
    <s v="Calaghan"/>
    <s v="Tony"/>
    <s v="Calaghan Tony"/>
    <x v="0"/>
  </r>
  <r>
    <n v="10165"/>
    <n v="25"/>
    <n v="69.36"/>
    <n v="1734"/>
    <n v="9"/>
    <n v="1734"/>
    <n v="0"/>
    <d v="2003-10-22T00:00:00"/>
    <s v="October"/>
    <x v="0"/>
    <n v="4"/>
    <x v="3"/>
    <x v="4"/>
    <n v="2003"/>
    <x v="1"/>
    <n v="57"/>
    <s v="S24_1444"/>
    <x v="26"/>
    <s v="+65 221 7555"/>
    <s v="Bronz Sok., Bronz Apt. 3/6 Tesvikiye"/>
    <m/>
    <s v="Singapore"/>
    <s v="NIL"/>
    <n v="79903"/>
    <x v="9"/>
    <s v="Japan"/>
    <s v="Natividad"/>
    <s v="Eric"/>
    <s v="Natividad Eric"/>
    <x v="0"/>
  </r>
  <r>
    <n v="10176"/>
    <n v="27"/>
    <n v="68.78"/>
    <n v="1857.06"/>
    <n v="8"/>
    <n v="1857.06"/>
    <n v="0"/>
    <d v="2003-11-06T00:00:00"/>
    <s v="November"/>
    <x v="0"/>
    <n v="4"/>
    <x v="3"/>
    <x v="5"/>
    <n v="2003"/>
    <x v="1"/>
    <n v="57"/>
    <s v="S24_1444"/>
    <x v="70"/>
    <s v="0522-556555"/>
    <s v="Strada Provinciale 124"/>
    <m/>
    <s v="Reggio Emilia"/>
    <s v="NIL"/>
    <n v="42100"/>
    <x v="12"/>
    <s v="EMEA"/>
    <s v="Moroni"/>
    <s v="Maurizio"/>
    <s v="Moroni Maurizio"/>
    <x v="0"/>
  </r>
  <r>
    <n v="10184"/>
    <n v="31"/>
    <n v="60.11"/>
    <n v="1863.41"/>
    <n v="3"/>
    <n v="1863.41"/>
    <n v="0"/>
    <d v="2003-11-14T00:00:00"/>
    <s v="November"/>
    <x v="0"/>
    <n v="4"/>
    <x v="3"/>
    <x v="5"/>
    <n v="2003"/>
    <x v="1"/>
    <n v="57"/>
    <s v="S24_1444"/>
    <x v="81"/>
    <s v="(95) 555 82 82"/>
    <s v="C/ Romero, 33"/>
    <m/>
    <s v="Sevilla"/>
    <s v="NIL"/>
    <n v="41101"/>
    <x v="7"/>
    <s v="EMEA"/>
    <s v="Roel"/>
    <s v="Jose Pedro"/>
    <s v="Roel Jose Pedro"/>
    <x v="0"/>
  </r>
  <r>
    <n v="10195"/>
    <n v="44"/>
    <n v="66.47"/>
    <n v="2924.68"/>
    <n v="3"/>
    <n v="2924.68"/>
    <n v="0"/>
    <d v="2003-11-25T00:00:00"/>
    <s v="November"/>
    <x v="0"/>
    <n v="4"/>
    <x v="3"/>
    <x v="5"/>
    <n v="2003"/>
    <x v="1"/>
    <n v="57"/>
    <s v="S24_1444"/>
    <x v="47"/>
    <n v="9145554562"/>
    <s v="3758 North Pendale Street"/>
    <m/>
    <s v="White Plains"/>
    <s v="NY"/>
    <n v="24067"/>
    <x v="0"/>
    <s v="NA"/>
    <s v="Frick"/>
    <s v="Steve"/>
    <s v="Frick Steve"/>
    <x v="0"/>
  </r>
  <r>
    <n v="10207"/>
    <n v="49"/>
    <n v="46.82"/>
    <n v="2294.1799999999998"/>
    <n v="4"/>
    <n v="2294.1799999999998"/>
    <n v="0"/>
    <d v="2003-12-09T00:00:00"/>
    <s v="December"/>
    <x v="0"/>
    <n v="4"/>
    <x v="3"/>
    <x v="6"/>
    <n v="2003"/>
    <x v="1"/>
    <n v="57"/>
    <s v="S24_1444"/>
    <x v="64"/>
    <n v="6175552555"/>
    <s v="6251 Ingle Ln."/>
    <m/>
    <s v="Boston"/>
    <s v="MA"/>
    <n v="51003"/>
    <x v="0"/>
    <s v="NA"/>
    <s v="Franco"/>
    <s v="Valarie"/>
    <s v="Franco Valarie"/>
    <x v="0"/>
  </r>
  <r>
    <n v="10220"/>
    <n v="26"/>
    <n v="56.07"/>
    <n v="1457.82"/>
    <n v="8"/>
    <n v="1457.82"/>
    <n v="0"/>
    <d v="2004-02-12T00:00:00"/>
    <s v="February"/>
    <x v="0"/>
    <n v="1"/>
    <x v="0"/>
    <x v="0"/>
    <n v="2004"/>
    <x v="1"/>
    <n v="57"/>
    <s v="S24_1444"/>
    <x v="75"/>
    <s v="+353 1862 1555"/>
    <s v="25 Maiden Lane"/>
    <s v="Floor No. 4"/>
    <s v="Dublin"/>
    <s v="NIL"/>
    <n v="2"/>
    <x v="18"/>
    <s v="EMEA"/>
    <s v="Cassidy"/>
    <s v="Dean"/>
    <s v="Cassidy Dean"/>
    <x v="0"/>
  </r>
  <r>
    <n v="10230"/>
    <n v="36"/>
    <n v="54.33"/>
    <n v="1955.8799999999999"/>
    <n v="6"/>
    <n v="1955.88"/>
    <n v="0"/>
    <d v="2004-03-15T00:00:00"/>
    <s v="March"/>
    <x v="0"/>
    <n v="1"/>
    <x v="0"/>
    <x v="11"/>
    <n v="2004"/>
    <x v="1"/>
    <n v="57"/>
    <s v="S24_1444"/>
    <x v="72"/>
    <s v="+49 69 66 90 2555"/>
    <s v="Lyonerstr. 34"/>
    <m/>
    <s v="Frankfurt"/>
    <s v="NIL"/>
    <n v="60528"/>
    <x v="16"/>
    <s v="EMEA"/>
    <s v="Keitel"/>
    <s v="Roland"/>
    <s v="Keitel Roland"/>
    <x v="0"/>
  </r>
  <r>
    <n v="10246"/>
    <n v="44"/>
    <n v="52.6"/>
    <n v="2314.4"/>
    <n v="2"/>
    <n v="2314.4"/>
    <n v="0"/>
    <d v="2004-05-05T00:00:00"/>
    <s v="May"/>
    <x v="0"/>
    <n v="2"/>
    <x v="1"/>
    <x v="1"/>
    <n v="2004"/>
    <x v="1"/>
    <n v="57"/>
    <s v="S24_1444"/>
    <x v="23"/>
    <s v="(91) 555 94 44"/>
    <s v="C/ Moralzarzal, 86"/>
    <m/>
    <s v="Madrid"/>
    <s v="NIL"/>
    <n v="28034"/>
    <x v="7"/>
    <s v="EMEA"/>
    <s v="Freyre"/>
    <s v="Diego"/>
    <s v="Freyre Diego"/>
    <x v="0"/>
  </r>
  <r>
    <n v="10259"/>
    <n v="28"/>
    <n v="46.82"/>
    <n v="1310.96"/>
    <n v="1"/>
    <n v="1310.96"/>
    <n v="0"/>
    <d v="2004-06-15T00:00:00"/>
    <s v="June"/>
    <x v="0"/>
    <n v="2"/>
    <x v="1"/>
    <x v="9"/>
    <n v="2004"/>
    <x v="1"/>
    <n v="57"/>
    <s v="S24_1444"/>
    <x v="65"/>
    <s v="+65 224 1555"/>
    <s v="Village Close - 106 Linden Road Sandown"/>
    <s v="2nd Floor"/>
    <s v="Singapore"/>
    <s v="NIL"/>
    <n v="69045"/>
    <x v="9"/>
    <s v="APAC"/>
    <s v="Victorino"/>
    <s v="Wendy"/>
    <s v="Victorino Wendy"/>
    <x v="0"/>
  </r>
  <r>
    <n v="10271"/>
    <n v="45"/>
    <n v="64.739999999999995"/>
    <n v="2913.2999999999997"/>
    <n v="2"/>
    <n v="2913.3"/>
    <n v="0"/>
    <d v="2004-07-20T00:00:00"/>
    <s v="July"/>
    <x v="0"/>
    <n v="3"/>
    <x v="2"/>
    <x v="2"/>
    <n v="2004"/>
    <x v="1"/>
    <n v="57"/>
    <s v="S24_1444"/>
    <x v="39"/>
    <n v="4155551450"/>
    <s v="5677 Strong St."/>
    <m/>
    <s v="San Rafael"/>
    <s v="CA"/>
    <n v="97562"/>
    <x v="0"/>
    <s v="NA"/>
    <s v="Nelson"/>
    <s v="Valarie"/>
    <s v="Nelson Valarie"/>
    <x v="0"/>
  </r>
  <r>
    <n v="10282"/>
    <n v="29"/>
    <n v="46.82"/>
    <n v="1357.78"/>
    <n v="11"/>
    <n v="1357.78"/>
    <n v="0"/>
    <d v="2004-08-20T00:00:00"/>
    <s v="August"/>
    <x v="0"/>
    <n v="3"/>
    <x v="2"/>
    <x v="3"/>
    <n v="2004"/>
    <x v="1"/>
    <n v="57"/>
    <s v="S24_1444"/>
    <x v="39"/>
    <n v="4155551450"/>
    <s v="5677 Strong St."/>
    <m/>
    <s v="San Rafael"/>
    <s v="CA"/>
    <n v="97562"/>
    <x v="0"/>
    <s v="NA"/>
    <s v="Nelson"/>
    <s v="Valarie"/>
    <s v="Nelson Valarie"/>
    <x v="0"/>
  </r>
  <r>
    <n v="10292"/>
    <n v="40"/>
    <n v="53.75"/>
    <n v="2150"/>
    <n v="5"/>
    <n v="2150"/>
    <n v="0"/>
    <d v="2004-09-08T00:00:00"/>
    <s v="September"/>
    <x v="0"/>
    <n v="3"/>
    <x v="2"/>
    <x v="10"/>
    <n v="2004"/>
    <x v="1"/>
    <n v="57"/>
    <s v="S24_1444"/>
    <x v="0"/>
    <n v="2125557818"/>
    <s v="897 Long Airport Avenue"/>
    <m/>
    <s v="NYC"/>
    <s v="NY"/>
    <n v="10022"/>
    <x v="0"/>
    <s v="NA"/>
    <s v="Yu"/>
    <s v="Kwai"/>
    <s v="Yu Kwai"/>
    <x v="0"/>
  </r>
  <r>
    <n v="10305"/>
    <n v="45"/>
    <n v="61.85"/>
    <n v="2783.25"/>
    <n v="2"/>
    <n v="2783.25"/>
    <n v="0"/>
    <d v="2004-10-13T00:00:00"/>
    <s v="October"/>
    <x v="0"/>
    <n v="4"/>
    <x v="3"/>
    <x v="4"/>
    <n v="2004"/>
    <x v="1"/>
    <n v="57"/>
    <s v="S24_1444"/>
    <x v="15"/>
    <n v="6175558555"/>
    <s v="39323 Spinnaker Dr."/>
    <m/>
    <s v="Cambridge"/>
    <s v="MA"/>
    <n v="51247"/>
    <x v="0"/>
    <s v="NA"/>
    <s v="Hernandez"/>
    <s v="Marta"/>
    <s v="Hernandez Marta"/>
    <x v="0"/>
  </r>
  <r>
    <n v="10314"/>
    <n v="44"/>
    <n v="53.18"/>
    <n v="2339.92"/>
    <n v="11"/>
    <n v="2339.92"/>
    <n v="0"/>
    <d v="2004-10-22T00:00:00"/>
    <s v="October"/>
    <x v="0"/>
    <n v="4"/>
    <x v="3"/>
    <x v="4"/>
    <n v="2004"/>
    <x v="1"/>
    <n v="57"/>
    <s v="S24_1444"/>
    <x v="78"/>
    <s v="86 21 3555"/>
    <s v="Smagsloget 45"/>
    <m/>
    <s v="Aaarhus"/>
    <s v="NIL"/>
    <n v="8200"/>
    <x v="13"/>
    <s v="EMEA"/>
    <s v="Ibsen"/>
    <s v="Palle"/>
    <s v="Ibsen Palle"/>
    <x v="0"/>
  </r>
  <r>
    <n v="10324"/>
    <n v="25"/>
    <n v="69.16"/>
    <n v="1729"/>
    <n v="14"/>
    <n v="1729"/>
    <n v="0"/>
    <d v="2004-11-05T00:00:00"/>
    <s v="November"/>
    <x v="0"/>
    <n v="4"/>
    <x v="3"/>
    <x v="5"/>
    <n v="2004"/>
    <x v="1"/>
    <n v="57"/>
    <s v="S24_1444"/>
    <x v="11"/>
    <n v="2125551500"/>
    <s v="2678 Kingston Rd."/>
    <s v="Suite 101"/>
    <s v="NYC"/>
    <s v="NY"/>
    <n v="10022"/>
    <x v="0"/>
    <s v="NA"/>
    <s v="Frick"/>
    <s v="Michael"/>
    <s v="Frick Michael"/>
    <x v="0"/>
  </r>
  <r>
    <n v="10336"/>
    <n v="45"/>
    <n v="100"/>
    <n v="4500"/>
    <n v="4"/>
    <n v="5972.4"/>
    <n v="1472.3999999999996"/>
    <d v="2004-11-20T00:00:00"/>
    <s v="November"/>
    <x v="0"/>
    <n v="4"/>
    <x v="3"/>
    <x v="5"/>
    <n v="2004"/>
    <x v="1"/>
    <n v="57"/>
    <s v="S24_1444"/>
    <x v="62"/>
    <s v="(1) 42.34.2555"/>
    <s v="265, boulevard Charonne"/>
    <m/>
    <s v="Paris"/>
    <s v="NIL"/>
    <n v="75012"/>
    <x v="1"/>
    <s v="EMEA"/>
    <s v="Bertrand"/>
    <s v="Marie"/>
    <s v="Bertrand Marie"/>
    <x v="1"/>
  </r>
  <r>
    <n v="10349"/>
    <n v="48"/>
    <n v="47.4"/>
    <n v="2275.1999999999998"/>
    <n v="4"/>
    <n v="2275.1999999999998"/>
    <n v="0"/>
    <d v="2004-12-01T00:00:00"/>
    <s v="December"/>
    <x v="0"/>
    <n v="4"/>
    <x v="3"/>
    <x v="6"/>
    <n v="2004"/>
    <x v="1"/>
    <n v="57"/>
    <s v="S24_1444"/>
    <x v="74"/>
    <n v="2125557413"/>
    <s v="4092 Furth Circle"/>
    <s v="Suite 400"/>
    <s v="NYC"/>
    <s v="NY"/>
    <n v="10022"/>
    <x v="0"/>
    <s v="NA"/>
    <s v="Young"/>
    <s v="Jeff"/>
    <s v="Young Jeff"/>
    <x v="0"/>
  </r>
  <r>
    <n v="10358"/>
    <n v="44"/>
    <n v="60.76"/>
    <n v="2673.44"/>
    <n v="14"/>
    <n v="2673.44"/>
    <n v="0"/>
    <d v="2004-12-10T00:00:00"/>
    <s v="December"/>
    <x v="0"/>
    <n v="4"/>
    <x v="3"/>
    <x v="6"/>
    <n v="2004"/>
    <x v="1"/>
    <n v="57"/>
    <s v="S24_1444"/>
    <x v="23"/>
    <s v="(91) 555 94 44"/>
    <s v="C/ Moralzarzal, 86"/>
    <m/>
    <s v="Madrid"/>
    <s v="NIL"/>
    <n v="28034"/>
    <x v="7"/>
    <s v="EMEA"/>
    <s v="Freyre"/>
    <s v="Diego"/>
    <s v="Freyre Diego"/>
    <x v="0"/>
  </r>
  <r>
    <n v="10371"/>
    <n v="25"/>
    <n v="97.27"/>
    <n v="2431.75"/>
    <n v="12"/>
    <n v="2431.75"/>
    <n v="0"/>
    <d v="2005-01-23T00:00:00"/>
    <s v="January"/>
    <x v="0"/>
    <n v="1"/>
    <x v="0"/>
    <x v="7"/>
    <n v="2005"/>
    <x v="1"/>
    <n v="57"/>
    <s v="S24_1444"/>
    <x v="39"/>
    <n v="4155551450"/>
    <s v="5677 Strong St."/>
    <m/>
    <s v="San Rafael"/>
    <s v="CA"/>
    <n v="97562"/>
    <x v="0"/>
    <s v="NA"/>
    <s v="Nelson"/>
    <s v="Valarie"/>
    <s v="Nelson Valarie"/>
    <x v="0"/>
  </r>
  <r>
    <n v="10383"/>
    <n v="22"/>
    <n v="91.76"/>
    <n v="2018.72"/>
    <n v="2"/>
    <n v="2018.72"/>
    <n v="0"/>
    <d v="2005-02-22T00:00:00"/>
    <s v="February"/>
    <x v="0"/>
    <n v="1"/>
    <x v="0"/>
    <x v="0"/>
    <n v="2005"/>
    <x v="1"/>
    <n v="57"/>
    <s v="S24_1444"/>
    <x v="23"/>
    <s v="(91) 555 94 44"/>
    <s v="C/ Moralzarzal, 86"/>
    <m/>
    <s v="Madrid"/>
    <s v="NIL"/>
    <n v="28034"/>
    <x v="7"/>
    <s v="EMEA"/>
    <s v="Freyre"/>
    <s v="Diego"/>
    <s v="Freyre Diego"/>
    <x v="0"/>
  </r>
  <r>
    <n v="10394"/>
    <n v="31"/>
    <n v="50.29"/>
    <n v="1558.99"/>
    <n v="2"/>
    <n v="1558.99"/>
    <n v="0"/>
    <d v="2005-03-15T00:00:00"/>
    <s v="March"/>
    <x v="0"/>
    <n v="1"/>
    <x v="0"/>
    <x v="11"/>
    <n v="2005"/>
    <x v="1"/>
    <n v="57"/>
    <s v="S24_1444"/>
    <x v="23"/>
    <s v="(91) 555 94 44"/>
    <s v="C/ Moralzarzal, 86"/>
    <m/>
    <s v="Madrid"/>
    <s v="NIL"/>
    <n v="28034"/>
    <x v="7"/>
    <s v="EMEA"/>
    <s v="Freyre"/>
    <s v="Diego"/>
    <s v="Freyre Diego"/>
    <x v="0"/>
  </r>
  <r>
    <n v="10412"/>
    <n v="21"/>
    <n v="52.6"/>
    <n v="1104.6000000000001"/>
    <n v="2"/>
    <n v="1104.5999999999999"/>
    <n v="0"/>
    <d v="2005-05-03T00:00:00"/>
    <s v="May"/>
    <x v="0"/>
    <n v="2"/>
    <x v="1"/>
    <x v="1"/>
    <n v="2005"/>
    <x v="1"/>
    <n v="57"/>
    <s v="S24_1444"/>
    <x v="23"/>
    <s v="(91) 555 94 44"/>
    <s v="C/ Moralzarzal, 86"/>
    <m/>
    <s v="Madrid"/>
    <s v="NIL"/>
    <n v="28034"/>
    <x v="7"/>
    <s v="EMEA"/>
    <s v="Freyre"/>
    <s v="Diego"/>
    <s v="Freyre Diego"/>
    <x v="0"/>
  </r>
  <r>
    <n v="10425"/>
    <n v="55"/>
    <n v="46.82"/>
    <n v="2575.1"/>
    <n v="1"/>
    <n v="2575.1"/>
    <n v="0"/>
    <d v="2005-05-31T00:00:00"/>
    <s v="May"/>
    <x v="2"/>
    <n v="2"/>
    <x v="1"/>
    <x v="1"/>
    <n v="2005"/>
    <x v="1"/>
    <n v="57"/>
    <s v="S24_1444"/>
    <x v="14"/>
    <s v="40.67.8555"/>
    <s v="67, rue des Cinquante Otages"/>
    <m/>
    <s v="Nantes"/>
    <s v="NIL"/>
    <n v="44000"/>
    <x v="1"/>
    <s v="EMEA"/>
    <s v="Labrune"/>
    <s v="Janine"/>
    <s v="Labrune Janine"/>
    <x v="0"/>
  </r>
  <r>
    <n v="10107"/>
    <n v="25"/>
    <n v="100"/>
    <n v="2500"/>
    <n v="3"/>
    <n v="2845.75"/>
    <n v="345.75"/>
    <d v="2003-02-24T00:00:00"/>
    <s v="February"/>
    <x v="0"/>
    <n v="1"/>
    <x v="0"/>
    <x v="0"/>
    <n v="2003"/>
    <x v="0"/>
    <n v="112"/>
    <s v="S24_1578"/>
    <x v="0"/>
    <n v="2125557818"/>
    <s v="897 Long Airport Avenue"/>
    <m/>
    <s v="NYC"/>
    <s v="NY"/>
    <n v="10022"/>
    <x v="0"/>
    <s v="NA"/>
    <s v="Yu"/>
    <s v="Kwai"/>
    <s v="Yu Kwai"/>
    <x v="0"/>
  </r>
  <r>
    <n v="10120"/>
    <n v="35"/>
    <n v="98.05"/>
    <n v="3431.75"/>
    <n v="1"/>
    <n v="3431.75"/>
    <n v="0"/>
    <d v="2003-04-29T00:00:00"/>
    <s v="April"/>
    <x v="0"/>
    <n v="2"/>
    <x v="1"/>
    <x v="8"/>
    <n v="2003"/>
    <x v="0"/>
    <n v="112"/>
    <s v="S24_1578"/>
    <x v="10"/>
    <s v="03 9520 4555"/>
    <s v="636 St Kilda Road"/>
    <s v="Level 3"/>
    <s v="Melbourne"/>
    <s v="Victoria"/>
    <n v="3004"/>
    <x v="3"/>
    <s v="APAC"/>
    <s v="Ferguson"/>
    <s v="Peter"/>
    <s v="Ferguson Peter"/>
    <x v="1"/>
  </r>
  <r>
    <n v="10134"/>
    <n v="35"/>
    <n v="93.54"/>
    <n v="3273.9"/>
    <n v="3"/>
    <n v="3273.9"/>
    <n v="0"/>
    <d v="2003-07-01T00:00:00"/>
    <s v="July"/>
    <x v="0"/>
    <n v="3"/>
    <x v="2"/>
    <x v="2"/>
    <n v="2003"/>
    <x v="0"/>
    <n v="112"/>
    <s v="S24_1578"/>
    <x v="2"/>
    <s v="+33 1 46 62 7555"/>
    <s v="27 rue du Colonel Pierre Avia"/>
    <m/>
    <s v="Paris"/>
    <s v="NIL"/>
    <n v="75508"/>
    <x v="1"/>
    <s v="EMEA"/>
    <s v="Da Cunha"/>
    <s v="Daniel"/>
    <s v="Da Cunha Daniel"/>
    <x v="1"/>
  </r>
  <r>
    <n v="10145"/>
    <n v="43"/>
    <n v="95.8"/>
    <n v="4119.3999999999996"/>
    <n v="7"/>
    <n v="4119.3999999999996"/>
    <n v="0"/>
    <d v="2003-08-25T00:00:00"/>
    <s v="August"/>
    <x v="0"/>
    <n v="3"/>
    <x v="2"/>
    <x v="3"/>
    <n v="2003"/>
    <x v="0"/>
    <n v="112"/>
    <s v="S24_1578"/>
    <x v="3"/>
    <n v="6265557265"/>
    <s v="78934 Hillside Dr."/>
    <m/>
    <s v="Pasadena"/>
    <s v="CA"/>
    <n v="90003"/>
    <x v="0"/>
    <s v="NA"/>
    <s v="Young"/>
    <s v="Julie"/>
    <s v="Young Julie"/>
    <x v="1"/>
  </r>
  <r>
    <n v="10159"/>
    <n v="44"/>
    <n v="100"/>
    <n v="4400"/>
    <n v="15"/>
    <n v="5355.68"/>
    <n v="955.68000000000029"/>
    <d v="2003-10-10T00:00:00"/>
    <s v="October"/>
    <x v="0"/>
    <n v="4"/>
    <x v="3"/>
    <x v="4"/>
    <n v="2003"/>
    <x v="0"/>
    <n v="112"/>
    <s v="S24_1578"/>
    <x v="4"/>
    <n v="6505551386"/>
    <s v="7734 Strong St."/>
    <m/>
    <s v="San Francisco"/>
    <s v="CA"/>
    <s v="NIL"/>
    <x v="0"/>
    <s v="NA"/>
    <s v="Brown"/>
    <s v="Julie"/>
    <s v="Brown Julie"/>
    <x v="1"/>
  </r>
  <r>
    <n v="10168"/>
    <n v="50"/>
    <n v="100"/>
    <n v="5000"/>
    <n v="2"/>
    <n v="5747.5"/>
    <n v="747.5"/>
    <d v="2003-10-28T00:00:00"/>
    <s v="October"/>
    <x v="0"/>
    <n v="4"/>
    <x v="3"/>
    <x v="4"/>
    <n v="2003"/>
    <x v="0"/>
    <n v="112"/>
    <s v="S24_1578"/>
    <x v="5"/>
    <n v="6505556809"/>
    <s v="9408 Furth Circle"/>
    <m/>
    <s v="Burlingame"/>
    <s v="CA"/>
    <n v="94217"/>
    <x v="0"/>
    <s v="NA"/>
    <s v="Hirano"/>
    <s v="Juri"/>
    <s v="Hirano Juri"/>
    <x v="1"/>
  </r>
  <r>
    <n v="10180"/>
    <n v="48"/>
    <n v="100"/>
    <n v="4800"/>
    <n v="10"/>
    <n v="5355.36"/>
    <n v="555.35999999999967"/>
    <d v="2003-11-11T00:00:00"/>
    <s v="November"/>
    <x v="0"/>
    <n v="4"/>
    <x v="3"/>
    <x v="5"/>
    <n v="2003"/>
    <x v="0"/>
    <n v="112"/>
    <s v="S24_1578"/>
    <x v="6"/>
    <s v="20.16.1555"/>
    <s v="184, chausse de Tournai"/>
    <m/>
    <s v="Lille"/>
    <s v="NIL"/>
    <n v="59000"/>
    <x v="1"/>
    <s v="EMEA"/>
    <s v="Rance"/>
    <s v="Martine"/>
    <s v="Rance Martine"/>
    <x v="1"/>
  </r>
  <r>
    <n v="10188"/>
    <n v="25"/>
    <n v="100"/>
    <n v="2500"/>
    <n v="2"/>
    <n v="2535.75"/>
    <n v="35.75"/>
    <d v="2003-11-18T00:00:00"/>
    <s v="November"/>
    <x v="0"/>
    <n v="4"/>
    <x v="3"/>
    <x v="5"/>
    <n v="2003"/>
    <x v="0"/>
    <n v="112"/>
    <s v="S24_1578"/>
    <x v="7"/>
    <s v="+47 2267 3215"/>
    <s v="Drammen 121, PR 744 Sentrum"/>
    <m/>
    <s v="Bergen"/>
    <s v="NIL"/>
    <s v="N 5804"/>
    <x v="2"/>
    <s v="EMEA"/>
    <s v="Oeztan"/>
    <s v="Veysel"/>
    <s v="Oeztan Veysel"/>
    <x v="0"/>
  </r>
  <r>
    <n v="10201"/>
    <n v="39"/>
    <n v="100"/>
    <n v="3900"/>
    <n v="3"/>
    <n v="4351.2299999999996"/>
    <n v="451.22999999999956"/>
    <d v="2003-12-01T00:00:00"/>
    <s v="December"/>
    <x v="0"/>
    <n v="4"/>
    <x v="3"/>
    <x v="6"/>
    <n v="2003"/>
    <x v="0"/>
    <n v="112"/>
    <s v="S24_1578"/>
    <x v="8"/>
    <n v="6505555787"/>
    <s v="5557 North Pendale Street"/>
    <m/>
    <s v="San Francisco"/>
    <s v="CA"/>
    <s v="NIL"/>
    <x v="0"/>
    <s v="NA"/>
    <s v="Murphy"/>
    <s v="Julie"/>
    <s v="Murphy Julie"/>
    <x v="1"/>
  </r>
  <r>
    <n v="10211"/>
    <n v="25"/>
    <n v="90.16"/>
    <n v="2254"/>
    <n v="15"/>
    <n v="2254"/>
    <n v="0"/>
    <d v="2004-01-15T00:00:00"/>
    <s v="January"/>
    <x v="0"/>
    <n v="1"/>
    <x v="0"/>
    <x v="7"/>
    <n v="2004"/>
    <x v="0"/>
    <n v="112"/>
    <s v="S24_1578"/>
    <x v="9"/>
    <s v="(1) 47.55.6555"/>
    <s v="25, rue Lauriston"/>
    <m/>
    <s v="Paris"/>
    <s v="NIL"/>
    <n v="75016"/>
    <x v="1"/>
    <s v="EMEA"/>
    <s v="Perrier"/>
    <s v="Dominique"/>
    <s v="Perrier Dominique"/>
    <x v="0"/>
  </r>
  <r>
    <n v="10223"/>
    <n v="32"/>
    <n v="91.29"/>
    <n v="2921.28"/>
    <n v="2"/>
    <n v="2921.28"/>
    <n v="0"/>
    <d v="2004-02-20T00:00:00"/>
    <s v="February"/>
    <x v="0"/>
    <n v="1"/>
    <x v="0"/>
    <x v="0"/>
    <n v="2004"/>
    <x v="0"/>
    <n v="112"/>
    <s v="S24_1578"/>
    <x v="10"/>
    <s v="03 9520 4555"/>
    <s v="636 St Kilda Road"/>
    <s v="Level 3"/>
    <s v="Melbourne"/>
    <s v="Victoria"/>
    <n v="3004"/>
    <x v="3"/>
    <s v="APAC"/>
    <s v="Ferguson"/>
    <s v="Peter"/>
    <s v="Ferguson Peter"/>
    <x v="0"/>
  </r>
  <r>
    <n v="10237"/>
    <n v="20"/>
    <n v="100"/>
    <n v="2000"/>
    <n v="8"/>
    <n v="2299"/>
    <n v="299"/>
    <d v="2004-04-05T00:00:00"/>
    <s v="April"/>
    <x v="0"/>
    <n v="2"/>
    <x v="1"/>
    <x v="8"/>
    <n v="2004"/>
    <x v="0"/>
    <n v="112"/>
    <s v="S24_1578"/>
    <x v="11"/>
    <n v="2125551500"/>
    <s v="2678 Kingston Rd."/>
    <s v="Suite 101"/>
    <s v="NYC"/>
    <s v="NY"/>
    <n v="10022"/>
    <x v="0"/>
    <s v="NA"/>
    <s v="Frick"/>
    <s v="Michael"/>
    <s v="Frick Michael"/>
    <x v="0"/>
  </r>
  <r>
    <n v="10251"/>
    <n v="26"/>
    <n v="100"/>
    <n v="2600"/>
    <n v="3"/>
    <n v="2637.18"/>
    <n v="37.179999999999836"/>
    <d v="2004-05-18T00:00:00"/>
    <s v="May"/>
    <x v="0"/>
    <n v="2"/>
    <x v="1"/>
    <x v="1"/>
    <n v="2004"/>
    <x v="0"/>
    <n v="112"/>
    <s v="S24_1578"/>
    <x v="12"/>
    <n v="2015559350"/>
    <s v="7476 Moss Rd."/>
    <m/>
    <s v="Newark"/>
    <s v="NJ"/>
    <n v="94019"/>
    <x v="0"/>
    <s v="NA"/>
    <s v="Brown"/>
    <s v="William"/>
    <s v="Brown William"/>
    <x v="0"/>
  </r>
  <r>
    <n v="10263"/>
    <n v="42"/>
    <n v="100"/>
    <n v="4200"/>
    <n v="3"/>
    <n v="4307.5200000000004"/>
    <n v="107.52000000000044"/>
    <d v="2004-06-28T00:00:00"/>
    <s v="June"/>
    <x v="0"/>
    <n v="2"/>
    <x v="1"/>
    <x v="9"/>
    <n v="2004"/>
    <x v="0"/>
    <n v="112"/>
    <s v="S24_1578"/>
    <x v="13"/>
    <n v="2035552570"/>
    <s v="25593 South Bay Ln."/>
    <m/>
    <s v="Bridgewater"/>
    <s v="CT"/>
    <n v="97562"/>
    <x v="0"/>
    <s v="NA"/>
    <s v="King"/>
    <s v="Julie"/>
    <s v="King Julie"/>
    <x v="1"/>
  </r>
  <r>
    <n v="10275"/>
    <n v="21"/>
    <n v="100"/>
    <n v="2100"/>
    <n v="2"/>
    <n v="2153.7600000000002"/>
    <n v="53.760000000000218"/>
    <d v="2004-07-23T00:00:00"/>
    <s v="July"/>
    <x v="0"/>
    <n v="3"/>
    <x v="2"/>
    <x v="2"/>
    <n v="2004"/>
    <x v="0"/>
    <n v="112"/>
    <s v="S24_1578"/>
    <x v="14"/>
    <s v="40.67.8555"/>
    <s v="67, rue des Cinquante Otages"/>
    <m/>
    <s v="Nantes"/>
    <s v="NIL"/>
    <n v="44000"/>
    <x v="1"/>
    <s v="EMEA"/>
    <s v="Labrune"/>
    <s v="Janine"/>
    <s v="Labrune Janine"/>
    <x v="0"/>
  </r>
  <r>
    <n v="10285"/>
    <n v="34"/>
    <n v="100"/>
    <n v="3400"/>
    <n v="7"/>
    <n v="3716.88"/>
    <n v="316.88000000000011"/>
    <d v="2004-08-27T00:00:00"/>
    <s v="August"/>
    <x v="0"/>
    <n v="3"/>
    <x v="2"/>
    <x v="3"/>
    <n v="2004"/>
    <x v="0"/>
    <n v="112"/>
    <s v="S24_1578"/>
    <x v="15"/>
    <n v="6175558555"/>
    <s v="39323 Spinnaker Dr."/>
    <m/>
    <s v="Cambridge"/>
    <s v="MA"/>
    <n v="51247"/>
    <x v="0"/>
    <s v="NA"/>
    <s v="Hernandez"/>
    <s v="Marta"/>
    <s v="Hernandez Marta"/>
    <x v="1"/>
  </r>
  <r>
    <n v="10299"/>
    <n v="47"/>
    <n v="100"/>
    <n v="4700"/>
    <n v="10"/>
    <n v="5455.76"/>
    <n v="755.76000000000022"/>
    <d v="2004-09-30T00:00:00"/>
    <s v="September"/>
    <x v="0"/>
    <n v="3"/>
    <x v="2"/>
    <x v="10"/>
    <n v="2004"/>
    <x v="0"/>
    <n v="112"/>
    <s v="S24_1578"/>
    <x v="16"/>
    <s v="90-224 8555"/>
    <s v="Keskuskatu 45"/>
    <m/>
    <s v="Helsinki"/>
    <s v="NIL"/>
    <n v="21240"/>
    <x v="4"/>
    <s v="EMEA"/>
    <s v="Karttunen"/>
    <s v="Matti"/>
    <s v="Karttunen Matti"/>
    <x v="1"/>
  </r>
  <r>
    <n v="10309"/>
    <n v="21"/>
    <n v="100"/>
    <n v="2100"/>
    <n v="6"/>
    <n v="2650.62"/>
    <n v="550.61999999999989"/>
    <d v="2004-10-15T00:00:00"/>
    <s v="October"/>
    <x v="0"/>
    <n v="4"/>
    <x v="3"/>
    <x v="4"/>
    <n v="2004"/>
    <x v="0"/>
    <n v="112"/>
    <s v="S24_1578"/>
    <x v="17"/>
    <s v="07-98 9555"/>
    <s v="Erling Skakkes gate 78"/>
    <m/>
    <s v="Stavern"/>
    <s v="NIL"/>
    <n v="4110"/>
    <x v="2"/>
    <s v="EMEA"/>
    <s v="Bergulfsen"/>
    <s v="Jonas"/>
    <s v="Bergulfsen Jonas"/>
    <x v="0"/>
  </r>
  <r>
    <n v="10318"/>
    <n v="48"/>
    <n v="100"/>
    <n v="4800"/>
    <n v="2"/>
    <n v="6437.28"/>
    <n v="1637.2799999999997"/>
    <d v="2004-11-02T00:00:00"/>
    <s v="November"/>
    <x v="0"/>
    <n v="4"/>
    <x v="3"/>
    <x v="5"/>
    <n v="2004"/>
    <x v="0"/>
    <n v="112"/>
    <s v="S24_1578"/>
    <x v="18"/>
    <n v="2155551555"/>
    <s v="7586 Pompton St."/>
    <m/>
    <s v="Allentown"/>
    <s v="PA"/>
    <n v="70267"/>
    <x v="0"/>
    <s v="NA"/>
    <s v="Yu"/>
    <s v="Kyung"/>
    <s v="Yu Kyung"/>
    <x v="1"/>
  </r>
  <r>
    <n v="10329"/>
    <n v="30"/>
    <n v="87.78"/>
    <n v="2633.4"/>
    <n v="7"/>
    <n v="2633.4"/>
    <n v="0"/>
    <d v="2004-11-15T00:00:00"/>
    <s v="November"/>
    <x v="0"/>
    <n v="4"/>
    <x v="3"/>
    <x v="5"/>
    <n v="2004"/>
    <x v="0"/>
    <n v="112"/>
    <s v="S24_1578"/>
    <x v="0"/>
    <n v="2125557818"/>
    <s v="897 Long Airport Avenue"/>
    <m/>
    <s v="NYC"/>
    <s v="NY"/>
    <n v="10022"/>
    <x v="0"/>
    <s v="NA"/>
    <s v="Yu"/>
    <s v="Kwai"/>
    <s v="Yu Kwai"/>
    <x v="0"/>
  </r>
  <r>
    <n v="10339"/>
    <n v="27"/>
    <n v="84.39"/>
    <n v="2278.5300000000002"/>
    <n v="10"/>
    <n v="2278.5300000000002"/>
    <n v="0"/>
    <d v="2004-11-23T00:00:00"/>
    <s v="November"/>
    <x v="0"/>
    <n v="4"/>
    <x v="3"/>
    <x v="5"/>
    <n v="2004"/>
    <x v="0"/>
    <n v="112"/>
    <s v="S24_1578"/>
    <x v="35"/>
    <s v="+81 3 3584 0555"/>
    <s v="2-2-8 Roppongi"/>
    <m/>
    <s v="Minato-ku"/>
    <s v="Tokyo"/>
    <s v="106-0032"/>
    <x v="11"/>
    <s v="Japan"/>
    <s v="Shimamura"/>
    <s v="Akiko"/>
    <s v="Shimamura Akiko"/>
    <x v="0"/>
  </r>
  <r>
    <n v="10362"/>
    <n v="50"/>
    <n v="96.92"/>
    <n v="4846"/>
    <n v="2"/>
    <n v="4846"/>
    <n v="0"/>
    <d v="2005-01-05T00:00:00"/>
    <s v="January"/>
    <x v="0"/>
    <n v="1"/>
    <x v="0"/>
    <x v="7"/>
    <n v="2005"/>
    <x v="0"/>
    <n v="112"/>
    <s v="S24_1578"/>
    <x v="5"/>
    <n v="6505556809"/>
    <s v="9408 Furth Circle"/>
    <m/>
    <s v="Burlingame"/>
    <s v="CA"/>
    <n v="94217"/>
    <x v="0"/>
    <s v="NA"/>
    <s v="Hirano"/>
    <s v="Juri"/>
    <s v="Hirano Juri"/>
    <x v="1"/>
  </r>
  <r>
    <n v="10374"/>
    <n v="38"/>
    <n v="100"/>
    <n v="3800"/>
    <n v="6"/>
    <n v="4197.1000000000004"/>
    <n v="397.10000000000036"/>
    <d v="2005-02-02T00:00:00"/>
    <s v="February"/>
    <x v="0"/>
    <n v="1"/>
    <x v="0"/>
    <x v="0"/>
    <n v="2005"/>
    <x v="0"/>
    <n v="112"/>
    <s v="S24_1578"/>
    <x v="28"/>
    <s v="61-7-3844-6555"/>
    <s v="31 Duncan St. West End"/>
    <m/>
    <s v="South Brisbane"/>
    <s v="Queensland"/>
    <n v="4101"/>
    <x v="3"/>
    <s v="APAC"/>
    <s v="Calaghan"/>
    <s v="Tony"/>
    <s v="Calaghan Tony"/>
    <x v="1"/>
  </r>
  <r>
    <n v="10389"/>
    <n v="45"/>
    <n v="100"/>
    <n v="4500"/>
    <n v="1"/>
    <n v="4597.6499999999996"/>
    <n v="97.649999999999636"/>
    <d v="2005-03-03T00:00:00"/>
    <s v="March"/>
    <x v="0"/>
    <n v="1"/>
    <x v="0"/>
    <x v="11"/>
    <n v="2005"/>
    <x v="0"/>
    <n v="112"/>
    <s v="S24_1578"/>
    <x v="37"/>
    <s v="0695-34 6555"/>
    <s v="?kergatan 24"/>
    <m/>
    <s v="Boras"/>
    <s v="NIL"/>
    <s v="S-844 67"/>
    <x v="8"/>
    <s v="EMEA"/>
    <s v="Larsson"/>
    <s v="Maria"/>
    <s v="Larsson Maria"/>
    <x v="1"/>
  </r>
  <r>
    <n v="10403"/>
    <n v="46"/>
    <n v="100"/>
    <n v="4600"/>
    <n v="8"/>
    <n v="5287.7"/>
    <n v="687.69999999999982"/>
    <d v="2005-04-08T00:00:00"/>
    <s v="April"/>
    <x v="0"/>
    <n v="2"/>
    <x v="1"/>
    <x v="8"/>
    <n v="2005"/>
    <x v="0"/>
    <n v="112"/>
    <s v="S24_1578"/>
    <x v="22"/>
    <s v="(171) 555-2282"/>
    <s v="Berkeley Gardens 12  Brewery"/>
    <m/>
    <s v="Liverpool"/>
    <s v="NIL"/>
    <s v="WX1 6LT"/>
    <x v="6"/>
    <s v="EMEA"/>
    <s v="Devon"/>
    <s v="Elizabeth"/>
    <s v="Devon Elizabeth"/>
    <x v="1"/>
  </r>
  <r>
    <n v="10417"/>
    <n v="35"/>
    <n v="100"/>
    <n v="3500"/>
    <n v="3"/>
    <n v="3550.05"/>
    <n v="50.050000000000182"/>
    <d v="2005-05-13T00:00:00"/>
    <s v="May"/>
    <x v="1"/>
    <n v="2"/>
    <x v="1"/>
    <x v="1"/>
    <n v="2005"/>
    <x v="0"/>
    <n v="112"/>
    <s v="S24_1578"/>
    <x v="23"/>
    <s v="(91) 555 94 44"/>
    <s v="C/ Moralzarzal, 86"/>
    <m/>
    <s v="Madrid"/>
    <s v="NIL"/>
    <n v="28034"/>
    <x v="7"/>
    <s v="EMEA"/>
    <s v="Freyre"/>
    <s v="Diego"/>
    <s v="Freyre Diego"/>
    <x v="1"/>
  </r>
  <r>
    <n v="10110"/>
    <n v="29"/>
    <n v="59.37"/>
    <n v="1721.73"/>
    <n v="15"/>
    <n v="1721.73"/>
    <n v="0"/>
    <d v="2003-03-18T00:00:00"/>
    <s v="March"/>
    <x v="0"/>
    <n v="1"/>
    <x v="0"/>
    <x v="11"/>
    <n v="2003"/>
    <x v="1"/>
    <n v="50"/>
    <s v="S24_1628"/>
    <x v="77"/>
    <s v="(171) 555-1555"/>
    <s v="Fauntleroy Circus"/>
    <m/>
    <s v="Manchester"/>
    <s v="NIL"/>
    <s v="EC2 5NT"/>
    <x v="6"/>
    <s v="EMEA"/>
    <s v="Ashworth"/>
    <s v="Victoria"/>
    <s v="Ashworth Victoria"/>
    <x v="0"/>
  </r>
  <r>
    <n v="10123"/>
    <n v="50"/>
    <n v="59.87"/>
    <n v="2993.5"/>
    <n v="1"/>
    <n v="2993.5"/>
    <n v="0"/>
    <d v="2003-05-20T00:00:00"/>
    <s v="May"/>
    <x v="0"/>
    <n v="2"/>
    <x v="1"/>
    <x v="1"/>
    <n v="2003"/>
    <x v="1"/>
    <n v="50"/>
    <s v="S24_1628"/>
    <x v="46"/>
    <s v="40.32.2555"/>
    <s v="54, rue Royale"/>
    <m/>
    <s v="Nantes"/>
    <s v="NIL"/>
    <n v="44000"/>
    <x v="1"/>
    <s v="EMEA"/>
    <s v="Schmitt"/>
    <s v="Carine"/>
    <s v="Schmitt Carine"/>
    <x v="0"/>
  </r>
  <r>
    <n v="10137"/>
    <n v="26"/>
    <n v="49.81"/>
    <n v="1295.06"/>
    <n v="1"/>
    <n v="1295.06"/>
    <n v="0"/>
    <d v="2003-07-10T00:00:00"/>
    <s v="July"/>
    <x v="0"/>
    <n v="3"/>
    <x v="2"/>
    <x v="2"/>
    <n v="2003"/>
    <x v="1"/>
    <n v="50"/>
    <s v="S24_1628"/>
    <x v="1"/>
    <s v="26.47.1555"/>
    <s v="59 rue de l'Abbaye"/>
    <m/>
    <s v="Reims"/>
    <s v="NIL"/>
    <n v="51100"/>
    <x v="1"/>
    <s v="EMEA"/>
    <s v="Henriot"/>
    <s v="Paul"/>
    <s v="Henriot Paul"/>
    <x v="0"/>
  </r>
  <r>
    <n v="10148"/>
    <n v="47"/>
    <n v="56.85"/>
    <n v="2671.9500000000003"/>
    <n v="8"/>
    <n v="2671.95"/>
    <n v="0"/>
    <d v="2003-09-11T00:00:00"/>
    <s v="September"/>
    <x v="0"/>
    <n v="3"/>
    <x v="2"/>
    <x v="10"/>
    <n v="2003"/>
    <x v="1"/>
    <n v="50"/>
    <s v="S24_1628"/>
    <x v="42"/>
    <s v="02 9936 8555"/>
    <s v="201 Miller Street"/>
    <s v="Level 15"/>
    <s v="North Sydney"/>
    <s v="NSW"/>
    <n v="2060"/>
    <x v="3"/>
    <s v="APAC"/>
    <s v="O'Hara"/>
    <s v="Anna"/>
    <s v="O'Hara Anna"/>
    <x v="0"/>
  </r>
  <r>
    <n v="10161"/>
    <n v="23"/>
    <n v="53.33"/>
    <n v="1226.5899999999999"/>
    <n v="7"/>
    <n v="1226.5899999999999"/>
    <n v="0"/>
    <d v="2003-10-17T00:00:00"/>
    <s v="October"/>
    <x v="0"/>
    <n v="4"/>
    <x v="3"/>
    <x v="4"/>
    <n v="2003"/>
    <x v="1"/>
    <n v="50"/>
    <s v="S24_1628"/>
    <x v="78"/>
    <s v="86 21 3555"/>
    <s v="Smagsloget 45"/>
    <m/>
    <s v="Aaarhus"/>
    <s v="NIL"/>
    <n v="8200"/>
    <x v="13"/>
    <s v="EMEA"/>
    <s v="Ibsen"/>
    <s v="Palle"/>
    <s v="Ibsen Palle"/>
    <x v="0"/>
  </r>
  <r>
    <n v="10172"/>
    <n v="34"/>
    <n v="42.76"/>
    <n v="1453.84"/>
    <n v="5"/>
    <n v="1453.84"/>
    <n v="0"/>
    <d v="2003-11-05T00:00:00"/>
    <s v="November"/>
    <x v="0"/>
    <n v="4"/>
    <x v="3"/>
    <x v="5"/>
    <n v="2003"/>
    <x v="1"/>
    <n v="50"/>
    <s v="S24_1628"/>
    <x v="13"/>
    <n v="2035552570"/>
    <s v="25593 South Bay Ln."/>
    <m/>
    <s v="Bridgewater"/>
    <s v="CT"/>
    <n v="97562"/>
    <x v="0"/>
    <s v="NA"/>
    <s v="King"/>
    <s v="Julie"/>
    <s v="King Julie"/>
    <x v="0"/>
  </r>
  <r>
    <n v="10181"/>
    <n v="34"/>
    <n v="53.83"/>
    <n v="1830.22"/>
    <n v="1"/>
    <n v="1830.22"/>
    <n v="0"/>
    <d v="2003-11-12T00:00:00"/>
    <s v="November"/>
    <x v="0"/>
    <n v="4"/>
    <x v="3"/>
    <x v="5"/>
    <n v="2003"/>
    <x v="1"/>
    <n v="50"/>
    <s v="S24_1628"/>
    <x v="7"/>
    <s v="+47 2267 3215"/>
    <s v="Drammen 121, PR 744 Sentrum"/>
    <m/>
    <s v="Bergen"/>
    <s v="NIL"/>
    <s v="N 5804"/>
    <x v="2"/>
    <s v="EMEA"/>
    <s v="Oeztan"/>
    <s v="Veysel"/>
    <s v="Oeztan Veysel"/>
    <x v="0"/>
  </r>
  <r>
    <n v="10192"/>
    <n v="47"/>
    <n v="53.83"/>
    <n v="2530.0099999999998"/>
    <n v="6"/>
    <n v="2530.0100000000002"/>
    <n v="0"/>
    <d v="2003-11-20T00:00:00"/>
    <s v="November"/>
    <x v="0"/>
    <n v="4"/>
    <x v="3"/>
    <x v="5"/>
    <n v="2003"/>
    <x v="1"/>
    <n v="50"/>
    <s v="S24_1628"/>
    <x v="40"/>
    <n v="6035558647"/>
    <s v="2304 Long Airport Avenue"/>
    <m/>
    <s v="Nashua"/>
    <s v="NH"/>
    <n v="62005"/>
    <x v="0"/>
    <s v="NA"/>
    <s v="Young"/>
    <s v="Valarie"/>
    <s v="Young Valarie"/>
    <x v="0"/>
  </r>
  <r>
    <n v="10204"/>
    <n v="45"/>
    <n v="49.81"/>
    <n v="2241.4500000000003"/>
    <n v="12"/>
    <n v="2241.4499999999998"/>
    <n v="0"/>
    <d v="2003-12-02T00:00:00"/>
    <s v="December"/>
    <x v="0"/>
    <n v="4"/>
    <x v="3"/>
    <x v="6"/>
    <n v="2003"/>
    <x v="1"/>
    <n v="50"/>
    <s v="S24_1628"/>
    <x v="74"/>
    <n v="2125557413"/>
    <s v="4092 Furth Circle"/>
    <s v="Suite 400"/>
    <s v="NYC"/>
    <s v="NY"/>
    <n v="10022"/>
    <x v="0"/>
    <s v="NA"/>
    <s v="Young"/>
    <s v="Jeff"/>
    <s v="Young Jeff"/>
    <x v="0"/>
  </r>
  <r>
    <n v="10212"/>
    <n v="45"/>
    <n v="53.33"/>
    <n v="2399.85"/>
    <n v="5"/>
    <n v="2399.85"/>
    <n v="0"/>
    <d v="2004-01-16T00:00:00"/>
    <s v="January"/>
    <x v="0"/>
    <n v="1"/>
    <x v="0"/>
    <x v="7"/>
    <n v="2004"/>
    <x v="1"/>
    <n v="50"/>
    <s v="S24_1628"/>
    <x v="23"/>
    <s v="(91) 555 94 44"/>
    <s v="C/ Moralzarzal, 86"/>
    <m/>
    <s v="Madrid"/>
    <s v="NIL"/>
    <n v="28034"/>
    <x v="7"/>
    <s v="EMEA"/>
    <s v="Freyre"/>
    <s v="Diego"/>
    <s v="Freyre Diego"/>
    <x v="0"/>
  </r>
  <r>
    <n v="10226"/>
    <n v="36"/>
    <n v="43.27"/>
    <n v="1557.72"/>
    <n v="3"/>
    <n v="1557.72"/>
    <n v="0"/>
    <d v="2004-02-26T00:00:00"/>
    <s v="February"/>
    <x v="0"/>
    <n v="1"/>
    <x v="0"/>
    <x v="0"/>
    <n v="2004"/>
    <x v="1"/>
    <n v="50"/>
    <s v="S24_1628"/>
    <x v="55"/>
    <n v="7605558146"/>
    <s v="361 Furth Circle"/>
    <m/>
    <s v="San Diego"/>
    <s v="CA"/>
    <n v="91217"/>
    <x v="0"/>
    <s v="NA"/>
    <s v="Thompson"/>
    <s v="Valarie"/>
    <s v="Thompson Valarie"/>
    <x v="0"/>
  </r>
  <r>
    <n v="10241"/>
    <n v="21"/>
    <n v="40.25"/>
    <n v="845.25"/>
    <n v="10"/>
    <n v="845.25"/>
    <n v="0"/>
    <d v="2004-04-13T00:00:00"/>
    <s v="April"/>
    <x v="0"/>
    <n v="2"/>
    <x v="1"/>
    <x v="8"/>
    <n v="2004"/>
    <x v="1"/>
    <n v="50"/>
    <s v="S24_1628"/>
    <x v="83"/>
    <s v="88.60.1555"/>
    <s v="24, place Kluber"/>
    <m/>
    <s v="Strasbourg"/>
    <s v="NIL"/>
    <n v="67000"/>
    <x v="1"/>
    <s v="EMEA"/>
    <s v="Citeaux"/>
    <s v="Frederique"/>
    <s v="Citeaux Frederique"/>
    <x v="0"/>
  </r>
  <r>
    <n v="10266"/>
    <n v="28"/>
    <n v="48.3"/>
    <n v="1352.3999999999999"/>
    <n v="1"/>
    <n v="1352.4"/>
    <n v="0"/>
    <d v="2004-07-06T00:00:00"/>
    <s v="July"/>
    <x v="0"/>
    <n v="3"/>
    <x v="2"/>
    <x v="2"/>
    <n v="2004"/>
    <x v="1"/>
    <n v="50"/>
    <s v="S24_1628"/>
    <x v="70"/>
    <s v="0522-556555"/>
    <s v="Strada Provinciale 124"/>
    <m/>
    <s v="Reggio Emilia"/>
    <s v="NIL"/>
    <n v="42100"/>
    <x v="12"/>
    <s v="EMEA"/>
    <s v="Moroni"/>
    <s v="Maurizio"/>
    <s v="Moroni Maurizio"/>
    <x v="0"/>
  </r>
  <r>
    <n v="10278"/>
    <n v="35"/>
    <n v="45.28"/>
    <n v="1584.8"/>
    <n v="1"/>
    <n v="1584.8"/>
    <n v="0"/>
    <d v="2004-08-06T00:00:00"/>
    <s v="August"/>
    <x v="0"/>
    <n v="3"/>
    <x v="2"/>
    <x v="3"/>
    <n v="2004"/>
    <x v="1"/>
    <n v="50"/>
    <s v="S24_1628"/>
    <x v="84"/>
    <n v="7025551838"/>
    <s v="8489 Strong St."/>
    <m/>
    <s v="Las Vegas"/>
    <s v="NV"/>
    <n v="83030"/>
    <x v="0"/>
    <s v="NA"/>
    <s v="King"/>
    <s v="Sue"/>
    <s v="King Sue"/>
    <x v="0"/>
  </r>
  <r>
    <n v="10288"/>
    <n v="50"/>
    <n v="52.32"/>
    <n v="2616"/>
    <n v="13"/>
    <n v="2616"/>
    <n v="0"/>
    <d v="2004-09-01T00:00:00"/>
    <s v="September"/>
    <x v="0"/>
    <n v="3"/>
    <x v="2"/>
    <x v="10"/>
    <n v="2004"/>
    <x v="1"/>
    <n v="50"/>
    <s v="S24_1628"/>
    <x v="65"/>
    <s v="+65 224 1555"/>
    <s v="Village Close - 106 Linden Road Sandown"/>
    <s v="2nd Floor"/>
    <s v="Singapore"/>
    <s v="NIL"/>
    <n v="69045"/>
    <x v="9"/>
    <s v="APAC"/>
    <s v="Victorino"/>
    <s v="Wendy"/>
    <s v="Victorino Wendy"/>
    <x v="0"/>
  </r>
  <r>
    <n v="10301"/>
    <n v="22"/>
    <n v="51.32"/>
    <n v="1129.04"/>
    <n v="3"/>
    <n v="1129.04"/>
    <n v="0"/>
    <d v="2003-10-05T00:00:00"/>
    <s v="October"/>
    <x v="0"/>
    <n v="4"/>
    <x v="3"/>
    <x v="4"/>
    <n v="2003"/>
    <x v="1"/>
    <n v="50"/>
    <s v="S24_1628"/>
    <x v="85"/>
    <s v="+47 2212 1555"/>
    <s v="Drammensveien 126 A, PB 744 Sentrum"/>
    <m/>
    <s v="Oslo"/>
    <s v="NIL"/>
    <s v="N 0106"/>
    <x v="2"/>
    <s v="EMEA"/>
    <s v="Klaeboe"/>
    <s v="Jan"/>
    <s v="Klaeboe Jan"/>
    <x v="0"/>
  </r>
  <r>
    <n v="10311"/>
    <n v="45"/>
    <n v="49.3"/>
    <n v="2218.5"/>
    <n v="8"/>
    <n v="2218.5"/>
    <n v="0"/>
    <d v="2004-10-16T00:00:00"/>
    <s v="October"/>
    <x v="0"/>
    <n v="4"/>
    <x v="3"/>
    <x v="4"/>
    <n v="2004"/>
    <x v="1"/>
    <n v="50"/>
    <s v="S24_1628"/>
    <x v="23"/>
    <s v="(91) 555 94 44"/>
    <s v="C/ Moralzarzal, 86"/>
    <m/>
    <s v="Madrid"/>
    <s v="NIL"/>
    <n v="28034"/>
    <x v="7"/>
    <s v="EMEA"/>
    <s v="Freyre"/>
    <s v="Diego"/>
    <s v="Freyre Diego"/>
    <x v="0"/>
  </r>
  <r>
    <n v="10321"/>
    <n v="48"/>
    <n v="42.26"/>
    <n v="2028.48"/>
    <n v="5"/>
    <n v="2028.48"/>
    <n v="0"/>
    <d v="2004-11-04T00:00:00"/>
    <s v="November"/>
    <x v="0"/>
    <n v="4"/>
    <x v="3"/>
    <x v="5"/>
    <n v="2004"/>
    <x v="1"/>
    <n v="50"/>
    <s v="S24_1628"/>
    <x v="21"/>
    <n v="5085552555"/>
    <s v="1785 First Street"/>
    <m/>
    <s v="New Bedford"/>
    <s v="MA"/>
    <n v="50553"/>
    <x v="0"/>
    <s v="NA"/>
    <s v="Benitez"/>
    <s v="Violeta"/>
    <s v="Benitez Violeta"/>
    <x v="0"/>
  </r>
  <r>
    <n v="10332"/>
    <n v="20"/>
    <n v="87.96"/>
    <n v="1759.1999999999998"/>
    <n v="5"/>
    <n v="1759.2"/>
    <n v="0"/>
    <d v="2004-11-17T00:00:00"/>
    <s v="November"/>
    <x v="0"/>
    <n v="4"/>
    <x v="3"/>
    <x v="5"/>
    <n v="2004"/>
    <x v="1"/>
    <n v="50"/>
    <s v="S24_1628"/>
    <x v="77"/>
    <s v="(171) 555-1555"/>
    <s v="Fauntleroy Circus"/>
    <m/>
    <s v="Manchester"/>
    <s v="NIL"/>
    <s v="EC2 5NT"/>
    <x v="6"/>
    <s v="EMEA"/>
    <s v="Ashworth"/>
    <s v="Victoria"/>
    <s v="Ashworth Victoria"/>
    <x v="0"/>
  </r>
  <r>
    <n v="10343"/>
    <n v="27"/>
    <n v="36.21"/>
    <n v="977.67000000000007"/>
    <n v="6"/>
    <n v="977.67"/>
    <n v="0"/>
    <d v="2004-11-24T00:00:00"/>
    <s v="November"/>
    <x v="0"/>
    <n v="4"/>
    <x v="3"/>
    <x v="5"/>
    <n v="2004"/>
    <x v="1"/>
    <n v="50"/>
    <s v="S24_1628"/>
    <x v="1"/>
    <s v="26.47.1555"/>
    <s v="59 rue de l'Abbaye"/>
    <m/>
    <s v="Reims"/>
    <s v="NIL"/>
    <n v="51100"/>
    <x v="1"/>
    <s v="EMEA"/>
    <s v="Henriot"/>
    <s v="Paul"/>
    <s v="Henriot Paul"/>
    <x v="0"/>
  </r>
  <r>
    <n v="10367"/>
    <n v="38"/>
    <n v="38.5"/>
    <n v="1463"/>
    <n v="11"/>
    <n v="1463"/>
    <n v="0"/>
    <d v="2005-01-12T00:00:00"/>
    <s v="January"/>
    <x v="5"/>
    <n v="1"/>
    <x v="0"/>
    <x v="7"/>
    <n v="2005"/>
    <x v="1"/>
    <n v="50"/>
    <s v="S24_1628"/>
    <x v="3"/>
    <n v="6265557265"/>
    <s v="78934 Hillside Dr."/>
    <m/>
    <s v="Pasadena"/>
    <s v="CA"/>
    <n v="90003"/>
    <x v="0"/>
    <s v="NA"/>
    <s v="Young"/>
    <s v="Julie"/>
    <s v="Young Julie"/>
    <x v="0"/>
  </r>
  <r>
    <n v="10379"/>
    <n v="32"/>
    <n v="100"/>
    <n v="3200"/>
    <n v="3"/>
    <n v="3970.56"/>
    <n v="770.56"/>
    <d v="2005-02-10T00:00:00"/>
    <s v="February"/>
    <x v="0"/>
    <n v="1"/>
    <x v="0"/>
    <x v="0"/>
    <n v="2005"/>
    <x v="1"/>
    <n v="50"/>
    <s v="S24_1628"/>
    <x v="23"/>
    <s v="(91) 555 94 44"/>
    <s v="C/ Moralzarzal, 86"/>
    <m/>
    <s v="Madrid"/>
    <s v="NIL"/>
    <n v="28034"/>
    <x v="7"/>
    <s v="EMEA"/>
    <s v="Freyre"/>
    <s v="Diego"/>
    <s v="Freyre Diego"/>
    <x v="1"/>
  </r>
  <r>
    <n v="10407"/>
    <n v="64"/>
    <n v="40.25"/>
    <n v="2576"/>
    <n v="10"/>
    <n v="2576"/>
    <n v="0"/>
    <d v="2005-04-22T00:00:00"/>
    <s v="April"/>
    <x v="4"/>
    <n v="2"/>
    <x v="1"/>
    <x v="8"/>
    <n v="2005"/>
    <x v="1"/>
    <n v="50"/>
    <s v="S24_1628"/>
    <x v="61"/>
    <n v="4085553659"/>
    <s v="3086 Ingle Ln."/>
    <m/>
    <s v="San Jose"/>
    <s v="CA"/>
    <n v="94217"/>
    <x v="0"/>
    <s v="NA"/>
    <s v="Frick"/>
    <s v="Sue"/>
    <s v="Frick Sue"/>
    <x v="0"/>
  </r>
  <r>
    <n v="10420"/>
    <n v="37"/>
    <n v="60.37"/>
    <n v="2233.69"/>
    <n v="13"/>
    <n v="2233.69"/>
    <n v="0"/>
    <d v="2005-05-29T00:00:00"/>
    <s v="May"/>
    <x v="2"/>
    <n v="2"/>
    <x v="1"/>
    <x v="1"/>
    <n v="2005"/>
    <x v="1"/>
    <n v="50"/>
    <s v="S24_1628"/>
    <x v="20"/>
    <s v="+61 2 9495 8555"/>
    <s v="Monitor Money Building, 815 Pacific Hwy"/>
    <s v="Level 6"/>
    <s v="Chatswood"/>
    <s v="NSW"/>
    <n v="2067"/>
    <x v="3"/>
    <s v="APAC"/>
    <s v="Huxley"/>
    <s v="Adrian"/>
    <s v="Huxley Adrian"/>
    <x v="0"/>
  </r>
  <r>
    <n v="10106"/>
    <n v="28"/>
    <n v="88.63"/>
    <n v="2481.64"/>
    <n v="4"/>
    <n v="2481.64"/>
    <n v="0"/>
    <d v="2003-02-17T00:00:00"/>
    <s v="February"/>
    <x v="0"/>
    <n v="1"/>
    <x v="0"/>
    <x v="0"/>
    <n v="2003"/>
    <x v="4"/>
    <n v="109"/>
    <s v="S24_1785"/>
    <x v="86"/>
    <s v="035-640555"/>
    <s v="Via Ludovico il Moro 22"/>
    <m/>
    <s v="Bergamo"/>
    <s v="NIL"/>
    <n v="24100"/>
    <x v="12"/>
    <s v="EMEA"/>
    <s v="Rovelli"/>
    <s v="Giovanni"/>
    <s v="Rovelli Giovanni"/>
    <x v="0"/>
  </r>
  <r>
    <n v="10120"/>
    <n v="39"/>
    <n v="100"/>
    <n v="3900"/>
    <n v="10"/>
    <n v="4651.53"/>
    <n v="751.52999999999975"/>
    <d v="2003-04-29T00:00:00"/>
    <s v="April"/>
    <x v="0"/>
    <n v="2"/>
    <x v="1"/>
    <x v="8"/>
    <n v="2003"/>
    <x v="4"/>
    <n v="109"/>
    <s v="S24_1785"/>
    <x v="10"/>
    <s v="03 9520 4555"/>
    <s v="636 St Kilda Road"/>
    <s v="Level 3"/>
    <s v="Melbourne"/>
    <s v="Victoria"/>
    <n v="3004"/>
    <x v="3"/>
    <s v="APAC"/>
    <s v="Ferguson"/>
    <s v="Peter"/>
    <s v="Ferguson Peter"/>
    <x v="1"/>
  </r>
  <r>
    <n v="10133"/>
    <n v="41"/>
    <n v="94.1"/>
    <n v="3858.1"/>
    <n v="5"/>
    <n v="3858.1"/>
    <n v="0"/>
    <d v="2003-06-27T00:00:00"/>
    <s v="June"/>
    <x v="0"/>
    <n v="2"/>
    <x v="1"/>
    <x v="9"/>
    <n v="2003"/>
    <x v="4"/>
    <n v="109"/>
    <s v="S24_1785"/>
    <x v="23"/>
    <s v="(91) 555 94 44"/>
    <s v="C/ Moralzarzal, 86"/>
    <m/>
    <s v="Madrid"/>
    <s v="NIL"/>
    <n v="28034"/>
    <x v="7"/>
    <s v="EMEA"/>
    <s v="Freyre"/>
    <s v="Diego"/>
    <s v="Freyre Diego"/>
    <x v="1"/>
  </r>
  <r>
    <n v="10145"/>
    <n v="40"/>
    <n v="87.54"/>
    <n v="3501.6000000000004"/>
    <n v="16"/>
    <n v="3501.6"/>
    <n v="0"/>
    <d v="2003-08-25T00:00:00"/>
    <s v="August"/>
    <x v="0"/>
    <n v="3"/>
    <x v="2"/>
    <x v="3"/>
    <n v="2003"/>
    <x v="4"/>
    <n v="109"/>
    <s v="S24_1785"/>
    <x v="3"/>
    <n v="6265557265"/>
    <s v="78934 Hillside Dr."/>
    <m/>
    <s v="Pasadena"/>
    <s v="CA"/>
    <n v="90003"/>
    <x v="0"/>
    <s v="NA"/>
    <s v="Young"/>
    <s v="Julie"/>
    <s v="Young Julie"/>
    <x v="1"/>
  </r>
  <r>
    <n v="10168"/>
    <n v="49"/>
    <n v="100"/>
    <n v="4900"/>
    <n v="11"/>
    <n v="6433.7"/>
    <n v="1533.6999999999998"/>
    <d v="2003-10-28T00:00:00"/>
    <s v="October"/>
    <x v="0"/>
    <n v="4"/>
    <x v="3"/>
    <x v="4"/>
    <n v="2003"/>
    <x v="4"/>
    <n v="109"/>
    <s v="S24_1785"/>
    <x v="5"/>
    <n v="6505556809"/>
    <s v="9408 Furth Circle"/>
    <m/>
    <s v="Burlingame"/>
    <s v="CA"/>
    <n v="94217"/>
    <x v="0"/>
    <s v="NA"/>
    <s v="Hirano"/>
    <s v="Juri"/>
    <s v="Hirano Juri"/>
    <x v="1"/>
  </r>
  <r>
    <n v="10210"/>
    <n v="27"/>
    <n v="98.48"/>
    <n v="2658.96"/>
    <n v="9"/>
    <n v="2658.96"/>
    <n v="0"/>
    <d v="2004-01-12T00:00:00"/>
    <s v="January"/>
    <x v="0"/>
    <n v="1"/>
    <x v="0"/>
    <x v="7"/>
    <n v="2004"/>
    <x v="4"/>
    <n v="109"/>
    <s v="S24_1785"/>
    <x v="44"/>
    <s v="+81 06 6342 5555"/>
    <s v="Dojima Avanza 4F, 1-6-20 Dojima, Kita-ku"/>
    <m/>
    <s v="Osaka"/>
    <s v="Osaka"/>
    <s v="530-0003"/>
    <x v="11"/>
    <s v="Japan"/>
    <s v="Kentary"/>
    <s v="Mory"/>
    <s v="Kentary Mory"/>
    <x v="0"/>
  </r>
  <r>
    <n v="10223"/>
    <n v="34"/>
    <n v="100"/>
    <n v="3400"/>
    <n v="11"/>
    <n v="3608.76"/>
    <n v="208.76000000000022"/>
    <d v="2004-02-20T00:00:00"/>
    <s v="February"/>
    <x v="0"/>
    <n v="1"/>
    <x v="0"/>
    <x v="0"/>
    <n v="2004"/>
    <x v="4"/>
    <n v="109"/>
    <s v="S24_1785"/>
    <x v="10"/>
    <s v="03 9520 4555"/>
    <s v="636 St Kilda Road"/>
    <s v="Level 3"/>
    <s v="Melbourne"/>
    <s v="Victoria"/>
    <n v="3004"/>
    <x v="3"/>
    <s v="APAC"/>
    <s v="Ferguson"/>
    <s v="Peter"/>
    <s v="Ferguson Peter"/>
    <x v="1"/>
  </r>
  <r>
    <n v="10235"/>
    <n v="23"/>
    <n v="96.29"/>
    <n v="2214.67"/>
    <n v="5"/>
    <n v="2214.67"/>
    <n v="0"/>
    <d v="2004-04-02T00:00:00"/>
    <s v="April"/>
    <x v="0"/>
    <n v="2"/>
    <x v="1"/>
    <x v="8"/>
    <n v="2004"/>
    <x v="4"/>
    <n v="109"/>
    <s v="S24_1785"/>
    <x v="57"/>
    <s v="(604) 555-4555"/>
    <s v="23 Tsawassen Blvd."/>
    <m/>
    <s v="Tsawassen"/>
    <s v="BC"/>
    <s v="T2F 8M4"/>
    <x v="10"/>
    <s v="NA"/>
    <s v="Lincoln"/>
    <s v="Elizabeth"/>
    <s v="Lincoln Elizabeth"/>
    <x v="0"/>
  </r>
  <r>
    <n v="10250"/>
    <n v="31"/>
    <n v="88.63"/>
    <n v="2747.5299999999997"/>
    <n v="6"/>
    <n v="2747.53"/>
    <n v="0"/>
    <d v="2004-05-11T00:00:00"/>
    <s v="May"/>
    <x v="0"/>
    <n v="2"/>
    <x v="1"/>
    <x v="1"/>
    <n v="2004"/>
    <x v="4"/>
    <n v="109"/>
    <s v="S24_1785"/>
    <x v="61"/>
    <n v="4085553659"/>
    <s v="3086 Ingle Ln."/>
    <m/>
    <s v="San Jose"/>
    <s v="CA"/>
    <n v="94217"/>
    <x v="0"/>
    <s v="NA"/>
    <s v="Frick"/>
    <s v="Sue"/>
    <s v="Frick Sue"/>
    <x v="0"/>
  </r>
  <r>
    <n v="10262"/>
    <n v="34"/>
    <n v="97.38"/>
    <n v="3310.92"/>
    <n v="1"/>
    <n v="3310.92"/>
    <n v="0"/>
    <d v="2004-06-24T00:00:00"/>
    <s v="June"/>
    <x v="3"/>
    <n v="2"/>
    <x v="1"/>
    <x v="9"/>
    <n v="2004"/>
    <x v="4"/>
    <n v="109"/>
    <s v="S24_1785"/>
    <x v="23"/>
    <s v="(91) 555 94 44"/>
    <s v="C/ Moralzarzal, 86"/>
    <m/>
    <s v="Madrid"/>
    <s v="NIL"/>
    <n v="28034"/>
    <x v="7"/>
    <s v="EMEA"/>
    <s v="Freyre"/>
    <s v="Diego"/>
    <s v="Freyre Diego"/>
    <x v="1"/>
  </r>
  <r>
    <n v="10275"/>
    <n v="25"/>
    <n v="95.2"/>
    <n v="2380"/>
    <n v="11"/>
    <n v="2380"/>
    <n v="0"/>
    <d v="2004-07-23T00:00:00"/>
    <s v="July"/>
    <x v="0"/>
    <n v="3"/>
    <x v="2"/>
    <x v="2"/>
    <n v="2004"/>
    <x v="4"/>
    <n v="109"/>
    <s v="S24_1785"/>
    <x v="14"/>
    <s v="40.67.8555"/>
    <s v="67, rue des Cinquante Otages"/>
    <m/>
    <s v="Nantes"/>
    <s v="NIL"/>
    <n v="44000"/>
    <x v="1"/>
    <s v="EMEA"/>
    <s v="Labrune"/>
    <s v="Janine"/>
    <s v="Labrune Janine"/>
    <x v="0"/>
  </r>
  <r>
    <n v="10284"/>
    <n v="22"/>
    <n v="100"/>
    <n v="2200"/>
    <n v="3"/>
    <n v="2310.88"/>
    <n v="110.88000000000011"/>
    <d v="2004-08-21T00:00:00"/>
    <s v="August"/>
    <x v="0"/>
    <n v="3"/>
    <x v="2"/>
    <x v="3"/>
    <n v="2004"/>
    <x v="4"/>
    <n v="109"/>
    <s v="S24_1785"/>
    <x v="85"/>
    <s v="+47 2212 1555"/>
    <s v="Drammensveien 126 A, PB 744 Sentrum"/>
    <m/>
    <s v="Oslo"/>
    <s v="NIL"/>
    <s v="N 0106"/>
    <x v="2"/>
    <s v="EMEA"/>
    <s v="Klaeboe"/>
    <s v="Jan"/>
    <s v="Klaeboe Jan"/>
    <x v="0"/>
  </r>
  <r>
    <n v="10297"/>
    <n v="32"/>
    <n v="100"/>
    <n v="3200"/>
    <n v="6"/>
    <n v="4061.76"/>
    <n v="861.76000000000022"/>
    <d v="2004-09-16T00:00:00"/>
    <s v="September"/>
    <x v="0"/>
    <n v="3"/>
    <x v="2"/>
    <x v="10"/>
    <n v="2004"/>
    <x v="4"/>
    <n v="109"/>
    <s v="S24_1785"/>
    <x v="75"/>
    <s v="+353 1862 1555"/>
    <s v="25 Maiden Lane"/>
    <s v="Floor No. 4"/>
    <s v="Dublin"/>
    <s v="NIL"/>
    <n v="2"/>
    <x v="18"/>
    <s v="EMEA"/>
    <s v="Cassidy"/>
    <s v="Dean"/>
    <s v="Cassidy Dean"/>
    <x v="1"/>
  </r>
  <r>
    <n v="10308"/>
    <n v="31"/>
    <n v="100"/>
    <n v="3100"/>
    <n v="9"/>
    <n v="3493.7"/>
    <n v="393.69999999999982"/>
    <d v="2004-10-15T00:00:00"/>
    <s v="October"/>
    <x v="0"/>
    <n v="4"/>
    <x v="3"/>
    <x v="4"/>
    <n v="2004"/>
    <x v="4"/>
    <n v="109"/>
    <s v="S24_1785"/>
    <x v="47"/>
    <n v="9145554562"/>
    <s v="3758 North Pendale Street"/>
    <m/>
    <s v="White Plains"/>
    <s v="NY"/>
    <n v="24067"/>
    <x v="0"/>
    <s v="NA"/>
    <s v="Frick"/>
    <s v="Steve"/>
    <s v="Frick Steve"/>
    <x v="1"/>
  </r>
  <r>
    <n v="10316"/>
    <n v="25"/>
    <n v="100"/>
    <n v="2500"/>
    <n v="1"/>
    <n v="2872.25"/>
    <n v="372.25"/>
    <d v="2004-11-01T00:00:00"/>
    <s v="November"/>
    <x v="0"/>
    <n v="4"/>
    <x v="3"/>
    <x v="5"/>
    <n v="2004"/>
    <x v="4"/>
    <n v="109"/>
    <s v="S24_1785"/>
    <x v="59"/>
    <s v="(198) 555-8888"/>
    <s v="Garden House Crowther Way"/>
    <m/>
    <s v="Cowes"/>
    <s v="Isle of Wight"/>
    <s v="PO31 7PJ"/>
    <x v="6"/>
    <s v="EMEA"/>
    <s v="Bennett"/>
    <s v="Helen"/>
    <s v="Bennett Helen"/>
    <x v="0"/>
  </r>
  <r>
    <n v="10328"/>
    <n v="47"/>
    <n v="87.54"/>
    <n v="4114.38"/>
    <n v="14"/>
    <n v="4114.38"/>
    <n v="0"/>
    <d v="2004-11-12T00:00:00"/>
    <s v="November"/>
    <x v="0"/>
    <n v="4"/>
    <x v="3"/>
    <x v="5"/>
    <n v="2004"/>
    <x v="4"/>
    <n v="109"/>
    <s v="S24_1785"/>
    <x v="86"/>
    <s v="035-640555"/>
    <s v="Via Ludovico il Moro 22"/>
    <m/>
    <s v="Bergamo"/>
    <s v="NIL"/>
    <n v="24100"/>
    <x v="12"/>
    <s v="EMEA"/>
    <s v="Rovelli"/>
    <s v="Giovanni"/>
    <s v="Rovelli Giovanni"/>
    <x v="1"/>
  </r>
  <r>
    <n v="10339"/>
    <n v="21"/>
    <n v="50.65"/>
    <n v="1063.6499999999999"/>
    <n v="7"/>
    <n v="1063.6500000000001"/>
    <n v="0"/>
    <d v="2004-11-23T00:00:00"/>
    <s v="November"/>
    <x v="0"/>
    <n v="4"/>
    <x v="3"/>
    <x v="5"/>
    <n v="2004"/>
    <x v="4"/>
    <n v="109"/>
    <s v="S24_1785"/>
    <x v="35"/>
    <s v="+81 3 3584 0555"/>
    <s v="2-2-8 Roppongi"/>
    <m/>
    <s v="Minato-ku"/>
    <s v="Tokyo"/>
    <s v="106-0032"/>
    <x v="11"/>
    <s v="Japan"/>
    <s v="Shimamura"/>
    <s v="Akiko"/>
    <s v="Shimamura Akiko"/>
    <x v="0"/>
  </r>
  <r>
    <n v="10353"/>
    <n v="28"/>
    <n v="71.73"/>
    <n v="2008.44"/>
    <n v="2"/>
    <n v="2008.44"/>
    <n v="0"/>
    <d v="2004-12-04T00:00:00"/>
    <s v="December"/>
    <x v="0"/>
    <n v="4"/>
    <x v="3"/>
    <x v="6"/>
    <n v="2004"/>
    <x v="4"/>
    <n v="109"/>
    <s v="S24_1785"/>
    <x v="88"/>
    <n v="2035554407"/>
    <s v="2440 Pompton St."/>
    <m/>
    <s v="Glendale"/>
    <s v="CT"/>
    <n v="97561"/>
    <x v="0"/>
    <s v="NA"/>
    <s v="Lewis"/>
    <s v="Dan"/>
    <s v="Lewis Dan"/>
    <x v="0"/>
  </r>
  <r>
    <n v="10374"/>
    <n v="46"/>
    <n v="94.1"/>
    <n v="4328.5999999999995"/>
    <n v="3"/>
    <n v="4328.6000000000004"/>
    <n v="0"/>
    <d v="2005-02-02T00:00:00"/>
    <s v="February"/>
    <x v="0"/>
    <n v="1"/>
    <x v="0"/>
    <x v="0"/>
    <n v="2005"/>
    <x v="4"/>
    <n v="109"/>
    <s v="S24_1785"/>
    <x v="28"/>
    <s v="61-7-3844-6555"/>
    <s v="31 Duncan St. West End"/>
    <m/>
    <s v="South Brisbane"/>
    <s v="Queensland"/>
    <n v="4101"/>
    <x v="3"/>
    <s v="APAC"/>
    <s v="Calaghan"/>
    <s v="Tony"/>
    <s v="Calaghan Tony"/>
    <x v="1"/>
  </r>
  <r>
    <n v="10386"/>
    <n v="33"/>
    <n v="41.71"/>
    <n v="1376.43"/>
    <n v="11"/>
    <n v="1376.43"/>
    <n v="0"/>
    <d v="2005-03-01T00:00:00"/>
    <s v="March"/>
    <x v="5"/>
    <n v="1"/>
    <x v="0"/>
    <x v="11"/>
    <n v="2005"/>
    <x v="4"/>
    <n v="109"/>
    <s v="S24_1785"/>
    <x v="23"/>
    <s v="(91) 555 94 44"/>
    <s v="C/ Moralzarzal, 86"/>
    <m/>
    <s v="Madrid"/>
    <s v="NIL"/>
    <n v="28034"/>
    <x v="7"/>
    <s v="EMEA"/>
    <s v="Freyre"/>
    <s v="Diego"/>
    <s v="Freyre Diego"/>
    <x v="0"/>
  </r>
  <r>
    <n v="10398"/>
    <n v="43"/>
    <n v="100"/>
    <n v="4300"/>
    <n v="16"/>
    <n v="5552.16"/>
    <n v="1252.1599999999999"/>
    <d v="2005-03-30T00:00:00"/>
    <s v="March"/>
    <x v="0"/>
    <n v="1"/>
    <x v="0"/>
    <x v="11"/>
    <n v="2005"/>
    <x v="4"/>
    <n v="109"/>
    <s v="S24_1785"/>
    <x v="1"/>
    <s v="26.47.1555"/>
    <s v="59 rue de l'Abbaye"/>
    <m/>
    <s v="Reims"/>
    <s v="NIL"/>
    <n v="51100"/>
    <x v="1"/>
    <s v="EMEA"/>
    <s v="Henriot"/>
    <s v="Paul"/>
    <s v="Henriot Paul"/>
    <x v="1"/>
  </r>
  <r>
    <n v="10401"/>
    <n v="38"/>
    <n v="96.29"/>
    <n v="3659.0200000000004"/>
    <n v="5"/>
    <n v="3659.02"/>
    <n v="0"/>
    <d v="2005-04-03T00:00:00"/>
    <s v="April"/>
    <x v="4"/>
    <n v="2"/>
    <x v="1"/>
    <x v="8"/>
    <n v="2005"/>
    <x v="4"/>
    <n v="109"/>
    <s v="S24_1785"/>
    <x v="12"/>
    <n v="2015559350"/>
    <s v="7476 Moss Rd."/>
    <m/>
    <s v="Newark"/>
    <s v="NJ"/>
    <n v="94019"/>
    <x v="0"/>
    <s v="NA"/>
    <s v="Brown"/>
    <s v="William"/>
    <s v="Brown William"/>
    <x v="1"/>
  </r>
  <r>
    <n v="10416"/>
    <n v="47"/>
    <n v="88.63"/>
    <n v="4165.6099999999997"/>
    <n v="6"/>
    <n v="4165.6099999999997"/>
    <n v="0"/>
    <d v="2005-05-10T00:00:00"/>
    <s v="May"/>
    <x v="0"/>
    <n v="2"/>
    <x v="1"/>
    <x v="1"/>
    <n v="2005"/>
    <x v="4"/>
    <n v="109"/>
    <s v="S24_1785"/>
    <x v="70"/>
    <s v="0522-556555"/>
    <s v="Strada Provinciale 124"/>
    <m/>
    <s v="Reggio Emilia"/>
    <s v="NIL"/>
    <n v="42100"/>
    <x v="12"/>
    <s v="EMEA"/>
    <s v="Moroni"/>
    <s v="Maurizio"/>
    <s v="Moroni Maurizio"/>
    <x v="1"/>
  </r>
  <r>
    <n v="10101"/>
    <n v="45"/>
    <n v="31.2"/>
    <n v="1404"/>
    <n v="3"/>
    <n v="1404"/>
    <n v="0"/>
    <d v="2003-01-09T00:00:00"/>
    <s v="January"/>
    <x v="0"/>
    <n v="1"/>
    <x v="0"/>
    <x v="7"/>
    <n v="2003"/>
    <x v="3"/>
    <n v="33"/>
    <s v="S24_1937"/>
    <x v="72"/>
    <s v="+49 69 66 90 2555"/>
    <s v="Lyonerstr. 34"/>
    <m/>
    <s v="Frankfurt"/>
    <s v="NIL"/>
    <n v="60528"/>
    <x v="16"/>
    <s v="EMEA"/>
    <s v="Keitel"/>
    <s v="Roland"/>
    <s v="Keitel Roland"/>
    <x v="0"/>
  </r>
  <r>
    <n v="10110"/>
    <n v="20"/>
    <n v="35.51"/>
    <n v="710.19999999999993"/>
    <n v="3"/>
    <n v="710.2"/>
    <n v="0"/>
    <d v="2003-03-18T00:00:00"/>
    <s v="March"/>
    <x v="0"/>
    <n v="1"/>
    <x v="0"/>
    <x v="11"/>
    <n v="2003"/>
    <x v="3"/>
    <n v="33"/>
    <s v="S24_1937"/>
    <x v="77"/>
    <s v="(171) 555-1555"/>
    <s v="Fauntleroy Circus"/>
    <m/>
    <s v="Manchester"/>
    <s v="NIL"/>
    <s v="EC2 5NT"/>
    <x v="6"/>
    <s v="EMEA"/>
    <s v="Ashworth"/>
    <s v="Victoria"/>
    <s v="Ashworth Victoria"/>
    <x v="0"/>
  </r>
  <r>
    <n v="10124"/>
    <n v="45"/>
    <n v="37.840000000000003"/>
    <n v="1702.8000000000002"/>
    <n v="2"/>
    <n v="1702.8"/>
    <n v="0"/>
    <d v="2003-05-21T00:00:00"/>
    <s v="May"/>
    <x v="0"/>
    <n v="2"/>
    <x v="1"/>
    <x v="1"/>
    <n v="2003"/>
    <x v="3"/>
    <n v="33"/>
    <s v="S24_1937"/>
    <x v="84"/>
    <n v="7025551838"/>
    <s v="8489 Strong St."/>
    <m/>
    <s v="Las Vegas"/>
    <s v="NV"/>
    <n v="83030"/>
    <x v="0"/>
    <s v="NA"/>
    <s v="King"/>
    <s v="Sue"/>
    <s v="King Sue"/>
    <x v="0"/>
  </r>
  <r>
    <n v="10149"/>
    <n v="36"/>
    <n v="33.19"/>
    <n v="1194.8399999999999"/>
    <n v="7"/>
    <n v="1194.8399999999999"/>
    <n v="0"/>
    <d v="2003-09-12T00:00:00"/>
    <s v="September"/>
    <x v="0"/>
    <n v="3"/>
    <x v="2"/>
    <x v="10"/>
    <n v="2003"/>
    <x v="3"/>
    <n v="33"/>
    <s v="S24_1937"/>
    <x v="82"/>
    <n v="4155554312"/>
    <s v="2793 Furth Circle"/>
    <m/>
    <s v="Brisbane"/>
    <s v="CA"/>
    <n v="94217"/>
    <x v="0"/>
    <s v="NA"/>
    <s v="Taylor"/>
    <s v="Sue"/>
    <s v="Taylor Sue"/>
    <x v="0"/>
  </r>
  <r>
    <n v="10162"/>
    <n v="37"/>
    <n v="27.22"/>
    <n v="1007.14"/>
    <n v="5"/>
    <n v="1007.14"/>
    <n v="0"/>
    <d v="2003-10-18T00:00:00"/>
    <s v="October"/>
    <x v="0"/>
    <n v="4"/>
    <x v="3"/>
    <x v="4"/>
    <n v="2003"/>
    <x v="3"/>
    <n v="33"/>
    <s v="S24_1937"/>
    <x v="4"/>
    <n v="6505551386"/>
    <s v="7734 Strong St."/>
    <m/>
    <s v="San Francisco"/>
    <s v="CA"/>
    <s v="NIL"/>
    <x v="0"/>
    <s v="NA"/>
    <s v="Brown"/>
    <s v="Julie"/>
    <s v="Brown Julie"/>
    <x v="0"/>
  </r>
  <r>
    <n v="10173"/>
    <n v="31"/>
    <n v="31.53"/>
    <n v="977.43000000000006"/>
    <n v="9"/>
    <n v="977.43"/>
    <n v="0"/>
    <d v="2003-11-05T00:00:00"/>
    <s v="November"/>
    <x v="0"/>
    <n v="4"/>
    <x v="3"/>
    <x v="5"/>
    <n v="2003"/>
    <x v="3"/>
    <n v="33"/>
    <s v="S24_1937"/>
    <x v="86"/>
    <s v="035-640555"/>
    <s v="Via Ludovico il Moro 22"/>
    <m/>
    <s v="Bergamo"/>
    <s v="NIL"/>
    <n v="24100"/>
    <x v="12"/>
    <s v="EMEA"/>
    <s v="Rovelli"/>
    <s v="Giovanni"/>
    <s v="Rovelli Giovanni"/>
    <x v="0"/>
  </r>
  <r>
    <n v="10182"/>
    <n v="39"/>
    <n v="36.840000000000003"/>
    <n v="1436.7600000000002"/>
    <n v="6"/>
    <n v="1436.76"/>
    <n v="0"/>
    <d v="2003-11-12T00:00:00"/>
    <s v="November"/>
    <x v="0"/>
    <n v="4"/>
    <x v="3"/>
    <x v="5"/>
    <n v="2003"/>
    <x v="3"/>
    <n v="33"/>
    <s v="S24_1937"/>
    <x v="39"/>
    <n v="4155551450"/>
    <s v="5677 Strong St."/>
    <m/>
    <s v="San Rafael"/>
    <s v="CA"/>
    <n v="97562"/>
    <x v="0"/>
    <s v="NA"/>
    <s v="Nelson"/>
    <s v="Valarie"/>
    <s v="Nelson Valarie"/>
    <x v="0"/>
  </r>
  <r>
    <n v="10193"/>
    <n v="26"/>
    <n v="29.21"/>
    <n v="759.46"/>
    <n v="10"/>
    <n v="759.46"/>
    <n v="0"/>
    <d v="2003-11-21T00:00:00"/>
    <s v="November"/>
    <x v="0"/>
    <n v="4"/>
    <x v="3"/>
    <x v="5"/>
    <n v="2003"/>
    <x v="3"/>
    <n v="33"/>
    <s v="S24_1937"/>
    <x v="87"/>
    <s v="61-9-3844-6555"/>
    <s v="7 Allen Street"/>
    <m/>
    <s v="Glen Waverly"/>
    <s v="Victoria"/>
    <n v="3150"/>
    <x v="3"/>
    <s v="APAC"/>
    <s v="Connery"/>
    <s v="Sean"/>
    <s v="Connery Sean"/>
    <x v="0"/>
  </r>
  <r>
    <n v="10205"/>
    <n v="32"/>
    <n v="37.17"/>
    <n v="1189.44"/>
    <n v="5"/>
    <n v="1189.44"/>
    <n v="0"/>
    <d v="2003-12-03T00:00:00"/>
    <s v="December"/>
    <x v="0"/>
    <n v="4"/>
    <x v="3"/>
    <x v="6"/>
    <n v="2003"/>
    <x v="3"/>
    <n v="33"/>
    <s v="S24_1937"/>
    <x v="23"/>
    <s v="(91) 555 94 44"/>
    <s v="C/ Moralzarzal, 86"/>
    <m/>
    <s v="Madrid"/>
    <s v="NIL"/>
    <n v="28034"/>
    <x v="7"/>
    <s v="EMEA"/>
    <s v="Freyre"/>
    <s v="Diego"/>
    <s v="Freyre Diego"/>
    <x v="0"/>
  </r>
  <r>
    <n v="10214"/>
    <n v="20"/>
    <n v="34.19"/>
    <n v="683.8"/>
    <n v="3"/>
    <n v="683.8"/>
    <n v="0"/>
    <d v="2004-01-26T00:00:00"/>
    <s v="January"/>
    <x v="0"/>
    <n v="1"/>
    <x v="0"/>
    <x v="7"/>
    <n v="2004"/>
    <x v="3"/>
    <n v="33"/>
    <s v="S24_1937"/>
    <x v="25"/>
    <s v="(91) 555 22 82"/>
    <s v="C/ Araquil, 67"/>
    <m/>
    <s v="Madrid"/>
    <s v="NIL"/>
    <n v="28023"/>
    <x v="7"/>
    <s v="EMEA"/>
    <s v="Sommer"/>
    <s v="Mart¡n"/>
    <s v="Sommer Mart¡n"/>
    <x v="0"/>
  </r>
  <r>
    <n v="10227"/>
    <n v="42"/>
    <n v="29.21"/>
    <n v="1226.82"/>
    <n v="6"/>
    <n v="1226.82"/>
    <n v="0"/>
    <d v="2004-03-02T00:00:00"/>
    <s v="March"/>
    <x v="0"/>
    <n v="1"/>
    <x v="0"/>
    <x v="11"/>
    <n v="2004"/>
    <x v="3"/>
    <n v="33"/>
    <s v="S24_1937"/>
    <x v="30"/>
    <s v="78.32.5555"/>
    <s v="2, rue du Commerce"/>
    <m/>
    <s v="Lyon"/>
    <s v="NIL"/>
    <n v="69004"/>
    <x v="1"/>
    <s v="EMEA"/>
    <s v="Saveley"/>
    <s v="Mary"/>
    <s v="Saveley Mary"/>
    <x v="0"/>
  </r>
  <r>
    <n v="10243"/>
    <n v="33"/>
    <n v="29.54"/>
    <n v="974.81999999999994"/>
    <n v="1"/>
    <n v="974.82"/>
    <n v="0"/>
    <d v="2004-04-26T00:00:00"/>
    <s v="April"/>
    <x v="0"/>
    <n v="2"/>
    <x v="1"/>
    <x v="8"/>
    <n v="2004"/>
    <x v="3"/>
    <n v="33"/>
    <s v="S24_1937"/>
    <x v="64"/>
    <n v="6175552555"/>
    <s v="6251 Ingle Ln."/>
    <m/>
    <s v="Boston"/>
    <s v="MA"/>
    <n v="51003"/>
    <x v="0"/>
    <s v="NA"/>
    <s v="Franco"/>
    <s v="Valarie"/>
    <s v="Franco Valarie"/>
    <x v="0"/>
  </r>
  <r>
    <n v="10280"/>
    <n v="20"/>
    <n v="28.88"/>
    <n v="577.6"/>
    <n v="12"/>
    <n v="577.6"/>
    <n v="0"/>
    <d v="2004-08-17T00:00:00"/>
    <s v="August"/>
    <x v="0"/>
    <n v="3"/>
    <x v="2"/>
    <x v="3"/>
    <n v="2004"/>
    <x v="3"/>
    <n v="33"/>
    <s v="S24_1937"/>
    <x v="36"/>
    <s v="011-4988555"/>
    <s v="Via Monte Bianco 34"/>
    <m/>
    <s v="Torino"/>
    <s v="NIL"/>
    <n v="10100"/>
    <x v="12"/>
    <s v="EMEA"/>
    <s v="Accorti"/>
    <s v="Paolo"/>
    <s v="Accorti Paolo"/>
    <x v="0"/>
  </r>
  <r>
    <n v="10288"/>
    <n v="29"/>
    <n v="38.17"/>
    <n v="1106.93"/>
    <n v="1"/>
    <n v="1106.93"/>
    <n v="0"/>
    <d v="2004-09-01T00:00:00"/>
    <s v="September"/>
    <x v="0"/>
    <n v="3"/>
    <x v="2"/>
    <x v="10"/>
    <n v="2004"/>
    <x v="3"/>
    <n v="33"/>
    <s v="S24_1937"/>
    <x v="65"/>
    <s v="+65 224 1555"/>
    <s v="Village Close - 106 Linden Road Sandown"/>
    <s v="2nd Floor"/>
    <s v="Singapore"/>
    <s v="NIL"/>
    <n v="69045"/>
    <x v="9"/>
    <s v="APAC"/>
    <s v="Victorino"/>
    <s v="Wendy"/>
    <s v="Victorino Wendy"/>
    <x v="0"/>
  </r>
  <r>
    <n v="10304"/>
    <n v="23"/>
    <n v="30.2"/>
    <n v="694.6"/>
    <n v="16"/>
    <n v="694.6"/>
    <n v="0"/>
    <d v="2004-10-11T00:00:00"/>
    <s v="October"/>
    <x v="0"/>
    <n v="4"/>
    <x v="3"/>
    <x v="4"/>
    <n v="2004"/>
    <x v="3"/>
    <n v="33"/>
    <s v="S24_1937"/>
    <x v="38"/>
    <s v="30.59.8555"/>
    <s v="67, avenue de l'Europe"/>
    <m/>
    <s v="Versailles"/>
    <s v="NIL"/>
    <n v="78000"/>
    <x v="1"/>
    <s v="EMEA"/>
    <s v="Tonini"/>
    <s v="Daniel"/>
    <s v="Tonini Daniel"/>
    <x v="0"/>
  </r>
  <r>
    <n v="10312"/>
    <n v="39"/>
    <n v="29.54"/>
    <n v="1152.06"/>
    <n v="13"/>
    <n v="1152.06"/>
    <n v="0"/>
    <d v="2004-10-21T00:00:00"/>
    <s v="October"/>
    <x v="0"/>
    <n v="4"/>
    <x v="3"/>
    <x v="4"/>
    <n v="2004"/>
    <x v="3"/>
    <n v="33"/>
    <s v="S24_1937"/>
    <x v="39"/>
    <n v="4155551450"/>
    <s v="5677 Strong St."/>
    <m/>
    <s v="San Rafael"/>
    <s v="CA"/>
    <n v="97562"/>
    <x v="0"/>
    <s v="NA"/>
    <s v="Nelson"/>
    <s v="Valarie"/>
    <s v="Nelson Valarie"/>
    <x v="0"/>
  </r>
  <r>
    <n v="10322"/>
    <n v="20"/>
    <n v="100"/>
    <n v="2000"/>
    <n v="3"/>
    <n v="2624"/>
    <n v="624"/>
    <d v="2004-11-04T00:00:00"/>
    <s v="November"/>
    <x v="0"/>
    <n v="4"/>
    <x v="3"/>
    <x v="5"/>
    <n v="2004"/>
    <x v="3"/>
    <n v="33"/>
    <s v="S24_1937"/>
    <x v="40"/>
    <n v="6035558647"/>
    <s v="2304 Long Airport Avenue"/>
    <m/>
    <s v="Nashua"/>
    <s v="NH"/>
    <n v="62005"/>
    <x v="0"/>
    <s v="NA"/>
    <s v="Young"/>
    <s v="Valarie"/>
    <s v="Young Valarie"/>
    <x v="0"/>
  </r>
  <r>
    <n v="10332"/>
    <n v="45"/>
    <n v="81.91"/>
    <n v="3685.95"/>
    <n v="6"/>
    <n v="3685.95"/>
    <n v="0"/>
    <d v="2004-11-17T00:00:00"/>
    <s v="November"/>
    <x v="0"/>
    <n v="4"/>
    <x v="3"/>
    <x v="5"/>
    <n v="2004"/>
    <x v="3"/>
    <n v="33"/>
    <s v="S24_1937"/>
    <x v="77"/>
    <s v="(171) 555-1555"/>
    <s v="Fauntleroy Circus"/>
    <m/>
    <s v="Manchester"/>
    <s v="NIL"/>
    <s v="EC2 5NT"/>
    <x v="6"/>
    <s v="EMEA"/>
    <s v="Ashworth"/>
    <s v="Victoria"/>
    <s v="Ashworth Victoria"/>
    <x v="1"/>
  </r>
  <r>
    <n v="10344"/>
    <n v="20"/>
    <n v="35.18"/>
    <n v="703.6"/>
    <n v="6"/>
    <n v="703.6"/>
    <n v="0"/>
    <d v="2004-11-25T00:00:00"/>
    <s v="November"/>
    <x v="0"/>
    <n v="4"/>
    <x v="3"/>
    <x v="5"/>
    <n v="2004"/>
    <x v="3"/>
    <n v="33"/>
    <s v="S24_1937"/>
    <x v="67"/>
    <s v="91.24.4555"/>
    <s v="12, rue des Bouchers"/>
    <m/>
    <s v="Marseille"/>
    <s v="NIL"/>
    <n v="13008"/>
    <x v="1"/>
    <s v="EMEA"/>
    <s v="Lebihan"/>
    <s v="Laurence"/>
    <s v="Lebihan Laurence"/>
    <x v="0"/>
  </r>
  <r>
    <n v="10356"/>
    <n v="48"/>
    <n v="100"/>
    <n v="4800"/>
    <n v="5"/>
    <n v="9720"/>
    <n v="4920"/>
    <d v="2004-12-09T00:00:00"/>
    <s v="December"/>
    <x v="0"/>
    <n v="4"/>
    <x v="3"/>
    <x v="6"/>
    <n v="2004"/>
    <x v="3"/>
    <n v="33"/>
    <s v="S24_1937"/>
    <x v="2"/>
    <s v="+33 1 46 62 7555"/>
    <s v="27 rue du Colonel Pierre Avia"/>
    <m/>
    <s v="Paris"/>
    <s v="NIL"/>
    <n v="75508"/>
    <x v="1"/>
    <s v="EMEA"/>
    <s v="Da Cunha"/>
    <s v="Daniel"/>
    <s v="Da Cunha Daniel"/>
    <x v="2"/>
  </r>
  <r>
    <n v="10367"/>
    <n v="23"/>
    <n v="36.29"/>
    <n v="834.67"/>
    <n v="13"/>
    <n v="834.67"/>
    <n v="0"/>
    <d v="2005-01-12T00:00:00"/>
    <s v="January"/>
    <x v="5"/>
    <n v="1"/>
    <x v="0"/>
    <x v="7"/>
    <n v="2005"/>
    <x v="3"/>
    <n v="33"/>
    <s v="S24_1937"/>
    <x v="3"/>
    <n v="6265557265"/>
    <s v="78934 Hillside Dr."/>
    <m/>
    <s v="Pasadena"/>
    <s v="CA"/>
    <n v="90003"/>
    <x v="0"/>
    <s v="NA"/>
    <s v="Young"/>
    <s v="Julie"/>
    <s v="Young Julie"/>
    <x v="0"/>
  </r>
  <r>
    <n v="10380"/>
    <n v="32"/>
    <n v="70.56"/>
    <n v="2257.92"/>
    <n v="4"/>
    <n v="2257.92"/>
    <n v="0"/>
    <d v="2005-02-16T00:00:00"/>
    <s v="February"/>
    <x v="0"/>
    <n v="1"/>
    <x v="0"/>
    <x v="0"/>
    <n v="2005"/>
    <x v="3"/>
    <n v="33"/>
    <s v="S24_1937"/>
    <x v="23"/>
    <s v="(91) 555 94 44"/>
    <s v="C/ Moralzarzal, 86"/>
    <m/>
    <s v="Madrid"/>
    <s v="NIL"/>
    <n v="28034"/>
    <x v="7"/>
    <s v="EMEA"/>
    <s v="Freyre"/>
    <s v="Diego"/>
    <s v="Freyre Diego"/>
    <x v="0"/>
  </r>
  <r>
    <n v="10391"/>
    <n v="33"/>
    <n v="100"/>
    <n v="3300"/>
    <n v="8"/>
    <n v="8344.7099999999991"/>
    <n v="5044.7099999999991"/>
    <d v="2005-03-09T00:00:00"/>
    <s v="March"/>
    <x v="0"/>
    <n v="1"/>
    <x v="0"/>
    <x v="11"/>
    <n v="2005"/>
    <x v="3"/>
    <n v="33"/>
    <s v="S24_1937"/>
    <x v="42"/>
    <s v="02 9936 8555"/>
    <s v="201 Miller Street"/>
    <s v="Level 15"/>
    <s v="North Sydney"/>
    <s v="NSW"/>
    <n v="2060"/>
    <x v="3"/>
    <s v="APAC"/>
    <s v="O'Hara"/>
    <s v="Anna"/>
    <s v="O'Hara Anna"/>
    <x v="2"/>
  </r>
  <r>
    <n v="10409"/>
    <n v="61"/>
    <n v="29.54"/>
    <n v="1801.94"/>
    <n v="1"/>
    <n v="1801.94"/>
    <n v="0"/>
    <d v="2005-04-23T00:00:00"/>
    <s v="April"/>
    <x v="0"/>
    <n v="2"/>
    <x v="1"/>
    <x v="8"/>
    <n v="2005"/>
    <x v="3"/>
    <n v="33"/>
    <s v="S24_1937"/>
    <x v="65"/>
    <s v="+65 224 1555"/>
    <s v="Village Close - 106 Linden Road Sandown"/>
    <s v="2nd Floor"/>
    <s v="Singapore"/>
    <s v="NIL"/>
    <n v="69045"/>
    <x v="9"/>
    <s v="APAC"/>
    <s v="Victorino"/>
    <s v="Wendy"/>
    <s v="Victorino Wendy"/>
    <x v="0"/>
  </r>
  <r>
    <n v="10420"/>
    <n v="45"/>
    <n v="26.88"/>
    <n v="1209.5999999999999"/>
    <n v="1"/>
    <n v="1209.5999999999999"/>
    <n v="0"/>
    <d v="2005-05-29T00:00:00"/>
    <s v="May"/>
    <x v="2"/>
    <n v="2"/>
    <x v="1"/>
    <x v="1"/>
    <n v="2005"/>
    <x v="3"/>
    <n v="33"/>
    <s v="S24_1937"/>
    <x v="20"/>
    <s v="+61 2 9495 8555"/>
    <s v="Monitor Money Building, 815 Pacific Hwy"/>
    <s v="Level 6"/>
    <s v="Chatswood"/>
    <s v="NSW"/>
    <n v="2067"/>
    <x v="3"/>
    <s v="APAC"/>
    <s v="Huxley"/>
    <s v="Adrian"/>
    <s v="Huxley Adrian"/>
    <x v="0"/>
  </r>
  <r>
    <n v="10107"/>
    <n v="38"/>
    <n v="83.03"/>
    <n v="3155.14"/>
    <n v="7"/>
    <n v="3155.14"/>
    <n v="0"/>
    <d v="2003-02-24T00:00:00"/>
    <s v="February"/>
    <x v="0"/>
    <n v="1"/>
    <x v="0"/>
    <x v="0"/>
    <n v="2003"/>
    <x v="0"/>
    <n v="76"/>
    <s v="S24_2000"/>
    <x v="0"/>
    <n v="2125557818"/>
    <s v="897 Long Airport Avenue"/>
    <m/>
    <s v="NYC"/>
    <s v="NY"/>
    <n v="10022"/>
    <x v="0"/>
    <s v="NA"/>
    <s v="Yu"/>
    <s v="Kwai"/>
    <s v="Yu Kwai"/>
    <x v="1"/>
  </r>
  <r>
    <n v="10120"/>
    <n v="34"/>
    <n v="83.79"/>
    <n v="2848.86"/>
    <n v="5"/>
    <n v="2848.86"/>
    <n v="0"/>
    <d v="2003-04-29T00:00:00"/>
    <s v="April"/>
    <x v="0"/>
    <n v="2"/>
    <x v="1"/>
    <x v="8"/>
    <n v="2003"/>
    <x v="0"/>
    <n v="76"/>
    <s v="S24_2000"/>
    <x v="10"/>
    <s v="03 9520 4555"/>
    <s v="636 St Kilda Road"/>
    <s v="Level 3"/>
    <s v="Melbourne"/>
    <s v="Victoria"/>
    <n v="3004"/>
    <x v="3"/>
    <s v="APAC"/>
    <s v="Ferguson"/>
    <s v="Peter"/>
    <s v="Ferguson Peter"/>
    <x v="0"/>
  </r>
  <r>
    <n v="10134"/>
    <n v="43"/>
    <n v="83.03"/>
    <n v="3570.29"/>
    <n v="7"/>
    <n v="3570.29"/>
    <n v="0"/>
    <d v="2003-07-01T00:00:00"/>
    <s v="July"/>
    <x v="0"/>
    <n v="3"/>
    <x v="2"/>
    <x v="2"/>
    <n v="2003"/>
    <x v="0"/>
    <n v="76"/>
    <s v="S24_2000"/>
    <x v="2"/>
    <s v="+33 1 46 62 7555"/>
    <s v="27 rue du Colonel Pierre Avia"/>
    <m/>
    <s v="Paris"/>
    <s v="NIL"/>
    <n v="75508"/>
    <x v="1"/>
    <s v="EMEA"/>
    <s v="Da Cunha"/>
    <s v="Daniel"/>
    <s v="Da Cunha Daniel"/>
    <x v="1"/>
  </r>
  <r>
    <n v="10145"/>
    <n v="47"/>
    <n v="83.03"/>
    <n v="3902.41"/>
    <n v="11"/>
    <n v="3902.41"/>
    <n v="0"/>
    <d v="2003-08-25T00:00:00"/>
    <s v="August"/>
    <x v="0"/>
    <n v="3"/>
    <x v="2"/>
    <x v="3"/>
    <n v="2003"/>
    <x v="0"/>
    <n v="76"/>
    <s v="S24_2000"/>
    <x v="3"/>
    <n v="6265557265"/>
    <s v="78934 Hillside Dr."/>
    <m/>
    <s v="Pasadena"/>
    <s v="CA"/>
    <n v="90003"/>
    <x v="0"/>
    <s v="NA"/>
    <s v="Young"/>
    <s v="Julie"/>
    <s v="Young Julie"/>
    <x v="1"/>
  </r>
  <r>
    <n v="10158"/>
    <n v="22"/>
    <n v="67.03"/>
    <n v="1474.66"/>
    <n v="1"/>
    <n v="1474.66"/>
    <n v="0"/>
    <d v="2003-10-10T00:00:00"/>
    <s v="October"/>
    <x v="0"/>
    <n v="4"/>
    <x v="3"/>
    <x v="4"/>
    <n v="2003"/>
    <x v="0"/>
    <n v="76"/>
    <s v="S24_2000"/>
    <x v="17"/>
    <s v="07-98 9555"/>
    <s v="Erling Skakkes gate 78"/>
    <m/>
    <s v="Stavern"/>
    <s v="NIL"/>
    <n v="4110"/>
    <x v="2"/>
    <s v="EMEA"/>
    <s v="Bergulfsen"/>
    <s v="Jonas"/>
    <s v="Bergulfsen Jonas"/>
    <x v="0"/>
  </r>
  <r>
    <n v="10168"/>
    <n v="29"/>
    <n v="75.41"/>
    <n v="2186.89"/>
    <n v="6"/>
    <n v="2186.89"/>
    <n v="0"/>
    <d v="2003-10-28T00:00:00"/>
    <s v="October"/>
    <x v="0"/>
    <n v="4"/>
    <x v="3"/>
    <x v="4"/>
    <n v="2003"/>
    <x v="0"/>
    <n v="76"/>
    <s v="S24_2000"/>
    <x v="5"/>
    <n v="6505556809"/>
    <s v="9408 Furth Circle"/>
    <m/>
    <s v="Burlingame"/>
    <s v="CA"/>
    <n v="94217"/>
    <x v="0"/>
    <s v="NA"/>
    <s v="Hirano"/>
    <s v="Juri"/>
    <s v="Hirano Juri"/>
    <x v="0"/>
  </r>
  <r>
    <n v="10180"/>
    <n v="28"/>
    <n v="68.55"/>
    <n v="1919.3999999999999"/>
    <n v="14"/>
    <n v="1919.4"/>
    <n v="0"/>
    <d v="2003-11-11T00:00:00"/>
    <s v="November"/>
    <x v="0"/>
    <n v="4"/>
    <x v="3"/>
    <x v="5"/>
    <n v="2003"/>
    <x v="0"/>
    <n v="76"/>
    <s v="S24_2000"/>
    <x v="6"/>
    <s v="20.16.1555"/>
    <s v="184, chausse de Tournai"/>
    <m/>
    <s v="Lille"/>
    <s v="NIL"/>
    <n v="59000"/>
    <x v="1"/>
    <s v="EMEA"/>
    <s v="Rance"/>
    <s v="Martine"/>
    <s v="Rance Martine"/>
    <x v="0"/>
  </r>
  <r>
    <n v="10188"/>
    <n v="40"/>
    <n v="91.4"/>
    <n v="3656"/>
    <n v="6"/>
    <n v="3656"/>
    <n v="0"/>
    <d v="2003-11-18T00:00:00"/>
    <s v="November"/>
    <x v="0"/>
    <n v="4"/>
    <x v="3"/>
    <x v="5"/>
    <n v="2003"/>
    <x v="0"/>
    <n v="76"/>
    <s v="S24_2000"/>
    <x v="7"/>
    <s v="+47 2267 3215"/>
    <s v="Drammen 121, PR 744 Sentrum"/>
    <m/>
    <s v="Bergen"/>
    <s v="NIL"/>
    <s v="N 5804"/>
    <x v="2"/>
    <s v="EMEA"/>
    <s v="Oeztan"/>
    <s v="Veysel"/>
    <s v="Oeztan Veysel"/>
    <x v="1"/>
  </r>
  <r>
    <n v="10201"/>
    <n v="25"/>
    <n v="73.88"/>
    <n v="1847"/>
    <n v="7"/>
    <n v="1847"/>
    <n v="0"/>
    <d v="2003-12-01T00:00:00"/>
    <s v="December"/>
    <x v="0"/>
    <n v="4"/>
    <x v="3"/>
    <x v="6"/>
    <n v="2003"/>
    <x v="0"/>
    <n v="76"/>
    <s v="S24_2000"/>
    <x v="8"/>
    <n v="6505555787"/>
    <s v="5557 North Pendale Street"/>
    <m/>
    <s v="San Francisco"/>
    <s v="CA"/>
    <s v="NIL"/>
    <x v="0"/>
    <s v="NA"/>
    <s v="Murphy"/>
    <s v="Julie"/>
    <s v="Murphy Julie"/>
    <x v="0"/>
  </r>
  <r>
    <n v="10210"/>
    <n v="30"/>
    <n v="61.7"/>
    <n v="1851"/>
    <n v="4"/>
    <n v="1851"/>
    <n v="0"/>
    <d v="2004-01-12T00:00:00"/>
    <s v="January"/>
    <x v="0"/>
    <n v="1"/>
    <x v="0"/>
    <x v="7"/>
    <n v="2004"/>
    <x v="0"/>
    <n v="76"/>
    <s v="S24_2000"/>
    <x v="44"/>
    <s v="+81 06 6342 5555"/>
    <s v="Dojima Avanza 4F, 1-6-20 Dojima, Kita-ku"/>
    <m/>
    <s v="Osaka"/>
    <s v="Osaka"/>
    <s v="530-0003"/>
    <x v="11"/>
    <s v="Japan"/>
    <s v="Kentary"/>
    <s v="Mory"/>
    <s v="Kentary Mory"/>
    <x v="0"/>
  </r>
  <r>
    <n v="10223"/>
    <n v="38"/>
    <n v="69.31"/>
    <n v="2633.78"/>
    <n v="6"/>
    <n v="2633.78"/>
    <n v="0"/>
    <d v="2004-02-20T00:00:00"/>
    <s v="February"/>
    <x v="0"/>
    <n v="1"/>
    <x v="0"/>
    <x v="0"/>
    <n v="2004"/>
    <x v="0"/>
    <n v="76"/>
    <s v="S24_2000"/>
    <x v="10"/>
    <s v="03 9520 4555"/>
    <s v="636 St Kilda Road"/>
    <s v="Level 3"/>
    <s v="Melbourne"/>
    <s v="Victoria"/>
    <n v="3004"/>
    <x v="3"/>
    <s v="APAC"/>
    <s v="Ferguson"/>
    <s v="Peter"/>
    <s v="Ferguson Peter"/>
    <x v="0"/>
  </r>
  <r>
    <n v="10236"/>
    <n v="36"/>
    <n v="87.6"/>
    <n v="3153.6"/>
    <n v="3"/>
    <n v="3153.6"/>
    <n v="0"/>
    <d v="2004-04-03T00:00:00"/>
    <s v="April"/>
    <x v="0"/>
    <n v="2"/>
    <x v="1"/>
    <x v="8"/>
    <n v="2004"/>
    <x v="0"/>
    <n v="76"/>
    <s v="S24_2000"/>
    <x v="45"/>
    <n v="2155559857"/>
    <s v="11328 Douglas Av."/>
    <m/>
    <s v="Philadelphia"/>
    <s v="PA"/>
    <n v="71270"/>
    <x v="0"/>
    <s v="NA"/>
    <s v="Hernandez"/>
    <s v="Rosa"/>
    <s v="Hernandez Rosa"/>
    <x v="1"/>
  </r>
  <r>
    <n v="10250"/>
    <n v="32"/>
    <n v="87.6"/>
    <n v="2803.2"/>
    <n v="1"/>
    <n v="2803.2"/>
    <n v="0"/>
    <d v="2004-05-11T00:00:00"/>
    <s v="May"/>
    <x v="0"/>
    <n v="2"/>
    <x v="1"/>
    <x v="1"/>
    <n v="2004"/>
    <x v="0"/>
    <n v="76"/>
    <s v="S24_2000"/>
    <x v="61"/>
    <n v="4085553659"/>
    <s v="3086 Ingle Ln."/>
    <m/>
    <s v="San Jose"/>
    <s v="CA"/>
    <n v="94217"/>
    <x v="0"/>
    <s v="NA"/>
    <s v="Frick"/>
    <s v="Sue"/>
    <s v="Frick Sue"/>
    <x v="0"/>
  </r>
  <r>
    <n v="10263"/>
    <n v="37"/>
    <n v="62.46"/>
    <n v="2311.02"/>
    <n v="7"/>
    <n v="2311.02"/>
    <n v="0"/>
    <d v="2004-06-28T00:00:00"/>
    <s v="June"/>
    <x v="0"/>
    <n v="2"/>
    <x v="1"/>
    <x v="9"/>
    <n v="2004"/>
    <x v="0"/>
    <n v="76"/>
    <s v="S24_2000"/>
    <x v="13"/>
    <n v="2035552570"/>
    <s v="25593 South Bay Ln."/>
    <m/>
    <s v="Bridgewater"/>
    <s v="CT"/>
    <n v="97562"/>
    <x v="0"/>
    <s v="NA"/>
    <s v="King"/>
    <s v="Julie"/>
    <s v="King Julie"/>
    <x v="0"/>
  </r>
  <r>
    <n v="10275"/>
    <n v="30"/>
    <n v="79.98"/>
    <n v="2399.4"/>
    <n v="6"/>
    <n v="2399.4"/>
    <n v="0"/>
    <d v="2004-07-23T00:00:00"/>
    <s v="July"/>
    <x v="0"/>
    <n v="3"/>
    <x v="2"/>
    <x v="2"/>
    <n v="2004"/>
    <x v="0"/>
    <n v="76"/>
    <s v="S24_2000"/>
    <x v="14"/>
    <s v="40.67.8555"/>
    <s v="67, rue des Cinquante Otages"/>
    <m/>
    <s v="Nantes"/>
    <s v="NIL"/>
    <n v="44000"/>
    <x v="1"/>
    <s v="EMEA"/>
    <s v="Labrune"/>
    <s v="Janine"/>
    <s v="Labrune Janine"/>
    <x v="0"/>
  </r>
  <r>
    <n v="10285"/>
    <n v="39"/>
    <n v="70.08"/>
    <n v="2733.12"/>
    <n v="11"/>
    <n v="2733.12"/>
    <n v="0"/>
    <d v="2004-08-27T00:00:00"/>
    <s v="August"/>
    <x v="0"/>
    <n v="3"/>
    <x v="2"/>
    <x v="3"/>
    <n v="2004"/>
    <x v="0"/>
    <n v="76"/>
    <s v="S24_2000"/>
    <x v="15"/>
    <n v="6175558555"/>
    <s v="39323 Spinnaker Dr."/>
    <m/>
    <s v="Cambridge"/>
    <s v="MA"/>
    <n v="51247"/>
    <x v="0"/>
    <s v="NA"/>
    <s v="Hernandez"/>
    <s v="Marta"/>
    <s v="Hernandez Marta"/>
    <x v="0"/>
  </r>
  <r>
    <n v="10297"/>
    <n v="32"/>
    <n v="65.510000000000005"/>
    <n v="2096.3200000000002"/>
    <n v="1"/>
    <n v="2096.3200000000002"/>
    <n v="0"/>
    <d v="2004-09-16T00:00:00"/>
    <s v="September"/>
    <x v="0"/>
    <n v="3"/>
    <x v="2"/>
    <x v="10"/>
    <n v="2004"/>
    <x v="0"/>
    <n v="76"/>
    <s v="S24_2000"/>
    <x v="75"/>
    <s v="+353 1862 1555"/>
    <s v="25 Maiden Lane"/>
    <s v="Floor No. 4"/>
    <s v="Dublin"/>
    <s v="NIL"/>
    <n v="2"/>
    <x v="18"/>
    <s v="EMEA"/>
    <s v="Cassidy"/>
    <s v="Dean"/>
    <s v="Cassidy Dean"/>
    <x v="0"/>
  </r>
  <r>
    <n v="10308"/>
    <n v="47"/>
    <n v="63.22"/>
    <n v="2971.34"/>
    <n v="4"/>
    <n v="2971.34"/>
    <n v="0"/>
    <d v="2004-10-15T00:00:00"/>
    <s v="October"/>
    <x v="0"/>
    <n v="4"/>
    <x v="3"/>
    <x v="4"/>
    <n v="2004"/>
    <x v="0"/>
    <n v="76"/>
    <s v="S24_2000"/>
    <x v="47"/>
    <n v="9145554562"/>
    <s v="3758 North Pendale Street"/>
    <m/>
    <s v="White Plains"/>
    <s v="NY"/>
    <n v="24067"/>
    <x v="0"/>
    <s v="NA"/>
    <s v="Frick"/>
    <s v="Steve"/>
    <s v="Frick Steve"/>
    <x v="0"/>
  </r>
  <r>
    <n v="10318"/>
    <n v="26"/>
    <n v="86.83"/>
    <n v="2257.58"/>
    <n v="6"/>
    <n v="2257.58"/>
    <n v="0"/>
    <d v="2004-11-02T00:00:00"/>
    <s v="November"/>
    <x v="0"/>
    <n v="4"/>
    <x v="3"/>
    <x v="5"/>
    <n v="2004"/>
    <x v="0"/>
    <n v="76"/>
    <s v="S24_2000"/>
    <x v="18"/>
    <n v="2155551555"/>
    <s v="7586 Pompton St."/>
    <m/>
    <s v="Allentown"/>
    <s v="PA"/>
    <n v="70267"/>
    <x v="0"/>
    <s v="NA"/>
    <s v="Yu"/>
    <s v="Kyung"/>
    <s v="Yu Kyung"/>
    <x v="0"/>
  </r>
  <r>
    <n v="10329"/>
    <n v="37"/>
    <n v="94.43"/>
    <n v="3493.9100000000003"/>
    <n v="4"/>
    <n v="3493.91"/>
    <n v="0"/>
    <d v="2004-11-15T00:00:00"/>
    <s v="November"/>
    <x v="0"/>
    <n v="4"/>
    <x v="3"/>
    <x v="5"/>
    <n v="2004"/>
    <x v="0"/>
    <n v="76"/>
    <s v="S24_2000"/>
    <x v="0"/>
    <n v="2125557818"/>
    <s v="897 Long Airport Avenue"/>
    <m/>
    <s v="NYC"/>
    <s v="NY"/>
    <n v="10022"/>
    <x v="0"/>
    <s v="NA"/>
    <s v="Yu"/>
    <s v="Kwai"/>
    <s v="Yu Kwai"/>
    <x v="1"/>
  </r>
  <r>
    <n v="10340"/>
    <n v="55"/>
    <n v="79.98"/>
    <n v="4398.9000000000005"/>
    <n v="8"/>
    <n v="4398.8999999999996"/>
    <n v="0"/>
    <d v="2004-11-24T00:00:00"/>
    <s v="November"/>
    <x v="0"/>
    <n v="4"/>
    <x v="3"/>
    <x v="5"/>
    <n v="2004"/>
    <x v="0"/>
    <n v="76"/>
    <s v="S24_2000"/>
    <x v="53"/>
    <s v="(93) 203 4555"/>
    <s v="Rambla de Catalu¤a, 23"/>
    <m/>
    <s v="Barcelona"/>
    <s v="NIL"/>
    <n v="8022"/>
    <x v="7"/>
    <s v="EMEA"/>
    <s v="Saavedra"/>
    <s v="Eduardo"/>
    <s v="Saavedra Eduardo"/>
    <x v="1"/>
  </r>
  <r>
    <n v="10363"/>
    <n v="21"/>
    <n v="100"/>
    <n v="2100"/>
    <n v="8"/>
    <n v="3595.62"/>
    <n v="1495.62"/>
    <d v="2005-01-06T00:00:00"/>
    <s v="January"/>
    <x v="0"/>
    <n v="1"/>
    <x v="0"/>
    <x v="7"/>
    <n v="2005"/>
    <x v="0"/>
    <n v="76"/>
    <s v="S24_2000"/>
    <x v="73"/>
    <s v="+358 9 8045 555"/>
    <s v="Software Engineering Center, SEC Oy"/>
    <m/>
    <s v="Espoo"/>
    <s v="NIL"/>
    <s v="FIN-02271"/>
    <x v="4"/>
    <s v="EMEA"/>
    <s v="Suominen"/>
    <s v="Kalle"/>
    <s v="Suominen Kalle"/>
    <x v="1"/>
  </r>
  <r>
    <n v="10375"/>
    <n v="23"/>
    <n v="100"/>
    <n v="2300"/>
    <n v="9"/>
    <n v="2443.29"/>
    <n v="143.28999999999996"/>
    <d v="2005-02-03T00:00:00"/>
    <s v="February"/>
    <x v="0"/>
    <n v="1"/>
    <x v="0"/>
    <x v="0"/>
    <n v="2005"/>
    <x v="0"/>
    <n v="76"/>
    <s v="S24_2000"/>
    <x v="14"/>
    <s v="40.67.8555"/>
    <s v="67, rue des Cinquante Otages"/>
    <m/>
    <s v="Nantes"/>
    <s v="NIL"/>
    <n v="44000"/>
    <x v="1"/>
    <s v="EMEA"/>
    <s v="Labrune"/>
    <s v="Janine"/>
    <s v="Labrune Janine"/>
    <x v="0"/>
  </r>
  <r>
    <n v="10389"/>
    <n v="49"/>
    <n v="81.400000000000006"/>
    <n v="3988.6000000000004"/>
    <n v="2"/>
    <n v="3988.6"/>
    <n v="0"/>
    <d v="2005-03-03T00:00:00"/>
    <s v="March"/>
    <x v="0"/>
    <n v="1"/>
    <x v="0"/>
    <x v="11"/>
    <n v="2005"/>
    <x v="0"/>
    <n v="76"/>
    <s v="S24_2000"/>
    <x v="37"/>
    <s v="0695-34 6555"/>
    <s v="?kergatan 24"/>
    <m/>
    <s v="Boras"/>
    <s v="NIL"/>
    <s v="S-844 67"/>
    <x v="8"/>
    <s v="EMEA"/>
    <s v="Larsson"/>
    <s v="Maria"/>
    <s v="Larsson Maria"/>
    <x v="1"/>
  </r>
  <r>
    <n v="10402"/>
    <n v="59"/>
    <n v="87.6"/>
    <n v="5168.3999999999996"/>
    <n v="3"/>
    <n v="5168.3999999999996"/>
    <n v="0"/>
    <d v="2005-04-07T00:00:00"/>
    <s v="April"/>
    <x v="0"/>
    <n v="2"/>
    <x v="1"/>
    <x v="8"/>
    <n v="2005"/>
    <x v="0"/>
    <n v="76"/>
    <s v="S24_2000"/>
    <x v="9"/>
    <s v="(1) 47.55.6555"/>
    <s v="25, rue Lauriston"/>
    <m/>
    <s v="Paris"/>
    <s v="NIL"/>
    <n v="75016"/>
    <x v="1"/>
    <s v="EMEA"/>
    <s v="Perrier"/>
    <s v="Dominique"/>
    <s v="Perrier Dominique"/>
    <x v="1"/>
  </r>
  <r>
    <n v="10416"/>
    <n v="32"/>
    <n v="87.6"/>
    <n v="2803.2"/>
    <n v="1"/>
    <n v="2803.2"/>
    <n v="0"/>
    <d v="2005-05-10T00:00:00"/>
    <s v="May"/>
    <x v="0"/>
    <n v="2"/>
    <x v="1"/>
    <x v="1"/>
    <n v="2005"/>
    <x v="0"/>
    <n v="76"/>
    <s v="S24_2000"/>
    <x v="70"/>
    <s v="0522-556555"/>
    <s v="Strada Provinciale 124"/>
    <m/>
    <s v="Reggio Emilia"/>
    <s v="NIL"/>
    <n v="42100"/>
    <x v="12"/>
    <s v="EMEA"/>
    <s v="Moroni"/>
    <s v="Maurizio"/>
    <s v="Moroni Maurizio"/>
    <x v="0"/>
  </r>
  <r>
    <n v="10105"/>
    <n v="43"/>
    <n v="100"/>
    <n v="4300"/>
    <n v="9"/>
    <n v="6341.21"/>
    <n v="2041.21"/>
    <d v="2003-02-11T00:00:00"/>
    <s v="February"/>
    <x v="0"/>
    <n v="1"/>
    <x v="0"/>
    <x v="0"/>
    <n v="2003"/>
    <x v="5"/>
    <n v="122"/>
    <s v="S24_2011"/>
    <x v="48"/>
    <s v="31 12 3555"/>
    <s v="Vinb'ltet 34"/>
    <m/>
    <s v="Kobenhavn"/>
    <s v="NIL"/>
    <n v="1734"/>
    <x v="13"/>
    <s v="EMEA"/>
    <s v="Petersen"/>
    <s v="Jytte"/>
    <s v="Petersen Jytte"/>
    <x v="1"/>
  </r>
  <r>
    <n v="10117"/>
    <n v="41"/>
    <n v="100"/>
    <n v="4100"/>
    <n v="3"/>
    <n v="5189.78"/>
    <n v="1089.7799999999997"/>
    <d v="2003-04-16T00:00:00"/>
    <s v="April"/>
    <x v="0"/>
    <n v="2"/>
    <x v="1"/>
    <x v="8"/>
    <n v="2003"/>
    <x v="5"/>
    <n v="122"/>
    <s v="S24_2011"/>
    <x v="26"/>
    <s v="+65 221 7555"/>
    <s v="Bronz Sok., Bronz Apt. 3/6 Tesvikiye"/>
    <m/>
    <s v="Singapore"/>
    <s v="NIL"/>
    <n v="79903"/>
    <x v="9"/>
    <s v="Japan"/>
    <s v="Natividad"/>
    <s v="Eric"/>
    <s v="Natividad Eric"/>
    <x v="1"/>
  </r>
  <r>
    <n v="10129"/>
    <n v="45"/>
    <n v="100"/>
    <n v="4500"/>
    <n v="9"/>
    <n v="6027.75"/>
    <n v="1527.75"/>
    <d v="2003-06-12T00:00:00"/>
    <s v="June"/>
    <x v="0"/>
    <n v="2"/>
    <x v="1"/>
    <x v="9"/>
    <n v="2003"/>
    <x v="5"/>
    <n v="122"/>
    <s v="S24_2011"/>
    <x v="49"/>
    <s v="(171) 555-0297"/>
    <s v="35 King George"/>
    <m/>
    <s v="London"/>
    <s v="NIL"/>
    <s v="WX3 6FW"/>
    <x v="6"/>
    <s v="EMEA"/>
    <s v="Brown"/>
    <s v="Ann"/>
    <s v="Brown Ann"/>
    <x v="1"/>
  </r>
  <r>
    <n v="10142"/>
    <n v="33"/>
    <n v="100"/>
    <n v="3300"/>
    <n v="6"/>
    <n v="3366"/>
    <n v="66"/>
    <d v="2003-08-08T00:00:00"/>
    <s v="August"/>
    <x v="0"/>
    <n v="3"/>
    <x v="2"/>
    <x v="3"/>
    <n v="2003"/>
    <x v="5"/>
    <n v="122"/>
    <s v="S24_2011"/>
    <x v="39"/>
    <n v="4155551450"/>
    <s v="5677 Strong St."/>
    <m/>
    <s v="San Rafael"/>
    <s v="CA"/>
    <n v="97562"/>
    <x v="0"/>
    <s v="NA"/>
    <s v="Nelson"/>
    <s v="Valarie"/>
    <s v="Nelson Valarie"/>
    <x v="1"/>
  </r>
  <r>
    <n v="10153"/>
    <n v="40"/>
    <n v="100"/>
    <n v="4000"/>
    <n v="5"/>
    <n v="5456.4"/>
    <n v="1456.3999999999996"/>
    <d v="2003-09-28T00:00:00"/>
    <s v="September"/>
    <x v="0"/>
    <n v="3"/>
    <x v="2"/>
    <x v="10"/>
    <n v="2003"/>
    <x v="5"/>
    <n v="122"/>
    <s v="S24_2011"/>
    <x v="23"/>
    <s v="(91) 555 94 44"/>
    <s v="C/ Moralzarzal, 86"/>
    <m/>
    <s v="Madrid"/>
    <s v="NIL"/>
    <n v="28034"/>
    <x v="7"/>
    <s v="EMEA"/>
    <s v="Freyre"/>
    <s v="Diego"/>
    <s v="Freyre Diego"/>
    <x v="1"/>
  </r>
  <r>
    <n v="10167"/>
    <n v="33"/>
    <n v="100"/>
    <n v="3300"/>
    <n v="16"/>
    <n v="3812.16"/>
    <n v="512.15999999999985"/>
    <d v="2003-10-23T00:00:00"/>
    <s v="October"/>
    <x v="3"/>
    <n v="4"/>
    <x v="3"/>
    <x v="4"/>
    <n v="2003"/>
    <x v="5"/>
    <n v="122"/>
    <s v="S24_2011"/>
    <x v="37"/>
    <s v="0695-34 6555"/>
    <s v="?kergatan 24"/>
    <m/>
    <s v="Boras"/>
    <s v="NIL"/>
    <s v="S-844 67"/>
    <x v="8"/>
    <s v="EMEA"/>
    <s v="Larsson"/>
    <s v="Maria"/>
    <s v="Larsson Maria"/>
    <x v="1"/>
  </r>
  <r>
    <n v="10177"/>
    <n v="50"/>
    <n v="100"/>
    <n v="5000"/>
    <n v="7"/>
    <n v="6083"/>
    <n v="1083"/>
    <d v="2003-11-07T00:00:00"/>
    <s v="November"/>
    <x v="0"/>
    <n v="4"/>
    <x v="3"/>
    <x v="5"/>
    <n v="2003"/>
    <x v="5"/>
    <n v="122"/>
    <s v="S24_2011"/>
    <x v="76"/>
    <s v="+34 913 728 555"/>
    <s v="Merchants House, 27-30 Merchant's Quay"/>
    <m/>
    <s v="Madrid"/>
    <s v="NIL"/>
    <n v="28023"/>
    <x v="7"/>
    <s v="EMEA"/>
    <s v="Fernandez"/>
    <s v="Jesus"/>
    <s v="Fernandez Jesus"/>
    <x v="1"/>
  </r>
  <r>
    <n v="10185"/>
    <n v="30"/>
    <n v="100"/>
    <n v="3000"/>
    <n v="7"/>
    <n v="3170.7"/>
    <n v="170.69999999999982"/>
    <d v="2003-11-14T00:00:00"/>
    <s v="November"/>
    <x v="0"/>
    <n v="4"/>
    <x v="3"/>
    <x v="5"/>
    <n v="2003"/>
    <x v="5"/>
    <n v="122"/>
    <s v="S24_2011"/>
    <x v="50"/>
    <n v="5085559555"/>
    <s v="4575 Hillside Dr."/>
    <m/>
    <s v="New Bedford"/>
    <s v="MA"/>
    <n v="50553"/>
    <x v="0"/>
    <s v="NA"/>
    <s v="Tam"/>
    <s v="Wing C"/>
    <s v="Tam Wing C"/>
    <x v="1"/>
  </r>
  <r>
    <n v="10197"/>
    <n v="41"/>
    <n v="100"/>
    <n v="4100"/>
    <n v="13"/>
    <n v="4534.6000000000004"/>
    <n v="434.60000000000036"/>
    <d v="2003-11-26T00:00:00"/>
    <s v="November"/>
    <x v="0"/>
    <n v="4"/>
    <x v="3"/>
    <x v="5"/>
    <n v="2003"/>
    <x v="5"/>
    <n v="122"/>
    <s v="S24_2011"/>
    <x v="53"/>
    <s v="(93) 203 4555"/>
    <s v="Rambla de Catalu¤a, 23"/>
    <m/>
    <s v="Barcelona"/>
    <s v="NIL"/>
    <n v="8022"/>
    <x v="7"/>
    <s v="EMEA"/>
    <s v="Saavedra"/>
    <s v="Eduardo"/>
    <s v="Saavedra Eduardo"/>
    <x v="1"/>
  </r>
  <r>
    <n v="10208"/>
    <n v="35"/>
    <n v="100"/>
    <n v="3500"/>
    <n v="7"/>
    <n v="4301.1499999999996"/>
    <n v="801.14999999999964"/>
    <d v="2004-01-02T00:00:00"/>
    <s v="January"/>
    <x v="0"/>
    <n v="1"/>
    <x v="0"/>
    <x v="7"/>
    <n v="2004"/>
    <x v="5"/>
    <n v="122"/>
    <s v="S24_2011"/>
    <x v="30"/>
    <s v="78.32.5555"/>
    <s v="2, rue du Commerce"/>
    <m/>
    <s v="Lyon"/>
    <s v="NIL"/>
    <n v="69004"/>
    <x v="1"/>
    <s v="EMEA"/>
    <s v="Saveley"/>
    <s v="Mary"/>
    <s v="Saveley Mary"/>
    <x v="1"/>
  </r>
  <r>
    <n v="10221"/>
    <n v="49"/>
    <n v="100"/>
    <n v="4900"/>
    <n v="1"/>
    <n v="6804.63"/>
    <n v="1904.63"/>
    <d v="2004-02-18T00:00:00"/>
    <s v="February"/>
    <x v="0"/>
    <n v="1"/>
    <x v="0"/>
    <x v="0"/>
    <n v="2004"/>
    <x v="5"/>
    <n v="122"/>
    <s v="S24_2011"/>
    <x v="56"/>
    <s v="(02) 5554 67"/>
    <s v="Rue Joseph-Bens 532"/>
    <m/>
    <s v="Bruxelles"/>
    <s v="NIL"/>
    <s v="B-1180"/>
    <x v="14"/>
    <s v="EMEA"/>
    <s v="Dewey"/>
    <s v="Catherine"/>
    <s v="Dewey Catherine"/>
    <x v="1"/>
  </r>
  <r>
    <n v="10232"/>
    <n v="46"/>
    <n v="100"/>
    <n v="4600"/>
    <n v="4"/>
    <n v="5652.94"/>
    <n v="1052.9399999999996"/>
    <d v="2004-03-20T00:00:00"/>
    <s v="March"/>
    <x v="0"/>
    <n v="1"/>
    <x v="0"/>
    <x v="11"/>
    <n v="2004"/>
    <x v="5"/>
    <n v="122"/>
    <s v="S24_2011"/>
    <x v="59"/>
    <s v="(198) 555-8888"/>
    <s v="Garden House Crowther Way"/>
    <m/>
    <s v="Cowes"/>
    <s v="Isle of Wight"/>
    <s v="PO31 7PJ"/>
    <x v="6"/>
    <s v="EMEA"/>
    <s v="Bennett"/>
    <s v="Helen"/>
    <s v="Bennett Helen"/>
    <x v="1"/>
  </r>
  <r>
    <n v="10248"/>
    <n v="48"/>
    <n v="100"/>
    <n v="4800"/>
    <n v="10"/>
    <n v="6960.48"/>
    <n v="2160.4799999999996"/>
    <d v="2004-05-07T00:00:00"/>
    <s v="May"/>
    <x v="3"/>
    <n v="2"/>
    <x v="1"/>
    <x v="1"/>
    <n v="2004"/>
    <x v="5"/>
    <n v="122"/>
    <s v="S24_2011"/>
    <x v="0"/>
    <n v="2125557818"/>
    <s v="897 Long Airport Avenue"/>
    <m/>
    <s v="NYC"/>
    <s v="NY"/>
    <n v="10022"/>
    <x v="0"/>
    <s v="NA"/>
    <s v="Yu"/>
    <s v="Kwai"/>
    <s v="Yu Kwai"/>
    <x v="1"/>
  </r>
  <r>
    <n v="10261"/>
    <n v="36"/>
    <n v="100"/>
    <n v="3600"/>
    <n v="8"/>
    <n v="4512.6000000000004"/>
    <n v="912.60000000000036"/>
    <d v="2004-06-17T00:00:00"/>
    <s v="June"/>
    <x v="0"/>
    <n v="2"/>
    <x v="1"/>
    <x v="9"/>
    <n v="2004"/>
    <x v="5"/>
    <n v="122"/>
    <s v="S24_2011"/>
    <x v="43"/>
    <s v="(514) 555-8054"/>
    <s v="43 rue St. Laurent"/>
    <m/>
    <s v="Montreal"/>
    <s v="Quebec"/>
    <s v="H1J 1C3"/>
    <x v="10"/>
    <s v="NA"/>
    <s v="Fresnisre"/>
    <s v="Jean"/>
    <s v="Fresnisre Jean"/>
    <x v="1"/>
  </r>
  <r>
    <n v="10273"/>
    <n v="22"/>
    <n v="100"/>
    <n v="2200"/>
    <n v="11"/>
    <n v="2784.76"/>
    <n v="584.76000000000022"/>
    <d v="2004-07-21T00:00:00"/>
    <s v="July"/>
    <x v="0"/>
    <n v="3"/>
    <x v="2"/>
    <x v="2"/>
    <n v="2004"/>
    <x v="5"/>
    <n v="122"/>
    <s v="S24_2011"/>
    <x v="56"/>
    <s v="(02) 5554 67"/>
    <s v="Rue Joseph-Bens 532"/>
    <m/>
    <s v="Bruxelles"/>
    <s v="NIL"/>
    <s v="B-1180"/>
    <x v="14"/>
    <s v="EMEA"/>
    <s v="Dewey"/>
    <s v="Catherine"/>
    <s v="Dewey Catherine"/>
    <x v="0"/>
  </r>
  <r>
    <n v="10283"/>
    <n v="42"/>
    <n v="100"/>
    <n v="4200"/>
    <n v="13"/>
    <n v="5316.36"/>
    <n v="1116.3599999999997"/>
    <d v="2004-08-20T00:00:00"/>
    <s v="August"/>
    <x v="0"/>
    <n v="3"/>
    <x v="2"/>
    <x v="3"/>
    <n v="2004"/>
    <x v="5"/>
    <n v="122"/>
    <s v="S24_2011"/>
    <x v="57"/>
    <s v="(604) 555-4555"/>
    <s v="23 Tsawassen Blvd."/>
    <m/>
    <s v="Tsawassen"/>
    <s v="BC"/>
    <s v="T2F 8M4"/>
    <x v="10"/>
    <s v="NA"/>
    <s v="Lincoln"/>
    <s v="Elizabeth"/>
    <s v="Lincoln Elizabeth"/>
    <x v="1"/>
  </r>
  <r>
    <n v="10293"/>
    <n v="21"/>
    <n v="100"/>
    <n v="2100"/>
    <n v="2"/>
    <n v="2941.89"/>
    <n v="841.88999999999987"/>
    <d v="2004-09-09T00:00:00"/>
    <s v="September"/>
    <x v="0"/>
    <n v="3"/>
    <x v="2"/>
    <x v="10"/>
    <n v="2004"/>
    <x v="5"/>
    <n v="122"/>
    <s v="S24_2011"/>
    <x v="36"/>
    <s v="011-4988555"/>
    <s v="Via Monte Bianco 34"/>
    <m/>
    <s v="Torino"/>
    <s v="NIL"/>
    <n v="10100"/>
    <x v="12"/>
    <s v="EMEA"/>
    <s v="Accorti"/>
    <s v="Paolo"/>
    <s v="Accorti Paolo"/>
    <x v="0"/>
  </r>
  <r>
    <n v="10306"/>
    <n v="29"/>
    <n v="100"/>
    <n v="2900"/>
    <n v="7"/>
    <n v="3207.4"/>
    <n v="307.40000000000009"/>
    <d v="2004-10-14T00:00:00"/>
    <s v="October"/>
    <x v="0"/>
    <n v="4"/>
    <x v="3"/>
    <x v="4"/>
    <n v="2004"/>
    <x v="5"/>
    <n v="122"/>
    <s v="S24_2011"/>
    <x v="77"/>
    <s v="(171) 555-1555"/>
    <s v="Fauntleroy Circus"/>
    <m/>
    <s v="Manchester"/>
    <s v="NIL"/>
    <s v="EC2 5NT"/>
    <x v="6"/>
    <s v="EMEA"/>
    <s v="Ashworth"/>
    <s v="Victoria"/>
    <s v="Ashworth Victoria"/>
    <x v="1"/>
  </r>
  <r>
    <n v="10315"/>
    <n v="35"/>
    <n v="100"/>
    <n v="3500"/>
    <n v="6"/>
    <n v="4215.05"/>
    <n v="715.05000000000018"/>
    <d v="2004-10-29T00:00:00"/>
    <s v="October"/>
    <x v="0"/>
    <n v="4"/>
    <x v="3"/>
    <x v="4"/>
    <n v="2004"/>
    <x v="5"/>
    <n v="122"/>
    <s v="S24_2011"/>
    <x v="14"/>
    <s v="40.67.8555"/>
    <s v="67, rue des Cinquante Otages"/>
    <m/>
    <s v="Nantes"/>
    <s v="NIL"/>
    <n v="44000"/>
    <x v="1"/>
    <s v="EMEA"/>
    <s v="Labrune"/>
    <s v="Janine"/>
    <s v="Labrune Janine"/>
    <x v="1"/>
  </r>
  <r>
    <n v="10326"/>
    <n v="41"/>
    <n v="100"/>
    <n v="4100"/>
    <n v="4"/>
    <n v="4333.29"/>
    <n v="233.28999999999996"/>
    <d v="2004-11-09T00:00:00"/>
    <s v="November"/>
    <x v="0"/>
    <n v="4"/>
    <x v="3"/>
    <x v="5"/>
    <n v="2004"/>
    <x v="5"/>
    <n v="122"/>
    <s v="S24_2011"/>
    <x v="24"/>
    <s v="0921-12 3555"/>
    <s v="Berguvsv„gen  8"/>
    <m/>
    <s v="Lule"/>
    <s v="NIL"/>
    <s v="S-958 22"/>
    <x v="8"/>
    <s v="EMEA"/>
    <s v="Berglund"/>
    <s v="Christina"/>
    <s v="Berglund Christina"/>
    <x v="1"/>
  </r>
  <r>
    <n v="10337"/>
    <n v="29"/>
    <n v="71.97"/>
    <n v="2087.13"/>
    <n v="4"/>
    <n v="2087.13"/>
    <n v="0"/>
    <d v="2004-11-21T00:00:00"/>
    <s v="November"/>
    <x v="0"/>
    <n v="4"/>
    <x v="3"/>
    <x v="5"/>
    <n v="2004"/>
    <x v="5"/>
    <n v="122"/>
    <s v="S24_2011"/>
    <x v="27"/>
    <n v="2125558493"/>
    <s v="5905 Pompton St."/>
    <s v="Suite 750"/>
    <s v="NYC"/>
    <s v="NY"/>
    <n v="10022"/>
    <x v="0"/>
    <s v="NA"/>
    <s v="Hernandez"/>
    <s v="Maria"/>
    <s v="Hernandez Maria"/>
    <x v="0"/>
  </r>
  <r>
    <n v="10350"/>
    <n v="34"/>
    <n v="50.33"/>
    <n v="1711.22"/>
    <n v="7"/>
    <n v="1711.22"/>
    <n v="0"/>
    <d v="2004-12-02T00:00:00"/>
    <s v="December"/>
    <x v="0"/>
    <n v="4"/>
    <x v="3"/>
    <x v="6"/>
    <n v="2004"/>
    <x v="5"/>
    <n v="122"/>
    <s v="S24_2011"/>
    <x v="23"/>
    <s v="(91) 555 94 44"/>
    <s v="C/ Moralzarzal, 86"/>
    <m/>
    <s v="Madrid"/>
    <s v="NIL"/>
    <n v="28034"/>
    <x v="7"/>
    <s v="EMEA"/>
    <s v="Freyre"/>
    <s v="Diego"/>
    <s v="Freyre Diego"/>
    <x v="0"/>
  </r>
  <r>
    <n v="10372"/>
    <n v="37"/>
    <n v="100"/>
    <n v="3700"/>
    <n v="8"/>
    <n v="3910.53"/>
    <n v="210.5300000000002"/>
    <d v="2005-01-26T00:00:00"/>
    <s v="January"/>
    <x v="0"/>
    <n v="1"/>
    <x v="0"/>
    <x v="7"/>
    <n v="2005"/>
    <x v="5"/>
    <n v="122"/>
    <s v="S24_2011"/>
    <x v="35"/>
    <s v="+81 3 3584 0555"/>
    <s v="2-2-8 Roppongi"/>
    <m/>
    <s v="Minato-ku"/>
    <s v="Tokyo"/>
    <s v="106-0032"/>
    <x v="11"/>
    <s v="Japan"/>
    <s v="Shimamura"/>
    <s v="Akiko"/>
    <s v="Shimamura Akiko"/>
    <x v="1"/>
  </r>
  <r>
    <n v="10384"/>
    <n v="28"/>
    <n v="80.540000000000006"/>
    <n v="2255.1200000000003"/>
    <n v="3"/>
    <n v="2255.12"/>
    <n v="0"/>
    <d v="2005-02-23T00:00:00"/>
    <s v="February"/>
    <x v="0"/>
    <n v="1"/>
    <x v="0"/>
    <x v="0"/>
    <n v="2005"/>
    <x v="5"/>
    <n v="122"/>
    <s v="S24_2011"/>
    <x v="4"/>
    <n v="6505551386"/>
    <s v="7734 Strong St."/>
    <m/>
    <s v="San Francisco"/>
    <s v="CA"/>
    <s v="NIL"/>
    <x v="0"/>
    <s v="NA"/>
    <s v="Brown"/>
    <s v="Julie"/>
    <s v="Brown Julie"/>
    <x v="0"/>
  </r>
  <r>
    <n v="10396"/>
    <n v="49"/>
    <n v="100"/>
    <n v="4900"/>
    <n v="6"/>
    <n v="5720.75"/>
    <n v="820.75"/>
    <d v="2005-03-23T00:00:00"/>
    <s v="March"/>
    <x v="0"/>
    <n v="1"/>
    <x v="0"/>
    <x v="11"/>
    <n v="2005"/>
    <x v="5"/>
    <n v="122"/>
    <s v="S24_2011"/>
    <x v="39"/>
    <n v="4155551450"/>
    <s v="5677 Strong St."/>
    <m/>
    <s v="San Rafael"/>
    <s v="CA"/>
    <n v="97562"/>
    <x v="0"/>
    <s v="NA"/>
    <s v="Nelson"/>
    <s v="Valarie"/>
    <s v="Nelson Valarie"/>
    <x v="1"/>
  </r>
  <r>
    <n v="10414"/>
    <n v="23"/>
    <n v="100"/>
    <n v="2300"/>
    <n v="10"/>
    <n v="3335.23"/>
    <n v="1035.23"/>
    <d v="2005-05-06T00:00:00"/>
    <s v="May"/>
    <x v="4"/>
    <n v="2"/>
    <x v="1"/>
    <x v="1"/>
    <n v="2005"/>
    <x v="5"/>
    <n v="122"/>
    <s v="S24_2011"/>
    <x v="58"/>
    <n v="6175559555"/>
    <s v="8616 Spinnaker Dr."/>
    <m/>
    <s v="Boston"/>
    <s v="MA"/>
    <n v="51003"/>
    <x v="0"/>
    <s v="NA"/>
    <s v="Yoshido"/>
    <s v="Juri"/>
    <s v="Yoshido Juri"/>
    <x v="1"/>
  </r>
  <r>
    <n v="10101"/>
    <n v="46"/>
    <n v="53.76"/>
    <n v="2472.96"/>
    <n v="2"/>
    <n v="2472.96"/>
    <n v="0"/>
    <d v="2003-01-09T00:00:00"/>
    <s v="January"/>
    <x v="0"/>
    <n v="1"/>
    <x v="0"/>
    <x v="7"/>
    <n v="2003"/>
    <x v="3"/>
    <n v="44"/>
    <s v="S24_2022"/>
    <x v="72"/>
    <s v="+49 69 66 90 2555"/>
    <s v="Lyonerstr. 34"/>
    <m/>
    <s v="Frankfurt"/>
    <s v="NIL"/>
    <n v="60528"/>
    <x v="16"/>
    <s v="EMEA"/>
    <s v="Keitel"/>
    <s v="Roland"/>
    <s v="Keitel Roland"/>
    <x v="0"/>
  </r>
  <r>
    <n v="10110"/>
    <n v="39"/>
    <n v="44.35"/>
    <n v="1729.65"/>
    <n v="2"/>
    <n v="1729.65"/>
    <n v="0"/>
    <d v="2003-03-18T00:00:00"/>
    <s v="March"/>
    <x v="0"/>
    <n v="1"/>
    <x v="0"/>
    <x v="11"/>
    <n v="2003"/>
    <x v="3"/>
    <n v="44"/>
    <s v="S24_2022"/>
    <x v="77"/>
    <s v="(171) 555-1555"/>
    <s v="Fauntleroy Circus"/>
    <m/>
    <s v="Manchester"/>
    <s v="NIL"/>
    <s v="EC2 5NT"/>
    <x v="6"/>
    <s v="EMEA"/>
    <s v="Ashworth"/>
    <s v="Victoria"/>
    <s v="Ashworth Victoria"/>
    <x v="0"/>
  </r>
  <r>
    <n v="10124"/>
    <n v="22"/>
    <n v="45.25"/>
    <n v="995.5"/>
    <n v="1"/>
    <n v="995.5"/>
    <n v="0"/>
    <d v="2003-05-21T00:00:00"/>
    <s v="May"/>
    <x v="0"/>
    <n v="2"/>
    <x v="1"/>
    <x v="1"/>
    <n v="2003"/>
    <x v="3"/>
    <n v="44"/>
    <s v="S24_2022"/>
    <x v="84"/>
    <n v="7025551838"/>
    <s v="8489 Strong St."/>
    <m/>
    <s v="Las Vegas"/>
    <s v="NV"/>
    <n v="83030"/>
    <x v="0"/>
    <s v="NA"/>
    <s v="King"/>
    <s v="Sue"/>
    <s v="King Sue"/>
    <x v="0"/>
  </r>
  <r>
    <n v="10149"/>
    <n v="49"/>
    <n v="49.28"/>
    <n v="2414.7200000000003"/>
    <n v="6"/>
    <n v="2414.7199999999998"/>
    <n v="0"/>
    <d v="2003-09-12T00:00:00"/>
    <s v="September"/>
    <x v="0"/>
    <n v="3"/>
    <x v="2"/>
    <x v="10"/>
    <n v="2003"/>
    <x v="3"/>
    <n v="44"/>
    <s v="S24_2022"/>
    <x v="82"/>
    <n v="4155554312"/>
    <s v="2793 Furth Circle"/>
    <m/>
    <s v="Brisbane"/>
    <s v="CA"/>
    <n v="94217"/>
    <x v="0"/>
    <s v="NA"/>
    <s v="Taylor"/>
    <s v="Sue"/>
    <s v="Taylor Sue"/>
    <x v="0"/>
  </r>
  <r>
    <n v="10162"/>
    <n v="43"/>
    <n v="36.29"/>
    <n v="1560.47"/>
    <n v="4"/>
    <n v="1560.47"/>
    <n v="0"/>
    <d v="2003-10-18T00:00:00"/>
    <s v="October"/>
    <x v="0"/>
    <n v="4"/>
    <x v="3"/>
    <x v="4"/>
    <n v="2003"/>
    <x v="3"/>
    <n v="44"/>
    <s v="S24_2022"/>
    <x v="4"/>
    <n v="6505551386"/>
    <s v="7734 Strong St."/>
    <m/>
    <s v="San Francisco"/>
    <s v="CA"/>
    <s v="NIL"/>
    <x v="0"/>
    <s v="NA"/>
    <s v="Brown"/>
    <s v="Julie"/>
    <s v="Brown Julie"/>
    <x v="0"/>
  </r>
  <r>
    <n v="10173"/>
    <n v="27"/>
    <n v="41.22"/>
    <n v="1112.94"/>
    <n v="8"/>
    <n v="1112.94"/>
    <n v="0"/>
    <d v="2003-11-05T00:00:00"/>
    <s v="November"/>
    <x v="0"/>
    <n v="4"/>
    <x v="3"/>
    <x v="5"/>
    <n v="2003"/>
    <x v="3"/>
    <n v="44"/>
    <s v="S24_2022"/>
    <x v="86"/>
    <s v="035-640555"/>
    <s v="Via Ludovico il Moro 22"/>
    <m/>
    <s v="Bergamo"/>
    <s v="NIL"/>
    <n v="24100"/>
    <x v="12"/>
    <s v="EMEA"/>
    <s v="Rovelli"/>
    <s v="Giovanni"/>
    <s v="Rovelli Giovanni"/>
    <x v="0"/>
  </r>
  <r>
    <n v="10182"/>
    <n v="31"/>
    <n v="36.74"/>
    <n v="1138.94"/>
    <n v="5"/>
    <n v="1138.94"/>
    <n v="0"/>
    <d v="2003-11-12T00:00:00"/>
    <s v="November"/>
    <x v="0"/>
    <n v="4"/>
    <x v="3"/>
    <x v="5"/>
    <n v="2003"/>
    <x v="3"/>
    <n v="44"/>
    <s v="S24_2022"/>
    <x v="39"/>
    <n v="4155551450"/>
    <s v="5677 Strong St."/>
    <m/>
    <s v="San Rafael"/>
    <s v="CA"/>
    <n v="97562"/>
    <x v="0"/>
    <s v="NA"/>
    <s v="Nelson"/>
    <s v="Valarie"/>
    <s v="Nelson Valarie"/>
    <x v="0"/>
  </r>
  <r>
    <n v="10193"/>
    <n v="20"/>
    <n v="50.62"/>
    <n v="1012.4"/>
    <n v="9"/>
    <n v="1012.4"/>
    <n v="0"/>
    <d v="2003-11-21T00:00:00"/>
    <s v="November"/>
    <x v="0"/>
    <n v="4"/>
    <x v="3"/>
    <x v="5"/>
    <n v="2003"/>
    <x v="3"/>
    <n v="44"/>
    <s v="S24_2022"/>
    <x v="87"/>
    <s v="61-9-3844-6555"/>
    <s v="7 Allen Street"/>
    <m/>
    <s v="Glen Waverly"/>
    <s v="Victoria"/>
    <n v="3150"/>
    <x v="3"/>
    <s v="APAC"/>
    <s v="Connery"/>
    <s v="Sean"/>
    <s v="Connery Sean"/>
    <x v="0"/>
  </r>
  <r>
    <n v="10205"/>
    <n v="24"/>
    <n v="38.08"/>
    <n v="913.92"/>
    <n v="4"/>
    <n v="913.92"/>
    <n v="0"/>
    <d v="2003-12-03T00:00:00"/>
    <s v="December"/>
    <x v="0"/>
    <n v="4"/>
    <x v="3"/>
    <x v="6"/>
    <n v="2003"/>
    <x v="3"/>
    <n v="44"/>
    <s v="S24_2022"/>
    <x v="23"/>
    <s v="(91) 555 94 44"/>
    <s v="C/ Moralzarzal, 86"/>
    <m/>
    <s v="Madrid"/>
    <s v="NIL"/>
    <n v="28034"/>
    <x v="7"/>
    <s v="EMEA"/>
    <s v="Freyre"/>
    <s v="Diego"/>
    <s v="Freyre Diego"/>
    <x v="0"/>
  </r>
  <r>
    <n v="10214"/>
    <n v="49"/>
    <n v="47.94"/>
    <n v="2349.06"/>
    <n v="2"/>
    <n v="2349.06"/>
    <n v="0"/>
    <d v="2004-01-26T00:00:00"/>
    <s v="January"/>
    <x v="0"/>
    <n v="1"/>
    <x v="0"/>
    <x v="7"/>
    <n v="2004"/>
    <x v="3"/>
    <n v="44"/>
    <s v="S24_2022"/>
    <x v="25"/>
    <s v="(91) 555 22 82"/>
    <s v="C/ Araquil, 67"/>
    <m/>
    <s v="Madrid"/>
    <s v="NIL"/>
    <n v="28023"/>
    <x v="7"/>
    <s v="EMEA"/>
    <s v="Sommer"/>
    <s v="Mart¡n"/>
    <s v="Sommer Mart¡n"/>
    <x v="0"/>
  </r>
  <r>
    <n v="10227"/>
    <n v="24"/>
    <n v="48.38"/>
    <n v="1161.1200000000001"/>
    <n v="5"/>
    <n v="1161.1199999999999"/>
    <n v="0"/>
    <d v="2004-03-02T00:00:00"/>
    <s v="March"/>
    <x v="0"/>
    <n v="1"/>
    <x v="0"/>
    <x v="11"/>
    <n v="2004"/>
    <x v="3"/>
    <n v="44"/>
    <s v="S24_2022"/>
    <x v="30"/>
    <s v="78.32.5555"/>
    <s v="2, rue du Commerce"/>
    <m/>
    <s v="Lyon"/>
    <s v="NIL"/>
    <n v="69004"/>
    <x v="1"/>
    <s v="EMEA"/>
    <s v="Saveley"/>
    <s v="Mary"/>
    <s v="Saveley Mary"/>
    <x v="0"/>
  </r>
  <r>
    <n v="10244"/>
    <n v="39"/>
    <n v="45.25"/>
    <n v="1764.75"/>
    <n v="9"/>
    <n v="1764.75"/>
    <n v="0"/>
    <d v="2004-04-29T00:00:00"/>
    <s v="April"/>
    <x v="0"/>
    <n v="2"/>
    <x v="1"/>
    <x v="8"/>
    <n v="2004"/>
    <x v="3"/>
    <n v="44"/>
    <s v="S24_2022"/>
    <x v="23"/>
    <s v="(91) 555 94 44"/>
    <s v="C/ Moralzarzal, 86"/>
    <m/>
    <s v="Madrid"/>
    <s v="NIL"/>
    <n v="28034"/>
    <x v="7"/>
    <s v="EMEA"/>
    <s v="Freyre"/>
    <s v="Diego"/>
    <s v="Freyre Diego"/>
    <x v="0"/>
  </r>
  <r>
    <n v="10255"/>
    <n v="37"/>
    <n v="45.7"/>
    <n v="1690.9"/>
    <n v="2"/>
    <n v="1690.9"/>
    <n v="0"/>
    <d v="2004-06-04T00:00:00"/>
    <s v="June"/>
    <x v="0"/>
    <n v="2"/>
    <x v="1"/>
    <x v="9"/>
    <n v="2004"/>
    <x v="3"/>
    <n v="44"/>
    <s v="S24_2022"/>
    <x v="83"/>
    <s v="88.60.1555"/>
    <s v="24, place Kluber"/>
    <m/>
    <s v="Strasbourg"/>
    <s v="NIL"/>
    <n v="67000"/>
    <x v="1"/>
    <s v="EMEA"/>
    <s v="Citeaux"/>
    <s v="Frederique"/>
    <s v="Citeaux Frederique"/>
    <x v="0"/>
  </r>
  <r>
    <n v="10280"/>
    <n v="45"/>
    <n v="47.49"/>
    <n v="2137.0500000000002"/>
    <n v="11"/>
    <n v="2137.0500000000002"/>
    <n v="0"/>
    <d v="2004-08-17T00:00:00"/>
    <s v="August"/>
    <x v="0"/>
    <n v="3"/>
    <x v="2"/>
    <x v="3"/>
    <n v="2004"/>
    <x v="3"/>
    <n v="44"/>
    <s v="S24_2022"/>
    <x v="36"/>
    <s v="011-4988555"/>
    <s v="Via Monte Bianco 34"/>
    <m/>
    <s v="Torino"/>
    <s v="NIL"/>
    <n v="10100"/>
    <x v="12"/>
    <s v="EMEA"/>
    <s v="Accorti"/>
    <s v="Paolo"/>
    <s v="Accorti Paolo"/>
    <x v="0"/>
  </r>
  <r>
    <n v="10289"/>
    <n v="45"/>
    <n v="48.38"/>
    <n v="2177.1"/>
    <n v="4"/>
    <n v="2177.1"/>
    <n v="0"/>
    <d v="2004-09-03T00:00:00"/>
    <s v="September"/>
    <x v="0"/>
    <n v="3"/>
    <x v="2"/>
    <x v="10"/>
    <n v="2004"/>
    <x v="3"/>
    <n v="44"/>
    <s v="S24_2022"/>
    <x v="7"/>
    <s v="+47 2267 3215"/>
    <s v="Drammen 121, PR 744 Sentrum"/>
    <m/>
    <s v="Bergen"/>
    <s v="NIL"/>
    <s v="N 5804"/>
    <x v="2"/>
    <s v="EMEA"/>
    <s v="Oeztan"/>
    <s v="Veysel"/>
    <s v="Oeztan Veysel"/>
    <x v="0"/>
  </r>
  <r>
    <n v="10304"/>
    <n v="44"/>
    <n v="39.42"/>
    <n v="1734.48"/>
    <n v="15"/>
    <n v="1734.48"/>
    <n v="0"/>
    <d v="2004-10-11T00:00:00"/>
    <s v="October"/>
    <x v="0"/>
    <n v="4"/>
    <x v="3"/>
    <x v="4"/>
    <n v="2004"/>
    <x v="3"/>
    <n v="44"/>
    <s v="S24_2022"/>
    <x v="38"/>
    <s v="30.59.8555"/>
    <s v="67, avenue de l'Europe"/>
    <m/>
    <s v="Versailles"/>
    <s v="NIL"/>
    <n v="78000"/>
    <x v="1"/>
    <s v="EMEA"/>
    <s v="Tonini"/>
    <s v="Daniel"/>
    <s v="Tonini Daniel"/>
    <x v="0"/>
  </r>
  <r>
    <n v="10312"/>
    <n v="23"/>
    <n v="37.630000000000003"/>
    <n v="865.49"/>
    <n v="12"/>
    <n v="865.49"/>
    <n v="0"/>
    <d v="2004-10-21T00:00:00"/>
    <s v="October"/>
    <x v="0"/>
    <n v="4"/>
    <x v="3"/>
    <x v="4"/>
    <n v="2004"/>
    <x v="3"/>
    <n v="44"/>
    <s v="S24_2022"/>
    <x v="39"/>
    <n v="4155551450"/>
    <s v="5677 Strong St."/>
    <m/>
    <s v="San Rafael"/>
    <s v="CA"/>
    <n v="97562"/>
    <x v="0"/>
    <s v="NA"/>
    <s v="Nelson"/>
    <s v="Valarie"/>
    <s v="Nelson Valarie"/>
    <x v="0"/>
  </r>
  <r>
    <n v="10322"/>
    <n v="30"/>
    <n v="100"/>
    <n v="3000"/>
    <n v="4"/>
    <n v="3500.1"/>
    <n v="500.09999999999991"/>
    <d v="2004-11-04T00:00:00"/>
    <s v="November"/>
    <x v="0"/>
    <n v="4"/>
    <x v="3"/>
    <x v="5"/>
    <n v="2004"/>
    <x v="3"/>
    <n v="44"/>
    <s v="S24_2022"/>
    <x v="40"/>
    <n v="6035558647"/>
    <s v="2304 Long Airport Avenue"/>
    <m/>
    <s v="Nashua"/>
    <s v="NH"/>
    <n v="62005"/>
    <x v="0"/>
    <s v="NA"/>
    <s v="Young"/>
    <s v="Valarie"/>
    <s v="Young Valarie"/>
    <x v="1"/>
  </r>
  <r>
    <n v="10332"/>
    <n v="26"/>
    <n v="85.52"/>
    <n v="2223.52"/>
    <n v="10"/>
    <n v="2223.52"/>
    <n v="0"/>
    <d v="2004-11-17T00:00:00"/>
    <s v="November"/>
    <x v="0"/>
    <n v="4"/>
    <x v="3"/>
    <x v="5"/>
    <n v="2004"/>
    <x v="3"/>
    <n v="44"/>
    <s v="S24_2022"/>
    <x v="77"/>
    <s v="(171) 555-1555"/>
    <s v="Fauntleroy Circus"/>
    <m/>
    <s v="Manchester"/>
    <s v="NIL"/>
    <s v="EC2 5NT"/>
    <x v="6"/>
    <s v="EMEA"/>
    <s v="Ashworth"/>
    <s v="Victoria"/>
    <s v="Ashworth Victoria"/>
    <x v="0"/>
  </r>
  <r>
    <n v="10345"/>
    <n v="43"/>
    <n v="53.76"/>
    <n v="2311.6799999999998"/>
    <n v="1"/>
    <n v="2311.6799999999998"/>
    <n v="0"/>
    <d v="2004-11-25T00:00:00"/>
    <s v="November"/>
    <x v="0"/>
    <n v="4"/>
    <x v="3"/>
    <x v="5"/>
    <n v="2004"/>
    <x v="3"/>
    <n v="44"/>
    <s v="S24_2022"/>
    <x v="46"/>
    <s v="40.32.2555"/>
    <s v="54, rue Royale"/>
    <m/>
    <s v="Nantes"/>
    <s v="NIL"/>
    <n v="44000"/>
    <x v="1"/>
    <s v="EMEA"/>
    <s v="Schmitt"/>
    <s v="Carine"/>
    <s v="Schmitt Carine"/>
    <x v="0"/>
  </r>
  <r>
    <n v="10356"/>
    <n v="26"/>
    <n v="31.86"/>
    <n v="828.36"/>
    <n v="7"/>
    <n v="828.36"/>
    <n v="0"/>
    <d v="2004-12-09T00:00:00"/>
    <s v="December"/>
    <x v="0"/>
    <n v="4"/>
    <x v="3"/>
    <x v="6"/>
    <n v="2004"/>
    <x v="3"/>
    <n v="44"/>
    <s v="S24_2022"/>
    <x v="2"/>
    <s v="+33 1 46 62 7555"/>
    <s v="27 rue du Colonel Pierre Avia"/>
    <m/>
    <s v="Paris"/>
    <s v="NIL"/>
    <n v="75508"/>
    <x v="1"/>
    <s v="EMEA"/>
    <s v="Da Cunha"/>
    <s v="Daniel"/>
    <s v="Da Cunha Daniel"/>
    <x v="0"/>
  </r>
  <r>
    <n v="10367"/>
    <n v="28"/>
    <n v="30.59"/>
    <n v="856.52"/>
    <n v="12"/>
    <n v="856.52"/>
    <n v="0"/>
    <d v="2005-01-12T00:00:00"/>
    <s v="January"/>
    <x v="5"/>
    <n v="1"/>
    <x v="0"/>
    <x v="7"/>
    <n v="2005"/>
    <x v="3"/>
    <n v="44"/>
    <s v="S24_2022"/>
    <x v="3"/>
    <n v="6265557265"/>
    <s v="78934 Hillside Dr."/>
    <m/>
    <s v="Pasadena"/>
    <s v="CA"/>
    <n v="90003"/>
    <x v="0"/>
    <s v="NA"/>
    <s v="Young"/>
    <s v="Julie"/>
    <s v="Young Julie"/>
    <x v="0"/>
  </r>
  <r>
    <n v="10380"/>
    <n v="27"/>
    <n v="68.349999999999994"/>
    <n v="1845.4499999999998"/>
    <n v="5"/>
    <n v="1845.45"/>
    <n v="0"/>
    <d v="2005-02-16T00:00:00"/>
    <s v="February"/>
    <x v="0"/>
    <n v="1"/>
    <x v="0"/>
    <x v="0"/>
    <n v="2005"/>
    <x v="3"/>
    <n v="44"/>
    <s v="S24_2022"/>
    <x v="23"/>
    <s v="(91) 555 94 44"/>
    <s v="C/ Moralzarzal, 86"/>
    <m/>
    <s v="Madrid"/>
    <s v="NIL"/>
    <n v="28034"/>
    <x v="7"/>
    <s v="EMEA"/>
    <s v="Freyre"/>
    <s v="Diego"/>
    <s v="Freyre Diego"/>
    <x v="0"/>
  </r>
  <r>
    <n v="10391"/>
    <n v="24"/>
    <n v="100"/>
    <n v="2400"/>
    <n v="1"/>
    <n v="4042.08"/>
    <n v="1642.08"/>
    <d v="2005-03-09T00:00:00"/>
    <s v="March"/>
    <x v="0"/>
    <n v="1"/>
    <x v="0"/>
    <x v="11"/>
    <n v="2005"/>
    <x v="3"/>
    <n v="44"/>
    <s v="S24_2022"/>
    <x v="42"/>
    <s v="02 9936 8555"/>
    <s v="201 Miller Street"/>
    <s v="Level 15"/>
    <s v="North Sydney"/>
    <s v="NSW"/>
    <n v="2060"/>
    <x v="3"/>
    <s v="APAC"/>
    <s v="O'Hara"/>
    <s v="Anna"/>
    <s v="O'Hara Anna"/>
    <x v="1"/>
  </r>
  <r>
    <n v="10421"/>
    <n v="40"/>
    <n v="45.7"/>
    <n v="1828"/>
    <n v="2"/>
    <n v="1828"/>
    <n v="0"/>
    <d v="2005-05-29T00:00:00"/>
    <s v="May"/>
    <x v="2"/>
    <n v="2"/>
    <x v="1"/>
    <x v="1"/>
    <n v="2005"/>
    <x v="3"/>
    <n v="44"/>
    <s v="S24_2022"/>
    <x v="39"/>
    <n v="4155551450"/>
    <s v="5677 Strong St."/>
    <m/>
    <s v="San Rafael"/>
    <s v="CA"/>
    <n v="97562"/>
    <x v="0"/>
    <s v="NA"/>
    <s v="Nelson"/>
    <s v="Valarie"/>
    <s v="Nelson Valarie"/>
    <x v="0"/>
  </r>
  <r>
    <n v="10103"/>
    <n v="36"/>
    <n v="100"/>
    <n v="3600"/>
    <n v="1"/>
    <n v="3680.28"/>
    <n v="80.2800000000002"/>
    <d v="2003-01-29T00:00:00"/>
    <s v="January"/>
    <x v="0"/>
    <n v="1"/>
    <x v="0"/>
    <x v="7"/>
    <n v="2003"/>
    <x v="2"/>
    <n v="127"/>
    <s v="S24_2300"/>
    <x v="17"/>
    <s v="07-98 9555"/>
    <s v="Erling Skakkes gate 78"/>
    <m/>
    <s v="Stavern"/>
    <s v="NIL"/>
    <n v="4110"/>
    <x v="2"/>
    <s v="EMEA"/>
    <s v="Bergulfsen"/>
    <s v="Jonas"/>
    <s v="Bergulfsen Jonas"/>
    <x v="1"/>
  </r>
  <r>
    <n v="10114"/>
    <n v="21"/>
    <n v="100"/>
    <n v="2100"/>
    <n v="5"/>
    <n v="2925.09"/>
    <n v="825.09000000000015"/>
    <d v="2003-04-01T00:00:00"/>
    <s v="April"/>
    <x v="0"/>
    <n v="2"/>
    <x v="1"/>
    <x v="8"/>
    <n v="2003"/>
    <x v="2"/>
    <n v="127"/>
    <s v="S24_2300"/>
    <x v="62"/>
    <s v="(1) 42.34.2555"/>
    <s v="265, boulevard Charonne"/>
    <m/>
    <s v="Paris"/>
    <s v="NIL"/>
    <n v="75012"/>
    <x v="1"/>
    <s v="EMEA"/>
    <s v="Bertrand"/>
    <s v="Marie"/>
    <s v="Bertrand Marie"/>
    <x v="0"/>
  </r>
  <r>
    <n v="10126"/>
    <n v="27"/>
    <n v="100"/>
    <n v="2700"/>
    <n v="1"/>
    <n v="3415.77"/>
    <n v="715.77"/>
    <d v="2003-05-28T00:00:00"/>
    <s v="May"/>
    <x v="0"/>
    <n v="2"/>
    <x v="1"/>
    <x v="1"/>
    <n v="2003"/>
    <x v="2"/>
    <n v="127"/>
    <s v="S24_2300"/>
    <x v="25"/>
    <s v="(91) 555 22 82"/>
    <s v="C/ Araquil, 67"/>
    <m/>
    <s v="Madrid"/>
    <s v="NIL"/>
    <n v="28023"/>
    <x v="7"/>
    <s v="EMEA"/>
    <s v="Sommer"/>
    <s v="Mart¡n"/>
    <s v="Sommer Mart¡n"/>
    <x v="1"/>
  </r>
  <r>
    <n v="10140"/>
    <n v="47"/>
    <n v="100"/>
    <n v="4700"/>
    <n v="1"/>
    <n v="5105.1400000000003"/>
    <n v="405.14000000000033"/>
    <d v="2003-07-24T00:00:00"/>
    <s v="July"/>
    <x v="0"/>
    <n v="3"/>
    <x v="2"/>
    <x v="2"/>
    <n v="2003"/>
    <x v="2"/>
    <n v="127"/>
    <s v="S24_2300"/>
    <x v="5"/>
    <n v="6505556809"/>
    <s v="9408 Furth Circle"/>
    <m/>
    <s v="Burlingame"/>
    <s v="CA"/>
    <n v="94217"/>
    <x v="0"/>
    <s v="NA"/>
    <s v="Hirano"/>
    <s v="Juri"/>
    <s v="Hirano Juri"/>
    <x v="1"/>
  </r>
  <r>
    <n v="10151"/>
    <n v="42"/>
    <n v="100"/>
    <n v="4200"/>
    <n v="8"/>
    <n v="5098.8"/>
    <n v="898.80000000000018"/>
    <d v="2003-09-21T00:00:00"/>
    <s v="September"/>
    <x v="0"/>
    <n v="3"/>
    <x v="2"/>
    <x v="10"/>
    <n v="2003"/>
    <x v="2"/>
    <n v="127"/>
    <s v="S24_2300"/>
    <x v="60"/>
    <s v="981-443655"/>
    <s v="Torikatu 38"/>
    <m/>
    <s v="Oulu"/>
    <s v="NIL"/>
    <n v="90110"/>
    <x v="4"/>
    <s v="EMEA"/>
    <s v="Koskitalo"/>
    <s v="Pirkko"/>
    <s v="Koskitalo Pirkko"/>
    <x v="1"/>
  </r>
  <r>
    <n v="10165"/>
    <n v="32"/>
    <n v="100"/>
    <n v="3200"/>
    <n v="17"/>
    <n v="4661.76"/>
    <n v="1461.7600000000002"/>
    <d v="2003-10-22T00:00:00"/>
    <s v="October"/>
    <x v="0"/>
    <n v="4"/>
    <x v="3"/>
    <x v="4"/>
    <n v="2003"/>
    <x v="2"/>
    <n v="127"/>
    <s v="S24_2300"/>
    <x v="26"/>
    <s v="+65 221 7555"/>
    <s v="Bronz Sok., Bronz Apt. 3/6 Tesvikiye"/>
    <m/>
    <s v="Singapore"/>
    <s v="NIL"/>
    <n v="79903"/>
    <x v="9"/>
    <s v="Japan"/>
    <s v="Natividad"/>
    <s v="Eric"/>
    <s v="Natividad Eric"/>
    <x v="1"/>
  </r>
  <r>
    <n v="10175"/>
    <n v="28"/>
    <n v="100"/>
    <n v="2800"/>
    <n v="6"/>
    <n v="2969.96"/>
    <n v="169.96000000000004"/>
    <d v="2003-11-06T00:00:00"/>
    <s v="November"/>
    <x v="0"/>
    <n v="4"/>
    <x v="3"/>
    <x v="5"/>
    <n v="2003"/>
    <x v="2"/>
    <n v="127"/>
    <s v="S24_2300"/>
    <x v="49"/>
    <s v="(171) 555-0297"/>
    <s v="35 King George"/>
    <m/>
    <s v="London"/>
    <s v="NIL"/>
    <s v="WX3 6FW"/>
    <x v="6"/>
    <s v="EMEA"/>
    <s v="Brown"/>
    <s v="Ann"/>
    <s v="Brown Ann"/>
    <x v="0"/>
  </r>
  <r>
    <n v="10184"/>
    <n v="24"/>
    <n v="100"/>
    <n v="2400"/>
    <n v="11"/>
    <n v="3496.32"/>
    <n v="1096.3200000000002"/>
    <d v="2003-11-14T00:00:00"/>
    <s v="November"/>
    <x v="0"/>
    <n v="4"/>
    <x v="3"/>
    <x v="5"/>
    <n v="2003"/>
    <x v="2"/>
    <n v="127"/>
    <s v="S24_2300"/>
    <x v="81"/>
    <s v="(95) 555 82 82"/>
    <s v="C/ Romero, 33"/>
    <m/>
    <s v="Sevilla"/>
    <s v="NIL"/>
    <n v="41101"/>
    <x v="7"/>
    <s v="EMEA"/>
    <s v="Roel"/>
    <s v="Jose Pedro"/>
    <s v="Roel Jose Pedro"/>
    <x v="1"/>
  </r>
  <r>
    <n v="10194"/>
    <n v="49"/>
    <n v="100"/>
    <n v="4900"/>
    <n v="1"/>
    <n v="5760.93"/>
    <n v="860.93000000000029"/>
    <d v="2003-11-25T00:00:00"/>
    <s v="November"/>
    <x v="0"/>
    <n v="4"/>
    <x v="3"/>
    <x v="5"/>
    <n v="2003"/>
    <x v="2"/>
    <n v="127"/>
    <s v="S24_2300"/>
    <x v="30"/>
    <s v="78.32.5555"/>
    <s v="2, rue du Commerce"/>
    <m/>
    <s v="Lyon"/>
    <s v="NIL"/>
    <n v="69004"/>
    <x v="1"/>
    <s v="EMEA"/>
    <s v="Saveley"/>
    <s v="Mary"/>
    <s v="Saveley Mary"/>
    <x v="1"/>
  </r>
  <r>
    <n v="10207"/>
    <n v="46"/>
    <n v="100"/>
    <n v="4600"/>
    <n v="12"/>
    <n v="6819.04"/>
    <n v="2219.04"/>
    <d v="2003-12-09T00:00:00"/>
    <s v="December"/>
    <x v="0"/>
    <n v="4"/>
    <x v="3"/>
    <x v="6"/>
    <n v="2003"/>
    <x v="2"/>
    <n v="127"/>
    <s v="S24_2300"/>
    <x v="64"/>
    <n v="6175552555"/>
    <s v="6251 Ingle Ln."/>
    <m/>
    <s v="Boston"/>
    <s v="MA"/>
    <n v="51003"/>
    <x v="0"/>
    <s v="NA"/>
    <s v="Franco"/>
    <s v="Valarie"/>
    <s v="Franco Valarie"/>
    <x v="1"/>
  </r>
  <r>
    <n v="10217"/>
    <n v="28"/>
    <n v="100"/>
    <n v="2800"/>
    <n v="1"/>
    <n v="3148.88"/>
    <n v="348.88000000000011"/>
    <d v="2004-02-04T00:00:00"/>
    <s v="February"/>
    <x v="0"/>
    <n v="1"/>
    <x v="0"/>
    <x v="0"/>
    <n v="2004"/>
    <x v="2"/>
    <n v="127"/>
    <s v="S24_2300"/>
    <x v="65"/>
    <s v="+65 224 1555"/>
    <s v="Village Close - 106 Linden Road Sandown"/>
    <s v="2nd Floor"/>
    <s v="Singapore"/>
    <s v="NIL"/>
    <n v="69045"/>
    <x v="9"/>
    <s v="APAC"/>
    <s v="Victorino"/>
    <s v="Wendy"/>
    <s v="Victorino Wendy"/>
    <x v="1"/>
  </r>
  <r>
    <n v="10229"/>
    <n v="48"/>
    <n v="100"/>
    <n v="4800"/>
    <n v="6"/>
    <n v="5704.32"/>
    <n v="904.31999999999971"/>
    <d v="2004-03-11T00:00:00"/>
    <s v="March"/>
    <x v="0"/>
    <n v="1"/>
    <x v="0"/>
    <x v="11"/>
    <n v="2004"/>
    <x v="2"/>
    <n v="127"/>
    <s v="S24_2300"/>
    <x v="39"/>
    <n v="4155551450"/>
    <s v="5677 Strong St."/>
    <m/>
    <s v="San Rafael"/>
    <s v="CA"/>
    <n v="97562"/>
    <x v="0"/>
    <s v="NA"/>
    <s v="Nelson"/>
    <s v="Valarie"/>
    <s v="Nelson Valarie"/>
    <x v="1"/>
  </r>
  <r>
    <n v="10246"/>
    <n v="29"/>
    <n v="100"/>
    <n v="2900"/>
    <n v="10"/>
    <n v="3520.6"/>
    <n v="620.59999999999991"/>
    <d v="2004-05-05T00:00:00"/>
    <s v="May"/>
    <x v="0"/>
    <n v="2"/>
    <x v="1"/>
    <x v="1"/>
    <n v="2004"/>
    <x v="2"/>
    <n v="127"/>
    <s v="S24_2300"/>
    <x v="23"/>
    <s v="(91) 555 94 44"/>
    <s v="C/ Moralzarzal, 86"/>
    <m/>
    <s v="Madrid"/>
    <s v="NIL"/>
    <n v="28034"/>
    <x v="7"/>
    <s v="EMEA"/>
    <s v="Freyre"/>
    <s v="Diego"/>
    <s v="Freyre Diego"/>
    <x v="1"/>
  </r>
  <r>
    <n v="10259"/>
    <n v="47"/>
    <n v="100"/>
    <n v="4700"/>
    <n v="9"/>
    <n v="5285.62"/>
    <n v="585.61999999999989"/>
    <d v="2004-06-15T00:00:00"/>
    <s v="June"/>
    <x v="0"/>
    <n v="2"/>
    <x v="1"/>
    <x v="9"/>
    <n v="2004"/>
    <x v="2"/>
    <n v="127"/>
    <s v="S24_2300"/>
    <x v="65"/>
    <s v="+65 224 1555"/>
    <s v="Village Close - 106 Linden Road Sandown"/>
    <s v="2nd Floor"/>
    <s v="Singapore"/>
    <s v="NIL"/>
    <n v="69045"/>
    <x v="9"/>
    <s v="APAC"/>
    <s v="Victorino"/>
    <s v="Wendy"/>
    <s v="Victorino Wendy"/>
    <x v="1"/>
  </r>
  <r>
    <n v="10271"/>
    <n v="43"/>
    <n v="100"/>
    <n v="4300"/>
    <n v="10"/>
    <n v="5605.05"/>
    <n v="1305.0500000000002"/>
    <d v="2004-07-20T00:00:00"/>
    <s v="July"/>
    <x v="0"/>
    <n v="3"/>
    <x v="2"/>
    <x v="2"/>
    <n v="2004"/>
    <x v="2"/>
    <n v="127"/>
    <s v="S24_2300"/>
    <x v="39"/>
    <n v="4155551450"/>
    <s v="5677 Strong St."/>
    <m/>
    <s v="San Rafael"/>
    <s v="CA"/>
    <n v="97562"/>
    <x v="0"/>
    <s v="NA"/>
    <s v="Nelson"/>
    <s v="Valarie"/>
    <s v="Nelson Valarie"/>
    <x v="1"/>
  </r>
  <r>
    <n v="10281"/>
    <n v="25"/>
    <n v="100"/>
    <n v="2500"/>
    <n v="6"/>
    <n v="2779.5"/>
    <n v="279.5"/>
    <d v="2004-08-19T00:00:00"/>
    <s v="August"/>
    <x v="0"/>
    <n v="3"/>
    <x v="2"/>
    <x v="3"/>
    <n v="2004"/>
    <x v="2"/>
    <n v="127"/>
    <s v="S24_2300"/>
    <x v="18"/>
    <n v="2155551555"/>
    <s v="7586 Pompton St."/>
    <m/>
    <s v="Allentown"/>
    <s v="PA"/>
    <n v="70267"/>
    <x v="0"/>
    <s v="NA"/>
    <s v="Yu"/>
    <s v="Kyung"/>
    <s v="Yu Kyung"/>
    <x v="0"/>
  </r>
  <r>
    <n v="10291"/>
    <n v="48"/>
    <n v="100"/>
    <n v="4800"/>
    <n v="1"/>
    <n v="5398.08"/>
    <n v="598.07999999999993"/>
    <d v="2004-09-08T00:00:00"/>
    <s v="September"/>
    <x v="0"/>
    <n v="3"/>
    <x v="2"/>
    <x v="10"/>
    <n v="2004"/>
    <x v="2"/>
    <n v="127"/>
    <s v="S24_2300"/>
    <x v="37"/>
    <s v="0695-34 6555"/>
    <s v="?kergatan 24"/>
    <m/>
    <s v="Boras"/>
    <s v="NIL"/>
    <s v="S-844 67"/>
    <x v="8"/>
    <s v="EMEA"/>
    <s v="Larsson"/>
    <s v="Maria"/>
    <s v="Larsson Maria"/>
    <x v="1"/>
  </r>
  <r>
    <n v="10305"/>
    <n v="24"/>
    <n v="100"/>
    <n v="2400"/>
    <n v="10"/>
    <n v="3189.6"/>
    <n v="789.59999999999991"/>
    <d v="2004-10-13T00:00:00"/>
    <s v="October"/>
    <x v="0"/>
    <n v="4"/>
    <x v="3"/>
    <x v="4"/>
    <n v="2004"/>
    <x v="2"/>
    <n v="127"/>
    <s v="S24_2300"/>
    <x v="15"/>
    <n v="6175558555"/>
    <s v="39323 Spinnaker Dr."/>
    <m/>
    <s v="Cambridge"/>
    <s v="MA"/>
    <n v="51247"/>
    <x v="0"/>
    <s v="NA"/>
    <s v="Hernandez"/>
    <s v="Marta"/>
    <s v="Hernandez Marta"/>
    <x v="1"/>
  </r>
  <r>
    <n v="10313"/>
    <n v="42"/>
    <n v="100"/>
    <n v="4200"/>
    <n v="4"/>
    <n v="5581.8"/>
    <n v="1381.8000000000002"/>
    <d v="2004-10-22T00:00:00"/>
    <s v="October"/>
    <x v="0"/>
    <n v="4"/>
    <x v="3"/>
    <x v="4"/>
    <n v="2004"/>
    <x v="2"/>
    <n v="127"/>
    <s v="S24_2300"/>
    <x v="31"/>
    <s v="(604) 555-3392"/>
    <s v="1900 Oak St."/>
    <m/>
    <s v="Vancouver"/>
    <s v="BC"/>
    <s v="V3F 2K1"/>
    <x v="10"/>
    <s v="NA"/>
    <s v="Tannamuri"/>
    <s v="Yoshi"/>
    <s v="Tannamuri Yoshi"/>
    <x v="1"/>
  </r>
  <r>
    <n v="10324"/>
    <n v="31"/>
    <n v="100"/>
    <n v="3100"/>
    <n v="2"/>
    <n v="3820.44"/>
    <n v="720.44"/>
    <d v="2004-11-05T00:00:00"/>
    <s v="November"/>
    <x v="0"/>
    <n v="4"/>
    <x v="3"/>
    <x v="5"/>
    <n v="2004"/>
    <x v="2"/>
    <n v="127"/>
    <s v="S24_2300"/>
    <x v="11"/>
    <n v="2125551500"/>
    <s v="2678 Kingston Rd."/>
    <s v="Suite 101"/>
    <s v="NYC"/>
    <s v="NY"/>
    <n v="10022"/>
    <x v="0"/>
    <s v="NA"/>
    <s v="Frick"/>
    <s v="Michael"/>
    <s v="Frick Michael"/>
    <x v="1"/>
  </r>
  <r>
    <n v="10334"/>
    <n v="42"/>
    <n v="100"/>
    <n v="4200"/>
    <n v="5"/>
    <n v="5528.04"/>
    <n v="1328.04"/>
    <d v="2004-11-19T00:00:00"/>
    <s v="November"/>
    <x v="4"/>
    <n v="4"/>
    <x v="3"/>
    <x v="5"/>
    <n v="2004"/>
    <x v="2"/>
    <n v="127"/>
    <s v="S24_2300"/>
    <x v="24"/>
    <s v="0921-12 3555"/>
    <s v="Berguvsv„gen  8"/>
    <m/>
    <s v="Lule"/>
    <s v="NIL"/>
    <s v="S-958 22"/>
    <x v="8"/>
    <s v="EMEA"/>
    <s v="Berglund"/>
    <s v="Christina"/>
    <s v="Berglund Christina"/>
    <x v="1"/>
  </r>
  <r>
    <n v="10348"/>
    <n v="37"/>
    <n v="100"/>
    <n v="3700"/>
    <n v="1"/>
    <n v="5981.42"/>
    <n v="2281.42"/>
    <d v="2004-11-01T00:00:00"/>
    <s v="November"/>
    <x v="0"/>
    <n v="4"/>
    <x v="3"/>
    <x v="5"/>
    <n v="2004"/>
    <x v="2"/>
    <n v="127"/>
    <s v="S24_2300"/>
    <x v="25"/>
    <s v="(91) 555 22 82"/>
    <s v="C/ Araquil, 67"/>
    <m/>
    <s v="Madrid"/>
    <s v="NIL"/>
    <n v="28023"/>
    <x v="7"/>
    <s v="EMEA"/>
    <s v="Sommer"/>
    <s v="Mart¡n"/>
    <s v="Sommer Mart¡n"/>
    <x v="1"/>
  </r>
  <r>
    <n v="10358"/>
    <n v="41"/>
    <n v="100"/>
    <n v="4100"/>
    <n v="7"/>
    <n v="5684.65"/>
    <n v="1584.6499999999996"/>
    <d v="2004-12-10T00:00:00"/>
    <s v="December"/>
    <x v="0"/>
    <n v="4"/>
    <x v="3"/>
    <x v="6"/>
    <n v="2004"/>
    <x v="2"/>
    <n v="127"/>
    <s v="S24_2300"/>
    <x v="23"/>
    <s v="(91) 555 94 44"/>
    <s v="C/ Moralzarzal, 86"/>
    <m/>
    <s v="Madrid"/>
    <s v="NIL"/>
    <n v="28034"/>
    <x v="7"/>
    <s v="EMEA"/>
    <s v="Freyre"/>
    <s v="Diego"/>
    <s v="Freyre Diego"/>
    <x v="1"/>
  </r>
  <r>
    <n v="10371"/>
    <n v="20"/>
    <n v="100"/>
    <n v="2000"/>
    <n v="5"/>
    <n v="3449.4"/>
    <n v="1449.4"/>
    <d v="2005-01-23T00:00:00"/>
    <s v="January"/>
    <x v="0"/>
    <n v="1"/>
    <x v="0"/>
    <x v="7"/>
    <n v="2005"/>
    <x v="2"/>
    <n v="127"/>
    <s v="S24_2300"/>
    <x v="39"/>
    <n v="4155551450"/>
    <s v="5677 Strong St."/>
    <m/>
    <s v="San Rafael"/>
    <s v="CA"/>
    <n v="97562"/>
    <x v="0"/>
    <s v="NA"/>
    <s v="Nelson"/>
    <s v="Valarie"/>
    <s v="Nelson Valarie"/>
    <x v="1"/>
  </r>
  <r>
    <n v="10382"/>
    <n v="20"/>
    <n v="100"/>
    <n v="2000"/>
    <n v="3"/>
    <n v="2654.4"/>
    <n v="654.40000000000009"/>
    <d v="2005-02-17T00:00:00"/>
    <s v="February"/>
    <x v="0"/>
    <n v="1"/>
    <x v="0"/>
    <x v="0"/>
    <n v="2005"/>
    <x v="2"/>
    <n v="127"/>
    <s v="S24_2300"/>
    <x v="39"/>
    <n v="4155551450"/>
    <s v="5677 Strong St."/>
    <m/>
    <s v="San Rafael"/>
    <s v="CA"/>
    <n v="97562"/>
    <x v="0"/>
    <s v="NA"/>
    <s v="Nelson"/>
    <s v="Valarie"/>
    <s v="Nelson Valarie"/>
    <x v="0"/>
  </r>
  <r>
    <n v="10412"/>
    <n v="70"/>
    <n v="100"/>
    <n v="7000"/>
    <n v="10"/>
    <n v="8498"/>
    <n v="1498"/>
    <d v="2005-05-03T00:00:00"/>
    <s v="May"/>
    <x v="0"/>
    <n v="2"/>
    <x v="1"/>
    <x v="1"/>
    <n v="2005"/>
    <x v="2"/>
    <n v="127"/>
    <s v="S24_2300"/>
    <x v="23"/>
    <s v="(91) 555 94 44"/>
    <s v="C/ Moralzarzal, 86"/>
    <m/>
    <s v="Madrid"/>
    <s v="NIL"/>
    <n v="28034"/>
    <x v="7"/>
    <s v="EMEA"/>
    <s v="Freyre"/>
    <s v="Diego"/>
    <s v="Freyre Diego"/>
    <x v="2"/>
  </r>
  <r>
    <n v="10425"/>
    <n v="49"/>
    <n v="100"/>
    <n v="4900"/>
    <n v="9"/>
    <n v="5510.54"/>
    <n v="610.54"/>
    <d v="2005-05-31T00:00:00"/>
    <s v="May"/>
    <x v="2"/>
    <n v="2"/>
    <x v="1"/>
    <x v="1"/>
    <n v="2005"/>
    <x v="2"/>
    <n v="127"/>
    <s v="S24_2300"/>
    <x v="14"/>
    <s v="40.67.8555"/>
    <s v="67, rue des Cinquante Otages"/>
    <m/>
    <s v="Nantes"/>
    <s v="NIL"/>
    <n v="44000"/>
    <x v="1"/>
    <s v="EMEA"/>
    <s v="Labrune"/>
    <s v="Janine"/>
    <s v="Labrune Janine"/>
    <x v="1"/>
  </r>
  <r>
    <n v="10108"/>
    <n v="35"/>
    <n v="58.87"/>
    <n v="2060.4499999999998"/>
    <n v="15"/>
    <n v="2060.4499999999998"/>
    <n v="0"/>
    <d v="2003-03-03T00:00:00"/>
    <s v="March"/>
    <x v="0"/>
    <n v="1"/>
    <x v="0"/>
    <x v="11"/>
    <n v="2003"/>
    <x v="0"/>
    <n v="69"/>
    <s v="S24_2360"/>
    <x v="66"/>
    <s v="+63 2 555 3587"/>
    <s v="15 McCallum Street - NatWest Center #13-03"/>
    <m/>
    <s v="Makati City"/>
    <s v="NIL"/>
    <s v="1227 MM"/>
    <x v="15"/>
    <s v="Japan"/>
    <s v="Cruz"/>
    <s v="Arnold"/>
    <s v="Cruz Arnold"/>
    <x v="0"/>
  </r>
  <r>
    <n v="10121"/>
    <n v="32"/>
    <n v="76.88"/>
    <n v="2460.16"/>
    <n v="2"/>
    <n v="2460.16"/>
    <n v="0"/>
    <d v="2003-05-07T00:00:00"/>
    <s v="May"/>
    <x v="0"/>
    <n v="2"/>
    <x v="1"/>
    <x v="1"/>
    <n v="2003"/>
    <x v="0"/>
    <n v="69"/>
    <s v="S24_2360"/>
    <x v="1"/>
    <s v="26.47.1555"/>
    <s v="59 rue de l'Abbaye"/>
    <m/>
    <s v="Reims"/>
    <s v="NIL"/>
    <n v="51100"/>
    <x v="1"/>
    <s v="EMEA"/>
    <s v="Henriot"/>
    <s v="Paul"/>
    <s v="Henriot Paul"/>
    <x v="0"/>
  </r>
  <r>
    <n v="10135"/>
    <n v="29"/>
    <n v="61.64"/>
    <n v="1787.56"/>
    <n v="16"/>
    <n v="1787.56"/>
    <n v="0"/>
    <d v="2003-07-02T00:00:00"/>
    <s v="July"/>
    <x v="0"/>
    <n v="3"/>
    <x v="2"/>
    <x v="2"/>
    <n v="2003"/>
    <x v="0"/>
    <n v="69"/>
    <s v="S24_2360"/>
    <x v="39"/>
    <n v="4155551450"/>
    <s v="5677 Strong St."/>
    <m/>
    <s v="San Rafael"/>
    <s v="CA"/>
    <n v="97562"/>
    <x v="0"/>
    <s v="NA"/>
    <s v="Nelson"/>
    <s v="Valarie"/>
    <s v="Nelson Valarie"/>
    <x v="0"/>
  </r>
  <r>
    <n v="10145"/>
    <n v="27"/>
    <n v="60.95"/>
    <n v="1645.65"/>
    <n v="3"/>
    <n v="1645.65"/>
    <n v="0"/>
    <d v="2003-08-25T00:00:00"/>
    <s v="August"/>
    <x v="0"/>
    <n v="3"/>
    <x v="2"/>
    <x v="3"/>
    <n v="2003"/>
    <x v="0"/>
    <n v="69"/>
    <s v="S24_2360"/>
    <x v="3"/>
    <n v="6265557265"/>
    <s v="78934 Hillside Dr."/>
    <m/>
    <s v="Pasadena"/>
    <s v="CA"/>
    <n v="90003"/>
    <x v="0"/>
    <s v="NA"/>
    <s v="Young"/>
    <s v="Julie"/>
    <s v="Young Julie"/>
    <x v="0"/>
  </r>
  <r>
    <n v="10159"/>
    <n v="27"/>
    <n v="80.34"/>
    <n v="2169.1800000000003"/>
    <n v="11"/>
    <n v="2169.1799999999998"/>
    <n v="0"/>
    <d v="2003-10-10T00:00:00"/>
    <s v="October"/>
    <x v="0"/>
    <n v="4"/>
    <x v="3"/>
    <x v="4"/>
    <n v="2003"/>
    <x v="0"/>
    <n v="69"/>
    <s v="S24_2360"/>
    <x v="4"/>
    <n v="6505551386"/>
    <s v="7734 Strong St."/>
    <m/>
    <s v="San Francisco"/>
    <s v="CA"/>
    <s v="NIL"/>
    <x v="0"/>
    <s v="NA"/>
    <s v="Brown"/>
    <s v="Julie"/>
    <s v="Brown Julie"/>
    <x v="0"/>
  </r>
  <r>
    <n v="10169"/>
    <n v="38"/>
    <n v="74.11"/>
    <n v="2816.18"/>
    <n v="11"/>
    <n v="2816.18"/>
    <n v="0"/>
    <d v="2003-11-04T00:00:00"/>
    <s v="November"/>
    <x v="0"/>
    <n v="4"/>
    <x v="3"/>
    <x v="5"/>
    <n v="2003"/>
    <x v="0"/>
    <n v="69"/>
    <s v="S24_2360"/>
    <x v="42"/>
    <s v="02 9936 8555"/>
    <s v="201 Miller Street"/>
    <s v="Level 15"/>
    <s v="North Sydney"/>
    <s v="NSW"/>
    <n v="2060"/>
    <x v="3"/>
    <s v="APAC"/>
    <s v="O'Hara"/>
    <s v="Anna"/>
    <s v="O'Hara Anna"/>
    <x v="0"/>
  </r>
  <r>
    <n v="10180"/>
    <n v="35"/>
    <n v="72.03"/>
    <n v="2521.0500000000002"/>
    <n v="6"/>
    <n v="2521.0500000000002"/>
    <n v="0"/>
    <d v="2003-11-11T00:00:00"/>
    <s v="November"/>
    <x v="0"/>
    <n v="4"/>
    <x v="3"/>
    <x v="5"/>
    <n v="2003"/>
    <x v="0"/>
    <n v="69"/>
    <s v="S24_2360"/>
    <x v="6"/>
    <s v="20.16.1555"/>
    <s v="184, chausse de Tournai"/>
    <m/>
    <s v="Lille"/>
    <s v="NIL"/>
    <n v="59000"/>
    <x v="1"/>
    <s v="EMEA"/>
    <s v="Rance"/>
    <s v="Martine"/>
    <s v="Rance Martine"/>
    <x v="0"/>
  </r>
  <r>
    <n v="10190"/>
    <n v="42"/>
    <n v="76.19"/>
    <n v="3199.98"/>
    <n v="3"/>
    <n v="3199.98"/>
    <n v="0"/>
    <d v="2003-11-19T00:00:00"/>
    <s v="November"/>
    <x v="0"/>
    <n v="4"/>
    <x v="3"/>
    <x v="5"/>
    <n v="2003"/>
    <x v="0"/>
    <n v="69"/>
    <s v="S24_2360"/>
    <x v="23"/>
    <s v="(91) 555 94 44"/>
    <s v="C/ Moralzarzal, 86"/>
    <m/>
    <s v="Madrid"/>
    <s v="NIL"/>
    <n v="28034"/>
    <x v="7"/>
    <s v="EMEA"/>
    <s v="Freyre"/>
    <s v="Diego"/>
    <s v="Freyre Diego"/>
    <x v="1"/>
  </r>
  <r>
    <n v="10211"/>
    <n v="21"/>
    <n v="63.72"/>
    <n v="1338.12"/>
    <n v="11"/>
    <n v="1338.12"/>
    <n v="0"/>
    <d v="2004-01-15T00:00:00"/>
    <s v="January"/>
    <x v="0"/>
    <n v="1"/>
    <x v="0"/>
    <x v="7"/>
    <n v="2004"/>
    <x v="0"/>
    <n v="69"/>
    <s v="S24_2360"/>
    <x v="9"/>
    <s v="(1) 47.55.6555"/>
    <s v="25, rue Lauriston"/>
    <m/>
    <s v="Paris"/>
    <s v="NIL"/>
    <n v="75016"/>
    <x v="1"/>
    <s v="EMEA"/>
    <s v="Perrier"/>
    <s v="Dominique"/>
    <s v="Perrier Dominique"/>
    <x v="0"/>
  </r>
  <r>
    <n v="10224"/>
    <n v="37"/>
    <n v="80.34"/>
    <n v="2972.58"/>
    <n v="4"/>
    <n v="2972.58"/>
    <n v="0"/>
    <d v="2004-02-21T00:00:00"/>
    <s v="February"/>
    <x v="0"/>
    <n v="1"/>
    <x v="0"/>
    <x v="0"/>
    <n v="2004"/>
    <x v="0"/>
    <n v="69"/>
    <s v="S24_2360"/>
    <x v="6"/>
    <s v="20.16.1555"/>
    <s v="184, chausse de Tournai"/>
    <m/>
    <s v="Lille"/>
    <s v="NIL"/>
    <n v="59000"/>
    <x v="1"/>
    <s v="EMEA"/>
    <s v="Rance"/>
    <s v="Martine"/>
    <s v="Rance Martine"/>
    <x v="0"/>
  </r>
  <r>
    <n v="10237"/>
    <n v="26"/>
    <n v="79.650000000000006"/>
    <n v="2070.9"/>
    <n v="4"/>
    <n v="2070.9"/>
    <n v="0"/>
    <d v="2004-04-05T00:00:00"/>
    <s v="April"/>
    <x v="0"/>
    <n v="2"/>
    <x v="1"/>
    <x v="8"/>
    <n v="2004"/>
    <x v="0"/>
    <n v="69"/>
    <s v="S24_2360"/>
    <x v="11"/>
    <n v="2125551500"/>
    <s v="2678 Kingston Rd."/>
    <s v="Suite 101"/>
    <s v="NYC"/>
    <s v="NY"/>
    <n v="10022"/>
    <x v="0"/>
    <s v="NA"/>
    <s v="Frick"/>
    <s v="Michael"/>
    <s v="Frick Michael"/>
    <x v="0"/>
  </r>
  <r>
    <n v="10252"/>
    <n v="47"/>
    <n v="65.8"/>
    <n v="3092.6"/>
    <n v="8"/>
    <n v="3092.6"/>
    <n v="0"/>
    <d v="2004-05-26T00:00:00"/>
    <s v="May"/>
    <x v="0"/>
    <n v="2"/>
    <x v="1"/>
    <x v="1"/>
    <n v="2004"/>
    <x v="0"/>
    <n v="69"/>
    <s v="S24_2360"/>
    <x v="9"/>
    <s v="(1) 47.55.6555"/>
    <s v="25, rue Lauriston"/>
    <m/>
    <s v="Paris"/>
    <s v="NIL"/>
    <n v="75016"/>
    <x v="1"/>
    <s v="EMEA"/>
    <s v="Perrier"/>
    <s v="Dominique"/>
    <s v="Perrier Dominique"/>
    <x v="1"/>
  </r>
  <r>
    <n v="10264"/>
    <n v="37"/>
    <n v="65.099999999999994"/>
    <n v="2408.6999999999998"/>
    <n v="6"/>
    <n v="2408.6999999999998"/>
    <n v="0"/>
    <d v="2004-06-30T00:00:00"/>
    <s v="June"/>
    <x v="0"/>
    <n v="2"/>
    <x v="1"/>
    <x v="9"/>
    <n v="2004"/>
    <x v="0"/>
    <n v="69"/>
    <s v="S24_2360"/>
    <x v="58"/>
    <n v="6175559555"/>
    <s v="8616 Spinnaker Dr."/>
    <m/>
    <s v="Boston"/>
    <s v="MA"/>
    <n v="51003"/>
    <x v="0"/>
    <s v="NA"/>
    <s v="Yoshido"/>
    <s v="Juri"/>
    <s v="Yoshido Juri"/>
    <x v="0"/>
  </r>
  <r>
    <n v="10276"/>
    <n v="46"/>
    <n v="75.489999999999995"/>
    <n v="3472.54"/>
    <n v="12"/>
    <n v="3472.54"/>
    <n v="0"/>
    <d v="2004-08-02T00:00:00"/>
    <s v="August"/>
    <x v="0"/>
    <n v="3"/>
    <x v="2"/>
    <x v="3"/>
    <n v="2004"/>
    <x v="0"/>
    <n v="69"/>
    <s v="S24_2360"/>
    <x v="71"/>
    <n v="6175557555"/>
    <s v="7635 Spinnaker Dr."/>
    <m/>
    <s v="Brickhaven"/>
    <s v="MA"/>
    <n v="58339"/>
    <x v="0"/>
    <s v="NA"/>
    <s v="Barajas"/>
    <s v="Miguel"/>
    <s v="Barajas Miguel"/>
    <x v="1"/>
  </r>
  <r>
    <n v="10285"/>
    <n v="38"/>
    <n v="59.56"/>
    <n v="2263.2800000000002"/>
    <n v="3"/>
    <n v="2263.2800000000002"/>
    <n v="0"/>
    <d v="2004-08-27T00:00:00"/>
    <s v="August"/>
    <x v="0"/>
    <n v="3"/>
    <x v="2"/>
    <x v="3"/>
    <n v="2004"/>
    <x v="0"/>
    <n v="69"/>
    <s v="S24_2360"/>
    <x v="15"/>
    <n v="6175558555"/>
    <s v="39323 Spinnaker Dr."/>
    <m/>
    <s v="Cambridge"/>
    <s v="MA"/>
    <n v="51247"/>
    <x v="0"/>
    <s v="NA"/>
    <s v="Hernandez"/>
    <s v="Marta"/>
    <s v="Hernandez Marta"/>
    <x v="0"/>
  </r>
  <r>
    <n v="10299"/>
    <n v="33"/>
    <n v="66.489999999999995"/>
    <n v="2194.1699999999996"/>
    <n v="6"/>
    <n v="2194.17"/>
    <n v="0"/>
    <d v="2004-09-30T00:00:00"/>
    <s v="September"/>
    <x v="0"/>
    <n v="3"/>
    <x v="2"/>
    <x v="10"/>
    <n v="2004"/>
    <x v="0"/>
    <n v="69"/>
    <s v="S24_2360"/>
    <x v="16"/>
    <s v="90-224 8555"/>
    <s v="Keskuskatu 45"/>
    <m/>
    <s v="Helsinki"/>
    <s v="NIL"/>
    <n v="21240"/>
    <x v="4"/>
    <s v="EMEA"/>
    <s v="Karttunen"/>
    <s v="Matti"/>
    <s v="Karttunen Matti"/>
    <x v="0"/>
  </r>
  <r>
    <n v="10309"/>
    <n v="24"/>
    <n v="56.1"/>
    <n v="1346.4"/>
    <n v="2"/>
    <n v="1346.4"/>
    <n v="0"/>
    <d v="2004-10-15T00:00:00"/>
    <s v="October"/>
    <x v="0"/>
    <n v="4"/>
    <x v="3"/>
    <x v="4"/>
    <n v="2004"/>
    <x v="0"/>
    <n v="69"/>
    <s v="S24_2360"/>
    <x v="17"/>
    <s v="07-98 9555"/>
    <s v="Erling Skakkes gate 78"/>
    <m/>
    <s v="Stavern"/>
    <s v="NIL"/>
    <n v="4110"/>
    <x v="2"/>
    <s v="EMEA"/>
    <s v="Bergulfsen"/>
    <s v="Jonas"/>
    <s v="Bergulfsen Jonas"/>
    <x v="0"/>
  </r>
  <r>
    <n v="10319"/>
    <n v="31"/>
    <n v="81.73"/>
    <n v="2533.63"/>
    <n v="7"/>
    <n v="2533.63"/>
    <n v="0"/>
    <d v="2004-11-03T00:00:00"/>
    <s v="November"/>
    <x v="0"/>
    <n v="4"/>
    <x v="3"/>
    <x v="5"/>
    <n v="2004"/>
    <x v="0"/>
    <n v="69"/>
    <s v="S24_2360"/>
    <x v="79"/>
    <n v="2125551957"/>
    <s v="5290 North Pendale Street"/>
    <s v="Suite 200"/>
    <s v="NYC"/>
    <s v="NY"/>
    <n v="10022"/>
    <x v="0"/>
    <s v="NA"/>
    <s v="Kuo"/>
    <s v="Kee"/>
    <s v="Kuo Kee"/>
    <x v="0"/>
  </r>
  <r>
    <n v="10330"/>
    <n v="42"/>
    <n v="81.03"/>
    <n v="3403.26"/>
    <n v="1"/>
    <n v="3403.26"/>
    <n v="0"/>
    <d v="2004-11-16T00:00:00"/>
    <s v="November"/>
    <x v="0"/>
    <n v="4"/>
    <x v="3"/>
    <x v="5"/>
    <n v="2004"/>
    <x v="0"/>
    <n v="69"/>
    <s v="S24_2360"/>
    <x v="66"/>
    <s v="+63 2 555 3587"/>
    <s v="15 McCallum Street - NatWest Center #13-03"/>
    <m/>
    <s v="Makati City"/>
    <s v="NIL"/>
    <s v="1227 MM"/>
    <x v="15"/>
    <s v="Japan"/>
    <s v="Cruz"/>
    <s v="Arnold"/>
    <s v="Cruz Arnold"/>
    <x v="1"/>
  </r>
  <r>
    <n v="10341"/>
    <n v="32"/>
    <n v="100"/>
    <n v="3200"/>
    <n v="6"/>
    <n v="3307.2"/>
    <n v="107.19999999999982"/>
    <d v="2004-11-24T00:00:00"/>
    <s v="November"/>
    <x v="0"/>
    <n v="4"/>
    <x v="3"/>
    <x v="5"/>
    <n v="2004"/>
    <x v="0"/>
    <n v="69"/>
    <s v="S24_2360"/>
    <x v="19"/>
    <s v="6562-9555"/>
    <s v="Geislweg 14"/>
    <m/>
    <s v="Salzburg"/>
    <s v="NIL"/>
    <n v="5020"/>
    <x v="5"/>
    <s v="EMEA"/>
    <s v="Pipps"/>
    <s v="Georg"/>
    <s v="Pipps Georg"/>
    <x v="1"/>
  </r>
  <r>
    <n v="10355"/>
    <n v="41"/>
    <n v="70.650000000000006"/>
    <n v="2896.65"/>
    <n v="3"/>
    <n v="2896.65"/>
    <n v="0"/>
    <d v="2004-12-07T00:00:00"/>
    <s v="December"/>
    <x v="0"/>
    <n v="4"/>
    <x v="3"/>
    <x v="6"/>
    <n v="2004"/>
    <x v="0"/>
    <n v="69"/>
    <s v="S24_2360"/>
    <x v="23"/>
    <s v="(91) 555 94 44"/>
    <s v="C/ Moralzarzal, 86"/>
    <m/>
    <s v="Madrid"/>
    <s v="NIL"/>
    <n v="28034"/>
    <x v="7"/>
    <s v="EMEA"/>
    <s v="Freyre"/>
    <s v="Diego"/>
    <s v="Freyre Diego"/>
    <x v="0"/>
  </r>
  <r>
    <n v="10363"/>
    <n v="43"/>
    <n v="61.23"/>
    <n v="2632.89"/>
    <n v="14"/>
    <n v="2632.89"/>
    <n v="0"/>
    <d v="2005-01-06T00:00:00"/>
    <s v="January"/>
    <x v="0"/>
    <n v="1"/>
    <x v="0"/>
    <x v="7"/>
    <n v="2005"/>
    <x v="0"/>
    <n v="69"/>
    <s v="S24_2360"/>
    <x v="73"/>
    <s v="+358 9 8045 555"/>
    <s v="Software Engineering Center, SEC Oy"/>
    <m/>
    <s v="Espoo"/>
    <s v="NIL"/>
    <s v="FIN-02271"/>
    <x v="4"/>
    <s v="EMEA"/>
    <s v="Suominen"/>
    <s v="Kalle"/>
    <s v="Suominen Kalle"/>
    <x v="0"/>
  </r>
  <r>
    <n v="10375"/>
    <n v="20"/>
    <n v="100"/>
    <n v="2000"/>
    <n v="14"/>
    <n v="2046"/>
    <n v="46"/>
    <d v="2005-02-03T00:00:00"/>
    <s v="February"/>
    <x v="0"/>
    <n v="1"/>
    <x v="0"/>
    <x v="0"/>
    <n v="2005"/>
    <x v="0"/>
    <n v="69"/>
    <s v="S24_2360"/>
    <x v="14"/>
    <s v="40.67.8555"/>
    <s v="67, rue des Cinquante Otages"/>
    <m/>
    <s v="Nantes"/>
    <s v="NIL"/>
    <n v="44000"/>
    <x v="1"/>
    <s v="EMEA"/>
    <s v="Labrune"/>
    <s v="Janine"/>
    <s v="Labrune Janine"/>
    <x v="0"/>
  </r>
  <r>
    <n v="10390"/>
    <n v="35"/>
    <n v="65.13"/>
    <n v="2279.5499999999997"/>
    <n v="4"/>
    <n v="2279.5500000000002"/>
    <n v="0"/>
    <d v="2005-03-04T00:00:00"/>
    <s v="March"/>
    <x v="0"/>
    <n v="1"/>
    <x v="0"/>
    <x v="11"/>
    <n v="2005"/>
    <x v="0"/>
    <n v="69"/>
    <s v="S24_2360"/>
    <x v="39"/>
    <n v="4155551450"/>
    <s v="5677 Strong St."/>
    <m/>
    <s v="San Rafael"/>
    <s v="CA"/>
    <n v="97562"/>
    <x v="0"/>
    <s v="NA"/>
    <s v="Nelson"/>
    <s v="Valarie"/>
    <s v="Nelson Valarie"/>
    <x v="0"/>
  </r>
  <r>
    <n v="10403"/>
    <n v="27"/>
    <n v="79.650000000000006"/>
    <n v="2150.5500000000002"/>
    <n v="4"/>
    <n v="2150.5500000000002"/>
    <n v="0"/>
    <d v="2005-04-08T00:00:00"/>
    <s v="April"/>
    <x v="0"/>
    <n v="2"/>
    <x v="1"/>
    <x v="8"/>
    <n v="2005"/>
    <x v="0"/>
    <n v="69"/>
    <s v="S24_2360"/>
    <x v="22"/>
    <s v="(171) 555-2282"/>
    <s v="Berkeley Gardens 12  Brewery"/>
    <m/>
    <s v="Liverpool"/>
    <s v="NIL"/>
    <s v="WX1 6LT"/>
    <x v="6"/>
    <s v="EMEA"/>
    <s v="Devon"/>
    <s v="Elizabeth"/>
    <s v="Devon Elizabeth"/>
    <x v="0"/>
  </r>
  <r>
    <n v="10110"/>
    <n v="43"/>
    <n v="78.150000000000006"/>
    <n v="3360.4500000000003"/>
    <n v="11"/>
    <n v="3360.45"/>
    <n v="0"/>
    <d v="2003-03-18T00:00:00"/>
    <s v="March"/>
    <x v="0"/>
    <n v="1"/>
    <x v="0"/>
    <x v="11"/>
    <n v="2003"/>
    <x v="1"/>
    <n v="90"/>
    <s v="S24_2766"/>
    <x v="77"/>
    <s v="(171) 555-1555"/>
    <s v="Fauntleroy Circus"/>
    <m/>
    <s v="Manchester"/>
    <s v="NIL"/>
    <s v="EC2 5NT"/>
    <x v="6"/>
    <s v="EMEA"/>
    <s v="Ashworth"/>
    <s v="Victoria"/>
    <s v="Ashworth Victoria"/>
    <x v="1"/>
  </r>
  <r>
    <n v="10124"/>
    <n v="32"/>
    <n v="72.7"/>
    <n v="2326.4"/>
    <n v="10"/>
    <n v="2326.4"/>
    <n v="0"/>
    <d v="2003-05-21T00:00:00"/>
    <s v="May"/>
    <x v="0"/>
    <n v="2"/>
    <x v="1"/>
    <x v="1"/>
    <n v="2003"/>
    <x v="1"/>
    <n v="90"/>
    <s v="S24_2766"/>
    <x v="84"/>
    <n v="7025551838"/>
    <s v="8489 Strong St."/>
    <m/>
    <s v="Las Vegas"/>
    <s v="NV"/>
    <n v="83030"/>
    <x v="0"/>
    <s v="NA"/>
    <s v="King"/>
    <s v="Sue"/>
    <s v="King Sue"/>
    <x v="0"/>
  </r>
  <r>
    <n v="10148"/>
    <n v="21"/>
    <n v="73.599999999999994"/>
    <n v="1545.6"/>
    <n v="4"/>
    <n v="1545.6"/>
    <n v="0"/>
    <d v="2003-09-11T00:00:00"/>
    <s v="September"/>
    <x v="0"/>
    <n v="3"/>
    <x v="2"/>
    <x v="10"/>
    <n v="2003"/>
    <x v="1"/>
    <n v="90"/>
    <s v="S24_2766"/>
    <x v="42"/>
    <s v="02 9936 8555"/>
    <s v="201 Miller Street"/>
    <s v="Level 15"/>
    <s v="North Sydney"/>
    <s v="NSW"/>
    <n v="2060"/>
    <x v="3"/>
    <s v="APAC"/>
    <s v="O'Hara"/>
    <s v="Anna"/>
    <s v="O'Hara Anna"/>
    <x v="0"/>
  </r>
  <r>
    <n v="10161"/>
    <n v="20"/>
    <n v="100"/>
    <n v="2000"/>
    <n v="3"/>
    <n v="2144.6"/>
    <n v="144.59999999999991"/>
    <d v="2003-10-17T00:00:00"/>
    <s v="October"/>
    <x v="0"/>
    <n v="4"/>
    <x v="3"/>
    <x v="4"/>
    <n v="2003"/>
    <x v="1"/>
    <n v="90"/>
    <s v="S24_2766"/>
    <x v="78"/>
    <s v="86 21 3555"/>
    <s v="Smagsloget 45"/>
    <m/>
    <s v="Aaarhus"/>
    <s v="NIL"/>
    <n v="8200"/>
    <x v="13"/>
    <s v="EMEA"/>
    <s v="Ibsen"/>
    <s v="Palle"/>
    <s v="Ibsen Palle"/>
    <x v="0"/>
  </r>
  <r>
    <n v="10172"/>
    <n v="22"/>
    <n v="74.510000000000005"/>
    <n v="1639.22"/>
    <n v="1"/>
    <n v="1639.22"/>
    <n v="0"/>
    <d v="2003-11-05T00:00:00"/>
    <s v="November"/>
    <x v="0"/>
    <n v="4"/>
    <x v="3"/>
    <x v="5"/>
    <n v="2003"/>
    <x v="1"/>
    <n v="90"/>
    <s v="S24_2766"/>
    <x v="13"/>
    <n v="2035552570"/>
    <s v="25593 South Bay Ln."/>
    <m/>
    <s v="Bridgewater"/>
    <s v="CT"/>
    <n v="97562"/>
    <x v="0"/>
    <s v="NA"/>
    <s v="King"/>
    <s v="Julie"/>
    <s v="King Julie"/>
    <x v="0"/>
  </r>
  <r>
    <n v="10182"/>
    <n v="36"/>
    <n v="73.599999999999994"/>
    <n v="2649.6"/>
    <n v="14"/>
    <n v="2649.6"/>
    <n v="0"/>
    <d v="2003-11-12T00:00:00"/>
    <s v="November"/>
    <x v="0"/>
    <n v="4"/>
    <x v="3"/>
    <x v="5"/>
    <n v="2003"/>
    <x v="1"/>
    <n v="90"/>
    <s v="S24_2766"/>
    <x v="39"/>
    <n v="4155551450"/>
    <s v="5677 Strong St."/>
    <m/>
    <s v="San Rafael"/>
    <s v="CA"/>
    <n v="97562"/>
    <x v="0"/>
    <s v="NA"/>
    <s v="Nelson"/>
    <s v="Valarie"/>
    <s v="Nelson Valarie"/>
    <x v="0"/>
  </r>
  <r>
    <n v="10192"/>
    <n v="46"/>
    <n v="83.6"/>
    <n v="3845.6"/>
    <n v="2"/>
    <n v="3845.6"/>
    <n v="0"/>
    <d v="2003-11-20T00:00:00"/>
    <s v="November"/>
    <x v="0"/>
    <n v="4"/>
    <x v="3"/>
    <x v="5"/>
    <n v="2003"/>
    <x v="1"/>
    <n v="90"/>
    <s v="S24_2766"/>
    <x v="40"/>
    <n v="6035558647"/>
    <s v="2304 Long Airport Avenue"/>
    <m/>
    <s v="Nashua"/>
    <s v="NH"/>
    <n v="62005"/>
    <x v="0"/>
    <s v="NA"/>
    <s v="Young"/>
    <s v="Valarie"/>
    <s v="Young Valarie"/>
    <x v="1"/>
  </r>
  <r>
    <n v="10204"/>
    <n v="47"/>
    <n v="96.32"/>
    <n v="4527.04"/>
    <n v="8"/>
    <n v="4527.04"/>
    <n v="0"/>
    <d v="2003-12-02T00:00:00"/>
    <s v="December"/>
    <x v="0"/>
    <n v="4"/>
    <x v="3"/>
    <x v="6"/>
    <n v="2003"/>
    <x v="1"/>
    <n v="90"/>
    <s v="S24_2766"/>
    <x v="74"/>
    <n v="2125557413"/>
    <s v="4092 Furth Circle"/>
    <s v="Suite 400"/>
    <s v="NYC"/>
    <s v="NY"/>
    <n v="10022"/>
    <x v="0"/>
    <s v="NA"/>
    <s v="Young"/>
    <s v="Jeff"/>
    <s v="Young Jeff"/>
    <x v="1"/>
  </r>
  <r>
    <n v="10212"/>
    <n v="45"/>
    <n v="88.14"/>
    <n v="3966.3"/>
    <n v="1"/>
    <n v="3966.3"/>
    <n v="0"/>
    <d v="2004-01-16T00:00:00"/>
    <s v="January"/>
    <x v="0"/>
    <n v="1"/>
    <x v="0"/>
    <x v="7"/>
    <n v="2004"/>
    <x v="1"/>
    <n v="90"/>
    <s v="S24_2766"/>
    <x v="23"/>
    <s v="(91) 555 94 44"/>
    <s v="C/ Moralzarzal, 86"/>
    <m/>
    <s v="Madrid"/>
    <s v="NIL"/>
    <n v="28034"/>
    <x v="7"/>
    <s v="EMEA"/>
    <s v="Freyre"/>
    <s v="Diego"/>
    <s v="Freyre Diego"/>
    <x v="1"/>
  </r>
  <r>
    <n v="10227"/>
    <n v="47"/>
    <n v="88.14"/>
    <n v="4142.58"/>
    <n v="14"/>
    <n v="4142.58"/>
    <n v="0"/>
    <d v="2004-03-02T00:00:00"/>
    <s v="March"/>
    <x v="0"/>
    <n v="1"/>
    <x v="0"/>
    <x v="11"/>
    <n v="2004"/>
    <x v="1"/>
    <n v="90"/>
    <s v="S24_2766"/>
    <x v="30"/>
    <s v="78.32.5555"/>
    <s v="2, rue du Commerce"/>
    <m/>
    <s v="Lyon"/>
    <s v="NIL"/>
    <n v="69004"/>
    <x v="1"/>
    <s v="EMEA"/>
    <s v="Saveley"/>
    <s v="Mary"/>
    <s v="Saveley Mary"/>
    <x v="1"/>
  </r>
  <r>
    <n v="10241"/>
    <n v="47"/>
    <n v="94.5"/>
    <n v="4441.5"/>
    <n v="6"/>
    <n v="4441.5"/>
    <n v="0"/>
    <d v="2004-04-13T00:00:00"/>
    <s v="April"/>
    <x v="0"/>
    <n v="2"/>
    <x v="1"/>
    <x v="8"/>
    <n v="2004"/>
    <x v="1"/>
    <n v="90"/>
    <s v="S24_2766"/>
    <x v="83"/>
    <s v="88.60.1555"/>
    <s v="24, place Kluber"/>
    <m/>
    <s v="Strasbourg"/>
    <s v="NIL"/>
    <n v="67000"/>
    <x v="1"/>
    <s v="EMEA"/>
    <s v="Citeaux"/>
    <s v="Frederique"/>
    <s v="Citeaux Frederique"/>
    <x v="1"/>
  </r>
  <r>
    <n v="10267"/>
    <n v="38"/>
    <n v="87.24"/>
    <n v="3315.12"/>
    <n v="3"/>
    <n v="3315.12"/>
    <n v="0"/>
    <d v="2004-07-07T00:00:00"/>
    <s v="July"/>
    <x v="0"/>
    <n v="3"/>
    <x v="2"/>
    <x v="2"/>
    <n v="2004"/>
    <x v="1"/>
    <n v="90"/>
    <s v="S24_2766"/>
    <x v="74"/>
    <n v="2125557413"/>
    <s v="4092 Furth Circle"/>
    <s v="Suite 400"/>
    <s v="NYC"/>
    <s v="NY"/>
    <n v="10022"/>
    <x v="0"/>
    <s v="NA"/>
    <s v="Young"/>
    <s v="Jeff"/>
    <s v="Young Jeff"/>
    <x v="1"/>
  </r>
  <r>
    <n v="10279"/>
    <n v="49"/>
    <n v="79.97"/>
    <n v="3918.5299999999997"/>
    <n v="3"/>
    <n v="3918.53"/>
    <n v="0"/>
    <d v="2004-08-09T00:00:00"/>
    <s v="August"/>
    <x v="0"/>
    <n v="3"/>
    <x v="2"/>
    <x v="3"/>
    <n v="2004"/>
    <x v="1"/>
    <n v="90"/>
    <s v="S24_2766"/>
    <x v="23"/>
    <s v="(91) 555 94 44"/>
    <s v="C/ Moralzarzal, 86"/>
    <m/>
    <s v="Madrid"/>
    <s v="NIL"/>
    <n v="28034"/>
    <x v="7"/>
    <s v="EMEA"/>
    <s v="Freyre"/>
    <s v="Diego"/>
    <s v="Freyre Diego"/>
    <x v="1"/>
  </r>
  <r>
    <n v="10288"/>
    <n v="35"/>
    <n v="80.87"/>
    <n v="2830.4500000000003"/>
    <n v="9"/>
    <n v="2830.45"/>
    <n v="0"/>
    <d v="2004-09-01T00:00:00"/>
    <s v="September"/>
    <x v="0"/>
    <n v="3"/>
    <x v="2"/>
    <x v="10"/>
    <n v="2004"/>
    <x v="1"/>
    <n v="90"/>
    <s v="S24_2766"/>
    <x v="65"/>
    <s v="+65 224 1555"/>
    <s v="Village Close - 106 Linden Road Sandown"/>
    <s v="2nd Floor"/>
    <s v="Singapore"/>
    <s v="NIL"/>
    <n v="69045"/>
    <x v="9"/>
    <s v="APAC"/>
    <s v="Victorino"/>
    <s v="Wendy"/>
    <s v="Victorino Wendy"/>
    <x v="0"/>
  </r>
  <r>
    <n v="10302"/>
    <n v="49"/>
    <n v="100"/>
    <n v="4900"/>
    <n v="5"/>
    <n v="5298.86"/>
    <n v="398.85999999999967"/>
    <d v="2003-10-06T00:00:00"/>
    <s v="October"/>
    <x v="0"/>
    <n v="4"/>
    <x v="3"/>
    <x v="4"/>
    <n v="2003"/>
    <x v="1"/>
    <n v="90"/>
    <s v="S24_2766"/>
    <x v="22"/>
    <s v="(171) 555-2282"/>
    <s v="Berkeley Gardens 12  Brewery"/>
    <m/>
    <s v="Liverpool"/>
    <s v="NIL"/>
    <s v="WX1 6LT"/>
    <x v="6"/>
    <s v="EMEA"/>
    <s v="Devon"/>
    <s v="Elizabeth"/>
    <s v="Devon Elizabeth"/>
    <x v="1"/>
  </r>
  <r>
    <n v="10311"/>
    <n v="28"/>
    <n v="93.6"/>
    <n v="2620.7999999999997"/>
    <n v="4"/>
    <n v="2620.8000000000002"/>
    <n v="0"/>
    <d v="2004-10-16T00:00:00"/>
    <s v="October"/>
    <x v="0"/>
    <n v="4"/>
    <x v="3"/>
    <x v="4"/>
    <n v="2004"/>
    <x v="1"/>
    <n v="90"/>
    <s v="S24_2766"/>
    <x v="23"/>
    <s v="(91) 555 94 44"/>
    <s v="C/ Moralzarzal, 86"/>
    <m/>
    <s v="Madrid"/>
    <s v="NIL"/>
    <n v="28034"/>
    <x v="7"/>
    <s v="EMEA"/>
    <s v="Freyre"/>
    <s v="Diego"/>
    <s v="Freyre Diego"/>
    <x v="0"/>
  </r>
  <r>
    <n v="10321"/>
    <n v="30"/>
    <n v="72.7"/>
    <n v="2181"/>
    <n v="1"/>
    <n v="2181"/>
    <n v="0"/>
    <d v="2004-11-04T00:00:00"/>
    <s v="November"/>
    <x v="0"/>
    <n v="4"/>
    <x v="3"/>
    <x v="5"/>
    <n v="2004"/>
    <x v="1"/>
    <n v="90"/>
    <s v="S24_2766"/>
    <x v="21"/>
    <n v="5085552555"/>
    <s v="1785 First Street"/>
    <m/>
    <s v="New Bedford"/>
    <s v="MA"/>
    <n v="50553"/>
    <x v="0"/>
    <s v="NA"/>
    <s v="Benitez"/>
    <s v="Violeta"/>
    <s v="Benitez Violeta"/>
    <x v="0"/>
  </r>
  <r>
    <n v="10332"/>
    <n v="39"/>
    <n v="86.72"/>
    <n v="3382.08"/>
    <n v="7"/>
    <n v="3382.08"/>
    <n v="0"/>
    <d v="2004-11-17T00:00:00"/>
    <s v="November"/>
    <x v="0"/>
    <n v="4"/>
    <x v="3"/>
    <x v="5"/>
    <n v="2004"/>
    <x v="1"/>
    <n v="90"/>
    <s v="S24_2766"/>
    <x v="77"/>
    <s v="(171) 555-1555"/>
    <s v="Fauntleroy Circus"/>
    <m/>
    <s v="Manchester"/>
    <s v="NIL"/>
    <s v="EC2 5NT"/>
    <x v="6"/>
    <s v="EMEA"/>
    <s v="Ashworth"/>
    <s v="Victoria"/>
    <s v="Ashworth Victoria"/>
    <x v="1"/>
  </r>
  <r>
    <n v="10346"/>
    <n v="25"/>
    <n v="100"/>
    <n v="2500"/>
    <n v="1"/>
    <n v="2876.75"/>
    <n v="376.75"/>
    <d v="2004-11-29T00:00:00"/>
    <s v="November"/>
    <x v="0"/>
    <n v="4"/>
    <x v="3"/>
    <x v="5"/>
    <n v="2004"/>
    <x v="1"/>
    <n v="90"/>
    <s v="S24_2766"/>
    <x v="84"/>
    <n v="7025551838"/>
    <s v="8489 Strong St."/>
    <m/>
    <s v="Las Vegas"/>
    <s v="NV"/>
    <n v="83030"/>
    <x v="0"/>
    <s v="NA"/>
    <s v="King"/>
    <s v="Sue"/>
    <s v="King Sue"/>
    <x v="0"/>
  </r>
  <r>
    <n v="10368"/>
    <n v="40"/>
    <n v="100"/>
    <n v="4000"/>
    <n v="2"/>
    <n v="4107.2"/>
    <n v="107.19999999999982"/>
    <d v="2005-01-19T00:00:00"/>
    <s v="January"/>
    <x v="0"/>
    <n v="1"/>
    <x v="0"/>
    <x v="7"/>
    <n v="2005"/>
    <x v="1"/>
    <n v="90"/>
    <s v="S24_2766"/>
    <x v="39"/>
    <n v="4155551450"/>
    <s v="5677 Strong St."/>
    <m/>
    <s v="San Rafael"/>
    <s v="CA"/>
    <n v="97562"/>
    <x v="0"/>
    <s v="NA"/>
    <s v="Nelson"/>
    <s v="Valarie"/>
    <s v="Nelson Valarie"/>
    <x v="1"/>
  </r>
  <r>
    <n v="10380"/>
    <n v="36"/>
    <n v="37.5"/>
    <n v="1350"/>
    <n v="6"/>
    <n v="1350"/>
    <n v="0"/>
    <d v="2005-02-16T00:00:00"/>
    <s v="February"/>
    <x v="0"/>
    <n v="1"/>
    <x v="0"/>
    <x v="0"/>
    <n v="2005"/>
    <x v="1"/>
    <n v="90"/>
    <s v="S24_2766"/>
    <x v="23"/>
    <s v="(91) 555 94 44"/>
    <s v="C/ Moralzarzal, 86"/>
    <m/>
    <s v="Madrid"/>
    <s v="NIL"/>
    <n v="28034"/>
    <x v="7"/>
    <s v="EMEA"/>
    <s v="Freyre"/>
    <s v="Diego"/>
    <s v="Freyre Diego"/>
    <x v="0"/>
  </r>
  <r>
    <n v="10407"/>
    <n v="76"/>
    <n v="94.5"/>
    <n v="7182"/>
    <n v="6"/>
    <n v="7182"/>
    <n v="0"/>
    <d v="2005-04-22T00:00:00"/>
    <s v="April"/>
    <x v="4"/>
    <n v="2"/>
    <x v="1"/>
    <x v="8"/>
    <n v="2005"/>
    <x v="1"/>
    <n v="90"/>
    <s v="S24_2766"/>
    <x v="61"/>
    <n v="4085553659"/>
    <s v="3086 Ingle Ln."/>
    <m/>
    <s v="San Jose"/>
    <s v="CA"/>
    <n v="94217"/>
    <x v="0"/>
    <s v="NA"/>
    <s v="Frick"/>
    <s v="Sue"/>
    <s v="Frick Sue"/>
    <x v="2"/>
  </r>
  <r>
    <n v="10420"/>
    <n v="39"/>
    <n v="100"/>
    <n v="3900"/>
    <n v="9"/>
    <n v="3933.93"/>
    <n v="33.929999999999836"/>
    <d v="2005-05-29T00:00:00"/>
    <s v="May"/>
    <x v="2"/>
    <n v="2"/>
    <x v="1"/>
    <x v="1"/>
    <n v="2005"/>
    <x v="1"/>
    <n v="90"/>
    <s v="S24_2766"/>
    <x v="20"/>
    <s v="+61 2 9495 8555"/>
    <s v="Monitor Money Building, 815 Pacific Hwy"/>
    <s v="Level 6"/>
    <s v="Chatswood"/>
    <s v="NSW"/>
    <n v="2067"/>
    <x v="3"/>
    <s v="APAC"/>
    <s v="Huxley"/>
    <s v="Adrian"/>
    <s v="Huxley Adrian"/>
    <x v="1"/>
  </r>
  <r>
    <n v="10104"/>
    <n v="44"/>
    <n v="39.6"/>
    <n v="1742.4"/>
    <n v="10"/>
    <n v="1742.4"/>
    <n v="0"/>
    <d v="2003-01-31T00:00:00"/>
    <s v="January"/>
    <x v="0"/>
    <n v="1"/>
    <x v="0"/>
    <x v="7"/>
    <n v="2003"/>
    <x v="1"/>
    <n v="35"/>
    <s v="S24_2840"/>
    <x v="23"/>
    <s v="(91) 555 94 44"/>
    <s v="C/ Moralzarzal, 86"/>
    <m/>
    <s v="Madrid"/>
    <s v="NIL"/>
    <n v="28034"/>
    <x v="7"/>
    <s v="EMEA"/>
    <s v="Freyre"/>
    <s v="Diego"/>
    <s v="Freyre Diego"/>
    <x v="0"/>
  </r>
  <r>
    <n v="10114"/>
    <n v="24"/>
    <n v="30.06"/>
    <n v="721.43999999999994"/>
    <n v="1"/>
    <n v="721.44"/>
    <n v="0"/>
    <d v="2003-04-01T00:00:00"/>
    <s v="April"/>
    <x v="0"/>
    <n v="2"/>
    <x v="1"/>
    <x v="8"/>
    <n v="2003"/>
    <x v="1"/>
    <n v="35"/>
    <s v="S24_2840"/>
    <x v="62"/>
    <s v="(1) 42.34.2555"/>
    <s v="265, boulevard Charonne"/>
    <m/>
    <s v="Paris"/>
    <s v="NIL"/>
    <n v="75012"/>
    <x v="1"/>
    <s v="EMEA"/>
    <s v="Bertrand"/>
    <s v="Marie"/>
    <s v="Bertrand Marie"/>
    <x v="0"/>
  </r>
  <r>
    <n v="10127"/>
    <n v="39"/>
    <n v="38.19"/>
    <n v="1489.4099999999999"/>
    <n v="12"/>
    <n v="1489.41"/>
    <n v="0"/>
    <d v="2003-06-03T00:00:00"/>
    <s v="June"/>
    <x v="0"/>
    <n v="2"/>
    <x v="1"/>
    <x v="9"/>
    <n v="2003"/>
    <x v="1"/>
    <n v="35"/>
    <s v="S24_2840"/>
    <x v="74"/>
    <n v="2125557413"/>
    <s v="4092 Furth Circle"/>
    <s v="Suite 400"/>
    <s v="NYC"/>
    <s v="NY"/>
    <n v="10022"/>
    <x v="0"/>
    <s v="NA"/>
    <s v="Young"/>
    <s v="Jeff"/>
    <s v="Young Jeff"/>
    <x v="0"/>
  </r>
  <r>
    <n v="10141"/>
    <n v="21"/>
    <n v="42.43"/>
    <n v="891.03"/>
    <n v="6"/>
    <n v="891.03"/>
    <n v="0"/>
    <d v="2003-08-01T00:00:00"/>
    <s v="August"/>
    <x v="0"/>
    <n v="3"/>
    <x v="2"/>
    <x v="3"/>
    <n v="2003"/>
    <x v="1"/>
    <n v="35"/>
    <s v="S24_2840"/>
    <x v="73"/>
    <s v="+358 9 8045 555"/>
    <s v="Software Engineering Center, SEC Oy"/>
    <m/>
    <s v="Espoo"/>
    <s v="NIL"/>
    <s v="FIN-02271"/>
    <x v="4"/>
    <s v="EMEA"/>
    <s v="Suominen"/>
    <s v="Kalle"/>
    <s v="Suominen Kalle"/>
    <x v="0"/>
  </r>
  <r>
    <n v="10151"/>
    <n v="30"/>
    <n v="40.31"/>
    <n v="1209.3000000000002"/>
    <n v="4"/>
    <n v="1209.3"/>
    <n v="0"/>
    <d v="2003-09-21T00:00:00"/>
    <s v="September"/>
    <x v="0"/>
    <n v="3"/>
    <x v="2"/>
    <x v="10"/>
    <n v="2003"/>
    <x v="1"/>
    <n v="35"/>
    <s v="S24_2840"/>
    <x v="60"/>
    <s v="981-443655"/>
    <s v="Torikatu 38"/>
    <m/>
    <s v="Oulu"/>
    <s v="NIL"/>
    <n v="90110"/>
    <x v="4"/>
    <s v="EMEA"/>
    <s v="Koskitalo"/>
    <s v="Pirkko"/>
    <s v="Koskitalo Pirkko"/>
    <x v="0"/>
  </r>
  <r>
    <n v="10165"/>
    <n v="27"/>
    <n v="31.82"/>
    <n v="859.14"/>
    <n v="13"/>
    <n v="859.14"/>
    <n v="0"/>
    <d v="2003-10-22T00:00:00"/>
    <s v="October"/>
    <x v="0"/>
    <n v="4"/>
    <x v="3"/>
    <x v="4"/>
    <n v="2003"/>
    <x v="1"/>
    <n v="35"/>
    <s v="S24_2840"/>
    <x v="26"/>
    <s v="+65 221 7555"/>
    <s v="Bronz Sok., Bronz Apt. 3/6 Tesvikiye"/>
    <m/>
    <s v="Singapore"/>
    <s v="NIL"/>
    <n v="79903"/>
    <x v="9"/>
    <s v="Japan"/>
    <s v="Natividad"/>
    <s v="Eric"/>
    <s v="Natividad Eric"/>
    <x v="0"/>
  </r>
  <r>
    <n v="10175"/>
    <n v="37"/>
    <n v="31.12"/>
    <n v="1151.44"/>
    <n v="2"/>
    <n v="1151.44"/>
    <n v="0"/>
    <d v="2003-11-06T00:00:00"/>
    <s v="November"/>
    <x v="0"/>
    <n v="4"/>
    <x v="3"/>
    <x v="5"/>
    <n v="2003"/>
    <x v="1"/>
    <n v="35"/>
    <s v="S24_2840"/>
    <x v="49"/>
    <s v="(171) 555-0297"/>
    <s v="35 King George"/>
    <m/>
    <s v="London"/>
    <s v="NIL"/>
    <s v="WX3 6FW"/>
    <x v="6"/>
    <s v="EMEA"/>
    <s v="Brown"/>
    <s v="Ann"/>
    <s v="Brown Ann"/>
    <x v="0"/>
  </r>
  <r>
    <n v="10184"/>
    <n v="42"/>
    <n v="31.82"/>
    <n v="1336.44"/>
    <n v="7"/>
    <n v="1336.44"/>
    <n v="0"/>
    <d v="2003-11-14T00:00:00"/>
    <s v="November"/>
    <x v="0"/>
    <n v="4"/>
    <x v="3"/>
    <x v="5"/>
    <n v="2003"/>
    <x v="1"/>
    <n v="35"/>
    <s v="S24_2840"/>
    <x v="81"/>
    <s v="(95) 555 82 82"/>
    <s v="C/ Romero, 33"/>
    <m/>
    <s v="Sevilla"/>
    <s v="NIL"/>
    <n v="41101"/>
    <x v="7"/>
    <s v="EMEA"/>
    <s v="Roel"/>
    <s v="Jose Pedro"/>
    <s v="Roel Jose Pedro"/>
    <x v="0"/>
  </r>
  <r>
    <n v="10195"/>
    <n v="32"/>
    <n v="28.29"/>
    <n v="905.28"/>
    <n v="7"/>
    <n v="905.28"/>
    <n v="0"/>
    <d v="2003-11-25T00:00:00"/>
    <s v="November"/>
    <x v="0"/>
    <n v="4"/>
    <x v="3"/>
    <x v="5"/>
    <n v="2003"/>
    <x v="1"/>
    <n v="35"/>
    <s v="S24_2840"/>
    <x v="47"/>
    <n v="9145554562"/>
    <s v="3758 North Pendale Street"/>
    <m/>
    <s v="White Plains"/>
    <s v="NY"/>
    <n v="24067"/>
    <x v="0"/>
    <s v="NA"/>
    <s v="Frick"/>
    <s v="Steve"/>
    <s v="Frick Steve"/>
    <x v="0"/>
  </r>
  <r>
    <n v="10207"/>
    <n v="42"/>
    <n v="29.7"/>
    <n v="1247.3999999999999"/>
    <n v="8"/>
    <n v="1247.4000000000001"/>
    <n v="0"/>
    <d v="2003-12-09T00:00:00"/>
    <s v="December"/>
    <x v="0"/>
    <n v="4"/>
    <x v="3"/>
    <x v="6"/>
    <n v="2003"/>
    <x v="1"/>
    <n v="35"/>
    <s v="S24_2840"/>
    <x v="64"/>
    <n v="6175552555"/>
    <s v="6251 Ingle Ln."/>
    <m/>
    <s v="Boston"/>
    <s v="MA"/>
    <n v="51003"/>
    <x v="0"/>
    <s v="NA"/>
    <s v="Franco"/>
    <s v="Valarie"/>
    <s v="Franco Valarie"/>
    <x v="0"/>
  </r>
  <r>
    <n v="10219"/>
    <n v="21"/>
    <n v="40.31"/>
    <n v="846.51"/>
    <n v="3"/>
    <n v="846.51"/>
    <n v="0"/>
    <d v="2004-02-10T00:00:00"/>
    <s v="February"/>
    <x v="0"/>
    <n v="1"/>
    <x v="0"/>
    <x v="0"/>
    <n v="2004"/>
    <x v="1"/>
    <n v="35"/>
    <s v="S24_2840"/>
    <x v="82"/>
    <n v="4155554312"/>
    <s v="2793 Furth Circle"/>
    <m/>
    <s v="Brisbane"/>
    <s v="CA"/>
    <n v="94217"/>
    <x v="0"/>
    <s v="NA"/>
    <s v="Taylor"/>
    <s v="Sue"/>
    <s v="Taylor Sue"/>
    <x v="0"/>
  </r>
  <r>
    <n v="10229"/>
    <n v="33"/>
    <n v="32.880000000000003"/>
    <n v="1085.0400000000002"/>
    <n v="2"/>
    <n v="1085.04"/>
    <n v="0"/>
    <d v="2004-03-11T00:00:00"/>
    <s v="March"/>
    <x v="0"/>
    <n v="1"/>
    <x v="0"/>
    <x v="11"/>
    <n v="2004"/>
    <x v="1"/>
    <n v="35"/>
    <s v="S24_2840"/>
    <x v="39"/>
    <n v="4155551450"/>
    <s v="5677 Strong St."/>
    <m/>
    <s v="San Rafael"/>
    <s v="CA"/>
    <n v="97562"/>
    <x v="0"/>
    <s v="NA"/>
    <s v="Nelson"/>
    <s v="Valarie"/>
    <s v="Nelson Valarie"/>
    <x v="0"/>
  </r>
  <r>
    <n v="10246"/>
    <n v="49"/>
    <n v="36.07"/>
    <n v="1767.43"/>
    <n v="6"/>
    <n v="1767.43"/>
    <n v="0"/>
    <d v="2004-05-05T00:00:00"/>
    <s v="May"/>
    <x v="0"/>
    <n v="2"/>
    <x v="1"/>
    <x v="1"/>
    <n v="2004"/>
    <x v="1"/>
    <n v="35"/>
    <s v="S24_2840"/>
    <x v="23"/>
    <s v="(91) 555 94 44"/>
    <s v="C/ Moralzarzal, 86"/>
    <m/>
    <s v="Madrid"/>
    <s v="NIL"/>
    <n v="28034"/>
    <x v="7"/>
    <s v="EMEA"/>
    <s v="Freyre"/>
    <s v="Diego"/>
    <s v="Freyre Diego"/>
    <x v="0"/>
  </r>
  <r>
    <n v="10259"/>
    <n v="31"/>
    <n v="33.24"/>
    <n v="1030.44"/>
    <n v="5"/>
    <n v="1030.44"/>
    <n v="0"/>
    <d v="2004-06-15T00:00:00"/>
    <s v="June"/>
    <x v="0"/>
    <n v="2"/>
    <x v="1"/>
    <x v="9"/>
    <n v="2004"/>
    <x v="1"/>
    <n v="35"/>
    <s v="S24_2840"/>
    <x v="65"/>
    <s v="+65 224 1555"/>
    <s v="Village Close - 106 Linden Road Sandown"/>
    <s v="2nd Floor"/>
    <s v="Singapore"/>
    <s v="NIL"/>
    <n v="69045"/>
    <x v="9"/>
    <s v="APAC"/>
    <s v="Victorino"/>
    <s v="Wendy"/>
    <s v="Victorino Wendy"/>
    <x v="0"/>
  </r>
  <r>
    <n v="10271"/>
    <n v="38"/>
    <n v="41.72"/>
    <n v="1585.36"/>
    <n v="6"/>
    <n v="1585.36"/>
    <n v="0"/>
    <d v="2004-07-20T00:00:00"/>
    <s v="July"/>
    <x v="0"/>
    <n v="3"/>
    <x v="2"/>
    <x v="2"/>
    <n v="2004"/>
    <x v="1"/>
    <n v="35"/>
    <s v="S24_2840"/>
    <x v="39"/>
    <n v="4155551450"/>
    <s v="5677 Strong St."/>
    <m/>
    <s v="San Rafael"/>
    <s v="CA"/>
    <n v="97562"/>
    <x v="0"/>
    <s v="NA"/>
    <s v="Nelson"/>
    <s v="Valarie"/>
    <s v="Nelson Valarie"/>
    <x v="0"/>
  </r>
  <r>
    <n v="10281"/>
    <n v="20"/>
    <n v="40.659999999999997"/>
    <n v="813.19999999999993"/>
    <n v="2"/>
    <n v="813.2"/>
    <n v="0"/>
    <d v="2004-08-19T00:00:00"/>
    <s v="August"/>
    <x v="0"/>
    <n v="3"/>
    <x v="2"/>
    <x v="3"/>
    <n v="2004"/>
    <x v="1"/>
    <n v="35"/>
    <s v="S24_2840"/>
    <x v="18"/>
    <n v="2155551555"/>
    <s v="7586 Pompton St."/>
    <m/>
    <s v="Allentown"/>
    <s v="PA"/>
    <n v="70267"/>
    <x v="0"/>
    <s v="NA"/>
    <s v="Yu"/>
    <s v="Kyung"/>
    <s v="Yu Kyung"/>
    <x v="0"/>
  </r>
  <r>
    <n v="10292"/>
    <n v="39"/>
    <n v="30.06"/>
    <n v="1172.3399999999999"/>
    <n v="9"/>
    <n v="1172.3399999999999"/>
    <n v="0"/>
    <d v="2004-09-08T00:00:00"/>
    <s v="September"/>
    <x v="0"/>
    <n v="3"/>
    <x v="2"/>
    <x v="10"/>
    <n v="2004"/>
    <x v="1"/>
    <n v="35"/>
    <s v="S24_2840"/>
    <x v="0"/>
    <n v="2125557818"/>
    <s v="897 Long Airport Avenue"/>
    <m/>
    <s v="NYC"/>
    <s v="NY"/>
    <n v="10022"/>
    <x v="0"/>
    <s v="NA"/>
    <s v="Yu"/>
    <s v="Kwai"/>
    <s v="Yu Kwai"/>
    <x v="0"/>
  </r>
  <r>
    <n v="10305"/>
    <n v="48"/>
    <n v="31.47"/>
    <n v="1510.56"/>
    <n v="6"/>
    <n v="1510.56"/>
    <n v="0"/>
    <d v="2004-10-13T00:00:00"/>
    <s v="October"/>
    <x v="0"/>
    <n v="4"/>
    <x v="3"/>
    <x v="4"/>
    <n v="2004"/>
    <x v="1"/>
    <n v="35"/>
    <s v="S24_2840"/>
    <x v="15"/>
    <n v="6175558555"/>
    <s v="39323 Spinnaker Dr."/>
    <m/>
    <s v="Cambridge"/>
    <s v="MA"/>
    <n v="51247"/>
    <x v="0"/>
    <s v="NA"/>
    <s v="Hernandez"/>
    <s v="Marta"/>
    <s v="Hernandez Marta"/>
    <x v="0"/>
  </r>
  <r>
    <n v="10314"/>
    <n v="39"/>
    <n v="37.130000000000003"/>
    <n v="1448.0700000000002"/>
    <n v="15"/>
    <n v="1448.07"/>
    <n v="0"/>
    <d v="2004-10-22T00:00:00"/>
    <s v="October"/>
    <x v="0"/>
    <n v="4"/>
    <x v="3"/>
    <x v="4"/>
    <n v="2004"/>
    <x v="1"/>
    <n v="35"/>
    <s v="S24_2840"/>
    <x v="78"/>
    <s v="86 21 3555"/>
    <s v="Smagsloget 45"/>
    <m/>
    <s v="Aaarhus"/>
    <s v="NIL"/>
    <n v="8200"/>
    <x v="13"/>
    <s v="EMEA"/>
    <s v="Ibsen"/>
    <s v="Palle"/>
    <s v="Ibsen Palle"/>
    <x v="0"/>
  </r>
  <r>
    <n v="10324"/>
    <n v="30"/>
    <n v="100"/>
    <n v="3000"/>
    <n v="9"/>
    <n v="3338.1"/>
    <n v="338.09999999999991"/>
    <d v="2004-11-05T00:00:00"/>
    <s v="November"/>
    <x v="0"/>
    <n v="4"/>
    <x v="3"/>
    <x v="5"/>
    <n v="2004"/>
    <x v="1"/>
    <n v="35"/>
    <s v="S24_2840"/>
    <x v="11"/>
    <n v="2125551500"/>
    <s v="2678 Kingston Rd."/>
    <s v="Suite 101"/>
    <s v="NYC"/>
    <s v="NY"/>
    <n v="10022"/>
    <x v="0"/>
    <s v="NA"/>
    <s v="Frick"/>
    <s v="Michael"/>
    <s v="Frick Michael"/>
    <x v="1"/>
  </r>
  <r>
    <n v="10335"/>
    <n v="33"/>
    <n v="37.130000000000003"/>
    <n v="1225.2900000000002"/>
    <n v="2"/>
    <n v="1225.29"/>
    <n v="0"/>
    <d v="2004-11-19T00:00:00"/>
    <s v="November"/>
    <x v="0"/>
    <n v="4"/>
    <x v="3"/>
    <x v="5"/>
    <n v="2004"/>
    <x v="1"/>
    <n v="35"/>
    <s v="S24_2840"/>
    <x v="39"/>
    <n v="4155551450"/>
    <s v="5677 Strong St."/>
    <m/>
    <s v="San Rafael"/>
    <s v="CA"/>
    <n v="97562"/>
    <x v="0"/>
    <s v="NA"/>
    <s v="Nelson"/>
    <s v="Valarie"/>
    <s v="Nelson Valarie"/>
    <x v="0"/>
  </r>
  <r>
    <n v="10349"/>
    <n v="36"/>
    <n v="37.130000000000003"/>
    <n v="1336.68"/>
    <n v="3"/>
    <n v="1336.68"/>
    <n v="0"/>
    <d v="2004-12-01T00:00:00"/>
    <s v="December"/>
    <x v="0"/>
    <n v="4"/>
    <x v="3"/>
    <x v="6"/>
    <n v="2004"/>
    <x v="1"/>
    <n v="35"/>
    <s v="S24_2840"/>
    <x v="74"/>
    <n v="2125557413"/>
    <s v="4092 Furth Circle"/>
    <s v="Suite 400"/>
    <s v="NYC"/>
    <s v="NY"/>
    <n v="10022"/>
    <x v="0"/>
    <s v="NA"/>
    <s v="Young"/>
    <s v="Jeff"/>
    <s v="Young Jeff"/>
    <x v="0"/>
  </r>
  <r>
    <n v="10358"/>
    <n v="36"/>
    <n v="82.94"/>
    <n v="2985.84"/>
    <n v="4"/>
    <n v="2985.84"/>
    <n v="0"/>
    <d v="2004-12-10T00:00:00"/>
    <s v="December"/>
    <x v="0"/>
    <n v="4"/>
    <x v="3"/>
    <x v="6"/>
    <n v="2004"/>
    <x v="1"/>
    <n v="35"/>
    <s v="S24_2840"/>
    <x v="23"/>
    <s v="(91) 555 94 44"/>
    <s v="C/ Moralzarzal, 86"/>
    <m/>
    <s v="Madrid"/>
    <s v="NIL"/>
    <n v="28034"/>
    <x v="7"/>
    <s v="EMEA"/>
    <s v="Freyre"/>
    <s v="Diego"/>
    <s v="Freyre Diego"/>
    <x v="0"/>
  </r>
  <r>
    <n v="10371"/>
    <n v="45"/>
    <n v="100"/>
    <n v="4500"/>
    <n v="8"/>
    <n v="5545.8"/>
    <n v="1045.8000000000002"/>
    <d v="2005-01-23T00:00:00"/>
    <s v="January"/>
    <x v="0"/>
    <n v="1"/>
    <x v="0"/>
    <x v="7"/>
    <n v="2005"/>
    <x v="1"/>
    <n v="35"/>
    <s v="S24_2840"/>
    <x v="39"/>
    <n v="4155551450"/>
    <s v="5677 Strong St."/>
    <m/>
    <s v="San Rafael"/>
    <s v="CA"/>
    <n v="97562"/>
    <x v="0"/>
    <s v="NA"/>
    <s v="Nelson"/>
    <s v="Valarie"/>
    <s v="Nelson Valarie"/>
    <x v="1"/>
  </r>
  <r>
    <n v="10383"/>
    <n v="40"/>
    <n v="100"/>
    <n v="4000"/>
    <n v="3"/>
    <n v="6089.6"/>
    <n v="2089.6000000000004"/>
    <d v="2005-02-22T00:00:00"/>
    <s v="February"/>
    <x v="0"/>
    <n v="1"/>
    <x v="0"/>
    <x v="0"/>
    <n v="2005"/>
    <x v="1"/>
    <n v="35"/>
    <s v="S24_2840"/>
    <x v="23"/>
    <s v="(91) 555 94 44"/>
    <s v="C/ Moralzarzal, 86"/>
    <m/>
    <s v="Madrid"/>
    <s v="NIL"/>
    <n v="28034"/>
    <x v="7"/>
    <s v="EMEA"/>
    <s v="Freyre"/>
    <s v="Diego"/>
    <s v="Freyre Diego"/>
    <x v="1"/>
  </r>
  <r>
    <n v="10394"/>
    <n v="46"/>
    <n v="38.9"/>
    <n v="1789.3999999999999"/>
    <n v="6"/>
    <n v="1789.4"/>
    <n v="0"/>
    <d v="2005-03-15T00:00:00"/>
    <s v="March"/>
    <x v="0"/>
    <n v="1"/>
    <x v="0"/>
    <x v="11"/>
    <n v="2005"/>
    <x v="1"/>
    <n v="35"/>
    <s v="S24_2840"/>
    <x v="23"/>
    <s v="(91) 555 94 44"/>
    <s v="C/ Moralzarzal, 86"/>
    <m/>
    <s v="Madrid"/>
    <s v="NIL"/>
    <n v="28034"/>
    <x v="7"/>
    <s v="EMEA"/>
    <s v="Freyre"/>
    <s v="Diego"/>
    <s v="Freyre Diego"/>
    <x v="0"/>
  </r>
  <r>
    <n v="10412"/>
    <n v="30"/>
    <n v="36.07"/>
    <n v="1082.0999999999999"/>
    <n v="6"/>
    <n v="1082.0999999999999"/>
    <n v="0"/>
    <d v="2005-05-03T00:00:00"/>
    <s v="May"/>
    <x v="0"/>
    <n v="2"/>
    <x v="1"/>
    <x v="1"/>
    <n v="2005"/>
    <x v="1"/>
    <n v="35"/>
    <s v="S24_2840"/>
    <x v="23"/>
    <s v="(91) 555 94 44"/>
    <s v="C/ Moralzarzal, 86"/>
    <m/>
    <s v="Madrid"/>
    <s v="NIL"/>
    <n v="28034"/>
    <x v="7"/>
    <s v="EMEA"/>
    <s v="Freyre"/>
    <s v="Diego"/>
    <s v="Freyre Diego"/>
    <x v="0"/>
  </r>
  <r>
    <n v="10425"/>
    <n v="31"/>
    <n v="33.24"/>
    <n v="1030.44"/>
    <n v="5"/>
    <n v="1030.44"/>
    <n v="0"/>
    <d v="2005-05-31T00:00:00"/>
    <s v="May"/>
    <x v="2"/>
    <n v="2"/>
    <x v="1"/>
    <x v="1"/>
    <n v="2005"/>
    <x v="1"/>
    <n v="35"/>
    <s v="S24_2840"/>
    <x v="14"/>
    <s v="40.67.8555"/>
    <s v="67, rue des Cinquante Otages"/>
    <m/>
    <s v="Nantes"/>
    <s v="NIL"/>
    <n v="44000"/>
    <x v="1"/>
    <s v="EMEA"/>
    <s v="Labrune"/>
    <s v="Janine"/>
    <s v="Labrune Janine"/>
    <x v="0"/>
  </r>
  <r>
    <n v="10106"/>
    <n v="49"/>
    <n v="74.680000000000007"/>
    <n v="3659.32"/>
    <n v="13"/>
    <n v="3659.32"/>
    <n v="0"/>
    <d v="2003-02-17T00:00:00"/>
    <s v="February"/>
    <x v="0"/>
    <n v="1"/>
    <x v="0"/>
    <x v="0"/>
    <n v="2003"/>
    <x v="4"/>
    <n v="68"/>
    <s v="S24_2841"/>
    <x v="86"/>
    <s v="035-640555"/>
    <s v="Via Ludovico il Moro 22"/>
    <m/>
    <s v="Bergamo"/>
    <s v="NIL"/>
    <n v="24100"/>
    <x v="12"/>
    <s v="EMEA"/>
    <s v="Rovelli"/>
    <s v="Giovanni"/>
    <s v="Rovelli Giovanni"/>
    <x v="1"/>
  </r>
  <r>
    <n v="10119"/>
    <n v="41"/>
    <n v="59.6"/>
    <n v="2443.6"/>
    <n v="4"/>
    <n v="2443.6"/>
    <n v="0"/>
    <d v="2003-04-28T00:00:00"/>
    <s v="April"/>
    <x v="0"/>
    <n v="2"/>
    <x v="1"/>
    <x v="8"/>
    <n v="2003"/>
    <x v="4"/>
    <n v="68"/>
    <s v="S24_2841"/>
    <x v="19"/>
    <s v="6562-9555"/>
    <s v="Geislweg 14"/>
    <m/>
    <s v="Salzburg"/>
    <s v="NIL"/>
    <n v="5020"/>
    <x v="5"/>
    <s v="EMEA"/>
    <s v="Pipps"/>
    <s v="Georg"/>
    <s v="Pipps Georg"/>
    <x v="0"/>
  </r>
  <r>
    <n v="10131"/>
    <n v="35"/>
    <n v="67.14"/>
    <n v="2349.9"/>
    <n v="5"/>
    <n v="2349.9"/>
    <n v="0"/>
    <d v="2003-06-16T00:00:00"/>
    <s v="June"/>
    <x v="0"/>
    <n v="2"/>
    <x v="1"/>
    <x v="9"/>
    <n v="2003"/>
    <x v="4"/>
    <n v="68"/>
    <s v="S24_2841"/>
    <x v="88"/>
    <n v="2035554407"/>
    <s v="2440 Pompton St."/>
    <m/>
    <s v="Glendale"/>
    <s v="CT"/>
    <n v="97561"/>
    <x v="0"/>
    <s v="NA"/>
    <s v="Lewis"/>
    <s v="Dan"/>
    <s v="Lewis Dan"/>
    <x v="0"/>
  </r>
  <r>
    <n v="10143"/>
    <n v="27"/>
    <n v="60.97"/>
    <n v="1646.19"/>
    <n v="8"/>
    <n v="1646.19"/>
    <n v="0"/>
    <d v="2003-08-10T00:00:00"/>
    <s v="August"/>
    <x v="0"/>
    <n v="3"/>
    <x v="2"/>
    <x v="3"/>
    <n v="2003"/>
    <x v="4"/>
    <n v="68"/>
    <s v="S24_2841"/>
    <x v="50"/>
    <n v="5085559555"/>
    <s v="4575 Hillside Dr."/>
    <m/>
    <s v="New Bedford"/>
    <s v="MA"/>
    <n v="50553"/>
    <x v="0"/>
    <s v="NA"/>
    <s v="Tam"/>
    <s v="Wing C"/>
    <s v="Tam Wing C"/>
    <x v="0"/>
  </r>
  <r>
    <n v="10155"/>
    <n v="23"/>
    <n v="72.62"/>
    <n v="1670.2600000000002"/>
    <n v="6"/>
    <n v="1670.26"/>
    <n v="0"/>
    <d v="2003-10-06T00:00:00"/>
    <s v="October"/>
    <x v="0"/>
    <n v="4"/>
    <x v="3"/>
    <x v="4"/>
    <n v="2003"/>
    <x v="4"/>
    <n v="68"/>
    <s v="S24_2841"/>
    <x v="16"/>
    <s v="90-224 8555"/>
    <s v="Keskuskatu 45"/>
    <m/>
    <s v="Helsinki"/>
    <s v="NIL"/>
    <n v="21240"/>
    <x v="4"/>
    <s v="EMEA"/>
    <s v="Karttunen"/>
    <s v="Matti"/>
    <s v="Karttunen Matti"/>
    <x v="0"/>
  </r>
  <r>
    <n v="10167"/>
    <n v="21"/>
    <n v="69.88"/>
    <n v="1467.48"/>
    <n v="2"/>
    <n v="1467.48"/>
    <n v="0"/>
    <d v="2003-10-23T00:00:00"/>
    <s v="October"/>
    <x v="3"/>
    <n v="4"/>
    <x v="3"/>
    <x v="4"/>
    <n v="2003"/>
    <x v="4"/>
    <n v="68"/>
    <s v="S24_2841"/>
    <x v="37"/>
    <s v="0695-34 6555"/>
    <s v="?kergatan 24"/>
    <m/>
    <s v="Boras"/>
    <s v="NIL"/>
    <s v="S-844 67"/>
    <x v="8"/>
    <s v="EMEA"/>
    <s v="Larsson"/>
    <s v="Maria"/>
    <s v="Larsson Maria"/>
    <x v="0"/>
  </r>
  <r>
    <n v="10178"/>
    <n v="34"/>
    <n v="80.84"/>
    <n v="2748.56"/>
    <n v="5"/>
    <n v="2748.56"/>
    <n v="0"/>
    <d v="2003-11-08T00:00:00"/>
    <s v="November"/>
    <x v="0"/>
    <n v="4"/>
    <x v="3"/>
    <x v="5"/>
    <n v="2003"/>
    <x v="4"/>
    <n v="68"/>
    <s v="S24_2841"/>
    <x v="51"/>
    <s v="61.77.6555"/>
    <s v="1 rue Alsace-Lorraine"/>
    <m/>
    <s v="Toulouse"/>
    <s v="NIL"/>
    <n v="31000"/>
    <x v="1"/>
    <s v="EMEA"/>
    <s v="Roulet"/>
    <s v="Annette"/>
    <s v="Roulet Annette"/>
    <x v="0"/>
  </r>
  <r>
    <n v="10186"/>
    <n v="22"/>
    <n v="69.2"/>
    <n v="1522.4"/>
    <n v="2"/>
    <n v="1522.4"/>
    <n v="0"/>
    <d v="2003-11-14T00:00:00"/>
    <s v="November"/>
    <x v="0"/>
    <n v="4"/>
    <x v="3"/>
    <x v="5"/>
    <n v="2003"/>
    <x v="4"/>
    <n v="68"/>
    <s v="S24_2841"/>
    <x v="52"/>
    <s v="(171) 555-7555"/>
    <s v="120 Hanover Sq."/>
    <m/>
    <s v="London"/>
    <s v="NIL"/>
    <s v="WA1 1DP"/>
    <x v="6"/>
    <s v="EMEA"/>
    <s v="Hardy"/>
    <s v="Thomas"/>
    <s v="Hardy Thomas"/>
    <x v="0"/>
  </r>
  <r>
    <n v="10198"/>
    <n v="48"/>
    <n v="67.819999999999993"/>
    <n v="3255.3599999999997"/>
    <n v="5"/>
    <n v="3255.36"/>
    <n v="0"/>
    <d v="2003-11-27T00:00:00"/>
    <s v="November"/>
    <x v="0"/>
    <n v="4"/>
    <x v="3"/>
    <x v="5"/>
    <n v="2003"/>
    <x v="4"/>
    <n v="68"/>
    <s v="S24_2841"/>
    <x v="66"/>
    <s v="+63 2 555 3587"/>
    <s v="15 McCallum Street - NatWest Center #13-03"/>
    <m/>
    <s v="Makati City"/>
    <s v="NIL"/>
    <s v="1227 MM"/>
    <x v="15"/>
    <s v="Japan"/>
    <s v="Cruz"/>
    <s v="Arnold"/>
    <s v="Cruz Arnold"/>
    <x v="1"/>
  </r>
  <r>
    <n v="10209"/>
    <n v="43"/>
    <n v="82.21"/>
    <n v="3535.0299999999997"/>
    <n v="1"/>
    <n v="3535.03"/>
    <n v="0"/>
    <d v="2004-01-09T00:00:00"/>
    <s v="January"/>
    <x v="0"/>
    <n v="1"/>
    <x v="0"/>
    <x v="7"/>
    <n v="2004"/>
    <x v="4"/>
    <n v="68"/>
    <s v="S24_2841"/>
    <x v="54"/>
    <n v="2155554369"/>
    <s v="6047 Douglas Av."/>
    <m/>
    <s v="Los Angeles"/>
    <s v="CA"/>
    <s v="NIL"/>
    <x v="0"/>
    <s v="NA"/>
    <s v="Chandler"/>
    <s v="Michael"/>
    <s v="Chandler Michael"/>
    <x v="1"/>
  </r>
  <r>
    <n v="10222"/>
    <n v="32"/>
    <n v="81.53"/>
    <n v="2608.96"/>
    <n v="5"/>
    <n v="2608.96"/>
    <n v="0"/>
    <d v="2004-02-19T00:00:00"/>
    <s v="February"/>
    <x v="0"/>
    <n v="1"/>
    <x v="0"/>
    <x v="0"/>
    <n v="2004"/>
    <x v="4"/>
    <n v="68"/>
    <s v="S24_2841"/>
    <x v="55"/>
    <n v="7605558146"/>
    <s v="361 Furth Circle"/>
    <m/>
    <s v="San Diego"/>
    <s v="CA"/>
    <n v="91217"/>
    <x v="0"/>
    <s v="NA"/>
    <s v="Thompson"/>
    <s v="Valarie"/>
    <s v="Thompson Valarie"/>
    <x v="0"/>
  </r>
  <r>
    <n v="10249"/>
    <n v="20"/>
    <n v="67.819999999999993"/>
    <n v="1356.3999999999999"/>
    <n v="1"/>
    <n v="1356.4"/>
    <n v="0"/>
    <d v="2004-05-08T00:00:00"/>
    <s v="May"/>
    <x v="0"/>
    <n v="2"/>
    <x v="1"/>
    <x v="1"/>
    <n v="2004"/>
    <x v="4"/>
    <n v="68"/>
    <s v="S24_2841"/>
    <x v="33"/>
    <n v="6175555555"/>
    <s v="4658 Baden Av."/>
    <m/>
    <s v="Cambridge"/>
    <s v="MA"/>
    <n v="51247"/>
    <x v="0"/>
    <s v="NA"/>
    <s v="Tseng"/>
    <s v="Kyung"/>
    <s v="Tseng Kyung"/>
    <x v="0"/>
  </r>
  <r>
    <n v="10262"/>
    <n v="24"/>
    <n v="67.14"/>
    <n v="1611.3600000000001"/>
    <n v="10"/>
    <n v="1611.36"/>
    <n v="0"/>
    <d v="2004-06-24T00:00:00"/>
    <s v="June"/>
    <x v="3"/>
    <n v="2"/>
    <x v="1"/>
    <x v="9"/>
    <n v="2004"/>
    <x v="4"/>
    <n v="68"/>
    <s v="S24_2841"/>
    <x v="23"/>
    <s v="(91) 555 94 44"/>
    <s v="C/ Moralzarzal, 86"/>
    <m/>
    <s v="Madrid"/>
    <s v="NIL"/>
    <n v="28034"/>
    <x v="7"/>
    <s v="EMEA"/>
    <s v="Freyre"/>
    <s v="Diego"/>
    <s v="Freyre Diego"/>
    <x v="0"/>
  </r>
  <r>
    <n v="10274"/>
    <n v="40"/>
    <n v="65.08"/>
    <n v="2603.1999999999998"/>
    <n v="2"/>
    <n v="2603.1999999999998"/>
    <n v="0"/>
    <d v="2004-07-21T00:00:00"/>
    <s v="July"/>
    <x v="0"/>
    <n v="3"/>
    <x v="2"/>
    <x v="2"/>
    <n v="2004"/>
    <x v="4"/>
    <n v="68"/>
    <s v="S24_2841"/>
    <x v="41"/>
    <n v="6175558555"/>
    <s v="7825 Douglas Av."/>
    <m/>
    <s v="Brickhaven"/>
    <s v="MA"/>
    <n v="58339"/>
    <x v="0"/>
    <s v="NA"/>
    <s v="Nelson"/>
    <s v="Allen"/>
    <s v="Nelson Allen"/>
    <x v="0"/>
  </r>
  <r>
    <n v="10284"/>
    <n v="30"/>
    <n v="73.989999999999995"/>
    <n v="2219.6999999999998"/>
    <n v="12"/>
    <n v="2219.6999999999998"/>
    <n v="0"/>
    <d v="2004-08-21T00:00:00"/>
    <s v="August"/>
    <x v="0"/>
    <n v="3"/>
    <x v="2"/>
    <x v="3"/>
    <n v="2004"/>
    <x v="4"/>
    <n v="68"/>
    <s v="S24_2841"/>
    <x v="85"/>
    <s v="+47 2212 1555"/>
    <s v="Drammensveien 126 A, PB 744 Sentrum"/>
    <m/>
    <s v="Oslo"/>
    <s v="NIL"/>
    <s v="N 0106"/>
    <x v="2"/>
    <s v="EMEA"/>
    <s v="Klaeboe"/>
    <s v="Jan"/>
    <s v="Klaeboe Jan"/>
    <x v="0"/>
  </r>
  <r>
    <n v="10296"/>
    <n v="21"/>
    <n v="71.25"/>
    <n v="1496.25"/>
    <n v="8"/>
    <n v="1496.25"/>
    <n v="0"/>
    <d v="2004-09-15T00:00:00"/>
    <s v="September"/>
    <x v="0"/>
    <n v="3"/>
    <x v="2"/>
    <x v="10"/>
    <n v="2004"/>
    <x v="4"/>
    <n v="68"/>
    <s v="S24_2841"/>
    <x v="89"/>
    <s v="+49 89 61 08 9555"/>
    <s v="Hansastr. 15"/>
    <m/>
    <s v="Munich"/>
    <s v="NIL"/>
    <n v="80686"/>
    <x v="16"/>
    <s v="EMEA"/>
    <s v="Donnermeyer"/>
    <s v="Michael"/>
    <s v="Donnermeyer Michael"/>
    <x v="0"/>
  </r>
  <r>
    <n v="10307"/>
    <n v="25"/>
    <n v="75.36"/>
    <n v="1884"/>
    <n v="2"/>
    <n v="1884"/>
    <n v="0"/>
    <d v="2004-10-14T00:00:00"/>
    <s v="October"/>
    <x v="0"/>
    <n v="4"/>
    <x v="3"/>
    <x v="4"/>
    <n v="2004"/>
    <x v="4"/>
    <n v="68"/>
    <s v="S24_2841"/>
    <x v="29"/>
    <n v="2155554695"/>
    <s v="782 First Street"/>
    <m/>
    <s v="Philadelphia"/>
    <s v="PA"/>
    <n v="71270"/>
    <x v="0"/>
    <s v="NA"/>
    <s v="Cervantes"/>
    <s v="Francisca"/>
    <s v="Cervantes Francisca"/>
    <x v="0"/>
  </r>
  <r>
    <n v="10316"/>
    <n v="34"/>
    <n v="63.71"/>
    <n v="2166.14"/>
    <n v="10"/>
    <n v="2166.14"/>
    <n v="0"/>
    <d v="2004-11-01T00:00:00"/>
    <s v="November"/>
    <x v="0"/>
    <n v="4"/>
    <x v="3"/>
    <x v="5"/>
    <n v="2004"/>
    <x v="4"/>
    <n v="68"/>
    <s v="S24_2841"/>
    <x v="59"/>
    <s v="(198) 555-8888"/>
    <s v="Garden House Crowther Way"/>
    <m/>
    <s v="Cowes"/>
    <s v="Isle of Wight"/>
    <s v="PO31 7PJ"/>
    <x v="6"/>
    <s v="EMEA"/>
    <s v="Bennett"/>
    <s v="Helen"/>
    <s v="Bennett Helen"/>
    <x v="0"/>
  </r>
  <r>
    <n v="10328"/>
    <n v="48"/>
    <n v="58.92"/>
    <n v="2828.16"/>
    <n v="1"/>
    <n v="2828.16"/>
    <n v="0"/>
    <d v="2004-11-12T00:00:00"/>
    <s v="November"/>
    <x v="0"/>
    <n v="4"/>
    <x v="3"/>
    <x v="5"/>
    <n v="2004"/>
    <x v="4"/>
    <n v="68"/>
    <s v="S24_2841"/>
    <x v="86"/>
    <s v="035-640555"/>
    <s v="Via Ludovico il Moro 22"/>
    <m/>
    <s v="Bergamo"/>
    <s v="NIL"/>
    <n v="24100"/>
    <x v="12"/>
    <s v="EMEA"/>
    <s v="Rovelli"/>
    <s v="Giovanni"/>
    <s v="Rovelli Giovanni"/>
    <x v="0"/>
  </r>
  <r>
    <n v="10339"/>
    <n v="55"/>
    <n v="100"/>
    <n v="5500"/>
    <n v="12"/>
    <n v="6214.45"/>
    <n v="714.44999999999982"/>
    <d v="2004-11-23T00:00:00"/>
    <s v="November"/>
    <x v="0"/>
    <n v="4"/>
    <x v="3"/>
    <x v="5"/>
    <n v="2004"/>
    <x v="4"/>
    <n v="68"/>
    <s v="S24_2841"/>
    <x v="35"/>
    <s v="+81 3 3584 0555"/>
    <s v="2-2-8 Roppongi"/>
    <m/>
    <s v="Minato-ku"/>
    <s v="Tokyo"/>
    <s v="106-0032"/>
    <x v="11"/>
    <s v="Japan"/>
    <s v="Shimamura"/>
    <s v="Akiko"/>
    <s v="Shimamura Akiko"/>
    <x v="1"/>
  </r>
  <r>
    <n v="10351"/>
    <n v="25"/>
    <n v="74.680000000000007"/>
    <n v="1867.0000000000002"/>
    <n v="5"/>
    <n v="1867"/>
    <n v="0"/>
    <d v="2004-12-03T00:00:00"/>
    <s v="December"/>
    <x v="0"/>
    <n v="4"/>
    <x v="3"/>
    <x v="6"/>
    <n v="2004"/>
    <x v="4"/>
    <n v="68"/>
    <s v="S24_2841"/>
    <x v="49"/>
    <s v="(171) 555-0297"/>
    <s v="35 King George"/>
    <m/>
    <s v="London"/>
    <s v="NIL"/>
    <s v="WX3 6FW"/>
    <x v="6"/>
    <s v="EMEA"/>
    <s v="Brown"/>
    <s v="Ann"/>
    <s v="Brown Ann"/>
    <x v="0"/>
  </r>
  <r>
    <n v="10373"/>
    <n v="38"/>
    <n v="70.44"/>
    <n v="2676.72"/>
    <n v="7"/>
    <n v="2676.72"/>
    <n v="0"/>
    <d v="2005-01-31T00:00:00"/>
    <s v="January"/>
    <x v="0"/>
    <n v="1"/>
    <x v="0"/>
    <x v="7"/>
    <n v="2005"/>
    <x v="4"/>
    <n v="68"/>
    <s v="S24_2841"/>
    <x v="60"/>
    <s v="981-443655"/>
    <s v="Torikatu 38"/>
    <m/>
    <s v="Oulu"/>
    <s v="NIL"/>
    <n v="90110"/>
    <x v="4"/>
    <s v="EMEA"/>
    <s v="Koskitalo"/>
    <s v="Pirkko"/>
    <s v="Koskitalo Pirkko"/>
    <x v="0"/>
  </r>
  <r>
    <n v="10386"/>
    <n v="39"/>
    <n v="55.96"/>
    <n v="2182.44"/>
    <n v="1"/>
    <n v="2182.44"/>
    <n v="0"/>
    <d v="2005-03-01T00:00:00"/>
    <s v="March"/>
    <x v="5"/>
    <n v="1"/>
    <x v="0"/>
    <x v="11"/>
    <n v="2005"/>
    <x v="4"/>
    <n v="68"/>
    <s v="S24_2841"/>
    <x v="23"/>
    <s v="(91) 555 94 44"/>
    <s v="C/ Moralzarzal, 86"/>
    <m/>
    <s v="Madrid"/>
    <s v="NIL"/>
    <n v="28034"/>
    <x v="7"/>
    <s v="EMEA"/>
    <s v="Freyre"/>
    <s v="Diego"/>
    <s v="Freyre Diego"/>
    <x v="0"/>
  </r>
  <r>
    <n v="10398"/>
    <n v="28"/>
    <n v="57.55"/>
    <n v="1611.3999999999999"/>
    <n v="3"/>
    <n v="1611.4"/>
    <n v="0"/>
    <d v="2005-03-30T00:00:00"/>
    <s v="March"/>
    <x v="0"/>
    <n v="1"/>
    <x v="0"/>
    <x v="11"/>
    <n v="2005"/>
    <x v="4"/>
    <n v="68"/>
    <s v="S24_2841"/>
    <x v="1"/>
    <s v="26.47.1555"/>
    <s v="59 rue de l'Abbaye"/>
    <m/>
    <s v="Reims"/>
    <s v="NIL"/>
    <n v="51100"/>
    <x v="1"/>
    <s v="EMEA"/>
    <s v="Henriot"/>
    <s v="Paul"/>
    <s v="Henriot Paul"/>
    <x v="0"/>
  </r>
  <r>
    <n v="10400"/>
    <n v="24"/>
    <n v="61.66"/>
    <n v="1479.84"/>
    <n v="2"/>
    <n v="1479.84"/>
    <n v="0"/>
    <d v="2005-04-01T00:00:00"/>
    <s v="April"/>
    <x v="0"/>
    <n v="2"/>
    <x v="1"/>
    <x v="8"/>
    <n v="2005"/>
    <x v="4"/>
    <n v="68"/>
    <s v="S24_2841"/>
    <x v="61"/>
    <n v="4085553659"/>
    <s v="3086 Ingle Ln."/>
    <m/>
    <s v="San Jose"/>
    <s v="CA"/>
    <n v="94217"/>
    <x v="0"/>
    <s v="NA"/>
    <s v="Frick"/>
    <s v="Sue"/>
    <s v="Frick Sue"/>
    <x v="0"/>
  </r>
  <r>
    <n v="10415"/>
    <n v="21"/>
    <n v="67.819999999999993"/>
    <n v="1424.2199999999998"/>
    <n v="1"/>
    <n v="1424.22"/>
    <n v="0"/>
    <d v="2005-05-09T00:00:00"/>
    <s v="May"/>
    <x v="1"/>
    <n v="2"/>
    <x v="1"/>
    <x v="1"/>
    <n v="2005"/>
    <x v="4"/>
    <n v="68"/>
    <s v="S24_2841"/>
    <x v="87"/>
    <s v="61-9-3844-6555"/>
    <s v="7 Allen Street"/>
    <m/>
    <s v="Glen Waverly"/>
    <s v="Victoria"/>
    <n v="3150"/>
    <x v="3"/>
    <s v="APAC"/>
    <s v="Connery"/>
    <s v="Sean"/>
    <s v="Connery Sean"/>
    <x v="0"/>
  </r>
  <r>
    <n v="10110"/>
    <n v="46"/>
    <n v="100"/>
    <n v="4600"/>
    <n v="10"/>
    <n v="5942.28"/>
    <n v="1342.2799999999997"/>
    <d v="2003-03-18T00:00:00"/>
    <s v="March"/>
    <x v="0"/>
    <n v="1"/>
    <x v="0"/>
    <x v="11"/>
    <n v="2003"/>
    <x v="1"/>
    <n v="117"/>
    <s v="S24_2887"/>
    <x v="77"/>
    <s v="(171) 555-1555"/>
    <s v="Fauntleroy Circus"/>
    <m/>
    <s v="Manchester"/>
    <s v="NIL"/>
    <s v="EC2 5NT"/>
    <x v="6"/>
    <s v="EMEA"/>
    <s v="Ashworth"/>
    <s v="Victoria"/>
    <s v="Ashworth Victoria"/>
    <x v="1"/>
  </r>
  <r>
    <n v="10124"/>
    <n v="25"/>
    <n v="93.95"/>
    <n v="2348.75"/>
    <n v="9"/>
    <n v="2348.75"/>
    <n v="0"/>
    <d v="2003-05-21T00:00:00"/>
    <s v="May"/>
    <x v="0"/>
    <n v="2"/>
    <x v="1"/>
    <x v="1"/>
    <n v="2003"/>
    <x v="1"/>
    <n v="117"/>
    <s v="S24_2887"/>
    <x v="84"/>
    <n v="7025551838"/>
    <s v="8489 Strong St."/>
    <m/>
    <s v="Las Vegas"/>
    <s v="NV"/>
    <n v="83030"/>
    <x v="0"/>
    <s v="NA"/>
    <s v="King"/>
    <s v="Sue"/>
    <s v="King Sue"/>
    <x v="0"/>
  </r>
  <r>
    <n v="10148"/>
    <n v="34"/>
    <n v="100"/>
    <n v="3400"/>
    <n v="3"/>
    <n v="4392.12"/>
    <n v="992.11999999999989"/>
    <d v="2003-09-11T00:00:00"/>
    <s v="September"/>
    <x v="0"/>
    <n v="3"/>
    <x v="2"/>
    <x v="10"/>
    <n v="2003"/>
    <x v="1"/>
    <n v="117"/>
    <s v="S24_2887"/>
    <x v="42"/>
    <s v="02 9936 8555"/>
    <s v="201 Miller Street"/>
    <s v="Level 15"/>
    <s v="North Sydney"/>
    <s v="NSW"/>
    <n v="2060"/>
    <x v="3"/>
    <s v="APAC"/>
    <s v="O'Hara"/>
    <s v="Anna"/>
    <s v="O'Hara Anna"/>
    <x v="1"/>
  </r>
  <r>
    <n v="10161"/>
    <n v="25"/>
    <n v="100"/>
    <n v="2500"/>
    <n v="2"/>
    <n v="2759.75"/>
    <n v="259.75"/>
    <d v="2003-10-17T00:00:00"/>
    <s v="October"/>
    <x v="0"/>
    <n v="4"/>
    <x v="3"/>
    <x v="4"/>
    <n v="2003"/>
    <x v="1"/>
    <n v="117"/>
    <s v="S24_2887"/>
    <x v="78"/>
    <s v="86 21 3555"/>
    <s v="Smagsloget 45"/>
    <m/>
    <s v="Aaarhus"/>
    <s v="NIL"/>
    <n v="8200"/>
    <x v="13"/>
    <s v="EMEA"/>
    <s v="Ibsen"/>
    <s v="Palle"/>
    <s v="Ibsen Palle"/>
    <x v="0"/>
  </r>
  <r>
    <n v="10173"/>
    <n v="23"/>
    <n v="100"/>
    <n v="2300"/>
    <n v="16"/>
    <n v="2728.03"/>
    <n v="428.0300000000002"/>
    <d v="2003-11-05T00:00:00"/>
    <s v="November"/>
    <x v="0"/>
    <n v="4"/>
    <x v="3"/>
    <x v="5"/>
    <n v="2003"/>
    <x v="1"/>
    <n v="117"/>
    <s v="S24_2887"/>
    <x v="86"/>
    <s v="035-640555"/>
    <s v="Via Ludovico il Moro 22"/>
    <m/>
    <s v="Bergamo"/>
    <s v="NIL"/>
    <n v="24100"/>
    <x v="12"/>
    <s v="EMEA"/>
    <s v="Rovelli"/>
    <s v="Giovanni"/>
    <s v="Rovelli Giovanni"/>
    <x v="0"/>
  </r>
  <r>
    <n v="10182"/>
    <n v="20"/>
    <n v="100"/>
    <n v="2000"/>
    <n v="13"/>
    <n v="2395.8000000000002"/>
    <n v="395.80000000000018"/>
    <d v="2003-11-12T00:00:00"/>
    <s v="November"/>
    <x v="0"/>
    <n v="4"/>
    <x v="3"/>
    <x v="5"/>
    <n v="2003"/>
    <x v="1"/>
    <n v="117"/>
    <s v="S24_2887"/>
    <x v="39"/>
    <n v="4155551450"/>
    <s v="5677 Strong St."/>
    <m/>
    <s v="San Rafael"/>
    <s v="CA"/>
    <n v="97562"/>
    <x v="0"/>
    <s v="NA"/>
    <s v="Nelson"/>
    <s v="Valarie"/>
    <s v="Nelson Valarie"/>
    <x v="0"/>
  </r>
  <r>
    <n v="10192"/>
    <n v="23"/>
    <n v="100"/>
    <n v="2300"/>
    <n v="1"/>
    <n v="3052.33"/>
    <n v="752.32999999999993"/>
    <d v="2003-11-20T00:00:00"/>
    <s v="November"/>
    <x v="0"/>
    <n v="4"/>
    <x v="3"/>
    <x v="5"/>
    <n v="2003"/>
    <x v="1"/>
    <n v="117"/>
    <s v="S24_2887"/>
    <x v="40"/>
    <n v="6035558647"/>
    <s v="2304 Long Airport Avenue"/>
    <m/>
    <s v="Nashua"/>
    <s v="NH"/>
    <n v="62005"/>
    <x v="0"/>
    <s v="NA"/>
    <s v="Young"/>
    <s v="Valarie"/>
    <s v="Young Valarie"/>
    <x v="1"/>
  </r>
  <r>
    <n v="10204"/>
    <n v="42"/>
    <n v="100"/>
    <n v="4200"/>
    <n v="7"/>
    <n v="4242"/>
    <n v="42"/>
    <d v="2003-12-02T00:00:00"/>
    <s v="December"/>
    <x v="0"/>
    <n v="4"/>
    <x v="3"/>
    <x v="6"/>
    <n v="2003"/>
    <x v="1"/>
    <n v="117"/>
    <s v="S24_2887"/>
    <x v="74"/>
    <n v="2125557413"/>
    <s v="4092 Furth Circle"/>
    <s v="Suite 400"/>
    <s v="NYC"/>
    <s v="NY"/>
    <n v="10022"/>
    <x v="0"/>
    <s v="NA"/>
    <s v="Young"/>
    <s v="Jeff"/>
    <s v="Young Jeff"/>
    <x v="1"/>
  </r>
  <r>
    <n v="10213"/>
    <n v="27"/>
    <n v="100"/>
    <n v="2700"/>
    <n v="3"/>
    <n v="2790.45"/>
    <n v="90.449999999999818"/>
    <d v="2004-01-22T00:00:00"/>
    <s v="January"/>
    <x v="0"/>
    <n v="1"/>
    <x v="0"/>
    <x v="7"/>
    <n v="2004"/>
    <x v="1"/>
    <n v="117"/>
    <s v="S24_2887"/>
    <x v="52"/>
    <s v="(171) 555-7555"/>
    <s v="120 Hanover Sq."/>
    <m/>
    <s v="London"/>
    <s v="NIL"/>
    <s v="WA1 1DP"/>
    <x v="6"/>
    <s v="EMEA"/>
    <s v="Hardy"/>
    <s v="Thomas"/>
    <s v="Hardy Thomas"/>
    <x v="0"/>
  </r>
  <r>
    <n v="10227"/>
    <n v="33"/>
    <n v="100"/>
    <n v="3300"/>
    <n v="13"/>
    <n v="4340.49"/>
    <n v="1040.4899999999998"/>
    <d v="2004-03-02T00:00:00"/>
    <s v="March"/>
    <x v="0"/>
    <n v="1"/>
    <x v="0"/>
    <x v="11"/>
    <n v="2004"/>
    <x v="1"/>
    <n v="117"/>
    <s v="S24_2887"/>
    <x v="30"/>
    <s v="78.32.5555"/>
    <s v="2, rue du Commerce"/>
    <m/>
    <s v="Lyon"/>
    <s v="NIL"/>
    <n v="69004"/>
    <x v="1"/>
    <s v="EMEA"/>
    <s v="Saveley"/>
    <s v="Mary"/>
    <s v="Saveley Mary"/>
    <x v="1"/>
  </r>
  <r>
    <n v="10241"/>
    <n v="28"/>
    <n v="98.65"/>
    <n v="2762.2000000000003"/>
    <n v="5"/>
    <n v="2762.2"/>
    <n v="0"/>
    <d v="2004-04-13T00:00:00"/>
    <s v="April"/>
    <x v="0"/>
    <n v="2"/>
    <x v="1"/>
    <x v="8"/>
    <n v="2004"/>
    <x v="1"/>
    <n v="117"/>
    <s v="S24_2887"/>
    <x v="83"/>
    <s v="88.60.1555"/>
    <s v="24, place Kluber"/>
    <m/>
    <s v="Strasbourg"/>
    <s v="NIL"/>
    <n v="67000"/>
    <x v="1"/>
    <s v="EMEA"/>
    <s v="Citeaux"/>
    <s v="Frederique"/>
    <s v="Citeaux Frederique"/>
    <x v="0"/>
  </r>
  <r>
    <n v="10267"/>
    <n v="43"/>
    <n v="100"/>
    <n v="4300"/>
    <n v="2"/>
    <n v="4645.72"/>
    <n v="345.72000000000025"/>
    <d v="2004-07-07T00:00:00"/>
    <s v="July"/>
    <x v="0"/>
    <n v="3"/>
    <x v="2"/>
    <x v="2"/>
    <n v="2004"/>
    <x v="1"/>
    <n v="117"/>
    <s v="S24_2887"/>
    <x v="74"/>
    <n v="2125557413"/>
    <s v="4092 Furth Circle"/>
    <s v="Suite 400"/>
    <s v="NYC"/>
    <s v="NY"/>
    <n v="10022"/>
    <x v="0"/>
    <s v="NA"/>
    <s v="Young"/>
    <s v="Jeff"/>
    <s v="Young Jeff"/>
    <x v="1"/>
  </r>
  <r>
    <n v="10279"/>
    <n v="48"/>
    <n v="100"/>
    <n v="4800"/>
    <n v="2"/>
    <n v="5580.96"/>
    <n v="780.96"/>
    <d v="2004-08-09T00:00:00"/>
    <s v="August"/>
    <x v="0"/>
    <n v="3"/>
    <x v="2"/>
    <x v="3"/>
    <n v="2004"/>
    <x v="1"/>
    <n v="117"/>
    <s v="S24_2887"/>
    <x v="23"/>
    <s v="(91) 555 94 44"/>
    <s v="C/ Moralzarzal, 86"/>
    <m/>
    <s v="Madrid"/>
    <s v="NIL"/>
    <n v="28034"/>
    <x v="7"/>
    <s v="EMEA"/>
    <s v="Freyre"/>
    <s v="Diego"/>
    <s v="Freyre Diego"/>
    <x v="1"/>
  </r>
  <r>
    <n v="10288"/>
    <n v="48"/>
    <n v="100"/>
    <n v="4800"/>
    <n v="8"/>
    <n v="6539.04"/>
    <n v="1739.04"/>
    <d v="2004-09-01T00:00:00"/>
    <s v="September"/>
    <x v="0"/>
    <n v="3"/>
    <x v="2"/>
    <x v="10"/>
    <n v="2004"/>
    <x v="1"/>
    <n v="117"/>
    <s v="S24_2887"/>
    <x v="65"/>
    <s v="+65 224 1555"/>
    <s v="Village Close - 106 Linden Road Sandown"/>
    <s v="2nd Floor"/>
    <s v="Singapore"/>
    <s v="NIL"/>
    <n v="69045"/>
    <x v="9"/>
    <s v="APAC"/>
    <s v="Victorino"/>
    <s v="Wendy"/>
    <s v="Victorino Wendy"/>
    <x v="1"/>
  </r>
  <r>
    <n v="10302"/>
    <n v="45"/>
    <n v="100"/>
    <n v="4500"/>
    <n v="4"/>
    <n v="5548.95"/>
    <n v="1048.9499999999998"/>
    <d v="2003-10-06T00:00:00"/>
    <s v="October"/>
    <x v="0"/>
    <n v="4"/>
    <x v="3"/>
    <x v="4"/>
    <n v="2003"/>
    <x v="1"/>
    <n v="117"/>
    <s v="S24_2887"/>
    <x v="22"/>
    <s v="(171) 555-2282"/>
    <s v="Berkeley Gardens 12  Brewery"/>
    <m/>
    <s v="Liverpool"/>
    <s v="NIL"/>
    <s v="WX1 6LT"/>
    <x v="6"/>
    <s v="EMEA"/>
    <s v="Devon"/>
    <s v="Elizabeth"/>
    <s v="Devon Elizabeth"/>
    <x v="1"/>
  </r>
  <r>
    <n v="10311"/>
    <n v="43"/>
    <n v="100"/>
    <n v="4300"/>
    <n v="3"/>
    <n v="4595.41"/>
    <n v="295.40999999999985"/>
    <d v="2004-10-16T00:00:00"/>
    <s v="October"/>
    <x v="0"/>
    <n v="4"/>
    <x v="3"/>
    <x v="4"/>
    <n v="2004"/>
    <x v="1"/>
    <n v="117"/>
    <s v="S24_2887"/>
    <x v="23"/>
    <s v="(91) 555 94 44"/>
    <s v="C/ Moralzarzal, 86"/>
    <m/>
    <s v="Madrid"/>
    <s v="NIL"/>
    <n v="28034"/>
    <x v="7"/>
    <s v="EMEA"/>
    <s v="Freyre"/>
    <s v="Diego"/>
    <s v="Freyre Diego"/>
    <x v="1"/>
  </r>
  <r>
    <n v="10332"/>
    <n v="44"/>
    <n v="42.26"/>
    <n v="1859.4399999999998"/>
    <n v="11"/>
    <n v="1859.44"/>
    <n v="0"/>
    <d v="2004-11-17T00:00:00"/>
    <s v="November"/>
    <x v="0"/>
    <n v="4"/>
    <x v="3"/>
    <x v="5"/>
    <n v="2004"/>
    <x v="1"/>
    <n v="117"/>
    <s v="S24_2887"/>
    <x v="77"/>
    <s v="(171) 555-1555"/>
    <s v="Fauntleroy Circus"/>
    <m/>
    <s v="Manchester"/>
    <s v="NIL"/>
    <s v="EC2 5NT"/>
    <x v="6"/>
    <s v="EMEA"/>
    <s v="Ashworth"/>
    <s v="Victoria"/>
    <s v="Ashworth Victoria"/>
    <x v="0"/>
  </r>
  <r>
    <n v="10346"/>
    <n v="24"/>
    <n v="87.24"/>
    <n v="2093.7599999999998"/>
    <n v="5"/>
    <n v="2093.7600000000002"/>
    <n v="0"/>
    <d v="2004-11-29T00:00:00"/>
    <s v="November"/>
    <x v="0"/>
    <n v="4"/>
    <x v="3"/>
    <x v="5"/>
    <n v="2004"/>
    <x v="1"/>
    <n v="117"/>
    <s v="S24_2887"/>
    <x v="84"/>
    <n v="7025551838"/>
    <s v="8489 Strong St."/>
    <m/>
    <s v="Las Vegas"/>
    <s v="NV"/>
    <n v="83030"/>
    <x v="0"/>
    <s v="NA"/>
    <s v="King"/>
    <s v="Sue"/>
    <s v="King Sue"/>
    <x v="0"/>
  </r>
  <r>
    <n v="10368"/>
    <n v="31"/>
    <n v="100"/>
    <n v="3100"/>
    <n v="5"/>
    <n v="4223.13"/>
    <n v="1123.1300000000001"/>
    <d v="2005-01-19T00:00:00"/>
    <s v="January"/>
    <x v="0"/>
    <n v="1"/>
    <x v="0"/>
    <x v="7"/>
    <n v="2005"/>
    <x v="1"/>
    <n v="117"/>
    <s v="S24_2887"/>
    <x v="39"/>
    <n v="4155551450"/>
    <s v="5677 Strong St."/>
    <m/>
    <s v="San Rafael"/>
    <s v="CA"/>
    <n v="97562"/>
    <x v="0"/>
    <s v="NA"/>
    <s v="Nelson"/>
    <s v="Valarie"/>
    <s v="Nelson Valarie"/>
    <x v="1"/>
  </r>
  <r>
    <n v="10380"/>
    <n v="44"/>
    <n v="36.29"/>
    <n v="1596.76"/>
    <n v="7"/>
    <n v="1596.76"/>
    <n v="0"/>
    <d v="2005-02-16T00:00:00"/>
    <s v="February"/>
    <x v="0"/>
    <n v="1"/>
    <x v="0"/>
    <x v="0"/>
    <n v="2005"/>
    <x v="1"/>
    <n v="117"/>
    <s v="S24_2887"/>
    <x v="23"/>
    <s v="(91) 555 94 44"/>
    <s v="C/ Moralzarzal, 86"/>
    <m/>
    <s v="Madrid"/>
    <s v="NIL"/>
    <n v="28034"/>
    <x v="7"/>
    <s v="EMEA"/>
    <s v="Freyre"/>
    <s v="Diego"/>
    <s v="Freyre Diego"/>
    <x v="0"/>
  </r>
  <r>
    <n v="10407"/>
    <n v="59"/>
    <n v="98.65"/>
    <n v="5820.35"/>
    <n v="5"/>
    <n v="5820.35"/>
    <n v="0"/>
    <d v="2005-04-22T00:00:00"/>
    <s v="April"/>
    <x v="4"/>
    <n v="2"/>
    <x v="1"/>
    <x v="8"/>
    <n v="2005"/>
    <x v="1"/>
    <n v="117"/>
    <s v="S24_2887"/>
    <x v="61"/>
    <n v="4085553659"/>
    <s v="3086 Ingle Ln."/>
    <m/>
    <s v="San Jose"/>
    <s v="CA"/>
    <n v="94217"/>
    <x v="0"/>
    <s v="NA"/>
    <s v="Frick"/>
    <s v="Sue"/>
    <s v="Frick Sue"/>
    <x v="1"/>
  </r>
  <r>
    <n v="10420"/>
    <n v="55"/>
    <n v="96.3"/>
    <n v="5296.5"/>
    <n v="8"/>
    <n v="5296.5"/>
    <n v="0"/>
    <d v="2005-05-29T00:00:00"/>
    <s v="May"/>
    <x v="2"/>
    <n v="2"/>
    <x v="1"/>
    <x v="1"/>
    <n v="2005"/>
    <x v="1"/>
    <n v="117"/>
    <s v="S24_2887"/>
    <x v="20"/>
    <s v="+61 2 9495 8555"/>
    <s v="Monitor Money Building, 815 Pacific Hwy"/>
    <s v="Level 6"/>
    <s v="Chatswood"/>
    <s v="NSW"/>
    <n v="2067"/>
    <x v="3"/>
    <s v="APAC"/>
    <s v="Huxley"/>
    <s v="Adrian"/>
    <s v="Huxley Adrian"/>
    <x v="1"/>
  </r>
  <r>
    <n v="10109"/>
    <n v="29"/>
    <n v="32.1"/>
    <n v="930.90000000000009"/>
    <n v="6"/>
    <n v="930.9"/>
    <n v="0"/>
    <d v="2003-03-10T00:00:00"/>
    <s v="March"/>
    <x v="0"/>
    <n v="1"/>
    <x v="0"/>
    <x v="11"/>
    <n v="2003"/>
    <x v="1"/>
    <n v="37"/>
    <s v="S24_2972"/>
    <x v="45"/>
    <n v="2155559857"/>
    <s v="11328 Douglas Av."/>
    <m/>
    <s v="Philadelphia"/>
    <s v="PA"/>
    <n v="71270"/>
    <x v="0"/>
    <s v="NA"/>
    <s v="Hernandez"/>
    <s v="Rosa"/>
    <s v="Hernandez Rosa"/>
    <x v="0"/>
  </r>
  <r>
    <n v="10122"/>
    <n v="39"/>
    <n v="30.96"/>
    <n v="1207.44"/>
    <n v="4"/>
    <n v="1207.44"/>
    <n v="0"/>
    <d v="2003-05-08T00:00:00"/>
    <s v="May"/>
    <x v="0"/>
    <n v="2"/>
    <x v="1"/>
    <x v="1"/>
    <n v="2003"/>
    <x v="1"/>
    <n v="37"/>
    <s v="S24_2972"/>
    <x v="67"/>
    <s v="91.24.4555"/>
    <s v="12, rue des Bouchers"/>
    <m/>
    <s v="Marseille"/>
    <s v="NIL"/>
    <n v="13008"/>
    <x v="1"/>
    <s v="EMEA"/>
    <s v="Lebihan"/>
    <s v="Laurence"/>
    <s v="Lebihan Laurence"/>
    <x v="0"/>
  </r>
  <r>
    <n v="10135"/>
    <n v="20"/>
    <n v="35.869999999999997"/>
    <n v="717.4"/>
    <n v="1"/>
    <n v="717.4"/>
    <n v="0"/>
    <d v="2003-07-02T00:00:00"/>
    <s v="July"/>
    <x v="0"/>
    <n v="3"/>
    <x v="2"/>
    <x v="2"/>
    <n v="2003"/>
    <x v="1"/>
    <n v="37"/>
    <s v="S24_2972"/>
    <x v="39"/>
    <n v="4155551450"/>
    <s v="5677 Strong St."/>
    <m/>
    <s v="San Rafael"/>
    <s v="CA"/>
    <n v="97562"/>
    <x v="0"/>
    <s v="NA"/>
    <s v="Nelson"/>
    <s v="Valarie"/>
    <s v="Nelson Valarie"/>
    <x v="0"/>
  </r>
  <r>
    <n v="10147"/>
    <n v="25"/>
    <n v="42.67"/>
    <n v="1066.75"/>
    <n v="1"/>
    <n v="1066.75"/>
    <n v="0"/>
    <d v="2003-09-05T00:00:00"/>
    <s v="September"/>
    <x v="0"/>
    <n v="3"/>
    <x v="2"/>
    <x v="10"/>
    <n v="2003"/>
    <x v="1"/>
    <n v="37"/>
    <s v="S24_2972"/>
    <x v="41"/>
    <n v="6175558555"/>
    <s v="7825 Douglas Av."/>
    <m/>
    <s v="Brickhaven"/>
    <s v="MA"/>
    <n v="58339"/>
    <x v="0"/>
    <s v="NA"/>
    <s v="Nelson"/>
    <s v="Allen"/>
    <s v="Nelson Allen"/>
    <x v="0"/>
  </r>
  <r>
    <n v="10160"/>
    <n v="42"/>
    <n v="37"/>
    <n v="1554"/>
    <n v="2"/>
    <n v="1554"/>
    <n v="0"/>
    <d v="2003-10-11T00:00:00"/>
    <s v="October"/>
    <x v="0"/>
    <n v="4"/>
    <x v="3"/>
    <x v="4"/>
    <n v="2003"/>
    <x v="1"/>
    <n v="37"/>
    <s v="S24_2972"/>
    <x v="54"/>
    <n v="2155554369"/>
    <s v="6047 Douglas Av."/>
    <m/>
    <s v="Los Angeles"/>
    <s v="CA"/>
    <s v="NIL"/>
    <x v="0"/>
    <s v="NA"/>
    <s v="Chandler"/>
    <s v="Michael"/>
    <s v="Chandler Michael"/>
    <x v="0"/>
  </r>
  <r>
    <n v="10171"/>
    <n v="36"/>
    <n v="35.49"/>
    <n v="1277.6400000000001"/>
    <n v="4"/>
    <n v="1277.6400000000001"/>
    <n v="0"/>
    <d v="2003-11-05T00:00:00"/>
    <s v="November"/>
    <x v="0"/>
    <n v="4"/>
    <x v="3"/>
    <x v="5"/>
    <n v="2003"/>
    <x v="1"/>
    <n v="37"/>
    <s v="S24_2972"/>
    <x v="43"/>
    <s v="(514) 555-8054"/>
    <s v="43 rue St. Laurent"/>
    <m/>
    <s v="Montreal"/>
    <s v="Quebec"/>
    <s v="H1J 1C3"/>
    <x v="10"/>
    <s v="NA"/>
    <s v="Fresnisre"/>
    <s v="Jean"/>
    <s v="Fresnisre Jean"/>
    <x v="0"/>
  </r>
  <r>
    <n v="10181"/>
    <n v="37"/>
    <n v="42.67"/>
    <n v="1578.79"/>
    <n v="8"/>
    <n v="1578.79"/>
    <n v="0"/>
    <d v="2003-11-12T00:00:00"/>
    <s v="November"/>
    <x v="0"/>
    <n v="4"/>
    <x v="3"/>
    <x v="5"/>
    <n v="2003"/>
    <x v="1"/>
    <n v="37"/>
    <s v="S24_2972"/>
    <x v="7"/>
    <s v="+47 2267 3215"/>
    <s v="Drammen 121, PR 744 Sentrum"/>
    <m/>
    <s v="Bergen"/>
    <s v="NIL"/>
    <s v="N 5804"/>
    <x v="2"/>
    <s v="EMEA"/>
    <s v="Oeztan"/>
    <s v="Veysel"/>
    <s v="Oeztan Veysel"/>
    <x v="0"/>
  </r>
  <r>
    <n v="10192"/>
    <n v="30"/>
    <n v="30.59"/>
    <n v="917.7"/>
    <n v="13"/>
    <n v="917.7"/>
    <n v="0"/>
    <d v="2003-11-20T00:00:00"/>
    <s v="November"/>
    <x v="0"/>
    <n v="4"/>
    <x v="3"/>
    <x v="5"/>
    <n v="2003"/>
    <x v="1"/>
    <n v="37"/>
    <s v="S24_2972"/>
    <x v="40"/>
    <n v="6035558647"/>
    <s v="2304 Long Airport Avenue"/>
    <m/>
    <s v="Nashua"/>
    <s v="NH"/>
    <n v="62005"/>
    <x v="0"/>
    <s v="NA"/>
    <s v="Young"/>
    <s v="Valarie"/>
    <s v="Young Valarie"/>
    <x v="0"/>
  </r>
  <r>
    <n v="10203"/>
    <n v="21"/>
    <n v="37"/>
    <n v="777"/>
    <n v="2"/>
    <n v="777"/>
    <n v="0"/>
    <d v="2003-12-02T00:00:00"/>
    <s v="December"/>
    <x v="0"/>
    <n v="4"/>
    <x v="3"/>
    <x v="6"/>
    <n v="2003"/>
    <x v="1"/>
    <n v="37"/>
    <s v="S24_2972"/>
    <x v="23"/>
    <s v="(91) 555 94 44"/>
    <s v="C/ Moralzarzal, 86"/>
    <m/>
    <s v="Madrid"/>
    <s v="NIL"/>
    <n v="28034"/>
    <x v="7"/>
    <s v="EMEA"/>
    <s v="Freyre"/>
    <s v="Diego"/>
    <s v="Freyre Diego"/>
    <x v="0"/>
  </r>
  <r>
    <n v="10212"/>
    <n v="34"/>
    <n v="43.42"/>
    <n v="1476.28"/>
    <n v="12"/>
    <n v="1476.28"/>
    <n v="0"/>
    <d v="2004-01-16T00:00:00"/>
    <s v="January"/>
    <x v="0"/>
    <n v="1"/>
    <x v="0"/>
    <x v="7"/>
    <n v="2004"/>
    <x v="1"/>
    <n v="37"/>
    <s v="S24_2972"/>
    <x v="23"/>
    <s v="(91) 555 94 44"/>
    <s v="C/ Moralzarzal, 86"/>
    <m/>
    <s v="Madrid"/>
    <s v="NIL"/>
    <n v="28034"/>
    <x v="7"/>
    <s v="EMEA"/>
    <s v="Freyre"/>
    <s v="Diego"/>
    <s v="Freyre Diego"/>
    <x v="0"/>
  </r>
  <r>
    <n v="10225"/>
    <n v="42"/>
    <n v="36.630000000000003"/>
    <n v="1538.46"/>
    <n v="3"/>
    <n v="1538.46"/>
    <n v="0"/>
    <d v="2004-02-22T00:00:00"/>
    <s v="February"/>
    <x v="0"/>
    <n v="1"/>
    <x v="0"/>
    <x v="0"/>
    <n v="2004"/>
    <x v="1"/>
    <n v="37"/>
    <s v="S24_2972"/>
    <x v="69"/>
    <s v="0897-034555"/>
    <s v="Grenzacherweg 237"/>
    <m/>
    <s v="Gensve"/>
    <s v="NIL"/>
    <n v="1203"/>
    <x v="17"/>
    <s v="EMEA"/>
    <s v="Holz"/>
    <s v="Michael"/>
    <s v="Holz Michael"/>
    <x v="0"/>
  </r>
  <r>
    <n v="10239"/>
    <n v="20"/>
    <n v="44.56"/>
    <n v="891.2"/>
    <n v="2"/>
    <n v="891.2"/>
    <n v="0"/>
    <d v="2004-04-12T00:00:00"/>
    <s v="April"/>
    <x v="0"/>
    <n v="2"/>
    <x v="1"/>
    <x v="8"/>
    <n v="2004"/>
    <x v="1"/>
    <n v="37"/>
    <s v="S24_2972"/>
    <x v="60"/>
    <s v="981-443655"/>
    <s v="Torikatu 38"/>
    <m/>
    <s v="Oulu"/>
    <s v="NIL"/>
    <n v="90110"/>
    <x v="4"/>
    <s v="EMEA"/>
    <s v="Koskitalo"/>
    <s v="Pirkko"/>
    <s v="Koskitalo Pirkko"/>
    <x v="0"/>
  </r>
  <r>
    <n v="10253"/>
    <n v="40"/>
    <n v="42.67"/>
    <n v="1706.8000000000002"/>
    <n v="7"/>
    <n v="1706.8"/>
    <n v="0"/>
    <d v="2004-06-01T00:00:00"/>
    <s v="June"/>
    <x v="3"/>
    <n v="2"/>
    <x v="1"/>
    <x v="9"/>
    <n v="2004"/>
    <x v="1"/>
    <n v="37"/>
    <s v="S24_2972"/>
    <x v="22"/>
    <s v="(171) 555-2282"/>
    <s v="Berkeley Gardens 12  Brewery"/>
    <m/>
    <s v="Liverpool"/>
    <s v="NIL"/>
    <s v="WX1 6LT"/>
    <x v="6"/>
    <s v="EMEA"/>
    <s v="Devon"/>
    <s v="Elizabeth"/>
    <s v="Devon Elizabeth"/>
    <x v="0"/>
  </r>
  <r>
    <n v="10266"/>
    <n v="34"/>
    <n v="40.4"/>
    <n v="1373.6"/>
    <n v="8"/>
    <n v="1373.6"/>
    <n v="0"/>
    <d v="2004-07-06T00:00:00"/>
    <s v="July"/>
    <x v="0"/>
    <n v="3"/>
    <x v="2"/>
    <x v="2"/>
    <n v="2004"/>
    <x v="1"/>
    <n v="37"/>
    <s v="S24_2972"/>
    <x v="70"/>
    <s v="0522-556555"/>
    <s v="Strada Provinciale 124"/>
    <m/>
    <s v="Reggio Emilia"/>
    <s v="NIL"/>
    <n v="42100"/>
    <x v="12"/>
    <s v="EMEA"/>
    <s v="Moroni"/>
    <s v="Maurizio"/>
    <s v="Moroni Maurizio"/>
    <x v="0"/>
  </r>
  <r>
    <n v="10278"/>
    <n v="31"/>
    <n v="38.89"/>
    <n v="1205.5899999999999"/>
    <n v="8"/>
    <n v="1205.5899999999999"/>
    <n v="0"/>
    <d v="2004-08-06T00:00:00"/>
    <s v="August"/>
    <x v="0"/>
    <n v="3"/>
    <x v="2"/>
    <x v="3"/>
    <n v="2004"/>
    <x v="1"/>
    <n v="37"/>
    <s v="S24_2972"/>
    <x v="84"/>
    <n v="7025551838"/>
    <s v="8489 Strong St."/>
    <m/>
    <s v="Las Vegas"/>
    <s v="NV"/>
    <n v="83030"/>
    <x v="0"/>
    <s v="NA"/>
    <s v="King"/>
    <s v="Sue"/>
    <s v="King Sue"/>
    <x v="0"/>
  </r>
  <r>
    <n v="10287"/>
    <n v="36"/>
    <n v="39.65"/>
    <n v="1427.3999999999999"/>
    <n v="6"/>
    <n v="1427.4"/>
    <n v="0"/>
    <d v="2004-08-30T00:00:00"/>
    <s v="August"/>
    <x v="0"/>
    <n v="3"/>
    <x v="2"/>
    <x v="3"/>
    <n v="2004"/>
    <x v="1"/>
    <n v="37"/>
    <s v="S24_2972"/>
    <x v="69"/>
    <s v="0897-034555"/>
    <s v="Grenzacherweg 237"/>
    <m/>
    <s v="Gensve"/>
    <s v="NIL"/>
    <n v="1203"/>
    <x v="17"/>
    <s v="EMEA"/>
    <s v="Holz"/>
    <s v="Michael"/>
    <s v="Holz Michael"/>
    <x v="0"/>
  </r>
  <r>
    <n v="10301"/>
    <n v="48"/>
    <n v="34.36"/>
    <n v="1649.28"/>
    <n v="10"/>
    <n v="1649.28"/>
    <n v="0"/>
    <d v="2003-10-05T00:00:00"/>
    <s v="October"/>
    <x v="0"/>
    <n v="4"/>
    <x v="3"/>
    <x v="4"/>
    <n v="2003"/>
    <x v="1"/>
    <n v="37"/>
    <s v="S24_2972"/>
    <x v="85"/>
    <s v="+47 2212 1555"/>
    <s v="Drammensveien 126 A, PB 744 Sentrum"/>
    <m/>
    <s v="Oslo"/>
    <s v="NIL"/>
    <s v="N 0106"/>
    <x v="2"/>
    <s v="EMEA"/>
    <s v="Klaeboe"/>
    <s v="Jan"/>
    <s v="Klaeboe Jan"/>
    <x v="0"/>
  </r>
  <r>
    <n v="10310"/>
    <n v="33"/>
    <n v="41.91"/>
    <n v="1383.03"/>
    <n v="4"/>
    <n v="1383.03"/>
    <n v="0"/>
    <d v="2004-10-16T00:00:00"/>
    <s v="October"/>
    <x v="0"/>
    <n v="4"/>
    <x v="3"/>
    <x v="4"/>
    <n v="2004"/>
    <x v="1"/>
    <n v="37"/>
    <s v="S24_2972"/>
    <x v="68"/>
    <s v="0221-5554327"/>
    <s v="Mehrheimerstr. 369"/>
    <m/>
    <s v="Koln"/>
    <s v="NIL"/>
    <n v="50739"/>
    <x v="16"/>
    <s v="EMEA"/>
    <s v="Pfalzheim"/>
    <s v="Henriette"/>
    <s v="Pfalzheim Henriette"/>
    <x v="0"/>
  </r>
  <r>
    <n v="10321"/>
    <n v="37"/>
    <n v="33.229999999999997"/>
    <n v="1229.51"/>
    <n v="12"/>
    <n v="1229.51"/>
    <n v="0"/>
    <d v="2004-11-04T00:00:00"/>
    <s v="November"/>
    <x v="0"/>
    <n v="4"/>
    <x v="3"/>
    <x v="5"/>
    <n v="2004"/>
    <x v="1"/>
    <n v="37"/>
    <s v="S24_2972"/>
    <x v="21"/>
    <n v="5085552555"/>
    <s v="1785 First Street"/>
    <m/>
    <s v="New Bedford"/>
    <s v="MA"/>
    <n v="50553"/>
    <x v="0"/>
    <s v="NA"/>
    <s v="Benitez"/>
    <s v="Violeta"/>
    <s v="Benitez Violeta"/>
    <x v="0"/>
  </r>
  <r>
    <n v="10331"/>
    <n v="27"/>
    <n v="42.24"/>
    <n v="1140.48"/>
    <n v="13"/>
    <n v="1140.48"/>
    <n v="0"/>
    <d v="2004-11-17T00:00:00"/>
    <s v="November"/>
    <x v="0"/>
    <n v="4"/>
    <x v="3"/>
    <x v="5"/>
    <n v="2004"/>
    <x v="1"/>
    <n v="37"/>
    <s v="S24_2972"/>
    <x v="45"/>
    <n v="2155559857"/>
    <s v="11328 Douglas Av."/>
    <m/>
    <s v="Philadelphia"/>
    <s v="PA"/>
    <n v="71270"/>
    <x v="0"/>
    <s v="NA"/>
    <s v="Hernandez"/>
    <s v="Rosa"/>
    <s v="Hernandez Rosa"/>
    <x v="0"/>
  </r>
  <r>
    <n v="10342"/>
    <n v="39"/>
    <n v="40.4"/>
    <n v="1575.6"/>
    <n v="9"/>
    <n v="1575.6"/>
    <n v="0"/>
    <d v="2004-11-24T00:00:00"/>
    <s v="November"/>
    <x v="0"/>
    <n v="4"/>
    <x v="3"/>
    <x v="5"/>
    <n v="2004"/>
    <x v="1"/>
    <n v="37"/>
    <s v="S24_2972"/>
    <x v="10"/>
    <s v="03 9520 4555"/>
    <s v="636 St Kilda Road"/>
    <s v="Level 3"/>
    <s v="Melbourne"/>
    <s v="Victoria"/>
    <n v="3004"/>
    <x v="3"/>
    <s v="APAC"/>
    <s v="Ferguson"/>
    <s v="Peter"/>
    <s v="Ferguson Peter"/>
    <x v="0"/>
  </r>
  <r>
    <n v="10355"/>
    <n v="36"/>
    <n v="38.520000000000003"/>
    <n v="1386.72"/>
    <n v="4"/>
    <n v="1386.72"/>
    <n v="0"/>
    <d v="2004-12-07T00:00:00"/>
    <s v="December"/>
    <x v="0"/>
    <n v="4"/>
    <x v="3"/>
    <x v="6"/>
    <n v="2004"/>
    <x v="1"/>
    <n v="37"/>
    <s v="S24_2972"/>
    <x v="23"/>
    <s v="(91) 555 94 44"/>
    <s v="C/ Moralzarzal, 86"/>
    <m/>
    <s v="Madrid"/>
    <s v="NIL"/>
    <n v="28034"/>
    <x v="7"/>
    <s v="EMEA"/>
    <s v="Freyre"/>
    <s v="Diego"/>
    <s v="Freyre Diego"/>
    <x v="0"/>
  </r>
  <r>
    <n v="10367"/>
    <n v="36"/>
    <n v="100"/>
    <n v="3600"/>
    <n v="2"/>
    <n v="5018.3999999999996"/>
    <n v="1418.3999999999996"/>
    <d v="2005-01-12T00:00:00"/>
    <s v="January"/>
    <x v="5"/>
    <n v="1"/>
    <x v="0"/>
    <x v="7"/>
    <n v="2005"/>
    <x v="1"/>
    <n v="37"/>
    <s v="S24_2972"/>
    <x v="3"/>
    <n v="6265557265"/>
    <s v="78934 Hillside Dr."/>
    <m/>
    <s v="Pasadena"/>
    <s v="CA"/>
    <n v="90003"/>
    <x v="0"/>
    <s v="NA"/>
    <s v="Young"/>
    <s v="Julie"/>
    <s v="Young Julie"/>
    <x v="1"/>
  </r>
  <r>
    <n v="10378"/>
    <n v="41"/>
    <n v="100"/>
    <n v="4100"/>
    <n v="7"/>
    <n v="5856.85"/>
    <n v="1756.8500000000004"/>
    <d v="2005-02-10T00:00:00"/>
    <s v="February"/>
    <x v="0"/>
    <n v="1"/>
    <x v="0"/>
    <x v="0"/>
    <n v="2005"/>
    <x v="1"/>
    <n v="37"/>
    <s v="S24_2972"/>
    <x v="23"/>
    <s v="(91) 555 94 44"/>
    <s v="C/ Moralzarzal, 86"/>
    <m/>
    <s v="Madrid"/>
    <s v="NIL"/>
    <n v="28034"/>
    <x v="7"/>
    <s v="EMEA"/>
    <s v="Freyre"/>
    <s v="Diego"/>
    <s v="Freyre Diego"/>
    <x v="1"/>
  </r>
  <r>
    <n v="10390"/>
    <n v="37"/>
    <n v="100"/>
    <n v="3700"/>
    <n v="5"/>
    <n v="4894.7299999999996"/>
    <n v="1194.7299999999996"/>
    <d v="2005-03-04T00:00:00"/>
    <s v="March"/>
    <x v="0"/>
    <n v="1"/>
    <x v="0"/>
    <x v="11"/>
    <n v="2005"/>
    <x v="1"/>
    <n v="37"/>
    <s v="S24_2972"/>
    <x v="39"/>
    <n v="4155551450"/>
    <s v="5677 Strong St."/>
    <m/>
    <s v="San Rafael"/>
    <s v="CA"/>
    <n v="97562"/>
    <x v="0"/>
    <s v="NA"/>
    <s v="Nelson"/>
    <s v="Valarie"/>
    <s v="Nelson Valarie"/>
    <x v="1"/>
  </r>
  <r>
    <n v="10405"/>
    <n v="47"/>
    <n v="44.56"/>
    <n v="2094.3200000000002"/>
    <n v="2"/>
    <n v="2094.3200000000002"/>
    <n v="0"/>
    <d v="2005-04-14T00:00:00"/>
    <s v="April"/>
    <x v="0"/>
    <n v="2"/>
    <x v="1"/>
    <x v="8"/>
    <n v="2005"/>
    <x v="1"/>
    <n v="37"/>
    <s v="S24_2972"/>
    <x v="83"/>
    <s v="88.60.1555"/>
    <s v="24, place Kluber"/>
    <m/>
    <s v="Strasbourg"/>
    <s v="NIL"/>
    <n v="67000"/>
    <x v="1"/>
    <s v="EMEA"/>
    <s v="Citeaux"/>
    <s v="Frederique"/>
    <s v="Citeaux Frederique"/>
    <x v="0"/>
  </r>
  <r>
    <n v="10419"/>
    <n v="15"/>
    <n v="42.67"/>
    <n v="640.05000000000007"/>
    <n v="7"/>
    <n v="640.04999999999995"/>
    <n v="0"/>
    <d v="2005-05-17T00:00:00"/>
    <s v="May"/>
    <x v="0"/>
    <n v="2"/>
    <x v="1"/>
    <x v="1"/>
    <n v="2005"/>
    <x v="1"/>
    <n v="37"/>
    <s v="S24_2972"/>
    <x v="19"/>
    <s v="6562-9555"/>
    <s v="Geislweg 14"/>
    <m/>
    <s v="Salzburg"/>
    <s v="NIL"/>
    <n v="5020"/>
    <x v="5"/>
    <s v="EMEA"/>
    <s v="Pipps"/>
    <s v="Georg"/>
    <s v="Pipps Georg"/>
    <x v="0"/>
  </r>
  <r>
    <n v="10105"/>
    <n v="44"/>
    <n v="72.58"/>
    <n v="3193.52"/>
    <n v="4"/>
    <n v="3193.52"/>
    <n v="0"/>
    <d v="2003-02-11T00:00:00"/>
    <s v="February"/>
    <x v="0"/>
    <n v="1"/>
    <x v="0"/>
    <x v="0"/>
    <n v="2003"/>
    <x v="3"/>
    <n v="88"/>
    <s v="S24_3151"/>
    <x v="48"/>
    <s v="31 12 3555"/>
    <s v="Vinb'ltet 34"/>
    <m/>
    <s v="Kobenhavn"/>
    <s v="NIL"/>
    <n v="1734"/>
    <x v="13"/>
    <s v="EMEA"/>
    <s v="Petersen"/>
    <s v="Jytte"/>
    <s v="Petersen Jytte"/>
    <x v="1"/>
  </r>
  <r>
    <n v="10119"/>
    <n v="35"/>
    <n v="87.62"/>
    <n v="3066.7000000000003"/>
    <n v="13"/>
    <n v="3066.7"/>
    <n v="0"/>
    <d v="2003-04-28T00:00:00"/>
    <s v="April"/>
    <x v="0"/>
    <n v="2"/>
    <x v="1"/>
    <x v="8"/>
    <n v="2003"/>
    <x v="3"/>
    <n v="88"/>
    <s v="S24_3151"/>
    <x v="19"/>
    <s v="6562-9555"/>
    <s v="Geislweg 14"/>
    <m/>
    <s v="Salzburg"/>
    <s v="NIL"/>
    <n v="5020"/>
    <x v="5"/>
    <s v="EMEA"/>
    <s v="Pipps"/>
    <s v="Georg"/>
    <s v="Pipps Georg"/>
    <x v="1"/>
  </r>
  <r>
    <n v="10129"/>
    <n v="41"/>
    <n v="94.71"/>
    <n v="3883.1099999999997"/>
    <n v="4"/>
    <n v="3883.11"/>
    <n v="0"/>
    <d v="2003-06-12T00:00:00"/>
    <s v="June"/>
    <x v="0"/>
    <n v="2"/>
    <x v="1"/>
    <x v="9"/>
    <n v="2003"/>
    <x v="3"/>
    <n v="88"/>
    <s v="S24_3151"/>
    <x v="49"/>
    <s v="(171) 555-0297"/>
    <s v="35 King George"/>
    <m/>
    <s v="London"/>
    <s v="NIL"/>
    <s v="WX3 6FW"/>
    <x v="6"/>
    <s v="EMEA"/>
    <s v="Brown"/>
    <s v="Ann"/>
    <s v="Brown Ann"/>
    <x v="1"/>
  </r>
  <r>
    <n v="10142"/>
    <n v="49"/>
    <n v="98.25"/>
    <n v="4814.25"/>
    <n v="1"/>
    <n v="4814.25"/>
    <n v="0"/>
    <d v="2003-08-08T00:00:00"/>
    <s v="August"/>
    <x v="0"/>
    <n v="3"/>
    <x v="2"/>
    <x v="3"/>
    <n v="2003"/>
    <x v="3"/>
    <n v="88"/>
    <s v="S24_3151"/>
    <x v="39"/>
    <n v="4155551450"/>
    <s v="5677 Strong St."/>
    <m/>
    <s v="San Rafael"/>
    <s v="CA"/>
    <n v="97562"/>
    <x v="0"/>
    <s v="NA"/>
    <s v="Nelson"/>
    <s v="Valarie"/>
    <s v="Nelson Valarie"/>
    <x v="1"/>
  </r>
  <r>
    <n v="10154"/>
    <n v="31"/>
    <n v="91.17"/>
    <n v="2826.27"/>
    <n v="2"/>
    <n v="2826.27"/>
    <n v="0"/>
    <d v="2003-10-02T00:00:00"/>
    <s v="October"/>
    <x v="0"/>
    <n v="4"/>
    <x v="3"/>
    <x v="4"/>
    <n v="2003"/>
    <x v="3"/>
    <n v="88"/>
    <s v="S24_3151"/>
    <x v="80"/>
    <n v="3105552373"/>
    <s v="4097 Douglas Av."/>
    <m/>
    <s v="Glendale"/>
    <s v="CA"/>
    <n v="92561"/>
    <x v="0"/>
    <s v="NA"/>
    <s v="Young"/>
    <s v="Leslie"/>
    <s v="Young Leslie"/>
    <x v="0"/>
  </r>
  <r>
    <n v="10167"/>
    <n v="20"/>
    <n v="79.66"/>
    <n v="1593.1999999999998"/>
    <n v="11"/>
    <n v="1593.2"/>
    <n v="0"/>
    <d v="2003-10-23T00:00:00"/>
    <s v="October"/>
    <x v="3"/>
    <n v="4"/>
    <x v="3"/>
    <x v="4"/>
    <n v="2003"/>
    <x v="3"/>
    <n v="88"/>
    <s v="S24_3151"/>
    <x v="37"/>
    <s v="0695-34 6555"/>
    <s v="?kergatan 24"/>
    <m/>
    <s v="Boras"/>
    <s v="NIL"/>
    <s v="S-844 67"/>
    <x v="8"/>
    <s v="EMEA"/>
    <s v="Larsson"/>
    <s v="Maria"/>
    <s v="Larsson Maria"/>
    <x v="0"/>
  </r>
  <r>
    <n v="10177"/>
    <n v="45"/>
    <n v="72.58"/>
    <n v="3266.1"/>
    <n v="2"/>
    <n v="3266.1"/>
    <n v="0"/>
    <d v="2003-11-07T00:00:00"/>
    <s v="November"/>
    <x v="0"/>
    <n v="4"/>
    <x v="3"/>
    <x v="5"/>
    <n v="2003"/>
    <x v="3"/>
    <n v="88"/>
    <s v="S24_3151"/>
    <x v="76"/>
    <s v="+34 913 728 555"/>
    <s v="Merchants House, 27-30 Merchant's Quay"/>
    <m/>
    <s v="Madrid"/>
    <s v="NIL"/>
    <n v="28023"/>
    <x v="7"/>
    <s v="EMEA"/>
    <s v="Fernandez"/>
    <s v="Jesus"/>
    <s v="Fernandez Jesus"/>
    <x v="1"/>
  </r>
  <r>
    <n v="10185"/>
    <n v="33"/>
    <n v="74.349999999999994"/>
    <n v="2453.5499999999997"/>
    <n v="2"/>
    <n v="2453.5500000000002"/>
    <n v="0"/>
    <d v="2003-11-14T00:00:00"/>
    <s v="November"/>
    <x v="0"/>
    <n v="4"/>
    <x v="3"/>
    <x v="5"/>
    <n v="2003"/>
    <x v="3"/>
    <n v="88"/>
    <s v="S24_3151"/>
    <x v="50"/>
    <n v="5085559555"/>
    <s v="4575 Hillside Dr."/>
    <m/>
    <s v="New Bedford"/>
    <s v="MA"/>
    <n v="50553"/>
    <x v="0"/>
    <s v="NA"/>
    <s v="Tam"/>
    <s v="Wing C"/>
    <s v="Tam Wing C"/>
    <x v="0"/>
  </r>
  <r>
    <n v="10197"/>
    <n v="47"/>
    <n v="83.2"/>
    <n v="3910.4"/>
    <n v="8"/>
    <n v="3910.4"/>
    <n v="0"/>
    <d v="2003-11-26T00:00:00"/>
    <s v="November"/>
    <x v="0"/>
    <n v="4"/>
    <x v="3"/>
    <x v="5"/>
    <n v="2003"/>
    <x v="3"/>
    <n v="88"/>
    <s v="S24_3151"/>
    <x v="53"/>
    <s v="(93) 203 4555"/>
    <s v="Rambla de Catalu¤a, 23"/>
    <m/>
    <s v="Barcelona"/>
    <s v="NIL"/>
    <n v="8022"/>
    <x v="7"/>
    <s v="EMEA"/>
    <s v="Saavedra"/>
    <s v="Eduardo"/>
    <s v="Saavedra Eduardo"/>
    <x v="1"/>
  </r>
  <r>
    <n v="10208"/>
    <n v="20"/>
    <n v="89.4"/>
    <n v="1788"/>
    <n v="2"/>
    <n v="1788"/>
    <n v="0"/>
    <d v="2004-01-02T00:00:00"/>
    <s v="January"/>
    <x v="0"/>
    <n v="1"/>
    <x v="0"/>
    <x v="7"/>
    <n v="2004"/>
    <x v="3"/>
    <n v="88"/>
    <s v="S24_3151"/>
    <x v="30"/>
    <s v="78.32.5555"/>
    <s v="2, rue du Commerce"/>
    <m/>
    <s v="Lyon"/>
    <s v="NIL"/>
    <n v="69004"/>
    <x v="1"/>
    <s v="EMEA"/>
    <s v="Saveley"/>
    <s v="Mary"/>
    <s v="Saveley Mary"/>
    <x v="0"/>
  </r>
  <r>
    <n v="10222"/>
    <n v="47"/>
    <n v="70.81"/>
    <n v="3328.07"/>
    <n v="14"/>
    <n v="3328.07"/>
    <n v="0"/>
    <d v="2004-02-19T00:00:00"/>
    <s v="February"/>
    <x v="0"/>
    <n v="1"/>
    <x v="0"/>
    <x v="0"/>
    <n v="2004"/>
    <x v="3"/>
    <n v="88"/>
    <s v="S24_3151"/>
    <x v="55"/>
    <n v="7605558146"/>
    <s v="361 Furth Circle"/>
    <m/>
    <s v="San Diego"/>
    <s v="CA"/>
    <n v="91217"/>
    <x v="0"/>
    <s v="NA"/>
    <s v="Thompson"/>
    <s v="Valarie"/>
    <s v="Thompson Valarie"/>
    <x v="1"/>
  </r>
  <r>
    <n v="10233"/>
    <n v="40"/>
    <n v="94.71"/>
    <n v="3788.3999999999996"/>
    <n v="2"/>
    <n v="3788.4"/>
    <n v="0"/>
    <d v="2004-03-29T00:00:00"/>
    <s v="March"/>
    <x v="0"/>
    <n v="1"/>
    <x v="0"/>
    <x v="11"/>
    <n v="2004"/>
    <x v="3"/>
    <n v="88"/>
    <s v="S24_3151"/>
    <x v="12"/>
    <n v="2015559350"/>
    <s v="7476 Moss Rd."/>
    <m/>
    <s v="Newark"/>
    <s v="NJ"/>
    <n v="94019"/>
    <x v="0"/>
    <s v="NA"/>
    <s v="Brown"/>
    <s v="William"/>
    <s v="Brown William"/>
    <x v="1"/>
  </r>
  <r>
    <n v="10248"/>
    <n v="30"/>
    <n v="100"/>
    <n v="3000"/>
    <n v="5"/>
    <n v="3053.7"/>
    <n v="53.699999999999818"/>
    <d v="2004-05-07T00:00:00"/>
    <s v="May"/>
    <x v="3"/>
    <n v="2"/>
    <x v="1"/>
    <x v="1"/>
    <n v="2004"/>
    <x v="3"/>
    <n v="88"/>
    <s v="S24_3151"/>
    <x v="0"/>
    <n v="2125557818"/>
    <s v="897 Long Airport Avenue"/>
    <m/>
    <s v="NYC"/>
    <s v="NY"/>
    <n v="10022"/>
    <x v="0"/>
    <s v="NA"/>
    <s v="Yu"/>
    <s v="Kwai"/>
    <s v="Yu Kwai"/>
    <x v="1"/>
  </r>
  <r>
    <n v="10261"/>
    <n v="22"/>
    <n v="91.17"/>
    <n v="2005.74"/>
    <n v="3"/>
    <n v="2005.74"/>
    <n v="0"/>
    <d v="2004-06-17T00:00:00"/>
    <s v="June"/>
    <x v="0"/>
    <n v="2"/>
    <x v="1"/>
    <x v="9"/>
    <n v="2004"/>
    <x v="3"/>
    <n v="88"/>
    <s v="S24_3151"/>
    <x v="43"/>
    <s v="(514) 555-8054"/>
    <s v="43 rue St. Laurent"/>
    <m/>
    <s v="Montreal"/>
    <s v="Quebec"/>
    <s v="H1J 1C3"/>
    <x v="10"/>
    <s v="NA"/>
    <s v="Fresnisre"/>
    <s v="Jean"/>
    <s v="Fresnisre Jean"/>
    <x v="0"/>
  </r>
  <r>
    <n v="10273"/>
    <n v="27"/>
    <n v="100"/>
    <n v="2700"/>
    <n v="6"/>
    <n v="2796.12"/>
    <n v="96.119999999999891"/>
    <d v="2004-07-21T00:00:00"/>
    <s v="July"/>
    <x v="0"/>
    <n v="3"/>
    <x v="2"/>
    <x v="2"/>
    <n v="2004"/>
    <x v="3"/>
    <n v="88"/>
    <s v="S24_3151"/>
    <x v="56"/>
    <s v="(02) 5554 67"/>
    <s v="Rue Joseph-Bens 532"/>
    <m/>
    <s v="Bruxelles"/>
    <s v="NIL"/>
    <s v="B-1180"/>
    <x v="14"/>
    <s v="EMEA"/>
    <s v="Dewey"/>
    <s v="Catherine"/>
    <s v="Dewey Catherine"/>
    <x v="0"/>
  </r>
  <r>
    <n v="10283"/>
    <n v="34"/>
    <n v="92.94"/>
    <n v="3159.96"/>
    <n v="8"/>
    <n v="3159.96"/>
    <n v="0"/>
    <d v="2004-08-20T00:00:00"/>
    <s v="August"/>
    <x v="0"/>
    <n v="3"/>
    <x v="2"/>
    <x v="3"/>
    <n v="2004"/>
    <x v="3"/>
    <n v="88"/>
    <s v="S24_3151"/>
    <x v="57"/>
    <s v="(604) 555-4555"/>
    <s v="23 Tsawassen Blvd."/>
    <m/>
    <s v="Tsawassen"/>
    <s v="BC"/>
    <s v="T2F 8M4"/>
    <x v="10"/>
    <s v="NA"/>
    <s v="Lincoln"/>
    <s v="Elizabeth"/>
    <s v="Lincoln Elizabeth"/>
    <x v="1"/>
  </r>
  <r>
    <n v="10295"/>
    <n v="46"/>
    <n v="84.97"/>
    <n v="3908.62"/>
    <n v="3"/>
    <n v="3908.62"/>
    <n v="0"/>
    <d v="2004-09-10T00:00:00"/>
    <s v="September"/>
    <x v="0"/>
    <n v="3"/>
    <x v="2"/>
    <x v="10"/>
    <n v="2004"/>
    <x v="3"/>
    <n v="88"/>
    <s v="S24_3151"/>
    <x v="58"/>
    <n v="6175559555"/>
    <s v="8616 Spinnaker Dr."/>
    <m/>
    <s v="Boston"/>
    <s v="MA"/>
    <n v="51003"/>
    <x v="0"/>
    <s v="NA"/>
    <s v="Yoshido"/>
    <s v="Juri"/>
    <s v="Yoshido Juri"/>
    <x v="1"/>
  </r>
  <r>
    <n v="10306"/>
    <n v="31"/>
    <n v="84.08"/>
    <n v="2606.48"/>
    <n v="2"/>
    <n v="2606.48"/>
    <n v="0"/>
    <d v="2004-10-14T00:00:00"/>
    <s v="October"/>
    <x v="0"/>
    <n v="4"/>
    <x v="3"/>
    <x v="4"/>
    <n v="2004"/>
    <x v="3"/>
    <n v="88"/>
    <s v="S24_3151"/>
    <x v="77"/>
    <s v="(171) 555-1555"/>
    <s v="Fauntleroy Circus"/>
    <m/>
    <s v="Manchester"/>
    <s v="NIL"/>
    <s v="EC2 5NT"/>
    <x v="6"/>
    <s v="EMEA"/>
    <s v="Ashworth"/>
    <s v="Victoria"/>
    <s v="Ashworth Victoria"/>
    <x v="0"/>
  </r>
  <r>
    <n v="10315"/>
    <n v="24"/>
    <n v="86.74"/>
    <n v="2081.7599999999998"/>
    <n v="1"/>
    <n v="2081.7600000000002"/>
    <n v="0"/>
    <d v="2004-10-29T00:00:00"/>
    <s v="October"/>
    <x v="0"/>
    <n v="4"/>
    <x v="3"/>
    <x v="4"/>
    <n v="2004"/>
    <x v="3"/>
    <n v="88"/>
    <s v="S24_3151"/>
    <x v="14"/>
    <s v="40.67.8555"/>
    <s v="67, rue des Cinquante Otages"/>
    <m/>
    <s v="Nantes"/>
    <s v="NIL"/>
    <n v="44000"/>
    <x v="1"/>
    <s v="EMEA"/>
    <s v="Labrune"/>
    <s v="Janine"/>
    <s v="Labrune Janine"/>
    <x v="0"/>
  </r>
  <r>
    <n v="10326"/>
    <n v="41"/>
    <n v="85.85"/>
    <n v="3519.85"/>
    <n v="3"/>
    <n v="3519.85"/>
    <n v="0"/>
    <d v="2004-11-09T00:00:00"/>
    <s v="November"/>
    <x v="0"/>
    <n v="4"/>
    <x v="3"/>
    <x v="5"/>
    <n v="2004"/>
    <x v="3"/>
    <n v="88"/>
    <s v="S24_3151"/>
    <x v="24"/>
    <s v="0921-12 3555"/>
    <s v="Berguvsv„gen  8"/>
    <m/>
    <s v="Lule"/>
    <s v="NIL"/>
    <s v="S-958 22"/>
    <x v="8"/>
    <s v="EMEA"/>
    <s v="Berglund"/>
    <s v="Christina"/>
    <s v="Berglund Christina"/>
    <x v="1"/>
  </r>
  <r>
    <n v="10339"/>
    <n v="55"/>
    <n v="100"/>
    <n v="5500"/>
    <n v="13"/>
    <n v="10758"/>
    <n v="5258"/>
    <d v="2004-11-23T00:00:00"/>
    <s v="November"/>
    <x v="0"/>
    <n v="4"/>
    <x v="3"/>
    <x v="5"/>
    <n v="2004"/>
    <x v="3"/>
    <n v="88"/>
    <s v="S24_3151"/>
    <x v="35"/>
    <s v="+81 3 3584 0555"/>
    <s v="2-2-8 Roppongi"/>
    <m/>
    <s v="Minato-ku"/>
    <s v="Tokyo"/>
    <s v="106-0032"/>
    <x v="11"/>
    <s v="Japan"/>
    <s v="Shimamura"/>
    <s v="Akiko"/>
    <s v="Shimamura Akiko"/>
    <x v="2"/>
  </r>
  <r>
    <n v="10350"/>
    <n v="30"/>
    <n v="100"/>
    <n v="3000"/>
    <n v="9"/>
    <n v="3021"/>
    <n v="21"/>
    <d v="2004-12-02T00:00:00"/>
    <s v="December"/>
    <x v="0"/>
    <n v="4"/>
    <x v="3"/>
    <x v="6"/>
    <n v="2004"/>
    <x v="3"/>
    <n v="88"/>
    <s v="S24_3151"/>
    <x v="23"/>
    <s v="(91) 555 94 44"/>
    <s v="C/ Moralzarzal, 86"/>
    <m/>
    <s v="Madrid"/>
    <s v="NIL"/>
    <n v="28034"/>
    <x v="7"/>
    <s v="EMEA"/>
    <s v="Freyre"/>
    <s v="Diego"/>
    <s v="Freyre Diego"/>
    <x v="1"/>
  </r>
  <r>
    <n v="10373"/>
    <n v="33"/>
    <n v="57.32"/>
    <n v="1891.56"/>
    <n v="12"/>
    <n v="1891.56"/>
    <n v="0"/>
    <d v="2005-01-31T00:00:00"/>
    <s v="January"/>
    <x v="0"/>
    <n v="1"/>
    <x v="0"/>
    <x v="7"/>
    <n v="2005"/>
    <x v="3"/>
    <n v="88"/>
    <s v="S24_3151"/>
    <x v="60"/>
    <s v="981-443655"/>
    <s v="Torikatu 38"/>
    <m/>
    <s v="Oulu"/>
    <s v="NIL"/>
    <n v="90110"/>
    <x v="4"/>
    <s v="EMEA"/>
    <s v="Koskitalo"/>
    <s v="Pirkko"/>
    <s v="Koskitalo Pirkko"/>
    <x v="0"/>
  </r>
  <r>
    <n v="10384"/>
    <n v="43"/>
    <n v="97.87"/>
    <n v="4208.41"/>
    <n v="2"/>
    <n v="4208.41"/>
    <n v="0"/>
    <d v="2005-02-23T00:00:00"/>
    <s v="February"/>
    <x v="0"/>
    <n v="1"/>
    <x v="0"/>
    <x v="0"/>
    <n v="2005"/>
    <x v="3"/>
    <n v="88"/>
    <s v="S24_3151"/>
    <x v="4"/>
    <n v="6505551386"/>
    <s v="7734 Strong St."/>
    <m/>
    <s v="San Francisco"/>
    <s v="CA"/>
    <s v="NIL"/>
    <x v="0"/>
    <s v="NA"/>
    <s v="Brown"/>
    <s v="Julie"/>
    <s v="Brown Julie"/>
    <x v="1"/>
  </r>
  <r>
    <n v="10396"/>
    <n v="27"/>
    <n v="83.2"/>
    <n v="2246.4"/>
    <n v="7"/>
    <n v="2246.4"/>
    <n v="0"/>
    <d v="2005-03-23T00:00:00"/>
    <s v="March"/>
    <x v="0"/>
    <n v="1"/>
    <x v="0"/>
    <x v="11"/>
    <n v="2005"/>
    <x v="3"/>
    <n v="88"/>
    <s v="S24_3151"/>
    <x v="39"/>
    <n v="4155551450"/>
    <s v="5677 Strong St."/>
    <m/>
    <s v="San Rafael"/>
    <s v="CA"/>
    <n v="97562"/>
    <x v="0"/>
    <s v="NA"/>
    <s v="Nelson"/>
    <s v="Valarie"/>
    <s v="Nelson Valarie"/>
    <x v="0"/>
  </r>
  <r>
    <n v="10414"/>
    <n v="60"/>
    <n v="100"/>
    <n v="6000"/>
    <n v="5"/>
    <n v="6107.4"/>
    <n v="107.39999999999964"/>
    <d v="2005-05-06T00:00:00"/>
    <s v="May"/>
    <x v="4"/>
    <n v="2"/>
    <x v="1"/>
    <x v="1"/>
    <n v="2005"/>
    <x v="3"/>
    <n v="88"/>
    <s v="S24_3151"/>
    <x v="58"/>
    <n v="6175559555"/>
    <s v="8616 Spinnaker Dr."/>
    <m/>
    <s v="Boston"/>
    <s v="MA"/>
    <n v="51003"/>
    <x v="0"/>
    <s v="NA"/>
    <s v="Yoshido"/>
    <s v="Juri"/>
    <s v="Yoshido Juri"/>
    <x v="1"/>
  </r>
  <r>
    <n v="10110"/>
    <n v="27"/>
    <n v="73.62"/>
    <n v="1987.7400000000002"/>
    <n v="12"/>
    <n v="1987.74"/>
    <n v="0"/>
    <d v="2003-03-18T00:00:00"/>
    <s v="March"/>
    <x v="0"/>
    <n v="1"/>
    <x v="0"/>
    <x v="11"/>
    <n v="2003"/>
    <x v="1"/>
    <n v="85"/>
    <s v="S24_3191"/>
    <x v="77"/>
    <s v="(171) 555-1555"/>
    <s v="Fauntleroy Circus"/>
    <m/>
    <s v="Manchester"/>
    <s v="NIL"/>
    <s v="EC2 5NT"/>
    <x v="6"/>
    <s v="EMEA"/>
    <s v="Ashworth"/>
    <s v="Victoria"/>
    <s v="Ashworth Victoria"/>
    <x v="0"/>
  </r>
  <r>
    <n v="10124"/>
    <n v="49"/>
    <n v="83.04"/>
    <n v="4068.9600000000005"/>
    <n v="11"/>
    <n v="4068.96"/>
    <n v="0"/>
    <d v="2003-05-21T00:00:00"/>
    <s v="May"/>
    <x v="0"/>
    <n v="2"/>
    <x v="1"/>
    <x v="1"/>
    <n v="2003"/>
    <x v="1"/>
    <n v="85"/>
    <s v="S24_3191"/>
    <x v="84"/>
    <n v="7025551838"/>
    <s v="8489 Strong St."/>
    <m/>
    <s v="Las Vegas"/>
    <s v="NV"/>
    <n v="83030"/>
    <x v="0"/>
    <s v="NA"/>
    <s v="King"/>
    <s v="Sue"/>
    <s v="King Sue"/>
    <x v="1"/>
  </r>
  <r>
    <n v="10148"/>
    <n v="31"/>
    <n v="73.62"/>
    <n v="2282.2200000000003"/>
    <n v="5"/>
    <n v="2282.2199999999998"/>
    <n v="0"/>
    <d v="2003-09-11T00:00:00"/>
    <s v="September"/>
    <x v="0"/>
    <n v="3"/>
    <x v="2"/>
    <x v="10"/>
    <n v="2003"/>
    <x v="1"/>
    <n v="85"/>
    <s v="S24_3191"/>
    <x v="42"/>
    <s v="02 9936 8555"/>
    <s v="201 Miller Street"/>
    <s v="Level 15"/>
    <s v="North Sydney"/>
    <s v="NSW"/>
    <n v="2060"/>
    <x v="3"/>
    <s v="APAC"/>
    <s v="O'Hara"/>
    <s v="Anna"/>
    <s v="O'Hara Anna"/>
    <x v="0"/>
  </r>
  <r>
    <n v="10161"/>
    <n v="20"/>
    <n v="77.05"/>
    <n v="1541"/>
    <n v="4"/>
    <n v="1541"/>
    <n v="0"/>
    <d v="2003-10-17T00:00:00"/>
    <s v="October"/>
    <x v="0"/>
    <n v="4"/>
    <x v="3"/>
    <x v="4"/>
    <n v="2003"/>
    <x v="1"/>
    <n v="85"/>
    <s v="S24_3191"/>
    <x v="78"/>
    <s v="86 21 3555"/>
    <s v="Smagsloget 45"/>
    <m/>
    <s v="Aaarhus"/>
    <s v="NIL"/>
    <n v="8200"/>
    <x v="13"/>
    <s v="EMEA"/>
    <s v="Ibsen"/>
    <s v="Palle"/>
    <s v="Ibsen Palle"/>
    <x v="0"/>
  </r>
  <r>
    <n v="10172"/>
    <n v="24"/>
    <n v="81.33"/>
    <n v="1951.92"/>
    <n v="2"/>
    <n v="1951.92"/>
    <n v="0"/>
    <d v="2003-11-05T00:00:00"/>
    <s v="November"/>
    <x v="0"/>
    <n v="4"/>
    <x v="3"/>
    <x v="5"/>
    <n v="2003"/>
    <x v="1"/>
    <n v="85"/>
    <s v="S24_3191"/>
    <x v="13"/>
    <n v="2035552570"/>
    <s v="25593 South Bay Ln."/>
    <m/>
    <s v="Bridgewater"/>
    <s v="CT"/>
    <n v="97562"/>
    <x v="0"/>
    <s v="NA"/>
    <s v="King"/>
    <s v="Julie"/>
    <s v="King Julie"/>
    <x v="0"/>
  </r>
  <r>
    <n v="10182"/>
    <n v="33"/>
    <n v="94.17"/>
    <n v="3107.61"/>
    <n v="15"/>
    <n v="3107.61"/>
    <n v="0"/>
    <d v="2003-11-12T00:00:00"/>
    <s v="November"/>
    <x v="0"/>
    <n v="4"/>
    <x v="3"/>
    <x v="5"/>
    <n v="2003"/>
    <x v="1"/>
    <n v="85"/>
    <s v="S24_3191"/>
    <x v="39"/>
    <n v="4155551450"/>
    <s v="5677 Strong St."/>
    <m/>
    <s v="San Rafael"/>
    <s v="CA"/>
    <n v="97562"/>
    <x v="0"/>
    <s v="NA"/>
    <s v="Nelson"/>
    <s v="Valarie"/>
    <s v="Nelson Valarie"/>
    <x v="1"/>
  </r>
  <r>
    <n v="10192"/>
    <n v="32"/>
    <n v="72.77"/>
    <n v="2328.64"/>
    <n v="3"/>
    <n v="2328.64"/>
    <n v="0"/>
    <d v="2003-11-20T00:00:00"/>
    <s v="November"/>
    <x v="0"/>
    <n v="4"/>
    <x v="3"/>
    <x v="5"/>
    <n v="2003"/>
    <x v="1"/>
    <n v="85"/>
    <s v="S24_3191"/>
    <x v="40"/>
    <n v="6035558647"/>
    <s v="2304 Long Airport Avenue"/>
    <m/>
    <s v="Nashua"/>
    <s v="NH"/>
    <n v="62005"/>
    <x v="0"/>
    <s v="NA"/>
    <s v="Young"/>
    <s v="Valarie"/>
    <s v="Young Valarie"/>
    <x v="0"/>
  </r>
  <r>
    <n v="10204"/>
    <n v="40"/>
    <n v="79.62"/>
    <n v="3184.8"/>
    <n v="9"/>
    <n v="3184.8"/>
    <n v="0"/>
    <d v="2003-12-02T00:00:00"/>
    <s v="December"/>
    <x v="0"/>
    <n v="4"/>
    <x v="3"/>
    <x v="6"/>
    <n v="2003"/>
    <x v="1"/>
    <n v="85"/>
    <s v="S24_3191"/>
    <x v="74"/>
    <n v="2125557413"/>
    <s v="4092 Furth Circle"/>
    <s v="Suite 400"/>
    <s v="NYC"/>
    <s v="NY"/>
    <n v="10022"/>
    <x v="0"/>
    <s v="NA"/>
    <s v="Young"/>
    <s v="Jeff"/>
    <s v="Young Jeff"/>
    <x v="1"/>
  </r>
  <r>
    <n v="10212"/>
    <n v="27"/>
    <n v="79.62"/>
    <n v="2149.7400000000002"/>
    <n v="2"/>
    <n v="2149.7399999999998"/>
    <n v="0"/>
    <d v="2004-01-16T00:00:00"/>
    <s v="January"/>
    <x v="0"/>
    <n v="1"/>
    <x v="0"/>
    <x v="7"/>
    <n v="2004"/>
    <x v="1"/>
    <n v="85"/>
    <s v="S24_3191"/>
    <x v="23"/>
    <s v="(91) 555 94 44"/>
    <s v="C/ Moralzarzal, 86"/>
    <m/>
    <s v="Madrid"/>
    <s v="NIL"/>
    <n v="28034"/>
    <x v="7"/>
    <s v="EMEA"/>
    <s v="Freyre"/>
    <s v="Diego"/>
    <s v="Freyre Diego"/>
    <x v="0"/>
  </r>
  <r>
    <n v="10227"/>
    <n v="40"/>
    <n v="79.62"/>
    <n v="3184.8"/>
    <n v="15"/>
    <n v="3184.8"/>
    <n v="0"/>
    <d v="2004-03-02T00:00:00"/>
    <s v="March"/>
    <x v="0"/>
    <n v="1"/>
    <x v="0"/>
    <x v="11"/>
    <n v="2004"/>
    <x v="1"/>
    <n v="85"/>
    <s v="S24_3191"/>
    <x v="30"/>
    <s v="78.32.5555"/>
    <s v="2, rue du Commerce"/>
    <m/>
    <s v="Lyon"/>
    <s v="NIL"/>
    <n v="69004"/>
    <x v="1"/>
    <s v="EMEA"/>
    <s v="Saveley"/>
    <s v="Mary"/>
    <s v="Saveley Mary"/>
    <x v="1"/>
  </r>
  <r>
    <n v="10241"/>
    <n v="26"/>
    <n v="81.33"/>
    <n v="2114.58"/>
    <n v="7"/>
    <n v="2114.58"/>
    <n v="0"/>
    <d v="2004-04-13T00:00:00"/>
    <s v="April"/>
    <x v="0"/>
    <n v="2"/>
    <x v="1"/>
    <x v="8"/>
    <n v="2004"/>
    <x v="1"/>
    <n v="85"/>
    <s v="S24_3191"/>
    <x v="83"/>
    <s v="88.60.1555"/>
    <s v="24, place Kluber"/>
    <m/>
    <s v="Strasbourg"/>
    <s v="NIL"/>
    <n v="67000"/>
    <x v="1"/>
    <s v="EMEA"/>
    <s v="Citeaux"/>
    <s v="Frederique"/>
    <s v="Citeaux Frederique"/>
    <x v="0"/>
  </r>
  <r>
    <n v="10267"/>
    <n v="44"/>
    <n v="96.74"/>
    <n v="4256.5599999999995"/>
    <n v="4"/>
    <n v="4256.5600000000004"/>
    <n v="0"/>
    <d v="2004-07-07T00:00:00"/>
    <s v="July"/>
    <x v="0"/>
    <n v="3"/>
    <x v="2"/>
    <x v="2"/>
    <n v="2004"/>
    <x v="1"/>
    <n v="85"/>
    <s v="S24_3191"/>
    <x v="74"/>
    <n v="2125557413"/>
    <s v="4092 Furth Circle"/>
    <s v="Suite 400"/>
    <s v="NYC"/>
    <s v="NY"/>
    <n v="10022"/>
    <x v="0"/>
    <s v="NA"/>
    <s v="Young"/>
    <s v="Jeff"/>
    <s v="Young Jeff"/>
    <x v="1"/>
  </r>
  <r>
    <n v="10279"/>
    <n v="33"/>
    <n v="71.06"/>
    <n v="2344.98"/>
    <n v="4"/>
    <n v="2344.98"/>
    <n v="0"/>
    <d v="2004-08-09T00:00:00"/>
    <s v="August"/>
    <x v="0"/>
    <n v="3"/>
    <x v="2"/>
    <x v="3"/>
    <n v="2004"/>
    <x v="1"/>
    <n v="85"/>
    <s v="S24_3191"/>
    <x v="23"/>
    <s v="(91) 555 94 44"/>
    <s v="C/ Moralzarzal, 86"/>
    <m/>
    <s v="Madrid"/>
    <s v="NIL"/>
    <n v="28034"/>
    <x v="7"/>
    <s v="EMEA"/>
    <s v="Freyre"/>
    <s v="Diego"/>
    <s v="Freyre Diego"/>
    <x v="0"/>
  </r>
  <r>
    <n v="10288"/>
    <n v="34"/>
    <n v="68.489999999999995"/>
    <n v="2328.66"/>
    <n v="10"/>
    <n v="2328.66"/>
    <n v="0"/>
    <d v="2004-09-01T00:00:00"/>
    <s v="September"/>
    <x v="0"/>
    <n v="3"/>
    <x v="2"/>
    <x v="10"/>
    <n v="2004"/>
    <x v="1"/>
    <n v="85"/>
    <s v="S24_3191"/>
    <x v="65"/>
    <s v="+65 224 1555"/>
    <s v="Village Close - 106 Linden Road Sandown"/>
    <s v="2nd Floor"/>
    <s v="Singapore"/>
    <s v="NIL"/>
    <n v="69045"/>
    <x v="9"/>
    <s v="APAC"/>
    <s v="Victorino"/>
    <s v="Wendy"/>
    <s v="Victorino Wendy"/>
    <x v="0"/>
  </r>
  <r>
    <n v="10302"/>
    <n v="48"/>
    <n v="74.48"/>
    <n v="3575.04"/>
    <n v="6"/>
    <n v="3575.04"/>
    <n v="0"/>
    <d v="2003-10-06T00:00:00"/>
    <s v="October"/>
    <x v="0"/>
    <n v="4"/>
    <x v="3"/>
    <x v="4"/>
    <n v="2003"/>
    <x v="1"/>
    <n v="85"/>
    <s v="S24_3191"/>
    <x v="22"/>
    <s v="(171) 555-2282"/>
    <s v="Berkeley Gardens 12  Brewery"/>
    <m/>
    <s v="Liverpool"/>
    <s v="NIL"/>
    <s v="WX1 6LT"/>
    <x v="6"/>
    <s v="EMEA"/>
    <s v="Devon"/>
    <s v="Elizabeth"/>
    <s v="Devon Elizabeth"/>
    <x v="1"/>
  </r>
  <r>
    <n v="10311"/>
    <n v="25"/>
    <n v="83.04"/>
    <n v="2076"/>
    <n v="5"/>
    <n v="2076"/>
    <n v="0"/>
    <d v="2004-10-16T00:00:00"/>
    <s v="October"/>
    <x v="0"/>
    <n v="4"/>
    <x v="3"/>
    <x v="4"/>
    <n v="2004"/>
    <x v="1"/>
    <n v="85"/>
    <s v="S24_3191"/>
    <x v="23"/>
    <s v="(91) 555 94 44"/>
    <s v="C/ Moralzarzal, 86"/>
    <m/>
    <s v="Madrid"/>
    <s v="NIL"/>
    <n v="28034"/>
    <x v="7"/>
    <s v="EMEA"/>
    <s v="Freyre"/>
    <s v="Diego"/>
    <s v="Freyre Diego"/>
    <x v="0"/>
  </r>
  <r>
    <n v="10321"/>
    <n v="39"/>
    <n v="84.75"/>
    <n v="3305.25"/>
    <n v="2"/>
    <n v="3305.25"/>
    <n v="0"/>
    <d v="2004-11-04T00:00:00"/>
    <s v="November"/>
    <x v="0"/>
    <n v="4"/>
    <x v="3"/>
    <x v="5"/>
    <n v="2004"/>
    <x v="1"/>
    <n v="85"/>
    <s v="S24_3191"/>
    <x v="21"/>
    <n v="5085552555"/>
    <s v="1785 First Street"/>
    <m/>
    <s v="New Bedford"/>
    <s v="MA"/>
    <n v="50553"/>
    <x v="0"/>
    <s v="NA"/>
    <s v="Benitez"/>
    <s v="Violeta"/>
    <s v="Benitez Violeta"/>
    <x v="1"/>
  </r>
  <r>
    <n v="10332"/>
    <n v="45"/>
    <n v="34.19"/>
    <n v="1538.55"/>
    <n v="12"/>
    <n v="1538.55"/>
    <n v="0"/>
    <d v="2004-11-17T00:00:00"/>
    <s v="November"/>
    <x v="0"/>
    <n v="4"/>
    <x v="3"/>
    <x v="5"/>
    <n v="2004"/>
    <x v="1"/>
    <n v="85"/>
    <s v="S24_3191"/>
    <x v="77"/>
    <s v="(171) 555-1555"/>
    <s v="Fauntleroy Circus"/>
    <m/>
    <s v="Manchester"/>
    <s v="NIL"/>
    <s v="EC2 5NT"/>
    <x v="6"/>
    <s v="EMEA"/>
    <s v="Ashworth"/>
    <s v="Victoria"/>
    <s v="Ashworth Victoria"/>
    <x v="0"/>
  </r>
  <r>
    <n v="10346"/>
    <n v="24"/>
    <n v="100"/>
    <n v="2400"/>
    <n v="2"/>
    <n v="3325.92"/>
    <n v="925.92000000000007"/>
    <d v="2004-11-29T00:00:00"/>
    <s v="November"/>
    <x v="0"/>
    <n v="4"/>
    <x v="3"/>
    <x v="5"/>
    <n v="2004"/>
    <x v="1"/>
    <n v="85"/>
    <s v="S24_3191"/>
    <x v="84"/>
    <n v="7025551838"/>
    <s v="8489 Strong St."/>
    <m/>
    <s v="Las Vegas"/>
    <s v="NV"/>
    <n v="83030"/>
    <x v="0"/>
    <s v="NA"/>
    <s v="King"/>
    <s v="Sue"/>
    <s v="King Sue"/>
    <x v="1"/>
  </r>
  <r>
    <n v="10368"/>
    <n v="46"/>
    <n v="79.62"/>
    <n v="3662.5200000000004"/>
    <n v="1"/>
    <n v="3662.52"/>
    <n v="0"/>
    <d v="2005-01-19T00:00:00"/>
    <s v="January"/>
    <x v="0"/>
    <n v="1"/>
    <x v="0"/>
    <x v="7"/>
    <n v="2005"/>
    <x v="1"/>
    <n v="85"/>
    <s v="S24_3191"/>
    <x v="39"/>
    <n v="4155551450"/>
    <s v="5677 Strong St."/>
    <m/>
    <s v="San Rafael"/>
    <s v="CA"/>
    <n v="97562"/>
    <x v="0"/>
    <s v="NA"/>
    <s v="Nelson"/>
    <s v="Valarie"/>
    <s v="Nelson Valarie"/>
    <x v="1"/>
  </r>
  <r>
    <n v="10380"/>
    <n v="44"/>
    <n v="79.06"/>
    <n v="3478.6400000000003"/>
    <n v="9"/>
    <n v="3478.64"/>
    <n v="0"/>
    <d v="2005-02-16T00:00:00"/>
    <s v="February"/>
    <x v="0"/>
    <n v="1"/>
    <x v="0"/>
    <x v="0"/>
    <n v="2005"/>
    <x v="1"/>
    <n v="85"/>
    <s v="S24_3191"/>
    <x v="23"/>
    <s v="(91) 555 94 44"/>
    <s v="C/ Moralzarzal, 86"/>
    <m/>
    <s v="Madrid"/>
    <s v="NIL"/>
    <n v="28034"/>
    <x v="7"/>
    <s v="EMEA"/>
    <s v="Freyre"/>
    <s v="Diego"/>
    <s v="Freyre Diego"/>
    <x v="1"/>
  </r>
  <r>
    <n v="10407"/>
    <n v="13"/>
    <n v="81.33"/>
    <n v="1057.29"/>
    <n v="7"/>
    <n v="1057.29"/>
    <n v="0"/>
    <d v="2005-04-22T00:00:00"/>
    <s v="April"/>
    <x v="4"/>
    <n v="2"/>
    <x v="1"/>
    <x v="8"/>
    <n v="2005"/>
    <x v="1"/>
    <n v="85"/>
    <s v="S24_3191"/>
    <x v="61"/>
    <n v="4085553659"/>
    <s v="3086 Ingle Ln."/>
    <m/>
    <s v="San Jose"/>
    <s v="CA"/>
    <n v="94217"/>
    <x v="0"/>
    <s v="NA"/>
    <s v="Frick"/>
    <s v="Sue"/>
    <s v="Frick Sue"/>
    <x v="0"/>
  </r>
  <r>
    <n v="10420"/>
    <n v="35"/>
    <n v="96.74"/>
    <n v="3385.8999999999996"/>
    <n v="10"/>
    <n v="3385.9"/>
    <n v="0"/>
    <d v="2005-05-29T00:00:00"/>
    <s v="May"/>
    <x v="2"/>
    <n v="2"/>
    <x v="1"/>
    <x v="1"/>
    <n v="2005"/>
    <x v="1"/>
    <n v="85"/>
    <s v="S24_3191"/>
    <x v="20"/>
    <s v="+61 2 9495 8555"/>
    <s v="Monitor Money Building, 815 Pacific Hwy"/>
    <s v="Level 6"/>
    <s v="Chatswood"/>
    <s v="NSW"/>
    <n v="2067"/>
    <x v="3"/>
    <s v="APAC"/>
    <s v="Huxley"/>
    <s v="Adrian"/>
    <s v="Huxley Adrian"/>
    <x v="1"/>
  </r>
  <r>
    <n v="10108"/>
    <n v="30"/>
    <n v="63.07"/>
    <n v="1892.1"/>
    <n v="5"/>
    <n v="1892.1"/>
    <n v="0"/>
    <d v="2003-03-03T00:00:00"/>
    <s v="March"/>
    <x v="0"/>
    <n v="1"/>
    <x v="0"/>
    <x v="11"/>
    <n v="2003"/>
    <x v="1"/>
    <n v="61"/>
    <s v="S24_3371"/>
    <x v="66"/>
    <s v="+63 2 555 3587"/>
    <s v="15 McCallum Street - NatWest Center #13-03"/>
    <m/>
    <s v="Makati City"/>
    <s v="NIL"/>
    <s v="1227 MM"/>
    <x v="15"/>
    <s v="Japan"/>
    <s v="Cruz"/>
    <s v="Arnold"/>
    <s v="Cruz Arnold"/>
    <x v="0"/>
  </r>
  <r>
    <n v="10122"/>
    <n v="34"/>
    <n v="50.21"/>
    <n v="1707.14"/>
    <n v="9"/>
    <n v="1707.14"/>
    <n v="0"/>
    <d v="2003-05-08T00:00:00"/>
    <s v="May"/>
    <x v="0"/>
    <n v="2"/>
    <x v="1"/>
    <x v="1"/>
    <n v="2003"/>
    <x v="1"/>
    <n v="61"/>
    <s v="S24_3371"/>
    <x v="67"/>
    <s v="91.24.4555"/>
    <s v="12, rue des Bouchers"/>
    <m/>
    <s v="Marseille"/>
    <s v="NIL"/>
    <n v="13008"/>
    <x v="1"/>
    <s v="EMEA"/>
    <s v="Lebihan"/>
    <s v="Laurence"/>
    <s v="Lebihan Laurence"/>
    <x v="0"/>
  </r>
  <r>
    <n v="10135"/>
    <n v="27"/>
    <n v="66.13"/>
    <n v="1785.5099999999998"/>
    <n v="6"/>
    <n v="1785.51"/>
    <n v="0"/>
    <d v="2003-07-02T00:00:00"/>
    <s v="July"/>
    <x v="0"/>
    <n v="3"/>
    <x v="2"/>
    <x v="2"/>
    <n v="2003"/>
    <x v="1"/>
    <n v="61"/>
    <s v="S24_3371"/>
    <x v="39"/>
    <n v="4155551450"/>
    <s v="5677 Strong St."/>
    <m/>
    <s v="San Rafael"/>
    <s v="CA"/>
    <n v="97562"/>
    <x v="0"/>
    <s v="NA"/>
    <s v="Nelson"/>
    <s v="Valarie"/>
    <s v="Nelson Valarie"/>
    <x v="0"/>
  </r>
  <r>
    <n v="10147"/>
    <n v="30"/>
    <n v="68.58"/>
    <n v="2057.4"/>
    <n v="6"/>
    <n v="2057.4"/>
    <n v="0"/>
    <d v="2003-09-05T00:00:00"/>
    <s v="September"/>
    <x v="0"/>
    <n v="3"/>
    <x v="2"/>
    <x v="10"/>
    <n v="2003"/>
    <x v="1"/>
    <n v="61"/>
    <s v="S24_3371"/>
    <x v="41"/>
    <n v="6175558555"/>
    <s v="7825 Douglas Av."/>
    <m/>
    <s v="Brickhaven"/>
    <s v="MA"/>
    <n v="58339"/>
    <x v="0"/>
    <s v="NA"/>
    <s v="Nelson"/>
    <s v="Allen"/>
    <s v="Nelson Allen"/>
    <x v="0"/>
  </r>
  <r>
    <n v="10159"/>
    <n v="50"/>
    <n v="69.8"/>
    <n v="3490"/>
    <n v="1"/>
    <n v="3490"/>
    <n v="0"/>
    <d v="2003-10-10T00:00:00"/>
    <s v="October"/>
    <x v="0"/>
    <n v="4"/>
    <x v="3"/>
    <x v="4"/>
    <n v="2003"/>
    <x v="1"/>
    <n v="61"/>
    <s v="S24_3371"/>
    <x v="4"/>
    <n v="6505551386"/>
    <s v="7734 Strong St."/>
    <m/>
    <s v="San Francisco"/>
    <s v="CA"/>
    <s v="NIL"/>
    <x v="0"/>
    <s v="NA"/>
    <s v="Brown"/>
    <s v="Julie"/>
    <s v="Brown Julie"/>
    <x v="1"/>
  </r>
  <r>
    <n v="10169"/>
    <n v="34"/>
    <n v="50.21"/>
    <n v="1707.14"/>
    <n v="1"/>
    <n v="1707.14"/>
    <n v="0"/>
    <d v="2003-11-04T00:00:00"/>
    <s v="November"/>
    <x v="0"/>
    <n v="4"/>
    <x v="3"/>
    <x v="5"/>
    <n v="2003"/>
    <x v="1"/>
    <n v="61"/>
    <s v="S24_3371"/>
    <x v="42"/>
    <s v="02 9936 8555"/>
    <s v="201 Miller Street"/>
    <s v="Level 15"/>
    <s v="North Sydney"/>
    <s v="NSW"/>
    <n v="2060"/>
    <x v="3"/>
    <s v="APAC"/>
    <s v="O'Hara"/>
    <s v="Anna"/>
    <s v="O'Hara Anna"/>
    <x v="0"/>
  </r>
  <r>
    <n v="10181"/>
    <n v="23"/>
    <n v="65.52"/>
    <n v="1506.9599999999998"/>
    <n v="13"/>
    <n v="1506.96"/>
    <n v="0"/>
    <d v="2003-11-12T00:00:00"/>
    <s v="November"/>
    <x v="0"/>
    <n v="4"/>
    <x v="3"/>
    <x v="5"/>
    <n v="2003"/>
    <x v="1"/>
    <n v="61"/>
    <s v="S24_3371"/>
    <x v="7"/>
    <s v="+47 2267 3215"/>
    <s v="Drammen 121, PR 744 Sentrum"/>
    <m/>
    <s v="Bergen"/>
    <s v="NIL"/>
    <s v="N 5804"/>
    <x v="2"/>
    <s v="EMEA"/>
    <s v="Oeztan"/>
    <s v="Veysel"/>
    <s v="Oeztan Veysel"/>
    <x v="0"/>
  </r>
  <r>
    <n v="10191"/>
    <n v="48"/>
    <n v="60.01"/>
    <n v="2880.48"/>
    <n v="2"/>
    <n v="2880.48"/>
    <n v="0"/>
    <d v="2003-11-20T00:00:00"/>
    <s v="November"/>
    <x v="0"/>
    <n v="4"/>
    <x v="3"/>
    <x v="5"/>
    <n v="2003"/>
    <x v="1"/>
    <n v="61"/>
    <s v="S24_3371"/>
    <x v="68"/>
    <s v="0221-5554327"/>
    <s v="Mehrheimerstr. 369"/>
    <m/>
    <s v="Koln"/>
    <s v="NIL"/>
    <n v="50739"/>
    <x v="16"/>
    <s v="EMEA"/>
    <s v="Pfalzheim"/>
    <s v="Henriette"/>
    <s v="Pfalzheim Henriette"/>
    <x v="0"/>
  </r>
  <r>
    <n v="10203"/>
    <n v="34"/>
    <n v="64.900000000000006"/>
    <n v="2206.6000000000004"/>
    <n v="7"/>
    <n v="2206.6"/>
    <n v="0"/>
    <d v="2003-12-02T00:00:00"/>
    <s v="December"/>
    <x v="0"/>
    <n v="4"/>
    <x v="3"/>
    <x v="6"/>
    <n v="2003"/>
    <x v="1"/>
    <n v="61"/>
    <s v="S24_3371"/>
    <x v="23"/>
    <s v="(91) 555 94 44"/>
    <s v="C/ Moralzarzal, 86"/>
    <m/>
    <s v="Madrid"/>
    <s v="NIL"/>
    <n v="28034"/>
    <x v="7"/>
    <s v="EMEA"/>
    <s v="Freyre"/>
    <s v="Diego"/>
    <s v="Freyre Diego"/>
    <x v="0"/>
  </r>
  <r>
    <n v="10211"/>
    <n v="48"/>
    <n v="48.98"/>
    <n v="2351.04"/>
    <n v="1"/>
    <n v="2351.04"/>
    <n v="0"/>
    <d v="2004-01-15T00:00:00"/>
    <s v="January"/>
    <x v="0"/>
    <n v="1"/>
    <x v="0"/>
    <x v="7"/>
    <n v="2004"/>
    <x v="1"/>
    <n v="61"/>
    <s v="S24_3371"/>
    <x v="9"/>
    <s v="(1) 47.55.6555"/>
    <s v="25, rue Lauriston"/>
    <m/>
    <s v="Paris"/>
    <s v="NIL"/>
    <n v="75016"/>
    <x v="1"/>
    <s v="EMEA"/>
    <s v="Perrier"/>
    <s v="Dominique"/>
    <s v="Perrier Dominique"/>
    <x v="0"/>
  </r>
  <r>
    <n v="10225"/>
    <n v="24"/>
    <n v="50.21"/>
    <n v="1205.04"/>
    <n v="8"/>
    <n v="1205.04"/>
    <n v="0"/>
    <d v="2004-02-22T00:00:00"/>
    <s v="February"/>
    <x v="0"/>
    <n v="1"/>
    <x v="0"/>
    <x v="0"/>
    <n v="2004"/>
    <x v="1"/>
    <n v="61"/>
    <s v="S24_3371"/>
    <x v="69"/>
    <s v="0897-034555"/>
    <s v="Grenzacherweg 237"/>
    <m/>
    <s v="Gensve"/>
    <s v="NIL"/>
    <n v="1203"/>
    <x v="17"/>
    <s v="EMEA"/>
    <s v="Holz"/>
    <s v="Michael"/>
    <s v="Holz Michael"/>
    <x v="0"/>
  </r>
  <r>
    <n v="10238"/>
    <n v="47"/>
    <n v="62.45"/>
    <n v="2935.15"/>
    <n v="2"/>
    <n v="2935.15"/>
    <n v="0"/>
    <d v="2004-04-09T00:00:00"/>
    <s v="April"/>
    <x v="0"/>
    <n v="2"/>
    <x v="1"/>
    <x v="8"/>
    <n v="2004"/>
    <x v="1"/>
    <n v="61"/>
    <s v="S24_3371"/>
    <x v="48"/>
    <s v="31 12 3555"/>
    <s v="Vinb'ltet 34"/>
    <m/>
    <s v="Kobenhavn"/>
    <s v="NIL"/>
    <n v="1734"/>
    <x v="13"/>
    <s v="EMEA"/>
    <s v="Petersen"/>
    <s v="Jytte"/>
    <s v="Petersen Jytte"/>
    <x v="0"/>
  </r>
  <r>
    <n v="10253"/>
    <n v="24"/>
    <n v="52.66"/>
    <n v="1263.8399999999999"/>
    <n v="12"/>
    <n v="1263.8399999999999"/>
    <n v="0"/>
    <d v="2004-06-01T00:00:00"/>
    <s v="June"/>
    <x v="3"/>
    <n v="2"/>
    <x v="1"/>
    <x v="9"/>
    <n v="2004"/>
    <x v="1"/>
    <n v="61"/>
    <s v="S24_3371"/>
    <x v="22"/>
    <s v="(171) 555-2282"/>
    <s v="Berkeley Gardens 12  Brewery"/>
    <m/>
    <s v="Liverpool"/>
    <s v="NIL"/>
    <s v="WX1 6LT"/>
    <x v="6"/>
    <s v="EMEA"/>
    <s v="Devon"/>
    <s v="Elizabeth"/>
    <s v="Devon Elizabeth"/>
    <x v="0"/>
  </r>
  <r>
    <n v="10266"/>
    <n v="47"/>
    <n v="62.45"/>
    <n v="2935.15"/>
    <n v="13"/>
    <n v="2935.15"/>
    <n v="0"/>
    <d v="2004-07-06T00:00:00"/>
    <s v="July"/>
    <x v="0"/>
    <n v="3"/>
    <x v="2"/>
    <x v="2"/>
    <n v="2004"/>
    <x v="1"/>
    <n v="61"/>
    <s v="S24_3371"/>
    <x v="70"/>
    <s v="0522-556555"/>
    <s v="Strada Provinciale 124"/>
    <m/>
    <s v="Reggio Emilia"/>
    <s v="NIL"/>
    <n v="42100"/>
    <x v="12"/>
    <s v="EMEA"/>
    <s v="Moroni"/>
    <s v="Maurizio"/>
    <s v="Moroni Maurizio"/>
    <x v="0"/>
  </r>
  <r>
    <n v="10276"/>
    <n v="20"/>
    <n v="61.23"/>
    <n v="1224.5999999999999"/>
    <n v="2"/>
    <n v="1224.5999999999999"/>
    <n v="0"/>
    <d v="2004-08-02T00:00:00"/>
    <s v="August"/>
    <x v="0"/>
    <n v="3"/>
    <x v="2"/>
    <x v="3"/>
    <n v="2004"/>
    <x v="1"/>
    <n v="61"/>
    <s v="S24_3371"/>
    <x v="71"/>
    <n v="6175557555"/>
    <s v="7635 Spinnaker Dr."/>
    <m/>
    <s v="Brickhaven"/>
    <s v="MA"/>
    <n v="58339"/>
    <x v="0"/>
    <s v="NA"/>
    <s v="Barajas"/>
    <s v="Miguel"/>
    <s v="Barajas Miguel"/>
    <x v="0"/>
  </r>
  <r>
    <n v="10287"/>
    <n v="20"/>
    <n v="67.97"/>
    <n v="1359.4"/>
    <n v="11"/>
    <n v="1359.4"/>
    <n v="0"/>
    <d v="2004-08-30T00:00:00"/>
    <s v="August"/>
    <x v="0"/>
    <n v="3"/>
    <x v="2"/>
    <x v="3"/>
    <n v="2004"/>
    <x v="1"/>
    <n v="61"/>
    <s v="S24_3371"/>
    <x v="69"/>
    <s v="0897-034555"/>
    <s v="Grenzacherweg 237"/>
    <m/>
    <s v="Gensve"/>
    <s v="NIL"/>
    <n v="1203"/>
    <x v="17"/>
    <s v="EMEA"/>
    <s v="Holz"/>
    <s v="Michael"/>
    <s v="Holz Michael"/>
    <x v="0"/>
  </r>
  <r>
    <n v="10300"/>
    <n v="31"/>
    <n v="58.78"/>
    <n v="1822.18"/>
    <n v="4"/>
    <n v="1822.18"/>
    <n v="0"/>
    <d v="2003-10-04T00:00:00"/>
    <s v="October"/>
    <x v="0"/>
    <n v="4"/>
    <x v="3"/>
    <x v="4"/>
    <n v="2003"/>
    <x v="1"/>
    <n v="61"/>
    <s v="S24_3371"/>
    <x v="72"/>
    <s v="+49 69 66 90 2555"/>
    <s v="Lyonerstr. 34"/>
    <m/>
    <s v="Frankfurt"/>
    <s v="NIL"/>
    <n v="60528"/>
    <x v="16"/>
    <s v="EMEA"/>
    <s v="Keitel"/>
    <s v="Roland"/>
    <s v="Keitel Roland"/>
    <x v="0"/>
  </r>
  <r>
    <n v="10310"/>
    <n v="38"/>
    <n v="56.94"/>
    <n v="2163.7199999999998"/>
    <n v="9"/>
    <n v="2163.7199999999998"/>
    <n v="0"/>
    <d v="2004-10-16T00:00:00"/>
    <s v="October"/>
    <x v="0"/>
    <n v="4"/>
    <x v="3"/>
    <x v="4"/>
    <n v="2004"/>
    <x v="1"/>
    <n v="61"/>
    <s v="S24_3371"/>
    <x v="68"/>
    <s v="0221-5554327"/>
    <s v="Mehrheimerstr. 369"/>
    <m/>
    <s v="Koln"/>
    <s v="NIL"/>
    <n v="50739"/>
    <x v="16"/>
    <s v="EMEA"/>
    <s v="Pfalzheim"/>
    <s v="Henriette"/>
    <s v="Pfalzheim Henriette"/>
    <x v="0"/>
  </r>
  <r>
    <n v="10320"/>
    <n v="26"/>
    <n v="61.23"/>
    <n v="1591.98"/>
    <n v="2"/>
    <n v="1591.98"/>
    <n v="0"/>
    <d v="2004-11-03T00:00:00"/>
    <s v="November"/>
    <x v="0"/>
    <n v="4"/>
    <x v="3"/>
    <x v="5"/>
    <n v="2004"/>
    <x v="1"/>
    <n v="61"/>
    <s v="S24_3371"/>
    <x v="24"/>
    <s v="0921-12 3555"/>
    <s v="Berguvsv„gen  8"/>
    <m/>
    <s v="Lule"/>
    <s v="NIL"/>
    <s v="S-958 22"/>
    <x v="8"/>
    <s v="EMEA"/>
    <s v="Berglund"/>
    <s v="Christina"/>
    <s v="Berglund Christina"/>
    <x v="0"/>
  </r>
  <r>
    <n v="10331"/>
    <n v="25"/>
    <n v="100"/>
    <n v="2500"/>
    <n v="9"/>
    <n v="3078.5"/>
    <n v="578.5"/>
    <d v="2004-11-17T00:00:00"/>
    <s v="November"/>
    <x v="0"/>
    <n v="4"/>
    <x v="3"/>
    <x v="5"/>
    <n v="2004"/>
    <x v="1"/>
    <n v="61"/>
    <s v="S24_3371"/>
    <x v="45"/>
    <n v="2155559857"/>
    <s v="11328 Douglas Av."/>
    <m/>
    <s v="Philadelphia"/>
    <s v="PA"/>
    <n v="71270"/>
    <x v="0"/>
    <s v="NA"/>
    <s v="Hernandez"/>
    <s v="Rosa"/>
    <s v="Hernandez Rosa"/>
    <x v="1"/>
  </r>
  <r>
    <n v="10342"/>
    <n v="48"/>
    <n v="62.45"/>
    <n v="2997.6000000000004"/>
    <n v="10"/>
    <n v="2997.6"/>
    <n v="0"/>
    <d v="2004-11-24T00:00:00"/>
    <s v="November"/>
    <x v="0"/>
    <n v="4"/>
    <x v="3"/>
    <x v="5"/>
    <n v="2004"/>
    <x v="1"/>
    <n v="61"/>
    <s v="S24_3371"/>
    <x v="10"/>
    <s v="03 9520 4555"/>
    <s v="636 St Kilda Road"/>
    <s v="Level 3"/>
    <s v="Melbourne"/>
    <s v="Victoria"/>
    <n v="3004"/>
    <x v="3"/>
    <s v="APAC"/>
    <s v="Ferguson"/>
    <s v="Peter"/>
    <s v="Ferguson Peter"/>
    <x v="0"/>
  </r>
  <r>
    <n v="10355"/>
    <n v="44"/>
    <n v="62.45"/>
    <n v="2747.8"/>
    <n v="6"/>
    <n v="2747.8"/>
    <n v="0"/>
    <d v="2004-12-07T00:00:00"/>
    <s v="December"/>
    <x v="0"/>
    <n v="4"/>
    <x v="3"/>
    <x v="6"/>
    <n v="2004"/>
    <x v="1"/>
    <n v="61"/>
    <s v="S24_3371"/>
    <x v="23"/>
    <s v="(91) 555 94 44"/>
    <s v="C/ Moralzarzal, 86"/>
    <m/>
    <s v="Madrid"/>
    <s v="NIL"/>
    <n v="28034"/>
    <x v="7"/>
    <s v="EMEA"/>
    <s v="Freyre"/>
    <s v="Diego"/>
    <s v="Freyre Diego"/>
    <x v="0"/>
  </r>
  <r>
    <n v="10363"/>
    <n v="21"/>
    <n v="100"/>
    <n v="2100"/>
    <n v="15"/>
    <n v="2447.7600000000002"/>
    <n v="347.76000000000022"/>
    <d v="2005-01-06T00:00:00"/>
    <s v="January"/>
    <x v="0"/>
    <n v="1"/>
    <x v="0"/>
    <x v="7"/>
    <n v="2005"/>
    <x v="1"/>
    <n v="61"/>
    <s v="S24_3371"/>
    <x v="73"/>
    <s v="+358 9 8045 555"/>
    <s v="Software Engineering Center, SEC Oy"/>
    <m/>
    <s v="Espoo"/>
    <s v="NIL"/>
    <s v="FIN-02271"/>
    <x v="4"/>
    <s v="EMEA"/>
    <s v="Suominen"/>
    <s v="Kalle"/>
    <s v="Suominen Kalle"/>
    <x v="0"/>
  </r>
  <r>
    <n v="10378"/>
    <n v="46"/>
    <n v="41.54"/>
    <n v="1910.84"/>
    <n v="6"/>
    <n v="1910.84"/>
    <n v="0"/>
    <d v="2005-02-10T00:00:00"/>
    <s v="February"/>
    <x v="0"/>
    <n v="1"/>
    <x v="0"/>
    <x v="0"/>
    <n v="2005"/>
    <x v="1"/>
    <n v="61"/>
    <s v="S24_3371"/>
    <x v="23"/>
    <s v="(91) 555 94 44"/>
    <s v="C/ Moralzarzal, 86"/>
    <m/>
    <s v="Madrid"/>
    <s v="NIL"/>
    <n v="28034"/>
    <x v="7"/>
    <s v="EMEA"/>
    <s v="Freyre"/>
    <s v="Diego"/>
    <s v="Freyre Diego"/>
    <x v="0"/>
  </r>
  <r>
    <n v="10390"/>
    <n v="46"/>
    <n v="52.84"/>
    <n v="2430.6400000000003"/>
    <n v="6"/>
    <n v="2430.64"/>
    <n v="0"/>
    <d v="2005-03-04T00:00:00"/>
    <s v="March"/>
    <x v="0"/>
    <n v="1"/>
    <x v="0"/>
    <x v="11"/>
    <n v="2005"/>
    <x v="1"/>
    <n v="61"/>
    <s v="S24_3371"/>
    <x v="39"/>
    <n v="4155551450"/>
    <s v="5677 Strong St."/>
    <m/>
    <s v="San Rafael"/>
    <s v="CA"/>
    <n v="97562"/>
    <x v="0"/>
    <s v="NA"/>
    <s v="Nelson"/>
    <s v="Valarie"/>
    <s v="Nelson Valarie"/>
    <x v="0"/>
  </r>
  <r>
    <n v="10419"/>
    <n v="55"/>
    <n v="52.66"/>
    <n v="2896.2999999999997"/>
    <n v="12"/>
    <n v="2896.3"/>
    <n v="0"/>
    <d v="2005-05-17T00:00:00"/>
    <s v="May"/>
    <x v="0"/>
    <n v="2"/>
    <x v="1"/>
    <x v="1"/>
    <n v="2005"/>
    <x v="1"/>
    <n v="61"/>
    <s v="S24_3371"/>
    <x v="19"/>
    <s v="6562-9555"/>
    <s v="Geislweg 14"/>
    <m/>
    <s v="Salzburg"/>
    <s v="NIL"/>
    <n v="5020"/>
    <x v="5"/>
    <s v="EMEA"/>
    <s v="Pipps"/>
    <s v="Georg"/>
    <s v="Pipps Georg"/>
    <x v="0"/>
  </r>
  <r>
    <n v="10106"/>
    <n v="31"/>
    <n v="52.6"/>
    <n v="1630.6000000000001"/>
    <n v="14"/>
    <n v="1630.6"/>
    <n v="0"/>
    <d v="2003-02-17T00:00:00"/>
    <s v="February"/>
    <x v="0"/>
    <n v="1"/>
    <x v="0"/>
    <x v="0"/>
    <n v="2003"/>
    <x v="3"/>
    <n v="65"/>
    <s v="S24_3420"/>
    <x v="86"/>
    <s v="035-640555"/>
    <s v="Via Ludovico il Moro 22"/>
    <m/>
    <s v="Bergamo"/>
    <s v="NIL"/>
    <n v="24100"/>
    <x v="12"/>
    <s v="EMEA"/>
    <s v="Rovelli"/>
    <s v="Giovanni"/>
    <s v="Rovelli Giovanni"/>
    <x v="0"/>
  </r>
  <r>
    <n v="10119"/>
    <n v="20"/>
    <n v="72.98"/>
    <n v="1459.6000000000001"/>
    <n v="5"/>
    <n v="1459.6"/>
    <n v="0"/>
    <d v="2003-04-28T00:00:00"/>
    <s v="April"/>
    <x v="0"/>
    <n v="2"/>
    <x v="1"/>
    <x v="8"/>
    <n v="2003"/>
    <x v="3"/>
    <n v="65"/>
    <s v="S24_3420"/>
    <x v="19"/>
    <s v="6562-9555"/>
    <s v="Geislweg 14"/>
    <m/>
    <s v="Salzburg"/>
    <s v="NIL"/>
    <n v="5020"/>
    <x v="5"/>
    <s v="EMEA"/>
    <s v="Pipps"/>
    <s v="Georg"/>
    <s v="Pipps Georg"/>
    <x v="0"/>
  </r>
  <r>
    <n v="10131"/>
    <n v="29"/>
    <n v="59.18"/>
    <n v="1716.22"/>
    <n v="6"/>
    <n v="1716.22"/>
    <n v="0"/>
    <d v="2003-06-16T00:00:00"/>
    <s v="June"/>
    <x v="0"/>
    <n v="2"/>
    <x v="1"/>
    <x v="9"/>
    <n v="2003"/>
    <x v="3"/>
    <n v="65"/>
    <s v="S24_3420"/>
    <x v="88"/>
    <n v="2035554407"/>
    <s v="2440 Pompton St."/>
    <m/>
    <s v="Glendale"/>
    <s v="CT"/>
    <n v="97561"/>
    <x v="0"/>
    <s v="NA"/>
    <s v="Lewis"/>
    <s v="Dan"/>
    <s v="Lewis Dan"/>
    <x v="0"/>
  </r>
  <r>
    <n v="10143"/>
    <n v="33"/>
    <n v="77.59"/>
    <n v="2560.4700000000003"/>
    <n v="9"/>
    <n v="2560.4699999999998"/>
    <n v="0"/>
    <d v="2003-08-10T00:00:00"/>
    <s v="August"/>
    <x v="0"/>
    <n v="3"/>
    <x v="2"/>
    <x v="3"/>
    <n v="2003"/>
    <x v="3"/>
    <n v="65"/>
    <s v="S24_3420"/>
    <x v="50"/>
    <n v="5085559555"/>
    <s v="4575 Hillside Dr."/>
    <m/>
    <s v="New Bedford"/>
    <s v="MA"/>
    <n v="50553"/>
    <x v="0"/>
    <s v="NA"/>
    <s v="Tam"/>
    <s v="Wing C"/>
    <s v="Tam Wing C"/>
    <x v="0"/>
  </r>
  <r>
    <n v="10155"/>
    <n v="34"/>
    <n v="55.89"/>
    <n v="1900.26"/>
    <n v="7"/>
    <n v="1900.26"/>
    <n v="0"/>
    <d v="2003-10-06T00:00:00"/>
    <s v="October"/>
    <x v="0"/>
    <n v="4"/>
    <x v="3"/>
    <x v="4"/>
    <n v="2003"/>
    <x v="3"/>
    <n v="65"/>
    <s v="S24_3420"/>
    <x v="16"/>
    <s v="90-224 8555"/>
    <s v="Keskuskatu 45"/>
    <m/>
    <s v="Helsinki"/>
    <s v="NIL"/>
    <n v="21240"/>
    <x v="4"/>
    <s v="EMEA"/>
    <s v="Karttunen"/>
    <s v="Matti"/>
    <s v="Karttunen Matti"/>
    <x v="0"/>
  </r>
  <r>
    <n v="10167"/>
    <n v="32"/>
    <n v="63.12"/>
    <n v="2019.84"/>
    <n v="3"/>
    <n v="2019.84"/>
    <n v="0"/>
    <d v="2003-10-23T00:00:00"/>
    <s v="October"/>
    <x v="3"/>
    <n v="4"/>
    <x v="3"/>
    <x v="4"/>
    <n v="2003"/>
    <x v="3"/>
    <n v="65"/>
    <s v="S24_3420"/>
    <x v="37"/>
    <s v="0695-34 6555"/>
    <s v="?kergatan 24"/>
    <m/>
    <s v="Boras"/>
    <s v="NIL"/>
    <s v="S-844 67"/>
    <x v="8"/>
    <s v="EMEA"/>
    <s v="Larsson"/>
    <s v="Maria"/>
    <s v="Larsson Maria"/>
    <x v="0"/>
  </r>
  <r>
    <n v="10178"/>
    <n v="27"/>
    <n v="73.64"/>
    <n v="1988.28"/>
    <n v="6"/>
    <n v="1988.28"/>
    <n v="0"/>
    <d v="2003-11-08T00:00:00"/>
    <s v="November"/>
    <x v="0"/>
    <n v="4"/>
    <x v="3"/>
    <x v="5"/>
    <n v="2003"/>
    <x v="3"/>
    <n v="65"/>
    <s v="S24_3420"/>
    <x v="51"/>
    <s v="61.77.6555"/>
    <s v="1 rue Alsace-Lorraine"/>
    <m/>
    <s v="Toulouse"/>
    <s v="NIL"/>
    <n v="31000"/>
    <x v="1"/>
    <s v="EMEA"/>
    <s v="Roulet"/>
    <s v="Annette"/>
    <s v="Roulet Annette"/>
    <x v="0"/>
  </r>
  <r>
    <n v="10186"/>
    <n v="21"/>
    <n v="69.040000000000006"/>
    <n v="1449.8400000000001"/>
    <n v="3"/>
    <n v="1449.84"/>
    <n v="0"/>
    <d v="2003-11-14T00:00:00"/>
    <s v="November"/>
    <x v="0"/>
    <n v="4"/>
    <x v="3"/>
    <x v="5"/>
    <n v="2003"/>
    <x v="3"/>
    <n v="65"/>
    <s v="S24_3420"/>
    <x v="52"/>
    <s v="(171) 555-7555"/>
    <s v="120 Hanover Sq."/>
    <m/>
    <s v="London"/>
    <s v="NIL"/>
    <s v="WA1 1DP"/>
    <x v="6"/>
    <s v="EMEA"/>
    <s v="Hardy"/>
    <s v="Thomas"/>
    <s v="Hardy Thomas"/>
    <x v="0"/>
  </r>
  <r>
    <n v="10198"/>
    <n v="27"/>
    <n v="71.67"/>
    <n v="1935.0900000000001"/>
    <n v="6"/>
    <n v="1935.09"/>
    <n v="0"/>
    <d v="2003-11-27T00:00:00"/>
    <s v="November"/>
    <x v="0"/>
    <n v="4"/>
    <x v="3"/>
    <x v="5"/>
    <n v="2003"/>
    <x v="3"/>
    <n v="65"/>
    <s v="S24_3420"/>
    <x v="66"/>
    <s v="+63 2 555 3587"/>
    <s v="15 McCallum Street - NatWest Center #13-03"/>
    <m/>
    <s v="Makati City"/>
    <s v="NIL"/>
    <s v="1227 MM"/>
    <x v="15"/>
    <s v="Japan"/>
    <s v="Cruz"/>
    <s v="Arnold"/>
    <s v="Cruz Arnold"/>
    <x v="0"/>
  </r>
  <r>
    <n v="10209"/>
    <n v="36"/>
    <n v="77.59"/>
    <n v="2793.2400000000002"/>
    <n v="2"/>
    <n v="2793.24"/>
    <n v="0"/>
    <d v="2004-01-09T00:00:00"/>
    <s v="January"/>
    <x v="0"/>
    <n v="1"/>
    <x v="0"/>
    <x v="7"/>
    <n v="2004"/>
    <x v="3"/>
    <n v="65"/>
    <s v="S24_3420"/>
    <x v="54"/>
    <n v="2155554369"/>
    <s v="6047 Douglas Av."/>
    <m/>
    <s v="Los Angeles"/>
    <s v="CA"/>
    <s v="NIL"/>
    <x v="0"/>
    <s v="NA"/>
    <s v="Chandler"/>
    <s v="Michael"/>
    <s v="Chandler Michael"/>
    <x v="0"/>
  </r>
  <r>
    <n v="10222"/>
    <n v="43"/>
    <n v="70.349999999999994"/>
    <n v="3025.0499999999997"/>
    <n v="6"/>
    <n v="3025.05"/>
    <n v="0"/>
    <d v="2004-02-19T00:00:00"/>
    <s v="February"/>
    <x v="0"/>
    <n v="1"/>
    <x v="0"/>
    <x v="0"/>
    <n v="2004"/>
    <x v="3"/>
    <n v="65"/>
    <s v="S24_3420"/>
    <x v="55"/>
    <n v="7605558146"/>
    <s v="361 Furth Circle"/>
    <m/>
    <s v="San Diego"/>
    <s v="CA"/>
    <n v="91217"/>
    <x v="0"/>
    <s v="NA"/>
    <s v="Thompson"/>
    <s v="Valarie"/>
    <s v="Thompson Valarie"/>
    <x v="1"/>
  </r>
  <r>
    <n v="10249"/>
    <n v="25"/>
    <n v="69.7"/>
    <n v="1742.5"/>
    <n v="2"/>
    <n v="1742.5"/>
    <n v="0"/>
    <d v="2004-05-08T00:00:00"/>
    <s v="May"/>
    <x v="0"/>
    <n v="2"/>
    <x v="1"/>
    <x v="1"/>
    <n v="2004"/>
    <x v="3"/>
    <n v="65"/>
    <s v="S24_3420"/>
    <x v="33"/>
    <n v="6175555555"/>
    <s v="4658 Baden Av."/>
    <m/>
    <s v="Cambridge"/>
    <s v="MA"/>
    <n v="51247"/>
    <x v="0"/>
    <s v="NA"/>
    <s v="Tseng"/>
    <s v="Kyung"/>
    <s v="Tseng Kyung"/>
    <x v="0"/>
  </r>
  <r>
    <n v="10262"/>
    <n v="46"/>
    <n v="70.349999999999994"/>
    <n v="3236.1"/>
    <n v="11"/>
    <n v="3236.1"/>
    <n v="0"/>
    <d v="2004-06-24T00:00:00"/>
    <s v="June"/>
    <x v="3"/>
    <n v="2"/>
    <x v="1"/>
    <x v="9"/>
    <n v="2004"/>
    <x v="3"/>
    <n v="65"/>
    <s v="S24_3420"/>
    <x v="23"/>
    <s v="(91) 555 94 44"/>
    <s v="C/ Moralzarzal, 86"/>
    <m/>
    <s v="Madrid"/>
    <s v="NIL"/>
    <n v="28034"/>
    <x v="7"/>
    <s v="EMEA"/>
    <s v="Freyre"/>
    <s v="Diego"/>
    <s v="Freyre Diego"/>
    <x v="1"/>
  </r>
  <r>
    <n v="10274"/>
    <n v="24"/>
    <n v="72.33"/>
    <n v="1735.92"/>
    <n v="3"/>
    <n v="1735.92"/>
    <n v="0"/>
    <d v="2004-07-21T00:00:00"/>
    <s v="July"/>
    <x v="0"/>
    <n v="3"/>
    <x v="2"/>
    <x v="2"/>
    <n v="2004"/>
    <x v="3"/>
    <n v="65"/>
    <s v="S24_3420"/>
    <x v="41"/>
    <n v="6175558555"/>
    <s v="7825 Douglas Av."/>
    <m/>
    <s v="Brickhaven"/>
    <s v="MA"/>
    <n v="58339"/>
    <x v="0"/>
    <s v="NA"/>
    <s v="Nelson"/>
    <s v="Allen"/>
    <s v="Nelson Allen"/>
    <x v="0"/>
  </r>
  <r>
    <n v="10284"/>
    <n v="39"/>
    <n v="71.67"/>
    <n v="2795.13"/>
    <n v="13"/>
    <n v="2795.13"/>
    <n v="0"/>
    <d v="2004-08-21T00:00:00"/>
    <s v="August"/>
    <x v="0"/>
    <n v="3"/>
    <x v="2"/>
    <x v="3"/>
    <n v="2004"/>
    <x v="3"/>
    <n v="65"/>
    <s v="S24_3420"/>
    <x v="85"/>
    <s v="+47 2212 1555"/>
    <s v="Drammensveien 126 A, PB 744 Sentrum"/>
    <m/>
    <s v="Oslo"/>
    <s v="NIL"/>
    <s v="N 0106"/>
    <x v="2"/>
    <s v="EMEA"/>
    <s v="Klaeboe"/>
    <s v="Jan"/>
    <s v="Klaeboe Jan"/>
    <x v="0"/>
  </r>
  <r>
    <n v="10296"/>
    <n v="31"/>
    <n v="53.92"/>
    <n v="1671.52"/>
    <n v="9"/>
    <n v="1671.52"/>
    <n v="0"/>
    <d v="2004-09-15T00:00:00"/>
    <s v="September"/>
    <x v="0"/>
    <n v="3"/>
    <x v="2"/>
    <x v="10"/>
    <n v="2004"/>
    <x v="3"/>
    <n v="65"/>
    <s v="S24_3420"/>
    <x v="89"/>
    <s v="+49 89 61 08 9555"/>
    <s v="Hansastr. 15"/>
    <m/>
    <s v="Munich"/>
    <s v="NIL"/>
    <n v="80686"/>
    <x v="16"/>
    <s v="EMEA"/>
    <s v="Donnermeyer"/>
    <s v="Michael"/>
    <s v="Donnermeyer Michael"/>
    <x v="0"/>
  </r>
  <r>
    <n v="10307"/>
    <n v="22"/>
    <n v="71.67"/>
    <n v="1576.74"/>
    <n v="3"/>
    <n v="1576.74"/>
    <n v="0"/>
    <d v="2004-10-14T00:00:00"/>
    <s v="October"/>
    <x v="0"/>
    <n v="4"/>
    <x v="3"/>
    <x v="4"/>
    <n v="2004"/>
    <x v="3"/>
    <n v="65"/>
    <s v="S24_3420"/>
    <x v="29"/>
    <n v="2155554695"/>
    <s v="782 First Street"/>
    <m/>
    <s v="Philadelphia"/>
    <s v="PA"/>
    <n v="71270"/>
    <x v="0"/>
    <s v="NA"/>
    <s v="Cervantes"/>
    <s v="Francisca"/>
    <s v="Cervantes Francisca"/>
    <x v="0"/>
  </r>
  <r>
    <n v="10316"/>
    <n v="47"/>
    <n v="76.930000000000007"/>
    <n v="3615.7100000000005"/>
    <n v="11"/>
    <n v="3615.71"/>
    <n v="0"/>
    <d v="2004-11-01T00:00:00"/>
    <s v="November"/>
    <x v="0"/>
    <n v="4"/>
    <x v="3"/>
    <x v="5"/>
    <n v="2004"/>
    <x v="3"/>
    <n v="65"/>
    <s v="S24_3420"/>
    <x v="59"/>
    <s v="(198) 555-8888"/>
    <s v="Garden House Crowther Way"/>
    <m/>
    <s v="Cowes"/>
    <s v="Isle of Wight"/>
    <s v="PO31 7PJ"/>
    <x v="6"/>
    <s v="EMEA"/>
    <s v="Bennett"/>
    <s v="Helen"/>
    <s v="Bennett Helen"/>
    <x v="1"/>
  </r>
  <r>
    <n v="10328"/>
    <n v="20"/>
    <n v="72.98"/>
    <n v="1459.6000000000001"/>
    <n v="2"/>
    <n v="1459.6"/>
    <n v="0"/>
    <d v="2004-11-12T00:00:00"/>
    <s v="November"/>
    <x v="0"/>
    <n v="4"/>
    <x v="3"/>
    <x v="5"/>
    <n v="2004"/>
    <x v="3"/>
    <n v="65"/>
    <s v="S24_3420"/>
    <x v="86"/>
    <s v="035-640555"/>
    <s v="Via Ludovico il Moro 22"/>
    <m/>
    <s v="Bergamo"/>
    <s v="NIL"/>
    <n v="24100"/>
    <x v="12"/>
    <s v="EMEA"/>
    <s v="Rovelli"/>
    <s v="Giovanni"/>
    <s v="Rovelli Giovanni"/>
    <x v="0"/>
  </r>
  <r>
    <n v="10339"/>
    <n v="29"/>
    <n v="99.69"/>
    <n v="2891.0099999999998"/>
    <n v="14"/>
    <n v="2891.01"/>
    <n v="0"/>
    <d v="2004-11-23T00:00:00"/>
    <s v="November"/>
    <x v="0"/>
    <n v="4"/>
    <x v="3"/>
    <x v="5"/>
    <n v="2004"/>
    <x v="3"/>
    <n v="65"/>
    <s v="S24_3420"/>
    <x v="35"/>
    <s v="+81 3 3584 0555"/>
    <s v="2-2-8 Roppongi"/>
    <m/>
    <s v="Minato-ku"/>
    <s v="Tokyo"/>
    <s v="106-0032"/>
    <x v="11"/>
    <s v="Japan"/>
    <s v="Shimamura"/>
    <s v="Akiko"/>
    <s v="Shimamura Akiko"/>
    <x v="0"/>
  </r>
  <r>
    <n v="10351"/>
    <n v="38"/>
    <n v="68.38"/>
    <n v="2598.4399999999996"/>
    <n v="4"/>
    <n v="2598.44"/>
    <n v="0"/>
    <d v="2004-12-03T00:00:00"/>
    <s v="December"/>
    <x v="0"/>
    <n v="4"/>
    <x v="3"/>
    <x v="6"/>
    <n v="2004"/>
    <x v="3"/>
    <n v="65"/>
    <s v="S24_3420"/>
    <x v="49"/>
    <s v="(171) 555-0297"/>
    <s v="35 King George"/>
    <m/>
    <s v="London"/>
    <s v="NIL"/>
    <s v="WX3 6FW"/>
    <x v="6"/>
    <s v="EMEA"/>
    <s v="Brown"/>
    <s v="Ann"/>
    <s v="Brown Ann"/>
    <x v="0"/>
  </r>
  <r>
    <n v="10361"/>
    <n v="34"/>
    <n v="100"/>
    <n v="3400"/>
    <n v="6"/>
    <n v="3871.92"/>
    <n v="471.92000000000007"/>
    <d v="2004-12-17T00:00:00"/>
    <s v="December"/>
    <x v="0"/>
    <n v="4"/>
    <x v="3"/>
    <x v="6"/>
    <n v="2004"/>
    <x v="3"/>
    <n v="65"/>
    <s v="S24_3420"/>
    <x v="20"/>
    <s v="+61 2 9495 8555"/>
    <s v="Monitor Money Building, 815 Pacific Hwy"/>
    <s v="Level 6"/>
    <s v="Chatswood"/>
    <s v="NSW"/>
    <n v="2067"/>
    <x v="3"/>
    <s v="APAC"/>
    <s v="Huxley"/>
    <s v="Adrian"/>
    <s v="Huxley Adrian"/>
    <x v="1"/>
  </r>
  <r>
    <n v="10373"/>
    <n v="46"/>
    <n v="66"/>
    <n v="3036"/>
    <n v="11"/>
    <n v="3036"/>
    <n v="0"/>
    <d v="2005-01-31T00:00:00"/>
    <s v="January"/>
    <x v="0"/>
    <n v="1"/>
    <x v="0"/>
    <x v="7"/>
    <n v="2005"/>
    <x v="3"/>
    <n v="65"/>
    <s v="S24_3420"/>
    <x v="60"/>
    <s v="981-443655"/>
    <s v="Torikatu 38"/>
    <m/>
    <s v="Oulu"/>
    <s v="NIL"/>
    <n v="90110"/>
    <x v="4"/>
    <s v="EMEA"/>
    <s v="Koskitalo"/>
    <s v="Pirkko"/>
    <s v="Koskitalo Pirkko"/>
    <x v="1"/>
  </r>
  <r>
    <n v="10386"/>
    <n v="35"/>
    <n v="63.76"/>
    <n v="2231.6"/>
    <n v="9"/>
    <n v="2231.6"/>
    <n v="0"/>
    <d v="2005-03-01T00:00:00"/>
    <s v="March"/>
    <x v="5"/>
    <n v="1"/>
    <x v="0"/>
    <x v="11"/>
    <n v="2005"/>
    <x v="3"/>
    <n v="65"/>
    <s v="S24_3420"/>
    <x v="23"/>
    <s v="(91) 555 94 44"/>
    <s v="C/ Moralzarzal, 86"/>
    <m/>
    <s v="Madrid"/>
    <s v="NIL"/>
    <n v="28034"/>
    <x v="7"/>
    <s v="EMEA"/>
    <s v="Freyre"/>
    <s v="Diego"/>
    <s v="Freyre Diego"/>
    <x v="0"/>
  </r>
  <r>
    <n v="10398"/>
    <n v="34"/>
    <n v="71.67"/>
    <n v="2436.7800000000002"/>
    <n v="13"/>
    <n v="2436.7800000000002"/>
    <n v="0"/>
    <d v="2005-03-30T00:00:00"/>
    <s v="March"/>
    <x v="0"/>
    <n v="1"/>
    <x v="0"/>
    <x v="11"/>
    <n v="2005"/>
    <x v="3"/>
    <n v="65"/>
    <s v="S24_3420"/>
    <x v="1"/>
    <s v="26.47.1555"/>
    <s v="59 rue de l'Abbaye"/>
    <m/>
    <s v="Reims"/>
    <s v="NIL"/>
    <n v="51100"/>
    <x v="1"/>
    <s v="EMEA"/>
    <s v="Henriot"/>
    <s v="Paul"/>
    <s v="Henriot Paul"/>
    <x v="0"/>
  </r>
  <r>
    <n v="10400"/>
    <n v="38"/>
    <n v="57.2"/>
    <n v="2173.6"/>
    <n v="3"/>
    <n v="2173.6"/>
    <n v="0"/>
    <d v="2005-04-01T00:00:00"/>
    <s v="April"/>
    <x v="0"/>
    <n v="2"/>
    <x v="1"/>
    <x v="8"/>
    <n v="2005"/>
    <x v="3"/>
    <n v="65"/>
    <s v="S24_3420"/>
    <x v="61"/>
    <n v="4085553659"/>
    <s v="3086 Ingle Ln."/>
    <m/>
    <s v="San Jose"/>
    <s v="CA"/>
    <n v="94217"/>
    <x v="0"/>
    <s v="NA"/>
    <s v="Frick"/>
    <s v="Sue"/>
    <s v="Frick Sue"/>
    <x v="0"/>
  </r>
  <r>
    <n v="10415"/>
    <n v="18"/>
    <n v="69.7"/>
    <n v="1254.6000000000001"/>
    <n v="2"/>
    <n v="1254.5999999999999"/>
    <n v="0"/>
    <d v="2005-05-09T00:00:00"/>
    <s v="May"/>
    <x v="1"/>
    <n v="2"/>
    <x v="1"/>
    <x v="1"/>
    <n v="2005"/>
    <x v="3"/>
    <n v="65"/>
    <s v="S24_3420"/>
    <x v="87"/>
    <s v="61-9-3844-6555"/>
    <s v="7 Allen Street"/>
    <m/>
    <s v="Glen Waverly"/>
    <s v="Victoria"/>
    <n v="3150"/>
    <x v="3"/>
    <s v="APAC"/>
    <s v="Connery"/>
    <s v="Sean"/>
    <s v="Connery Sean"/>
    <x v="0"/>
  </r>
  <r>
    <n v="10110"/>
    <n v="37"/>
    <n v="100"/>
    <n v="3700"/>
    <n v="14"/>
    <n v="3724.42"/>
    <n v="24.420000000000073"/>
    <d v="2003-03-18T00:00:00"/>
    <s v="March"/>
    <x v="0"/>
    <n v="1"/>
    <x v="0"/>
    <x v="11"/>
    <n v="2003"/>
    <x v="1"/>
    <n v="107"/>
    <s v="S24_3432"/>
    <x v="77"/>
    <s v="(171) 555-1555"/>
    <s v="Fauntleroy Circus"/>
    <m/>
    <s v="Manchester"/>
    <s v="NIL"/>
    <s v="EC2 5NT"/>
    <x v="6"/>
    <s v="EMEA"/>
    <s v="Ashworth"/>
    <s v="Victoria"/>
    <s v="Ashworth Victoria"/>
    <x v="1"/>
  </r>
  <r>
    <n v="10124"/>
    <n v="43"/>
    <n v="100"/>
    <n v="4300"/>
    <n v="13"/>
    <n v="5203"/>
    <n v="903"/>
    <d v="2003-05-21T00:00:00"/>
    <s v="May"/>
    <x v="0"/>
    <n v="2"/>
    <x v="1"/>
    <x v="1"/>
    <n v="2003"/>
    <x v="1"/>
    <n v="107"/>
    <s v="S24_3432"/>
    <x v="84"/>
    <n v="7025551838"/>
    <s v="8489 Strong St."/>
    <m/>
    <s v="Las Vegas"/>
    <s v="NV"/>
    <n v="83030"/>
    <x v="0"/>
    <s v="NA"/>
    <s v="King"/>
    <s v="Sue"/>
    <s v="King Sue"/>
    <x v="1"/>
  </r>
  <r>
    <n v="10148"/>
    <n v="27"/>
    <n v="100"/>
    <n v="2700"/>
    <n v="7"/>
    <n v="3469.5"/>
    <n v="769.5"/>
    <d v="2003-09-11T00:00:00"/>
    <s v="September"/>
    <x v="0"/>
    <n v="3"/>
    <x v="2"/>
    <x v="10"/>
    <n v="2003"/>
    <x v="1"/>
    <n v="107"/>
    <s v="S24_3432"/>
    <x v="42"/>
    <s v="02 9936 8555"/>
    <s v="201 Miller Street"/>
    <s v="Level 15"/>
    <s v="North Sydney"/>
    <s v="NSW"/>
    <n v="2060"/>
    <x v="3"/>
    <s v="APAC"/>
    <s v="O'Hara"/>
    <s v="Anna"/>
    <s v="O'Hara Anna"/>
    <x v="1"/>
  </r>
  <r>
    <n v="10161"/>
    <n v="30"/>
    <n v="100"/>
    <n v="3000"/>
    <n v="6"/>
    <n v="3148.2"/>
    <n v="148.19999999999982"/>
    <d v="2003-10-17T00:00:00"/>
    <s v="October"/>
    <x v="0"/>
    <n v="4"/>
    <x v="3"/>
    <x v="4"/>
    <n v="2003"/>
    <x v="1"/>
    <n v="107"/>
    <s v="S24_3432"/>
    <x v="78"/>
    <s v="86 21 3555"/>
    <s v="Smagsloget 45"/>
    <m/>
    <s v="Aaarhus"/>
    <s v="NIL"/>
    <n v="8200"/>
    <x v="13"/>
    <s v="EMEA"/>
    <s v="Ibsen"/>
    <s v="Palle"/>
    <s v="Ibsen Palle"/>
    <x v="1"/>
  </r>
  <r>
    <n v="10172"/>
    <n v="22"/>
    <n v="98.51"/>
    <n v="2167.2200000000003"/>
    <n v="4"/>
    <n v="2167.2199999999998"/>
    <n v="0"/>
    <d v="2003-11-05T00:00:00"/>
    <s v="November"/>
    <x v="0"/>
    <n v="4"/>
    <x v="3"/>
    <x v="5"/>
    <n v="2003"/>
    <x v="1"/>
    <n v="107"/>
    <s v="S24_3432"/>
    <x v="13"/>
    <n v="2035552570"/>
    <s v="25593 South Bay Ln."/>
    <m/>
    <s v="Bridgewater"/>
    <s v="CT"/>
    <n v="97562"/>
    <x v="0"/>
    <s v="NA"/>
    <s v="King"/>
    <s v="Julie"/>
    <s v="King Julie"/>
    <x v="0"/>
  </r>
  <r>
    <n v="10182"/>
    <n v="49"/>
    <n v="100"/>
    <n v="4900"/>
    <n v="17"/>
    <n v="6244.07"/>
    <n v="1344.0699999999997"/>
    <d v="2003-11-12T00:00:00"/>
    <s v="November"/>
    <x v="0"/>
    <n v="4"/>
    <x v="3"/>
    <x v="5"/>
    <n v="2003"/>
    <x v="1"/>
    <n v="107"/>
    <s v="S24_3432"/>
    <x v="39"/>
    <n v="4155551450"/>
    <s v="5677 Strong St."/>
    <m/>
    <s v="San Rafael"/>
    <s v="CA"/>
    <n v="97562"/>
    <x v="0"/>
    <s v="NA"/>
    <s v="Nelson"/>
    <s v="Valarie"/>
    <s v="Nelson Valarie"/>
    <x v="1"/>
  </r>
  <r>
    <n v="10192"/>
    <n v="46"/>
    <n v="100"/>
    <n v="4600"/>
    <n v="5"/>
    <n v="5566"/>
    <n v="966"/>
    <d v="2003-11-20T00:00:00"/>
    <s v="November"/>
    <x v="0"/>
    <n v="4"/>
    <x v="3"/>
    <x v="5"/>
    <n v="2003"/>
    <x v="1"/>
    <n v="107"/>
    <s v="S24_3432"/>
    <x v="40"/>
    <n v="6035558647"/>
    <s v="2304 Long Airport Avenue"/>
    <m/>
    <s v="Nashua"/>
    <s v="NH"/>
    <n v="62005"/>
    <x v="0"/>
    <s v="NA"/>
    <s v="Young"/>
    <s v="Valarie"/>
    <s v="Young Valarie"/>
    <x v="1"/>
  </r>
  <r>
    <n v="10204"/>
    <n v="48"/>
    <n v="91.02"/>
    <n v="4368.96"/>
    <n v="11"/>
    <n v="4368.96"/>
    <n v="0"/>
    <d v="2003-12-02T00:00:00"/>
    <s v="December"/>
    <x v="0"/>
    <n v="4"/>
    <x v="3"/>
    <x v="6"/>
    <n v="2003"/>
    <x v="1"/>
    <n v="107"/>
    <s v="S24_3432"/>
    <x v="74"/>
    <n v="2125557413"/>
    <s v="4092 Furth Circle"/>
    <s v="Suite 400"/>
    <s v="NYC"/>
    <s v="NY"/>
    <n v="10022"/>
    <x v="0"/>
    <s v="NA"/>
    <s v="Young"/>
    <s v="Jeff"/>
    <s v="Young Jeff"/>
    <x v="1"/>
  </r>
  <r>
    <n v="10212"/>
    <n v="46"/>
    <n v="87.81"/>
    <n v="4039.26"/>
    <n v="4"/>
    <n v="4039.26"/>
    <n v="0"/>
    <d v="2004-01-16T00:00:00"/>
    <s v="January"/>
    <x v="0"/>
    <n v="1"/>
    <x v="0"/>
    <x v="7"/>
    <n v="2004"/>
    <x v="1"/>
    <n v="107"/>
    <s v="S24_3432"/>
    <x v="23"/>
    <s v="(91) 555 94 44"/>
    <s v="C/ Moralzarzal, 86"/>
    <m/>
    <s v="Madrid"/>
    <s v="NIL"/>
    <n v="28034"/>
    <x v="7"/>
    <s v="EMEA"/>
    <s v="Freyre"/>
    <s v="Diego"/>
    <s v="Freyre Diego"/>
    <x v="1"/>
  </r>
  <r>
    <n v="10226"/>
    <n v="48"/>
    <n v="92.09"/>
    <n v="4420.32"/>
    <n v="2"/>
    <n v="4420.32"/>
    <n v="0"/>
    <d v="2004-02-26T00:00:00"/>
    <s v="February"/>
    <x v="0"/>
    <n v="1"/>
    <x v="0"/>
    <x v="0"/>
    <n v="2004"/>
    <x v="1"/>
    <n v="107"/>
    <s v="S24_3432"/>
    <x v="55"/>
    <n v="7605558146"/>
    <s v="361 Furth Circle"/>
    <m/>
    <s v="San Diego"/>
    <s v="CA"/>
    <n v="91217"/>
    <x v="0"/>
    <s v="NA"/>
    <s v="Thompson"/>
    <s v="Valarie"/>
    <s v="Thompson Valarie"/>
    <x v="1"/>
  </r>
  <r>
    <n v="10241"/>
    <n v="27"/>
    <n v="86.73"/>
    <n v="2341.71"/>
    <n v="9"/>
    <n v="2341.71"/>
    <n v="0"/>
    <d v="2004-04-13T00:00:00"/>
    <s v="April"/>
    <x v="0"/>
    <n v="2"/>
    <x v="1"/>
    <x v="8"/>
    <n v="2004"/>
    <x v="1"/>
    <n v="107"/>
    <s v="S24_3432"/>
    <x v="83"/>
    <s v="88.60.1555"/>
    <s v="24, place Kluber"/>
    <m/>
    <s v="Strasbourg"/>
    <s v="NIL"/>
    <n v="67000"/>
    <x v="1"/>
    <s v="EMEA"/>
    <s v="Citeaux"/>
    <s v="Frederique"/>
    <s v="Citeaux Frederique"/>
    <x v="0"/>
  </r>
  <r>
    <n v="10267"/>
    <n v="43"/>
    <n v="100"/>
    <n v="4300"/>
    <n v="6"/>
    <n v="5110.9799999999996"/>
    <n v="810.97999999999956"/>
    <d v="2004-07-07T00:00:00"/>
    <s v="July"/>
    <x v="0"/>
    <n v="3"/>
    <x v="2"/>
    <x v="2"/>
    <n v="2004"/>
    <x v="1"/>
    <n v="107"/>
    <s v="S24_3432"/>
    <x v="74"/>
    <n v="2125557413"/>
    <s v="4092 Furth Circle"/>
    <s v="Suite 400"/>
    <s v="NYC"/>
    <s v="NY"/>
    <n v="10022"/>
    <x v="0"/>
    <s v="NA"/>
    <s v="Young"/>
    <s v="Jeff"/>
    <s v="Young Jeff"/>
    <x v="1"/>
  </r>
  <r>
    <n v="10279"/>
    <n v="48"/>
    <n v="100"/>
    <n v="4800"/>
    <n v="6"/>
    <n v="6168"/>
    <n v="1368"/>
    <d v="2004-08-09T00:00:00"/>
    <s v="August"/>
    <x v="0"/>
    <n v="3"/>
    <x v="2"/>
    <x v="3"/>
    <n v="2004"/>
    <x v="1"/>
    <n v="107"/>
    <s v="S24_3432"/>
    <x v="23"/>
    <s v="(91) 555 94 44"/>
    <s v="C/ Moralzarzal, 86"/>
    <m/>
    <s v="Madrid"/>
    <s v="NIL"/>
    <n v="28034"/>
    <x v="7"/>
    <s v="EMEA"/>
    <s v="Freyre"/>
    <s v="Diego"/>
    <s v="Freyre Diego"/>
    <x v="1"/>
  </r>
  <r>
    <n v="10288"/>
    <n v="41"/>
    <n v="100"/>
    <n v="4100"/>
    <n v="12"/>
    <n v="4873.26"/>
    <n v="773.26000000000022"/>
    <d v="2004-09-01T00:00:00"/>
    <s v="September"/>
    <x v="0"/>
    <n v="3"/>
    <x v="2"/>
    <x v="10"/>
    <n v="2004"/>
    <x v="1"/>
    <n v="107"/>
    <s v="S24_3432"/>
    <x v="65"/>
    <s v="+65 224 1555"/>
    <s v="Village Close - 106 Linden Road Sandown"/>
    <s v="2nd Floor"/>
    <s v="Singapore"/>
    <s v="NIL"/>
    <n v="69045"/>
    <x v="9"/>
    <s v="APAC"/>
    <s v="Victorino"/>
    <s v="Wendy"/>
    <s v="Victorino Wendy"/>
    <x v="1"/>
  </r>
  <r>
    <n v="10301"/>
    <n v="22"/>
    <n v="96.37"/>
    <n v="2120.1400000000003"/>
    <n v="2"/>
    <n v="2120.14"/>
    <n v="0"/>
    <d v="2003-10-05T00:00:00"/>
    <s v="October"/>
    <x v="0"/>
    <n v="4"/>
    <x v="3"/>
    <x v="4"/>
    <n v="2003"/>
    <x v="1"/>
    <n v="107"/>
    <s v="S24_3432"/>
    <x v="85"/>
    <s v="+47 2212 1555"/>
    <s v="Drammensveien 126 A, PB 744 Sentrum"/>
    <m/>
    <s v="Oslo"/>
    <s v="NIL"/>
    <s v="N 0106"/>
    <x v="2"/>
    <s v="EMEA"/>
    <s v="Klaeboe"/>
    <s v="Jan"/>
    <s v="Klaeboe Jan"/>
    <x v="0"/>
  </r>
  <r>
    <n v="10311"/>
    <n v="46"/>
    <n v="92.09"/>
    <n v="4236.1400000000003"/>
    <n v="7"/>
    <n v="4236.1400000000003"/>
    <n v="0"/>
    <d v="2004-10-16T00:00:00"/>
    <s v="October"/>
    <x v="0"/>
    <n v="4"/>
    <x v="3"/>
    <x v="4"/>
    <n v="2004"/>
    <x v="1"/>
    <n v="107"/>
    <s v="S24_3432"/>
    <x v="23"/>
    <s v="(91) 555 94 44"/>
    <s v="C/ Moralzarzal, 86"/>
    <m/>
    <s v="Madrid"/>
    <s v="NIL"/>
    <n v="28034"/>
    <x v="7"/>
    <s v="EMEA"/>
    <s v="Freyre"/>
    <s v="Diego"/>
    <s v="Freyre Diego"/>
    <x v="1"/>
  </r>
  <r>
    <n v="10321"/>
    <n v="21"/>
    <n v="89.95"/>
    <n v="1888.95"/>
    <n v="4"/>
    <n v="1888.95"/>
    <n v="0"/>
    <d v="2004-11-04T00:00:00"/>
    <s v="November"/>
    <x v="0"/>
    <n v="4"/>
    <x v="3"/>
    <x v="5"/>
    <n v="2004"/>
    <x v="1"/>
    <n v="107"/>
    <s v="S24_3432"/>
    <x v="21"/>
    <n v="5085552555"/>
    <s v="1785 First Street"/>
    <m/>
    <s v="New Bedford"/>
    <s v="MA"/>
    <n v="50553"/>
    <x v="0"/>
    <s v="NA"/>
    <s v="Benitez"/>
    <s v="Violeta"/>
    <s v="Benitez Violeta"/>
    <x v="0"/>
  </r>
  <r>
    <n v="10332"/>
    <n v="31"/>
    <n v="37.18"/>
    <n v="1152.58"/>
    <n v="13"/>
    <n v="1152.58"/>
    <n v="0"/>
    <d v="2004-11-17T00:00:00"/>
    <s v="November"/>
    <x v="0"/>
    <n v="4"/>
    <x v="3"/>
    <x v="5"/>
    <n v="2004"/>
    <x v="1"/>
    <n v="107"/>
    <s v="S24_3432"/>
    <x v="77"/>
    <s v="(171) 555-1555"/>
    <s v="Fauntleroy Circus"/>
    <m/>
    <s v="Manchester"/>
    <s v="NIL"/>
    <s v="EC2 5NT"/>
    <x v="6"/>
    <s v="EMEA"/>
    <s v="Ashworth"/>
    <s v="Victoria"/>
    <s v="Ashworth Victoria"/>
    <x v="0"/>
  </r>
  <r>
    <n v="10346"/>
    <n v="26"/>
    <n v="95.88"/>
    <n v="2492.88"/>
    <n v="6"/>
    <n v="2492.88"/>
    <n v="0"/>
    <d v="2004-11-29T00:00:00"/>
    <s v="November"/>
    <x v="0"/>
    <n v="4"/>
    <x v="3"/>
    <x v="5"/>
    <n v="2004"/>
    <x v="1"/>
    <n v="107"/>
    <s v="S24_3432"/>
    <x v="84"/>
    <n v="7025551838"/>
    <s v="8489 Strong St."/>
    <m/>
    <s v="Las Vegas"/>
    <s v="NV"/>
    <n v="83030"/>
    <x v="0"/>
    <s v="NA"/>
    <s v="King"/>
    <s v="Sue"/>
    <s v="King Sue"/>
    <x v="0"/>
  </r>
  <r>
    <n v="10368"/>
    <n v="20"/>
    <n v="99.58"/>
    <n v="1991.6"/>
    <n v="4"/>
    <n v="1991.6"/>
    <n v="0"/>
    <d v="2005-01-19T00:00:00"/>
    <s v="January"/>
    <x v="0"/>
    <n v="1"/>
    <x v="0"/>
    <x v="7"/>
    <n v="2005"/>
    <x v="1"/>
    <n v="107"/>
    <s v="S24_3432"/>
    <x v="39"/>
    <n v="4155551450"/>
    <s v="5677 Strong St."/>
    <m/>
    <s v="San Rafael"/>
    <s v="CA"/>
    <n v="97562"/>
    <x v="0"/>
    <s v="NA"/>
    <s v="Nelson"/>
    <s v="Valarie"/>
    <s v="Nelson Valarie"/>
    <x v="0"/>
  </r>
  <r>
    <n v="10380"/>
    <n v="34"/>
    <n v="100"/>
    <n v="3400"/>
    <n v="11"/>
    <n v="3953.18"/>
    <n v="553.17999999999984"/>
    <d v="2005-02-16T00:00:00"/>
    <s v="February"/>
    <x v="0"/>
    <n v="1"/>
    <x v="0"/>
    <x v="0"/>
    <n v="2005"/>
    <x v="1"/>
    <n v="107"/>
    <s v="S24_3432"/>
    <x v="23"/>
    <s v="(91) 555 94 44"/>
    <s v="C/ Moralzarzal, 86"/>
    <m/>
    <s v="Madrid"/>
    <s v="NIL"/>
    <n v="28034"/>
    <x v="7"/>
    <s v="EMEA"/>
    <s v="Freyre"/>
    <s v="Diego"/>
    <s v="Freyre Diego"/>
    <x v="1"/>
  </r>
  <r>
    <n v="10407"/>
    <n v="43"/>
    <n v="86.73"/>
    <n v="3729.3900000000003"/>
    <n v="9"/>
    <n v="3729.39"/>
    <n v="0"/>
    <d v="2005-04-22T00:00:00"/>
    <s v="April"/>
    <x v="4"/>
    <n v="2"/>
    <x v="1"/>
    <x v="8"/>
    <n v="2005"/>
    <x v="1"/>
    <n v="107"/>
    <s v="S24_3432"/>
    <x v="61"/>
    <n v="4085553659"/>
    <s v="3086 Ingle Ln."/>
    <m/>
    <s v="San Jose"/>
    <s v="CA"/>
    <n v="94217"/>
    <x v="0"/>
    <s v="NA"/>
    <s v="Frick"/>
    <s v="Sue"/>
    <s v="Frick Sue"/>
    <x v="1"/>
  </r>
  <r>
    <n v="10420"/>
    <n v="26"/>
    <n v="100"/>
    <n v="2600"/>
    <n v="12"/>
    <n v="2617.16"/>
    <n v="17.159999999999854"/>
    <d v="2005-05-29T00:00:00"/>
    <s v="May"/>
    <x v="2"/>
    <n v="2"/>
    <x v="1"/>
    <x v="1"/>
    <n v="2005"/>
    <x v="1"/>
    <n v="107"/>
    <s v="S24_3432"/>
    <x v="20"/>
    <s v="+61 2 9495 8555"/>
    <s v="Monitor Money Building, 815 Pacific Hwy"/>
    <s v="Level 6"/>
    <s v="Chatswood"/>
    <s v="NSW"/>
    <n v="2067"/>
    <x v="3"/>
    <s v="APAC"/>
    <s v="Huxley"/>
    <s v="Adrian"/>
    <s v="Huxley Adrian"/>
    <x v="0"/>
  </r>
  <r>
    <n v="10105"/>
    <n v="50"/>
    <n v="79.67"/>
    <n v="3983.5"/>
    <n v="1"/>
    <n v="3983.5"/>
    <n v="0"/>
    <d v="2003-02-11T00:00:00"/>
    <s v="February"/>
    <x v="0"/>
    <n v="1"/>
    <x v="0"/>
    <x v="0"/>
    <n v="2003"/>
    <x v="3"/>
    <n v="83"/>
    <s v="S24_3816"/>
    <x v="48"/>
    <s v="31 12 3555"/>
    <s v="Vinb'ltet 34"/>
    <m/>
    <s v="Kobenhavn"/>
    <s v="NIL"/>
    <n v="1734"/>
    <x v="13"/>
    <s v="EMEA"/>
    <s v="Petersen"/>
    <s v="Jytte"/>
    <s v="Petersen Jytte"/>
    <x v="1"/>
  </r>
  <r>
    <n v="10119"/>
    <n v="35"/>
    <n v="90.57"/>
    <n v="3169.95"/>
    <n v="10"/>
    <n v="3169.95"/>
    <n v="0"/>
    <d v="2003-04-28T00:00:00"/>
    <s v="April"/>
    <x v="0"/>
    <n v="2"/>
    <x v="1"/>
    <x v="8"/>
    <n v="2003"/>
    <x v="3"/>
    <n v="83"/>
    <s v="S24_3816"/>
    <x v="19"/>
    <s v="6562-9555"/>
    <s v="Geislweg 14"/>
    <m/>
    <s v="Salzburg"/>
    <s v="NIL"/>
    <n v="5020"/>
    <x v="5"/>
    <s v="EMEA"/>
    <s v="Pipps"/>
    <s v="Georg"/>
    <s v="Pipps Georg"/>
    <x v="1"/>
  </r>
  <r>
    <n v="10129"/>
    <n v="50"/>
    <n v="77.989999999999995"/>
    <n v="3899.4999999999995"/>
    <n v="1"/>
    <n v="3899.5"/>
    <n v="0"/>
    <d v="2003-06-12T00:00:00"/>
    <s v="June"/>
    <x v="0"/>
    <n v="2"/>
    <x v="1"/>
    <x v="9"/>
    <n v="2003"/>
    <x v="3"/>
    <n v="83"/>
    <s v="S24_3816"/>
    <x v="49"/>
    <s v="(171) 555-0297"/>
    <s v="35 King George"/>
    <m/>
    <s v="London"/>
    <s v="NIL"/>
    <s v="WX3 6FW"/>
    <x v="6"/>
    <s v="EMEA"/>
    <s v="Brown"/>
    <s v="Ann"/>
    <s v="Brown Ann"/>
    <x v="1"/>
  </r>
  <r>
    <n v="10143"/>
    <n v="23"/>
    <n v="80.510000000000005"/>
    <n v="1851.73"/>
    <n v="14"/>
    <n v="1851.73"/>
    <n v="0"/>
    <d v="2003-08-10T00:00:00"/>
    <s v="August"/>
    <x v="0"/>
    <n v="3"/>
    <x v="2"/>
    <x v="3"/>
    <n v="2003"/>
    <x v="3"/>
    <n v="83"/>
    <s v="S24_3816"/>
    <x v="50"/>
    <n v="5085559555"/>
    <s v="4575 Hillside Dr."/>
    <m/>
    <s v="New Bedford"/>
    <s v="MA"/>
    <n v="50553"/>
    <x v="0"/>
    <s v="NA"/>
    <s v="Tam"/>
    <s v="Wing C"/>
    <s v="Tam Wing C"/>
    <x v="0"/>
  </r>
  <r>
    <n v="10155"/>
    <n v="37"/>
    <n v="67.930000000000007"/>
    <n v="2513.4100000000003"/>
    <n v="12"/>
    <n v="2513.41"/>
    <n v="0"/>
    <d v="2003-10-06T00:00:00"/>
    <s v="October"/>
    <x v="0"/>
    <n v="4"/>
    <x v="3"/>
    <x v="4"/>
    <n v="2003"/>
    <x v="3"/>
    <n v="83"/>
    <s v="S24_3816"/>
    <x v="16"/>
    <s v="90-224 8555"/>
    <s v="Keskuskatu 45"/>
    <m/>
    <s v="Helsinki"/>
    <s v="NIL"/>
    <n v="21240"/>
    <x v="4"/>
    <s v="EMEA"/>
    <s v="Karttunen"/>
    <s v="Matti"/>
    <s v="Karttunen Matti"/>
    <x v="0"/>
  </r>
  <r>
    <n v="10167"/>
    <n v="29"/>
    <n v="83.86"/>
    <n v="2431.94"/>
    <n v="8"/>
    <n v="2431.94"/>
    <n v="0"/>
    <d v="2003-10-23T00:00:00"/>
    <s v="October"/>
    <x v="3"/>
    <n v="4"/>
    <x v="3"/>
    <x v="4"/>
    <n v="2003"/>
    <x v="3"/>
    <n v="83"/>
    <s v="S24_3816"/>
    <x v="37"/>
    <s v="0695-34 6555"/>
    <s v="?kergatan 24"/>
    <m/>
    <s v="Boras"/>
    <s v="NIL"/>
    <s v="S-844 67"/>
    <x v="8"/>
    <s v="EMEA"/>
    <s v="Larsson"/>
    <s v="Maria"/>
    <s v="Larsson Maria"/>
    <x v="0"/>
  </r>
  <r>
    <n v="10178"/>
    <n v="21"/>
    <n v="72.12"/>
    <n v="1514.52"/>
    <n v="11"/>
    <n v="1514.52"/>
    <n v="0"/>
    <d v="2003-11-08T00:00:00"/>
    <s v="November"/>
    <x v="0"/>
    <n v="4"/>
    <x v="3"/>
    <x v="5"/>
    <n v="2003"/>
    <x v="3"/>
    <n v="83"/>
    <s v="S24_3816"/>
    <x v="51"/>
    <s v="61.77.6555"/>
    <s v="1 rue Alsace-Lorraine"/>
    <m/>
    <s v="Toulouse"/>
    <s v="NIL"/>
    <n v="31000"/>
    <x v="1"/>
    <s v="EMEA"/>
    <s v="Roulet"/>
    <s v="Annette"/>
    <s v="Roulet Annette"/>
    <x v="0"/>
  </r>
  <r>
    <n v="10186"/>
    <n v="36"/>
    <n v="85.54"/>
    <n v="3079.44"/>
    <n v="8"/>
    <n v="3079.44"/>
    <n v="0"/>
    <d v="2003-11-14T00:00:00"/>
    <s v="November"/>
    <x v="0"/>
    <n v="4"/>
    <x v="3"/>
    <x v="5"/>
    <n v="2003"/>
    <x v="3"/>
    <n v="83"/>
    <s v="S24_3816"/>
    <x v="52"/>
    <s v="(171) 555-7555"/>
    <s v="120 Hanover Sq."/>
    <m/>
    <s v="London"/>
    <s v="NIL"/>
    <s v="WA1 1DP"/>
    <x v="6"/>
    <s v="EMEA"/>
    <s v="Hardy"/>
    <s v="Thomas"/>
    <s v="Hardy Thomas"/>
    <x v="1"/>
  </r>
  <r>
    <n v="10197"/>
    <n v="22"/>
    <n v="86.38"/>
    <n v="1900.36"/>
    <n v="5"/>
    <n v="1900.36"/>
    <n v="0"/>
    <d v="2003-11-26T00:00:00"/>
    <s v="November"/>
    <x v="0"/>
    <n v="4"/>
    <x v="3"/>
    <x v="5"/>
    <n v="2003"/>
    <x v="3"/>
    <n v="83"/>
    <s v="S24_3816"/>
    <x v="53"/>
    <s v="(93) 203 4555"/>
    <s v="Rambla de Catalu¤a, 23"/>
    <m/>
    <s v="Barcelona"/>
    <s v="NIL"/>
    <n v="8022"/>
    <x v="7"/>
    <s v="EMEA"/>
    <s v="Saavedra"/>
    <s v="Eduardo"/>
    <s v="Saavedra Eduardo"/>
    <x v="0"/>
  </r>
  <r>
    <n v="10209"/>
    <n v="22"/>
    <n v="89.73"/>
    <n v="1974.0600000000002"/>
    <n v="7"/>
    <n v="1974.06"/>
    <n v="0"/>
    <d v="2004-01-09T00:00:00"/>
    <s v="January"/>
    <x v="0"/>
    <n v="1"/>
    <x v="0"/>
    <x v="7"/>
    <n v="2004"/>
    <x v="3"/>
    <n v="83"/>
    <s v="S24_3816"/>
    <x v="54"/>
    <n v="2155554369"/>
    <s v="6047 Douglas Av."/>
    <m/>
    <s v="Los Angeles"/>
    <s v="CA"/>
    <s v="NIL"/>
    <x v="0"/>
    <s v="NA"/>
    <s v="Chandler"/>
    <s v="Michael"/>
    <s v="Chandler Michael"/>
    <x v="0"/>
  </r>
  <r>
    <n v="10222"/>
    <n v="46"/>
    <n v="80.510000000000005"/>
    <n v="3703.46"/>
    <n v="11"/>
    <n v="3703.46"/>
    <n v="0"/>
    <d v="2004-02-19T00:00:00"/>
    <s v="February"/>
    <x v="0"/>
    <n v="1"/>
    <x v="0"/>
    <x v="0"/>
    <n v="2004"/>
    <x v="3"/>
    <n v="83"/>
    <s v="S24_3816"/>
    <x v="55"/>
    <n v="7605558146"/>
    <s v="361 Furth Circle"/>
    <m/>
    <s v="San Diego"/>
    <s v="CA"/>
    <n v="91217"/>
    <x v="0"/>
    <s v="NA"/>
    <s v="Thompson"/>
    <s v="Valarie"/>
    <s v="Thompson Valarie"/>
    <x v="1"/>
  </r>
  <r>
    <n v="10248"/>
    <n v="23"/>
    <n v="76.31"/>
    <n v="1755.13"/>
    <n v="2"/>
    <n v="1755.13"/>
    <n v="0"/>
    <d v="2004-05-07T00:00:00"/>
    <s v="May"/>
    <x v="3"/>
    <n v="2"/>
    <x v="1"/>
    <x v="1"/>
    <n v="2004"/>
    <x v="3"/>
    <n v="83"/>
    <s v="S24_3816"/>
    <x v="0"/>
    <n v="2125557818"/>
    <s v="897 Long Airport Avenue"/>
    <m/>
    <s v="NYC"/>
    <s v="NY"/>
    <n v="10022"/>
    <x v="0"/>
    <s v="NA"/>
    <s v="Yu"/>
    <s v="Kwai"/>
    <s v="Yu Kwai"/>
    <x v="0"/>
  </r>
  <r>
    <n v="10262"/>
    <n v="49"/>
    <n v="87.21"/>
    <n v="4273.29"/>
    <n v="16"/>
    <n v="4273.29"/>
    <n v="0"/>
    <d v="2004-06-24T00:00:00"/>
    <s v="June"/>
    <x v="3"/>
    <n v="2"/>
    <x v="1"/>
    <x v="9"/>
    <n v="2004"/>
    <x v="3"/>
    <n v="83"/>
    <s v="S24_3816"/>
    <x v="23"/>
    <s v="(91) 555 94 44"/>
    <s v="C/ Moralzarzal, 86"/>
    <m/>
    <s v="Madrid"/>
    <s v="NIL"/>
    <n v="28034"/>
    <x v="7"/>
    <s v="EMEA"/>
    <s v="Freyre"/>
    <s v="Diego"/>
    <s v="Freyre Diego"/>
    <x v="1"/>
  </r>
  <r>
    <n v="10273"/>
    <n v="48"/>
    <n v="83.02"/>
    <n v="3984.96"/>
    <n v="3"/>
    <n v="3984.96"/>
    <n v="0"/>
    <d v="2004-07-21T00:00:00"/>
    <s v="July"/>
    <x v="0"/>
    <n v="3"/>
    <x v="2"/>
    <x v="2"/>
    <n v="2004"/>
    <x v="3"/>
    <n v="83"/>
    <s v="S24_3816"/>
    <x v="56"/>
    <s v="(02) 5554 67"/>
    <s v="Rue Joseph-Bens 532"/>
    <m/>
    <s v="Bruxelles"/>
    <s v="NIL"/>
    <s v="B-1180"/>
    <x v="14"/>
    <s v="EMEA"/>
    <s v="Dewey"/>
    <s v="Catherine"/>
    <s v="Dewey Catherine"/>
    <x v="1"/>
  </r>
  <r>
    <n v="10283"/>
    <n v="33"/>
    <n v="72.959999999999994"/>
    <n v="2407.6799999999998"/>
    <n v="5"/>
    <n v="2407.6799999999998"/>
    <n v="0"/>
    <d v="2004-08-20T00:00:00"/>
    <s v="August"/>
    <x v="0"/>
    <n v="3"/>
    <x v="2"/>
    <x v="3"/>
    <n v="2004"/>
    <x v="3"/>
    <n v="83"/>
    <s v="S24_3816"/>
    <x v="57"/>
    <s v="(604) 555-4555"/>
    <s v="23 Tsawassen Blvd."/>
    <m/>
    <s v="Tsawassen"/>
    <s v="BC"/>
    <s v="T2F 8M4"/>
    <x v="10"/>
    <s v="NA"/>
    <s v="Lincoln"/>
    <s v="Elizabeth"/>
    <s v="Lincoln Elizabeth"/>
    <x v="0"/>
  </r>
  <r>
    <n v="10296"/>
    <n v="22"/>
    <n v="77.150000000000006"/>
    <n v="1697.3000000000002"/>
    <n v="14"/>
    <n v="1697.3"/>
    <n v="0"/>
    <d v="2004-09-15T00:00:00"/>
    <s v="September"/>
    <x v="0"/>
    <n v="3"/>
    <x v="2"/>
    <x v="10"/>
    <n v="2004"/>
    <x v="3"/>
    <n v="83"/>
    <s v="S24_3816"/>
    <x v="89"/>
    <s v="+49 89 61 08 9555"/>
    <s v="Hansastr. 15"/>
    <m/>
    <s v="Munich"/>
    <s v="NIL"/>
    <n v="80686"/>
    <x v="16"/>
    <s v="EMEA"/>
    <s v="Donnermeyer"/>
    <s v="Michael"/>
    <s v="Donnermeyer Michael"/>
    <x v="0"/>
  </r>
  <r>
    <n v="10307"/>
    <n v="22"/>
    <n v="91.41"/>
    <n v="2011.02"/>
    <n v="8"/>
    <n v="2011.02"/>
    <n v="0"/>
    <d v="2004-10-14T00:00:00"/>
    <s v="October"/>
    <x v="0"/>
    <n v="4"/>
    <x v="3"/>
    <x v="4"/>
    <n v="2004"/>
    <x v="3"/>
    <n v="83"/>
    <s v="S24_3816"/>
    <x v="29"/>
    <n v="2155554695"/>
    <s v="782 First Street"/>
    <m/>
    <s v="Philadelphia"/>
    <s v="PA"/>
    <n v="71270"/>
    <x v="0"/>
    <s v="NA"/>
    <s v="Cervantes"/>
    <s v="Francisca"/>
    <s v="Cervantes Francisca"/>
    <x v="0"/>
  </r>
  <r>
    <n v="10316"/>
    <n v="25"/>
    <n v="92.25"/>
    <n v="2306.25"/>
    <n v="16"/>
    <n v="2306.25"/>
    <n v="0"/>
    <d v="2004-11-01T00:00:00"/>
    <s v="November"/>
    <x v="0"/>
    <n v="4"/>
    <x v="3"/>
    <x v="5"/>
    <n v="2004"/>
    <x v="3"/>
    <n v="83"/>
    <s v="S24_3816"/>
    <x v="59"/>
    <s v="(198) 555-8888"/>
    <s v="Garden House Crowther Way"/>
    <m/>
    <s v="Cowes"/>
    <s v="Isle of Wight"/>
    <s v="PO31 7PJ"/>
    <x v="6"/>
    <s v="EMEA"/>
    <s v="Bennett"/>
    <s v="Helen"/>
    <s v="Bennett Helen"/>
    <x v="0"/>
  </r>
  <r>
    <n v="10326"/>
    <n v="20"/>
    <n v="92.25"/>
    <n v="1845"/>
    <n v="2"/>
    <n v="1845"/>
    <n v="0"/>
    <d v="2004-11-09T00:00:00"/>
    <s v="November"/>
    <x v="0"/>
    <n v="4"/>
    <x v="3"/>
    <x v="5"/>
    <n v="2004"/>
    <x v="3"/>
    <n v="83"/>
    <s v="S24_3816"/>
    <x v="24"/>
    <s v="0921-12 3555"/>
    <s v="Berguvsv„gen  8"/>
    <m/>
    <s v="Lule"/>
    <s v="NIL"/>
    <s v="S-958 22"/>
    <x v="8"/>
    <s v="EMEA"/>
    <s v="Berglund"/>
    <s v="Christina"/>
    <s v="Berglund Christina"/>
    <x v="0"/>
  </r>
  <r>
    <n v="10339"/>
    <n v="42"/>
    <n v="59.36"/>
    <n v="2493.12"/>
    <n v="16"/>
    <n v="2493.12"/>
    <n v="0"/>
    <d v="2004-11-23T00:00:00"/>
    <s v="November"/>
    <x v="0"/>
    <n v="4"/>
    <x v="3"/>
    <x v="5"/>
    <n v="2004"/>
    <x v="3"/>
    <n v="83"/>
    <s v="S24_3816"/>
    <x v="35"/>
    <s v="+81 3 3584 0555"/>
    <s v="2-2-8 Roppongi"/>
    <m/>
    <s v="Minato-ku"/>
    <s v="Tokyo"/>
    <s v="106-0032"/>
    <x v="11"/>
    <s v="Japan"/>
    <s v="Shimamura"/>
    <s v="Akiko"/>
    <s v="Shimamura Akiko"/>
    <x v="0"/>
  </r>
  <r>
    <n v="10350"/>
    <n v="25"/>
    <n v="60.34"/>
    <n v="1508.5"/>
    <n v="10"/>
    <n v="1508.5"/>
    <n v="0"/>
    <d v="2004-12-02T00:00:00"/>
    <s v="December"/>
    <x v="0"/>
    <n v="4"/>
    <x v="3"/>
    <x v="6"/>
    <n v="2004"/>
    <x v="3"/>
    <n v="83"/>
    <s v="S24_3816"/>
    <x v="23"/>
    <s v="(91) 555 94 44"/>
    <s v="C/ Moralzarzal, 86"/>
    <m/>
    <s v="Madrid"/>
    <s v="NIL"/>
    <n v="28034"/>
    <x v="7"/>
    <s v="EMEA"/>
    <s v="Freyre"/>
    <s v="Diego"/>
    <s v="Freyre Diego"/>
    <x v="0"/>
  </r>
  <r>
    <n v="10373"/>
    <n v="23"/>
    <n v="100"/>
    <n v="2300"/>
    <n v="10"/>
    <n v="2394.3000000000002"/>
    <n v="94.300000000000182"/>
    <d v="2005-01-31T00:00:00"/>
    <s v="January"/>
    <x v="0"/>
    <n v="1"/>
    <x v="0"/>
    <x v="7"/>
    <n v="2005"/>
    <x v="3"/>
    <n v="83"/>
    <s v="S24_3816"/>
    <x v="60"/>
    <s v="981-443655"/>
    <s v="Torikatu 38"/>
    <m/>
    <s v="Oulu"/>
    <s v="NIL"/>
    <n v="90110"/>
    <x v="4"/>
    <s v="EMEA"/>
    <s v="Koskitalo"/>
    <s v="Pirkko"/>
    <s v="Koskitalo Pirkko"/>
    <x v="0"/>
  </r>
  <r>
    <n v="10385"/>
    <n v="37"/>
    <n v="85.54"/>
    <n v="3164.98"/>
    <n v="2"/>
    <n v="3164.98"/>
    <n v="0"/>
    <d v="2005-02-28T00:00:00"/>
    <s v="February"/>
    <x v="0"/>
    <n v="1"/>
    <x v="0"/>
    <x v="0"/>
    <n v="2005"/>
    <x v="3"/>
    <n v="83"/>
    <s v="S24_3816"/>
    <x v="39"/>
    <n v="4155551450"/>
    <s v="5677 Strong St."/>
    <m/>
    <s v="San Rafael"/>
    <s v="CA"/>
    <n v="97562"/>
    <x v="0"/>
    <s v="NA"/>
    <s v="Nelson"/>
    <s v="Valarie"/>
    <s v="Nelson Valarie"/>
    <x v="1"/>
  </r>
  <r>
    <n v="10396"/>
    <n v="37"/>
    <n v="90.57"/>
    <n v="3351.0899999999997"/>
    <n v="8"/>
    <n v="3351.09"/>
    <n v="0"/>
    <d v="2005-03-23T00:00:00"/>
    <s v="March"/>
    <x v="0"/>
    <n v="1"/>
    <x v="0"/>
    <x v="11"/>
    <n v="2005"/>
    <x v="3"/>
    <n v="83"/>
    <s v="S24_3816"/>
    <x v="39"/>
    <n v="4155551450"/>
    <s v="5677 Strong St."/>
    <m/>
    <s v="San Rafael"/>
    <s v="CA"/>
    <n v="97562"/>
    <x v="0"/>
    <s v="NA"/>
    <s v="Nelson"/>
    <s v="Valarie"/>
    <s v="Nelson Valarie"/>
    <x v="1"/>
  </r>
  <r>
    <n v="10400"/>
    <n v="42"/>
    <n v="72.959999999999994"/>
    <n v="3064.3199999999997"/>
    <n v="8"/>
    <n v="3064.32"/>
    <n v="0"/>
    <d v="2005-04-01T00:00:00"/>
    <s v="April"/>
    <x v="0"/>
    <n v="2"/>
    <x v="1"/>
    <x v="8"/>
    <n v="2005"/>
    <x v="3"/>
    <n v="83"/>
    <s v="S24_3816"/>
    <x v="61"/>
    <n v="4085553659"/>
    <s v="3086 Ingle Ln."/>
    <m/>
    <s v="San Jose"/>
    <s v="CA"/>
    <n v="94217"/>
    <x v="0"/>
    <s v="NA"/>
    <s v="Frick"/>
    <s v="Sue"/>
    <s v="Frick Sue"/>
    <x v="1"/>
  </r>
  <r>
    <n v="10414"/>
    <n v="51"/>
    <n v="76.31"/>
    <n v="3891.81"/>
    <n v="2"/>
    <n v="3891.81"/>
    <n v="0"/>
    <d v="2005-05-06T00:00:00"/>
    <s v="May"/>
    <x v="4"/>
    <n v="2"/>
    <x v="1"/>
    <x v="1"/>
    <n v="2005"/>
    <x v="3"/>
    <n v="83"/>
    <s v="S24_3816"/>
    <x v="58"/>
    <n v="6175559555"/>
    <s v="8616 Spinnaker Dr."/>
    <m/>
    <s v="Boston"/>
    <s v="MA"/>
    <n v="51003"/>
    <x v="0"/>
    <s v="NA"/>
    <s v="Yoshido"/>
    <s v="Juri"/>
    <s v="Yoshido Juri"/>
    <x v="1"/>
  </r>
  <r>
    <n v="10108"/>
    <n v="40"/>
    <n v="100"/>
    <n v="4000"/>
    <n v="1"/>
    <n v="5448.8"/>
    <n v="1448.8000000000002"/>
    <d v="2003-03-03T00:00:00"/>
    <s v="March"/>
    <x v="0"/>
    <n v="1"/>
    <x v="0"/>
    <x v="11"/>
    <n v="2003"/>
    <x v="1"/>
    <n v="140"/>
    <s v="S24_3856"/>
    <x v="66"/>
    <s v="+63 2 555 3587"/>
    <s v="15 McCallum Street - NatWest Center #13-03"/>
    <m/>
    <s v="Makati City"/>
    <s v="NIL"/>
    <s v="1227 MM"/>
    <x v="15"/>
    <s v="Japan"/>
    <s v="Cruz"/>
    <s v="Arnold"/>
    <s v="Cruz Arnold"/>
    <x v="1"/>
  </r>
  <r>
    <n v="10122"/>
    <n v="43"/>
    <n v="100"/>
    <n v="4300"/>
    <n v="5"/>
    <n v="5494.97"/>
    <n v="1194.9700000000003"/>
    <d v="2003-05-08T00:00:00"/>
    <s v="May"/>
    <x v="0"/>
    <n v="2"/>
    <x v="1"/>
    <x v="1"/>
    <n v="2003"/>
    <x v="1"/>
    <n v="140"/>
    <s v="S24_3856"/>
    <x v="67"/>
    <s v="91.24.4555"/>
    <s v="12, rue des Bouchers"/>
    <m/>
    <s v="Marseille"/>
    <s v="NIL"/>
    <n v="13008"/>
    <x v="1"/>
    <s v="EMEA"/>
    <s v="Lebihan"/>
    <s v="Laurence"/>
    <s v="Lebihan Laurence"/>
    <x v="1"/>
  </r>
  <r>
    <n v="10135"/>
    <n v="47"/>
    <n v="100"/>
    <n v="4700"/>
    <n v="2"/>
    <n v="6336.07"/>
    <n v="1636.0699999999997"/>
    <d v="2003-07-02T00:00:00"/>
    <s v="July"/>
    <x v="0"/>
    <n v="3"/>
    <x v="2"/>
    <x v="2"/>
    <n v="2003"/>
    <x v="1"/>
    <n v="140"/>
    <s v="S24_3856"/>
    <x v="39"/>
    <n v="4155551450"/>
    <s v="5677 Strong St."/>
    <m/>
    <s v="San Rafael"/>
    <s v="CA"/>
    <n v="97562"/>
    <x v="0"/>
    <s v="NA"/>
    <s v="Nelson"/>
    <s v="Valarie"/>
    <s v="Nelson Valarie"/>
    <x v="1"/>
  </r>
  <r>
    <n v="10147"/>
    <n v="23"/>
    <n v="100"/>
    <n v="2300"/>
    <n v="2"/>
    <n v="2906.97"/>
    <n v="606.9699999999998"/>
    <d v="2003-09-05T00:00:00"/>
    <s v="September"/>
    <x v="0"/>
    <n v="3"/>
    <x v="2"/>
    <x v="10"/>
    <n v="2003"/>
    <x v="1"/>
    <n v="140"/>
    <s v="S24_3856"/>
    <x v="41"/>
    <n v="6175558555"/>
    <s v="7825 Douglas Av."/>
    <m/>
    <s v="Brickhaven"/>
    <s v="MA"/>
    <n v="58339"/>
    <x v="0"/>
    <s v="NA"/>
    <s v="Nelson"/>
    <s v="Allen"/>
    <s v="Nelson Allen"/>
    <x v="0"/>
  </r>
  <r>
    <n v="10160"/>
    <n v="35"/>
    <n v="100"/>
    <n v="3500"/>
    <n v="3"/>
    <n v="4767.7"/>
    <n v="1267.6999999999998"/>
    <d v="2003-10-11T00:00:00"/>
    <s v="October"/>
    <x v="0"/>
    <n v="4"/>
    <x v="3"/>
    <x v="4"/>
    <n v="2003"/>
    <x v="1"/>
    <n v="140"/>
    <s v="S24_3856"/>
    <x v="54"/>
    <n v="2155554369"/>
    <s v="6047 Douglas Av."/>
    <m/>
    <s v="Los Angeles"/>
    <s v="CA"/>
    <s v="NIL"/>
    <x v="0"/>
    <s v="NA"/>
    <s v="Chandler"/>
    <s v="Michael"/>
    <s v="Chandler Michael"/>
    <x v="1"/>
  </r>
  <r>
    <n v="10170"/>
    <n v="34"/>
    <n v="100"/>
    <n v="3400"/>
    <n v="1"/>
    <n v="3819.56"/>
    <n v="419.55999999999995"/>
    <d v="2003-11-04T00:00:00"/>
    <s v="November"/>
    <x v="0"/>
    <n v="4"/>
    <x v="3"/>
    <x v="5"/>
    <n v="2003"/>
    <x v="1"/>
    <n v="140"/>
    <s v="S24_3856"/>
    <x v="63"/>
    <s v="7675-3555"/>
    <s v="Kirchgasse 6"/>
    <m/>
    <s v="Graz"/>
    <s v="NIL"/>
    <n v="8010"/>
    <x v="5"/>
    <s v="EMEA"/>
    <s v="Mendel"/>
    <s v="Roland"/>
    <s v="Mendel Roland"/>
    <x v="1"/>
  </r>
  <r>
    <n v="10181"/>
    <n v="25"/>
    <n v="100"/>
    <n v="2500"/>
    <n v="9"/>
    <n v="3861.75"/>
    <n v="1361.75"/>
    <d v="2003-11-12T00:00:00"/>
    <s v="November"/>
    <x v="0"/>
    <n v="4"/>
    <x v="3"/>
    <x v="5"/>
    <n v="2003"/>
    <x v="1"/>
    <n v="140"/>
    <s v="S24_3856"/>
    <x v="7"/>
    <s v="+47 2267 3215"/>
    <s v="Drammen 121, PR 744 Sentrum"/>
    <m/>
    <s v="Bergen"/>
    <s v="NIL"/>
    <s v="N 5804"/>
    <x v="2"/>
    <s v="EMEA"/>
    <s v="Oeztan"/>
    <s v="Veysel"/>
    <s v="Oeztan Veysel"/>
    <x v="1"/>
  </r>
  <r>
    <n v="10192"/>
    <n v="45"/>
    <n v="100"/>
    <n v="4500"/>
    <n v="14"/>
    <n v="6319.35"/>
    <n v="1819.3500000000004"/>
    <d v="2003-11-20T00:00:00"/>
    <s v="November"/>
    <x v="0"/>
    <n v="4"/>
    <x v="3"/>
    <x v="5"/>
    <n v="2003"/>
    <x v="1"/>
    <n v="140"/>
    <s v="S24_3856"/>
    <x v="40"/>
    <n v="6035558647"/>
    <s v="2304 Long Airport Avenue"/>
    <m/>
    <s v="Nashua"/>
    <s v="NH"/>
    <n v="62005"/>
    <x v="0"/>
    <s v="NA"/>
    <s v="Young"/>
    <s v="Valarie"/>
    <s v="Young Valarie"/>
    <x v="1"/>
  </r>
  <r>
    <n v="10203"/>
    <n v="47"/>
    <n v="100"/>
    <n v="4700"/>
    <n v="3"/>
    <n v="6996.42"/>
    <n v="2296.42"/>
    <d v="2003-12-02T00:00:00"/>
    <s v="December"/>
    <x v="0"/>
    <n v="4"/>
    <x v="3"/>
    <x v="6"/>
    <n v="2003"/>
    <x v="1"/>
    <n v="140"/>
    <s v="S24_3856"/>
    <x v="23"/>
    <s v="(91) 555 94 44"/>
    <s v="C/ Moralzarzal, 86"/>
    <m/>
    <s v="Madrid"/>
    <s v="NIL"/>
    <n v="28034"/>
    <x v="7"/>
    <s v="EMEA"/>
    <s v="Freyre"/>
    <s v="Diego"/>
    <s v="Freyre Diego"/>
    <x v="1"/>
  </r>
  <r>
    <n v="10212"/>
    <n v="49"/>
    <n v="100"/>
    <n v="4900"/>
    <n v="13"/>
    <n v="6949.67"/>
    <n v="2049.67"/>
    <d v="2004-01-16T00:00:00"/>
    <s v="January"/>
    <x v="0"/>
    <n v="1"/>
    <x v="0"/>
    <x v="7"/>
    <n v="2004"/>
    <x v="1"/>
    <n v="140"/>
    <s v="S24_3856"/>
    <x v="23"/>
    <s v="(91) 555 94 44"/>
    <s v="C/ Moralzarzal, 86"/>
    <m/>
    <s v="Madrid"/>
    <s v="NIL"/>
    <n v="28034"/>
    <x v="7"/>
    <s v="EMEA"/>
    <s v="Freyre"/>
    <s v="Diego"/>
    <s v="Freyre Diego"/>
    <x v="1"/>
  </r>
  <r>
    <n v="10225"/>
    <n v="40"/>
    <n v="100"/>
    <n v="4000"/>
    <n v="4"/>
    <n v="4550"/>
    <n v="550"/>
    <d v="2004-02-22T00:00:00"/>
    <s v="February"/>
    <x v="0"/>
    <n v="1"/>
    <x v="0"/>
    <x v="0"/>
    <n v="2004"/>
    <x v="1"/>
    <n v="140"/>
    <s v="S24_3856"/>
    <x v="69"/>
    <s v="0897-034555"/>
    <s v="Grenzacherweg 237"/>
    <m/>
    <s v="Gensve"/>
    <s v="NIL"/>
    <n v="1203"/>
    <x v="17"/>
    <s v="EMEA"/>
    <s v="Holz"/>
    <s v="Michael"/>
    <s v="Holz Michael"/>
    <x v="1"/>
  </r>
  <r>
    <n v="10239"/>
    <n v="29"/>
    <n v="100"/>
    <n v="2900"/>
    <n v="3"/>
    <n v="4479.63"/>
    <n v="1579.63"/>
    <d v="2004-04-12T00:00:00"/>
    <s v="April"/>
    <x v="0"/>
    <n v="2"/>
    <x v="1"/>
    <x v="8"/>
    <n v="2004"/>
    <x v="1"/>
    <n v="140"/>
    <s v="S24_3856"/>
    <x v="60"/>
    <s v="981-443655"/>
    <s v="Torikatu 38"/>
    <m/>
    <s v="Oulu"/>
    <s v="NIL"/>
    <n v="90110"/>
    <x v="4"/>
    <s v="EMEA"/>
    <s v="Koskitalo"/>
    <s v="Pirkko"/>
    <s v="Koskitalo Pirkko"/>
    <x v="1"/>
  </r>
  <r>
    <n v="10253"/>
    <n v="39"/>
    <n v="100"/>
    <n v="3900"/>
    <n v="8"/>
    <n v="5148"/>
    <n v="1248"/>
    <d v="2004-06-01T00:00:00"/>
    <s v="June"/>
    <x v="3"/>
    <n v="2"/>
    <x v="1"/>
    <x v="9"/>
    <n v="2004"/>
    <x v="1"/>
    <n v="140"/>
    <s v="S24_3856"/>
    <x v="22"/>
    <s v="(171) 555-2282"/>
    <s v="Berkeley Gardens 12  Brewery"/>
    <m/>
    <s v="Liverpool"/>
    <s v="NIL"/>
    <s v="WX1 6LT"/>
    <x v="6"/>
    <s v="EMEA"/>
    <s v="Devon"/>
    <s v="Elizabeth"/>
    <s v="Devon Elizabeth"/>
    <x v="1"/>
  </r>
  <r>
    <n v="10266"/>
    <n v="24"/>
    <n v="100"/>
    <n v="2400"/>
    <n v="9"/>
    <n v="2932.08"/>
    <n v="532.07999999999993"/>
    <d v="2004-07-06T00:00:00"/>
    <s v="July"/>
    <x v="0"/>
    <n v="3"/>
    <x v="2"/>
    <x v="2"/>
    <n v="2004"/>
    <x v="1"/>
    <n v="140"/>
    <s v="S24_3856"/>
    <x v="70"/>
    <s v="0522-556555"/>
    <s v="Strada Provinciale 124"/>
    <m/>
    <s v="Reggio Emilia"/>
    <s v="NIL"/>
    <n v="42100"/>
    <x v="12"/>
    <s v="EMEA"/>
    <s v="Moroni"/>
    <s v="Maurizio"/>
    <s v="Moroni Maurizio"/>
    <x v="0"/>
  </r>
  <r>
    <n v="10278"/>
    <n v="25"/>
    <n v="100"/>
    <n v="2500"/>
    <n v="9"/>
    <n v="3159.75"/>
    <n v="659.75"/>
    <d v="2004-08-06T00:00:00"/>
    <s v="August"/>
    <x v="0"/>
    <n v="3"/>
    <x v="2"/>
    <x v="3"/>
    <n v="2004"/>
    <x v="1"/>
    <n v="140"/>
    <s v="S24_3856"/>
    <x v="84"/>
    <n v="7025551838"/>
    <s v="8489 Strong St."/>
    <m/>
    <s v="Las Vegas"/>
    <s v="NV"/>
    <n v="83030"/>
    <x v="0"/>
    <s v="NA"/>
    <s v="King"/>
    <s v="Sue"/>
    <s v="King Sue"/>
    <x v="1"/>
  </r>
  <r>
    <n v="10287"/>
    <n v="36"/>
    <n v="100"/>
    <n v="3600"/>
    <n v="7"/>
    <n v="4297.32"/>
    <n v="697.31999999999971"/>
    <d v="2004-08-30T00:00:00"/>
    <s v="August"/>
    <x v="0"/>
    <n v="3"/>
    <x v="2"/>
    <x v="3"/>
    <n v="2004"/>
    <x v="1"/>
    <n v="140"/>
    <s v="S24_3856"/>
    <x v="69"/>
    <s v="0897-034555"/>
    <s v="Grenzacherweg 237"/>
    <m/>
    <s v="Gensve"/>
    <s v="NIL"/>
    <n v="1203"/>
    <x v="17"/>
    <s v="EMEA"/>
    <s v="Holz"/>
    <s v="Michael"/>
    <s v="Holz Michael"/>
    <x v="1"/>
  </r>
  <r>
    <n v="10301"/>
    <n v="50"/>
    <n v="100"/>
    <n v="5000"/>
    <n v="11"/>
    <n v="7723.5"/>
    <n v="2723.5"/>
    <d v="2003-10-05T00:00:00"/>
    <s v="October"/>
    <x v="0"/>
    <n v="4"/>
    <x v="3"/>
    <x v="4"/>
    <n v="2003"/>
    <x v="1"/>
    <n v="140"/>
    <s v="S24_3856"/>
    <x v="85"/>
    <s v="+47 2212 1555"/>
    <s v="Drammensveien 126 A, PB 744 Sentrum"/>
    <m/>
    <s v="Oslo"/>
    <s v="NIL"/>
    <s v="N 0106"/>
    <x v="2"/>
    <s v="EMEA"/>
    <s v="Klaeboe"/>
    <s v="Jan"/>
    <s v="Klaeboe Jan"/>
    <x v="2"/>
  </r>
  <r>
    <n v="10310"/>
    <n v="45"/>
    <n v="100"/>
    <n v="4500"/>
    <n v="5"/>
    <n v="5497.65"/>
    <n v="997.64999999999964"/>
    <d v="2004-10-16T00:00:00"/>
    <s v="October"/>
    <x v="0"/>
    <n v="4"/>
    <x v="3"/>
    <x v="4"/>
    <n v="2004"/>
    <x v="1"/>
    <n v="140"/>
    <s v="S24_3856"/>
    <x v="68"/>
    <s v="0221-5554327"/>
    <s v="Mehrheimerstr. 369"/>
    <m/>
    <s v="Koln"/>
    <s v="NIL"/>
    <n v="50739"/>
    <x v="16"/>
    <s v="EMEA"/>
    <s v="Pfalzheim"/>
    <s v="Henriette"/>
    <s v="Pfalzheim Henriette"/>
    <x v="1"/>
  </r>
  <r>
    <n v="10321"/>
    <n v="26"/>
    <n v="100"/>
    <n v="2600"/>
    <n v="13"/>
    <n v="4052.88"/>
    <n v="1452.88"/>
    <d v="2004-11-04T00:00:00"/>
    <s v="November"/>
    <x v="0"/>
    <n v="4"/>
    <x v="3"/>
    <x v="5"/>
    <n v="2004"/>
    <x v="1"/>
    <n v="140"/>
    <s v="S24_3856"/>
    <x v="21"/>
    <n v="5085552555"/>
    <s v="1785 First Street"/>
    <m/>
    <s v="New Bedford"/>
    <s v="MA"/>
    <n v="50553"/>
    <x v="0"/>
    <s v="NA"/>
    <s v="Benitez"/>
    <s v="Violeta"/>
    <s v="Benitez Violeta"/>
    <x v="1"/>
  </r>
  <r>
    <n v="10331"/>
    <n v="21"/>
    <n v="100"/>
    <n v="2100"/>
    <n v="1"/>
    <n v="3135.93"/>
    <n v="1035.9299999999998"/>
    <d v="2004-11-17T00:00:00"/>
    <s v="November"/>
    <x v="0"/>
    <n v="4"/>
    <x v="3"/>
    <x v="5"/>
    <n v="2004"/>
    <x v="1"/>
    <n v="140"/>
    <s v="S24_3856"/>
    <x v="45"/>
    <n v="2155559857"/>
    <s v="11328 Douglas Av."/>
    <m/>
    <s v="Philadelphia"/>
    <s v="PA"/>
    <n v="71270"/>
    <x v="0"/>
    <s v="NA"/>
    <s v="Hernandez"/>
    <s v="Rosa"/>
    <s v="Hernandez Rosa"/>
    <x v="1"/>
  </r>
  <r>
    <n v="10342"/>
    <n v="42"/>
    <n v="100"/>
    <n v="4200"/>
    <n v="6"/>
    <n v="5013.54"/>
    <n v="813.54"/>
    <d v="2004-11-24T00:00:00"/>
    <s v="November"/>
    <x v="0"/>
    <n v="4"/>
    <x v="3"/>
    <x v="5"/>
    <n v="2004"/>
    <x v="1"/>
    <n v="140"/>
    <s v="S24_3856"/>
    <x v="10"/>
    <s v="03 9520 4555"/>
    <s v="636 St Kilda Road"/>
    <s v="Level 3"/>
    <s v="Melbourne"/>
    <s v="Victoria"/>
    <n v="3004"/>
    <x v="3"/>
    <s v="APAC"/>
    <s v="Ferguson"/>
    <s v="Peter"/>
    <s v="Ferguson Peter"/>
    <x v="1"/>
  </r>
  <r>
    <n v="10355"/>
    <n v="32"/>
    <n v="100"/>
    <n v="3200"/>
    <n v="8"/>
    <n v="5302.72"/>
    <n v="2102.7200000000003"/>
    <d v="2004-12-07T00:00:00"/>
    <s v="December"/>
    <x v="0"/>
    <n v="4"/>
    <x v="3"/>
    <x v="6"/>
    <n v="2004"/>
    <x v="1"/>
    <n v="140"/>
    <s v="S24_3856"/>
    <x v="23"/>
    <s v="(91) 555 94 44"/>
    <s v="C/ Moralzarzal, 86"/>
    <m/>
    <s v="Madrid"/>
    <s v="NIL"/>
    <n v="28034"/>
    <x v="7"/>
    <s v="EMEA"/>
    <s v="Freyre"/>
    <s v="Diego"/>
    <s v="Freyre Diego"/>
    <x v="1"/>
  </r>
  <r>
    <n v="10363"/>
    <n v="31"/>
    <n v="94.58"/>
    <n v="2931.98"/>
    <n v="1"/>
    <n v="2931.98"/>
    <n v="0"/>
    <d v="2005-01-06T00:00:00"/>
    <s v="January"/>
    <x v="0"/>
    <n v="1"/>
    <x v="0"/>
    <x v="7"/>
    <n v="2005"/>
    <x v="1"/>
    <n v="140"/>
    <s v="S24_3856"/>
    <x v="73"/>
    <s v="+358 9 8045 555"/>
    <s v="Software Engineering Center, SEC Oy"/>
    <m/>
    <s v="Espoo"/>
    <s v="NIL"/>
    <s v="FIN-02271"/>
    <x v="4"/>
    <s v="EMEA"/>
    <s v="Suominen"/>
    <s v="Kalle"/>
    <s v="Suominen Kalle"/>
    <x v="0"/>
  </r>
  <r>
    <n v="10378"/>
    <n v="33"/>
    <n v="53.27"/>
    <n v="1757.91"/>
    <n v="3"/>
    <n v="1757.91"/>
    <n v="0"/>
    <d v="2005-02-10T00:00:00"/>
    <s v="February"/>
    <x v="0"/>
    <n v="1"/>
    <x v="0"/>
    <x v="0"/>
    <n v="2005"/>
    <x v="1"/>
    <n v="140"/>
    <s v="S24_3856"/>
    <x v="23"/>
    <s v="(91) 555 94 44"/>
    <s v="C/ Moralzarzal, 86"/>
    <m/>
    <s v="Madrid"/>
    <s v="NIL"/>
    <n v="28034"/>
    <x v="7"/>
    <s v="EMEA"/>
    <s v="Freyre"/>
    <s v="Diego"/>
    <s v="Freyre Diego"/>
    <x v="0"/>
  </r>
  <r>
    <n v="10390"/>
    <n v="45"/>
    <n v="100"/>
    <n v="4500"/>
    <n v="8"/>
    <n v="6763.05"/>
    <n v="2263.0500000000002"/>
    <d v="2005-03-04T00:00:00"/>
    <s v="March"/>
    <x v="0"/>
    <n v="1"/>
    <x v="0"/>
    <x v="11"/>
    <n v="2005"/>
    <x v="1"/>
    <n v="140"/>
    <s v="S24_3856"/>
    <x v="39"/>
    <n v="4155551450"/>
    <s v="5677 Strong St."/>
    <m/>
    <s v="San Rafael"/>
    <s v="CA"/>
    <n v="97562"/>
    <x v="0"/>
    <s v="NA"/>
    <s v="Nelson"/>
    <s v="Valarie"/>
    <s v="Nelson Valarie"/>
    <x v="1"/>
  </r>
  <r>
    <n v="10405"/>
    <n v="76"/>
    <n v="100"/>
    <n v="7600"/>
    <n v="3"/>
    <n v="11739.7"/>
    <n v="4139.7000000000007"/>
    <d v="2005-04-14T00:00:00"/>
    <s v="April"/>
    <x v="0"/>
    <n v="2"/>
    <x v="1"/>
    <x v="8"/>
    <n v="2005"/>
    <x v="1"/>
    <n v="140"/>
    <s v="S24_3856"/>
    <x v="83"/>
    <s v="88.60.1555"/>
    <s v="24, place Kluber"/>
    <m/>
    <s v="Strasbourg"/>
    <s v="NIL"/>
    <n v="67000"/>
    <x v="1"/>
    <s v="EMEA"/>
    <s v="Citeaux"/>
    <s v="Frederique"/>
    <s v="Citeaux Frederique"/>
    <x v="2"/>
  </r>
  <r>
    <n v="10419"/>
    <n v="70"/>
    <n v="100"/>
    <n v="7000"/>
    <n v="8"/>
    <n v="9240"/>
    <n v="2240"/>
    <d v="2005-05-17T00:00:00"/>
    <s v="May"/>
    <x v="0"/>
    <n v="2"/>
    <x v="1"/>
    <x v="1"/>
    <n v="2005"/>
    <x v="1"/>
    <n v="140"/>
    <s v="S24_3856"/>
    <x v="19"/>
    <s v="6562-9555"/>
    <s v="Geislweg 14"/>
    <m/>
    <s v="Salzburg"/>
    <s v="NIL"/>
    <n v="5020"/>
    <x v="5"/>
    <s v="EMEA"/>
    <s v="Pipps"/>
    <s v="Georg"/>
    <s v="Pipps Georg"/>
    <x v="2"/>
  </r>
  <r>
    <n v="10106"/>
    <n v="50"/>
    <n v="64.83"/>
    <n v="3241.5"/>
    <n v="11"/>
    <n v="3241.5"/>
    <n v="0"/>
    <d v="2003-02-17T00:00:00"/>
    <s v="February"/>
    <x v="0"/>
    <n v="1"/>
    <x v="0"/>
    <x v="0"/>
    <n v="2003"/>
    <x v="4"/>
    <n v="68"/>
    <s v="S24_3949"/>
    <x v="86"/>
    <s v="035-640555"/>
    <s v="Via Ludovico il Moro 22"/>
    <m/>
    <s v="Bergamo"/>
    <s v="NIL"/>
    <n v="24100"/>
    <x v="12"/>
    <s v="EMEA"/>
    <s v="Rovelli"/>
    <s v="Giovanni"/>
    <s v="Rovelli Giovanni"/>
    <x v="1"/>
  </r>
  <r>
    <n v="10119"/>
    <n v="28"/>
    <n v="70.290000000000006"/>
    <n v="1968.1200000000001"/>
    <n v="2"/>
    <n v="1968.12"/>
    <n v="0"/>
    <d v="2003-04-28T00:00:00"/>
    <s v="April"/>
    <x v="0"/>
    <n v="2"/>
    <x v="1"/>
    <x v="8"/>
    <n v="2003"/>
    <x v="4"/>
    <n v="68"/>
    <s v="S24_3949"/>
    <x v="19"/>
    <s v="6562-9555"/>
    <s v="Geislweg 14"/>
    <m/>
    <s v="Salzburg"/>
    <s v="NIL"/>
    <n v="5020"/>
    <x v="5"/>
    <s v="EMEA"/>
    <s v="Pipps"/>
    <s v="Georg"/>
    <s v="Pipps Georg"/>
    <x v="0"/>
  </r>
  <r>
    <n v="10131"/>
    <n v="50"/>
    <n v="81.89"/>
    <n v="4094.5"/>
    <n v="3"/>
    <n v="4094.5"/>
    <n v="0"/>
    <d v="2003-06-16T00:00:00"/>
    <s v="June"/>
    <x v="0"/>
    <n v="2"/>
    <x v="1"/>
    <x v="9"/>
    <n v="2003"/>
    <x v="4"/>
    <n v="68"/>
    <s v="S24_3949"/>
    <x v="88"/>
    <n v="2035554407"/>
    <s v="2440 Pompton St."/>
    <m/>
    <s v="Glendale"/>
    <s v="CT"/>
    <n v="97561"/>
    <x v="0"/>
    <s v="NA"/>
    <s v="Lewis"/>
    <s v="Dan"/>
    <s v="Lewis Dan"/>
    <x v="1"/>
  </r>
  <r>
    <n v="10143"/>
    <n v="28"/>
    <n v="66.19"/>
    <n v="1853.32"/>
    <n v="6"/>
    <n v="1853.32"/>
    <n v="0"/>
    <d v="2003-08-10T00:00:00"/>
    <s v="August"/>
    <x v="0"/>
    <n v="3"/>
    <x v="2"/>
    <x v="3"/>
    <n v="2003"/>
    <x v="4"/>
    <n v="68"/>
    <s v="S24_3949"/>
    <x v="50"/>
    <n v="5085559555"/>
    <s v="4575 Hillside Dr."/>
    <m/>
    <s v="New Bedford"/>
    <s v="MA"/>
    <n v="50553"/>
    <x v="0"/>
    <s v="NA"/>
    <s v="Tam"/>
    <s v="Wing C"/>
    <s v="Tam Wing C"/>
    <x v="0"/>
  </r>
  <r>
    <n v="10155"/>
    <n v="44"/>
    <n v="77.11"/>
    <n v="3392.84"/>
    <n v="4"/>
    <n v="3392.84"/>
    <n v="0"/>
    <d v="2003-10-06T00:00:00"/>
    <s v="October"/>
    <x v="0"/>
    <n v="4"/>
    <x v="3"/>
    <x v="4"/>
    <n v="2003"/>
    <x v="4"/>
    <n v="68"/>
    <s v="S24_3949"/>
    <x v="16"/>
    <s v="90-224 8555"/>
    <s v="Keskuskatu 45"/>
    <m/>
    <s v="Helsinki"/>
    <s v="NIL"/>
    <n v="21240"/>
    <x v="4"/>
    <s v="EMEA"/>
    <s v="Karttunen"/>
    <s v="Matti"/>
    <s v="Karttunen Matti"/>
    <x v="1"/>
  </r>
  <r>
    <n v="10168"/>
    <n v="27"/>
    <n v="73.02"/>
    <n v="1971.54"/>
    <n v="18"/>
    <n v="1971.54"/>
    <n v="0"/>
    <d v="2003-10-28T00:00:00"/>
    <s v="October"/>
    <x v="0"/>
    <n v="4"/>
    <x v="3"/>
    <x v="4"/>
    <n v="2003"/>
    <x v="4"/>
    <n v="68"/>
    <s v="S24_3949"/>
    <x v="5"/>
    <n v="6505556809"/>
    <s v="9408 Furth Circle"/>
    <m/>
    <s v="Burlingame"/>
    <s v="CA"/>
    <n v="94217"/>
    <x v="0"/>
    <s v="NA"/>
    <s v="Hirano"/>
    <s v="Juri"/>
    <s v="Hirano Juri"/>
    <x v="0"/>
  </r>
  <r>
    <n v="10178"/>
    <n v="30"/>
    <n v="72.33"/>
    <n v="2169.9"/>
    <n v="3"/>
    <n v="2169.9"/>
    <n v="0"/>
    <d v="2003-11-08T00:00:00"/>
    <s v="November"/>
    <x v="0"/>
    <n v="4"/>
    <x v="3"/>
    <x v="5"/>
    <n v="2003"/>
    <x v="4"/>
    <n v="68"/>
    <s v="S24_3949"/>
    <x v="51"/>
    <s v="61.77.6555"/>
    <s v="1 rue Alsace-Lorraine"/>
    <m/>
    <s v="Toulouse"/>
    <s v="NIL"/>
    <n v="31000"/>
    <x v="1"/>
    <s v="EMEA"/>
    <s v="Roulet"/>
    <s v="Annette"/>
    <s v="Roulet Annette"/>
    <x v="0"/>
  </r>
  <r>
    <n v="10198"/>
    <n v="43"/>
    <n v="66.19"/>
    <n v="2846.17"/>
    <n v="3"/>
    <n v="2846.17"/>
    <n v="0"/>
    <d v="2003-11-27T00:00:00"/>
    <s v="November"/>
    <x v="0"/>
    <n v="4"/>
    <x v="3"/>
    <x v="5"/>
    <n v="2003"/>
    <x v="4"/>
    <n v="68"/>
    <s v="S24_3949"/>
    <x v="66"/>
    <s v="+63 2 555 3587"/>
    <s v="15 McCallum Street - NatWest Center #13-03"/>
    <m/>
    <s v="Makati City"/>
    <s v="NIL"/>
    <s v="1227 MM"/>
    <x v="15"/>
    <s v="Japan"/>
    <s v="Cruz"/>
    <s v="Arnold"/>
    <s v="Cruz Arnold"/>
    <x v="0"/>
  </r>
  <r>
    <n v="10210"/>
    <n v="29"/>
    <n v="69.599999999999994"/>
    <n v="2018.3999999999999"/>
    <n v="16"/>
    <n v="2018.4"/>
    <n v="0"/>
    <d v="2004-01-12T00:00:00"/>
    <s v="January"/>
    <x v="0"/>
    <n v="1"/>
    <x v="0"/>
    <x v="7"/>
    <n v="2004"/>
    <x v="4"/>
    <n v="68"/>
    <s v="S24_3949"/>
    <x v="44"/>
    <s v="+81 06 6342 5555"/>
    <s v="Dojima Avanza 4F, 1-6-20 Dojima, Kita-ku"/>
    <m/>
    <s v="Osaka"/>
    <s v="Osaka"/>
    <s v="530-0003"/>
    <x v="11"/>
    <s v="Japan"/>
    <s v="Kentary"/>
    <s v="Mory"/>
    <s v="Kentary Mory"/>
    <x v="0"/>
  </r>
  <r>
    <n v="10222"/>
    <n v="48"/>
    <n v="56.64"/>
    <n v="2718.7200000000003"/>
    <n v="3"/>
    <n v="2718.72"/>
    <n v="0"/>
    <d v="2004-02-19T00:00:00"/>
    <s v="February"/>
    <x v="0"/>
    <n v="1"/>
    <x v="0"/>
    <x v="0"/>
    <n v="2004"/>
    <x v="4"/>
    <n v="68"/>
    <s v="S24_3949"/>
    <x v="55"/>
    <n v="7605558146"/>
    <s v="361 Furth Circle"/>
    <m/>
    <s v="San Diego"/>
    <s v="CA"/>
    <n v="91217"/>
    <x v="0"/>
    <s v="NA"/>
    <s v="Thompson"/>
    <s v="Valarie"/>
    <s v="Thompson Valarie"/>
    <x v="0"/>
  </r>
  <r>
    <n v="10235"/>
    <n v="33"/>
    <n v="60.05"/>
    <n v="1981.6499999999999"/>
    <n v="12"/>
    <n v="1981.65"/>
    <n v="0"/>
    <d v="2004-04-02T00:00:00"/>
    <s v="April"/>
    <x v="0"/>
    <n v="2"/>
    <x v="1"/>
    <x v="8"/>
    <n v="2004"/>
    <x v="4"/>
    <n v="68"/>
    <s v="S24_3949"/>
    <x v="57"/>
    <s v="(604) 555-4555"/>
    <s v="23 Tsawassen Blvd."/>
    <m/>
    <s v="Tsawassen"/>
    <s v="BC"/>
    <s v="T2F 8M4"/>
    <x v="10"/>
    <s v="NA"/>
    <s v="Lincoln"/>
    <s v="Elizabeth"/>
    <s v="Lincoln Elizabeth"/>
    <x v="0"/>
  </r>
  <r>
    <n v="10250"/>
    <n v="40"/>
    <n v="75.06"/>
    <n v="3002.4"/>
    <n v="13"/>
    <n v="3002.4"/>
    <n v="0"/>
    <d v="2004-05-11T00:00:00"/>
    <s v="May"/>
    <x v="0"/>
    <n v="2"/>
    <x v="1"/>
    <x v="1"/>
    <n v="2004"/>
    <x v="4"/>
    <n v="68"/>
    <s v="S24_3949"/>
    <x v="61"/>
    <n v="4085553659"/>
    <s v="3086 Ingle Ln."/>
    <m/>
    <s v="San Jose"/>
    <s v="CA"/>
    <n v="94217"/>
    <x v="0"/>
    <s v="NA"/>
    <s v="Frick"/>
    <s v="Sue"/>
    <s v="Frick Sue"/>
    <x v="1"/>
  </r>
  <r>
    <n v="10262"/>
    <n v="48"/>
    <n v="61.42"/>
    <n v="2948.16"/>
    <n v="8"/>
    <n v="2948.16"/>
    <n v="0"/>
    <d v="2004-06-24T00:00:00"/>
    <s v="June"/>
    <x v="3"/>
    <n v="2"/>
    <x v="1"/>
    <x v="9"/>
    <n v="2004"/>
    <x v="4"/>
    <n v="68"/>
    <s v="S24_3949"/>
    <x v="23"/>
    <s v="(91) 555 94 44"/>
    <s v="C/ Moralzarzal, 86"/>
    <m/>
    <s v="Madrid"/>
    <s v="NIL"/>
    <n v="28034"/>
    <x v="7"/>
    <s v="EMEA"/>
    <s v="Freyre"/>
    <s v="Diego"/>
    <s v="Freyre Diego"/>
    <x v="0"/>
  </r>
  <r>
    <n v="10275"/>
    <n v="41"/>
    <n v="81.89"/>
    <n v="3357.4900000000002"/>
    <n v="18"/>
    <n v="3357.49"/>
    <n v="0"/>
    <d v="2004-07-23T00:00:00"/>
    <s v="July"/>
    <x v="0"/>
    <n v="3"/>
    <x v="2"/>
    <x v="2"/>
    <n v="2004"/>
    <x v="4"/>
    <n v="68"/>
    <s v="S24_3949"/>
    <x v="14"/>
    <s v="40.67.8555"/>
    <s v="67, rue des Cinquante Otages"/>
    <m/>
    <s v="Nantes"/>
    <s v="NIL"/>
    <n v="44000"/>
    <x v="1"/>
    <s v="EMEA"/>
    <s v="Labrune"/>
    <s v="Janine"/>
    <s v="Labrune Janine"/>
    <x v="1"/>
  </r>
  <r>
    <n v="10284"/>
    <n v="21"/>
    <n v="55.96"/>
    <n v="1175.1600000000001"/>
    <n v="10"/>
    <n v="1175.1600000000001"/>
    <n v="0"/>
    <d v="2004-08-21T00:00:00"/>
    <s v="August"/>
    <x v="0"/>
    <n v="3"/>
    <x v="2"/>
    <x v="3"/>
    <n v="2004"/>
    <x v="4"/>
    <n v="68"/>
    <s v="S24_3949"/>
    <x v="85"/>
    <s v="+47 2212 1555"/>
    <s v="Drammensveien 126 A, PB 744 Sentrum"/>
    <m/>
    <s v="Oslo"/>
    <s v="NIL"/>
    <s v="N 0106"/>
    <x v="2"/>
    <s v="EMEA"/>
    <s v="Klaeboe"/>
    <s v="Jan"/>
    <s v="Klaeboe Jan"/>
    <x v="0"/>
  </r>
  <r>
    <n v="10296"/>
    <n v="32"/>
    <n v="71.650000000000006"/>
    <n v="2292.8000000000002"/>
    <n v="6"/>
    <n v="2292.8000000000002"/>
    <n v="0"/>
    <d v="2004-09-15T00:00:00"/>
    <s v="September"/>
    <x v="0"/>
    <n v="3"/>
    <x v="2"/>
    <x v="10"/>
    <n v="2004"/>
    <x v="4"/>
    <n v="68"/>
    <s v="S24_3949"/>
    <x v="89"/>
    <s v="+49 89 61 08 9555"/>
    <s v="Hansastr. 15"/>
    <m/>
    <s v="Munich"/>
    <s v="NIL"/>
    <n v="80686"/>
    <x v="16"/>
    <s v="EMEA"/>
    <s v="Donnermeyer"/>
    <s v="Michael"/>
    <s v="Donnermeyer Michael"/>
    <x v="0"/>
  </r>
  <r>
    <n v="10308"/>
    <n v="43"/>
    <n v="76.430000000000007"/>
    <n v="3286.4900000000002"/>
    <n v="16"/>
    <n v="3286.49"/>
    <n v="0"/>
    <d v="2004-10-15T00:00:00"/>
    <s v="October"/>
    <x v="0"/>
    <n v="4"/>
    <x v="3"/>
    <x v="4"/>
    <n v="2004"/>
    <x v="4"/>
    <n v="68"/>
    <s v="S24_3949"/>
    <x v="47"/>
    <n v="9145554562"/>
    <s v="3758 North Pendale Street"/>
    <m/>
    <s v="White Plains"/>
    <s v="NY"/>
    <n v="24067"/>
    <x v="0"/>
    <s v="NA"/>
    <s v="Frick"/>
    <s v="Steve"/>
    <s v="Frick Steve"/>
    <x v="1"/>
  </r>
  <r>
    <n v="10316"/>
    <n v="30"/>
    <n v="77.790000000000006"/>
    <n v="2333.7000000000003"/>
    <n v="8"/>
    <n v="2333.6999999999998"/>
    <n v="0"/>
    <d v="2004-11-01T00:00:00"/>
    <s v="November"/>
    <x v="0"/>
    <n v="4"/>
    <x v="3"/>
    <x v="5"/>
    <n v="2004"/>
    <x v="4"/>
    <n v="68"/>
    <s v="S24_3949"/>
    <x v="59"/>
    <s v="(198) 555-8888"/>
    <s v="Garden House Crowther Way"/>
    <m/>
    <s v="Cowes"/>
    <s v="Isle of Wight"/>
    <s v="PO31 7PJ"/>
    <x v="6"/>
    <s v="EMEA"/>
    <s v="Bennett"/>
    <s v="Helen"/>
    <s v="Bennett Helen"/>
    <x v="0"/>
  </r>
  <r>
    <n v="10328"/>
    <n v="35"/>
    <n v="76.430000000000007"/>
    <n v="2675.05"/>
    <n v="3"/>
    <n v="2675.05"/>
    <n v="0"/>
    <d v="2004-11-12T00:00:00"/>
    <s v="November"/>
    <x v="0"/>
    <n v="4"/>
    <x v="3"/>
    <x v="5"/>
    <n v="2004"/>
    <x v="4"/>
    <n v="68"/>
    <s v="S24_3949"/>
    <x v="86"/>
    <s v="035-640555"/>
    <s v="Via Ludovico il Moro 22"/>
    <m/>
    <s v="Bergamo"/>
    <s v="NIL"/>
    <n v="24100"/>
    <x v="12"/>
    <s v="EMEA"/>
    <s v="Rovelli"/>
    <s v="Giovanni"/>
    <s v="Rovelli Giovanni"/>
    <x v="0"/>
  </r>
  <r>
    <n v="10339"/>
    <n v="45"/>
    <n v="96.92"/>
    <n v="4361.3999999999996"/>
    <n v="11"/>
    <n v="4361.3999999999996"/>
    <n v="0"/>
    <d v="2004-11-23T00:00:00"/>
    <s v="November"/>
    <x v="0"/>
    <n v="4"/>
    <x v="3"/>
    <x v="5"/>
    <n v="2004"/>
    <x v="4"/>
    <n v="68"/>
    <s v="S24_3949"/>
    <x v="35"/>
    <s v="+81 3 3584 0555"/>
    <s v="2-2-8 Roppongi"/>
    <m/>
    <s v="Minato-ku"/>
    <s v="Tokyo"/>
    <s v="106-0032"/>
    <x v="11"/>
    <s v="Japan"/>
    <s v="Shimamura"/>
    <s v="Akiko"/>
    <s v="Shimamura Akiko"/>
    <x v="1"/>
  </r>
  <r>
    <n v="10351"/>
    <n v="34"/>
    <n v="59.37"/>
    <n v="2018.58"/>
    <n v="3"/>
    <n v="2018.58"/>
    <n v="0"/>
    <d v="2004-12-03T00:00:00"/>
    <s v="December"/>
    <x v="0"/>
    <n v="4"/>
    <x v="3"/>
    <x v="6"/>
    <n v="2004"/>
    <x v="4"/>
    <n v="68"/>
    <s v="S24_3949"/>
    <x v="49"/>
    <s v="(171) 555-0297"/>
    <s v="35 King George"/>
    <m/>
    <s v="London"/>
    <s v="NIL"/>
    <s v="WX3 6FW"/>
    <x v="6"/>
    <s v="EMEA"/>
    <s v="Brown"/>
    <s v="Ann"/>
    <s v="Brown Ann"/>
    <x v="0"/>
  </r>
  <r>
    <n v="10361"/>
    <n v="26"/>
    <n v="100"/>
    <n v="2600"/>
    <n v="7"/>
    <n v="3710.98"/>
    <n v="1110.98"/>
    <d v="2004-12-17T00:00:00"/>
    <s v="December"/>
    <x v="0"/>
    <n v="4"/>
    <x v="3"/>
    <x v="6"/>
    <n v="2004"/>
    <x v="4"/>
    <n v="68"/>
    <s v="S24_3949"/>
    <x v="20"/>
    <s v="+61 2 9495 8555"/>
    <s v="Monitor Money Building, 815 Pacific Hwy"/>
    <s v="Level 6"/>
    <s v="Chatswood"/>
    <s v="NSW"/>
    <n v="2067"/>
    <x v="3"/>
    <s v="APAC"/>
    <s v="Huxley"/>
    <s v="Adrian"/>
    <s v="Huxley Adrian"/>
    <x v="1"/>
  </r>
  <r>
    <n v="10373"/>
    <n v="39"/>
    <n v="73"/>
    <n v="2847"/>
    <n v="13"/>
    <n v="2847"/>
    <n v="0"/>
    <d v="2005-01-31T00:00:00"/>
    <s v="January"/>
    <x v="0"/>
    <n v="1"/>
    <x v="0"/>
    <x v="7"/>
    <n v="2005"/>
    <x v="4"/>
    <n v="68"/>
    <s v="S24_3949"/>
    <x v="60"/>
    <s v="981-443655"/>
    <s v="Torikatu 38"/>
    <m/>
    <s v="Oulu"/>
    <s v="NIL"/>
    <n v="90110"/>
    <x v="4"/>
    <s v="EMEA"/>
    <s v="Koskitalo"/>
    <s v="Pirkko"/>
    <s v="Koskitalo Pirkko"/>
    <x v="0"/>
  </r>
  <r>
    <n v="10386"/>
    <n v="41"/>
    <n v="73.319999999999993"/>
    <n v="3006.12"/>
    <n v="12"/>
    <n v="3006.12"/>
    <n v="0"/>
    <d v="2005-03-01T00:00:00"/>
    <s v="March"/>
    <x v="5"/>
    <n v="1"/>
    <x v="0"/>
    <x v="11"/>
    <n v="2005"/>
    <x v="4"/>
    <n v="68"/>
    <s v="S24_3949"/>
    <x v="23"/>
    <s v="(91) 555 94 44"/>
    <s v="C/ Moralzarzal, 86"/>
    <m/>
    <s v="Madrid"/>
    <s v="NIL"/>
    <n v="28034"/>
    <x v="7"/>
    <s v="EMEA"/>
    <s v="Freyre"/>
    <s v="Diego"/>
    <s v="Freyre Diego"/>
    <x v="1"/>
  </r>
  <r>
    <n v="10398"/>
    <n v="41"/>
    <n v="68.239999999999995"/>
    <n v="2797.8399999999997"/>
    <n v="2"/>
    <n v="2797.84"/>
    <n v="0"/>
    <d v="2005-03-30T00:00:00"/>
    <s v="March"/>
    <x v="0"/>
    <n v="1"/>
    <x v="0"/>
    <x v="11"/>
    <n v="2005"/>
    <x v="4"/>
    <n v="68"/>
    <s v="S24_3949"/>
    <x v="1"/>
    <s v="26.47.1555"/>
    <s v="59 rue de l'Abbaye"/>
    <m/>
    <s v="Reims"/>
    <s v="NIL"/>
    <n v="51100"/>
    <x v="1"/>
    <s v="EMEA"/>
    <s v="Henriot"/>
    <s v="Paul"/>
    <s v="Henriot Paul"/>
    <x v="0"/>
  </r>
  <r>
    <n v="10401"/>
    <n v="64"/>
    <n v="60.05"/>
    <n v="3843.2"/>
    <n v="12"/>
    <n v="3843.2"/>
    <n v="0"/>
    <d v="2005-04-03T00:00:00"/>
    <s v="April"/>
    <x v="4"/>
    <n v="2"/>
    <x v="1"/>
    <x v="8"/>
    <n v="2005"/>
    <x v="4"/>
    <n v="68"/>
    <s v="S24_3949"/>
    <x v="12"/>
    <n v="2015559350"/>
    <s v="7476 Moss Rd."/>
    <m/>
    <s v="Newark"/>
    <s v="NJ"/>
    <n v="94019"/>
    <x v="0"/>
    <s v="NA"/>
    <s v="Brown"/>
    <s v="William"/>
    <s v="Brown William"/>
    <x v="1"/>
  </r>
  <r>
    <n v="10416"/>
    <n v="18"/>
    <n v="75.06"/>
    <n v="1351.08"/>
    <n v="13"/>
    <n v="1351.08"/>
    <n v="0"/>
    <d v="2005-05-10T00:00:00"/>
    <s v="May"/>
    <x v="0"/>
    <n v="2"/>
    <x v="1"/>
    <x v="1"/>
    <n v="2005"/>
    <x v="4"/>
    <n v="68"/>
    <s v="S24_3949"/>
    <x v="70"/>
    <s v="0522-556555"/>
    <s v="Strada Provinciale 124"/>
    <m/>
    <s v="Reggio Emilia"/>
    <s v="NIL"/>
    <n v="42100"/>
    <x v="12"/>
    <s v="EMEA"/>
    <s v="Moroni"/>
    <s v="Maurizio"/>
    <s v="Moroni Maurizio"/>
    <x v="0"/>
  </r>
  <r>
    <n v="10100"/>
    <n v="49"/>
    <n v="34.47"/>
    <n v="1689.03"/>
    <n v="1"/>
    <n v="1689.03"/>
    <n v="0"/>
    <d v="2003-01-06T00:00:00"/>
    <s v="January"/>
    <x v="0"/>
    <n v="1"/>
    <x v="0"/>
    <x v="7"/>
    <n v="2003"/>
    <x v="3"/>
    <n v="41"/>
    <s v="S24_3969"/>
    <x v="40"/>
    <n v="6035558647"/>
    <s v="2304 Long Airport Avenue"/>
    <m/>
    <s v="Nashua"/>
    <s v="NH"/>
    <n v="62005"/>
    <x v="0"/>
    <s v="NA"/>
    <s v="Young"/>
    <s v="Valarie"/>
    <s v="Young Valarie"/>
    <x v="0"/>
  </r>
  <r>
    <n v="10110"/>
    <n v="48"/>
    <n v="34.47"/>
    <n v="1654.56"/>
    <n v="5"/>
    <n v="1654.56"/>
    <n v="0"/>
    <d v="2003-03-18T00:00:00"/>
    <s v="March"/>
    <x v="0"/>
    <n v="1"/>
    <x v="0"/>
    <x v="11"/>
    <n v="2003"/>
    <x v="3"/>
    <n v="41"/>
    <s v="S24_3969"/>
    <x v="77"/>
    <s v="(171) 555-1555"/>
    <s v="Fauntleroy Circus"/>
    <m/>
    <s v="Manchester"/>
    <s v="NIL"/>
    <s v="EC2 5NT"/>
    <x v="6"/>
    <s v="EMEA"/>
    <s v="Ashworth"/>
    <s v="Victoria"/>
    <s v="Ashworth Victoria"/>
    <x v="0"/>
  </r>
  <r>
    <n v="10124"/>
    <n v="46"/>
    <n v="33.229999999999997"/>
    <n v="1528.58"/>
    <n v="4"/>
    <n v="1528.58"/>
    <n v="0"/>
    <d v="2003-05-21T00:00:00"/>
    <s v="May"/>
    <x v="0"/>
    <n v="2"/>
    <x v="1"/>
    <x v="1"/>
    <n v="2003"/>
    <x v="3"/>
    <n v="41"/>
    <s v="S24_3969"/>
    <x v="84"/>
    <n v="7025551838"/>
    <s v="8489 Strong St."/>
    <m/>
    <s v="Las Vegas"/>
    <s v="NV"/>
    <n v="83030"/>
    <x v="0"/>
    <s v="NA"/>
    <s v="King"/>
    <s v="Sue"/>
    <s v="King Sue"/>
    <x v="0"/>
  </r>
  <r>
    <n v="10149"/>
    <n v="26"/>
    <n v="38.979999999999997"/>
    <n v="1013.4799999999999"/>
    <n v="9"/>
    <n v="1013.48"/>
    <n v="0"/>
    <d v="2003-09-12T00:00:00"/>
    <s v="September"/>
    <x v="0"/>
    <n v="3"/>
    <x v="2"/>
    <x v="10"/>
    <n v="2003"/>
    <x v="3"/>
    <n v="41"/>
    <s v="S24_3969"/>
    <x v="82"/>
    <n v="4155554312"/>
    <s v="2793 Furth Circle"/>
    <m/>
    <s v="Brisbane"/>
    <s v="CA"/>
    <n v="94217"/>
    <x v="0"/>
    <s v="NA"/>
    <s v="Taylor"/>
    <s v="Sue"/>
    <s v="Taylor Sue"/>
    <x v="0"/>
  </r>
  <r>
    <n v="10162"/>
    <n v="37"/>
    <n v="38.979999999999997"/>
    <n v="1442.26"/>
    <n v="7"/>
    <n v="1442.26"/>
    <n v="0"/>
    <d v="2003-10-18T00:00:00"/>
    <s v="October"/>
    <x v="0"/>
    <n v="4"/>
    <x v="3"/>
    <x v="4"/>
    <n v="2003"/>
    <x v="3"/>
    <n v="41"/>
    <s v="S24_3969"/>
    <x v="4"/>
    <n v="6505551386"/>
    <s v="7734 Strong St."/>
    <m/>
    <s v="San Francisco"/>
    <s v="CA"/>
    <s v="NIL"/>
    <x v="0"/>
    <s v="NA"/>
    <s v="Brown"/>
    <s v="Julie"/>
    <s v="Brown Julie"/>
    <x v="0"/>
  </r>
  <r>
    <n v="10173"/>
    <n v="35"/>
    <n v="33.229999999999997"/>
    <n v="1163.05"/>
    <n v="11"/>
    <n v="1163.05"/>
    <n v="0"/>
    <d v="2003-11-05T00:00:00"/>
    <s v="November"/>
    <x v="0"/>
    <n v="4"/>
    <x v="3"/>
    <x v="5"/>
    <n v="2003"/>
    <x v="3"/>
    <n v="41"/>
    <s v="S24_3969"/>
    <x v="86"/>
    <s v="035-640555"/>
    <s v="Via Ludovico il Moro 22"/>
    <m/>
    <s v="Bergamo"/>
    <s v="NIL"/>
    <n v="24100"/>
    <x v="12"/>
    <s v="EMEA"/>
    <s v="Rovelli"/>
    <s v="Giovanni"/>
    <s v="Rovelli Giovanni"/>
    <x v="0"/>
  </r>
  <r>
    <n v="10182"/>
    <n v="23"/>
    <n v="42.26"/>
    <n v="971.9799999999999"/>
    <n v="8"/>
    <n v="971.98"/>
    <n v="0"/>
    <d v="2003-11-12T00:00:00"/>
    <s v="November"/>
    <x v="0"/>
    <n v="4"/>
    <x v="3"/>
    <x v="5"/>
    <n v="2003"/>
    <x v="3"/>
    <n v="41"/>
    <s v="S24_3969"/>
    <x v="39"/>
    <n v="4155551450"/>
    <s v="5677 Strong St."/>
    <m/>
    <s v="San Rafael"/>
    <s v="CA"/>
    <n v="97562"/>
    <x v="0"/>
    <s v="NA"/>
    <s v="Nelson"/>
    <s v="Valarie"/>
    <s v="Nelson Valarie"/>
    <x v="0"/>
  </r>
  <r>
    <n v="10193"/>
    <n v="22"/>
    <n v="41.03"/>
    <n v="902.66000000000008"/>
    <n v="12"/>
    <n v="902.66"/>
    <n v="0"/>
    <d v="2003-11-21T00:00:00"/>
    <s v="November"/>
    <x v="0"/>
    <n v="4"/>
    <x v="3"/>
    <x v="5"/>
    <n v="2003"/>
    <x v="3"/>
    <n v="41"/>
    <s v="S24_3969"/>
    <x v="87"/>
    <s v="61-9-3844-6555"/>
    <s v="7 Allen Street"/>
    <m/>
    <s v="Glen Waverly"/>
    <s v="Victoria"/>
    <n v="3150"/>
    <x v="3"/>
    <s v="APAC"/>
    <s v="Connery"/>
    <s v="Sean"/>
    <s v="Connery Sean"/>
    <x v="0"/>
  </r>
  <r>
    <n v="10204"/>
    <n v="39"/>
    <n v="33.229999999999997"/>
    <n v="1295.9699999999998"/>
    <n v="2"/>
    <n v="1295.97"/>
    <n v="0"/>
    <d v="2003-12-02T00:00:00"/>
    <s v="December"/>
    <x v="0"/>
    <n v="4"/>
    <x v="3"/>
    <x v="6"/>
    <n v="2003"/>
    <x v="3"/>
    <n v="41"/>
    <s v="S24_3969"/>
    <x v="74"/>
    <n v="2125557413"/>
    <s v="4092 Furth Circle"/>
    <s v="Suite 400"/>
    <s v="NYC"/>
    <s v="NY"/>
    <n v="10022"/>
    <x v="0"/>
    <s v="NA"/>
    <s v="Young"/>
    <s v="Jeff"/>
    <s v="Young Jeff"/>
    <x v="0"/>
  </r>
  <r>
    <n v="10214"/>
    <n v="44"/>
    <n v="34.880000000000003"/>
    <n v="1534.72"/>
    <n v="5"/>
    <n v="1534.72"/>
    <n v="0"/>
    <d v="2004-01-26T00:00:00"/>
    <s v="January"/>
    <x v="0"/>
    <n v="1"/>
    <x v="0"/>
    <x v="7"/>
    <n v="2004"/>
    <x v="3"/>
    <n v="41"/>
    <s v="S24_3969"/>
    <x v="25"/>
    <s v="(91) 555 22 82"/>
    <s v="C/ Araquil, 67"/>
    <m/>
    <s v="Madrid"/>
    <s v="NIL"/>
    <n v="28023"/>
    <x v="7"/>
    <s v="EMEA"/>
    <s v="Sommer"/>
    <s v="Mart¡n"/>
    <s v="Sommer Mart¡n"/>
    <x v="0"/>
  </r>
  <r>
    <n v="10227"/>
    <n v="27"/>
    <n v="43.9"/>
    <n v="1185.3"/>
    <n v="8"/>
    <n v="1185.3"/>
    <n v="0"/>
    <d v="2004-03-02T00:00:00"/>
    <s v="March"/>
    <x v="0"/>
    <n v="1"/>
    <x v="0"/>
    <x v="11"/>
    <n v="2004"/>
    <x v="3"/>
    <n v="41"/>
    <s v="S24_3969"/>
    <x v="30"/>
    <s v="78.32.5555"/>
    <s v="2, rue du Commerce"/>
    <m/>
    <s v="Lyon"/>
    <s v="NIL"/>
    <n v="69004"/>
    <x v="1"/>
    <s v="EMEA"/>
    <s v="Saveley"/>
    <s v="Mary"/>
    <s v="Saveley Mary"/>
    <x v="0"/>
  </r>
  <r>
    <n v="10242"/>
    <n v="46"/>
    <n v="36.93"/>
    <n v="1698.78"/>
    <n v="1"/>
    <n v="1698.78"/>
    <n v="0"/>
    <d v="2004-04-20T00:00:00"/>
    <s v="April"/>
    <x v="0"/>
    <n v="2"/>
    <x v="1"/>
    <x v="8"/>
    <n v="2004"/>
    <x v="3"/>
    <n v="41"/>
    <s v="S24_3969"/>
    <x v="79"/>
    <n v="2125551957"/>
    <s v="5290 North Pendale Street"/>
    <s v="Suite 200"/>
    <s v="NYC"/>
    <s v="NY"/>
    <n v="10022"/>
    <x v="0"/>
    <s v="NA"/>
    <s v="Kuo"/>
    <s v="Kee"/>
    <s v="Kuo Kee"/>
    <x v="0"/>
  </r>
  <r>
    <n v="10280"/>
    <n v="33"/>
    <n v="41.85"/>
    <n v="1381.05"/>
    <n v="14"/>
    <n v="1381.05"/>
    <n v="0"/>
    <d v="2004-08-17T00:00:00"/>
    <s v="August"/>
    <x v="0"/>
    <n v="3"/>
    <x v="2"/>
    <x v="3"/>
    <n v="2004"/>
    <x v="3"/>
    <n v="41"/>
    <s v="S24_3969"/>
    <x v="36"/>
    <s v="011-4988555"/>
    <s v="Via Monte Bianco 34"/>
    <m/>
    <s v="Torino"/>
    <s v="NIL"/>
    <n v="10100"/>
    <x v="12"/>
    <s v="EMEA"/>
    <s v="Accorti"/>
    <s v="Paolo"/>
    <s v="Accorti Paolo"/>
    <x v="0"/>
  </r>
  <r>
    <n v="10288"/>
    <n v="33"/>
    <n v="40.619999999999997"/>
    <n v="1340.4599999999998"/>
    <n v="3"/>
    <n v="1340.46"/>
    <n v="0"/>
    <d v="2004-09-01T00:00:00"/>
    <s v="September"/>
    <x v="0"/>
    <n v="3"/>
    <x v="2"/>
    <x v="10"/>
    <n v="2004"/>
    <x v="3"/>
    <n v="41"/>
    <s v="S24_3969"/>
    <x v="65"/>
    <s v="+65 224 1555"/>
    <s v="Village Close - 106 Linden Road Sandown"/>
    <s v="2nd Floor"/>
    <s v="Singapore"/>
    <s v="NIL"/>
    <n v="69045"/>
    <x v="9"/>
    <s v="APAC"/>
    <s v="Victorino"/>
    <s v="Wendy"/>
    <s v="Victorino Wendy"/>
    <x v="0"/>
  </r>
  <r>
    <n v="10303"/>
    <n v="24"/>
    <n v="40.21"/>
    <n v="965.04"/>
    <n v="1"/>
    <n v="965.04"/>
    <n v="0"/>
    <d v="2004-10-06T00:00:00"/>
    <s v="October"/>
    <x v="0"/>
    <n v="4"/>
    <x v="3"/>
    <x v="4"/>
    <n v="2004"/>
    <x v="3"/>
    <n v="41"/>
    <s v="S24_3969"/>
    <x v="81"/>
    <s v="(95) 555 82 82"/>
    <s v="C/ Romero, 33"/>
    <m/>
    <s v="Sevilla"/>
    <s v="NIL"/>
    <n v="41101"/>
    <x v="7"/>
    <s v="EMEA"/>
    <s v="Roel"/>
    <s v="Jose Pedro"/>
    <s v="Roel Jose Pedro"/>
    <x v="0"/>
  </r>
  <r>
    <n v="10312"/>
    <n v="31"/>
    <n v="35.29"/>
    <n v="1093.99"/>
    <n v="15"/>
    <n v="1093.99"/>
    <n v="0"/>
    <d v="2004-10-21T00:00:00"/>
    <s v="October"/>
    <x v="0"/>
    <n v="4"/>
    <x v="3"/>
    <x v="4"/>
    <n v="2004"/>
    <x v="3"/>
    <n v="41"/>
    <s v="S24_3969"/>
    <x v="39"/>
    <n v="4155551450"/>
    <s v="5677 Strong St."/>
    <m/>
    <s v="San Rafael"/>
    <s v="CA"/>
    <n v="97562"/>
    <x v="0"/>
    <s v="NA"/>
    <s v="Nelson"/>
    <s v="Valarie"/>
    <s v="Nelson Valarie"/>
    <x v="0"/>
  </r>
  <r>
    <n v="10332"/>
    <n v="41"/>
    <n v="77.239999999999995"/>
    <n v="3166.8399999999997"/>
    <n v="14"/>
    <n v="3166.84"/>
    <n v="0"/>
    <d v="2004-11-17T00:00:00"/>
    <s v="November"/>
    <x v="0"/>
    <n v="4"/>
    <x v="3"/>
    <x v="5"/>
    <n v="2004"/>
    <x v="3"/>
    <n v="41"/>
    <s v="S24_3969"/>
    <x v="77"/>
    <s v="(171) 555-1555"/>
    <s v="Fauntleroy Circus"/>
    <m/>
    <s v="Manchester"/>
    <s v="NIL"/>
    <s v="EC2 5NT"/>
    <x v="6"/>
    <s v="EMEA"/>
    <s v="Ashworth"/>
    <s v="Victoria"/>
    <s v="Ashworth Victoria"/>
    <x v="1"/>
  </r>
  <r>
    <n v="10346"/>
    <n v="22"/>
    <n v="97.44"/>
    <n v="2143.6799999999998"/>
    <n v="4"/>
    <n v="2143.6799999999998"/>
    <n v="0"/>
    <d v="2004-11-29T00:00:00"/>
    <s v="November"/>
    <x v="0"/>
    <n v="4"/>
    <x v="3"/>
    <x v="5"/>
    <n v="2004"/>
    <x v="3"/>
    <n v="41"/>
    <s v="S24_3969"/>
    <x v="84"/>
    <n v="7025551838"/>
    <s v="8489 Strong St."/>
    <m/>
    <s v="Las Vegas"/>
    <s v="NV"/>
    <n v="83030"/>
    <x v="0"/>
    <s v="NA"/>
    <s v="King"/>
    <s v="Sue"/>
    <s v="King Sue"/>
    <x v="0"/>
  </r>
  <r>
    <n v="10368"/>
    <n v="46"/>
    <n v="37.340000000000003"/>
    <n v="1717.64"/>
    <n v="3"/>
    <n v="1717.64"/>
    <n v="0"/>
    <d v="2005-01-19T00:00:00"/>
    <s v="January"/>
    <x v="0"/>
    <n v="1"/>
    <x v="0"/>
    <x v="7"/>
    <n v="2005"/>
    <x v="3"/>
    <n v="41"/>
    <s v="S24_3969"/>
    <x v="39"/>
    <n v="4155551450"/>
    <s v="5677 Strong St."/>
    <m/>
    <s v="San Rafael"/>
    <s v="CA"/>
    <n v="97562"/>
    <x v="0"/>
    <s v="NA"/>
    <s v="Nelson"/>
    <s v="Valarie"/>
    <s v="Nelson Valarie"/>
    <x v="0"/>
  </r>
  <r>
    <n v="10380"/>
    <n v="43"/>
    <n v="95.03"/>
    <n v="4086.29"/>
    <n v="12"/>
    <n v="4086.29"/>
    <n v="0"/>
    <d v="2005-02-16T00:00:00"/>
    <s v="February"/>
    <x v="0"/>
    <n v="1"/>
    <x v="0"/>
    <x v="0"/>
    <n v="2005"/>
    <x v="3"/>
    <n v="41"/>
    <s v="S24_3969"/>
    <x v="23"/>
    <s v="(91) 555 94 44"/>
    <s v="C/ Moralzarzal, 86"/>
    <m/>
    <s v="Madrid"/>
    <s v="NIL"/>
    <n v="28034"/>
    <x v="7"/>
    <s v="EMEA"/>
    <s v="Freyre"/>
    <s v="Diego"/>
    <s v="Freyre Diego"/>
    <x v="1"/>
  </r>
  <r>
    <n v="10408"/>
    <n v="15"/>
    <n v="36.93"/>
    <n v="553.95000000000005"/>
    <n v="1"/>
    <n v="553.95000000000005"/>
    <n v="0"/>
    <d v="2005-04-22T00:00:00"/>
    <s v="April"/>
    <x v="0"/>
    <n v="2"/>
    <x v="1"/>
    <x v="8"/>
    <n v="2005"/>
    <x v="3"/>
    <n v="41"/>
    <s v="S24_3969"/>
    <x v="35"/>
    <s v="+81 3 3584 0555"/>
    <s v="2-2-8 Roppongi"/>
    <m/>
    <s v="Minato-ku"/>
    <s v="Tokyo"/>
    <s v="106-0032"/>
    <x v="11"/>
    <s v="Japan"/>
    <s v="Shimamura"/>
    <s v="Akiko"/>
    <s v="Shimamura Akiko"/>
    <x v="0"/>
  </r>
  <r>
    <n v="10420"/>
    <n v="15"/>
    <n v="43.49"/>
    <n v="652.35"/>
    <n v="3"/>
    <n v="652.35"/>
    <n v="0"/>
    <d v="2005-05-29T00:00:00"/>
    <s v="May"/>
    <x v="2"/>
    <n v="2"/>
    <x v="1"/>
    <x v="1"/>
    <n v="2005"/>
    <x v="3"/>
    <n v="41"/>
    <s v="S24_3969"/>
    <x v="20"/>
    <s v="+61 2 9495 8555"/>
    <s v="Monitor Money Building, 815 Pacific Hwy"/>
    <s v="Level 6"/>
    <s v="Chatswood"/>
    <s v="NSW"/>
    <n v="2067"/>
    <x v="3"/>
    <s v="APAC"/>
    <s v="Huxley"/>
    <s v="Adrian"/>
    <s v="Huxley Adrian"/>
    <x v="0"/>
  </r>
  <r>
    <n v="10104"/>
    <n v="26"/>
    <n v="100"/>
    <n v="2600"/>
    <n v="5"/>
    <n v="2921.62"/>
    <n v="321.61999999999989"/>
    <d v="2003-01-31T00:00:00"/>
    <s v="January"/>
    <x v="0"/>
    <n v="1"/>
    <x v="0"/>
    <x v="7"/>
    <n v="2003"/>
    <x v="1"/>
    <n v="118"/>
    <s v="S24_4048"/>
    <x v="23"/>
    <s v="(91) 555 94 44"/>
    <s v="C/ Moralzarzal, 86"/>
    <m/>
    <s v="Madrid"/>
    <s v="NIL"/>
    <n v="28034"/>
    <x v="7"/>
    <s v="EMEA"/>
    <s v="Freyre"/>
    <s v="Diego"/>
    <s v="Freyre Diego"/>
    <x v="0"/>
  </r>
  <r>
    <n v="10115"/>
    <n v="44"/>
    <n v="100"/>
    <n v="4400"/>
    <n v="1"/>
    <n v="5568.64"/>
    <n v="1168.6400000000003"/>
    <d v="2003-04-04T00:00:00"/>
    <s v="April"/>
    <x v="0"/>
    <n v="2"/>
    <x v="1"/>
    <x v="8"/>
    <n v="2003"/>
    <x v="1"/>
    <n v="118"/>
    <s v="S24_4048"/>
    <x v="27"/>
    <n v="2125558493"/>
    <s v="5905 Pompton St."/>
    <s v="Suite 750"/>
    <s v="NYC"/>
    <s v="NY"/>
    <n v="10022"/>
    <x v="0"/>
    <s v="NA"/>
    <s v="Hernandez"/>
    <s v="Maria"/>
    <s v="Hernandez Maria"/>
    <x v="1"/>
  </r>
  <r>
    <n v="10127"/>
    <n v="20"/>
    <n v="96.99"/>
    <n v="1939.8"/>
    <n v="7"/>
    <n v="1939.8"/>
    <n v="0"/>
    <d v="2003-06-03T00:00:00"/>
    <s v="June"/>
    <x v="0"/>
    <n v="2"/>
    <x v="1"/>
    <x v="9"/>
    <n v="2003"/>
    <x v="1"/>
    <n v="118"/>
    <s v="S24_4048"/>
    <x v="74"/>
    <n v="2125557413"/>
    <s v="4092 Furth Circle"/>
    <s v="Suite 400"/>
    <s v="NYC"/>
    <s v="NY"/>
    <n v="10022"/>
    <x v="0"/>
    <s v="NA"/>
    <s v="Young"/>
    <s v="Jeff"/>
    <s v="Young Jeff"/>
    <x v="0"/>
  </r>
  <r>
    <n v="10141"/>
    <n v="40"/>
    <n v="94.62"/>
    <n v="3784.8"/>
    <n v="1"/>
    <n v="3784.8"/>
    <n v="0"/>
    <d v="2003-08-01T00:00:00"/>
    <s v="August"/>
    <x v="0"/>
    <n v="3"/>
    <x v="2"/>
    <x v="3"/>
    <n v="2003"/>
    <x v="1"/>
    <n v="118"/>
    <s v="S24_4048"/>
    <x v="73"/>
    <s v="+358 9 8045 555"/>
    <s v="Software Engineering Center, SEC Oy"/>
    <m/>
    <s v="Espoo"/>
    <s v="NIL"/>
    <s v="FIN-02271"/>
    <x v="4"/>
    <s v="EMEA"/>
    <s v="Suominen"/>
    <s v="Kalle"/>
    <s v="Suominen Kalle"/>
    <x v="1"/>
  </r>
  <r>
    <n v="10152"/>
    <n v="23"/>
    <n v="100"/>
    <n v="2300"/>
    <n v="3"/>
    <n v="2802.09"/>
    <n v="502.09000000000015"/>
    <d v="2003-09-25T00:00:00"/>
    <s v="September"/>
    <x v="0"/>
    <n v="3"/>
    <x v="2"/>
    <x v="10"/>
    <n v="2003"/>
    <x v="1"/>
    <n v="118"/>
    <s v="S24_4048"/>
    <x v="28"/>
    <s v="61-7-3844-6555"/>
    <s v="31 Duncan St. West End"/>
    <m/>
    <s v="South Brisbane"/>
    <s v="Queensland"/>
    <n v="4101"/>
    <x v="3"/>
    <s v="APAC"/>
    <s v="Calaghan"/>
    <s v="Tony"/>
    <s v="Calaghan Tony"/>
    <x v="0"/>
  </r>
  <r>
    <n v="10165"/>
    <n v="24"/>
    <n v="99.36"/>
    <n v="2384.64"/>
    <n v="8"/>
    <n v="2384.64"/>
    <n v="0"/>
    <d v="2003-10-22T00:00:00"/>
    <s v="October"/>
    <x v="0"/>
    <n v="4"/>
    <x v="3"/>
    <x v="4"/>
    <n v="2003"/>
    <x v="1"/>
    <n v="118"/>
    <s v="S24_4048"/>
    <x v="26"/>
    <s v="+65 221 7555"/>
    <s v="Bronz Sok., Bronz Apt. 3/6 Tesvikiye"/>
    <m/>
    <s v="Singapore"/>
    <s v="NIL"/>
    <n v="79903"/>
    <x v="9"/>
    <s v="Japan"/>
    <s v="Natividad"/>
    <s v="Eric"/>
    <s v="Natividad Eric"/>
    <x v="0"/>
  </r>
  <r>
    <n v="10176"/>
    <n v="29"/>
    <n v="100"/>
    <n v="2900"/>
    <n v="7"/>
    <n v="2915.66"/>
    <n v="15.659999999999854"/>
    <d v="2003-11-06T00:00:00"/>
    <s v="November"/>
    <x v="0"/>
    <n v="4"/>
    <x v="3"/>
    <x v="5"/>
    <n v="2003"/>
    <x v="1"/>
    <n v="118"/>
    <s v="S24_4048"/>
    <x v="70"/>
    <s v="0522-556555"/>
    <s v="Strada Provinciale 124"/>
    <m/>
    <s v="Reggio Emilia"/>
    <s v="NIL"/>
    <n v="42100"/>
    <x v="12"/>
    <s v="EMEA"/>
    <s v="Moroni"/>
    <s v="Maurizio"/>
    <s v="Moroni Maurizio"/>
    <x v="0"/>
  </r>
  <r>
    <n v="10184"/>
    <n v="49"/>
    <n v="100"/>
    <n v="4900"/>
    <n v="2"/>
    <n v="5795.72"/>
    <n v="895.72000000000025"/>
    <d v="2003-11-14T00:00:00"/>
    <s v="November"/>
    <x v="0"/>
    <n v="4"/>
    <x v="3"/>
    <x v="5"/>
    <n v="2003"/>
    <x v="1"/>
    <n v="118"/>
    <s v="S24_4048"/>
    <x v="81"/>
    <s v="(95) 555 82 82"/>
    <s v="C/ Romero, 33"/>
    <m/>
    <s v="Sevilla"/>
    <s v="NIL"/>
    <n v="41101"/>
    <x v="7"/>
    <s v="EMEA"/>
    <s v="Roel"/>
    <s v="Jose Pedro"/>
    <s v="Roel Jose Pedro"/>
    <x v="1"/>
  </r>
  <r>
    <n v="10195"/>
    <n v="34"/>
    <n v="100"/>
    <n v="3400"/>
    <n v="2"/>
    <n v="3699.88"/>
    <n v="299.88000000000011"/>
    <d v="2003-11-25T00:00:00"/>
    <s v="November"/>
    <x v="0"/>
    <n v="4"/>
    <x v="3"/>
    <x v="5"/>
    <n v="2003"/>
    <x v="1"/>
    <n v="118"/>
    <s v="S24_4048"/>
    <x v="47"/>
    <n v="9145554562"/>
    <s v="3758 North Pendale Street"/>
    <m/>
    <s v="White Plains"/>
    <s v="NY"/>
    <n v="24067"/>
    <x v="0"/>
    <s v="NA"/>
    <s v="Frick"/>
    <s v="Steve"/>
    <s v="Frick Steve"/>
    <x v="1"/>
  </r>
  <r>
    <n v="10207"/>
    <n v="28"/>
    <n v="100"/>
    <n v="2800"/>
    <n v="3"/>
    <n v="2980.6"/>
    <n v="180.59999999999991"/>
    <d v="2003-12-09T00:00:00"/>
    <s v="December"/>
    <x v="0"/>
    <n v="4"/>
    <x v="3"/>
    <x v="6"/>
    <n v="2003"/>
    <x v="1"/>
    <n v="118"/>
    <s v="S24_4048"/>
    <x v="64"/>
    <n v="6175552555"/>
    <s v="6251 Ingle Ln."/>
    <m/>
    <s v="Boston"/>
    <s v="MA"/>
    <n v="51003"/>
    <x v="0"/>
    <s v="NA"/>
    <s v="Franco"/>
    <s v="Valarie"/>
    <s v="Franco Valarie"/>
    <x v="0"/>
  </r>
  <r>
    <n v="10220"/>
    <n v="37"/>
    <n v="100"/>
    <n v="3700"/>
    <n v="7"/>
    <n v="5032.74"/>
    <n v="1332.7399999999998"/>
    <d v="2004-02-12T00:00:00"/>
    <s v="February"/>
    <x v="0"/>
    <n v="1"/>
    <x v="0"/>
    <x v="0"/>
    <n v="2004"/>
    <x v="1"/>
    <n v="118"/>
    <s v="S24_4048"/>
    <x v="75"/>
    <s v="+353 1862 1555"/>
    <s v="25 Maiden Lane"/>
    <s v="Floor No. 4"/>
    <s v="Dublin"/>
    <s v="NIL"/>
    <n v="2"/>
    <x v="18"/>
    <s v="EMEA"/>
    <s v="Cassidy"/>
    <s v="Dean"/>
    <s v="Cassidy Dean"/>
    <x v="1"/>
  </r>
  <r>
    <n v="10230"/>
    <n v="45"/>
    <n v="100"/>
    <n v="4500"/>
    <n v="5"/>
    <n v="4737.1499999999996"/>
    <n v="237.14999999999964"/>
    <d v="2004-03-15T00:00:00"/>
    <s v="March"/>
    <x v="0"/>
    <n v="1"/>
    <x v="0"/>
    <x v="11"/>
    <n v="2004"/>
    <x v="1"/>
    <n v="118"/>
    <s v="S24_4048"/>
    <x v="72"/>
    <s v="+49 69 66 90 2555"/>
    <s v="Lyonerstr. 34"/>
    <m/>
    <s v="Frankfurt"/>
    <s v="NIL"/>
    <n v="60528"/>
    <x v="16"/>
    <s v="EMEA"/>
    <s v="Keitel"/>
    <s v="Roland"/>
    <s v="Keitel Roland"/>
    <x v="1"/>
  </r>
  <r>
    <n v="10246"/>
    <n v="46"/>
    <n v="100"/>
    <n v="4600"/>
    <n v="1"/>
    <n v="6311.2"/>
    <n v="1711.1999999999998"/>
    <d v="2004-05-05T00:00:00"/>
    <s v="May"/>
    <x v="0"/>
    <n v="2"/>
    <x v="1"/>
    <x v="1"/>
    <n v="2004"/>
    <x v="1"/>
    <n v="118"/>
    <s v="S24_4048"/>
    <x v="23"/>
    <s v="(91) 555 94 44"/>
    <s v="C/ Moralzarzal, 86"/>
    <m/>
    <s v="Madrid"/>
    <s v="NIL"/>
    <n v="28034"/>
    <x v="7"/>
    <s v="EMEA"/>
    <s v="Freyre"/>
    <s v="Diego"/>
    <s v="Freyre Diego"/>
    <x v="1"/>
  </r>
  <r>
    <n v="10271"/>
    <n v="22"/>
    <n v="100"/>
    <n v="2200"/>
    <n v="1"/>
    <n v="3070.54"/>
    <n v="870.54"/>
    <d v="2004-07-20T00:00:00"/>
    <s v="July"/>
    <x v="0"/>
    <n v="3"/>
    <x v="2"/>
    <x v="2"/>
    <n v="2004"/>
    <x v="1"/>
    <n v="118"/>
    <s v="S24_4048"/>
    <x v="39"/>
    <n v="4155551450"/>
    <s v="5677 Strong St."/>
    <m/>
    <s v="San Rafael"/>
    <s v="CA"/>
    <n v="97562"/>
    <x v="0"/>
    <s v="NA"/>
    <s v="Nelson"/>
    <s v="Valarie"/>
    <s v="Nelson Valarie"/>
    <x v="1"/>
  </r>
  <r>
    <n v="10282"/>
    <n v="39"/>
    <n v="100"/>
    <n v="3900"/>
    <n v="10"/>
    <n v="4797.3900000000003"/>
    <n v="897.39000000000033"/>
    <d v="2004-08-20T00:00:00"/>
    <s v="August"/>
    <x v="0"/>
    <n v="3"/>
    <x v="2"/>
    <x v="3"/>
    <n v="2004"/>
    <x v="1"/>
    <n v="118"/>
    <s v="S24_4048"/>
    <x v="39"/>
    <n v="4155551450"/>
    <s v="5677 Strong St."/>
    <m/>
    <s v="San Rafael"/>
    <s v="CA"/>
    <n v="97562"/>
    <x v="0"/>
    <s v="NA"/>
    <s v="Nelson"/>
    <s v="Valarie"/>
    <s v="Nelson Valarie"/>
    <x v="1"/>
  </r>
  <r>
    <n v="10292"/>
    <n v="27"/>
    <n v="100"/>
    <n v="2700"/>
    <n v="4"/>
    <n v="3832.38"/>
    <n v="1132.3800000000001"/>
    <d v="2004-09-08T00:00:00"/>
    <s v="September"/>
    <x v="0"/>
    <n v="3"/>
    <x v="2"/>
    <x v="10"/>
    <n v="2004"/>
    <x v="1"/>
    <n v="118"/>
    <s v="S24_4048"/>
    <x v="0"/>
    <n v="2125557818"/>
    <s v="897 Long Airport Avenue"/>
    <m/>
    <s v="NYC"/>
    <s v="NY"/>
    <n v="10022"/>
    <x v="0"/>
    <s v="NA"/>
    <s v="Yu"/>
    <s v="Kwai"/>
    <s v="Yu Kwai"/>
    <x v="1"/>
  </r>
  <r>
    <n v="10305"/>
    <n v="36"/>
    <n v="100"/>
    <n v="3600"/>
    <n v="1"/>
    <n v="4641.4799999999996"/>
    <n v="1041.4799999999996"/>
    <d v="2004-10-13T00:00:00"/>
    <s v="October"/>
    <x v="0"/>
    <n v="4"/>
    <x v="3"/>
    <x v="4"/>
    <n v="2004"/>
    <x v="1"/>
    <n v="118"/>
    <s v="S24_4048"/>
    <x v="15"/>
    <n v="6175558555"/>
    <s v="39323 Spinnaker Dr."/>
    <m/>
    <s v="Cambridge"/>
    <s v="MA"/>
    <n v="51247"/>
    <x v="0"/>
    <s v="NA"/>
    <s v="Hernandez"/>
    <s v="Marta"/>
    <s v="Hernandez Marta"/>
    <x v="1"/>
  </r>
  <r>
    <n v="10314"/>
    <n v="38"/>
    <n v="100"/>
    <n v="3800"/>
    <n v="10"/>
    <n v="4000.26"/>
    <n v="200.26000000000022"/>
    <d v="2004-10-22T00:00:00"/>
    <s v="October"/>
    <x v="0"/>
    <n v="4"/>
    <x v="3"/>
    <x v="4"/>
    <n v="2004"/>
    <x v="1"/>
    <n v="118"/>
    <s v="S24_4048"/>
    <x v="78"/>
    <s v="86 21 3555"/>
    <s v="Smagsloget 45"/>
    <m/>
    <s v="Aaarhus"/>
    <s v="NIL"/>
    <n v="8200"/>
    <x v="13"/>
    <s v="EMEA"/>
    <s v="Ibsen"/>
    <s v="Palle"/>
    <s v="Ibsen Palle"/>
    <x v="1"/>
  </r>
  <r>
    <n v="10325"/>
    <n v="44"/>
    <n v="100"/>
    <n v="4400"/>
    <n v="5"/>
    <n v="5325.76"/>
    <n v="925.76000000000022"/>
    <d v="2004-11-05T00:00:00"/>
    <s v="November"/>
    <x v="0"/>
    <n v="4"/>
    <x v="3"/>
    <x v="5"/>
    <n v="2004"/>
    <x v="1"/>
    <n v="118"/>
    <s v="S24_4048"/>
    <x v="17"/>
    <s v="07-98 9555"/>
    <s v="Erling Skakkes gate 78"/>
    <m/>
    <s v="Stavern"/>
    <s v="NIL"/>
    <n v="4110"/>
    <x v="2"/>
    <s v="EMEA"/>
    <s v="Bergulfsen"/>
    <s v="Jonas"/>
    <s v="Bergulfsen Jonas"/>
    <x v="1"/>
  </r>
  <r>
    <n v="10336"/>
    <n v="31"/>
    <n v="100"/>
    <n v="3100"/>
    <n v="5"/>
    <n v="4618.6899999999996"/>
    <n v="1518.6899999999996"/>
    <d v="2004-11-20T00:00:00"/>
    <s v="November"/>
    <x v="0"/>
    <n v="4"/>
    <x v="3"/>
    <x v="5"/>
    <n v="2004"/>
    <x v="1"/>
    <n v="118"/>
    <s v="S24_4048"/>
    <x v="62"/>
    <s v="(1) 42.34.2555"/>
    <s v="265, boulevard Charonne"/>
    <m/>
    <s v="Paris"/>
    <s v="NIL"/>
    <n v="75012"/>
    <x v="1"/>
    <s v="EMEA"/>
    <s v="Bertrand"/>
    <s v="Marie"/>
    <s v="Bertrand Marie"/>
    <x v="1"/>
  </r>
  <r>
    <n v="10349"/>
    <n v="23"/>
    <n v="100"/>
    <n v="2300"/>
    <n v="2"/>
    <n v="3182.97"/>
    <n v="882.9699999999998"/>
    <d v="2004-12-01T00:00:00"/>
    <s v="December"/>
    <x v="0"/>
    <n v="4"/>
    <x v="3"/>
    <x v="6"/>
    <n v="2004"/>
    <x v="1"/>
    <n v="118"/>
    <s v="S24_4048"/>
    <x v="74"/>
    <n v="2125557413"/>
    <s v="4092 Furth Circle"/>
    <s v="Suite 400"/>
    <s v="NYC"/>
    <s v="NY"/>
    <n v="10022"/>
    <x v="0"/>
    <s v="NA"/>
    <s v="Young"/>
    <s v="Jeff"/>
    <s v="Young Jeff"/>
    <x v="1"/>
  </r>
  <r>
    <n v="10359"/>
    <n v="22"/>
    <n v="100"/>
    <n v="2200"/>
    <n v="7"/>
    <n v="2603.04"/>
    <n v="403.03999999999996"/>
    <d v="2004-12-15T00:00:00"/>
    <s v="December"/>
    <x v="0"/>
    <n v="4"/>
    <x v="3"/>
    <x v="6"/>
    <n v="2004"/>
    <x v="1"/>
    <n v="118"/>
    <s v="S24_4048"/>
    <x v="1"/>
    <s v="26.47.1555"/>
    <s v="59 rue de l'Abbaye"/>
    <m/>
    <s v="Reims"/>
    <s v="NIL"/>
    <n v="51100"/>
    <x v="1"/>
    <s v="EMEA"/>
    <s v="Henriot"/>
    <s v="Paul"/>
    <s v="Henriot Paul"/>
    <x v="0"/>
  </r>
  <r>
    <n v="10371"/>
    <n v="28"/>
    <n v="50.32"/>
    <n v="1408.96"/>
    <n v="9"/>
    <n v="1408.96"/>
    <n v="0"/>
    <d v="2005-01-23T00:00:00"/>
    <s v="January"/>
    <x v="0"/>
    <n v="1"/>
    <x v="0"/>
    <x v="7"/>
    <n v="2005"/>
    <x v="1"/>
    <n v="118"/>
    <s v="S24_4048"/>
    <x v="39"/>
    <n v="4155551450"/>
    <s v="5677 Strong St."/>
    <m/>
    <s v="San Rafael"/>
    <s v="CA"/>
    <n v="97562"/>
    <x v="0"/>
    <s v="NA"/>
    <s v="Nelson"/>
    <s v="Valarie"/>
    <s v="Nelson Valarie"/>
    <x v="0"/>
  </r>
  <r>
    <n v="10383"/>
    <n v="21"/>
    <n v="93.91"/>
    <n v="1972.11"/>
    <n v="4"/>
    <n v="1972.11"/>
    <n v="0"/>
    <d v="2005-02-22T00:00:00"/>
    <s v="February"/>
    <x v="0"/>
    <n v="1"/>
    <x v="0"/>
    <x v="0"/>
    <n v="2005"/>
    <x v="1"/>
    <n v="118"/>
    <s v="S24_4048"/>
    <x v="23"/>
    <s v="(91) 555 94 44"/>
    <s v="C/ Moralzarzal, 86"/>
    <m/>
    <s v="Madrid"/>
    <s v="NIL"/>
    <n v="28034"/>
    <x v="7"/>
    <s v="EMEA"/>
    <s v="Freyre"/>
    <s v="Diego"/>
    <s v="Freyre Diego"/>
    <x v="0"/>
  </r>
  <r>
    <n v="10394"/>
    <n v="37"/>
    <n v="100"/>
    <n v="3700"/>
    <n v="7"/>
    <n v="5207.75"/>
    <n v="1507.75"/>
    <d v="2005-03-15T00:00:00"/>
    <s v="March"/>
    <x v="0"/>
    <n v="1"/>
    <x v="0"/>
    <x v="11"/>
    <n v="2005"/>
    <x v="1"/>
    <n v="118"/>
    <s v="S24_4048"/>
    <x v="23"/>
    <s v="(91) 555 94 44"/>
    <s v="C/ Moralzarzal, 86"/>
    <m/>
    <s v="Madrid"/>
    <s v="NIL"/>
    <n v="28034"/>
    <x v="7"/>
    <s v="EMEA"/>
    <s v="Freyre"/>
    <s v="Diego"/>
    <s v="Freyre Diego"/>
    <x v="1"/>
  </r>
  <r>
    <n v="10412"/>
    <n v="31"/>
    <n v="100"/>
    <n v="3100"/>
    <n v="1"/>
    <n v="4253.2"/>
    <n v="1153.1999999999998"/>
    <d v="2005-05-03T00:00:00"/>
    <s v="May"/>
    <x v="0"/>
    <n v="2"/>
    <x v="1"/>
    <x v="1"/>
    <n v="2005"/>
    <x v="1"/>
    <n v="118"/>
    <s v="S24_4048"/>
    <x v="23"/>
    <s v="(91) 555 94 44"/>
    <s v="C/ Moralzarzal, 86"/>
    <m/>
    <s v="Madrid"/>
    <s v="NIL"/>
    <n v="28034"/>
    <x v="7"/>
    <s v="EMEA"/>
    <s v="Freyre"/>
    <s v="Diego"/>
    <s v="Freyre Diego"/>
    <x v="1"/>
  </r>
  <r>
    <n v="10103"/>
    <n v="25"/>
    <n v="100"/>
    <n v="2500"/>
    <n v="15"/>
    <n v="2873"/>
    <n v="373"/>
    <d v="2003-01-29T00:00:00"/>
    <s v="January"/>
    <x v="0"/>
    <n v="1"/>
    <x v="0"/>
    <x v="7"/>
    <n v="2003"/>
    <x v="3"/>
    <n v="97"/>
    <s v="S24_4258"/>
    <x v="17"/>
    <s v="07-98 9555"/>
    <s v="Erling Skakkes gate 78"/>
    <m/>
    <s v="Stavern"/>
    <s v="NIL"/>
    <n v="4110"/>
    <x v="2"/>
    <s v="EMEA"/>
    <s v="Bergulfsen"/>
    <s v="Jonas"/>
    <s v="Bergulfsen Jonas"/>
    <x v="0"/>
  </r>
  <r>
    <n v="10111"/>
    <n v="26"/>
    <n v="86.68"/>
    <n v="2253.6800000000003"/>
    <n v="3"/>
    <n v="2253.6799999999998"/>
    <n v="0"/>
    <d v="2003-03-25T00:00:00"/>
    <s v="March"/>
    <x v="0"/>
    <n v="1"/>
    <x v="0"/>
    <x v="11"/>
    <n v="2003"/>
    <x v="3"/>
    <n v="97"/>
    <s v="S24_4258"/>
    <x v="8"/>
    <n v="6505555787"/>
    <s v="5557 North Pendale Street"/>
    <m/>
    <s v="San Francisco"/>
    <s v="CA"/>
    <s v="NIL"/>
    <x v="0"/>
    <s v="NA"/>
    <s v="Murphy"/>
    <s v="Julie"/>
    <s v="Murphy Julie"/>
    <x v="0"/>
  </r>
  <r>
    <n v="10126"/>
    <n v="34"/>
    <n v="100"/>
    <n v="3400"/>
    <n v="15"/>
    <n v="3576.12"/>
    <n v="176.11999999999989"/>
    <d v="2003-05-28T00:00:00"/>
    <s v="May"/>
    <x v="0"/>
    <n v="2"/>
    <x v="1"/>
    <x v="1"/>
    <n v="2003"/>
    <x v="3"/>
    <n v="97"/>
    <s v="S24_4258"/>
    <x v="25"/>
    <s v="(91) 555 22 82"/>
    <s v="C/ Araquil, 67"/>
    <m/>
    <s v="Madrid"/>
    <s v="NIL"/>
    <n v="28023"/>
    <x v="7"/>
    <s v="EMEA"/>
    <s v="Sommer"/>
    <s v="Mart¡n"/>
    <s v="Sommer Mart¡n"/>
    <x v="1"/>
  </r>
  <r>
    <n v="10139"/>
    <n v="29"/>
    <n v="100"/>
    <n v="2900"/>
    <n v="4"/>
    <n v="3276.13"/>
    <n v="376.13000000000011"/>
    <d v="2003-07-16T00:00:00"/>
    <s v="July"/>
    <x v="0"/>
    <n v="3"/>
    <x v="2"/>
    <x v="2"/>
    <n v="2003"/>
    <x v="3"/>
    <n v="97"/>
    <s v="S24_4258"/>
    <x v="20"/>
    <s v="+61 2 9495 8555"/>
    <s v="Monitor Money Building, 815 Pacific Hwy"/>
    <s v="Level 6"/>
    <s v="Chatswood"/>
    <s v="NSW"/>
    <n v="2067"/>
    <x v="3"/>
    <s v="APAC"/>
    <s v="Huxley"/>
    <s v="Adrian"/>
    <s v="Huxley Adrian"/>
    <x v="1"/>
  </r>
  <r>
    <n v="10149"/>
    <n v="20"/>
    <n v="90.57"/>
    <n v="1811.3999999999999"/>
    <n v="1"/>
    <n v="1811.4"/>
    <n v="0"/>
    <d v="2003-09-12T00:00:00"/>
    <s v="September"/>
    <x v="0"/>
    <n v="3"/>
    <x v="2"/>
    <x v="10"/>
    <n v="2003"/>
    <x v="3"/>
    <n v="97"/>
    <s v="S24_4258"/>
    <x v="82"/>
    <n v="4155554312"/>
    <s v="2793 Furth Circle"/>
    <m/>
    <s v="Brisbane"/>
    <s v="CA"/>
    <n v="94217"/>
    <x v="0"/>
    <s v="NA"/>
    <s v="Taylor"/>
    <s v="Sue"/>
    <s v="Taylor Sue"/>
    <x v="0"/>
  </r>
  <r>
    <n v="10163"/>
    <n v="42"/>
    <n v="91.55"/>
    <n v="3845.1"/>
    <n v="5"/>
    <n v="3845.1"/>
    <n v="0"/>
    <d v="2003-10-20T00:00:00"/>
    <s v="October"/>
    <x v="0"/>
    <n v="4"/>
    <x v="3"/>
    <x v="4"/>
    <n v="2003"/>
    <x v="3"/>
    <n v="97"/>
    <s v="S24_4258"/>
    <x v="27"/>
    <n v="2125558493"/>
    <s v="5905 Pompton St."/>
    <s v="Suite 750"/>
    <s v="NYC"/>
    <s v="NY"/>
    <n v="10022"/>
    <x v="0"/>
    <s v="NA"/>
    <s v="Hernandez"/>
    <s v="Maria"/>
    <s v="Hernandez Maria"/>
    <x v="1"/>
  </r>
  <r>
    <n v="10173"/>
    <n v="22"/>
    <n v="100"/>
    <n v="2200"/>
    <n v="3"/>
    <n v="2571.14"/>
    <n v="371.13999999999987"/>
    <d v="2003-11-05T00:00:00"/>
    <s v="November"/>
    <x v="0"/>
    <n v="4"/>
    <x v="3"/>
    <x v="5"/>
    <n v="2003"/>
    <x v="3"/>
    <n v="97"/>
    <s v="S24_4258"/>
    <x v="86"/>
    <s v="035-640555"/>
    <s v="Via Ludovico il Moro 22"/>
    <m/>
    <s v="Bergamo"/>
    <s v="NIL"/>
    <n v="24100"/>
    <x v="12"/>
    <s v="EMEA"/>
    <s v="Rovelli"/>
    <s v="Giovanni"/>
    <s v="Rovelli Giovanni"/>
    <x v="0"/>
  </r>
  <r>
    <n v="10183"/>
    <n v="47"/>
    <n v="100"/>
    <n v="4700"/>
    <n v="12"/>
    <n v="5035.1099999999997"/>
    <n v="335.10999999999967"/>
    <d v="2003-11-13T00:00:00"/>
    <s v="November"/>
    <x v="0"/>
    <n v="4"/>
    <x v="3"/>
    <x v="5"/>
    <n v="2003"/>
    <x v="3"/>
    <n v="97"/>
    <s v="S24_4258"/>
    <x v="29"/>
    <n v="2155554695"/>
    <s v="782 First Street"/>
    <m/>
    <s v="Philadelphia"/>
    <s v="PA"/>
    <n v="71270"/>
    <x v="0"/>
    <s v="NA"/>
    <s v="Cervantes"/>
    <s v="Francisca"/>
    <s v="Cervantes Francisca"/>
    <x v="1"/>
  </r>
  <r>
    <n v="10193"/>
    <n v="20"/>
    <n v="100"/>
    <n v="2000"/>
    <n v="4"/>
    <n v="2279"/>
    <n v="279"/>
    <d v="2003-11-21T00:00:00"/>
    <s v="November"/>
    <x v="0"/>
    <n v="4"/>
    <x v="3"/>
    <x v="5"/>
    <n v="2003"/>
    <x v="3"/>
    <n v="97"/>
    <s v="S24_4258"/>
    <x v="87"/>
    <s v="61-9-3844-6555"/>
    <s v="7 Allen Street"/>
    <m/>
    <s v="Glen Waverly"/>
    <s v="Victoria"/>
    <n v="3150"/>
    <x v="3"/>
    <s v="APAC"/>
    <s v="Connery"/>
    <s v="Sean"/>
    <s v="Connery Sean"/>
    <x v="0"/>
  </r>
  <r>
    <n v="10206"/>
    <n v="33"/>
    <n v="97.39"/>
    <n v="3213.87"/>
    <n v="10"/>
    <n v="3213.87"/>
    <n v="0"/>
    <d v="2003-12-05T00:00:00"/>
    <s v="December"/>
    <x v="0"/>
    <n v="4"/>
    <x v="3"/>
    <x v="6"/>
    <n v="2003"/>
    <x v="3"/>
    <n v="97"/>
    <s v="S24_4258"/>
    <x v="31"/>
    <s v="(604) 555-3392"/>
    <s v="1900 Oak St."/>
    <m/>
    <s v="Vancouver"/>
    <s v="BC"/>
    <s v="V3F 2K1"/>
    <x v="10"/>
    <s v="NA"/>
    <s v="Tannamuri"/>
    <s v="Yoshi"/>
    <s v="Tannamuri Yoshi"/>
    <x v="1"/>
  </r>
  <r>
    <n v="10215"/>
    <n v="39"/>
    <n v="90.57"/>
    <n v="3532.2299999999996"/>
    <n v="7"/>
    <n v="3532.23"/>
    <n v="0"/>
    <d v="2004-01-29T00:00:00"/>
    <s v="January"/>
    <x v="0"/>
    <n v="1"/>
    <x v="0"/>
    <x v="7"/>
    <n v="2004"/>
    <x v="3"/>
    <n v="97"/>
    <s v="S24_4258"/>
    <x v="32"/>
    <n v="3105553722"/>
    <s v="3675 Furth Circle"/>
    <m/>
    <s v="Burbank"/>
    <s v="CA"/>
    <n v="94019"/>
    <x v="0"/>
    <s v="NA"/>
    <s v="Thompson"/>
    <s v="Steve"/>
    <s v="Thompson Steve"/>
    <x v="1"/>
  </r>
  <r>
    <n v="10228"/>
    <n v="33"/>
    <n v="100"/>
    <n v="3300"/>
    <n v="6"/>
    <n v="3406.59"/>
    <n v="106.59000000000015"/>
    <d v="2004-03-10T00:00:00"/>
    <s v="March"/>
    <x v="0"/>
    <n v="1"/>
    <x v="0"/>
    <x v="11"/>
    <n v="2004"/>
    <x v="3"/>
    <n v="97"/>
    <s v="S24_4258"/>
    <x v="33"/>
    <n v="6175555555"/>
    <s v="4658 Baden Av."/>
    <m/>
    <s v="Cambridge"/>
    <s v="MA"/>
    <n v="51247"/>
    <x v="0"/>
    <s v="NA"/>
    <s v="Tseng"/>
    <s v="Kyung"/>
    <s v="Tseng Kyung"/>
    <x v="1"/>
  </r>
  <r>
    <n v="10244"/>
    <n v="40"/>
    <n v="86.68"/>
    <n v="3467.2000000000003"/>
    <n v="4"/>
    <n v="3467.2"/>
    <n v="0"/>
    <d v="2004-04-29T00:00:00"/>
    <s v="April"/>
    <x v="0"/>
    <n v="2"/>
    <x v="1"/>
    <x v="8"/>
    <n v="2004"/>
    <x v="3"/>
    <n v="97"/>
    <s v="S24_4258"/>
    <x v="23"/>
    <s v="(91) 555 94 44"/>
    <s v="C/ Moralzarzal, 86"/>
    <m/>
    <s v="Madrid"/>
    <s v="NIL"/>
    <n v="28034"/>
    <x v="7"/>
    <s v="EMEA"/>
    <s v="Freyre"/>
    <s v="Diego"/>
    <s v="Freyre Diego"/>
    <x v="1"/>
  </r>
  <r>
    <n v="10257"/>
    <n v="46"/>
    <n v="78.89"/>
    <n v="3628.94"/>
    <n v="4"/>
    <n v="3628.94"/>
    <n v="0"/>
    <d v="2004-06-14T00:00:00"/>
    <s v="June"/>
    <x v="0"/>
    <n v="2"/>
    <x v="1"/>
    <x v="9"/>
    <n v="2004"/>
    <x v="3"/>
    <n v="97"/>
    <s v="S24_4258"/>
    <x v="61"/>
    <n v="4085553659"/>
    <s v="3086 Ingle Ln."/>
    <m/>
    <s v="San Jose"/>
    <s v="CA"/>
    <n v="94217"/>
    <x v="0"/>
    <s v="NA"/>
    <s v="Frick"/>
    <s v="Sue"/>
    <s v="Frick Sue"/>
    <x v="1"/>
  </r>
  <r>
    <n v="10269"/>
    <n v="48"/>
    <n v="97.39"/>
    <n v="4674.72"/>
    <n v="2"/>
    <n v="4674.72"/>
    <n v="0"/>
    <d v="2004-07-16T00:00:00"/>
    <s v="July"/>
    <x v="0"/>
    <n v="3"/>
    <x v="2"/>
    <x v="2"/>
    <n v="2004"/>
    <x v="3"/>
    <n v="97"/>
    <s v="S24_4258"/>
    <x v="19"/>
    <s v="6562-9555"/>
    <s v="Geislweg 14"/>
    <m/>
    <s v="Salzburg"/>
    <s v="NIL"/>
    <n v="5020"/>
    <x v="5"/>
    <s v="EMEA"/>
    <s v="Pipps"/>
    <s v="Georg"/>
    <s v="Pipps Georg"/>
    <x v="1"/>
  </r>
  <r>
    <n v="10280"/>
    <n v="21"/>
    <n v="78.89"/>
    <n v="1656.69"/>
    <n v="6"/>
    <n v="1656.69"/>
    <n v="0"/>
    <d v="2004-08-17T00:00:00"/>
    <s v="August"/>
    <x v="0"/>
    <n v="3"/>
    <x v="2"/>
    <x v="3"/>
    <n v="2004"/>
    <x v="3"/>
    <n v="97"/>
    <s v="S24_4258"/>
    <x v="36"/>
    <s v="011-4988555"/>
    <s v="Via Monte Bianco 34"/>
    <m/>
    <s v="Torino"/>
    <s v="NIL"/>
    <n v="10100"/>
    <x v="12"/>
    <s v="EMEA"/>
    <s v="Accorti"/>
    <s v="Paolo"/>
    <s v="Accorti Paolo"/>
    <x v="0"/>
  </r>
  <r>
    <n v="10290"/>
    <n v="45"/>
    <n v="100"/>
    <n v="4500"/>
    <n v="1"/>
    <n v="5171.3999999999996"/>
    <n v="671.39999999999964"/>
    <d v="2004-09-07T00:00:00"/>
    <s v="September"/>
    <x v="0"/>
    <n v="3"/>
    <x v="2"/>
    <x v="10"/>
    <n v="2004"/>
    <x v="3"/>
    <n v="97"/>
    <s v="S24_4258"/>
    <x v="91"/>
    <n v="6175558428"/>
    <s v="16780 Pompton St."/>
    <m/>
    <s v="Brickhaven"/>
    <s v="MA"/>
    <n v="58339"/>
    <x v="0"/>
    <s v="NA"/>
    <s v="Taylor"/>
    <s v="Leslie"/>
    <s v="Taylor Leslie"/>
    <x v="1"/>
  </r>
  <r>
    <n v="10304"/>
    <n v="33"/>
    <n v="100"/>
    <n v="3300"/>
    <n v="10"/>
    <n v="3342.57"/>
    <n v="42.570000000000164"/>
    <d v="2004-10-11T00:00:00"/>
    <s v="October"/>
    <x v="0"/>
    <n v="4"/>
    <x v="3"/>
    <x v="4"/>
    <n v="2004"/>
    <x v="3"/>
    <n v="97"/>
    <s v="S24_4258"/>
    <x v="38"/>
    <s v="30.59.8555"/>
    <s v="67, avenue de l'Europe"/>
    <m/>
    <s v="Versailles"/>
    <s v="NIL"/>
    <n v="78000"/>
    <x v="1"/>
    <s v="EMEA"/>
    <s v="Tonini"/>
    <s v="Daniel"/>
    <s v="Tonini Daniel"/>
    <x v="1"/>
  </r>
  <r>
    <n v="10312"/>
    <n v="44"/>
    <n v="100"/>
    <n v="4400"/>
    <n v="7"/>
    <n v="4884.88"/>
    <n v="484.88000000000011"/>
    <d v="2004-10-21T00:00:00"/>
    <s v="October"/>
    <x v="0"/>
    <n v="4"/>
    <x v="3"/>
    <x v="4"/>
    <n v="2004"/>
    <x v="3"/>
    <n v="97"/>
    <s v="S24_4258"/>
    <x v="39"/>
    <n v="4155551450"/>
    <s v="5677 Strong St."/>
    <m/>
    <s v="San Rafael"/>
    <s v="CA"/>
    <n v="97562"/>
    <x v="0"/>
    <s v="NA"/>
    <s v="Nelson"/>
    <s v="Valarie"/>
    <s v="Nelson Valarie"/>
    <x v="1"/>
  </r>
  <r>
    <n v="10324"/>
    <n v="33"/>
    <n v="100"/>
    <n v="3300"/>
    <n v="3"/>
    <n v="6267.69"/>
    <n v="2967.6899999999996"/>
    <d v="2004-11-05T00:00:00"/>
    <s v="November"/>
    <x v="0"/>
    <n v="4"/>
    <x v="3"/>
    <x v="5"/>
    <n v="2004"/>
    <x v="3"/>
    <n v="97"/>
    <s v="S24_4258"/>
    <x v="11"/>
    <n v="2125551500"/>
    <s v="2678 Kingston Rd."/>
    <s v="Suite 101"/>
    <s v="NYC"/>
    <s v="NY"/>
    <n v="10022"/>
    <x v="0"/>
    <s v="NA"/>
    <s v="Frick"/>
    <s v="Michael"/>
    <s v="Frick Michael"/>
    <x v="1"/>
  </r>
  <r>
    <n v="10333"/>
    <n v="39"/>
    <n v="100"/>
    <n v="3900"/>
    <n v="1"/>
    <n v="4424.16"/>
    <n v="524.15999999999985"/>
    <d v="2004-11-18T00:00:00"/>
    <s v="November"/>
    <x v="0"/>
    <n v="4"/>
    <x v="3"/>
    <x v="5"/>
    <n v="2004"/>
    <x v="3"/>
    <n v="97"/>
    <s v="S24_4258"/>
    <x v="8"/>
    <n v="6505555787"/>
    <s v="5557 North Pendale Street"/>
    <m/>
    <s v="San Francisco"/>
    <s v="CA"/>
    <s v="NIL"/>
    <x v="0"/>
    <s v="NA"/>
    <s v="Murphy"/>
    <s v="Julie"/>
    <s v="Murphy Julie"/>
    <x v="1"/>
  </r>
  <r>
    <n v="10348"/>
    <n v="39"/>
    <n v="50.31"/>
    <n v="1962.0900000000001"/>
    <n v="2"/>
    <n v="1962.09"/>
    <n v="0"/>
    <d v="2004-11-01T00:00:00"/>
    <s v="November"/>
    <x v="0"/>
    <n v="4"/>
    <x v="3"/>
    <x v="5"/>
    <n v="2004"/>
    <x v="3"/>
    <n v="97"/>
    <s v="S24_4258"/>
    <x v="25"/>
    <s v="(91) 555 22 82"/>
    <s v="C/ Araquil, 67"/>
    <m/>
    <s v="Madrid"/>
    <s v="NIL"/>
    <n v="28023"/>
    <x v="7"/>
    <s v="EMEA"/>
    <s v="Sommer"/>
    <s v="Mart¡n"/>
    <s v="Sommer Mart¡n"/>
    <x v="0"/>
  </r>
  <r>
    <n v="10358"/>
    <n v="41"/>
    <n v="100"/>
    <n v="4100"/>
    <n v="6"/>
    <n v="6847"/>
    <n v="2747"/>
    <d v="2004-12-10T00:00:00"/>
    <s v="December"/>
    <x v="0"/>
    <n v="4"/>
    <x v="3"/>
    <x v="6"/>
    <n v="2004"/>
    <x v="3"/>
    <n v="97"/>
    <s v="S24_4258"/>
    <x v="23"/>
    <s v="(91) 555 94 44"/>
    <s v="C/ Moralzarzal, 86"/>
    <m/>
    <s v="Madrid"/>
    <s v="NIL"/>
    <n v="28034"/>
    <x v="7"/>
    <s v="EMEA"/>
    <s v="Freyre"/>
    <s v="Diego"/>
    <s v="Freyre Diego"/>
    <x v="1"/>
  </r>
  <r>
    <n v="10369"/>
    <n v="40"/>
    <n v="86.92"/>
    <n v="3476.8"/>
    <n v="3"/>
    <n v="3476.8"/>
    <n v="0"/>
    <d v="2005-01-20T00:00:00"/>
    <s v="January"/>
    <x v="0"/>
    <n v="1"/>
    <x v="0"/>
    <x v="7"/>
    <n v="2005"/>
    <x v="3"/>
    <n v="97"/>
    <s v="S24_4258"/>
    <x v="41"/>
    <n v="6175558555"/>
    <s v="7825 Douglas Av."/>
    <m/>
    <s v="Brickhaven"/>
    <s v="MA"/>
    <n v="58339"/>
    <x v="0"/>
    <s v="NA"/>
    <s v="Nelson"/>
    <s v="Allen"/>
    <s v="Nelson Allen"/>
    <x v="1"/>
  </r>
  <r>
    <n v="10382"/>
    <n v="33"/>
    <n v="100"/>
    <n v="3300"/>
    <n v="4"/>
    <n v="4592.6099999999997"/>
    <n v="1292.6099999999997"/>
    <d v="2005-02-17T00:00:00"/>
    <s v="February"/>
    <x v="0"/>
    <n v="1"/>
    <x v="0"/>
    <x v="0"/>
    <n v="2005"/>
    <x v="3"/>
    <n v="97"/>
    <s v="S24_4258"/>
    <x v="39"/>
    <n v="4155551450"/>
    <s v="5677 Strong St."/>
    <m/>
    <s v="San Rafael"/>
    <s v="CA"/>
    <n v="97562"/>
    <x v="0"/>
    <s v="NA"/>
    <s v="Nelson"/>
    <s v="Valarie"/>
    <s v="Nelson Valarie"/>
    <x v="1"/>
  </r>
  <r>
    <n v="10423"/>
    <n v="28"/>
    <n v="78.89"/>
    <n v="2208.92"/>
    <n v="4"/>
    <n v="2208.92"/>
    <n v="0"/>
    <d v="2005-05-30T00:00:00"/>
    <s v="May"/>
    <x v="2"/>
    <n v="2"/>
    <x v="1"/>
    <x v="1"/>
    <n v="2005"/>
    <x v="3"/>
    <n v="97"/>
    <s v="S24_4258"/>
    <x v="56"/>
    <s v="(02) 5554 67"/>
    <s v="Rue Joseph-Bens 532"/>
    <m/>
    <s v="Bruxelles"/>
    <s v="NIL"/>
    <s v="B-1180"/>
    <x v="14"/>
    <s v="EMEA"/>
    <s v="Dewey"/>
    <s v="Catherine"/>
    <s v="Dewey Catherine"/>
    <x v="0"/>
  </r>
  <r>
    <n v="10106"/>
    <n v="26"/>
    <n v="63.76"/>
    <n v="1657.76"/>
    <n v="3"/>
    <n v="1657.76"/>
    <n v="0"/>
    <d v="2003-02-17T00:00:00"/>
    <s v="February"/>
    <x v="0"/>
    <n v="1"/>
    <x v="0"/>
    <x v="0"/>
    <n v="2003"/>
    <x v="4"/>
    <n v="72"/>
    <s v="S24_4278"/>
    <x v="86"/>
    <s v="035-640555"/>
    <s v="Via Ludovico il Moro 22"/>
    <m/>
    <s v="Bergamo"/>
    <s v="NIL"/>
    <n v="24100"/>
    <x v="12"/>
    <s v="EMEA"/>
    <s v="Rovelli"/>
    <s v="Giovanni"/>
    <s v="Rovelli Giovanni"/>
    <x v="0"/>
  </r>
  <r>
    <n v="10120"/>
    <n v="29"/>
    <n v="85.49"/>
    <n v="2479.21"/>
    <n v="9"/>
    <n v="2479.21"/>
    <n v="0"/>
    <d v="2003-04-29T00:00:00"/>
    <s v="April"/>
    <x v="0"/>
    <n v="2"/>
    <x v="1"/>
    <x v="8"/>
    <n v="2003"/>
    <x v="4"/>
    <n v="72"/>
    <s v="S24_4278"/>
    <x v="10"/>
    <s v="03 9520 4555"/>
    <s v="636 St Kilda Road"/>
    <s v="Level 3"/>
    <s v="Melbourne"/>
    <s v="Victoria"/>
    <n v="3004"/>
    <x v="3"/>
    <s v="APAC"/>
    <s v="Ferguson"/>
    <s v="Peter"/>
    <s v="Ferguson Peter"/>
    <x v="0"/>
  </r>
  <r>
    <n v="10133"/>
    <n v="46"/>
    <n v="77.52"/>
    <n v="3565.9199999999996"/>
    <n v="4"/>
    <n v="3565.92"/>
    <n v="0"/>
    <d v="2003-06-27T00:00:00"/>
    <s v="June"/>
    <x v="0"/>
    <n v="2"/>
    <x v="1"/>
    <x v="9"/>
    <n v="2003"/>
    <x v="4"/>
    <n v="72"/>
    <s v="S24_4278"/>
    <x v="23"/>
    <s v="(91) 555 94 44"/>
    <s v="C/ Moralzarzal, 86"/>
    <m/>
    <s v="Madrid"/>
    <s v="NIL"/>
    <n v="28034"/>
    <x v="7"/>
    <s v="EMEA"/>
    <s v="Freyre"/>
    <s v="Diego"/>
    <s v="Freyre Diego"/>
    <x v="1"/>
  </r>
  <r>
    <n v="10145"/>
    <n v="33"/>
    <n v="84.77"/>
    <n v="2797.41"/>
    <n v="15"/>
    <n v="2797.41"/>
    <n v="0"/>
    <d v="2003-08-25T00:00:00"/>
    <s v="August"/>
    <x v="0"/>
    <n v="3"/>
    <x v="2"/>
    <x v="3"/>
    <n v="2003"/>
    <x v="4"/>
    <n v="72"/>
    <s v="S24_4278"/>
    <x v="3"/>
    <n v="6265557265"/>
    <s v="78934 Hillside Dr."/>
    <m/>
    <s v="Pasadena"/>
    <s v="CA"/>
    <n v="90003"/>
    <x v="0"/>
    <s v="NA"/>
    <s v="Young"/>
    <s v="Julie"/>
    <s v="Young Julie"/>
    <x v="0"/>
  </r>
  <r>
    <n v="10168"/>
    <n v="48"/>
    <n v="78.25"/>
    <n v="3756"/>
    <n v="10"/>
    <n v="3756"/>
    <n v="0"/>
    <d v="2003-10-28T00:00:00"/>
    <s v="October"/>
    <x v="0"/>
    <n v="4"/>
    <x v="3"/>
    <x v="4"/>
    <n v="2003"/>
    <x v="4"/>
    <n v="72"/>
    <s v="S24_4278"/>
    <x v="5"/>
    <n v="6505556809"/>
    <s v="9408 Furth Circle"/>
    <m/>
    <s v="Burlingame"/>
    <s v="CA"/>
    <n v="94217"/>
    <x v="0"/>
    <s v="NA"/>
    <s v="Hirano"/>
    <s v="Juri"/>
    <s v="Hirano Juri"/>
    <x v="1"/>
  </r>
  <r>
    <n v="10210"/>
    <n v="40"/>
    <n v="71"/>
    <n v="2840"/>
    <n v="8"/>
    <n v="2840"/>
    <n v="0"/>
    <d v="2004-01-12T00:00:00"/>
    <s v="January"/>
    <x v="0"/>
    <n v="1"/>
    <x v="0"/>
    <x v="7"/>
    <n v="2004"/>
    <x v="4"/>
    <n v="72"/>
    <s v="S24_4278"/>
    <x v="44"/>
    <s v="+81 06 6342 5555"/>
    <s v="Dojima Avanza 4F, 1-6-20 Dojima, Kita-ku"/>
    <m/>
    <s v="Osaka"/>
    <s v="Osaka"/>
    <s v="530-0003"/>
    <x v="11"/>
    <s v="Japan"/>
    <s v="Kentary"/>
    <s v="Mory"/>
    <s v="Kentary Mory"/>
    <x v="0"/>
  </r>
  <r>
    <n v="10223"/>
    <n v="23"/>
    <n v="74.62"/>
    <n v="1716.2600000000002"/>
    <n v="10"/>
    <n v="1716.26"/>
    <n v="0"/>
    <d v="2004-02-20T00:00:00"/>
    <s v="February"/>
    <x v="0"/>
    <n v="1"/>
    <x v="0"/>
    <x v="0"/>
    <n v="2004"/>
    <x v="4"/>
    <n v="72"/>
    <s v="S24_4278"/>
    <x v="10"/>
    <s v="03 9520 4555"/>
    <s v="636 St Kilda Road"/>
    <s v="Level 3"/>
    <s v="Melbourne"/>
    <s v="Victoria"/>
    <n v="3004"/>
    <x v="3"/>
    <s v="APAC"/>
    <s v="Ferguson"/>
    <s v="Peter"/>
    <s v="Ferguson Peter"/>
    <x v="0"/>
  </r>
  <r>
    <n v="10235"/>
    <n v="40"/>
    <n v="81.14"/>
    <n v="3245.6"/>
    <n v="4"/>
    <n v="3245.6"/>
    <n v="0"/>
    <d v="2004-04-02T00:00:00"/>
    <s v="April"/>
    <x v="0"/>
    <n v="2"/>
    <x v="1"/>
    <x v="8"/>
    <n v="2004"/>
    <x v="4"/>
    <n v="72"/>
    <s v="S24_4278"/>
    <x v="57"/>
    <s v="(604) 555-4555"/>
    <s v="23 Tsawassen Blvd."/>
    <m/>
    <s v="Tsawassen"/>
    <s v="BC"/>
    <s v="T2F 8M4"/>
    <x v="10"/>
    <s v="NA"/>
    <s v="Lincoln"/>
    <s v="Elizabeth"/>
    <s v="Lincoln Elizabeth"/>
    <x v="1"/>
  </r>
  <r>
    <n v="10250"/>
    <n v="37"/>
    <n v="74.62"/>
    <n v="2760.94"/>
    <n v="5"/>
    <n v="2760.94"/>
    <n v="0"/>
    <d v="2004-05-11T00:00:00"/>
    <s v="May"/>
    <x v="0"/>
    <n v="2"/>
    <x v="1"/>
    <x v="1"/>
    <n v="2004"/>
    <x v="4"/>
    <n v="72"/>
    <s v="S24_4278"/>
    <x v="61"/>
    <n v="4085553659"/>
    <s v="3086 Ingle Ln."/>
    <m/>
    <s v="San Jose"/>
    <s v="CA"/>
    <n v="94217"/>
    <x v="0"/>
    <s v="NA"/>
    <s v="Frick"/>
    <s v="Sue"/>
    <s v="Frick Sue"/>
    <x v="0"/>
  </r>
  <r>
    <n v="10263"/>
    <n v="24"/>
    <n v="75.349999999999994"/>
    <n v="1808.3999999999999"/>
    <n v="11"/>
    <n v="1808.4"/>
    <n v="0"/>
    <d v="2004-06-28T00:00:00"/>
    <s v="June"/>
    <x v="0"/>
    <n v="2"/>
    <x v="1"/>
    <x v="9"/>
    <n v="2004"/>
    <x v="4"/>
    <n v="72"/>
    <s v="S24_4278"/>
    <x v="13"/>
    <n v="2035552570"/>
    <s v="25593 South Bay Ln."/>
    <m/>
    <s v="Bridgewater"/>
    <s v="CT"/>
    <n v="97562"/>
    <x v="0"/>
    <s v="NA"/>
    <s v="King"/>
    <s v="Julie"/>
    <s v="King Julie"/>
    <x v="0"/>
  </r>
  <r>
    <n v="10275"/>
    <n v="27"/>
    <n v="62.31"/>
    <n v="1682.3700000000001"/>
    <n v="10"/>
    <n v="1682.37"/>
    <n v="0"/>
    <d v="2004-07-23T00:00:00"/>
    <s v="July"/>
    <x v="0"/>
    <n v="3"/>
    <x v="2"/>
    <x v="2"/>
    <n v="2004"/>
    <x v="4"/>
    <n v="72"/>
    <s v="S24_4278"/>
    <x v="14"/>
    <s v="40.67.8555"/>
    <s v="67, rue des Cinquante Otages"/>
    <m/>
    <s v="Nantes"/>
    <s v="NIL"/>
    <n v="44000"/>
    <x v="1"/>
    <s v="EMEA"/>
    <s v="Labrune"/>
    <s v="Janine"/>
    <s v="Labrune Janine"/>
    <x v="0"/>
  </r>
  <r>
    <n v="10284"/>
    <n v="21"/>
    <n v="71"/>
    <n v="1491"/>
    <n v="2"/>
    <n v="1491"/>
    <n v="0"/>
    <d v="2004-08-21T00:00:00"/>
    <s v="August"/>
    <x v="0"/>
    <n v="3"/>
    <x v="2"/>
    <x v="3"/>
    <n v="2004"/>
    <x v="4"/>
    <n v="72"/>
    <s v="S24_4278"/>
    <x v="85"/>
    <s v="+47 2212 1555"/>
    <s v="Drammensveien 126 A, PB 744 Sentrum"/>
    <m/>
    <s v="Oslo"/>
    <s v="NIL"/>
    <s v="N 0106"/>
    <x v="2"/>
    <s v="EMEA"/>
    <s v="Klaeboe"/>
    <s v="Jan"/>
    <s v="Klaeboe Jan"/>
    <x v="0"/>
  </r>
  <r>
    <n v="10297"/>
    <n v="23"/>
    <n v="72.45"/>
    <n v="1666.3500000000001"/>
    <n v="5"/>
    <n v="1666.35"/>
    <n v="0"/>
    <d v="2004-09-16T00:00:00"/>
    <s v="September"/>
    <x v="0"/>
    <n v="3"/>
    <x v="2"/>
    <x v="10"/>
    <n v="2004"/>
    <x v="4"/>
    <n v="72"/>
    <s v="S24_4278"/>
    <x v="75"/>
    <s v="+353 1862 1555"/>
    <s v="25 Maiden Lane"/>
    <s v="Floor No. 4"/>
    <s v="Dublin"/>
    <s v="NIL"/>
    <n v="2"/>
    <x v="18"/>
    <s v="EMEA"/>
    <s v="Cassidy"/>
    <s v="Dean"/>
    <s v="Cassidy Dean"/>
    <x v="0"/>
  </r>
  <r>
    <n v="10308"/>
    <n v="44"/>
    <n v="83.32"/>
    <n v="3666.08"/>
    <n v="8"/>
    <n v="3666.08"/>
    <n v="0"/>
    <d v="2004-10-15T00:00:00"/>
    <s v="October"/>
    <x v="0"/>
    <n v="4"/>
    <x v="3"/>
    <x v="4"/>
    <n v="2004"/>
    <x v="4"/>
    <n v="72"/>
    <s v="S24_4278"/>
    <x v="47"/>
    <n v="9145554562"/>
    <s v="3758 North Pendale Street"/>
    <m/>
    <s v="White Plains"/>
    <s v="NY"/>
    <n v="24067"/>
    <x v="0"/>
    <s v="NA"/>
    <s v="Frick"/>
    <s v="Steve"/>
    <s v="Frick Steve"/>
    <x v="1"/>
  </r>
  <r>
    <n v="10317"/>
    <n v="35"/>
    <n v="83.32"/>
    <n v="2916.2"/>
    <n v="1"/>
    <n v="2916.2"/>
    <n v="0"/>
    <d v="2004-11-02T00:00:00"/>
    <s v="November"/>
    <x v="0"/>
    <n v="4"/>
    <x v="3"/>
    <x v="5"/>
    <n v="2004"/>
    <x v="4"/>
    <n v="72"/>
    <s v="S24_4278"/>
    <x v="5"/>
    <n v="6505556809"/>
    <s v="9408 Furth Circle"/>
    <m/>
    <s v="Burlingame"/>
    <s v="CA"/>
    <n v="94217"/>
    <x v="0"/>
    <s v="NA"/>
    <s v="Hirano"/>
    <s v="Juri"/>
    <s v="Hirano Juri"/>
    <x v="0"/>
  </r>
  <r>
    <n v="10328"/>
    <n v="43"/>
    <n v="60.86"/>
    <n v="2616.98"/>
    <n v="4"/>
    <n v="2616.98"/>
    <n v="0"/>
    <d v="2004-11-12T00:00:00"/>
    <s v="November"/>
    <x v="0"/>
    <n v="4"/>
    <x v="3"/>
    <x v="5"/>
    <n v="2004"/>
    <x v="4"/>
    <n v="72"/>
    <s v="S24_4278"/>
    <x v="86"/>
    <s v="035-640555"/>
    <s v="Via Ludovico il Moro 22"/>
    <m/>
    <s v="Bergamo"/>
    <s v="NIL"/>
    <n v="24100"/>
    <x v="12"/>
    <s v="EMEA"/>
    <s v="Rovelli"/>
    <s v="Giovanni"/>
    <s v="Rovelli Giovanni"/>
    <x v="0"/>
  </r>
  <r>
    <n v="10340"/>
    <n v="40"/>
    <n v="84.77"/>
    <n v="3390.7999999999997"/>
    <n v="1"/>
    <n v="3390.8"/>
    <n v="0"/>
    <d v="2004-11-24T00:00:00"/>
    <s v="November"/>
    <x v="0"/>
    <n v="4"/>
    <x v="3"/>
    <x v="5"/>
    <n v="2004"/>
    <x v="4"/>
    <n v="72"/>
    <s v="S24_4278"/>
    <x v="53"/>
    <s v="(93) 203 4555"/>
    <s v="Rambla de Catalu¤a, 23"/>
    <m/>
    <s v="Barcelona"/>
    <s v="NIL"/>
    <n v="8022"/>
    <x v="7"/>
    <s v="EMEA"/>
    <s v="Saavedra"/>
    <s v="Eduardo"/>
    <s v="Saavedra Eduardo"/>
    <x v="1"/>
  </r>
  <r>
    <n v="10353"/>
    <n v="35"/>
    <n v="89.9"/>
    <n v="3146.5"/>
    <n v="3"/>
    <n v="3146.5"/>
    <n v="0"/>
    <d v="2004-12-04T00:00:00"/>
    <s v="December"/>
    <x v="0"/>
    <n v="4"/>
    <x v="3"/>
    <x v="6"/>
    <n v="2004"/>
    <x v="4"/>
    <n v="72"/>
    <s v="S24_4278"/>
    <x v="88"/>
    <n v="2035554407"/>
    <s v="2440 Pompton St."/>
    <m/>
    <s v="Glendale"/>
    <s v="CT"/>
    <n v="97561"/>
    <x v="0"/>
    <s v="NA"/>
    <s v="Lewis"/>
    <s v="Dan"/>
    <s v="Lewis Dan"/>
    <x v="1"/>
  </r>
  <r>
    <n v="10361"/>
    <n v="25"/>
    <n v="62.46"/>
    <n v="1561.5"/>
    <n v="1"/>
    <n v="1561.5"/>
    <n v="0"/>
    <d v="2004-12-17T00:00:00"/>
    <s v="December"/>
    <x v="0"/>
    <n v="4"/>
    <x v="3"/>
    <x v="6"/>
    <n v="2004"/>
    <x v="4"/>
    <n v="72"/>
    <s v="S24_4278"/>
    <x v="20"/>
    <s v="+61 2 9495 8555"/>
    <s v="Monitor Money Building, 815 Pacific Hwy"/>
    <s v="Level 6"/>
    <s v="Chatswood"/>
    <s v="NSW"/>
    <n v="2067"/>
    <x v="3"/>
    <s v="APAC"/>
    <s v="Huxley"/>
    <s v="Adrian"/>
    <s v="Huxley Adrian"/>
    <x v="0"/>
  </r>
  <r>
    <n v="10375"/>
    <n v="43"/>
    <n v="100"/>
    <n v="4300"/>
    <n v="2"/>
    <n v="10039.6"/>
    <n v="5739.6"/>
    <d v="2005-02-03T00:00:00"/>
    <s v="February"/>
    <x v="0"/>
    <n v="1"/>
    <x v="0"/>
    <x v="0"/>
    <n v="2005"/>
    <x v="4"/>
    <n v="72"/>
    <s v="S24_4278"/>
    <x v="14"/>
    <s v="40.67.8555"/>
    <s v="67, rue des Cinquante Otages"/>
    <m/>
    <s v="Nantes"/>
    <s v="NIL"/>
    <n v="44000"/>
    <x v="1"/>
    <s v="EMEA"/>
    <s v="Labrune"/>
    <s v="Janine"/>
    <s v="Labrune Janine"/>
    <x v="2"/>
  </r>
  <r>
    <n v="10386"/>
    <n v="50"/>
    <n v="63.34"/>
    <n v="3167"/>
    <n v="8"/>
    <n v="3167"/>
    <n v="0"/>
    <d v="2005-03-01T00:00:00"/>
    <s v="March"/>
    <x v="5"/>
    <n v="1"/>
    <x v="0"/>
    <x v="11"/>
    <n v="2005"/>
    <x v="4"/>
    <n v="72"/>
    <s v="S24_4278"/>
    <x v="23"/>
    <s v="(91) 555 94 44"/>
    <s v="C/ Moralzarzal, 86"/>
    <m/>
    <s v="Madrid"/>
    <s v="NIL"/>
    <n v="28034"/>
    <x v="7"/>
    <s v="EMEA"/>
    <s v="Freyre"/>
    <s v="Diego"/>
    <s v="Freyre Diego"/>
    <x v="1"/>
  </r>
  <r>
    <n v="10398"/>
    <n v="45"/>
    <n v="78.25"/>
    <n v="3521.25"/>
    <n v="14"/>
    <n v="3521.25"/>
    <n v="0"/>
    <d v="2005-03-30T00:00:00"/>
    <s v="March"/>
    <x v="0"/>
    <n v="1"/>
    <x v="0"/>
    <x v="11"/>
    <n v="2005"/>
    <x v="4"/>
    <n v="72"/>
    <s v="S24_4278"/>
    <x v="1"/>
    <s v="26.47.1555"/>
    <s v="59 rue de l'Abbaye"/>
    <m/>
    <s v="Reims"/>
    <s v="NIL"/>
    <n v="51100"/>
    <x v="1"/>
    <s v="EMEA"/>
    <s v="Henriot"/>
    <s v="Paul"/>
    <s v="Henriot Paul"/>
    <x v="1"/>
  </r>
  <r>
    <n v="10401"/>
    <n v="52"/>
    <n v="81.14"/>
    <n v="4219.28"/>
    <n v="4"/>
    <n v="4219.28"/>
    <n v="0"/>
    <d v="2005-04-03T00:00:00"/>
    <s v="April"/>
    <x v="4"/>
    <n v="2"/>
    <x v="1"/>
    <x v="8"/>
    <n v="2005"/>
    <x v="4"/>
    <n v="72"/>
    <s v="S24_4278"/>
    <x v="12"/>
    <n v="2015559350"/>
    <s v="7476 Moss Rd."/>
    <m/>
    <s v="Newark"/>
    <s v="NJ"/>
    <n v="94019"/>
    <x v="0"/>
    <s v="NA"/>
    <s v="Brown"/>
    <s v="William"/>
    <s v="Brown William"/>
    <x v="1"/>
  </r>
  <r>
    <n v="10416"/>
    <n v="48"/>
    <n v="74.62"/>
    <n v="3581.76"/>
    <n v="5"/>
    <n v="3581.76"/>
    <n v="0"/>
    <d v="2005-05-10T00:00:00"/>
    <s v="May"/>
    <x v="0"/>
    <n v="2"/>
    <x v="1"/>
    <x v="1"/>
    <n v="2005"/>
    <x v="4"/>
    <n v="72"/>
    <s v="S24_4278"/>
    <x v="70"/>
    <s v="0522-556555"/>
    <s v="Strada Provinciale 124"/>
    <m/>
    <s v="Reggio Emilia"/>
    <s v="NIL"/>
    <n v="42100"/>
    <x v="12"/>
    <s v="EMEA"/>
    <s v="Moroni"/>
    <s v="Maurizio"/>
    <s v="Moroni Maurizio"/>
    <x v="1"/>
  </r>
  <r>
    <n v="10108"/>
    <n v="31"/>
    <n v="68.709999999999994"/>
    <n v="2130.0099999999998"/>
    <n v="10"/>
    <n v="2130.0100000000002"/>
    <n v="0"/>
    <d v="2003-03-03T00:00:00"/>
    <s v="March"/>
    <x v="0"/>
    <n v="1"/>
    <x v="0"/>
    <x v="11"/>
    <n v="2003"/>
    <x v="1"/>
    <n v="80"/>
    <s v="S24_4620"/>
    <x v="66"/>
    <s v="+63 2 555 3587"/>
    <s v="15 McCallum Street - NatWest Center #13-03"/>
    <m/>
    <s v="Makati City"/>
    <s v="NIL"/>
    <s v="1227 MM"/>
    <x v="15"/>
    <s v="Japan"/>
    <s v="Cruz"/>
    <s v="Arnold"/>
    <s v="Cruz Arnold"/>
    <x v="0"/>
  </r>
  <r>
    <n v="10122"/>
    <n v="29"/>
    <n v="71.14"/>
    <n v="2063.06"/>
    <n v="14"/>
    <n v="2063.06"/>
    <n v="0"/>
    <d v="2003-05-08T00:00:00"/>
    <s v="May"/>
    <x v="0"/>
    <n v="2"/>
    <x v="1"/>
    <x v="1"/>
    <n v="2003"/>
    <x v="1"/>
    <n v="80"/>
    <s v="S24_4620"/>
    <x v="67"/>
    <s v="91.24.4555"/>
    <s v="12, rue des Bouchers"/>
    <m/>
    <s v="Marseille"/>
    <s v="NIL"/>
    <n v="13008"/>
    <x v="1"/>
    <s v="EMEA"/>
    <s v="Lebihan"/>
    <s v="Laurence"/>
    <s v="Lebihan Laurence"/>
    <x v="0"/>
  </r>
  <r>
    <n v="10135"/>
    <n v="23"/>
    <n v="87.31"/>
    <n v="2008.13"/>
    <n v="11"/>
    <n v="2008.13"/>
    <n v="0"/>
    <d v="2003-07-02T00:00:00"/>
    <s v="July"/>
    <x v="0"/>
    <n v="3"/>
    <x v="2"/>
    <x v="2"/>
    <n v="2003"/>
    <x v="1"/>
    <n v="80"/>
    <s v="S24_4620"/>
    <x v="39"/>
    <n v="4155551450"/>
    <s v="5677 Strong St."/>
    <m/>
    <s v="San Rafael"/>
    <s v="CA"/>
    <n v="97562"/>
    <x v="0"/>
    <s v="NA"/>
    <s v="Nelson"/>
    <s v="Valarie"/>
    <s v="Nelson Valarie"/>
    <x v="0"/>
  </r>
  <r>
    <n v="10147"/>
    <n v="31"/>
    <n v="64.67"/>
    <n v="2004.77"/>
    <n v="11"/>
    <n v="2004.77"/>
    <n v="0"/>
    <d v="2003-09-05T00:00:00"/>
    <s v="September"/>
    <x v="0"/>
    <n v="3"/>
    <x v="2"/>
    <x v="10"/>
    <n v="2003"/>
    <x v="1"/>
    <n v="80"/>
    <s v="S24_4620"/>
    <x v="41"/>
    <n v="6175558555"/>
    <s v="7825 Douglas Av."/>
    <m/>
    <s v="Brickhaven"/>
    <s v="MA"/>
    <n v="58339"/>
    <x v="0"/>
    <s v="NA"/>
    <s v="Nelson"/>
    <s v="Allen"/>
    <s v="Nelson Allen"/>
    <x v="0"/>
  </r>
  <r>
    <n v="10159"/>
    <n v="23"/>
    <n v="67.099999999999994"/>
    <n v="1543.3"/>
    <n v="6"/>
    <n v="1543.3"/>
    <n v="0"/>
    <d v="2003-10-10T00:00:00"/>
    <s v="October"/>
    <x v="0"/>
    <n v="4"/>
    <x v="3"/>
    <x v="4"/>
    <n v="2003"/>
    <x v="1"/>
    <n v="80"/>
    <s v="S24_4620"/>
    <x v="4"/>
    <n v="6505551386"/>
    <s v="7734 Strong St."/>
    <m/>
    <s v="San Francisco"/>
    <s v="CA"/>
    <s v="NIL"/>
    <x v="0"/>
    <s v="NA"/>
    <s v="Brown"/>
    <s v="Julie"/>
    <s v="Brown Julie"/>
    <x v="0"/>
  </r>
  <r>
    <n v="10169"/>
    <n v="24"/>
    <n v="94.58"/>
    <n v="2269.92"/>
    <n v="6"/>
    <n v="2269.92"/>
    <n v="0"/>
    <d v="2003-11-04T00:00:00"/>
    <s v="November"/>
    <x v="0"/>
    <n v="4"/>
    <x v="3"/>
    <x v="5"/>
    <n v="2003"/>
    <x v="1"/>
    <n v="80"/>
    <s v="S24_4620"/>
    <x v="42"/>
    <s v="02 9936 8555"/>
    <s v="201 Miller Street"/>
    <s v="Level 15"/>
    <s v="North Sydney"/>
    <s v="NSW"/>
    <n v="2060"/>
    <x v="3"/>
    <s v="APAC"/>
    <s v="O'Hara"/>
    <s v="Anna"/>
    <s v="O'Hara Anna"/>
    <x v="0"/>
  </r>
  <r>
    <n v="10180"/>
    <n v="28"/>
    <n v="71.14"/>
    <n v="1991.92"/>
    <n v="1"/>
    <n v="1991.92"/>
    <n v="0"/>
    <d v="2003-11-11T00:00:00"/>
    <s v="November"/>
    <x v="0"/>
    <n v="4"/>
    <x v="3"/>
    <x v="5"/>
    <n v="2003"/>
    <x v="1"/>
    <n v="80"/>
    <s v="S24_4620"/>
    <x v="6"/>
    <s v="20.16.1555"/>
    <s v="184, chausse de Tournai"/>
    <m/>
    <s v="Lille"/>
    <s v="NIL"/>
    <n v="59000"/>
    <x v="1"/>
    <s v="EMEA"/>
    <s v="Rance"/>
    <s v="Martine"/>
    <s v="Rance Martine"/>
    <x v="0"/>
  </r>
  <r>
    <n v="10191"/>
    <n v="44"/>
    <n v="66.290000000000006"/>
    <n v="2916.76"/>
    <n v="7"/>
    <n v="2916.76"/>
    <n v="0"/>
    <d v="2003-11-20T00:00:00"/>
    <s v="November"/>
    <x v="0"/>
    <n v="4"/>
    <x v="3"/>
    <x v="5"/>
    <n v="2003"/>
    <x v="1"/>
    <n v="80"/>
    <s v="S24_4620"/>
    <x v="68"/>
    <s v="0221-5554327"/>
    <s v="Mehrheimerstr. 369"/>
    <m/>
    <s v="Koln"/>
    <s v="NIL"/>
    <n v="50739"/>
    <x v="16"/>
    <s v="EMEA"/>
    <s v="Pfalzheim"/>
    <s v="Henriette"/>
    <s v="Pfalzheim Henriette"/>
    <x v="0"/>
  </r>
  <r>
    <n v="10211"/>
    <n v="22"/>
    <n v="92.16"/>
    <n v="2027.52"/>
    <n v="6"/>
    <n v="2027.52"/>
    <n v="0"/>
    <d v="2004-01-15T00:00:00"/>
    <s v="January"/>
    <x v="0"/>
    <n v="1"/>
    <x v="0"/>
    <x v="7"/>
    <n v="2004"/>
    <x v="1"/>
    <n v="80"/>
    <s v="S24_4620"/>
    <x v="9"/>
    <s v="(1) 47.55.6555"/>
    <s v="25, rue Lauriston"/>
    <m/>
    <s v="Paris"/>
    <s v="NIL"/>
    <n v="75016"/>
    <x v="1"/>
    <s v="EMEA"/>
    <s v="Perrier"/>
    <s v="Dominique"/>
    <s v="Perrier Dominique"/>
    <x v="0"/>
  </r>
  <r>
    <n v="10225"/>
    <n v="46"/>
    <n v="70.33"/>
    <n v="3235.18"/>
    <n v="13"/>
    <n v="3235.18"/>
    <n v="0"/>
    <d v="2004-02-22T00:00:00"/>
    <s v="February"/>
    <x v="0"/>
    <n v="1"/>
    <x v="0"/>
    <x v="0"/>
    <n v="2004"/>
    <x v="1"/>
    <n v="80"/>
    <s v="S24_4620"/>
    <x v="69"/>
    <s v="0897-034555"/>
    <s v="Grenzacherweg 237"/>
    <m/>
    <s v="Gensve"/>
    <s v="NIL"/>
    <n v="1203"/>
    <x v="17"/>
    <s v="EMEA"/>
    <s v="Holz"/>
    <s v="Michael"/>
    <s v="Holz Michael"/>
    <x v="1"/>
  </r>
  <r>
    <n v="10238"/>
    <n v="22"/>
    <n v="93.77"/>
    <n v="2062.94"/>
    <n v="7"/>
    <n v="2062.94"/>
    <n v="0"/>
    <d v="2004-04-09T00:00:00"/>
    <s v="April"/>
    <x v="0"/>
    <n v="2"/>
    <x v="1"/>
    <x v="8"/>
    <n v="2004"/>
    <x v="1"/>
    <n v="80"/>
    <s v="S24_4620"/>
    <x v="48"/>
    <s v="31 12 3555"/>
    <s v="Vinb'ltet 34"/>
    <m/>
    <s v="Kobenhavn"/>
    <s v="NIL"/>
    <n v="1734"/>
    <x v="13"/>
    <s v="EMEA"/>
    <s v="Petersen"/>
    <s v="Jytte"/>
    <s v="Petersen Jytte"/>
    <x v="0"/>
  </r>
  <r>
    <n v="10252"/>
    <n v="38"/>
    <n v="87.31"/>
    <n v="3317.78"/>
    <n v="3"/>
    <n v="3317.78"/>
    <n v="0"/>
    <d v="2004-05-26T00:00:00"/>
    <s v="May"/>
    <x v="0"/>
    <n v="2"/>
    <x v="1"/>
    <x v="1"/>
    <n v="2004"/>
    <x v="1"/>
    <n v="80"/>
    <s v="S24_4620"/>
    <x v="9"/>
    <s v="(1) 47.55.6555"/>
    <s v="25, rue Lauriston"/>
    <m/>
    <s v="Paris"/>
    <s v="NIL"/>
    <n v="75016"/>
    <x v="1"/>
    <s v="EMEA"/>
    <s v="Perrier"/>
    <s v="Dominique"/>
    <s v="Perrier Dominique"/>
    <x v="1"/>
  </r>
  <r>
    <n v="10264"/>
    <n v="47"/>
    <n v="83.27"/>
    <n v="3913.6899999999996"/>
    <n v="1"/>
    <n v="3913.69"/>
    <n v="0"/>
    <d v="2004-06-30T00:00:00"/>
    <s v="June"/>
    <x v="0"/>
    <n v="2"/>
    <x v="1"/>
    <x v="9"/>
    <n v="2004"/>
    <x v="1"/>
    <n v="80"/>
    <s v="S24_4620"/>
    <x v="58"/>
    <n v="6175559555"/>
    <s v="8616 Spinnaker Dr."/>
    <m/>
    <s v="Boston"/>
    <s v="MA"/>
    <n v="51003"/>
    <x v="0"/>
    <s v="NA"/>
    <s v="Yoshido"/>
    <s v="Juri"/>
    <s v="Yoshido Juri"/>
    <x v="1"/>
  </r>
  <r>
    <n v="10276"/>
    <n v="48"/>
    <n v="75.180000000000007"/>
    <n v="3608.6400000000003"/>
    <n v="7"/>
    <n v="3608.64"/>
    <n v="0"/>
    <d v="2004-08-02T00:00:00"/>
    <s v="August"/>
    <x v="0"/>
    <n v="3"/>
    <x v="2"/>
    <x v="3"/>
    <n v="2004"/>
    <x v="1"/>
    <n v="80"/>
    <s v="S24_4620"/>
    <x v="71"/>
    <n v="6175557555"/>
    <s v="7635 Spinnaker Dr."/>
    <m/>
    <s v="Brickhaven"/>
    <s v="MA"/>
    <n v="58339"/>
    <x v="0"/>
    <s v="NA"/>
    <s v="Barajas"/>
    <s v="Miguel"/>
    <s v="Barajas Miguel"/>
    <x v="1"/>
  </r>
  <r>
    <n v="10287"/>
    <n v="40"/>
    <n v="88.12"/>
    <n v="3524.8"/>
    <n v="16"/>
    <n v="3524.8"/>
    <n v="0"/>
    <d v="2004-08-30T00:00:00"/>
    <s v="August"/>
    <x v="0"/>
    <n v="3"/>
    <x v="2"/>
    <x v="3"/>
    <n v="2004"/>
    <x v="1"/>
    <n v="80"/>
    <s v="S24_4620"/>
    <x v="69"/>
    <s v="0897-034555"/>
    <s v="Grenzacherweg 237"/>
    <m/>
    <s v="Gensve"/>
    <s v="NIL"/>
    <n v="1203"/>
    <x v="17"/>
    <s v="EMEA"/>
    <s v="Holz"/>
    <s v="Michael"/>
    <s v="Holz Michael"/>
    <x v="1"/>
  </r>
  <r>
    <n v="10299"/>
    <n v="32"/>
    <n v="80.84"/>
    <n v="2586.88"/>
    <n v="1"/>
    <n v="2586.88"/>
    <n v="0"/>
    <d v="2004-09-30T00:00:00"/>
    <s v="September"/>
    <x v="0"/>
    <n v="3"/>
    <x v="2"/>
    <x v="10"/>
    <n v="2004"/>
    <x v="1"/>
    <n v="80"/>
    <s v="S24_4620"/>
    <x v="16"/>
    <s v="90-224 8555"/>
    <s v="Keskuskatu 45"/>
    <m/>
    <s v="Helsinki"/>
    <s v="NIL"/>
    <n v="21240"/>
    <x v="4"/>
    <s v="EMEA"/>
    <s v="Karttunen"/>
    <s v="Matti"/>
    <s v="Karttunen Matti"/>
    <x v="0"/>
  </r>
  <r>
    <n v="10310"/>
    <n v="49"/>
    <n v="97.01"/>
    <n v="4753.4900000000007"/>
    <n v="14"/>
    <n v="4753.49"/>
    <n v="0"/>
    <d v="2004-10-16T00:00:00"/>
    <s v="October"/>
    <x v="0"/>
    <n v="4"/>
    <x v="3"/>
    <x v="4"/>
    <n v="2004"/>
    <x v="1"/>
    <n v="80"/>
    <s v="S24_4620"/>
    <x v="68"/>
    <s v="0221-5554327"/>
    <s v="Mehrheimerstr. 369"/>
    <m/>
    <s v="Koln"/>
    <s v="NIL"/>
    <n v="50739"/>
    <x v="16"/>
    <s v="EMEA"/>
    <s v="Pfalzheim"/>
    <s v="Henriette"/>
    <s v="Pfalzheim Henriette"/>
    <x v="1"/>
  </r>
  <r>
    <n v="10319"/>
    <n v="43"/>
    <n v="85.69"/>
    <n v="3684.67"/>
    <n v="2"/>
    <n v="3684.67"/>
    <n v="0"/>
    <d v="2004-11-03T00:00:00"/>
    <s v="November"/>
    <x v="0"/>
    <n v="4"/>
    <x v="3"/>
    <x v="5"/>
    <n v="2004"/>
    <x v="1"/>
    <n v="80"/>
    <s v="S24_4620"/>
    <x v="79"/>
    <n v="2125551957"/>
    <s v="5290 North Pendale Street"/>
    <s v="Suite 200"/>
    <s v="NYC"/>
    <s v="NY"/>
    <n v="10022"/>
    <x v="0"/>
    <s v="NA"/>
    <s v="Kuo"/>
    <s v="Kee"/>
    <s v="Kuo Kee"/>
    <x v="1"/>
  </r>
  <r>
    <n v="10331"/>
    <n v="41"/>
    <n v="100"/>
    <n v="4100"/>
    <n v="2"/>
    <n v="5715.4"/>
    <n v="1615.3999999999996"/>
    <d v="2004-11-17T00:00:00"/>
    <s v="November"/>
    <x v="0"/>
    <n v="4"/>
    <x v="3"/>
    <x v="5"/>
    <n v="2004"/>
    <x v="1"/>
    <n v="80"/>
    <s v="S24_4620"/>
    <x v="45"/>
    <n v="2155559857"/>
    <s v="11328 Douglas Av."/>
    <m/>
    <s v="Philadelphia"/>
    <s v="PA"/>
    <n v="71270"/>
    <x v="0"/>
    <s v="NA"/>
    <s v="Hernandez"/>
    <s v="Rosa"/>
    <s v="Hernandez Rosa"/>
    <x v="1"/>
  </r>
  <r>
    <n v="10343"/>
    <n v="30"/>
    <n v="100"/>
    <n v="3000"/>
    <n v="1"/>
    <n v="3098.7"/>
    <n v="98.699999999999818"/>
    <d v="2004-11-24T00:00:00"/>
    <s v="November"/>
    <x v="0"/>
    <n v="4"/>
    <x v="3"/>
    <x v="5"/>
    <n v="2004"/>
    <x v="1"/>
    <n v="80"/>
    <s v="S24_4620"/>
    <x v="1"/>
    <s v="26.47.1555"/>
    <s v="59 rue de l'Abbaye"/>
    <m/>
    <s v="Reims"/>
    <s v="NIL"/>
    <n v="51100"/>
    <x v="1"/>
    <s v="EMEA"/>
    <s v="Henriot"/>
    <s v="Paul"/>
    <s v="Henriot Paul"/>
    <x v="1"/>
  </r>
  <r>
    <n v="10355"/>
    <n v="28"/>
    <n v="95.39"/>
    <n v="2670.92"/>
    <n v="9"/>
    <n v="2670.92"/>
    <n v="0"/>
    <d v="2004-12-07T00:00:00"/>
    <s v="December"/>
    <x v="0"/>
    <n v="4"/>
    <x v="3"/>
    <x v="6"/>
    <n v="2004"/>
    <x v="1"/>
    <n v="80"/>
    <s v="S24_4620"/>
    <x v="23"/>
    <s v="(91) 555 94 44"/>
    <s v="C/ Moralzarzal, 86"/>
    <m/>
    <s v="Madrid"/>
    <s v="NIL"/>
    <n v="28034"/>
    <x v="7"/>
    <s v="EMEA"/>
    <s v="Freyre"/>
    <s v="Diego"/>
    <s v="Freyre Diego"/>
    <x v="0"/>
  </r>
  <r>
    <n v="10363"/>
    <n v="43"/>
    <n v="100"/>
    <n v="4300"/>
    <n v="9"/>
    <n v="5154.41"/>
    <n v="854.40999999999985"/>
    <d v="2005-01-06T00:00:00"/>
    <s v="January"/>
    <x v="0"/>
    <n v="1"/>
    <x v="0"/>
    <x v="7"/>
    <n v="2005"/>
    <x v="1"/>
    <n v="80"/>
    <s v="S24_4620"/>
    <x v="73"/>
    <s v="+358 9 8045 555"/>
    <s v="Software Engineering Center, SEC Oy"/>
    <m/>
    <s v="Espoo"/>
    <s v="NIL"/>
    <s v="FIN-02271"/>
    <x v="4"/>
    <s v="EMEA"/>
    <s v="Suominen"/>
    <s v="Kalle"/>
    <s v="Suominen Kalle"/>
    <x v="1"/>
  </r>
  <r>
    <n v="10378"/>
    <n v="41"/>
    <n v="100"/>
    <n v="4100"/>
    <n v="2"/>
    <n v="4894.17"/>
    <n v="794.17000000000007"/>
    <d v="2005-02-10T00:00:00"/>
    <s v="February"/>
    <x v="0"/>
    <n v="1"/>
    <x v="0"/>
    <x v="0"/>
    <n v="2005"/>
    <x v="1"/>
    <n v="80"/>
    <s v="S24_4620"/>
    <x v="23"/>
    <s v="(91) 555 94 44"/>
    <s v="C/ Moralzarzal, 86"/>
    <m/>
    <s v="Madrid"/>
    <s v="NIL"/>
    <n v="28034"/>
    <x v="7"/>
    <s v="EMEA"/>
    <s v="Freyre"/>
    <s v="Diego"/>
    <s v="Freyre Diego"/>
    <x v="1"/>
  </r>
  <r>
    <n v="10390"/>
    <n v="30"/>
    <n v="82.42"/>
    <n v="2472.6"/>
    <n v="10"/>
    <n v="2472.6"/>
    <n v="0"/>
    <d v="2005-03-04T00:00:00"/>
    <s v="March"/>
    <x v="0"/>
    <n v="1"/>
    <x v="0"/>
    <x v="11"/>
    <n v="2005"/>
    <x v="1"/>
    <n v="80"/>
    <s v="S24_4620"/>
    <x v="39"/>
    <n v="4155551450"/>
    <s v="5677 Strong St."/>
    <m/>
    <s v="San Rafael"/>
    <s v="CA"/>
    <n v="97562"/>
    <x v="0"/>
    <s v="NA"/>
    <s v="Nelson"/>
    <s v="Valarie"/>
    <s v="Nelson Valarie"/>
    <x v="0"/>
  </r>
  <r>
    <n v="10103"/>
    <n v="31"/>
    <n v="100"/>
    <n v="3100"/>
    <n v="3"/>
    <n v="3224.31"/>
    <n v="124.30999999999995"/>
    <d v="2003-01-29T00:00:00"/>
    <s v="January"/>
    <x v="0"/>
    <n v="1"/>
    <x v="0"/>
    <x v="7"/>
    <n v="2003"/>
    <x v="2"/>
    <n v="96"/>
    <s v="S32_1268"/>
    <x v="17"/>
    <s v="07-98 9555"/>
    <s v="Erling Skakkes gate 78"/>
    <m/>
    <s v="Stavern"/>
    <s v="NIL"/>
    <n v="4110"/>
    <x v="2"/>
    <s v="EMEA"/>
    <s v="Bergulfsen"/>
    <s v="Jonas"/>
    <s v="Bergulfsen Jonas"/>
    <x v="1"/>
  </r>
  <r>
    <n v="10114"/>
    <n v="32"/>
    <n v="100"/>
    <n v="3200"/>
    <n v="7"/>
    <n v="3667.52"/>
    <n v="467.52"/>
    <d v="2003-04-01T00:00:00"/>
    <s v="April"/>
    <x v="0"/>
    <n v="2"/>
    <x v="1"/>
    <x v="8"/>
    <n v="2003"/>
    <x v="2"/>
    <n v="96"/>
    <s v="S32_1268"/>
    <x v="62"/>
    <s v="(1) 42.34.2555"/>
    <s v="265, boulevard Charonne"/>
    <m/>
    <s v="Paris"/>
    <s v="NIL"/>
    <n v="75012"/>
    <x v="1"/>
    <s v="EMEA"/>
    <s v="Bertrand"/>
    <s v="Marie"/>
    <s v="Bertrand Marie"/>
    <x v="1"/>
  </r>
  <r>
    <n v="10126"/>
    <n v="43"/>
    <n v="96.31"/>
    <n v="4141.33"/>
    <n v="3"/>
    <n v="4141.33"/>
    <n v="0"/>
    <d v="2003-05-28T00:00:00"/>
    <s v="May"/>
    <x v="0"/>
    <n v="2"/>
    <x v="1"/>
    <x v="1"/>
    <n v="2003"/>
    <x v="2"/>
    <n v="96"/>
    <s v="S32_1268"/>
    <x v="25"/>
    <s v="(91) 555 22 82"/>
    <s v="C/ Araquil, 67"/>
    <m/>
    <s v="Madrid"/>
    <s v="NIL"/>
    <n v="28023"/>
    <x v="7"/>
    <s v="EMEA"/>
    <s v="Sommer"/>
    <s v="Mart¡n"/>
    <s v="Sommer Mart¡n"/>
    <x v="1"/>
  </r>
  <r>
    <n v="10140"/>
    <n v="26"/>
    <n v="100"/>
    <n v="2600"/>
    <n v="3"/>
    <n v="2829.58"/>
    <n v="229.57999999999993"/>
    <d v="2003-07-24T00:00:00"/>
    <s v="July"/>
    <x v="0"/>
    <n v="3"/>
    <x v="2"/>
    <x v="2"/>
    <n v="2003"/>
    <x v="2"/>
    <n v="96"/>
    <s v="S32_1268"/>
    <x v="5"/>
    <n v="6505556809"/>
    <s v="9408 Furth Circle"/>
    <m/>
    <s v="Burlingame"/>
    <s v="CA"/>
    <n v="94217"/>
    <x v="0"/>
    <s v="NA"/>
    <s v="Hirano"/>
    <s v="Juri"/>
    <s v="Hirano Juri"/>
    <x v="0"/>
  </r>
  <r>
    <n v="10151"/>
    <n v="27"/>
    <n v="100"/>
    <n v="2700"/>
    <n v="10"/>
    <n v="3068.55"/>
    <n v="368.55000000000018"/>
    <d v="2003-09-21T00:00:00"/>
    <s v="September"/>
    <x v="0"/>
    <n v="3"/>
    <x v="2"/>
    <x v="10"/>
    <n v="2003"/>
    <x v="2"/>
    <n v="96"/>
    <s v="S32_1268"/>
    <x v="60"/>
    <s v="981-443655"/>
    <s v="Torikatu 38"/>
    <m/>
    <s v="Oulu"/>
    <s v="NIL"/>
    <n v="90110"/>
    <x v="4"/>
    <s v="EMEA"/>
    <s v="Koskitalo"/>
    <s v="Pirkko"/>
    <s v="Koskitalo Pirkko"/>
    <x v="1"/>
  </r>
  <r>
    <n v="10164"/>
    <n v="24"/>
    <n v="100"/>
    <n v="2400"/>
    <n v="1"/>
    <n v="2634.96"/>
    <n v="234.96000000000004"/>
    <d v="2003-10-21T00:00:00"/>
    <s v="October"/>
    <x v="5"/>
    <n v="4"/>
    <x v="3"/>
    <x v="4"/>
    <n v="2003"/>
    <x v="2"/>
    <n v="96"/>
    <s v="S32_1268"/>
    <x v="63"/>
    <s v="7675-3555"/>
    <s v="Kirchgasse 6"/>
    <m/>
    <s v="Graz"/>
    <s v="NIL"/>
    <n v="8010"/>
    <x v="5"/>
    <s v="EMEA"/>
    <s v="Mendel"/>
    <s v="Roland"/>
    <s v="Mendel Roland"/>
    <x v="0"/>
  </r>
  <r>
    <n v="10175"/>
    <n v="22"/>
    <n v="100"/>
    <n v="2200"/>
    <n v="8"/>
    <n v="2436.7199999999998"/>
    <n v="236.7199999999998"/>
    <d v="2003-11-06T00:00:00"/>
    <s v="November"/>
    <x v="0"/>
    <n v="4"/>
    <x v="3"/>
    <x v="5"/>
    <n v="2003"/>
    <x v="2"/>
    <n v="96"/>
    <s v="S32_1268"/>
    <x v="49"/>
    <s v="(171) 555-0297"/>
    <s v="35 King George"/>
    <m/>
    <s v="London"/>
    <s v="NIL"/>
    <s v="WX3 6FW"/>
    <x v="6"/>
    <s v="EMEA"/>
    <s v="Brown"/>
    <s v="Ann"/>
    <s v="Brown Ann"/>
    <x v="0"/>
  </r>
  <r>
    <n v="10184"/>
    <n v="46"/>
    <n v="100"/>
    <n v="4600"/>
    <n v="13"/>
    <n v="4607.3599999999997"/>
    <n v="7.3599999999996726"/>
    <d v="2003-11-14T00:00:00"/>
    <s v="November"/>
    <x v="0"/>
    <n v="4"/>
    <x v="3"/>
    <x v="5"/>
    <n v="2003"/>
    <x v="2"/>
    <n v="96"/>
    <s v="S32_1268"/>
    <x v="81"/>
    <s v="(95) 555 82 82"/>
    <s v="C/ Romero, 33"/>
    <m/>
    <s v="Sevilla"/>
    <s v="NIL"/>
    <n v="41101"/>
    <x v="7"/>
    <s v="EMEA"/>
    <s v="Roel"/>
    <s v="Jose Pedro"/>
    <s v="Roel Jose Pedro"/>
    <x v="1"/>
  </r>
  <r>
    <n v="10194"/>
    <n v="37"/>
    <n v="97.27"/>
    <n v="3598.99"/>
    <n v="3"/>
    <n v="3598.99"/>
    <n v="0"/>
    <d v="2003-11-25T00:00:00"/>
    <s v="November"/>
    <x v="0"/>
    <n v="4"/>
    <x v="3"/>
    <x v="5"/>
    <n v="2003"/>
    <x v="2"/>
    <n v="96"/>
    <s v="S32_1268"/>
    <x v="30"/>
    <s v="78.32.5555"/>
    <s v="2, rue du Commerce"/>
    <m/>
    <s v="Lyon"/>
    <s v="NIL"/>
    <n v="69004"/>
    <x v="1"/>
    <s v="EMEA"/>
    <s v="Saveley"/>
    <s v="Mary"/>
    <s v="Saveley Mary"/>
    <x v="1"/>
  </r>
  <r>
    <n v="10207"/>
    <n v="49"/>
    <n v="80.900000000000006"/>
    <n v="3964.1000000000004"/>
    <n v="14"/>
    <n v="3964.1"/>
    <n v="0"/>
    <d v="2003-12-09T00:00:00"/>
    <s v="December"/>
    <x v="0"/>
    <n v="4"/>
    <x v="3"/>
    <x v="6"/>
    <n v="2003"/>
    <x v="2"/>
    <n v="96"/>
    <s v="S32_1268"/>
    <x v="64"/>
    <n v="6175552555"/>
    <s v="6251 Ingle Ln."/>
    <m/>
    <s v="Boston"/>
    <s v="MA"/>
    <n v="51003"/>
    <x v="0"/>
    <s v="NA"/>
    <s v="Franco"/>
    <s v="Valarie"/>
    <s v="Franco Valarie"/>
    <x v="1"/>
  </r>
  <r>
    <n v="10217"/>
    <n v="21"/>
    <n v="100"/>
    <n v="2100"/>
    <n v="3"/>
    <n v="2244.9"/>
    <n v="144.90000000000009"/>
    <d v="2004-02-04T00:00:00"/>
    <s v="February"/>
    <x v="0"/>
    <n v="1"/>
    <x v="0"/>
    <x v="0"/>
    <n v="2004"/>
    <x v="2"/>
    <n v="96"/>
    <s v="S32_1268"/>
    <x v="65"/>
    <s v="+65 224 1555"/>
    <s v="Village Close - 106 Linden Road Sandown"/>
    <s v="2nd Floor"/>
    <s v="Singapore"/>
    <s v="NIL"/>
    <n v="69045"/>
    <x v="9"/>
    <s v="APAC"/>
    <s v="Victorino"/>
    <s v="Wendy"/>
    <s v="Victorino Wendy"/>
    <x v="0"/>
  </r>
  <r>
    <n v="10229"/>
    <n v="25"/>
    <n v="100"/>
    <n v="2500"/>
    <n v="8"/>
    <n v="2793"/>
    <n v="293"/>
    <d v="2004-03-11T00:00:00"/>
    <s v="March"/>
    <x v="0"/>
    <n v="1"/>
    <x v="0"/>
    <x v="11"/>
    <n v="2004"/>
    <x v="2"/>
    <n v="96"/>
    <s v="S32_1268"/>
    <x v="39"/>
    <n v="4155551450"/>
    <s v="5677 Strong St."/>
    <m/>
    <s v="San Rafael"/>
    <s v="CA"/>
    <n v="97562"/>
    <x v="0"/>
    <s v="NA"/>
    <s v="Nelson"/>
    <s v="Valarie"/>
    <s v="Nelson Valarie"/>
    <x v="0"/>
  </r>
  <r>
    <n v="10245"/>
    <n v="37"/>
    <n v="100"/>
    <n v="3700"/>
    <n v="1"/>
    <n v="4133.6400000000003"/>
    <n v="433.64000000000033"/>
    <d v="2004-05-04T00:00:00"/>
    <s v="May"/>
    <x v="0"/>
    <n v="2"/>
    <x v="1"/>
    <x v="1"/>
    <n v="2004"/>
    <x v="2"/>
    <n v="96"/>
    <s v="S32_1268"/>
    <x v="34"/>
    <n v="2035559545"/>
    <s v="567 North Pendale Street"/>
    <m/>
    <s v="New Haven"/>
    <s v="CT"/>
    <n v="97823"/>
    <x v="0"/>
    <s v="NA"/>
    <s v="Murphy"/>
    <s v="Leslie"/>
    <s v="Murphy Leslie"/>
    <x v="1"/>
  </r>
  <r>
    <n v="10259"/>
    <n v="45"/>
    <n v="86.68"/>
    <n v="3900.6000000000004"/>
    <n v="11"/>
    <n v="3900.6"/>
    <n v="0"/>
    <d v="2004-06-15T00:00:00"/>
    <s v="June"/>
    <x v="0"/>
    <n v="2"/>
    <x v="1"/>
    <x v="9"/>
    <n v="2004"/>
    <x v="2"/>
    <n v="96"/>
    <s v="S32_1268"/>
    <x v="65"/>
    <s v="+65 224 1555"/>
    <s v="Village Close - 106 Linden Road Sandown"/>
    <s v="2nd Floor"/>
    <s v="Singapore"/>
    <s v="NIL"/>
    <n v="69045"/>
    <x v="9"/>
    <s v="APAC"/>
    <s v="Victorino"/>
    <s v="Wendy"/>
    <s v="Victorino Wendy"/>
    <x v="1"/>
  </r>
  <r>
    <n v="10270"/>
    <n v="32"/>
    <n v="85.72"/>
    <n v="2743.04"/>
    <n v="1"/>
    <n v="2743.04"/>
    <n v="0"/>
    <d v="2004-07-19T00:00:00"/>
    <s v="July"/>
    <x v="0"/>
    <n v="3"/>
    <x v="2"/>
    <x v="2"/>
    <n v="2004"/>
    <x v="2"/>
    <n v="96"/>
    <s v="S32_1268"/>
    <x v="20"/>
    <s v="+61 2 9495 8555"/>
    <s v="Monitor Money Building, 815 Pacific Hwy"/>
    <s v="Level 6"/>
    <s v="Chatswood"/>
    <s v="NSW"/>
    <n v="2067"/>
    <x v="3"/>
    <s v="APAC"/>
    <s v="Huxley"/>
    <s v="Adrian"/>
    <s v="Huxley Adrian"/>
    <x v="0"/>
  </r>
  <r>
    <n v="10281"/>
    <n v="29"/>
    <n v="82.83"/>
    <n v="2402.0700000000002"/>
    <n v="8"/>
    <n v="2402.0700000000002"/>
    <n v="0"/>
    <d v="2004-08-19T00:00:00"/>
    <s v="August"/>
    <x v="0"/>
    <n v="3"/>
    <x v="2"/>
    <x v="3"/>
    <n v="2004"/>
    <x v="2"/>
    <n v="96"/>
    <s v="S32_1268"/>
    <x v="18"/>
    <n v="2155551555"/>
    <s v="7586 Pompton St."/>
    <m/>
    <s v="Allentown"/>
    <s v="PA"/>
    <n v="70267"/>
    <x v="0"/>
    <s v="NA"/>
    <s v="Yu"/>
    <s v="Kyung"/>
    <s v="Yu Kyung"/>
    <x v="0"/>
  </r>
  <r>
    <n v="10291"/>
    <n v="26"/>
    <n v="83.79"/>
    <n v="2178.54"/>
    <n v="3"/>
    <n v="2178.54"/>
    <n v="0"/>
    <d v="2004-09-08T00:00:00"/>
    <s v="September"/>
    <x v="0"/>
    <n v="3"/>
    <x v="2"/>
    <x v="10"/>
    <n v="2004"/>
    <x v="2"/>
    <n v="96"/>
    <s v="S32_1268"/>
    <x v="37"/>
    <s v="0695-34 6555"/>
    <s v="?kergatan 24"/>
    <m/>
    <s v="Boras"/>
    <s v="NIL"/>
    <s v="S-844 67"/>
    <x v="8"/>
    <s v="EMEA"/>
    <s v="Larsson"/>
    <s v="Maria"/>
    <s v="Larsson Maria"/>
    <x v="0"/>
  </r>
  <r>
    <n v="10305"/>
    <n v="28"/>
    <n v="100"/>
    <n v="2800"/>
    <n v="12"/>
    <n v="3155.04"/>
    <n v="355.03999999999996"/>
    <d v="2004-10-13T00:00:00"/>
    <s v="October"/>
    <x v="0"/>
    <n v="4"/>
    <x v="3"/>
    <x v="4"/>
    <n v="2004"/>
    <x v="2"/>
    <n v="96"/>
    <s v="S32_1268"/>
    <x v="15"/>
    <n v="6175558555"/>
    <s v="39323 Spinnaker Dr."/>
    <m/>
    <s v="Cambridge"/>
    <s v="MA"/>
    <n v="51247"/>
    <x v="0"/>
    <s v="NA"/>
    <s v="Hernandez"/>
    <s v="Marta"/>
    <s v="Hernandez Marta"/>
    <x v="1"/>
  </r>
  <r>
    <n v="10313"/>
    <n v="27"/>
    <n v="87.64"/>
    <n v="2366.2800000000002"/>
    <n v="6"/>
    <n v="2366.2800000000002"/>
    <n v="0"/>
    <d v="2004-10-22T00:00:00"/>
    <s v="October"/>
    <x v="0"/>
    <n v="4"/>
    <x v="3"/>
    <x v="4"/>
    <n v="2004"/>
    <x v="2"/>
    <n v="96"/>
    <s v="S32_1268"/>
    <x v="31"/>
    <s v="(604) 555-3392"/>
    <s v="1900 Oak St."/>
    <m/>
    <s v="Vancouver"/>
    <s v="BC"/>
    <s v="V3F 2K1"/>
    <x v="10"/>
    <s v="NA"/>
    <s v="Tannamuri"/>
    <s v="Yoshi"/>
    <s v="Tannamuri Yoshi"/>
    <x v="0"/>
  </r>
  <r>
    <n v="10324"/>
    <n v="20"/>
    <n v="98.18"/>
    <n v="1963.6000000000001"/>
    <n v="11"/>
    <n v="1963.6"/>
    <n v="0"/>
    <d v="2004-11-05T00:00:00"/>
    <s v="November"/>
    <x v="0"/>
    <n v="4"/>
    <x v="3"/>
    <x v="5"/>
    <n v="2004"/>
    <x v="2"/>
    <n v="96"/>
    <s v="S32_1268"/>
    <x v="11"/>
    <n v="2125551500"/>
    <s v="2678 Kingston Rd."/>
    <s v="Suite 101"/>
    <s v="NYC"/>
    <s v="NY"/>
    <n v="10022"/>
    <x v="0"/>
    <s v="NA"/>
    <s v="Frick"/>
    <s v="Michael"/>
    <s v="Frick Michael"/>
    <x v="0"/>
  </r>
  <r>
    <n v="10335"/>
    <n v="44"/>
    <n v="100"/>
    <n v="4400"/>
    <n v="1"/>
    <n v="4746.28"/>
    <n v="346.27999999999975"/>
    <d v="2004-11-19T00:00:00"/>
    <s v="November"/>
    <x v="0"/>
    <n v="4"/>
    <x v="3"/>
    <x v="5"/>
    <n v="2004"/>
    <x v="2"/>
    <n v="96"/>
    <s v="S32_1268"/>
    <x v="39"/>
    <n v="4155551450"/>
    <s v="5677 Strong St."/>
    <m/>
    <s v="San Rafael"/>
    <s v="CA"/>
    <n v="97562"/>
    <x v="0"/>
    <s v="NA"/>
    <s v="Nelson"/>
    <s v="Valarie"/>
    <s v="Nelson Valarie"/>
    <x v="1"/>
  </r>
  <r>
    <n v="10348"/>
    <n v="42"/>
    <n v="100"/>
    <n v="4200"/>
    <n v="3"/>
    <n v="6386.94"/>
    <n v="2186.9399999999996"/>
    <d v="2004-11-01T00:00:00"/>
    <s v="November"/>
    <x v="0"/>
    <n v="4"/>
    <x v="3"/>
    <x v="5"/>
    <n v="2004"/>
    <x v="2"/>
    <n v="96"/>
    <s v="S32_1268"/>
    <x v="25"/>
    <s v="(91) 555 22 82"/>
    <s v="C/ Araquil, 67"/>
    <m/>
    <s v="Madrid"/>
    <s v="NIL"/>
    <n v="28023"/>
    <x v="7"/>
    <s v="EMEA"/>
    <s v="Sommer"/>
    <s v="Mart¡n"/>
    <s v="Sommer Mart¡n"/>
    <x v="1"/>
  </r>
  <r>
    <n v="10358"/>
    <n v="41"/>
    <n v="100"/>
    <n v="4100"/>
    <n v="1"/>
    <n v="4428"/>
    <n v="328"/>
    <d v="2004-12-10T00:00:00"/>
    <s v="December"/>
    <x v="0"/>
    <n v="4"/>
    <x v="3"/>
    <x v="6"/>
    <n v="2004"/>
    <x v="2"/>
    <n v="96"/>
    <s v="S32_1268"/>
    <x v="23"/>
    <s v="(91) 555 94 44"/>
    <s v="C/ Moralzarzal, 86"/>
    <m/>
    <s v="Madrid"/>
    <s v="NIL"/>
    <n v="28034"/>
    <x v="7"/>
    <s v="EMEA"/>
    <s v="Freyre"/>
    <s v="Diego"/>
    <s v="Freyre Diego"/>
    <x v="1"/>
  </r>
  <r>
    <n v="10371"/>
    <n v="26"/>
    <n v="100"/>
    <n v="2600"/>
    <n v="1"/>
    <n v="4044.04"/>
    <n v="1444.04"/>
    <d v="2005-01-23T00:00:00"/>
    <s v="January"/>
    <x v="0"/>
    <n v="1"/>
    <x v="0"/>
    <x v="7"/>
    <n v="2005"/>
    <x v="2"/>
    <n v="96"/>
    <s v="S32_1268"/>
    <x v="39"/>
    <n v="4155551450"/>
    <s v="5677 Strong St."/>
    <m/>
    <s v="San Rafael"/>
    <s v="CA"/>
    <n v="97562"/>
    <x v="0"/>
    <s v="NA"/>
    <s v="Nelson"/>
    <s v="Valarie"/>
    <s v="Nelson Valarie"/>
    <x v="1"/>
  </r>
  <r>
    <n v="10382"/>
    <n v="26"/>
    <n v="100"/>
    <n v="2600"/>
    <n v="6"/>
    <n v="2708.42"/>
    <n v="108.42000000000007"/>
    <d v="2005-02-17T00:00:00"/>
    <s v="February"/>
    <x v="0"/>
    <n v="1"/>
    <x v="0"/>
    <x v="0"/>
    <n v="2005"/>
    <x v="2"/>
    <n v="96"/>
    <s v="S32_1268"/>
    <x v="39"/>
    <n v="4155551450"/>
    <s v="5677 Strong St."/>
    <m/>
    <s v="San Rafael"/>
    <s v="CA"/>
    <n v="97562"/>
    <x v="0"/>
    <s v="NA"/>
    <s v="Nelson"/>
    <s v="Valarie"/>
    <s v="Nelson Valarie"/>
    <x v="0"/>
  </r>
  <r>
    <n v="10411"/>
    <n v="26"/>
    <n v="100"/>
    <n v="2600"/>
    <n v="1"/>
    <n v="2904.72"/>
    <n v="304.7199999999998"/>
    <d v="2005-05-01T00:00:00"/>
    <s v="May"/>
    <x v="0"/>
    <n v="2"/>
    <x v="1"/>
    <x v="1"/>
    <n v="2005"/>
    <x v="2"/>
    <n v="96"/>
    <s v="S32_1268"/>
    <x v="43"/>
    <s v="(514) 555-8054"/>
    <s v="43 rue St. Laurent"/>
    <m/>
    <s v="Montreal"/>
    <s v="Quebec"/>
    <s v="H1J 1C3"/>
    <x v="10"/>
    <s v="NA"/>
    <s v="Fresnisre"/>
    <s v="Jean"/>
    <s v="Fresnisre Jean"/>
    <x v="0"/>
  </r>
  <r>
    <n v="10425"/>
    <n v="41"/>
    <n v="86.68"/>
    <n v="3553.88"/>
    <n v="11"/>
    <n v="3553.88"/>
    <n v="0"/>
    <d v="2005-05-31T00:00:00"/>
    <s v="May"/>
    <x v="2"/>
    <n v="2"/>
    <x v="1"/>
    <x v="1"/>
    <n v="2005"/>
    <x v="2"/>
    <n v="96"/>
    <s v="S32_1268"/>
    <x v="14"/>
    <s v="40.67.8555"/>
    <s v="67, rue des Cinquante Otages"/>
    <m/>
    <s v="Nantes"/>
    <s v="NIL"/>
    <n v="44000"/>
    <x v="1"/>
    <s v="EMEA"/>
    <s v="Labrune"/>
    <s v="Janine"/>
    <s v="Labrune Janine"/>
    <x v="1"/>
  </r>
  <r>
    <n v="10107"/>
    <n v="20"/>
    <n v="92.9"/>
    <n v="1858"/>
    <n v="8"/>
    <n v="1858"/>
    <n v="0"/>
    <d v="2003-02-24T00:00:00"/>
    <s v="February"/>
    <x v="0"/>
    <n v="1"/>
    <x v="0"/>
    <x v="0"/>
    <n v="2003"/>
    <x v="0"/>
    <n v="99"/>
    <s v="S32_1374"/>
    <x v="0"/>
    <n v="2125557818"/>
    <s v="897 Long Airport Avenue"/>
    <m/>
    <s v="NYC"/>
    <s v="NY"/>
    <n v="10022"/>
    <x v="0"/>
    <s v="NA"/>
    <s v="Yu"/>
    <s v="Kwai"/>
    <s v="Yu Kwai"/>
    <x v="0"/>
  </r>
  <r>
    <n v="10120"/>
    <n v="22"/>
    <n v="100"/>
    <n v="2200"/>
    <n v="6"/>
    <n v="2461.36"/>
    <n v="261.36000000000013"/>
    <d v="2003-04-29T00:00:00"/>
    <s v="April"/>
    <x v="0"/>
    <n v="2"/>
    <x v="1"/>
    <x v="8"/>
    <n v="2003"/>
    <x v="0"/>
    <n v="99"/>
    <s v="S32_1374"/>
    <x v="10"/>
    <s v="03 9520 4555"/>
    <s v="636 St Kilda Road"/>
    <s v="Level 3"/>
    <s v="Melbourne"/>
    <s v="Victoria"/>
    <n v="3004"/>
    <x v="3"/>
    <s v="APAC"/>
    <s v="Ferguson"/>
    <s v="Peter"/>
    <s v="Ferguson Peter"/>
    <x v="0"/>
  </r>
  <r>
    <n v="10133"/>
    <n v="23"/>
    <n v="100"/>
    <n v="2300"/>
    <n v="1"/>
    <n v="2642.01"/>
    <n v="342.01000000000022"/>
    <d v="2003-06-27T00:00:00"/>
    <s v="June"/>
    <x v="0"/>
    <n v="2"/>
    <x v="1"/>
    <x v="9"/>
    <n v="2003"/>
    <x v="0"/>
    <n v="99"/>
    <s v="S32_1374"/>
    <x v="23"/>
    <s v="(91) 555 94 44"/>
    <s v="C/ Moralzarzal, 86"/>
    <m/>
    <s v="Madrid"/>
    <s v="NIL"/>
    <n v="28034"/>
    <x v="7"/>
    <s v="EMEA"/>
    <s v="Freyre"/>
    <s v="Diego"/>
    <s v="Freyre Diego"/>
    <x v="0"/>
  </r>
  <r>
    <n v="10145"/>
    <n v="33"/>
    <n v="93.9"/>
    <n v="3098.7000000000003"/>
    <n v="12"/>
    <n v="3098.7"/>
    <n v="0"/>
    <d v="2003-08-25T00:00:00"/>
    <s v="August"/>
    <x v="0"/>
    <n v="3"/>
    <x v="2"/>
    <x v="3"/>
    <n v="2003"/>
    <x v="0"/>
    <n v="99"/>
    <s v="S32_1374"/>
    <x v="3"/>
    <n v="6265557265"/>
    <s v="78934 Hillside Dr."/>
    <m/>
    <s v="Pasadena"/>
    <s v="CA"/>
    <n v="90003"/>
    <x v="0"/>
    <s v="NA"/>
    <s v="Young"/>
    <s v="Julie"/>
    <s v="Young Julie"/>
    <x v="1"/>
  </r>
  <r>
    <n v="10168"/>
    <n v="28"/>
    <n v="100"/>
    <n v="2800"/>
    <n v="7"/>
    <n v="3244.36"/>
    <n v="444.36000000000013"/>
    <d v="2003-10-28T00:00:00"/>
    <s v="October"/>
    <x v="0"/>
    <n v="4"/>
    <x v="3"/>
    <x v="4"/>
    <n v="2003"/>
    <x v="0"/>
    <n v="99"/>
    <s v="S32_1374"/>
    <x v="5"/>
    <n v="6505556809"/>
    <s v="9408 Furth Circle"/>
    <m/>
    <s v="Burlingame"/>
    <s v="CA"/>
    <n v="94217"/>
    <x v="0"/>
    <s v="NA"/>
    <s v="Hirano"/>
    <s v="Juri"/>
    <s v="Hirano Juri"/>
    <x v="1"/>
  </r>
  <r>
    <n v="10188"/>
    <n v="44"/>
    <n v="98.89"/>
    <n v="4351.16"/>
    <n v="7"/>
    <n v="4351.16"/>
    <n v="0"/>
    <d v="2003-11-18T00:00:00"/>
    <s v="November"/>
    <x v="0"/>
    <n v="4"/>
    <x v="3"/>
    <x v="5"/>
    <n v="2003"/>
    <x v="0"/>
    <n v="99"/>
    <s v="S32_1374"/>
    <x v="7"/>
    <s v="+47 2267 3215"/>
    <s v="Drammen 121, PR 744 Sentrum"/>
    <m/>
    <s v="Bergen"/>
    <s v="NIL"/>
    <s v="N 5804"/>
    <x v="2"/>
    <s v="EMEA"/>
    <s v="Oeztan"/>
    <s v="Veysel"/>
    <s v="Oeztan Veysel"/>
    <x v="1"/>
  </r>
  <r>
    <n v="10210"/>
    <n v="46"/>
    <n v="79.91"/>
    <n v="3675.8599999999997"/>
    <n v="5"/>
    <n v="3675.86"/>
    <n v="0"/>
    <d v="2004-01-12T00:00:00"/>
    <s v="January"/>
    <x v="0"/>
    <n v="1"/>
    <x v="0"/>
    <x v="7"/>
    <n v="2004"/>
    <x v="0"/>
    <n v="99"/>
    <s v="S32_1374"/>
    <x v="44"/>
    <s v="+81 06 6342 5555"/>
    <s v="Dojima Avanza 4F, 1-6-20 Dojima, Kita-ku"/>
    <m/>
    <s v="Osaka"/>
    <s v="Osaka"/>
    <s v="530-0003"/>
    <x v="11"/>
    <s v="Japan"/>
    <s v="Kentary"/>
    <s v="Mory"/>
    <s v="Kentary Mory"/>
    <x v="1"/>
  </r>
  <r>
    <n v="10223"/>
    <n v="21"/>
    <n v="100"/>
    <n v="2100"/>
    <n v="7"/>
    <n v="2475.27"/>
    <n v="375.27"/>
    <d v="2004-02-20T00:00:00"/>
    <s v="February"/>
    <x v="0"/>
    <n v="1"/>
    <x v="0"/>
    <x v="0"/>
    <n v="2004"/>
    <x v="0"/>
    <n v="99"/>
    <s v="S32_1374"/>
    <x v="10"/>
    <s v="03 9520 4555"/>
    <s v="636 St Kilda Road"/>
    <s v="Level 3"/>
    <s v="Melbourne"/>
    <s v="Victoria"/>
    <n v="3004"/>
    <x v="3"/>
    <s v="APAC"/>
    <s v="Ferguson"/>
    <s v="Peter"/>
    <s v="Ferguson Peter"/>
    <x v="0"/>
  </r>
  <r>
    <n v="10235"/>
    <n v="41"/>
    <n v="100"/>
    <n v="4100"/>
    <n v="1"/>
    <n v="4177.49"/>
    <n v="77.489999999999782"/>
    <d v="2004-04-02T00:00:00"/>
    <s v="April"/>
    <x v="0"/>
    <n v="2"/>
    <x v="1"/>
    <x v="8"/>
    <n v="2004"/>
    <x v="0"/>
    <n v="99"/>
    <s v="S32_1374"/>
    <x v="57"/>
    <s v="(604) 555-4555"/>
    <s v="23 Tsawassen Blvd."/>
    <m/>
    <s v="Tsawassen"/>
    <s v="BC"/>
    <s v="T2F 8M4"/>
    <x v="10"/>
    <s v="NA"/>
    <s v="Lincoln"/>
    <s v="Elizabeth"/>
    <s v="Lincoln Elizabeth"/>
    <x v="1"/>
  </r>
  <r>
    <n v="10250"/>
    <n v="31"/>
    <n v="100"/>
    <n v="3100"/>
    <n v="2"/>
    <n v="3282.28"/>
    <n v="182.2800000000002"/>
    <d v="2004-05-11T00:00:00"/>
    <s v="May"/>
    <x v="0"/>
    <n v="2"/>
    <x v="1"/>
    <x v="1"/>
    <n v="2004"/>
    <x v="0"/>
    <n v="99"/>
    <s v="S32_1374"/>
    <x v="61"/>
    <n v="4085553659"/>
    <s v="3086 Ingle Ln."/>
    <m/>
    <s v="San Jose"/>
    <s v="CA"/>
    <n v="94217"/>
    <x v="0"/>
    <s v="NA"/>
    <s v="Frick"/>
    <s v="Sue"/>
    <s v="Frick Sue"/>
    <x v="1"/>
  </r>
  <r>
    <n v="10263"/>
    <n v="31"/>
    <n v="79.91"/>
    <n v="2477.21"/>
    <n v="8"/>
    <n v="2477.21"/>
    <n v="0"/>
    <d v="2004-06-28T00:00:00"/>
    <s v="June"/>
    <x v="0"/>
    <n v="2"/>
    <x v="1"/>
    <x v="9"/>
    <n v="2004"/>
    <x v="0"/>
    <n v="99"/>
    <s v="S32_1374"/>
    <x v="13"/>
    <n v="2035552570"/>
    <s v="25593 South Bay Ln."/>
    <m/>
    <s v="Bridgewater"/>
    <s v="CT"/>
    <n v="97562"/>
    <x v="0"/>
    <s v="NA"/>
    <s v="King"/>
    <s v="Julie"/>
    <s v="King Julie"/>
    <x v="0"/>
  </r>
  <r>
    <n v="10275"/>
    <n v="23"/>
    <n v="81.91"/>
    <n v="1883.9299999999998"/>
    <n v="7"/>
    <n v="1883.93"/>
    <n v="0"/>
    <d v="2004-07-23T00:00:00"/>
    <s v="July"/>
    <x v="0"/>
    <n v="3"/>
    <x v="2"/>
    <x v="2"/>
    <n v="2004"/>
    <x v="0"/>
    <n v="99"/>
    <s v="S32_1374"/>
    <x v="14"/>
    <s v="40.67.8555"/>
    <s v="67, rue des Cinquante Otages"/>
    <m/>
    <s v="Nantes"/>
    <s v="NIL"/>
    <n v="44000"/>
    <x v="1"/>
    <s v="EMEA"/>
    <s v="Labrune"/>
    <s v="Janine"/>
    <s v="Labrune Janine"/>
    <x v="0"/>
  </r>
  <r>
    <n v="10285"/>
    <n v="37"/>
    <n v="98.89"/>
    <n v="3658.93"/>
    <n v="12"/>
    <n v="3658.93"/>
    <n v="0"/>
    <d v="2004-08-27T00:00:00"/>
    <s v="August"/>
    <x v="0"/>
    <n v="3"/>
    <x v="2"/>
    <x v="3"/>
    <n v="2004"/>
    <x v="0"/>
    <n v="99"/>
    <s v="S32_1374"/>
    <x v="15"/>
    <n v="6175558555"/>
    <s v="39323 Spinnaker Dr."/>
    <m/>
    <s v="Cambridge"/>
    <s v="MA"/>
    <n v="51247"/>
    <x v="0"/>
    <s v="NA"/>
    <s v="Hernandez"/>
    <s v="Marta"/>
    <s v="Hernandez Marta"/>
    <x v="1"/>
  </r>
  <r>
    <n v="10297"/>
    <n v="26"/>
    <n v="100"/>
    <n v="2600"/>
    <n v="2"/>
    <n v="2856.88"/>
    <n v="256.88000000000011"/>
    <d v="2004-09-16T00:00:00"/>
    <s v="September"/>
    <x v="0"/>
    <n v="3"/>
    <x v="2"/>
    <x v="10"/>
    <n v="2004"/>
    <x v="0"/>
    <n v="99"/>
    <s v="S32_1374"/>
    <x v="75"/>
    <s v="+353 1862 1555"/>
    <s v="25 Maiden Lane"/>
    <s v="Floor No. 4"/>
    <s v="Dublin"/>
    <s v="NIL"/>
    <n v="2"/>
    <x v="18"/>
    <s v="EMEA"/>
    <s v="Cassidy"/>
    <s v="Dean"/>
    <s v="Cassidy Dean"/>
    <x v="0"/>
  </r>
  <r>
    <n v="10308"/>
    <n v="24"/>
    <n v="79.91"/>
    <n v="1917.84"/>
    <n v="5"/>
    <n v="1917.84"/>
    <n v="0"/>
    <d v="2004-10-15T00:00:00"/>
    <s v="October"/>
    <x v="0"/>
    <n v="4"/>
    <x v="3"/>
    <x v="4"/>
    <n v="2004"/>
    <x v="0"/>
    <n v="99"/>
    <s v="S32_1374"/>
    <x v="47"/>
    <n v="9145554562"/>
    <s v="3758 North Pendale Street"/>
    <m/>
    <s v="White Plains"/>
    <s v="NY"/>
    <n v="24067"/>
    <x v="0"/>
    <s v="NA"/>
    <s v="Frick"/>
    <s v="Steve"/>
    <s v="Frick Steve"/>
    <x v="0"/>
  </r>
  <r>
    <n v="10318"/>
    <n v="47"/>
    <n v="100"/>
    <n v="4700"/>
    <n v="7"/>
    <n v="5305.36"/>
    <n v="605.35999999999967"/>
    <d v="2004-11-02T00:00:00"/>
    <s v="November"/>
    <x v="0"/>
    <n v="4"/>
    <x v="3"/>
    <x v="5"/>
    <n v="2004"/>
    <x v="0"/>
    <n v="99"/>
    <s v="S32_1374"/>
    <x v="18"/>
    <n v="2155551555"/>
    <s v="7586 Pompton St."/>
    <m/>
    <s v="Allentown"/>
    <s v="PA"/>
    <n v="70267"/>
    <x v="0"/>
    <s v="NA"/>
    <s v="Yu"/>
    <s v="Kyung"/>
    <s v="Yu Kyung"/>
    <x v="1"/>
  </r>
  <r>
    <n v="10329"/>
    <n v="45"/>
    <n v="63.91"/>
    <n v="2875.95"/>
    <n v="11"/>
    <n v="2875.95"/>
    <n v="0"/>
    <d v="2004-11-15T00:00:00"/>
    <s v="November"/>
    <x v="0"/>
    <n v="4"/>
    <x v="3"/>
    <x v="5"/>
    <n v="2004"/>
    <x v="0"/>
    <n v="99"/>
    <s v="S32_1374"/>
    <x v="0"/>
    <n v="2125557818"/>
    <s v="897 Long Airport Avenue"/>
    <m/>
    <s v="NYC"/>
    <s v="NY"/>
    <n v="10022"/>
    <x v="0"/>
    <s v="NA"/>
    <s v="Yu"/>
    <s v="Kwai"/>
    <s v="Yu Kwai"/>
    <x v="0"/>
  </r>
  <r>
    <n v="10340"/>
    <n v="55"/>
    <n v="100"/>
    <n v="5500"/>
    <n v="2"/>
    <n v="6482.85"/>
    <n v="982.85000000000036"/>
    <d v="2004-11-24T00:00:00"/>
    <s v="November"/>
    <x v="0"/>
    <n v="4"/>
    <x v="3"/>
    <x v="5"/>
    <n v="2004"/>
    <x v="0"/>
    <n v="99"/>
    <s v="S32_1374"/>
    <x v="53"/>
    <s v="(93) 203 4555"/>
    <s v="Rambla de Catalu¤a, 23"/>
    <m/>
    <s v="Barcelona"/>
    <s v="NIL"/>
    <n v="8022"/>
    <x v="7"/>
    <s v="EMEA"/>
    <s v="Saavedra"/>
    <s v="Eduardo"/>
    <s v="Saavedra Eduardo"/>
    <x v="1"/>
  </r>
  <r>
    <n v="10353"/>
    <n v="46"/>
    <n v="81.17"/>
    <n v="3733.82"/>
    <n v="5"/>
    <n v="3733.82"/>
    <n v="0"/>
    <d v="2004-12-04T00:00:00"/>
    <s v="December"/>
    <x v="0"/>
    <n v="4"/>
    <x v="3"/>
    <x v="6"/>
    <n v="2004"/>
    <x v="0"/>
    <n v="99"/>
    <s v="S32_1374"/>
    <x v="88"/>
    <n v="2035554407"/>
    <s v="2440 Pompton St."/>
    <m/>
    <s v="Glendale"/>
    <s v="CT"/>
    <n v="97561"/>
    <x v="0"/>
    <s v="NA"/>
    <s v="Lewis"/>
    <s v="Dan"/>
    <s v="Lewis Dan"/>
    <x v="1"/>
  </r>
  <r>
    <n v="10363"/>
    <n v="50"/>
    <n v="100"/>
    <n v="5000"/>
    <n v="2"/>
    <n v="6576.5"/>
    <n v="1576.5"/>
    <d v="2005-01-06T00:00:00"/>
    <s v="January"/>
    <x v="0"/>
    <n v="1"/>
    <x v="0"/>
    <x v="7"/>
    <n v="2005"/>
    <x v="0"/>
    <n v="99"/>
    <s v="S32_1374"/>
    <x v="73"/>
    <s v="+358 9 8045 555"/>
    <s v="Software Engineering Center, SEC Oy"/>
    <m/>
    <s v="Espoo"/>
    <s v="NIL"/>
    <s v="FIN-02271"/>
    <x v="4"/>
    <s v="EMEA"/>
    <s v="Suominen"/>
    <s v="Kalle"/>
    <s v="Suominen Kalle"/>
    <x v="1"/>
  </r>
  <r>
    <n v="10375"/>
    <n v="37"/>
    <n v="100"/>
    <n v="3700"/>
    <n v="3"/>
    <n v="6353.27"/>
    <n v="2653.2700000000004"/>
    <d v="2005-02-03T00:00:00"/>
    <s v="February"/>
    <x v="0"/>
    <n v="1"/>
    <x v="0"/>
    <x v="0"/>
    <n v="2005"/>
    <x v="0"/>
    <n v="99"/>
    <s v="S32_1374"/>
    <x v="14"/>
    <s v="40.67.8555"/>
    <s v="67, rue des Cinquante Otages"/>
    <m/>
    <s v="Nantes"/>
    <s v="NIL"/>
    <n v="44000"/>
    <x v="1"/>
    <s v="EMEA"/>
    <s v="Labrune"/>
    <s v="Janine"/>
    <s v="Labrune Janine"/>
    <x v="1"/>
  </r>
  <r>
    <n v="10387"/>
    <n v="44"/>
    <n v="94.9"/>
    <n v="4175.6000000000004"/>
    <n v="1"/>
    <n v="4175.6000000000004"/>
    <n v="0"/>
    <d v="2005-03-02T00:00:00"/>
    <s v="March"/>
    <x v="0"/>
    <n v="1"/>
    <x v="0"/>
    <x v="11"/>
    <n v="2005"/>
    <x v="0"/>
    <n v="99"/>
    <s v="S32_1374"/>
    <x v="26"/>
    <s v="+65 221 7555"/>
    <s v="Bronz Sok., Bronz Apt. 3/6 Tesvikiye"/>
    <m/>
    <s v="Singapore"/>
    <s v="NIL"/>
    <n v="79903"/>
    <x v="9"/>
    <s v="Japan"/>
    <s v="Natividad"/>
    <s v="Eric"/>
    <s v="Natividad Eric"/>
    <x v="1"/>
  </r>
  <r>
    <n v="10401"/>
    <n v="49"/>
    <n v="100"/>
    <n v="4900"/>
    <n v="1"/>
    <n v="4992.6099999999997"/>
    <n v="92.609999999999673"/>
    <d v="2005-04-03T00:00:00"/>
    <s v="April"/>
    <x v="4"/>
    <n v="2"/>
    <x v="1"/>
    <x v="8"/>
    <n v="2005"/>
    <x v="0"/>
    <n v="99"/>
    <s v="S32_1374"/>
    <x v="12"/>
    <n v="2015559350"/>
    <s v="7476 Moss Rd."/>
    <m/>
    <s v="Newark"/>
    <s v="NJ"/>
    <n v="94019"/>
    <x v="0"/>
    <s v="NA"/>
    <s v="Brown"/>
    <s v="William"/>
    <s v="Brown William"/>
    <x v="1"/>
  </r>
  <r>
    <n v="10416"/>
    <n v="45"/>
    <n v="100"/>
    <n v="4500"/>
    <n v="2"/>
    <n v="4764.6000000000004"/>
    <n v="264.60000000000036"/>
    <d v="2005-05-10T00:00:00"/>
    <s v="May"/>
    <x v="0"/>
    <n v="2"/>
    <x v="1"/>
    <x v="1"/>
    <n v="2005"/>
    <x v="0"/>
    <n v="99"/>
    <s v="S32_1374"/>
    <x v="70"/>
    <s v="0522-556555"/>
    <s v="Strada Provinciale 124"/>
    <m/>
    <s v="Reggio Emilia"/>
    <s v="NIL"/>
    <n v="42100"/>
    <x v="12"/>
    <s v="EMEA"/>
    <s v="Moroni"/>
    <s v="Maurizio"/>
    <s v="Moroni Maurizio"/>
    <x v="1"/>
  </r>
  <r>
    <n v="10108"/>
    <n v="27"/>
    <n v="43.45"/>
    <n v="1173.1500000000001"/>
    <n v="13"/>
    <n v="1173.1500000000001"/>
    <n v="0"/>
    <d v="2003-03-03T00:00:00"/>
    <s v="March"/>
    <x v="0"/>
    <n v="1"/>
    <x v="0"/>
    <x v="11"/>
    <n v="2003"/>
    <x v="0"/>
    <n v="40"/>
    <s v="S32_2206"/>
    <x v="66"/>
    <s v="+63 2 555 3587"/>
    <s v="15 McCallum Street - NatWest Center #13-03"/>
    <m/>
    <s v="Makati City"/>
    <s v="NIL"/>
    <s v="1227 MM"/>
    <x v="15"/>
    <s v="Japan"/>
    <s v="Cruz"/>
    <s v="Arnold"/>
    <s v="Cruz Arnold"/>
    <x v="0"/>
  </r>
  <r>
    <n v="10122"/>
    <n v="31"/>
    <n v="44.66"/>
    <n v="1384.4599999999998"/>
    <n v="17"/>
    <n v="1384.46"/>
    <n v="0"/>
    <d v="2003-05-08T00:00:00"/>
    <s v="May"/>
    <x v="0"/>
    <n v="2"/>
    <x v="1"/>
    <x v="1"/>
    <n v="2003"/>
    <x v="0"/>
    <n v="40"/>
    <s v="S32_2206"/>
    <x v="67"/>
    <s v="91.24.4555"/>
    <s v="12, rue des Bouchers"/>
    <m/>
    <s v="Marseille"/>
    <s v="NIL"/>
    <n v="13008"/>
    <x v="1"/>
    <s v="EMEA"/>
    <s v="Lebihan"/>
    <s v="Laurence"/>
    <s v="Lebihan Laurence"/>
    <x v="0"/>
  </r>
  <r>
    <n v="10135"/>
    <n v="33"/>
    <n v="40.229999999999997"/>
    <n v="1327.59"/>
    <n v="14"/>
    <n v="1327.59"/>
    <n v="0"/>
    <d v="2003-07-02T00:00:00"/>
    <s v="July"/>
    <x v="0"/>
    <n v="3"/>
    <x v="2"/>
    <x v="2"/>
    <n v="2003"/>
    <x v="0"/>
    <n v="40"/>
    <s v="S32_2206"/>
    <x v="39"/>
    <n v="4155551450"/>
    <s v="5677 Strong St."/>
    <m/>
    <s v="San Rafael"/>
    <s v="CA"/>
    <n v="97562"/>
    <x v="0"/>
    <s v="NA"/>
    <s v="Nelson"/>
    <s v="Valarie"/>
    <s v="Nelson Valarie"/>
    <x v="0"/>
  </r>
  <r>
    <n v="10145"/>
    <n v="31"/>
    <n v="35.799999999999997"/>
    <n v="1109.8"/>
    <n v="1"/>
    <n v="1109.8"/>
    <n v="0"/>
    <d v="2003-08-25T00:00:00"/>
    <s v="August"/>
    <x v="0"/>
    <n v="3"/>
    <x v="2"/>
    <x v="3"/>
    <n v="2003"/>
    <x v="0"/>
    <n v="40"/>
    <s v="S32_2206"/>
    <x v="3"/>
    <n v="6265557265"/>
    <s v="78934 Hillside Dr."/>
    <m/>
    <s v="Pasadena"/>
    <s v="CA"/>
    <n v="90003"/>
    <x v="0"/>
    <s v="NA"/>
    <s v="Young"/>
    <s v="Julie"/>
    <s v="Young Julie"/>
    <x v="0"/>
  </r>
  <r>
    <n v="10159"/>
    <n v="35"/>
    <n v="35.4"/>
    <n v="1239"/>
    <n v="9"/>
    <n v="1239"/>
    <n v="0"/>
    <d v="2003-10-10T00:00:00"/>
    <s v="October"/>
    <x v="0"/>
    <n v="4"/>
    <x v="3"/>
    <x v="4"/>
    <n v="2003"/>
    <x v="0"/>
    <n v="40"/>
    <s v="S32_2206"/>
    <x v="4"/>
    <n v="6505551386"/>
    <s v="7734 Strong St."/>
    <m/>
    <s v="San Francisco"/>
    <s v="CA"/>
    <s v="NIL"/>
    <x v="0"/>
    <s v="NA"/>
    <s v="Brown"/>
    <s v="Julie"/>
    <s v="Brown Julie"/>
    <x v="0"/>
  </r>
  <r>
    <n v="10169"/>
    <n v="26"/>
    <n v="39.83"/>
    <n v="1035.58"/>
    <n v="9"/>
    <n v="1035.58"/>
    <n v="0"/>
    <d v="2003-11-04T00:00:00"/>
    <s v="November"/>
    <x v="0"/>
    <n v="4"/>
    <x v="3"/>
    <x v="5"/>
    <n v="2003"/>
    <x v="0"/>
    <n v="40"/>
    <s v="S32_2206"/>
    <x v="42"/>
    <s v="02 9936 8555"/>
    <s v="201 Miller Street"/>
    <s v="Level 15"/>
    <s v="North Sydney"/>
    <s v="NSW"/>
    <n v="2060"/>
    <x v="3"/>
    <s v="APAC"/>
    <s v="O'Hara"/>
    <s v="Anna"/>
    <s v="O'Hara Anna"/>
    <x v="0"/>
  </r>
  <r>
    <n v="10180"/>
    <n v="34"/>
    <n v="45.46"/>
    <n v="1545.64"/>
    <n v="4"/>
    <n v="1545.64"/>
    <n v="0"/>
    <d v="2003-11-11T00:00:00"/>
    <s v="November"/>
    <x v="0"/>
    <n v="4"/>
    <x v="3"/>
    <x v="5"/>
    <n v="2003"/>
    <x v="0"/>
    <n v="40"/>
    <s v="S32_2206"/>
    <x v="6"/>
    <s v="20.16.1555"/>
    <s v="184, chausse de Tournai"/>
    <m/>
    <s v="Lille"/>
    <s v="NIL"/>
    <n v="59000"/>
    <x v="1"/>
    <s v="EMEA"/>
    <s v="Rance"/>
    <s v="Martine"/>
    <s v="Rance Martine"/>
    <x v="0"/>
  </r>
  <r>
    <n v="10190"/>
    <n v="46"/>
    <n v="32.99"/>
    <n v="1517.5400000000002"/>
    <n v="1"/>
    <n v="1517.54"/>
    <n v="0"/>
    <d v="2003-11-19T00:00:00"/>
    <s v="November"/>
    <x v="0"/>
    <n v="4"/>
    <x v="3"/>
    <x v="5"/>
    <n v="2003"/>
    <x v="0"/>
    <n v="40"/>
    <s v="S32_2206"/>
    <x v="23"/>
    <s v="(91) 555 94 44"/>
    <s v="C/ Moralzarzal, 86"/>
    <m/>
    <s v="Madrid"/>
    <s v="NIL"/>
    <n v="28034"/>
    <x v="7"/>
    <s v="EMEA"/>
    <s v="Freyre"/>
    <s v="Diego"/>
    <s v="Freyre Diego"/>
    <x v="0"/>
  </r>
  <r>
    <n v="10211"/>
    <n v="41"/>
    <n v="42.24"/>
    <n v="1731.8400000000001"/>
    <n v="9"/>
    <n v="1731.84"/>
    <n v="0"/>
    <d v="2004-01-15T00:00:00"/>
    <s v="January"/>
    <x v="0"/>
    <n v="1"/>
    <x v="0"/>
    <x v="7"/>
    <n v="2004"/>
    <x v="0"/>
    <n v="40"/>
    <s v="S32_2206"/>
    <x v="9"/>
    <s v="(1) 47.55.6555"/>
    <s v="25, rue Lauriston"/>
    <m/>
    <s v="Paris"/>
    <s v="NIL"/>
    <n v="75016"/>
    <x v="1"/>
    <s v="EMEA"/>
    <s v="Perrier"/>
    <s v="Dominique"/>
    <s v="Perrier Dominique"/>
    <x v="0"/>
  </r>
  <r>
    <n v="10224"/>
    <n v="43"/>
    <n v="39.43"/>
    <n v="1695.49"/>
    <n v="2"/>
    <n v="1695.49"/>
    <n v="0"/>
    <d v="2004-02-21T00:00:00"/>
    <s v="February"/>
    <x v="0"/>
    <n v="1"/>
    <x v="0"/>
    <x v="0"/>
    <n v="2004"/>
    <x v="0"/>
    <n v="40"/>
    <s v="S32_2206"/>
    <x v="6"/>
    <s v="20.16.1555"/>
    <s v="184, chausse de Tournai"/>
    <m/>
    <s v="Lille"/>
    <s v="NIL"/>
    <n v="59000"/>
    <x v="1"/>
    <s v="EMEA"/>
    <s v="Rance"/>
    <s v="Martine"/>
    <s v="Rance Martine"/>
    <x v="0"/>
  </r>
  <r>
    <n v="10237"/>
    <n v="26"/>
    <n v="40.229999999999997"/>
    <n v="1045.98"/>
    <n v="2"/>
    <n v="1045.98"/>
    <n v="0"/>
    <d v="2004-04-05T00:00:00"/>
    <s v="April"/>
    <x v="0"/>
    <n v="2"/>
    <x v="1"/>
    <x v="8"/>
    <n v="2004"/>
    <x v="0"/>
    <n v="40"/>
    <s v="S32_2206"/>
    <x v="11"/>
    <n v="2125551500"/>
    <s v="2678 Kingston Rd."/>
    <s v="Suite 101"/>
    <s v="NYC"/>
    <s v="NY"/>
    <n v="10022"/>
    <x v="0"/>
    <s v="NA"/>
    <s v="Frick"/>
    <s v="Michael"/>
    <s v="Frick Michael"/>
    <x v="0"/>
  </r>
  <r>
    <n v="10252"/>
    <n v="36"/>
    <n v="48.28"/>
    <n v="1738.08"/>
    <n v="6"/>
    <n v="1738.08"/>
    <n v="0"/>
    <d v="2004-05-26T00:00:00"/>
    <s v="May"/>
    <x v="0"/>
    <n v="2"/>
    <x v="1"/>
    <x v="1"/>
    <n v="2004"/>
    <x v="0"/>
    <n v="40"/>
    <s v="S32_2206"/>
    <x v="9"/>
    <s v="(1) 47.55.6555"/>
    <s v="25, rue Lauriston"/>
    <m/>
    <s v="Paris"/>
    <s v="NIL"/>
    <n v="75016"/>
    <x v="1"/>
    <s v="EMEA"/>
    <s v="Perrier"/>
    <s v="Dominique"/>
    <s v="Perrier Dominique"/>
    <x v="0"/>
  </r>
  <r>
    <n v="10264"/>
    <n v="20"/>
    <n v="32.590000000000003"/>
    <n v="651.80000000000007"/>
    <n v="4"/>
    <n v="651.79999999999995"/>
    <n v="0"/>
    <d v="2004-06-30T00:00:00"/>
    <s v="June"/>
    <x v="0"/>
    <n v="2"/>
    <x v="1"/>
    <x v="9"/>
    <n v="2004"/>
    <x v="0"/>
    <n v="40"/>
    <s v="S32_2206"/>
    <x v="58"/>
    <n v="6175559555"/>
    <s v="8616 Spinnaker Dr."/>
    <m/>
    <s v="Boston"/>
    <s v="MA"/>
    <n v="51003"/>
    <x v="0"/>
    <s v="NA"/>
    <s v="Yoshido"/>
    <s v="Juri"/>
    <s v="Yoshido Juri"/>
    <x v="0"/>
  </r>
  <r>
    <n v="10276"/>
    <n v="27"/>
    <n v="36.61"/>
    <n v="988.47"/>
    <n v="10"/>
    <n v="988.47"/>
    <n v="0"/>
    <d v="2004-08-02T00:00:00"/>
    <s v="August"/>
    <x v="0"/>
    <n v="3"/>
    <x v="2"/>
    <x v="3"/>
    <n v="2004"/>
    <x v="0"/>
    <n v="40"/>
    <s v="S32_2206"/>
    <x v="71"/>
    <n v="6175557555"/>
    <s v="7635 Spinnaker Dr."/>
    <m/>
    <s v="Brickhaven"/>
    <s v="MA"/>
    <n v="58339"/>
    <x v="0"/>
    <s v="NA"/>
    <s v="Barajas"/>
    <s v="Miguel"/>
    <s v="Barajas Miguel"/>
    <x v="0"/>
  </r>
  <r>
    <n v="10285"/>
    <n v="37"/>
    <n v="41.03"/>
    <n v="1518.1100000000001"/>
    <n v="1"/>
    <n v="1518.11"/>
    <n v="0"/>
    <d v="2004-08-27T00:00:00"/>
    <s v="August"/>
    <x v="0"/>
    <n v="3"/>
    <x v="2"/>
    <x v="3"/>
    <n v="2004"/>
    <x v="0"/>
    <n v="40"/>
    <s v="S32_2206"/>
    <x v="15"/>
    <n v="6175558555"/>
    <s v="39323 Spinnaker Dr."/>
    <m/>
    <s v="Cambridge"/>
    <s v="MA"/>
    <n v="51247"/>
    <x v="0"/>
    <s v="NA"/>
    <s v="Hernandez"/>
    <s v="Marta"/>
    <s v="Hernandez Marta"/>
    <x v="0"/>
  </r>
  <r>
    <n v="10299"/>
    <n v="24"/>
    <n v="42.24"/>
    <n v="1013.76"/>
    <n v="4"/>
    <n v="1013.76"/>
    <n v="0"/>
    <d v="2004-09-30T00:00:00"/>
    <s v="September"/>
    <x v="0"/>
    <n v="3"/>
    <x v="2"/>
    <x v="10"/>
    <n v="2004"/>
    <x v="0"/>
    <n v="40"/>
    <s v="S32_2206"/>
    <x v="16"/>
    <s v="90-224 8555"/>
    <s v="Keskuskatu 45"/>
    <m/>
    <s v="Helsinki"/>
    <s v="NIL"/>
    <n v="21240"/>
    <x v="4"/>
    <s v="EMEA"/>
    <s v="Karttunen"/>
    <s v="Matti"/>
    <s v="Karttunen Matti"/>
    <x v="0"/>
  </r>
  <r>
    <n v="10310"/>
    <n v="36"/>
    <n v="43.05"/>
    <n v="1549.8"/>
    <n v="17"/>
    <n v="1549.8"/>
    <n v="0"/>
    <d v="2004-10-16T00:00:00"/>
    <s v="October"/>
    <x v="0"/>
    <n v="4"/>
    <x v="3"/>
    <x v="4"/>
    <n v="2004"/>
    <x v="0"/>
    <n v="40"/>
    <s v="S32_2206"/>
    <x v="68"/>
    <s v="0221-5554327"/>
    <s v="Mehrheimerstr. 369"/>
    <m/>
    <s v="Koln"/>
    <s v="NIL"/>
    <n v="50739"/>
    <x v="16"/>
    <s v="EMEA"/>
    <s v="Pfalzheim"/>
    <s v="Henriette"/>
    <s v="Pfalzheim Henriette"/>
    <x v="0"/>
  </r>
  <r>
    <n v="10319"/>
    <n v="29"/>
    <n v="38.22"/>
    <n v="1108.3799999999999"/>
    <n v="5"/>
    <n v="1108.3800000000001"/>
    <n v="0"/>
    <d v="2004-11-03T00:00:00"/>
    <s v="November"/>
    <x v="0"/>
    <n v="4"/>
    <x v="3"/>
    <x v="5"/>
    <n v="2004"/>
    <x v="0"/>
    <n v="40"/>
    <s v="S32_2206"/>
    <x v="79"/>
    <n v="2125551957"/>
    <s v="5290 North Pendale Street"/>
    <s v="Suite 200"/>
    <s v="NYC"/>
    <s v="NY"/>
    <n v="10022"/>
    <x v="0"/>
    <s v="NA"/>
    <s v="Kuo"/>
    <s v="Kee"/>
    <s v="Kuo Kee"/>
    <x v="0"/>
  </r>
  <r>
    <n v="10331"/>
    <n v="28"/>
    <n v="100"/>
    <n v="2800"/>
    <n v="3"/>
    <n v="4102.5600000000004"/>
    <n v="1302.5600000000004"/>
    <d v="2004-11-17T00:00:00"/>
    <s v="November"/>
    <x v="0"/>
    <n v="4"/>
    <x v="3"/>
    <x v="5"/>
    <n v="2004"/>
    <x v="0"/>
    <n v="40"/>
    <s v="S32_2206"/>
    <x v="45"/>
    <n v="2155559857"/>
    <s v="11328 Douglas Av."/>
    <m/>
    <s v="Philadelphia"/>
    <s v="PA"/>
    <n v="71270"/>
    <x v="0"/>
    <s v="NA"/>
    <s v="Hernandez"/>
    <s v="Rosa"/>
    <s v="Hernandez Rosa"/>
    <x v="1"/>
  </r>
  <r>
    <n v="10343"/>
    <n v="29"/>
    <n v="100"/>
    <n v="2900"/>
    <n v="5"/>
    <n v="3713.16"/>
    <n v="813.15999999999985"/>
    <d v="2004-11-24T00:00:00"/>
    <s v="November"/>
    <x v="0"/>
    <n v="4"/>
    <x v="3"/>
    <x v="5"/>
    <n v="2004"/>
    <x v="0"/>
    <n v="40"/>
    <s v="S32_2206"/>
    <x v="1"/>
    <s v="26.47.1555"/>
    <s v="59 rue de l'Abbaye"/>
    <m/>
    <s v="Reims"/>
    <s v="NIL"/>
    <n v="51100"/>
    <x v="1"/>
    <s v="EMEA"/>
    <s v="Henriot"/>
    <s v="Paul"/>
    <s v="Henriot Paul"/>
    <x v="1"/>
  </r>
  <r>
    <n v="10355"/>
    <n v="38"/>
    <n v="39.83"/>
    <n v="1513.54"/>
    <n v="10"/>
    <n v="1513.54"/>
    <n v="0"/>
    <d v="2004-12-07T00:00:00"/>
    <s v="December"/>
    <x v="0"/>
    <n v="4"/>
    <x v="3"/>
    <x v="6"/>
    <n v="2004"/>
    <x v="0"/>
    <n v="40"/>
    <s v="S32_2206"/>
    <x v="23"/>
    <s v="(91) 555 94 44"/>
    <s v="C/ Moralzarzal, 86"/>
    <m/>
    <s v="Madrid"/>
    <s v="NIL"/>
    <n v="28034"/>
    <x v="7"/>
    <s v="EMEA"/>
    <s v="Freyre"/>
    <s v="Diego"/>
    <s v="Freyre Diego"/>
    <x v="0"/>
  </r>
  <r>
    <n v="10364"/>
    <n v="48"/>
    <n v="48.28"/>
    <n v="2317.44"/>
    <n v="1"/>
    <n v="2317.44"/>
    <n v="0"/>
    <d v="2005-01-06T00:00:00"/>
    <s v="January"/>
    <x v="0"/>
    <n v="1"/>
    <x v="0"/>
    <x v="7"/>
    <n v="2005"/>
    <x v="0"/>
    <n v="40"/>
    <s v="S32_2206"/>
    <x v="67"/>
    <s v="91.24.4555"/>
    <s v="12, rue des Bouchers"/>
    <m/>
    <s v="Marseille"/>
    <s v="NIL"/>
    <n v="13008"/>
    <x v="1"/>
    <s v="EMEA"/>
    <s v="Lebihan"/>
    <s v="Laurence"/>
    <s v="Lebihan Laurence"/>
    <x v="0"/>
  </r>
  <r>
    <n v="10378"/>
    <n v="40"/>
    <n v="82.46"/>
    <n v="3298.3999999999996"/>
    <n v="1"/>
    <n v="3298.4"/>
    <n v="0"/>
    <d v="2005-02-10T00:00:00"/>
    <s v="February"/>
    <x v="0"/>
    <n v="1"/>
    <x v="0"/>
    <x v="0"/>
    <n v="2005"/>
    <x v="0"/>
    <n v="40"/>
    <s v="S32_2206"/>
    <x v="23"/>
    <s v="(91) 555 94 44"/>
    <s v="C/ Moralzarzal, 86"/>
    <m/>
    <s v="Madrid"/>
    <s v="NIL"/>
    <n v="28034"/>
    <x v="7"/>
    <s v="EMEA"/>
    <s v="Freyre"/>
    <s v="Diego"/>
    <s v="Freyre Diego"/>
    <x v="1"/>
  </r>
  <r>
    <n v="10390"/>
    <n v="41"/>
    <n v="44.56"/>
    <n v="1826.96"/>
    <n v="11"/>
    <n v="1826.96"/>
    <n v="0"/>
    <d v="2005-03-04T00:00:00"/>
    <s v="March"/>
    <x v="0"/>
    <n v="1"/>
    <x v="0"/>
    <x v="11"/>
    <n v="2005"/>
    <x v="0"/>
    <n v="40"/>
    <s v="S32_2206"/>
    <x v="39"/>
    <n v="4155551450"/>
    <s v="5677 Strong St."/>
    <m/>
    <s v="San Rafael"/>
    <s v="CA"/>
    <n v="97562"/>
    <x v="0"/>
    <s v="NA"/>
    <s v="Nelson"/>
    <s v="Valarie"/>
    <s v="Nelson Valarie"/>
    <x v="0"/>
  </r>
  <r>
    <n v="10403"/>
    <n v="30"/>
    <n v="40.229999999999997"/>
    <n v="1206.8999999999999"/>
    <n v="2"/>
    <n v="1206.9000000000001"/>
    <n v="0"/>
    <d v="2005-04-08T00:00:00"/>
    <s v="April"/>
    <x v="0"/>
    <n v="2"/>
    <x v="1"/>
    <x v="8"/>
    <n v="2005"/>
    <x v="0"/>
    <n v="40"/>
    <s v="S32_2206"/>
    <x v="22"/>
    <s v="(171) 555-2282"/>
    <s v="Berkeley Gardens 12  Brewery"/>
    <m/>
    <s v="Liverpool"/>
    <s v="NIL"/>
    <s v="WX1 6LT"/>
    <x v="6"/>
    <s v="EMEA"/>
    <s v="Devon"/>
    <s v="Elizabeth"/>
    <s v="Devon Elizabeth"/>
    <x v="0"/>
  </r>
  <r>
    <n v="10104"/>
    <n v="35"/>
    <n v="47.62"/>
    <n v="1666.6999999999998"/>
    <n v="11"/>
    <n v="1666.7"/>
    <n v="0"/>
    <d v="2003-01-31T00:00:00"/>
    <s v="January"/>
    <x v="0"/>
    <n v="1"/>
    <x v="0"/>
    <x v="7"/>
    <n v="2003"/>
    <x v="2"/>
    <n v="54"/>
    <s v="S32_2509"/>
    <x v="23"/>
    <s v="(91) 555 94 44"/>
    <s v="C/ Moralzarzal, 86"/>
    <m/>
    <s v="Madrid"/>
    <s v="NIL"/>
    <n v="28034"/>
    <x v="7"/>
    <s v="EMEA"/>
    <s v="Freyre"/>
    <s v="Diego"/>
    <s v="Freyre Diego"/>
    <x v="0"/>
  </r>
  <r>
    <n v="10114"/>
    <n v="28"/>
    <n v="55.73"/>
    <n v="1560.4399999999998"/>
    <n v="2"/>
    <n v="1560.44"/>
    <n v="0"/>
    <d v="2003-04-01T00:00:00"/>
    <s v="April"/>
    <x v="0"/>
    <n v="2"/>
    <x v="1"/>
    <x v="8"/>
    <n v="2003"/>
    <x v="2"/>
    <n v="54"/>
    <s v="S32_2509"/>
    <x v="62"/>
    <s v="(1) 42.34.2555"/>
    <s v="265, boulevard Charonne"/>
    <m/>
    <s v="Paris"/>
    <s v="NIL"/>
    <n v="75012"/>
    <x v="1"/>
    <s v="EMEA"/>
    <s v="Bertrand"/>
    <s v="Marie"/>
    <s v="Bertrand Marie"/>
    <x v="0"/>
  </r>
  <r>
    <n v="10127"/>
    <n v="45"/>
    <n v="51.95"/>
    <n v="2337.75"/>
    <n v="13"/>
    <n v="2337.75"/>
    <n v="0"/>
    <d v="2003-06-03T00:00:00"/>
    <s v="June"/>
    <x v="0"/>
    <n v="2"/>
    <x v="1"/>
    <x v="9"/>
    <n v="2003"/>
    <x v="2"/>
    <n v="54"/>
    <s v="S32_2509"/>
    <x v="74"/>
    <n v="2125557413"/>
    <s v="4092 Furth Circle"/>
    <s v="Suite 400"/>
    <s v="NYC"/>
    <s v="NY"/>
    <n v="10022"/>
    <x v="0"/>
    <s v="NA"/>
    <s v="Young"/>
    <s v="Jeff"/>
    <s v="Young Jeff"/>
    <x v="0"/>
  </r>
  <r>
    <n v="10141"/>
    <n v="24"/>
    <n v="45.99"/>
    <n v="1103.76"/>
    <n v="7"/>
    <n v="1103.76"/>
    <n v="0"/>
    <d v="2003-08-01T00:00:00"/>
    <s v="August"/>
    <x v="0"/>
    <n v="3"/>
    <x v="2"/>
    <x v="3"/>
    <n v="2003"/>
    <x v="2"/>
    <n v="54"/>
    <s v="S32_2509"/>
    <x v="73"/>
    <s v="+358 9 8045 555"/>
    <s v="Software Engineering Center, SEC Oy"/>
    <m/>
    <s v="Espoo"/>
    <s v="NIL"/>
    <s v="FIN-02271"/>
    <x v="4"/>
    <s v="EMEA"/>
    <s v="Suominen"/>
    <s v="Kalle"/>
    <s v="Suominen Kalle"/>
    <x v="0"/>
  </r>
  <r>
    <n v="10151"/>
    <n v="41"/>
    <n v="63.85"/>
    <n v="2617.85"/>
    <n v="5"/>
    <n v="2617.85"/>
    <n v="0"/>
    <d v="2003-09-21T00:00:00"/>
    <s v="September"/>
    <x v="0"/>
    <n v="3"/>
    <x v="2"/>
    <x v="10"/>
    <n v="2003"/>
    <x v="2"/>
    <n v="54"/>
    <s v="S32_2509"/>
    <x v="60"/>
    <s v="981-443655"/>
    <s v="Torikatu 38"/>
    <m/>
    <s v="Oulu"/>
    <s v="NIL"/>
    <n v="90110"/>
    <x v="4"/>
    <s v="EMEA"/>
    <s v="Koskitalo"/>
    <s v="Pirkko"/>
    <s v="Koskitalo Pirkko"/>
    <x v="0"/>
  </r>
  <r>
    <n v="10165"/>
    <n v="48"/>
    <n v="45.99"/>
    <n v="2207.52"/>
    <n v="14"/>
    <n v="2207.52"/>
    <n v="0"/>
    <d v="2003-10-22T00:00:00"/>
    <s v="October"/>
    <x v="0"/>
    <n v="4"/>
    <x v="3"/>
    <x v="4"/>
    <n v="2003"/>
    <x v="2"/>
    <n v="54"/>
    <s v="S32_2509"/>
    <x v="26"/>
    <s v="+65 221 7555"/>
    <s v="Bronz Sok., Bronz Apt. 3/6 Tesvikiye"/>
    <m/>
    <s v="Singapore"/>
    <s v="NIL"/>
    <n v="79903"/>
    <x v="9"/>
    <s v="Japan"/>
    <s v="Natividad"/>
    <s v="Eric"/>
    <s v="Natividad Eric"/>
    <x v="0"/>
  </r>
  <r>
    <n v="10175"/>
    <n v="50"/>
    <n v="63.31"/>
    <n v="3165.5"/>
    <n v="3"/>
    <n v="3165.5"/>
    <n v="0"/>
    <d v="2003-11-06T00:00:00"/>
    <s v="November"/>
    <x v="0"/>
    <n v="4"/>
    <x v="3"/>
    <x v="5"/>
    <n v="2003"/>
    <x v="2"/>
    <n v="54"/>
    <s v="S32_2509"/>
    <x v="49"/>
    <s v="(171) 555-0297"/>
    <s v="35 King George"/>
    <m/>
    <s v="London"/>
    <s v="NIL"/>
    <s v="WX3 6FW"/>
    <x v="6"/>
    <s v="EMEA"/>
    <s v="Brown"/>
    <s v="Ann"/>
    <s v="Brown Ann"/>
    <x v="1"/>
  </r>
  <r>
    <n v="10184"/>
    <n v="33"/>
    <n v="62.77"/>
    <n v="2071.4100000000003"/>
    <n v="8"/>
    <n v="2071.41"/>
    <n v="0"/>
    <d v="2003-11-14T00:00:00"/>
    <s v="November"/>
    <x v="0"/>
    <n v="4"/>
    <x v="3"/>
    <x v="5"/>
    <n v="2003"/>
    <x v="2"/>
    <n v="54"/>
    <s v="S32_2509"/>
    <x v="81"/>
    <s v="(95) 555 82 82"/>
    <s v="C/ Romero, 33"/>
    <m/>
    <s v="Sevilla"/>
    <s v="NIL"/>
    <n v="41101"/>
    <x v="7"/>
    <s v="EMEA"/>
    <s v="Roel"/>
    <s v="Jose Pedro"/>
    <s v="Roel Jose Pedro"/>
    <x v="0"/>
  </r>
  <r>
    <n v="10195"/>
    <n v="32"/>
    <n v="43.29"/>
    <n v="1385.28"/>
    <n v="8"/>
    <n v="1385.28"/>
    <n v="0"/>
    <d v="2003-11-25T00:00:00"/>
    <s v="November"/>
    <x v="0"/>
    <n v="4"/>
    <x v="3"/>
    <x v="5"/>
    <n v="2003"/>
    <x v="2"/>
    <n v="54"/>
    <s v="S32_2509"/>
    <x v="47"/>
    <n v="9145554562"/>
    <s v="3758 North Pendale Street"/>
    <m/>
    <s v="White Plains"/>
    <s v="NY"/>
    <n v="24067"/>
    <x v="0"/>
    <s v="NA"/>
    <s v="Frick"/>
    <s v="Steve"/>
    <s v="Frick Steve"/>
    <x v="0"/>
  </r>
  <r>
    <n v="10207"/>
    <n v="27"/>
    <n v="60.06"/>
    <n v="1621.6200000000001"/>
    <n v="9"/>
    <n v="1621.62"/>
    <n v="0"/>
    <d v="2003-12-09T00:00:00"/>
    <s v="December"/>
    <x v="0"/>
    <n v="4"/>
    <x v="3"/>
    <x v="6"/>
    <n v="2003"/>
    <x v="2"/>
    <n v="54"/>
    <s v="S32_2509"/>
    <x v="64"/>
    <n v="6175552555"/>
    <s v="6251 Ingle Ln."/>
    <m/>
    <s v="Boston"/>
    <s v="MA"/>
    <n v="51003"/>
    <x v="0"/>
    <s v="NA"/>
    <s v="Franco"/>
    <s v="Valarie"/>
    <s v="Franco Valarie"/>
    <x v="0"/>
  </r>
  <r>
    <n v="10219"/>
    <n v="35"/>
    <n v="55.19"/>
    <n v="1931.6499999999999"/>
    <n v="4"/>
    <n v="1931.65"/>
    <n v="0"/>
    <d v="2004-02-10T00:00:00"/>
    <s v="February"/>
    <x v="0"/>
    <n v="1"/>
    <x v="0"/>
    <x v="0"/>
    <n v="2004"/>
    <x v="2"/>
    <n v="54"/>
    <s v="S32_2509"/>
    <x v="82"/>
    <n v="4155554312"/>
    <s v="2793 Furth Circle"/>
    <m/>
    <s v="Brisbane"/>
    <s v="CA"/>
    <n v="94217"/>
    <x v="0"/>
    <s v="NA"/>
    <s v="Taylor"/>
    <s v="Sue"/>
    <s v="Taylor Sue"/>
    <x v="0"/>
  </r>
  <r>
    <n v="10229"/>
    <n v="23"/>
    <n v="54.11"/>
    <n v="1244.53"/>
    <n v="3"/>
    <n v="1244.53"/>
    <n v="0"/>
    <d v="2004-03-11T00:00:00"/>
    <s v="March"/>
    <x v="0"/>
    <n v="1"/>
    <x v="0"/>
    <x v="11"/>
    <n v="2004"/>
    <x v="2"/>
    <n v="54"/>
    <s v="S32_2509"/>
    <x v="39"/>
    <n v="4155551450"/>
    <s v="5677 Strong St."/>
    <m/>
    <s v="San Rafael"/>
    <s v="CA"/>
    <n v="97562"/>
    <x v="0"/>
    <s v="NA"/>
    <s v="Nelson"/>
    <s v="Valarie"/>
    <s v="Nelson Valarie"/>
    <x v="0"/>
  </r>
  <r>
    <n v="10246"/>
    <n v="35"/>
    <n v="48.7"/>
    <n v="1704.5"/>
    <n v="7"/>
    <n v="1704.5"/>
    <n v="0"/>
    <d v="2004-05-05T00:00:00"/>
    <s v="May"/>
    <x v="0"/>
    <n v="2"/>
    <x v="1"/>
    <x v="1"/>
    <n v="2004"/>
    <x v="2"/>
    <n v="54"/>
    <s v="S32_2509"/>
    <x v="23"/>
    <s v="(91) 555 94 44"/>
    <s v="C/ Moralzarzal, 86"/>
    <m/>
    <s v="Madrid"/>
    <s v="NIL"/>
    <n v="28034"/>
    <x v="7"/>
    <s v="EMEA"/>
    <s v="Freyre"/>
    <s v="Diego"/>
    <s v="Freyre Diego"/>
    <x v="0"/>
  </r>
  <r>
    <n v="10259"/>
    <n v="40"/>
    <n v="43.83"/>
    <n v="1753.1999999999998"/>
    <n v="6"/>
    <n v="1753.2"/>
    <n v="0"/>
    <d v="2004-06-15T00:00:00"/>
    <s v="June"/>
    <x v="0"/>
    <n v="2"/>
    <x v="1"/>
    <x v="9"/>
    <n v="2004"/>
    <x v="2"/>
    <n v="54"/>
    <s v="S32_2509"/>
    <x v="65"/>
    <s v="+65 224 1555"/>
    <s v="Village Close - 106 Linden Road Sandown"/>
    <s v="2nd Floor"/>
    <s v="Singapore"/>
    <s v="NIL"/>
    <n v="69045"/>
    <x v="9"/>
    <s v="APAC"/>
    <s v="Victorino"/>
    <s v="Wendy"/>
    <s v="Victorino Wendy"/>
    <x v="0"/>
  </r>
  <r>
    <n v="10271"/>
    <n v="35"/>
    <n v="47.62"/>
    <n v="1666.6999999999998"/>
    <n v="7"/>
    <n v="1666.7"/>
    <n v="0"/>
    <d v="2004-07-20T00:00:00"/>
    <s v="July"/>
    <x v="0"/>
    <n v="3"/>
    <x v="2"/>
    <x v="2"/>
    <n v="2004"/>
    <x v="2"/>
    <n v="54"/>
    <s v="S32_2509"/>
    <x v="39"/>
    <n v="4155551450"/>
    <s v="5677 Strong St."/>
    <m/>
    <s v="San Rafael"/>
    <s v="CA"/>
    <n v="97562"/>
    <x v="0"/>
    <s v="NA"/>
    <s v="Nelson"/>
    <s v="Valarie"/>
    <s v="Nelson Valarie"/>
    <x v="0"/>
  </r>
  <r>
    <n v="10281"/>
    <n v="31"/>
    <n v="55.19"/>
    <n v="1710.8899999999999"/>
    <n v="3"/>
    <n v="1710.89"/>
    <n v="0"/>
    <d v="2004-08-19T00:00:00"/>
    <s v="August"/>
    <x v="0"/>
    <n v="3"/>
    <x v="2"/>
    <x v="3"/>
    <n v="2004"/>
    <x v="2"/>
    <n v="54"/>
    <s v="S32_2509"/>
    <x v="18"/>
    <n v="2155551555"/>
    <s v="7586 Pompton St."/>
    <m/>
    <s v="Allentown"/>
    <s v="PA"/>
    <n v="70267"/>
    <x v="0"/>
    <s v="NA"/>
    <s v="Yu"/>
    <s v="Kyung"/>
    <s v="Yu Kyung"/>
    <x v="0"/>
  </r>
  <r>
    <n v="10292"/>
    <n v="50"/>
    <n v="46.53"/>
    <n v="2326.5"/>
    <n v="10"/>
    <n v="2326.5"/>
    <n v="0"/>
    <d v="2004-09-08T00:00:00"/>
    <s v="September"/>
    <x v="0"/>
    <n v="3"/>
    <x v="2"/>
    <x v="10"/>
    <n v="2004"/>
    <x v="2"/>
    <n v="54"/>
    <s v="S32_2509"/>
    <x v="0"/>
    <n v="2125557818"/>
    <s v="897 Long Airport Avenue"/>
    <m/>
    <s v="NYC"/>
    <s v="NY"/>
    <n v="10022"/>
    <x v="0"/>
    <s v="NA"/>
    <s v="Yu"/>
    <s v="Kwai"/>
    <s v="Yu Kwai"/>
    <x v="0"/>
  </r>
  <r>
    <n v="10305"/>
    <n v="40"/>
    <n v="57.9"/>
    <n v="2316"/>
    <n v="7"/>
    <n v="2316"/>
    <n v="0"/>
    <d v="2004-10-13T00:00:00"/>
    <s v="October"/>
    <x v="0"/>
    <n v="4"/>
    <x v="3"/>
    <x v="4"/>
    <n v="2004"/>
    <x v="2"/>
    <n v="54"/>
    <s v="S32_2509"/>
    <x v="15"/>
    <n v="6175558555"/>
    <s v="39323 Spinnaker Dr."/>
    <m/>
    <s v="Cambridge"/>
    <s v="MA"/>
    <n v="51247"/>
    <x v="0"/>
    <s v="NA"/>
    <s v="Hernandez"/>
    <s v="Marta"/>
    <s v="Hernandez Marta"/>
    <x v="0"/>
  </r>
  <r>
    <n v="10313"/>
    <n v="38"/>
    <n v="45.45"/>
    <n v="1727.1000000000001"/>
    <n v="1"/>
    <n v="1727.1"/>
    <n v="0"/>
    <d v="2004-10-22T00:00:00"/>
    <s v="October"/>
    <x v="0"/>
    <n v="4"/>
    <x v="3"/>
    <x v="4"/>
    <n v="2004"/>
    <x v="2"/>
    <n v="54"/>
    <s v="S32_2509"/>
    <x v="31"/>
    <s v="(604) 555-3392"/>
    <s v="1900 Oak St."/>
    <m/>
    <s v="Vancouver"/>
    <s v="BC"/>
    <s v="V3F 2K1"/>
    <x v="10"/>
    <s v="NA"/>
    <s v="Tannamuri"/>
    <s v="Yoshi"/>
    <s v="Tannamuri Yoshi"/>
    <x v="0"/>
  </r>
  <r>
    <n v="10325"/>
    <n v="38"/>
    <n v="100"/>
    <n v="3800"/>
    <n v="3"/>
    <n v="8844.1200000000008"/>
    <n v="5044.1200000000008"/>
    <d v="2004-11-05T00:00:00"/>
    <s v="November"/>
    <x v="0"/>
    <n v="4"/>
    <x v="3"/>
    <x v="5"/>
    <n v="2004"/>
    <x v="2"/>
    <n v="54"/>
    <s v="S32_2509"/>
    <x v="17"/>
    <s v="07-98 9555"/>
    <s v="Erling Skakkes gate 78"/>
    <m/>
    <s v="Stavern"/>
    <s v="NIL"/>
    <n v="4110"/>
    <x v="2"/>
    <s v="EMEA"/>
    <s v="Bergulfsen"/>
    <s v="Jonas"/>
    <s v="Bergulfsen Jonas"/>
    <x v="2"/>
  </r>
  <r>
    <n v="10335"/>
    <n v="40"/>
    <n v="60.6"/>
    <n v="2424"/>
    <n v="3"/>
    <n v="2424"/>
    <n v="0"/>
    <d v="2004-11-19T00:00:00"/>
    <s v="November"/>
    <x v="0"/>
    <n v="4"/>
    <x v="3"/>
    <x v="5"/>
    <n v="2004"/>
    <x v="2"/>
    <n v="54"/>
    <s v="S32_2509"/>
    <x v="39"/>
    <n v="4155551450"/>
    <s v="5677 Strong St."/>
    <m/>
    <s v="San Rafael"/>
    <s v="CA"/>
    <n v="97562"/>
    <x v="0"/>
    <s v="NA"/>
    <s v="Nelson"/>
    <s v="Valarie"/>
    <s v="Nelson Valarie"/>
    <x v="0"/>
  </r>
  <r>
    <n v="10349"/>
    <n v="33"/>
    <n v="46.53"/>
    <n v="1535.49"/>
    <n v="1"/>
    <n v="1535.49"/>
    <n v="0"/>
    <d v="2004-12-01T00:00:00"/>
    <s v="December"/>
    <x v="0"/>
    <n v="4"/>
    <x v="3"/>
    <x v="6"/>
    <n v="2004"/>
    <x v="2"/>
    <n v="54"/>
    <s v="S32_2509"/>
    <x v="74"/>
    <n v="2125557413"/>
    <s v="4092 Furth Circle"/>
    <s v="Suite 400"/>
    <s v="NYC"/>
    <s v="NY"/>
    <n v="10022"/>
    <x v="0"/>
    <s v="NA"/>
    <s v="Young"/>
    <s v="Jeff"/>
    <s v="Young Jeff"/>
    <x v="0"/>
  </r>
  <r>
    <n v="10359"/>
    <n v="36"/>
    <n v="100"/>
    <n v="3600"/>
    <n v="3"/>
    <n v="6358.68"/>
    <n v="2758.6800000000003"/>
    <d v="2004-12-15T00:00:00"/>
    <s v="December"/>
    <x v="0"/>
    <n v="4"/>
    <x v="3"/>
    <x v="6"/>
    <n v="2004"/>
    <x v="2"/>
    <n v="54"/>
    <s v="S32_2509"/>
    <x v="1"/>
    <s v="26.47.1555"/>
    <s v="59 rue de l'Abbaye"/>
    <m/>
    <s v="Reims"/>
    <s v="NIL"/>
    <n v="51100"/>
    <x v="1"/>
    <s v="EMEA"/>
    <s v="Henriot"/>
    <s v="Paul"/>
    <s v="Henriot Paul"/>
    <x v="1"/>
  </r>
  <r>
    <n v="10371"/>
    <n v="20"/>
    <n v="66.47"/>
    <n v="1329.4"/>
    <n v="2"/>
    <n v="1329.4"/>
    <n v="0"/>
    <d v="2005-01-23T00:00:00"/>
    <s v="January"/>
    <x v="0"/>
    <n v="1"/>
    <x v="0"/>
    <x v="7"/>
    <n v="2005"/>
    <x v="2"/>
    <n v="54"/>
    <s v="S32_2509"/>
    <x v="39"/>
    <n v="4155551450"/>
    <s v="5677 Strong St."/>
    <m/>
    <s v="San Rafael"/>
    <s v="CA"/>
    <n v="97562"/>
    <x v="0"/>
    <s v="NA"/>
    <s v="Nelson"/>
    <s v="Valarie"/>
    <s v="Nelson Valarie"/>
    <x v="0"/>
  </r>
  <r>
    <n v="10383"/>
    <n v="32"/>
    <n v="53.18"/>
    <n v="1701.76"/>
    <n v="5"/>
    <n v="1701.76"/>
    <n v="0"/>
    <d v="2005-02-22T00:00:00"/>
    <s v="February"/>
    <x v="0"/>
    <n v="1"/>
    <x v="0"/>
    <x v="0"/>
    <n v="2005"/>
    <x v="2"/>
    <n v="54"/>
    <s v="S32_2509"/>
    <x v="23"/>
    <s v="(91) 555 94 44"/>
    <s v="C/ Moralzarzal, 86"/>
    <m/>
    <s v="Madrid"/>
    <s v="NIL"/>
    <n v="28034"/>
    <x v="7"/>
    <s v="EMEA"/>
    <s v="Freyre"/>
    <s v="Diego"/>
    <s v="Freyre Diego"/>
    <x v="0"/>
  </r>
  <r>
    <n v="10394"/>
    <n v="36"/>
    <n v="62.77"/>
    <n v="2259.7200000000003"/>
    <n v="3"/>
    <n v="2259.7199999999998"/>
    <n v="0"/>
    <d v="2005-03-15T00:00:00"/>
    <s v="March"/>
    <x v="0"/>
    <n v="1"/>
    <x v="0"/>
    <x v="11"/>
    <n v="2005"/>
    <x v="2"/>
    <n v="54"/>
    <s v="S32_2509"/>
    <x v="23"/>
    <s v="(91) 555 94 44"/>
    <s v="C/ Moralzarzal, 86"/>
    <m/>
    <s v="Madrid"/>
    <s v="NIL"/>
    <n v="28034"/>
    <x v="7"/>
    <s v="EMEA"/>
    <s v="Freyre"/>
    <s v="Diego"/>
    <s v="Freyre Diego"/>
    <x v="0"/>
  </r>
  <r>
    <n v="10412"/>
    <n v="19"/>
    <n v="48.7"/>
    <n v="925.30000000000007"/>
    <n v="7"/>
    <n v="925.3"/>
    <n v="0"/>
    <d v="2005-05-03T00:00:00"/>
    <s v="May"/>
    <x v="0"/>
    <n v="2"/>
    <x v="1"/>
    <x v="1"/>
    <n v="2005"/>
    <x v="2"/>
    <n v="54"/>
    <s v="S32_2509"/>
    <x v="23"/>
    <s v="(91) 555 94 44"/>
    <s v="C/ Moralzarzal, 86"/>
    <m/>
    <s v="Madrid"/>
    <s v="NIL"/>
    <n v="28034"/>
    <x v="7"/>
    <s v="EMEA"/>
    <s v="Freyre"/>
    <s v="Diego"/>
    <s v="Freyre Diego"/>
    <x v="0"/>
  </r>
  <r>
    <n v="10425"/>
    <n v="11"/>
    <n v="43.83"/>
    <n v="482.13"/>
    <n v="6"/>
    <n v="482.13"/>
    <n v="0"/>
    <d v="2005-05-31T00:00:00"/>
    <s v="May"/>
    <x v="2"/>
    <n v="2"/>
    <x v="1"/>
    <x v="1"/>
    <n v="2005"/>
    <x v="2"/>
    <n v="54"/>
    <s v="S32_2509"/>
    <x v="14"/>
    <s v="40.67.8555"/>
    <s v="67, rue des Cinquante Otages"/>
    <m/>
    <s v="Nantes"/>
    <s v="NIL"/>
    <n v="44000"/>
    <x v="1"/>
    <s v="EMEA"/>
    <s v="Labrune"/>
    <s v="Janine"/>
    <s v="Labrune Janine"/>
    <x v="0"/>
  </r>
  <r>
    <n v="10104"/>
    <n v="49"/>
    <n v="65.87"/>
    <n v="3227.63"/>
    <n v="4"/>
    <n v="3227.63"/>
    <n v="0"/>
    <d v="2003-01-31T00:00:00"/>
    <s v="January"/>
    <x v="0"/>
    <n v="1"/>
    <x v="0"/>
    <x v="7"/>
    <n v="2003"/>
    <x v="6"/>
    <n v="62"/>
    <s v="S32_3207"/>
    <x v="23"/>
    <s v="(91) 555 94 44"/>
    <s v="C/ Moralzarzal, 86"/>
    <m/>
    <s v="Madrid"/>
    <s v="NIL"/>
    <n v="28034"/>
    <x v="7"/>
    <s v="EMEA"/>
    <s v="Freyre"/>
    <s v="Diego"/>
    <s v="Freyre Diego"/>
    <x v="1"/>
  </r>
  <r>
    <n v="10116"/>
    <n v="27"/>
    <n v="63.38"/>
    <n v="1711.26"/>
    <n v="1"/>
    <n v="1711.26"/>
    <n v="0"/>
    <d v="2003-04-11T00:00:00"/>
    <s v="April"/>
    <x v="0"/>
    <n v="2"/>
    <x v="1"/>
    <x v="8"/>
    <n v="2003"/>
    <x v="6"/>
    <n v="62"/>
    <s v="S32_3207"/>
    <x v="90"/>
    <s v="(071) 23 67 2555"/>
    <s v="Boulevard Tirou, 255"/>
    <m/>
    <s v="Charleroi"/>
    <s v="NIL"/>
    <s v="B-6000"/>
    <x v="14"/>
    <s v="EMEA"/>
    <s v="Cartrain"/>
    <s v="Pascale"/>
    <s v="Cartrain Pascale"/>
    <x v="0"/>
  </r>
  <r>
    <n v="10127"/>
    <n v="29"/>
    <n v="70.84"/>
    <n v="2054.36"/>
    <n v="6"/>
    <n v="2054.36"/>
    <n v="0"/>
    <d v="2003-06-03T00:00:00"/>
    <s v="June"/>
    <x v="0"/>
    <n v="2"/>
    <x v="1"/>
    <x v="9"/>
    <n v="2003"/>
    <x v="6"/>
    <n v="62"/>
    <s v="S32_3207"/>
    <x v="74"/>
    <n v="2125557413"/>
    <s v="4092 Furth Circle"/>
    <s v="Suite 400"/>
    <s v="NYC"/>
    <s v="NY"/>
    <n v="10022"/>
    <x v="0"/>
    <s v="NA"/>
    <s v="Young"/>
    <s v="Jeff"/>
    <s v="Young Jeff"/>
    <x v="0"/>
  </r>
  <r>
    <n v="10142"/>
    <n v="42"/>
    <n v="74.569999999999993"/>
    <n v="3131.9399999999996"/>
    <n v="16"/>
    <n v="3131.94"/>
    <n v="0"/>
    <d v="2003-08-08T00:00:00"/>
    <s v="August"/>
    <x v="0"/>
    <n v="3"/>
    <x v="2"/>
    <x v="3"/>
    <n v="2003"/>
    <x v="6"/>
    <n v="62"/>
    <s v="S32_3207"/>
    <x v="39"/>
    <n v="4155551450"/>
    <s v="5677 Strong St."/>
    <m/>
    <s v="San Rafael"/>
    <s v="CA"/>
    <n v="97562"/>
    <x v="0"/>
    <s v="NA"/>
    <s v="Nelson"/>
    <s v="Valarie"/>
    <s v="Nelson Valarie"/>
    <x v="1"/>
  </r>
  <r>
    <n v="10152"/>
    <n v="33"/>
    <n v="50.95"/>
    <n v="1681.3500000000001"/>
    <n v="2"/>
    <n v="1681.35"/>
    <n v="0"/>
    <d v="2003-09-25T00:00:00"/>
    <s v="September"/>
    <x v="0"/>
    <n v="3"/>
    <x v="2"/>
    <x v="10"/>
    <n v="2003"/>
    <x v="6"/>
    <n v="62"/>
    <s v="S32_3207"/>
    <x v="28"/>
    <s v="61-7-3844-6555"/>
    <s v="31 Duncan St. West End"/>
    <m/>
    <s v="South Brisbane"/>
    <s v="Queensland"/>
    <n v="4101"/>
    <x v="3"/>
    <s v="APAC"/>
    <s v="Calaghan"/>
    <s v="Tony"/>
    <s v="Calaghan Tony"/>
    <x v="0"/>
  </r>
  <r>
    <n v="10165"/>
    <n v="44"/>
    <n v="53.44"/>
    <n v="2351.3599999999997"/>
    <n v="7"/>
    <n v="2351.36"/>
    <n v="0"/>
    <d v="2003-10-22T00:00:00"/>
    <s v="October"/>
    <x v="0"/>
    <n v="4"/>
    <x v="3"/>
    <x v="4"/>
    <n v="2003"/>
    <x v="6"/>
    <n v="62"/>
    <s v="S32_3207"/>
    <x v="26"/>
    <s v="+65 221 7555"/>
    <s v="Bronz Sok., Bronz Apt. 3/6 Tesvikiye"/>
    <m/>
    <s v="Singapore"/>
    <s v="NIL"/>
    <n v="79903"/>
    <x v="9"/>
    <s v="Japan"/>
    <s v="Natividad"/>
    <s v="Eric"/>
    <s v="Natividad Eric"/>
    <x v="0"/>
  </r>
  <r>
    <n v="10176"/>
    <n v="22"/>
    <n v="64"/>
    <n v="1408"/>
    <n v="6"/>
    <n v="1408"/>
    <n v="0"/>
    <d v="2003-11-06T00:00:00"/>
    <s v="November"/>
    <x v="0"/>
    <n v="4"/>
    <x v="3"/>
    <x v="5"/>
    <n v="2003"/>
    <x v="6"/>
    <n v="62"/>
    <s v="S32_3207"/>
    <x v="70"/>
    <s v="0522-556555"/>
    <s v="Strada Provinciale 124"/>
    <m/>
    <s v="Reggio Emilia"/>
    <s v="NIL"/>
    <n v="42100"/>
    <x v="12"/>
    <s v="EMEA"/>
    <s v="Moroni"/>
    <s v="Maurizio"/>
    <s v="Moroni Maurizio"/>
    <x v="0"/>
  </r>
  <r>
    <n v="10184"/>
    <n v="48"/>
    <n v="50.95"/>
    <n v="2445.6000000000004"/>
    <n v="1"/>
    <n v="2445.6"/>
    <n v="0"/>
    <d v="2003-11-14T00:00:00"/>
    <s v="November"/>
    <x v="0"/>
    <n v="4"/>
    <x v="3"/>
    <x v="5"/>
    <n v="2003"/>
    <x v="6"/>
    <n v="62"/>
    <s v="S32_3207"/>
    <x v="81"/>
    <s v="(95) 555 82 82"/>
    <s v="C/ Romero, 33"/>
    <m/>
    <s v="Sevilla"/>
    <s v="NIL"/>
    <n v="41101"/>
    <x v="7"/>
    <s v="EMEA"/>
    <s v="Roel"/>
    <s v="Jose Pedro"/>
    <s v="Roel Jose Pedro"/>
    <x v="0"/>
  </r>
  <r>
    <n v="10195"/>
    <n v="33"/>
    <n v="54.68"/>
    <n v="1804.44"/>
    <n v="1"/>
    <n v="1804.44"/>
    <n v="0"/>
    <d v="2003-11-25T00:00:00"/>
    <s v="November"/>
    <x v="0"/>
    <n v="4"/>
    <x v="3"/>
    <x v="5"/>
    <n v="2003"/>
    <x v="6"/>
    <n v="62"/>
    <s v="S32_3207"/>
    <x v="47"/>
    <n v="9145554562"/>
    <s v="3758 North Pendale Street"/>
    <m/>
    <s v="White Plains"/>
    <s v="NY"/>
    <n v="24067"/>
    <x v="0"/>
    <s v="NA"/>
    <s v="Frick"/>
    <s v="Steve"/>
    <s v="Frick Steve"/>
    <x v="0"/>
  </r>
  <r>
    <n v="10207"/>
    <n v="45"/>
    <n v="56.55"/>
    <n v="2544.75"/>
    <n v="2"/>
    <n v="2544.75"/>
    <n v="0"/>
    <d v="2003-12-09T00:00:00"/>
    <s v="December"/>
    <x v="0"/>
    <n v="4"/>
    <x v="3"/>
    <x v="6"/>
    <n v="2003"/>
    <x v="6"/>
    <n v="62"/>
    <s v="S32_3207"/>
    <x v="64"/>
    <n v="6175552555"/>
    <s v="6251 Ingle Ln."/>
    <m/>
    <s v="Boston"/>
    <s v="MA"/>
    <n v="51003"/>
    <x v="0"/>
    <s v="NA"/>
    <s v="Franco"/>
    <s v="Valarie"/>
    <s v="Franco Valarie"/>
    <x v="0"/>
  </r>
  <r>
    <n v="10220"/>
    <n v="20"/>
    <n v="52.82"/>
    <n v="1056.4000000000001"/>
    <n v="6"/>
    <n v="1056.4000000000001"/>
    <n v="0"/>
    <d v="2004-02-12T00:00:00"/>
    <s v="February"/>
    <x v="0"/>
    <n v="1"/>
    <x v="0"/>
    <x v="0"/>
    <n v="2004"/>
    <x v="6"/>
    <n v="62"/>
    <s v="S32_3207"/>
    <x v="75"/>
    <s v="+353 1862 1555"/>
    <s v="25 Maiden Lane"/>
    <s v="Floor No. 4"/>
    <s v="Dublin"/>
    <s v="NIL"/>
    <n v="2"/>
    <x v="18"/>
    <s v="EMEA"/>
    <s v="Cassidy"/>
    <s v="Dean"/>
    <s v="Cassidy Dean"/>
    <x v="0"/>
  </r>
  <r>
    <n v="10230"/>
    <n v="46"/>
    <n v="60.9"/>
    <n v="2801.4"/>
    <n v="4"/>
    <n v="2801.4"/>
    <n v="0"/>
    <d v="2004-03-15T00:00:00"/>
    <s v="March"/>
    <x v="0"/>
    <n v="1"/>
    <x v="0"/>
    <x v="11"/>
    <n v="2004"/>
    <x v="6"/>
    <n v="62"/>
    <s v="S32_3207"/>
    <x v="72"/>
    <s v="+49 69 66 90 2555"/>
    <s v="Lyonerstr. 34"/>
    <m/>
    <s v="Frankfurt"/>
    <s v="NIL"/>
    <n v="60528"/>
    <x v="16"/>
    <s v="EMEA"/>
    <s v="Keitel"/>
    <s v="Roland"/>
    <s v="Keitel Roland"/>
    <x v="0"/>
  </r>
  <r>
    <n v="10247"/>
    <n v="40"/>
    <n v="49.71"/>
    <n v="1988.4"/>
    <n v="6"/>
    <n v="1988.4"/>
    <n v="0"/>
    <d v="2004-05-05T00:00:00"/>
    <s v="May"/>
    <x v="0"/>
    <n v="2"/>
    <x v="1"/>
    <x v="1"/>
    <n v="2004"/>
    <x v="6"/>
    <n v="62"/>
    <s v="S32_3207"/>
    <x v="73"/>
    <s v="+358 9 8045 555"/>
    <s v="Software Engineering Center, SEC Oy"/>
    <m/>
    <s v="Espoo"/>
    <s v="NIL"/>
    <s v="FIN-02271"/>
    <x v="4"/>
    <s v="EMEA"/>
    <s v="Suominen"/>
    <s v="Kalle"/>
    <s v="Suominen Kalle"/>
    <x v="0"/>
  </r>
  <r>
    <n v="10272"/>
    <n v="45"/>
    <n v="64.63"/>
    <n v="2908.35"/>
    <n v="6"/>
    <n v="2908.35"/>
    <n v="0"/>
    <d v="2004-07-20T00:00:00"/>
    <s v="July"/>
    <x v="0"/>
    <n v="3"/>
    <x v="2"/>
    <x v="2"/>
    <n v="2004"/>
    <x v="6"/>
    <n v="62"/>
    <s v="S32_3207"/>
    <x v="18"/>
    <n v="2155551555"/>
    <s v="7586 Pompton St."/>
    <m/>
    <s v="Allentown"/>
    <s v="PA"/>
    <n v="70267"/>
    <x v="0"/>
    <s v="NA"/>
    <s v="Yu"/>
    <s v="Kyung"/>
    <s v="Yu Kyung"/>
    <x v="0"/>
  </r>
  <r>
    <n v="10282"/>
    <n v="36"/>
    <n v="59.65"/>
    <n v="2147.4"/>
    <n v="9"/>
    <n v="2147.4"/>
    <n v="0"/>
    <d v="2004-08-20T00:00:00"/>
    <s v="August"/>
    <x v="0"/>
    <n v="3"/>
    <x v="2"/>
    <x v="3"/>
    <n v="2004"/>
    <x v="6"/>
    <n v="62"/>
    <s v="S32_3207"/>
    <x v="39"/>
    <n v="4155551450"/>
    <s v="5677 Strong St."/>
    <m/>
    <s v="San Rafael"/>
    <s v="CA"/>
    <n v="97562"/>
    <x v="0"/>
    <s v="NA"/>
    <s v="Nelson"/>
    <s v="Valarie"/>
    <s v="Nelson Valarie"/>
    <x v="0"/>
  </r>
  <r>
    <n v="10292"/>
    <n v="31"/>
    <n v="67.73"/>
    <n v="2099.63"/>
    <n v="3"/>
    <n v="2099.63"/>
    <n v="0"/>
    <d v="2004-09-08T00:00:00"/>
    <s v="September"/>
    <x v="0"/>
    <n v="3"/>
    <x v="2"/>
    <x v="10"/>
    <n v="2004"/>
    <x v="6"/>
    <n v="62"/>
    <s v="S32_3207"/>
    <x v="0"/>
    <n v="2125557818"/>
    <s v="897 Long Airport Avenue"/>
    <m/>
    <s v="NYC"/>
    <s v="NY"/>
    <n v="10022"/>
    <x v="0"/>
    <s v="NA"/>
    <s v="Yu"/>
    <s v="Kwai"/>
    <s v="Yu Kwai"/>
    <x v="0"/>
  </r>
  <r>
    <n v="10306"/>
    <n v="46"/>
    <n v="50.33"/>
    <n v="2315.1799999999998"/>
    <n v="17"/>
    <n v="2315.1799999999998"/>
    <n v="0"/>
    <d v="2004-10-14T00:00:00"/>
    <s v="October"/>
    <x v="0"/>
    <n v="4"/>
    <x v="3"/>
    <x v="4"/>
    <n v="2004"/>
    <x v="6"/>
    <n v="62"/>
    <s v="S32_3207"/>
    <x v="77"/>
    <s v="(171) 555-1555"/>
    <s v="Fauntleroy Circus"/>
    <m/>
    <s v="Manchester"/>
    <s v="NIL"/>
    <s v="EC2 5NT"/>
    <x v="6"/>
    <s v="EMEA"/>
    <s v="Ashworth"/>
    <s v="Victoria"/>
    <s v="Ashworth Victoria"/>
    <x v="0"/>
  </r>
  <r>
    <n v="10314"/>
    <n v="35"/>
    <n v="66.489999999999995"/>
    <n v="2327.1499999999996"/>
    <n v="9"/>
    <n v="2327.15"/>
    <n v="0"/>
    <d v="2004-10-22T00:00:00"/>
    <s v="October"/>
    <x v="0"/>
    <n v="4"/>
    <x v="3"/>
    <x v="4"/>
    <n v="2004"/>
    <x v="6"/>
    <n v="62"/>
    <s v="S32_3207"/>
    <x v="78"/>
    <s v="86 21 3555"/>
    <s v="Smagsloget 45"/>
    <m/>
    <s v="Aaarhus"/>
    <s v="NIL"/>
    <n v="8200"/>
    <x v="13"/>
    <s v="EMEA"/>
    <s v="Ibsen"/>
    <s v="Palle"/>
    <s v="Ibsen Palle"/>
    <x v="0"/>
  </r>
  <r>
    <n v="10325"/>
    <n v="28"/>
    <n v="100"/>
    <n v="2800"/>
    <n v="2"/>
    <n v="5377.4"/>
    <n v="2577.3999999999996"/>
    <d v="2004-11-05T00:00:00"/>
    <s v="November"/>
    <x v="0"/>
    <n v="4"/>
    <x v="3"/>
    <x v="5"/>
    <n v="2004"/>
    <x v="6"/>
    <n v="62"/>
    <s v="S32_3207"/>
    <x v="17"/>
    <s v="07-98 9555"/>
    <s v="Erling Skakkes gate 78"/>
    <m/>
    <s v="Stavern"/>
    <s v="NIL"/>
    <n v="4110"/>
    <x v="2"/>
    <s v="EMEA"/>
    <s v="Bergulfsen"/>
    <s v="Jonas"/>
    <s v="Bergulfsen Jonas"/>
    <x v="1"/>
  </r>
  <r>
    <n v="10336"/>
    <n v="31"/>
    <n v="84.71"/>
    <n v="2626.0099999999998"/>
    <n v="9"/>
    <n v="2626.01"/>
    <n v="0"/>
    <d v="2004-11-20T00:00:00"/>
    <s v="November"/>
    <x v="0"/>
    <n v="4"/>
    <x v="3"/>
    <x v="5"/>
    <n v="2004"/>
    <x v="6"/>
    <n v="62"/>
    <s v="S32_3207"/>
    <x v="62"/>
    <s v="(1) 42.34.2555"/>
    <s v="265, boulevard Charonne"/>
    <m/>
    <s v="Paris"/>
    <s v="NIL"/>
    <n v="75012"/>
    <x v="1"/>
    <s v="EMEA"/>
    <s v="Bertrand"/>
    <s v="Marie"/>
    <s v="Bertrand Marie"/>
    <x v="0"/>
  </r>
  <r>
    <n v="10350"/>
    <n v="27"/>
    <n v="100"/>
    <n v="2700"/>
    <n v="14"/>
    <n v="4406.3999999999996"/>
    <n v="1706.3999999999996"/>
    <d v="2004-12-02T00:00:00"/>
    <s v="December"/>
    <x v="0"/>
    <n v="4"/>
    <x v="3"/>
    <x v="6"/>
    <n v="2004"/>
    <x v="6"/>
    <n v="62"/>
    <s v="S32_3207"/>
    <x v="23"/>
    <s v="(91) 555 94 44"/>
    <s v="C/ Moralzarzal, 86"/>
    <m/>
    <s v="Madrid"/>
    <s v="NIL"/>
    <n v="28034"/>
    <x v="7"/>
    <s v="EMEA"/>
    <s v="Freyre"/>
    <s v="Diego"/>
    <s v="Freyre Diego"/>
    <x v="1"/>
  </r>
  <r>
    <n v="10359"/>
    <n v="22"/>
    <n v="100"/>
    <n v="2200"/>
    <n v="1"/>
    <n v="4301.22"/>
    <n v="2101.2200000000003"/>
    <d v="2004-12-15T00:00:00"/>
    <s v="December"/>
    <x v="0"/>
    <n v="4"/>
    <x v="3"/>
    <x v="6"/>
    <n v="2004"/>
    <x v="6"/>
    <n v="62"/>
    <s v="S32_3207"/>
    <x v="1"/>
    <s v="26.47.1555"/>
    <s v="59 rue de l'Abbaye"/>
    <m/>
    <s v="Reims"/>
    <s v="NIL"/>
    <n v="51100"/>
    <x v="1"/>
    <s v="EMEA"/>
    <s v="Henriot"/>
    <s v="Paul"/>
    <s v="Henriot Paul"/>
    <x v="1"/>
  </r>
  <r>
    <n v="10371"/>
    <n v="30"/>
    <n v="99.55"/>
    <n v="2986.5"/>
    <n v="11"/>
    <n v="2986.5"/>
    <n v="0"/>
    <d v="2005-01-23T00:00:00"/>
    <s v="January"/>
    <x v="0"/>
    <n v="1"/>
    <x v="0"/>
    <x v="7"/>
    <n v="2005"/>
    <x v="6"/>
    <n v="62"/>
    <s v="S32_3207"/>
    <x v="39"/>
    <n v="4155551450"/>
    <s v="5677 Strong St."/>
    <m/>
    <s v="San Rafael"/>
    <s v="CA"/>
    <n v="97562"/>
    <x v="0"/>
    <s v="NA"/>
    <s v="Nelson"/>
    <s v="Valarie"/>
    <s v="Nelson Valarie"/>
    <x v="0"/>
  </r>
  <r>
    <n v="10383"/>
    <n v="44"/>
    <n v="36.07"/>
    <n v="1587.08"/>
    <n v="8"/>
    <n v="1587.08"/>
    <n v="0"/>
    <d v="2005-02-22T00:00:00"/>
    <s v="February"/>
    <x v="0"/>
    <n v="1"/>
    <x v="0"/>
    <x v="0"/>
    <n v="2005"/>
    <x v="6"/>
    <n v="62"/>
    <s v="S32_3207"/>
    <x v="23"/>
    <s v="(91) 555 94 44"/>
    <s v="C/ Moralzarzal, 86"/>
    <m/>
    <s v="Madrid"/>
    <s v="NIL"/>
    <n v="28034"/>
    <x v="7"/>
    <s v="EMEA"/>
    <s v="Freyre"/>
    <s v="Diego"/>
    <s v="Freyre Diego"/>
    <x v="0"/>
  </r>
  <r>
    <n v="10394"/>
    <n v="30"/>
    <n v="60.28"/>
    <n v="1808.4"/>
    <n v="4"/>
    <n v="1808.4"/>
    <n v="0"/>
    <d v="2005-03-15T00:00:00"/>
    <s v="March"/>
    <x v="0"/>
    <n v="1"/>
    <x v="0"/>
    <x v="11"/>
    <n v="2005"/>
    <x v="6"/>
    <n v="62"/>
    <s v="S32_3207"/>
    <x v="23"/>
    <s v="(91) 555 94 44"/>
    <s v="C/ Moralzarzal, 86"/>
    <m/>
    <s v="Madrid"/>
    <s v="NIL"/>
    <n v="28034"/>
    <x v="7"/>
    <s v="EMEA"/>
    <s v="Freyre"/>
    <s v="Diego"/>
    <s v="Freyre Diego"/>
    <x v="0"/>
  </r>
  <r>
    <n v="10413"/>
    <n v="24"/>
    <n v="49.71"/>
    <n v="1193.04"/>
    <n v="6"/>
    <n v="1193.04"/>
    <n v="0"/>
    <d v="2005-05-05T00:00:00"/>
    <s v="May"/>
    <x v="0"/>
    <n v="2"/>
    <x v="1"/>
    <x v="1"/>
    <n v="2005"/>
    <x v="6"/>
    <n v="62"/>
    <s v="S32_3207"/>
    <x v="13"/>
    <n v="2035552570"/>
    <s v="25593 South Bay Ln."/>
    <m/>
    <s v="Bridgewater"/>
    <s v="CT"/>
    <n v="97562"/>
    <x v="0"/>
    <s v="NA"/>
    <s v="King"/>
    <s v="Julie"/>
    <s v="King Julie"/>
    <x v="0"/>
  </r>
  <r>
    <n v="10103"/>
    <n v="45"/>
    <n v="75.63"/>
    <n v="3403.35"/>
    <n v="7"/>
    <n v="3403.35"/>
    <n v="0"/>
    <d v="2003-01-29T00:00:00"/>
    <s v="January"/>
    <x v="0"/>
    <n v="1"/>
    <x v="0"/>
    <x v="7"/>
    <n v="2003"/>
    <x v="2"/>
    <n v="64"/>
    <s v="S32_3522"/>
    <x v="17"/>
    <s v="07-98 9555"/>
    <s v="Erling Skakkes gate 78"/>
    <m/>
    <s v="Stavern"/>
    <s v="NIL"/>
    <n v="4110"/>
    <x v="2"/>
    <s v="EMEA"/>
    <s v="Bergulfsen"/>
    <s v="Jonas"/>
    <s v="Bergulfsen Jonas"/>
    <x v="1"/>
  </r>
  <r>
    <n v="10113"/>
    <n v="23"/>
    <n v="68.52"/>
    <n v="1575.9599999999998"/>
    <n v="1"/>
    <n v="1575.96"/>
    <n v="0"/>
    <d v="2003-03-26T00:00:00"/>
    <s v="March"/>
    <x v="0"/>
    <n v="1"/>
    <x v="0"/>
    <x v="11"/>
    <n v="2003"/>
    <x v="2"/>
    <n v="64"/>
    <s v="S32_3522"/>
    <x v="39"/>
    <n v="4155551450"/>
    <s v="5677 Strong St."/>
    <m/>
    <s v="San Rafael"/>
    <s v="CA"/>
    <n v="97562"/>
    <x v="0"/>
    <s v="NA"/>
    <s v="Nelson"/>
    <s v="Valarie"/>
    <s v="Nelson Valarie"/>
    <x v="0"/>
  </r>
  <r>
    <n v="10126"/>
    <n v="26"/>
    <n v="62.7"/>
    <n v="1630.2"/>
    <n v="7"/>
    <n v="1630.2"/>
    <n v="0"/>
    <d v="2003-05-28T00:00:00"/>
    <s v="May"/>
    <x v="0"/>
    <n v="2"/>
    <x v="1"/>
    <x v="1"/>
    <n v="2003"/>
    <x v="2"/>
    <n v="64"/>
    <s v="S32_3522"/>
    <x v="25"/>
    <s v="(91) 555 22 82"/>
    <s v="C/ Araquil, 67"/>
    <m/>
    <s v="Madrid"/>
    <s v="NIL"/>
    <n v="28023"/>
    <x v="7"/>
    <s v="EMEA"/>
    <s v="Sommer"/>
    <s v="Mart¡n"/>
    <s v="Sommer Mart¡n"/>
    <x v="0"/>
  </r>
  <r>
    <n v="10140"/>
    <n v="28"/>
    <n v="60.76"/>
    <n v="1701.28"/>
    <n v="7"/>
    <n v="1701.28"/>
    <n v="0"/>
    <d v="2003-07-24T00:00:00"/>
    <s v="July"/>
    <x v="0"/>
    <n v="3"/>
    <x v="2"/>
    <x v="2"/>
    <n v="2003"/>
    <x v="2"/>
    <n v="64"/>
    <s v="S32_3522"/>
    <x v="5"/>
    <n v="6505556809"/>
    <s v="9408 Furth Circle"/>
    <m/>
    <s v="Burlingame"/>
    <s v="CA"/>
    <n v="94217"/>
    <x v="0"/>
    <s v="NA"/>
    <s v="Hirano"/>
    <s v="Juri"/>
    <s v="Hirano Juri"/>
    <x v="0"/>
  </r>
  <r>
    <n v="10150"/>
    <n v="49"/>
    <n v="58.18"/>
    <n v="2850.82"/>
    <n v="4"/>
    <n v="2850.82"/>
    <n v="0"/>
    <d v="2003-09-19T00:00:00"/>
    <s v="September"/>
    <x v="0"/>
    <n v="3"/>
    <x v="2"/>
    <x v="10"/>
    <n v="2003"/>
    <x v="2"/>
    <n v="64"/>
    <s v="S32_3522"/>
    <x v="26"/>
    <s v="+65 221 7555"/>
    <s v="Bronz Sok., Bronz Apt. 3/6 Tesvikiye"/>
    <m/>
    <s v="Singapore"/>
    <s v="NIL"/>
    <n v="79903"/>
    <x v="9"/>
    <s v="Japan"/>
    <s v="Natividad"/>
    <s v="Eric"/>
    <s v="Natividad Eric"/>
    <x v="0"/>
  </r>
  <r>
    <n v="10164"/>
    <n v="49"/>
    <n v="54.94"/>
    <n v="2692.06"/>
    <n v="5"/>
    <n v="2692.06"/>
    <n v="0"/>
    <d v="2003-10-21T00:00:00"/>
    <s v="October"/>
    <x v="5"/>
    <n v="4"/>
    <x v="3"/>
    <x v="4"/>
    <n v="2003"/>
    <x v="2"/>
    <n v="64"/>
    <s v="S32_3522"/>
    <x v="63"/>
    <s v="7675-3555"/>
    <s v="Kirchgasse 6"/>
    <m/>
    <s v="Graz"/>
    <s v="NIL"/>
    <n v="8010"/>
    <x v="5"/>
    <s v="EMEA"/>
    <s v="Mendel"/>
    <s v="Roland"/>
    <s v="Mendel Roland"/>
    <x v="0"/>
  </r>
  <r>
    <n v="10175"/>
    <n v="29"/>
    <n v="74.98"/>
    <n v="2174.42"/>
    <n v="12"/>
    <n v="2174.42"/>
    <n v="0"/>
    <d v="2003-11-06T00:00:00"/>
    <s v="November"/>
    <x v="0"/>
    <n v="4"/>
    <x v="3"/>
    <x v="5"/>
    <n v="2003"/>
    <x v="2"/>
    <n v="64"/>
    <s v="S32_3522"/>
    <x v="49"/>
    <s v="(171) 555-0297"/>
    <s v="35 King George"/>
    <m/>
    <s v="London"/>
    <s v="NIL"/>
    <s v="WX3 6FW"/>
    <x v="6"/>
    <s v="EMEA"/>
    <s v="Brown"/>
    <s v="Ann"/>
    <s v="Brown Ann"/>
    <x v="0"/>
  </r>
  <r>
    <n v="10183"/>
    <n v="49"/>
    <n v="64.64"/>
    <n v="3167.36"/>
    <n v="4"/>
    <n v="3167.36"/>
    <n v="0"/>
    <d v="2003-11-13T00:00:00"/>
    <s v="November"/>
    <x v="0"/>
    <n v="4"/>
    <x v="3"/>
    <x v="5"/>
    <n v="2003"/>
    <x v="2"/>
    <n v="64"/>
    <s v="S32_3522"/>
    <x v="29"/>
    <n v="2155554695"/>
    <s v="782 First Street"/>
    <m/>
    <s v="Philadelphia"/>
    <s v="PA"/>
    <n v="71270"/>
    <x v="0"/>
    <s v="NA"/>
    <s v="Cervantes"/>
    <s v="Francisca"/>
    <s v="Cervantes Francisca"/>
    <x v="1"/>
  </r>
  <r>
    <n v="10194"/>
    <n v="39"/>
    <n v="54.94"/>
    <n v="2142.66"/>
    <n v="7"/>
    <n v="2142.66"/>
    <n v="0"/>
    <d v="2003-11-25T00:00:00"/>
    <s v="November"/>
    <x v="0"/>
    <n v="4"/>
    <x v="3"/>
    <x v="5"/>
    <n v="2003"/>
    <x v="2"/>
    <n v="64"/>
    <s v="S32_3522"/>
    <x v="30"/>
    <s v="78.32.5555"/>
    <s v="2, rue du Commerce"/>
    <m/>
    <s v="Lyon"/>
    <s v="NIL"/>
    <n v="69004"/>
    <x v="1"/>
    <s v="EMEA"/>
    <s v="Saveley"/>
    <s v="Mary"/>
    <s v="Saveley Mary"/>
    <x v="0"/>
  </r>
  <r>
    <n v="10206"/>
    <n v="36"/>
    <n v="58.82"/>
    <n v="2117.52"/>
    <n v="2"/>
    <n v="2117.52"/>
    <n v="0"/>
    <d v="2003-12-05T00:00:00"/>
    <s v="December"/>
    <x v="0"/>
    <n v="4"/>
    <x v="3"/>
    <x v="6"/>
    <n v="2003"/>
    <x v="2"/>
    <n v="64"/>
    <s v="S32_3522"/>
    <x v="31"/>
    <s v="(604) 555-3392"/>
    <s v="1900 Oak St."/>
    <m/>
    <s v="Vancouver"/>
    <s v="BC"/>
    <s v="V3F 2K1"/>
    <x v="10"/>
    <s v="NA"/>
    <s v="Tannamuri"/>
    <s v="Yoshi"/>
    <s v="Tannamuri Yoshi"/>
    <x v="0"/>
  </r>
  <r>
    <n v="10217"/>
    <n v="39"/>
    <n v="62.05"/>
    <n v="2419.9499999999998"/>
    <n v="7"/>
    <n v="2419.9499999999998"/>
    <n v="0"/>
    <d v="2004-02-04T00:00:00"/>
    <s v="February"/>
    <x v="0"/>
    <n v="1"/>
    <x v="0"/>
    <x v="0"/>
    <n v="2004"/>
    <x v="2"/>
    <n v="64"/>
    <s v="S32_3522"/>
    <x v="65"/>
    <s v="+65 224 1555"/>
    <s v="Village Close - 106 Linden Road Sandown"/>
    <s v="2nd Floor"/>
    <s v="Singapore"/>
    <s v="NIL"/>
    <n v="69045"/>
    <x v="9"/>
    <s v="APAC"/>
    <s v="Victorino"/>
    <s v="Wendy"/>
    <s v="Victorino Wendy"/>
    <x v="0"/>
  </r>
  <r>
    <n v="10229"/>
    <n v="30"/>
    <n v="73.040000000000006"/>
    <n v="2191.2000000000003"/>
    <n v="12"/>
    <n v="2191.1999999999998"/>
    <n v="0"/>
    <d v="2004-03-11T00:00:00"/>
    <s v="March"/>
    <x v="0"/>
    <n v="1"/>
    <x v="0"/>
    <x v="11"/>
    <n v="2004"/>
    <x v="2"/>
    <n v="64"/>
    <s v="S32_3522"/>
    <x v="39"/>
    <n v="4155551450"/>
    <s v="5677 Strong St."/>
    <m/>
    <s v="San Rafael"/>
    <s v="CA"/>
    <n v="97562"/>
    <x v="0"/>
    <s v="NA"/>
    <s v="Nelson"/>
    <s v="Valarie"/>
    <s v="Nelson Valarie"/>
    <x v="0"/>
  </r>
  <r>
    <n v="10245"/>
    <n v="44"/>
    <n v="69.16"/>
    <n v="3043.04"/>
    <n v="5"/>
    <n v="3043.04"/>
    <n v="0"/>
    <d v="2004-05-04T00:00:00"/>
    <s v="May"/>
    <x v="0"/>
    <n v="2"/>
    <x v="1"/>
    <x v="1"/>
    <n v="2004"/>
    <x v="2"/>
    <n v="64"/>
    <s v="S32_3522"/>
    <x v="34"/>
    <n v="2035559545"/>
    <s v="567 North Pendale Street"/>
    <m/>
    <s v="New Haven"/>
    <s v="CT"/>
    <n v="97823"/>
    <x v="0"/>
    <s v="NA"/>
    <s v="Murphy"/>
    <s v="Leslie"/>
    <s v="Murphy Leslie"/>
    <x v="1"/>
  </r>
  <r>
    <n v="10258"/>
    <n v="20"/>
    <n v="61.41"/>
    <n v="1228.1999999999998"/>
    <n v="2"/>
    <n v="1228.2"/>
    <n v="0"/>
    <d v="2004-06-15T00:00:00"/>
    <s v="June"/>
    <x v="0"/>
    <n v="2"/>
    <x v="1"/>
    <x v="9"/>
    <n v="2004"/>
    <x v="2"/>
    <n v="64"/>
    <s v="S32_3522"/>
    <x v="35"/>
    <s v="+81 3 3584 0555"/>
    <s v="2-2-8 Roppongi"/>
    <m/>
    <s v="Minato-ku"/>
    <s v="Tokyo"/>
    <s v="106-0032"/>
    <x v="11"/>
    <s v="Japan"/>
    <s v="Shimamura"/>
    <s v="Akiko"/>
    <s v="Shimamura Akiko"/>
    <x v="0"/>
  </r>
  <r>
    <n v="10270"/>
    <n v="21"/>
    <n v="63.35"/>
    <n v="1330.3500000000001"/>
    <n v="5"/>
    <n v="1330.35"/>
    <n v="0"/>
    <d v="2004-07-19T00:00:00"/>
    <s v="July"/>
    <x v="0"/>
    <n v="3"/>
    <x v="2"/>
    <x v="2"/>
    <n v="2004"/>
    <x v="2"/>
    <n v="64"/>
    <s v="S32_3522"/>
    <x v="20"/>
    <s v="+61 2 9495 8555"/>
    <s v="Monitor Money Building, 815 Pacific Hwy"/>
    <s v="Level 6"/>
    <s v="Chatswood"/>
    <s v="NSW"/>
    <n v="2067"/>
    <x v="3"/>
    <s v="APAC"/>
    <s v="Huxley"/>
    <s v="Adrian"/>
    <s v="Huxley Adrian"/>
    <x v="0"/>
  </r>
  <r>
    <n v="10281"/>
    <n v="36"/>
    <n v="77.569999999999993"/>
    <n v="2792.5199999999995"/>
    <n v="12"/>
    <n v="2792.52"/>
    <n v="0"/>
    <d v="2004-08-19T00:00:00"/>
    <s v="August"/>
    <x v="0"/>
    <n v="3"/>
    <x v="2"/>
    <x v="3"/>
    <n v="2004"/>
    <x v="2"/>
    <n v="64"/>
    <s v="S32_3522"/>
    <x v="18"/>
    <n v="2155551555"/>
    <s v="7586 Pompton St."/>
    <m/>
    <s v="Allentown"/>
    <s v="PA"/>
    <n v="70267"/>
    <x v="0"/>
    <s v="NA"/>
    <s v="Yu"/>
    <s v="Kyung"/>
    <s v="Yu Kyung"/>
    <x v="0"/>
  </r>
  <r>
    <n v="10291"/>
    <n v="32"/>
    <n v="71.75"/>
    <n v="2296"/>
    <n v="7"/>
    <n v="2296"/>
    <n v="0"/>
    <d v="2004-09-08T00:00:00"/>
    <s v="September"/>
    <x v="0"/>
    <n v="3"/>
    <x v="2"/>
    <x v="10"/>
    <n v="2004"/>
    <x v="2"/>
    <n v="64"/>
    <s v="S32_3522"/>
    <x v="37"/>
    <s v="0695-34 6555"/>
    <s v="?kergatan 24"/>
    <m/>
    <s v="Boras"/>
    <s v="NIL"/>
    <s v="S-844 67"/>
    <x v="8"/>
    <s v="EMEA"/>
    <s v="Larsson"/>
    <s v="Maria"/>
    <s v="Larsson Maria"/>
    <x v="0"/>
  </r>
  <r>
    <n v="10304"/>
    <n v="36"/>
    <n v="73.040000000000006"/>
    <n v="2629.44"/>
    <n v="2"/>
    <n v="2629.44"/>
    <n v="0"/>
    <d v="2004-10-11T00:00:00"/>
    <s v="October"/>
    <x v="0"/>
    <n v="4"/>
    <x v="3"/>
    <x v="4"/>
    <n v="2004"/>
    <x v="2"/>
    <n v="64"/>
    <s v="S32_3522"/>
    <x v="38"/>
    <s v="30.59.8555"/>
    <s v="67, avenue de l'Europe"/>
    <m/>
    <s v="Versailles"/>
    <s v="NIL"/>
    <n v="78000"/>
    <x v="1"/>
    <s v="EMEA"/>
    <s v="Tonini"/>
    <s v="Daniel"/>
    <s v="Tonini Daniel"/>
    <x v="0"/>
  </r>
  <r>
    <n v="10313"/>
    <n v="34"/>
    <n v="56.24"/>
    <n v="1912.16"/>
    <n v="10"/>
    <n v="1912.16"/>
    <n v="0"/>
    <d v="2004-10-22T00:00:00"/>
    <s v="October"/>
    <x v="0"/>
    <n v="4"/>
    <x v="3"/>
    <x v="4"/>
    <n v="2004"/>
    <x v="2"/>
    <n v="64"/>
    <s v="S32_3522"/>
    <x v="31"/>
    <s v="(604) 555-3392"/>
    <s v="1900 Oak St."/>
    <m/>
    <s v="Vancouver"/>
    <s v="BC"/>
    <s v="V3F 2K1"/>
    <x v="10"/>
    <s v="NA"/>
    <s v="Tannamuri"/>
    <s v="Yoshi"/>
    <s v="Tannamuri Yoshi"/>
    <x v="0"/>
  </r>
  <r>
    <n v="10324"/>
    <n v="48"/>
    <n v="100"/>
    <n v="4800"/>
    <n v="4"/>
    <n v="8209.44"/>
    <n v="3409.4400000000005"/>
    <d v="2004-11-05T00:00:00"/>
    <s v="November"/>
    <x v="0"/>
    <n v="4"/>
    <x v="3"/>
    <x v="5"/>
    <n v="2004"/>
    <x v="2"/>
    <n v="64"/>
    <s v="S32_3522"/>
    <x v="11"/>
    <n v="2125551500"/>
    <s v="2678 Kingston Rd."/>
    <s v="Suite 101"/>
    <s v="NYC"/>
    <s v="NY"/>
    <n v="10022"/>
    <x v="0"/>
    <s v="NA"/>
    <s v="Frick"/>
    <s v="Michael"/>
    <s v="Frick Michael"/>
    <x v="2"/>
  </r>
  <r>
    <n v="10333"/>
    <n v="33"/>
    <n v="73.69"/>
    <n v="2431.77"/>
    <n v="4"/>
    <n v="2431.77"/>
    <n v="0"/>
    <d v="2004-11-18T00:00:00"/>
    <s v="November"/>
    <x v="0"/>
    <n v="4"/>
    <x v="3"/>
    <x v="5"/>
    <n v="2004"/>
    <x v="2"/>
    <n v="64"/>
    <s v="S32_3522"/>
    <x v="8"/>
    <n v="6505555787"/>
    <s v="5557 North Pendale Street"/>
    <m/>
    <s v="San Francisco"/>
    <s v="CA"/>
    <s v="NIL"/>
    <x v="0"/>
    <s v="NA"/>
    <s v="Murphy"/>
    <s v="Julie"/>
    <s v="Murphy Julie"/>
    <x v="0"/>
  </r>
  <r>
    <n v="10348"/>
    <n v="31"/>
    <n v="100"/>
    <n v="3100"/>
    <n v="5"/>
    <n v="3139.99"/>
    <n v="39.989999999999782"/>
    <d v="2004-11-01T00:00:00"/>
    <s v="November"/>
    <x v="0"/>
    <n v="4"/>
    <x v="3"/>
    <x v="5"/>
    <n v="2004"/>
    <x v="2"/>
    <n v="64"/>
    <s v="S32_3522"/>
    <x v="25"/>
    <s v="(91) 555 22 82"/>
    <s v="C/ Araquil, 67"/>
    <m/>
    <s v="Madrid"/>
    <s v="NIL"/>
    <n v="28023"/>
    <x v="7"/>
    <s v="EMEA"/>
    <s v="Sommer"/>
    <s v="Mart¡n"/>
    <s v="Sommer Mart¡n"/>
    <x v="1"/>
  </r>
  <r>
    <n v="10358"/>
    <n v="36"/>
    <n v="100"/>
    <n v="3600"/>
    <n v="2"/>
    <n v="5669.64"/>
    <n v="2069.6400000000003"/>
    <d v="2004-12-10T00:00:00"/>
    <s v="December"/>
    <x v="0"/>
    <n v="4"/>
    <x v="3"/>
    <x v="6"/>
    <n v="2004"/>
    <x v="2"/>
    <n v="64"/>
    <s v="S32_3522"/>
    <x v="23"/>
    <s v="(91) 555 94 44"/>
    <s v="C/ Moralzarzal, 86"/>
    <m/>
    <s v="Madrid"/>
    <s v="NIL"/>
    <n v="28034"/>
    <x v="7"/>
    <s v="EMEA"/>
    <s v="Freyre"/>
    <s v="Diego"/>
    <s v="Freyre Diego"/>
    <x v="1"/>
  </r>
  <r>
    <n v="10370"/>
    <n v="25"/>
    <n v="100"/>
    <n v="2500"/>
    <n v="3"/>
    <n v="3160.25"/>
    <n v="660.25"/>
    <d v="2005-01-20T00:00:00"/>
    <s v="January"/>
    <x v="0"/>
    <n v="1"/>
    <x v="0"/>
    <x v="7"/>
    <n v="2005"/>
    <x v="2"/>
    <n v="64"/>
    <s v="S32_3522"/>
    <x v="42"/>
    <s v="02 9936 8555"/>
    <s v="201 Miller Street"/>
    <s v="Level 15"/>
    <s v="North Sydney"/>
    <s v="NSW"/>
    <n v="2060"/>
    <x v="3"/>
    <s v="APAC"/>
    <s v="O'Hara"/>
    <s v="Anna"/>
    <s v="O'Hara Anna"/>
    <x v="1"/>
  </r>
  <r>
    <n v="10382"/>
    <n v="48"/>
    <n v="100"/>
    <n v="4800"/>
    <n v="8"/>
    <n v="6799.68"/>
    <n v="1999.6800000000003"/>
    <d v="2005-02-17T00:00:00"/>
    <s v="February"/>
    <x v="0"/>
    <n v="1"/>
    <x v="0"/>
    <x v="0"/>
    <n v="2005"/>
    <x v="2"/>
    <n v="64"/>
    <s v="S32_3522"/>
    <x v="39"/>
    <n v="4155551450"/>
    <s v="5677 Strong St."/>
    <m/>
    <s v="San Rafael"/>
    <s v="CA"/>
    <n v="97562"/>
    <x v="0"/>
    <s v="NA"/>
    <s v="Nelson"/>
    <s v="Valarie"/>
    <s v="Nelson Valarie"/>
    <x v="1"/>
  </r>
  <r>
    <n v="10411"/>
    <n v="27"/>
    <n v="69.16"/>
    <n v="1867.32"/>
    <n v="5"/>
    <n v="1867.32"/>
    <n v="0"/>
    <d v="2005-05-01T00:00:00"/>
    <s v="May"/>
    <x v="0"/>
    <n v="2"/>
    <x v="1"/>
    <x v="1"/>
    <n v="2005"/>
    <x v="2"/>
    <n v="64"/>
    <s v="S32_3522"/>
    <x v="43"/>
    <s v="(514) 555-8054"/>
    <s v="43 rue St. Laurent"/>
    <m/>
    <s v="Montreal"/>
    <s v="Quebec"/>
    <s v="H1J 1C3"/>
    <x v="10"/>
    <s v="NA"/>
    <s v="Fresnisre"/>
    <s v="Jean"/>
    <s v="Fresnisre Jean"/>
    <x v="0"/>
  </r>
  <r>
    <n v="10424"/>
    <n v="44"/>
    <n v="61.41"/>
    <n v="2702.04"/>
    <n v="2"/>
    <n v="2702.04"/>
    <n v="0"/>
    <d v="2005-05-31T00:00:00"/>
    <s v="May"/>
    <x v="2"/>
    <n v="2"/>
    <x v="1"/>
    <x v="1"/>
    <n v="2005"/>
    <x v="2"/>
    <n v="64"/>
    <s v="S32_3522"/>
    <x v="23"/>
    <s v="(91) 555 94 44"/>
    <s v="C/ Moralzarzal, 86"/>
    <m/>
    <s v="Madrid"/>
    <s v="NIL"/>
    <n v="28034"/>
    <x v="7"/>
    <s v="EMEA"/>
    <s v="Freyre"/>
    <s v="Diego"/>
    <s v="Freyre Diego"/>
    <x v="0"/>
  </r>
  <r>
    <n v="10106"/>
    <n v="33"/>
    <n v="72.92"/>
    <n v="2406.36"/>
    <n v="5"/>
    <n v="2406.36"/>
    <n v="0"/>
    <d v="2003-02-17T00:00:00"/>
    <s v="February"/>
    <x v="0"/>
    <n v="1"/>
    <x v="0"/>
    <x v="0"/>
    <n v="2003"/>
    <x v="3"/>
    <n v="68"/>
    <s v="S32_4289"/>
    <x v="86"/>
    <s v="035-640555"/>
    <s v="Via Ludovico il Moro 22"/>
    <m/>
    <s v="Bergamo"/>
    <s v="NIL"/>
    <n v="24100"/>
    <x v="12"/>
    <s v="EMEA"/>
    <s v="Rovelli"/>
    <s v="Giovanni"/>
    <s v="Rovelli Giovanni"/>
    <x v="0"/>
  </r>
  <r>
    <n v="10120"/>
    <n v="29"/>
    <n v="72.23"/>
    <n v="2094.67"/>
    <n v="11"/>
    <n v="2094.67"/>
    <n v="0"/>
    <d v="2003-04-29T00:00:00"/>
    <s v="April"/>
    <x v="0"/>
    <n v="2"/>
    <x v="1"/>
    <x v="8"/>
    <n v="2003"/>
    <x v="3"/>
    <n v="68"/>
    <s v="S32_4289"/>
    <x v="10"/>
    <s v="03 9520 4555"/>
    <s v="636 St Kilda Road"/>
    <s v="Level 3"/>
    <s v="Melbourne"/>
    <s v="Victoria"/>
    <n v="3004"/>
    <x v="3"/>
    <s v="APAC"/>
    <s v="Ferguson"/>
    <s v="Peter"/>
    <s v="Ferguson Peter"/>
    <x v="0"/>
  </r>
  <r>
    <n v="10133"/>
    <n v="49"/>
    <n v="57.1"/>
    <n v="2797.9"/>
    <n v="6"/>
    <n v="2797.9"/>
    <n v="0"/>
    <d v="2003-06-27T00:00:00"/>
    <s v="June"/>
    <x v="0"/>
    <n v="2"/>
    <x v="1"/>
    <x v="9"/>
    <n v="2003"/>
    <x v="3"/>
    <n v="68"/>
    <s v="S32_4289"/>
    <x v="23"/>
    <s v="(91) 555 94 44"/>
    <s v="C/ Moralzarzal, 86"/>
    <m/>
    <s v="Madrid"/>
    <s v="NIL"/>
    <n v="28034"/>
    <x v="7"/>
    <s v="EMEA"/>
    <s v="Freyre"/>
    <s v="Diego"/>
    <s v="Freyre Diego"/>
    <x v="0"/>
  </r>
  <r>
    <n v="10144"/>
    <n v="20"/>
    <n v="81.86"/>
    <n v="1637.2"/>
    <n v="1"/>
    <n v="1637.2"/>
    <n v="0"/>
    <d v="2003-08-13T00:00:00"/>
    <s v="August"/>
    <x v="0"/>
    <n v="3"/>
    <x v="2"/>
    <x v="3"/>
    <n v="2003"/>
    <x v="3"/>
    <n v="68"/>
    <s v="S32_4289"/>
    <x v="90"/>
    <s v="(071) 23 67 2555"/>
    <s v="Boulevard Tirou, 255"/>
    <m/>
    <s v="Charleroi"/>
    <s v="NIL"/>
    <s v="B-6000"/>
    <x v="14"/>
    <s v="EMEA"/>
    <s v="Cartrain"/>
    <s v="Pascale"/>
    <s v="Cartrain Pascale"/>
    <x v="0"/>
  </r>
  <r>
    <n v="10168"/>
    <n v="31"/>
    <n v="73.61"/>
    <n v="2281.91"/>
    <n v="12"/>
    <n v="2281.91"/>
    <n v="0"/>
    <d v="2003-10-28T00:00:00"/>
    <s v="October"/>
    <x v="0"/>
    <n v="4"/>
    <x v="3"/>
    <x v="4"/>
    <n v="2003"/>
    <x v="3"/>
    <n v="68"/>
    <s v="S32_4289"/>
    <x v="5"/>
    <n v="6505556809"/>
    <s v="9408 Furth Circle"/>
    <m/>
    <s v="Burlingame"/>
    <s v="CA"/>
    <n v="94217"/>
    <x v="0"/>
    <s v="NA"/>
    <s v="Hirano"/>
    <s v="Juri"/>
    <s v="Hirano Juri"/>
    <x v="0"/>
  </r>
  <r>
    <n v="10210"/>
    <n v="39"/>
    <n v="59.16"/>
    <n v="2307.2399999999998"/>
    <n v="10"/>
    <n v="2307.2399999999998"/>
    <n v="0"/>
    <d v="2004-01-12T00:00:00"/>
    <s v="January"/>
    <x v="0"/>
    <n v="1"/>
    <x v="0"/>
    <x v="7"/>
    <n v="2004"/>
    <x v="3"/>
    <n v="68"/>
    <s v="S32_4289"/>
    <x v="44"/>
    <s v="+81 06 6342 5555"/>
    <s v="Dojima Avanza 4F, 1-6-20 Dojima, Kita-ku"/>
    <m/>
    <s v="Osaka"/>
    <s v="Osaka"/>
    <s v="530-0003"/>
    <x v="11"/>
    <s v="Japan"/>
    <s v="Kentary"/>
    <s v="Mory"/>
    <s v="Kentary Mory"/>
    <x v="0"/>
  </r>
  <r>
    <n v="10223"/>
    <n v="20"/>
    <n v="66.040000000000006"/>
    <n v="1320.8000000000002"/>
    <n v="12"/>
    <n v="1320.8"/>
    <n v="0"/>
    <d v="2004-02-20T00:00:00"/>
    <s v="February"/>
    <x v="0"/>
    <n v="1"/>
    <x v="0"/>
    <x v="0"/>
    <n v="2004"/>
    <x v="3"/>
    <n v="68"/>
    <s v="S32_4289"/>
    <x v="10"/>
    <s v="03 9520 4555"/>
    <s v="636 St Kilda Road"/>
    <s v="Level 3"/>
    <s v="Melbourne"/>
    <s v="Victoria"/>
    <n v="3004"/>
    <x v="3"/>
    <s v="APAC"/>
    <s v="Ferguson"/>
    <s v="Peter"/>
    <s v="Ferguson Peter"/>
    <x v="0"/>
  </r>
  <r>
    <n v="10235"/>
    <n v="34"/>
    <n v="77.73"/>
    <n v="2642.82"/>
    <n v="6"/>
    <n v="2642.82"/>
    <n v="0"/>
    <d v="2004-04-02T00:00:00"/>
    <s v="April"/>
    <x v="0"/>
    <n v="2"/>
    <x v="1"/>
    <x v="8"/>
    <n v="2004"/>
    <x v="3"/>
    <n v="68"/>
    <s v="S32_4289"/>
    <x v="57"/>
    <s v="(604) 555-4555"/>
    <s v="23 Tsawassen Blvd."/>
    <m/>
    <s v="Tsawassen"/>
    <s v="BC"/>
    <s v="T2F 8M4"/>
    <x v="10"/>
    <s v="NA"/>
    <s v="Lincoln"/>
    <s v="Elizabeth"/>
    <s v="Lincoln Elizabeth"/>
    <x v="0"/>
  </r>
  <r>
    <n v="10250"/>
    <n v="50"/>
    <n v="61.22"/>
    <n v="3061"/>
    <n v="7"/>
    <n v="3061"/>
    <n v="0"/>
    <d v="2004-05-11T00:00:00"/>
    <s v="May"/>
    <x v="0"/>
    <n v="2"/>
    <x v="1"/>
    <x v="1"/>
    <n v="2004"/>
    <x v="3"/>
    <n v="68"/>
    <s v="S32_4289"/>
    <x v="61"/>
    <n v="4085553659"/>
    <s v="3086 Ingle Ln."/>
    <m/>
    <s v="San Jose"/>
    <s v="CA"/>
    <n v="94217"/>
    <x v="0"/>
    <s v="NA"/>
    <s v="Frick"/>
    <s v="Sue"/>
    <s v="Frick Sue"/>
    <x v="1"/>
  </r>
  <r>
    <n v="10262"/>
    <n v="40"/>
    <n v="79.11"/>
    <n v="3164.4"/>
    <n v="2"/>
    <n v="3164.4"/>
    <n v="0"/>
    <d v="2004-06-24T00:00:00"/>
    <s v="June"/>
    <x v="3"/>
    <n v="2"/>
    <x v="1"/>
    <x v="9"/>
    <n v="2004"/>
    <x v="3"/>
    <n v="68"/>
    <s v="S32_4289"/>
    <x v="23"/>
    <s v="(91) 555 94 44"/>
    <s v="C/ Moralzarzal, 86"/>
    <m/>
    <s v="Madrid"/>
    <s v="NIL"/>
    <n v="28034"/>
    <x v="7"/>
    <s v="EMEA"/>
    <s v="Freyre"/>
    <s v="Diego"/>
    <s v="Freyre Diego"/>
    <x v="1"/>
  </r>
  <r>
    <n v="10275"/>
    <n v="28"/>
    <n v="63.97"/>
    <n v="1791.1599999999999"/>
    <n v="12"/>
    <n v="1791.16"/>
    <n v="0"/>
    <d v="2004-07-23T00:00:00"/>
    <s v="July"/>
    <x v="0"/>
    <n v="3"/>
    <x v="2"/>
    <x v="2"/>
    <n v="2004"/>
    <x v="3"/>
    <n v="68"/>
    <s v="S32_4289"/>
    <x v="14"/>
    <s v="40.67.8555"/>
    <s v="67, rue des Cinquante Otages"/>
    <m/>
    <s v="Nantes"/>
    <s v="NIL"/>
    <n v="44000"/>
    <x v="1"/>
    <s v="EMEA"/>
    <s v="Labrune"/>
    <s v="Janine"/>
    <s v="Labrune Janine"/>
    <x v="0"/>
  </r>
  <r>
    <n v="10284"/>
    <n v="50"/>
    <n v="81.86"/>
    <n v="4093"/>
    <n v="4"/>
    <n v="4093"/>
    <n v="0"/>
    <d v="2004-08-21T00:00:00"/>
    <s v="August"/>
    <x v="0"/>
    <n v="3"/>
    <x v="2"/>
    <x v="3"/>
    <n v="2004"/>
    <x v="3"/>
    <n v="68"/>
    <s v="S32_4289"/>
    <x v="85"/>
    <s v="+47 2212 1555"/>
    <s v="Drammensveien 126 A, PB 744 Sentrum"/>
    <m/>
    <s v="Oslo"/>
    <s v="NIL"/>
    <s v="N 0106"/>
    <x v="2"/>
    <s v="EMEA"/>
    <s v="Klaeboe"/>
    <s v="Jan"/>
    <s v="Klaeboe Jan"/>
    <x v="1"/>
  </r>
  <r>
    <n v="10297"/>
    <n v="28"/>
    <n v="79.8"/>
    <n v="2234.4"/>
    <n v="7"/>
    <n v="2234.4"/>
    <n v="0"/>
    <d v="2004-09-16T00:00:00"/>
    <s v="September"/>
    <x v="0"/>
    <n v="3"/>
    <x v="2"/>
    <x v="10"/>
    <n v="2004"/>
    <x v="3"/>
    <n v="68"/>
    <s v="S32_4289"/>
    <x v="75"/>
    <s v="+353 1862 1555"/>
    <s v="25 Maiden Lane"/>
    <s v="Floor No. 4"/>
    <s v="Dublin"/>
    <s v="NIL"/>
    <n v="2"/>
    <x v="18"/>
    <s v="EMEA"/>
    <s v="Cassidy"/>
    <s v="Dean"/>
    <s v="Cassidy Dean"/>
    <x v="0"/>
  </r>
  <r>
    <n v="10308"/>
    <n v="46"/>
    <n v="66.040000000000006"/>
    <n v="3037.84"/>
    <n v="10"/>
    <n v="3037.84"/>
    <n v="0"/>
    <d v="2004-10-15T00:00:00"/>
    <s v="October"/>
    <x v="0"/>
    <n v="4"/>
    <x v="3"/>
    <x v="4"/>
    <n v="2004"/>
    <x v="3"/>
    <n v="68"/>
    <s v="S32_4289"/>
    <x v="47"/>
    <n v="9145554562"/>
    <s v="3758 North Pendale Street"/>
    <m/>
    <s v="White Plains"/>
    <s v="NY"/>
    <n v="24067"/>
    <x v="0"/>
    <s v="NA"/>
    <s v="Frick"/>
    <s v="Steve"/>
    <s v="Frick Steve"/>
    <x v="1"/>
  </r>
  <r>
    <n v="10316"/>
    <n v="24"/>
    <n v="59.16"/>
    <n v="1419.84"/>
    <n v="2"/>
    <n v="1419.84"/>
    <n v="0"/>
    <d v="2004-11-01T00:00:00"/>
    <s v="November"/>
    <x v="0"/>
    <n v="4"/>
    <x v="3"/>
    <x v="5"/>
    <n v="2004"/>
    <x v="3"/>
    <n v="68"/>
    <s v="S32_4289"/>
    <x v="59"/>
    <s v="(198) 555-8888"/>
    <s v="Garden House Crowther Way"/>
    <m/>
    <s v="Cowes"/>
    <s v="Isle of Wight"/>
    <s v="PO31 7PJ"/>
    <x v="6"/>
    <s v="EMEA"/>
    <s v="Bennett"/>
    <s v="Helen"/>
    <s v="Bennett Helen"/>
    <x v="0"/>
  </r>
  <r>
    <n v="10328"/>
    <n v="24"/>
    <n v="81.17"/>
    <n v="1948.08"/>
    <n v="5"/>
    <n v="1948.08"/>
    <n v="0"/>
    <d v="2004-11-12T00:00:00"/>
    <s v="November"/>
    <x v="0"/>
    <n v="4"/>
    <x v="3"/>
    <x v="5"/>
    <n v="2004"/>
    <x v="3"/>
    <n v="68"/>
    <s v="S32_4289"/>
    <x v="86"/>
    <s v="035-640555"/>
    <s v="Via Ludovico il Moro 22"/>
    <m/>
    <s v="Bergamo"/>
    <s v="NIL"/>
    <n v="24100"/>
    <x v="12"/>
    <s v="EMEA"/>
    <s v="Rovelli"/>
    <s v="Giovanni"/>
    <s v="Rovelli Giovanni"/>
    <x v="0"/>
  </r>
  <r>
    <n v="10340"/>
    <n v="39"/>
    <n v="59.16"/>
    <n v="2307.2399999999998"/>
    <n v="3"/>
    <n v="2307.2399999999998"/>
    <n v="0"/>
    <d v="2004-11-24T00:00:00"/>
    <s v="November"/>
    <x v="0"/>
    <n v="4"/>
    <x v="3"/>
    <x v="5"/>
    <n v="2004"/>
    <x v="3"/>
    <n v="68"/>
    <s v="S32_4289"/>
    <x v="53"/>
    <s v="(93) 203 4555"/>
    <s v="Rambla de Catalu¤a, 23"/>
    <m/>
    <s v="Barcelona"/>
    <s v="NIL"/>
    <n v="8022"/>
    <x v="7"/>
    <s v="EMEA"/>
    <s v="Saavedra"/>
    <s v="Eduardo"/>
    <s v="Saavedra Eduardo"/>
    <x v="0"/>
  </r>
  <r>
    <n v="10353"/>
    <n v="40"/>
    <n v="44.51"/>
    <n v="1780.3999999999999"/>
    <n v="7"/>
    <n v="1780.4"/>
    <n v="0"/>
    <d v="2004-12-04T00:00:00"/>
    <s v="December"/>
    <x v="0"/>
    <n v="4"/>
    <x v="3"/>
    <x v="6"/>
    <n v="2004"/>
    <x v="3"/>
    <n v="68"/>
    <s v="S32_4289"/>
    <x v="88"/>
    <n v="2035554407"/>
    <s v="2440 Pompton St."/>
    <m/>
    <s v="Glendale"/>
    <s v="CT"/>
    <n v="97561"/>
    <x v="0"/>
    <s v="NA"/>
    <s v="Lewis"/>
    <s v="Dan"/>
    <s v="Lewis Dan"/>
    <x v="0"/>
  </r>
  <r>
    <n v="10361"/>
    <n v="49"/>
    <n v="72.33"/>
    <n v="3544.17"/>
    <n v="2"/>
    <n v="3544.17"/>
    <n v="0"/>
    <d v="2004-12-17T00:00:00"/>
    <s v="December"/>
    <x v="0"/>
    <n v="4"/>
    <x v="3"/>
    <x v="6"/>
    <n v="2004"/>
    <x v="3"/>
    <n v="68"/>
    <s v="S32_4289"/>
    <x v="20"/>
    <s v="+61 2 9495 8555"/>
    <s v="Monitor Money Building, 815 Pacific Hwy"/>
    <s v="Level 6"/>
    <s v="Chatswood"/>
    <s v="NSW"/>
    <n v="2067"/>
    <x v="3"/>
    <s v="APAC"/>
    <s v="Huxley"/>
    <s v="Adrian"/>
    <s v="Huxley Adrian"/>
    <x v="1"/>
  </r>
  <r>
    <n v="10375"/>
    <n v="44"/>
    <n v="82.26"/>
    <n v="3619.44"/>
    <n v="4"/>
    <n v="3619.44"/>
    <n v="0"/>
    <d v="2005-02-03T00:00:00"/>
    <s v="February"/>
    <x v="0"/>
    <n v="1"/>
    <x v="0"/>
    <x v="0"/>
    <n v="2005"/>
    <x v="3"/>
    <n v="68"/>
    <s v="S32_4289"/>
    <x v="14"/>
    <s v="40.67.8555"/>
    <s v="67, rue des Cinquante Otages"/>
    <m/>
    <s v="Nantes"/>
    <s v="NIL"/>
    <n v="44000"/>
    <x v="1"/>
    <s v="EMEA"/>
    <s v="Labrune"/>
    <s v="Janine"/>
    <s v="Labrune Janine"/>
    <x v="1"/>
  </r>
  <r>
    <n v="10388"/>
    <n v="35"/>
    <n v="100"/>
    <n v="3500"/>
    <n v="8"/>
    <n v="3918.95"/>
    <n v="418.94999999999982"/>
    <d v="2005-03-03T00:00:00"/>
    <s v="March"/>
    <x v="0"/>
    <n v="1"/>
    <x v="0"/>
    <x v="11"/>
    <n v="2005"/>
    <x v="3"/>
    <n v="68"/>
    <s v="S32_4289"/>
    <x v="21"/>
    <n v="5085552555"/>
    <s v="1785 First Street"/>
    <m/>
    <s v="New Bedford"/>
    <s v="MA"/>
    <n v="50553"/>
    <x v="0"/>
    <s v="NA"/>
    <s v="Benitez"/>
    <s v="Violeta"/>
    <s v="Benitez Violeta"/>
    <x v="1"/>
  </r>
  <r>
    <n v="10398"/>
    <n v="22"/>
    <n v="67.41"/>
    <n v="1483.02"/>
    <n v="4"/>
    <n v="1483.02"/>
    <n v="0"/>
    <d v="2005-03-30T00:00:00"/>
    <s v="March"/>
    <x v="0"/>
    <n v="1"/>
    <x v="0"/>
    <x v="11"/>
    <n v="2005"/>
    <x v="3"/>
    <n v="68"/>
    <s v="S32_4289"/>
    <x v="1"/>
    <s v="26.47.1555"/>
    <s v="59 rue de l'Abbaye"/>
    <m/>
    <s v="Reims"/>
    <s v="NIL"/>
    <n v="51100"/>
    <x v="1"/>
    <s v="EMEA"/>
    <s v="Henriot"/>
    <s v="Paul"/>
    <s v="Henriot Paul"/>
    <x v="0"/>
  </r>
  <r>
    <n v="10401"/>
    <n v="62"/>
    <n v="77.73"/>
    <n v="4819.26"/>
    <n v="6"/>
    <n v="4819.26"/>
    <n v="0"/>
    <d v="2005-04-03T00:00:00"/>
    <s v="April"/>
    <x v="4"/>
    <n v="2"/>
    <x v="1"/>
    <x v="8"/>
    <n v="2005"/>
    <x v="3"/>
    <n v="68"/>
    <s v="S32_4289"/>
    <x v="12"/>
    <n v="2015559350"/>
    <s v="7476 Moss Rd."/>
    <m/>
    <s v="Newark"/>
    <s v="NJ"/>
    <n v="94019"/>
    <x v="0"/>
    <s v="NA"/>
    <s v="Brown"/>
    <s v="William"/>
    <s v="Brown William"/>
    <x v="1"/>
  </r>
  <r>
    <n v="10416"/>
    <n v="26"/>
    <n v="61.22"/>
    <n v="1591.72"/>
    <n v="7"/>
    <n v="1591.72"/>
    <n v="0"/>
    <d v="2005-05-10T00:00:00"/>
    <s v="May"/>
    <x v="0"/>
    <n v="2"/>
    <x v="1"/>
    <x v="1"/>
    <n v="2005"/>
    <x v="3"/>
    <n v="68"/>
    <s v="S32_4289"/>
    <x v="70"/>
    <s v="0522-556555"/>
    <s v="Strada Provinciale 124"/>
    <m/>
    <s v="Reggio Emilia"/>
    <s v="NIL"/>
    <n v="42100"/>
    <x v="12"/>
    <s v="EMEA"/>
    <s v="Moroni"/>
    <s v="Maurizio"/>
    <s v="Moroni Maurizio"/>
    <x v="0"/>
  </r>
  <r>
    <n v="10108"/>
    <n v="31"/>
    <n v="100"/>
    <n v="3100"/>
    <n v="16"/>
    <n v="3669.78"/>
    <n v="569.7800000000002"/>
    <d v="2003-03-03T00:00:00"/>
    <s v="March"/>
    <x v="0"/>
    <n v="1"/>
    <x v="0"/>
    <x v="11"/>
    <n v="2003"/>
    <x v="0"/>
    <n v="102"/>
    <s v="S32_4485"/>
    <x v="66"/>
    <s v="+63 2 555 3587"/>
    <s v="15 McCallum Street - NatWest Center #13-03"/>
    <m/>
    <s v="Makati City"/>
    <s v="NIL"/>
    <s v="1227 MM"/>
    <x v="15"/>
    <s v="Japan"/>
    <s v="Cruz"/>
    <s v="Arnold"/>
    <s v="Cruz Arnold"/>
    <x v="1"/>
  </r>
  <r>
    <n v="10121"/>
    <n v="25"/>
    <n v="86.74"/>
    <n v="2168.5"/>
    <n v="3"/>
    <n v="2168.5"/>
    <n v="0"/>
    <d v="2003-05-07T00:00:00"/>
    <s v="May"/>
    <x v="0"/>
    <n v="2"/>
    <x v="1"/>
    <x v="1"/>
    <n v="2003"/>
    <x v="0"/>
    <n v="102"/>
    <s v="S32_4485"/>
    <x v="1"/>
    <s v="26.47.1555"/>
    <s v="59 rue de l'Abbaye"/>
    <m/>
    <s v="Reims"/>
    <s v="NIL"/>
    <n v="51100"/>
    <x v="1"/>
    <s v="EMEA"/>
    <s v="Henriot"/>
    <s v="Paul"/>
    <s v="Henriot Paul"/>
    <x v="0"/>
  </r>
  <r>
    <n v="10135"/>
    <n v="30"/>
    <n v="89.8"/>
    <n v="2694"/>
    <n v="17"/>
    <n v="2694"/>
    <n v="0"/>
    <d v="2003-07-02T00:00:00"/>
    <s v="July"/>
    <x v="0"/>
    <n v="3"/>
    <x v="2"/>
    <x v="2"/>
    <n v="2003"/>
    <x v="0"/>
    <n v="102"/>
    <s v="S32_4485"/>
    <x v="39"/>
    <n v="4155551450"/>
    <s v="5677 Strong St."/>
    <m/>
    <s v="San Rafael"/>
    <s v="CA"/>
    <n v="97562"/>
    <x v="0"/>
    <s v="NA"/>
    <s v="Nelson"/>
    <s v="Valarie"/>
    <s v="Nelson Valarie"/>
    <x v="0"/>
  </r>
  <r>
    <n v="10145"/>
    <n v="27"/>
    <n v="100"/>
    <n v="2700"/>
    <n v="4"/>
    <n v="3251.34"/>
    <n v="551.34000000000015"/>
    <d v="2003-08-25T00:00:00"/>
    <s v="August"/>
    <x v="0"/>
    <n v="3"/>
    <x v="2"/>
    <x v="3"/>
    <n v="2003"/>
    <x v="0"/>
    <n v="102"/>
    <s v="S32_4485"/>
    <x v="3"/>
    <n v="6265557265"/>
    <s v="78934 Hillside Dr."/>
    <m/>
    <s v="Pasadena"/>
    <s v="CA"/>
    <n v="90003"/>
    <x v="0"/>
    <s v="NA"/>
    <s v="Young"/>
    <s v="Julie"/>
    <s v="Young Julie"/>
    <x v="1"/>
  </r>
  <r>
    <n v="10159"/>
    <n v="23"/>
    <n v="100"/>
    <n v="2300"/>
    <n v="12"/>
    <n v="2347.15"/>
    <n v="47.150000000000091"/>
    <d v="2003-10-10T00:00:00"/>
    <s v="October"/>
    <x v="0"/>
    <n v="4"/>
    <x v="3"/>
    <x v="4"/>
    <n v="2003"/>
    <x v="0"/>
    <n v="102"/>
    <s v="S32_4485"/>
    <x v="4"/>
    <n v="6505551386"/>
    <s v="7734 Strong St."/>
    <m/>
    <s v="San Francisco"/>
    <s v="CA"/>
    <s v="NIL"/>
    <x v="0"/>
    <s v="NA"/>
    <s v="Brown"/>
    <s v="Julie"/>
    <s v="Brown Julie"/>
    <x v="0"/>
  </r>
  <r>
    <n v="10169"/>
    <n v="34"/>
    <n v="100"/>
    <n v="3400"/>
    <n v="12"/>
    <n v="3920.88"/>
    <n v="520.88000000000011"/>
    <d v="2003-11-04T00:00:00"/>
    <s v="November"/>
    <x v="0"/>
    <n v="4"/>
    <x v="3"/>
    <x v="5"/>
    <n v="2003"/>
    <x v="0"/>
    <n v="102"/>
    <s v="S32_4485"/>
    <x v="42"/>
    <s v="02 9936 8555"/>
    <s v="201 Miller Street"/>
    <s v="Level 15"/>
    <s v="North Sydney"/>
    <s v="NSW"/>
    <n v="2060"/>
    <x v="3"/>
    <s v="APAC"/>
    <s v="O'Hara"/>
    <s v="Anna"/>
    <s v="O'Hara Anna"/>
    <x v="1"/>
  </r>
  <r>
    <n v="10180"/>
    <n v="22"/>
    <n v="100"/>
    <n v="2200"/>
    <n v="7"/>
    <n v="2514.6"/>
    <n v="314.59999999999991"/>
    <d v="2003-11-11T00:00:00"/>
    <s v="November"/>
    <x v="0"/>
    <n v="4"/>
    <x v="3"/>
    <x v="5"/>
    <n v="2003"/>
    <x v="0"/>
    <n v="102"/>
    <s v="S32_4485"/>
    <x v="6"/>
    <s v="20.16.1555"/>
    <s v="184, chausse de Tournai"/>
    <m/>
    <s v="Lille"/>
    <s v="NIL"/>
    <n v="59000"/>
    <x v="1"/>
    <s v="EMEA"/>
    <s v="Rance"/>
    <s v="Martine"/>
    <s v="Rance Martine"/>
    <x v="0"/>
  </r>
  <r>
    <n v="10190"/>
    <n v="42"/>
    <n v="85.72"/>
    <n v="3600.24"/>
    <n v="4"/>
    <n v="3600.24"/>
    <n v="0"/>
    <d v="2003-11-19T00:00:00"/>
    <s v="November"/>
    <x v="0"/>
    <n v="4"/>
    <x v="3"/>
    <x v="5"/>
    <n v="2003"/>
    <x v="0"/>
    <n v="102"/>
    <s v="S32_4485"/>
    <x v="23"/>
    <s v="(91) 555 94 44"/>
    <s v="C/ Moralzarzal, 86"/>
    <m/>
    <s v="Madrid"/>
    <s v="NIL"/>
    <n v="28034"/>
    <x v="7"/>
    <s v="EMEA"/>
    <s v="Freyre"/>
    <s v="Diego"/>
    <s v="Freyre Diego"/>
    <x v="1"/>
  </r>
  <r>
    <n v="10211"/>
    <n v="37"/>
    <n v="100"/>
    <n v="3700"/>
    <n v="12"/>
    <n v="4040.03"/>
    <n v="340.0300000000002"/>
    <d v="2004-01-15T00:00:00"/>
    <s v="January"/>
    <x v="0"/>
    <n v="1"/>
    <x v="0"/>
    <x v="7"/>
    <n v="2004"/>
    <x v="0"/>
    <n v="102"/>
    <s v="S32_4485"/>
    <x v="9"/>
    <s v="(1) 47.55.6555"/>
    <s v="25, rue Lauriston"/>
    <m/>
    <s v="Paris"/>
    <s v="NIL"/>
    <n v="75016"/>
    <x v="1"/>
    <s v="EMEA"/>
    <s v="Perrier"/>
    <s v="Dominique"/>
    <s v="Perrier Dominique"/>
    <x v="1"/>
  </r>
  <r>
    <n v="10224"/>
    <n v="30"/>
    <n v="100"/>
    <n v="3000"/>
    <n v="5"/>
    <n v="3336.9"/>
    <n v="336.90000000000009"/>
    <d v="2004-02-21T00:00:00"/>
    <s v="February"/>
    <x v="0"/>
    <n v="1"/>
    <x v="0"/>
    <x v="0"/>
    <n v="2004"/>
    <x v="0"/>
    <n v="102"/>
    <s v="S32_4485"/>
    <x v="6"/>
    <s v="20.16.1555"/>
    <s v="184, chausse de Tournai"/>
    <m/>
    <s v="Lille"/>
    <s v="NIL"/>
    <n v="59000"/>
    <x v="1"/>
    <s v="EMEA"/>
    <s v="Rance"/>
    <s v="Martine"/>
    <s v="Rance Martine"/>
    <x v="1"/>
  </r>
  <r>
    <n v="10237"/>
    <n v="27"/>
    <n v="100"/>
    <n v="2700"/>
    <n v="5"/>
    <n v="3113.64"/>
    <n v="413.63999999999987"/>
    <d v="2004-04-05T00:00:00"/>
    <s v="April"/>
    <x v="0"/>
    <n v="2"/>
    <x v="1"/>
    <x v="8"/>
    <n v="2004"/>
    <x v="0"/>
    <n v="102"/>
    <s v="S32_4485"/>
    <x v="11"/>
    <n v="2125551500"/>
    <s v="2678 Kingston Rd."/>
    <s v="Suite 101"/>
    <s v="NYC"/>
    <s v="NY"/>
    <n v="10022"/>
    <x v="0"/>
    <s v="NA"/>
    <s v="Frick"/>
    <s v="Michael"/>
    <s v="Frick Michael"/>
    <x v="1"/>
  </r>
  <r>
    <n v="10252"/>
    <n v="25"/>
    <n v="100"/>
    <n v="2500"/>
    <n v="9"/>
    <n v="2832"/>
    <n v="332"/>
    <d v="2004-05-26T00:00:00"/>
    <s v="May"/>
    <x v="0"/>
    <n v="2"/>
    <x v="1"/>
    <x v="1"/>
    <n v="2004"/>
    <x v="0"/>
    <n v="102"/>
    <s v="S32_4485"/>
    <x v="9"/>
    <s v="(1) 47.55.6555"/>
    <s v="25, rue Lauriston"/>
    <m/>
    <s v="Paris"/>
    <s v="NIL"/>
    <n v="75016"/>
    <x v="1"/>
    <s v="EMEA"/>
    <s v="Perrier"/>
    <s v="Dominique"/>
    <s v="Perrier Dominique"/>
    <x v="0"/>
  </r>
  <r>
    <n v="10264"/>
    <n v="34"/>
    <n v="97.97"/>
    <n v="3330.98"/>
    <n v="7"/>
    <n v="3330.98"/>
    <n v="0"/>
    <d v="2004-06-30T00:00:00"/>
    <s v="June"/>
    <x v="0"/>
    <n v="2"/>
    <x v="1"/>
    <x v="9"/>
    <n v="2004"/>
    <x v="0"/>
    <n v="102"/>
    <s v="S32_4485"/>
    <x v="58"/>
    <n v="6175559555"/>
    <s v="8616 Spinnaker Dr."/>
    <m/>
    <s v="Boston"/>
    <s v="MA"/>
    <n v="51003"/>
    <x v="0"/>
    <s v="NA"/>
    <s v="Yoshido"/>
    <s v="Juri"/>
    <s v="Yoshido Juri"/>
    <x v="1"/>
  </r>
  <r>
    <n v="10276"/>
    <n v="38"/>
    <n v="100"/>
    <n v="3800"/>
    <n v="13"/>
    <n v="4304.6400000000003"/>
    <n v="504.64000000000033"/>
    <d v="2004-08-02T00:00:00"/>
    <s v="August"/>
    <x v="0"/>
    <n v="3"/>
    <x v="2"/>
    <x v="3"/>
    <n v="2004"/>
    <x v="0"/>
    <n v="102"/>
    <s v="S32_4485"/>
    <x v="71"/>
    <n v="6175557555"/>
    <s v="7635 Spinnaker Dr."/>
    <m/>
    <s v="Brickhaven"/>
    <s v="MA"/>
    <n v="58339"/>
    <x v="0"/>
    <s v="NA"/>
    <s v="Barajas"/>
    <s v="Miguel"/>
    <s v="Barajas Miguel"/>
    <x v="1"/>
  </r>
  <r>
    <n v="10285"/>
    <n v="26"/>
    <n v="100"/>
    <n v="2600"/>
    <n v="4"/>
    <n v="2600.2600000000002"/>
    <n v="0.26000000000021828"/>
    <d v="2004-08-27T00:00:00"/>
    <s v="August"/>
    <x v="0"/>
    <n v="3"/>
    <x v="2"/>
    <x v="3"/>
    <n v="2004"/>
    <x v="0"/>
    <n v="102"/>
    <s v="S32_4485"/>
    <x v="15"/>
    <n v="6175558555"/>
    <s v="39323 Spinnaker Dr."/>
    <m/>
    <s v="Cambridge"/>
    <s v="MA"/>
    <n v="51247"/>
    <x v="0"/>
    <s v="NA"/>
    <s v="Hernandez"/>
    <s v="Marta"/>
    <s v="Hernandez Marta"/>
    <x v="0"/>
  </r>
  <r>
    <n v="10299"/>
    <n v="38"/>
    <n v="100"/>
    <n v="3800"/>
    <n v="7"/>
    <n v="4382.16"/>
    <n v="582.15999999999985"/>
    <d v="2004-09-30T00:00:00"/>
    <s v="September"/>
    <x v="0"/>
    <n v="3"/>
    <x v="2"/>
    <x v="10"/>
    <n v="2004"/>
    <x v="0"/>
    <n v="102"/>
    <s v="S32_4485"/>
    <x v="16"/>
    <s v="90-224 8555"/>
    <s v="Keskuskatu 45"/>
    <m/>
    <s v="Helsinki"/>
    <s v="NIL"/>
    <n v="21240"/>
    <x v="4"/>
    <s v="EMEA"/>
    <s v="Karttunen"/>
    <s v="Matti"/>
    <s v="Karttunen Matti"/>
    <x v="1"/>
  </r>
  <r>
    <n v="10309"/>
    <n v="50"/>
    <n v="84.7"/>
    <n v="4235"/>
    <n v="3"/>
    <n v="4235"/>
    <n v="0"/>
    <d v="2004-10-15T00:00:00"/>
    <s v="October"/>
    <x v="0"/>
    <n v="4"/>
    <x v="3"/>
    <x v="4"/>
    <n v="2004"/>
    <x v="0"/>
    <n v="102"/>
    <s v="S32_4485"/>
    <x v="17"/>
    <s v="07-98 9555"/>
    <s v="Erling Skakkes gate 78"/>
    <m/>
    <s v="Stavern"/>
    <s v="NIL"/>
    <n v="4110"/>
    <x v="2"/>
    <s v="EMEA"/>
    <s v="Bergulfsen"/>
    <s v="Jonas"/>
    <s v="Bergulfsen Jonas"/>
    <x v="1"/>
  </r>
  <r>
    <n v="10319"/>
    <n v="22"/>
    <n v="100"/>
    <n v="2200"/>
    <n v="8"/>
    <n v="2626.8"/>
    <n v="426.80000000000018"/>
    <d v="2004-11-03T00:00:00"/>
    <s v="November"/>
    <x v="0"/>
    <n v="4"/>
    <x v="3"/>
    <x v="5"/>
    <n v="2004"/>
    <x v="0"/>
    <n v="102"/>
    <s v="S32_4485"/>
    <x v="79"/>
    <n v="2125551957"/>
    <s v="5290 North Pendale Street"/>
    <s v="Suite 200"/>
    <s v="NYC"/>
    <s v="NY"/>
    <n v="10022"/>
    <x v="0"/>
    <s v="NA"/>
    <s v="Kuo"/>
    <s v="Kee"/>
    <s v="Kuo Kee"/>
    <x v="0"/>
  </r>
  <r>
    <n v="10331"/>
    <n v="32"/>
    <n v="100"/>
    <n v="3200"/>
    <n v="4"/>
    <n v="5026.5600000000004"/>
    <n v="1826.5600000000004"/>
    <d v="2004-11-17T00:00:00"/>
    <s v="November"/>
    <x v="0"/>
    <n v="4"/>
    <x v="3"/>
    <x v="5"/>
    <n v="2004"/>
    <x v="0"/>
    <n v="102"/>
    <s v="S32_4485"/>
    <x v="45"/>
    <n v="2155559857"/>
    <s v="11328 Douglas Av."/>
    <m/>
    <s v="Philadelphia"/>
    <s v="PA"/>
    <n v="71270"/>
    <x v="0"/>
    <s v="NA"/>
    <s v="Hernandez"/>
    <s v="Rosa"/>
    <s v="Hernandez Rosa"/>
    <x v="1"/>
  </r>
  <r>
    <n v="10341"/>
    <n v="31"/>
    <n v="71.02"/>
    <n v="2201.62"/>
    <n v="4"/>
    <n v="2201.62"/>
    <n v="0"/>
    <d v="2004-11-24T00:00:00"/>
    <s v="November"/>
    <x v="0"/>
    <n v="4"/>
    <x v="3"/>
    <x v="5"/>
    <n v="2004"/>
    <x v="0"/>
    <n v="102"/>
    <s v="S32_4485"/>
    <x v="19"/>
    <s v="6562-9555"/>
    <s v="Geislweg 14"/>
    <m/>
    <s v="Salzburg"/>
    <s v="NIL"/>
    <n v="5020"/>
    <x v="5"/>
    <s v="EMEA"/>
    <s v="Pipps"/>
    <s v="Georg"/>
    <s v="Pipps Georg"/>
    <x v="0"/>
  </r>
  <r>
    <n v="10355"/>
    <n v="40"/>
    <n v="100"/>
    <n v="4000"/>
    <n v="5"/>
    <n v="4326.8"/>
    <n v="326.80000000000018"/>
    <d v="2004-12-07T00:00:00"/>
    <s v="December"/>
    <x v="0"/>
    <n v="4"/>
    <x v="3"/>
    <x v="6"/>
    <n v="2004"/>
    <x v="0"/>
    <n v="102"/>
    <s v="S32_4485"/>
    <x v="23"/>
    <s v="(91) 555 94 44"/>
    <s v="C/ Moralzarzal, 86"/>
    <m/>
    <s v="Madrid"/>
    <s v="NIL"/>
    <n v="28034"/>
    <x v="7"/>
    <s v="EMEA"/>
    <s v="Freyre"/>
    <s v="Diego"/>
    <s v="Freyre Diego"/>
    <x v="1"/>
  </r>
  <r>
    <n v="10365"/>
    <n v="22"/>
    <n v="100"/>
    <n v="2200"/>
    <n v="3"/>
    <n v="3425.18"/>
    <n v="1225.1799999999998"/>
    <d v="2005-01-07T00:00:00"/>
    <s v="January"/>
    <x v="0"/>
    <n v="1"/>
    <x v="0"/>
    <x v="7"/>
    <n v="2005"/>
    <x v="0"/>
    <n v="102"/>
    <s v="S32_4485"/>
    <x v="50"/>
    <n v="5085559555"/>
    <s v="4575 Hillside Dr."/>
    <m/>
    <s v="New Bedford"/>
    <s v="MA"/>
    <n v="50553"/>
    <x v="0"/>
    <s v="NA"/>
    <s v="Tam"/>
    <s v="Wing C"/>
    <s v="Tam Wing C"/>
    <x v="1"/>
  </r>
  <r>
    <n v="10375"/>
    <n v="41"/>
    <n v="100"/>
    <n v="4100"/>
    <n v="15"/>
    <n v="4701.88"/>
    <n v="601.88000000000011"/>
    <d v="2005-02-03T00:00:00"/>
    <s v="February"/>
    <x v="0"/>
    <n v="1"/>
    <x v="0"/>
    <x v="0"/>
    <n v="2005"/>
    <x v="0"/>
    <n v="102"/>
    <s v="S32_4485"/>
    <x v="14"/>
    <s v="40.67.8555"/>
    <s v="67, rue des Cinquante Otages"/>
    <m/>
    <s v="Nantes"/>
    <s v="NIL"/>
    <n v="44000"/>
    <x v="1"/>
    <s v="EMEA"/>
    <s v="Labrune"/>
    <s v="Janine"/>
    <s v="Labrune Janine"/>
    <x v="1"/>
  </r>
  <r>
    <n v="10390"/>
    <n v="45"/>
    <n v="48.98"/>
    <n v="2204.1"/>
    <n v="12"/>
    <n v="2204.1"/>
    <n v="0"/>
    <d v="2005-03-04T00:00:00"/>
    <s v="March"/>
    <x v="0"/>
    <n v="1"/>
    <x v="0"/>
    <x v="11"/>
    <n v="2005"/>
    <x v="0"/>
    <n v="102"/>
    <s v="S32_4485"/>
    <x v="39"/>
    <n v="4155551450"/>
    <s v="5677 Strong St."/>
    <m/>
    <s v="San Rafael"/>
    <s v="CA"/>
    <n v="97562"/>
    <x v="0"/>
    <s v="NA"/>
    <s v="Nelson"/>
    <s v="Valarie"/>
    <s v="Nelson Valarie"/>
    <x v="0"/>
  </r>
  <r>
    <n v="10403"/>
    <n v="45"/>
    <n v="100"/>
    <n v="4500"/>
    <n v="5"/>
    <n v="5189.3999999999996"/>
    <n v="689.39999999999964"/>
    <d v="2005-04-08T00:00:00"/>
    <s v="April"/>
    <x v="0"/>
    <n v="2"/>
    <x v="1"/>
    <x v="8"/>
    <n v="2005"/>
    <x v="0"/>
    <n v="102"/>
    <s v="S32_4485"/>
    <x v="22"/>
    <s v="(171) 555-2282"/>
    <s v="Berkeley Gardens 12  Brewery"/>
    <m/>
    <s v="Liverpool"/>
    <s v="NIL"/>
    <s v="WX1 6LT"/>
    <x v="6"/>
    <s v="EMEA"/>
    <s v="Devon"/>
    <s v="Elizabeth"/>
    <s v="Devon Elizabeth"/>
    <x v="1"/>
  </r>
  <r>
    <n v="10106"/>
    <n v="39"/>
    <n v="40.15"/>
    <n v="1565.85"/>
    <n v="6"/>
    <n v="1565.85"/>
    <n v="0"/>
    <d v="2003-02-17T00:00:00"/>
    <s v="February"/>
    <x v="0"/>
    <n v="1"/>
    <x v="0"/>
    <x v="0"/>
    <n v="2003"/>
    <x v="3"/>
    <n v="43"/>
    <s v="S50_1341"/>
    <x v="86"/>
    <s v="035-640555"/>
    <s v="Via Ludovico il Moro 22"/>
    <m/>
    <s v="Bergamo"/>
    <s v="NIL"/>
    <n v="24100"/>
    <x v="12"/>
    <s v="EMEA"/>
    <s v="Rovelli"/>
    <s v="Giovanni"/>
    <s v="Rovelli Giovanni"/>
    <x v="0"/>
  </r>
  <r>
    <n v="10120"/>
    <n v="49"/>
    <n v="50.62"/>
    <n v="2480.3799999999997"/>
    <n v="12"/>
    <n v="2480.38"/>
    <n v="0"/>
    <d v="2003-04-29T00:00:00"/>
    <s v="April"/>
    <x v="0"/>
    <n v="2"/>
    <x v="1"/>
    <x v="8"/>
    <n v="2003"/>
    <x v="3"/>
    <n v="43"/>
    <s v="S50_1341"/>
    <x v="10"/>
    <s v="03 9520 4555"/>
    <s v="636 St Kilda Road"/>
    <s v="Level 3"/>
    <s v="Melbourne"/>
    <s v="Victoria"/>
    <n v="3004"/>
    <x v="3"/>
    <s v="APAC"/>
    <s v="Ferguson"/>
    <s v="Peter"/>
    <s v="Ferguson Peter"/>
    <x v="0"/>
  </r>
  <r>
    <n v="10133"/>
    <n v="27"/>
    <n v="50.19"/>
    <n v="1355.1299999999999"/>
    <n v="7"/>
    <n v="1355.13"/>
    <n v="0"/>
    <d v="2003-06-27T00:00:00"/>
    <s v="June"/>
    <x v="0"/>
    <n v="2"/>
    <x v="1"/>
    <x v="9"/>
    <n v="2003"/>
    <x v="3"/>
    <n v="43"/>
    <s v="S50_1341"/>
    <x v="23"/>
    <s v="(91) 555 94 44"/>
    <s v="C/ Moralzarzal, 86"/>
    <m/>
    <s v="Madrid"/>
    <s v="NIL"/>
    <n v="28034"/>
    <x v="7"/>
    <s v="EMEA"/>
    <s v="Freyre"/>
    <s v="Diego"/>
    <s v="Freyre Diego"/>
    <x v="0"/>
  </r>
  <r>
    <n v="10143"/>
    <n v="34"/>
    <n v="36.659999999999997"/>
    <n v="1246.4399999999998"/>
    <n v="1"/>
    <n v="1246.44"/>
    <n v="0"/>
    <d v="2003-08-10T00:00:00"/>
    <s v="August"/>
    <x v="0"/>
    <n v="3"/>
    <x v="2"/>
    <x v="3"/>
    <n v="2003"/>
    <x v="3"/>
    <n v="43"/>
    <s v="S50_1341"/>
    <x v="50"/>
    <n v="5085559555"/>
    <s v="4575 Hillside Dr."/>
    <m/>
    <s v="New Bedford"/>
    <s v="MA"/>
    <n v="50553"/>
    <x v="0"/>
    <s v="NA"/>
    <s v="Tam"/>
    <s v="Wing C"/>
    <s v="Tam Wing C"/>
    <x v="0"/>
  </r>
  <r>
    <n v="10156"/>
    <n v="20"/>
    <n v="41.02"/>
    <n v="820.40000000000009"/>
    <n v="1"/>
    <n v="820.4"/>
    <n v="0"/>
    <d v="2003-10-08T00:00:00"/>
    <s v="October"/>
    <x v="0"/>
    <n v="4"/>
    <x v="3"/>
    <x v="4"/>
    <n v="2003"/>
    <x v="3"/>
    <n v="43"/>
    <s v="S50_1341"/>
    <x v="23"/>
    <s v="(91) 555 94 44"/>
    <s v="C/ Moralzarzal, 86"/>
    <m/>
    <s v="Madrid"/>
    <s v="NIL"/>
    <n v="28034"/>
    <x v="7"/>
    <s v="EMEA"/>
    <s v="Freyre"/>
    <s v="Diego"/>
    <s v="Freyre Diego"/>
    <x v="0"/>
  </r>
  <r>
    <n v="10168"/>
    <n v="48"/>
    <n v="51.93"/>
    <n v="2492.64"/>
    <n v="13"/>
    <n v="2492.64"/>
    <n v="0"/>
    <d v="2003-10-28T00:00:00"/>
    <s v="October"/>
    <x v="0"/>
    <n v="4"/>
    <x v="3"/>
    <x v="4"/>
    <n v="2003"/>
    <x v="3"/>
    <n v="43"/>
    <s v="S50_1341"/>
    <x v="5"/>
    <n v="6505556809"/>
    <s v="9408 Furth Circle"/>
    <m/>
    <s v="Burlingame"/>
    <s v="CA"/>
    <n v="94217"/>
    <x v="0"/>
    <s v="NA"/>
    <s v="Hirano"/>
    <s v="Juri"/>
    <s v="Hirano Juri"/>
    <x v="0"/>
  </r>
  <r>
    <n v="10199"/>
    <n v="29"/>
    <n v="38.4"/>
    <n v="1113.5999999999999"/>
    <n v="1"/>
    <n v="1113.5999999999999"/>
    <n v="0"/>
    <d v="2003-12-01T00:00:00"/>
    <s v="December"/>
    <x v="0"/>
    <n v="4"/>
    <x v="3"/>
    <x v="6"/>
    <n v="2003"/>
    <x v="3"/>
    <n v="43"/>
    <s v="S50_1341"/>
    <x v="32"/>
    <n v="3105553722"/>
    <s v="3675 Furth Circle"/>
    <m/>
    <s v="Burbank"/>
    <s v="CA"/>
    <n v="94019"/>
    <x v="0"/>
    <s v="NA"/>
    <s v="Thompson"/>
    <s v="Steve"/>
    <s v="Thompson Steve"/>
    <x v="0"/>
  </r>
  <r>
    <n v="10210"/>
    <n v="43"/>
    <n v="41.02"/>
    <n v="1763.8600000000001"/>
    <n v="11"/>
    <n v="1763.86"/>
    <n v="0"/>
    <d v="2004-01-12T00:00:00"/>
    <s v="January"/>
    <x v="0"/>
    <n v="1"/>
    <x v="0"/>
    <x v="7"/>
    <n v="2004"/>
    <x v="3"/>
    <n v="43"/>
    <s v="S50_1341"/>
    <x v="44"/>
    <s v="+81 06 6342 5555"/>
    <s v="Dojima Avanza 4F, 1-6-20 Dojima, Kita-ku"/>
    <m/>
    <s v="Osaka"/>
    <s v="Osaka"/>
    <s v="530-0003"/>
    <x v="11"/>
    <s v="Japan"/>
    <s v="Kentary"/>
    <s v="Mory"/>
    <s v="Kentary Mory"/>
    <x v="0"/>
  </r>
  <r>
    <n v="10223"/>
    <n v="41"/>
    <n v="46.26"/>
    <n v="1896.6599999999999"/>
    <n v="13"/>
    <n v="1896.66"/>
    <n v="0"/>
    <d v="2004-02-20T00:00:00"/>
    <s v="February"/>
    <x v="0"/>
    <n v="1"/>
    <x v="0"/>
    <x v="0"/>
    <n v="2004"/>
    <x v="3"/>
    <n v="43"/>
    <s v="S50_1341"/>
    <x v="10"/>
    <s v="03 9520 4555"/>
    <s v="636 St Kilda Road"/>
    <s v="Level 3"/>
    <s v="Melbourne"/>
    <s v="Victoria"/>
    <n v="3004"/>
    <x v="3"/>
    <s v="APAC"/>
    <s v="Ferguson"/>
    <s v="Peter"/>
    <s v="Ferguson Peter"/>
    <x v="0"/>
  </r>
  <r>
    <n v="10235"/>
    <n v="41"/>
    <n v="35.35"/>
    <n v="1449.3500000000001"/>
    <n v="7"/>
    <n v="1449.35"/>
    <n v="0"/>
    <d v="2004-04-02T00:00:00"/>
    <s v="April"/>
    <x v="0"/>
    <n v="2"/>
    <x v="1"/>
    <x v="8"/>
    <n v="2004"/>
    <x v="3"/>
    <n v="43"/>
    <s v="S50_1341"/>
    <x v="57"/>
    <s v="(604) 555-4555"/>
    <s v="23 Tsawassen Blvd."/>
    <m/>
    <s v="Tsawassen"/>
    <s v="BC"/>
    <s v="T2F 8M4"/>
    <x v="10"/>
    <s v="NA"/>
    <s v="Lincoln"/>
    <s v="Elizabeth"/>
    <s v="Lincoln Elizabeth"/>
    <x v="0"/>
  </r>
  <r>
    <n v="10250"/>
    <n v="36"/>
    <n v="51.93"/>
    <n v="1869.48"/>
    <n v="8"/>
    <n v="1869.48"/>
    <n v="0"/>
    <d v="2004-05-11T00:00:00"/>
    <s v="May"/>
    <x v="0"/>
    <n v="2"/>
    <x v="1"/>
    <x v="1"/>
    <n v="2004"/>
    <x v="3"/>
    <n v="43"/>
    <s v="S50_1341"/>
    <x v="61"/>
    <n v="4085553659"/>
    <s v="3086 Ingle Ln."/>
    <m/>
    <s v="San Jose"/>
    <s v="CA"/>
    <n v="94217"/>
    <x v="0"/>
    <s v="NA"/>
    <s v="Frick"/>
    <s v="Sue"/>
    <s v="Frick Sue"/>
    <x v="0"/>
  </r>
  <r>
    <n v="10262"/>
    <n v="49"/>
    <n v="37.97"/>
    <n v="1860.53"/>
    <n v="3"/>
    <n v="1860.53"/>
    <n v="0"/>
    <d v="2004-06-24T00:00:00"/>
    <s v="June"/>
    <x v="3"/>
    <n v="2"/>
    <x v="1"/>
    <x v="9"/>
    <n v="2004"/>
    <x v="3"/>
    <n v="43"/>
    <s v="S50_1341"/>
    <x v="23"/>
    <s v="(91) 555 94 44"/>
    <s v="C/ Moralzarzal, 86"/>
    <m/>
    <s v="Madrid"/>
    <s v="NIL"/>
    <n v="28034"/>
    <x v="7"/>
    <s v="EMEA"/>
    <s v="Freyre"/>
    <s v="Diego"/>
    <s v="Freyre Diego"/>
    <x v="0"/>
  </r>
  <r>
    <n v="10275"/>
    <n v="38"/>
    <n v="45.39"/>
    <n v="1724.82"/>
    <n v="13"/>
    <n v="1724.82"/>
    <n v="0"/>
    <d v="2004-07-23T00:00:00"/>
    <s v="July"/>
    <x v="0"/>
    <n v="3"/>
    <x v="2"/>
    <x v="2"/>
    <n v="2004"/>
    <x v="3"/>
    <n v="43"/>
    <s v="S50_1341"/>
    <x v="14"/>
    <s v="40.67.8555"/>
    <s v="67, rue des Cinquante Otages"/>
    <m/>
    <s v="Nantes"/>
    <s v="NIL"/>
    <n v="44000"/>
    <x v="1"/>
    <s v="EMEA"/>
    <s v="Labrune"/>
    <s v="Janine"/>
    <s v="Labrune Janine"/>
    <x v="0"/>
  </r>
  <r>
    <n v="10284"/>
    <n v="33"/>
    <n v="51.93"/>
    <n v="1713.69"/>
    <n v="5"/>
    <n v="1713.69"/>
    <n v="0"/>
    <d v="2004-08-21T00:00:00"/>
    <s v="August"/>
    <x v="0"/>
    <n v="3"/>
    <x v="2"/>
    <x v="3"/>
    <n v="2004"/>
    <x v="3"/>
    <n v="43"/>
    <s v="S50_1341"/>
    <x v="85"/>
    <s v="+47 2212 1555"/>
    <s v="Drammensveien 126 A, PB 744 Sentrum"/>
    <m/>
    <s v="Oslo"/>
    <s v="NIL"/>
    <s v="N 0106"/>
    <x v="2"/>
    <s v="EMEA"/>
    <s v="Klaeboe"/>
    <s v="Jan"/>
    <s v="Klaeboe Jan"/>
    <x v="0"/>
  </r>
  <r>
    <n v="10296"/>
    <n v="26"/>
    <n v="48.44"/>
    <n v="1259.44"/>
    <n v="1"/>
    <n v="1259.44"/>
    <n v="0"/>
    <d v="2004-09-15T00:00:00"/>
    <s v="September"/>
    <x v="0"/>
    <n v="3"/>
    <x v="2"/>
    <x v="10"/>
    <n v="2004"/>
    <x v="3"/>
    <n v="43"/>
    <s v="S50_1341"/>
    <x v="89"/>
    <s v="+49 89 61 08 9555"/>
    <s v="Hansastr. 15"/>
    <m/>
    <s v="Munich"/>
    <s v="NIL"/>
    <n v="80686"/>
    <x v="16"/>
    <s v="EMEA"/>
    <s v="Donnermeyer"/>
    <s v="Michael"/>
    <s v="Donnermeyer Michael"/>
    <x v="0"/>
  </r>
  <r>
    <n v="10308"/>
    <n v="47"/>
    <n v="43.64"/>
    <n v="2051.08"/>
    <n v="11"/>
    <n v="2051.08"/>
    <n v="0"/>
    <d v="2004-10-15T00:00:00"/>
    <s v="October"/>
    <x v="0"/>
    <n v="4"/>
    <x v="3"/>
    <x v="4"/>
    <n v="2004"/>
    <x v="3"/>
    <n v="43"/>
    <s v="S50_1341"/>
    <x v="47"/>
    <n v="9145554562"/>
    <s v="3758 North Pendale Street"/>
    <m/>
    <s v="White Plains"/>
    <s v="NY"/>
    <n v="24067"/>
    <x v="0"/>
    <s v="NA"/>
    <s v="Frick"/>
    <s v="Steve"/>
    <s v="Frick Steve"/>
    <x v="0"/>
  </r>
  <r>
    <n v="10316"/>
    <n v="34"/>
    <n v="47.57"/>
    <n v="1617.38"/>
    <n v="3"/>
    <n v="1617.38"/>
    <n v="0"/>
    <d v="2004-11-01T00:00:00"/>
    <s v="November"/>
    <x v="0"/>
    <n v="4"/>
    <x v="3"/>
    <x v="5"/>
    <n v="2004"/>
    <x v="3"/>
    <n v="43"/>
    <s v="S50_1341"/>
    <x v="59"/>
    <s v="(198) 555-8888"/>
    <s v="Garden House Crowther Way"/>
    <m/>
    <s v="Cowes"/>
    <s v="Isle of Wight"/>
    <s v="PO31 7PJ"/>
    <x v="6"/>
    <s v="EMEA"/>
    <s v="Bennett"/>
    <s v="Helen"/>
    <s v="Bennett Helen"/>
    <x v="0"/>
  </r>
  <r>
    <n v="10328"/>
    <n v="34"/>
    <n v="51.93"/>
    <n v="1765.62"/>
    <n v="7"/>
    <n v="1765.62"/>
    <n v="0"/>
    <d v="2004-11-12T00:00:00"/>
    <s v="November"/>
    <x v="0"/>
    <n v="4"/>
    <x v="3"/>
    <x v="5"/>
    <n v="2004"/>
    <x v="3"/>
    <n v="43"/>
    <s v="S50_1341"/>
    <x v="86"/>
    <s v="035-640555"/>
    <s v="Via Ludovico il Moro 22"/>
    <m/>
    <s v="Bergamo"/>
    <s v="NIL"/>
    <n v="24100"/>
    <x v="12"/>
    <s v="EMEA"/>
    <s v="Rovelli"/>
    <s v="Giovanni"/>
    <s v="Rovelli Giovanni"/>
    <x v="0"/>
  </r>
  <r>
    <n v="10340"/>
    <n v="40"/>
    <n v="50.62"/>
    <n v="2024.8"/>
    <n v="4"/>
    <n v="2024.8"/>
    <n v="0"/>
    <d v="2004-11-24T00:00:00"/>
    <s v="November"/>
    <x v="0"/>
    <n v="4"/>
    <x v="3"/>
    <x v="5"/>
    <n v="2004"/>
    <x v="3"/>
    <n v="43"/>
    <s v="S50_1341"/>
    <x v="53"/>
    <s v="(93) 203 4555"/>
    <s v="Rambla de Catalu¤a, 23"/>
    <m/>
    <s v="Barcelona"/>
    <s v="NIL"/>
    <n v="8022"/>
    <x v="7"/>
    <s v="EMEA"/>
    <s v="Saavedra"/>
    <s v="Eduardo"/>
    <s v="Saavedra Eduardo"/>
    <x v="0"/>
  </r>
  <r>
    <n v="10353"/>
    <n v="40"/>
    <n v="82.21"/>
    <n v="3288.3999999999996"/>
    <n v="8"/>
    <n v="3288.4"/>
    <n v="0"/>
    <d v="2004-12-04T00:00:00"/>
    <s v="December"/>
    <x v="0"/>
    <n v="4"/>
    <x v="3"/>
    <x v="6"/>
    <n v="2004"/>
    <x v="3"/>
    <n v="43"/>
    <s v="S50_1341"/>
    <x v="88"/>
    <n v="2035554407"/>
    <s v="2440 Pompton St."/>
    <m/>
    <s v="Glendale"/>
    <s v="CT"/>
    <n v="97561"/>
    <x v="0"/>
    <s v="NA"/>
    <s v="Lewis"/>
    <s v="Dan"/>
    <s v="Lewis Dan"/>
    <x v="1"/>
  </r>
  <r>
    <n v="10361"/>
    <n v="33"/>
    <n v="82.59"/>
    <n v="2725.4700000000003"/>
    <n v="3"/>
    <n v="2725.47"/>
    <n v="0"/>
    <d v="2004-12-17T00:00:00"/>
    <s v="December"/>
    <x v="0"/>
    <n v="4"/>
    <x v="3"/>
    <x v="6"/>
    <n v="2004"/>
    <x v="3"/>
    <n v="43"/>
    <s v="S50_1341"/>
    <x v="20"/>
    <s v="+61 2 9495 8555"/>
    <s v="Monitor Money Building, 815 Pacific Hwy"/>
    <s v="Level 6"/>
    <s v="Chatswood"/>
    <s v="NSW"/>
    <n v="2067"/>
    <x v="3"/>
    <s v="APAC"/>
    <s v="Huxley"/>
    <s v="Adrian"/>
    <s v="Huxley Adrian"/>
    <x v="0"/>
  </r>
  <r>
    <n v="10375"/>
    <n v="49"/>
    <n v="65.8"/>
    <n v="3224.2"/>
    <n v="5"/>
    <n v="3224.2"/>
    <n v="0"/>
    <d v="2005-02-03T00:00:00"/>
    <s v="February"/>
    <x v="0"/>
    <n v="1"/>
    <x v="0"/>
    <x v="0"/>
    <n v="2005"/>
    <x v="3"/>
    <n v="43"/>
    <s v="S50_1341"/>
    <x v="14"/>
    <s v="40.67.8555"/>
    <s v="67, rue des Cinquante Otages"/>
    <m/>
    <s v="Nantes"/>
    <s v="NIL"/>
    <n v="44000"/>
    <x v="1"/>
    <s v="EMEA"/>
    <s v="Labrune"/>
    <s v="Janine"/>
    <s v="Labrune Janine"/>
    <x v="1"/>
  </r>
  <r>
    <n v="10388"/>
    <n v="27"/>
    <n v="100"/>
    <n v="2700"/>
    <n v="1"/>
    <n v="3211.38"/>
    <n v="511.38000000000011"/>
    <d v="2005-03-03T00:00:00"/>
    <s v="March"/>
    <x v="0"/>
    <n v="1"/>
    <x v="0"/>
    <x v="11"/>
    <n v="2005"/>
    <x v="3"/>
    <n v="43"/>
    <s v="S50_1341"/>
    <x v="21"/>
    <n v="5085552555"/>
    <s v="1785 First Street"/>
    <m/>
    <s v="New Bedford"/>
    <s v="MA"/>
    <n v="50553"/>
    <x v="0"/>
    <s v="NA"/>
    <s v="Benitez"/>
    <s v="Violeta"/>
    <s v="Benitez Violeta"/>
    <x v="1"/>
  </r>
  <r>
    <n v="10398"/>
    <n v="49"/>
    <n v="36.659999999999997"/>
    <n v="1796.34"/>
    <n v="5"/>
    <n v="1796.34"/>
    <n v="0"/>
    <d v="2005-03-30T00:00:00"/>
    <s v="March"/>
    <x v="0"/>
    <n v="1"/>
    <x v="0"/>
    <x v="11"/>
    <n v="2005"/>
    <x v="3"/>
    <n v="43"/>
    <s v="S50_1341"/>
    <x v="1"/>
    <s v="26.47.1555"/>
    <s v="59 rue de l'Abbaye"/>
    <m/>
    <s v="Reims"/>
    <s v="NIL"/>
    <n v="51100"/>
    <x v="1"/>
    <s v="EMEA"/>
    <s v="Henriot"/>
    <s v="Paul"/>
    <s v="Henriot Paul"/>
    <x v="0"/>
  </r>
  <r>
    <n v="10401"/>
    <n v="56"/>
    <n v="35.35"/>
    <n v="1979.6000000000001"/>
    <n v="7"/>
    <n v="1979.6"/>
    <n v="0"/>
    <d v="2005-04-03T00:00:00"/>
    <s v="April"/>
    <x v="4"/>
    <n v="2"/>
    <x v="1"/>
    <x v="8"/>
    <n v="2005"/>
    <x v="3"/>
    <n v="43"/>
    <s v="S50_1341"/>
    <x v="12"/>
    <n v="2015559350"/>
    <s v="7476 Moss Rd."/>
    <m/>
    <s v="Newark"/>
    <s v="NJ"/>
    <n v="94019"/>
    <x v="0"/>
    <s v="NA"/>
    <s v="Brown"/>
    <s v="William"/>
    <s v="Brown William"/>
    <x v="0"/>
  </r>
  <r>
    <n v="10416"/>
    <n v="37"/>
    <n v="51.93"/>
    <n v="1921.41"/>
    <n v="8"/>
    <n v="1921.41"/>
    <n v="0"/>
    <d v="2005-05-10T00:00:00"/>
    <s v="May"/>
    <x v="0"/>
    <n v="2"/>
    <x v="1"/>
    <x v="1"/>
    <n v="2005"/>
    <x v="3"/>
    <n v="43"/>
    <s v="S50_1341"/>
    <x v="70"/>
    <s v="0522-556555"/>
    <s v="Strada Provinciale 124"/>
    <m/>
    <s v="Reggio Emilia"/>
    <s v="NIL"/>
    <n v="42100"/>
    <x v="12"/>
    <s v="EMEA"/>
    <s v="Moroni"/>
    <s v="Maurizio"/>
    <s v="Moroni Maurizio"/>
    <x v="0"/>
  </r>
  <r>
    <n v="10104"/>
    <n v="33"/>
    <n v="100"/>
    <n v="3300"/>
    <n v="7"/>
    <n v="3705.24"/>
    <n v="405.23999999999978"/>
    <d v="2003-01-31T00:00:00"/>
    <s v="January"/>
    <x v="0"/>
    <n v="1"/>
    <x v="0"/>
    <x v="7"/>
    <n v="2003"/>
    <x v="2"/>
    <n v="115"/>
    <s v="S50_1392"/>
    <x v="23"/>
    <s v="(91) 555 94 44"/>
    <s v="C/ Moralzarzal, 86"/>
    <m/>
    <s v="Madrid"/>
    <s v="NIL"/>
    <n v="28034"/>
    <x v="7"/>
    <s v="EMEA"/>
    <s v="Freyre"/>
    <s v="Diego"/>
    <s v="Freyre Diego"/>
    <x v="1"/>
  </r>
  <r>
    <n v="10115"/>
    <n v="27"/>
    <n v="100"/>
    <n v="2700"/>
    <n v="3"/>
    <n v="2843.91"/>
    <n v="143.90999999999985"/>
    <d v="2003-04-04T00:00:00"/>
    <s v="April"/>
    <x v="0"/>
    <n v="2"/>
    <x v="1"/>
    <x v="8"/>
    <n v="2003"/>
    <x v="2"/>
    <n v="115"/>
    <s v="S50_1392"/>
    <x v="27"/>
    <n v="2125558493"/>
    <s v="5905 Pompton St."/>
    <s v="Suite 750"/>
    <s v="NYC"/>
    <s v="NY"/>
    <n v="10022"/>
    <x v="0"/>
    <s v="NA"/>
    <s v="Hernandez"/>
    <s v="Maria"/>
    <s v="Hernandez Maria"/>
    <x v="0"/>
  </r>
  <r>
    <n v="10127"/>
    <n v="46"/>
    <n v="100"/>
    <n v="4600"/>
    <n v="9"/>
    <n v="6176.42"/>
    <n v="1576.42"/>
    <d v="2003-06-03T00:00:00"/>
    <s v="June"/>
    <x v="0"/>
    <n v="2"/>
    <x v="1"/>
    <x v="9"/>
    <n v="2003"/>
    <x v="2"/>
    <n v="115"/>
    <s v="S50_1392"/>
    <x v="74"/>
    <n v="2125557413"/>
    <s v="4092 Furth Circle"/>
    <s v="Suite 400"/>
    <s v="NYC"/>
    <s v="NY"/>
    <n v="10022"/>
    <x v="0"/>
    <s v="NA"/>
    <s v="Young"/>
    <s v="Jeff"/>
    <s v="Young Jeff"/>
    <x v="1"/>
  </r>
  <r>
    <n v="10141"/>
    <n v="44"/>
    <n v="100"/>
    <n v="4400"/>
    <n v="3"/>
    <n v="5500.44"/>
    <n v="1100.4399999999996"/>
    <d v="2003-08-01T00:00:00"/>
    <s v="August"/>
    <x v="0"/>
    <n v="3"/>
    <x v="2"/>
    <x v="3"/>
    <n v="2003"/>
    <x v="2"/>
    <n v="115"/>
    <s v="S50_1392"/>
    <x v="73"/>
    <s v="+358 9 8045 555"/>
    <s v="Software Engineering Center, SEC Oy"/>
    <m/>
    <s v="Espoo"/>
    <s v="NIL"/>
    <s v="FIN-02271"/>
    <x v="4"/>
    <s v="EMEA"/>
    <s v="Suominen"/>
    <s v="Kalle"/>
    <s v="Suominen Kalle"/>
    <x v="1"/>
  </r>
  <r>
    <n v="10151"/>
    <n v="26"/>
    <n v="100"/>
    <n v="2600"/>
    <n v="1"/>
    <n v="3220.1"/>
    <n v="620.09999999999991"/>
    <d v="2003-09-21T00:00:00"/>
    <s v="September"/>
    <x v="0"/>
    <n v="3"/>
    <x v="2"/>
    <x v="10"/>
    <n v="2003"/>
    <x v="2"/>
    <n v="115"/>
    <s v="S50_1392"/>
    <x v="60"/>
    <s v="981-443655"/>
    <s v="Torikatu 38"/>
    <m/>
    <s v="Oulu"/>
    <s v="NIL"/>
    <n v="90110"/>
    <x v="4"/>
    <s v="EMEA"/>
    <s v="Koskitalo"/>
    <s v="Pirkko"/>
    <s v="Koskitalo Pirkko"/>
    <x v="1"/>
  </r>
  <r>
    <n v="10165"/>
    <n v="48"/>
    <n v="94.92"/>
    <n v="4556.16"/>
    <n v="10"/>
    <n v="4556.16"/>
    <n v="0"/>
    <d v="2003-10-22T00:00:00"/>
    <s v="October"/>
    <x v="0"/>
    <n v="4"/>
    <x v="3"/>
    <x v="4"/>
    <n v="2003"/>
    <x v="2"/>
    <n v="115"/>
    <s v="S50_1392"/>
    <x v="26"/>
    <s v="+65 221 7555"/>
    <s v="Bronz Sok., Bronz Apt. 3/6 Tesvikiye"/>
    <m/>
    <s v="Singapore"/>
    <s v="NIL"/>
    <n v="79903"/>
    <x v="9"/>
    <s v="Japan"/>
    <s v="Natividad"/>
    <s v="Eric"/>
    <s v="Natividad Eric"/>
    <x v="1"/>
  </r>
  <r>
    <n v="10176"/>
    <n v="23"/>
    <n v="100"/>
    <n v="2300"/>
    <n v="9"/>
    <n v="3114.89"/>
    <n v="814.88999999999987"/>
    <d v="2003-11-06T00:00:00"/>
    <s v="November"/>
    <x v="0"/>
    <n v="4"/>
    <x v="3"/>
    <x v="5"/>
    <n v="2003"/>
    <x v="2"/>
    <n v="115"/>
    <s v="S50_1392"/>
    <x v="70"/>
    <s v="0522-556555"/>
    <s v="Strada Provinciale 124"/>
    <m/>
    <s v="Reggio Emilia"/>
    <s v="NIL"/>
    <n v="42100"/>
    <x v="12"/>
    <s v="EMEA"/>
    <s v="Moroni"/>
    <s v="Maurizio"/>
    <s v="Moroni Maurizio"/>
    <x v="1"/>
  </r>
  <r>
    <n v="10184"/>
    <n v="45"/>
    <n v="100"/>
    <n v="4500"/>
    <n v="4"/>
    <n v="4948.2"/>
    <n v="448.19999999999982"/>
    <d v="2003-11-14T00:00:00"/>
    <s v="November"/>
    <x v="0"/>
    <n v="4"/>
    <x v="3"/>
    <x v="5"/>
    <n v="2003"/>
    <x v="2"/>
    <n v="115"/>
    <s v="S50_1392"/>
    <x v="81"/>
    <s v="(95) 555 82 82"/>
    <s v="C/ Romero, 33"/>
    <m/>
    <s v="Sevilla"/>
    <s v="NIL"/>
    <n v="41101"/>
    <x v="7"/>
    <s v="EMEA"/>
    <s v="Roel"/>
    <s v="Jose Pedro"/>
    <s v="Roel Jose Pedro"/>
    <x v="1"/>
  </r>
  <r>
    <n v="10195"/>
    <n v="49"/>
    <n v="100"/>
    <n v="4900"/>
    <n v="4"/>
    <n v="5161.17"/>
    <n v="261.17000000000007"/>
    <d v="2003-11-25T00:00:00"/>
    <s v="November"/>
    <x v="0"/>
    <n v="4"/>
    <x v="3"/>
    <x v="5"/>
    <n v="2003"/>
    <x v="2"/>
    <n v="115"/>
    <s v="S50_1392"/>
    <x v="47"/>
    <n v="9145554562"/>
    <s v="3758 North Pendale Street"/>
    <m/>
    <s v="White Plains"/>
    <s v="NY"/>
    <n v="24067"/>
    <x v="0"/>
    <s v="NA"/>
    <s v="Frick"/>
    <s v="Steve"/>
    <s v="Frick Steve"/>
    <x v="1"/>
  </r>
  <r>
    <n v="10207"/>
    <n v="28"/>
    <n v="94.92"/>
    <n v="2657.76"/>
    <n v="5"/>
    <n v="2657.76"/>
    <n v="0"/>
    <d v="2003-12-09T00:00:00"/>
    <s v="December"/>
    <x v="0"/>
    <n v="4"/>
    <x v="3"/>
    <x v="6"/>
    <n v="2003"/>
    <x v="2"/>
    <n v="115"/>
    <s v="S50_1392"/>
    <x v="64"/>
    <n v="6175552555"/>
    <s v="6251 Ingle Ln."/>
    <m/>
    <s v="Boston"/>
    <s v="MA"/>
    <n v="51003"/>
    <x v="0"/>
    <s v="NA"/>
    <s v="Franco"/>
    <s v="Valarie"/>
    <s v="Franco Valarie"/>
    <x v="0"/>
  </r>
  <r>
    <n v="10220"/>
    <n v="37"/>
    <n v="100"/>
    <n v="3700"/>
    <n v="9"/>
    <n v="3983.05"/>
    <n v="283.05000000000018"/>
    <d v="2004-02-12T00:00:00"/>
    <s v="February"/>
    <x v="0"/>
    <n v="1"/>
    <x v="0"/>
    <x v="0"/>
    <n v="2004"/>
    <x v="2"/>
    <n v="115"/>
    <s v="S50_1392"/>
    <x v="75"/>
    <s v="+353 1862 1555"/>
    <s v="25 Maiden Lane"/>
    <s v="Floor No. 4"/>
    <s v="Dublin"/>
    <s v="NIL"/>
    <n v="2"/>
    <x v="18"/>
    <s v="EMEA"/>
    <s v="Cassidy"/>
    <s v="Dean"/>
    <s v="Cassidy Dean"/>
    <x v="1"/>
  </r>
  <r>
    <n v="10230"/>
    <n v="34"/>
    <n v="100"/>
    <n v="3400"/>
    <n v="7"/>
    <n v="3974.94"/>
    <n v="574.94000000000005"/>
    <d v="2004-03-15T00:00:00"/>
    <s v="March"/>
    <x v="0"/>
    <n v="1"/>
    <x v="0"/>
    <x v="11"/>
    <n v="2004"/>
    <x v="2"/>
    <n v="115"/>
    <s v="S50_1392"/>
    <x v="72"/>
    <s v="+49 69 66 90 2555"/>
    <s v="Lyonerstr. 34"/>
    <m/>
    <s v="Frankfurt"/>
    <s v="NIL"/>
    <n v="60528"/>
    <x v="16"/>
    <s v="EMEA"/>
    <s v="Keitel"/>
    <s v="Roland"/>
    <s v="Keitel Roland"/>
    <x v="1"/>
  </r>
  <r>
    <n v="10246"/>
    <n v="22"/>
    <n v="100"/>
    <n v="2200"/>
    <n v="3"/>
    <n v="2928.42"/>
    <n v="728.42000000000007"/>
    <d v="2004-05-05T00:00:00"/>
    <s v="May"/>
    <x v="0"/>
    <n v="2"/>
    <x v="1"/>
    <x v="1"/>
    <n v="2004"/>
    <x v="2"/>
    <n v="115"/>
    <s v="S50_1392"/>
    <x v="23"/>
    <s v="(91) 555 94 44"/>
    <s v="C/ Moralzarzal, 86"/>
    <m/>
    <s v="Madrid"/>
    <s v="NIL"/>
    <n v="28034"/>
    <x v="7"/>
    <s v="EMEA"/>
    <s v="Freyre"/>
    <s v="Diego"/>
    <s v="Freyre Diego"/>
    <x v="0"/>
  </r>
  <r>
    <n v="10259"/>
    <n v="29"/>
    <n v="100"/>
    <n v="2900"/>
    <n v="2"/>
    <n v="3054.57"/>
    <n v="154.57000000000016"/>
    <d v="2004-06-15T00:00:00"/>
    <s v="June"/>
    <x v="0"/>
    <n v="2"/>
    <x v="1"/>
    <x v="9"/>
    <n v="2004"/>
    <x v="2"/>
    <n v="115"/>
    <s v="S50_1392"/>
    <x v="65"/>
    <s v="+65 224 1555"/>
    <s v="Village Close - 106 Linden Road Sandown"/>
    <s v="2nd Floor"/>
    <s v="Singapore"/>
    <s v="NIL"/>
    <n v="69045"/>
    <x v="9"/>
    <s v="APAC"/>
    <s v="Victorino"/>
    <s v="Wendy"/>
    <s v="Victorino Wendy"/>
    <x v="1"/>
  </r>
  <r>
    <n v="10271"/>
    <n v="34"/>
    <n v="98.39"/>
    <n v="3345.26"/>
    <n v="3"/>
    <n v="3345.26"/>
    <n v="0"/>
    <d v="2004-07-20T00:00:00"/>
    <s v="July"/>
    <x v="0"/>
    <n v="3"/>
    <x v="2"/>
    <x v="2"/>
    <n v="2004"/>
    <x v="2"/>
    <n v="115"/>
    <s v="S50_1392"/>
    <x v="39"/>
    <n v="4155551450"/>
    <s v="5677 Strong St."/>
    <m/>
    <s v="San Rafael"/>
    <s v="CA"/>
    <n v="97562"/>
    <x v="0"/>
    <s v="NA"/>
    <s v="Nelson"/>
    <s v="Valarie"/>
    <s v="Nelson Valarie"/>
    <x v="1"/>
  </r>
  <r>
    <n v="10282"/>
    <n v="38"/>
    <n v="100"/>
    <n v="3800"/>
    <n v="12"/>
    <n v="4310.72"/>
    <n v="510.72000000000025"/>
    <d v="2004-08-20T00:00:00"/>
    <s v="August"/>
    <x v="0"/>
    <n v="3"/>
    <x v="2"/>
    <x v="3"/>
    <n v="2004"/>
    <x v="2"/>
    <n v="115"/>
    <s v="S50_1392"/>
    <x v="39"/>
    <n v="4155551450"/>
    <s v="5677 Strong St."/>
    <m/>
    <s v="San Rafael"/>
    <s v="CA"/>
    <n v="97562"/>
    <x v="0"/>
    <s v="NA"/>
    <s v="Nelson"/>
    <s v="Valarie"/>
    <s v="Nelson Valarie"/>
    <x v="1"/>
  </r>
  <r>
    <n v="10292"/>
    <n v="41"/>
    <n v="100"/>
    <n v="4100"/>
    <n v="6"/>
    <n v="4983.1400000000003"/>
    <n v="883.14000000000033"/>
    <d v="2004-09-08T00:00:00"/>
    <s v="September"/>
    <x v="0"/>
    <n v="3"/>
    <x v="2"/>
    <x v="10"/>
    <n v="2004"/>
    <x v="2"/>
    <n v="115"/>
    <s v="S50_1392"/>
    <x v="0"/>
    <n v="2125557818"/>
    <s v="897 Long Airport Avenue"/>
    <m/>
    <s v="NYC"/>
    <s v="NY"/>
    <n v="10022"/>
    <x v="0"/>
    <s v="NA"/>
    <s v="Yu"/>
    <s v="Kwai"/>
    <s v="Yu Kwai"/>
    <x v="1"/>
  </r>
  <r>
    <n v="10305"/>
    <n v="42"/>
    <n v="100"/>
    <n v="4200"/>
    <n v="3"/>
    <n v="4618.32"/>
    <n v="418.31999999999971"/>
    <d v="2004-10-13T00:00:00"/>
    <s v="October"/>
    <x v="0"/>
    <n v="4"/>
    <x v="3"/>
    <x v="4"/>
    <n v="2004"/>
    <x v="2"/>
    <n v="115"/>
    <s v="S50_1392"/>
    <x v="15"/>
    <n v="6175558555"/>
    <s v="39323 Spinnaker Dr."/>
    <m/>
    <s v="Cambridge"/>
    <s v="MA"/>
    <n v="51247"/>
    <x v="0"/>
    <s v="NA"/>
    <s v="Hernandez"/>
    <s v="Marta"/>
    <s v="Hernandez Marta"/>
    <x v="1"/>
  </r>
  <r>
    <n v="10314"/>
    <n v="28"/>
    <n v="100"/>
    <n v="2800"/>
    <n v="12"/>
    <n v="3403.12"/>
    <n v="603.11999999999989"/>
    <d v="2004-10-22T00:00:00"/>
    <s v="October"/>
    <x v="0"/>
    <n v="4"/>
    <x v="3"/>
    <x v="4"/>
    <n v="2004"/>
    <x v="2"/>
    <n v="115"/>
    <s v="S50_1392"/>
    <x v="78"/>
    <s v="86 21 3555"/>
    <s v="Smagsloget 45"/>
    <m/>
    <s v="Aaarhus"/>
    <s v="NIL"/>
    <n v="8200"/>
    <x v="13"/>
    <s v="EMEA"/>
    <s v="Ibsen"/>
    <s v="Palle"/>
    <s v="Ibsen Palle"/>
    <x v="1"/>
  </r>
  <r>
    <n v="10325"/>
    <n v="38"/>
    <n v="100"/>
    <n v="3800"/>
    <n v="4"/>
    <n v="5190.42"/>
    <n v="1390.42"/>
    <d v="2004-11-05T00:00:00"/>
    <s v="November"/>
    <x v="0"/>
    <n v="4"/>
    <x v="3"/>
    <x v="5"/>
    <n v="2004"/>
    <x v="2"/>
    <n v="115"/>
    <s v="S50_1392"/>
    <x v="17"/>
    <s v="07-98 9555"/>
    <s v="Erling Skakkes gate 78"/>
    <m/>
    <s v="Stavern"/>
    <s v="NIL"/>
    <n v="4110"/>
    <x v="2"/>
    <s v="EMEA"/>
    <s v="Bergulfsen"/>
    <s v="Jonas"/>
    <s v="Bergulfsen Jonas"/>
    <x v="1"/>
  </r>
  <r>
    <n v="10336"/>
    <n v="23"/>
    <n v="100"/>
    <n v="2300"/>
    <n v="8"/>
    <n v="3141.57"/>
    <n v="841.57000000000016"/>
    <d v="2004-11-20T00:00:00"/>
    <s v="November"/>
    <x v="0"/>
    <n v="4"/>
    <x v="3"/>
    <x v="5"/>
    <n v="2004"/>
    <x v="2"/>
    <n v="115"/>
    <s v="S50_1392"/>
    <x v="62"/>
    <s v="(1) 42.34.2555"/>
    <s v="265, boulevard Charonne"/>
    <m/>
    <s v="Paris"/>
    <s v="NIL"/>
    <n v="75012"/>
    <x v="1"/>
    <s v="EMEA"/>
    <s v="Bertrand"/>
    <s v="Marie"/>
    <s v="Bertrand Marie"/>
    <x v="1"/>
  </r>
  <r>
    <n v="10350"/>
    <n v="31"/>
    <n v="71.400000000000006"/>
    <n v="2213.4"/>
    <n v="8"/>
    <n v="2213.4"/>
    <n v="0"/>
    <d v="2004-12-02T00:00:00"/>
    <s v="December"/>
    <x v="0"/>
    <n v="4"/>
    <x v="3"/>
    <x v="6"/>
    <n v="2004"/>
    <x v="2"/>
    <n v="115"/>
    <s v="S50_1392"/>
    <x v="23"/>
    <s v="(91) 555 94 44"/>
    <s v="C/ Moralzarzal, 86"/>
    <m/>
    <s v="Madrid"/>
    <s v="NIL"/>
    <n v="28034"/>
    <x v="7"/>
    <s v="EMEA"/>
    <s v="Freyre"/>
    <s v="Diego"/>
    <s v="Freyre Diego"/>
    <x v="0"/>
  </r>
  <r>
    <n v="10359"/>
    <n v="46"/>
    <n v="100"/>
    <n v="4600"/>
    <n v="2"/>
    <n v="4896.7"/>
    <n v="296.69999999999982"/>
    <d v="2004-12-15T00:00:00"/>
    <s v="December"/>
    <x v="0"/>
    <n v="4"/>
    <x v="3"/>
    <x v="6"/>
    <n v="2004"/>
    <x v="2"/>
    <n v="115"/>
    <s v="S50_1392"/>
    <x v="1"/>
    <s v="26.47.1555"/>
    <s v="59 rue de l'Abbaye"/>
    <m/>
    <s v="Reims"/>
    <s v="NIL"/>
    <n v="51100"/>
    <x v="1"/>
    <s v="EMEA"/>
    <s v="Henriot"/>
    <s v="Paul"/>
    <s v="Henriot Paul"/>
    <x v="1"/>
  </r>
  <r>
    <n v="10371"/>
    <n v="48"/>
    <n v="56.55"/>
    <n v="2714.3999999999996"/>
    <n v="10"/>
    <n v="2714.4"/>
    <n v="0"/>
    <d v="2005-01-23T00:00:00"/>
    <s v="January"/>
    <x v="0"/>
    <n v="1"/>
    <x v="0"/>
    <x v="7"/>
    <n v="2005"/>
    <x v="2"/>
    <n v="115"/>
    <s v="S50_1392"/>
    <x v="39"/>
    <n v="4155551450"/>
    <s v="5677 Strong St."/>
    <m/>
    <s v="San Rafael"/>
    <s v="CA"/>
    <n v="97562"/>
    <x v="0"/>
    <s v="NA"/>
    <s v="Nelson"/>
    <s v="Valarie"/>
    <s v="Nelson Valarie"/>
    <x v="0"/>
  </r>
  <r>
    <n v="10383"/>
    <n v="29"/>
    <n v="100"/>
    <n v="2900"/>
    <n v="13"/>
    <n v="3087.05"/>
    <n v="187.05000000000018"/>
    <d v="2005-02-22T00:00:00"/>
    <s v="February"/>
    <x v="0"/>
    <n v="1"/>
    <x v="0"/>
    <x v="0"/>
    <n v="2005"/>
    <x v="2"/>
    <n v="115"/>
    <s v="S50_1392"/>
    <x v="23"/>
    <s v="(91) 555 94 44"/>
    <s v="C/ Moralzarzal, 86"/>
    <m/>
    <s v="Madrid"/>
    <s v="NIL"/>
    <n v="28034"/>
    <x v="7"/>
    <s v="EMEA"/>
    <s v="Freyre"/>
    <s v="Diego"/>
    <s v="Freyre Diego"/>
    <x v="1"/>
  </r>
  <r>
    <n v="10395"/>
    <n v="46"/>
    <n v="100"/>
    <n v="4600"/>
    <n v="4"/>
    <n v="5692.96"/>
    <n v="1092.96"/>
    <d v="2005-03-17T00:00:00"/>
    <s v="March"/>
    <x v="0"/>
    <n v="1"/>
    <x v="0"/>
    <x v="11"/>
    <n v="2005"/>
    <x v="2"/>
    <n v="115"/>
    <s v="S50_1392"/>
    <x v="2"/>
    <s v="+33 1 46 62 7555"/>
    <s v="27 rue du Colonel Pierre Avia"/>
    <m/>
    <s v="Paris"/>
    <s v="NIL"/>
    <n v="75508"/>
    <x v="1"/>
    <s v="EMEA"/>
    <s v="Da Cunha"/>
    <s v="Daniel"/>
    <s v="Da Cunha Daniel"/>
    <x v="1"/>
  </r>
  <r>
    <n v="10412"/>
    <n v="26"/>
    <n v="100"/>
    <n v="2600"/>
    <n v="3"/>
    <n v="3460.86"/>
    <n v="860.86000000000013"/>
    <d v="2005-05-03T00:00:00"/>
    <s v="May"/>
    <x v="0"/>
    <n v="2"/>
    <x v="1"/>
    <x v="1"/>
    <n v="2005"/>
    <x v="2"/>
    <n v="115"/>
    <s v="S50_1392"/>
    <x v="23"/>
    <s v="(91) 555 94 44"/>
    <s v="C/ Moralzarzal, 86"/>
    <m/>
    <s v="Madrid"/>
    <s v="NIL"/>
    <n v="28034"/>
    <x v="7"/>
    <s v="EMEA"/>
    <s v="Freyre"/>
    <s v="Diego"/>
    <s v="Freyre Diego"/>
    <x v="1"/>
  </r>
  <r>
    <n v="10425"/>
    <n v="18"/>
    <n v="100"/>
    <n v="1800"/>
    <n v="2"/>
    <n v="1895.94"/>
    <n v="95.940000000000055"/>
    <d v="2005-05-31T00:00:00"/>
    <s v="May"/>
    <x v="2"/>
    <n v="2"/>
    <x v="1"/>
    <x v="1"/>
    <n v="2005"/>
    <x v="2"/>
    <n v="115"/>
    <s v="S50_1392"/>
    <x v="14"/>
    <s v="40.67.8555"/>
    <s v="67, rue des Cinquante Otages"/>
    <m/>
    <s v="Nantes"/>
    <s v="NIL"/>
    <n v="44000"/>
    <x v="1"/>
    <s v="EMEA"/>
    <s v="Labrune"/>
    <s v="Janine"/>
    <s v="Labrune Janine"/>
    <x v="0"/>
  </r>
  <r>
    <n v="10104"/>
    <n v="32"/>
    <n v="53.31"/>
    <n v="1705.92"/>
    <n v="2"/>
    <n v="1705.92"/>
    <n v="0"/>
    <d v="2003-01-31T00:00:00"/>
    <s v="January"/>
    <x v="0"/>
    <n v="1"/>
    <x v="0"/>
    <x v="7"/>
    <n v="2003"/>
    <x v="6"/>
    <n v="58"/>
    <s v="S50_1514"/>
    <x v="23"/>
    <s v="(91) 555 94 44"/>
    <s v="C/ Moralzarzal, 86"/>
    <m/>
    <s v="Madrid"/>
    <s v="NIL"/>
    <n v="28034"/>
    <x v="7"/>
    <s v="EMEA"/>
    <s v="Freyre"/>
    <s v="Diego"/>
    <s v="Freyre Diego"/>
    <x v="0"/>
  </r>
  <r>
    <n v="10117"/>
    <n v="21"/>
    <n v="49.21"/>
    <n v="1033.4100000000001"/>
    <n v="11"/>
    <n v="1033.4100000000001"/>
    <n v="0"/>
    <d v="2003-04-16T00:00:00"/>
    <s v="April"/>
    <x v="0"/>
    <n v="2"/>
    <x v="1"/>
    <x v="8"/>
    <n v="2003"/>
    <x v="6"/>
    <n v="58"/>
    <s v="S50_1514"/>
    <x v="26"/>
    <s v="+65 221 7555"/>
    <s v="Bronz Sok., Bronz Apt. 3/6 Tesvikiye"/>
    <m/>
    <s v="Singapore"/>
    <s v="NIL"/>
    <n v="79903"/>
    <x v="9"/>
    <s v="Japan"/>
    <s v="Natividad"/>
    <s v="Eric"/>
    <s v="Natividad Eric"/>
    <x v="0"/>
  </r>
  <r>
    <n v="10127"/>
    <n v="46"/>
    <n v="69.12"/>
    <n v="3179.5200000000004"/>
    <n v="4"/>
    <n v="3179.52"/>
    <n v="0"/>
    <d v="2003-06-03T00:00:00"/>
    <s v="June"/>
    <x v="0"/>
    <n v="2"/>
    <x v="1"/>
    <x v="9"/>
    <n v="2003"/>
    <x v="6"/>
    <n v="58"/>
    <s v="S50_1514"/>
    <x v="74"/>
    <n v="2125557413"/>
    <s v="4092 Furth Circle"/>
    <s v="Suite 400"/>
    <s v="NYC"/>
    <s v="NY"/>
    <n v="10022"/>
    <x v="0"/>
    <s v="NA"/>
    <s v="Young"/>
    <s v="Jeff"/>
    <s v="Young Jeff"/>
    <x v="1"/>
  </r>
  <r>
    <n v="10142"/>
    <n v="42"/>
    <n v="49.79"/>
    <n v="2091.1799999999998"/>
    <n v="14"/>
    <n v="2091.1799999999998"/>
    <n v="0"/>
    <d v="2003-08-08T00:00:00"/>
    <s v="August"/>
    <x v="0"/>
    <n v="3"/>
    <x v="2"/>
    <x v="3"/>
    <n v="2003"/>
    <x v="6"/>
    <n v="58"/>
    <s v="S50_1514"/>
    <x v="39"/>
    <n v="4155551450"/>
    <s v="5677 Strong St."/>
    <m/>
    <s v="San Rafael"/>
    <s v="CA"/>
    <n v="97562"/>
    <x v="0"/>
    <s v="NA"/>
    <s v="Nelson"/>
    <s v="Valarie"/>
    <s v="Nelson Valarie"/>
    <x v="0"/>
  </r>
  <r>
    <n v="10153"/>
    <n v="31"/>
    <n v="57.41"/>
    <n v="1779.7099999999998"/>
    <n v="13"/>
    <n v="1779.71"/>
    <n v="0"/>
    <d v="2003-09-28T00:00:00"/>
    <s v="September"/>
    <x v="0"/>
    <n v="3"/>
    <x v="2"/>
    <x v="10"/>
    <n v="2003"/>
    <x v="6"/>
    <n v="58"/>
    <s v="S50_1514"/>
    <x v="23"/>
    <s v="(91) 555 94 44"/>
    <s v="C/ Moralzarzal, 86"/>
    <m/>
    <s v="Madrid"/>
    <s v="NIL"/>
    <n v="28034"/>
    <x v="7"/>
    <s v="EMEA"/>
    <s v="Freyre"/>
    <s v="Diego"/>
    <s v="Freyre Diego"/>
    <x v="0"/>
  </r>
  <r>
    <n v="10165"/>
    <n v="38"/>
    <n v="66.78"/>
    <n v="2537.64"/>
    <n v="5"/>
    <n v="2537.64"/>
    <n v="0"/>
    <d v="2003-10-22T00:00:00"/>
    <s v="October"/>
    <x v="0"/>
    <n v="4"/>
    <x v="3"/>
    <x v="4"/>
    <n v="2003"/>
    <x v="6"/>
    <n v="58"/>
    <s v="S50_1514"/>
    <x v="26"/>
    <s v="+65 221 7555"/>
    <s v="Bronz Sok., Bronz Apt. 3/6 Tesvikiye"/>
    <m/>
    <s v="Singapore"/>
    <s v="NIL"/>
    <n v="79903"/>
    <x v="9"/>
    <s v="Japan"/>
    <s v="Natividad"/>
    <s v="Eric"/>
    <s v="Natividad Eric"/>
    <x v="0"/>
  </r>
  <r>
    <n v="10176"/>
    <n v="38"/>
    <n v="64.44"/>
    <n v="2448.7199999999998"/>
    <n v="4"/>
    <n v="2448.7199999999998"/>
    <n v="0"/>
    <d v="2003-11-06T00:00:00"/>
    <s v="November"/>
    <x v="0"/>
    <n v="4"/>
    <x v="3"/>
    <x v="5"/>
    <n v="2003"/>
    <x v="6"/>
    <n v="58"/>
    <s v="S50_1514"/>
    <x v="70"/>
    <s v="0522-556555"/>
    <s v="Strada Provinciale 124"/>
    <m/>
    <s v="Reggio Emilia"/>
    <s v="NIL"/>
    <n v="42100"/>
    <x v="12"/>
    <s v="EMEA"/>
    <s v="Moroni"/>
    <s v="Maurizio"/>
    <s v="Moroni Maurizio"/>
    <x v="0"/>
  </r>
  <r>
    <n v="10185"/>
    <n v="20"/>
    <n v="48.62"/>
    <n v="972.4"/>
    <n v="15"/>
    <n v="972.4"/>
    <n v="0"/>
    <d v="2003-11-14T00:00:00"/>
    <s v="November"/>
    <x v="0"/>
    <n v="4"/>
    <x v="3"/>
    <x v="5"/>
    <n v="2003"/>
    <x v="6"/>
    <n v="58"/>
    <s v="S50_1514"/>
    <x v="50"/>
    <n v="5085559555"/>
    <s v="4575 Hillside Dr."/>
    <m/>
    <s v="New Bedford"/>
    <s v="MA"/>
    <n v="50553"/>
    <x v="0"/>
    <s v="NA"/>
    <s v="Tam"/>
    <s v="Wing C"/>
    <s v="Tam Wing C"/>
    <x v="0"/>
  </r>
  <r>
    <n v="10196"/>
    <n v="46"/>
    <n v="62.09"/>
    <n v="2856.1400000000003"/>
    <n v="7"/>
    <n v="2856.14"/>
    <n v="0"/>
    <d v="2003-11-26T00:00:00"/>
    <s v="November"/>
    <x v="0"/>
    <n v="4"/>
    <x v="3"/>
    <x v="5"/>
    <n v="2003"/>
    <x v="6"/>
    <n v="58"/>
    <s v="S50_1514"/>
    <x v="34"/>
    <n v="2035559545"/>
    <s v="567 North Pendale Street"/>
    <m/>
    <s v="New Haven"/>
    <s v="CT"/>
    <n v="97823"/>
    <x v="0"/>
    <s v="NA"/>
    <s v="Murphy"/>
    <s v="Leslie"/>
    <s v="Murphy Leslie"/>
    <x v="0"/>
  </r>
  <r>
    <n v="10208"/>
    <n v="30"/>
    <n v="65.61"/>
    <n v="1968.3"/>
    <n v="15"/>
    <n v="1968.3"/>
    <n v="0"/>
    <d v="2004-01-02T00:00:00"/>
    <s v="January"/>
    <x v="0"/>
    <n v="1"/>
    <x v="0"/>
    <x v="7"/>
    <n v="2004"/>
    <x v="6"/>
    <n v="58"/>
    <s v="S50_1514"/>
    <x v="30"/>
    <s v="78.32.5555"/>
    <s v="2, rue du Commerce"/>
    <m/>
    <s v="Lyon"/>
    <s v="NIL"/>
    <n v="69004"/>
    <x v="1"/>
    <s v="EMEA"/>
    <s v="Saveley"/>
    <s v="Mary"/>
    <s v="Saveley Mary"/>
    <x v="0"/>
  </r>
  <r>
    <n v="10220"/>
    <n v="30"/>
    <n v="68.540000000000006"/>
    <n v="2056.2000000000003"/>
    <n v="4"/>
    <n v="2056.1999999999998"/>
    <n v="0"/>
    <d v="2004-02-12T00:00:00"/>
    <s v="February"/>
    <x v="0"/>
    <n v="1"/>
    <x v="0"/>
    <x v="0"/>
    <n v="2004"/>
    <x v="6"/>
    <n v="58"/>
    <s v="S50_1514"/>
    <x v="75"/>
    <s v="+353 1862 1555"/>
    <s v="25 Maiden Lane"/>
    <s v="Floor No. 4"/>
    <s v="Dublin"/>
    <s v="NIL"/>
    <n v="2"/>
    <x v="18"/>
    <s v="EMEA"/>
    <s v="Cassidy"/>
    <s v="Dean"/>
    <s v="Cassidy Dean"/>
    <x v="0"/>
  </r>
  <r>
    <n v="10230"/>
    <n v="43"/>
    <n v="52.14"/>
    <n v="2242.02"/>
    <n v="2"/>
    <n v="2242.02"/>
    <n v="0"/>
    <d v="2004-03-15T00:00:00"/>
    <s v="March"/>
    <x v="0"/>
    <n v="1"/>
    <x v="0"/>
    <x v="11"/>
    <n v="2004"/>
    <x v="6"/>
    <n v="58"/>
    <s v="S50_1514"/>
    <x v="72"/>
    <s v="+49 69 66 90 2555"/>
    <s v="Lyonerstr. 34"/>
    <m/>
    <s v="Frankfurt"/>
    <s v="NIL"/>
    <n v="60528"/>
    <x v="16"/>
    <s v="EMEA"/>
    <s v="Keitel"/>
    <s v="Roland"/>
    <s v="Keitel Roland"/>
    <x v="0"/>
  </r>
  <r>
    <n v="10247"/>
    <n v="49"/>
    <n v="63.85"/>
    <n v="3128.65"/>
    <n v="4"/>
    <n v="3128.65"/>
    <n v="0"/>
    <d v="2004-05-05T00:00:00"/>
    <s v="May"/>
    <x v="0"/>
    <n v="2"/>
    <x v="1"/>
    <x v="1"/>
    <n v="2004"/>
    <x v="6"/>
    <n v="58"/>
    <s v="S50_1514"/>
    <x v="73"/>
    <s v="+358 9 8045 555"/>
    <s v="Software Engineering Center, SEC Oy"/>
    <m/>
    <s v="Espoo"/>
    <s v="NIL"/>
    <s v="FIN-02271"/>
    <x v="4"/>
    <s v="EMEA"/>
    <s v="Suominen"/>
    <s v="Kalle"/>
    <s v="Suominen Kalle"/>
    <x v="1"/>
  </r>
  <r>
    <n v="10272"/>
    <n v="43"/>
    <n v="56.82"/>
    <n v="2443.2600000000002"/>
    <n v="4"/>
    <n v="2443.2600000000002"/>
    <n v="0"/>
    <d v="2004-07-20T00:00:00"/>
    <s v="July"/>
    <x v="0"/>
    <n v="3"/>
    <x v="2"/>
    <x v="2"/>
    <n v="2004"/>
    <x v="6"/>
    <n v="58"/>
    <s v="S50_1514"/>
    <x v="18"/>
    <n v="2155551555"/>
    <s v="7586 Pompton St."/>
    <m/>
    <s v="Allentown"/>
    <s v="PA"/>
    <n v="70267"/>
    <x v="0"/>
    <s v="NA"/>
    <s v="Yu"/>
    <s v="Kyung"/>
    <s v="Yu Kyung"/>
    <x v="0"/>
  </r>
  <r>
    <n v="10282"/>
    <n v="37"/>
    <n v="66.78"/>
    <n v="2470.86"/>
    <n v="7"/>
    <n v="2470.86"/>
    <n v="0"/>
    <d v="2004-08-20T00:00:00"/>
    <s v="August"/>
    <x v="0"/>
    <n v="3"/>
    <x v="2"/>
    <x v="3"/>
    <n v="2004"/>
    <x v="6"/>
    <n v="58"/>
    <s v="S50_1514"/>
    <x v="39"/>
    <n v="4155551450"/>
    <s v="5677 Strong St."/>
    <m/>
    <s v="San Rafael"/>
    <s v="CA"/>
    <n v="97562"/>
    <x v="0"/>
    <s v="NA"/>
    <s v="Nelson"/>
    <s v="Valarie"/>
    <s v="Nelson Valarie"/>
    <x v="0"/>
  </r>
  <r>
    <n v="10292"/>
    <n v="35"/>
    <n v="55.07"/>
    <n v="1927.45"/>
    <n v="1"/>
    <n v="1927.45"/>
    <n v="0"/>
    <d v="2004-09-08T00:00:00"/>
    <s v="September"/>
    <x v="0"/>
    <n v="3"/>
    <x v="2"/>
    <x v="10"/>
    <n v="2004"/>
    <x v="6"/>
    <n v="58"/>
    <s v="S50_1514"/>
    <x v="0"/>
    <n v="2125557818"/>
    <s v="897 Long Airport Avenue"/>
    <m/>
    <s v="NYC"/>
    <s v="NY"/>
    <n v="10022"/>
    <x v="0"/>
    <s v="NA"/>
    <s v="Yu"/>
    <s v="Kwai"/>
    <s v="Yu Kwai"/>
    <x v="0"/>
  </r>
  <r>
    <n v="10306"/>
    <n v="34"/>
    <n v="60.34"/>
    <n v="2051.56"/>
    <n v="15"/>
    <n v="2051.56"/>
    <n v="0"/>
    <d v="2004-10-14T00:00:00"/>
    <s v="October"/>
    <x v="0"/>
    <n v="4"/>
    <x v="3"/>
    <x v="4"/>
    <n v="2004"/>
    <x v="6"/>
    <n v="58"/>
    <s v="S50_1514"/>
    <x v="77"/>
    <s v="(171) 555-1555"/>
    <s v="Fauntleroy Circus"/>
    <m/>
    <s v="Manchester"/>
    <s v="NIL"/>
    <s v="EC2 5NT"/>
    <x v="6"/>
    <s v="EMEA"/>
    <s v="Ashworth"/>
    <s v="Victoria"/>
    <s v="Ashworth Victoria"/>
    <x v="0"/>
  </r>
  <r>
    <n v="10314"/>
    <n v="38"/>
    <n v="61.51"/>
    <n v="2337.38"/>
    <n v="7"/>
    <n v="2337.38"/>
    <n v="0"/>
    <d v="2004-10-22T00:00:00"/>
    <s v="October"/>
    <x v="0"/>
    <n v="4"/>
    <x v="3"/>
    <x v="4"/>
    <n v="2004"/>
    <x v="6"/>
    <n v="58"/>
    <s v="S50_1514"/>
    <x v="78"/>
    <s v="86 21 3555"/>
    <s v="Smagsloget 45"/>
    <m/>
    <s v="Aaarhus"/>
    <s v="NIL"/>
    <n v="8200"/>
    <x v="13"/>
    <s v="EMEA"/>
    <s v="Ibsen"/>
    <s v="Palle"/>
    <s v="Ibsen Palle"/>
    <x v="0"/>
  </r>
  <r>
    <n v="10325"/>
    <n v="44"/>
    <n v="100"/>
    <n v="4400"/>
    <n v="7"/>
    <n v="5932.96"/>
    <n v="1532.96"/>
    <d v="2004-11-05T00:00:00"/>
    <s v="November"/>
    <x v="0"/>
    <n v="4"/>
    <x v="3"/>
    <x v="5"/>
    <n v="2004"/>
    <x v="6"/>
    <n v="58"/>
    <s v="S50_1514"/>
    <x v="17"/>
    <s v="07-98 9555"/>
    <s v="Erling Skakkes gate 78"/>
    <m/>
    <s v="Stavern"/>
    <s v="NIL"/>
    <n v="4110"/>
    <x v="2"/>
    <s v="EMEA"/>
    <s v="Bergulfsen"/>
    <s v="Jonas"/>
    <s v="Bergulfsen Jonas"/>
    <x v="1"/>
  </r>
  <r>
    <n v="10337"/>
    <n v="21"/>
    <n v="100"/>
    <n v="2100"/>
    <n v="6"/>
    <n v="2296.77"/>
    <n v="196.76999999999998"/>
    <d v="2004-11-21T00:00:00"/>
    <s v="November"/>
    <x v="0"/>
    <n v="4"/>
    <x v="3"/>
    <x v="5"/>
    <n v="2004"/>
    <x v="6"/>
    <n v="58"/>
    <s v="S50_1514"/>
    <x v="27"/>
    <n v="2125558493"/>
    <s v="5905 Pompton St."/>
    <s v="Suite 750"/>
    <s v="NYC"/>
    <s v="NY"/>
    <n v="10022"/>
    <x v="0"/>
    <s v="NA"/>
    <s v="Hernandez"/>
    <s v="Maria"/>
    <s v="Hernandez Maria"/>
    <x v="0"/>
  </r>
  <r>
    <n v="10350"/>
    <n v="44"/>
    <n v="100"/>
    <n v="4400"/>
    <n v="17"/>
    <n v="6490.88"/>
    <n v="2090.88"/>
    <d v="2004-12-02T00:00:00"/>
    <s v="December"/>
    <x v="0"/>
    <n v="4"/>
    <x v="3"/>
    <x v="6"/>
    <n v="2004"/>
    <x v="6"/>
    <n v="58"/>
    <s v="S50_1514"/>
    <x v="23"/>
    <s v="(91) 555 94 44"/>
    <s v="C/ Moralzarzal, 86"/>
    <m/>
    <s v="Madrid"/>
    <s v="NIL"/>
    <n v="28034"/>
    <x v="7"/>
    <s v="EMEA"/>
    <s v="Freyre"/>
    <s v="Diego"/>
    <s v="Freyre Diego"/>
    <x v="1"/>
  </r>
  <r>
    <n v="10359"/>
    <n v="25"/>
    <n v="64.930000000000007"/>
    <n v="1623.2500000000002"/>
    <n v="4"/>
    <n v="1623.25"/>
    <n v="0"/>
    <d v="2004-12-15T00:00:00"/>
    <s v="December"/>
    <x v="0"/>
    <n v="4"/>
    <x v="3"/>
    <x v="6"/>
    <n v="2004"/>
    <x v="6"/>
    <n v="58"/>
    <s v="S50_1514"/>
    <x v="1"/>
    <s v="26.47.1555"/>
    <s v="59 rue de l'Abbaye"/>
    <m/>
    <s v="Reims"/>
    <s v="NIL"/>
    <n v="51100"/>
    <x v="1"/>
    <s v="EMEA"/>
    <s v="Henriot"/>
    <s v="Paul"/>
    <s v="Henriot Paul"/>
    <x v="0"/>
  </r>
  <r>
    <n v="10372"/>
    <n v="24"/>
    <n v="58.58"/>
    <n v="1405.92"/>
    <n v="9"/>
    <n v="1405.92"/>
    <n v="0"/>
    <d v="2005-01-26T00:00:00"/>
    <s v="January"/>
    <x v="0"/>
    <n v="1"/>
    <x v="0"/>
    <x v="7"/>
    <n v="2005"/>
    <x v="6"/>
    <n v="58"/>
    <s v="S50_1514"/>
    <x v="35"/>
    <s v="+81 3 3584 0555"/>
    <s v="2-2-8 Roppongi"/>
    <m/>
    <s v="Minato-ku"/>
    <s v="Tokyo"/>
    <s v="106-0032"/>
    <x v="11"/>
    <s v="Japan"/>
    <s v="Shimamura"/>
    <s v="Akiko"/>
    <s v="Shimamura Akiko"/>
    <x v="0"/>
  </r>
  <r>
    <n v="10383"/>
    <n v="38"/>
    <n v="60.06"/>
    <n v="2282.2800000000002"/>
    <n v="10"/>
    <n v="2282.2800000000002"/>
    <n v="0"/>
    <d v="2005-02-22T00:00:00"/>
    <s v="February"/>
    <x v="0"/>
    <n v="1"/>
    <x v="0"/>
    <x v="0"/>
    <n v="2005"/>
    <x v="6"/>
    <n v="58"/>
    <s v="S50_1514"/>
    <x v="23"/>
    <s v="(91) 555 94 44"/>
    <s v="C/ Moralzarzal, 86"/>
    <m/>
    <s v="Madrid"/>
    <s v="NIL"/>
    <n v="28034"/>
    <x v="7"/>
    <s v="EMEA"/>
    <s v="Freyre"/>
    <s v="Diego"/>
    <s v="Freyre Diego"/>
    <x v="0"/>
  </r>
  <r>
    <n v="10395"/>
    <n v="45"/>
    <n v="100"/>
    <n v="4500"/>
    <n v="3"/>
    <n v="8977.0499999999993"/>
    <n v="4477.0499999999993"/>
    <d v="2005-03-17T00:00:00"/>
    <s v="March"/>
    <x v="0"/>
    <n v="1"/>
    <x v="0"/>
    <x v="11"/>
    <n v="2005"/>
    <x v="6"/>
    <n v="58"/>
    <s v="S50_1514"/>
    <x v="2"/>
    <s v="+33 1 46 62 7555"/>
    <s v="27 rue du Colonel Pierre Avia"/>
    <m/>
    <s v="Paris"/>
    <s v="NIL"/>
    <n v="75508"/>
    <x v="1"/>
    <s v="EMEA"/>
    <s v="Da Cunha"/>
    <s v="Daniel"/>
    <s v="Da Cunha Daniel"/>
    <x v="2"/>
  </r>
  <r>
    <n v="10413"/>
    <n v="51"/>
    <n v="63.85"/>
    <n v="3256.35"/>
    <n v="4"/>
    <n v="3256.35"/>
    <n v="0"/>
    <d v="2005-05-05T00:00:00"/>
    <s v="May"/>
    <x v="0"/>
    <n v="2"/>
    <x v="1"/>
    <x v="1"/>
    <n v="2005"/>
    <x v="6"/>
    <n v="58"/>
    <s v="S50_1514"/>
    <x v="13"/>
    <n v="2035552570"/>
    <s v="25593 South Bay Ln."/>
    <m/>
    <s v="Bridgewater"/>
    <s v="CT"/>
    <n v="97562"/>
    <x v="0"/>
    <s v="NA"/>
    <s v="King"/>
    <s v="Julie"/>
    <s v="King Julie"/>
    <x v="1"/>
  </r>
  <r>
    <n v="10108"/>
    <n v="34"/>
    <n v="82.99"/>
    <n v="2821.66"/>
    <n v="14"/>
    <n v="2821.66"/>
    <n v="0"/>
    <d v="2003-03-03T00:00:00"/>
    <s v="March"/>
    <x v="0"/>
    <n v="1"/>
    <x v="0"/>
    <x v="11"/>
    <n v="2003"/>
    <x v="0"/>
    <n v="81"/>
    <s v="S50_4713"/>
    <x v="66"/>
    <s v="+63 2 555 3587"/>
    <s v="15 McCallum Street - NatWest Center #13-03"/>
    <m/>
    <s v="Makati City"/>
    <s v="NIL"/>
    <s v="1227 MM"/>
    <x v="15"/>
    <s v="Japan"/>
    <s v="Cruz"/>
    <s v="Arnold"/>
    <s v="Cruz Arnold"/>
    <x v="0"/>
  </r>
  <r>
    <n v="10121"/>
    <n v="44"/>
    <n v="74.849999999999994"/>
    <n v="3293.3999999999996"/>
    <n v="1"/>
    <n v="3293.4"/>
    <n v="0"/>
    <d v="2003-05-07T00:00:00"/>
    <s v="May"/>
    <x v="0"/>
    <n v="2"/>
    <x v="1"/>
    <x v="1"/>
    <n v="2003"/>
    <x v="0"/>
    <n v="81"/>
    <s v="S50_4713"/>
    <x v="1"/>
    <s v="26.47.1555"/>
    <s v="59 rue de l'Abbaye"/>
    <m/>
    <s v="Reims"/>
    <s v="NIL"/>
    <n v="51100"/>
    <x v="1"/>
    <s v="EMEA"/>
    <s v="Henriot"/>
    <s v="Paul"/>
    <s v="Henriot Paul"/>
    <x v="1"/>
  </r>
  <r>
    <n v="10135"/>
    <n v="44"/>
    <n v="96"/>
    <n v="4224"/>
    <n v="15"/>
    <n v="4224"/>
    <n v="0"/>
    <d v="2003-07-02T00:00:00"/>
    <s v="July"/>
    <x v="0"/>
    <n v="3"/>
    <x v="2"/>
    <x v="2"/>
    <n v="2003"/>
    <x v="0"/>
    <n v="81"/>
    <s v="S50_4713"/>
    <x v="39"/>
    <n v="4155551450"/>
    <s v="5677 Strong St."/>
    <m/>
    <s v="San Rafael"/>
    <s v="CA"/>
    <n v="97562"/>
    <x v="0"/>
    <s v="NA"/>
    <s v="Nelson"/>
    <s v="Valarie"/>
    <s v="Nelson Valarie"/>
    <x v="1"/>
  </r>
  <r>
    <n v="10145"/>
    <n v="38"/>
    <n v="81.36"/>
    <n v="3091.68"/>
    <n v="2"/>
    <n v="3091.68"/>
    <n v="0"/>
    <d v="2003-08-25T00:00:00"/>
    <s v="August"/>
    <x v="0"/>
    <n v="3"/>
    <x v="2"/>
    <x v="3"/>
    <n v="2003"/>
    <x v="0"/>
    <n v="81"/>
    <s v="S50_4713"/>
    <x v="3"/>
    <n v="6265557265"/>
    <s v="78934 Hillside Dr."/>
    <m/>
    <s v="Pasadena"/>
    <s v="CA"/>
    <n v="90003"/>
    <x v="0"/>
    <s v="NA"/>
    <s v="Young"/>
    <s v="Julie"/>
    <s v="Young Julie"/>
    <x v="1"/>
  </r>
  <r>
    <n v="10159"/>
    <n v="31"/>
    <n v="71.599999999999994"/>
    <n v="2219.6"/>
    <n v="10"/>
    <n v="2219.6"/>
    <n v="0"/>
    <d v="2003-10-10T00:00:00"/>
    <s v="October"/>
    <x v="0"/>
    <n v="4"/>
    <x v="3"/>
    <x v="4"/>
    <n v="2003"/>
    <x v="0"/>
    <n v="81"/>
    <s v="S50_4713"/>
    <x v="4"/>
    <n v="6505551386"/>
    <s v="7734 Strong St."/>
    <m/>
    <s v="San Francisco"/>
    <s v="CA"/>
    <s v="NIL"/>
    <x v="0"/>
    <s v="NA"/>
    <s v="Brown"/>
    <s v="Julie"/>
    <s v="Brown Julie"/>
    <x v="0"/>
  </r>
  <r>
    <n v="10169"/>
    <n v="48"/>
    <n v="80.55"/>
    <n v="3866.3999999999996"/>
    <n v="10"/>
    <n v="3866.4"/>
    <n v="0"/>
    <d v="2003-11-04T00:00:00"/>
    <s v="November"/>
    <x v="0"/>
    <n v="4"/>
    <x v="3"/>
    <x v="5"/>
    <n v="2003"/>
    <x v="0"/>
    <n v="81"/>
    <s v="S50_4713"/>
    <x v="42"/>
    <s v="02 9936 8555"/>
    <s v="201 Miller Street"/>
    <s v="Level 15"/>
    <s v="North Sydney"/>
    <s v="NSW"/>
    <n v="2060"/>
    <x v="3"/>
    <s v="APAC"/>
    <s v="O'Hara"/>
    <s v="Anna"/>
    <s v="O'Hara Anna"/>
    <x v="1"/>
  </r>
  <r>
    <n v="10180"/>
    <n v="21"/>
    <n v="93.56"/>
    <n v="1964.76"/>
    <n v="5"/>
    <n v="1964.76"/>
    <n v="0"/>
    <d v="2003-11-11T00:00:00"/>
    <s v="November"/>
    <x v="0"/>
    <n v="4"/>
    <x v="3"/>
    <x v="5"/>
    <n v="2003"/>
    <x v="0"/>
    <n v="81"/>
    <s v="S50_4713"/>
    <x v="6"/>
    <s v="20.16.1555"/>
    <s v="184, chausse de Tournai"/>
    <m/>
    <s v="Lille"/>
    <s v="NIL"/>
    <n v="59000"/>
    <x v="1"/>
    <s v="EMEA"/>
    <s v="Rance"/>
    <s v="Martine"/>
    <s v="Rance Martine"/>
    <x v="0"/>
  </r>
  <r>
    <n v="10190"/>
    <n v="40"/>
    <n v="66.72"/>
    <n v="2668.8"/>
    <n v="2"/>
    <n v="2668.8"/>
    <n v="0"/>
    <d v="2003-11-19T00:00:00"/>
    <s v="November"/>
    <x v="0"/>
    <n v="4"/>
    <x v="3"/>
    <x v="5"/>
    <n v="2003"/>
    <x v="0"/>
    <n v="81"/>
    <s v="S50_4713"/>
    <x v="23"/>
    <s v="(91) 555 94 44"/>
    <s v="C/ Moralzarzal, 86"/>
    <m/>
    <s v="Madrid"/>
    <s v="NIL"/>
    <n v="28034"/>
    <x v="7"/>
    <s v="EMEA"/>
    <s v="Freyre"/>
    <s v="Diego"/>
    <s v="Freyre Diego"/>
    <x v="0"/>
  </r>
  <r>
    <n v="10211"/>
    <n v="40"/>
    <n v="80.55"/>
    <n v="3222"/>
    <n v="10"/>
    <n v="3222"/>
    <n v="0"/>
    <d v="2004-01-15T00:00:00"/>
    <s v="January"/>
    <x v="0"/>
    <n v="1"/>
    <x v="0"/>
    <x v="7"/>
    <n v="2004"/>
    <x v="0"/>
    <n v="81"/>
    <s v="S50_4713"/>
    <x v="9"/>
    <s v="(1) 47.55.6555"/>
    <s v="25, rue Lauriston"/>
    <m/>
    <s v="Paris"/>
    <s v="NIL"/>
    <n v="75016"/>
    <x v="1"/>
    <s v="EMEA"/>
    <s v="Perrier"/>
    <s v="Dominique"/>
    <s v="Perrier Dominique"/>
    <x v="1"/>
  </r>
  <r>
    <n v="10224"/>
    <n v="50"/>
    <n v="77.290000000000006"/>
    <n v="3864.5000000000005"/>
    <n v="3"/>
    <n v="3864.5"/>
    <n v="0"/>
    <d v="2004-02-21T00:00:00"/>
    <s v="February"/>
    <x v="0"/>
    <n v="1"/>
    <x v="0"/>
    <x v="0"/>
    <n v="2004"/>
    <x v="0"/>
    <n v="81"/>
    <s v="S50_4713"/>
    <x v="6"/>
    <s v="20.16.1555"/>
    <s v="184, chausse de Tournai"/>
    <m/>
    <s v="Lille"/>
    <s v="NIL"/>
    <n v="59000"/>
    <x v="1"/>
    <s v="EMEA"/>
    <s v="Rance"/>
    <s v="Martine"/>
    <s v="Rance Martine"/>
    <x v="1"/>
  </r>
  <r>
    <n v="10237"/>
    <n v="20"/>
    <n v="68.34"/>
    <n v="1366.8000000000002"/>
    <n v="3"/>
    <n v="1366.8"/>
    <n v="0"/>
    <d v="2004-04-05T00:00:00"/>
    <s v="April"/>
    <x v="0"/>
    <n v="2"/>
    <x v="1"/>
    <x v="8"/>
    <n v="2004"/>
    <x v="0"/>
    <n v="81"/>
    <s v="S50_4713"/>
    <x v="11"/>
    <n v="2125551500"/>
    <s v="2678 Kingston Rd."/>
    <s v="Suite 101"/>
    <s v="NYC"/>
    <s v="NY"/>
    <n v="10022"/>
    <x v="0"/>
    <s v="NA"/>
    <s v="Frick"/>
    <s v="Michael"/>
    <s v="Frick Michael"/>
    <x v="0"/>
  </r>
  <r>
    <n v="10252"/>
    <n v="48"/>
    <n v="72.41"/>
    <n v="3475.68"/>
    <n v="7"/>
    <n v="3475.68"/>
    <n v="0"/>
    <d v="2004-05-26T00:00:00"/>
    <s v="May"/>
    <x v="0"/>
    <n v="2"/>
    <x v="1"/>
    <x v="1"/>
    <n v="2004"/>
    <x v="0"/>
    <n v="81"/>
    <s v="S50_4713"/>
    <x v="9"/>
    <s v="(1) 47.55.6555"/>
    <s v="25, rue Lauriston"/>
    <m/>
    <s v="Paris"/>
    <s v="NIL"/>
    <n v="75016"/>
    <x v="1"/>
    <s v="EMEA"/>
    <s v="Perrier"/>
    <s v="Dominique"/>
    <s v="Perrier Dominique"/>
    <x v="1"/>
  </r>
  <r>
    <n v="10264"/>
    <n v="47"/>
    <n v="89.5"/>
    <n v="4206.5"/>
    <n v="5"/>
    <n v="4206.5"/>
    <n v="0"/>
    <d v="2004-06-30T00:00:00"/>
    <s v="June"/>
    <x v="0"/>
    <n v="2"/>
    <x v="1"/>
    <x v="9"/>
    <n v="2004"/>
    <x v="0"/>
    <n v="81"/>
    <s v="S50_4713"/>
    <x v="58"/>
    <n v="6175559555"/>
    <s v="8616 Spinnaker Dr."/>
    <m/>
    <s v="Boston"/>
    <s v="MA"/>
    <n v="51003"/>
    <x v="0"/>
    <s v="NA"/>
    <s v="Yoshido"/>
    <s v="Juri"/>
    <s v="Yoshido Juri"/>
    <x v="1"/>
  </r>
  <r>
    <n v="10276"/>
    <n v="21"/>
    <n v="70.78"/>
    <n v="1486.38"/>
    <n v="11"/>
    <n v="1486.38"/>
    <n v="0"/>
    <d v="2004-08-02T00:00:00"/>
    <s v="August"/>
    <x v="0"/>
    <n v="3"/>
    <x v="2"/>
    <x v="3"/>
    <n v="2004"/>
    <x v="0"/>
    <n v="81"/>
    <s v="S50_4713"/>
    <x v="71"/>
    <n v="6175557555"/>
    <s v="7635 Spinnaker Dr."/>
    <m/>
    <s v="Brickhaven"/>
    <s v="MA"/>
    <n v="58339"/>
    <x v="0"/>
    <s v="NA"/>
    <s v="Barajas"/>
    <s v="Miguel"/>
    <s v="Barajas Miguel"/>
    <x v="0"/>
  </r>
  <r>
    <n v="10285"/>
    <n v="39"/>
    <n v="78.92"/>
    <n v="3077.88"/>
    <n v="2"/>
    <n v="3077.88"/>
    <n v="0"/>
    <d v="2004-08-27T00:00:00"/>
    <s v="August"/>
    <x v="0"/>
    <n v="3"/>
    <x v="2"/>
    <x v="3"/>
    <n v="2004"/>
    <x v="0"/>
    <n v="81"/>
    <s v="S50_4713"/>
    <x v="15"/>
    <n v="6175558555"/>
    <s v="39323 Spinnaker Dr."/>
    <m/>
    <s v="Cambridge"/>
    <s v="MA"/>
    <n v="51247"/>
    <x v="0"/>
    <s v="NA"/>
    <s v="Hernandez"/>
    <s v="Marta"/>
    <s v="Hernandez Marta"/>
    <x v="1"/>
  </r>
  <r>
    <n v="10299"/>
    <n v="44"/>
    <n v="80.55"/>
    <n v="3544.2"/>
    <n v="5"/>
    <n v="3544.2"/>
    <n v="0"/>
    <d v="2004-09-30T00:00:00"/>
    <s v="September"/>
    <x v="0"/>
    <n v="3"/>
    <x v="2"/>
    <x v="10"/>
    <n v="2004"/>
    <x v="0"/>
    <n v="81"/>
    <s v="S50_4713"/>
    <x v="16"/>
    <s v="90-224 8555"/>
    <s v="Keskuskatu 45"/>
    <m/>
    <s v="Helsinki"/>
    <s v="NIL"/>
    <n v="21240"/>
    <x v="4"/>
    <s v="EMEA"/>
    <s v="Karttunen"/>
    <s v="Matti"/>
    <s v="Karttunen Matti"/>
    <x v="1"/>
  </r>
  <r>
    <n v="10309"/>
    <n v="28"/>
    <n v="88.68"/>
    <n v="2483.04"/>
    <n v="1"/>
    <n v="2483.04"/>
    <n v="0"/>
    <d v="2004-10-15T00:00:00"/>
    <s v="October"/>
    <x v="0"/>
    <n v="4"/>
    <x v="3"/>
    <x v="4"/>
    <n v="2004"/>
    <x v="0"/>
    <n v="81"/>
    <s v="S50_4713"/>
    <x v="17"/>
    <s v="07-98 9555"/>
    <s v="Erling Skakkes gate 78"/>
    <m/>
    <s v="Stavern"/>
    <s v="NIL"/>
    <n v="4110"/>
    <x v="2"/>
    <s v="EMEA"/>
    <s v="Bergulfsen"/>
    <s v="Jonas"/>
    <s v="Bergulfsen Jonas"/>
    <x v="0"/>
  </r>
  <r>
    <n v="10319"/>
    <n v="45"/>
    <n v="77.290000000000006"/>
    <n v="3478.05"/>
    <n v="6"/>
    <n v="3478.05"/>
    <n v="0"/>
    <d v="2004-11-03T00:00:00"/>
    <s v="November"/>
    <x v="0"/>
    <n v="4"/>
    <x v="3"/>
    <x v="5"/>
    <n v="2004"/>
    <x v="0"/>
    <n v="81"/>
    <s v="S50_4713"/>
    <x v="79"/>
    <n v="2125551957"/>
    <s v="5290 North Pendale Street"/>
    <s v="Suite 200"/>
    <s v="NYC"/>
    <s v="NY"/>
    <n v="10022"/>
    <x v="0"/>
    <s v="NA"/>
    <s v="Kuo"/>
    <s v="Kee"/>
    <s v="Kuo Kee"/>
    <x v="1"/>
  </r>
  <r>
    <n v="10331"/>
    <n v="20"/>
    <n v="100"/>
    <n v="2000"/>
    <n v="5"/>
    <n v="3657.8"/>
    <n v="1657.8000000000002"/>
    <d v="2004-11-17T00:00:00"/>
    <s v="November"/>
    <x v="0"/>
    <n v="4"/>
    <x v="3"/>
    <x v="5"/>
    <n v="2004"/>
    <x v="0"/>
    <n v="81"/>
    <s v="S50_4713"/>
    <x v="45"/>
    <n v="2155559857"/>
    <s v="11328 Douglas Av."/>
    <m/>
    <s v="Philadelphia"/>
    <s v="PA"/>
    <n v="71270"/>
    <x v="0"/>
    <s v="NA"/>
    <s v="Hernandez"/>
    <s v="Rosa"/>
    <s v="Hernandez Rosa"/>
    <x v="1"/>
  </r>
  <r>
    <n v="10341"/>
    <n v="38"/>
    <n v="100"/>
    <n v="3800"/>
    <n v="3"/>
    <n v="4682.3599999999997"/>
    <n v="882.35999999999967"/>
    <d v="2004-11-24T00:00:00"/>
    <s v="November"/>
    <x v="0"/>
    <n v="4"/>
    <x v="3"/>
    <x v="5"/>
    <n v="2004"/>
    <x v="0"/>
    <n v="81"/>
    <s v="S50_4713"/>
    <x v="19"/>
    <s v="6562-9555"/>
    <s v="Geislweg 14"/>
    <m/>
    <s v="Salzburg"/>
    <s v="NIL"/>
    <n v="5020"/>
    <x v="5"/>
    <s v="EMEA"/>
    <s v="Pipps"/>
    <s v="Georg"/>
    <s v="Pipps Georg"/>
    <x v="1"/>
  </r>
  <r>
    <n v="10356"/>
    <n v="26"/>
    <n v="100"/>
    <n v="2600"/>
    <n v="4"/>
    <n v="3937.7"/>
    <n v="1337.6999999999998"/>
    <d v="2004-12-09T00:00:00"/>
    <s v="December"/>
    <x v="0"/>
    <n v="4"/>
    <x v="3"/>
    <x v="6"/>
    <n v="2004"/>
    <x v="0"/>
    <n v="81"/>
    <s v="S50_4713"/>
    <x v="2"/>
    <s v="+33 1 46 62 7555"/>
    <s v="27 rue du Colonel Pierre Avia"/>
    <m/>
    <s v="Paris"/>
    <s v="NIL"/>
    <n v="75508"/>
    <x v="1"/>
    <s v="EMEA"/>
    <s v="Da Cunha"/>
    <s v="Daniel"/>
    <s v="Da Cunha Daniel"/>
    <x v="1"/>
  </r>
  <r>
    <n v="10365"/>
    <n v="44"/>
    <n v="100"/>
    <n v="4400"/>
    <n v="2"/>
    <n v="4984.32"/>
    <n v="584.31999999999971"/>
    <d v="2005-01-07T00:00:00"/>
    <s v="January"/>
    <x v="0"/>
    <n v="1"/>
    <x v="0"/>
    <x v="7"/>
    <n v="2005"/>
    <x v="0"/>
    <n v="81"/>
    <s v="S50_4713"/>
    <x v="50"/>
    <n v="5085559555"/>
    <s v="4575 Hillside Dr."/>
    <m/>
    <s v="New Bedford"/>
    <s v="MA"/>
    <n v="50553"/>
    <x v="0"/>
    <s v="NA"/>
    <s v="Tam"/>
    <s v="Wing C"/>
    <s v="Tam Wing C"/>
    <x v="1"/>
  </r>
  <r>
    <n v="10375"/>
    <n v="49"/>
    <n v="100"/>
    <n v="4900"/>
    <n v="8"/>
    <n v="5406.66"/>
    <n v="506.65999999999985"/>
    <d v="2005-02-03T00:00:00"/>
    <s v="February"/>
    <x v="0"/>
    <n v="1"/>
    <x v="0"/>
    <x v="0"/>
    <n v="2005"/>
    <x v="0"/>
    <n v="81"/>
    <s v="S50_4713"/>
    <x v="14"/>
    <s v="40.67.8555"/>
    <s v="67, rue des Cinquante Otages"/>
    <m/>
    <s v="Nantes"/>
    <s v="NIL"/>
    <n v="44000"/>
    <x v="1"/>
    <s v="EMEA"/>
    <s v="Labrune"/>
    <s v="Janine"/>
    <s v="Labrune Janine"/>
    <x v="1"/>
  </r>
  <r>
    <n v="10390"/>
    <n v="22"/>
    <n v="100"/>
    <n v="2200"/>
    <n v="13"/>
    <n v="3491.18"/>
    <n v="1291.1799999999998"/>
    <d v="2005-03-04T00:00:00"/>
    <s v="March"/>
    <x v="0"/>
    <n v="1"/>
    <x v="0"/>
    <x v="11"/>
    <n v="2005"/>
    <x v="0"/>
    <n v="81"/>
    <s v="S50_4713"/>
    <x v="39"/>
    <n v="4155551450"/>
    <s v="5677 Strong St."/>
    <m/>
    <s v="San Rafael"/>
    <s v="CA"/>
    <n v="97562"/>
    <x v="0"/>
    <s v="NA"/>
    <s v="Nelson"/>
    <s v="Valarie"/>
    <s v="Nelson Valarie"/>
    <x v="1"/>
  </r>
  <r>
    <n v="10403"/>
    <n v="31"/>
    <n v="68.34"/>
    <n v="2118.54"/>
    <n v="3"/>
    <n v="2118.54"/>
    <n v="0"/>
    <d v="2005-04-08T00:00:00"/>
    <s v="April"/>
    <x v="0"/>
    <n v="2"/>
    <x v="1"/>
    <x v="8"/>
    <n v="2005"/>
    <x v="0"/>
    <n v="81"/>
    <s v="S50_4713"/>
    <x v="22"/>
    <s v="(171) 555-2282"/>
    <s v="Berkeley Gardens 12  Brewery"/>
    <m/>
    <s v="Liverpool"/>
    <s v="NIL"/>
    <s v="WX1 6LT"/>
    <x v="6"/>
    <s v="EMEA"/>
    <s v="Devon"/>
    <s v="Elizabeth"/>
    <s v="Devon Elizabeth"/>
    <x v="0"/>
  </r>
  <r>
    <n v="10105"/>
    <n v="41"/>
    <n v="70.67"/>
    <n v="2897.4700000000003"/>
    <n v="5"/>
    <n v="2897.47"/>
    <n v="0"/>
    <d v="2003-02-11T00:00:00"/>
    <s v="February"/>
    <x v="0"/>
    <n v="1"/>
    <x v="0"/>
    <x v="0"/>
    <n v="2003"/>
    <x v="5"/>
    <n v="66"/>
    <s v="S700_1138"/>
    <x v="48"/>
    <s v="31 12 3555"/>
    <s v="Vinb'ltet 34"/>
    <m/>
    <s v="Kobenhavn"/>
    <s v="NIL"/>
    <n v="1734"/>
    <x v="13"/>
    <s v="EMEA"/>
    <s v="Petersen"/>
    <s v="Jytte"/>
    <s v="Petersen Jytte"/>
    <x v="0"/>
  </r>
  <r>
    <n v="10119"/>
    <n v="25"/>
    <n v="76.67"/>
    <n v="1916.75"/>
    <n v="14"/>
    <n v="1916.75"/>
    <n v="0"/>
    <d v="2003-04-28T00:00:00"/>
    <s v="April"/>
    <x v="0"/>
    <n v="2"/>
    <x v="1"/>
    <x v="8"/>
    <n v="2003"/>
    <x v="5"/>
    <n v="66"/>
    <s v="S700_1138"/>
    <x v="19"/>
    <s v="6562-9555"/>
    <s v="Geislweg 14"/>
    <m/>
    <s v="Salzburg"/>
    <s v="NIL"/>
    <n v="5020"/>
    <x v="5"/>
    <s v="EMEA"/>
    <s v="Pipps"/>
    <s v="Georg"/>
    <s v="Pipps Georg"/>
    <x v="0"/>
  </r>
  <r>
    <n v="10129"/>
    <n v="31"/>
    <n v="60"/>
    <n v="1860"/>
    <n v="5"/>
    <n v="1860"/>
    <n v="0"/>
    <d v="2003-06-12T00:00:00"/>
    <s v="June"/>
    <x v="0"/>
    <n v="2"/>
    <x v="1"/>
    <x v="9"/>
    <n v="2003"/>
    <x v="5"/>
    <n v="66"/>
    <s v="S700_1138"/>
    <x v="49"/>
    <s v="(171) 555-0297"/>
    <s v="35 King George"/>
    <m/>
    <s v="London"/>
    <s v="NIL"/>
    <s v="WX3 6FW"/>
    <x v="6"/>
    <s v="EMEA"/>
    <s v="Brown"/>
    <s v="Ann"/>
    <s v="Brown Ann"/>
    <x v="0"/>
  </r>
  <r>
    <n v="10142"/>
    <n v="41"/>
    <n v="64"/>
    <n v="2624"/>
    <n v="2"/>
    <n v="2624"/>
    <n v="0"/>
    <d v="2003-08-08T00:00:00"/>
    <s v="August"/>
    <x v="0"/>
    <n v="3"/>
    <x v="2"/>
    <x v="3"/>
    <n v="2003"/>
    <x v="5"/>
    <n v="66"/>
    <s v="S700_1138"/>
    <x v="39"/>
    <n v="4155551450"/>
    <s v="5677 Strong St."/>
    <m/>
    <s v="San Rafael"/>
    <s v="CA"/>
    <n v="97562"/>
    <x v="0"/>
    <s v="NA"/>
    <s v="Nelson"/>
    <s v="Valarie"/>
    <s v="Nelson Valarie"/>
    <x v="0"/>
  </r>
  <r>
    <n v="10153"/>
    <n v="43"/>
    <n v="64.67"/>
    <n v="2780.81"/>
    <n v="1"/>
    <n v="2780.81"/>
    <n v="0"/>
    <d v="2003-09-28T00:00:00"/>
    <s v="September"/>
    <x v="0"/>
    <n v="3"/>
    <x v="2"/>
    <x v="10"/>
    <n v="2003"/>
    <x v="5"/>
    <n v="66"/>
    <s v="S700_1138"/>
    <x v="23"/>
    <s v="(91) 555 94 44"/>
    <s v="C/ Moralzarzal, 86"/>
    <m/>
    <s v="Madrid"/>
    <s v="NIL"/>
    <n v="28034"/>
    <x v="7"/>
    <s v="EMEA"/>
    <s v="Freyre"/>
    <s v="Diego"/>
    <s v="Freyre Diego"/>
    <x v="0"/>
  </r>
  <r>
    <n v="10167"/>
    <n v="43"/>
    <n v="75.34"/>
    <n v="3239.6200000000003"/>
    <n v="12"/>
    <n v="3239.62"/>
    <n v="0"/>
    <d v="2003-10-23T00:00:00"/>
    <s v="October"/>
    <x v="3"/>
    <n v="4"/>
    <x v="3"/>
    <x v="4"/>
    <n v="2003"/>
    <x v="5"/>
    <n v="66"/>
    <s v="S700_1138"/>
    <x v="37"/>
    <s v="0695-34 6555"/>
    <s v="?kergatan 24"/>
    <m/>
    <s v="Boras"/>
    <s v="NIL"/>
    <s v="S-844 67"/>
    <x v="8"/>
    <s v="EMEA"/>
    <s v="Larsson"/>
    <s v="Maria"/>
    <s v="Larsson Maria"/>
    <x v="1"/>
  </r>
  <r>
    <n v="10177"/>
    <n v="24"/>
    <n v="76"/>
    <n v="1824"/>
    <n v="3"/>
    <n v="1824"/>
    <n v="0"/>
    <d v="2003-11-07T00:00:00"/>
    <s v="November"/>
    <x v="0"/>
    <n v="4"/>
    <x v="3"/>
    <x v="5"/>
    <n v="2003"/>
    <x v="5"/>
    <n v="66"/>
    <s v="S700_1138"/>
    <x v="76"/>
    <s v="+34 913 728 555"/>
    <s v="Merchants House, 27-30 Merchant's Quay"/>
    <m/>
    <s v="Madrid"/>
    <s v="NIL"/>
    <n v="28023"/>
    <x v="7"/>
    <s v="EMEA"/>
    <s v="Fernandez"/>
    <s v="Jesus"/>
    <s v="Fernandez Jesus"/>
    <x v="0"/>
  </r>
  <r>
    <n v="10185"/>
    <n v="21"/>
    <n v="54"/>
    <n v="1134"/>
    <n v="3"/>
    <n v="1134"/>
    <n v="0"/>
    <d v="2003-11-14T00:00:00"/>
    <s v="November"/>
    <x v="0"/>
    <n v="4"/>
    <x v="3"/>
    <x v="5"/>
    <n v="2003"/>
    <x v="5"/>
    <n v="66"/>
    <s v="S700_1138"/>
    <x v="50"/>
    <n v="5085559555"/>
    <s v="4575 Hillside Dr."/>
    <m/>
    <s v="New Bedford"/>
    <s v="MA"/>
    <n v="50553"/>
    <x v="0"/>
    <s v="NA"/>
    <s v="Tam"/>
    <s v="Wing C"/>
    <s v="Tam Wing C"/>
    <x v="0"/>
  </r>
  <r>
    <n v="10197"/>
    <n v="23"/>
    <n v="64.67"/>
    <n v="1487.41"/>
    <n v="9"/>
    <n v="1487.41"/>
    <n v="0"/>
    <d v="2003-11-26T00:00:00"/>
    <s v="November"/>
    <x v="0"/>
    <n v="4"/>
    <x v="3"/>
    <x v="5"/>
    <n v="2003"/>
    <x v="5"/>
    <n v="66"/>
    <s v="S700_1138"/>
    <x v="53"/>
    <s v="(93) 203 4555"/>
    <s v="Rambla de Catalu¤a, 23"/>
    <m/>
    <s v="Barcelona"/>
    <s v="NIL"/>
    <n v="8022"/>
    <x v="7"/>
    <s v="EMEA"/>
    <s v="Saavedra"/>
    <s v="Eduardo"/>
    <s v="Saavedra Eduardo"/>
    <x v="0"/>
  </r>
  <r>
    <n v="10208"/>
    <n v="38"/>
    <n v="74.67"/>
    <n v="2837.46"/>
    <n v="3"/>
    <n v="2837.46"/>
    <n v="0"/>
    <d v="2004-01-02T00:00:00"/>
    <s v="January"/>
    <x v="0"/>
    <n v="1"/>
    <x v="0"/>
    <x v="7"/>
    <n v="2004"/>
    <x v="5"/>
    <n v="66"/>
    <s v="S700_1138"/>
    <x v="30"/>
    <s v="78.32.5555"/>
    <s v="2, rue du Commerce"/>
    <m/>
    <s v="Lyon"/>
    <s v="NIL"/>
    <n v="69004"/>
    <x v="1"/>
    <s v="EMEA"/>
    <s v="Saveley"/>
    <s v="Mary"/>
    <s v="Saveley Mary"/>
    <x v="0"/>
  </r>
  <r>
    <n v="10222"/>
    <n v="31"/>
    <n v="62.67"/>
    <n v="1942.77"/>
    <n v="15"/>
    <n v="1942.77"/>
    <n v="0"/>
    <d v="2004-02-19T00:00:00"/>
    <s v="February"/>
    <x v="0"/>
    <n v="1"/>
    <x v="0"/>
    <x v="0"/>
    <n v="2004"/>
    <x v="5"/>
    <n v="66"/>
    <s v="S700_1138"/>
    <x v="55"/>
    <n v="7605558146"/>
    <s v="361 Furth Circle"/>
    <m/>
    <s v="San Diego"/>
    <s v="CA"/>
    <n v="91217"/>
    <x v="0"/>
    <s v="NA"/>
    <s v="Thompson"/>
    <s v="Valarie"/>
    <s v="Thompson Valarie"/>
    <x v="0"/>
  </r>
  <r>
    <n v="10233"/>
    <n v="36"/>
    <n v="70.67"/>
    <n v="2544.12"/>
    <n v="3"/>
    <n v="2544.12"/>
    <n v="0"/>
    <d v="2004-03-29T00:00:00"/>
    <s v="March"/>
    <x v="0"/>
    <n v="1"/>
    <x v="0"/>
    <x v="11"/>
    <n v="2004"/>
    <x v="5"/>
    <n v="66"/>
    <s v="S700_1138"/>
    <x v="12"/>
    <n v="2015559350"/>
    <s v="7476 Moss Rd."/>
    <m/>
    <s v="Newark"/>
    <s v="NJ"/>
    <n v="94019"/>
    <x v="0"/>
    <s v="NA"/>
    <s v="Brown"/>
    <s v="William"/>
    <s v="Brown William"/>
    <x v="0"/>
  </r>
  <r>
    <n v="10248"/>
    <n v="36"/>
    <n v="71.34"/>
    <n v="2568.2400000000002"/>
    <n v="6"/>
    <n v="2568.2399999999998"/>
    <n v="0"/>
    <d v="2004-05-07T00:00:00"/>
    <s v="May"/>
    <x v="3"/>
    <n v="2"/>
    <x v="1"/>
    <x v="1"/>
    <n v="2004"/>
    <x v="5"/>
    <n v="66"/>
    <s v="S700_1138"/>
    <x v="0"/>
    <n v="2125557818"/>
    <s v="897 Long Airport Avenue"/>
    <m/>
    <s v="NYC"/>
    <s v="NY"/>
    <n v="10022"/>
    <x v="0"/>
    <s v="NA"/>
    <s v="Yu"/>
    <s v="Kwai"/>
    <s v="Yu Kwai"/>
    <x v="0"/>
  </r>
  <r>
    <n v="10261"/>
    <n v="34"/>
    <n v="62"/>
    <n v="2108"/>
    <n v="4"/>
    <n v="2108"/>
    <n v="0"/>
    <d v="2004-06-17T00:00:00"/>
    <s v="June"/>
    <x v="0"/>
    <n v="2"/>
    <x v="1"/>
    <x v="9"/>
    <n v="2004"/>
    <x v="5"/>
    <n v="66"/>
    <s v="S700_1138"/>
    <x v="43"/>
    <s v="(514) 555-8054"/>
    <s v="43 rue St. Laurent"/>
    <m/>
    <s v="Montreal"/>
    <s v="Quebec"/>
    <s v="H1J 1C3"/>
    <x v="10"/>
    <s v="NA"/>
    <s v="Fresnisre"/>
    <s v="Jean"/>
    <s v="Fresnisre Jean"/>
    <x v="0"/>
  </r>
  <r>
    <n v="10273"/>
    <n v="21"/>
    <n v="65.34"/>
    <n v="1372.14"/>
    <n v="7"/>
    <n v="1372.14"/>
    <n v="0"/>
    <d v="2004-07-21T00:00:00"/>
    <s v="July"/>
    <x v="0"/>
    <n v="3"/>
    <x v="2"/>
    <x v="2"/>
    <n v="2004"/>
    <x v="5"/>
    <n v="66"/>
    <s v="S700_1138"/>
    <x v="56"/>
    <s v="(02) 5554 67"/>
    <s v="Rue Joseph-Bens 532"/>
    <m/>
    <s v="Bruxelles"/>
    <s v="NIL"/>
    <s v="B-1180"/>
    <x v="14"/>
    <s v="EMEA"/>
    <s v="Dewey"/>
    <s v="Catherine"/>
    <s v="Dewey Catherine"/>
    <x v="0"/>
  </r>
  <r>
    <n v="10283"/>
    <n v="45"/>
    <n v="78.67"/>
    <n v="3540.15"/>
    <n v="9"/>
    <n v="3540.15"/>
    <n v="0"/>
    <d v="2004-08-20T00:00:00"/>
    <s v="August"/>
    <x v="0"/>
    <n v="3"/>
    <x v="2"/>
    <x v="3"/>
    <n v="2004"/>
    <x v="5"/>
    <n v="66"/>
    <s v="S700_1138"/>
    <x v="57"/>
    <s v="(604) 555-4555"/>
    <s v="23 Tsawassen Blvd."/>
    <m/>
    <s v="Tsawassen"/>
    <s v="BC"/>
    <s v="T2F 8M4"/>
    <x v="10"/>
    <s v="NA"/>
    <s v="Lincoln"/>
    <s v="Elizabeth"/>
    <s v="Lincoln Elizabeth"/>
    <x v="1"/>
  </r>
  <r>
    <n v="10295"/>
    <n v="26"/>
    <n v="75.34"/>
    <n v="1958.8400000000001"/>
    <n v="4"/>
    <n v="1958.84"/>
    <n v="0"/>
    <d v="2004-09-10T00:00:00"/>
    <s v="September"/>
    <x v="0"/>
    <n v="3"/>
    <x v="2"/>
    <x v="10"/>
    <n v="2004"/>
    <x v="5"/>
    <n v="66"/>
    <s v="S700_1138"/>
    <x v="58"/>
    <n v="6175559555"/>
    <s v="8616 Spinnaker Dr."/>
    <m/>
    <s v="Boston"/>
    <s v="MA"/>
    <n v="51003"/>
    <x v="0"/>
    <s v="NA"/>
    <s v="Yoshido"/>
    <s v="Juri"/>
    <s v="Yoshido Juri"/>
    <x v="0"/>
  </r>
  <r>
    <n v="10306"/>
    <n v="50"/>
    <n v="54"/>
    <n v="2700"/>
    <n v="3"/>
    <n v="2700"/>
    <n v="0"/>
    <d v="2004-10-14T00:00:00"/>
    <s v="October"/>
    <x v="0"/>
    <n v="4"/>
    <x v="3"/>
    <x v="4"/>
    <n v="2004"/>
    <x v="5"/>
    <n v="66"/>
    <s v="S700_1138"/>
    <x v="77"/>
    <s v="(171) 555-1555"/>
    <s v="Fauntleroy Circus"/>
    <m/>
    <s v="Manchester"/>
    <s v="NIL"/>
    <s v="EC2 5NT"/>
    <x v="6"/>
    <s v="EMEA"/>
    <s v="Ashworth"/>
    <s v="Victoria"/>
    <s v="Ashworth Victoria"/>
    <x v="0"/>
  </r>
  <r>
    <n v="10315"/>
    <n v="41"/>
    <n v="62"/>
    <n v="2542"/>
    <n v="2"/>
    <n v="2542"/>
    <n v="0"/>
    <d v="2004-10-29T00:00:00"/>
    <s v="October"/>
    <x v="0"/>
    <n v="4"/>
    <x v="3"/>
    <x v="4"/>
    <n v="2004"/>
    <x v="5"/>
    <n v="66"/>
    <s v="S700_1138"/>
    <x v="14"/>
    <s v="40.67.8555"/>
    <s v="67, rue des Cinquante Otages"/>
    <m/>
    <s v="Nantes"/>
    <s v="NIL"/>
    <n v="44000"/>
    <x v="1"/>
    <s v="EMEA"/>
    <s v="Labrune"/>
    <s v="Janine"/>
    <s v="Labrune Janine"/>
    <x v="0"/>
  </r>
  <r>
    <n v="10326"/>
    <n v="39"/>
    <n v="60"/>
    <n v="2340"/>
    <n v="1"/>
    <n v="2340"/>
    <n v="0"/>
    <d v="2004-11-09T00:00:00"/>
    <s v="November"/>
    <x v="0"/>
    <n v="4"/>
    <x v="3"/>
    <x v="5"/>
    <n v="2004"/>
    <x v="5"/>
    <n v="66"/>
    <s v="S700_1138"/>
    <x v="24"/>
    <s v="0921-12 3555"/>
    <s v="Berguvsv„gen  8"/>
    <m/>
    <s v="Lule"/>
    <s v="NIL"/>
    <s v="S-958 22"/>
    <x v="8"/>
    <s v="EMEA"/>
    <s v="Berglund"/>
    <s v="Christina"/>
    <s v="Berglund Christina"/>
    <x v="0"/>
  </r>
  <r>
    <n v="10339"/>
    <n v="22"/>
    <n v="100"/>
    <n v="2200"/>
    <n v="5"/>
    <n v="2816.44"/>
    <n v="616.44000000000005"/>
    <d v="2004-11-23T00:00:00"/>
    <s v="November"/>
    <x v="0"/>
    <n v="4"/>
    <x v="3"/>
    <x v="5"/>
    <n v="2004"/>
    <x v="5"/>
    <n v="66"/>
    <s v="S700_1138"/>
    <x v="35"/>
    <s v="+81 3 3584 0555"/>
    <s v="2-2-8 Roppongi"/>
    <m/>
    <s v="Minato-ku"/>
    <s v="Tokyo"/>
    <s v="106-0032"/>
    <x v="11"/>
    <s v="Japan"/>
    <s v="Shimamura"/>
    <s v="Akiko"/>
    <s v="Shimamura Akiko"/>
    <x v="0"/>
  </r>
  <r>
    <n v="10350"/>
    <n v="46"/>
    <n v="76.67"/>
    <n v="3526.82"/>
    <n v="11"/>
    <n v="3526.82"/>
    <n v="0"/>
    <d v="2004-12-02T00:00:00"/>
    <s v="December"/>
    <x v="0"/>
    <n v="4"/>
    <x v="3"/>
    <x v="6"/>
    <n v="2004"/>
    <x v="5"/>
    <n v="66"/>
    <s v="S700_1138"/>
    <x v="23"/>
    <s v="(91) 555 94 44"/>
    <s v="C/ Moralzarzal, 86"/>
    <m/>
    <s v="Madrid"/>
    <s v="NIL"/>
    <n v="28034"/>
    <x v="7"/>
    <s v="EMEA"/>
    <s v="Freyre"/>
    <s v="Diego"/>
    <s v="Freyre Diego"/>
    <x v="1"/>
  </r>
  <r>
    <n v="10373"/>
    <n v="44"/>
    <n v="100"/>
    <n v="4400"/>
    <n v="14"/>
    <n v="4627.92"/>
    <n v="227.92000000000007"/>
    <d v="2005-01-31T00:00:00"/>
    <s v="January"/>
    <x v="0"/>
    <n v="1"/>
    <x v="0"/>
    <x v="7"/>
    <n v="2005"/>
    <x v="5"/>
    <n v="66"/>
    <s v="S700_1138"/>
    <x v="60"/>
    <s v="981-443655"/>
    <s v="Torikatu 38"/>
    <m/>
    <s v="Oulu"/>
    <s v="NIL"/>
    <n v="90110"/>
    <x v="4"/>
    <s v="EMEA"/>
    <s v="Koskitalo"/>
    <s v="Pirkko"/>
    <s v="Koskitalo Pirkko"/>
    <x v="1"/>
  </r>
  <r>
    <n v="10385"/>
    <n v="25"/>
    <n v="77.34"/>
    <n v="1933.5"/>
    <n v="1"/>
    <n v="1933.5"/>
    <n v="0"/>
    <d v="2005-02-28T00:00:00"/>
    <s v="February"/>
    <x v="0"/>
    <n v="1"/>
    <x v="0"/>
    <x v="0"/>
    <n v="2005"/>
    <x v="5"/>
    <n v="66"/>
    <s v="S700_1138"/>
    <x v="39"/>
    <n v="4155551450"/>
    <s v="5677 Strong St."/>
    <m/>
    <s v="San Rafael"/>
    <s v="CA"/>
    <n v="97562"/>
    <x v="0"/>
    <s v="NA"/>
    <s v="Nelson"/>
    <s v="Valarie"/>
    <s v="Nelson Valarie"/>
    <x v="0"/>
  </r>
  <r>
    <n v="10396"/>
    <n v="39"/>
    <n v="66.67"/>
    <n v="2600.13"/>
    <n v="1"/>
    <n v="2600.13"/>
    <n v="0"/>
    <d v="2005-03-23T00:00:00"/>
    <s v="March"/>
    <x v="0"/>
    <n v="1"/>
    <x v="0"/>
    <x v="11"/>
    <n v="2005"/>
    <x v="5"/>
    <n v="66"/>
    <s v="S700_1138"/>
    <x v="39"/>
    <n v="4155551450"/>
    <s v="5677 Strong St."/>
    <m/>
    <s v="San Rafael"/>
    <s v="CA"/>
    <n v="97562"/>
    <x v="0"/>
    <s v="NA"/>
    <s v="Nelson"/>
    <s v="Valarie"/>
    <s v="Nelson Valarie"/>
    <x v="0"/>
  </r>
  <r>
    <n v="10414"/>
    <n v="37"/>
    <n v="71.34"/>
    <n v="2639.58"/>
    <n v="6"/>
    <n v="2639.58"/>
    <n v="0"/>
    <d v="2005-05-06T00:00:00"/>
    <s v="May"/>
    <x v="4"/>
    <n v="2"/>
    <x v="1"/>
    <x v="1"/>
    <n v="2005"/>
    <x v="5"/>
    <n v="66"/>
    <s v="S700_1138"/>
    <x v="58"/>
    <n v="6175559555"/>
    <s v="8616 Spinnaker Dr."/>
    <m/>
    <s v="Boston"/>
    <s v="MA"/>
    <n v="51003"/>
    <x v="0"/>
    <s v="NA"/>
    <s v="Yoshido"/>
    <s v="Juri"/>
    <s v="Yoshido Juri"/>
    <x v="0"/>
  </r>
  <r>
    <n v="10106"/>
    <n v="31"/>
    <n v="100"/>
    <n v="3100"/>
    <n v="7"/>
    <n v="3312.97"/>
    <n v="212.9699999999998"/>
    <d v="2003-02-17T00:00:00"/>
    <s v="February"/>
    <x v="0"/>
    <n v="1"/>
    <x v="0"/>
    <x v="0"/>
    <n v="2003"/>
    <x v="4"/>
    <n v="91"/>
    <s v="S700_1691"/>
    <x v="86"/>
    <s v="035-640555"/>
    <s v="Via Ludovico il Moro 22"/>
    <m/>
    <s v="Bergamo"/>
    <s v="NIL"/>
    <n v="24100"/>
    <x v="12"/>
    <s v="EMEA"/>
    <s v="Rovelli"/>
    <s v="Giovanni"/>
    <s v="Rovelli Giovanni"/>
    <x v="1"/>
  </r>
  <r>
    <n v="10120"/>
    <n v="47"/>
    <n v="82.21"/>
    <n v="3863.87"/>
    <n v="13"/>
    <n v="3863.87"/>
    <n v="0"/>
    <d v="2003-04-29T00:00:00"/>
    <s v="April"/>
    <x v="0"/>
    <n v="2"/>
    <x v="1"/>
    <x v="8"/>
    <n v="2003"/>
    <x v="4"/>
    <n v="91"/>
    <s v="S700_1691"/>
    <x v="10"/>
    <s v="03 9520 4555"/>
    <s v="636 St Kilda Road"/>
    <s v="Level 3"/>
    <s v="Melbourne"/>
    <s v="Victoria"/>
    <n v="3004"/>
    <x v="3"/>
    <s v="APAC"/>
    <s v="Ferguson"/>
    <s v="Peter"/>
    <s v="Ferguson Peter"/>
    <x v="1"/>
  </r>
  <r>
    <n v="10133"/>
    <n v="24"/>
    <n v="77.64"/>
    <n v="1863.3600000000001"/>
    <n v="8"/>
    <n v="1863.36"/>
    <n v="0"/>
    <d v="2003-06-27T00:00:00"/>
    <s v="June"/>
    <x v="0"/>
    <n v="2"/>
    <x v="1"/>
    <x v="9"/>
    <n v="2003"/>
    <x v="4"/>
    <n v="91"/>
    <s v="S700_1691"/>
    <x v="23"/>
    <s v="(91) 555 94 44"/>
    <s v="C/ Moralzarzal, 86"/>
    <m/>
    <s v="Madrid"/>
    <s v="NIL"/>
    <n v="28034"/>
    <x v="7"/>
    <s v="EMEA"/>
    <s v="Freyre"/>
    <s v="Diego"/>
    <s v="Freyre Diego"/>
    <x v="0"/>
  </r>
  <r>
    <n v="10143"/>
    <n v="36"/>
    <n v="100"/>
    <n v="3600"/>
    <n v="2"/>
    <n v="3945.96"/>
    <n v="345.96000000000004"/>
    <d v="2003-08-10T00:00:00"/>
    <s v="August"/>
    <x v="0"/>
    <n v="3"/>
    <x v="2"/>
    <x v="3"/>
    <n v="2003"/>
    <x v="4"/>
    <n v="91"/>
    <s v="S700_1691"/>
    <x v="50"/>
    <n v="5085559555"/>
    <s v="4575 Hillside Dr."/>
    <m/>
    <s v="New Bedford"/>
    <s v="MA"/>
    <n v="50553"/>
    <x v="0"/>
    <s v="NA"/>
    <s v="Tam"/>
    <s v="Wing C"/>
    <s v="Tam Wing C"/>
    <x v="1"/>
  </r>
  <r>
    <n v="10156"/>
    <n v="48"/>
    <n v="100"/>
    <n v="4800"/>
    <n v="2"/>
    <n v="4954.08"/>
    <n v="154.07999999999993"/>
    <d v="2003-10-08T00:00:00"/>
    <s v="October"/>
    <x v="0"/>
    <n v="4"/>
    <x v="3"/>
    <x v="4"/>
    <n v="2003"/>
    <x v="4"/>
    <n v="91"/>
    <s v="S700_1691"/>
    <x v="23"/>
    <s v="(91) 555 94 44"/>
    <s v="C/ Moralzarzal, 86"/>
    <m/>
    <s v="Madrid"/>
    <s v="NIL"/>
    <n v="28034"/>
    <x v="7"/>
    <s v="EMEA"/>
    <s v="Freyre"/>
    <s v="Diego"/>
    <s v="Freyre Diego"/>
    <x v="1"/>
  </r>
  <r>
    <n v="10168"/>
    <n v="28"/>
    <n v="98.65"/>
    <n v="2762.2000000000003"/>
    <n v="14"/>
    <n v="2762.2"/>
    <n v="0"/>
    <d v="2003-10-28T00:00:00"/>
    <s v="October"/>
    <x v="0"/>
    <n v="4"/>
    <x v="3"/>
    <x v="4"/>
    <n v="2003"/>
    <x v="4"/>
    <n v="91"/>
    <s v="S700_1691"/>
    <x v="5"/>
    <n v="6505556809"/>
    <s v="9408 Furth Circle"/>
    <m/>
    <s v="Burlingame"/>
    <s v="CA"/>
    <n v="94217"/>
    <x v="0"/>
    <s v="NA"/>
    <s v="Hirano"/>
    <s v="Juri"/>
    <s v="Hirano Juri"/>
    <x v="0"/>
  </r>
  <r>
    <n v="10199"/>
    <n v="48"/>
    <n v="83.12"/>
    <n v="3989.76"/>
    <n v="2"/>
    <n v="3989.76"/>
    <n v="0"/>
    <d v="2003-12-01T00:00:00"/>
    <s v="December"/>
    <x v="0"/>
    <n v="4"/>
    <x v="3"/>
    <x v="6"/>
    <n v="2003"/>
    <x v="4"/>
    <n v="91"/>
    <s v="S700_1691"/>
    <x v="32"/>
    <n v="3105553722"/>
    <s v="3675 Furth Circle"/>
    <m/>
    <s v="Burbank"/>
    <s v="CA"/>
    <n v="94019"/>
    <x v="0"/>
    <s v="NA"/>
    <s v="Thompson"/>
    <s v="Steve"/>
    <s v="Thompson Steve"/>
    <x v="1"/>
  </r>
  <r>
    <n v="10210"/>
    <n v="21"/>
    <n v="78.55"/>
    <n v="1649.55"/>
    <n v="12"/>
    <n v="1649.55"/>
    <n v="0"/>
    <d v="2004-01-12T00:00:00"/>
    <s v="January"/>
    <x v="0"/>
    <n v="1"/>
    <x v="0"/>
    <x v="7"/>
    <n v="2004"/>
    <x v="4"/>
    <n v="91"/>
    <s v="S700_1691"/>
    <x v="44"/>
    <s v="+81 06 6342 5555"/>
    <s v="Dojima Avanza 4F, 1-6-20 Dojima, Kita-ku"/>
    <m/>
    <s v="Osaka"/>
    <s v="Osaka"/>
    <s v="530-0003"/>
    <x v="11"/>
    <s v="Japan"/>
    <s v="Kentary"/>
    <s v="Mory"/>
    <s v="Kentary Mory"/>
    <x v="0"/>
  </r>
  <r>
    <n v="10223"/>
    <n v="25"/>
    <n v="100"/>
    <n v="2500"/>
    <n v="14"/>
    <n v="2534.75"/>
    <n v="34.75"/>
    <d v="2004-02-20T00:00:00"/>
    <s v="February"/>
    <x v="0"/>
    <n v="1"/>
    <x v="0"/>
    <x v="0"/>
    <n v="2004"/>
    <x v="4"/>
    <n v="91"/>
    <s v="S700_1691"/>
    <x v="10"/>
    <s v="03 9520 4555"/>
    <s v="636 St Kilda Road"/>
    <s v="Level 3"/>
    <s v="Melbourne"/>
    <s v="Victoria"/>
    <n v="3004"/>
    <x v="3"/>
    <s v="APAC"/>
    <s v="Ferguson"/>
    <s v="Peter"/>
    <s v="Ferguson Peter"/>
    <x v="0"/>
  </r>
  <r>
    <n v="10235"/>
    <n v="25"/>
    <n v="100"/>
    <n v="2500"/>
    <n v="8"/>
    <n v="2580.25"/>
    <n v="80.25"/>
    <d v="2004-04-02T00:00:00"/>
    <s v="April"/>
    <x v="0"/>
    <n v="2"/>
    <x v="1"/>
    <x v="8"/>
    <n v="2004"/>
    <x v="4"/>
    <n v="91"/>
    <s v="S700_1691"/>
    <x v="57"/>
    <s v="(604) 555-4555"/>
    <s v="23 Tsawassen Blvd."/>
    <m/>
    <s v="Tsawassen"/>
    <s v="BC"/>
    <s v="T2F 8M4"/>
    <x v="10"/>
    <s v="NA"/>
    <s v="Lincoln"/>
    <s v="Elizabeth"/>
    <s v="Lincoln Elizabeth"/>
    <x v="0"/>
  </r>
  <r>
    <n v="10250"/>
    <n v="31"/>
    <n v="91.34"/>
    <n v="2831.54"/>
    <n v="9"/>
    <n v="2831.54"/>
    <n v="0"/>
    <d v="2004-05-11T00:00:00"/>
    <s v="May"/>
    <x v="0"/>
    <n v="2"/>
    <x v="1"/>
    <x v="1"/>
    <n v="2004"/>
    <x v="4"/>
    <n v="91"/>
    <s v="S700_1691"/>
    <x v="61"/>
    <n v="4085553659"/>
    <s v="3086 Ingle Ln."/>
    <m/>
    <s v="San Jose"/>
    <s v="CA"/>
    <n v="94217"/>
    <x v="0"/>
    <s v="NA"/>
    <s v="Frick"/>
    <s v="Sue"/>
    <s v="Frick Sue"/>
    <x v="0"/>
  </r>
  <r>
    <n v="10262"/>
    <n v="40"/>
    <n v="84.03"/>
    <n v="3361.2"/>
    <n v="4"/>
    <n v="3361.2"/>
    <n v="0"/>
    <d v="2004-06-24T00:00:00"/>
    <s v="June"/>
    <x v="3"/>
    <n v="2"/>
    <x v="1"/>
    <x v="9"/>
    <n v="2004"/>
    <x v="4"/>
    <n v="91"/>
    <s v="S700_1691"/>
    <x v="23"/>
    <s v="(91) 555 94 44"/>
    <s v="C/ Moralzarzal, 86"/>
    <m/>
    <s v="Madrid"/>
    <s v="NIL"/>
    <n v="28034"/>
    <x v="7"/>
    <s v="EMEA"/>
    <s v="Freyre"/>
    <s v="Diego"/>
    <s v="Freyre Diego"/>
    <x v="1"/>
  </r>
  <r>
    <n v="10275"/>
    <n v="32"/>
    <n v="89.51"/>
    <n v="2864.32"/>
    <n v="14"/>
    <n v="2864.32"/>
    <n v="0"/>
    <d v="2004-07-23T00:00:00"/>
    <s v="July"/>
    <x v="0"/>
    <n v="3"/>
    <x v="2"/>
    <x v="2"/>
    <n v="2004"/>
    <x v="4"/>
    <n v="91"/>
    <s v="S700_1691"/>
    <x v="14"/>
    <s v="40.67.8555"/>
    <s v="67, rue des Cinquante Otages"/>
    <m/>
    <s v="Nantes"/>
    <s v="NIL"/>
    <n v="44000"/>
    <x v="1"/>
    <s v="EMEA"/>
    <s v="Labrune"/>
    <s v="Janine"/>
    <s v="Labrune Janine"/>
    <x v="0"/>
  </r>
  <r>
    <n v="10284"/>
    <n v="24"/>
    <n v="83.12"/>
    <n v="1994.88"/>
    <n v="6"/>
    <n v="1994.88"/>
    <n v="0"/>
    <d v="2004-08-21T00:00:00"/>
    <s v="August"/>
    <x v="0"/>
    <n v="3"/>
    <x v="2"/>
    <x v="3"/>
    <n v="2004"/>
    <x v="4"/>
    <n v="91"/>
    <s v="S700_1691"/>
    <x v="85"/>
    <s v="+47 2212 1555"/>
    <s v="Drammensveien 126 A, PB 744 Sentrum"/>
    <m/>
    <s v="Oslo"/>
    <s v="NIL"/>
    <s v="N 0106"/>
    <x v="2"/>
    <s v="EMEA"/>
    <s v="Klaeboe"/>
    <s v="Jan"/>
    <s v="Klaeboe Jan"/>
    <x v="0"/>
  </r>
  <r>
    <n v="10296"/>
    <n v="42"/>
    <n v="100"/>
    <n v="4200"/>
    <n v="2"/>
    <n v="4296.6000000000004"/>
    <n v="96.600000000000364"/>
    <d v="2004-09-15T00:00:00"/>
    <s v="September"/>
    <x v="0"/>
    <n v="3"/>
    <x v="2"/>
    <x v="10"/>
    <n v="2004"/>
    <x v="4"/>
    <n v="91"/>
    <s v="S700_1691"/>
    <x v="89"/>
    <s v="+49 89 61 08 9555"/>
    <s v="Hansastr. 15"/>
    <m/>
    <s v="Munich"/>
    <s v="NIL"/>
    <n v="80686"/>
    <x v="16"/>
    <s v="EMEA"/>
    <s v="Donnermeyer"/>
    <s v="Michael"/>
    <s v="Donnermeyer Michael"/>
    <x v="1"/>
  </r>
  <r>
    <n v="10308"/>
    <n v="21"/>
    <n v="100"/>
    <n v="2100"/>
    <n v="12"/>
    <n v="2224.9499999999998"/>
    <n v="124.94999999999982"/>
    <d v="2004-10-15T00:00:00"/>
    <s v="October"/>
    <x v="0"/>
    <n v="4"/>
    <x v="3"/>
    <x v="4"/>
    <n v="2004"/>
    <x v="4"/>
    <n v="91"/>
    <s v="S700_1691"/>
    <x v="47"/>
    <n v="9145554562"/>
    <s v="3758 North Pendale Street"/>
    <m/>
    <s v="White Plains"/>
    <s v="NY"/>
    <n v="24067"/>
    <x v="0"/>
    <s v="NA"/>
    <s v="Frick"/>
    <s v="Steve"/>
    <s v="Frick Steve"/>
    <x v="0"/>
  </r>
  <r>
    <n v="10316"/>
    <n v="34"/>
    <n v="82.21"/>
    <n v="2795.14"/>
    <n v="4"/>
    <n v="2795.14"/>
    <n v="0"/>
    <d v="2004-11-01T00:00:00"/>
    <s v="November"/>
    <x v="0"/>
    <n v="4"/>
    <x v="3"/>
    <x v="5"/>
    <n v="2004"/>
    <x v="4"/>
    <n v="91"/>
    <s v="S700_1691"/>
    <x v="59"/>
    <s v="(198) 555-8888"/>
    <s v="Garden House Crowther Way"/>
    <m/>
    <s v="Cowes"/>
    <s v="Isle of Wight"/>
    <s v="PO31 7PJ"/>
    <x v="6"/>
    <s v="EMEA"/>
    <s v="Bennett"/>
    <s v="Helen"/>
    <s v="Bennett Helen"/>
    <x v="0"/>
  </r>
  <r>
    <n v="10328"/>
    <n v="27"/>
    <n v="100"/>
    <n v="2700"/>
    <n v="8"/>
    <n v="2762.1"/>
    <n v="62.099999999999909"/>
    <d v="2004-11-12T00:00:00"/>
    <s v="November"/>
    <x v="0"/>
    <n v="4"/>
    <x v="3"/>
    <x v="5"/>
    <n v="2004"/>
    <x v="4"/>
    <n v="91"/>
    <s v="S700_1691"/>
    <x v="86"/>
    <s v="035-640555"/>
    <s v="Via Ludovico il Moro 22"/>
    <m/>
    <s v="Bergamo"/>
    <s v="NIL"/>
    <n v="24100"/>
    <x v="12"/>
    <s v="EMEA"/>
    <s v="Rovelli"/>
    <s v="Giovanni"/>
    <s v="Rovelli Giovanni"/>
    <x v="0"/>
  </r>
  <r>
    <n v="10340"/>
    <n v="30"/>
    <n v="88.6"/>
    <n v="2658"/>
    <n v="5"/>
    <n v="2658"/>
    <n v="0"/>
    <d v="2004-11-24T00:00:00"/>
    <s v="November"/>
    <x v="0"/>
    <n v="4"/>
    <x v="3"/>
    <x v="5"/>
    <n v="2004"/>
    <x v="4"/>
    <n v="91"/>
    <s v="S700_1691"/>
    <x v="53"/>
    <s v="(93) 203 4555"/>
    <s v="Rambla de Catalu¤a, 23"/>
    <m/>
    <s v="Barcelona"/>
    <s v="NIL"/>
    <n v="8022"/>
    <x v="7"/>
    <s v="EMEA"/>
    <s v="Saavedra"/>
    <s v="Eduardo"/>
    <s v="Saavedra Eduardo"/>
    <x v="0"/>
  </r>
  <r>
    <n v="10353"/>
    <n v="39"/>
    <n v="100"/>
    <n v="3900"/>
    <n v="9"/>
    <n v="5043.87"/>
    <n v="1143.8699999999999"/>
    <d v="2004-12-04T00:00:00"/>
    <s v="December"/>
    <x v="0"/>
    <n v="4"/>
    <x v="3"/>
    <x v="6"/>
    <n v="2004"/>
    <x v="4"/>
    <n v="91"/>
    <s v="S700_1691"/>
    <x v="88"/>
    <n v="2035554407"/>
    <s v="2440 Pompton St."/>
    <m/>
    <s v="Glendale"/>
    <s v="CT"/>
    <n v="97561"/>
    <x v="0"/>
    <s v="NA"/>
    <s v="Lewis"/>
    <s v="Dan"/>
    <s v="Lewis Dan"/>
    <x v="1"/>
  </r>
  <r>
    <n v="10361"/>
    <n v="20"/>
    <n v="60.54"/>
    <n v="1210.8"/>
    <n v="4"/>
    <n v="1210.8"/>
    <n v="0"/>
    <d v="2004-12-17T00:00:00"/>
    <s v="December"/>
    <x v="0"/>
    <n v="4"/>
    <x v="3"/>
    <x v="6"/>
    <n v="2004"/>
    <x v="4"/>
    <n v="91"/>
    <s v="S700_1691"/>
    <x v="20"/>
    <s v="+61 2 9495 8555"/>
    <s v="Monitor Money Building, 815 Pacific Hwy"/>
    <s v="Level 6"/>
    <s v="Chatswood"/>
    <s v="NSW"/>
    <n v="2067"/>
    <x v="3"/>
    <s v="APAC"/>
    <s v="Huxley"/>
    <s v="Adrian"/>
    <s v="Huxley Adrian"/>
    <x v="0"/>
  </r>
  <r>
    <n v="10375"/>
    <n v="37"/>
    <n v="81.87"/>
    <n v="3029.19"/>
    <n v="6"/>
    <n v="3029.19"/>
    <n v="0"/>
    <d v="2005-02-03T00:00:00"/>
    <s v="February"/>
    <x v="0"/>
    <n v="1"/>
    <x v="0"/>
    <x v="0"/>
    <n v="2005"/>
    <x v="4"/>
    <n v="91"/>
    <s v="S700_1691"/>
    <x v="14"/>
    <s v="40.67.8555"/>
    <s v="67, rue des Cinquante Otages"/>
    <m/>
    <s v="Nantes"/>
    <s v="NIL"/>
    <n v="44000"/>
    <x v="1"/>
    <s v="EMEA"/>
    <s v="Labrune"/>
    <s v="Janine"/>
    <s v="Labrune Janine"/>
    <x v="1"/>
  </r>
  <r>
    <n v="10388"/>
    <n v="46"/>
    <n v="100"/>
    <n v="4600"/>
    <n v="2"/>
    <n v="10066.6"/>
    <n v="5466.6"/>
    <d v="2005-03-03T00:00:00"/>
    <s v="March"/>
    <x v="0"/>
    <n v="1"/>
    <x v="0"/>
    <x v="11"/>
    <n v="2005"/>
    <x v="4"/>
    <n v="91"/>
    <s v="S700_1691"/>
    <x v="21"/>
    <n v="5085552555"/>
    <s v="1785 First Street"/>
    <m/>
    <s v="New Bedford"/>
    <s v="MA"/>
    <n v="50553"/>
    <x v="0"/>
    <s v="NA"/>
    <s v="Benitez"/>
    <s v="Violeta"/>
    <s v="Benitez Violeta"/>
    <x v="2"/>
  </r>
  <r>
    <n v="10398"/>
    <n v="47"/>
    <n v="87.69"/>
    <n v="4121.43"/>
    <n v="6"/>
    <n v="4121.43"/>
    <n v="0"/>
    <d v="2005-03-30T00:00:00"/>
    <s v="March"/>
    <x v="0"/>
    <n v="1"/>
    <x v="0"/>
    <x v="11"/>
    <n v="2005"/>
    <x v="4"/>
    <n v="91"/>
    <s v="S700_1691"/>
    <x v="1"/>
    <s v="26.47.1555"/>
    <s v="59 rue de l'Abbaye"/>
    <m/>
    <s v="Reims"/>
    <s v="NIL"/>
    <n v="51100"/>
    <x v="1"/>
    <s v="EMEA"/>
    <s v="Henriot"/>
    <s v="Paul"/>
    <s v="Henriot Paul"/>
    <x v="1"/>
  </r>
  <r>
    <n v="10401"/>
    <n v="11"/>
    <n v="100"/>
    <n v="1100"/>
    <n v="8"/>
    <n v="1135.31"/>
    <n v="35.309999999999945"/>
    <d v="2005-04-03T00:00:00"/>
    <s v="April"/>
    <x v="4"/>
    <n v="2"/>
    <x v="1"/>
    <x v="8"/>
    <n v="2005"/>
    <x v="4"/>
    <n v="91"/>
    <s v="S700_1691"/>
    <x v="12"/>
    <n v="2015559350"/>
    <s v="7476 Moss Rd."/>
    <m/>
    <s v="Newark"/>
    <s v="NJ"/>
    <n v="94019"/>
    <x v="0"/>
    <s v="NA"/>
    <s v="Brown"/>
    <s v="William"/>
    <s v="Brown William"/>
    <x v="0"/>
  </r>
  <r>
    <n v="10416"/>
    <n v="23"/>
    <n v="91.34"/>
    <n v="2100.8200000000002"/>
    <n v="9"/>
    <n v="2100.8200000000002"/>
    <n v="0"/>
    <d v="2005-05-10T00:00:00"/>
    <s v="May"/>
    <x v="0"/>
    <n v="2"/>
    <x v="1"/>
    <x v="1"/>
    <n v="2005"/>
    <x v="4"/>
    <n v="91"/>
    <s v="S700_1691"/>
    <x v="70"/>
    <s v="0522-556555"/>
    <s v="Strada Provinciale 124"/>
    <m/>
    <s v="Reggio Emilia"/>
    <s v="NIL"/>
    <n v="42100"/>
    <x v="12"/>
    <s v="EMEA"/>
    <s v="Moroni"/>
    <s v="Maurizio"/>
    <s v="Moroni Maurizio"/>
    <x v="0"/>
  </r>
  <r>
    <n v="10105"/>
    <n v="29"/>
    <n v="70.150000000000006"/>
    <n v="2034.3500000000001"/>
    <n v="12"/>
    <n v="2034.35"/>
    <n v="0"/>
    <d v="2003-02-11T00:00:00"/>
    <s v="February"/>
    <x v="0"/>
    <n v="1"/>
    <x v="0"/>
    <x v="0"/>
    <n v="2003"/>
    <x v="5"/>
    <n v="86"/>
    <s v="S700_1938"/>
    <x v="48"/>
    <s v="31 12 3555"/>
    <s v="Vinb'ltet 34"/>
    <m/>
    <s v="Kobenhavn"/>
    <s v="NIL"/>
    <n v="1734"/>
    <x v="13"/>
    <s v="EMEA"/>
    <s v="Petersen"/>
    <s v="Jytte"/>
    <s v="Petersen Jytte"/>
    <x v="0"/>
  </r>
  <r>
    <n v="10117"/>
    <n v="38"/>
    <n v="79.680000000000007"/>
    <n v="3027.84"/>
    <n v="6"/>
    <n v="3027.84"/>
    <n v="0"/>
    <d v="2003-04-16T00:00:00"/>
    <s v="April"/>
    <x v="0"/>
    <n v="2"/>
    <x v="1"/>
    <x v="8"/>
    <n v="2003"/>
    <x v="5"/>
    <n v="86"/>
    <s v="S700_1938"/>
    <x v="26"/>
    <s v="+65 221 7555"/>
    <s v="Bronz Sok., Bronz Apt. 3/6 Tesvikiye"/>
    <m/>
    <s v="Singapore"/>
    <s v="NIL"/>
    <n v="79903"/>
    <x v="9"/>
    <s v="Japan"/>
    <s v="Natividad"/>
    <s v="Eric"/>
    <s v="Natividad Eric"/>
    <x v="1"/>
  </r>
  <r>
    <n v="10128"/>
    <n v="32"/>
    <n v="97"/>
    <n v="3104"/>
    <n v="3"/>
    <n v="3104"/>
    <n v="0"/>
    <d v="2003-06-06T00:00:00"/>
    <s v="June"/>
    <x v="0"/>
    <n v="2"/>
    <x v="1"/>
    <x v="9"/>
    <n v="2003"/>
    <x v="5"/>
    <n v="86"/>
    <s v="S700_1938"/>
    <x v="23"/>
    <s v="(91) 555 94 44"/>
    <s v="C/ Moralzarzal, 86"/>
    <m/>
    <s v="Madrid"/>
    <s v="NIL"/>
    <n v="28034"/>
    <x v="7"/>
    <s v="EMEA"/>
    <s v="Freyre"/>
    <s v="Diego"/>
    <s v="Freyre Diego"/>
    <x v="1"/>
  </r>
  <r>
    <n v="10142"/>
    <n v="43"/>
    <n v="84.01"/>
    <n v="3612.4300000000003"/>
    <n v="9"/>
    <n v="3612.43"/>
    <n v="0"/>
    <d v="2003-08-08T00:00:00"/>
    <s v="August"/>
    <x v="0"/>
    <n v="3"/>
    <x v="2"/>
    <x v="3"/>
    <n v="2003"/>
    <x v="5"/>
    <n v="86"/>
    <s v="S700_1938"/>
    <x v="39"/>
    <n v="4155551450"/>
    <s v="5677 Strong St."/>
    <m/>
    <s v="San Rafael"/>
    <s v="CA"/>
    <n v="97562"/>
    <x v="0"/>
    <s v="NA"/>
    <s v="Nelson"/>
    <s v="Valarie"/>
    <s v="Nelson Valarie"/>
    <x v="1"/>
  </r>
  <r>
    <n v="10153"/>
    <n v="31"/>
    <n v="87.48"/>
    <n v="2711.88"/>
    <n v="8"/>
    <n v="2711.88"/>
    <n v="0"/>
    <d v="2003-09-28T00:00:00"/>
    <s v="September"/>
    <x v="0"/>
    <n v="3"/>
    <x v="2"/>
    <x v="10"/>
    <n v="2003"/>
    <x v="5"/>
    <n v="86"/>
    <s v="S700_1938"/>
    <x v="23"/>
    <s v="(91) 555 94 44"/>
    <s v="C/ Moralzarzal, 86"/>
    <m/>
    <s v="Madrid"/>
    <s v="NIL"/>
    <n v="28034"/>
    <x v="7"/>
    <s v="EMEA"/>
    <s v="Freyre"/>
    <s v="Diego"/>
    <s v="Freyre Diego"/>
    <x v="0"/>
  </r>
  <r>
    <n v="10166"/>
    <n v="29"/>
    <n v="100"/>
    <n v="2900"/>
    <n v="3"/>
    <n v="3013.97"/>
    <n v="113.9699999999998"/>
    <d v="2003-10-21T00:00:00"/>
    <s v="October"/>
    <x v="0"/>
    <n v="4"/>
    <x v="3"/>
    <x v="4"/>
    <n v="2003"/>
    <x v="5"/>
    <n v="86"/>
    <s v="S700_1938"/>
    <x v="21"/>
    <n v="5085552555"/>
    <s v="1785 First Street"/>
    <m/>
    <s v="New Bedford"/>
    <s v="MA"/>
    <n v="50553"/>
    <x v="0"/>
    <s v="NA"/>
    <s v="Benitez"/>
    <s v="Violeta"/>
    <s v="Benitez Violeta"/>
    <x v="1"/>
  </r>
  <r>
    <n v="10177"/>
    <n v="31"/>
    <n v="88.34"/>
    <n v="2738.54"/>
    <n v="10"/>
    <n v="2738.54"/>
    <n v="0"/>
    <d v="2003-11-07T00:00:00"/>
    <s v="November"/>
    <x v="0"/>
    <n v="4"/>
    <x v="3"/>
    <x v="5"/>
    <n v="2003"/>
    <x v="5"/>
    <n v="86"/>
    <s v="S700_1938"/>
    <x v="76"/>
    <s v="+34 913 728 555"/>
    <s v="Merchants House, 27-30 Merchant's Quay"/>
    <m/>
    <s v="Madrid"/>
    <s v="NIL"/>
    <n v="28023"/>
    <x v="7"/>
    <s v="EMEA"/>
    <s v="Fernandez"/>
    <s v="Jesus"/>
    <s v="Fernandez Jesus"/>
    <x v="0"/>
  </r>
  <r>
    <n v="10185"/>
    <n v="30"/>
    <n v="94.4"/>
    <n v="2832"/>
    <n v="10"/>
    <n v="2832"/>
    <n v="0"/>
    <d v="2003-11-14T00:00:00"/>
    <s v="November"/>
    <x v="0"/>
    <n v="4"/>
    <x v="3"/>
    <x v="5"/>
    <n v="2003"/>
    <x v="5"/>
    <n v="86"/>
    <s v="S700_1938"/>
    <x v="50"/>
    <n v="5085559555"/>
    <s v="4575 Hillside Dr."/>
    <m/>
    <s v="New Bedford"/>
    <s v="MA"/>
    <n v="50553"/>
    <x v="0"/>
    <s v="NA"/>
    <s v="Tam"/>
    <s v="Wing C"/>
    <s v="Tam Wing C"/>
    <x v="0"/>
  </r>
  <r>
    <n v="10196"/>
    <n v="50"/>
    <n v="94.4"/>
    <n v="4720"/>
    <n v="2"/>
    <n v="4720"/>
    <n v="0"/>
    <d v="2003-11-26T00:00:00"/>
    <s v="November"/>
    <x v="0"/>
    <n v="4"/>
    <x v="3"/>
    <x v="5"/>
    <n v="2003"/>
    <x v="5"/>
    <n v="86"/>
    <s v="S700_1938"/>
    <x v="34"/>
    <n v="2035559545"/>
    <s v="567 North Pendale Street"/>
    <m/>
    <s v="New Haven"/>
    <s v="CT"/>
    <n v="97823"/>
    <x v="0"/>
    <s v="NA"/>
    <s v="Murphy"/>
    <s v="Leslie"/>
    <s v="Murphy Leslie"/>
    <x v="1"/>
  </r>
  <r>
    <n v="10208"/>
    <n v="40"/>
    <n v="80.55"/>
    <n v="3222"/>
    <n v="10"/>
    <n v="3222"/>
    <n v="0"/>
    <d v="2004-01-02T00:00:00"/>
    <s v="January"/>
    <x v="0"/>
    <n v="1"/>
    <x v="0"/>
    <x v="7"/>
    <n v="2004"/>
    <x v="5"/>
    <n v="86"/>
    <s v="S700_1938"/>
    <x v="30"/>
    <s v="78.32.5555"/>
    <s v="2, rue du Commerce"/>
    <m/>
    <s v="Lyon"/>
    <s v="NIL"/>
    <n v="69004"/>
    <x v="1"/>
    <s v="EMEA"/>
    <s v="Saveley"/>
    <s v="Mary"/>
    <s v="Saveley Mary"/>
    <x v="1"/>
  </r>
  <r>
    <n v="10221"/>
    <n v="23"/>
    <n v="97"/>
    <n v="2231"/>
    <n v="4"/>
    <n v="2231"/>
    <n v="0"/>
    <d v="2004-02-18T00:00:00"/>
    <s v="February"/>
    <x v="0"/>
    <n v="1"/>
    <x v="0"/>
    <x v="0"/>
    <n v="2004"/>
    <x v="5"/>
    <n v="86"/>
    <s v="S700_1938"/>
    <x v="56"/>
    <s v="(02) 5554 67"/>
    <s v="Rue Joseph-Bens 532"/>
    <m/>
    <s v="Bruxelles"/>
    <s v="NIL"/>
    <s v="B-1180"/>
    <x v="14"/>
    <s v="EMEA"/>
    <s v="Dewey"/>
    <s v="Catherine"/>
    <s v="Dewey Catherine"/>
    <x v="0"/>
  </r>
  <r>
    <n v="10232"/>
    <n v="26"/>
    <n v="88.34"/>
    <n v="2296.84"/>
    <n v="7"/>
    <n v="2296.84"/>
    <n v="0"/>
    <d v="2004-03-20T00:00:00"/>
    <s v="March"/>
    <x v="0"/>
    <n v="1"/>
    <x v="0"/>
    <x v="11"/>
    <n v="2004"/>
    <x v="5"/>
    <n v="86"/>
    <s v="S700_1938"/>
    <x v="59"/>
    <s v="(198) 555-8888"/>
    <s v="Garden House Crowther Way"/>
    <m/>
    <s v="Cowes"/>
    <s v="Isle of Wight"/>
    <s v="PO31 7PJ"/>
    <x v="6"/>
    <s v="EMEA"/>
    <s v="Bennett"/>
    <s v="Helen"/>
    <s v="Bennett Helen"/>
    <x v="0"/>
  </r>
  <r>
    <n v="10248"/>
    <n v="40"/>
    <n v="100"/>
    <n v="4000"/>
    <n v="13"/>
    <n v="4157.2"/>
    <n v="157.19999999999982"/>
    <d v="2004-05-07T00:00:00"/>
    <s v="May"/>
    <x v="3"/>
    <n v="2"/>
    <x v="1"/>
    <x v="1"/>
    <n v="2004"/>
    <x v="5"/>
    <n v="86"/>
    <s v="S700_1938"/>
    <x v="0"/>
    <n v="2125557818"/>
    <s v="897 Long Airport Avenue"/>
    <m/>
    <s v="NYC"/>
    <s v="NY"/>
    <n v="10022"/>
    <x v="0"/>
    <s v="NA"/>
    <s v="Yu"/>
    <s v="Kwai"/>
    <s v="Yu Kwai"/>
    <x v="1"/>
  </r>
  <r>
    <n v="10273"/>
    <n v="21"/>
    <n v="100"/>
    <n v="2100"/>
    <n v="14"/>
    <n v="2146.1999999999998"/>
    <n v="46.199999999999818"/>
    <d v="2004-07-21T00:00:00"/>
    <s v="July"/>
    <x v="0"/>
    <n v="3"/>
    <x v="2"/>
    <x v="2"/>
    <n v="2004"/>
    <x v="5"/>
    <n v="86"/>
    <s v="S700_1938"/>
    <x v="56"/>
    <s v="(02) 5554 67"/>
    <s v="Rue Joseph-Bens 532"/>
    <m/>
    <s v="Bruxelles"/>
    <s v="NIL"/>
    <s v="B-1180"/>
    <x v="14"/>
    <s v="EMEA"/>
    <s v="Dewey"/>
    <s v="Catherine"/>
    <s v="Dewey Catherine"/>
    <x v="0"/>
  </r>
  <r>
    <n v="10282"/>
    <n v="43"/>
    <n v="86.61"/>
    <n v="3724.23"/>
    <n v="2"/>
    <n v="3724.23"/>
    <n v="0"/>
    <d v="2004-08-20T00:00:00"/>
    <s v="August"/>
    <x v="0"/>
    <n v="3"/>
    <x v="2"/>
    <x v="3"/>
    <n v="2004"/>
    <x v="5"/>
    <n v="86"/>
    <s v="S700_1938"/>
    <x v="39"/>
    <n v="4155551450"/>
    <s v="5677 Strong St."/>
    <m/>
    <s v="San Rafael"/>
    <s v="CA"/>
    <n v="97562"/>
    <x v="0"/>
    <s v="NA"/>
    <s v="Nelson"/>
    <s v="Valarie"/>
    <s v="Nelson Valarie"/>
    <x v="1"/>
  </r>
  <r>
    <n v="10293"/>
    <n v="29"/>
    <n v="71.89"/>
    <n v="2084.81"/>
    <n v="5"/>
    <n v="2084.81"/>
    <n v="0"/>
    <d v="2004-09-09T00:00:00"/>
    <s v="September"/>
    <x v="0"/>
    <n v="3"/>
    <x v="2"/>
    <x v="10"/>
    <n v="2004"/>
    <x v="5"/>
    <n v="86"/>
    <s v="S700_1938"/>
    <x v="36"/>
    <s v="011-4988555"/>
    <s v="Via Monte Bianco 34"/>
    <m/>
    <s v="Torino"/>
    <s v="NIL"/>
    <n v="10100"/>
    <x v="12"/>
    <s v="EMEA"/>
    <s v="Accorti"/>
    <s v="Paolo"/>
    <s v="Accorti Paolo"/>
    <x v="0"/>
  </r>
  <r>
    <n v="10306"/>
    <n v="38"/>
    <n v="91.81"/>
    <n v="3488.78"/>
    <n v="10"/>
    <n v="3488.78"/>
    <n v="0"/>
    <d v="2004-10-14T00:00:00"/>
    <s v="October"/>
    <x v="0"/>
    <n v="4"/>
    <x v="3"/>
    <x v="4"/>
    <n v="2004"/>
    <x v="5"/>
    <n v="86"/>
    <s v="S700_1938"/>
    <x v="77"/>
    <s v="(171) 555-1555"/>
    <s v="Fauntleroy Circus"/>
    <m/>
    <s v="Manchester"/>
    <s v="NIL"/>
    <s v="EC2 5NT"/>
    <x v="6"/>
    <s v="EMEA"/>
    <s v="Ashworth"/>
    <s v="Victoria"/>
    <s v="Ashworth Victoria"/>
    <x v="1"/>
  </r>
  <r>
    <n v="10314"/>
    <n v="23"/>
    <n v="76.22"/>
    <n v="1753.06"/>
    <n v="2"/>
    <n v="1753.06"/>
    <n v="0"/>
    <d v="2004-10-22T00:00:00"/>
    <s v="October"/>
    <x v="0"/>
    <n v="4"/>
    <x v="3"/>
    <x v="4"/>
    <n v="2004"/>
    <x v="5"/>
    <n v="86"/>
    <s v="S700_1938"/>
    <x v="78"/>
    <s v="86 21 3555"/>
    <s v="Smagsloget 45"/>
    <m/>
    <s v="Aaarhus"/>
    <s v="NIL"/>
    <n v="8200"/>
    <x v="13"/>
    <s v="EMEA"/>
    <s v="Ibsen"/>
    <s v="Palle"/>
    <s v="Ibsen Palle"/>
    <x v="0"/>
  </r>
  <r>
    <n v="10327"/>
    <n v="20"/>
    <n v="100"/>
    <n v="2000"/>
    <n v="7"/>
    <n v="3469.2"/>
    <n v="1469.1999999999998"/>
    <d v="2004-11-10T00:00:00"/>
    <s v="November"/>
    <x v="5"/>
    <n v="4"/>
    <x v="3"/>
    <x v="5"/>
    <n v="2004"/>
    <x v="5"/>
    <n v="86"/>
    <s v="S700_1938"/>
    <x v="48"/>
    <s v="31 12 3555"/>
    <s v="Vinb'ltet 34"/>
    <m/>
    <s v="Kobenhavn"/>
    <s v="NIL"/>
    <n v="1734"/>
    <x v="13"/>
    <s v="EMEA"/>
    <s v="Petersen"/>
    <s v="Jytte"/>
    <s v="Petersen Jytte"/>
    <x v="1"/>
  </r>
  <r>
    <n v="10337"/>
    <n v="36"/>
    <n v="70.3"/>
    <n v="2530.7999999999997"/>
    <n v="9"/>
    <n v="2530.8000000000002"/>
    <n v="0"/>
    <d v="2004-11-21T00:00:00"/>
    <s v="November"/>
    <x v="0"/>
    <n v="4"/>
    <x v="3"/>
    <x v="5"/>
    <n v="2004"/>
    <x v="5"/>
    <n v="86"/>
    <s v="S700_1938"/>
    <x v="27"/>
    <n v="2125558493"/>
    <s v="5905 Pompton St."/>
    <s v="Suite 750"/>
    <s v="NYC"/>
    <s v="NY"/>
    <n v="10022"/>
    <x v="0"/>
    <s v="NA"/>
    <s v="Hernandez"/>
    <s v="Maria"/>
    <s v="Hernandez Maria"/>
    <x v="0"/>
  </r>
  <r>
    <n v="10350"/>
    <n v="28"/>
    <n v="100"/>
    <n v="2800"/>
    <n v="4"/>
    <n v="2924.32"/>
    <n v="124.32000000000016"/>
    <d v="2004-12-02T00:00:00"/>
    <s v="December"/>
    <x v="0"/>
    <n v="4"/>
    <x v="3"/>
    <x v="6"/>
    <n v="2004"/>
    <x v="5"/>
    <n v="86"/>
    <s v="S700_1938"/>
    <x v="23"/>
    <s v="(91) 555 94 44"/>
    <s v="C/ Moralzarzal, 86"/>
    <m/>
    <s v="Madrid"/>
    <s v="NIL"/>
    <n v="28034"/>
    <x v="7"/>
    <s v="EMEA"/>
    <s v="Freyre"/>
    <s v="Diego"/>
    <s v="Freyre Diego"/>
    <x v="0"/>
  </r>
  <r>
    <n v="10372"/>
    <n v="44"/>
    <n v="100"/>
    <n v="4400"/>
    <n v="2"/>
    <n v="4496.8"/>
    <n v="96.800000000000182"/>
    <d v="2005-01-26T00:00:00"/>
    <s v="January"/>
    <x v="0"/>
    <n v="1"/>
    <x v="0"/>
    <x v="7"/>
    <n v="2005"/>
    <x v="5"/>
    <n v="86"/>
    <s v="S700_1938"/>
    <x v="35"/>
    <s v="+81 3 3584 0555"/>
    <s v="2-2-8 Roppongi"/>
    <m/>
    <s v="Minato-ku"/>
    <s v="Tokyo"/>
    <s v="106-0032"/>
    <x v="11"/>
    <s v="Japan"/>
    <s v="Shimamura"/>
    <s v="Akiko"/>
    <s v="Shimamura Akiko"/>
    <x v="1"/>
  </r>
  <r>
    <n v="10384"/>
    <n v="49"/>
    <n v="100"/>
    <n v="4900"/>
    <n v="1"/>
    <n v="6397.44"/>
    <n v="1497.4399999999996"/>
    <d v="2005-02-23T00:00:00"/>
    <s v="February"/>
    <x v="0"/>
    <n v="1"/>
    <x v="0"/>
    <x v="0"/>
    <n v="2005"/>
    <x v="5"/>
    <n v="86"/>
    <s v="S700_1938"/>
    <x v="4"/>
    <n v="6505551386"/>
    <s v="7734 Strong St."/>
    <m/>
    <s v="San Francisco"/>
    <s v="CA"/>
    <s v="NIL"/>
    <x v="0"/>
    <s v="NA"/>
    <s v="Brown"/>
    <s v="Julie"/>
    <s v="Brown Julie"/>
    <x v="1"/>
  </r>
  <r>
    <n v="10397"/>
    <n v="32"/>
    <n v="80.55"/>
    <n v="2577.6"/>
    <n v="5"/>
    <n v="2577.6"/>
    <n v="0"/>
    <d v="2005-03-28T00:00:00"/>
    <s v="March"/>
    <x v="0"/>
    <n v="1"/>
    <x v="0"/>
    <x v="11"/>
    <n v="2005"/>
    <x v="5"/>
    <n v="86"/>
    <s v="S700_1938"/>
    <x v="51"/>
    <s v="61.77.6555"/>
    <s v="1 rue Alsace-Lorraine"/>
    <m/>
    <s v="Toulouse"/>
    <s v="NIL"/>
    <n v="31000"/>
    <x v="1"/>
    <s v="EMEA"/>
    <s v="Roulet"/>
    <s v="Annette"/>
    <s v="Roulet Annette"/>
    <x v="0"/>
  </r>
  <r>
    <n v="10414"/>
    <n v="34"/>
    <n v="100"/>
    <n v="3400"/>
    <n v="13"/>
    <n v="3533.62"/>
    <n v="133.61999999999989"/>
    <d v="2005-05-06T00:00:00"/>
    <s v="May"/>
    <x v="4"/>
    <n v="2"/>
    <x v="1"/>
    <x v="1"/>
    <n v="2005"/>
    <x v="5"/>
    <n v="86"/>
    <s v="S700_1938"/>
    <x v="58"/>
    <n v="6175559555"/>
    <s v="8616 Spinnaker Dr."/>
    <m/>
    <s v="Boston"/>
    <s v="MA"/>
    <n v="51003"/>
    <x v="0"/>
    <s v="NA"/>
    <s v="Yoshido"/>
    <s v="Juri"/>
    <s v="Yoshido Juri"/>
    <x v="1"/>
  </r>
  <r>
    <n v="10106"/>
    <n v="30"/>
    <n v="100"/>
    <n v="3000"/>
    <n v="16"/>
    <n v="3177.3"/>
    <n v="177.30000000000018"/>
    <d v="2003-02-17T00:00:00"/>
    <s v="February"/>
    <x v="0"/>
    <n v="1"/>
    <x v="0"/>
    <x v="0"/>
    <n v="2003"/>
    <x v="5"/>
    <n v="90"/>
    <s v="S700_2047"/>
    <x v="86"/>
    <s v="035-640555"/>
    <s v="Via Ludovico il Moro 22"/>
    <m/>
    <s v="Bergamo"/>
    <s v="NIL"/>
    <n v="24100"/>
    <x v="12"/>
    <s v="EMEA"/>
    <s v="Rovelli"/>
    <s v="Giovanni"/>
    <s v="Rovelli Giovanni"/>
    <x v="1"/>
  </r>
  <r>
    <n v="10119"/>
    <n v="29"/>
    <n v="94.14"/>
    <n v="2730.06"/>
    <n v="7"/>
    <n v="2730.06"/>
    <n v="0"/>
    <d v="2003-04-28T00:00:00"/>
    <s v="April"/>
    <x v="0"/>
    <n v="2"/>
    <x v="1"/>
    <x v="8"/>
    <n v="2003"/>
    <x v="5"/>
    <n v="90"/>
    <s v="S700_2047"/>
    <x v="19"/>
    <s v="6562-9555"/>
    <s v="Geislweg 14"/>
    <m/>
    <s v="Salzburg"/>
    <s v="NIL"/>
    <n v="5020"/>
    <x v="5"/>
    <s v="EMEA"/>
    <s v="Pipps"/>
    <s v="Georg"/>
    <s v="Pipps Georg"/>
    <x v="0"/>
  </r>
  <r>
    <n v="10131"/>
    <n v="22"/>
    <n v="85.99"/>
    <n v="1891.78"/>
    <n v="8"/>
    <n v="1891.78"/>
    <n v="0"/>
    <d v="2003-06-16T00:00:00"/>
    <s v="June"/>
    <x v="0"/>
    <n v="2"/>
    <x v="1"/>
    <x v="9"/>
    <n v="2003"/>
    <x v="5"/>
    <n v="90"/>
    <s v="S700_2047"/>
    <x v="88"/>
    <n v="2035554407"/>
    <s v="2440 Pompton St."/>
    <m/>
    <s v="Glendale"/>
    <s v="CT"/>
    <n v="97561"/>
    <x v="0"/>
    <s v="NA"/>
    <s v="Lewis"/>
    <s v="Dan"/>
    <s v="Lewis Dan"/>
    <x v="0"/>
  </r>
  <r>
    <n v="10143"/>
    <n v="26"/>
    <n v="100"/>
    <n v="2600"/>
    <n v="11"/>
    <n v="2612.48"/>
    <n v="12.480000000000018"/>
    <d v="2003-08-10T00:00:00"/>
    <s v="August"/>
    <x v="0"/>
    <n v="3"/>
    <x v="2"/>
    <x v="3"/>
    <n v="2003"/>
    <x v="5"/>
    <n v="90"/>
    <s v="S700_2047"/>
    <x v="50"/>
    <n v="5085559555"/>
    <s v="4575 Hillside Dr."/>
    <m/>
    <s v="New Bedford"/>
    <s v="MA"/>
    <n v="50553"/>
    <x v="0"/>
    <s v="NA"/>
    <s v="Tam"/>
    <s v="Wing C"/>
    <s v="Tam Wing C"/>
    <x v="0"/>
  </r>
  <r>
    <n v="10155"/>
    <n v="32"/>
    <n v="91.43"/>
    <n v="2925.76"/>
    <n v="9"/>
    <n v="2925.76"/>
    <n v="0"/>
    <d v="2003-10-06T00:00:00"/>
    <s v="October"/>
    <x v="0"/>
    <n v="4"/>
    <x v="3"/>
    <x v="4"/>
    <n v="2003"/>
    <x v="5"/>
    <n v="90"/>
    <s v="S700_2047"/>
    <x v="16"/>
    <s v="90-224 8555"/>
    <s v="Keskuskatu 45"/>
    <m/>
    <s v="Helsinki"/>
    <s v="NIL"/>
    <n v="21240"/>
    <x v="4"/>
    <s v="EMEA"/>
    <s v="Karttunen"/>
    <s v="Matti"/>
    <s v="Karttunen Matti"/>
    <x v="0"/>
  </r>
  <r>
    <n v="10167"/>
    <n v="29"/>
    <n v="100"/>
    <n v="2900"/>
    <n v="5"/>
    <n v="2940.02"/>
    <n v="40.019999999999982"/>
    <d v="2003-10-23T00:00:00"/>
    <s v="October"/>
    <x v="3"/>
    <n v="4"/>
    <x v="3"/>
    <x v="4"/>
    <n v="2003"/>
    <x v="5"/>
    <n v="90"/>
    <s v="S700_2047"/>
    <x v="37"/>
    <s v="0695-34 6555"/>
    <s v="?kergatan 24"/>
    <m/>
    <s v="Boras"/>
    <s v="NIL"/>
    <s v="S-844 67"/>
    <x v="8"/>
    <s v="EMEA"/>
    <s v="Larsson"/>
    <s v="Maria"/>
    <s v="Larsson Maria"/>
    <x v="0"/>
  </r>
  <r>
    <n v="10178"/>
    <n v="34"/>
    <n v="96.86"/>
    <n v="3293.24"/>
    <n v="8"/>
    <n v="3293.24"/>
    <n v="0"/>
    <d v="2003-11-08T00:00:00"/>
    <s v="November"/>
    <x v="0"/>
    <n v="4"/>
    <x v="3"/>
    <x v="5"/>
    <n v="2003"/>
    <x v="5"/>
    <n v="90"/>
    <s v="S700_2047"/>
    <x v="51"/>
    <s v="61.77.6555"/>
    <s v="1 rue Alsace-Lorraine"/>
    <m/>
    <s v="Toulouse"/>
    <s v="NIL"/>
    <n v="31000"/>
    <x v="1"/>
    <s v="EMEA"/>
    <s v="Roulet"/>
    <s v="Annette"/>
    <s v="Roulet Annette"/>
    <x v="1"/>
  </r>
  <r>
    <n v="10186"/>
    <n v="24"/>
    <n v="99.57"/>
    <n v="2389.6799999999998"/>
    <n v="5"/>
    <n v="2389.6799999999998"/>
    <n v="0"/>
    <d v="2003-11-14T00:00:00"/>
    <s v="November"/>
    <x v="0"/>
    <n v="4"/>
    <x v="3"/>
    <x v="5"/>
    <n v="2003"/>
    <x v="5"/>
    <n v="90"/>
    <s v="S700_2047"/>
    <x v="52"/>
    <s v="(171) 555-7555"/>
    <s v="120 Hanover Sq."/>
    <m/>
    <s v="London"/>
    <s v="NIL"/>
    <s v="WA1 1DP"/>
    <x v="6"/>
    <s v="EMEA"/>
    <s v="Hardy"/>
    <s v="Thomas"/>
    <s v="Hardy Thomas"/>
    <x v="0"/>
  </r>
  <r>
    <n v="10197"/>
    <n v="24"/>
    <n v="90.52"/>
    <n v="2172.48"/>
    <n v="2"/>
    <n v="2172.48"/>
    <n v="0"/>
    <d v="2003-11-26T00:00:00"/>
    <s v="November"/>
    <x v="0"/>
    <n v="4"/>
    <x v="3"/>
    <x v="5"/>
    <n v="2003"/>
    <x v="5"/>
    <n v="90"/>
    <s v="S700_2047"/>
    <x v="53"/>
    <s v="(93) 203 4555"/>
    <s v="Rambla de Catalu¤a, 23"/>
    <m/>
    <s v="Barcelona"/>
    <s v="NIL"/>
    <n v="8022"/>
    <x v="7"/>
    <s v="EMEA"/>
    <s v="Saavedra"/>
    <s v="Eduardo"/>
    <s v="Saavedra Eduardo"/>
    <x v="0"/>
  </r>
  <r>
    <n v="10209"/>
    <n v="33"/>
    <n v="88.71"/>
    <n v="2927.43"/>
    <n v="4"/>
    <n v="2927.43"/>
    <n v="0"/>
    <d v="2004-01-09T00:00:00"/>
    <s v="January"/>
    <x v="0"/>
    <n v="1"/>
    <x v="0"/>
    <x v="7"/>
    <n v="2004"/>
    <x v="5"/>
    <n v="90"/>
    <s v="S700_2047"/>
    <x v="54"/>
    <n v="2155554369"/>
    <s v="6047 Douglas Av."/>
    <m/>
    <s v="Los Angeles"/>
    <s v="CA"/>
    <s v="NIL"/>
    <x v="0"/>
    <s v="NA"/>
    <s v="Chandler"/>
    <s v="Michael"/>
    <s v="Chandler Michael"/>
    <x v="0"/>
  </r>
  <r>
    <n v="10222"/>
    <n v="26"/>
    <n v="100"/>
    <n v="2600"/>
    <n v="8"/>
    <n v="2659.54"/>
    <n v="59.539999999999964"/>
    <d v="2004-02-19T00:00:00"/>
    <s v="February"/>
    <x v="0"/>
    <n v="1"/>
    <x v="0"/>
    <x v="0"/>
    <n v="2004"/>
    <x v="5"/>
    <n v="90"/>
    <s v="S700_2047"/>
    <x v="55"/>
    <n v="7605558146"/>
    <s v="361 Furth Circle"/>
    <m/>
    <s v="San Diego"/>
    <s v="CA"/>
    <n v="91217"/>
    <x v="0"/>
    <s v="NA"/>
    <s v="Thompson"/>
    <s v="Valarie"/>
    <s v="Thompson Valarie"/>
    <x v="0"/>
  </r>
  <r>
    <n v="10249"/>
    <n v="40"/>
    <n v="95.95"/>
    <n v="3838"/>
    <n v="4"/>
    <n v="3838"/>
    <n v="0"/>
    <d v="2004-05-08T00:00:00"/>
    <s v="May"/>
    <x v="0"/>
    <n v="2"/>
    <x v="1"/>
    <x v="1"/>
    <n v="2004"/>
    <x v="5"/>
    <n v="90"/>
    <s v="S700_2047"/>
    <x v="33"/>
    <n v="6175555555"/>
    <s v="4658 Baden Av."/>
    <m/>
    <s v="Cambridge"/>
    <s v="MA"/>
    <n v="51247"/>
    <x v="0"/>
    <s v="NA"/>
    <s v="Tseng"/>
    <s v="Kyung"/>
    <s v="Tseng Kyung"/>
    <x v="1"/>
  </r>
  <r>
    <n v="10262"/>
    <n v="44"/>
    <n v="94.14"/>
    <n v="4142.16"/>
    <n v="13"/>
    <n v="4142.16"/>
    <n v="0"/>
    <d v="2004-06-24T00:00:00"/>
    <s v="June"/>
    <x v="3"/>
    <n v="2"/>
    <x v="1"/>
    <x v="9"/>
    <n v="2004"/>
    <x v="5"/>
    <n v="90"/>
    <s v="S700_2047"/>
    <x v="23"/>
    <s v="(91) 555 94 44"/>
    <s v="C/ Moralzarzal, 86"/>
    <m/>
    <s v="Madrid"/>
    <s v="NIL"/>
    <n v="28034"/>
    <x v="7"/>
    <s v="EMEA"/>
    <s v="Freyre"/>
    <s v="Diego"/>
    <s v="Freyre Diego"/>
    <x v="1"/>
  </r>
  <r>
    <n v="10274"/>
    <n v="24"/>
    <n v="90.52"/>
    <n v="2172.48"/>
    <n v="5"/>
    <n v="2172.48"/>
    <n v="0"/>
    <d v="2004-07-21T00:00:00"/>
    <s v="July"/>
    <x v="0"/>
    <n v="3"/>
    <x v="2"/>
    <x v="2"/>
    <n v="2004"/>
    <x v="5"/>
    <n v="90"/>
    <s v="S700_2047"/>
    <x v="41"/>
    <n v="6175558555"/>
    <s v="7825 Douglas Av."/>
    <m/>
    <s v="Brickhaven"/>
    <s v="MA"/>
    <n v="58339"/>
    <x v="0"/>
    <s v="NA"/>
    <s v="Nelson"/>
    <s v="Allen"/>
    <s v="Nelson Allen"/>
    <x v="0"/>
  </r>
  <r>
    <n v="10283"/>
    <n v="20"/>
    <n v="94.14"/>
    <n v="1882.8"/>
    <n v="2"/>
    <n v="1882.8"/>
    <n v="0"/>
    <d v="2004-08-20T00:00:00"/>
    <s v="August"/>
    <x v="0"/>
    <n v="3"/>
    <x v="2"/>
    <x v="3"/>
    <n v="2004"/>
    <x v="5"/>
    <n v="90"/>
    <s v="S700_2047"/>
    <x v="57"/>
    <s v="(604) 555-4555"/>
    <s v="23 Tsawassen Blvd."/>
    <m/>
    <s v="Tsawassen"/>
    <s v="BC"/>
    <s v="T2F 8M4"/>
    <x v="10"/>
    <s v="NA"/>
    <s v="Lincoln"/>
    <s v="Elizabeth"/>
    <s v="Lincoln Elizabeth"/>
    <x v="0"/>
  </r>
  <r>
    <n v="10296"/>
    <n v="34"/>
    <n v="100"/>
    <n v="3400"/>
    <n v="11"/>
    <n v="3477.86"/>
    <n v="77.860000000000127"/>
    <d v="2004-09-15T00:00:00"/>
    <s v="September"/>
    <x v="0"/>
    <n v="3"/>
    <x v="2"/>
    <x v="10"/>
    <n v="2004"/>
    <x v="5"/>
    <n v="90"/>
    <s v="S700_2047"/>
    <x v="89"/>
    <s v="+49 89 61 08 9555"/>
    <s v="Hansastr. 15"/>
    <m/>
    <s v="Munich"/>
    <s v="NIL"/>
    <n v="80686"/>
    <x v="16"/>
    <s v="EMEA"/>
    <s v="Donnermeyer"/>
    <s v="Michael"/>
    <s v="Donnermeyer Michael"/>
    <x v="1"/>
  </r>
  <r>
    <n v="10307"/>
    <n v="34"/>
    <n v="97.76"/>
    <n v="3323.84"/>
    <n v="5"/>
    <n v="3323.84"/>
    <n v="0"/>
    <d v="2004-10-14T00:00:00"/>
    <s v="October"/>
    <x v="0"/>
    <n v="4"/>
    <x v="3"/>
    <x v="4"/>
    <n v="2004"/>
    <x v="5"/>
    <n v="90"/>
    <s v="S700_2047"/>
    <x v="29"/>
    <n v="2155554695"/>
    <s v="782 First Street"/>
    <m/>
    <s v="Philadelphia"/>
    <s v="PA"/>
    <n v="71270"/>
    <x v="0"/>
    <s v="NA"/>
    <s v="Cervantes"/>
    <s v="Francisca"/>
    <s v="Cervantes Francisca"/>
    <x v="1"/>
  </r>
  <r>
    <n v="10316"/>
    <n v="45"/>
    <n v="93.24"/>
    <n v="4195.8"/>
    <n v="13"/>
    <n v="4195.8"/>
    <n v="0"/>
    <d v="2004-11-01T00:00:00"/>
    <s v="November"/>
    <x v="0"/>
    <n v="4"/>
    <x v="3"/>
    <x v="5"/>
    <n v="2004"/>
    <x v="5"/>
    <n v="90"/>
    <s v="S700_2047"/>
    <x v="59"/>
    <s v="(198) 555-8888"/>
    <s v="Garden House Crowther Way"/>
    <m/>
    <s v="Cowes"/>
    <s v="Isle of Wight"/>
    <s v="PO31 7PJ"/>
    <x v="6"/>
    <s v="EMEA"/>
    <s v="Bennett"/>
    <s v="Helen"/>
    <s v="Bennett Helen"/>
    <x v="1"/>
  </r>
  <r>
    <n v="10328"/>
    <n v="41"/>
    <n v="100"/>
    <n v="4100"/>
    <n v="9"/>
    <n v="4156.58"/>
    <n v="56.579999999999927"/>
    <d v="2004-11-12T00:00:00"/>
    <s v="November"/>
    <x v="0"/>
    <n v="4"/>
    <x v="3"/>
    <x v="5"/>
    <n v="2004"/>
    <x v="5"/>
    <n v="90"/>
    <s v="S700_2047"/>
    <x v="86"/>
    <s v="035-640555"/>
    <s v="Via Ludovico il Moro 22"/>
    <m/>
    <s v="Bergamo"/>
    <s v="NIL"/>
    <n v="24100"/>
    <x v="12"/>
    <s v="EMEA"/>
    <s v="Rovelli"/>
    <s v="Giovanni"/>
    <s v="Rovelli Giovanni"/>
    <x v="1"/>
  </r>
  <r>
    <n v="10339"/>
    <n v="55"/>
    <n v="71.25"/>
    <n v="3918.75"/>
    <n v="15"/>
    <n v="3918.75"/>
    <n v="0"/>
    <d v="2004-11-23T00:00:00"/>
    <s v="November"/>
    <x v="0"/>
    <n v="4"/>
    <x v="3"/>
    <x v="5"/>
    <n v="2004"/>
    <x v="5"/>
    <n v="90"/>
    <s v="S700_2047"/>
    <x v="35"/>
    <s v="+81 3 3584 0555"/>
    <s v="2-2-8 Roppongi"/>
    <m/>
    <s v="Minato-ku"/>
    <s v="Tokyo"/>
    <s v="106-0032"/>
    <x v="11"/>
    <s v="Japan"/>
    <s v="Shimamura"/>
    <s v="Akiko"/>
    <s v="Shimamura Akiko"/>
    <x v="1"/>
  </r>
  <r>
    <n v="10352"/>
    <n v="23"/>
    <n v="100"/>
    <n v="2300"/>
    <n v="3"/>
    <n v="2352.67"/>
    <n v="52.670000000000073"/>
    <d v="2004-12-03T00:00:00"/>
    <s v="December"/>
    <x v="0"/>
    <n v="4"/>
    <x v="3"/>
    <x v="6"/>
    <n v="2004"/>
    <x v="5"/>
    <n v="90"/>
    <s v="S700_2047"/>
    <x v="91"/>
    <n v="6175558428"/>
    <s v="16780 Pompton St."/>
    <m/>
    <s v="Brickhaven"/>
    <s v="MA"/>
    <n v="58339"/>
    <x v="0"/>
    <s v="NA"/>
    <s v="Taylor"/>
    <s v="Leslie"/>
    <s v="Taylor Leslie"/>
    <x v="0"/>
  </r>
  <r>
    <n v="10361"/>
    <n v="24"/>
    <n v="45.39"/>
    <n v="1089.3600000000001"/>
    <n v="14"/>
    <n v="1089.3599999999999"/>
    <n v="0"/>
    <d v="2004-12-17T00:00:00"/>
    <s v="December"/>
    <x v="0"/>
    <n v="4"/>
    <x v="3"/>
    <x v="6"/>
    <n v="2004"/>
    <x v="5"/>
    <n v="90"/>
    <s v="S700_2047"/>
    <x v="20"/>
    <s v="+61 2 9495 8555"/>
    <s v="Monitor Money Building, 815 Pacific Hwy"/>
    <s v="Level 6"/>
    <s v="Chatswood"/>
    <s v="NSW"/>
    <n v="2067"/>
    <x v="3"/>
    <s v="APAC"/>
    <s v="Huxley"/>
    <s v="Adrian"/>
    <s v="Huxley Adrian"/>
    <x v="0"/>
  </r>
  <r>
    <n v="10373"/>
    <n v="32"/>
    <n v="84.41"/>
    <n v="2701.12"/>
    <n v="15"/>
    <n v="2701.12"/>
    <n v="0"/>
    <d v="2005-01-31T00:00:00"/>
    <s v="January"/>
    <x v="0"/>
    <n v="1"/>
    <x v="0"/>
    <x v="7"/>
    <n v="2005"/>
    <x v="5"/>
    <n v="90"/>
    <s v="S700_2047"/>
    <x v="60"/>
    <s v="981-443655"/>
    <s v="Torikatu 38"/>
    <m/>
    <s v="Oulu"/>
    <s v="NIL"/>
    <n v="90110"/>
    <x v="4"/>
    <s v="EMEA"/>
    <s v="Koskitalo"/>
    <s v="Pirkko"/>
    <s v="Koskitalo Pirkko"/>
    <x v="0"/>
  </r>
  <r>
    <n v="10386"/>
    <n v="29"/>
    <n v="85.76"/>
    <n v="2487.04"/>
    <n v="13"/>
    <n v="2487.04"/>
    <n v="0"/>
    <d v="2005-03-01T00:00:00"/>
    <s v="March"/>
    <x v="5"/>
    <n v="1"/>
    <x v="0"/>
    <x v="11"/>
    <n v="2005"/>
    <x v="5"/>
    <n v="90"/>
    <s v="S700_2047"/>
    <x v="23"/>
    <s v="(91) 555 94 44"/>
    <s v="C/ Moralzarzal, 86"/>
    <m/>
    <s v="Madrid"/>
    <s v="NIL"/>
    <n v="28034"/>
    <x v="7"/>
    <s v="EMEA"/>
    <s v="Freyre"/>
    <s v="Diego"/>
    <s v="Freyre Diego"/>
    <x v="0"/>
  </r>
  <r>
    <n v="10398"/>
    <n v="36"/>
    <n v="100"/>
    <n v="3600"/>
    <n v="7"/>
    <n v="3910.32"/>
    <n v="310.32000000000016"/>
    <d v="2005-03-30T00:00:00"/>
    <s v="March"/>
    <x v="0"/>
    <n v="1"/>
    <x v="0"/>
    <x v="11"/>
    <n v="2005"/>
    <x v="5"/>
    <n v="90"/>
    <s v="S700_2047"/>
    <x v="1"/>
    <s v="26.47.1555"/>
    <s v="59 rue de l'Abbaye"/>
    <m/>
    <s v="Reims"/>
    <s v="NIL"/>
    <n v="51100"/>
    <x v="1"/>
    <s v="EMEA"/>
    <s v="Henriot"/>
    <s v="Paul"/>
    <s v="Henriot Paul"/>
    <x v="1"/>
  </r>
  <r>
    <n v="10400"/>
    <n v="46"/>
    <n v="87.8"/>
    <n v="4038.7999999999997"/>
    <n v="5"/>
    <n v="4038.8"/>
    <n v="0"/>
    <d v="2005-04-01T00:00:00"/>
    <s v="April"/>
    <x v="0"/>
    <n v="2"/>
    <x v="1"/>
    <x v="8"/>
    <n v="2005"/>
    <x v="5"/>
    <n v="90"/>
    <s v="S700_2047"/>
    <x v="61"/>
    <n v="4085553659"/>
    <s v="3086 Ingle Ln."/>
    <m/>
    <s v="San Jose"/>
    <s v="CA"/>
    <n v="94217"/>
    <x v="0"/>
    <s v="NA"/>
    <s v="Frick"/>
    <s v="Sue"/>
    <s v="Frick Sue"/>
    <x v="1"/>
  </r>
  <r>
    <n v="10415"/>
    <n v="32"/>
    <n v="95.95"/>
    <n v="3070.4"/>
    <n v="4"/>
    <n v="3070.4"/>
    <n v="0"/>
    <d v="2005-05-09T00:00:00"/>
    <s v="May"/>
    <x v="1"/>
    <n v="2"/>
    <x v="1"/>
    <x v="1"/>
    <n v="2005"/>
    <x v="5"/>
    <n v="90"/>
    <s v="S700_2047"/>
    <x v="87"/>
    <s v="61-9-3844-6555"/>
    <s v="7 Allen Street"/>
    <m/>
    <s v="Glen Waverly"/>
    <s v="Victoria"/>
    <n v="3150"/>
    <x v="3"/>
    <s v="APAC"/>
    <s v="Connery"/>
    <s v="Sean"/>
    <s v="Connery Sean"/>
    <x v="1"/>
  </r>
  <r>
    <n v="10106"/>
    <n v="34"/>
    <n v="100"/>
    <n v="3400"/>
    <n v="9"/>
    <n v="3763.46"/>
    <n v="363.46000000000004"/>
    <d v="2003-02-17T00:00:00"/>
    <s v="February"/>
    <x v="0"/>
    <n v="1"/>
    <x v="0"/>
    <x v="0"/>
    <n v="2003"/>
    <x v="4"/>
    <n v="99"/>
    <s v="S700_2466"/>
    <x v="86"/>
    <s v="035-640555"/>
    <s v="Via Ludovico il Moro 22"/>
    <m/>
    <s v="Bergamo"/>
    <s v="NIL"/>
    <n v="24100"/>
    <x v="12"/>
    <s v="EMEA"/>
    <s v="Rovelli"/>
    <s v="Giovanni"/>
    <s v="Rovelli Giovanni"/>
    <x v="1"/>
  </r>
  <r>
    <n v="10120"/>
    <n v="24"/>
    <n v="100"/>
    <n v="2400"/>
    <n v="15"/>
    <n v="2584.8000000000002"/>
    <n v="184.80000000000018"/>
    <d v="2003-04-29T00:00:00"/>
    <s v="April"/>
    <x v="0"/>
    <n v="2"/>
    <x v="1"/>
    <x v="8"/>
    <n v="2003"/>
    <x v="4"/>
    <n v="99"/>
    <s v="S700_2466"/>
    <x v="10"/>
    <s v="03 9520 4555"/>
    <s v="636 St Kilda Road"/>
    <s v="Level 3"/>
    <s v="Melbourne"/>
    <s v="Victoria"/>
    <n v="3004"/>
    <x v="3"/>
    <s v="APAC"/>
    <s v="Ferguson"/>
    <s v="Peter"/>
    <s v="Ferguson Peter"/>
    <x v="0"/>
  </r>
  <r>
    <n v="10131"/>
    <n v="40"/>
    <n v="100"/>
    <n v="4000"/>
    <n v="1"/>
    <n v="4427.6000000000004"/>
    <n v="427.60000000000036"/>
    <d v="2003-06-16T00:00:00"/>
    <s v="June"/>
    <x v="0"/>
    <n v="2"/>
    <x v="1"/>
    <x v="9"/>
    <n v="2003"/>
    <x v="4"/>
    <n v="99"/>
    <s v="S700_2466"/>
    <x v="88"/>
    <n v="2035554407"/>
    <s v="2440 Pompton St."/>
    <m/>
    <s v="Glendale"/>
    <s v="CT"/>
    <n v="97561"/>
    <x v="0"/>
    <s v="NA"/>
    <s v="Lewis"/>
    <s v="Dan"/>
    <s v="Lewis Dan"/>
    <x v="1"/>
  </r>
  <r>
    <n v="10143"/>
    <n v="26"/>
    <n v="82.77"/>
    <n v="2152.02"/>
    <n v="4"/>
    <n v="2152.02"/>
    <n v="0"/>
    <d v="2003-08-10T00:00:00"/>
    <s v="August"/>
    <x v="0"/>
    <n v="3"/>
    <x v="2"/>
    <x v="3"/>
    <n v="2003"/>
    <x v="4"/>
    <n v="99"/>
    <s v="S700_2466"/>
    <x v="50"/>
    <n v="5085559555"/>
    <s v="4575 Hillside Dr."/>
    <m/>
    <s v="New Bedford"/>
    <s v="MA"/>
    <n v="50553"/>
    <x v="0"/>
    <s v="NA"/>
    <s v="Tam"/>
    <s v="Wing C"/>
    <s v="Tam Wing C"/>
    <x v="0"/>
  </r>
  <r>
    <n v="10155"/>
    <n v="20"/>
    <n v="100"/>
    <n v="2000"/>
    <n v="2"/>
    <n v="2353.4"/>
    <n v="353.40000000000009"/>
    <d v="2003-10-06T00:00:00"/>
    <s v="October"/>
    <x v="0"/>
    <n v="4"/>
    <x v="3"/>
    <x v="4"/>
    <n v="2003"/>
    <x v="4"/>
    <n v="99"/>
    <s v="S700_2466"/>
    <x v="16"/>
    <s v="90-224 8555"/>
    <s v="Keskuskatu 45"/>
    <m/>
    <s v="Helsinki"/>
    <s v="NIL"/>
    <n v="21240"/>
    <x v="4"/>
    <s v="EMEA"/>
    <s v="Karttunen"/>
    <s v="Matti"/>
    <s v="Karttunen Matti"/>
    <x v="0"/>
  </r>
  <r>
    <n v="10168"/>
    <n v="31"/>
    <n v="100"/>
    <n v="3100"/>
    <n v="16"/>
    <n v="3431.39"/>
    <n v="331.38999999999987"/>
    <d v="2003-10-28T00:00:00"/>
    <s v="October"/>
    <x v="0"/>
    <n v="4"/>
    <x v="3"/>
    <x v="4"/>
    <n v="2003"/>
    <x v="4"/>
    <n v="99"/>
    <s v="S700_2466"/>
    <x v="5"/>
    <n v="6505556809"/>
    <s v="9408 Furth Circle"/>
    <m/>
    <s v="Burlingame"/>
    <s v="CA"/>
    <n v="94217"/>
    <x v="0"/>
    <s v="NA"/>
    <s v="Hirano"/>
    <s v="Juri"/>
    <s v="Hirano Juri"/>
    <x v="1"/>
  </r>
  <r>
    <n v="10178"/>
    <n v="22"/>
    <n v="87.75"/>
    <n v="1930.5"/>
    <n v="1"/>
    <n v="1930.5"/>
    <n v="0"/>
    <d v="2003-11-08T00:00:00"/>
    <s v="November"/>
    <x v="0"/>
    <n v="4"/>
    <x v="3"/>
    <x v="5"/>
    <n v="2003"/>
    <x v="4"/>
    <n v="99"/>
    <s v="S700_2466"/>
    <x v="51"/>
    <s v="61.77.6555"/>
    <s v="1 rue Alsace-Lorraine"/>
    <m/>
    <s v="Toulouse"/>
    <s v="NIL"/>
    <n v="31000"/>
    <x v="1"/>
    <s v="EMEA"/>
    <s v="Roulet"/>
    <s v="Annette"/>
    <s v="Roulet Annette"/>
    <x v="0"/>
  </r>
  <r>
    <n v="10198"/>
    <n v="42"/>
    <n v="100"/>
    <n v="4200"/>
    <n v="1"/>
    <n v="4774.5600000000004"/>
    <n v="574.5600000000004"/>
    <d v="2003-11-27T00:00:00"/>
    <s v="November"/>
    <x v="0"/>
    <n v="4"/>
    <x v="3"/>
    <x v="5"/>
    <n v="2003"/>
    <x v="4"/>
    <n v="99"/>
    <s v="S700_2466"/>
    <x v="66"/>
    <s v="+63 2 555 3587"/>
    <s v="15 McCallum Street - NatWest Center #13-03"/>
    <m/>
    <s v="Makati City"/>
    <s v="NIL"/>
    <s v="1227 MM"/>
    <x v="15"/>
    <s v="Japan"/>
    <s v="Cruz"/>
    <s v="Arnold"/>
    <s v="Cruz Arnold"/>
    <x v="1"/>
  </r>
  <r>
    <n v="10210"/>
    <n v="26"/>
    <n v="99.72"/>
    <n v="2592.7199999999998"/>
    <n v="14"/>
    <n v="2592.7199999999998"/>
    <n v="0"/>
    <d v="2004-01-12T00:00:00"/>
    <s v="January"/>
    <x v="0"/>
    <n v="1"/>
    <x v="0"/>
    <x v="7"/>
    <n v="2004"/>
    <x v="4"/>
    <n v="99"/>
    <s v="S700_2466"/>
    <x v="44"/>
    <s v="+81 06 6342 5555"/>
    <s v="Dojima Avanza 4F, 1-6-20 Dojima, Kita-ku"/>
    <m/>
    <s v="Osaka"/>
    <s v="Osaka"/>
    <s v="530-0003"/>
    <x v="11"/>
    <s v="Japan"/>
    <s v="Kentary"/>
    <s v="Mory"/>
    <s v="Kentary Mory"/>
    <x v="0"/>
  </r>
  <r>
    <n v="10222"/>
    <n v="37"/>
    <n v="87.75"/>
    <n v="3246.75"/>
    <n v="1"/>
    <n v="3246.75"/>
    <n v="0"/>
    <d v="2004-02-19T00:00:00"/>
    <s v="February"/>
    <x v="0"/>
    <n v="1"/>
    <x v="0"/>
    <x v="0"/>
    <n v="2004"/>
    <x v="4"/>
    <n v="99"/>
    <s v="S700_2466"/>
    <x v="55"/>
    <n v="7605558146"/>
    <s v="361 Furth Circle"/>
    <m/>
    <s v="San Diego"/>
    <s v="CA"/>
    <n v="91217"/>
    <x v="0"/>
    <s v="NA"/>
    <s v="Thompson"/>
    <s v="Valarie"/>
    <s v="Thompson Valarie"/>
    <x v="1"/>
  </r>
  <r>
    <n v="10235"/>
    <n v="38"/>
    <n v="88.75"/>
    <n v="3372.5"/>
    <n v="10"/>
    <n v="3372.5"/>
    <n v="0"/>
    <d v="2004-04-02T00:00:00"/>
    <s v="April"/>
    <x v="0"/>
    <n v="2"/>
    <x v="1"/>
    <x v="8"/>
    <n v="2004"/>
    <x v="4"/>
    <n v="99"/>
    <s v="S700_2466"/>
    <x v="57"/>
    <s v="(604) 555-4555"/>
    <s v="23 Tsawassen Blvd."/>
    <m/>
    <s v="Tsawassen"/>
    <s v="BC"/>
    <s v="T2F 8M4"/>
    <x v="10"/>
    <s v="NA"/>
    <s v="Lincoln"/>
    <s v="Elizabeth"/>
    <s v="Lincoln Elizabeth"/>
    <x v="1"/>
  </r>
  <r>
    <n v="10250"/>
    <n v="35"/>
    <n v="100"/>
    <n v="3500"/>
    <n v="11"/>
    <n v="3909.15"/>
    <n v="409.15000000000009"/>
    <d v="2004-05-11T00:00:00"/>
    <s v="May"/>
    <x v="0"/>
    <n v="2"/>
    <x v="1"/>
    <x v="1"/>
    <n v="2004"/>
    <x v="4"/>
    <n v="99"/>
    <s v="S700_2466"/>
    <x v="61"/>
    <n v="4085553659"/>
    <s v="3086 Ingle Ln."/>
    <m/>
    <s v="San Jose"/>
    <s v="CA"/>
    <n v="94217"/>
    <x v="0"/>
    <s v="NA"/>
    <s v="Frick"/>
    <s v="Sue"/>
    <s v="Frick Sue"/>
    <x v="1"/>
  </r>
  <r>
    <n v="10262"/>
    <n v="33"/>
    <n v="90.75"/>
    <n v="2994.75"/>
    <n v="6"/>
    <n v="2994.75"/>
    <n v="0"/>
    <d v="2004-06-24T00:00:00"/>
    <s v="June"/>
    <x v="3"/>
    <n v="2"/>
    <x v="1"/>
    <x v="9"/>
    <n v="2004"/>
    <x v="4"/>
    <n v="99"/>
    <s v="S700_2466"/>
    <x v="23"/>
    <s v="(91) 555 94 44"/>
    <s v="C/ Moralzarzal, 86"/>
    <m/>
    <s v="Madrid"/>
    <s v="NIL"/>
    <n v="28034"/>
    <x v="7"/>
    <s v="EMEA"/>
    <s v="Freyre"/>
    <s v="Diego"/>
    <s v="Freyre Diego"/>
    <x v="0"/>
  </r>
  <r>
    <n v="10275"/>
    <n v="39"/>
    <n v="100"/>
    <n v="3900"/>
    <n v="16"/>
    <n v="4472.5200000000004"/>
    <n v="572.52000000000044"/>
    <d v="2004-07-23T00:00:00"/>
    <s v="July"/>
    <x v="0"/>
    <n v="3"/>
    <x v="2"/>
    <x v="2"/>
    <n v="2004"/>
    <x v="4"/>
    <n v="99"/>
    <s v="S700_2466"/>
    <x v="14"/>
    <s v="40.67.8555"/>
    <s v="67, rue des Cinquante Otages"/>
    <m/>
    <s v="Nantes"/>
    <s v="NIL"/>
    <n v="44000"/>
    <x v="1"/>
    <s v="EMEA"/>
    <s v="Labrune"/>
    <s v="Janine"/>
    <s v="Labrune Janine"/>
    <x v="1"/>
  </r>
  <r>
    <n v="10284"/>
    <n v="45"/>
    <n v="100"/>
    <n v="4500"/>
    <n v="8"/>
    <n v="4576.95"/>
    <n v="76.949999999999818"/>
    <d v="2004-08-21T00:00:00"/>
    <s v="August"/>
    <x v="0"/>
    <n v="3"/>
    <x v="2"/>
    <x v="3"/>
    <n v="2004"/>
    <x v="4"/>
    <n v="99"/>
    <s v="S700_2466"/>
    <x v="85"/>
    <s v="+47 2212 1555"/>
    <s v="Drammensveien 126 A, PB 744 Sentrum"/>
    <m/>
    <s v="Oslo"/>
    <s v="NIL"/>
    <s v="N 0106"/>
    <x v="2"/>
    <s v="EMEA"/>
    <s v="Klaeboe"/>
    <s v="Jan"/>
    <s v="Klaeboe Jan"/>
    <x v="1"/>
  </r>
  <r>
    <n v="10296"/>
    <n v="24"/>
    <n v="100"/>
    <n v="2400"/>
    <n v="4"/>
    <n v="2441.04"/>
    <n v="41.039999999999964"/>
    <d v="2004-09-15T00:00:00"/>
    <s v="September"/>
    <x v="0"/>
    <n v="3"/>
    <x v="2"/>
    <x v="10"/>
    <n v="2004"/>
    <x v="4"/>
    <n v="99"/>
    <s v="S700_2466"/>
    <x v="89"/>
    <s v="+49 89 61 08 9555"/>
    <s v="Hansastr. 15"/>
    <m/>
    <s v="Munich"/>
    <s v="NIL"/>
    <n v="80686"/>
    <x v="16"/>
    <s v="EMEA"/>
    <s v="Donnermeyer"/>
    <s v="Michael"/>
    <s v="Donnermeyer Michael"/>
    <x v="0"/>
  </r>
  <r>
    <n v="10308"/>
    <n v="35"/>
    <n v="88.75"/>
    <n v="3106.25"/>
    <n v="14"/>
    <n v="3106.25"/>
    <n v="0"/>
    <d v="2004-10-15T00:00:00"/>
    <s v="October"/>
    <x v="0"/>
    <n v="4"/>
    <x v="3"/>
    <x v="4"/>
    <n v="2004"/>
    <x v="4"/>
    <n v="99"/>
    <s v="S700_2466"/>
    <x v="47"/>
    <n v="9145554562"/>
    <s v="3758 North Pendale Street"/>
    <m/>
    <s v="White Plains"/>
    <s v="NY"/>
    <n v="24067"/>
    <x v="0"/>
    <s v="NA"/>
    <s v="Frick"/>
    <s v="Steve"/>
    <s v="Frick Steve"/>
    <x v="1"/>
  </r>
  <r>
    <n v="10316"/>
    <n v="23"/>
    <n v="100"/>
    <n v="2300"/>
    <n v="6"/>
    <n v="2706.41"/>
    <n v="406.40999999999985"/>
    <d v="2004-11-01T00:00:00"/>
    <s v="November"/>
    <x v="0"/>
    <n v="4"/>
    <x v="3"/>
    <x v="5"/>
    <n v="2004"/>
    <x v="4"/>
    <n v="99"/>
    <s v="S700_2466"/>
    <x v="59"/>
    <s v="(198) 555-8888"/>
    <s v="Garden House Crowther Way"/>
    <m/>
    <s v="Cowes"/>
    <s v="Isle of Wight"/>
    <s v="PO31 7PJ"/>
    <x v="6"/>
    <s v="EMEA"/>
    <s v="Bennett"/>
    <s v="Helen"/>
    <s v="Bennett Helen"/>
    <x v="0"/>
  </r>
  <r>
    <n v="10328"/>
    <n v="37"/>
    <n v="100"/>
    <n v="3700"/>
    <n v="10"/>
    <n v="4021.53"/>
    <n v="321.5300000000002"/>
    <d v="2004-11-12T00:00:00"/>
    <s v="November"/>
    <x v="0"/>
    <n v="4"/>
    <x v="3"/>
    <x v="5"/>
    <n v="2004"/>
    <x v="4"/>
    <n v="99"/>
    <s v="S700_2466"/>
    <x v="86"/>
    <s v="035-640555"/>
    <s v="Via Ludovico il Moro 22"/>
    <m/>
    <s v="Bergamo"/>
    <s v="NIL"/>
    <n v="24100"/>
    <x v="12"/>
    <s v="EMEA"/>
    <s v="Rovelli"/>
    <s v="Giovanni"/>
    <s v="Rovelli Giovanni"/>
    <x v="1"/>
  </r>
  <r>
    <n v="10340"/>
    <n v="55"/>
    <n v="87.75"/>
    <n v="4826.25"/>
    <n v="7"/>
    <n v="4826.25"/>
    <n v="0"/>
    <d v="2004-11-24T00:00:00"/>
    <s v="November"/>
    <x v="0"/>
    <n v="4"/>
    <x v="3"/>
    <x v="5"/>
    <n v="2004"/>
    <x v="4"/>
    <n v="99"/>
    <s v="S700_2466"/>
    <x v="53"/>
    <s v="(93) 203 4555"/>
    <s v="Rambla de Catalu¤a, 23"/>
    <m/>
    <s v="Barcelona"/>
    <s v="NIL"/>
    <n v="8022"/>
    <x v="7"/>
    <s v="EMEA"/>
    <s v="Saavedra"/>
    <s v="Eduardo"/>
    <s v="Saavedra Eduardo"/>
    <x v="1"/>
  </r>
  <r>
    <n v="10352"/>
    <n v="49"/>
    <n v="100"/>
    <n v="4900"/>
    <n v="2"/>
    <n v="4935.28"/>
    <n v="35.279999999999745"/>
    <d v="2004-12-03T00:00:00"/>
    <s v="December"/>
    <x v="0"/>
    <n v="4"/>
    <x v="3"/>
    <x v="6"/>
    <n v="2004"/>
    <x v="4"/>
    <n v="99"/>
    <s v="S700_2466"/>
    <x v="91"/>
    <n v="6175558428"/>
    <s v="16780 Pompton St."/>
    <m/>
    <s v="Brickhaven"/>
    <s v="MA"/>
    <n v="58339"/>
    <x v="0"/>
    <s v="NA"/>
    <s v="Taylor"/>
    <s v="Leslie"/>
    <s v="Taylor Leslie"/>
    <x v="1"/>
  </r>
  <r>
    <n v="10361"/>
    <n v="26"/>
    <n v="100"/>
    <n v="2600"/>
    <n v="9"/>
    <n v="2754.7"/>
    <n v="154.69999999999982"/>
    <d v="2004-12-17T00:00:00"/>
    <s v="December"/>
    <x v="0"/>
    <n v="4"/>
    <x v="3"/>
    <x v="6"/>
    <n v="2004"/>
    <x v="4"/>
    <n v="99"/>
    <s v="S700_2466"/>
    <x v="20"/>
    <s v="+61 2 9495 8555"/>
    <s v="Monitor Money Building, 815 Pacific Hwy"/>
    <s v="Level 6"/>
    <s v="Chatswood"/>
    <s v="NSW"/>
    <n v="2067"/>
    <x v="3"/>
    <s v="APAC"/>
    <s v="Huxley"/>
    <s v="Adrian"/>
    <s v="Huxley Adrian"/>
    <x v="0"/>
  </r>
  <r>
    <n v="10375"/>
    <n v="33"/>
    <n v="100"/>
    <n v="3300"/>
    <n v="1"/>
    <n v="3856.71"/>
    <n v="556.71"/>
    <d v="2005-02-03T00:00:00"/>
    <s v="February"/>
    <x v="0"/>
    <n v="1"/>
    <x v="0"/>
    <x v="0"/>
    <n v="2005"/>
    <x v="4"/>
    <n v="99"/>
    <s v="S700_2466"/>
    <x v="14"/>
    <s v="40.67.8555"/>
    <s v="67, rue des Cinquante Otages"/>
    <m/>
    <s v="Nantes"/>
    <s v="NIL"/>
    <n v="44000"/>
    <x v="1"/>
    <s v="EMEA"/>
    <s v="Labrune"/>
    <s v="Janine"/>
    <s v="Labrune Janine"/>
    <x v="1"/>
  </r>
  <r>
    <n v="10386"/>
    <n v="37"/>
    <n v="83.84"/>
    <n v="3102.08"/>
    <n v="14"/>
    <n v="3102.08"/>
    <n v="0"/>
    <d v="2005-03-01T00:00:00"/>
    <s v="March"/>
    <x v="5"/>
    <n v="1"/>
    <x v="0"/>
    <x v="11"/>
    <n v="2005"/>
    <x v="4"/>
    <n v="99"/>
    <s v="S700_2466"/>
    <x v="23"/>
    <s v="(91) 555 94 44"/>
    <s v="C/ Moralzarzal, 86"/>
    <m/>
    <s v="Madrid"/>
    <s v="NIL"/>
    <n v="28034"/>
    <x v="7"/>
    <s v="EMEA"/>
    <s v="Freyre"/>
    <s v="Diego"/>
    <s v="Freyre Diego"/>
    <x v="1"/>
  </r>
  <r>
    <n v="10398"/>
    <n v="22"/>
    <n v="86.76"/>
    <n v="1908.72"/>
    <n v="8"/>
    <n v="1908.72"/>
    <n v="0"/>
    <d v="2005-03-30T00:00:00"/>
    <s v="March"/>
    <x v="0"/>
    <n v="1"/>
    <x v="0"/>
    <x v="11"/>
    <n v="2005"/>
    <x v="4"/>
    <n v="99"/>
    <s v="S700_2466"/>
    <x v="1"/>
    <s v="26.47.1555"/>
    <s v="59 rue de l'Abbaye"/>
    <m/>
    <s v="Reims"/>
    <s v="NIL"/>
    <n v="51100"/>
    <x v="1"/>
    <s v="EMEA"/>
    <s v="Henriot"/>
    <s v="Paul"/>
    <s v="Henriot Paul"/>
    <x v="0"/>
  </r>
  <r>
    <n v="10401"/>
    <n v="85"/>
    <n v="88.75"/>
    <n v="7543.75"/>
    <n v="10"/>
    <n v="7543.75"/>
    <n v="0"/>
    <d v="2005-04-03T00:00:00"/>
    <s v="April"/>
    <x v="4"/>
    <n v="2"/>
    <x v="1"/>
    <x v="8"/>
    <n v="2005"/>
    <x v="4"/>
    <n v="99"/>
    <s v="S700_2466"/>
    <x v="12"/>
    <n v="2015559350"/>
    <s v="7476 Moss Rd."/>
    <m/>
    <s v="Newark"/>
    <s v="NJ"/>
    <n v="94019"/>
    <x v="0"/>
    <s v="NA"/>
    <s v="Brown"/>
    <s v="William"/>
    <s v="Brown William"/>
    <x v="2"/>
  </r>
  <r>
    <n v="10416"/>
    <n v="22"/>
    <n v="100"/>
    <n v="2200"/>
    <n v="11"/>
    <n v="2457.1799999999998"/>
    <n v="257.17999999999984"/>
    <d v="2005-05-10T00:00:00"/>
    <s v="May"/>
    <x v="0"/>
    <n v="2"/>
    <x v="1"/>
    <x v="1"/>
    <n v="2005"/>
    <x v="4"/>
    <n v="99"/>
    <s v="S700_2466"/>
    <x v="70"/>
    <s v="0522-556555"/>
    <s v="Strada Provinciale 124"/>
    <m/>
    <s v="Reggio Emilia"/>
    <s v="NIL"/>
    <n v="42100"/>
    <x v="12"/>
    <s v="EMEA"/>
    <s v="Moroni"/>
    <s v="Maurizio"/>
    <s v="Moroni Maurizio"/>
    <x v="0"/>
  </r>
  <r>
    <n v="10105"/>
    <n v="31"/>
    <n v="65.77"/>
    <n v="2038.87"/>
    <n v="3"/>
    <n v="2038.87"/>
    <n v="0"/>
    <d v="2003-02-11T00:00:00"/>
    <s v="February"/>
    <x v="0"/>
    <n v="1"/>
    <x v="0"/>
    <x v="0"/>
    <n v="2003"/>
    <x v="5"/>
    <n v="72"/>
    <s v="S700_2610"/>
    <x v="48"/>
    <s v="31 12 3555"/>
    <s v="Vinb'ltet 34"/>
    <m/>
    <s v="Kobenhavn"/>
    <s v="NIL"/>
    <n v="1734"/>
    <x v="13"/>
    <s v="EMEA"/>
    <s v="Petersen"/>
    <s v="Jytte"/>
    <s v="Petersen Jytte"/>
    <x v="0"/>
  </r>
  <r>
    <n v="10119"/>
    <n v="38"/>
    <n v="65.77"/>
    <n v="2499.2599999999998"/>
    <n v="12"/>
    <n v="2499.2600000000002"/>
    <n v="0"/>
    <d v="2003-04-28T00:00:00"/>
    <s v="April"/>
    <x v="0"/>
    <n v="2"/>
    <x v="1"/>
    <x v="8"/>
    <n v="2003"/>
    <x v="5"/>
    <n v="72"/>
    <s v="S700_2610"/>
    <x v="19"/>
    <s v="6562-9555"/>
    <s v="Geislweg 14"/>
    <m/>
    <s v="Salzburg"/>
    <s v="NIL"/>
    <n v="5020"/>
    <x v="5"/>
    <s v="EMEA"/>
    <s v="Pipps"/>
    <s v="Georg"/>
    <s v="Pipps Georg"/>
    <x v="0"/>
  </r>
  <r>
    <n v="10129"/>
    <n v="45"/>
    <n v="85.29"/>
    <n v="3838.05"/>
    <n v="3"/>
    <n v="3838.05"/>
    <n v="0"/>
    <d v="2003-06-12T00:00:00"/>
    <s v="June"/>
    <x v="0"/>
    <n v="2"/>
    <x v="1"/>
    <x v="9"/>
    <n v="2003"/>
    <x v="5"/>
    <n v="72"/>
    <s v="S700_2610"/>
    <x v="49"/>
    <s v="(171) 555-0297"/>
    <s v="35 King George"/>
    <m/>
    <s v="London"/>
    <s v="NIL"/>
    <s v="WX3 6FW"/>
    <x v="6"/>
    <s v="EMEA"/>
    <s v="Brown"/>
    <s v="Ann"/>
    <s v="Brown Ann"/>
    <x v="1"/>
  </r>
  <r>
    <n v="10143"/>
    <n v="31"/>
    <n v="85.29"/>
    <n v="2643.9900000000002"/>
    <n v="16"/>
    <n v="2643.99"/>
    <n v="0"/>
    <d v="2003-08-10T00:00:00"/>
    <s v="August"/>
    <x v="0"/>
    <n v="3"/>
    <x v="2"/>
    <x v="3"/>
    <n v="2003"/>
    <x v="5"/>
    <n v="72"/>
    <s v="S700_2610"/>
    <x v="50"/>
    <n v="5085559555"/>
    <s v="4575 Hillside Dr."/>
    <m/>
    <s v="New Bedford"/>
    <s v="MA"/>
    <n v="50553"/>
    <x v="0"/>
    <s v="NA"/>
    <s v="Tam"/>
    <s v="Wing C"/>
    <s v="Tam Wing C"/>
    <x v="0"/>
  </r>
  <r>
    <n v="10154"/>
    <n v="36"/>
    <n v="64.33"/>
    <n v="2315.88"/>
    <n v="1"/>
    <n v="2315.88"/>
    <n v="0"/>
    <d v="2003-10-02T00:00:00"/>
    <s v="October"/>
    <x v="0"/>
    <n v="4"/>
    <x v="3"/>
    <x v="4"/>
    <n v="2003"/>
    <x v="5"/>
    <n v="72"/>
    <s v="S700_2610"/>
    <x v="80"/>
    <n v="3105552373"/>
    <s v="4097 Douglas Av."/>
    <m/>
    <s v="Glendale"/>
    <s v="CA"/>
    <n v="92561"/>
    <x v="0"/>
    <s v="NA"/>
    <s v="Young"/>
    <s v="Leslie"/>
    <s v="Young Leslie"/>
    <x v="0"/>
  </r>
  <r>
    <n v="10167"/>
    <n v="46"/>
    <n v="70.11"/>
    <n v="3225.06"/>
    <n v="10"/>
    <n v="3225.06"/>
    <n v="0"/>
    <d v="2003-10-23T00:00:00"/>
    <s v="October"/>
    <x v="3"/>
    <n v="4"/>
    <x v="3"/>
    <x v="4"/>
    <n v="2003"/>
    <x v="5"/>
    <n v="72"/>
    <s v="S700_2610"/>
    <x v="37"/>
    <s v="0695-34 6555"/>
    <s v="?kergatan 24"/>
    <m/>
    <s v="Boras"/>
    <s v="NIL"/>
    <s v="S-844 67"/>
    <x v="8"/>
    <s v="EMEA"/>
    <s v="Larsson"/>
    <s v="Maria"/>
    <s v="Larsson Maria"/>
    <x v="1"/>
  </r>
  <r>
    <n v="10177"/>
    <n v="32"/>
    <n v="76.62"/>
    <n v="2451.84"/>
    <n v="1"/>
    <n v="2451.84"/>
    <n v="0"/>
    <d v="2003-11-07T00:00:00"/>
    <s v="November"/>
    <x v="0"/>
    <n v="4"/>
    <x v="3"/>
    <x v="5"/>
    <n v="2003"/>
    <x v="5"/>
    <n v="72"/>
    <s v="S700_2610"/>
    <x v="76"/>
    <s v="+34 913 728 555"/>
    <s v="Merchants House, 27-30 Merchant's Quay"/>
    <m/>
    <s v="Madrid"/>
    <s v="NIL"/>
    <n v="28023"/>
    <x v="7"/>
    <s v="EMEA"/>
    <s v="Fernandez"/>
    <s v="Jesus"/>
    <s v="Fernandez Jesus"/>
    <x v="0"/>
  </r>
  <r>
    <n v="10185"/>
    <n v="39"/>
    <n v="57.82"/>
    <n v="2254.98"/>
    <n v="1"/>
    <n v="2254.98"/>
    <n v="0"/>
    <d v="2003-11-14T00:00:00"/>
    <s v="November"/>
    <x v="0"/>
    <n v="4"/>
    <x v="3"/>
    <x v="5"/>
    <n v="2003"/>
    <x v="5"/>
    <n v="72"/>
    <s v="S700_2610"/>
    <x v="50"/>
    <n v="5085559555"/>
    <s v="4575 Hillside Dr."/>
    <m/>
    <s v="New Bedford"/>
    <s v="MA"/>
    <n v="50553"/>
    <x v="0"/>
    <s v="NA"/>
    <s v="Tam"/>
    <s v="Wing C"/>
    <s v="Tam Wing C"/>
    <x v="0"/>
  </r>
  <r>
    <n v="10197"/>
    <n v="50"/>
    <n v="78.790000000000006"/>
    <n v="3939.5000000000005"/>
    <n v="7"/>
    <n v="3939.5"/>
    <n v="0"/>
    <d v="2003-11-26T00:00:00"/>
    <s v="November"/>
    <x v="0"/>
    <n v="4"/>
    <x v="3"/>
    <x v="5"/>
    <n v="2003"/>
    <x v="5"/>
    <n v="72"/>
    <s v="S700_2610"/>
    <x v="53"/>
    <s v="(93) 203 4555"/>
    <s v="Rambla de Catalu¤a, 23"/>
    <m/>
    <s v="Barcelona"/>
    <s v="NIL"/>
    <n v="8022"/>
    <x v="7"/>
    <s v="EMEA"/>
    <s v="Saavedra"/>
    <s v="Eduardo"/>
    <s v="Saavedra Eduardo"/>
    <x v="1"/>
  </r>
  <r>
    <n v="10208"/>
    <n v="46"/>
    <n v="74.45"/>
    <n v="3424.7000000000003"/>
    <n v="1"/>
    <n v="3424.7"/>
    <n v="0"/>
    <d v="2004-01-02T00:00:00"/>
    <s v="January"/>
    <x v="0"/>
    <n v="1"/>
    <x v="0"/>
    <x v="7"/>
    <n v="2004"/>
    <x v="5"/>
    <n v="72"/>
    <s v="S700_2610"/>
    <x v="30"/>
    <s v="78.32.5555"/>
    <s v="2, rue du Commerce"/>
    <m/>
    <s v="Lyon"/>
    <s v="NIL"/>
    <n v="69004"/>
    <x v="1"/>
    <s v="EMEA"/>
    <s v="Saveley"/>
    <s v="Mary"/>
    <s v="Saveley Mary"/>
    <x v="1"/>
  </r>
  <r>
    <n v="10222"/>
    <n v="36"/>
    <n v="80.95"/>
    <n v="2914.2000000000003"/>
    <n v="13"/>
    <n v="2914.2"/>
    <n v="0"/>
    <d v="2004-02-19T00:00:00"/>
    <s v="February"/>
    <x v="0"/>
    <n v="1"/>
    <x v="0"/>
    <x v="0"/>
    <n v="2004"/>
    <x v="5"/>
    <n v="72"/>
    <s v="S700_2610"/>
    <x v="55"/>
    <n v="7605558146"/>
    <s v="361 Furth Circle"/>
    <m/>
    <s v="San Diego"/>
    <s v="CA"/>
    <n v="91217"/>
    <x v="0"/>
    <s v="NA"/>
    <s v="Thompson"/>
    <s v="Valarie"/>
    <s v="Thompson Valarie"/>
    <x v="0"/>
  </r>
  <r>
    <n v="10233"/>
    <n v="29"/>
    <n v="82.4"/>
    <n v="2389.6000000000004"/>
    <n v="1"/>
    <n v="2389.6"/>
    <n v="0"/>
    <d v="2004-03-29T00:00:00"/>
    <s v="March"/>
    <x v="0"/>
    <n v="1"/>
    <x v="0"/>
    <x v="11"/>
    <n v="2004"/>
    <x v="5"/>
    <n v="72"/>
    <s v="S700_2610"/>
    <x v="12"/>
    <n v="2015559350"/>
    <s v="7476 Moss Rd."/>
    <m/>
    <s v="Newark"/>
    <s v="NJ"/>
    <n v="94019"/>
    <x v="0"/>
    <s v="NA"/>
    <s v="Brown"/>
    <s v="William"/>
    <s v="Brown William"/>
    <x v="0"/>
  </r>
  <r>
    <n v="10248"/>
    <n v="32"/>
    <n v="75.89"/>
    <n v="2428.48"/>
    <n v="4"/>
    <n v="2428.48"/>
    <n v="0"/>
    <d v="2004-05-07T00:00:00"/>
    <s v="May"/>
    <x v="3"/>
    <n v="2"/>
    <x v="1"/>
    <x v="1"/>
    <n v="2004"/>
    <x v="5"/>
    <n v="72"/>
    <s v="S700_2610"/>
    <x v="0"/>
    <n v="2125557818"/>
    <s v="897 Long Airport Avenue"/>
    <m/>
    <s v="NYC"/>
    <s v="NY"/>
    <n v="10022"/>
    <x v="0"/>
    <s v="NA"/>
    <s v="Yu"/>
    <s v="Kwai"/>
    <s v="Yu Kwai"/>
    <x v="0"/>
  </r>
  <r>
    <n v="10261"/>
    <n v="44"/>
    <n v="68.67"/>
    <n v="3021.48"/>
    <n v="2"/>
    <n v="3021.48"/>
    <n v="0"/>
    <d v="2004-06-17T00:00:00"/>
    <s v="June"/>
    <x v="0"/>
    <n v="2"/>
    <x v="1"/>
    <x v="9"/>
    <n v="2004"/>
    <x v="5"/>
    <n v="72"/>
    <s v="S700_2610"/>
    <x v="43"/>
    <s v="(514) 555-8054"/>
    <s v="43 rue St. Laurent"/>
    <m/>
    <s v="Montreal"/>
    <s v="Quebec"/>
    <s v="H1J 1C3"/>
    <x v="10"/>
    <s v="NA"/>
    <s v="Fresnisre"/>
    <s v="Jean"/>
    <s v="Fresnisre Jean"/>
    <x v="1"/>
  </r>
  <r>
    <n v="10273"/>
    <n v="42"/>
    <n v="62.16"/>
    <n v="2610.7199999999998"/>
    <n v="5"/>
    <n v="2610.7199999999998"/>
    <n v="0"/>
    <d v="2004-07-21T00:00:00"/>
    <s v="July"/>
    <x v="0"/>
    <n v="3"/>
    <x v="2"/>
    <x v="2"/>
    <n v="2004"/>
    <x v="5"/>
    <n v="72"/>
    <s v="S700_2610"/>
    <x v="56"/>
    <s v="(02) 5554 67"/>
    <s v="Rue Joseph-Bens 532"/>
    <m/>
    <s v="Bruxelles"/>
    <s v="NIL"/>
    <s v="B-1180"/>
    <x v="14"/>
    <s v="EMEA"/>
    <s v="Dewey"/>
    <s v="Catherine"/>
    <s v="Dewey Catherine"/>
    <x v="0"/>
  </r>
  <r>
    <n v="10283"/>
    <n v="47"/>
    <n v="65.77"/>
    <n v="3091.1899999999996"/>
    <n v="7"/>
    <n v="3091.19"/>
    <n v="0"/>
    <d v="2004-08-20T00:00:00"/>
    <s v="August"/>
    <x v="0"/>
    <n v="3"/>
    <x v="2"/>
    <x v="3"/>
    <n v="2004"/>
    <x v="5"/>
    <n v="72"/>
    <s v="S700_2610"/>
    <x v="57"/>
    <s v="(604) 555-4555"/>
    <s v="23 Tsawassen Blvd."/>
    <m/>
    <s v="Tsawassen"/>
    <s v="BC"/>
    <s v="T2F 8M4"/>
    <x v="10"/>
    <s v="NA"/>
    <s v="Lincoln"/>
    <s v="Elizabeth"/>
    <s v="Lincoln Elizabeth"/>
    <x v="1"/>
  </r>
  <r>
    <n v="10295"/>
    <n v="44"/>
    <n v="58.55"/>
    <n v="2576.1999999999998"/>
    <n v="2"/>
    <n v="2576.1999999999998"/>
    <n v="0"/>
    <d v="2004-09-10T00:00:00"/>
    <s v="September"/>
    <x v="0"/>
    <n v="3"/>
    <x v="2"/>
    <x v="10"/>
    <n v="2004"/>
    <x v="5"/>
    <n v="72"/>
    <s v="S700_2610"/>
    <x v="58"/>
    <n v="6175559555"/>
    <s v="8616 Spinnaker Dr."/>
    <m/>
    <s v="Boston"/>
    <s v="MA"/>
    <n v="51003"/>
    <x v="0"/>
    <s v="NA"/>
    <s v="Yoshido"/>
    <s v="Juri"/>
    <s v="Yoshido Juri"/>
    <x v="0"/>
  </r>
  <r>
    <n v="10306"/>
    <n v="43"/>
    <n v="75.17"/>
    <n v="3232.31"/>
    <n v="1"/>
    <n v="3232.31"/>
    <n v="0"/>
    <d v="2004-10-14T00:00:00"/>
    <s v="October"/>
    <x v="0"/>
    <n v="4"/>
    <x v="3"/>
    <x v="4"/>
    <n v="2004"/>
    <x v="5"/>
    <n v="72"/>
    <s v="S700_2610"/>
    <x v="77"/>
    <s v="(171) 555-1555"/>
    <s v="Fauntleroy Circus"/>
    <m/>
    <s v="Manchester"/>
    <s v="NIL"/>
    <s v="EC2 5NT"/>
    <x v="6"/>
    <s v="EMEA"/>
    <s v="Ashworth"/>
    <s v="Victoria"/>
    <s v="Ashworth Victoria"/>
    <x v="1"/>
  </r>
  <r>
    <n v="10316"/>
    <n v="48"/>
    <n v="74.45"/>
    <n v="3573.6000000000004"/>
    <n v="18"/>
    <n v="3573.6"/>
    <n v="0"/>
    <d v="2004-11-01T00:00:00"/>
    <s v="November"/>
    <x v="0"/>
    <n v="4"/>
    <x v="3"/>
    <x v="5"/>
    <n v="2004"/>
    <x v="5"/>
    <n v="72"/>
    <s v="S700_2610"/>
    <x v="59"/>
    <s v="(198) 555-8888"/>
    <s v="Garden House Crowther Way"/>
    <m/>
    <s v="Cowes"/>
    <s v="Isle of Wight"/>
    <s v="PO31 7PJ"/>
    <x v="6"/>
    <s v="EMEA"/>
    <s v="Bennett"/>
    <s v="Helen"/>
    <s v="Bennett Helen"/>
    <x v="1"/>
  </r>
  <r>
    <n v="10327"/>
    <n v="21"/>
    <n v="96.31"/>
    <n v="2022.51"/>
    <n v="1"/>
    <n v="2022.51"/>
    <n v="0"/>
    <d v="2004-11-10T00:00:00"/>
    <s v="November"/>
    <x v="5"/>
    <n v="4"/>
    <x v="3"/>
    <x v="5"/>
    <n v="2004"/>
    <x v="5"/>
    <n v="72"/>
    <s v="S700_2610"/>
    <x v="48"/>
    <s v="31 12 3555"/>
    <s v="Vinb'ltet 34"/>
    <m/>
    <s v="Kobenhavn"/>
    <s v="NIL"/>
    <n v="1734"/>
    <x v="13"/>
    <s v="EMEA"/>
    <s v="Petersen"/>
    <s v="Jytte"/>
    <s v="Petersen Jytte"/>
    <x v="0"/>
  </r>
  <r>
    <n v="10339"/>
    <n v="50"/>
    <n v="74.349999999999994"/>
    <n v="3717.4999999999995"/>
    <n v="9"/>
    <n v="3717.5"/>
    <n v="0"/>
    <d v="2004-11-23T00:00:00"/>
    <s v="November"/>
    <x v="0"/>
    <n v="4"/>
    <x v="3"/>
    <x v="5"/>
    <n v="2004"/>
    <x v="5"/>
    <n v="72"/>
    <s v="S700_2610"/>
    <x v="35"/>
    <s v="+81 3 3584 0555"/>
    <s v="2-2-8 Roppongi"/>
    <m/>
    <s v="Minato-ku"/>
    <s v="Tokyo"/>
    <s v="106-0032"/>
    <x v="11"/>
    <s v="Japan"/>
    <s v="Shimamura"/>
    <s v="Akiko"/>
    <s v="Shimamura Akiko"/>
    <x v="1"/>
  </r>
  <r>
    <n v="10350"/>
    <n v="29"/>
    <n v="75.349999999999994"/>
    <n v="2185.1499999999996"/>
    <n v="12"/>
    <n v="2185.15"/>
    <n v="0"/>
    <d v="2004-12-02T00:00:00"/>
    <s v="December"/>
    <x v="0"/>
    <n v="4"/>
    <x v="3"/>
    <x v="6"/>
    <n v="2004"/>
    <x v="5"/>
    <n v="72"/>
    <s v="S700_2610"/>
    <x v="23"/>
    <s v="(91) 555 94 44"/>
    <s v="C/ Moralzarzal, 86"/>
    <m/>
    <s v="Madrid"/>
    <s v="NIL"/>
    <n v="28034"/>
    <x v="7"/>
    <s v="EMEA"/>
    <s v="Freyre"/>
    <s v="Diego"/>
    <s v="Freyre Diego"/>
    <x v="0"/>
  </r>
  <r>
    <n v="10373"/>
    <n v="41"/>
    <n v="70.33"/>
    <n v="2883.5299999999997"/>
    <n v="16"/>
    <n v="2883.53"/>
    <n v="0"/>
    <d v="2005-01-31T00:00:00"/>
    <s v="January"/>
    <x v="0"/>
    <n v="1"/>
    <x v="0"/>
    <x v="7"/>
    <n v="2005"/>
    <x v="5"/>
    <n v="72"/>
    <s v="S700_2610"/>
    <x v="60"/>
    <s v="981-443655"/>
    <s v="Torikatu 38"/>
    <m/>
    <s v="Oulu"/>
    <s v="NIL"/>
    <n v="90110"/>
    <x v="4"/>
    <s v="EMEA"/>
    <s v="Koskitalo"/>
    <s v="Pirkko"/>
    <s v="Koskitalo Pirkko"/>
    <x v="0"/>
  </r>
  <r>
    <n v="10386"/>
    <n v="37"/>
    <n v="100"/>
    <n v="3700"/>
    <n v="10"/>
    <n v="5017.57"/>
    <n v="1317.5699999999997"/>
    <d v="2005-03-01T00:00:00"/>
    <s v="March"/>
    <x v="5"/>
    <n v="1"/>
    <x v="0"/>
    <x v="11"/>
    <n v="2005"/>
    <x v="5"/>
    <n v="72"/>
    <s v="S700_2610"/>
    <x v="23"/>
    <s v="(91) 555 94 44"/>
    <s v="C/ Moralzarzal, 86"/>
    <m/>
    <s v="Madrid"/>
    <s v="NIL"/>
    <n v="28034"/>
    <x v="7"/>
    <s v="EMEA"/>
    <s v="Freyre"/>
    <s v="Diego"/>
    <s v="Freyre Diego"/>
    <x v="1"/>
  </r>
  <r>
    <n v="10397"/>
    <n v="22"/>
    <n v="66.5"/>
    <n v="1463"/>
    <n v="4"/>
    <n v="1463"/>
    <n v="0"/>
    <d v="2005-03-28T00:00:00"/>
    <s v="March"/>
    <x v="0"/>
    <n v="1"/>
    <x v="0"/>
    <x v="11"/>
    <n v="2005"/>
    <x v="5"/>
    <n v="72"/>
    <s v="S700_2610"/>
    <x v="51"/>
    <s v="61.77.6555"/>
    <s v="1 rue Alsace-Lorraine"/>
    <m/>
    <s v="Toulouse"/>
    <s v="NIL"/>
    <n v="31000"/>
    <x v="1"/>
    <s v="EMEA"/>
    <s v="Roulet"/>
    <s v="Annette"/>
    <s v="Roulet Annette"/>
    <x v="0"/>
  </r>
  <r>
    <n v="10414"/>
    <n v="31"/>
    <n v="75.89"/>
    <n v="2352.59"/>
    <n v="4"/>
    <n v="2352.59"/>
    <n v="0"/>
    <d v="2005-05-06T00:00:00"/>
    <s v="May"/>
    <x v="4"/>
    <n v="2"/>
    <x v="1"/>
    <x v="1"/>
    <n v="2005"/>
    <x v="5"/>
    <n v="72"/>
    <s v="S700_2610"/>
    <x v="58"/>
    <n v="6175559555"/>
    <s v="8616 Spinnaker Dr."/>
    <m/>
    <s v="Boston"/>
    <s v="MA"/>
    <n v="51003"/>
    <x v="0"/>
    <s v="NA"/>
    <s v="Yoshido"/>
    <s v="Juri"/>
    <s v="Yoshido Juri"/>
    <x v="0"/>
  </r>
  <r>
    <n v="10103"/>
    <n v="42"/>
    <n v="100"/>
    <n v="4200"/>
    <n v="6"/>
    <n v="4460.82"/>
    <n v="260.81999999999971"/>
    <d v="2003-01-29T00:00:00"/>
    <s v="January"/>
    <x v="0"/>
    <n v="1"/>
    <x v="0"/>
    <x v="7"/>
    <n v="2003"/>
    <x v="1"/>
    <n v="101"/>
    <s v="S700_2824"/>
    <x v="17"/>
    <s v="07-98 9555"/>
    <s v="Erling Skakkes gate 78"/>
    <m/>
    <s v="Stavern"/>
    <s v="NIL"/>
    <n v="4110"/>
    <x v="2"/>
    <s v="EMEA"/>
    <s v="Bergulfsen"/>
    <s v="Jonas"/>
    <s v="Bergulfsen Jonas"/>
    <x v="1"/>
  </r>
  <r>
    <n v="10114"/>
    <n v="42"/>
    <n v="100"/>
    <n v="4200"/>
    <n v="10"/>
    <n v="4758.18"/>
    <n v="558.18000000000029"/>
    <d v="2003-04-01T00:00:00"/>
    <s v="April"/>
    <x v="0"/>
    <n v="2"/>
    <x v="1"/>
    <x v="8"/>
    <n v="2003"/>
    <x v="1"/>
    <n v="101"/>
    <s v="S700_2824"/>
    <x v="62"/>
    <s v="(1) 42.34.2555"/>
    <s v="265, boulevard Charonne"/>
    <m/>
    <s v="Paris"/>
    <s v="NIL"/>
    <n v="75012"/>
    <x v="1"/>
    <s v="EMEA"/>
    <s v="Bertrand"/>
    <s v="Marie"/>
    <s v="Bertrand Marie"/>
    <x v="1"/>
  </r>
  <r>
    <n v="10126"/>
    <n v="45"/>
    <n v="100"/>
    <n v="4500"/>
    <n v="6"/>
    <n v="4597.2"/>
    <n v="97.199999999999818"/>
    <d v="2003-05-28T00:00:00"/>
    <s v="May"/>
    <x v="0"/>
    <n v="2"/>
    <x v="1"/>
    <x v="1"/>
    <n v="2003"/>
    <x v="1"/>
    <n v="101"/>
    <s v="S700_2824"/>
    <x v="25"/>
    <s v="(91) 555 22 82"/>
    <s v="C/ Araquil, 67"/>
    <m/>
    <s v="Madrid"/>
    <s v="NIL"/>
    <n v="28023"/>
    <x v="7"/>
    <s v="EMEA"/>
    <s v="Sommer"/>
    <s v="Mart¡n"/>
    <s v="Sommer Mart¡n"/>
    <x v="1"/>
  </r>
  <r>
    <n v="10140"/>
    <n v="36"/>
    <n v="100"/>
    <n v="3600"/>
    <n v="6"/>
    <n v="4114.8"/>
    <n v="514.80000000000018"/>
    <d v="2003-07-24T00:00:00"/>
    <s v="July"/>
    <x v="0"/>
    <n v="3"/>
    <x v="2"/>
    <x v="2"/>
    <n v="2003"/>
    <x v="1"/>
    <n v="101"/>
    <s v="S700_2824"/>
    <x v="5"/>
    <n v="6505556809"/>
    <s v="9408 Furth Circle"/>
    <m/>
    <s v="Burlingame"/>
    <s v="CA"/>
    <n v="94217"/>
    <x v="0"/>
    <s v="NA"/>
    <s v="Hirano"/>
    <s v="Juri"/>
    <s v="Hirano Juri"/>
    <x v="1"/>
  </r>
  <r>
    <n v="10150"/>
    <n v="20"/>
    <n v="100"/>
    <n v="2000"/>
    <n v="3"/>
    <n v="2104"/>
    <n v="104"/>
    <d v="2003-09-19T00:00:00"/>
    <s v="September"/>
    <x v="0"/>
    <n v="3"/>
    <x v="2"/>
    <x v="10"/>
    <n v="2003"/>
    <x v="1"/>
    <n v="101"/>
    <s v="S700_2824"/>
    <x v="26"/>
    <s v="+65 221 7555"/>
    <s v="Bronz Sok., Bronz Apt. 3/6 Tesvikiye"/>
    <m/>
    <s v="Singapore"/>
    <s v="NIL"/>
    <n v="79903"/>
    <x v="9"/>
    <s v="Japan"/>
    <s v="Natividad"/>
    <s v="Eric"/>
    <s v="Natividad Eric"/>
    <x v="0"/>
  </r>
  <r>
    <n v="10164"/>
    <n v="39"/>
    <n v="81.93"/>
    <n v="3195.2700000000004"/>
    <n v="4"/>
    <n v="3195.27"/>
    <n v="0"/>
    <d v="2003-10-21T00:00:00"/>
    <s v="October"/>
    <x v="5"/>
    <n v="4"/>
    <x v="3"/>
    <x v="4"/>
    <n v="2003"/>
    <x v="1"/>
    <n v="101"/>
    <s v="S700_2824"/>
    <x v="63"/>
    <s v="7675-3555"/>
    <s v="Kirchgasse 6"/>
    <m/>
    <s v="Graz"/>
    <s v="NIL"/>
    <n v="8010"/>
    <x v="5"/>
    <s v="EMEA"/>
    <s v="Mendel"/>
    <s v="Roland"/>
    <s v="Mendel Roland"/>
    <x v="1"/>
  </r>
  <r>
    <n v="10175"/>
    <n v="42"/>
    <n v="85.98"/>
    <n v="3611.1600000000003"/>
    <n v="11"/>
    <n v="3611.16"/>
    <n v="0"/>
    <d v="2003-11-06T00:00:00"/>
    <s v="November"/>
    <x v="0"/>
    <n v="4"/>
    <x v="3"/>
    <x v="5"/>
    <n v="2003"/>
    <x v="1"/>
    <n v="101"/>
    <s v="S700_2824"/>
    <x v="49"/>
    <s v="(171) 555-0297"/>
    <s v="35 King George"/>
    <m/>
    <s v="London"/>
    <s v="NIL"/>
    <s v="WX3 6FW"/>
    <x v="6"/>
    <s v="EMEA"/>
    <s v="Brown"/>
    <s v="Ann"/>
    <s v="Brown Ann"/>
    <x v="1"/>
  </r>
  <r>
    <n v="10183"/>
    <n v="23"/>
    <n v="86.99"/>
    <n v="2000.77"/>
    <n v="3"/>
    <n v="2000.77"/>
    <n v="0"/>
    <d v="2003-11-13T00:00:00"/>
    <s v="November"/>
    <x v="0"/>
    <n v="4"/>
    <x v="3"/>
    <x v="5"/>
    <n v="2003"/>
    <x v="1"/>
    <n v="101"/>
    <s v="S700_2824"/>
    <x v="29"/>
    <n v="2155554695"/>
    <s v="782 First Street"/>
    <m/>
    <s v="Philadelphia"/>
    <s v="PA"/>
    <n v="71270"/>
    <x v="0"/>
    <s v="NA"/>
    <s v="Cervantes"/>
    <s v="Francisca"/>
    <s v="Cervantes Francisca"/>
    <x v="0"/>
  </r>
  <r>
    <n v="10194"/>
    <n v="26"/>
    <n v="89.01"/>
    <n v="2314.2600000000002"/>
    <n v="6"/>
    <n v="2314.2600000000002"/>
    <n v="0"/>
    <d v="2003-11-25T00:00:00"/>
    <s v="November"/>
    <x v="0"/>
    <n v="4"/>
    <x v="3"/>
    <x v="5"/>
    <n v="2003"/>
    <x v="1"/>
    <n v="101"/>
    <s v="S700_2824"/>
    <x v="30"/>
    <s v="78.32.5555"/>
    <s v="2, rue du Commerce"/>
    <m/>
    <s v="Lyon"/>
    <s v="NIL"/>
    <n v="69004"/>
    <x v="1"/>
    <s v="EMEA"/>
    <s v="Saveley"/>
    <s v="Mary"/>
    <s v="Saveley Mary"/>
    <x v="0"/>
  </r>
  <r>
    <n v="10206"/>
    <n v="33"/>
    <n v="100"/>
    <n v="3300"/>
    <n v="1"/>
    <n v="3871.89"/>
    <n v="571.88999999999987"/>
    <d v="2003-12-05T00:00:00"/>
    <s v="December"/>
    <x v="0"/>
    <n v="4"/>
    <x v="3"/>
    <x v="6"/>
    <n v="2003"/>
    <x v="1"/>
    <n v="101"/>
    <s v="S700_2824"/>
    <x v="31"/>
    <s v="(604) 555-3392"/>
    <s v="1900 Oak St."/>
    <m/>
    <s v="Vancouver"/>
    <s v="BC"/>
    <s v="V3F 2K1"/>
    <x v="10"/>
    <s v="NA"/>
    <s v="Tannamuri"/>
    <s v="Yoshi"/>
    <s v="Tannamuri Yoshi"/>
    <x v="1"/>
  </r>
  <r>
    <n v="10217"/>
    <n v="31"/>
    <n v="88"/>
    <n v="2728"/>
    <n v="6"/>
    <n v="2728"/>
    <n v="0"/>
    <d v="2004-02-04T00:00:00"/>
    <s v="February"/>
    <x v="0"/>
    <n v="1"/>
    <x v="0"/>
    <x v="0"/>
    <n v="2004"/>
    <x v="1"/>
    <n v="101"/>
    <s v="S700_2824"/>
    <x v="65"/>
    <s v="+65 224 1555"/>
    <s v="Village Close - 106 Linden Road Sandown"/>
    <s v="2nd Floor"/>
    <s v="Singapore"/>
    <s v="NIL"/>
    <n v="69045"/>
    <x v="9"/>
    <s v="APAC"/>
    <s v="Victorino"/>
    <s v="Wendy"/>
    <s v="Victorino Wendy"/>
    <x v="0"/>
  </r>
  <r>
    <n v="10229"/>
    <n v="50"/>
    <n v="100"/>
    <n v="5000"/>
    <n v="11"/>
    <n v="5614"/>
    <n v="614"/>
    <d v="2004-03-11T00:00:00"/>
    <s v="March"/>
    <x v="0"/>
    <n v="1"/>
    <x v="0"/>
    <x v="11"/>
    <n v="2004"/>
    <x v="1"/>
    <n v="101"/>
    <s v="S700_2824"/>
    <x v="39"/>
    <n v="4155551450"/>
    <s v="5677 Strong St."/>
    <m/>
    <s v="San Rafael"/>
    <s v="CA"/>
    <n v="97562"/>
    <x v="0"/>
    <s v="NA"/>
    <s v="Nelson"/>
    <s v="Valarie"/>
    <s v="Nelson Valarie"/>
    <x v="1"/>
  </r>
  <r>
    <n v="10245"/>
    <n v="44"/>
    <n v="100"/>
    <n v="4400"/>
    <n v="4"/>
    <n v="4628.8"/>
    <n v="228.80000000000018"/>
    <d v="2004-05-04T00:00:00"/>
    <s v="May"/>
    <x v="0"/>
    <n v="2"/>
    <x v="1"/>
    <x v="1"/>
    <n v="2004"/>
    <x v="1"/>
    <n v="101"/>
    <s v="S700_2824"/>
    <x v="34"/>
    <n v="2035559545"/>
    <s v="567 North Pendale Street"/>
    <m/>
    <s v="New Haven"/>
    <s v="CT"/>
    <n v="97823"/>
    <x v="0"/>
    <s v="NA"/>
    <s v="Murphy"/>
    <s v="Leslie"/>
    <s v="Murphy Leslie"/>
    <x v="1"/>
  </r>
  <r>
    <n v="10258"/>
    <n v="45"/>
    <n v="80.92"/>
    <n v="3641.4"/>
    <n v="1"/>
    <n v="3641.4"/>
    <n v="0"/>
    <d v="2004-06-15T00:00:00"/>
    <s v="June"/>
    <x v="0"/>
    <n v="2"/>
    <x v="1"/>
    <x v="9"/>
    <n v="2004"/>
    <x v="1"/>
    <n v="101"/>
    <s v="S700_2824"/>
    <x v="35"/>
    <s v="+81 3 3584 0555"/>
    <s v="2-2-8 Roppongi"/>
    <m/>
    <s v="Minato-ku"/>
    <s v="Tokyo"/>
    <s v="106-0032"/>
    <x v="11"/>
    <s v="Japan"/>
    <s v="Shimamura"/>
    <s v="Akiko"/>
    <s v="Shimamura Akiko"/>
    <x v="1"/>
  </r>
  <r>
    <n v="10270"/>
    <n v="46"/>
    <n v="88"/>
    <n v="4048"/>
    <n v="4"/>
    <n v="4048"/>
    <n v="0"/>
    <d v="2004-07-19T00:00:00"/>
    <s v="July"/>
    <x v="0"/>
    <n v="3"/>
    <x v="2"/>
    <x v="2"/>
    <n v="2004"/>
    <x v="1"/>
    <n v="101"/>
    <s v="S700_2824"/>
    <x v="20"/>
    <s v="+61 2 9495 8555"/>
    <s v="Monitor Money Building, 815 Pacific Hwy"/>
    <s v="Level 6"/>
    <s v="Chatswood"/>
    <s v="NSW"/>
    <n v="2067"/>
    <x v="3"/>
    <s v="APAC"/>
    <s v="Huxley"/>
    <s v="Adrian"/>
    <s v="Huxley Adrian"/>
    <x v="1"/>
  </r>
  <r>
    <n v="10281"/>
    <n v="27"/>
    <n v="85.98"/>
    <n v="2321.46"/>
    <n v="11"/>
    <n v="2321.46"/>
    <n v="0"/>
    <d v="2004-08-19T00:00:00"/>
    <s v="August"/>
    <x v="0"/>
    <n v="3"/>
    <x v="2"/>
    <x v="3"/>
    <n v="2004"/>
    <x v="1"/>
    <n v="101"/>
    <s v="S700_2824"/>
    <x v="18"/>
    <n v="2155551555"/>
    <s v="7586 Pompton St."/>
    <m/>
    <s v="Allentown"/>
    <s v="PA"/>
    <n v="70267"/>
    <x v="0"/>
    <s v="NA"/>
    <s v="Yu"/>
    <s v="Kyung"/>
    <s v="Yu Kyung"/>
    <x v="0"/>
  </r>
  <r>
    <n v="10291"/>
    <n v="28"/>
    <n v="100"/>
    <n v="2800"/>
    <n v="6"/>
    <n v="3256.96"/>
    <n v="456.96000000000004"/>
    <d v="2004-09-08T00:00:00"/>
    <s v="September"/>
    <x v="0"/>
    <n v="3"/>
    <x v="2"/>
    <x v="10"/>
    <n v="2004"/>
    <x v="1"/>
    <n v="101"/>
    <s v="S700_2824"/>
    <x v="37"/>
    <s v="0695-34 6555"/>
    <s v="?kergatan 24"/>
    <m/>
    <s v="Boras"/>
    <s v="NIL"/>
    <s v="S-844 67"/>
    <x v="8"/>
    <s v="EMEA"/>
    <s v="Larsson"/>
    <s v="Maria"/>
    <s v="Larsson Maria"/>
    <x v="1"/>
  </r>
  <r>
    <n v="10304"/>
    <n v="40"/>
    <n v="100"/>
    <n v="4000"/>
    <n v="1"/>
    <n v="4208"/>
    <n v="208"/>
    <d v="2004-10-11T00:00:00"/>
    <s v="October"/>
    <x v="0"/>
    <n v="4"/>
    <x v="3"/>
    <x v="4"/>
    <n v="2004"/>
    <x v="1"/>
    <n v="101"/>
    <s v="S700_2824"/>
    <x v="38"/>
    <s v="30.59.8555"/>
    <s v="67, avenue de l'Europe"/>
    <m/>
    <s v="Versailles"/>
    <s v="NIL"/>
    <n v="78000"/>
    <x v="1"/>
    <s v="EMEA"/>
    <s v="Tonini"/>
    <s v="Daniel"/>
    <s v="Tonini Daniel"/>
    <x v="1"/>
  </r>
  <r>
    <n v="10313"/>
    <n v="30"/>
    <n v="99.13"/>
    <n v="2973.8999999999996"/>
    <n v="9"/>
    <n v="2973.9"/>
    <n v="0"/>
    <d v="2004-10-22T00:00:00"/>
    <s v="October"/>
    <x v="0"/>
    <n v="4"/>
    <x v="3"/>
    <x v="4"/>
    <n v="2004"/>
    <x v="1"/>
    <n v="101"/>
    <s v="S700_2824"/>
    <x v="31"/>
    <s v="(604) 555-3392"/>
    <s v="1900 Oak St."/>
    <m/>
    <s v="Vancouver"/>
    <s v="BC"/>
    <s v="V3F 2K1"/>
    <x v="10"/>
    <s v="NA"/>
    <s v="Tannamuri"/>
    <s v="Yoshi"/>
    <s v="Tannamuri Yoshi"/>
    <x v="0"/>
  </r>
  <r>
    <n v="10324"/>
    <n v="34"/>
    <n v="100"/>
    <n v="3400"/>
    <n v="5"/>
    <n v="4248.3"/>
    <n v="848.30000000000018"/>
    <d v="2004-11-05T00:00:00"/>
    <s v="November"/>
    <x v="0"/>
    <n v="4"/>
    <x v="3"/>
    <x v="5"/>
    <n v="2004"/>
    <x v="1"/>
    <n v="101"/>
    <s v="S700_2824"/>
    <x v="11"/>
    <n v="2125551500"/>
    <s v="2678 Kingston Rd."/>
    <s v="Suite 101"/>
    <s v="NYC"/>
    <s v="NY"/>
    <n v="10022"/>
    <x v="0"/>
    <s v="NA"/>
    <s v="Frick"/>
    <s v="Michael"/>
    <s v="Frick Michael"/>
    <x v="1"/>
  </r>
  <r>
    <n v="10336"/>
    <n v="46"/>
    <n v="100"/>
    <n v="4600"/>
    <n v="2"/>
    <n v="9558.7999999999993"/>
    <n v="4958.7999999999993"/>
    <d v="2004-11-20T00:00:00"/>
    <s v="November"/>
    <x v="0"/>
    <n v="4"/>
    <x v="3"/>
    <x v="5"/>
    <n v="2004"/>
    <x v="1"/>
    <n v="101"/>
    <s v="S700_2824"/>
    <x v="62"/>
    <s v="(1) 42.34.2555"/>
    <s v="265, boulevard Charonne"/>
    <m/>
    <s v="Paris"/>
    <s v="NIL"/>
    <n v="75012"/>
    <x v="1"/>
    <s v="EMEA"/>
    <s v="Bertrand"/>
    <s v="Marie"/>
    <s v="Bertrand Marie"/>
    <x v="2"/>
  </r>
  <r>
    <n v="10348"/>
    <n v="32"/>
    <n v="82.83"/>
    <n v="2650.56"/>
    <n v="7"/>
    <n v="2650.56"/>
    <n v="0"/>
    <d v="2004-11-01T00:00:00"/>
    <s v="November"/>
    <x v="0"/>
    <n v="4"/>
    <x v="3"/>
    <x v="5"/>
    <n v="2004"/>
    <x v="1"/>
    <n v="101"/>
    <s v="S700_2824"/>
    <x v="25"/>
    <s v="(91) 555 22 82"/>
    <s v="C/ Araquil, 67"/>
    <m/>
    <s v="Madrid"/>
    <s v="NIL"/>
    <n v="28023"/>
    <x v="7"/>
    <s v="EMEA"/>
    <s v="Sommer"/>
    <s v="Mart¡n"/>
    <s v="Sommer Mart¡n"/>
    <x v="0"/>
  </r>
  <r>
    <n v="10358"/>
    <n v="27"/>
    <n v="100"/>
    <n v="2700"/>
    <n v="3"/>
    <n v="3761.37"/>
    <n v="1061.3699999999999"/>
    <d v="2004-12-10T00:00:00"/>
    <s v="December"/>
    <x v="0"/>
    <n v="4"/>
    <x v="3"/>
    <x v="6"/>
    <n v="2004"/>
    <x v="1"/>
    <n v="101"/>
    <s v="S700_2824"/>
    <x v="23"/>
    <s v="(91) 555 94 44"/>
    <s v="C/ Moralzarzal, 86"/>
    <m/>
    <s v="Madrid"/>
    <s v="NIL"/>
    <n v="28034"/>
    <x v="7"/>
    <s v="EMEA"/>
    <s v="Freyre"/>
    <s v="Diego"/>
    <s v="Freyre Diego"/>
    <x v="1"/>
  </r>
  <r>
    <n v="10371"/>
    <n v="34"/>
    <n v="100"/>
    <n v="3400"/>
    <n v="3"/>
    <n v="4301.34"/>
    <n v="901.34000000000015"/>
    <d v="2005-01-23T00:00:00"/>
    <s v="January"/>
    <x v="0"/>
    <n v="1"/>
    <x v="0"/>
    <x v="7"/>
    <n v="2005"/>
    <x v="1"/>
    <n v="101"/>
    <s v="S700_2824"/>
    <x v="39"/>
    <n v="4155551450"/>
    <s v="5677 Strong St."/>
    <m/>
    <s v="San Rafael"/>
    <s v="CA"/>
    <n v="97562"/>
    <x v="0"/>
    <s v="NA"/>
    <s v="Nelson"/>
    <s v="Valarie"/>
    <s v="Nelson Valarie"/>
    <x v="1"/>
  </r>
  <r>
    <n v="10382"/>
    <n v="34"/>
    <n v="54.84"/>
    <n v="1864.5600000000002"/>
    <n v="9"/>
    <n v="1864.56"/>
    <n v="0"/>
    <d v="2005-02-17T00:00:00"/>
    <s v="February"/>
    <x v="0"/>
    <n v="1"/>
    <x v="0"/>
    <x v="0"/>
    <n v="2005"/>
    <x v="1"/>
    <n v="101"/>
    <s v="S700_2824"/>
    <x v="39"/>
    <n v="4155551450"/>
    <s v="5677 Strong St."/>
    <m/>
    <s v="San Rafael"/>
    <s v="CA"/>
    <n v="97562"/>
    <x v="0"/>
    <s v="NA"/>
    <s v="Nelson"/>
    <s v="Valarie"/>
    <s v="Nelson Valarie"/>
    <x v="0"/>
  </r>
  <r>
    <n v="10411"/>
    <n v="34"/>
    <n v="100"/>
    <n v="3400"/>
    <n v="4"/>
    <n v="3576.8"/>
    <n v="176.80000000000018"/>
    <d v="2005-05-01T00:00:00"/>
    <s v="May"/>
    <x v="0"/>
    <n v="2"/>
    <x v="1"/>
    <x v="1"/>
    <n v="2005"/>
    <x v="1"/>
    <n v="101"/>
    <s v="S700_2824"/>
    <x v="43"/>
    <s v="(514) 555-8054"/>
    <s v="43 rue St. Laurent"/>
    <m/>
    <s v="Montreal"/>
    <s v="Quebec"/>
    <s v="H1J 1C3"/>
    <x v="10"/>
    <s v="NA"/>
    <s v="Fresnisre"/>
    <s v="Jean"/>
    <s v="Fresnisre Jean"/>
    <x v="1"/>
  </r>
  <r>
    <n v="10424"/>
    <n v="46"/>
    <n v="80.92"/>
    <n v="3722.32"/>
    <n v="1"/>
    <n v="3722.32"/>
    <n v="0"/>
    <d v="2005-05-31T00:00:00"/>
    <s v="May"/>
    <x v="2"/>
    <n v="2"/>
    <x v="1"/>
    <x v="1"/>
    <n v="2005"/>
    <x v="1"/>
    <n v="101"/>
    <s v="S700_2824"/>
    <x v="23"/>
    <s v="(91) 555 94 44"/>
    <s v="C/ Moralzarzal, 86"/>
    <m/>
    <s v="Madrid"/>
    <s v="NIL"/>
    <n v="28034"/>
    <x v="7"/>
    <s v="EMEA"/>
    <s v="Freyre"/>
    <s v="Diego"/>
    <s v="Freyre Diego"/>
    <x v="1"/>
  </r>
  <r>
    <n v="10106"/>
    <n v="32"/>
    <n v="100"/>
    <n v="3200"/>
    <n v="1"/>
    <n v="3986.56"/>
    <n v="786.56"/>
    <d v="2003-02-17T00:00:00"/>
    <s v="February"/>
    <x v="0"/>
    <n v="1"/>
    <x v="0"/>
    <x v="0"/>
    <n v="2003"/>
    <x v="4"/>
    <n v="118"/>
    <s v="S700_2834"/>
    <x v="86"/>
    <s v="035-640555"/>
    <s v="Via Ludovico il Moro 22"/>
    <m/>
    <s v="Bergamo"/>
    <s v="NIL"/>
    <n v="24100"/>
    <x v="12"/>
    <s v="EMEA"/>
    <s v="Rovelli"/>
    <s v="Giovanni"/>
    <s v="Rovelli Giovanni"/>
    <x v="1"/>
  </r>
  <r>
    <n v="10120"/>
    <n v="24"/>
    <n v="100"/>
    <n v="2400"/>
    <n v="7"/>
    <n v="3417.12"/>
    <n v="1017.1199999999999"/>
    <d v="2003-04-29T00:00:00"/>
    <s v="April"/>
    <x v="0"/>
    <n v="2"/>
    <x v="1"/>
    <x v="8"/>
    <n v="2003"/>
    <x v="4"/>
    <n v="118"/>
    <s v="S700_2834"/>
    <x v="10"/>
    <s v="03 9520 4555"/>
    <s v="636 St Kilda Road"/>
    <s v="Level 3"/>
    <s v="Melbourne"/>
    <s v="Victoria"/>
    <n v="3004"/>
    <x v="3"/>
    <s v="APAC"/>
    <s v="Ferguson"/>
    <s v="Peter"/>
    <s v="Ferguson Peter"/>
    <x v="1"/>
  </r>
  <r>
    <n v="10133"/>
    <n v="27"/>
    <n v="99.67"/>
    <n v="2691.09"/>
    <n v="2"/>
    <n v="2691.09"/>
    <n v="0"/>
    <d v="2003-06-27T00:00:00"/>
    <s v="June"/>
    <x v="0"/>
    <n v="2"/>
    <x v="1"/>
    <x v="9"/>
    <n v="2003"/>
    <x v="4"/>
    <n v="118"/>
    <s v="S700_2834"/>
    <x v="23"/>
    <s v="(91) 555 94 44"/>
    <s v="C/ Moralzarzal, 86"/>
    <m/>
    <s v="Madrid"/>
    <s v="NIL"/>
    <n v="28034"/>
    <x v="7"/>
    <s v="EMEA"/>
    <s v="Freyre"/>
    <s v="Diego"/>
    <s v="Freyre Diego"/>
    <x v="0"/>
  </r>
  <r>
    <n v="10145"/>
    <n v="20"/>
    <n v="100"/>
    <n v="2000"/>
    <n v="13"/>
    <n v="2752.6"/>
    <n v="752.59999999999991"/>
    <d v="2003-08-25T00:00:00"/>
    <s v="August"/>
    <x v="0"/>
    <n v="3"/>
    <x v="2"/>
    <x v="3"/>
    <n v="2003"/>
    <x v="4"/>
    <n v="118"/>
    <s v="S700_2834"/>
    <x v="3"/>
    <n v="6265557265"/>
    <s v="78934 Hillside Dr."/>
    <m/>
    <s v="Pasadena"/>
    <s v="CA"/>
    <n v="90003"/>
    <x v="0"/>
    <s v="NA"/>
    <s v="Young"/>
    <s v="Julie"/>
    <s v="Young Julie"/>
    <x v="0"/>
  </r>
  <r>
    <n v="10168"/>
    <n v="36"/>
    <n v="100"/>
    <n v="3600"/>
    <n v="8"/>
    <n v="4527.72"/>
    <n v="927.72000000000025"/>
    <d v="2003-10-28T00:00:00"/>
    <s v="October"/>
    <x v="0"/>
    <n v="4"/>
    <x v="3"/>
    <x v="4"/>
    <n v="2003"/>
    <x v="4"/>
    <n v="118"/>
    <s v="S700_2834"/>
    <x v="5"/>
    <n v="6505556809"/>
    <s v="9408 Furth Circle"/>
    <m/>
    <s v="Burlingame"/>
    <s v="CA"/>
    <n v="94217"/>
    <x v="0"/>
    <s v="NA"/>
    <s v="Hirano"/>
    <s v="Juri"/>
    <s v="Hirano Juri"/>
    <x v="1"/>
  </r>
  <r>
    <n v="10188"/>
    <n v="29"/>
    <n v="100"/>
    <n v="2900"/>
    <n v="8"/>
    <n v="3957.05"/>
    <n v="1057.0500000000002"/>
    <d v="2003-11-18T00:00:00"/>
    <s v="November"/>
    <x v="0"/>
    <n v="4"/>
    <x v="3"/>
    <x v="5"/>
    <n v="2003"/>
    <x v="4"/>
    <n v="118"/>
    <s v="S700_2834"/>
    <x v="7"/>
    <s v="+47 2267 3215"/>
    <s v="Drammen 121, PR 744 Sentrum"/>
    <m/>
    <s v="Bergen"/>
    <s v="NIL"/>
    <s v="N 5804"/>
    <x v="2"/>
    <s v="EMEA"/>
    <s v="Oeztan"/>
    <s v="Veysel"/>
    <s v="Oeztan Veysel"/>
    <x v="1"/>
  </r>
  <r>
    <n v="10210"/>
    <n v="25"/>
    <n v="100"/>
    <n v="2500"/>
    <n v="6"/>
    <n v="2818"/>
    <n v="318"/>
    <d v="2004-01-12T00:00:00"/>
    <s v="January"/>
    <x v="0"/>
    <n v="1"/>
    <x v="0"/>
    <x v="7"/>
    <n v="2004"/>
    <x v="4"/>
    <n v="118"/>
    <s v="S700_2834"/>
    <x v="44"/>
    <s v="+81 06 6342 5555"/>
    <s v="Dojima Avanza 4F, 1-6-20 Dojima, Kita-ku"/>
    <m/>
    <s v="Osaka"/>
    <s v="Osaka"/>
    <s v="530-0003"/>
    <x v="11"/>
    <s v="Japan"/>
    <s v="Kentary"/>
    <s v="Mory"/>
    <s v="Kentary Mory"/>
    <x v="0"/>
  </r>
  <r>
    <n v="10223"/>
    <n v="29"/>
    <n v="100"/>
    <n v="2900"/>
    <n v="8"/>
    <n v="3199.86"/>
    <n v="299.86000000000013"/>
    <d v="2004-02-20T00:00:00"/>
    <s v="February"/>
    <x v="0"/>
    <n v="1"/>
    <x v="0"/>
    <x v="0"/>
    <n v="2004"/>
    <x v="4"/>
    <n v="118"/>
    <s v="S700_2834"/>
    <x v="10"/>
    <s v="03 9520 4555"/>
    <s v="636 St Kilda Road"/>
    <s v="Level 3"/>
    <s v="Melbourne"/>
    <s v="Victoria"/>
    <n v="3004"/>
    <x v="3"/>
    <s v="APAC"/>
    <s v="Ferguson"/>
    <s v="Peter"/>
    <s v="Ferguson Peter"/>
    <x v="1"/>
  </r>
  <r>
    <n v="10235"/>
    <n v="25"/>
    <n v="96.11"/>
    <n v="2402.75"/>
    <n v="2"/>
    <n v="2402.75"/>
    <n v="0"/>
    <d v="2004-04-02T00:00:00"/>
    <s v="April"/>
    <x v="0"/>
    <n v="2"/>
    <x v="1"/>
    <x v="8"/>
    <n v="2004"/>
    <x v="4"/>
    <n v="118"/>
    <s v="S700_2834"/>
    <x v="57"/>
    <s v="(604) 555-4555"/>
    <s v="23 Tsawassen Blvd."/>
    <m/>
    <s v="Tsawassen"/>
    <s v="BC"/>
    <s v="T2F 8M4"/>
    <x v="10"/>
    <s v="NA"/>
    <s v="Lincoln"/>
    <s v="Elizabeth"/>
    <s v="Lincoln Elizabeth"/>
    <x v="0"/>
  </r>
  <r>
    <n v="10250"/>
    <n v="44"/>
    <n v="100"/>
    <n v="4400"/>
    <n v="3"/>
    <n v="6055.72"/>
    <n v="1655.7200000000003"/>
    <d v="2004-05-11T00:00:00"/>
    <s v="May"/>
    <x v="0"/>
    <n v="2"/>
    <x v="1"/>
    <x v="1"/>
    <n v="2004"/>
    <x v="4"/>
    <n v="118"/>
    <s v="S700_2834"/>
    <x v="61"/>
    <n v="4085553659"/>
    <s v="3086 Ingle Ln."/>
    <m/>
    <s v="San Jose"/>
    <s v="CA"/>
    <n v="94217"/>
    <x v="0"/>
    <s v="NA"/>
    <s v="Frick"/>
    <s v="Sue"/>
    <s v="Frick Sue"/>
    <x v="1"/>
  </r>
  <r>
    <n v="10263"/>
    <n v="47"/>
    <n v="100"/>
    <n v="4700"/>
    <n v="9"/>
    <n v="5465.16"/>
    <n v="765.15999999999985"/>
    <d v="2004-06-28T00:00:00"/>
    <s v="June"/>
    <x v="0"/>
    <n v="2"/>
    <x v="1"/>
    <x v="9"/>
    <n v="2004"/>
    <x v="4"/>
    <n v="118"/>
    <s v="S700_2834"/>
    <x v="13"/>
    <n v="2035552570"/>
    <s v="25593 South Bay Ln."/>
    <m/>
    <s v="Bridgewater"/>
    <s v="CT"/>
    <n v="97562"/>
    <x v="0"/>
    <s v="NA"/>
    <s v="King"/>
    <s v="Julie"/>
    <s v="King Julie"/>
    <x v="1"/>
  </r>
  <r>
    <n v="10275"/>
    <n v="48"/>
    <n v="100"/>
    <n v="4800"/>
    <n v="8"/>
    <n v="6378.72"/>
    <n v="1578.7200000000003"/>
    <d v="2004-07-23T00:00:00"/>
    <s v="July"/>
    <x v="0"/>
    <n v="3"/>
    <x v="2"/>
    <x v="2"/>
    <n v="2004"/>
    <x v="4"/>
    <n v="118"/>
    <s v="S700_2834"/>
    <x v="14"/>
    <s v="40.67.8555"/>
    <s v="67, rue des Cinquante Otages"/>
    <m/>
    <s v="Nantes"/>
    <s v="NIL"/>
    <n v="44000"/>
    <x v="1"/>
    <s v="EMEA"/>
    <s v="Labrune"/>
    <s v="Janine"/>
    <s v="Labrune Janine"/>
    <x v="1"/>
  </r>
  <r>
    <n v="10285"/>
    <n v="45"/>
    <n v="100"/>
    <n v="4500"/>
    <n v="13"/>
    <n v="5392.8"/>
    <n v="892.80000000000018"/>
    <d v="2004-08-27T00:00:00"/>
    <s v="August"/>
    <x v="0"/>
    <n v="3"/>
    <x v="2"/>
    <x v="3"/>
    <n v="2004"/>
    <x v="4"/>
    <n v="118"/>
    <s v="S700_2834"/>
    <x v="15"/>
    <n v="6175558555"/>
    <s v="39323 Spinnaker Dr."/>
    <m/>
    <s v="Cambridge"/>
    <s v="MA"/>
    <n v="51247"/>
    <x v="0"/>
    <s v="NA"/>
    <s v="Hernandez"/>
    <s v="Marta"/>
    <s v="Hernandez Marta"/>
    <x v="1"/>
  </r>
  <r>
    <n v="10297"/>
    <n v="35"/>
    <n v="100"/>
    <n v="3500"/>
    <n v="3"/>
    <n v="3986.5"/>
    <n v="486.5"/>
    <d v="2004-09-16T00:00:00"/>
    <s v="September"/>
    <x v="0"/>
    <n v="3"/>
    <x v="2"/>
    <x v="10"/>
    <n v="2004"/>
    <x v="4"/>
    <n v="118"/>
    <s v="S700_2834"/>
    <x v="75"/>
    <s v="+353 1862 1555"/>
    <s v="25 Maiden Lane"/>
    <s v="Floor No. 4"/>
    <s v="Dublin"/>
    <s v="NIL"/>
    <n v="2"/>
    <x v="18"/>
    <s v="EMEA"/>
    <s v="Cassidy"/>
    <s v="Dean"/>
    <s v="Cassidy Dean"/>
    <x v="1"/>
  </r>
  <r>
    <n v="10308"/>
    <n v="31"/>
    <n v="100"/>
    <n v="3100"/>
    <n v="6"/>
    <n v="4009.23"/>
    <n v="909.23"/>
    <d v="2004-10-15T00:00:00"/>
    <s v="October"/>
    <x v="0"/>
    <n v="4"/>
    <x v="3"/>
    <x v="4"/>
    <n v="2004"/>
    <x v="4"/>
    <n v="118"/>
    <s v="S700_2834"/>
    <x v="47"/>
    <n v="9145554562"/>
    <s v="3758 North Pendale Street"/>
    <m/>
    <s v="White Plains"/>
    <s v="NY"/>
    <n v="24067"/>
    <x v="0"/>
    <s v="NA"/>
    <s v="Frick"/>
    <s v="Steve"/>
    <s v="Frick Steve"/>
    <x v="1"/>
  </r>
  <r>
    <n v="10318"/>
    <n v="50"/>
    <n v="100"/>
    <n v="5000"/>
    <n v="8"/>
    <n v="7119"/>
    <n v="2119"/>
    <d v="2004-11-02T00:00:00"/>
    <s v="November"/>
    <x v="0"/>
    <n v="4"/>
    <x v="3"/>
    <x v="5"/>
    <n v="2004"/>
    <x v="4"/>
    <n v="118"/>
    <s v="S700_2834"/>
    <x v="18"/>
    <n v="2155551555"/>
    <s v="7586 Pompton St."/>
    <m/>
    <s v="Allentown"/>
    <s v="PA"/>
    <n v="70267"/>
    <x v="0"/>
    <s v="NA"/>
    <s v="Yu"/>
    <s v="Kyung"/>
    <s v="Yu Kyung"/>
    <x v="2"/>
  </r>
  <r>
    <n v="10328"/>
    <n v="33"/>
    <n v="100"/>
    <n v="3300"/>
    <n v="11"/>
    <n v="4072.2"/>
    <n v="772.19999999999982"/>
    <d v="2004-11-12T00:00:00"/>
    <s v="November"/>
    <x v="0"/>
    <n v="4"/>
    <x v="3"/>
    <x v="5"/>
    <n v="2004"/>
    <x v="4"/>
    <n v="118"/>
    <s v="S700_2834"/>
    <x v="86"/>
    <s v="035-640555"/>
    <s v="Via Ludovico il Moro 22"/>
    <m/>
    <s v="Bergamo"/>
    <s v="NIL"/>
    <n v="24100"/>
    <x v="12"/>
    <s v="EMEA"/>
    <s v="Rovelli"/>
    <s v="Giovanni"/>
    <s v="Rovelli Giovanni"/>
    <x v="1"/>
  </r>
  <r>
    <n v="10340"/>
    <n v="29"/>
    <n v="100"/>
    <n v="2900"/>
    <n v="6"/>
    <n v="4094.51"/>
    <n v="1194.5100000000002"/>
    <d v="2004-11-24T00:00:00"/>
    <s v="November"/>
    <x v="0"/>
    <n v="4"/>
    <x v="3"/>
    <x v="5"/>
    <n v="2004"/>
    <x v="4"/>
    <n v="118"/>
    <s v="S700_2834"/>
    <x v="53"/>
    <s v="(93) 203 4555"/>
    <s v="Rambla de Catalu¤a, 23"/>
    <m/>
    <s v="Barcelona"/>
    <s v="NIL"/>
    <n v="8022"/>
    <x v="7"/>
    <s v="EMEA"/>
    <s v="Saavedra"/>
    <s v="Eduardo"/>
    <s v="Saavedra Eduardo"/>
    <x v="1"/>
  </r>
  <r>
    <n v="10353"/>
    <n v="48"/>
    <n v="68.8"/>
    <n v="3302.3999999999996"/>
    <n v="4"/>
    <n v="3302.4"/>
    <n v="0"/>
    <d v="2004-12-04T00:00:00"/>
    <s v="December"/>
    <x v="0"/>
    <n v="4"/>
    <x v="3"/>
    <x v="6"/>
    <n v="2004"/>
    <x v="4"/>
    <n v="118"/>
    <s v="S700_2834"/>
    <x v="88"/>
    <n v="2035554407"/>
    <s v="2440 Pompton St."/>
    <m/>
    <s v="Glendale"/>
    <s v="CT"/>
    <n v="97561"/>
    <x v="0"/>
    <s v="NA"/>
    <s v="Lewis"/>
    <s v="Dan"/>
    <s v="Lewis Dan"/>
    <x v="1"/>
  </r>
  <r>
    <n v="10361"/>
    <n v="44"/>
    <n v="72.42"/>
    <n v="3186.48"/>
    <n v="5"/>
    <n v="3186.48"/>
    <n v="0"/>
    <d v="2004-12-17T00:00:00"/>
    <s v="December"/>
    <x v="0"/>
    <n v="4"/>
    <x v="3"/>
    <x v="6"/>
    <n v="2004"/>
    <x v="4"/>
    <n v="118"/>
    <s v="S700_2834"/>
    <x v="20"/>
    <s v="+61 2 9495 8555"/>
    <s v="Monitor Money Building, 815 Pacific Hwy"/>
    <s v="Level 6"/>
    <s v="Chatswood"/>
    <s v="NSW"/>
    <n v="2067"/>
    <x v="3"/>
    <s v="APAC"/>
    <s v="Huxley"/>
    <s v="Adrian"/>
    <s v="Huxley Adrian"/>
    <x v="1"/>
  </r>
  <r>
    <n v="10375"/>
    <n v="25"/>
    <n v="66.73"/>
    <n v="1668.25"/>
    <n v="10"/>
    <n v="1668.25"/>
    <n v="0"/>
    <d v="2005-02-03T00:00:00"/>
    <s v="February"/>
    <x v="0"/>
    <n v="1"/>
    <x v="0"/>
    <x v="0"/>
    <n v="2005"/>
    <x v="4"/>
    <n v="118"/>
    <s v="S700_2834"/>
    <x v="14"/>
    <s v="40.67.8555"/>
    <s v="67, rue des Cinquante Otages"/>
    <m/>
    <s v="Nantes"/>
    <s v="NIL"/>
    <n v="44000"/>
    <x v="1"/>
    <s v="EMEA"/>
    <s v="Labrune"/>
    <s v="Janine"/>
    <s v="Labrune Janine"/>
    <x v="0"/>
  </r>
  <r>
    <n v="10388"/>
    <n v="50"/>
    <n v="100"/>
    <n v="5000"/>
    <n v="3"/>
    <n v="7154.5"/>
    <n v="2154.5"/>
    <d v="2005-03-03T00:00:00"/>
    <s v="March"/>
    <x v="0"/>
    <n v="1"/>
    <x v="0"/>
    <x v="11"/>
    <n v="2005"/>
    <x v="4"/>
    <n v="118"/>
    <s v="S700_2834"/>
    <x v="21"/>
    <n v="5085552555"/>
    <s v="1785 First Street"/>
    <m/>
    <s v="New Bedford"/>
    <s v="MA"/>
    <n v="50553"/>
    <x v="0"/>
    <s v="NA"/>
    <s v="Benitez"/>
    <s v="Violeta"/>
    <s v="Benitez Violeta"/>
    <x v="2"/>
  </r>
  <r>
    <n v="10398"/>
    <n v="23"/>
    <n v="100"/>
    <n v="2300"/>
    <n v="9"/>
    <n v="2810.83"/>
    <n v="510.82999999999993"/>
    <d v="2005-03-30T00:00:00"/>
    <s v="March"/>
    <x v="0"/>
    <n v="1"/>
    <x v="0"/>
    <x v="11"/>
    <n v="2005"/>
    <x v="4"/>
    <n v="118"/>
    <s v="S700_2834"/>
    <x v="1"/>
    <s v="26.47.1555"/>
    <s v="59 rue de l'Abbaye"/>
    <m/>
    <s v="Reims"/>
    <s v="NIL"/>
    <n v="51100"/>
    <x v="1"/>
    <s v="EMEA"/>
    <s v="Henriot"/>
    <s v="Paul"/>
    <s v="Henriot Paul"/>
    <x v="0"/>
  </r>
  <r>
    <n v="10401"/>
    <n v="21"/>
    <n v="96.11"/>
    <n v="2018.31"/>
    <n v="2"/>
    <n v="2018.31"/>
    <n v="0"/>
    <d v="2005-04-03T00:00:00"/>
    <s v="April"/>
    <x v="4"/>
    <n v="2"/>
    <x v="1"/>
    <x v="8"/>
    <n v="2005"/>
    <x v="4"/>
    <n v="118"/>
    <s v="S700_2834"/>
    <x v="12"/>
    <n v="2015559350"/>
    <s v="7476 Moss Rd."/>
    <m/>
    <s v="Newark"/>
    <s v="NJ"/>
    <n v="94019"/>
    <x v="0"/>
    <s v="NA"/>
    <s v="Brown"/>
    <s v="William"/>
    <s v="Brown William"/>
    <x v="0"/>
  </r>
  <r>
    <n v="10416"/>
    <n v="41"/>
    <n v="100"/>
    <n v="4100"/>
    <n v="3"/>
    <n v="5642.83"/>
    <n v="1542.83"/>
    <d v="2005-05-10T00:00:00"/>
    <s v="May"/>
    <x v="0"/>
    <n v="2"/>
    <x v="1"/>
    <x v="1"/>
    <n v="2005"/>
    <x v="4"/>
    <n v="118"/>
    <s v="S700_2834"/>
    <x v="70"/>
    <s v="0522-556555"/>
    <s v="Strada Provinciale 124"/>
    <m/>
    <s v="Reggio Emilia"/>
    <s v="NIL"/>
    <n v="42100"/>
    <x v="12"/>
    <s v="EMEA"/>
    <s v="Moroni"/>
    <s v="Maurizio"/>
    <s v="Moroni Maurizio"/>
    <x v="1"/>
  </r>
  <r>
    <n v="10106"/>
    <n v="44"/>
    <n v="74.400000000000006"/>
    <n v="3273.6000000000004"/>
    <n v="8"/>
    <n v="3273.6"/>
    <n v="0"/>
    <d v="2003-02-17T00:00:00"/>
    <s v="February"/>
    <x v="0"/>
    <n v="1"/>
    <x v="0"/>
    <x v="0"/>
    <n v="2003"/>
    <x v="4"/>
    <n v="80"/>
    <s v="S700_3167"/>
    <x v="86"/>
    <s v="035-640555"/>
    <s v="Via Ludovico il Moro 22"/>
    <m/>
    <s v="Bergamo"/>
    <s v="NIL"/>
    <n v="24100"/>
    <x v="12"/>
    <s v="EMEA"/>
    <s v="Rovelli"/>
    <s v="Giovanni"/>
    <s v="Rovelli Giovanni"/>
    <x v="1"/>
  </r>
  <r>
    <n v="10120"/>
    <n v="43"/>
    <n v="76"/>
    <n v="3268"/>
    <n v="14"/>
    <n v="3268"/>
    <n v="0"/>
    <d v="2003-04-29T00:00:00"/>
    <s v="April"/>
    <x v="0"/>
    <n v="2"/>
    <x v="1"/>
    <x v="8"/>
    <n v="2003"/>
    <x v="4"/>
    <n v="80"/>
    <s v="S700_3167"/>
    <x v="10"/>
    <s v="03 9520 4555"/>
    <s v="636 St Kilda Road"/>
    <s v="Level 3"/>
    <s v="Melbourne"/>
    <s v="Victoria"/>
    <n v="3004"/>
    <x v="3"/>
    <s v="APAC"/>
    <s v="Ferguson"/>
    <s v="Peter"/>
    <s v="Ferguson Peter"/>
    <x v="1"/>
  </r>
  <r>
    <n v="10143"/>
    <n v="28"/>
    <n v="96"/>
    <n v="2688"/>
    <n v="3"/>
    <n v="2688"/>
    <n v="0"/>
    <d v="2003-08-10T00:00:00"/>
    <s v="August"/>
    <x v="0"/>
    <n v="3"/>
    <x v="2"/>
    <x v="3"/>
    <n v="2003"/>
    <x v="4"/>
    <n v="80"/>
    <s v="S700_3167"/>
    <x v="50"/>
    <n v="5085559555"/>
    <s v="4575 Hillside Dr."/>
    <m/>
    <s v="New Bedford"/>
    <s v="MA"/>
    <n v="50553"/>
    <x v="0"/>
    <s v="NA"/>
    <s v="Tam"/>
    <s v="Wing C"/>
    <s v="Tam Wing C"/>
    <x v="0"/>
  </r>
  <r>
    <n v="10155"/>
    <n v="43"/>
    <n v="86.4"/>
    <n v="3715.2000000000003"/>
    <n v="1"/>
    <n v="3715.2"/>
    <n v="0"/>
    <d v="2003-10-06T00:00:00"/>
    <s v="October"/>
    <x v="0"/>
    <n v="4"/>
    <x v="3"/>
    <x v="4"/>
    <n v="2003"/>
    <x v="4"/>
    <n v="80"/>
    <s v="S700_3167"/>
    <x v="16"/>
    <s v="90-224 8555"/>
    <s v="Keskuskatu 45"/>
    <m/>
    <s v="Helsinki"/>
    <s v="NIL"/>
    <n v="21240"/>
    <x v="4"/>
    <s v="EMEA"/>
    <s v="Karttunen"/>
    <s v="Matti"/>
    <s v="Karttunen Matti"/>
    <x v="1"/>
  </r>
  <r>
    <n v="10168"/>
    <n v="48"/>
    <n v="96"/>
    <n v="4608"/>
    <n v="15"/>
    <n v="4608"/>
    <n v="0"/>
    <d v="2003-10-28T00:00:00"/>
    <s v="October"/>
    <x v="0"/>
    <n v="4"/>
    <x v="3"/>
    <x v="4"/>
    <n v="2003"/>
    <x v="4"/>
    <n v="80"/>
    <s v="S700_3167"/>
    <x v="5"/>
    <n v="6505556809"/>
    <s v="9408 Furth Circle"/>
    <m/>
    <s v="Burlingame"/>
    <s v="CA"/>
    <n v="94217"/>
    <x v="0"/>
    <s v="NA"/>
    <s v="Hirano"/>
    <s v="Juri"/>
    <s v="Hirano Juri"/>
    <x v="1"/>
  </r>
  <r>
    <n v="10199"/>
    <n v="38"/>
    <n v="82.4"/>
    <n v="3131.2000000000003"/>
    <n v="3"/>
    <n v="3131.2"/>
    <n v="0"/>
    <d v="2003-12-01T00:00:00"/>
    <s v="December"/>
    <x v="0"/>
    <n v="4"/>
    <x v="3"/>
    <x v="6"/>
    <n v="2003"/>
    <x v="4"/>
    <n v="80"/>
    <s v="S700_3167"/>
    <x v="32"/>
    <n v="3105553722"/>
    <s v="3675 Furth Circle"/>
    <m/>
    <s v="Burbank"/>
    <s v="CA"/>
    <n v="94019"/>
    <x v="0"/>
    <s v="NA"/>
    <s v="Thompson"/>
    <s v="Steve"/>
    <s v="Thompson Steve"/>
    <x v="1"/>
  </r>
  <r>
    <n v="10210"/>
    <n v="31"/>
    <n v="86.4"/>
    <n v="2678.4"/>
    <n v="13"/>
    <n v="2678.4"/>
    <n v="0"/>
    <d v="2004-01-12T00:00:00"/>
    <s v="January"/>
    <x v="0"/>
    <n v="1"/>
    <x v="0"/>
    <x v="7"/>
    <n v="2004"/>
    <x v="4"/>
    <n v="80"/>
    <s v="S700_3167"/>
    <x v="44"/>
    <s v="+81 06 6342 5555"/>
    <s v="Dojima Avanza 4F, 1-6-20 Dojima, Kita-ku"/>
    <m/>
    <s v="Osaka"/>
    <s v="Osaka"/>
    <s v="530-0003"/>
    <x v="11"/>
    <s v="Japan"/>
    <s v="Kentary"/>
    <s v="Mory"/>
    <s v="Kentary Mory"/>
    <x v="0"/>
  </r>
  <r>
    <n v="10223"/>
    <n v="26"/>
    <n v="67.2"/>
    <n v="1747.2"/>
    <n v="15"/>
    <n v="1747.2"/>
    <n v="0"/>
    <d v="2004-02-20T00:00:00"/>
    <s v="February"/>
    <x v="0"/>
    <n v="1"/>
    <x v="0"/>
    <x v="0"/>
    <n v="2004"/>
    <x v="4"/>
    <n v="80"/>
    <s v="S700_3167"/>
    <x v="10"/>
    <s v="03 9520 4555"/>
    <s v="636 St Kilda Road"/>
    <s v="Level 3"/>
    <s v="Melbourne"/>
    <s v="Victoria"/>
    <n v="3004"/>
    <x v="3"/>
    <s v="APAC"/>
    <s v="Ferguson"/>
    <s v="Peter"/>
    <s v="Ferguson Peter"/>
    <x v="0"/>
  </r>
  <r>
    <n v="10235"/>
    <n v="32"/>
    <n v="92"/>
    <n v="2944"/>
    <n v="9"/>
    <n v="2944"/>
    <n v="0"/>
    <d v="2004-04-02T00:00:00"/>
    <s v="April"/>
    <x v="0"/>
    <n v="2"/>
    <x v="1"/>
    <x v="8"/>
    <n v="2004"/>
    <x v="4"/>
    <n v="80"/>
    <s v="S700_3167"/>
    <x v="57"/>
    <s v="(604) 555-4555"/>
    <s v="23 Tsawassen Blvd."/>
    <m/>
    <s v="Tsawassen"/>
    <s v="BC"/>
    <s v="T2F 8M4"/>
    <x v="10"/>
    <s v="NA"/>
    <s v="Lincoln"/>
    <s v="Elizabeth"/>
    <s v="Lincoln Elizabeth"/>
    <x v="0"/>
  </r>
  <r>
    <n v="10250"/>
    <n v="44"/>
    <n v="67.2"/>
    <n v="2956.8"/>
    <n v="10"/>
    <n v="2956.8"/>
    <n v="0"/>
    <d v="2004-05-11T00:00:00"/>
    <s v="May"/>
    <x v="0"/>
    <n v="2"/>
    <x v="1"/>
    <x v="1"/>
    <n v="2004"/>
    <x v="4"/>
    <n v="80"/>
    <s v="S700_3167"/>
    <x v="61"/>
    <n v="4085553659"/>
    <s v="3086 Ingle Ln."/>
    <m/>
    <s v="San Jose"/>
    <s v="CA"/>
    <n v="94217"/>
    <x v="0"/>
    <s v="NA"/>
    <s v="Frick"/>
    <s v="Sue"/>
    <s v="Frick Sue"/>
    <x v="0"/>
  </r>
  <r>
    <n v="10262"/>
    <n v="27"/>
    <n v="76"/>
    <n v="2052"/>
    <n v="5"/>
    <n v="2052"/>
    <n v="0"/>
    <d v="2004-06-24T00:00:00"/>
    <s v="June"/>
    <x v="3"/>
    <n v="2"/>
    <x v="1"/>
    <x v="9"/>
    <n v="2004"/>
    <x v="4"/>
    <n v="80"/>
    <s v="S700_3167"/>
    <x v="23"/>
    <s v="(91) 555 94 44"/>
    <s v="C/ Moralzarzal, 86"/>
    <m/>
    <s v="Madrid"/>
    <s v="NIL"/>
    <n v="28034"/>
    <x v="7"/>
    <s v="EMEA"/>
    <s v="Freyre"/>
    <s v="Diego"/>
    <s v="Freyre Diego"/>
    <x v="0"/>
  </r>
  <r>
    <n v="10275"/>
    <n v="43"/>
    <n v="73.599999999999994"/>
    <n v="3164.7999999999997"/>
    <n v="15"/>
    <n v="3164.8"/>
    <n v="0"/>
    <d v="2004-07-23T00:00:00"/>
    <s v="July"/>
    <x v="0"/>
    <n v="3"/>
    <x v="2"/>
    <x v="2"/>
    <n v="2004"/>
    <x v="4"/>
    <n v="80"/>
    <s v="S700_3167"/>
    <x v="14"/>
    <s v="40.67.8555"/>
    <s v="67, rue des Cinquante Otages"/>
    <m/>
    <s v="Nantes"/>
    <s v="NIL"/>
    <n v="44000"/>
    <x v="1"/>
    <s v="EMEA"/>
    <s v="Labrune"/>
    <s v="Janine"/>
    <s v="Labrune Janine"/>
    <x v="1"/>
  </r>
  <r>
    <n v="10284"/>
    <n v="25"/>
    <n v="69.599999999999994"/>
    <n v="1739.9999999999998"/>
    <n v="7"/>
    <n v="1740"/>
    <n v="0"/>
    <d v="2004-08-21T00:00:00"/>
    <s v="August"/>
    <x v="0"/>
    <n v="3"/>
    <x v="2"/>
    <x v="3"/>
    <n v="2004"/>
    <x v="4"/>
    <n v="80"/>
    <s v="S700_3167"/>
    <x v="85"/>
    <s v="+47 2212 1555"/>
    <s v="Drammensveien 126 A, PB 744 Sentrum"/>
    <m/>
    <s v="Oslo"/>
    <s v="NIL"/>
    <s v="N 0106"/>
    <x v="2"/>
    <s v="EMEA"/>
    <s v="Klaeboe"/>
    <s v="Jan"/>
    <s v="Klaeboe Jan"/>
    <x v="0"/>
  </r>
  <r>
    <n v="10296"/>
    <n v="22"/>
    <n v="80.8"/>
    <n v="1777.6"/>
    <n v="3"/>
    <n v="1777.6"/>
    <n v="0"/>
    <d v="2004-09-15T00:00:00"/>
    <s v="September"/>
    <x v="0"/>
    <n v="3"/>
    <x v="2"/>
    <x v="10"/>
    <n v="2004"/>
    <x v="4"/>
    <n v="80"/>
    <s v="S700_3167"/>
    <x v="89"/>
    <s v="+49 89 61 08 9555"/>
    <s v="Hansastr. 15"/>
    <m/>
    <s v="Munich"/>
    <s v="NIL"/>
    <n v="80686"/>
    <x v="16"/>
    <s v="EMEA"/>
    <s v="Donnermeyer"/>
    <s v="Michael"/>
    <s v="Donnermeyer Michael"/>
    <x v="0"/>
  </r>
  <r>
    <n v="10308"/>
    <n v="21"/>
    <n v="87.2"/>
    <n v="1831.2"/>
    <n v="13"/>
    <n v="1831.2"/>
    <n v="0"/>
    <d v="2004-10-15T00:00:00"/>
    <s v="October"/>
    <x v="0"/>
    <n v="4"/>
    <x v="3"/>
    <x v="4"/>
    <n v="2004"/>
    <x v="4"/>
    <n v="80"/>
    <s v="S700_3167"/>
    <x v="47"/>
    <n v="9145554562"/>
    <s v="3758 North Pendale Street"/>
    <m/>
    <s v="White Plains"/>
    <s v="NY"/>
    <n v="24067"/>
    <x v="0"/>
    <s v="NA"/>
    <s v="Frick"/>
    <s v="Steve"/>
    <s v="Frick Steve"/>
    <x v="0"/>
  </r>
  <r>
    <n v="10316"/>
    <n v="48"/>
    <n v="75.2"/>
    <n v="3609.6000000000004"/>
    <n v="5"/>
    <n v="3609.6"/>
    <n v="0"/>
    <d v="2004-11-01T00:00:00"/>
    <s v="November"/>
    <x v="0"/>
    <n v="4"/>
    <x v="3"/>
    <x v="5"/>
    <n v="2004"/>
    <x v="4"/>
    <n v="80"/>
    <s v="S700_3167"/>
    <x v="59"/>
    <s v="(198) 555-8888"/>
    <s v="Garden House Crowther Way"/>
    <m/>
    <s v="Cowes"/>
    <s v="Isle of Wight"/>
    <s v="PO31 7PJ"/>
    <x v="6"/>
    <s v="EMEA"/>
    <s v="Bennett"/>
    <s v="Helen"/>
    <s v="Bennett Helen"/>
    <x v="1"/>
  </r>
  <r>
    <n v="10328"/>
    <n v="33"/>
    <n v="64"/>
    <n v="2112"/>
    <n v="13"/>
    <n v="2112"/>
    <n v="0"/>
    <d v="2004-11-12T00:00:00"/>
    <s v="November"/>
    <x v="0"/>
    <n v="4"/>
    <x v="3"/>
    <x v="5"/>
    <n v="2004"/>
    <x v="4"/>
    <n v="80"/>
    <s v="S700_3167"/>
    <x v="86"/>
    <s v="035-640555"/>
    <s v="Via Ludovico il Moro 22"/>
    <m/>
    <s v="Bergamo"/>
    <s v="NIL"/>
    <n v="24100"/>
    <x v="12"/>
    <s v="EMEA"/>
    <s v="Rovelli"/>
    <s v="Giovanni"/>
    <s v="Rovelli Giovanni"/>
    <x v="0"/>
  </r>
  <r>
    <n v="10341"/>
    <n v="34"/>
    <n v="100"/>
    <n v="3400"/>
    <n v="5"/>
    <n v="3644.12"/>
    <n v="244.11999999999989"/>
    <d v="2004-11-24T00:00:00"/>
    <s v="November"/>
    <x v="0"/>
    <n v="4"/>
    <x v="3"/>
    <x v="5"/>
    <n v="2004"/>
    <x v="4"/>
    <n v="80"/>
    <s v="S700_3167"/>
    <x v="19"/>
    <s v="6562-9555"/>
    <s v="Geislweg 14"/>
    <m/>
    <s v="Salzburg"/>
    <s v="NIL"/>
    <n v="5020"/>
    <x v="5"/>
    <s v="EMEA"/>
    <s v="Pipps"/>
    <s v="Georg"/>
    <s v="Pipps Georg"/>
    <x v="1"/>
  </r>
  <r>
    <n v="10353"/>
    <n v="43"/>
    <n v="81.95"/>
    <n v="3523.85"/>
    <n v="6"/>
    <n v="3523.85"/>
    <n v="0"/>
    <d v="2004-12-04T00:00:00"/>
    <s v="December"/>
    <x v="0"/>
    <n v="4"/>
    <x v="3"/>
    <x v="6"/>
    <n v="2004"/>
    <x v="4"/>
    <n v="80"/>
    <s v="S700_3167"/>
    <x v="88"/>
    <n v="2035554407"/>
    <s v="2440 Pompton St."/>
    <m/>
    <s v="Glendale"/>
    <s v="CT"/>
    <n v="97561"/>
    <x v="0"/>
    <s v="NA"/>
    <s v="Lewis"/>
    <s v="Dan"/>
    <s v="Lewis Dan"/>
    <x v="1"/>
  </r>
  <r>
    <n v="10361"/>
    <n v="44"/>
    <n v="100"/>
    <n v="4400"/>
    <n v="10"/>
    <n v="5001.92"/>
    <n v="601.92000000000007"/>
    <d v="2004-12-17T00:00:00"/>
    <s v="December"/>
    <x v="0"/>
    <n v="4"/>
    <x v="3"/>
    <x v="6"/>
    <n v="2004"/>
    <x v="4"/>
    <n v="80"/>
    <s v="S700_3167"/>
    <x v="20"/>
    <s v="+61 2 9495 8555"/>
    <s v="Monitor Money Building, 815 Pacific Hwy"/>
    <s v="Level 6"/>
    <s v="Chatswood"/>
    <s v="NSW"/>
    <n v="2067"/>
    <x v="3"/>
    <s v="APAC"/>
    <s v="Huxley"/>
    <s v="Adrian"/>
    <s v="Huxley Adrian"/>
    <x v="1"/>
  </r>
  <r>
    <n v="10375"/>
    <n v="44"/>
    <n v="100"/>
    <n v="4400"/>
    <n v="11"/>
    <n v="5208.72"/>
    <n v="808.72000000000025"/>
    <d v="2005-02-03T00:00:00"/>
    <s v="February"/>
    <x v="0"/>
    <n v="1"/>
    <x v="0"/>
    <x v="0"/>
    <n v="2005"/>
    <x v="4"/>
    <n v="80"/>
    <s v="S700_3167"/>
    <x v="14"/>
    <s v="40.67.8555"/>
    <s v="67, rue des Cinquante Otages"/>
    <m/>
    <s v="Nantes"/>
    <s v="NIL"/>
    <n v="44000"/>
    <x v="1"/>
    <s v="EMEA"/>
    <s v="Labrune"/>
    <s v="Janine"/>
    <s v="Labrune Janine"/>
    <x v="1"/>
  </r>
  <r>
    <n v="10386"/>
    <n v="32"/>
    <n v="94.34"/>
    <n v="3018.88"/>
    <n v="17"/>
    <n v="3018.88"/>
    <n v="0"/>
    <d v="2005-03-01T00:00:00"/>
    <s v="March"/>
    <x v="5"/>
    <n v="1"/>
    <x v="0"/>
    <x v="11"/>
    <n v="2005"/>
    <x v="4"/>
    <n v="80"/>
    <s v="S700_3167"/>
    <x v="23"/>
    <s v="(91) 555 94 44"/>
    <s v="C/ Moralzarzal, 86"/>
    <m/>
    <s v="Madrid"/>
    <s v="NIL"/>
    <n v="28034"/>
    <x v="7"/>
    <s v="EMEA"/>
    <s v="Freyre"/>
    <s v="Diego"/>
    <s v="Freyre Diego"/>
    <x v="1"/>
  </r>
  <r>
    <n v="10398"/>
    <n v="29"/>
    <n v="65.599999999999994"/>
    <n v="1902.3999999999999"/>
    <n v="10"/>
    <n v="1902.4"/>
    <n v="0"/>
    <d v="2005-03-30T00:00:00"/>
    <s v="March"/>
    <x v="0"/>
    <n v="1"/>
    <x v="0"/>
    <x v="11"/>
    <n v="2005"/>
    <x v="4"/>
    <n v="80"/>
    <s v="S700_3167"/>
    <x v="1"/>
    <s v="26.47.1555"/>
    <s v="59 rue de l'Abbaye"/>
    <m/>
    <s v="Reims"/>
    <s v="NIL"/>
    <n v="51100"/>
    <x v="1"/>
    <s v="EMEA"/>
    <s v="Henriot"/>
    <s v="Paul"/>
    <s v="Henriot Paul"/>
    <x v="0"/>
  </r>
  <r>
    <n v="10401"/>
    <n v="77"/>
    <n v="92"/>
    <n v="7084"/>
    <n v="9"/>
    <n v="7084"/>
    <n v="0"/>
    <d v="2005-04-03T00:00:00"/>
    <s v="April"/>
    <x v="4"/>
    <n v="2"/>
    <x v="1"/>
    <x v="8"/>
    <n v="2005"/>
    <x v="4"/>
    <n v="80"/>
    <s v="S700_3167"/>
    <x v="12"/>
    <n v="2015559350"/>
    <s v="7476 Moss Rd."/>
    <m/>
    <s v="Newark"/>
    <s v="NJ"/>
    <n v="94019"/>
    <x v="0"/>
    <s v="NA"/>
    <s v="Brown"/>
    <s v="William"/>
    <s v="Brown William"/>
    <x v="2"/>
  </r>
  <r>
    <n v="10416"/>
    <n v="39"/>
    <n v="67.2"/>
    <n v="2620.8000000000002"/>
    <n v="10"/>
    <n v="2620.8000000000002"/>
    <n v="0"/>
    <d v="2005-05-10T00:00:00"/>
    <s v="May"/>
    <x v="0"/>
    <n v="2"/>
    <x v="1"/>
    <x v="1"/>
    <n v="2005"/>
    <x v="4"/>
    <n v="80"/>
    <s v="S700_3167"/>
    <x v="70"/>
    <s v="0522-556555"/>
    <s v="Strada Provinciale 124"/>
    <m/>
    <s v="Reggio Emilia"/>
    <s v="NIL"/>
    <n v="42100"/>
    <x v="12"/>
    <s v="EMEA"/>
    <s v="Moroni"/>
    <s v="Maurizio"/>
    <s v="Moroni Maurizio"/>
    <x v="0"/>
  </r>
  <r>
    <n v="10105"/>
    <n v="39"/>
    <n v="81.14"/>
    <n v="3164.46"/>
    <n v="6"/>
    <n v="3164.46"/>
    <n v="0"/>
    <d v="2003-02-11T00:00:00"/>
    <s v="February"/>
    <x v="0"/>
    <n v="1"/>
    <x v="0"/>
    <x v="0"/>
    <n v="2003"/>
    <x v="5"/>
    <n v="100"/>
    <s v="S700_3505"/>
    <x v="48"/>
    <s v="31 12 3555"/>
    <s v="Vinb'ltet 34"/>
    <m/>
    <s v="Kobenhavn"/>
    <s v="NIL"/>
    <n v="1734"/>
    <x v="13"/>
    <s v="EMEA"/>
    <s v="Petersen"/>
    <s v="Jytte"/>
    <s v="Petersen Jytte"/>
    <x v="1"/>
  </r>
  <r>
    <n v="10118"/>
    <n v="36"/>
    <n v="100"/>
    <n v="3600"/>
    <n v="1"/>
    <n v="4219.2"/>
    <n v="619.19999999999982"/>
    <d v="2003-04-21T00:00:00"/>
    <s v="April"/>
    <x v="0"/>
    <n v="2"/>
    <x v="1"/>
    <x v="8"/>
    <n v="2003"/>
    <x v="5"/>
    <n v="100"/>
    <s v="S700_3505"/>
    <x v="53"/>
    <s v="(93) 203 4555"/>
    <s v="Rambla de Catalu¤a, 23"/>
    <m/>
    <s v="Barcelona"/>
    <s v="NIL"/>
    <n v="8022"/>
    <x v="7"/>
    <s v="EMEA"/>
    <s v="Saavedra"/>
    <s v="Eduardo"/>
    <s v="Saavedra Eduardo"/>
    <x v="1"/>
  </r>
  <r>
    <n v="10129"/>
    <n v="42"/>
    <n v="91.15"/>
    <n v="3828.3"/>
    <n v="6"/>
    <n v="3828.3"/>
    <n v="0"/>
    <d v="2003-06-12T00:00:00"/>
    <s v="June"/>
    <x v="0"/>
    <n v="2"/>
    <x v="1"/>
    <x v="9"/>
    <n v="2003"/>
    <x v="5"/>
    <n v="100"/>
    <s v="S700_3505"/>
    <x v="49"/>
    <s v="(171) 555-0297"/>
    <s v="35 King George"/>
    <m/>
    <s v="London"/>
    <s v="NIL"/>
    <s v="WX3 6FW"/>
    <x v="6"/>
    <s v="EMEA"/>
    <s v="Brown"/>
    <s v="Ann"/>
    <s v="Brown Ann"/>
    <x v="1"/>
  </r>
  <r>
    <n v="10142"/>
    <n v="21"/>
    <n v="100"/>
    <n v="2100"/>
    <n v="3"/>
    <n v="2334.9899999999998"/>
    <n v="234.98999999999978"/>
    <d v="2003-08-08T00:00:00"/>
    <s v="August"/>
    <x v="0"/>
    <n v="3"/>
    <x v="2"/>
    <x v="3"/>
    <n v="2003"/>
    <x v="5"/>
    <n v="100"/>
    <s v="S700_3505"/>
    <x v="39"/>
    <n v="4155551450"/>
    <s v="5677 Strong St."/>
    <m/>
    <s v="San Rafael"/>
    <s v="CA"/>
    <n v="97562"/>
    <x v="0"/>
    <s v="NA"/>
    <s v="Nelson"/>
    <s v="Valarie"/>
    <s v="Nelson Valarie"/>
    <x v="0"/>
  </r>
  <r>
    <n v="10153"/>
    <n v="50"/>
    <n v="88.15"/>
    <n v="4407.5"/>
    <n v="2"/>
    <n v="4407.5"/>
    <n v="0"/>
    <d v="2003-09-28T00:00:00"/>
    <s v="September"/>
    <x v="0"/>
    <n v="3"/>
    <x v="2"/>
    <x v="10"/>
    <n v="2003"/>
    <x v="5"/>
    <n v="100"/>
    <s v="S700_3505"/>
    <x v="23"/>
    <s v="(91) 555 94 44"/>
    <s v="C/ Moralzarzal, 86"/>
    <m/>
    <s v="Madrid"/>
    <s v="NIL"/>
    <n v="28034"/>
    <x v="7"/>
    <s v="EMEA"/>
    <s v="Freyre"/>
    <s v="Diego"/>
    <s v="Freyre Diego"/>
    <x v="1"/>
  </r>
  <r>
    <n v="10167"/>
    <n v="24"/>
    <n v="100"/>
    <n v="2400"/>
    <n v="13"/>
    <n v="2812.8"/>
    <n v="412.80000000000018"/>
    <d v="2003-10-23T00:00:00"/>
    <s v="October"/>
    <x v="3"/>
    <n v="4"/>
    <x v="3"/>
    <x v="4"/>
    <n v="2003"/>
    <x v="5"/>
    <n v="100"/>
    <s v="S700_3505"/>
    <x v="37"/>
    <s v="0695-34 6555"/>
    <s v="?kergatan 24"/>
    <m/>
    <s v="Boras"/>
    <s v="NIL"/>
    <s v="S-844 67"/>
    <x v="8"/>
    <s v="EMEA"/>
    <s v="Larsson"/>
    <s v="Maria"/>
    <s v="Larsson Maria"/>
    <x v="0"/>
  </r>
  <r>
    <n v="10177"/>
    <n v="44"/>
    <n v="92.16"/>
    <n v="4055.04"/>
    <n v="4"/>
    <n v="4055.04"/>
    <n v="0"/>
    <d v="2003-11-07T00:00:00"/>
    <s v="November"/>
    <x v="0"/>
    <n v="4"/>
    <x v="3"/>
    <x v="5"/>
    <n v="2003"/>
    <x v="5"/>
    <n v="100"/>
    <s v="S700_3505"/>
    <x v="76"/>
    <s v="+34 913 728 555"/>
    <s v="Merchants House, 27-30 Merchant's Quay"/>
    <m/>
    <s v="Madrid"/>
    <s v="NIL"/>
    <n v="28023"/>
    <x v="7"/>
    <s v="EMEA"/>
    <s v="Fernandez"/>
    <s v="Jesus"/>
    <s v="Fernandez Jesus"/>
    <x v="1"/>
  </r>
  <r>
    <n v="10185"/>
    <n v="37"/>
    <n v="100"/>
    <n v="3700"/>
    <n v="4"/>
    <n v="3891.66"/>
    <n v="191.65999999999985"/>
    <d v="2003-11-14T00:00:00"/>
    <s v="November"/>
    <x v="0"/>
    <n v="4"/>
    <x v="3"/>
    <x v="5"/>
    <n v="2003"/>
    <x v="5"/>
    <n v="100"/>
    <s v="S700_3505"/>
    <x v="50"/>
    <n v="5085559555"/>
    <s v="4575 Hillside Dr."/>
    <m/>
    <s v="New Bedford"/>
    <s v="MA"/>
    <n v="50553"/>
    <x v="0"/>
    <s v="NA"/>
    <s v="Tam"/>
    <s v="Wing C"/>
    <s v="Tam Wing C"/>
    <x v="1"/>
  </r>
  <r>
    <n v="10197"/>
    <n v="27"/>
    <n v="92.16"/>
    <n v="2488.3199999999997"/>
    <n v="10"/>
    <n v="2488.3200000000002"/>
    <n v="0"/>
    <d v="2003-11-26T00:00:00"/>
    <s v="November"/>
    <x v="0"/>
    <n v="4"/>
    <x v="3"/>
    <x v="5"/>
    <n v="2003"/>
    <x v="5"/>
    <n v="100"/>
    <s v="S700_3505"/>
    <x v="53"/>
    <s v="(93) 203 4555"/>
    <s v="Rambla de Catalu¤a, 23"/>
    <m/>
    <s v="Barcelona"/>
    <s v="NIL"/>
    <n v="8022"/>
    <x v="7"/>
    <s v="EMEA"/>
    <s v="Saavedra"/>
    <s v="Eduardo"/>
    <s v="Saavedra Eduardo"/>
    <x v="0"/>
  </r>
  <r>
    <n v="10208"/>
    <n v="37"/>
    <n v="100"/>
    <n v="3700"/>
    <n v="4"/>
    <n v="4447.3999999999996"/>
    <n v="747.39999999999964"/>
    <d v="2004-01-02T00:00:00"/>
    <s v="January"/>
    <x v="0"/>
    <n v="1"/>
    <x v="0"/>
    <x v="7"/>
    <n v="2004"/>
    <x v="5"/>
    <n v="100"/>
    <s v="S700_3505"/>
    <x v="30"/>
    <s v="78.32.5555"/>
    <s v="2, rue du Commerce"/>
    <m/>
    <s v="Lyon"/>
    <s v="NIL"/>
    <n v="69004"/>
    <x v="1"/>
    <s v="EMEA"/>
    <s v="Saveley"/>
    <s v="Mary"/>
    <s v="Saveley Mary"/>
    <x v="1"/>
  </r>
  <r>
    <n v="10222"/>
    <n v="38"/>
    <n v="100"/>
    <n v="3800"/>
    <n v="16"/>
    <n v="4187.22"/>
    <n v="387.22000000000025"/>
    <d v="2004-02-19T00:00:00"/>
    <s v="February"/>
    <x v="0"/>
    <n v="1"/>
    <x v="0"/>
    <x v="0"/>
    <n v="2004"/>
    <x v="5"/>
    <n v="100"/>
    <s v="S700_3505"/>
    <x v="55"/>
    <n v="7605558146"/>
    <s v="361 Furth Circle"/>
    <m/>
    <s v="San Diego"/>
    <s v="CA"/>
    <n v="91217"/>
    <x v="0"/>
    <s v="NA"/>
    <s v="Thompson"/>
    <s v="Valarie"/>
    <s v="Thompson Valarie"/>
    <x v="1"/>
  </r>
  <r>
    <n v="10232"/>
    <n v="48"/>
    <n v="96.16"/>
    <n v="4615.68"/>
    <n v="1"/>
    <n v="4615.68"/>
    <n v="0"/>
    <d v="2004-03-20T00:00:00"/>
    <s v="March"/>
    <x v="0"/>
    <n v="1"/>
    <x v="0"/>
    <x v="11"/>
    <n v="2004"/>
    <x v="5"/>
    <n v="100"/>
    <s v="S700_3505"/>
    <x v="59"/>
    <s v="(198) 555-8888"/>
    <s v="Garden House Crowther Way"/>
    <m/>
    <s v="Cowes"/>
    <s v="Isle of Wight"/>
    <s v="PO31 7PJ"/>
    <x v="6"/>
    <s v="EMEA"/>
    <s v="Bennett"/>
    <s v="Helen"/>
    <s v="Bennett Helen"/>
    <x v="1"/>
  </r>
  <r>
    <n v="10248"/>
    <n v="30"/>
    <n v="100"/>
    <n v="3000"/>
    <n v="7"/>
    <n v="3245.4"/>
    <n v="245.40000000000009"/>
    <d v="2004-05-07T00:00:00"/>
    <s v="May"/>
    <x v="3"/>
    <n v="2"/>
    <x v="1"/>
    <x v="1"/>
    <n v="2004"/>
    <x v="5"/>
    <n v="100"/>
    <s v="S700_3505"/>
    <x v="0"/>
    <n v="2125557818"/>
    <s v="897 Long Airport Avenue"/>
    <m/>
    <s v="NYC"/>
    <s v="NY"/>
    <n v="10022"/>
    <x v="0"/>
    <s v="NA"/>
    <s v="Yu"/>
    <s v="Kwai"/>
    <s v="Yu Kwai"/>
    <x v="1"/>
  </r>
  <r>
    <n v="10261"/>
    <n v="25"/>
    <n v="88.15"/>
    <n v="2203.75"/>
    <n v="5"/>
    <n v="2203.75"/>
    <n v="0"/>
    <d v="2004-06-17T00:00:00"/>
    <s v="June"/>
    <x v="0"/>
    <n v="2"/>
    <x v="1"/>
    <x v="9"/>
    <n v="2004"/>
    <x v="5"/>
    <n v="100"/>
    <s v="S700_3505"/>
    <x v="43"/>
    <s v="(514) 555-8054"/>
    <s v="43 rue St. Laurent"/>
    <m/>
    <s v="Montreal"/>
    <s v="Quebec"/>
    <s v="H1J 1C3"/>
    <x v="10"/>
    <s v="NA"/>
    <s v="Fresnisre"/>
    <s v="Jean"/>
    <s v="Fresnisre Jean"/>
    <x v="0"/>
  </r>
  <r>
    <n v="10273"/>
    <n v="40"/>
    <n v="86.15"/>
    <n v="3446"/>
    <n v="8"/>
    <n v="3446"/>
    <n v="0"/>
    <d v="2004-07-21T00:00:00"/>
    <s v="July"/>
    <x v="0"/>
    <n v="3"/>
    <x v="2"/>
    <x v="2"/>
    <n v="2004"/>
    <x v="5"/>
    <n v="100"/>
    <s v="S700_3505"/>
    <x v="56"/>
    <s v="(02) 5554 67"/>
    <s v="Rue Joseph-Bens 532"/>
    <m/>
    <s v="Bruxelles"/>
    <s v="NIL"/>
    <s v="B-1180"/>
    <x v="14"/>
    <s v="EMEA"/>
    <s v="Dewey"/>
    <s v="Catherine"/>
    <s v="Dewey Catherine"/>
    <x v="1"/>
  </r>
  <r>
    <n v="10283"/>
    <n v="22"/>
    <n v="88.15"/>
    <n v="1939.3000000000002"/>
    <n v="10"/>
    <n v="1939.3"/>
    <n v="0"/>
    <d v="2004-08-20T00:00:00"/>
    <s v="August"/>
    <x v="0"/>
    <n v="3"/>
    <x v="2"/>
    <x v="3"/>
    <n v="2004"/>
    <x v="5"/>
    <n v="100"/>
    <s v="S700_3505"/>
    <x v="57"/>
    <s v="(604) 555-4555"/>
    <s v="23 Tsawassen Blvd."/>
    <m/>
    <s v="Tsawassen"/>
    <s v="BC"/>
    <s v="T2F 8M4"/>
    <x v="10"/>
    <s v="NA"/>
    <s v="Lincoln"/>
    <s v="Elizabeth"/>
    <s v="Lincoln Elizabeth"/>
    <x v="0"/>
  </r>
  <r>
    <n v="10295"/>
    <n v="34"/>
    <n v="100"/>
    <n v="3400"/>
    <n v="5"/>
    <n v="3473.78"/>
    <n v="73.7800000000002"/>
    <d v="2004-09-10T00:00:00"/>
    <s v="September"/>
    <x v="0"/>
    <n v="3"/>
    <x v="2"/>
    <x v="10"/>
    <n v="2004"/>
    <x v="5"/>
    <n v="100"/>
    <s v="S700_3505"/>
    <x v="58"/>
    <n v="6175559555"/>
    <s v="8616 Spinnaker Dr."/>
    <m/>
    <s v="Boston"/>
    <s v="MA"/>
    <n v="51003"/>
    <x v="0"/>
    <s v="NA"/>
    <s v="Yoshido"/>
    <s v="Juri"/>
    <s v="Yoshido Juri"/>
    <x v="1"/>
  </r>
  <r>
    <n v="10306"/>
    <n v="32"/>
    <n v="90.15"/>
    <n v="2884.8"/>
    <n v="4"/>
    <n v="2884.8"/>
    <n v="0"/>
    <d v="2004-10-14T00:00:00"/>
    <s v="October"/>
    <x v="0"/>
    <n v="4"/>
    <x v="3"/>
    <x v="4"/>
    <n v="2004"/>
    <x v="5"/>
    <n v="100"/>
    <s v="S700_3505"/>
    <x v="77"/>
    <s v="(171) 555-1555"/>
    <s v="Fauntleroy Circus"/>
    <m/>
    <s v="Manchester"/>
    <s v="NIL"/>
    <s v="EC2 5NT"/>
    <x v="6"/>
    <s v="EMEA"/>
    <s v="Ashworth"/>
    <s v="Victoria"/>
    <s v="Ashworth Victoria"/>
    <x v="0"/>
  </r>
  <r>
    <n v="10315"/>
    <n v="31"/>
    <n v="86.15"/>
    <n v="2670.65"/>
    <n v="3"/>
    <n v="2670.65"/>
    <n v="0"/>
    <d v="2004-10-29T00:00:00"/>
    <s v="October"/>
    <x v="0"/>
    <n v="4"/>
    <x v="3"/>
    <x v="4"/>
    <n v="2004"/>
    <x v="5"/>
    <n v="100"/>
    <s v="S700_3505"/>
    <x v="14"/>
    <s v="40.67.8555"/>
    <s v="67, rue des Cinquante Otages"/>
    <m/>
    <s v="Nantes"/>
    <s v="NIL"/>
    <n v="44000"/>
    <x v="1"/>
    <s v="EMEA"/>
    <s v="Labrune"/>
    <s v="Janine"/>
    <s v="Labrune Janine"/>
    <x v="0"/>
  </r>
  <r>
    <n v="10327"/>
    <n v="43"/>
    <n v="80"/>
    <n v="3440"/>
    <n v="2"/>
    <n v="3440"/>
    <n v="0"/>
    <d v="2004-11-10T00:00:00"/>
    <s v="November"/>
    <x v="5"/>
    <n v="4"/>
    <x v="3"/>
    <x v="5"/>
    <n v="2004"/>
    <x v="5"/>
    <n v="100"/>
    <s v="S700_3505"/>
    <x v="48"/>
    <s v="31 12 3555"/>
    <s v="Vinb'ltet 34"/>
    <m/>
    <s v="Kobenhavn"/>
    <s v="NIL"/>
    <n v="1734"/>
    <x v="13"/>
    <s v="EMEA"/>
    <s v="Petersen"/>
    <s v="Jytte"/>
    <s v="Petersen Jytte"/>
    <x v="1"/>
  </r>
  <r>
    <n v="10337"/>
    <n v="31"/>
    <n v="89.38"/>
    <n v="2770.7799999999997"/>
    <n v="1"/>
    <n v="2770.78"/>
    <n v="0"/>
    <d v="2004-11-21T00:00:00"/>
    <s v="November"/>
    <x v="0"/>
    <n v="4"/>
    <x v="3"/>
    <x v="5"/>
    <n v="2004"/>
    <x v="5"/>
    <n v="100"/>
    <s v="S700_3505"/>
    <x v="27"/>
    <n v="2125558493"/>
    <s v="5905 Pompton St."/>
    <s v="Suite 750"/>
    <s v="NYC"/>
    <s v="NY"/>
    <n v="10022"/>
    <x v="0"/>
    <s v="NA"/>
    <s v="Hernandez"/>
    <s v="Maria"/>
    <s v="Hernandez Maria"/>
    <x v="0"/>
  </r>
  <r>
    <n v="10350"/>
    <n v="31"/>
    <n v="77.34"/>
    <n v="2397.54"/>
    <n v="13"/>
    <n v="2397.54"/>
    <n v="0"/>
    <d v="2004-12-02T00:00:00"/>
    <s v="December"/>
    <x v="0"/>
    <n v="4"/>
    <x v="3"/>
    <x v="6"/>
    <n v="2004"/>
    <x v="5"/>
    <n v="100"/>
    <s v="S700_3505"/>
    <x v="23"/>
    <s v="(91) 555 94 44"/>
    <s v="C/ Moralzarzal, 86"/>
    <m/>
    <s v="Madrid"/>
    <s v="NIL"/>
    <n v="28034"/>
    <x v="7"/>
    <s v="EMEA"/>
    <s v="Freyre"/>
    <s v="Diego"/>
    <s v="Freyre Diego"/>
    <x v="0"/>
  </r>
  <r>
    <n v="10373"/>
    <n v="34"/>
    <n v="96.34"/>
    <n v="3275.56"/>
    <n v="2"/>
    <n v="3275.56"/>
    <n v="0"/>
    <d v="2005-01-31T00:00:00"/>
    <s v="January"/>
    <x v="0"/>
    <n v="1"/>
    <x v="0"/>
    <x v="7"/>
    <n v="2005"/>
    <x v="5"/>
    <n v="100"/>
    <s v="S700_3505"/>
    <x v="60"/>
    <s v="981-443655"/>
    <s v="Torikatu 38"/>
    <m/>
    <s v="Oulu"/>
    <s v="NIL"/>
    <n v="90110"/>
    <x v="4"/>
    <s v="EMEA"/>
    <s v="Koskitalo"/>
    <s v="Pirkko"/>
    <s v="Koskitalo Pirkko"/>
    <x v="1"/>
  </r>
  <r>
    <n v="10386"/>
    <n v="45"/>
    <n v="92.08"/>
    <n v="4143.6000000000004"/>
    <n v="2"/>
    <n v="4143.6000000000004"/>
    <n v="0"/>
    <d v="2005-03-01T00:00:00"/>
    <s v="March"/>
    <x v="5"/>
    <n v="1"/>
    <x v="0"/>
    <x v="11"/>
    <n v="2005"/>
    <x v="5"/>
    <n v="100"/>
    <s v="S700_3505"/>
    <x v="23"/>
    <s v="(91) 555 94 44"/>
    <s v="C/ Moralzarzal, 86"/>
    <m/>
    <s v="Madrid"/>
    <s v="NIL"/>
    <n v="28034"/>
    <x v="7"/>
    <s v="EMEA"/>
    <s v="Freyre"/>
    <s v="Diego"/>
    <s v="Freyre Diego"/>
    <x v="1"/>
  </r>
  <r>
    <n v="10397"/>
    <n v="48"/>
    <n v="100"/>
    <n v="4800"/>
    <n v="3"/>
    <n v="5192.6400000000003"/>
    <n v="392.64000000000033"/>
    <d v="2005-03-28T00:00:00"/>
    <s v="March"/>
    <x v="0"/>
    <n v="1"/>
    <x v="0"/>
    <x v="11"/>
    <n v="2005"/>
    <x v="5"/>
    <n v="100"/>
    <s v="S700_3505"/>
    <x v="51"/>
    <s v="61.77.6555"/>
    <s v="1 rue Alsace-Lorraine"/>
    <m/>
    <s v="Toulouse"/>
    <s v="NIL"/>
    <n v="31000"/>
    <x v="1"/>
    <s v="EMEA"/>
    <s v="Roulet"/>
    <s v="Annette"/>
    <s v="Roulet Annette"/>
    <x v="1"/>
  </r>
  <r>
    <n v="10414"/>
    <n v="28"/>
    <n v="100"/>
    <n v="2800"/>
    <n v="7"/>
    <n v="3029.04"/>
    <n v="229.03999999999996"/>
    <d v="2005-05-06T00:00:00"/>
    <s v="May"/>
    <x v="4"/>
    <n v="2"/>
    <x v="1"/>
    <x v="1"/>
    <n v="2005"/>
    <x v="5"/>
    <n v="100"/>
    <s v="S700_3505"/>
    <x v="58"/>
    <n v="6175559555"/>
    <s v="8616 Spinnaker Dr."/>
    <m/>
    <s v="Boston"/>
    <s v="MA"/>
    <n v="51003"/>
    <x v="0"/>
    <s v="NA"/>
    <s v="Yoshido"/>
    <s v="Juri"/>
    <s v="Yoshido Juri"/>
    <x v="1"/>
  </r>
  <r>
    <n v="10105"/>
    <n v="22"/>
    <n v="100"/>
    <n v="2200"/>
    <n v="7"/>
    <n v="2556.1799999999998"/>
    <n v="356.17999999999984"/>
    <d v="2003-02-11T00:00:00"/>
    <s v="February"/>
    <x v="0"/>
    <n v="1"/>
    <x v="0"/>
    <x v="0"/>
    <n v="2003"/>
    <x v="5"/>
    <n v="99"/>
    <s v="S700_3962"/>
    <x v="48"/>
    <s v="31 12 3555"/>
    <s v="Vinb'ltet 34"/>
    <m/>
    <s v="Kobenhavn"/>
    <s v="NIL"/>
    <n v="1734"/>
    <x v="13"/>
    <s v="EMEA"/>
    <s v="Petersen"/>
    <s v="Jytte"/>
    <s v="Petersen Jytte"/>
    <x v="0"/>
  </r>
  <r>
    <n v="10117"/>
    <n v="45"/>
    <n v="83.42"/>
    <n v="3753.9"/>
    <n v="1"/>
    <n v="3753.9"/>
    <n v="0"/>
    <d v="2003-04-16T00:00:00"/>
    <s v="April"/>
    <x v="0"/>
    <n v="2"/>
    <x v="1"/>
    <x v="8"/>
    <n v="2003"/>
    <x v="5"/>
    <n v="99"/>
    <s v="S700_3962"/>
    <x v="26"/>
    <s v="+65 221 7555"/>
    <s v="Bronz Sok., Bronz Apt. 3/6 Tesvikiye"/>
    <m/>
    <s v="Singapore"/>
    <s v="NIL"/>
    <n v="79903"/>
    <x v="9"/>
    <s v="Japan"/>
    <s v="Natividad"/>
    <s v="Eric"/>
    <s v="Natividad Eric"/>
    <x v="1"/>
  </r>
  <r>
    <n v="10129"/>
    <n v="30"/>
    <n v="85.41"/>
    <n v="2562.2999999999997"/>
    <n v="7"/>
    <n v="2562.3000000000002"/>
    <n v="0"/>
    <d v="2003-06-12T00:00:00"/>
    <s v="June"/>
    <x v="0"/>
    <n v="2"/>
    <x v="1"/>
    <x v="9"/>
    <n v="2003"/>
    <x v="5"/>
    <n v="99"/>
    <s v="S700_3962"/>
    <x v="49"/>
    <s v="(171) 555-0297"/>
    <s v="35 King George"/>
    <m/>
    <s v="London"/>
    <s v="NIL"/>
    <s v="WX3 6FW"/>
    <x v="6"/>
    <s v="EMEA"/>
    <s v="Brown"/>
    <s v="Ann"/>
    <s v="Brown Ann"/>
    <x v="0"/>
  </r>
  <r>
    <n v="10142"/>
    <n v="38"/>
    <n v="85.41"/>
    <n v="3245.58"/>
    <n v="4"/>
    <n v="3245.58"/>
    <n v="0"/>
    <d v="2003-08-08T00:00:00"/>
    <s v="August"/>
    <x v="0"/>
    <n v="3"/>
    <x v="2"/>
    <x v="3"/>
    <n v="2003"/>
    <x v="5"/>
    <n v="99"/>
    <s v="S700_3962"/>
    <x v="39"/>
    <n v="4155551450"/>
    <s v="5677 Strong St."/>
    <m/>
    <s v="San Rafael"/>
    <s v="CA"/>
    <n v="97562"/>
    <x v="0"/>
    <s v="NA"/>
    <s v="Nelson"/>
    <s v="Valarie"/>
    <s v="Nelson Valarie"/>
    <x v="1"/>
  </r>
  <r>
    <n v="10153"/>
    <n v="20"/>
    <n v="100"/>
    <n v="2000"/>
    <n v="3"/>
    <n v="2204.6"/>
    <n v="204.59999999999991"/>
    <d v="2003-09-28T00:00:00"/>
    <s v="September"/>
    <x v="0"/>
    <n v="3"/>
    <x v="2"/>
    <x v="10"/>
    <n v="2003"/>
    <x v="5"/>
    <n v="99"/>
    <s v="S700_3962"/>
    <x v="23"/>
    <s v="(91) 555 94 44"/>
    <s v="C/ Moralzarzal, 86"/>
    <m/>
    <s v="Madrid"/>
    <s v="NIL"/>
    <n v="28034"/>
    <x v="7"/>
    <s v="EMEA"/>
    <s v="Freyre"/>
    <s v="Diego"/>
    <s v="Freyre Diego"/>
    <x v="0"/>
  </r>
  <r>
    <n v="10167"/>
    <n v="28"/>
    <n v="100"/>
    <n v="2800"/>
    <n v="14"/>
    <n v="3003"/>
    <n v="203"/>
    <d v="2003-10-23T00:00:00"/>
    <s v="October"/>
    <x v="3"/>
    <n v="4"/>
    <x v="3"/>
    <x v="4"/>
    <n v="2003"/>
    <x v="5"/>
    <n v="99"/>
    <s v="S700_3962"/>
    <x v="37"/>
    <s v="0695-34 6555"/>
    <s v="?kergatan 24"/>
    <m/>
    <s v="Boras"/>
    <s v="NIL"/>
    <s v="S-844 67"/>
    <x v="8"/>
    <s v="EMEA"/>
    <s v="Larsson"/>
    <s v="Maria"/>
    <s v="Larsson Maria"/>
    <x v="1"/>
  </r>
  <r>
    <n v="10177"/>
    <n v="24"/>
    <n v="100"/>
    <n v="2400"/>
    <n v="5"/>
    <n v="2526.48"/>
    <n v="126.48000000000002"/>
    <d v="2003-11-07T00:00:00"/>
    <s v="November"/>
    <x v="0"/>
    <n v="4"/>
    <x v="3"/>
    <x v="5"/>
    <n v="2003"/>
    <x v="5"/>
    <n v="99"/>
    <s v="S700_3962"/>
    <x v="76"/>
    <s v="+34 913 728 555"/>
    <s v="Merchants House, 27-30 Merchant's Quay"/>
    <m/>
    <s v="Madrid"/>
    <s v="NIL"/>
    <n v="28023"/>
    <x v="7"/>
    <s v="EMEA"/>
    <s v="Fernandez"/>
    <s v="Jesus"/>
    <s v="Fernandez Jesus"/>
    <x v="0"/>
  </r>
  <r>
    <n v="10185"/>
    <n v="22"/>
    <n v="79.45"/>
    <n v="1747.9"/>
    <n v="5"/>
    <n v="1747.9"/>
    <n v="0"/>
    <d v="2003-11-14T00:00:00"/>
    <s v="November"/>
    <x v="0"/>
    <n v="4"/>
    <x v="3"/>
    <x v="5"/>
    <n v="2003"/>
    <x v="5"/>
    <n v="99"/>
    <s v="S700_3962"/>
    <x v="50"/>
    <n v="5085559555"/>
    <s v="4575 Hillside Dr."/>
    <m/>
    <s v="New Bedford"/>
    <s v="MA"/>
    <n v="50553"/>
    <x v="0"/>
    <s v="NA"/>
    <s v="Tam"/>
    <s v="Wing C"/>
    <s v="Tam Wing C"/>
    <x v="0"/>
  </r>
  <r>
    <n v="10197"/>
    <n v="35"/>
    <n v="93.35"/>
    <n v="3267.25"/>
    <n v="11"/>
    <n v="3267.25"/>
    <n v="0"/>
    <d v="2003-11-26T00:00:00"/>
    <s v="November"/>
    <x v="0"/>
    <n v="4"/>
    <x v="3"/>
    <x v="5"/>
    <n v="2003"/>
    <x v="5"/>
    <n v="99"/>
    <s v="S700_3962"/>
    <x v="53"/>
    <s v="(93) 203 4555"/>
    <s v="Rambla de Catalu¤a, 23"/>
    <m/>
    <s v="Barcelona"/>
    <s v="NIL"/>
    <n v="8022"/>
    <x v="7"/>
    <s v="EMEA"/>
    <s v="Saavedra"/>
    <s v="Eduardo"/>
    <s v="Saavedra Eduardo"/>
    <x v="1"/>
  </r>
  <r>
    <n v="10208"/>
    <n v="33"/>
    <n v="85.41"/>
    <n v="2818.5299999999997"/>
    <n v="5"/>
    <n v="2818.53"/>
    <n v="0"/>
    <d v="2004-01-02T00:00:00"/>
    <s v="January"/>
    <x v="0"/>
    <n v="1"/>
    <x v="0"/>
    <x v="7"/>
    <n v="2004"/>
    <x v="5"/>
    <n v="99"/>
    <s v="S700_3962"/>
    <x v="30"/>
    <s v="78.32.5555"/>
    <s v="2, rue du Commerce"/>
    <m/>
    <s v="Lyon"/>
    <s v="NIL"/>
    <n v="69004"/>
    <x v="1"/>
    <s v="EMEA"/>
    <s v="Saveley"/>
    <s v="Mary"/>
    <s v="Saveley Mary"/>
    <x v="0"/>
  </r>
  <r>
    <n v="10222"/>
    <n v="31"/>
    <n v="95.34"/>
    <n v="2955.54"/>
    <n v="17"/>
    <n v="2955.54"/>
    <n v="0"/>
    <d v="2004-02-19T00:00:00"/>
    <s v="February"/>
    <x v="0"/>
    <n v="1"/>
    <x v="0"/>
    <x v="0"/>
    <n v="2004"/>
    <x v="5"/>
    <n v="99"/>
    <s v="S700_3962"/>
    <x v="55"/>
    <n v="7605558146"/>
    <s v="361 Furth Circle"/>
    <m/>
    <s v="San Diego"/>
    <s v="CA"/>
    <n v="91217"/>
    <x v="0"/>
    <s v="NA"/>
    <s v="Thompson"/>
    <s v="Valarie"/>
    <s v="Thompson Valarie"/>
    <x v="0"/>
  </r>
  <r>
    <n v="10232"/>
    <n v="35"/>
    <n v="82.43"/>
    <n v="2885.05"/>
    <n v="2"/>
    <n v="2885.05"/>
    <n v="0"/>
    <d v="2004-03-20T00:00:00"/>
    <s v="March"/>
    <x v="0"/>
    <n v="1"/>
    <x v="0"/>
    <x v="11"/>
    <n v="2004"/>
    <x v="5"/>
    <n v="99"/>
    <s v="S700_3962"/>
    <x v="59"/>
    <s v="(198) 555-8888"/>
    <s v="Garden House Crowther Way"/>
    <m/>
    <s v="Cowes"/>
    <s v="Isle of Wight"/>
    <s v="PO31 7PJ"/>
    <x v="6"/>
    <s v="EMEA"/>
    <s v="Bennett"/>
    <s v="Helen"/>
    <s v="Bennett Helen"/>
    <x v="0"/>
  </r>
  <r>
    <n v="10248"/>
    <n v="35"/>
    <n v="90.37"/>
    <n v="3162.9500000000003"/>
    <n v="8"/>
    <n v="3162.95"/>
    <n v="0"/>
    <d v="2004-05-07T00:00:00"/>
    <s v="May"/>
    <x v="3"/>
    <n v="2"/>
    <x v="1"/>
    <x v="1"/>
    <n v="2004"/>
    <x v="5"/>
    <n v="99"/>
    <s v="S700_3962"/>
    <x v="0"/>
    <n v="2125557818"/>
    <s v="897 Long Airport Avenue"/>
    <m/>
    <s v="NYC"/>
    <s v="NY"/>
    <n v="10022"/>
    <x v="0"/>
    <s v="NA"/>
    <s v="Yu"/>
    <s v="Kwai"/>
    <s v="Yu Kwai"/>
    <x v="1"/>
  </r>
  <r>
    <n v="10261"/>
    <n v="50"/>
    <n v="81.430000000000007"/>
    <n v="4071.5000000000005"/>
    <n v="6"/>
    <n v="4071.5"/>
    <n v="0"/>
    <d v="2004-06-17T00:00:00"/>
    <s v="June"/>
    <x v="0"/>
    <n v="2"/>
    <x v="1"/>
    <x v="9"/>
    <n v="2004"/>
    <x v="5"/>
    <n v="99"/>
    <s v="S700_3962"/>
    <x v="43"/>
    <s v="(514) 555-8054"/>
    <s v="43 rue St. Laurent"/>
    <m/>
    <s v="Montreal"/>
    <s v="Quebec"/>
    <s v="H1J 1C3"/>
    <x v="10"/>
    <s v="NA"/>
    <s v="Fresnisre"/>
    <s v="Jean"/>
    <s v="Fresnisre Jean"/>
    <x v="1"/>
  </r>
  <r>
    <n v="10273"/>
    <n v="26"/>
    <n v="100"/>
    <n v="2600"/>
    <n v="9"/>
    <n v="2969.46"/>
    <n v="369.46000000000004"/>
    <d v="2004-07-21T00:00:00"/>
    <s v="July"/>
    <x v="0"/>
    <n v="3"/>
    <x v="2"/>
    <x v="2"/>
    <n v="2004"/>
    <x v="5"/>
    <n v="99"/>
    <s v="S700_3962"/>
    <x v="56"/>
    <s v="(02) 5554 67"/>
    <s v="Rue Joseph-Bens 532"/>
    <m/>
    <s v="Bruxelles"/>
    <s v="NIL"/>
    <s v="B-1180"/>
    <x v="14"/>
    <s v="EMEA"/>
    <s v="Dewey"/>
    <s v="Catherine"/>
    <s v="Dewey Catherine"/>
    <x v="0"/>
  </r>
  <r>
    <n v="10283"/>
    <n v="38"/>
    <n v="89.38"/>
    <n v="3396.4399999999996"/>
    <n v="11"/>
    <n v="3396.44"/>
    <n v="0"/>
    <d v="2004-08-20T00:00:00"/>
    <s v="August"/>
    <x v="0"/>
    <n v="3"/>
    <x v="2"/>
    <x v="3"/>
    <n v="2004"/>
    <x v="5"/>
    <n v="99"/>
    <s v="S700_3962"/>
    <x v="57"/>
    <s v="(604) 555-4555"/>
    <s v="23 Tsawassen Blvd."/>
    <m/>
    <s v="Tsawassen"/>
    <s v="BC"/>
    <s v="T2F 8M4"/>
    <x v="10"/>
    <s v="NA"/>
    <s v="Lincoln"/>
    <s v="Elizabeth"/>
    <s v="Lincoln Elizabeth"/>
    <x v="1"/>
  </r>
  <r>
    <n v="10294"/>
    <n v="45"/>
    <n v="100"/>
    <n v="4500"/>
    <n v="1"/>
    <n v="4692.6000000000004"/>
    <n v="192.60000000000036"/>
    <d v="2004-09-10T00:00:00"/>
    <s v="September"/>
    <x v="0"/>
    <n v="3"/>
    <x v="2"/>
    <x v="10"/>
    <n v="2004"/>
    <x v="5"/>
    <n v="99"/>
    <s v="S700_3962"/>
    <x v="71"/>
    <n v="6175557555"/>
    <s v="7635 Spinnaker Dr."/>
    <m/>
    <s v="Brickhaven"/>
    <s v="MA"/>
    <n v="58339"/>
    <x v="0"/>
    <s v="NA"/>
    <s v="Barajas"/>
    <s v="Miguel"/>
    <s v="Barajas Miguel"/>
    <x v="1"/>
  </r>
  <r>
    <n v="10306"/>
    <n v="30"/>
    <n v="100"/>
    <n v="3000"/>
    <n v="5"/>
    <n v="3515.7"/>
    <n v="515.69999999999982"/>
    <d v="2004-10-14T00:00:00"/>
    <s v="October"/>
    <x v="0"/>
    <n v="4"/>
    <x v="3"/>
    <x v="4"/>
    <n v="2004"/>
    <x v="5"/>
    <n v="99"/>
    <s v="S700_3962"/>
    <x v="77"/>
    <s v="(171) 555-1555"/>
    <s v="Fauntleroy Circus"/>
    <m/>
    <s v="Manchester"/>
    <s v="NIL"/>
    <s v="EC2 5NT"/>
    <x v="6"/>
    <s v="EMEA"/>
    <s v="Ashworth"/>
    <s v="Victoria"/>
    <s v="Ashworth Victoria"/>
    <x v="1"/>
  </r>
  <r>
    <n v="10315"/>
    <n v="37"/>
    <n v="91.37"/>
    <n v="3380.69"/>
    <n v="4"/>
    <n v="3380.69"/>
    <n v="0"/>
    <d v="2004-10-29T00:00:00"/>
    <s v="October"/>
    <x v="0"/>
    <n v="4"/>
    <x v="3"/>
    <x v="4"/>
    <n v="2004"/>
    <x v="5"/>
    <n v="99"/>
    <s v="S700_3962"/>
    <x v="14"/>
    <s v="40.67.8555"/>
    <s v="67, rue des Cinquante Otages"/>
    <m/>
    <s v="Nantes"/>
    <s v="NIL"/>
    <n v="44000"/>
    <x v="1"/>
    <s v="EMEA"/>
    <s v="Labrune"/>
    <s v="Janine"/>
    <s v="Labrune Janine"/>
    <x v="1"/>
  </r>
  <r>
    <n v="10327"/>
    <n v="37"/>
    <n v="86.61"/>
    <n v="3204.57"/>
    <n v="3"/>
    <n v="3204.57"/>
    <n v="0"/>
    <d v="2004-11-10T00:00:00"/>
    <s v="November"/>
    <x v="5"/>
    <n v="4"/>
    <x v="3"/>
    <x v="5"/>
    <n v="2004"/>
    <x v="5"/>
    <n v="99"/>
    <s v="S700_3962"/>
    <x v="48"/>
    <s v="31 12 3555"/>
    <s v="Vinb'ltet 34"/>
    <m/>
    <s v="Kobenhavn"/>
    <s v="NIL"/>
    <n v="1734"/>
    <x v="13"/>
    <s v="EMEA"/>
    <s v="Petersen"/>
    <s v="Jytte"/>
    <s v="Petersen Jytte"/>
    <x v="1"/>
  </r>
  <r>
    <n v="10337"/>
    <n v="36"/>
    <n v="71.89"/>
    <n v="2588.04"/>
    <n v="7"/>
    <n v="2588.04"/>
    <n v="0"/>
    <d v="2004-11-21T00:00:00"/>
    <s v="November"/>
    <x v="0"/>
    <n v="4"/>
    <x v="3"/>
    <x v="5"/>
    <n v="2004"/>
    <x v="5"/>
    <n v="99"/>
    <s v="S700_3962"/>
    <x v="27"/>
    <n v="2125558493"/>
    <s v="5905 Pompton St."/>
    <s v="Suite 750"/>
    <s v="NYC"/>
    <s v="NY"/>
    <n v="10022"/>
    <x v="0"/>
    <s v="NA"/>
    <s v="Hernandez"/>
    <s v="Maria"/>
    <s v="Hernandez Maria"/>
    <x v="0"/>
  </r>
  <r>
    <n v="10350"/>
    <n v="25"/>
    <n v="100"/>
    <n v="2500"/>
    <n v="16"/>
    <n v="2854.75"/>
    <n v="354.75"/>
    <d v="2004-12-02T00:00:00"/>
    <s v="December"/>
    <x v="0"/>
    <n v="4"/>
    <x v="3"/>
    <x v="6"/>
    <n v="2004"/>
    <x v="5"/>
    <n v="99"/>
    <s v="S700_3962"/>
    <x v="23"/>
    <s v="(91) 555 94 44"/>
    <s v="C/ Moralzarzal, 86"/>
    <m/>
    <s v="Madrid"/>
    <s v="NIL"/>
    <n v="28034"/>
    <x v="7"/>
    <s v="EMEA"/>
    <s v="Freyre"/>
    <s v="Diego"/>
    <s v="Freyre Diego"/>
    <x v="0"/>
  </r>
  <r>
    <n v="10373"/>
    <n v="37"/>
    <n v="100"/>
    <n v="3700"/>
    <n v="8"/>
    <n v="4025.6"/>
    <n v="325.59999999999991"/>
    <d v="2005-01-31T00:00:00"/>
    <s v="January"/>
    <x v="0"/>
    <n v="1"/>
    <x v="0"/>
    <x v="7"/>
    <n v="2005"/>
    <x v="5"/>
    <n v="99"/>
    <s v="S700_3962"/>
    <x v="60"/>
    <s v="981-443655"/>
    <s v="Torikatu 38"/>
    <m/>
    <s v="Oulu"/>
    <s v="NIL"/>
    <n v="90110"/>
    <x v="4"/>
    <s v="EMEA"/>
    <s v="Koskitalo"/>
    <s v="Pirkko"/>
    <s v="Koskitalo Pirkko"/>
    <x v="1"/>
  </r>
  <r>
    <n v="10386"/>
    <n v="30"/>
    <n v="95.48"/>
    <n v="2864.4"/>
    <n v="3"/>
    <n v="2864.4"/>
    <n v="0"/>
    <d v="2005-03-01T00:00:00"/>
    <s v="March"/>
    <x v="5"/>
    <n v="1"/>
    <x v="0"/>
    <x v="11"/>
    <n v="2005"/>
    <x v="5"/>
    <n v="99"/>
    <s v="S700_3962"/>
    <x v="23"/>
    <s v="(91) 555 94 44"/>
    <s v="C/ Moralzarzal, 86"/>
    <m/>
    <s v="Madrid"/>
    <s v="NIL"/>
    <n v="28034"/>
    <x v="7"/>
    <s v="EMEA"/>
    <s v="Freyre"/>
    <s v="Diego"/>
    <s v="Freyre Diego"/>
    <x v="0"/>
  </r>
  <r>
    <n v="10397"/>
    <n v="36"/>
    <n v="100"/>
    <n v="3600"/>
    <n v="2"/>
    <n v="3789.72"/>
    <n v="189.7199999999998"/>
    <d v="2005-03-28T00:00:00"/>
    <s v="March"/>
    <x v="0"/>
    <n v="1"/>
    <x v="0"/>
    <x v="11"/>
    <n v="2005"/>
    <x v="5"/>
    <n v="99"/>
    <s v="S700_3962"/>
    <x v="51"/>
    <s v="61.77.6555"/>
    <s v="1 rue Alsace-Lorraine"/>
    <m/>
    <s v="Toulouse"/>
    <s v="NIL"/>
    <n v="31000"/>
    <x v="1"/>
    <s v="EMEA"/>
    <s v="Roulet"/>
    <s v="Annette"/>
    <s v="Roulet Annette"/>
    <x v="1"/>
  </r>
  <r>
    <n v="10414"/>
    <n v="27"/>
    <n v="90.37"/>
    <n v="2439.9900000000002"/>
    <n v="8"/>
    <n v="2439.9899999999998"/>
    <n v="0"/>
    <d v="2005-05-06T00:00:00"/>
    <s v="May"/>
    <x v="4"/>
    <n v="2"/>
    <x v="1"/>
    <x v="1"/>
    <n v="2005"/>
    <x v="5"/>
    <n v="99"/>
    <s v="S700_3962"/>
    <x v="58"/>
    <n v="6175559555"/>
    <s v="8616 Spinnaker Dr."/>
    <m/>
    <s v="Boston"/>
    <s v="MA"/>
    <n v="51003"/>
    <x v="0"/>
    <s v="NA"/>
    <s v="Yoshido"/>
    <s v="Juri"/>
    <s v="Yoshido Juri"/>
    <x v="0"/>
  </r>
  <r>
    <n v="10106"/>
    <n v="48"/>
    <n v="61.44"/>
    <n v="2949.12"/>
    <n v="10"/>
    <n v="2949.12"/>
    <n v="0"/>
    <d v="2003-02-17T00:00:00"/>
    <s v="February"/>
    <x v="0"/>
    <n v="1"/>
    <x v="0"/>
    <x v="0"/>
    <n v="2003"/>
    <x v="4"/>
    <n v="74"/>
    <s v="S700_4002"/>
    <x v="86"/>
    <s v="035-640555"/>
    <s v="Via Ludovico il Moro 22"/>
    <m/>
    <s v="Bergamo"/>
    <s v="NIL"/>
    <n v="24100"/>
    <x v="12"/>
    <s v="EMEA"/>
    <s v="Rovelli"/>
    <s v="Giovanni"/>
    <s v="Rovelli Giovanni"/>
    <x v="0"/>
  </r>
  <r>
    <n v="10119"/>
    <n v="26"/>
    <n v="59.22"/>
    <n v="1539.72"/>
    <n v="1"/>
    <n v="1539.72"/>
    <n v="0"/>
    <d v="2003-04-28T00:00:00"/>
    <s v="April"/>
    <x v="0"/>
    <n v="2"/>
    <x v="1"/>
    <x v="8"/>
    <n v="2003"/>
    <x v="4"/>
    <n v="74"/>
    <s v="S700_4002"/>
    <x v="19"/>
    <s v="6562-9555"/>
    <s v="Geislweg 14"/>
    <m/>
    <s v="Salzburg"/>
    <s v="NIL"/>
    <n v="5020"/>
    <x v="5"/>
    <s v="EMEA"/>
    <s v="Pipps"/>
    <s v="Georg"/>
    <s v="Pipps Georg"/>
    <x v="0"/>
  </r>
  <r>
    <n v="10131"/>
    <n v="26"/>
    <n v="85.13"/>
    <n v="2213.38"/>
    <n v="2"/>
    <n v="2213.38"/>
    <n v="0"/>
    <d v="2003-06-16T00:00:00"/>
    <s v="June"/>
    <x v="0"/>
    <n v="2"/>
    <x v="1"/>
    <x v="9"/>
    <n v="2003"/>
    <x v="4"/>
    <n v="74"/>
    <s v="S700_4002"/>
    <x v="88"/>
    <n v="2035554407"/>
    <s v="2440 Pompton St."/>
    <m/>
    <s v="Glendale"/>
    <s v="CT"/>
    <n v="97561"/>
    <x v="0"/>
    <s v="NA"/>
    <s v="Lewis"/>
    <s v="Dan"/>
    <s v="Lewis Dan"/>
    <x v="0"/>
  </r>
  <r>
    <n v="10143"/>
    <n v="34"/>
    <n v="85.87"/>
    <n v="2919.58"/>
    <n v="5"/>
    <n v="2919.58"/>
    <n v="0"/>
    <d v="2003-08-10T00:00:00"/>
    <s v="August"/>
    <x v="0"/>
    <n v="3"/>
    <x v="2"/>
    <x v="3"/>
    <n v="2003"/>
    <x v="4"/>
    <n v="74"/>
    <s v="S700_4002"/>
    <x v="50"/>
    <n v="5085559555"/>
    <s v="4575 Hillside Dr."/>
    <m/>
    <s v="New Bedford"/>
    <s v="MA"/>
    <n v="50553"/>
    <x v="0"/>
    <s v="NA"/>
    <s v="Tam"/>
    <s v="Wing C"/>
    <s v="Tam Wing C"/>
    <x v="0"/>
  </r>
  <r>
    <n v="10155"/>
    <n v="44"/>
    <n v="85.87"/>
    <n v="3778.28"/>
    <n v="3"/>
    <n v="3778.28"/>
    <n v="0"/>
    <d v="2003-10-06T00:00:00"/>
    <s v="October"/>
    <x v="0"/>
    <n v="4"/>
    <x v="3"/>
    <x v="4"/>
    <n v="2003"/>
    <x v="4"/>
    <n v="74"/>
    <s v="S700_4002"/>
    <x v="16"/>
    <s v="90-224 8555"/>
    <s v="Keskuskatu 45"/>
    <m/>
    <s v="Helsinki"/>
    <s v="NIL"/>
    <n v="21240"/>
    <x v="4"/>
    <s v="EMEA"/>
    <s v="Karttunen"/>
    <s v="Matti"/>
    <s v="Karttunen Matti"/>
    <x v="1"/>
  </r>
  <r>
    <n v="10168"/>
    <n v="39"/>
    <n v="82.91"/>
    <n v="3233.49"/>
    <n v="17"/>
    <n v="3233.49"/>
    <n v="0"/>
    <d v="2003-10-28T00:00:00"/>
    <s v="October"/>
    <x v="0"/>
    <n v="4"/>
    <x v="3"/>
    <x v="4"/>
    <n v="2003"/>
    <x v="4"/>
    <n v="74"/>
    <s v="S700_4002"/>
    <x v="5"/>
    <n v="6505556809"/>
    <s v="9408 Furth Circle"/>
    <m/>
    <s v="Burlingame"/>
    <s v="CA"/>
    <n v="94217"/>
    <x v="0"/>
    <s v="NA"/>
    <s v="Hirano"/>
    <s v="Juri"/>
    <s v="Hirano Juri"/>
    <x v="1"/>
  </r>
  <r>
    <n v="10178"/>
    <n v="45"/>
    <n v="76.25"/>
    <n v="3431.25"/>
    <n v="2"/>
    <n v="3431.25"/>
    <n v="0"/>
    <d v="2003-11-08T00:00:00"/>
    <s v="November"/>
    <x v="0"/>
    <n v="4"/>
    <x v="3"/>
    <x v="5"/>
    <n v="2003"/>
    <x v="4"/>
    <n v="74"/>
    <s v="S700_4002"/>
    <x v="51"/>
    <s v="61.77.6555"/>
    <s v="1 rue Alsace-Lorraine"/>
    <m/>
    <s v="Toulouse"/>
    <s v="NIL"/>
    <n v="31000"/>
    <x v="1"/>
    <s v="EMEA"/>
    <s v="Roulet"/>
    <s v="Annette"/>
    <s v="Roulet Annette"/>
    <x v="1"/>
  </r>
  <r>
    <n v="10198"/>
    <n v="40"/>
    <n v="63.67"/>
    <n v="2546.8000000000002"/>
    <n v="2"/>
    <n v="2546.8000000000002"/>
    <n v="0"/>
    <d v="2003-11-27T00:00:00"/>
    <s v="November"/>
    <x v="0"/>
    <n v="4"/>
    <x v="3"/>
    <x v="5"/>
    <n v="2003"/>
    <x v="4"/>
    <n v="74"/>
    <s v="S700_4002"/>
    <x v="66"/>
    <s v="+63 2 555 3587"/>
    <s v="15 McCallum Street - NatWest Center #13-03"/>
    <m/>
    <s v="Makati City"/>
    <s v="NIL"/>
    <s v="1227 MM"/>
    <x v="15"/>
    <s v="Japan"/>
    <s v="Cruz"/>
    <s v="Arnold"/>
    <s v="Cruz Arnold"/>
    <x v="0"/>
  </r>
  <r>
    <n v="10210"/>
    <n v="42"/>
    <n v="70.33"/>
    <n v="2953.86"/>
    <n v="15"/>
    <n v="2953.86"/>
    <n v="0"/>
    <d v="2004-01-12T00:00:00"/>
    <s v="January"/>
    <x v="0"/>
    <n v="1"/>
    <x v="0"/>
    <x v="7"/>
    <n v="2004"/>
    <x v="4"/>
    <n v="74"/>
    <s v="S700_4002"/>
    <x v="44"/>
    <s v="+81 06 6342 5555"/>
    <s v="Dojima Avanza 4F, 1-6-20 Dojima, Kita-ku"/>
    <m/>
    <s v="Osaka"/>
    <s v="Osaka"/>
    <s v="530-0003"/>
    <x v="11"/>
    <s v="Japan"/>
    <s v="Kentary"/>
    <s v="Mory"/>
    <s v="Kentary Mory"/>
    <x v="0"/>
  </r>
  <r>
    <n v="10222"/>
    <n v="43"/>
    <n v="74.03"/>
    <n v="3183.29"/>
    <n v="2"/>
    <n v="3183.29"/>
    <n v="0"/>
    <d v="2004-02-19T00:00:00"/>
    <s v="February"/>
    <x v="0"/>
    <n v="1"/>
    <x v="0"/>
    <x v="0"/>
    <n v="2004"/>
    <x v="4"/>
    <n v="74"/>
    <s v="S700_4002"/>
    <x v="55"/>
    <n v="7605558146"/>
    <s v="361 Furth Circle"/>
    <m/>
    <s v="San Diego"/>
    <s v="CA"/>
    <n v="91217"/>
    <x v="0"/>
    <s v="NA"/>
    <s v="Thompson"/>
    <s v="Valarie"/>
    <s v="Thompson Valarie"/>
    <x v="1"/>
  </r>
  <r>
    <n v="10235"/>
    <n v="34"/>
    <n v="72.55"/>
    <n v="2466.6999999999998"/>
    <n v="11"/>
    <n v="2466.6999999999998"/>
    <n v="0"/>
    <d v="2004-04-02T00:00:00"/>
    <s v="April"/>
    <x v="0"/>
    <n v="2"/>
    <x v="1"/>
    <x v="8"/>
    <n v="2004"/>
    <x v="4"/>
    <n v="74"/>
    <s v="S700_4002"/>
    <x v="57"/>
    <s v="(604) 555-4555"/>
    <s v="23 Tsawassen Blvd."/>
    <m/>
    <s v="Tsawassen"/>
    <s v="BC"/>
    <s v="T2F 8M4"/>
    <x v="10"/>
    <s v="NA"/>
    <s v="Lincoln"/>
    <s v="Elizabeth"/>
    <s v="Lincoln Elizabeth"/>
    <x v="0"/>
  </r>
  <r>
    <n v="10250"/>
    <n v="38"/>
    <n v="62.19"/>
    <n v="2363.2199999999998"/>
    <n v="12"/>
    <n v="2363.2199999999998"/>
    <n v="0"/>
    <d v="2004-05-11T00:00:00"/>
    <s v="May"/>
    <x v="0"/>
    <n v="2"/>
    <x v="1"/>
    <x v="1"/>
    <n v="2004"/>
    <x v="4"/>
    <n v="74"/>
    <s v="S700_4002"/>
    <x v="61"/>
    <n v="4085553659"/>
    <s v="3086 Ingle Ln."/>
    <m/>
    <s v="San Jose"/>
    <s v="CA"/>
    <n v="94217"/>
    <x v="0"/>
    <s v="NA"/>
    <s v="Frick"/>
    <s v="Sue"/>
    <s v="Frick Sue"/>
    <x v="0"/>
  </r>
  <r>
    <n v="10262"/>
    <n v="35"/>
    <n v="71.069999999999993"/>
    <n v="2487.4499999999998"/>
    <n v="7"/>
    <n v="2487.4499999999998"/>
    <n v="0"/>
    <d v="2004-06-24T00:00:00"/>
    <s v="June"/>
    <x v="3"/>
    <n v="2"/>
    <x v="1"/>
    <x v="9"/>
    <n v="2004"/>
    <x v="4"/>
    <n v="74"/>
    <s v="S700_4002"/>
    <x v="23"/>
    <s v="(91) 555 94 44"/>
    <s v="C/ Moralzarzal, 86"/>
    <m/>
    <s v="Madrid"/>
    <s v="NIL"/>
    <n v="28034"/>
    <x v="7"/>
    <s v="EMEA"/>
    <s v="Freyre"/>
    <s v="Diego"/>
    <s v="Freyre Diego"/>
    <x v="0"/>
  </r>
  <r>
    <n v="10275"/>
    <n v="31"/>
    <n v="72.55"/>
    <n v="2249.0499999999997"/>
    <n v="17"/>
    <n v="2249.0500000000002"/>
    <n v="0"/>
    <d v="2004-07-23T00:00:00"/>
    <s v="July"/>
    <x v="0"/>
    <n v="3"/>
    <x v="2"/>
    <x v="2"/>
    <n v="2004"/>
    <x v="4"/>
    <n v="74"/>
    <s v="S700_4002"/>
    <x v="14"/>
    <s v="40.67.8555"/>
    <s v="67, rue des Cinquante Otages"/>
    <m/>
    <s v="Nantes"/>
    <s v="NIL"/>
    <n v="44000"/>
    <x v="1"/>
    <s v="EMEA"/>
    <s v="Labrune"/>
    <s v="Janine"/>
    <s v="Labrune Janine"/>
    <x v="0"/>
  </r>
  <r>
    <n v="10284"/>
    <n v="32"/>
    <n v="64.41"/>
    <n v="2061.12"/>
    <n v="9"/>
    <n v="2061.12"/>
    <n v="0"/>
    <d v="2004-08-21T00:00:00"/>
    <s v="August"/>
    <x v="0"/>
    <n v="3"/>
    <x v="2"/>
    <x v="3"/>
    <n v="2004"/>
    <x v="4"/>
    <n v="74"/>
    <s v="S700_4002"/>
    <x v="85"/>
    <s v="+47 2212 1555"/>
    <s v="Drammensveien 126 A, PB 744 Sentrum"/>
    <m/>
    <s v="Oslo"/>
    <s v="NIL"/>
    <s v="N 0106"/>
    <x v="2"/>
    <s v="EMEA"/>
    <s v="Klaeboe"/>
    <s v="Jan"/>
    <s v="Klaeboe Jan"/>
    <x v="0"/>
  </r>
  <r>
    <n v="10296"/>
    <n v="47"/>
    <n v="86.62"/>
    <n v="4071.1400000000003"/>
    <n v="5"/>
    <n v="4071.14"/>
    <n v="0"/>
    <d v="2004-09-15T00:00:00"/>
    <s v="September"/>
    <x v="0"/>
    <n v="3"/>
    <x v="2"/>
    <x v="10"/>
    <n v="2004"/>
    <x v="4"/>
    <n v="74"/>
    <s v="S700_4002"/>
    <x v="89"/>
    <s v="+49 89 61 08 9555"/>
    <s v="Hansastr. 15"/>
    <m/>
    <s v="Munich"/>
    <s v="NIL"/>
    <n v="80686"/>
    <x v="16"/>
    <s v="EMEA"/>
    <s v="Donnermeyer"/>
    <s v="Michael"/>
    <s v="Donnermeyer Michael"/>
    <x v="1"/>
  </r>
  <r>
    <n v="10308"/>
    <n v="39"/>
    <n v="68.11"/>
    <n v="2656.29"/>
    <n v="15"/>
    <n v="2656.29"/>
    <n v="0"/>
    <d v="2004-10-15T00:00:00"/>
    <s v="October"/>
    <x v="0"/>
    <n v="4"/>
    <x v="3"/>
    <x v="4"/>
    <n v="2004"/>
    <x v="4"/>
    <n v="74"/>
    <s v="S700_4002"/>
    <x v="47"/>
    <n v="9145554562"/>
    <s v="3758 North Pendale Street"/>
    <m/>
    <s v="White Plains"/>
    <s v="NY"/>
    <n v="24067"/>
    <x v="0"/>
    <s v="NA"/>
    <s v="Frick"/>
    <s v="Steve"/>
    <s v="Frick Steve"/>
    <x v="0"/>
  </r>
  <r>
    <n v="10316"/>
    <n v="44"/>
    <n v="62.19"/>
    <n v="2736.3599999999997"/>
    <n v="7"/>
    <n v="2736.36"/>
    <n v="0"/>
    <d v="2004-11-01T00:00:00"/>
    <s v="November"/>
    <x v="0"/>
    <n v="4"/>
    <x v="3"/>
    <x v="5"/>
    <n v="2004"/>
    <x v="4"/>
    <n v="74"/>
    <s v="S700_4002"/>
    <x v="59"/>
    <s v="(198) 555-8888"/>
    <s v="Garden House Crowther Way"/>
    <m/>
    <s v="Cowes"/>
    <s v="Isle of Wight"/>
    <s v="PO31 7PJ"/>
    <x v="6"/>
    <s v="EMEA"/>
    <s v="Bennett"/>
    <s v="Helen"/>
    <s v="Bennett Helen"/>
    <x v="0"/>
  </r>
  <r>
    <n v="10328"/>
    <n v="39"/>
    <n v="85.87"/>
    <n v="3348.9300000000003"/>
    <n v="12"/>
    <n v="3348.93"/>
    <n v="0"/>
    <d v="2004-11-12T00:00:00"/>
    <s v="November"/>
    <x v="0"/>
    <n v="4"/>
    <x v="3"/>
    <x v="5"/>
    <n v="2004"/>
    <x v="4"/>
    <n v="74"/>
    <s v="S700_4002"/>
    <x v="86"/>
    <s v="035-640555"/>
    <s v="Via Ludovico il Moro 22"/>
    <m/>
    <s v="Bergamo"/>
    <s v="NIL"/>
    <n v="24100"/>
    <x v="12"/>
    <s v="EMEA"/>
    <s v="Rovelli"/>
    <s v="Giovanni"/>
    <s v="Rovelli Giovanni"/>
    <x v="1"/>
  </r>
  <r>
    <n v="10339"/>
    <n v="50"/>
    <n v="57.86"/>
    <n v="2893"/>
    <n v="8"/>
    <n v="2893"/>
    <n v="0"/>
    <d v="2004-11-23T00:00:00"/>
    <s v="November"/>
    <x v="0"/>
    <n v="4"/>
    <x v="3"/>
    <x v="5"/>
    <n v="2004"/>
    <x v="4"/>
    <n v="74"/>
    <s v="S700_4002"/>
    <x v="35"/>
    <s v="+81 3 3584 0555"/>
    <s v="2-2-8 Roppongi"/>
    <m/>
    <s v="Minato-ku"/>
    <s v="Tokyo"/>
    <s v="106-0032"/>
    <x v="11"/>
    <s v="Japan"/>
    <s v="Shimamura"/>
    <s v="Akiko"/>
    <s v="Shimamura Akiko"/>
    <x v="0"/>
  </r>
  <r>
    <n v="10352"/>
    <n v="22"/>
    <n v="75.510000000000005"/>
    <n v="1661.22"/>
    <n v="1"/>
    <n v="1661.22"/>
    <n v="0"/>
    <d v="2004-12-03T00:00:00"/>
    <s v="December"/>
    <x v="0"/>
    <n v="4"/>
    <x v="3"/>
    <x v="6"/>
    <n v="2004"/>
    <x v="4"/>
    <n v="74"/>
    <s v="S700_4002"/>
    <x v="91"/>
    <n v="6175558428"/>
    <s v="16780 Pompton St."/>
    <m/>
    <s v="Brickhaven"/>
    <s v="MA"/>
    <n v="58339"/>
    <x v="0"/>
    <s v="NA"/>
    <s v="Taylor"/>
    <s v="Leslie"/>
    <s v="Taylor Leslie"/>
    <x v="0"/>
  </r>
  <r>
    <n v="10361"/>
    <n v="35"/>
    <n v="100"/>
    <n v="3500"/>
    <n v="11"/>
    <n v="4277.3500000000004"/>
    <n v="777.35000000000036"/>
    <d v="2004-12-17T00:00:00"/>
    <s v="December"/>
    <x v="0"/>
    <n v="4"/>
    <x v="3"/>
    <x v="6"/>
    <n v="2004"/>
    <x v="4"/>
    <n v="74"/>
    <s v="S700_4002"/>
    <x v="20"/>
    <s v="+61 2 9495 8555"/>
    <s v="Monitor Money Building, 815 Pacific Hwy"/>
    <s v="Level 6"/>
    <s v="Chatswood"/>
    <s v="NSW"/>
    <n v="2067"/>
    <x v="3"/>
    <s v="APAC"/>
    <s v="Huxley"/>
    <s v="Adrian"/>
    <s v="Huxley Adrian"/>
    <x v="1"/>
  </r>
  <r>
    <n v="10373"/>
    <n v="45"/>
    <n v="55.62"/>
    <n v="2502.9"/>
    <n v="17"/>
    <n v="2502.9"/>
    <n v="0"/>
    <d v="2005-01-31T00:00:00"/>
    <s v="January"/>
    <x v="0"/>
    <n v="1"/>
    <x v="0"/>
    <x v="7"/>
    <n v="2005"/>
    <x v="4"/>
    <n v="74"/>
    <s v="S700_4002"/>
    <x v="60"/>
    <s v="981-443655"/>
    <s v="Torikatu 38"/>
    <m/>
    <s v="Oulu"/>
    <s v="NIL"/>
    <n v="90110"/>
    <x v="4"/>
    <s v="EMEA"/>
    <s v="Koskitalo"/>
    <s v="Pirkko"/>
    <s v="Koskitalo Pirkko"/>
    <x v="0"/>
  </r>
  <r>
    <n v="10386"/>
    <n v="44"/>
    <n v="86.4"/>
    <n v="3801.6000000000004"/>
    <n v="15"/>
    <n v="3801.6"/>
    <n v="0"/>
    <d v="2005-03-01T00:00:00"/>
    <s v="March"/>
    <x v="5"/>
    <n v="1"/>
    <x v="0"/>
    <x v="11"/>
    <n v="2005"/>
    <x v="4"/>
    <n v="74"/>
    <s v="S700_4002"/>
    <x v="23"/>
    <s v="(91) 555 94 44"/>
    <s v="C/ Moralzarzal, 86"/>
    <m/>
    <s v="Madrid"/>
    <s v="NIL"/>
    <n v="28034"/>
    <x v="7"/>
    <s v="EMEA"/>
    <s v="Freyre"/>
    <s v="Diego"/>
    <s v="Freyre Diego"/>
    <x v="1"/>
  </r>
  <r>
    <n v="10398"/>
    <n v="36"/>
    <n v="87.36"/>
    <n v="3144.96"/>
    <n v="12"/>
    <n v="3144.96"/>
    <n v="0"/>
    <d v="2005-03-30T00:00:00"/>
    <s v="March"/>
    <x v="0"/>
    <n v="1"/>
    <x v="0"/>
    <x v="11"/>
    <n v="2005"/>
    <x v="4"/>
    <n v="74"/>
    <s v="S700_4002"/>
    <x v="1"/>
    <s v="26.47.1555"/>
    <s v="59 rue de l'Abbaye"/>
    <m/>
    <s v="Reims"/>
    <s v="NIL"/>
    <n v="51100"/>
    <x v="1"/>
    <s v="EMEA"/>
    <s v="Henriot"/>
    <s v="Paul"/>
    <s v="Henriot Paul"/>
    <x v="1"/>
  </r>
  <r>
    <n v="10401"/>
    <n v="28"/>
    <n v="72.55"/>
    <n v="2031.3999999999999"/>
    <n v="11"/>
    <n v="2031.4"/>
    <n v="0"/>
    <d v="2005-04-03T00:00:00"/>
    <s v="April"/>
    <x v="4"/>
    <n v="2"/>
    <x v="1"/>
    <x v="8"/>
    <n v="2005"/>
    <x v="4"/>
    <n v="74"/>
    <s v="S700_4002"/>
    <x v="12"/>
    <n v="2015559350"/>
    <s v="7476 Moss Rd."/>
    <m/>
    <s v="Newark"/>
    <s v="NJ"/>
    <n v="94019"/>
    <x v="0"/>
    <s v="NA"/>
    <s v="Brown"/>
    <s v="William"/>
    <s v="Brown William"/>
    <x v="0"/>
  </r>
  <r>
    <n v="10416"/>
    <n v="43"/>
    <n v="62.19"/>
    <n v="2674.17"/>
    <n v="12"/>
    <n v="2674.17"/>
    <n v="0"/>
    <d v="2005-05-10T00:00:00"/>
    <s v="May"/>
    <x v="0"/>
    <n v="2"/>
    <x v="1"/>
    <x v="1"/>
    <n v="2005"/>
    <x v="4"/>
    <n v="74"/>
    <s v="S700_4002"/>
    <x v="70"/>
    <s v="0522-556555"/>
    <s v="Strada Provinciale 124"/>
    <m/>
    <s v="Reggio Emilia"/>
    <s v="NIL"/>
    <n v="42100"/>
    <x v="12"/>
    <s v="EMEA"/>
    <s v="Moroni"/>
    <s v="Maurizio"/>
    <s v="Moroni Maurizio"/>
    <x v="0"/>
  </r>
  <r>
    <n v="10106"/>
    <n v="48"/>
    <n v="52.64"/>
    <n v="2526.7200000000003"/>
    <n v="15"/>
    <n v="2526.7199999999998"/>
    <n v="0"/>
    <d v="2003-02-17T00:00:00"/>
    <s v="February"/>
    <x v="0"/>
    <n v="1"/>
    <x v="0"/>
    <x v="0"/>
    <n v="2003"/>
    <x v="4"/>
    <n v="49"/>
    <s v="S72_1253"/>
    <x v="86"/>
    <s v="035-640555"/>
    <s v="Via Ludovico il Moro 22"/>
    <m/>
    <s v="Bergamo"/>
    <s v="NIL"/>
    <n v="24100"/>
    <x v="12"/>
    <s v="EMEA"/>
    <s v="Rovelli"/>
    <s v="Giovanni"/>
    <s v="Rovelli Giovanni"/>
    <x v="0"/>
  </r>
  <r>
    <n v="10119"/>
    <n v="28"/>
    <n v="48.17"/>
    <n v="1348.76"/>
    <n v="6"/>
    <n v="1348.76"/>
    <n v="0"/>
    <d v="2003-04-28T00:00:00"/>
    <s v="April"/>
    <x v="0"/>
    <n v="2"/>
    <x v="1"/>
    <x v="8"/>
    <n v="2003"/>
    <x v="4"/>
    <n v="49"/>
    <s v="S72_1253"/>
    <x v="19"/>
    <s v="6562-9555"/>
    <s v="Geislweg 14"/>
    <m/>
    <s v="Salzburg"/>
    <s v="NIL"/>
    <n v="5020"/>
    <x v="5"/>
    <s v="EMEA"/>
    <s v="Pipps"/>
    <s v="Georg"/>
    <s v="Pipps Georg"/>
    <x v="0"/>
  </r>
  <r>
    <n v="10131"/>
    <n v="21"/>
    <n v="41.71"/>
    <n v="875.91"/>
    <n v="7"/>
    <n v="875.91"/>
    <n v="0"/>
    <d v="2003-06-16T00:00:00"/>
    <s v="June"/>
    <x v="0"/>
    <n v="2"/>
    <x v="1"/>
    <x v="9"/>
    <n v="2003"/>
    <x v="4"/>
    <n v="49"/>
    <s v="S72_1253"/>
    <x v="88"/>
    <n v="2035554407"/>
    <s v="2440 Pompton St."/>
    <m/>
    <s v="Glendale"/>
    <s v="CT"/>
    <n v="97561"/>
    <x v="0"/>
    <s v="NA"/>
    <s v="Lewis"/>
    <s v="Dan"/>
    <s v="Lewis Dan"/>
    <x v="0"/>
  </r>
  <r>
    <n v="10143"/>
    <n v="37"/>
    <n v="50.65"/>
    <n v="1874.05"/>
    <n v="10"/>
    <n v="1874.05"/>
    <n v="0"/>
    <d v="2003-08-10T00:00:00"/>
    <s v="August"/>
    <x v="0"/>
    <n v="3"/>
    <x v="2"/>
    <x v="3"/>
    <n v="2003"/>
    <x v="4"/>
    <n v="49"/>
    <s v="S72_1253"/>
    <x v="50"/>
    <n v="5085559555"/>
    <s v="4575 Hillside Dr."/>
    <m/>
    <s v="New Bedford"/>
    <s v="MA"/>
    <n v="50553"/>
    <x v="0"/>
    <s v="NA"/>
    <s v="Tam"/>
    <s v="Wing C"/>
    <s v="Tam Wing C"/>
    <x v="0"/>
  </r>
  <r>
    <n v="10155"/>
    <n v="34"/>
    <n v="49.16"/>
    <n v="1671.4399999999998"/>
    <n v="8"/>
    <n v="1671.44"/>
    <n v="0"/>
    <d v="2003-10-06T00:00:00"/>
    <s v="October"/>
    <x v="0"/>
    <n v="4"/>
    <x v="3"/>
    <x v="4"/>
    <n v="2003"/>
    <x v="4"/>
    <n v="49"/>
    <s v="S72_1253"/>
    <x v="16"/>
    <s v="90-224 8555"/>
    <s v="Keskuskatu 45"/>
    <m/>
    <s v="Helsinki"/>
    <s v="NIL"/>
    <n v="21240"/>
    <x v="4"/>
    <s v="EMEA"/>
    <s v="Karttunen"/>
    <s v="Matti"/>
    <s v="Karttunen Matti"/>
    <x v="0"/>
  </r>
  <r>
    <n v="10167"/>
    <n v="40"/>
    <n v="41.71"/>
    <n v="1668.4"/>
    <n v="4"/>
    <n v="1668.4"/>
    <n v="0"/>
    <d v="2003-10-23T00:00:00"/>
    <s v="October"/>
    <x v="3"/>
    <n v="4"/>
    <x v="3"/>
    <x v="4"/>
    <n v="2003"/>
    <x v="4"/>
    <n v="49"/>
    <s v="S72_1253"/>
    <x v="37"/>
    <s v="0695-34 6555"/>
    <s v="?kergatan 24"/>
    <m/>
    <s v="Boras"/>
    <s v="NIL"/>
    <s v="S-844 67"/>
    <x v="8"/>
    <s v="EMEA"/>
    <s v="Larsson"/>
    <s v="Maria"/>
    <s v="Larsson Maria"/>
    <x v="0"/>
  </r>
  <r>
    <n v="10178"/>
    <n v="45"/>
    <n v="51.15"/>
    <n v="2301.75"/>
    <n v="7"/>
    <n v="2301.75"/>
    <n v="0"/>
    <d v="2003-11-08T00:00:00"/>
    <s v="November"/>
    <x v="0"/>
    <n v="4"/>
    <x v="3"/>
    <x v="5"/>
    <n v="2003"/>
    <x v="4"/>
    <n v="49"/>
    <s v="S72_1253"/>
    <x v="51"/>
    <s v="61.77.6555"/>
    <s v="1 rue Alsace-Lorraine"/>
    <m/>
    <s v="Toulouse"/>
    <s v="NIL"/>
    <n v="31000"/>
    <x v="1"/>
    <s v="EMEA"/>
    <s v="Roulet"/>
    <s v="Annette"/>
    <s v="Roulet Annette"/>
    <x v="0"/>
  </r>
  <r>
    <n v="10186"/>
    <n v="28"/>
    <n v="52.14"/>
    <n v="1459.92"/>
    <n v="4"/>
    <n v="1459.92"/>
    <n v="0"/>
    <d v="2003-11-14T00:00:00"/>
    <s v="November"/>
    <x v="0"/>
    <n v="4"/>
    <x v="3"/>
    <x v="5"/>
    <n v="2003"/>
    <x v="4"/>
    <n v="49"/>
    <s v="S72_1253"/>
    <x v="52"/>
    <s v="(171) 555-7555"/>
    <s v="120 Hanover Sq."/>
    <m/>
    <s v="London"/>
    <s v="NIL"/>
    <s v="WA1 1DP"/>
    <x v="6"/>
    <s v="EMEA"/>
    <s v="Hardy"/>
    <s v="Thomas"/>
    <s v="Hardy Thomas"/>
    <x v="0"/>
  </r>
  <r>
    <n v="10197"/>
    <n v="29"/>
    <n v="41.71"/>
    <n v="1209.5899999999999"/>
    <n v="1"/>
    <n v="1209.5899999999999"/>
    <n v="0"/>
    <d v="2003-11-26T00:00:00"/>
    <s v="November"/>
    <x v="0"/>
    <n v="4"/>
    <x v="3"/>
    <x v="5"/>
    <n v="2003"/>
    <x v="4"/>
    <n v="49"/>
    <s v="S72_1253"/>
    <x v="53"/>
    <s v="(93) 203 4555"/>
    <s v="Rambla de Catalu¤a, 23"/>
    <m/>
    <s v="Barcelona"/>
    <s v="NIL"/>
    <n v="8022"/>
    <x v="7"/>
    <s v="EMEA"/>
    <s v="Saavedra"/>
    <s v="Eduardo"/>
    <s v="Saavedra Eduardo"/>
    <x v="0"/>
  </r>
  <r>
    <n v="10209"/>
    <n v="48"/>
    <n v="44.69"/>
    <n v="2145.12"/>
    <n v="3"/>
    <n v="2145.12"/>
    <n v="0"/>
    <d v="2004-01-09T00:00:00"/>
    <s v="January"/>
    <x v="0"/>
    <n v="1"/>
    <x v="0"/>
    <x v="7"/>
    <n v="2004"/>
    <x v="4"/>
    <n v="49"/>
    <s v="S72_1253"/>
    <x v="54"/>
    <n v="2155554369"/>
    <s v="6047 Douglas Av."/>
    <m/>
    <s v="Los Angeles"/>
    <s v="CA"/>
    <s v="NIL"/>
    <x v="0"/>
    <s v="NA"/>
    <s v="Chandler"/>
    <s v="Michael"/>
    <s v="Chandler Michael"/>
    <x v="0"/>
  </r>
  <r>
    <n v="10222"/>
    <n v="31"/>
    <n v="45.69"/>
    <n v="1416.3899999999999"/>
    <n v="7"/>
    <n v="1416.39"/>
    <n v="0"/>
    <d v="2004-02-19T00:00:00"/>
    <s v="February"/>
    <x v="0"/>
    <n v="1"/>
    <x v="0"/>
    <x v="0"/>
    <n v="2004"/>
    <x v="4"/>
    <n v="49"/>
    <s v="S72_1253"/>
    <x v="55"/>
    <n v="7605558146"/>
    <s v="361 Furth Circle"/>
    <m/>
    <s v="San Diego"/>
    <s v="CA"/>
    <n v="91217"/>
    <x v="0"/>
    <s v="NA"/>
    <s v="Thompson"/>
    <s v="Valarie"/>
    <s v="Thompson Valarie"/>
    <x v="0"/>
  </r>
  <r>
    <n v="10249"/>
    <n v="32"/>
    <n v="57.61"/>
    <n v="1843.52"/>
    <n v="3"/>
    <n v="1843.52"/>
    <n v="0"/>
    <d v="2004-05-08T00:00:00"/>
    <s v="May"/>
    <x v="0"/>
    <n v="2"/>
    <x v="1"/>
    <x v="1"/>
    <n v="2004"/>
    <x v="4"/>
    <n v="49"/>
    <s v="S72_1253"/>
    <x v="33"/>
    <n v="6175555555"/>
    <s v="4658 Baden Av."/>
    <m/>
    <s v="Cambridge"/>
    <s v="MA"/>
    <n v="51247"/>
    <x v="0"/>
    <s v="NA"/>
    <s v="Tseng"/>
    <s v="Kyung"/>
    <s v="Tseng Kyung"/>
    <x v="0"/>
  </r>
  <r>
    <n v="10262"/>
    <n v="21"/>
    <n v="57.11"/>
    <n v="1199.31"/>
    <n v="12"/>
    <n v="1199.31"/>
    <n v="0"/>
    <d v="2004-06-24T00:00:00"/>
    <s v="June"/>
    <x v="3"/>
    <n v="2"/>
    <x v="1"/>
    <x v="9"/>
    <n v="2004"/>
    <x v="4"/>
    <n v="49"/>
    <s v="S72_1253"/>
    <x v="23"/>
    <s v="(91) 555 94 44"/>
    <s v="C/ Moralzarzal, 86"/>
    <m/>
    <s v="Madrid"/>
    <s v="NIL"/>
    <n v="28034"/>
    <x v="7"/>
    <s v="EMEA"/>
    <s v="Freyre"/>
    <s v="Diego"/>
    <s v="Freyre Diego"/>
    <x v="0"/>
  </r>
  <r>
    <n v="10274"/>
    <n v="32"/>
    <n v="58.6"/>
    <n v="1875.2"/>
    <n v="4"/>
    <n v="1875.2"/>
    <n v="0"/>
    <d v="2004-07-21T00:00:00"/>
    <s v="July"/>
    <x v="0"/>
    <n v="3"/>
    <x v="2"/>
    <x v="2"/>
    <n v="2004"/>
    <x v="4"/>
    <n v="49"/>
    <s v="S72_1253"/>
    <x v="41"/>
    <n v="6175558555"/>
    <s v="7825 Douglas Av."/>
    <m/>
    <s v="Brickhaven"/>
    <s v="MA"/>
    <n v="58339"/>
    <x v="0"/>
    <s v="NA"/>
    <s v="Nelson"/>
    <s v="Allen"/>
    <s v="Nelson Allen"/>
    <x v="0"/>
  </r>
  <r>
    <n v="10283"/>
    <n v="43"/>
    <n v="57.61"/>
    <n v="2477.23"/>
    <n v="1"/>
    <n v="2477.23"/>
    <n v="0"/>
    <d v="2004-08-20T00:00:00"/>
    <s v="August"/>
    <x v="0"/>
    <n v="3"/>
    <x v="2"/>
    <x v="3"/>
    <n v="2004"/>
    <x v="4"/>
    <n v="49"/>
    <s v="S72_1253"/>
    <x v="57"/>
    <s v="(604) 555-4555"/>
    <s v="23 Tsawassen Blvd."/>
    <m/>
    <s v="Tsawassen"/>
    <s v="BC"/>
    <s v="T2F 8M4"/>
    <x v="10"/>
    <s v="NA"/>
    <s v="Lincoln"/>
    <s v="Elizabeth"/>
    <s v="Lincoln Elizabeth"/>
    <x v="0"/>
  </r>
  <r>
    <n v="10296"/>
    <n v="21"/>
    <n v="45.19"/>
    <n v="948.99"/>
    <n v="10"/>
    <n v="948.99"/>
    <n v="0"/>
    <d v="2004-09-15T00:00:00"/>
    <s v="September"/>
    <x v="0"/>
    <n v="3"/>
    <x v="2"/>
    <x v="10"/>
    <n v="2004"/>
    <x v="4"/>
    <n v="49"/>
    <s v="S72_1253"/>
    <x v="89"/>
    <s v="+49 89 61 08 9555"/>
    <s v="Hansastr. 15"/>
    <m/>
    <s v="Munich"/>
    <s v="NIL"/>
    <n v="80686"/>
    <x v="16"/>
    <s v="EMEA"/>
    <s v="Donnermeyer"/>
    <s v="Michael"/>
    <s v="Donnermeyer Michael"/>
    <x v="0"/>
  </r>
  <r>
    <n v="10307"/>
    <n v="34"/>
    <n v="53.63"/>
    <n v="1823.42"/>
    <n v="4"/>
    <n v="1823.42"/>
    <n v="0"/>
    <d v="2004-10-14T00:00:00"/>
    <s v="October"/>
    <x v="0"/>
    <n v="4"/>
    <x v="3"/>
    <x v="4"/>
    <n v="2004"/>
    <x v="4"/>
    <n v="49"/>
    <s v="S72_1253"/>
    <x v="29"/>
    <n v="2155554695"/>
    <s v="782 First Street"/>
    <m/>
    <s v="Philadelphia"/>
    <s v="PA"/>
    <n v="71270"/>
    <x v="0"/>
    <s v="NA"/>
    <s v="Cervantes"/>
    <s v="Francisca"/>
    <s v="Cervantes Francisca"/>
    <x v="0"/>
  </r>
  <r>
    <n v="10316"/>
    <n v="34"/>
    <n v="43.7"/>
    <n v="1485.8000000000002"/>
    <n v="12"/>
    <n v="1485.8"/>
    <n v="0"/>
    <d v="2004-11-01T00:00:00"/>
    <s v="November"/>
    <x v="0"/>
    <n v="4"/>
    <x v="3"/>
    <x v="5"/>
    <n v="2004"/>
    <x v="4"/>
    <n v="49"/>
    <s v="S72_1253"/>
    <x v="59"/>
    <s v="(198) 555-8888"/>
    <s v="Garden House Crowther Way"/>
    <m/>
    <s v="Cowes"/>
    <s v="Isle of Wight"/>
    <s v="PO31 7PJ"/>
    <x v="6"/>
    <s v="EMEA"/>
    <s v="Bennett"/>
    <s v="Helen"/>
    <s v="Bennett Helen"/>
    <x v="0"/>
  </r>
  <r>
    <n v="10329"/>
    <n v="44"/>
    <n v="86.13"/>
    <n v="3789.72"/>
    <n v="8"/>
    <n v="3789.72"/>
    <n v="0"/>
    <d v="2004-11-15T00:00:00"/>
    <s v="November"/>
    <x v="0"/>
    <n v="4"/>
    <x v="3"/>
    <x v="5"/>
    <n v="2004"/>
    <x v="4"/>
    <n v="49"/>
    <s v="S72_1253"/>
    <x v="0"/>
    <n v="2125557818"/>
    <s v="897 Long Airport Avenue"/>
    <m/>
    <s v="NYC"/>
    <s v="NY"/>
    <n v="10022"/>
    <x v="0"/>
    <s v="NA"/>
    <s v="Yu"/>
    <s v="Kwai"/>
    <s v="Yu Kwai"/>
    <x v="1"/>
  </r>
  <r>
    <n v="10339"/>
    <n v="27"/>
    <n v="76.31"/>
    <n v="2060.37"/>
    <n v="6"/>
    <n v="2060.37"/>
    <n v="0"/>
    <d v="2004-11-23T00:00:00"/>
    <s v="November"/>
    <x v="0"/>
    <n v="4"/>
    <x v="3"/>
    <x v="5"/>
    <n v="2004"/>
    <x v="4"/>
    <n v="49"/>
    <s v="S72_1253"/>
    <x v="35"/>
    <s v="+81 3 3584 0555"/>
    <s v="2-2-8 Roppongi"/>
    <m/>
    <s v="Minato-ku"/>
    <s v="Tokyo"/>
    <s v="106-0032"/>
    <x v="11"/>
    <s v="Japan"/>
    <s v="Shimamura"/>
    <s v="Akiko"/>
    <s v="Shimamura Akiko"/>
    <x v="0"/>
  </r>
  <r>
    <n v="10352"/>
    <n v="49"/>
    <n v="52.64"/>
    <n v="2579.36"/>
    <n v="4"/>
    <n v="2579.36"/>
    <n v="0"/>
    <d v="2004-12-03T00:00:00"/>
    <s v="December"/>
    <x v="0"/>
    <n v="4"/>
    <x v="3"/>
    <x v="6"/>
    <n v="2004"/>
    <x v="4"/>
    <n v="49"/>
    <s v="S72_1253"/>
    <x v="91"/>
    <n v="6175558428"/>
    <s v="16780 Pompton St."/>
    <m/>
    <s v="Brickhaven"/>
    <s v="MA"/>
    <n v="58339"/>
    <x v="0"/>
    <s v="NA"/>
    <s v="Taylor"/>
    <s v="Leslie"/>
    <s v="Taylor Leslie"/>
    <x v="0"/>
  </r>
  <r>
    <n v="10361"/>
    <n v="23"/>
    <n v="95.2"/>
    <n v="2189.6"/>
    <n v="12"/>
    <n v="2189.6"/>
    <n v="0"/>
    <d v="2004-12-17T00:00:00"/>
    <s v="December"/>
    <x v="0"/>
    <n v="4"/>
    <x v="3"/>
    <x v="6"/>
    <n v="2004"/>
    <x v="4"/>
    <n v="49"/>
    <s v="S72_1253"/>
    <x v="20"/>
    <s v="+61 2 9495 8555"/>
    <s v="Monitor Money Building, 815 Pacific Hwy"/>
    <s v="Level 6"/>
    <s v="Chatswood"/>
    <s v="NSW"/>
    <n v="2067"/>
    <x v="3"/>
    <s v="APAC"/>
    <s v="Huxley"/>
    <s v="Adrian"/>
    <s v="Huxley Adrian"/>
    <x v="0"/>
  </r>
  <r>
    <n v="10373"/>
    <n v="25"/>
    <n v="64.97"/>
    <n v="1624.25"/>
    <n v="9"/>
    <n v="1624.25"/>
    <n v="0"/>
    <d v="2005-01-31T00:00:00"/>
    <s v="January"/>
    <x v="0"/>
    <n v="1"/>
    <x v="0"/>
    <x v="7"/>
    <n v="2005"/>
    <x v="4"/>
    <n v="49"/>
    <s v="S72_1253"/>
    <x v="60"/>
    <s v="981-443655"/>
    <s v="Torikatu 38"/>
    <m/>
    <s v="Oulu"/>
    <s v="NIL"/>
    <n v="90110"/>
    <x v="4"/>
    <s v="EMEA"/>
    <s v="Koskitalo"/>
    <s v="Pirkko"/>
    <s v="Koskitalo Pirkko"/>
    <x v="0"/>
  </r>
  <r>
    <n v="10386"/>
    <n v="50"/>
    <n v="87.15"/>
    <n v="4357.5"/>
    <n v="16"/>
    <n v="4357.5"/>
    <n v="0"/>
    <d v="2005-03-01T00:00:00"/>
    <s v="March"/>
    <x v="5"/>
    <n v="1"/>
    <x v="0"/>
    <x v="11"/>
    <n v="2005"/>
    <x v="4"/>
    <n v="49"/>
    <s v="S72_1253"/>
    <x v="23"/>
    <s v="(91) 555 94 44"/>
    <s v="C/ Moralzarzal, 86"/>
    <m/>
    <s v="Madrid"/>
    <s v="NIL"/>
    <n v="28034"/>
    <x v="7"/>
    <s v="EMEA"/>
    <s v="Freyre"/>
    <s v="Diego"/>
    <s v="Freyre Diego"/>
    <x v="1"/>
  </r>
  <r>
    <n v="10398"/>
    <n v="34"/>
    <n v="40.22"/>
    <n v="1367.48"/>
    <n v="1"/>
    <n v="1367.48"/>
    <n v="0"/>
    <d v="2005-03-30T00:00:00"/>
    <s v="March"/>
    <x v="0"/>
    <n v="1"/>
    <x v="0"/>
    <x v="11"/>
    <n v="2005"/>
    <x v="4"/>
    <n v="49"/>
    <s v="S72_1253"/>
    <x v="1"/>
    <s v="26.47.1555"/>
    <s v="59 rue de l'Abbaye"/>
    <m/>
    <s v="Reims"/>
    <s v="NIL"/>
    <n v="51100"/>
    <x v="1"/>
    <s v="EMEA"/>
    <s v="Henriot"/>
    <s v="Paul"/>
    <s v="Henriot Paul"/>
    <x v="0"/>
  </r>
  <r>
    <n v="10400"/>
    <n v="20"/>
    <n v="56.12"/>
    <n v="1122.3999999999999"/>
    <n v="4"/>
    <n v="1122.4000000000001"/>
    <n v="0"/>
    <d v="2005-04-01T00:00:00"/>
    <s v="April"/>
    <x v="0"/>
    <n v="2"/>
    <x v="1"/>
    <x v="8"/>
    <n v="2005"/>
    <x v="4"/>
    <n v="49"/>
    <s v="S72_1253"/>
    <x v="61"/>
    <n v="4085553659"/>
    <s v="3086 Ingle Ln."/>
    <m/>
    <s v="San Jose"/>
    <s v="CA"/>
    <n v="94217"/>
    <x v="0"/>
    <s v="NA"/>
    <s v="Frick"/>
    <s v="Sue"/>
    <s v="Frick Sue"/>
    <x v="0"/>
  </r>
  <r>
    <n v="10415"/>
    <n v="42"/>
    <n v="57.61"/>
    <n v="2419.62"/>
    <n v="3"/>
    <n v="2419.62"/>
    <n v="0"/>
    <d v="2005-05-09T00:00:00"/>
    <s v="May"/>
    <x v="1"/>
    <n v="2"/>
    <x v="1"/>
    <x v="1"/>
    <n v="2005"/>
    <x v="4"/>
    <n v="49"/>
    <s v="S72_1253"/>
    <x v="87"/>
    <s v="61-9-3844-6555"/>
    <s v="7 Allen Street"/>
    <m/>
    <s v="Glen Waverly"/>
    <s v="Victoria"/>
    <n v="3150"/>
    <x v="3"/>
    <s v="APAC"/>
    <s v="Connery"/>
    <s v="Sean"/>
    <s v="Connery Sean"/>
    <x v="0"/>
  </r>
  <r>
    <n v="10105"/>
    <n v="25"/>
    <n v="56.78"/>
    <n v="1419.5"/>
    <n v="8"/>
    <n v="1419.5"/>
    <n v="0"/>
    <d v="2003-02-11T00:00:00"/>
    <s v="February"/>
    <x v="0"/>
    <n v="1"/>
    <x v="0"/>
    <x v="0"/>
    <n v="2003"/>
    <x v="5"/>
    <n v="54"/>
    <s v="S72_3212"/>
    <x v="48"/>
    <s v="31 12 3555"/>
    <s v="Vinb'ltet 34"/>
    <m/>
    <s v="Kobenhavn"/>
    <s v="NIL"/>
    <n v="1734"/>
    <x v="13"/>
    <s v="EMEA"/>
    <s v="Petersen"/>
    <s v="Jytte"/>
    <s v="Petersen Jytte"/>
    <x v="0"/>
  </r>
  <r>
    <n v="10117"/>
    <n v="50"/>
    <n v="43.68"/>
    <n v="2184"/>
    <n v="2"/>
    <n v="2184"/>
    <n v="0"/>
    <d v="2003-04-16T00:00:00"/>
    <s v="April"/>
    <x v="0"/>
    <n v="2"/>
    <x v="1"/>
    <x v="8"/>
    <n v="2003"/>
    <x v="5"/>
    <n v="54"/>
    <s v="S72_3212"/>
    <x v="26"/>
    <s v="+65 221 7555"/>
    <s v="Bronz Sok., Bronz Apt. 3/6 Tesvikiye"/>
    <m/>
    <s v="Singapore"/>
    <s v="NIL"/>
    <n v="79903"/>
    <x v="9"/>
    <s v="Japan"/>
    <s v="Natividad"/>
    <s v="Eric"/>
    <s v="Natividad Eric"/>
    <x v="0"/>
  </r>
  <r>
    <n v="10129"/>
    <n v="32"/>
    <n v="64.97"/>
    <n v="2079.04"/>
    <n v="8"/>
    <n v="2079.04"/>
    <n v="0"/>
    <d v="2003-06-12T00:00:00"/>
    <s v="June"/>
    <x v="0"/>
    <n v="2"/>
    <x v="1"/>
    <x v="9"/>
    <n v="2003"/>
    <x v="5"/>
    <n v="54"/>
    <s v="S72_3212"/>
    <x v="49"/>
    <s v="(171) 555-0297"/>
    <s v="35 King George"/>
    <m/>
    <s v="London"/>
    <s v="NIL"/>
    <s v="WX3 6FW"/>
    <x v="6"/>
    <s v="EMEA"/>
    <s v="Brown"/>
    <s v="Ann"/>
    <s v="Brown Ann"/>
    <x v="0"/>
  </r>
  <r>
    <n v="10142"/>
    <n v="39"/>
    <n v="44.23"/>
    <n v="1724.9699999999998"/>
    <n v="5"/>
    <n v="1724.97"/>
    <n v="0"/>
    <d v="2003-08-08T00:00:00"/>
    <s v="August"/>
    <x v="0"/>
    <n v="3"/>
    <x v="2"/>
    <x v="3"/>
    <n v="2003"/>
    <x v="5"/>
    <n v="54"/>
    <s v="S72_3212"/>
    <x v="39"/>
    <n v="4155551450"/>
    <s v="5677 Strong St."/>
    <m/>
    <s v="San Rafael"/>
    <s v="CA"/>
    <n v="97562"/>
    <x v="0"/>
    <s v="NA"/>
    <s v="Nelson"/>
    <s v="Valarie"/>
    <s v="Nelson Valarie"/>
    <x v="0"/>
  </r>
  <r>
    <n v="10153"/>
    <n v="50"/>
    <n v="60.06"/>
    <n v="3003"/>
    <n v="4"/>
    <n v="3003"/>
    <n v="0"/>
    <d v="2003-09-28T00:00:00"/>
    <s v="September"/>
    <x v="0"/>
    <n v="3"/>
    <x v="2"/>
    <x v="10"/>
    <n v="2003"/>
    <x v="5"/>
    <n v="54"/>
    <s v="S72_3212"/>
    <x v="23"/>
    <s v="(91) 555 94 44"/>
    <s v="C/ Moralzarzal, 86"/>
    <m/>
    <s v="Madrid"/>
    <s v="NIL"/>
    <n v="28034"/>
    <x v="7"/>
    <s v="EMEA"/>
    <s v="Freyre"/>
    <s v="Diego"/>
    <s v="Freyre Diego"/>
    <x v="1"/>
  </r>
  <r>
    <n v="10167"/>
    <n v="38"/>
    <n v="48.59"/>
    <n v="1846.42"/>
    <n v="15"/>
    <n v="1846.42"/>
    <n v="0"/>
    <d v="2003-10-23T00:00:00"/>
    <s v="October"/>
    <x v="3"/>
    <n v="4"/>
    <x v="3"/>
    <x v="4"/>
    <n v="2003"/>
    <x v="5"/>
    <n v="54"/>
    <s v="S72_3212"/>
    <x v="37"/>
    <s v="0695-34 6555"/>
    <s v="?kergatan 24"/>
    <m/>
    <s v="Boras"/>
    <s v="NIL"/>
    <s v="S-844 67"/>
    <x v="8"/>
    <s v="EMEA"/>
    <s v="Larsson"/>
    <s v="Maria"/>
    <s v="Larsson Maria"/>
    <x v="0"/>
  </r>
  <r>
    <n v="10177"/>
    <n v="40"/>
    <n v="50.23"/>
    <n v="2009.1999999999998"/>
    <n v="6"/>
    <n v="2009.2"/>
    <n v="0"/>
    <d v="2003-11-07T00:00:00"/>
    <s v="November"/>
    <x v="0"/>
    <n v="4"/>
    <x v="3"/>
    <x v="5"/>
    <n v="2003"/>
    <x v="5"/>
    <n v="54"/>
    <s v="S72_3212"/>
    <x v="76"/>
    <s v="+34 913 728 555"/>
    <s v="Merchants House, 27-30 Merchant's Quay"/>
    <m/>
    <s v="Madrid"/>
    <s v="NIL"/>
    <n v="28023"/>
    <x v="7"/>
    <s v="EMEA"/>
    <s v="Fernandez"/>
    <s v="Jesus"/>
    <s v="Fernandez Jesus"/>
    <x v="0"/>
  </r>
  <r>
    <n v="10185"/>
    <n v="28"/>
    <n v="64.430000000000007"/>
    <n v="1804.0400000000002"/>
    <n v="6"/>
    <n v="1804.04"/>
    <n v="0"/>
    <d v="2003-11-14T00:00:00"/>
    <s v="November"/>
    <x v="0"/>
    <n v="4"/>
    <x v="3"/>
    <x v="5"/>
    <n v="2003"/>
    <x v="5"/>
    <n v="54"/>
    <s v="S72_3212"/>
    <x v="50"/>
    <n v="5085559555"/>
    <s v="4575 Hillside Dr."/>
    <m/>
    <s v="New Bedford"/>
    <s v="MA"/>
    <n v="50553"/>
    <x v="0"/>
    <s v="NA"/>
    <s v="Tam"/>
    <s v="Wing C"/>
    <s v="Tam Wing C"/>
    <x v="0"/>
  </r>
  <r>
    <n v="10197"/>
    <n v="42"/>
    <n v="50.23"/>
    <n v="2109.66"/>
    <n v="12"/>
    <n v="2109.66"/>
    <n v="0"/>
    <d v="2003-11-26T00:00:00"/>
    <s v="November"/>
    <x v="0"/>
    <n v="4"/>
    <x v="3"/>
    <x v="5"/>
    <n v="2003"/>
    <x v="5"/>
    <n v="54"/>
    <s v="S72_3212"/>
    <x v="53"/>
    <s v="(93) 203 4555"/>
    <s v="Rambla de Catalu¤a, 23"/>
    <m/>
    <s v="Barcelona"/>
    <s v="NIL"/>
    <n v="8022"/>
    <x v="7"/>
    <s v="EMEA"/>
    <s v="Saavedra"/>
    <s v="Eduardo"/>
    <s v="Saavedra Eduardo"/>
    <x v="0"/>
  </r>
  <r>
    <n v="10208"/>
    <n v="42"/>
    <n v="63.88"/>
    <n v="2682.96"/>
    <n v="6"/>
    <n v="2682.96"/>
    <n v="0"/>
    <d v="2004-01-02T00:00:00"/>
    <s v="January"/>
    <x v="0"/>
    <n v="1"/>
    <x v="0"/>
    <x v="7"/>
    <n v="2004"/>
    <x v="5"/>
    <n v="54"/>
    <s v="S72_3212"/>
    <x v="30"/>
    <s v="78.32.5555"/>
    <s v="2, rue du Commerce"/>
    <m/>
    <s v="Lyon"/>
    <s v="NIL"/>
    <n v="69004"/>
    <x v="1"/>
    <s v="EMEA"/>
    <s v="Saveley"/>
    <s v="Mary"/>
    <s v="Saveley Mary"/>
    <x v="0"/>
  </r>
  <r>
    <n v="10222"/>
    <n v="36"/>
    <n v="63.34"/>
    <n v="2280.2400000000002"/>
    <n v="18"/>
    <n v="2280.2399999999998"/>
    <n v="0"/>
    <d v="2004-02-19T00:00:00"/>
    <s v="February"/>
    <x v="0"/>
    <n v="1"/>
    <x v="0"/>
    <x v="0"/>
    <n v="2004"/>
    <x v="5"/>
    <n v="54"/>
    <s v="S72_3212"/>
    <x v="55"/>
    <n v="7605558146"/>
    <s v="361 Furth Circle"/>
    <m/>
    <s v="San Diego"/>
    <s v="CA"/>
    <n v="91217"/>
    <x v="0"/>
    <s v="NA"/>
    <s v="Thompson"/>
    <s v="Valarie"/>
    <s v="Thompson Valarie"/>
    <x v="0"/>
  </r>
  <r>
    <n v="10232"/>
    <n v="24"/>
    <n v="49.69"/>
    <n v="1192.56"/>
    <n v="3"/>
    <n v="1192.56"/>
    <n v="0"/>
    <d v="2004-03-20T00:00:00"/>
    <s v="March"/>
    <x v="0"/>
    <n v="1"/>
    <x v="0"/>
    <x v="11"/>
    <n v="2004"/>
    <x v="5"/>
    <n v="54"/>
    <s v="S72_3212"/>
    <x v="59"/>
    <s v="(198) 555-8888"/>
    <s v="Garden House Crowther Way"/>
    <m/>
    <s v="Cowes"/>
    <s v="Isle of Wight"/>
    <s v="PO31 7PJ"/>
    <x v="6"/>
    <s v="EMEA"/>
    <s v="Bennett"/>
    <s v="Helen"/>
    <s v="Bennett Helen"/>
    <x v="0"/>
  </r>
  <r>
    <n v="10248"/>
    <n v="23"/>
    <n v="65.52"/>
    <n v="1506.9599999999998"/>
    <n v="9"/>
    <n v="1506.96"/>
    <n v="0"/>
    <d v="2004-05-07T00:00:00"/>
    <s v="May"/>
    <x v="3"/>
    <n v="2"/>
    <x v="1"/>
    <x v="1"/>
    <n v="2004"/>
    <x v="5"/>
    <n v="54"/>
    <s v="S72_3212"/>
    <x v="0"/>
    <n v="2125557818"/>
    <s v="897 Long Airport Avenue"/>
    <m/>
    <s v="NYC"/>
    <s v="NY"/>
    <n v="10022"/>
    <x v="0"/>
    <s v="NA"/>
    <s v="Yu"/>
    <s v="Kwai"/>
    <s v="Yu Kwai"/>
    <x v="0"/>
  </r>
  <r>
    <n v="10261"/>
    <n v="29"/>
    <n v="50.78"/>
    <n v="1472.6200000000001"/>
    <n v="7"/>
    <n v="1472.62"/>
    <n v="0"/>
    <d v="2004-06-17T00:00:00"/>
    <s v="June"/>
    <x v="0"/>
    <n v="2"/>
    <x v="1"/>
    <x v="9"/>
    <n v="2004"/>
    <x v="5"/>
    <n v="54"/>
    <s v="S72_3212"/>
    <x v="43"/>
    <s v="(514) 555-8054"/>
    <s v="43 rue St. Laurent"/>
    <m/>
    <s v="Montreal"/>
    <s v="Quebec"/>
    <s v="H1J 1C3"/>
    <x v="10"/>
    <s v="NA"/>
    <s v="Fresnisre"/>
    <s v="Jean"/>
    <s v="Fresnisre Jean"/>
    <x v="0"/>
  </r>
  <r>
    <n v="10273"/>
    <n v="37"/>
    <n v="45.86"/>
    <n v="1696.82"/>
    <n v="10"/>
    <n v="1696.82"/>
    <n v="0"/>
    <d v="2004-07-21T00:00:00"/>
    <s v="July"/>
    <x v="0"/>
    <n v="3"/>
    <x v="2"/>
    <x v="2"/>
    <n v="2004"/>
    <x v="5"/>
    <n v="54"/>
    <s v="S72_3212"/>
    <x v="56"/>
    <s v="(02) 5554 67"/>
    <s v="Rue Joseph-Bens 532"/>
    <m/>
    <s v="Bruxelles"/>
    <s v="NIL"/>
    <s v="B-1180"/>
    <x v="14"/>
    <s v="EMEA"/>
    <s v="Dewey"/>
    <s v="Catherine"/>
    <s v="Dewey Catherine"/>
    <x v="0"/>
  </r>
  <r>
    <n v="10283"/>
    <n v="33"/>
    <n v="51.32"/>
    <n v="1693.56"/>
    <n v="12"/>
    <n v="1693.56"/>
    <n v="0"/>
    <d v="2004-08-20T00:00:00"/>
    <s v="August"/>
    <x v="0"/>
    <n v="3"/>
    <x v="2"/>
    <x v="3"/>
    <n v="2004"/>
    <x v="5"/>
    <n v="54"/>
    <s v="S72_3212"/>
    <x v="57"/>
    <s v="(604) 555-4555"/>
    <s v="23 Tsawassen Blvd."/>
    <m/>
    <s v="Tsawassen"/>
    <s v="BC"/>
    <s v="T2F 8M4"/>
    <x v="10"/>
    <s v="NA"/>
    <s v="Lincoln"/>
    <s v="Elizabeth"/>
    <s v="Lincoln Elizabeth"/>
    <x v="0"/>
  </r>
  <r>
    <n v="10293"/>
    <n v="32"/>
    <n v="60.06"/>
    <n v="1921.92"/>
    <n v="1"/>
    <n v="1921.92"/>
    <n v="0"/>
    <d v="2004-09-09T00:00:00"/>
    <s v="September"/>
    <x v="0"/>
    <n v="3"/>
    <x v="2"/>
    <x v="10"/>
    <n v="2004"/>
    <x v="5"/>
    <n v="54"/>
    <s v="S72_3212"/>
    <x v="36"/>
    <s v="011-4988555"/>
    <s v="Via Monte Bianco 34"/>
    <m/>
    <s v="Torino"/>
    <s v="NIL"/>
    <n v="10100"/>
    <x v="12"/>
    <s v="EMEA"/>
    <s v="Accorti"/>
    <s v="Paolo"/>
    <s v="Accorti Paolo"/>
    <x v="0"/>
  </r>
  <r>
    <n v="10306"/>
    <n v="35"/>
    <n v="59.51"/>
    <n v="2082.85"/>
    <n v="6"/>
    <n v="2082.85"/>
    <n v="0"/>
    <d v="2004-10-14T00:00:00"/>
    <s v="October"/>
    <x v="0"/>
    <n v="4"/>
    <x v="3"/>
    <x v="4"/>
    <n v="2004"/>
    <x v="5"/>
    <n v="54"/>
    <s v="S72_3212"/>
    <x v="77"/>
    <s v="(171) 555-1555"/>
    <s v="Fauntleroy Circus"/>
    <m/>
    <s v="Manchester"/>
    <s v="NIL"/>
    <s v="EC2 5NT"/>
    <x v="6"/>
    <s v="EMEA"/>
    <s v="Ashworth"/>
    <s v="Victoria"/>
    <s v="Ashworth Victoria"/>
    <x v="0"/>
  </r>
  <r>
    <n v="10315"/>
    <n v="40"/>
    <n v="55.69"/>
    <n v="2227.6"/>
    <n v="5"/>
    <n v="2227.6"/>
    <n v="0"/>
    <d v="2004-10-29T00:00:00"/>
    <s v="October"/>
    <x v="0"/>
    <n v="4"/>
    <x v="3"/>
    <x v="4"/>
    <n v="2004"/>
    <x v="5"/>
    <n v="54"/>
    <s v="S72_3212"/>
    <x v="14"/>
    <s v="40.67.8555"/>
    <s v="67, rue des Cinquante Otages"/>
    <m/>
    <s v="Nantes"/>
    <s v="NIL"/>
    <n v="44000"/>
    <x v="1"/>
    <s v="EMEA"/>
    <s v="Labrune"/>
    <s v="Janine"/>
    <s v="Labrune Janine"/>
    <x v="0"/>
  </r>
  <r>
    <n v="10327"/>
    <n v="37"/>
    <n v="86.74"/>
    <n v="3209.3799999999997"/>
    <n v="4"/>
    <n v="3209.38"/>
    <n v="0"/>
    <d v="2004-11-10T00:00:00"/>
    <s v="November"/>
    <x v="5"/>
    <n v="4"/>
    <x v="3"/>
    <x v="5"/>
    <n v="2004"/>
    <x v="5"/>
    <n v="54"/>
    <s v="S72_3212"/>
    <x v="48"/>
    <s v="31 12 3555"/>
    <s v="Vinb'ltet 34"/>
    <m/>
    <s v="Kobenhavn"/>
    <s v="NIL"/>
    <n v="1734"/>
    <x v="13"/>
    <s v="EMEA"/>
    <s v="Petersen"/>
    <s v="Jytte"/>
    <s v="Petersen Jytte"/>
    <x v="1"/>
  </r>
  <r>
    <n v="10337"/>
    <n v="42"/>
    <n v="97.16"/>
    <n v="4080.72"/>
    <n v="5"/>
    <n v="4080.72"/>
    <n v="0"/>
    <d v="2004-11-21T00:00:00"/>
    <s v="November"/>
    <x v="0"/>
    <n v="4"/>
    <x v="3"/>
    <x v="5"/>
    <n v="2004"/>
    <x v="5"/>
    <n v="54"/>
    <s v="S72_3212"/>
    <x v="27"/>
    <n v="2125558493"/>
    <s v="5905 Pompton St."/>
    <s v="Suite 750"/>
    <s v="NYC"/>
    <s v="NY"/>
    <n v="10022"/>
    <x v="0"/>
    <s v="NA"/>
    <s v="Hernandez"/>
    <s v="Maria"/>
    <s v="Hernandez Maria"/>
    <x v="1"/>
  </r>
  <r>
    <n v="10350"/>
    <n v="20"/>
    <n v="100"/>
    <n v="2000"/>
    <n v="15"/>
    <n v="2244.4"/>
    <n v="244.40000000000009"/>
    <d v="2004-12-02T00:00:00"/>
    <s v="December"/>
    <x v="0"/>
    <n v="4"/>
    <x v="3"/>
    <x v="6"/>
    <n v="2004"/>
    <x v="5"/>
    <n v="54"/>
    <s v="S72_3212"/>
    <x v="23"/>
    <s v="(91) 555 94 44"/>
    <s v="C/ Moralzarzal, 86"/>
    <m/>
    <s v="Madrid"/>
    <s v="NIL"/>
    <n v="28034"/>
    <x v="7"/>
    <s v="EMEA"/>
    <s v="Freyre"/>
    <s v="Diego"/>
    <s v="Freyre Diego"/>
    <x v="0"/>
  </r>
  <r>
    <n v="10373"/>
    <n v="29"/>
    <n v="100"/>
    <n v="2900"/>
    <n v="1"/>
    <n v="3978.51"/>
    <n v="1078.5100000000002"/>
    <d v="2005-01-31T00:00:00"/>
    <s v="January"/>
    <x v="0"/>
    <n v="1"/>
    <x v="0"/>
    <x v="7"/>
    <n v="2005"/>
    <x v="5"/>
    <n v="54"/>
    <s v="S72_3212"/>
    <x v="60"/>
    <s v="981-443655"/>
    <s v="Torikatu 38"/>
    <m/>
    <s v="Oulu"/>
    <s v="NIL"/>
    <n v="90110"/>
    <x v="4"/>
    <s v="EMEA"/>
    <s v="Koskitalo"/>
    <s v="Pirkko"/>
    <s v="Koskitalo Pirkko"/>
    <x v="1"/>
  </r>
  <r>
    <n v="10386"/>
    <n v="43"/>
    <n v="100"/>
    <n v="4300"/>
    <n v="4"/>
    <n v="5417.57"/>
    <n v="1117.5699999999997"/>
    <d v="2005-03-01T00:00:00"/>
    <s v="March"/>
    <x v="5"/>
    <n v="1"/>
    <x v="0"/>
    <x v="11"/>
    <n v="2005"/>
    <x v="5"/>
    <n v="54"/>
    <s v="S72_3212"/>
    <x v="23"/>
    <s v="(91) 555 94 44"/>
    <s v="C/ Moralzarzal, 86"/>
    <m/>
    <s v="Madrid"/>
    <s v="NIL"/>
    <n v="28034"/>
    <x v="7"/>
    <s v="EMEA"/>
    <s v="Freyre"/>
    <s v="Diego"/>
    <s v="Freyre Diego"/>
    <x v="1"/>
  </r>
  <r>
    <n v="10397"/>
    <n v="34"/>
    <n v="62.24"/>
    <n v="2116.16"/>
    <n v="1"/>
    <n v="2116.16"/>
    <n v="0"/>
    <d v="2005-03-28T00:00:00"/>
    <s v="March"/>
    <x v="0"/>
    <n v="1"/>
    <x v="0"/>
    <x v="11"/>
    <n v="2005"/>
    <x v="5"/>
    <n v="54"/>
    <s v="S72_3212"/>
    <x v="51"/>
    <s v="61.77.6555"/>
    <s v="1 rue Alsace-Lorraine"/>
    <m/>
    <s v="Toulouse"/>
    <s v="NIL"/>
    <n v="31000"/>
    <x v="1"/>
    <s v="EMEA"/>
    <s v="Roulet"/>
    <s v="Annette"/>
    <s v="Roulet Annette"/>
    <x v="0"/>
  </r>
  <r>
    <n v="10414"/>
    <n v="47"/>
    <n v="65.52"/>
    <n v="3079.4399999999996"/>
    <n v="9"/>
    <n v="3079.44"/>
    <n v="0"/>
    <d v="2005-05-06T00:00:00"/>
    <s v="May"/>
    <x v="4"/>
    <n v="2"/>
    <x v="1"/>
    <x v="1"/>
    <n v="2005"/>
    <x v="5"/>
    <n v="54"/>
    <s v="S72_3212"/>
    <x v="58"/>
    <n v="6175559555"/>
    <s v="8616 Spinnaker Dr."/>
    <m/>
    <s v="Boston"/>
    <s v="MA"/>
    <n v="51003"/>
    <x v="0"/>
    <s v="NA"/>
    <s v="Yoshido"/>
    <s v="Juri"/>
    <s v="Yoshido Juri"/>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7F9D620-FBC8-45BC-A643-3CBDFDF65ADC}" name="PivotTable20"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2:G3" firstHeaderRow="1" firstDataRow="1" firstDataCol="0"/>
  <pivotFields count="1">
    <pivotField dataField="1" subtotalTop="0" showAll="0" defaultSubtotal="0"/>
  </pivotFields>
  <rowItems count="1">
    <i/>
  </rowItems>
  <colItems count="1">
    <i/>
  </colItems>
  <dataFields count="1">
    <dataField name="Distinct Count of CUSTOMERNAME" fld="0" subtotal="count" baseField="0" baseItem="0">
      <extLst>
        <ext xmlns:x15="http://schemas.microsoft.com/office/spreadsheetml/2010/11/main" uri="{FABC7310-3BB5-11E1-824E-6D434824019B}">
          <x15:dataField isCountDistinct="1"/>
        </ext>
      </extLst>
    </dataField>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CUSTOMERNAME"/>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XCEL PROJECT 1.xlsx!SALES­_DATA">
        <x15:activeTabTopLevelEntity name="[SALES­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07833B3-DF96-4DEE-B991-4811CFBAD63E}" name="PivotTable18"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2:C3" firstHeaderRow="1" firstDataRow="1" firstDataCol="0"/>
  <pivotFields count="30">
    <pivotField showAll="0"/>
    <pivotField showAll="0"/>
    <pivotField numFmtId="165" showAll="0"/>
    <pivotField numFmtId="165" showAll="0"/>
    <pivotField showAll="0"/>
    <pivotField numFmtId="165" showAll="0"/>
    <pivotField dataField="1" numFmtId="165" showAll="0"/>
    <pivotField numFmtId="14" showAll="0"/>
    <pivotField showAll="0"/>
    <pivotField showAll="0">
      <items count="7">
        <item x="3"/>
        <item x="1"/>
        <item x="2"/>
        <item x="4"/>
        <item x="5"/>
        <item x="0"/>
        <item t="default"/>
      </items>
    </pivotField>
    <pivotField showAll="0"/>
    <pivotField showAll="0">
      <items count="5">
        <item x="0"/>
        <item x="1"/>
        <item x="2"/>
        <item x="3"/>
        <item t="default"/>
      </items>
    </pivotField>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2"/>
        <item x="1"/>
        <item x="0"/>
        <item t="default"/>
      </items>
    </pivotField>
  </pivotFields>
  <rowItems count="1">
    <i/>
  </rowItems>
  <colItems count="1">
    <i/>
  </colItems>
  <dataFields count="1">
    <dataField name="Sum of profit" fld="6" baseField="0" baseItem="0" numFmtId="165"/>
  </dataFields>
  <formats count="1">
    <format dxfId="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B85EC48-B2C4-4D2D-8066-DE97C879D366}" name="PivotTable22" cacheId="13"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D7:E27" firstHeaderRow="1" firstDataRow="1" firstDataCol="1"/>
  <pivotFields count="30">
    <pivotField compact="0" outline="0" showAll="0"/>
    <pivotField compact="0" outline="0" showAll="0"/>
    <pivotField compact="0" numFmtId="165" outline="0" showAll="0"/>
    <pivotField compact="0" numFmtId="165" outline="0" showAll="0"/>
    <pivotField compact="0" outline="0" showAll="0"/>
    <pivotField dataField="1" compact="0" numFmtId="165" outline="0" showAll="0"/>
    <pivotField compact="0" numFmtId="165" outline="0" showAll="0"/>
    <pivotField compact="0" numFmtId="14" outline="0" showAll="0"/>
    <pivotField compact="0" outline="0" showAll="0"/>
    <pivotField compact="0" outline="0" showAll="0">
      <items count="7">
        <item x="3"/>
        <item x="1"/>
        <item x="2"/>
        <item x="4"/>
        <item x="5"/>
        <item x="0"/>
        <item t="default"/>
      </items>
    </pivotField>
    <pivotField compact="0" outline="0" showAll="0"/>
    <pivotField compact="0" outline="0" showAll="0">
      <items count="5">
        <item x="0"/>
        <item x="1"/>
        <item x="2"/>
        <item x="3"/>
        <item t="default"/>
      </items>
    </pivotField>
    <pivotField compact="0" outline="0" showAll="0"/>
    <pivotField compact="0" outline="0" showAll="0"/>
    <pivotField compact="0" outline="0" showAll="0"/>
    <pivotField compact="0" numFmtId="165" outline="0" showAll="0"/>
    <pivotField compact="0" outline="0" showAll="0"/>
    <pivotField compact="0" outline="0" showAll="0" measureFilter="1">
      <items count="93">
        <item x="51"/>
        <item x="36"/>
        <item x="42"/>
        <item x="46"/>
        <item x="87"/>
        <item x="10"/>
        <item x="28"/>
        <item x="38"/>
        <item x="9"/>
        <item x="91"/>
        <item x="77"/>
        <item x="17"/>
        <item x="89"/>
        <item x="72"/>
        <item x="80"/>
        <item x="76"/>
        <item x="33"/>
        <item x="31"/>
        <item x="29"/>
        <item x="27"/>
        <item x="75"/>
        <item x="55"/>
        <item x="41"/>
        <item x="4"/>
        <item x="25"/>
        <item x="66"/>
        <item x="6"/>
        <item x="48"/>
        <item x="18"/>
        <item x="64"/>
        <item x="52"/>
        <item x="26"/>
        <item x="53"/>
        <item x="23"/>
        <item x="21"/>
        <item x="13"/>
        <item x="88"/>
        <item x="58"/>
        <item x="59"/>
        <item x="65"/>
        <item x="78"/>
        <item x="7"/>
        <item x="81"/>
        <item x="62"/>
        <item x="14"/>
        <item x="0"/>
        <item x="70"/>
        <item x="2"/>
        <item x="67"/>
        <item x="15"/>
        <item x="54"/>
        <item x="79"/>
        <item x="63"/>
        <item x="83"/>
        <item x="47"/>
        <item x="50"/>
        <item x="39"/>
        <item x="8"/>
        <item x="45"/>
        <item x="74"/>
        <item x="85"/>
        <item x="40"/>
        <item x="71"/>
        <item x="44"/>
        <item x="60"/>
        <item x="56"/>
        <item x="43"/>
        <item x="1"/>
        <item x="86"/>
        <item x="57"/>
        <item x="90"/>
        <item x="19"/>
        <item x="30"/>
        <item x="37"/>
        <item x="82"/>
        <item x="84"/>
        <item x="20"/>
        <item x="49"/>
        <item x="73"/>
        <item x="34"/>
        <item x="5"/>
        <item x="12"/>
        <item x="61"/>
        <item x="35"/>
        <item x="68"/>
        <item x="16"/>
        <item x="3"/>
        <item x="22"/>
        <item x="69"/>
        <item x="11"/>
        <item x="24"/>
        <item x="32"/>
        <item t="default"/>
      </items>
    </pivotField>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20">
        <item x="3"/>
        <item x="5"/>
        <item x="14"/>
        <item x="10"/>
        <item x="13"/>
        <item x="4"/>
        <item x="1"/>
        <item x="16"/>
        <item x="18"/>
        <item x="12"/>
        <item x="11"/>
        <item x="2"/>
        <item x="15"/>
        <item x="9"/>
        <item x="7"/>
        <item x="8"/>
        <item x="17"/>
        <item x="6"/>
        <item x="0"/>
        <item t="default"/>
      </items>
    </pivotField>
    <pivotField compact="0" outline="0" showAll="0"/>
    <pivotField compact="0" outline="0" showAll="0"/>
    <pivotField compact="0" outline="0" showAll="0"/>
    <pivotField compact="0" outline="0" showAll="0"/>
    <pivotField compact="0" outline="0" showAll="0">
      <items count="4">
        <item x="2"/>
        <item x="1"/>
        <item x="0"/>
        <item t="default"/>
      </items>
    </pivotField>
  </pivotFields>
  <rowFields count="1">
    <field x="24"/>
  </rowFields>
  <rowItems count="20">
    <i>
      <x/>
    </i>
    <i>
      <x v="1"/>
    </i>
    <i>
      <x v="2"/>
    </i>
    <i>
      <x v="3"/>
    </i>
    <i>
      <x v="4"/>
    </i>
    <i>
      <x v="5"/>
    </i>
    <i>
      <x v="6"/>
    </i>
    <i>
      <x v="7"/>
    </i>
    <i>
      <x v="8"/>
    </i>
    <i>
      <x v="9"/>
    </i>
    <i>
      <x v="10"/>
    </i>
    <i>
      <x v="11"/>
    </i>
    <i>
      <x v="12"/>
    </i>
    <i>
      <x v="13"/>
    </i>
    <i>
      <x v="14"/>
    </i>
    <i>
      <x v="15"/>
    </i>
    <i>
      <x v="16"/>
    </i>
    <i>
      <x v="17"/>
    </i>
    <i>
      <x v="18"/>
    </i>
    <i t="grand">
      <x/>
    </i>
  </rowItems>
  <colItems count="1">
    <i/>
  </colItems>
  <dataFields count="1">
    <dataField name="Sum of SALES" fld="5" baseField="0" baseItem="0"/>
  </dataFields>
  <formats count="1">
    <format dxfId="10">
      <pivotArea collapsedLevelsAreSubtotals="1" fieldPosition="0">
        <references count="1">
          <reference field="24" count="0"/>
        </references>
      </pivotArea>
    </format>
  </formats>
  <pivotTableStyleInfo name="PivotStyleLight16" showRowHeaders="1" showColHeaders="1" showRowStripes="0" showColStripes="0" showLastColumn="1"/>
  <filters count="1">
    <filter fld="1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84892D7-82CB-40B2-AD2E-33CD43E69D31}" name="PivotTable26"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1:I33" firstHeaderRow="0" firstDataRow="1" firstDataCol="1"/>
  <pivotFields count="5">
    <pivotField dataField="1" subtotalTop="0" showAll="0" defaultSubtotal="0"/>
    <pivotField axis="axisRow" allDrilled="1" subtotalTop="0" showAll="0" measureFilter="1" dataSourceSort="1" defaultSubtotal="0" defaultAttributeDrillState="1">
      <items count="1">
        <item x="0"/>
      </items>
    </pivotField>
    <pivotField dataField="1" subtotalTop="0" showAll="0" defaultSubtotal="0"/>
    <pivotField dataField="1" subtotalTop="0" showAll="0" defaultSubtotal="0"/>
    <pivotField dataField="1" subtotalTop="0" showAll="0" defaultSubtotal="0"/>
  </pivotFields>
  <rowFields count="1">
    <field x="1"/>
  </rowFields>
  <rowItems count="2">
    <i>
      <x/>
    </i>
    <i t="grand">
      <x/>
    </i>
  </rowItems>
  <colFields count="1">
    <field x="-2"/>
  </colFields>
  <colItems count="4">
    <i>
      <x/>
    </i>
    <i i="1">
      <x v="1"/>
    </i>
    <i i="2">
      <x v="2"/>
    </i>
    <i i="3">
      <x v="3"/>
    </i>
  </colItems>
  <dataFields count="4">
    <dataField name="Sum of SALES" fld="2" baseField="0" baseItem="0"/>
    <dataField name="Max of SALES2" fld="4" subtotal="max" baseField="1" baseItem="0"/>
    <dataField name="Sum of profit" fld="3" baseField="0" baseItem="0"/>
    <dataField name="Distinct Count of CUSTOMERNAME" fld="0" subtotal="count" baseField="0" baseItem="0">
      <extLst>
        <ext xmlns:x15="http://schemas.microsoft.com/office/spreadsheetml/2010/11/main" uri="{FABC7310-3BB5-11E1-824E-6D434824019B}">
          <x15:dataField isCountDistinct="1"/>
        </ext>
      </extLst>
    </dataField>
  </dataFields>
  <formats count="1">
    <format dxfId="11">
      <pivotArea collapsedLevelsAreSubtotals="1" fieldPosition="0">
        <references count="2">
          <reference field="4294967294" count="3" selected="0">
            <x v="0"/>
            <x v="1"/>
            <x v="2"/>
          </reference>
          <reference field="1" count="0"/>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CUSTOMERNAME"/>
    <pivotHierarchy dragToData="1"/>
    <pivotHierarchy dragToData="1"/>
    <pivotHierarchy dragToData="1" caption="Max of SALES2"/>
  </pivotHierarchies>
  <pivotTableStyleInfo name="PivotStyleLight16" showRowHeaders="1" showColHeaders="1" showRowStripes="0" showColStripes="0" showLastColumn="1"/>
  <filters count="1">
    <filter fld="1" type="count" id="1" iMeasureHier="34">
      <autoFilter ref="A1">
        <filterColumn colId="0">
          <top10 val="1" filterVal="1"/>
        </filterColumn>
      </autoFilter>
    </filter>
  </filters>
  <rowHierarchiesUsage count="1">
    <rowHierarchyUsage hierarchyUsage="2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XCEL PROJECT 1.xlsx!SALES­_DATA">
        <x15:activeTabTopLevelEntity name="[SALES­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1062D1D-D4C6-40DB-8AB8-DC37F4B44C1C}" name="PivotTable17"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A3" firstHeaderRow="1" firstDataRow="1" firstDataCol="0"/>
  <pivotFields count="30">
    <pivotField showAll="0"/>
    <pivotField showAll="0"/>
    <pivotField numFmtId="165" showAll="0"/>
    <pivotField numFmtId="165" showAll="0"/>
    <pivotField showAll="0"/>
    <pivotField dataField="1" numFmtId="165" showAll="0"/>
    <pivotField numFmtId="165" showAll="0"/>
    <pivotField numFmtId="14" showAll="0"/>
    <pivotField showAll="0"/>
    <pivotField showAll="0">
      <items count="7">
        <item x="3"/>
        <item x="1"/>
        <item x="2"/>
        <item x="4"/>
        <item x="5"/>
        <item x="0"/>
        <item t="default"/>
      </items>
    </pivotField>
    <pivotField showAll="0"/>
    <pivotField showAll="0">
      <items count="5">
        <item x="0"/>
        <item x="1"/>
        <item x="2"/>
        <item x="3"/>
        <item t="default"/>
      </items>
    </pivotField>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2"/>
        <item x="1"/>
        <item x="0"/>
        <item t="default"/>
      </items>
    </pivotField>
  </pivotFields>
  <rowItems count="1">
    <i/>
  </rowItems>
  <colItems count="1">
    <i/>
  </colItems>
  <dataFields count="1">
    <dataField name="Sum of SALES" fld="5" baseField="0" baseItem="0" numFmtId="165"/>
  </dataFields>
  <formats count="1">
    <format dxfId="1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3032B5F-6B73-4799-83AE-9D4966AB8B38}" name="PivotTable23"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G7:I15" firstHeaderRow="0" firstDataRow="1" firstDataCol="1"/>
  <pivotFields count="30">
    <pivotField showAll="0"/>
    <pivotField showAll="0"/>
    <pivotField numFmtId="165" showAll="0"/>
    <pivotField numFmtId="165" showAll="0"/>
    <pivotField showAll="0"/>
    <pivotField dataField="1" numFmtId="165" showAll="0"/>
    <pivotField dataField="1" numFmtId="165" showAll="0"/>
    <pivotField numFmtId="14" showAll="0"/>
    <pivotField showAll="0"/>
    <pivotField showAll="0">
      <items count="7">
        <item x="3"/>
        <item x="1"/>
        <item x="2"/>
        <item x="4"/>
        <item x="5"/>
        <item x="0"/>
        <item t="default"/>
      </items>
    </pivotField>
    <pivotField showAll="0"/>
    <pivotField showAll="0">
      <items count="5">
        <item x="0"/>
        <item x="1"/>
        <item x="2"/>
        <item x="3"/>
        <item t="default"/>
      </items>
    </pivotField>
    <pivotField showAll="0"/>
    <pivotField showAll="0"/>
    <pivotField axis="axisRow" showAll="0" sortType="ascending">
      <items count="8">
        <item x="1"/>
        <item x="0"/>
        <item x="4"/>
        <item x="5"/>
        <item x="6"/>
        <item x="2"/>
        <item x="3"/>
        <item t="default"/>
      </items>
      <autoSortScope>
        <pivotArea dataOnly="0" outline="0" fieldPosition="0">
          <references count="1">
            <reference field="4294967294" count="1" selected="0">
              <x v="0"/>
            </reference>
          </references>
        </pivotArea>
      </autoSortScope>
    </pivotField>
    <pivotField numFmtId="165" showAll="0"/>
    <pivotField showAll="0"/>
    <pivotField showAll="0" measureFilter="1">
      <items count="93">
        <item x="51"/>
        <item x="36"/>
        <item x="42"/>
        <item x="46"/>
        <item x="87"/>
        <item x="10"/>
        <item x="28"/>
        <item x="38"/>
        <item x="9"/>
        <item x="91"/>
        <item x="77"/>
        <item x="17"/>
        <item x="89"/>
        <item x="72"/>
        <item x="80"/>
        <item x="76"/>
        <item x="33"/>
        <item x="31"/>
        <item x="29"/>
        <item x="27"/>
        <item x="75"/>
        <item x="55"/>
        <item x="41"/>
        <item x="4"/>
        <item x="25"/>
        <item x="66"/>
        <item x="6"/>
        <item x="48"/>
        <item x="18"/>
        <item x="64"/>
        <item x="52"/>
        <item x="26"/>
        <item x="53"/>
        <item x="23"/>
        <item x="21"/>
        <item x="13"/>
        <item x="88"/>
        <item x="58"/>
        <item x="59"/>
        <item x="65"/>
        <item x="78"/>
        <item x="7"/>
        <item x="81"/>
        <item x="62"/>
        <item x="14"/>
        <item x="0"/>
        <item x="70"/>
        <item x="2"/>
        <item x="67"/>
        <item x="15"/>
        <item x="54"/>
        <item x="79"/>
        <item x="63"/>
        <item x="83"/>
        <item x="47"/>
        <item x="50"/>
        <item x="39"/>
        <item x="8"/>
        <item x="45"/>
        <item x="74"/>
        <item x="85"/>
        <item x="40"/>
        <item x="71"/>
        <item x="44"/>
        <item x="60"/>
        <item x="56"/>
        <item x="43"/>
        <item x="1"/>
        <item x="86"/>
        <item x="57"/>
        <item x="90"/>
        <item x="19"/>
        <item x="30"/>
        <item x="37"/>
        <item x="82"/>
        <item x="84"/>
        <item x="20"/>
        <item x="49"/>
        <item x="73"/>
        <item x="34"/>
        <item x="5"/>
        <item x="12"/>
        <item x="61"/>
        <item x="35"/>
        <item x="68"/>
        <item x="16"/>
        <item x="3"/>
        <item x="22"/>
        <item x="69"/>
        <item x="11"/>
        <item x="24"/>
        <item x="32"/>
        <item t="default"/>
      </items>
    </pivotField>
    <pivotField showAll="0"/>
    <pivotField showAll="0"/>
    <pivotField showAll="0"/>
    <pivotField showAll="0"/>
    <pivotField showAll="0"/>
    <pivotField showAll="0"/>
    <pivotField showAll="0">
      <items count="20">
        <item x="3"/>
        <item x="5"/>
        <item x="14"/>
        <item x="10"/>
        <item x="13"/>
        <item x="4"/>
        <item x="1"/>
        <item x="16"/>
        <item x="18"/>
        <item x="12"/>
        <item x="11"/>
        <item x="2"/>
        <item x="15"/>
        <item x="9"/>
        <item x="7"/>
        <item x="8"/>
        <item x="17"/>
        <item x="6"/>
        <item x="0"/>
        <item t="default"/>
      </items>
    </pivotField>
    <pivotField showAll="0"/>
    <pivotField showAll="0"/>
    <pivotField showAll="0"/>
    <pivotField showAll="0"/>
    <pivotField showAll="0">
      <items count="4">
        <item x="2"/>
        <item x="1"/>
        <item x="0"/>
        <item t="default"/>
      </items>
    </pivotField>
  </pivotFields>
  <rowFields count="1">
    <field x="14"/>
  </rowFields>
  <rowItems count="8">
    <i>
      <x v="4"/>
    </i>
    <i>
      <x v="3"/>
    </i>
    <i>
      <x v="2"/>
    </i>
    <i>
      <x v="5"/>
    </i>
    <i>
      <x v="1"/>
    </i>
    <i>
      <x v="6"/>
    </i>
    <i>
      <x/>
    </i>
    <i t="grand">
      <x/>
    </i>
  </rowItems>
  <colFields count="1">
    <field x="-2"/>
  </colFields>
  <colItems count="2">
    <i>
      <x/>
    </i>
    <i i="1">
      <x v="1"/>
    </i>
  </colItems>
  <dataFields count="2">
    <dataField name="Sum of SALES" fld="5" baseField="0" baseItem="0"/>
    <dataField name="Sum of profit" fld="6" baseField="0" baseItem="0"/>
  </dataFields>
  <formats count="1">
    <format dxfId="13">
      <pivotArea collapsedLevelsAreSubtotals="1" fieldPosition="0">
        <references count="1">
          <reference field="14" count="0"/>
        </references>
      </pivotArea>
    </format>
  </formats>
  <chartFormats count="6">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2" format="6">
      <pivotArea type="data" outline="0" fieldPosition="0">
        <references count="2">
          <reference field="4294967294" count="1" selected="0">
            <x v="1"/>
          </reference>
          <reference field="14" count="1" selected="0">
            <x v="4"/>
          </reference>
        </references>
      </pivotArea>
    </chartFormat>
    <chartFormat chart="8" format="10" series="1">
      <pivotArea type="data" outline="0" fieldPosition="0">
        <references count="1">
          <reference field="4294967294" count="1" selected="0">
            <x v="0"/>
          </reference>
        </references>
      </pivotArea>
    </chartFormat>
    <chartFormat chart="8" format="11" series="1">
      <pivotArea type="data" outline="0" fieldPosition="0">
        <references count="1">
          <reference field="4294967294" count="1" selected="0">
            <x v="1"/>
          </reference>
        </references>
      </pivotArea>
    </chartFormat>
    <chartFormat chart="8" format="12">
      <pivotArea type="data" outline="0" fieldPosition="0">
        <references count="2">
          <reference field="4294967294" count="1" selected="0">
            <x v="1"/>
          </reference>
          <reference field="14" count="1" selected="0">
            <x v="4"/>
          </reference>
        </references>
      </pivotArea>
    </chartFormat>
  </chartFormats>
  <pivotTableStyleInfo name="PivotStyleLight16" showRowHeaders="1" showColHeaders="1" showRowStripes="0" showColStripes="0" showLastColumn="1"/>
  <filters count="1">
    <filter fld="1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09E6E87-8726-4EA5-9AD7-EC87F3CE08B5}" name="PivotTable21"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7:B13" firstHeaderRow="1" firstDataRow="1" firstDataCol="1"/>
  <pivotFields count="30">
    <pivotField showAll="0"/>
    <pivotField showAll="0"/>
    <pivotField numFmtId="165" showAll="0"/>
    <pivotField numFmtId="165" showAll="0"/>
    <pivotField showAll="0"/>
    <pivotField dataField="1" numFmtId="165" showAll="0"/>
    <pivotField numFmtId="165" showAll="0"/>
    <pivotField numFmtId="14" showAll="0"/>
    <pivotField showAll="0"/>
    <pivotField showAll="0">
      <items count="7">
        <item x="3"/>
        <item x="1"/>
        <item x="2"/>
        <item x="4"/>
        <item x="5"/>
        <item x="0"/>
        <item t="default"/>
      </items>
    </pivotField>
    <pivotField showAll="0"/>
    <pivotField showAll="0">
      <items count="5">
        <item x="0"/>
        <item x="1"/>
        <item x="2"/>
        <item x="3"/>
        <item t="default"/>
      </items>
    </pivotField>
    <pivotField showAll="0"/>
    <pivotField showAll="0"/>
    <pivotField showAll="0"/>
    <pivotField numFmtId="165" showAll="0"/>
    <pivotField showAll="0"/>
    <pivotField axis="axisRow" showAll="0" measureFilter="1" sortType="ascending">
      <items count="93">
        <item x="51"/>
        <item x="36"/>
        <item x="42"/>
        <item x="46"/>
        <item x="87"/>
        <item x="10"/>
        <item x="28"/>
        <item x="38"/>
        <item x="9"/>
        <item x="91"/>
        <item x="77"/>
        <item x="17"/>
        <item x="89"/>
        <item x="72"/>
        <item x="80"/>
        <item x="76"/>
        <item x="33"/>
        <item x="31"/>
        <item x="29"/>
        <item x="27"/>
        <item x="75"/>
        <item x="55"/>
        <item x="41"/>
        <item x="4"/>
        <item x="25"/>
        <item x="66"/>
        <item x="6"/>
        <item x="48"/>
        <item x="18"/>
        <item x="64"/>
        <item x="52"/>
        <item x="26"/>
        <item x="53"/>
        <item x="23"/>
        <item x="21"/>
        <item x="13"/>
        <item x="88"/>
        <item x="58"/>
        <item x="59"/>
        <item x="65"/>
        <item x="78"/>
        <item x="7"/>
        <item x="81"/>
        <item x="62"/>
        <item x="14"/>
        <item x="0"/>
        <item x="70"/>
        <item x="2"/>
        <item x="67"/>
        <item x="15"/>
        <item x="54"/>
        <item x="79"/>
        <item x="63"/>
        <item x="83"/>
        <item x="47"/>
        <item x="50"/>
        <item x="39"/>
        <item x="8"/>
        <item x="45"/>
        <item x="74"/>
        <item x="85"/>
        <item x="40"/>
        <item x="71"/>
        <item x="44"/>
        <item x="60"/>
        <item x="56"/>
        <item x="43"/>
        <item x="1"/>
        <item x="86"/>
        <item x="57"/>
        <item x="90"/>
        <item x="19"/>
        <item x="30"/>
        <item x="37"/>
        <item x="82"/>
        <item x="84"/>
        <item x="20"/>
        <item x="49"/>
        <item x="73"/>
        <item x="34"/>
        <item x="5"/>
        <item x="12"/>
        <item x="61"/>
        <item x="35"/>
        <item x="68"/>
        <item x="16"/>
        <item x="3"/>
        <item x="22"/>
        <item x="69"/>
        <item x="11"/>
        <item x="24"/>
        <item x="3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items count="4">
        <item x="2"/>
        <item x="1"/>
        <item x="0"/>
        <item t="default"/>
      </items>
    </pivotField>
  </pivotFields>
  <rowFields count="1">
    <field x="17"/>
  </rowFields>
  <rowItems count="6">
    <i>
      <x v="44"/>
    </i>
    <i>
      <x v="59"/>
    </i>
    <i>
      <x v="5"/>
    </i>
    <i>
      <x v="56"/>
    </i>
    <i>
      <x v="33"/>
    </i>
    <i t="grand">
      <x/>
    </i>
  </rowItems>
  <colItems count="1">
    <i/>
  </colItems>
  <dataFields count="1">
    <dataField name="Sum of SALES" fld="5" baseField="0" baseItem="0"/>
  </dataFields>
  <formats count="1">
    <format dxfId="14">
      <pivotArea collapsedLevelsAreSubtotals="1" fieldPosition="0">
        <references count="1">
          <reference field="17" count="10">
            <x v="2"/>
            <x v="5"/>
            <x v="10"/>
            <x v="31"/>
            <x v="33"/>
            <x v="44"/>
            <x v="45"/>
            <x v="56"/>
            <x v="59"/>
            <x v="82"/>
          </reference>
        </references>
      </pivotArea>
    </format>
  </formats>
  <chartFormats count="2">
    <chartFormat chart="2" format="2"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7"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194C6B7-2A1B-45FD-92B5-894161E04003}" name="PivotTable19"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2:E3" firstHeaderRow="1" firstDataRow="1" firstDataCol="0"/>
  <pivotFields count="30">
    <pivotField showAll="0"/>
    <pivotField dataField="1" showAll="0"/>
    <pivotField numFmtId="165" showAll="0"/>
    <pivotField numFmtId="165" showAll="0"/>
    <pivotField showAll="0"/>
    <pivotField numFmtId="165" showAll="0"/>
    <pivotField numFmtId="165" showAll="0"/>
    <pivotField numFmtId="14" showAll="0"/>
    <pivotField showAll="0"/>
    <pivotField showAll="0">
      <items count="7">
        <item x="3"/>
        <item x="1"/>
        <item x="2"/>
        <item x="4"/>
        <item x="5"/>
        <item x="0"/>
        <item t="default"/>
      </items>
    </pivotField>
    <pivotField showAll="0"/>
    <pivotField showAll="0">
      <items count="5">
        <item x="0"/>
        <item x="1"/>
        <item x="2"/>
        <item x="3"/>
        <item t="default"/>
      </items>
    </pivotField>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2"/>
        <item x="1"/>
        <item x="0"/>
        <item t="default"/>
      </items>
    </pivotField>
  </pivotFields>
  <rowItems count="1">
    <i/>
  </rowItems>
  <colItems count="1">
    <i/>
  </colItems>
  <dataFields count="1">
    <dataField name="Sum of QUANTITYORDERED" fld="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A0FE735-3DCA-4EA1-BC73-3F16F39AFF74}" name="PivotTable24"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1:C44" firstHeaderRow="0" firstDataRow="1" firstDataCol="1"/>
  <pivotFields count="30">
    <pivotField showAll="0"/>
    <pivotField showAll="0"/>
    <pivotField numFmtId="165" showAll="0"/>
    <pivotField numFmtId="165" showAll="0"/>
    <pivotField showAll="0"/>
    <pivotField dataField="1" numFmtId="165" showAll="0"/>
    <pivotField dataField="1" numFmtId="165" showAll="0"/>
    <pivotField numFmtId="14" showAll="0"/>
    <pivotField showAll="0"/>
    <pivotField showAll="0">
      <items count="7">
        <item x="3"/>
        <item x="1"/>
        <item x="2"/>
        <item x="4"/>
        <item x="5"/>
        <item x="0"/>
        <item t="default"/>
      </items>
    </pivotField>
    <pivotField showAll="0"/>
    <pivotField showAll="0">
      <items count="5">
        <item x="0"/>
        <item x="1"/>
        <item x="2"/>
        <item x="3"/>
        <item t="default"/>
      </items>
    </pivotField>
    <pivotField axis="axisRow" showAll="0">
      <items count="13">
        <item x="7"/>
        <item x="0"/>
        <item x="11"/>
        <item x="8"/>
        <item x="1"/>
        <item x="9"/>
        <item x="2"/>
        <item x="3"/>
        <item x="10"/>
        <item x="4"/>
        <item x="5"/>
        <item x="6"/>
        <item t="default"/>
      </items>
    </pivotField>
    <pivotField showAll="0"/>
    <pivotField showAll="0"/>
    <pivotField numFmtId="165" showAll="0"/>
    <pivotField showAll="0"/>
    <pivotField showAll="0" measureFilter="1">
      <items count="93">
        <item x="51"/>
        <item x="36"/>
        <item x="42"/>
        <item x="46"/>
        <item x="87"/>
        <item x="10"/>
        <item x="28"/>
        <item x="38"/>
        <item x="9"/>
        <item x="91"/>
        <item x="77"/>
        <item x="17"/>
        <item x="89"/>
        <item x="72"/>
        <item x="80"/>
        <item x="76"/>
        <item x="33"/>
        <item x="31"/>
        <item x="29"/>
        <item x="27"/>
        <item x="75"/>
        <item x="55"/>
        <item x="41"/>
        <item x="4"/>
        <item x="25"/>
        <item x="66"/>
        <item x="6"/>
        <item x="48"/>
        <item x="18"/>
        <item x="64"/>
        <item x="52"/>
        <item x="26"/>
        <item x="53"/>
        <item x="23"/>
        <item x="21"/>
        <item x="13"/>
        <item x="88"/>
        <item x="58"/>
        <item x="59"/>
        <item x="65"/>
        <item x="78"/>
        <item x="7"/>
        <item x="81"/>
        <item x="62"/>
        <item x="14"/>
        <item x="0"/>
        <item x="70"/>
        <item x="2"/>
        <item x="67"/>
        <item x="15"/>
        <item x="54"/>
        <item x="79"/>
        <item x="63"/>
        <item x="83"/>
        <item x="47"/>
        <item x="50"/>
        <item x="39"/>
        <item x="8"/>
        <item x="45"/>
        <item x="74"/>
        <item x="85"/>
        <item x="40"/>
        <item x="71"/>
        <item x="44"/>
        <item x="60"/>
        <item x="56"/>
        <item x="43"/>
        <item x="1"/>
        <item x="86"/>
        <item x="57"/>
        <item x="90"/>
        <item x="19"/>
        <item x="30"/>
        <item x="37"/>
        <item x="82"/>
        <item x="84"/>
        <item x="20"/>
        <item x="49"/>
        <item x="73"/>
        <item x="34"/>
        <item x="5"/>
        <item x="12"/>
        <item x="61"/>
        <item x="35"/>
        <item x="68"/>
        <item x="16"/>
        <item x="3"/>
        <item x="22"/>
        <item x="69"/>
        <item x="11"/>
        <item x="24"/>
        <item x="32"/>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4">
        <item x="2"/>
        <item x="1"/>
        <item x="0"/>
        <item t="default"/>
      </items>
    </pivotField>
  </pivotFields>
  <rowFields count="1">
    <field x="12"/>
  </rowFields>
  <rowItems count="13">
    <i>
      <x/>
    </i>
    <i>
      <x v="1"/>
    </i>
    <i>
      <x v="2"/>
    </i>
    <i>
      <x v="3"/>
    </i>
    <i>
      <x v="4"/>
    </i>
    <i>
      <x v="5"/>
    </i>
    <i>
      <x v="6"/>
    </i>
    <i>
      <x v="7"/>
    </i>
    <i>
      <x v="8"/>
    </i>
    <i>
      <x v="9"/>
    </i>
    <i>
      <x v="10"/>
    </i>
    <i>
      <x v="11"/>
    </i>
    <i t="grand">
      <x/>
    </i>
  </rowItems>
  <colFields count="1">
    <field x="-2"/>
  </colFields>
  <colItems count="2">
    <i>
      <x/>
    </i>
    <i i="1">
      <x v="1"/>
    </i>
  </colItems>
  <dataFields count="2">
    <dataField name="Sum of SALES" fld="5" baseField="0" baseItem="0"/>
    <dataField name="Sum of profit" fld="6" baseField="0" baseItem="0"/>
  </dataFields>
  <formats count="1">
    <format dxfId="15">
      <pivotArea collapsedLevelsAreSubtotals="1" fieldPosition="0">
        <references count="1">
          <reference field="12" count="0"/>
        </references>
      </pivotArea>
    </format>
  </formats>
  <chartFormats count="4">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9" format="8" series="1">
      <pivotArea type="data" outline="0" fieldPosition="0">
        <references count="1">
          <reference field="4294967294" count="1" selected="0">
            <x v="0"/>
          </reference>
        </references>
      </pivotArea>
    </chartFormat>
    <chartFormat chart="9"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 xr10:uid="{F04D8AC8-A34B-4579-A1A6-899BB9E08EB4}" sourceName="STATUS">
  <pivotTables>
    <pivotTable tabId="6" name="PivotTable22"/>
    <pivotTable tabId="6" name="PivotTable17"/>
    <pivotTable tabId="6" name="PivotTable18"/>
    <pivotTable tabId="6" name="PivotTable19"/>
    <pivotTable tabId="6" name="PivotTable21"/>
    <pivotTable tabId="6" name="PivotTable23"/>
    <pivotTable tabId="6" name="PivotTable24"/>
  </pivotTables>
  <data>
    <tabular pivotCacheId="607444284">
      <items count="6">
        <i x="3" s="1"/>
        <i x="1" s="1"/>
        <i x="2" s="1"/>
        <i x="4" s="1"/>
        <i x="5"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ALSIZE" xr10:uid="{F8CCFAFF-BD2A-4D7A-A659-92332022503E}" sourceName="DEALSIZE">
  <pivotTables>
    <pivotTable tabId="6" name="PivotTable22"/>
    <pivotTable tabId="6" name="PivotTable17"/>
    <pivotTable tabId="6" name="PivotTable18"/>
    <pivotTable tabId="6" name="PivotTable19"/>
    <pivotTable tabId="6" name="PivotTable21"/>
    <pivotTable tabId="6" name="PivotTable23"/>
    <pivotTable tabId="6" name="PivotTable24"/>
  </pivotTables>
  <data>
    <tabular pivotCacheId="607444284">
      <items count="3">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TR_ID2" xr10:uid="{57D88997-79BE-4911-BFCB-25B70FC44B28}" sourceName="QTR_ID2">
  <pivotTables>
    <pivotTable tabId="6" name="PivotTable23"/>
    <pivotTable tabId="6" name="PivotTable17"/>
    <pivotTable tabId="6" name="PivotTable18"/>
    <pivotTable tabId="6" name="PivotTable19"/>
    <pivotTable tabId="6" name="PivotTable21"/>
    <pivotTable tabId="6" name="PivotTable22"/>
    <pivotTable tabId="6" name="PivotTable24"/>
  </pivotTables>
  <data>
    <tabular pivotCacheId="607444284">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US" xr10:uid="{50EDD653-FE1F-4594-B0D9-33E95FCA0DA2}" cache="Slicer_STATUS" caption="STATUS" style="Compact 2 2" rowHeight="241300"/>
  <slicer name="DEALSIZE" xr10:uid="{1E28D2D7-F684-47EB-9D03-576904B4CA9A}" cache="Slicer_DEALSIZE" caption="DEALSIZE" style="Compact 2 2" rowHeight="241300"/>
  <slicer name="QTR_ID2" xr10:uid="{D11E9BC5-0FC0-4DBA-9C73-D1D2F3001235}" cache="Slicer_QTR_ID2" caption="QTR_ID2" style="Compact 2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AE7754E-4AEA-4D35-BC7A-200C5415DBCE}" name="SALES­_DATA" displayName="SALES­_DATA" ref="A1:AD2824">
  <tableColumns count="30">
    <tableColumn id="1" xr3:uid="{FFB95F54-336B-4C18-AF56-BA8BB1A84AE9}" name="ORDERNUMBER" totalsRowLabel="Total"/>
    <tableColumn id="2" xr3:uid="{50607B0A-7F2B-4AEE-A704-C8B420A9E9AA}" name="QUANTITYORDERED"/>
    <tableColumn id="3" xr3:uid="{9746DA1A-4E8F-4762-97C2-C141186D59E8}" name="PRICEEACH" dataDxfId="8"/>
    <tableColumn id="30" xr3:uid="{8A2C9101-EE18-4F27-A3CB-FC2C8A798038}" name="cost price" dataDxfId="7">
      <calculatedColumnFormula>SALES­_DATA[[#This Row],[PRICEEACH]]*SALES­_DATA[[#This Row],[QUANTITYORDERED]]</calculatedColumnFormula>
    </tableColumn>
    <tableColumn id="4" xr3:uid="{5009E118-360B-4062-BE34-DEA9E782FA1A}" name="ORDERLINENUMBER"/>
    <tableColumn id="5" xr3:uid="{16ACBD7E-DDA5-4777-81EA-78A77B6CE263}" name="SALES" dataDxfId="6"/>
    <tableColumn id="31" xr3:uid="{17A4ABBA-12B4-4F09-ACA2-C47296D657FD}" name="profit" dataDxfId="5">
      <calculatedColumnFormula>SALES­_DATA[[#This Row],[SALES]]-SALES­_DATA[[#This Row],[cost price]]</calculatedColumnFormula>
    </tableColumn>
    <tableColumn id="6" xr3:uid="{AD0CF89D-259D-4474-BEFA-AE618C4D0ABF}" name="ORDERDATE" dataDxfId="4"/>
    <tableColumn id="7" xr3:uid="{47DB881B-6594-460C-9AE6-E841DB62214B}" name="ORDERDATE2" dataDxfId="3"/>
    <tableColumn id="8" xr3:uid="{C1644A44-A840-4770-9FF5-01A4BAEFEC2C}" name="STATUS" totalsRowFunction="count"/>
    <tableColumn id="9" xr3:uid="{0AE249A5-FD2A-4CAA-9DA4-A5A932580722}" name="QTR_ID"/>
    <tableColumn id="10" xr3:uid="{4D318AD0-AF11-43B6-8CE4-B5EEE49263BC}" name="QTR_ID2">
      <calculatedColumnFormula>CONCATENATE("Qtr", " ",K2)</calculatedColumnFormula>
    </tableColumn>
    <tableColumn id="11" xr3:uid="{A8B36FD6-8D6C-44FF-AA17-5ED3F34285E8}" name="MONTH_ID"/>
    <tableColumn id="12" xr3:uid="{A5D66BD9-5589-464C-8E04-44D8FBAA96C7}" name="YEAR_ID"/>
    <tableColumn id="13" xr3:uid="{794B8233-CB0C-416E-932F-9F937A4BEB52}" name="PRODUCTLINE"/>
    <tableColumn id="14" xr3:uid="{7679685D-18D7-436C-BFF5-1BF630EC9E2C}" name="MSRP" dataDxfId="2"/>
    <tableColumn id="15" xr3:uid="{B618B0B1-7111-4E9B-9882-40FD44A8A239}" name="PRODUCTCODE"/>
    <tableColumn id="16" xr3:uid="{7B29C5D1-671D-410E-BBDD-034B64D60F74}" name="CUSTOMERNAME"/>
    <tableColumn id="17" xr3:uid="{3481E468-386A-4962-ADBD-2F16A20BDD29}" name="PHONE"/>
    <tableColumn id="18" xr3:uid="{C840D00A-6DC4-4733-99BD-CA745FEA06A5}" name="ADDRESSLINE1"/>
    <tableColumn id="19" xr3:uid="{B54D60EB-1080-49BC-A0F9-B1E515F34EBC}" name="ADDRESSLINE2"/>
    <tableColumn id="20" xr3:uid="{47AC4BDA-D65C-4699-980D-11867ACC2B2A}" name="CITY"/>
    <tableColumn id="21" xr3:uid="{26972F8E-9269-42BA-B8F5-58E366568263}" name="STATE"/>
    <tableColumn id="22" xr3:uid="{2B0E8C46-7F5C-4C70-A8D1-7612D7874120}" name="POSTALCODE" dataDxfId="1" totalsRowDxfId="0"/>
    <tableColumn id="23" xr3:uid="{CFD933CB-923C-4E8D-ADC1-47C4BCB860D4}" name="COUNTRY"/>
    <tableColumn id="24" xr3:uid="{B1EAF34D-D600-428E-930D-F154E51612F2}" name="TERRITORY"/>
    <tableColumn id="25" xr3:uid="{2E68FECA-5BDB-466A-9BE5-6218A44ACD4C}" name="CONTACTLASTNAME"/>
    <tableColumn id="26" xr3:uid="{E13E01F8-9098-4EED-AE82-5393A06F25E2}" name="CONTACTFIRSTNAME"/>
    <tableColumn id="27" xr3:uid="{1DC8AAE6-E924-405A-BAA2-F3ADF3A64BAE}" name="FULL NAME">
      <calculatedColumnFormula>CONCATENATE(AA2, " ",AB2)</calculatedColumnFormula>
    </tableColumn>
    <tableColumn id="28" xr3:uid="{18B7ED4F-0609-4BBB-A99F-BA82FE371D0B}" name="DEALSIZE" totalsRowFunction="count"/>
  </tableColumns>
  <tableStyleInfo name="TableStyleMedium2" showFirstColumn="0" showLastColumn="0" showRowStripes="0"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9F03D-8C44-4A27-987B-EFB59F15B2AB}">
  <dimension ref="A1"/>
  <sheetViews>
    <sheetView topLeftCell="G1" workbookViewId="0">
      <selection activeCell="J1" sqref="J1"/>
    </sheetView>
  </sheetViews>
  <sheetFormatPr defaultRowHeight="14.6" x14ac:dyDescent="0.4"/>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AC5584-36BD-4902-AC7D-50EC79C9FC54}">
  <dimension ref="A1:Y36"/>
  <sheetViews>
    <sheetView showGridLines="0" zoomScale="77" zoomScaleNormal="77" workbookViewId="0">
      <selection activeCell="AA15" sqref="AA15"/>
    </sheetView>
  </sheetViews>
  <sheetFormatPr defaultRowHeight="14.6" x14ac:dyDescent="0.4"/>
  <sheetData>
    <row r="1" spans="1:25" x14ac:dyDescent="0.4">
      <c r="A1" s="8"/>
      <c r="B1" s="8"/>
      <c r="C1" s="8"/>
      <c r="D1" s="8"/>
      <c r="E1" s="8"/>
      <c r="F1" s="8"/>
      <c r="G1" s="8"/>
      <c r="H1" s="8"/>
      <c r="I1" s="8"/>
      <c r="J1" s="8"/>
      <c r="K1" s="8"/>
      <c r="L1" s="8"/>
      <c r="M1" s="8"/>
      <c r="N1" s="8"/>
      <c r="O1" s="8"/>
      <c r="P1" s="8"/>
      <c r="Q1" s="8"/>
      <c r="R1" s="8"/>
      <c r="S1" s="8"/>
      <c r="T1" s="8"/>
      <c r="U1" s="8"/>
      <c r="V1" s="8"/>
      <c r="W1" s="8"/>
      <c r="X1" s="8"/>
      <c r="Y1" s="8"/>
    </row>
    <row r="2" spans="1:25" x14ac:dyDescent="0.4">
      <c r="A2" s="8"/>
      <c r="B2" s="8"/>
      <c r="C2" s="8"/>
      <c r="D2" s="8"/>
      <c r="E2" s="8"/>
      <c r="F2" s="8"/>
      <c r="G2" s="8"/>
      <c r="H2" s="8"/>
      <c r="I2" s="8"/>
      <c r="J2" s="8"/>
      <c r="K2" s="8"/>
      <c r="L2" s="8"/>
      <c r="M2" s="8"/>
      <c r="N2" s="8"/>
      <c r="O2" s="8"/>
      <c r="P2" s="8"/>
      <c r="Q2" s="8"/>
      <c r="R2" s="8"/>
      <c r="S2" s="8"/>
      <c r="T2" s="8"/>
      <c r="U2" s="8"/>
      <c r="V2" s="8"/>
      <c r="W2" s="8"/>
      <c r="X2" s="8"/>
      <c r="Y2" s="8"/>
    </row>
    <row r="3" spans="1:25" x14ac:dyDescent="0.4">
      <c r="A3" s="8"/>
      <c r="B3" s="8"/>
      <c r="C3" s="8"/>
      <c r="D3" s="8"/>
      <c r="E3" s="8"/>
      <c r="F3" s="8"/>
      <c r="G3" s="8"/>
      <c r="H3" s="8"/>
      <c r="I3" s="8"/>
      <c r="J3" s="8"/>
      <c r="K3" s="8"/>
      <c r="L3" s="8"/>
      <c r="M3" s="8"/>
      <c r="N3" s="8"/>
      <c r="O3" s="8"/>
      <c r="P3" s="8"/>
      <c r="Q3" s="8"/>
      <c r="R3" s="8"/>
      <c r="S3" s="8"/>
      <c r="T3" s="8"/>
      <c r="U3" s="8"/>
      <c r="V3" s="8"/>
      <c r="W3" s="8"/>
      <c r="X3" s="8"/>
      <c r="Y3" s="8"/>
    </row>
    <row r="4" spans="1:25" x14ac:dyDescent="0.4">
      <c r="A4" s="8"/>
      <c r="B4" s="8"/>
      <c r="C4" s="8"/>
      <c r="D4" s="8"/>
      <c r="E4" s="8"/>
      <c r="F4" s="8"/>
      <c r="G4" s="8"/>
      <c r="H4" s="8"/>
      <c r="I4" s="8"/>
      <c r="J4" s="8"/>
      <c r="K4" s="8"/>
      <c r="L4" s="8"/>
      <c r="M4" s="8"/>
      <c r="N4" s="8"/>
      <c r="O4" s="8"/>
      <c r="P4" s="8"/>
      <c r="Q4" s="8"/>
      <c r="R4" s="8"/>
      <c r="S4" s="8"/>
      <c r="T4" s="8"/>
      <c r="U4" s="8"/>
      <c r="V4" s="8"/>
      <c r="W4" s="8"/>
      <c r="X4" s="8"/>
      <c r="Y4" s="8"/>
    </row>
    <row r="5" spans="1:25" x14ac:dyDescent="0.4">
      <c r="A5" s="8"/>
      <c r="B5" s="8"/>
      <c r="C5" s="8"/>
      <c r="D5" s="8"/>
      <c r="E5" s="8"/>
      <c r="F5" s="8"/>
      <c r="G5" s="8"/>
      <c r="H5" s="8"/>
      <c r="I5" s="8"/>
      <c r="J5" s="8"/>
      <c r="K5" s="8"/>
      <c r="L5" s="8"/>
      <c r="M5" s="8"/>
      <c r="N5" s="8"/>
      <c r="O5" s="8"/>
      <c r="P5" s="8"/>
      <c r="Q5" s="8"/>
      <c r="R5" s="8"/>
      <c r="S5" s="8"/>
      <c r="T5" s="8"/>
      <c r="U5" s="8"/>
      <c r="V5" s="8"/>
      <c r="W5" s="8"/>
      <c r="X5" s="8"/>
      <c r="Y5" s="8"/>
    </row>
    <row r="6" spans="1:25" x14ac:dyDescent="0.4">
      <c r="A6" s="8"/>
      <c r="B6" s="8"/>
      <c r="C6" s="8"/>
      <c r="D6" s="8"/>
      <c r="E6" s="8"/>
      <c r="F6" s="8"/>
      <c r="G6" s="8"/>
      <c r="H6" s="8"/>
      <c r="I6" s="8"/>
      <c r="J6" s="8"/>
      <c r="K6" s="8"/>
      <c r="L6" s="8"/>
      <c r="M6" s="8"/>
      <c r="N6" s="8"/>
      <c r="O6" s="8"/>
      <c r="P6" s="8"/>
      <c r="Q6" s="8"/>
      <c r="R6" s="8"/>
      <c r="S6" s="8"/>
      <c r="T6" s="8"/>
      <c r="U6" s="8"/>
      <c r="V6" s="8"/>
      <c r="W6" s="8"/>
      <c r="X6" s="8"/>
      <c r="Y6" s="8"/>
    </row>
    <row r="7" spans="1:25" x14ac:dyDescent="0.4">
      <c r="A7" s="8"/>
      <c r="B7" s="8"/>
      <c r="C7" s="8"/>
      <c r="D7" s="8"/>
      <c r="E7" s="8"/>
      <c r="F7" s="8"/>
      <c r="G7" s="8"/>
      <c r="H7" s="8"/>
      <c r="I7" s="8"/>
      <c r="J7" s="8"/>
      <c r="K7" s="8"/>
      <c r="L7" s="8"/>
      <c r="M7" s="8"/>
      <c r="N7" s="8"/>
      <c r="O7" s="8"/>
      <c r="P7" s="8"/>
      <c r="Q7" s="8"/>
      <c r="R7" s="8"/>
      <c r="S7" s="8"/>
      <c r="T7" s="8"/>
      <c r="U7" s="8"/>
      <c r="V7" s="8"/>
      <c r="W7" s="8"/>
      <c r="X7" s="8"/>
      <c r="Y7" s="8"/>
    </row>
    <row r="8" spans="1:25" x14ac:dyDescent="0.4">
      <c r="A8" s="8"/>
      <c r="B8" s="8"/>
      <c r="C8" s="8"/>
      <c r="D8" s="8"/>
      <c r="E8" s="8"/>
      <c r="F8" s="8"/>
      <c r="G8" s="8"/>
      <c r="H8" s="8"/>
      <c r="I8" s="8"/>
      <c r="J8" s="8"/>
      <c r="K8" s="8"/>
      <c r="L8" s="8"/>
      <c r="M8" s="8"/>
      <c r="N8" s="8"/>
      <c r="O8" s="8"/>
      <c r="P8" s="8"/>
      <c r="Q8" s="8"/>
      <c r="R8" s="8"/>
      <c r="S8" s="8"/>
      <c r="T8" s="8"/>
      <c r="U8" s="8"/>
      <c r="V8" s="8"/>
      <c r="W8" s="8"/>
      <c r="X8" s="8"/>
      <c r="Y8" s="8"/>
    </row>
    <row r="9" spans="1:25" x14ac:dyDescent="0.4">
      <c r="A9" s="8"/>
      <c r="B9" s="8"/>
      <c r="C9" s="8"/>
      <c r="D9" s="8"/>
      <c r="E9" s="8"/>
      <c r="F9" s="8"/>
      <c r="G9" s="8"/>
      <c r="H9" s="8"/>
      <c r="I9" s="8"/>
      <c r="J9" s="8"/>
      <c r="K9" s="8"/>
      <c r="L9" s="8"/>
      <c r="M9" s="8"/>
      <c r="N9" s="8"/>
      <c r="O9" s="8"/>
      <c r="P9" s="8"/>
      <c r="Q9" s="8"/>
      <c r="R9" s="8"/>
      <c r="S9" s="8"/>
      <c r="T9" s="8"/>
      <c r="U9" s="8"/>
      <c r="V9" s="8"/>
      <c r="W9" s="8"/>
      <c r="X9" s="8"/>
      <c r="Y9" s="8"/>
    </row>
    <row r="10" spans="1:25" x14ac:dyDescent="0.4">
      <c r="A10" s="8"/>
      <c r="B10" s="8"/>
      <c r="C10" s="8"/>
      <c r="D10" s="8"/>
      <c r="E10" s="8"/>
      <c r="F10" s="8"/>
      <c r="G10" s="8"/>
      <c r="H10" s="8"/>
      <c r="I10" s="8"/>
      <c r="J10" s="8"/>
      <c r="K10" s="8"/>
      <c r="L10" s="8"/>
      <c r="M10" s="8"/>
      <c r="N10" s="8"/>
      <c r="O10" s="8"/>
      <c r="P10" s="8"/>
      <c r="Q10" s="8"/>
      <c r="R10" s="8"/>
      <c r="S10" s="8"/>
      <c r="T10" s="8"/>
      <c r="U10" s="8"/>
      <c r="V10" s="8"/>
      <c r="W10" s="8"/>
      <c r="X10" s="8"/>
      <c r="Y10" s="8"/>
    </row>
    <row r="11" spans="1:25" x14ac:dyDescent="0.4">
      <c r="A11" s="8"/>
      <c r="B11" s="8"/>
      <c r="C11" s="8"/>
      <c r="D11" s="8"/>
      <c r="E11" s="8"/>
      <c r="F11" s="8"/>
      <c r="G11" s="8"/>
      <c r="H11" s="8"/>
      <c r="I11" s="8"/>
      <c r="J11" s="8"/>
      <c r="K11" s="8"/>
      <c r="L11" s="8"/>
      <c r="M11" s="8"/>
      <c r="N11" s="8"/>
      <c r="O11" s="8"/>
      <c r="P11" s="8"/>
      <c r="Q11" s="8"/>
      <c r="R11" s="8"/>
      <c r="S11" s="8"/>
      <c r="T11" s="8"/>
      <c r="U11" s="8"/>
      <c r="V11" s="8"/>
      <c r="W11" s="8"/>
      <c r="X11" s="8"/>
      <c r="Y11" s="8"/>
    </row>
    <row r="12" spans="1:25" x14ac:dyDescent="0.4">
      <c r="A12" s="8"/>
      <c r="B12" s="8"/>
      <c r="C12" s="8"/>
      <c r="D12" s="8"/>
      <c r="E12" s="8"/>
      <c r="F12" s="8"/>
      <c r="G12" s="8"/>
      <c r="H12" s="8"/>
      <c r="I12" s="8"/>
      <c r="J12" s="8"/>
      <c r="K12" s="8"/>
      <c r="L12" s="8"/>
      <c r="M12" s="8"/>
      <c r="N12" s="8"/>
      <c r="O12" s="8"/>
      <c r="P12" s="8"/>
      <c r="Q12" s="8"/>
      <c r="R12" s="8"/>
      <c r="S12" s="8"/>
      <c r="T12" s="8"/>
      <c r="U12" s="8"/>
      <c r="V12" s="8"/>
      <c r="W12" s="8"/>
      <c r="X12" s="8"/>
      <c r="Y12" s="8"/>
    </row>
    <row r="13" spans="1:25" x14ac:dyDescent="0.4">
      <c r="A13" s="8"/>
      <c r="B13" s="8"/>
      <c r="C13" s="8"/>
      <c r="D13" s="8"/>
      <c r="E13" s="8"/>
      <c r="F13" s="8"/>
      <c r="G13" s="8"/>
      <c r="H13" s="8"/>
      <c r="I13" s="8"/>
      <c r="J13" s="8"/>
      <c r="K13" s="8"/>
      <c r="L13" s="8"/>
      <c r="M13" s="8"/>
      <c r="N13" s="8"/>
      <c r="O13" s="8"/>
      <c r="P13" s="8"/>
      <c r="Q13" s="8"/>
      <c r="R13" s="8"/>
      <c r="S13" s="8"/>
      <c r="T13" s="8"/>
      <c r="U13" s="8"/>
      <c r="V13" s="8"/>
      <c r="W13" s="8"/>
      <c r="X13" s="8"/>
      <c r="Y13" s="8"/>
    </row>
    <row r="14" spans="1:25" x14ac:dyDescent="0.4">
      <c r="A14" s="8"/>
      <c r="B14" s="8"/>
      <c r="C14" s="8"/>
      <c r="D14" s="8"/>
      <c r="E14" s="8"/>
      <c r="F14" s="8"/>
      <c r="G14" s="8"/>
      <c r="H14" s="8"/>
      <c r="I14" s="8"/>
      <c r="J14" s="8"/>
      <c r="K14" s="8"/>
      <c r="L14" s="8"/>
      <c r="M14" s="8"/>
      <c r="N14" s="8"/>
      <c r="O14" s="8"/>
      <c r="P14" s="8"/>
      <c r="Q14" s="8"/>
      <c r="R14" s="8"/>
      <c r="S14" s="8"/>
      <c r="T14" s="8"/>
      <c r="U14" s="8"/>
      <c r="V14" s="8"/>
      <c r="W14" s="8"/>
      <c r="X14" s="8"/>
      <c r="Y14" s="8"/>
    </row>
    <row r="15" spans="1:25" x14ac:dyDescent="0.4">
      <c r="A15" s="8"/>
      <c r="B15" s="8"/>
      <c r="C15" s="8"/>
      <c r="D15" s="8"/>
      <c r="E15" s="8"/>
      <c r="F15" s="8"/>
      <c r="G15" s="8"/>
      <c r="H15" s="8"/>
      <c r="I15" s="8"/>
      <c r="J15" s="8"/>
      <c r="K15" s="8"/>
      <c r="L15" s="8"/>
      <c r="M15" s="8"/>
      <c r="N15" s="8"/>
      <c r="O15" s="8"/>
      <c r="P15" s="8"/>
      <c r="Q15" s="8"/>
      <c r="R15" s="8"/>
      <c r="S15" s="8"/>
      <c r="T15" s="8"/>
      <c r="U15" s="8"/>
      <c r="V15" s="8"/>
      <c r="W15" s="8"/>
      <c r="X15" s="8"/>
      <c r="Y15" s="8"/>
    </row>
    <row r="16" spans="1:25" x14ac:dyDescent="0.4">
      <c r="A16" s="8"/>
      <c r="B16" s="8"/>
      <c r="C16" s="8"/>
      <c r="D16" s="8"/>
      <c r="E16" s="8"/>
      <c r="F16" s="8"/>
      <c r="G16" s="8"/>
      <c r="H16" s="8"/>
      <c r="I16" s="8"/>
      <c r="J16" s="8"/>
      <c r="K16" s="8"/>
      <c r="L16" s="8"/>
      <c r="M16" s="8"/>
      <c r="N16" s="8"/>
      <c r="O16" s="8"/>
      <c r="P16" s="8"/>
      <c r="Q16" s="8"/>
      <c r="R16" s="8"/>
      <c r="S16" s="8"/>
      <c r="T16" s="8"/>
      <c r="U16" s="8"/>
      <c r="V16" s="8"/>
      <c r="W16" s="8"/>
      <c r="X16" s="8"/>
      <c r="Y16" s="8"/>
    </row>
    <row r="17" spans="1:25" x14ac:dyDescent="0.4">
      <c r="A17" s="8"/>
      <c r="B17" s="8"/>
      <c r="C17" s="8"/>
      <c r="D17" s="8"/>
      <c r="E17" s="8"/>
      <c r="F17" s="8"/>
      <c r="G17" s="8"/>
      <c r="H17" s="8"/>
      <c r="I17" s="8"/>
      <c r="J17" s="8"/>
      <c r="K17" s="8"/>
      <c r="L17" s="8"/>
      <c r="M17" s="8"/>
      <c r="N17" s="8"/>
      <c r="O17" s="8"/>
      <c r="P17" s="8"/>
      <c r="Q17" s="8"/>
      <c r="R17" s="8"/>
      <c r="S17" s="8"/>
      <c r="T17" s="8"/>
      <c r="U17" s="8"/>
      <c r="V17" s="8"/>
      <c r="W17" s="8"/>
      <c r="X17" s="8"/>
      <c r="Y17" s="8"/>
    </row>
    <row r="18" spans="1:25" x14ac:dyDescent="0.4">
      <c r="A18" s="8"/>
      <c r="B18" s="8"/>
      <c r="C18" s="8"/>
      <c r="D18" s="8"/>
      <c r="E18" s="8"/>
      <c r="F18" s="8"/>
      <c r="G18" s="8"/>
      <c r="H18" s="8"/>
      <c r="I18" s="8"/>
      <c r="J18" s="8"/>
      <c r="K18" s="8"/>
      <c r="L18" s="8"/>
      <c r="M18" s="8"/>
      <c r="N18" s="8"/>
      <c r="O18" s="8"/>
      <c r="P18" s="8"/>
      <c r="Q18" s="8"/>
      <c r="R18" s="8"/>
      <c r="S18" s="8"/>
      <c r="T18" s="8"/>
      <c r="U18" s="8"/>
      <c r="V18" s="8"/>
      <c r="W18" s="8"/>
      <c r="X18" s="8"/>
      <c r="Y18" s="8"/>
    </row>
    <row r="19" spans="1:25" x14ac:dyDescent="0.4">
      <c r="A19" s="8"/>
      <c r="B19" s="8"/>
      <c r="C19" s="8"/>
      <c r="D19" s="8"/>
      <c r="E19" s="8"/>
      <c r="F19" s="8"/>
      <c r="G19" s="8"/>
      <c r="H19" s="8"/>
      <c r="I19" s="8"/>
      <c r="J19" s="8"/>
      <c r="K19" s="8"/>
      <c r="L19" s="8"/>
      <c r="M19" s="8"/>
      <c r="N19" s="8"/>
      <c r="O19" s="8"/>
      <c r="P19" s="8"/>
      <c r="Q19" s="8"/>
      <c r="R19" s="8"/>
      <c r="S19" s="8"/>
      <c r="T19" s="8"/>
      <c r="U19" s="8"/>
      <c r="V19" s="8"/>
      <c r="W19" s="8"/>
      <c r="X19" s="8"/>
      <c r="Y19" s="8"/>
    </row>
    <row r="20" spans="1:25" x14ac:dyDescent="0.4">
      <c r="A20" s="8"/>
      <c r="B20" s="8"/>
      <c r="C20" s="8"/>
      <c r="D20" s="8"/>
      <c r="E20" s="8"/>
      <c r="F20" s="8"/>
      <c r="G20" s="8"/>
      <c r="H20" s="8"/>
      <c r="I20" s="8"/>
      <c r="J20" s="8"/>
      <c r="K20" s="8"/>
      <c r="L20" s="8"/>
      <c r="M20" s="8"/>
      <c r="N20" s="8"/>
      <c r="O20" s="8"/>
      <c r="P20" s="8"/>
      <c r="Q20" s="8"/>
      <c r="R20" s="8"/>
      <c r="S20" s="8"/>
      <c r="T20" s="8"/>
      <c r="U20" s="8"/>
      <c r="V20" s="8"/>
      <c r="W20" s="8"/>
      <c r="X20" s="8"/>
      <c r="Y20" s="8"/>
    </row>
    <row r="21" spans="1:25" x14ac:dyDescent="0.4">
      <c r="A21" s="8"/>
      <c r="B21" s="8"/>
      <c r="C21" s="8"/>
      <c r="D21" s="8"/>
      <c r="E21" s="8"/>
      <c r="F21" s="8"/>
      <c r="G21" s="8"/>
      <c r="H21" s="8"/>
      <c r="I21" s="8"/>
      <c r="J21" s="8"/>
      <c r="K21" s="8"/>
      <c r="L21" s="8"/>
      <c r="M21" s="8"/>
      <c r="N21" s="8"/>
      <c r="O21" s="8"/>
      <c r="P21" s="8"/>
      <c r="Q21" s="8"/>
      <c r="R21" s="8"/>
      <c r="S21" s="8"/>
      <c r="T21" s="8"/>
      <c r="U21" s="8"/>
      <c r="V21" s="8"/>
      <c r="W21" s="8"/>
      <c r="X21" s="8"/>
      <c r="Y21" s="8"/>
    </row>
    <row r="22" spans="1:25" x14ac:dyDescent="0.4">
      <c r="A22" s="8"/>
      <c r="B22" s="8"/>
      <c r="C22" s="8"/>
      <c r="D22" s="8"/>
      <c r="E22" s="8"/>
      <c r="F22" s="8"/>
      <c r="G22" s="8"/>
      <c r="H22" s="8"/>
      <c r="I22" s="8"/>
      <c r="J22" s="8"/>
      <c r="K22" s="8"/>
      <c r="L22" s="8"/>
      <c r="M22" s="8"/>
      <c r="N22" s="8"/>
      <c r="O22" s="8"/>
      <c r="P22" s="8"/>
      <c r="Q22" s="8"/>
      <c r="R22" s="8"/>
      <c r="S22" s="8"/>
      <c r="T22" s="8"/>
      <c r="U22" s="8"/>
      <c r="V22" s="8"/>
      <c r="W22" s="8"/>
      <c r="X22" s="8"/>
      <c r="Y22" s="8"/>
    </row>
    <row r="23" spans="1:25" x14ac:dyDescent="0.4">
      <c r="A23" s="8"/>
      <c r="B23" s="8"/>
      <c r="C23" s="8"/>
      <c r="D23" s="8"/>
      <c r="E23" s="8"/>
      <c r="F23" s="8"/>
      <c r="G23" s="8"/>
      <c r="H23" s="8"/>
      <c r="I23" s="8"/>
      <c r="J23" s="8"/>
      <c r="K23" s="8"/>
      <c r="L23" s="8"/>
      <c r="M23" s="8"/>
      <c r="N23" s="8"/>
      <c r="O23" s="8"/>
      <c r="P23" s="8"/>
      <c r="Q23" s="8"/>
      <c r="R23" s="8"/>
      <c r="S23" s="8"/>
      <c r="T23" s="8"/>
      <c r="U23" s="8"/>
      <c r="V23" s="8"/>
      <c r="W23" s="8"/>
      <c r="X23" s="8"/>
      <c r="Y23" s="8"/>
    </row>
    <row r="24" spans="1:25" x14ac:dyDescent="0.4">
      <c r="A24" s="8"/>
      <c r="B24" s="8"/>
      <c r="C24" s="8"/>
      <c r="D24" s="8"/>
      <c r="E24" s="8"/>
      <c r="F24" s="8"/>
      <c r="G24" s="8"/>
      <c r="H24" s="8"/>
      <c r="I24" s="8"/>
      <c r="J24" s="8"/>
      <c r="K24" s="8"/>
      <c r="L24" s="8"/>
      <c r="M24" s="8"/>
      <c r="N24" s="8"/>
      <c r="O24" s="8"/>
      <c r="P24" s="8"/>
      <c r="Q24" s="8"/>
      <c r="R24" s="8"/>
      <c r="S24" s="8"/>
      <c r="T24" s="8"/>
      <c r="U24" s="8"/>
      <c r="V24" s="8"/>
      <c r="W24" s="8"/>
      <c r="X24" s="8"/>
      <c r="Y24" s="8"/>
    </row>
    <row r="25" spans="1:25" x14ac:dyDescent="0.4">
      <c r="A25" s="8"/>
      <c r="B25" s="8"/>
      <c r="C25" s="8"/>
      <c r="D25" s="8"/>
      <c r="E25" s="8"/>
      <c r="F25" s="8"/>
      <c r="G25" s="8"/>
      <c r="H25" s="8"/>
      <c r="I25" s="8"/>
      <c r="J25" s="8"/>
      <c r="K25" s="8"/>
      <c r="L25" s="8"/>
      <c r="M25" s="8"/>
      <c r="N25" s="8"/>
      <c r="O25" s="8"/>
      <c r="P25" s="8"/>
      <c r="Q25" s="8"/>
      <c r="R25" s="8"/>
      <c r="S25" s="8"/>
      <c r="T25" s="8"/>
      <c r="U25" s="8"/>
      <c r="V25" s="8"/>
      <c r="W25" s="8"/>
      <c r="X25" s="8"/>
      <c r="Y25" s="8"/>
    </row>
    <row r="26" spans="1:25" x14ac:dyDescent="0.4">
      <c r="A26" s="8"/>
      <c r="B26" s="8"/>
      <c r="C26" s="8"/>
      <c r="D26" s="8"/>
      <c r="E26" s="8"/>
      <c r="F26" s="8"/>
      <c r="G26" s="8"/>
      <c r="H26" s="8"/>
      <c r="I26" s="8"/>
      <c r="J26" s="8"/>
      <c r="K26" s="8"/>
      <c r="L26" s="8"/>
      <c r="M26" s="8"/>
      <c r="N26" s="8"/>
      <c r="O26" s="8"/>
      <c r="P26" s="8"/>
      <c r="Q26" s="8"/>
      <c r="R26" s="8"/>
      <c r="S26" s="8"/>
      <c r="T26" s="8"/>
      <c r="U26" s="8"/>
      <c r="V26" s="8"/>
      <c r="W26" s="8"/>
      <c r="X26" s="8"/>
      <c r="Y26" s="8"/>
    </row>
    <row r="27" spans="1:25" x14ac:dyDescent="0.4">
      <c r="A27" s="8"/>
      <c r="B27" s="8"/>
      <c r="C27" s="8"/>
      <c r="D27" s="8"/>
      <c r="E27" s="8"/>
      <c r="F27" s="8"/>
      <c r="G27" s="8"/>
      <c r="H27" s="8"/>
      <c r="I27" s="8"/>
      <c r="J27" s="8"/>
      <c r="K27" s="8"/>
      <c r="L27" s="8"/>
      <c r="M27" s="8"/>
      <c r="N27" s="8"/>
      <c r="O27" s="8"/>
      <c r="P27" s="8"/>
      <c r="Q27" s="8"/>
      <c r="R27" s="8"/>
      <c r="S27" s="8"/>
      <c r="T27" s="8"/>
      <c r="U27" s="8"/>
      <c r="V27" s="8"/>
      <c r="W27" s="8"/>
      <c r="X27" s="8"/>
      <c r="Y27" s="8"/>
    </row>
    <row r="28" spans="1:25" x14ac:dyDescent="0.4">
      <c r="A28" s="8"/>
      <c r="B28" s="8"/>
      <c r="C28" s="8"/>
      <c r="D28" s="8"/>
      <c r="E28" s="8"/>
      <c r="F28" s="8"/>
      <c r="G28" s="8"/>
      <c r="H28" s="8"/>
      <c r="I28" s="8"/>
      <c r="J28" s="8"/>
      <c r="K28" s="8"/>
      <c r="L28" s="8"/>
      <c r="M28" s="8"/>
      <c r="N28" s="8"/>
      <c r="O28" s="8"/>
      <c r="P28" s="8"/>
      <c r="Q28" s="8"/>
      <c r="R28" s="8"/>
      <c r="S28" s="8"/>
      <c r="T28" s="8"/>
      <c r="U28" s="8"/>
      <c r="V28" s="8"/>
      <c r="W28" s="8"/>
      <c r="X28" s="8"/>
      <c r="Y28" s="8"/>
    </row>
    <row r="29" spans="1:25" x14ac:dyDescent="0.4">
      <c r="A29" s="8"/>
      <c r="B29" s="8"/>
      <c r="C29" s="8"/>
      <c r="D29" s="8"/>
      <c r="E29" s="8"/>
      <c r="F29" s="8"/>
      <c r="G29" s="8"/>
      <c r="H29" s="8"/>
      <c r="I29" s="8"/>
      <c r="J29" s="8"/>
      <c r="K29" s="8"/>
      <c r="L29" s="8"/>
      <c r="M29" s="8"/>
      <c r="N29" s="8"/>
      <c r="O29" s="8"/>
      <c r="P29" s="8"/>
      <c r="Q29" s="8"/>
      <c r="R29" s="8"/>
      <c r="S29" s="8"/>
      <c r="T29" s="8"/>
      <c r="U29" s="8"/>
      <c r="V29" s="8"/>
      <c r="W29" s="8"/>
      <c r="X29" s="8"/>
      <c r="Y29" s="8"/>
    </row>
    <row r="30" spans="1:25" x14ac:dyDescent="0.4">
      <c r="A30" s="8"/>
      <c r="B30" s="8"/>
      <c r="C30" s="8"/>
      <c r="D30" s="8"/>
      <c r="E30" s="8"/>
      <c r="F30" s="8"/>
      <c r="G30" s="8"/>
      <c r="H30" s="8"/>
      <c r="I30" s="8"/>
      <c r="J30" s="8"/>
      <c r="K30" s="8"/>
      <c r="L30" s="8"/>
      <c r="M30" s="8"/>
      <c r="N30" s="8"/>
      <c r="O30" s="8"/>
      <c r="P30" s="8"/>
      <c r="Q30" s="8"/>
      <c r="R30" s="8"/>
      <c r="S30" s="8"/>
      <c r="T30" s="8"/>
      <c r="U30" s="8"/>
      <c r="V30" s="8"/>
      <c r="W30" s="8"/>
      <c r="X30" s="8"/>
      <c r="Y30" s="8"/>
    </row>
    <row r="31" spans="1:25" x14ac:dyDescent="0.4">
      <c r="A31" s="8"/>
      <c r="B31" s="8"/>
      <c r="C31" s="8"/>
      <c r="D31" s="8"/>
      <c r="E31" s="8"/>
      <c r="F31" s="8"/>
      <c r="G31" s="8"/>
      <c r="H31" s="8"/>
      <c r="I31" s="8"/>
      <c r="J31" s="8"/>
      <c r="K31" s="8"/>
      <c r="L31" s="8"/>
      <c r="M31" s="8"/>
      <c r="N31" s="8"/>
      <c r="O31" s="8"/>
      <c r="P31" s="8"/>
      <c r="Q31" s="8"/>
      <c r="R31" s="8"/>
      <c r="S31" s="8"/>
      <c r="T31" s="8"/>
      <c r="U31" s="8"/>
      <c r="V31" s="8"/>
      <c r="W31" s="8"/>
      <c r="X31" s="8"/>
      <c r="Y31" s="8"/>
    </row>
    <row r="32" spans="1:25" x14ac:dyDescent="0.4">
      <c r="A32" s="8"/>
      <c r="B32" s="8"/>
      <c r="C32" s="8"/>
      <c r="D32" s="8"/>
      <c r="E32" s="8"/>
      <c r="F32" s="8"/>
      <c r="G32" s="8"/>
      <c r="H32" s="8"/>
      <c r="I32" s="8"/>
      <c r="J32" s="8"/>
      <c r="K32" s="8"/>
      <c r="L32" s="8"/>
      <c r="M32" s="8"/>
      <c r="N32" s="8"/>
      <c r="O32" s="8"/>
      <c r="P32" s="8"/>
      <c r="Q32" s="8"/>
      <c r="R32" s="8"/>
      <c r="S32" s="8"/>
      <c r="T32" s="8"/>
      <c r="U32" s="8"/>
      <c r="V32" s="8"/>
      <c r="W32" s="8"/>
      <c r="X32" s="8"/>
      <c r="Y32" s="8"/>
    </row>
    <row r="33" spans="1:25" x14ac:dyDescent="0.4">
      <c r="A33" s="8"/>
      <c r="B33" s="8"/>
      <c r="C33" s="8"/>
      <c r="D33" s="8"/>
      <c r="E33" s="8"/>
      <c r="F33" s="8"/>
      <c r="G33" s="8"/>
      <c r="H33" s="8"/>
      <c r="I33" s="8"/>
      <c r="J33" s="8"/>
      <c r="K33" s="8"/>
      <c r="L33" s="8"/>
      <c r="M33" s="8"/>
      <c r="N33" s="8"/>
      <c r="O33" s="8"/>
      <c r="P33" s="8"/>
      <c r="Q33" s="8"/>
      <c r="R33" s="8"/>
      <c r="S33" s="8"/>
      <c r="T33" s="8"/>
      <c r="U33" s="8"/>
      <c r="V33" s="8"/>
      <c r="W33" s="8"/>
      <c r="X33" s="8"/>
      <c r="Y33" s="8"/>
    </row>
    <row r="34" spans="1:25" x14ac:dyDescent="0.4">
      <c r="A34" s="8"/>
      <c r="B34" s="8"/>
      <c r="C34" s="8"/>
      <c r="D34" s="8"/>
      <c r="E34" s="8"/>
      <c r="F34" s="8"/>
      <c r="G34" s="8"/>
      <c r="H34" s="8"/>
      <c r="I34" s="8"/>
      <c r="J34" s="8"/>
      <c r="K34" s="8"/>
      <c r="L34" s="8"/>
      <c r="M34" s="8"/>
      <c r="N34" s="8"/>
      <c r="O34" s="8"/>
      <c r="P34" s="8"/>
      <c r="Q34" s="8"/>
      <c r="R34" s="8"/>
      <c r="S34" s="8"/>
      <c r="T34" s="8"/>
      <c r="U34" s="8"/>
      <c r="V34" s="8"/>
      <c r="W34" s="8"/>
      <c r="X34" s="8"/>
      <c r="Y34" s="8"/>
    </row>
    <row r="35" spans="1:25" x14ac:dyDescent="0.4">
      <c r="A35" s="8"/>
      <c r="B35" s="8"/>
      <c r="C35" s="8"/>
      <c r="D35" s="8"/>
      <c r="E35" s="8"/>
      <c r="F35" s="8"/>
      <c r="G35" s="8"/>
      <c r="H35" s="8"/>
      <c r="I35" s="8"/>
      <c r="J35" s="8"/>
      <c r="K35" s="8"/>
      <c r="L35" s="8"/>
      <c r="M35" s="8"/>
      <c r="N35" s="8"/>
      <c r="O35" s="8"/>
      <c r="P35" s="8"/>
      <c r="Q35" s="8"/>
      <c r="R35" s="8"/>
      <c r="S35" s="8"/>
      <c r="T35" s="8"/>
      <c r="U35" s="8"/>
      <c r="V35" s="8"/>
      <c r="W35" s="8"/>
      <c r="X35" s="8"/>
      <c r="Y35" s="8"/>
    </row>
    <row r="36" spans="1:25" x14ac:dyDescent="0.4">
      <c r="A36" s="8"/>
      <c r="B36" s="8"/>
      <c r="C36" s="8"/>
      <c r="D36" s="8"/>
      <c r="E36" s="8"/>
      <c r="F36" s="8"/>
      <c r="G36" s="8"/>
      <c r="H36" s="8"/>
      <c r="I36" s="8"/>
      <c r="J36" s="8"/>
      <c r="K36" s="8"/>
      <c r="L36" s="8"/>
      <c r="M36" s="8"/>
      <c r="N36" s="8"/>
      <c r="O36" s="8"/>
      <c r="P36" s="8"/>
      <c r="Q36" s="8"/>
      <c r="R36" s="8"/>
      <c r="S36" s="8"/>
      <c r="T36" s="8"/>
      <c r="U36" s="8"/>
      <c r="V36" s="8"/>
      <c r="W36" s="8"/>
      <c r="X36" s="8"/>
      <c r="Y36" s="8"/>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650678-9E6A-44D3-AFD5-0E1174701115}">
  <dimension ref="A1:M44"/>
  <sheetViews>
    <sheetView workbookViewId="0">
      <selection activeCell="G8" sqref="G8"/>
    </sheetView>
  </sheetViews>
  <sheetFormatPr defaultRowHeight="14.6" x14ac:dyDescent="0.4"/>
  <cols>
    <col min="1" max="1" width="13.15234375" bestFit="1" customWidth="1"/>
    <col min="2" max="2" width="12.69140625" bestFit="1" customWidth="1"/>
    <col min="3" max="3" width="12.53515625" bestFit="1" customWidth="1"/>
    <col min="4" max="4" width="12" bestFit="1" customWidth="1"/>
    <col min="5" max="6" width="12.69140625" bestFit="1" customWidth="1"/>
    <col min="7" max="7" width="30.4609375" bestFit="1" customWidth="1"/>
    <col min="8" max="8" width="12.69140625" bestFit="1" customWidth="1"/>
    <col min="9" max="9" width="12.53515625" bestFit="1" customWidth="1"/>
  </cols>
  <sheetData>
    <row r="1" spans="1:13" x14ac:dyDescent="0.4">
      <c r="A1" t="s">
        <v>705</v>
      </c>
      <c r="C1" t="s">
        <v>696</v>
      </c>
      <c r="E1" t="s">
        <v>697</v>
      </c>
      <c r="G1" t="s">
        <v>698</v>
      </c>
    </row>
    <row r="2" spans="1:13" x14ac:dyDescent="0.4">
      <c r="A2" t="s">
        <v>691</v>
      </c>
      <c r="C2" t="s">
        <v>709</v>
      </c>
      <c r="E2" t="s">
        <v>694</v>
      </c>
      <c r="G2" t="s">
        <v>704</v>
      </c>
    </row>
    <row r="3" spans="1:13" x14ac:dyDescent="0.4">
      <c r="A3" s="2">
        <v>10032628.850000011</v>
      </c>
      <c r="C3" s="2">
        <v>1741742.0599999989</v>
      </c>
      <c r="E3">
        <v>99067</v>
      </c>
      <c r="G3">
        <v>92</v>
      </c>
    </row>
    <row r="6" spans="1:13" x14ac:dyDescent="0.4">
      <c r="A6" t="s">
        <v>699</v>
      </c>
      <c r="D6" t="s">
        <v>700</v>
      </c>
      <c r="G6" t="s">
        <v>701</v>
      </c>
    </row>
    <row r="7" spans="1:13" x14ac:dyDescent="0.4">
      <c r="A7" s="5" t="s">
        <v>692</v>
      </c>
      <c r="B7" t="s">
        <v>691</v>
      </c>
      <c r="D7" s="5" t="s">
        <v>20</v>
      </c>
      <c r="E7" t="s">
        <v>691</v>
      </c>
      <c r="G7" s="5" t="s">
        <v>692</v>
      </c>
      <c r="H7" t="s">
        <v>691</v>
      </c>
      <c r="I7" t="s">
        <v>709</v>
      </c>
      <c r="L7" t="s">
        <v>95</v>
      </c>
      <c r="M7" s="2">
        <v>630623.10000000009</v>
      </c>
    </row>
    <row r="8" spans="1:13" x14ac:dyDescent="0.4">
      <c r="A8" s="6" t="s">
        <v>114</v>
      </c>
      <c r="B8" s="2">
        <v>180124.9</v>
      </c>
      <c r="D8" t="s">
        <v>95</v>
      </c>
      <c r="E8" s="2">
        <v>630623.10000000009</v>
      </c>
      <c r="G8" s="6" t="s">
        <v>605</v>
      </c>
      <c r="H8" s="2">
        <v>226243.46999999997</v>
      </c>
      <c r="I8" s="2">
        <v>22439.21</v>
      </c>
      <c r="L8" t="s">
        <v>148</v>
      </c>
      <c r="M8" s="2">
        <v>202062.53</v>
      </c>
    </row>
    <row r="9" spans="1:13" x14ac:dyDescent="0.4">
      <c r="A9" s="6" t="s">
        <v>475</v>
      </c>
      <c r="B9" s="2">
        <v>197736.93999999997</v>
      </c>
      <c r="D9" t="s">
        <v>148</v>
      </c>
      <c r="E9" s="2">
        <v>202062.53</v>
      </c>
      <c r="G9" s="6" t="s">
        <v>598</v>
      </c>
      <c r="H9" s="2">
        <v>714437.13</v>
      </c>
      <c r="I9" s="2">
        <v>36496.729999999996</v>
      </c>
      <c r="L9" t="s">
        <v>370</v>
      </c>
      <c r="M9" s="2">
        <v>108412.62</v>
      </c>
    </row>
    <row r="10" spans="1:13" x14ac:dyDescent="0.4">
      <c r="A10" s="6" t="s">
        <v>89</v>
      </c>
      <c r="B10" s="2">
        <v>200995.40999999997</v>
      </c>
      <c r="D10" t="s">
        <v>370</v>
      </c>
      <c r="E10" s="2">
        <v>108412.62</v>
      </c>
      <c r="G10" s="6" t="s">
        <v>566</v>
      </c>
      <c r="H10" s="2">
        <v>975003.57000000007</v>
      </c>
      <c r="I10" s="2">
        <v>97061.359999999986</v>
      </c>
      <c r="L10" t="s">
        <v>231</v>
      </c>
      <c r="M10" s="2">
        <v>224078.55999999994</v>
      </c>
    </row>
    <row r="11" spans="1:13" x14ac:dyDescent="0.4">
      <c r="A11" s="6" t="s">
        <v>272</v>
      </c>
      <c r="B11" s="2">
        <v>654858.06000000006</v>
      </c>
      <c r="D11" t="s">
        <v>231</v>
      </c>
      <c r="E11" s="2">
        <v>224078.55999999994</v>
      </c>
      <c r="G11" s="6" t="s">
        <v>504</v>
      </c>
      <c r="H11" s="2">
        <v>1127789.8399999996</v>
      </c>
      <c r="I11" s="2">
        <v>180434.66000000003</v>
      </c>
      <c r="L11" t="s">
        <v>326</v>
      </c>
      <c r="M11" s="2">
        <v>245637.15</v>
      </c>
    </row>
    <row r="12" spans="1:13" x14ac:dyDescent="0.4">
      <c r="A12" s="6" t="s">
        <v>174</v>
      </c>
      <c r="B12" s="2">
        <v>912294.11000000022</v>
      </c>
      <c r="D12" t="s">
        <v>326</v>
      </c>
      <c r="E12" s="2">
        <v>245637.15</v>
      </c>
      <c r="G12" s="6" t="s">
        <v>26</v>
      </c>
      <c r="H12" s="2">
        <v>1166388.3400000003</v>
      </c>
      <c r="I12" s="2">
        <v>195302.04999999993</v>
      </c>
      <c r="L12" t="s">
        <v>130</v>
      </c>
      <c r="M12" s="2">
        <v>329581.91000000009</v>
      </c>
    </row>
    <row r="13" spans="1:13" x14ac:dyDescent="0.4">
      <c r="A13" s="6" t="s">
        <v>693</v>
      </c>
      <c r="B13">
        <v>2146009.4200000004</v>
      </c>
      <c r="D13" t="s">
        <v>130</v>
      </c>
      <c r="E13" s="2">
        <v>329581.91000000009</v>
      </c>
      <c r="G13" s="6" t="s">
        <v>550</v>
      </c>
      <c r="H13" s="2">
        <v>1903150.8399999992</v>
      </c>
      <c r="I13" s="2">
        <v>258938.78999999998</v>
      </c>
      <c r="L13" t="s">
        <v>41</v>
      </c>
      <c r="M13" s="2">
        <v>1110916.5199999993</v>
      </c>
    </row>
    <row r="14" spans="1:13" x14ac:dyDescent="0.4">
      <c r="D14" t="s">
        <v>41</v>
      </c>
      <c r="E14" s="2">
        <v>1110916.5199999993</v>
      </c>
      <c r="G14" s="6" t="s">
        <v>181</v>
      </c>
      <c r="H14" s="2">
        <v>3919615.6599999969</v>
      </c>
      <c r="I14" s="2">
        <v>951069.26</v>
      </c>
      <c r="L14" t="s">
        <v>443</v>
      </c>
      <c r="M14" s="2">
        <v>220472.08999999994</v>
      </c>
    </row>
    <row r="15" spans="1:13" x14ac:dyDescent="0.4">
      <c r="D15" t="s">
        <v>443</v>
      </c>
      <c r="E15" s="2">
        <v>220472.08999999994</v>
      </c>
      <c r="G15" s="6" t="s">
        <v>693</v>
      </c>
      <c r="H15">
        <v>10032628.849999996</v>
      </c>
      <c r="I15">
        <v>1741742.06</v>
      </c>
      <c r="L15" t="s">
        <v>484</v>
      </c>
      <c r="M15" s="2">
        <v>57756.43</v>
      </c>
    </row>
    <row r="16" spans="1:13" x14ac:dyDescent="0.4">
      <c r="D16" t="s">
        <v>484</v>
      </c>
      <c r="E16" s="2">
        <v>57756.43</v>
      </c>
      <c r="L16" t="s">
        <v>258</v>
      </c>
      <c r="M16" s="2">
        <v>374674.30999999976</v>
      </c>
    </row>
    <row r="17" spans="1:13" x14ac:dyDescent="0.4">
      <c r="D17" t="s">
        <v>258</v>
      </c>
      <c r="E17" s="2">
        <v>374674.30999999976</v>
      </c>
      <c r="L17" t="s">
        <v>200</v>
      </c>
      <c r="M17" s="2">
        <v>188167.80999999997</v>
      </c>
    </row>
    <row r="18" spans="1:13" x14ac:dyDescent="0.4">
      <c r="D18" t="s">
        <v>200</v>
      </c>
      <c r="E18" s="2">
        <v>188167.80999999997</v>
      </c>
      <c r="L18" t="s">
        <v>78</v>
      </c>
      <c r="M18" s="2">
        <v>307463.70000000013</v>
      </c>
    </row>
    <row r="19" spans="1:13" x14ac:dyDescent="0.4">
      <c r="D19" t="s">
        <v>78</v>
      </c>
      <c r="E19" s="2">
        <v>307463.70000000013</v>
      </c>
      <c r="L19" t="s">
        <v>430</v>
      </c>
      <c r="M19" s="2">
        <v>94015.73</v>
      </c>
    </row>
    <row r="20" spans="1:13" x14ac:dyDescent="0.4">
      <c r="D20" t="s">
        <v>430</v>
      </c>
      <c r="E20" s="2">
        <v>94015.73</v>
      </c>
      <c r="L20" t="s">
        <v>199</v>
      </c>
      <c r="M20" s="2">
        <v>288488.41000000003</v>
      </c>
    </row>
    <row r="21" spans="1:13" x14ac:dyDescent="0.4">
      <c r="D21" t="s">
        <v>199</v>
      </c>
      <c r="E21" s="2">
        <v>288488.41000000003</v>
      </c>
      <c r="L21" t="s">
        <v>178</v>
      </c>
      <c r="M21" s="2">
        <v>1215686.9200000009</v>
      </c>
    </row>
    <row r="22" spans="1:13" x14ac:dyDescent="0.4">
      <c r="D22" t="s">
        <v>178</v>
      </c>
      <c r="E22" s="2">
        <v>1215686.9200000009</v>
      </c>
      <c r="L22" t="s">
        <v>188</v>
      </c>
      <c r="M22" s="2">
        <v>210014.21</v>
      </c>
    </row>
    <row r="23" spans="1:13" x14ac:dyDescent="0.4">
      <c r="D23" t="s">
        <v>188</v>
      </c>
      <c r="E23" s="2">
        <v>210014.21</v>
      </c>
      <c r="L23" t="s">
        <v>450</v>
      </c>
      <c r="M23" s="2">
        <v>117713.55999999998</v>
      </c>
    </row>
    <row r="24" spans="1:13" x14ac:dyDescent="0.4">
      <c r="D24" t="s">
        <v>450</v>
      </c>
      <c r="E24" s="2">
        <v>117713.55999999998</v>
      </c>
      <c r="L24" t="s">
        <v>170</v>
      </c>
      <c r="M24" s="2">
        <v>478880.46000000008</v>
      </c>
    </row>
    <row r="25" spans="1:13" x14ac:dyDescent="0.4">
      <c r="D25" t="s">
        <v>170</v>
      </c>
      <c r="E25" s="2">
        <v>478880.46000000008</v>
      </c>
      <c r="L25" t="s">
        <v>32</v>
      </c>
      <c r="M25" s="2">
        <v>3627982.83</v>
      </c>
    </row>
    <row r="26" spans="1:13" x14ac:dyDescent="0.4">
      <c r="D26" t="s">
        <v>32</v>
      </c>
      <c r="E26" s="2">
        <v>3627982.83</v>
      </c>
    </row>
    <row r="27" spans="1:13" x14ac:dyDescent="0.4">
      <c r="D27" t="s">
        <v>693</v>
      </c>
      <c r="E27">
        <v>10032628.85</v>
      </c>
    </row>
    <row r="30" spans="1:13" x14ac:dyDescent="0.4">
      <c r="A30" t="s">
        <v>702</v>
      </c>
      <c r="E30" t="s">
        <v>703</v>
      </c>
    </row>
    <row r="31" spans="1:13" x14ac:dyDescent="0.4">
      <c r="A31" s="5" t="s">
        <v>692</v>
      </c>
      <c r="B31" t="s">
        <v>691</v>
      </c>
      <c r="C31" t="s">
        <v>709</v>
      </c>
      <c r="E31" s="5" t="s">
        <v>692</v>
      </c>
      <c r="F31" t="s">
        <v>691</v>
      </c>
      <c r="G31" t="s">
        <v>706</v>
      </c>
      <c r="H31" t="s">
        <v>709</v>
      </c>
      <c r="I31" t="s">
        <v>704</v>
      </c>
    </row>
    <row r="32" spans="1:13" x14ac:dyDescent="0.4">
      <c r="A32" s="6" t="s">
        <v>675</v>
      </c>
      <c r="B32" s="2">
        <v>785874.44000000076</v>
      </c>
      <c r="C32" s="2">
        <v>126292.14999999998</v>
      </c>
      <c r="E32" s="6" t="s">
        <v>32</v>
      </c>
      <c r="F32" s="2">
        <v>3627982.83</v>
      </c>
      <c r="G32" s="2">
        <v>14082.8</v>
      </c>
      <c r="H32" s="2">
        <v>641557.62000000011</v>
      </c>
      <c r="I32">
        <v>35</v>
      </c>
    </row>
    <row r="33" spans="1:9" x14ac:dyDescent="0.4">
      <c r="A33" s="6" t="s">
        <v>676</v>
      </c>
      <c r="B33" s="2">
        <v>810441.9</v>
      </c>
      <c r="C33" s="2">
        <v>142113.74999999997</v>
      </c>
      <c r="E33" s="6" t="s">
        <v>693</v>
      </c>
      <c r="F33">
        <v>3627982.83</v>
      </c>
      <c r="G33">
        <v>14082.8</v>
      </c>
      <c r="H33">
        <v>641557.62000000011</v>
      </c>
      <c r="I33">
        <v>35</v>
      </c>
    </row>
    <row r="34" spans="1:9" x14ac:dyDescent="0.4">
      <c r="A34" s="6" t="s">
        <v>686</v>
      </c>
      <c r="B34" s="2">
        <v>754501.39000000013</v>
      </c>
      <c r="C34" s="2">
        <v>128314.66000000006</v>
      </c>
    </row>
    <row r="35" spans="1:9" x14ac:dyDescent="0.4">
      <c r="A35" s="6" t="s">
        <v>683</v>
      </c>
      <c r="B35" s="2">
        <v>669390.96000000031</v>
      </c>
      <c r="C35" s="2">
        <v>109056.50000000001</v>
      </c>
    </row>
    <row r="36" spans="1:9" x14ac:dyDescent="0.4">
      <c r="A36" s="6" t="s">
        <v>677</v>
      </c>
      <c r="B36" s="2">
        <v>923972.56</v>
      </c>
      <c r="C36" s="2">
        <v>167159.65000000005</v>
      </c>
    </row>
    <row r="37" spans="1:9" x14ac:dyDescent="0.4">
      <c r="A37" s="6" t="s">
        <v>684</v>
      </c>
      <c r="B37" s="2">
        <v>454756.77999999985</v>
      </c>
      <c r="C37" s="2">
        <v>70013.19</v>
      </c>
    </row>
    <row r="38" spans="1:9" x14ac:dyDescent="0.4">
      <c r="A38" s="6" t="s">
        <v>678</v>
      </c>
      <c r="B38" s="2">
        <v>514875.97000000009</v>
      </c>
      <c r="C38" s="2">
        <v>93902.630000000019</v>
      </c>
    </row>
    <row r="39" spans="1:9" x14ac:dyDescent="0.4">
      <c r="A39" s="6" t="s">
        <v>679</v>
      </c>
      <c r="B39" s="2">
        <v>659310.56999999983</v>
      </c>
      <c r="C39" s="2">
        <v>107177.66000000009</v>
      </c>
    </row>
    <row r="40" spans="1:9" x14ac:dyDescent="0.4">
      <c r="A40" s="6" t="s">
        <v>685</v>
      </c>
      <c r="B40" s="2">
        <v>584724.2699999999</v>
      </c>
      <c r="C40" s="2">
        <v>109824.14999999998</v>
      </c>
    </row>
    <row r="41" spans="1:9" x14ac:dyDescent="0.4">
      <c r="A41" s="6" t="s">
        <v>680</v>
      </c>
      <c r="B41" s="2">
        <v>1121215.2199999997</v>
      </c>
      <c r="C41" s="2">
        <v>202178.52</v>
      </c>
    </row>
    <row r="42" spans="1:9" x14ac:dyDescent="0.4">
      <c r="A42" s="6" t="s">
        <v>681</v>
      </c>
      <c r="B42" s="2">
        <v>2118885.67</v>
      </c>
      <c r="C42" s="2">
        <v>374203.21999999991</v>
      </c>
    </row>
    <row r="43" spans="1:9" x14ac:dyDescent="0.4">
      <c r="A43" s="6" t="s">
        <v>682</v>
      </c>
      <c r="B43" s="2">
        <v>634679.11999999976</v>
      </c>
      <c r="C43" s="2">
        <v>111505.97999999998</v>
      </c>
    </row>
    <row r="44" spans="1:9" x14ac:dyDescent="0.4">
      <c r="A44" s="6" t="s">
        <v>693</v>
      </c>
      <c r="B44">
        <v>10032628.85</v>
      </c>
      <c r="C44">
        <v>1741742.06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2824"/>
  <sheetViews>
    <sheetView tabSelected="1" zoomScale="89" zoomScaleNormal="89" workbookViewId="0">
      <selection activeCell="G1" sqref="G1"/>
    </sheetView>
  </sheetViews>
  <sheetFormatPr defaultRowHeight="14.6" x14ac:dyDescent="0.4"/>
  <cols>
    <col min="1" max="1" width="17.15234375" customWidth="1"/>
    <col min="2" max="2" width="20.69140625" customWidth="1"/>
    <col min="3" max="4" width="12.84375" style="2" customWidth="1"/>
    <col min="5" max="5" width="21" customWidth="1"/>
    <col min="6" max="6" width="10.15234375" style="2" bestFit="1" customWidth="1"/>
    <col min="7" max="7" width="10.15234375" style="2" customWidth="1"/>
    <col min="8" max="8" width="30.3828125" style="4" bestFit="1" customWidth="1"/>
    <col min="9" max="9" width="30.3828125" style="1" customWidth="1"/>
    <col min="10" max="10" width="9.84375" bestFit="1" customWidth="1"/>
    <col min="11" max="11" width="9.53515625" hidden="1" customWidth="1"/>
    <col min="12" max="12" width="11" customWidth="1"/>
    <col min="13" max="13" width="13" customWidth="1"/>
    <col min="14" max="14" width="10.53515625" customWidth="1"/>
    <col min="15" max="15" width="16" bestFit="1" customWidth="1"/>
    <col min="16" max="16" width="8.3046875" style="2" customWidth="1"/>
    <col min="17" max="17" width="16.53515625" customWidth="1"/>
    <col min="18" max="18" width="31.69140625" bestFit="1" customWidth="1"/>
    <col min="19" max="19" width="15.84375" bestFit="1" customWidth="1"/>
    <col min="20" max="20" width="40.84375" bestFit="1" customWidth="1"/>
    <col min="21" max="21" width="14" hidden="1" customWidth="1"/>
    <col min="22" max="22" width="14.3828125" bestFit="1" customWidth="1"/>
    <col min="23" max="23" width="12.15234375" bestFit="1" customWidth="1"/>
    <col min="24" max="24" width="14.69140625" style="3" customWidth="1"/>
    <col min="25" max="25" width="11.84375" customWidth="1"/>
    <col min="26" max="26" width="12.69140625" customWidth="1"/>
    <col min="27" max="27" width="21.3046875" customWidth="1"/>
    <col min="28" max="28" width="21.84375" customWidth="1"/>
    <col min="29" max="29" width="19.84375" customWidth="1"/>
    <col min="30" max="30" width="11.15234375" customWidth="1"/>
  </cols>
  <sheetData>
    <row r="1" spans="1:30" x14ac:dyDescent="0.4">
      <c r="A1" t="s">
        <v>0</v>
      </c>
      <c r="B1" t="s">
        <v>1</v>
      </c>
      <c r="C1" s="2" t="s">
        <v>2</v>
      </c>
      <c r="D1" s="2" t="s">
        <v>707</v>
      </c>
      <c r="E1" t="s">
        <v>3</v>
      </c>
      <c r="F1" s="2" t="s">
        <v>4</v>
      </c>
      <c r="G1" s="2" t="s">
        <v>708</v>
      </c>
      <c r="H1" s="4" t="s">
        <v>5</v>
      </c>
      <c r="I1" s="1" t="s">
        <v>689</v>
      </c>
      <c r="J1" t="s">
        <v>6</v>
      </c>
      <c r="K1" t="s">
        <v>7</v>
      </c>
      <c r="L1" t="s">
        <v>690</v>
      </c>
      <c r="M1" t="s">
        <v>8</v>
      </c>
      <c r="N1" t="s">
        <v>9</v>
      </c>
      <c r="O1" t="s">
        <v>10</v>
      </c>
      <c r="P1" s="2" t="s">
        <v>11</v>
      </c>
      <c r="Q1" t="s">
        <v>12</v>
      </c>
      <c r="R1" t="s">
        <v>13</v>
      </c>
      <c r="S1" t="s">
        <v>14</v>
      </c>
      <c r="T1" t="s">
        <v>15</v>
      </c>
      <c r="U1" t="s">
        <v>16</v>
      </c>
      <c r="V1" t="s">
        <v>17</v>
      </c>
      <c r="W1" t="s">
        <v>18</v>
      </c>
      <c r="X1" s="3" t="s">
        <v>19</v>
      </c>
      <c r="Y1" t="s">
        <v>20</v>
      </c>
      <c r="Z1" t="s">
        <v>21</v>
      </c>
      <c r="AA1" t="s">
        <v>22</v>
      </c>
      <c r="AB1" t="s">
        <v>23</v>
      </c>
      <c r="AC1" t="s">
        <v>688</v>
      </c>
      <c r="AD1" t="s">
        <v>24</v>
      </c>
    </row>
    <row r="2" spans="1:30" x14ac:dyDescent="0.4">
      <c r="A2">
        <v>10107</v>
      </c>
      <c r="B2">
        <v>30</v>
      </c>
      <c r="C2" s="2">
        <v>95.7</v>
      </c>
      <c r="D2" s="2">
        <f>SALES­_DATA[[#This Row],[PRICEEACH]]*SALES­_DATA[[#This Row],[QUANTITYORDERED]]</f>
        <v>2871</v>
      </c>
      <c r="E2">
        <v>2</v>
      </c>
      <c r="F2" s="2">
        <v>2871</v>
      </c>
      <c r="G2" s="2">
        <f>SALES­_DATA[[#This Row],[SALES]]-SALES­_DATA[[#This Row],[cost price]]</f>
        <v>0</v>
      </c>
      <c r="H2" s="4">
        <v>37676</v>
      </c>
      <c r="I2" s="1" t="s">
        <v>676</v>
      </c>
      <c r="J2" t="s">
        <v>25</v>
      </c>
      <c r="K2">
        <v>1</v>
      </c>
      <c r="L2" t="str">
        <f>CONCATENATE("Qtr", " ",K2)</f>
        <v>Qtr 1</v>
      </c>
      <c r="M2" t="s">
        <v>676</v>
      </c>
      <c r="N2">
        <v>2003</v>
      </c>
      <c r="O2" t="s">
        <v>26</v>
      </c>
      <c r="P2" s="2">
        <v>95</v>
      </c>
      <c r="Q2" t="s">
        <v>27</v>
      </c>
      <c r="R2" t="s">
        <v>28</v>
      </c>
      <c r="S2">
        <v>2125557818</v>
      </c>
      <c r="T2" t="s">
        <v>29</v>
      </c>
      <c r="V2" t="s">
        <v>30</v>
      </c>
      <c r="W2" t="s">
        <v>31</v>
      </c>
      <c r="X2" s="3">
        <v>10022</v>
      </c>
      <c r="Y2" t="s">
        <v>32</v>
      </c>
      <c r="Z2" t="s">
        <v>33</v>
      </c>
      <c r="AA2" t="s">
        <v>34</v>
      </c>
      <c r="AB2" t="s">
        <v>35</v>
      </c>
      <c r="AC2" t="str">
        <f>CONCATENATE(AA2, " ",AB2)</f>
        <v>Yu Kwai</v>
      </c>
      <c r="AD2" t="s">
        <v>36</v>
      </c>
    </row>
    <row r="3" spans="1:30" x14ac:dyDescent="0.4">
      <c r="A3">
        <v>10121</v>
      </c>
      <c r="B3">
        <v>34</v>
      </c>
      <c r="C3" s="2">
        <v>81.349999999999994</v>
      </c>
      <c r="D3" s="2">
        <f>SALES­_DATA[[#This Row],[PRICEEACH]]*SALES­_DATA[[#This Row],[QUANTITYORDERED]]</f>
        <v>2765.8999999999996</v>
      </c>
      <c r="E3">
        <v>5</v>
      </c>
      <c r="F3" s="2">
        <v>2765.9</v>
      </c>
      <c r="G3" s="2">
        <f>SALES­_DATA[[#This Row],[SALES]]-SALES­_DATA[[#This Row],[cost price]]</f>
        <v>0</v>
      </c>
      <c r="H3" s="4">
        <v>37748</v>
      </c>
      <c r="I3" s="1" t="s">
        <v>677</v>
      </c>
      <c r="J3" t="s">
        <v>25</v>
      </c>
      <c r="K3">
        <v>2</v>
      </c>
      <c r="L3" t="str">
        <f t="shared" ref="L3:L66" si="0">CONCATENATE("Qtr", " ",K3)</f>
        <v>Qtr 2</v>
      </c>
      <c r="M3" t="s">
        <v>677</v>
      </c>
      <c r="N3">
        <v>2003</v>
      </c>
      <c r="O3" t="s">
        <v>26</v>
      </c>
      <c r="P3" s="2">
        <v>95</v>
      </c>
      <c r="Q3" t="s">
        <v>27</v>
      </c>
      <c r="R3" t="s">
        <v>37</v>
      </c>
      <c r="S3" t="s">
        <v>38</v>
      </c>
      <c r="T3" t="s">
        <v>39</v>
      </c>
      <c r="V3" t="s">
        <v>40</v>
      </c>
      <c r="W3" t="s">
        <v>687</v>
      </c>
      <c r="X3" s="3">
        <v>51100</v>
      </c>
      <c r="Y3" t="s">
        <v>41</v>
      </c>
      <c r="Z3" t="s">
        <v>42</v>
      </c>
      <c r="AA3" t="s">
        <v>43</v>
      </c>
      <c r="AB3" t="s">
        <v>44</v>
      </c>
      <c r="AC3" t="str">
        <f t="shared" ref="AC3:AC66" si="1">CONCATENATE(AA3, " ",AB3)</f>
        <v>Henriot Paul</v>
      </c>
      <c r="AD3" t="s">
        <v>36</v>
      </c>
    </row>
    <row r="4" spans="1:30" x14ac:dyDescent="0.4">
      <c r="A4">
        <v>10134</v>
      </c>
      <c r="B4">
        <v>41</v>
      </c>
      <c r="C4" s="2">
        <v>94.74</v>
      </c>
      <c r="D4" s="2">
        <f>SALES­_DATA[[#This Row],[PRICEEACH]]*SALES­_DATA[[#This Row],[QUANTITYORDERED]]</f>
        <v>3884.3399999999997</v>
      </c>
      <c r="E4">
        <v>2</v>
      </c>
      <c r="F4" s="2">
        <v>3884.34</v>
      </c>
      <c r="G4" s="2">
        <f>SALES­_DATA[[#This Row],[SALES]]-SALES­_DATA[[#This Row],[cost price]]</f>
        <v>0</v>
      </c>
      <c r="H4" s="4">
        <v>37803</v>
      </c>
      <c r="I4" s="1" t="s">
        <v>678</v>
      </c>
      <c r="J4" t="s">
        <v>25</v>
      </c>
      <c r="K4">
        <v>3</v>
      </c>
      <c r="L4" t="str">
        <f t="shared" si="0"/>
        <v>Qtr 3</v>
      </c>
      <c r="M4" t="s">
        <v>678</v>
      </c>
      <c r="N4">
        <v>2003</v>
      </c>
      <c r="O4" t="s">
        <v>26</v>
      </c>
      <c r="P4" s="2">
        <v>95</v>
      </c>
      <c r="Q4" t="s">
        <v>27</v>
      </c>
      <c r="R4" t="s">
        <v>45</v>
      </c>
      <c r="S4" t="s">
        <v>46</v>
      </c>
      <c r="T4" t="s">
        <v>47</v>
      </c>
      <c r="V4" t="s">
        <v>48</v>
      </c>
      <c r="W4" t="s">
        <v>687</v>
      </c>
      <c r="X4" s="3">
        <v>75508</v>
      </c>
      <c r="Y4" t="s">
        <v>41</v>
      </c>
      <c r="Z4" t="s">
        <v>42</v>
      </c>
      <c r="AA4" t="s">
        <v>49</v>
      </c>
      <c r="AB4" t="s">
        <v>50</v>
      </c>
      <c r="AC4" t="str">
        <f t="shared" si="1"/>
        <v>Da Cunha Daniel</v>
      </c>
      <c r="AD4" t="s">
        <v>51</v>
      </c>
    </row>
    <row r="5" spans="1:30" x14ac:dyDescent="0.4">
      <c r="A5">
        <v>10145</v>
      </c>
      <c r="B5">
        <v>45</v>
      </c>
      <c r="C5" s="2">
        <v>83.26</v>
      </c>
      <c r="D5" s="2">
        <f>SALES­_DATA[[#This Row],[PRICEEACH]]*SALES­_DATA[[#This Row],[QUANTITYORDERED]]</f>
        <v>3746.7000000000003</v>
      </c>
      <c r="E5">
        <v>6</v>
      </c>
      <c r="F5" s="2">
        <v>3746.7</v>
      </c>
      <c r="G5" s="2">
        <f>SALES­_DATA[[#This Row],[SALES]]-SALES­_DATA[[#This Row],[cost price]]</f>
        <v>0</v>
      </c>
      <c r="H5" s="4">
        <v>37858</v>
      </c>
      <c r="I5" s="1" t="s">
        <v>679</v>
      </c>
      <c r="J5" t="s">
        <v>25</v>
      </c>
      <c r="K5">
        <v>3</v>
      </c>
      <c r="L5" t="str">
        <f t="shared" si="0"/>
        <v>Qtr 3</v>
      </c>
      <c r="M5" t="s">
        <v>679</v>
      </c>
      <c r="N5">
        <v>2003</v>
      </c>
      <c r="O5" t="s">
        <v>26</v>
      </c>
      <c r="P5" s="2">
        <v>95</v>
      </c>
      <c r="Q5" t="s">
        <v>27</v>
      </c>
      <c r="R5" t="s">
        <v>52</v>
      </c>
      <c r="S5">
        <v>6265557265</v>
      </c>
      <c r="T5" t="s">
        <v>53</v>
      </c>
      <c r="V5" t="s">
        <v>54</v>
      </c>
      <c r="W5" t="s">
        <v>55</v>
      </c>
      <c r="X5" s="3">
        <v>90003</v>
      </c>
      <c r="Y5" t="s">
        <v>32</v>
      </c>
      <c r="Z5" t="s">
        <v>33</v>
      </c>
      <c r="AA5" t="s">
        <v>56</v>
      </c>
      <c r="AB5" t="s">
        <v>57</v>
      </c>
      <c r="AC5" t="str">
        <f t="shared" si="1"/>
        <v>Young Julie</v>
      </c>
      <c r="AD5" t="s">
        <v>51</v>
      </c>
    </row>
    <row r="6" spans="1:30" x14ac:dyDescent="0.4">
      <c r="A6">
        <v>10159</v>
      </c>
      <c r="B6">
        <v>49</v>
      </c>
      <c r="C6" s="2">
        <v>100</v>
      </c>
      <c r="D6" s="2">
        <f>SALES­_DATA[[#This Row],[PRICEEACH]]*SALES­_DATA[[#This Row],[QUANTITYORDERED]]</f>
        <v>4900</v>
      </c>
      <c r="E6">
        <v>14</v>
      </c>
      <c r="F6" s="2">
        <v>5205.2700000000004</v>
      </c>
      <c r="G6" s="2">
        <f>SALES­_DATA[[#This Row],[SALES]]-SALES­_DATA[[#This Row],[cost price]]</f>
        <v>305.27000000000044</v>
      </c>
      <c r="H6" s="4">
        <v>37904</v>
      </c>
      <c r="I6" s="1" t="s">
        <v>680</v>
      </c>
      <c r="J6" t="s">
        <v>25</v>
      </c>
      <c r="K6">
        <v>4</v>
      </c>
      <c r="L6" t="str">
        <f t="shared" si="0"/>
        <v>Qtr 4</v>
      </c>
      <c r="M6" t="s">
        <v>680</v>
      </c>
      <c r="N6">
        <v>2003</v>
      </c>
      <c r="O6" t="s">
        <v>26</v>
      </c>
      <c r="P6" s="2">
        <v>95</v>
      </c>
      <c r="Q6" t="s">
        <v>27</v>
      </c>
      <c r="R6" t="s">
        <v>58</v>
      </c>
      <c r="S6">
        <v>6505551386</v>
      </c>
      <c r="T6" t="s">
        <v>59</v>
      </c>
      <c r="V6" t="s">
        <v>60</v>
      </c>
      <c r="W6" t="s">
        <v>55</v>
      </c>
      <c r="X6" s="3" t="s">
        <v>687</v>
      </c>
      <c r="Y6" t="s">
        <v>32</v>
      </c>
      <c r="Z6" t="s">
        <v>33</v>
      </c>
      <c r="AA6" t="s">
        <v>61</v>
      </c>
      <c r="AB6" t="s">
        <v>57</v>
      </c>
      <c r="AC6" t="str">
        <f t="shared" si="1"/>
        <v>Brown Julie</v>
      </c>
      <c r="AD6" t="s">
        <v>51</v>
      </c>
    </row>
    <row r="7" spans="1:30" x14ac:dyDescent="0.4">
      <c r="A7">
        <v>10168</v>
      </c>
      <c r="B7">
        <v>36</v>
      </c>
      <c r="C7" s="2">
        <v>96.66</v>
      </c>
      <c r="D7" s="2">
        <f>SALES­_DATA[[#This Row],[PRICEEACH]]*SALES­_DATA[[#This Row],[QUANTITYORDERED]]</f>
        <v>3479.7599999999998</v>
      </c>
      <c r="E7">
        <v>1</v>
      </c>
      <c r="F7" s="2">
        <v>3479.76</v>
      </c>
      <c r="G7" s="2">
        <f>SALES­_DATA[[#This Row],[SALES]]-SALES­_DATA[[#This Row],[cost price]]</f>
        <v>0</v>
      </c>
      <c r="H7" s="4">
        <v>37922</v>
      </c>
      <c r="I7" s="1" t="s">
        <v>680</v>
      </c>
      <c r="J7" t="s">
        <v>25</v>
      </c>
      <c r="K7">
        <v>4</v>
      </c>
      <c r="L7" t="str">
        <f t="shared" si="0"/>
        <v>Qtr 4</v>
      </c>
      <c r="M7" t="s">
        <v>680</v>
      </c>
      <c r="N7">
        <v>2003</v>
      </c>
      <c r="O7" t="s">
        <v>26</v>
      </c>
      <c r="P7" s="2">
        <v>95</v>
      </c>
      <c r="Q7" t="s">
        <v>27</v>
      </c>
      <c r="R7" t="s">
        <v>62</v>
      </c>
      <c r="S7">
        <v>6505556809</v>
      </c>
      <c r="T7" t="s">
        <v>63</v>
      </c>
      <c r="V7" t="s">
        <v>64</v>
      </c>
      <c r="W7" t="s">
        <v>55</v>
      </c>
      <c r="X7" s="3">
        <v>94217</v>
      </c>
      <c r="Y7" t="s">
        <v>32</v>
      </c>
      <c r="Z7" t="s">
        <v>33</v>
      </c>
      <c r="AA7" t="s">
        <v>65</v>
      </c>
      <c r="AB7" t="s">
        <v>66</v>
      </c>
      <c r="AC7" t="str">
        <f t="shared" si="1"/>
        <v>Hirano Juri</v>
      </c>
      <c r="AD7" t="s">
        <v>51</v>
      </c>
    </row>
    <row r="8" spans="1:30" x14ac:dyDescent="0.4">
      <c r="A8">
        <v>10180</v>
      </c>
      <c r="B8">
        <v>29</v>
      </c>
      <c r="C8" s="2">
        <v>86.13</v>
      </c>
      <c r="D8" s="2">
        <f>SALES­_DATA[[#This Row],[PRICEEACH]]*SALES­_DATA[[#This Row],[QUANTITYORDERED]]</f>
        <v>2497.77</v>
      </c>
      <c r="E8">
        <v>9</v>
      </c>
      <c r="F8" s="2">
        <v>2497.77</v>
      </c>
      <c r="G8" s="2">
        <f>SALES­_DATA[[#This Row],[SALES]]-SALES­_DATA[[#This Row],[cost price]]</f>
        <v>0</v>
      </c>
      <c r="H8" s="4">
        <v>37936</v>
      </c>
      <c r="I8" s="1" t="s">
        <v>681</v>
      </c>
      <c r="J8" t="s">
        <v>25</v>
      </c>
      <c r="K8">
        <v>4</v>
      </c>
      <c r="L8" t="str">
        <f t="shared" si="0"/>
        <v>Qtr 4</v>
      </c>
      <c r="M8" t="s">
        <v>681</v>
      </c>
      <c r="N8">
        <v>2003</v>
      </c>
      <c r="O8" t="s">
        <v>26</v>
      </c>
      <c r="P8" s="2">
        <v>95</v>
      </c>
      <c r="Q8" t="s">
        <v>27</v>
      </c>
      <c r="R8" t="s">
        <v>67</v>
      </c>
      <c r="S8" t="s">
        <v>68</v>
      </c>
      <c r="T8" t="s">
        <v>69</v>
      </c>
      <c r="V8" t="s">
        <v>70</v>
      </c>
      <c r="W8" t="s">
        <v>687</v>
      </c>
      <c r="X8" s="3">
        <v>59000</v>
      </c>
      <c r="Y8" t="s">
        <v>41</v>
      </c>
      <c r="Z8" t="s">
        <v>42</v>
      </c>
      <c r="AA8" t="s">
        <v>71</v>
      </c>
      <c r="AB8" t="s">
        <v>72</v>
      </c>
      <c r="AC8" t="str">
        <f t="shared" si="1"/>
        <v>Rance Martine</v>
      </c>
      <c r="AD8" t="s">
        <v>36</v>
      </c>
    </row>
    <row r="9" spans="1:30" x14ac:dyDescent="0.4">
      <c r="A9">
        <v>10188</v>
      </c>
      <c r="B9">
        <v>48</v>
      </c>
      <c r="C9" s="2">
        <v>100</v>
      </c>
      <c r="D9" s="2">
        <f>SALES­_DATA[[#This Row],[PRICEEACH]]*SALES­_DATA[[#This Row],[QUANTITYORDERED]]</f>
        <v>4800</v>
      </c>
      <c r="E9">
        <v>1</v>
      </c>
      <c r="F9" s="2">
        <v>5512.32</v>
      </c>
      <c r="G9" s="2">
        <f>SALES­_DATA[[#This Row],[SALES]]-SALES­_DATA[[#This Row],[cost price]]</f>
        <v>712.31999999999971</v>
      </c>
      <c r="H9" s="4">
        <v>37943</v>
      </c>
      <c r="I9" s="1" t="s">
        <v>681</v>
      </c>
      <c r="J9" t="s">
        <v>25</v>
      </c>
      <c r="K9">
        <v>4</v>
      </c>
      <c r="L9" t="str">
        <f t="shared" si="0"/>
        <v>Qtr 4</v>
      </c>
      <c r="M9" t="s">
        <v>681</v>
      </c>
      <c r="N9">
        <v>2003</v>
      </c>
      <c r="O9" t="s">
        <v>26</v>
      </c>
      <c r="P9" s="2">
        <v>95</v>
      </c>
      <c r="Q9" t="s">
        <v>27</v>
      </c>
      <c r="R9" t="s">
        <v>73</v>
      </c>
      <c r="S9" t="s">
        <v>74</v>
      </c>
      <c r="T9" t="s">
        <v>75</v>
      </c>
      <c r="V9" t="s">
        <v>76</v>
      </c>
      <c r="W9" t="s">
        <v>687</v>
      </c>
      <c r="X9" s="3" t="s">
        <v>77</v>
      </c>
      <c r="Y9" t="s">
        <v>78</v>
      </c>
      <c r="Z9" t="s">
        <v>42</v>
      </c>
      <c r="AA9" t="s">
        <v>79</v>
      </c>
      <c r="AB9" t="s">
        <v>80</v>
      </c>
      <c r="AC9" t="str">
        <f t="shared" si="1"/>
        <v>Oeztan Veysel</v>
      </c>
      <c r="AD9" t="s">
        <v>51</v>
      </c>
    </row>
    <row r="10" spans="1:30" x14ac:dyDescent="0.4">
      <c r="A10">
        <v>10201</v>
      </c>
      <c r="B10">
        <v>22</v>
      </c>
      <c r="C10" s="2">
        <v>98.57</v>
      </c>
      <c r="D10" s="2">
        <f>SALES­_DATA[[#This Row],[PRICEEACH]]*SALES­_DATA[[#This Row],[QUANTITYORDERED]]</f>
        <v>2168.54</v>
      </c>
      <c r="E10">
        <v>2</v>
      </c>
      <c r="F10" s="2">
        <v>2168.54</v>
      </c>
      <c r="G10" s="2">
        <f>SALES­_DATA[[#This Row],[SALES]]-SALES­_DATA[[#This Row],[cost price]]</f>
        <v>0</v>
      </c>
      <c r="H10" s="4">
        <v>37956</v>
      </c>
      <c r="I10" s="1" t="s">
        <v>682</v>
      </c>
      <c r="J10" t="s">
        <v>25</v>
      </c>
      <c r="K10">
        <v>4</v>
      </c>
      <c r="L10" t="str">
        <f t="shared" si="0"/>
        <v>Qtr 4</v>
      </c>
      <c r="M10" t="s">
        <v>682</v>
      </c>
      <c r="N10">
        <v>2003</v>
      </c>
      <c r="O10" t="s">
        <v>26</v>
      </c>
      <c r="P10" s="2">
        <v>95</v>
      </c>
      <c r="Q10" t="s">
        <v>27</v>
      </c>
      <c r="R10" t="s">
        <v>81</v>
      </c>
      <c r="S10">
        <v>6505555787</v>
      </c>
      <c r="T10" t="s">
        <v>82</v>
      </c>
      <c r="V10" t="s">
        <v>60</v>
      </c>
      <c r="W10" t="s">
        <v>55</v>
      </c>
      <c r="X10" s="3" t="s">
        <v>687</v>
      </c>
      <c r="Y10" t="s">
        <v>32</v>
      </c>
      <c r="Z10" t="s">
        <v>33</v>
      </c>
      <c r="AA10" t="s">
        <v>83</v>
      </c>
      <c r="AB10" t="s">
        <v>57</v>
      </c>
      <c r="AC10" t="str">
        <f t="shared" si="1"/>
        <v>Murphy Julie</v>
      </c>
      <c r="AD10" t="s">
        <v>36</v>
      </c>
    </row>
    <row r="11" spans="1:30" x14ac:dyDescent="0.4">
      <c r="A11">
        <v>10211</v>
      </c>
      <c r="B11">
        <v>41</v>
      </c>
      <c r="C11" s="2">
        <v>100</v>
      </c>
      <c r="D11" s="2">
        <f>SALES­_DATA[[#This Row],[PRICEEACH]]*SALES­_DATA[[#This Row],[QUANTITYORDERED]]</f>
        <v>4100</v>
      </c>
      <c r="E11">
        <v>14</v>
      </c>
      <c r="F11" s="2">
        <v>4708.4399999999996</v>
      </c>
      <c r="G11" s="2">
        <f>SALES­_DATA[[#This Row],[SALES]]-SALES­_DATA[[#This Row],[cost price]]</f>
        <v>608.4399999999996</v>
      </c>
      <c r="H11" s="4">
        <v>38001</v>
      </c>
      <c r="I11" s="1" t="s">
        <v>675</v>
      </c>
      <c r="J11" t="s">
        <v>25</v>
      </c>
      <c r="K11">
        <v>1</v>
      </c>
      <c r="L11" t="str">
        <f t="shared" si="0"/>
        <v>Qtr 1</v>
      </c>
      <c r="M11" t="s">
        <v>675</v>
      </c>
      <c r="N11">
        <v>2004</v>
      </c>
      <c r="O11" t="s">
        <v>26</v>
      </c>
      <c r="P11" s="2">
        <v>95</v>
      </c>
      <c r="Q11" t="s">
        <v>27</v>
      </c>
      <c r="R11" t="s">
        <v>84</v>
      </c>
      <c r="S11" t="s">
        <v>85</v>
      </c>
      <c r="T11" t="s">
        <v>86</v>
      </c>
      <c r="V11" t="s">
        <v>48</v>
      </c>
      <c r="W11" t="s">
        <v>687</v>
      </c>
      <c r="X11" s="3">
        <v>75016</v>
      </c>
      <c r="Y11" t="s">
        <v>41</v>
      </c>
      <c r="Z11" t="s">
        <v>42</v>
      </c>
      <c r="AA11" t="s">
        <v>87</v>
      </c>
      <c r="AB11" t="s">
        <v>88</v>
      </c>
      <c r="AC11" t="str">
        <f t="shared" si="1"/>
        <v>Perrier Dominique</v>
      </c>
      <c r="AD11" t="s">
        <v>51</v>
      </c>
    </row>
    <row r="12" spans="1:30" x14ac:dyDescent="0.4">
      <c r="A12">
        <v>10223</v>
      </c>
      <c r="B12">
        <v>37</v>
      </c>
      <c r="C12" s="2">
        <v>100</v>
      </c>
      <c r="D12" s="2">
        <f>SALES­_DATA[[#This Row],[PRICEEACH]]*SALES­_DATA[[#This Row],[QUANTITYORDERED]]</f>
        <v>3700</v>
      </c>
      <c r="E12">
        <v>1</v>
      </c>
      <c r="F12" s="2">
        <v>3965.66</v>
      </c>
      <c r="G12" s="2">
        <f>SALES­_DATA[[#This Row],[SALES]]-SALES­_DATA[[#This Row],[cost price]]</f>
        <v>265.65999999999985</v>
      </c>
      <c r="H12" s="4">
        <v>38037</v>
      </c>
      <c r="I12" s="1" t="s">
        <v>676</v>
      </c>
      <c r="J12" t="s">
        <v>25</v>
      </c>
      <c r="K12">
        <v>1</v>
      </c>
      <c r="L12" t="str">
        <f t="shared" si="0"/>
        <v>Qtr 1</v>
      </c>
      <c r="M12" t="s">
        <v>676</v>
      </c>
      <c r="N12">
        <v>2004</v>
      </c>
      <c r="O12" t="s">
        <v>26</v>
      </c>
      <c r="P12" s="2">
        <v>95</v>
      </c>
      <c r="Q12" t="s">
        <v>27</v>
      </c>
      <c r="R12" t="s">
        <v>89</v>
      </c>
      <c r="S12" t="s">
        <v>90</v>
      </c>
      <c r="T12" t="s">
        <v>91</v>
      </c>
      <c r="U12" t="s">
        <v>92</v>
      </c>
      <c r="V12" t="s">
        <v>93</v>
      </c>
      <c r="W12" t="s">
        <v>94</v>
      </c>
      <c r="X12" s="3">
        <v>3004</v>
      </c>
      <c r="Y12" t="s">
        <v>95</v>
      </c>
      <c r="Z12" t="s">
        <v>96</v>
      </c>
      <c r="AA12" t="s">
        <v>97</v>
      </c>
      <c r="AB12" t="s">
        <v>98</v>
      </c>
      <c r="AC12" t="str">
        <f t="shared" si="1"/>
        <v>Ferguson Peter</v>
      </c>
      <c r="AD12" t="s">
        <v>51</v>
      </c>
    </row>
    <row r="13" spans="1:30" x14ac:dyDescent="0.4">
      <c r="A13">
        <v>10237</v>
      </c>
      <c r="B13">
        <v>23</v>
      </c>
      <c r="C13" s="2">
        <v>100</v>
      </c>
      <c r="D13" s="2">
        <f>SALES­_DATA[[#This Row],[PRICEEACH]]*SALES­_DATA[[#This Row],[QUANTITYORDERED]]</f>
        <v>2300</v>
      </c>
      <c r="E13">
        <v>7</v>
      </c>
      <c r="F13" s="2">
        <v>2333.12</v>
      </c>
      <c r="G13" s="2">
        <f>SALES­_DATA[[#This Row],[SALES]]-SALES­_DATA[[#This Row],[cost price]]</f>
        <v>33.119999999999891</v>
      </c>
      <c r="H13" s="4">
        <v>38082</v>
      </c>
      <c r="I13" s="1" t="s">
        <v>683</v>
      </c>
      <c r="J13" t="s">
        <v>25</v>
      </c>
      <c r="K13">
        <v>2</v>
      </c>
      <c r="L13" t="str">
        <f t="shared" si="0"/>
        <v>Qtr 2</v>
      </c>
      <c r="M13" t="s">
        <v>683</v>
      </c>
      <c r="N13">
        <v>2004</v>
      </c>
      <c r="O13" t="s">
        <v>26</v>
      </c>
      <c r="P13" s="2">
        <v>95</v>
      </c>
      <c r="Q13" t="s">
        <v>27</v>
      </c>
      <c r="R13" t="s">
        <v>99</v>
      </c>
      <c r="S13">
        <v>2125551500</v>
      </c>
      <c r="T13" t="s">
        <v>100</v>
      </c>
      <c r="U13" t="s">
        <v>101</v>
      </c>
      <c r="V13" t="s">
        <v>30</v>
      </c>
      <c r="W13" t="s">
        <v>31</v>
      </c>
      <c r="X13" s="3">
        <v>10022</v>
      </c>
      <c r="Y13" t="s">
        <v>32</v>
      </c>
      <c r="Z13" t="s">
        <v>33</v>
      </c>
      <c r="AA13" t="s">
        <v>102</v>
      </c>
      <c r="AB13" t="s">
        <v>103</v>
      </c>
      <c r="AC13" t="str">
        <f t="shared" si="1"/>
        <v>Frick Michael</v>
      </c>
      <c r="AD13" t="s">
        <v>36</v>
      </c>
    </row>
    <row r="14" spans="1:30" x14ac:dyDescent="0.4">
      <c r="A14">
        <v>10251</v>
      </c>
      <c r="B14">
        <v>28</v>
      </c>
      <c r="C14" s="2">
        <v>100</v>
      </c>
      <c r="D14" s="2">
        <f>SALES­_DATA[[#This Row],[PRICEEACH]]*SALES­_DATA[[#This Row],[QUANTITYORDERED]]</f>
        <v>2800</v>
      </c>
      <c r="E14">
        <v>2</v>
      </c>
      <c r="F14" s="2">
        <v>3188.64</v>
      </c>
      <c r="G14" s="2">
        <f>SALES­_DATA[[#This Row],[SALES]]-SALES­_DATA[[#This Row],[cost price]]</f>
        <v>388.63999999999987</v>
      </c>
      <c r="H14" s="4">
        <v>38125</v>
      </c>
      <c r="I14" s="1" t="s">
        <v>677</v>
      </c>
      <c r="J14" t="s">
        <v>25</v>
      </c>
      <c r="K14">
        <v>2</v>
      </c>
      <c r="L14" t="str">
        <f t="shared" si="0"/>
        <v>Qtr 2</v>
      </c>
      <c r="M14" t="s">
        <v>677</v>
      </c>
      <c r="N14">
        <v>2004</v>
      </c>
      <c r="O14" t="s">
        <v>26</v>
      </c>
      <c r="P14" s="2">
        <v>95</v>
      </c>
      <c r="Q14" t="s">
        <v>27</v>
      </c>
      <c r="R14" t="s">
        <v>104</v>
      </c>
      <c r="S14">
        <v>2015559350</v>
      </c>
      <c r="T14" t="s">
        <v>105</v>
      </c>
      <c r="V14" t="s">
        <v>106</v>
      </c>
      <c r="W14" t="s">
        <v>107</v>
      </c>
      <c r="X14" s="3">
        <v>94019</v>
      </c>
      <c r="Y14" t="s">
        <v>32</v>
      </c>
      <c r="Z14" t="s">
        <v>33</v>
      </c>
      <c r="AA14" t="s">
        <v>61</v>
      </c>
      <c r="AB14" t="s">
        <v>108</v>
      </c>
      <c r="AC14" t="str">
        <f t="shared" si="1"/>
        <v>Brown William</v>
      </c>
      <c r="AD14" t="s">
        <v>51</v>
      </c>
    </row>
    <row r="15" spans="1:30" x14ac:dyDescent="0.4">
      <c r="A15">
        <v>10263</v>
      </c>
      <c r="B15">
        <v>34</v>
      </c>
      <c r="C15" s="2">
        <v>100</v>
      </c>
      <c r="D15" s="2">
        <f>SALES­_DATA[[#This Row],[PRICEEACH]]*SALES­_DATA[[#This Row],[QUANTITYORDERED]]</f>
        <v>3400</v>
      </c>
      <c r="E15">
        <v>2</v>
      </c>
      <c r="F15" s="2">
        <v>3676.76</v>
      </c>
      <c r="G15" s="2">
        <f>SALES­_DATA[[#This Row],[SALES]]-SALES­_DATA[[#This Row],[cost price]]</f>
        <v>276.76000000000022</v>
      </c>
      <c r="H15" s="4">
        <v>38166</v>
      </c>
      <c r="I15" s="1" t="s">
        <v>684</v>
      </c>
      <c r="J15" t="s">
        <v>25</v>
      </c>
      <c r="K15">
        <v>2</v>
      </c>
      <c r="L15" t="str">
        <f t="shared" si="0"/>
        <v>Qtr 2</v>
      </c>
      <c r="M15" t="s">
        <v>684</v>
      </c>
      <c r="N15">
        <v>2004</v>
      </c>
      <c r="O15" t="s">
        <v>26</v>
      </c>
      <c r="P15" s="2">
        <v>95</v>
      </c>
      <c r="Q15" t="s">
        <v>27</v>
      </c>
      <c r="R15" t="s">
        <v>109</v>
      </c>
      <c r="S15">
        <v>2035552570</v>
      </c>
      <c r="T15" t="s">
        <v>110</v>
      </c>
      <c r="V15" t="s">
        <v>111</v>
      </c>
      <c r="W15" t="s">
        <v>112</v>
      </c>
      <c r="X15" s="3">
        <v>97562</v>
      </c>
      <c r="Y15" t="s">
        <v>32</v>
      </c>
      <c r="Z15" t="s">
        <v>33</v>
      </c>
      <c r="AA15" t="s">
        <v>113</v>
      </c>
      <c r="AB15" t="s">
        <v>57</v>
      </c>
      <c r="AC15" t="str">
        <f t="shared" si="1"/>
        <v>King Julie</v>
      </c>
      <c r="AD15" t="s">
        <v>51</v>
      </c>
    </row>
    <row r="16" spans="1:30" x14ac:dyDescent="0.4">
      <c r="A16">
        <v>10275</v>
      </c>
      <c r="B16">
        <v>45</v>
      </c>
      <c r="C16" s="2">
        <v>92.83</v>
      </c>
      <c r="D16" s="2">
        <f>SALES­_DATA[[#This Row],[PRICEEACH]]*SALES­_DATA[[#This Row],[QUANTITYORDERED]]</f>
        <v>4177.3500000000004</v>
      </c>
      <c r="E16">
        <v>1</v>
      </c>
      <c r="F16" s="2">
        <v>4177.3500000000004</v>
      </c>
      <c r="G16" s="2">
        <f>SALES­_DATA[[#This Row],[SALES]]-SALES­_DATA[[#This Row],[cost price]]</f>
        <v>0</v>
      </c>
      <c r="H16" s="4">
        <v>38191</v>
      </c>
      <c r="I16" s="1" t="s">
        <v>678</v>
      </c>
      <c r="J16" t="s">
        <v>25</v>
      </c>
      <c r="K16">
        <v>3</v>
      </c>
      <c r="L16" t="str">
        <f t="shared" si="0"/>
        <v>Qtr 3</v>
      </c>
      <c r="M16" t="s">
        <v>678</v>
      </c>
      <c r="N16">
        <v>2004</v>
      </c>
      <c r="O16" t="s">
        <v>26</v>
      </c>
      <c r="P16" s="2">
        <v>95</v>
      </c>
      <c r="Q16" t="s">
        <v>27</v>
      </c>
      <c r="R16" t="s">
        <v>114</v>
      </c>
      <c r="S16" t="s">
        <v>115</v>
      </c>
      <c r="T16" t="s">
        <v>116</v>
      </c>
      <c r="V16" t="s">
        <v>117</v>
      </c>
      <c r="W16" t="s">
        <v>687</v>
      </c>
      <c r="X16" s="3">
        <v>44000</v>
      </c>
      <c r="Y16" t="s">
        <v>41</v>
      </c>
      <c r="Z16" t="s">
        <v>42</v>
      </c>
      <c r="AA16" t="s">
        <v>118</v>
      </c>
      <c r="AB16" t="s">
        <v>119</v>
      </c>
      <c r="AC16" t="str">
        <f t="shared" si="1"/>
        <v>Labrune Janine</v>
      </c>
      <c r="AD16" t="s">
        <v>51</v>
      </c>
    </row>
    <row r="17" spans="1:30" x14ac:dyDescent="0.4">
      <c r="A17">
        <v>10285</v>
      </c>
      <c r="B17">
        <v>36</v>
      </c>
      <c r="C17" s="2">
        <v>100</v>
      </c>
      <c r="D17" s="2">
        <f>SALES­_DATA[[#This Row],[PRICEEACH]]*SALES­_DATA[[#This Row],[QUANTITYORDERED]]</f>
        <v>3600</v>
      </c>
      <c r="E17">
        <v>6</v>
      </c>
      <c r="F17" s="2">
        <v>4099.68</v>
      </c>
      <c r="G17" s="2">
        <f>SALES­_DATA[[#This Row],[SALES]]-SALES­_DATA[[#This Row],[cost price]]</f>
        <v>499.68000000000029</v>
      </c>
      <c r="H17" s="4">
        <v>38226</v>
      </c>
      <c r="I17" s="1" t="s">
        <v>679</v>
      </c>
      <c r="J17" t="s">
        <v>25</v>
      </c>
      <c r="K17">
        <v>3</v>
      </c>
      <c r="L17" t="str">
        <f t="shared" si="0"/>
        <v>Qtr 3</v>
      </c>
      <c r="M17" t="s">
        <v>679</v>
      </c>
      <c r="N17">
        <v>2004</v>
      </c>
      <c r="O17" t="s">
        <v>26</v>
      </c>
      <c r="P17" s="2">
        <v>95</v>
      </c>
      <c r="Q17" t="s">
        <v>27</v>
      </c>
      <c r="R17" t="s">
        <v>120</v>
      </c>
      <c r="S17">
        <v>6175558555</v>
      </c>
      <c r="T17" t="s">
        <v>121</v>
      </c>
      <c r="V17" t="s">
        <v>122</v>
      </c>
      <c r="W17" t="s">
        <v>123</v>
      </c>
      <c r="X17" s="3">
        <v>51247</v>
      </c>
      <c r="Y17" t="s">
        <v>32</v>
      </c>
      <c r="Z17" t="s">
        <v>33</v>
      </c>
      <c r="AA17" t="s">
        <v>124</v>
      </c>
      <c r="AB17" t="s">
        <v>125</v>
      </c>
      <c r="AC17" t="str">
        <f t="shared" si="1"/>
        <v>Hernandez Marta</v>
      </c>
      <c r="AD17" t="s">
        <v>51</v>
      </c>
    </row>
    <row r="18" spans="1:30" x14ac:dyDescent="0.4">
      <c r="A18">
        <v>10299</v>
      </c>
      <c r="B18">
        <v>23</v>
      </c>
      <c r="C18" s="2">
        <v>100</v>
      </c>
      <c r="D18" s="2">
        <f>SALES­_DATA[[#This Row],[PRICEEACH]]*SALES­_DATA[[#This Row],[QUANTITYORDERED]]</f>
        <v>2300</v>
      </c>
      <c r="E18">
        <v>9</v>
      </c>
      <c r="F18" s="2">
        <v>2597.39</v>
      </c>
      <c r="G18" s="2">
        <f>SALES­_DATA[[#This Row],[SALES]]-SALES­_DATA[[#This Row],[cost price]]</f>
        <v>297.38999999999987</v>
      </c>
      <c r="H18" s="4">
        <v>38260</v>
      </c>
      <c r="I18" s="1" t="s">
        <v>685</v>
      </c>
      <c r="J18" t="s">
        <v>25</v>
      </c>
      <c r="K18">
        <v>3</v>
      </c>
      <c r="L18" t="str">
        <f t="shared" si="0"/>
        <v>Qtr 3</v>
      </c>
      <c r="M18" t="s">
        <v>685</v>
      </c>
      <c r="N18">
        <v>2004</v>
      </c>
      <c r="O18" t="s">
        <v>26</v>
      </c>
      <c r="P18" s="2">
        <v>95</v>
      </c>
      <c r="Q18" t="s">
        <v>27</v>
      </c>
      <c r="R18" t="s">
        <v>126</v>
      </c>
      <c r="S18" t="s">
        <v>127</v>
      </c>
      <c r="T18" t="s">
        <v>128</v>
      </c>
      <c r="V18" t="s">
        <v>129</v>
      </c>
      <c r="W18" t="s">
        <v>687</v>
      </c>
      <c r="X18" s="3">
        <v>21240</v>
      </c>
      <c r="Y18" t="s">
        <v>130</v>
      </c>
      <c r="Z18" t="s">
        <v>42</v>
      </c>
      <c r="AA18" t="s">
        <v>131</v>
      </c>
      <c r="AB18" t="s">
        <v>132</v>
      </c>
      <c r="AC18" t="str">
        <f t="shared" si="1"/>
        <v>Karttunen Matti</v>
      </c>
      <c r="AD18" t="s">
        <v>36</v>
      </c>
    </row>
    <row r="19" spans="1:30" x14ac:dyDescent="0.4">
      <c r="A19">
        <v>10309</v>
      </c>
      <c r="B19">
        <v>41</v>
      </c>
      <c r="C19" s="2">
        <v>100</v>
      </c>
      <c r="D19" s="2">
        <f>SALES­_DATA[[#This Row],[PRICEEACH]]*SALES­_DATA[[#This Row],[QUANTITYORDERED]]</f>
        <v>4100</v>
      </c>
      <c r="E19">
        <v>5</v>
      </c>
      <c r="F19" s="2">
        <v>4394.38</v>
      </c>
      <c r="G19" s="2">
        <f>SALES­_DATA[[#This Row],[SALES]]-SALES­_DATA[[#This Row],[cost price]]</f>
        <v>294.38000000000011</v>
      </c>
      <c r="H19" s="4">
        <v>38275</v>
      </c>
      <c r="I19" s="1" t="s">
        <v>680</v>
      </c>
      <c r="J19" t="s">
        <v>25</v>
      </c>
      <c r="K19">
        <v>4</v>
      </c>
      <c r="L19" t="str">
        <f t="shared" si="0"/>
        <v>Qtr 4</v>
      </c>
      <c r="M19" t="s">
        <v>680</v>
      </c>
      <c r="N19">
        <v>2004</v>
      </c>
      <c r="O19" t="s">
        <v>26</v>
      </c>
      <c r="P19" s="2">
        <v>95</v>
      </c>
      <c r="Q19" t="s">
        <v>27</v>
      </c>
      <c r="R19" t="s">
        <v>133</v>
      </c>
      <c r="S19" t="s">
        <v>134</v>
      </c>
      <c r="T19" t="s">
        <v>135</v>
      </c>
      <c r="V19" t="s">
        <v>136</v>
      </c>
      <c r="W19" t="s">
        <v>687</v>
      </c>
      <c r="X19" s="3">
        <v>4110</v>
      </c>
      <c r="Y19" t="s">
        <v>78</v>
      </c>
      <c r="Z19" t="s">
        <v>42</v>
      </c>
      <c r="AA19" t="s">
        <v>137</v>
      </c>
      <c r="AB19" t="s">
        <v>138</v>
      </c>
      <c r="AC19" t="str">
        <f t="shared" si="1"/>
        <v>Bergulfsen Jonas</v>
      </c>
      <c r="AD19" t="s">
        <v>51</v>
      </c>
    </row>
    <row r="20" spans="1:30" x14ac:dyDescent="0.4">
      <c r="A20">
        <v>10318</v>
      </c>
      <c r="B20">
        <v>46</v>
      </c>
      <c r="C20" s="2">
        <v>94.74</v>
      </c>
      <c r="D20" s="2">
        <f>SALES­_DATA[[#This Row],[PRICEEACH]]*SALES­_DATA[[#This Row],[QUANTITYORDERED]]</f>
        <v>4358.04</v>
      </c>
      <c r="E20">
        <v>1</v>
      </c>
      <c r="F20" s="2">
        <v>4358.04</v>
      </c>
      <c r="G20" s="2">
        <f>SALES­_DATA[[#This Row],[SALES]]-SALES­_DATA[[#This Row],[cost price]]</f>
        <v>0</v>
      </c>
      <c r="H20" s="4">
        <v>38293</v>
      </c>
      <c r="I20" s="1" t="s">
        <v>681</v>
      </c>
      <c r="J20" t="s">
        <v>25</v>
      </c>
      <c r="K20">
        <v>4</v>
      </c>
      <c r="L20" t="str">
        <f t="shared" si="0"/>
        <v>Qtr 4</v>
      </c>
      <c r="M20" t="s">
        <v>681</v>
      </c>
      <c r="N20">
        <v>2004</v>
      </c>
      <c r="O20" t="s">
        <v>26</v>
      </c>
      <c r="P20" s="2">
        <v>95</v>
      </c>
      <c r="Q20" t="s">
        <v>27</v>
      </c>
      <c r="R20" t="s">
        <v>139</v>
      </c>
      <c r="S20">
        <v>2155551555</v>
      </c>
      <c r="T20" t="s">
        <v>140</v>
      </c>
      <c r="V20" t="s">
        <v>141</v>
      </c>
      <c r="W20" t="s">
        <v>142</v>
      </c>
      <c r="X20" s="3">
        <v>70267</v>
      </c>
      <c r="Y20" t="s">
        <v>32</v>
      </c>
      <c r="Z20" t="s">
        <v>33</v>
      </c>
      <c r="AA20" t="s">
        <v>34</v>
      </c>
      <c r="AB20" t="s">
        <v>143</v>
      </c>
      <c r="AC20" t="str">
        <f t="shared" si="1"/>
        <v>Yu Kyung</v>
      </c>
      <c r="AD20" t="s">
        <v>51</v>
      </c>
    </row>
    <row r="21" spans="1:30" x14ac:dyDescent="0.4">
      <c r="A21">
        <v>10329</v>
      </c>
      <c r="B21">
        <v>42</v>
      </c>
      <c r="C21" s="2">
        <v>100</v>
      </c>
      <c r="D21" s="2">
        <f>SALES­_DATA[[#This Row],[PRICEEACH]]*SALES­_DATA[[#This Row],[QUANTITYORDERED]]</f>
        <v>4200</v>
      </c>
      <c r="E21">
        <v>1</v>
      </c>
      <c r="F21" s="2">
        <v>4396.1400000000003</v>
      </c>
      <c r="G21" s="2">
        <f>SALES­_DATA[[#This Row],[SALES]]-SALES­_DATA[[#This Row],[cost price]]</f>
        <v>196.14000000000033</v>
      </c>
      <c r="H21" s="4">
        <v>38306</v>
      </c>
      <c r="I21" s="1" t="s">
        <v>681</v>
      </c>
      <c r="J21" t="s">
        <v>25</v>
      </c>
      <c r="K21">
        <v>4</v>
      </c>
      <c r="L21" t="str">
        <f t="shared" si="0"/>
        <v>Qtr 4</v>
      </c>
      <c r="M21" t="s">
        <v>681</v>
      </c>
      <c r="N21">
        <v>2004</v>
      </c>
      <c r="O21" t="s">
        <v>26</v>
      </c>
      <c r="P21" s="2">
        <v>95</v>
      </c>
      <c r="Q21" t="s">
        <v>27</v>
      </c>
      <c r="R21" t="s">
        <v>28</v>
      </c>
      <c r="S21">
        <v>2125557818</v>
      </c>
      <c r="T21" t="s">
        <v>29</v>
      </c>
      <c r="V21" t="s">
        <v>30</v>
      </c>
      <c r="W21" t="s">
        <v>31</v>
      </c>
      <c r="X21" s="3">
        <v>10022</v>
      </c>
      <c r="Y21" t="s">
        <v>32</v>
      </c>
      <c r="Z21" t="s">
        <v>33</v>
      </c>
      <c r="AA21" t="s">
        <v>34</v>
      </c>
      <c r="AB21" t="s">
        <v>35</v>
      </c>
      <c r="AC21" t="str">
        <f t="shared" si="1"/>
        <v>Yu Kwai</v>
      </c>
      <c r="AD21" t="s">
        <v>51</v>
      </c>
    </row>
    <row r="22" spans="1:30" x14ac:dyDescent="0.4">
      <c r="A22">
        <v>10341</v>
      </c>
      <c r="B22">
        <v>41</v>
      </c>
      <c r="C22" s="2">
        <v>100</v>
      </c>
      <c r="D22" s="2">
        <f>SALES­_DATA[[#This Row],[PRICEEACH]]*SALES­_DATA[[#This Row],[QUANTITYORDERED]]</f>
        <v>4100</v>
      </c>
      <c r="E22">
        <v>9</v>
      </c>
      <c r="F22" s="2">
        <v>7737.93</v>
      </c>
      <c r="G22" s="2">
        <f>SALES­_DATA[[#This Row],[SALES]]-SALES­_DATA[[#This Row],[cost price]]</f>
        <v>3637.9300000000003</v>
      </c>
      <c r="H22" s="4">
        <v>38315</v>
      </c>
      <c r="I22" s="1" t="s">
        <v>681</v>
      </c>
      <c r="J22" t="s">
        <v>25</v>
      </c>
      <c r="K22">
        <v>4</v>
      </c>
      <c r="L22" t="str">
        <f t="shared" si="0"/>
        <v>Qtr 4</v>
      </c>
      <c r="M22" t="s">
        <v>681</v>
      </c>
      <c r="N22">
        <v>2004</v>
      </c>
      <c r="O22" t="s">
        <v>26</v>
      </c>
      <c r="P22" s="2">
        <v>95</v>
      </c>
      <c r="Q22" t="s">
        <v>27</v>
      </c>
      <c r="R22" t="s">
        <v>144</v>
      </c>
      <c r="S22" t="s">
        <v>145</v>
      </c>
      <c r="T22" t="s">
        <v>146</v>
      </c>
      <c r="V22" t="s">
        <v>147</v>
      </c>
      <c r="W22" t="s">
        <v>687</v>
      </c>
      <c r="X22" s="3">
        <v>5020</v>
      </c>
      <c r="Y22" t="s">
        <v>148</v>
      </c>
      <c r="Z22" t="s">
        <v>42</v>
      </c>
      <c r="AA22" t="s">
        <v>149</v>
      </c>
      <c r="AB22" t="s">
        <v>150</v>
      </c>
      <c r="AC22" t="str">
        <f t="shared" si="1"/>
        <v>Pipps Georg</v>
      </c>
      <c r="AD22" t="s">
        <v>151</v>
      </c>
    </row>
    <row r="23" spans="1:30" x14ac:dyDescent="0.4">
      <c r="A23">
        <v>10361</v>
      </c>
      <c r="B23">
        <v>20</v>
      </c>
      <c r="C23" s="2">
        <v>72.55</v>
      </c>
      <c r="D23" s="2">
        <f>SALES­_DATA[[#This Row],[PRICEEACH]]*SALES­_DATA[[#This Row],[QUANTITYORDERED]]</f>
        <v>1451</v>
      </c>
      <c r="E23">
        <v>13</v>
      </c>
      <c r="F23" s="2">
        <v>1451</v>
      </c>
      <c r="G23" s="2">
        <f>SALES­_DATA[[#This Row],[SALES]]-SALES­_DATA[[#This Row],[cost price]]</f>
        <v>0</v>
      </c>
      <c r="H23" s="4">
        <v>38338</v>
      </c>
      <c r="I23" s="1" t="s">
        <v>682</v>
      </c>
      <c r="J23" t="s">
        <v>25</v>
      </c>
      <c r="K23">
        <v>4</v>
      </c>
      <c r="L23" t="str">
        <f t="shared" si="0"/>
        <v>Qtr 4</v>
      </c>
      <c r="M23" t="s">
        <v>682</v>
      </c>
      <c r="N23">
        <v>2004</v>
      </c>
      <c r="O23" t="s">
        <v>26</v>
      </c>
      <c r="P23" s="2">
        <v>95</v>
      </c>
      <c r="Q23" t="s">
        <v>27</v>
      </c>
      <c r="R23" t="s">
        <v>152</v>
      </c>
      <c r="S23" t="s">
        <v>153</v>
      </c>
      <c r="T23" t="s">
        <v>154</v>
      </c>
      <c r="U23" t="s">
        <v>155</v>
      </c>
      <c r="V23" t="s">
        <v>156</v>
      </c>
      <c r="W23" t="s">
        <v>157</v>
      </c>
      <c r="X23" s="3">
        <v>2067</v>
      </c>
      <c r="Y23" t="s">
        <v>95</v>
      </c>
      <c r="Z23" t="s">
        <v>96</v>
      </c>
      <c r="AA23" t="s">
        <v>158</v>
      </c>
      <c r="AB23" t="s">
        <v>159</v>
      </c>
      <c r="AC23" t="str">
        <f t="shared" si="1"/>
        <v>Huxley Adrian</v>
      </c>
      <c r="AD23" t="s">
        <v>36</v>
      </c>
    </row>
    <row r="24" spans="1:30" x14ac:dyDescent="0.4">
      <c r="A24">
        <v>10375</v>
      </c>
      <c r="B24">
        <v>21</v>
      </c>
      <c r="C24" s="2">
        <v>34.909999999999997</v>
      </c>
      <c r="D24" s="2">
        <f>SALES­_DATA[[#This Row],[PRICEEACH]]*SALES­_DATA[[#This Row],[QUANTITYORDERED]]</f>
        <v>733.1099999999999</v>
      </c>
      <c r="E24">
        <v>12</v>
      </c>
      <c r="F24" s="2">
        <v>733.11</v>
      </c>
      <c r="G24" s="2">
        <f>SALES­_DATA[[#This Row],[SALES]]-SALES­_DATA[[#This Row],[cost price]]</f>
        <v>0</v>
      </c>
      <c r="H24" s="4">
        <v>38386</v>
      </c>
      <c r="I24" s="1" t="s">
        <v>676</v>
      </c>
      <c r="J24" t="s">
        <v>25</v>
      </c>
      <c r="K24">
        <v>1</v>
      </c>
      <c r="L24" t="str">
        <f t="shared" si="0"/>
        <v>Qtr 1</v>
      </c>
      <c r="M24" t="s">
        <v>676</v>
      </c>
      <c r="N24">
        <v>2005</v>
      </c>
      <c r="O24" t="s">
        <v>26</v>
      </c>
      <c r="P24" s="2">
        <v>95</v>
      </c>
      <c r="Q24" t="s">
        <v>27</v>
      </c>
      <c r="R24" t="s">
        <v>114</v>
      </c>
      <c r="S24" t="s">
        <v>115</v>
      </c>
      <c r="T24" t="s">
        <v>116</v>
      </c>
      <c r="V24" t="s">
        <v>117</v>
      </c>
      <c r="W24" t="s">
        <v>687</v>
      </c>
      <c r="X24" s="3">
        <v>44000</v>
      </c>
      <c r="Y24" t="s">
        <v>41</v>
      </c>
      <c r="Z24" t="s">
        <v>42</v>
      </c>
      <c r="AA24" t="s">
        <v>118</v>
      </c>
      <c r="AB24" t="s">
        <v>119</v>
      </c>
      <c r="AC24" t="str">
        <f t="shared" si="1"/>
        <v>Labrune Janine</v>
      </c>
      <c r="AD24" t="s">
        <v>36</v>
      </c>
    </row>
    <row r="25" spans="1:30" x14ac:dyDescent="0.4">
      <c r="A25">
        <v>10388</v>
      </c>
      <c r="B25">
        <v>42</v>
      </c>
      <c r="C25" s="2">
        <v>76.36</v>
      </c>
      <c r="D25" s="2">
        <f>SALES­_DATA[[#This Row],[PRICEEACH]]*SALES­_DATA[[#This Row],[QUANTITYORDERED]]</f>
        <v>3207.12</v>
      </c>
      <c r="E25">
        <v>4</v>
      </c>
      <c r="F25" s="2">
        <v>3207.12</v>
      </c>
      <c r="G25" s="2">
        <f>SALES­_DATA[[#This Row],[SALES]]-SALES­_DATA[[#This Row],[cost price]]</f>
        <v>0</v>
      </c>
      <c r="H25" s="4">
        <v>38414</v>
      </c>
      <c r="I25" s="1" t="s">
        <v>686</v>
      </c>
      <c r="J25" t="s">
        <v>25</v>
      </c>
      <c r="K25">
        <v>1</v>
      </c>
      <c r="L25" t="str">
        <f t="shared" si="0"/>
        <v>Qtr 1</v>
      </c>
      <c r="M25" t="s">
        <v>686</v>
      </c>
      <c r="N25">
        <v>2005</v>
      </c>
      <c r="O25" t="s">
        <v>26</v>
      </c>
      <c r="P25" s="2">
        <v>95</v>
      </c>
      <c r="Q25" t="s">
        <v>27</v>
      </c>
      <c r="R25" t="s">
        <v>160</v>
      </c>
      <c r="S25">
        <v>5085552555</v>
      </c>
      <c r="T25" t="s">
        <v>161</v>
      </c>
      <c r="V25" t="s">
        <v>162</v>
      </c>
      <c r="W25" t="s">
        <v>123</v>
      </c>
      <c r="X25" s="3">
        <v>50553</v>
      </c>
      <c r="Y25" t="s">
        <v>32</v>
      </c>
      <c r="Z25" t="s">
        <v>33</v>
      </c>
      <c r="AA25" t="s">
        <v>163</v>
      </c>
      <c r="AB25" t="s">
        <v>164</v>
      </c>
      <c r="AC25" t="str">
        <f t="shared" si="1"/>
        <v>Benitez Violeta</v>
      </c>
      <c r="AD25" t="s">
        <v>51</v>
      </c>
    </row>
    <row r="26" spans="1:30" x14ac:dyDescent="0.4">
      <c r="A26">
        <v>10403</v>
      </c>
      <c r="B26">
        <v>24</v>
      </c>
      <c r="C26" s="2">
        <v>100</v>
      </c>
      <c r="D26" s="2">
        <f>SALES­_DATA[[#This Row],[PRICEEACH]]*SALES­_DATA[[#This Row],[QUANTITYORDERED]]</f>
        <v>2400</v>
      </c>
      <c r="E26">
        <v>7</v>
      </c>
      <c r="F26" s="2">
        <v>2434.56</v>
      </c>
      <c r="G26" s="2">
        <f>SALES­_DATA[[#This Row],[SALES]]-SALES­_DATA[[#This Row],[cost price]]</f>
        <v>34.559999999999945</v>
      </c>
      <c r="H26" s="4">
        <v>38450</v>
      </c>
      <c r="I26" s="1" t="s">
        <v>683</v>
      </c>
      <c r="J26" t="s">
        <v>25</v>
      </c>
      <c r="K26">
        <v>2</v>
      </c>
      <c r="L26" t="str">
        <f t="shared" si="0"/>
        <v>Qtr 2</v>
      </c>
      <c r="M26" t="s">
        <v>683</v>
      </c>
      <c r="N26">
        <v>2005</v>
      </c>
      <c r="O26" t="s">
        <v>26</v>
      </c>
      <c r="P26" s="2">
        <v>95</v>
      </c>
      <c r="Q26" t="s">
        <v>27</v>
      </c>
      <c r="R26" t="s">
        <v>165</v>
      </c>
      <c r="S26" t="s">
        <v>166</v>
      </c>
      <c r="T26" t="s">
        <v>167</v>
      </c>
      <c r="V26" t="s">
        <v>168</v>
      </c>
      <c r="W26" t="s">
        <v>687</v>
      </c>
      <c r="X26" s="3" t="s">
        <v>169</v>
      </c>
      <c r="Y26" t="s">
        <v>170</v>
      </c>
      <c r="Z26" t="s">
        <v>42</v>
      </c>
      <c r="AA26" t="s">
        <v>171</v>
      </c>
      <c r="AB26" t="s">
        <v>172</v>
      </c>
      <c r="AC26" t="str">
        <f t="shared" si="1"/>
        <v>Devon Elizabeth</v>
      </c>
      <c r="AD26" t="s">
        <v>36</v>
      </c>
    </row>
    <row r="27" spans="1:30" x14ac:dyDescent="0.4">
      <c r="A27">
        <v>10417</v>
      </c>
      <c r="B27">
        <v>66</v>
      </c>
      <c r="C27" s="2">
        <v>100</v>
      </c>
      <c r="D27" s="2">
        <f>SALES­_DATA[[#This Row],[PRICEEACH]]*SALES­_DATA[[#This Row],[QUANTITYORDERED]]</f>
        <v>6600</v>
      </c>
      <c r="E27">
        <v>2</v>
      </c>
      <c r="F27" s="2">
        <v>7516.08</v>
      </c>
      <c r="G27" s="2">
        <f>SALES­_DATA[[#This Row],[SALES]]-SALES­_DATA[[#This Row],[cost price]]</f>
        <v>916.07999999999993</v>
      </c>
      <c r="H27" s="4">
        <v>38485</v>
      </c>
      <c r="I27" s="1" t="s">
        <v>677</v>
      </c>
      <c r="J27" t="s">
        <v>173</v>
      </c>
      <c r="K27">
        <v>2</v>
      </c>
      <c r="L27" t="str">
        <f t="shared" si="0"/>
        <v>Qtr 2</v>
      </c>
      <c r="M27" t="s">
        <v>677</v>
      </c>
      <c r="N27">
        <v>2005</v>
      </c>
      <c r="O27" t="s">
        <v>26</v>
      </c>
      <c r="P27" s="2">
        <v>95</v>
      </c>
      <c r="Q27" t="s">
        <v>27</v>
      </c>
      <c r="R27" t="s">
        <v>174</v>
      </c>
      <c r="S27" t="s">
        <v>175</v>
      </c>
      <c r="T27" t="s">
        <v>176</v>
      </c>
      <c r="V27" t="s">
        <v>177</v>
      </c>
      <c r="W27" t="s">
        <v>687</v>
      </c>
      <c r="X27" s="3">
        <v>28034</v>
      </c>
      <c r="Y27" t="s">
        <v>178</v>
      </c>
      <c r="Z27" t="s">
        <v>42</v>
      </c>
      <c r="AA27" t="s">
        <v>179</v>
      </c>
      <c r="AB27" t="s">
        <v>180</v>
      </c>
      <c r="AC27" t="str">
        <f t="shared" si="1"/>
        <v>Freyre Diego</v>
      </c>
      <c r="AD27" t="s">
        <v>151</v>
      </c>
    </row>
    <row r="28" spans="1:30" x14ac:dyDescent="0.4">
      <c r="A28">
        <v>10103</v>
      </c>
      <c r="B28">
        <v>26</v>
      </c>
      <c r="C28" s="2">
        <v>100</v>
      </c>
      <c r="D28" s="2">
        <f>SALES­_DATA[[#This Row],[PRICEEACH]]*SALES­_DATA[[#This Row],[QUANTITYORDERED]]</f>
        <v>2600</v>
      </c>
      <c r="E28">
        <v>11</v>
      </c>
      <c r="F28" s="2">
        <v>5404.62</v>
      </c>
      <c r="G28" s="2">
        <f>SALES­_DATA[[#This Row],[SALES]]-SALES­_DATA[[#This Row],[cost price]]</f>
        <v>2804.62</v>
      </c>
      <c r="H28" s="4">
        <v>37650</v>
      </c>
      <c r="I28" s="1" t="s">
        <v>675</v>
      </c>
      <c r="J28" t="s">
        <v>25</v>
      </c>
      <c r="K28">
        <v>1</v>
      </c>
      <c r="L28" t="str">
        <f t="shared" si="0"/>
        <v>Qtr 1</v>
      </c>
      <c r="M28" t="s">
        <v>675</v>
      </c>
      <c r="N28">
        <v>2003</v>
      </c>
      <c r="O28" t="s">
        <v>181</v>
      </c>
      <c r="P28" s="2">
        <v>214</v>
      </c>
      <c r="Q28" t="s">
        <v>182</v>
      </c>
      <c r="R28" t="s">
        <v>133</v>
      </c>
      <c r="S28" t="s">
        <v>134</v>
      </c>
      <c r="T28" t="s">
        <v>135</v>
      </c>
      <c r="V28" t="s">
        <v>136</v>
      </c>
      <c r="W28" t="s">
        <v>687</v>
      </c>
      <c r="X28" s="3">
        <v>4110</v>
      </c>
      <c r="Y28" t="s">
        <v>78</v>
      </c>
      <c r="Z28" t="s">
        <v>42</v>
      </c>
      <c r="AA28" t="s">
        <v>137</v>
      </c>
      <c r="AB28" t="s">
        <v>138</v>
      </c>
      <c r="AC28" t="str">
        <f t="shared" si="1"/>
        <v>Bergulfsen Jonas</v>
      </c>
      <c r="AD28" t="s">
        <v>51</v>
      </c>
    </row>
    <row r="29" spans="1:30" x14ac:dyDescent="0.4">
      <c r="A29">
        <v>10112</v>
      </c>
      <c r="B29">
        <v>29</v>
      </c>
      <c r="C29" s="2">
        <v>100</v>
      </c>
      <c r="D29" s="2">
        <f>SALES­_DATA[[#This Row],[PRICEEACH]]*SALES­_DATA[[#This Row],[QUANTITYORDERED]]</f>
        <v>2900</v>
      </c>
      <c r="E29">
        <v>1</v>
      </c>
      <c r="F29" s="2">
        <v>7209.11</v>
      </c>
      <c r="G29" s="2">
        <f>SALES­_DATA[[#This Row],[SALES]]-SALES­_DATA[[#This Row],[cost price]]</f>
        <v>4309.1099999999997</v>
      </c>
      <c r="H29" s="4">
        <v>37704</v>
      </c>
      <c r="I29" s="1" t="s">
        <v>686</v>
      </c>
      <c r="J29" t="s">
        <v>25</v>
      </c>
      <c r="K29">
        <v>1</v>
      </c>
      <c r="L29" t="str">
        <f t="shared" si="0"/>
        <v>Qtr 1</v>
      </c>
      <c r="M29" t="s">
        <v>686</v>
      </c>
      <c r="N29">
        <v>2003</v>
      </c>
      <c r="O29" t="s">
        <v>181</v>
      </c>
      <c r="P29" s="2">
        <v>214</v>
      </c>
      <c r="Q29" t="s">
        <v>182</v>
      </c>
      <c r="R29" t="s">
        <v>183</v>
      </c>
      <c r="S29" t="s">
        <v>184</v>
      </c>
      <c r="T29" t="s">
        <v>185</v>
      </c>
      <c r="V29" t="s">
        <v>186</v>
      </c>
      <c r="W29" t="s">
        <v>687</v>
      </c>
      <c r="X29" s="3" t="s">
        <v>187</v>
      </c>
      <c r="Y29" t="s">
        <v>188</v>
      </c>
      <c r="Z29" t="s">
        <v>42</v>
      </c>
      <c r="AA29" t="s">
        <v>189</v>
      </c>
      <c r="AB29" t="s">
        <v>190</v>
      </c>
      <c r="AC29" t="str">
        <f t="shared" si="1"/>
        <v>Berglund Christina</v>
      </c>
      <c r="AD29" t="s">
        <v>151</v>
      </c>
    </row>
    <row r="30" spans="1:30" x14ac:dyDescent="0.4">
      <c r="A30">
        <v>10126</v>
      </c>
      <c r="B30">
        <v>38</v>
      </c>
      <c r="C30" s="2">
        <v>100</v>
      </c>
      <c r="D30" s="2">
        <f>SALES­_DATA[[#This Row],[PRICEEACH]]*SALES­_DATA[[#This Row],[QUANTITYORDERED]]</f>
        <v>3800</v>
      </c>
      <c r="E30">
        <v>11</v>
      </c>
      <c r="F30" s="2">
        <v>7329.06</v>
      </c>
      <c r="G30" s="2">
        <f>SALES­_DATA[[#This Row],[SALES]]-SALES­_DATA[[#This Row],[cost price]]</f>
        <v>3529.0600000000004</v>
      </c>
      <c r="H30" s="4">
        <v>37769</v>
      </c>
      <c r="I30" s="1" t="s">
        <v>677</v>
      </c>
      <c r="J30" t="s">
        <v>25</v>
      </c>
      <c r="K30">
        <v>2</v>
      </c>
      <c r="L30" t="str">
        <f t="shared" si="0"/>
        <v>Qtr 2</v>
      </c>
      <c r="M30" t="s">
        <v>677</v>
      </c>
      <c r="N30">
        <v>2003</v>
      </c>
      <c r="O30" t="s">
        <v>181</v>
      </c>
      <c r="P30" s="2">
        <v>214</v>
      </c>
      <c r="Q30" t="s">
        <v>182</v>
      </c>
      <c r="R30" t="s">
        <v>191</v>
      </c>
      <c r="S30" t="s">
        <v>192</v>
      </c>
      <c r="T30" t="s">
        <v>193</v>
      </c>
      <c r="V30" t="s">
        <v>177</v>
      </c>
      <c r="W30" t="s">
        <v>687</v>
      </c>
      <c r="X30" s="3">
        <v>28023</v>
      </c>
      <c r="Y30" t="s">
        <v>178</v>
      </c>
      <c r="Z30" t="s">
        <v>42</v>
      </c>
      <c r="AA30" t="s">
        <v>194</v>
      </c>
      <c r="AB30" t="s">
        <v>195</v>
      </c>
      <c r="AC30" t="str">
        <f t="shared" si="1"/>
        <v>Sommer Mart¡n</v>
      </c>
      <c r="AD30" t="s">
        <v>151</v>
      </c>
    </row>
    <row r="31" spans="1:30" x14ac:dyDescent="0.4">
      <c r="A31">
        <v>10140</v>
      </c>
      <c r="B31">
        <v>37</v>
      </c>
      <c r="C31" s="2">
        <v>100</v>
      </c>
      <c r="D31" s="2">
        <f>SALES­_DATA[[#This Row],[PRICEEACH]]*SALES­_DATA[[#This Row],[QUANTITYORDERED]]</f>
        <v>3700</v>
      </c>
      <c r="E31">
        <v>11</v>
      </c>
      <c r="F31" s="2">
        <v>7374.1</v>
      </c>
      <c r="G31" s="2">
        <f>SALES­_DATA[[#This Row],[SALES]]-SALES­_DATA[[#This Row],[cost price]]</f>
        <v>3674.1000000000004</v>
      </c>
      <c r="H31" s="4">
        <v>37826</v>
      </c>
      <c r="I31" s="1" t="s">
        <v>678</v>
      </c>
      <c r="J31" t="s">
        <v>25</v>
      </c>
      <c r="K31">
        <v>3</v>
      </c>
      <c r="L31" t="str">
        <f t="shared" si="0"/>
        <v>Qtr 3</v>
      </c>
      <c r="M31" t="s">
        <v>678</v>
      </c>
      <c r="N31">
        <v>2003</v>
      </c>
      <c r="O31" t="s">
        <v>181</v>
      </c>
      <c r="P31" s="2">
        <v>214</v>
      </c>
      <c r="Q31" t="s">
        <v>182</v>
      </c>
      <c r="R31" t="s">
        <v>62</v>
      </c>
      <c r="S31">
        <v>6505556809</v>
      </c>
      <c r="T31" t="s">
        <v>63</v>
      </c>
      <c r="V31" t="s">
        <v>64</v>
      </c>
      <c r="W31" t="s">
        <v>55</v>
      </c>
      <c r="X31" s="3">
        <v>94217</v>
      </c>
      <c r="Y31" t="s">
        <v>32</v>
      </c>
      <c r="Z31" t="s">
        <v>33</v>
      </c>
      <c r="AA31" t="s">
        <v>65</v>
      </c>
      <c r="AB31" t="s">
        <v>66</v>
      </c>
      <c r="AC31" t="str">
        <f t="shared" si="1"/>
        <v>Hirano Juri</v>
      </c>
      <c r="AD31" t="s">
        <v>151</v>
      </c>
    </row>
    <row r="32" spans="1:30" x14ac:dyDescent="0.4">
      <c r="A32">
        <v>10150</v>
      </c>
      <c r="B32">
        <v>45</v>
      </c>
      <c r="C32" s="2">
        <v>100</v>
      </c>
      <c r="D32" s="2">
        <f>SALES­_DATA[[#This Row],[PRICEEACH]]*SALES­_DATA[[#This Row],[QUANTITYORDERED]]</f>
        <v>4500</v>
      </c>
      <c r="E32">
        <v>8</v>
      </c>
      <c r="F32" s="2">
        <v>10993.5</v>
      </c>
      <c r="G32" s="2">
        <f>SALES­_DATA[[#This Row],[SALES]]-SALES­_DATA[[#This Row],[cost price]]</f>
        <v>6493.5</v>
      </c>
      <c r="H32" s="4">
        <v>37883</v>
      </c>
      <c r="I32" s="1" t="s">
        <v>685</v>
      </c>
      <c r="J32" t="s">
        <v>25</v>
      </c>
      <c r="K32">
        <v>3</v>
      </c>
      <c r="L32" t="str">
        <f t="shared" si="0"/>
        <v>Qtr 3</v>
      </c>
      <c r="M32" t="s">
        <v>685</v>
      </c>
      <c r="N32">
        <v>2003</v>
      </c>
      <c r="O32" t="s">
        <v>181</v>
      </c>
      <c r="P32" s="2">
        <v>214</v>
      </c>
      <c r="Q32" t="s">
        <v>182</v>
      </c>
      <c r="R32" t="s">
        <v>196</v>
      </c>
      <c r="S32" t="s">
        <v>197</v>
      </c>
      <c r="T32" t="s">
        <v>198</v>
      </c>
      <c r="V32" t="s">
        <v>199</v>
      </c>
      <c r="W32" t="s">
        <v>687</v>
      </c>
      <c r="X32" s="3">
        <v>79903</v>
      </c>
      <c r="Y32" t="s">
        <v>199</v>
      </c>
      <c r="Z32" t="s">
        <v>200</v>
      </c>
      <c r="AA32" t="s">
        <v>201</v>
      </c>
      <c r="AB32" t="s">
        <v>202</v>
      </c>
      <c r="AC32" t="str">
        <f t="shared" si="1"/>
        <v>Natividad Eric</v>
      </c>
      <c r="AD32" t="s">
        <v>151</v>
      </c>
    </row>
    <row r="33" spans="1:30" x14ac:dyDescent="0.4">
      <c r="A33">
        <v>10163</v>
      </c>
      <c r="B33">
        <v>21</v>
      </c>
      <c r="C33" s="2">
        <v>100</v>
      </c>
      <c r="D33" s="2">
        <f>SALES­_DATA[[#This Row],[PRICEEACH]]*SALES­_DATA[[#This Row],[QUANTITYORDERED]]</f>
        <v>2100</v>
      </c>
      <c r="E33">
        <v>1</v>
      </c>
      <c r="F33" s="2">
        <v>4860.24</v>
      </c>
      <c r="G33" s="2">
        <f>SALES­_DATA[[#This Row],[SALES]]-SALES­_DATA[[#This Row],[cost price]]</f>
        <v>2760.24</v>
      </c>
      <c r="H33" s="4">
        <v>37914</v>
      </c>
      <c r="I33" s="1" t="s">
        <v>680</v>
      </c>
      <c r="J33" t="s">
        <v>25</v>
      </c>
      <c r="K33">
        <v>4</v>
      </c>
      <c r="L33" t="str">
        <f t="shared" si="0"/>
        <v>Qtr 4</v>
      </c>
      <c r="M33" t="s">
        <v>680</v>
      </c>
      <c r="N33">
        <v>2003</v>
      </c>
      <c r="O33" t="s">
        <v>181</v>
      </c>
      <c r="P33" s="2">
        <v>214</v>
      </c>
      <c r="Q33" t="s">
        <v>182</v>
      </c>
      <c r="R33" t="s">
        <v>203</v>
      </c>
      <c r="S33">
        <v>2125558493</v>
      </c>
      <c r="T33" t="s">
        <v>204</v>
      </c>
      <c r="U33" t="s">
        <v>205</v>
      </c>
      <c r="V33" t="s">
        <v>30</v>
      </c>
      <c r="W33" t="s">
        <v>31</v>
      </c>
      <c r="X33" s="3">
        <v>10022</v>
      </c>
      <c r="Y33" t="s">
        <v>32</v>
      </c>
      <c r="Z33" t="s">
        <v>33</v>
      </c>
      <c r="AA33" t="s">
        <v>124</v>
      </c>
      <c r="AB33" t="s">
        <v>206</v>
      </c>
      <c r="AC33" t="str">
        <f t="shared" si="1"/>
        <v>Hernandez Maria</v>
      </c>
      <c r="AD33" t="s">
        <v>51</v>
      </c>
    </row>
    <row r="34" spans="1:30" x14ac:dyDescent="0.4">
      <c r="A34">
        <v>10174</v>
      </c>
      <c r="B34">
        <v>34</v>
      </c>
      <c r="C34" s="2">
        <v>100</v>
      </c>
      <c r="D34" s="2">
        <f>SALES­_DATA[[#This Row],[PRICEEACH]]*SALES­_DATA[[#This Row],[QUANTITYORDERED]]</f>
        <v>3400</v>
      </c>
      <c r="E34">
        <v>4</v>
      </c>
      <c r="F34" s="2">
        <v>8014.82</v>
      </c>
      <c r="G34" s="2">
        <f>SALES­_DATA[[#This Row],[SALES]]-SALES­_DATA[[#This Row],[cost price]]</f>
        <v>4614.82</v>
      </c>
      <c r="H34" s="4">
        <v>37931</v>
      </c>
      <c r="I34" s="1" t="s">
        <v>681</v>
      </c>
      <c r="J34" t="s">
        <v>25</v>
      </c>
      <c r="K34">
        <v>4</v>
      </c>
      <c r="L34" t="str">
        <f t="shared" si="0"/>
        <v>Qtr 4</v>
      </c>
      <c r="M34" t="s">
        <v>681</v>
      </c>
      <c r="N34">
        <v>2003</v>
      </c>
      <c r="O34" t="s">
        <v>181</v>
      </c>
      <c r="P34" s="2">
        <v>214</v>
      </c>
      <c r="Q34" t="s">
        <v>182</v>
      </c>
      <c r="R34" t="s">
        <v>207</v>
      </c>
      <c r="S34" t="s">
        <v>208</v>
      </c>
      <c r="T34" t="s">
        <v>209</v>
      </c>
      <c r="V34" t="s">
        <v>210</v>
      </c>
      <c r="W34" t="s">
        <v>211</v>
      </c>
      <c r="X34" s="3">
        <v>4101</v>
      </c>
      <c r="Y34" t="s">
        <v>95</v>
      </c>
      <c r="Z34" t="s">
        <v>96</v>
      </c>
      <c r="AA34" t="s">
        <v>212</v>
      </c>
      <c r="AB34" t="s">
        <v>213</v>
      </c>
      <c r="AC34" t="str">
        <f t="shared" si="1"/>
        <v>Calaghan Tony</v>
      </c>
      <c r="AD34" t="s">
        <v>151</v>
      </c>
    </row>
    <row r="35" spans="1:30" x14ac:dyDescent="0.4">
      <c r="A35">
        <v>10183</v>
      </c>
      <c r="B35">
        <v>23</v>
      </c>
      <c r="C35" s="2">
        <v>100</v>
      </c>
      <c r="D35" s="2">
        <f>SALES­_DATA[[#This Row],[PRICEEACH]]*SALES­_DATA[[#This Row],[QUANTITYORDERED]]</f>
        <v>2300</v>
      </c>
      <c r="E35">
        <v>8</v>
      </c>
      <c r="F35" s="2">
        <v>5372.57</v>
      </c>
      <c r="G35" s="2">
        <f>SALES­_DATA[[#This Row],[SALES]]-SALES­_DATA[[#This Row],[cost price]]</f>
        <v>3072.5699999999997</v>
      </c>
      <c r="H35" s="4">
        <v>37938</v>
      </c>
      <c r="I35" s="1" t="s">
        <v>681</v>
      </c>
      <c r="J35" t="s">
        <v>25</v>
      </c>
      <c r="K35">
        <v>4</v>
      </c>
      <c r="L35" t="str">
        <f t="shared" si="0"/>
        <v>Qtr 4</v>
      </c>
      <c r="M35" t="s">
        <v>681</v>
      </c>
      <c r="N35">
        <v>2003</v>
      </c>
      <c r="O35" t="s">
        <v>181</v>
      </c>
      <c r="P35" s="2">
        <v>214</v>
      </c>
      <c r="Q35" t="s">
        <v>182</v>
      </c>
      <c r="R35" t="s">
        <v>214</v>
      </c>
      <c r="S35">
        <v>2155554695</v>
      </c>
      <c r="T35" t="s">
        <v>215</v>
      </c>
      <c r="V35" t="s">
        <v>216</v>
      </c>
      <c r="W35" t="s">
        <v>142</v>
      </c>
      <c r="X35" s="3">
        <v>71270</v>
      </c>
      <c r="Y35" t="s">
        <v>32</v>
      </c>
      <c r="Z35" t="s">
        <v>33</v>
      </c>
      <c r="AA35" t="s">
        <v>217</v>
      </c>
      <c r="AB35" t="s">
        <v>218</v>
      </c>
      <c r="AC35" t="str">
        <f t="shared" si="1"/>
        <v>Cervantes Francisca</v>
      </c>
      <c r="AD35" t="s">
        <v>51</v>
      </c>
    </row>
    <row r="36" spans="1:30" x14ac:dyDescent="0.4">
      <c r="A36">
        <v>10194</v>
      </c>
      <c r="B36">
        <v>42</v>
      </c>
      <c r="C36" s="2">
        <v>100</v>
      </c>
      <c r="D36" s="2">
        <f>SALES­_DATA[[#This Row],[PRICEEACH]]*SALES­_DATA[[#This Row],[QUANTITYORDERED]]</f>
        <v>4200</v>
      </c>
      <c r="E36">
        <v>11</v>
      </c>
      <c r="F36" s="2">
        <v>7290.36</v>
      </c>
      <c r="G36" s="2">
        <f>SALES­_DATA[[#This Row],[SALES]]-SALES­_DATA[[#This Row],[cost price]]</f>
        <v>3090.3599999999997</v>
      </c>
      <c r="H36" s="4">
        <v>37950</v>
      </c>
      <c r="I36" s="1" t="s">
        <v>681</v>
      </c>
      <c r="J36" t="s">
        <v>25</v>
      </c>
      <c r="K36">
        <v>4</v>
      </c>
      <c r="L36" t="str">
        <f t="shared" si="0"/>
        <v>Qtr 4</v>
      </c>
      <c r="M36" t="s">
        <v>681</v>
      </c>
      <c r="N36">
        <v>2003</v>
      </c>
      <c r="O36" t="s">
        <v>181</v>
      </c>
      <c r="P36" s="2">
        <v>214</v>
      </c>
      <c r="Q36" t="s">
        <v>182</v>
      </c>
      <c r="R36" t="s">
        <v>219</v>
      </c>
      <c r="S36" t="s">
        <v>220</v>
      </c>
      <c r="T36" t="s">
        <v>221</v>
      </c>
      <c r="V36" t="s">
        <v>222</v>
      </c>
      <c r="W36" t="s">
        <v>687</v>
      </c>
      <c r="X36" s="3">
        <v>69004</v>
      </c>
      <c r="Y36" t="s">
        <v>41</v>
      </c>
      <c r="Z36" t="s">
        <v>42</v>
      </c>
      <c r="AA36" t="s">
        <v>223</v>
      </c>
      <c r="AB36" t="s">
        <v>224</v>
      </c>
      <c r="AC36" t="str">
        <f t="shared" si="1"/>
        <v>Saveley Mary</v>
      </c>
      <c r="AD36" t="s">
        <v>151</v>
      </c>
    </row>
    <row r="37" spans="1:30" x14ac:dyDescent="0.4">
      <c r="A37">
        <v>10206</v>
      </c>
      <c r="B37">
        <v>47</v>
      </c>
      <c r="C37" s="2">
        <v>100</v>
      </c>
      <c r="D37" s="2">
        <f>SALES­_DATA[[#This Row],[PRICEEACH]]*SALES­_DATA[[#This Row],[QUANTITYORDERED]]</f>
        <v>4700</v>
      </c>
      <c r="E37">
        <v>6</v>
      </c>
      <c r="F37" s="2">
        <v>9064.89</v>
      </c>
      <c r="G37" s="2">
        <f>SALES­_DATA[[#This Row],[SALES]]-SALES­_DATA[[#This Row],[cost price]]</f>
        <v>4364.8899999999994</v>
      </c>
      <c r="H37" s="4">
        <v>37960</v>
      </c>
      <c r="I37" s="1" t="s">
        <v>682</v>
      </c>
      <c r="J37" t="s">
        <v>25</v>
      </c>
      <c r="K37">
        <v>4</v>
      </c>
      <c r="L37" t="str">
        <f t="shared" si="0"/>
        <v>Qtr 4</v>
      </c>
      <c r="M37" t="s">
        <v>682</v>
      </c>
      <c r="N37">
        <v>2003</v>
      </c>
      <c r="O37" t="s">
        <v>181</v>
      </c>
      <c r="P37" s="2">
        <v>214</v>
      </c>
      <c r="Q37" t="s">
        <v>182</v>
      </c>
      <c r="R37" t="s">
        <v>225</v>
      </c>
      <c r="S37" t="s">
        <v>226</v>
      </c>
      <c r="T37" t="s">
        <v>227</v>
      </c>
      <c r="V37" t="s">
        <v>228</v>
      </c>
      <c r="W37" t="s">
        <v>229</v>
      </c>
      <c r="X37" s="3" t="s">
        <v>230</v>
      </c>
      <c r="Y37" t="s">
        <v>231</v>
      </c>
      <c r="Z37" t="s">
        <v>33</v>
      </c>
      <c r="AA37" t="s">
        <v>232</v>
      </c>
      <c r="AB37" t="s">
        <v>233</v>
      </c>
      <c r="AC37" t="str">
        <f t="shared" si="1"/>
        <v>Tannamuri Yoshi</v>
      </c>
      <c r="AD37" t="s">
        <v>151</v>
      </c>
    </row>
    <row r="38" spans="1:30" x14ac:dyDescent="0.4">
      <c r="A38">
        <v>10215</v>
      </c>
      <c r="B38">
        <v>35</v>
      </c>
      <c r="C38" s="2">
        <v>100</v>
      </c>
      <c r="D38" s="2">
        <f>SALES­_DATA[[#This Row],[PRICEEACH]]*SALES­_DATA[[#This Row],[QUANTITYORDERED]]</f>
        <v>3500</v>
      </c>
      <c r="E38">
        <v>3</v>
      </c>
      <c r="F38" s="2">
        <v>6075.3</v>
      </c>
      <c r="G38" s="2">
        <f>SALES­_DATA[[#This Row],[SALES]]-SALES­_DATA[[#This Row],[cost price]]</f>
        <v>2575.3000000000002</v>
      </c>
      <c r="H38" s="4">
        <v>38015</v>
      </c>
      <c r="I38" s="1" t="s">
        <v>675</v>
      </c>
      <c r="J38" t="s">
        <v>25</v>
      </c>
      <c r="K38">
        <v>1</v>
      </c>
      <c r="L38" t="str">
        <f t="shared" si="0"/>
        <v>Qtr 1</v>
      </c>
      <c r="M38" t="s">
        <v>675</v>
      </c>
      <c r="N38">
        <v>2004</v>
      </c>
      <c r="O38" t="s">
        <v>181</v>
      </c>
      <c r="P38" s="2">
        <v>214</v>
      </c>
      <c r="Q38" t="s">
        <v>182</v>
      </c>
      <c r="R38" t="s">
        <v>234</v>
      </c>
      <c r="S38">
        <v>3105553722</v>
      </c>
      <c r="T38" t="s">
        <v>235</v>
      </c>
      <c r="V38" t="s">
        <v>236</v>
      </c>
      <c r="W38" t="s">
        <v>55</v>
      </c>
      <c r="X38" s="3">
        <v>94019</v>
      </c>
      <c r="Y38" t="s">
        <v>32</v>
      </c>
      <c r="Z38" t="s">
        <v>33</v>
      </c>
      <c r="AA38" t="s">
        <v>237</v>
      </c>
      <c r="AB38" t="s">
        <v>238</v>
      </c>
      <c r="AC38" t="str">
        <f t="shared" si="1"/>
        <v>Thompson Steve</v>
      </c>
      <c r="AD38" t="s">
        <v>51</v>
      </c>
    </row>
    <row r="39" spans="1:30" x14ac:dyDescent="0.4">
      <c r="A39">
        <v>10228</v>
      </c>
      <c r="B39">
        <v>29</v>
      </c>
      <c r="C39" s="2">
        <v>100</v>
      </c>
      <c r="D39" s="2">
        <f>SALES­_DATA[[#This Row],[PRICEEACH]]*SALES­_DATA[[#This Row],[QUANTITYORDERED]]</f>
        <v>2900</v>
      </c>
      <c r="E39">
        <v>2</v>
      </c>
      <c r="F39" s="2">
        <v>6463.23</v>
      </c>
      <c r="G39" s="2">
        <f>SALES­_DATA[[#This Row],[SALES]]-SALES­_DATA[[#This Row],[cost price]]</f>
        <v>3563.2299999999996</v>
      </c>
      <c r="H39" s="4">
        <v>38056</v>
      </c>
      <c r="I39" s="1" t="s">
        <v>686</v>
      </c>
      <c r="J39" t="s">
        <v>25</v>
      </c>
      <c r="K39">
        <v>1</v>
      </c>
      <c r="L39" t="str">
        <f t="shared" si="0"/>
        <v>Qtr 1</v>
      </c>
      <c r="M39" t="s">
        <v>686</v>
      </c>
      <c r="N39">
        <v>2004</v>
      </c>
      <c r="O39" t="s">
        <v>181</v>
      </c>
      <c r="P39" s="2">
        <v>214</v>
      </c>
      <c r="Q39" t="s">
        <v>182</v>
      </c>
      <c r="R39" t="s">
        <v>239</v>
      </c>
      <c r="S39">
        <v>6175555555</v>
      </c>
      <c r="T39" t="s">
        <v>240</v>
      </c>
      <c r="V39" t="s">
        <v>122</v>
      </c>
      <c r="W39" t="s">
        <v>123</v>
      </c>
      <c r="X39" s="3">
        <v>51247</v>
      </c>
      <c r="Y39" t="s">
        <v>32</v>
      </c>
      <c r="Z39" t="s">
        <v>33</v>
      </c>
      <c r="AA39" t="s">
        <v>241</v>
      </c>
      <c r="AB39" t="s">
        <v>143</v>
      </c>
      <c r="AC39" t="str">
        <f t="shared" si="1"/>
        <v>Tseng Kyung</v>
      </c>
      <c r="AD39" t="s">
        <v>51</v>
      </c>
    </row>
    <row r="40" spans="1:30" x14ac:dyDescent="0.4">
      <c r="A40">
        <v>10245</v>
      </c>
      <c r="B40">
        <v>34</v>
      </c>
      <c r="C40" s="2">
        <v>100</v>
      </c>
      <c r="D40" s="2">
        <f>SALES­_DATA[[#This Row],[PRICEEACH]]*SALES­_DATA[[#This Row],[QUANTITYORDERED]]</f>
        <v>3400</v>
      </c>
      <c r="E40">
        <v>9</v>
      </c>
      <c r="F40" s="2">
        <v>6120.34</v>
      </c>
      <c r="G40" s="2">
        <f>SALES­_DATA[[#This Row],[SALES]]-SALES­_DATA[[#This Row],[cost price]]</f>
        <v>2720.34</v>
      </c>
      <c r="H40" s="4">
        <v>38111</v>
      </c>
      <c r="I40" s="1" t="s">
        <v>677</v>
      </c>
      <c r="J40" t="s">
        <v>25</v>
      </c>
      <c r="K40">
        <v>2</v>
      </c>
      <c r="L40" t="str">
        <f t="shared" si="0"/>
        <v>Qtr 2</v>
      </c>
      <c r="M40" t="s">
        <v>677</v>
      </c>
      <c r="N40">
        <v>2004</v>
      </c>
      <c r="O40" t="s">
        <v>181</v>
      </c>
      <c r="P40" s="2">
        <v>214</v>
      </c>
      <c r="Q40" t="s">
        <v>182</v>
      </c>
      <c r="R40" t="s">
        <v>242</v>
      </c>
      <c r="S40">
        <v>2035559545</v>
      </c>
      <c r="T40" t="s">
        <v>243</v>
      </c>
      <c r="V40" t="s">
        <v>244</v>
      </c>
      <c r="W40" t="s">
        <v>112</v>
      </c>
      <c r="X40" s="3">
        <v>97823</v>
      </c>
      <c r="Y40" t="s">
        <v>32</v>
      </c>
      <c r="Z40" t="s">
        <v>33</v>
      </c>
      <c r="AA40" t="s">
        <v>83</v>
      </c>
      <c r="AB40" t="s">
        <v>245</v>
      </c>
      <c r="AC40" t="str">
        <f t="shared" si="1"/>
        <v>Murphy Leslie</v>
      </c>
      <c r="AD40" t="s">
        <v>51</v>
      </c>
    </row>
    <row r="41" spans="1:30" x14ac:dyDescent="0.4">
      <c r="A41">
        <v>10258</v>
      </c>
      <c r="B41">
        <v>32</v>
      </c>
      <c r="C41" s="2">
        <v>100</v>
      </c>
      <c r="D41" s="2">
        <f>SALES­_DATA[[#This Row],[PRICEEACH]]*SALES­_DATA[[#This Row],[QUANTITYORDERED]]</f>
        <v>3200</v>
      </c>
      <c r="E41">
        <v>6</v>
      </c>
      <c r="F41" s="2">
        <v>7680.64</v>
      </c>
      <c r="G41" s="2">
        <f>SALES­_DATA[[#This Row],[SALES]]-SALES­_DATA[[#This Row],[cost price]]</f>
        <v>4480.6400000000003</v>
      </c>
      <c r="H41" s="4">
        <v>38153</v>
      </c>
      <c r="I41" s="1" t="s">
        <v>684</v>
      </c>
      <c r="J41" t="s">
        <v>25</v>
      </c>
      <c r="K41">
        <v>2</v>
      </c>
      <c r="L41" t="str">
        <f t="shared" si="0"/>
        <v>Qtr 2</v>
      </c>
      <c r="M41" t="s">
        <v>684</v>
      </c>
      <c r="N41">
        <v>2004</v>
      </c>
      <c r="O41" t="s">
        <v>181</v>
      </c>
      <c r="P41" s="2">
        <v>214</v>
      </c>
      <c r="Q41" t="s">
        <v>182</v>
      </c>
      <c r="R41" t="s">
        <v>246</v>
      </c>
      <c r="S41" t="s">
        <v>247</v>
      </c>
      <c r="T41" t="s">
        <v>248</v>
      </c>
      <c r="V41" t="s">
        <v>249</v>
      </c>
      <c r="W41" t="s">
        <v>250</v>
      </c>
      <c r="X41" s="3" t="s">
        <v>251</v>
      </c>
      <c r="Y41" t="s">
        <v>200</v>
      </c>
      <c r="Z41" t="s">
        <v>200</v>
      </c>
      <c r="AA41" t="s">
        <v>252</v>
      </c>
      <c r="AB41" t="s">
        <v>253</v>
      </c>
      <c r="AC41" t="str">
        <f t="shared" si="1"/>
        <v>Shimamura Akiko</v>
      </c>
      <c r="AD41" t="s">
        <v>151</v>
      </c>
    </row>
    <row r="42" spans="1:30" x14ac:dyDescent="0.4">
      <c r="A42">
        <v>10270</v>
      </c>
      <c r="B42">
        <v>21</v>
      </c>
      <c r="C42" s="2">
        <v>100</v>
      </c>
      <c r="D42" s="2">
        <f>SALES­_DATA[[#This Row],[PRICEEACH]]*SALES­_DATA[[#This Row],[QUANTITYORDERED]]</f>
        <v>2100</v>
      </c>
      <c r="E42">
        <v>9</v>
      </c>
      <c r="F42" s="2">
        <v>4905.3900000000003</v>
      </c>
      <c r="G42" s="2">
        <f>SALES­_DATA[[#This Row],[SALES]]-SALES­_DATA[[#This Row],[cost price]]</f>
        <v>2805.3900000000003</v>
      </c>
      <c r="H42" s="4">
        <v>38187</v>
      </c>
      <c r="I42" s="1" t="s">
        <v>678</v>
      </c>
      <c r="J42" t="s">
        <v>25</v>
      </c>
      <c r="K42">
        <v>3</v>
      </c>
      <c r="L42" t="str">
        <f t="shared" si="0"/>
        <v>Qtr 3</v>
      </c>
      <c r="M42" t="s">
        <v>678</v>
      </c>
      <c r="N42">
        <v>2004</v>
      </c>
      <c r="O42" t="s">
        <v>181</v>
      </c>
      <c r="P42" s="2">
        <v>214</v>
      </c>
      <c r="Q42" t="s">
        <v>182</v>
      </c>
      <c r="R42" t="s">
        <v>152</v>
      </c>
      <c r="S42" t="s">
        <v>153</v>
      </c>
      <c r="T42" t="s">
        <v>154</v>
      </c>
      <c r="U42" t="s">
        <v>155</v>
      </c>
      <c r="V42" t="s">
        <v>156</v>
      </c>
      <c r="W42" t="s">
        <v>157</v>
      </c>
      <c r="X42" s="3">
        <v>2067</v>
      </c>
      <c r="Y42" t="s">
        <v>95</v>
      </c>
      <c r="Z42" t="s">
        <v>96</v>
      </c>
      <c r="AA42" t="s">
        <v>158</v>
      </c>
      <c r="AB42" t="s">
        <v>159</v>
      </c>
      <c r="AC42" t="str">
        <f t="shared" si="1"/>
        <v>Huxley Adrian</v>
      </c>
      <c r="AD42" t="s">
        <v>51</v>
      </c>
    </row>
    <row r="43" spans="1:30" x14ac:dyDescent="0.4">
      <c r="A43">
        <v>10280</v>
      </c>
      <c r="B43">
        <v>34</v>
      </c>
      <c r="C43" s="2">
        <v>100</v>
      </c>
      <c r="D43" s="2">
        <f>SALES­_DATA[[#This Row],[PRICEEACH]]*SALES­_DATA[[#This Row],[QUANTITYORDERED]]</f>
        <v>3400</v>
      </c>
      <c r="E43">
        <v>2</v>
      </c>
      <c r="F43" s="2">
        <v>8014.82</v>
      </c>
      <c r="G43" s="2">
        <f>SALES­_DATA[[#This Row],[SALES]]-SALES­_DATA[[#This Row],[cost price]]</f>
        <v>4614.82</v>
      </c>
      <c r="H43" s="4">
        <v>38216</v>
      </c>
      <c r="I43" s="1" t="s">
        <v>679</v>
      </c>
      <c r="J43" t="s">
        <v>25</v>
      </c>
      <c r="K43">
        <v>3</v>
      </c>
      <c r="L43" t="str">
        <f t="shared" si="0"/>
        <v>Qtr 3</v>
      </c>
      <c r="M43" t="s">
        <v>679</v>
      </c>
      <c r="N43">
        <v>2004</v>
      </c>
      <c r="O43" t="s">
        <v>181</v>
      </c>
      <c r="P43" s="2">
        <v>214</v>
      </c>
      <c r="Q43" t="s">
        <v>182</v>
      </c>
      <c r="R43" t="s">
        <v>254</v>
      </c>
      <c r="S43" t="s">
        <v>255</v>
      </c>
      <c r="T43" t="s">
        <v>256</v>
      </c>
      <c r="V43" t="s">
        <v>257</v>
      </c>
      <c r="W43" t="s">
        <v>687</v>
      </c>
      <c r="X43" s="3">
        <v>10100</v>
      </c>
      <c r="Y43" t="s">
        <v>258</v>
      </c>
      <c r="Z43" t="s">
        <v>42</v>
      </c>
      <c r="AA43" t="s">
        <v>259</v>
      </c>
      <c r="AB43" t="s">
        <v>260</v>
      </c>
      <c r="AC43" t="str">
        <f t="shared" si="1"/>
        <v>Accorti Paolo</v>
      </c>
      <c r="AD43" t="s">
        <v>151</v>
      </c>
    </row>
    <row r="44" spans="1:30" x14ac:dyDescent="0.4">
      <c r="A44">
        <v>10291</v>
      </c>
      <c r="B44">
        <v>37</v>
      </c>
      <c r="C44" s="2">
        <v>100</v>
      </c>
      <c r="D44" s="2">
        <f>SALES­_DATA[[#This Row],[PRICEEACH]]*SALES­_DATA[[#This Row],[QUANTITYORDERED]]</f>
        <v>3700</v>
      </c>
      <c r="E44">
        <v>11</v>
      </c>
      <c r="F44" s="2">
        <v>7136.19</v>
      </c>
      <c r="G44" s="2">
        <f>SALES­_DATA[[#This Row],[SALES]]-SALES­_DATA[[#This Row],[cost price]]</f>
        <v>3436.1899999999996</v>
      </c>
      <c r="H44" s="4">
        <v>38238</v>
      </c>
      <c r="I44" s="1" t="s">
        <v>685</v>
      </c>
      <c r="J44" t="s">
        <v>25</v>
      </c>
      <c r="K44">
        <v>3</v>
      </c>
      <c r="L44" t="str">
        <f t="shared" si="0"/>
        <v>Qtr 3</v>
      </c>
      <c r="M44" t="s">
        <v>685</v>
      </c>
      <c r="N44">
        <v>2004</v>
      </c>
      <c r="O44" t="s">
        <v>181</v>
      </c>
      <c r="P44" s="2">
        <v>214</v>
      </c>
      <c r="Q44" t="s">
        <v>182</v>
      </c>
      <c r="R44" t="s">
        <v>261</v>
      </c>
      <c r="S44" t="s">
        <v>262</v>
      </c>
      <c r="T44" t="s">
        <v>263</v>
      </c>
      <c r="V44" t="s">
        <v>264</v>
      </c>
      <c r="W44" t="s">
        <v>687</v>
      </c>
      <c r="X44" s="3" t="s">
        <v>265</v>
      </c>
      <c r="Y44" t="s">
        <v>188</v>
      </c>
      <c r="Z44" t="s">
        <v>42</v>
      </c>
      <c r="AA44" t="s">
        <v>266</v>
      </c>
      <c r="AB44" t="s">
        <v>206</v>
      </c>
      <c r="AC44" t="str">
        <f t="shared" si="1"/>
        <v>Larsson Maria</v>
      </c>
      <c r="AD44" t="s">
        <v>151</v>
      </c>
    </row>
    <row r="45" spans="1:30" x14ac:dyDescent="0.4">
      <c r="A45">
        <v>10304</v>
      </c>
      <c r="B45">
        <v>47</v>
      </c>
      <c r="C45" s="2">
        <v>100</v>
      </c>
      <c r="D45" s="2">
        <f>SALES­_DATA[[#This Row],[PRICEEACH]]*SALES­_DATA[[#This Row],[QUANTITYORDERED]]</f>
        <v>4700</v>
      </c>
      <c r="E45">
        <v>6</v>
      </c>
      <c r="F45" s="2">
        <v>10172.700000000001</v>
      </c>
      <c r="G45" s="2">
        <f>SALES­_DATA[[#This Row],[SALES]]-SALES­_DATA[[#This Row],[cost price]]</f>
        <v>5472.7000000000007</v>
      </c>
      <c r="H45" s="4">
        <v>38271</v>
      </c>
      <c r="I45" s="1" t="s">
        <v>680</v>
      </c>
      <c r="J45" t="s">
        <v>25</v>
      </c>
      <c r="K45">
        <v>4</v>
      </c>
      <c r="L45" t="str">
        <f t="shared" si="0"/>
        <v>Qtr 4</v>
      </c>
      <c r="M45" t="s">
        <v>680</v>
      </c>
      <c r="N45">
        <v>2004</v>
      </c>
      <c r="O45" t="s">
        <v>181</v>
      </c>
      <c r="P45" s="2">
        <v>214</v>
      </c>
      <c r="Q45" t="s">
        <v>182</v>
      </c>
      <c r="R45" t="s">
        <v>267</v>
      </c>
      <c r="S45" t="s">
        <v>268</v>
      </c>
      <c r="T45" t="s">
        <v>269</v>
      </c>
      <c r="V45" t="s">
        <v>270</v>
      </c>
      <c r="W45" t="s">
        <v>687</v>
      </c>
      <c r="X45" s="3">
        <v>78000</v>
      </c>
      <c r="Y45" t="s">
        <v>41</v>
      </c>
      <c r="Z45" t="s">
        <v>42</v>
      </c>
      <c r="AA45" t="s">
        <v>271</v>
      </c>
      <c r="AB45" t="s">
        <v>50</v>
      </c>
      <c r="AC45" t="str">
        <f t="shared" si="1"/>
        <v>Tonini Daniel</v>
      </c>
      <c r="AD45" t="s">
        <v>151</v>
      </c>
    </row>
    <row r="46" spans="1:30" x14ac:dyDescent="0.4">
      <c r="A46">
        <v>10312</v>
      </c>
      <c r="B46">
        <v>48</v>
      </c>
      <c r="C46" s="2">
        <v>100</v>
      </c>
      <c r="D46" s="2">
        <f>SALES­_DATA[[#This Row],[PRICEEACH]]*SALES­_DATA[[#This Row],[QUANTITYORDERED]]</f>
        <v>4800</v>
      </c>
      <c r="E46">
        <v>3</v>
      </c>
      <c r="F46" s="2">
        <v>11623.7</v>
      </c>
      <c r="G46" s="2">
        <f>SALES­_DATA[[#This Row],[SALES]]-SALES­_DATA[[#This Row],[cost price]]</f>
        <v>6823.7000000000007</v>
      </c>
      <c r="H46" s="4">
        <v>38281</v>
      </c>
      <c r="I46" s="1" t="s">
        <v>680</v>
      </c>
      <c r="J46" t="s">
        <v>25</v>
      </c>
      <c r="K46">
        <v>4</v>
      </c>
      <c r="L46" t="str">
        <f t="shared" si="0"/>
        <v>Qtr 4</v>
      </c>
      <c r="M46" t="s">
        <v>680</v>
      </c>
      <c r="N46">
        <v>2004</v>
      </c>
      <c r="O46" t="s">
        <v>181</v>
      </c>
      <c r="P46" s="2">
        <v>214</v>
      </c>
      <c r="Q46" t="s">
        <v>182</v>
      </c>
      <c r="R46" t="s">
        <v>272</v>
      </c>
      <c r="S46">
        <v>4155551450</v>
      </c>
      <c r="T46" t="s">
        <v>273</v>
      </c>
      <c r="V46" t="s">
        <v>274</v>
      </c>
      <c r="W46" t="s">
        <v>55</v>
      </c>
      <c r="X46" s="3">
        <v>97562</v>
      </c>
      <c r="Y46" t="s">
        <v>32</v>
      </c>
      <c r="Z46" t="s">
        <v>33</v>
      </c>
      <c r="AA46" t="s">
        <v>275</v>
      </c>
      <c r="AB46" t="s">
        <v>276</v>
      </c>
      <c r="AC46" t="str">
        <f t="shared" si="1"/>
        <v>Nelson Valarie</v>
      </c>
      <c r="AD46" t="s">
        <v>151</v>
      </c>
    </row>
    <row r="47" spans="1:30" x14ac:dyDescent="0.4">
      <c r="A47">
        <v>10322</v>
      </c>
      <c r="B47">
        <v>40</v>
      </c>
      <c r="C47" s="2">
        <v>100</v>
      </c>
      <c r="D47" s="2">
        <f>SALES­_DATA[[#This Row],[PRICEEACH]]*SALES­_DATA[[#This Row],[QUANTITYORDERED]]</f>
        <v>4000</v>
      </c>
      <c r="E47">
        <v>1</v>
      </c>
      <c r="F47" s="2">
        <v>6000.4</v>
      </c>
      <c r="G47" s="2">
        <f>SALES­_DATA[[#This Row],[SALES]]-SALES­_DATA[[#This Row],[cost price]]</f>
        <v>2000.3999999999996</v>
      </c>
      <c r="H47" s="4">
        <v>38295</v>
      </c>
      <c r="I47" s="1" t="s">
        <v>681</v>
      </c>
      <c r="J47" t="s">
        <v>25</v>
      </c>
      <c r="K47">
        <v>4</v>
      </c>
      <c r="L47" t="str">
        <f t="shared" si="0"/>
        <v>Qtr 4</v>
      </c>
      <c r="M47" t="s">
        <v>681</v>
      </c>
      <c r="N47">
        <v>2004</v>
      </c>
      <c r="O47" t="s">
        <v>181</v>
      </c>
      <c r="P47" s="2">
        <v>214</v>
      </c>
      <c r="Q47" t="s">
        <v>182</v>
      </c>
      <c r="R47" t="s">
        <v>277</v>
      </c>
      <c r="S47">
        <v>6035558647</v>
      </c>
      <c r="T47" t="s">
        <v>278</v>
      </c>
      <c r="V47" t="s">
        <v>279</v>
      </c>
      <c r="W47" t="s">
        <v>280</v>
      </c>
      <c r="X47" s="3">
        <v>62005</v>
      </c>
      <c r="Y47" t="s">
        <v>32</v>
      </c>
      <c r="Z47" t="s">
        <v>33</v>
      </c>
      <c r="AA47" t="s">
        <v>56</v>
      </c>
      <c r="AB47" t="s">
        <v>276</v>
      </c>
      <c r="AC47" t="str">
        <f t="shared" si="1"/>
        <v>Young Valarie</v>
      </c>
      <c r="AD47" t="s">
        <v>51</v>
      </c>
    </row>
    <row r="48" spans="1:30" x14ac:dyDescent="0.4">
      <c r="A48">
        <v>10333</v>
      </c>
      <c r="B48">
        <v>26</v>
      </c>
      <c r="C48" s="2">
        <v>100</v>
      </c>
      <c r="D48" s="2">
        <f>SALES­_DATA[[#This Row],[PRICEEACH]]*SALES­_DATA[[#This Row],[QUANTITYORDERED]]</f>
        <v>2600</v>
      </c>
      <c r="E48">
        <v>3</v>
      </c>
      <c r="F48" s="2">
        <v>3003</v>
      </c>
      <c r="G48" s="2">
        <f>SALES­_DATA[[#This Row],[SALES]]-SALES­_DATA[[#This Row],[cost price]]</f>
        <v>403</v>
      </c>
      <c r="H48" s="4">
        <v>38309</v>
      </c>
      <c r="I48" s="1" t="s">
        <v>681</v>
      </c>
      <c r="J48" t="s">
        <v>25</v>
      </c>
      <c r="K48">
        <v>4</v>
      </c>
      <c r="L48" t="str">
        <f t="shared" si="0"/>
        <v>Qtr 4</v>
      </c>
      <c r="M48" t="s">
        <v>681</v>
      </c>
      <c r="N48">
        <v>2004</v>
      </c>
      <c r="O48" t="s">
        <v>181</v>
      </c>
      <c r="P48" s="2">
        <v>214</v>
      </c>
      <c r="Q48" t="s">
        <v>182</v>
      </c>
      <c r="R48" t="s">
        <v>81</v>
      </c>
      <c r="S48">
        <v>6505555787</v>
      </c>
      <c r="T48" t="s">
        <v>82</v>
      </c>
      <c r="V48" t="s">
        <v>60</v>
      </c>
      <c r="W48" t="s">
        <v>55</v>
      </c>
      <c r="X48" s="3" t="s">
        <v>687</v>
      </c>
      <c r="Y48" t="s">
        <v>32</v>
      </c>
      <c r="Z48" t="s">
        <v>33</v>
      </c>
      <c r="AA48" t="s">
        <v>83</v>
      </c>
      <c r="AB48" t="s">
        <v>57</v>
      </c>
      <c r="AC48" t="str">
        <f t="shared" si="1"/>
        <v>Murphy Julie</v>
      </c>
      <c r="AD48" t="s">
        <v>51</v>
      </c>
    </row>
    <row r="49" spans="1:30" x14ac:dyDescent="0.4">
      <c r="A49">
        <v>10347</v>
      </c>
      <c r="B49">
        <v>30</v>
      </c>
      <c r="C49" s="2">
        <v>100</v>
      </c>
      <c r="D49" s="2">
        <f>SALES­_DATA[[#This Row],[PRICEEACH]]*SALES­_DATA[[#This Row],[QUANTITYORDERED]]</f>
        <v>3000</v>
      </c>
      <c r="E49">
        <v>1</v>
      </c>
      <c r="F49" s="2">
        <v>3944.7</v>
      </c>
      <c r="G49" s="2">
        <f>SALES­_DATA[[#This Row],[SALES]]-SALES­_DATA[[#This Row],[cost price]]</f>
        <v>944.69999999999982</v>
      </c>
      <c r="H49" s="4">
        <v>38320</v>
      </c>
      <c r="I49" s="1" t="s">
        <v>681</v>
      </c>
      <c r="J49" t="s">
        <v>25</v>
      </c>
      <c r="K49">
        <v>4</v>
      </c>
      <c r="L49" t="str">
        <f t="shared" si="0"/>
        <v>Qtr 4</v>
      </c>
      <c r="M49" t="s">
        <v>681</v>
      </c>
      <c r="N49">
        <v>2004</v>
      </c>
      <c r="O49" t="s">
        <v>181</v>
      </c>
      <c r="P49" s="2">
        <v>214</v>
      </c>
      <c r="Q49" t="s">
        <v>182</v>
      </c>
      <c r="R49" t="s">
        <v>89</v>
      </c>
      <c r="S49" t="s">
        <v>90</v>
      </c>
      <c r="T49" t="s">
        <v>91</v>
      </c>
      <c r="U49" t="s">
        <v>92</v>
      </c>
      <c r="V49" t="s">
        <v>93</v>
      </c>
      <c r="W49" t="s">
        <v>94</v>
      </c>
      <c r="X49" s="3">
        <v>3004</v>
      </c>
      <c r="Y49" t="s">
        <v>95</v>
      </c>
      <c r="Z49" t="s">
        <v>96</v>
      </c>
      <c r="AA49" t="s">
        <v>97</v>
      </c>
      <c r="AB49" t="s">
        <v>98</v>
      </c>
      <c r="AC49" t="str">
        <f t="shared" si="1"/>
        <v>Ferguson Peter</v>
      </c>
      <c r="AD49" t="s">
        <v>51</v>
      </c>
    </row>
    <row r="50" spans="1:30" x14ac:dyDescent="0.4">
      <c r="A50">
        <v>10357</v>
      </c>
      <c r="B50">
        <v>32</v>
      </c>
      <c r="C50" s="2">
        <v>100</v>
      </c>
      <c r="D50" s="2">
        <f>SALES­_DATA[[#This Row],[PRICEEACH]]*SALES­_DATA[[#This Row],[QUANTITYORDERED]]</f>
        <v>3200</v>
      </c>
      <c r="E50">
        <v>10</v>
      </c>
      <c r="F50" s="2">
        <v>5691.84</v>
      </c>
      <c r="G50" s="2">
        <f>SALES­_DATA[[#This Row],[SALES]]-SALES­_DATA[[#This Row],[cost price]]</f>
        <v>2491.84</v>
      </c>
      <c r="H50" s="4">
        <v>38331</v>
      </c>
      <c r="I50" s="1" t="s">
        <v>682</v>
      </c>
      <c r="J50" t="s">
        <v>25</v>
      </c>
      <c r="K50">
        <v>4</v>
      </c>
      <c r="L50" t="str">
        <f t="shared" si="0"/>
        <v>Qtr 4</v>
      </c>
      <c r="M50" t="s">
        <v>682</v>
      </c>
      <c r="N50">
        <v>2004</v>
      </c>
      <c r="O50" t="s">
        <v>181</v>
      </c>
      <c r="P50" s="2">
        <v>214</v>
      </c>
      <c r="Q50" t="s">
        <v>182</v>
      </c>
      <c r="R50" t="s">
        <v>272</v>
      </c>
      <c r="S50">
        <v>4155551450</v>
      </c>
      <c r="T50" t="s">
        <v>273</v>
      </c>
      <c r="V50" t="s">
        <v>274</v>
      </c>
      <c r="W50" t="s">
        <v>55</v>
      </c>
      <c r="X50" s="3">
        <v>97562</v>
      </c>
      <c r="Y50" t="s">
        <v>32</v>
      </c>
      <c r="Z50" t="s">
        <v>33</v>
      </c>
      <c r="AA50" t="s">
        <v>275</v>
      </c>
      <c r="AB50" t="s">
        <v>276</v>
      </c>
      <c r="AC50" t="str">
        <f t="shared" si="1"/>
        <v>Nelson Valarie</v>
      </c>
      <c r="AD50" t="s">
        <v>51</v>
      </c>
    </row>
    <row r="51" spans="1:30" x14ac:dyDescent="0.4">
      <c r="A51">
        <v>10369</v>
      </c>
      <c r="B51">
        <v>41</v>
      </c>
      <c r="C51" s="2">
        <v>100</v>
      </c>
      <c r="D51" s="2">
        <f>SALES­_DATA[[#This Row],[PRICEEACH]]*SALES­_DATA[[#This Row],[QUANTITYORDERED]]</f>
        <v>4100</v>
      </c>
      <c r="E51">
        <v>2</v>
      </c>
      <c r="F51" s="2">
        <v>4514.92</v>
      </c>
      <c r="G51" s="2">
        <f>SALES­_DATA[[#This Row],[SALES]]-SALES­_DATA[[#This Row],[cost price]]</f>
        <v>414.92000000000007</v>
      </c>
      <c r="H51" s="4">
        <v>38372</v>
      </c>
      <c r="I51" s="1" t="s">
        <v>675</v>
      </c>
      <c r="J51" t="s">
        <v>25</v>
      </c>
      <c r="K51">
        <v>1</v>
      </c>
      <c r="L51" t="str">
        <f t="shared" si="0"/>
        <v>Qtr 1</v>
      </c>
      <c r="M51" t="s">
        <v>675</v>
      </c>
      <c r="N51">
        <v>2005</v>
      </c>
      <c r="O51" t="s">
        <v>181</v>
      </c>
      <c r="P51" s="2">
        <v>214</v>
      </c>
      <c r="Q51" t="s">
        <v>182</v>
      </c>
      <c r="R51" t="s">
        <v>281</v>
      </c>
      <c r="S51">
        <v>6175558555</v>
      </c>
      <c r="T51" t="s">
        <v>282</v>
      </c>
      <c r="V51" t="s">
        <v>283</v>
      </c>
      <c r="W51" t="s">
        <v>123</v>
      </c>
      <c r="X51" s="3">
        <v>58339</v>
      </c>
      <c r="Y51" t="s">
        <v>32</v>
      </c>
      <c r="Z51" t="s">
        <v>33</v>
      </c>
      <c r="AA51" t="s">
        <v>275</v>
      </c>
      <c r="AB51" t="s">
        <v>284</v>
      </c>
      <c r="AC51" t="str">
        <f t="shared" si="1"/>
        <v>Nelson Allen</v>
      </c>
      <c r="AD51" t="s">
        <v>51</v>
      </c>
    </row>
    <row r="52" spans="1:30" x14ac:dyDescent="0.4">
      <c r="A52">
        <v>10381</v>
      </c>
      <c r="B52">
        <v>36</v>
      </c>
      <c r="C52" s="2">
        <v>100</v>
      </c>
      <c r="D52" s="2">
        <f>SALES­_DATA[[#This Row],[PRICEEACH]]*SALES­_DATA[[#This Row],[QUANTITYORDERED]]</f>
        <v>3600</v>
      </c>
      <c r="E52">
        <v>3</v>
      </c>
      <c r="F52" s="2">
        <v>8254.7999999999993</v>
      </c>
      <c r="G52" s="2">
        <f>SALES­_DATA[[#This Row],[SALES]]-SALES­_DATA[[#This Row],[cost price]]</f>
        <v>4654.7999999999993</v>
      </c>
      <c r="H52" s="4">
        <v>38400</v>
      </c>
      <c r="I52" s="1" t="s">
        <v>676</v>
      </c>
      <c r="J52" t="s">
        <v>25</v>
      </c>
      <c r="K52">
        <v>1</v>
      </c>
      <c r="L52" t="str">
        <f t="shared" si="0"/>
        <v>Qtr 1</v>
      </c>
      <c r="M52" t="s">
        <v>676</v>
      </c>
      <c r="N52">
        <v>2005</v>
      </c>
      <c r="O52" t="s">
        <v>181</v>
      </c>
      <c r="P52" s="2">
        <v>214</v>
      </c>
      <c r="Q52" t="s">
        <v>182</v>
      </c>
      <c r="R52" t="s">
        <v>58</v>
      </c>
      <c r="S52">
        <v>6505551386</v>
      </c>
      <c r="T52" t="s">
        <v>59</v>
      </c>
      <c r="V52" t="s">
        <v>60</v>
      </c>
      <c r="W52" t="s">
        <v>55</v>
      </c>
      <c r="X52" s="3" t="s">
        <v>687</v>
      </c>
      <c r="Y52" t="s">
        <v>32</v>
      </c>
      <c r="Z52" t="s">
        <v>33</v>
      </c>
      <c r="AA52" t="s">
        <v>61</v>
      </c>
      <c r="AB52" t="s">
        <v>57</v>
      </c>
      <c r="AC52" t="str">
        <f t="shared" si="1"/>
        <v>Brown Julie</v>
      </c>
      <c r="AD52" t="s">
        <v>151</v>
      </c>
    </row>
    <row r="53" spans="1:30" x14ac:dyDescent="0.4">
      <c r="A53">
        <v>10391</v>
      </c>
      <c r="B53">
        <v>24</v>
      </c>
      <c r="C53" s="2">
        <v>100</v>
      </c>
      <c r="D53" s="2">
        <f>SALES­_DATA[[#This Row],[PRICEEACH]]*SALES­_DATA[[#This Row],[QUANTITYORDERED]]</f>
        <v>2400</v>
      </c>
      <c r="E53">
        <v>4</v>
      </c>
      <c r="F53" s="2">
        <v>2416.56</v>
      </c>
      <c r="G53" s="2">
        <f>SALES­_DATA[[#This Row],[SALES]]-SALES­_DATA[[#This Row],[cost price]]</f>
        <v>16.559999999999945</v>
      </c>
      <c r="H53" s="4">
        <v>38420</v>
      </c>
      <c r="I53" s="1" t="s">
        <v>686</v>
      </c>
      <c r="J53" t="s">
        <v>25</v>
      </c>
      <c r="K53">
        <v>1</v>
      </c>
      <c r="L53" t="str">
        <f t="shared" si="0"/>
        <v>Qtr 1</v>
      </c>
      <c r="M53" t="s">
        <v>686</v>
      </c>
      <c r="N53">
        <v>2005</v>
      </c>
      <c r="O53" t="s">
        <v>181</v>
      </c>
      <c r="P53" s="2">
        <v>214</v>
      </c>
      <c r="Q53" t="s">
        <v>182</v>
      </c>
      <c r="R53" t="s">
        <v>285</v>
      </c>
      <c r="S53" t="s">
        <v>286</v>
      </c>
      <c r="T53" t="s">
        <v>287</v>
      </c>
      <c r="U53" t="s">
        <v>288</v>
      </c>
      <c r="V53" t="s">
        <v>289</v>
      </c>
      <c r="W53" t="s">
        <v>157</v>
      </c>
      <c r="X53" s="3">
        <v>2060</v>
      </c>
      <c r="Y53" t="s">
        <v>95</v>
      </c>
      <c r="Z53" t="s">
        <v>96</v>
      </c>
      <c r="AA53" t="s">
        <v>290</v>
      </c>
      <c r="AB53" t="s">
        <v>291</v>
      </c>
      <c r="AC53" t="str">
        <f t="shared" si="1"/>
        <v>O'Hara Anna</v>
      </c>
      <c r="AD53" t="s">
        <v>36</v>
      </c>
    </row>
    <row r="54" spans="1:30" x14ac:dyDescent="0.4">
      <c r="A54">
        <v>10411</v>
      </c>
      <c r="B54">
        <v>23</v>
      </c>
      <c r="C54" s="2">
        <v>100</v>
      </c>
      <c r="D54" s="2">
        <f>SALES­_DATA[[#This Row],[PRICEEACH]]*SALES­_DATA[[#This Row],[QUANTITYORDERED]]</f>
        <v>2300</v>
      </c>
      <c r="E54">
        <v>9</v>
      </c>
      <c r="F54" s="2">
        <v>4140.2299999999996</v>
      </c>
      <c r="G54" s="2">
        <f>SALES­_DATA[[#This Row],[SALES]]-SALES­_DATA[[#This Row],[cost price]]</f>
        <v>1840.2299999999996</v>
      </c>
      <c r="H54" s="4">
        <v>38473</v>
      </c>
      <c r="I54" s="1" t="s">
        <v>677</v>
      </c>
      <c r="J54" t="s">
        <v>25</v>
      </c>
      <c r="K54">
        <v>2</v>
      </c>
      <c r="L54" t="str">
        <f t="shared" si="0"/>
        <v>Qtr 2</v>
      </c>
      <c r="M54" t="s">
        <v>677</v>
      </c>
      <c r="N54">
        <v>2005</v>
      </c>
      <c r="O54" t="s">
        <v>181</v>
      </c>
      <c r="P54" s="2">
        <v>214</v>
      </c>
      <c r="Q54" t="s">
        <v>182</v>
      </c>
      <c r="R54" t="s">
        <v>292</v>
      </c>
      <c r="S54" t="s">
        <v>293</v>
      </c>
      <c r="T54" t="s">
        <v>294</v>
      </c>
      <c r="V54" t="s">
        <v>295</v>
      </c>
      <c r="W54" t="s">
        <v>296</v>
      </c>
      <c r="X54" s="3" t="s">
        <v>297</v>
      </c>
      <c r="Y54" t="s">
        <v>231</v>
      </c>
      <c r="Z54" t="s">
        <v>33</v>
      </c>
      <c r="AA54" t="s">
        <v>298</v>
      </c>
      <c r="AB54" t="s">
        <v>299</v>
      </c>
      <c r="AC54" t="str">
        <f t="shared" si="1"/>
        <v>Fresnisre Jean</v>
      </c>
      <c r="AD54" t="s">
        <v>51</v>
      </c>
    </row>
    <row r="55" spans="1:30" x14ac:dyDescent="0.4">
      <c r="A55">
        <v>10424</v>
      </c>
      <c r="B55">
        <v>50</v>
      </c>
      <c r="C55" s="2">
        <v>100</v>
      </c>
      <c r="D55" s="2">
        <f>SALES­_DATA[[#This Row],[PRICEEACH]]*SALES­_DATA[[#This Row],[QUANTITYORDERED]]</f>
        <v>5000</v>
      </c>
      <c r="E55">
        <v>6</v>
      </c>
      <c r="F55" s="2">
        <v>12001</v>
      </c>
      <c r="G55" s="2">
        <f>SALES­_DATA[[#This Row],[SALES]]-SALES­_DATA[[#This Row],[cost price]]</f>
        <v>7001</v>
      </c>
      <c r="H55" s="4">
        <v>38503</v>
      </c>
      <c r="I55" s="1" t="s">
        <v>677</v>
      </c>
      <c r="J55" t="s">
        <v>300</v>
      </c>
      <c r="K55">
        <v>2</v>
      </c>
      <c r="L55" t="str">
        <f t="shared" si="0"/>
        <v>Qtr 2</v>
      </c>
      <c r="M55" t="s">
        <v>677</v>
      </c>
      <c r="N55">
        <v>2005</v>
      </c>
      <c r="O55" t="s">
        <v>181</v>
      </c>
      <c r="P55" s="2">
        <v>214</v>
      </c>
      <c r="Q55" t="s">
        <v>182</v>
      </c>
      <c r="R55" t="s">
        <v>174</v>
      </c>
      <c r="S55" t="s">
        <v>175</v>
      </c>
      <c r="T55" t="s">
        <v>176</v>
      </c>
      <c r="V55" t="s">
        <v>177</v>
      </c>
      <c r="W55" t="s">
        <v>687</v>
      </c>
      <c r="X55" s="3">
        <v>28034</v>
      </c>
      <c r="Y55" t="s">
        <v>178</v>
      </c>
      <c r="Z55" t="s">
        <v>42</v>
      </c>
      <c r="AA55" t="s">
        <v>179</v>
      </c>
      <c r="AB55" t="s">
        <v>180</v>
      </c>
      <c r="AC55" t="str">
        <f t="shared" si="1"/>
        <v>Freyre Diego</v>
      </c>
      <c r="AD55" t="s">
        <v>151</v>
      </c>
    </row>
    <row r="56" spans="1:30" x14ac:dyDescent="0.4">
      <c r="A56">
        <v>10107</v>
      </c>
      <c r="B56">
        <v>39</v>
      </c>
      <c r="C56" s="2">
        <v>99.91</v>
      </c>
      <c r="D56" s="2">
        <f>SALES­_DATA[[#This Row],[PRICEEACH]]*SALES­_DATA[[#This Row],[QUANTITYORDERED]]</f>
        <v>3896.49</v>
      </c>
      <c r="E56">
        <v>5</v>
      </c>
      <c r="F56" s="2">
        <v>3896.49</v>
      </c>
      <c r="G56" s="2">
        <f>SALES­_DATA[[#This Row],[SALES]]-SALES­_DATA[[#This Row],[cost price]]</f>
        <v>0</v>
      </c>
      <c r="H56" s="4">
        <v>37676</v>
      </c>
      <c r="I56" s="1" t="s">
        <v>676</v>
      </c>
      <c r="J56" t="s">
        <v>25</v>
      </c>
      <c r="K56">
        <v>1</v>
      </c>
      <c r="L56" t="str">
        <f t="shared" si="0"/>
        <v>Qtr 1</v>
      </c>
      <c r="M56" t="s">
        <v>676</v>
      </c>
      <c r="N56">
        <v>2003</v>
      </c>
      <c r="O56" t="s">
        <v>26</v>
      </c>
      <c r="P56" s="2">
        <v>118</v>
      </c>
      <c r="Q56" t="s">
        <v>301</v>
      </c>
      <c r="R56" t="s">
        <v>28</v>
      </c>
      <c r="S56">
        <v>2125557818</v>
      </c>
      <c r="T56" t="s">
        <v>29</v>
      </c>
      <c r="V56" t="s">
        <v>30</v>
      </c>
      <c r="W56" t="s">
        <v>31</v>
      </c>
      <c r="X56" s="3">
        <v>10022</v>
      </c>
      <c r="Y56" t="s">
        <v>32</v>
      </c>
      <c r="Z56" t="s">
        <v>33</v>
      </c>
      <c r="AA56" t="s">
        <v>34</v>
      </c>
      <c r="AB56" t="s">
        <v>35</v>
      </c>
      <c r="AC56" t="str">
        <f t="shared" si="1"/>
        <v>Yu Kwai</v>
      </c>
      <c r="AD56" t="s">
        <v>51</v>
      </c>
    </row>
    <row r="57" spans="1:30" x14ac:dyDescent="0.4">
      <c r="A57">
        <v>10120</v>
      </c>
      <c r="B57">
        <v>29</v>
      </c>
      <c r="C57" s="2">
        <v>96.34</v>
      </c>
      <c r="D57" s="2">
        <f>SALES­_DATA[[#This Row],[PRICEEACH]]*SALES­_DATA[[#This Row],[QUANTITYORDERED]]</f>
        <v>2793.86</v>
      </c>
      <c r="E57">
        <v>3</v>
      </c>
      <c r="F57" s="2">
        <v>2793.86</v>
      </c>
      <c r="G57" s="2">
        <f>SALES­_DATA[[#This Row],[SALES]]-SALES­_DATA[[#This Row],[cost price]]</f>
        <v>0</v>
      </c>
      <c r="H57" s="4">
        <v>37740</v>
      </c>
      <c r="I57" s="1" t="s">
        <v>683</v>
      </c>
      <c r="J57" t="s">
        <v>25</v>
      </c>
      <c r="K57">
        <v>2</v>
      </c>
      <c r="L57" t="str">
        <f t="shared" si="0"/>
        <v>Qtr 2</v>
      </c>
      <c r="M57" t="s">
        <v>683</v>
      </c>
      <c r="N57">
        <v>2003</v>
      </c>
      <c r="O57" t="s">
        <v>26</v>
      </c>
      <c r="P57" s="2">
        <v>118</v>
      </c>
      <c r="Q57" t="s">
        <v>301</v>
      </c>
      <c r="R57" t="s">
        <v>89</v>
      </c>
      <c r="S57" t="s">
        <v>90</v>
      </c>
      <c r="T57" t="s">
        <v>91</v>
      </c>
      <c r="U57" t="s">
        <v>92</v>
      </c>
      <c r="V57" t="s">
        <v>93</v>
      </c>
      <c r="W57" t="s">
        <v>94</v>
      </c>
      <c r="X57" s="3">
        <v>3004</v>
      </c>
      <c r="Y57" t="s">
        <v>95</v>
      </c>
      <c r="Z57" t="s">
        <v>96</v>
      </c>
      <c r="AA57" t="s">
        <v>97</v>
      </c>
      <c r="AB57" t="s">
        <v>98</v>
      </c>
      <c r="AC57" t="str">
        <f t="shared" si="1"/>
        <v>Ferguson Peter</v>
      </c>
      <c r="AD57" t="s">
        <v>36</v>
      </c>
    </row>
    <row r="58" spans="1:30" x14ac:dyDescent="0.4">
      <c r="A58">
        <v>10134</v>
      </c>
      <c r="B58">
        <v>27</v>
      </c>
      <c r="C58" s="2">
        <v>100</v>
      </c>
      <c r="D58" s="2">
        <f>SALES­_DATA[[#This Row],[PRICEEACH]]*SALES­_DATA[[#This Row],[QUANTITYORDERED]]</f>
        <v>2700</v>
      </c>
      <c r="E58">
        <v>5</v>
      </c>
      <c r="F58" s="2">
        <v>3307.77</v>
      </c>
      <c r="G58" s="2">
        <f>SALES­_DATA[[#This Row],[SALES]]-SALES­_DATA[[#This Row],[cost price]]</f>
        <v>607.77</v>
      </c>
      <c r="H58" s="4">
        <v>37803</v>
      </c>
      <c r="I58" s="1" t="s">
        <v>678</v>
      </c>
      <c r="J58" t="s">
        <v>25</v>
      </c>
      <c r="K58">
        <v>3</v>
      </c>
      <c r="L58" t="str">
        <f t="shared" si="0"/>
        <v>Qtr 3</v>
      </c>
      <c r="M58" t="s">
        <v>678</v>
      </c>
      <c r="N58">
        <v>2003</v>
      </c>
      <c r="O58" t="s">
        <v>26</v>
      </c>
      <c r="P58" s="2">
        <v>118</v>
      </c>
      <c r="Q58" t="s">
        <v>301</v>
      </c>
      <c r="R58" t="s">
        <v>45</v>
      </c>
      <c r="S58" t="s">
        <v>46</v>
      </c>
      <c r="T58" t="s">
        <v>47</v>
      </c>
      <c r="V58" t="s">
        <v>48</v>
      </c>
      <c r="W58" t="s">
        <v>687</v>
      </c>
      <c r="X58" s="3">
        <v>75508</v>
      </c>
      <c r="Y58" t="s">
        <v>41</v>
      </c>
      <c r="Z58" t="s">
        <v>42</v>
      </c>
      <c r="AA58" t="s">
        <v>49</v>
      </c>
      <c r="AB58" t="s">
        <v>50</v>
      </c>
      <c r="AC58" t="str">
        <f t="shared" si="1"/>
        <v>Da Cunha Daniel</v>
      </c>
      <c r="AD58" t="s">
        <v>51</v>
      </c>
    </row>
    <row r="59" spans="1:30" x14ac:dyDescent="0.4">
      <c r="A59">
        <v>10145</v>
      </c>
      <c r="B59">
        <v>37</v>
      </c>
      <c r="C59" s="2">
        <v>100</v>
      </c>
      <c r="D59" s="2">
        <f>SALES­_DATA[[#This Row],[PRICEEACH]]*SALES­_DATA[[#This Row],[QUANTITYORDERED]]</f>
        <v>3700</v>
      </c>
      <c r="E59">
        <v>9</v>
      </c>
      <c r="F59" s="2">
        <v>5192.95</v>
      </c>
      <c r="G59" s="2">
        <f>SALES­_DATA[[#This Row],[SALES]]-SALES­_DATA[[#This Row],[cost price]]</f>
        <v>1492.9499999999998</v>
      </c>
      <c r="H59" s="4">
        <v>37858</v>
      </c>
      <c r="I59" s="1" t="s">
        <v>679</v>
      </c>
      <c r="J59" t="s">
        <v>25</v>
      </c>
      <c r="K59">
        <v>3</v>
      </c>
      <c r="L59" t="str">
        <f t="shared" si="0"/>
        <v>Qtr 3</v>
      </c>
      <c r="M59" t="s">
        <v>679</v>
      </c>
      <c r="N59">
        <v>2003</v>
      </c>
      <c r="O59" t="s">
        <v>26</v>
      </c>
      <c r="P59" s="2">
        <v>118</v>
      </c>
      <c r="Q59" t="s">
        <v>301</v>
      </c>
      <c r="R59" t="s">
        <v>52</v>
      </c>
      <c r="S59">
        <v>6265557265</v>
      </c>
      <c r="T59" t="s">
        <v>53</v>
      </c>
      <c r="V59" t="s">
        <v>54</v>
      </c>
      <c r="W59" t="s">
        <v>55</v>
      </c>
      <c r="X59" s="3">
        <v>90003</v>
      </c>
      <c r="Y59" t="s">
        <v>32</v>
      </c>
      <c r="Z59" t="s">
        <v>33</v>
      </c>
      <c r="AA59" t="s">
        <v>56</v>
      </c>
      <c r="AB59" t="s">
        <v>57</v>
      </c>
      <c r="AC59" t="str">
        <f t="shared" si="1"/>
        <v>Young Julie</v>
      </c>
      <c r="AD59" t="s">
        <v>51</v>
      </c>
    </row>
    <row r="60" spans="1:30" x14ac:dyDescent="0.4">
      <c r="A60">
        <v>10159</v>
      </c>
      <c r="B60">
        <v>37</v>
      </c>
      <c r="C60" s="2">
        <v>100</v>
      </c>
      <c r="D60" s="2">
        <f>SALES­_DATA[[#This Row],[PRICEEACH]]*SALES­_DATA[[#This Row],[QUANTITYORDERED]]</f>
        <v>3700</v>
      </c>
      <c r="E60">
        <v>17</v>
      </c>
      <c r="F60" s="2">
        <v>5016.83</v>
      </c>
      <c r="G60" s="2">
        <f>SALES­_DATA[[#This Row],[SALES]]-SALES­_DATA[[#This Row],[cost price]]</f>
        <v>1316.83</v>
      </c>
      <c r="H60" s="4">
        <v>37904</v>
      </c>
      <c r="I60" s="1" t="s">
        <v>680</v>
      </c>
      <c r="J60" t="s">
        <v>25</v>
      </c>
      <c r="K60">
        <v>4</v>
      </c>
      <c r="L60" t="str">
        <f t="shared" si="0"/>
        <v>Qtr 4</v>
      </c>
      <c r="M60" t="s">
        <v>680</v>
      </c>
      <c r="N60">
        <v>2003</v>
      </c>
      <c r="O60" t="s">
        <v>26</v>
      </c>
      <c r="P60" s="2">
        <v>118</v>
      </c>
      <c r="Q60" t="s">
        <v>301</v>
      </c>
      <c r="R60" t="s">
        <v>58</v>
      </c>
      <c r="S60">
        <v>6505551386</v>
      </c>
      <c r="T60" t="s">
        <v>59</v>
      </c>
      <c r="V60" t="s">
        <v>60</v>
      </c>
      <c r="W60" t="s">
        <v>55</v>
      </c>
      <c r="X60" s="3" t="s">
        <v>687</v>
      </c>
      <c r="Y60" t="s">
        <v>32</v>
      </c>
      <c r="Z60" t="s">
        <v>33</v>
      </c>
      <c r="AA60" t="s">
        <v>61</v>
      </c>
      <c r="AB60" t="s">
        <v>57</v>
      </c>
      <c r="AC60" t="str">
        <f t="shared" si="1"/>
        <v>Brown Julie</v>
      </c>
      <c r="AD60" t="s">
        <v>51</v>
      </c>
    </row>
    <row r="61" spans="1:30" x14ac:dyDescent="0.4">
      <c r="A61">
        <v>10168</v>
      </c>
      <c r="B61">
        <v>27</v>
      </c>
      <c r="C61" s="2">
        <v>100</v>
      </c>
      <c r="D61" s="2">
        <f>SALES­_DATA[[#This Row],[PRICEEACH]]*SALES­_DATA[[#This Row],[QUANTITYORDERED]]</f>
        <v>2700</v>
      </c>
      <c r="E61">
        <v>4</v>
      </c>
      <c r="F61" s="2">
        <v>3660.93</v>
      </c>
      <c r="G61" s="2">
        <f>SALES­_DATA[[#This Row],[SALES]]-SALES­_DATA[[#This Row],[cost price]]</f>
        <v>960.92999999999984</v>
      </c>
      <c r="H61" s="4">
        <v>37922</v>
      </c>
      <c r="I61" s="1" t="s">
        <v>680</v>
      </c>
      <c r="J61" t="s">
        <v>25</v>
      </c>
      <c r="K61">
        <v>4</v>
      </c>
      <c r="L61" t="str">
        <f t="shared" si="0"/>
        <v>Qtr 4</v>
      </c>
      <c r="M61" t="s">
        <v>680</v>
      </c>
      <c r="N61">
        <v>2003</v>
      </c>
      <c r="O61" t="s">
        <v>26</v>
      </c>
      <c r="P61" s="2">
        <v>118</v>
      </c>
      <c r="Q61" t="s">
        <v>301</v>
      </c>
      <c r="R61" t="s">
        <v>62</v>
      </c>
      <c r="S61">
        <v>6505556809</v>
      </c>
      <c r="T61" t="s">
        <v>63</v>
      </c>
      <c r="V61" t="s">
        <v>64</v>
      </c>
      <c r="W61" t="s">
        <v>55</v>
      </c>
      <c r="X61" s="3">
        <v>94217</v>
      </c>
      <c r="Y61" t="s">
        <v>32</v>
      </c>
      <c r="Z61" t="s">
        <v>33</v>
      </c>
      <c r="AA61" t="s">
        <v>65</v>
      </c>
      <c r="AB61" t="s">
        <v>66</v>
      </c>
      <c r="AC61" t="str">
        <f t="shared" si="1"/>
        <v>Hirano Juri</v>
      </c>
      <c r="AD61" t="s">
        <v>51</v>
      </c>
    </row>
    <row r="62" spans="1:30" x14ac:dyDescent="0.4">
      <c r="A62">
        <v>10180</v>
      </c>
      <c r="B62">
        <v>42</v>
      </c>
      <c r="C62" s="2">
        <v>100</v>
      </c>
      <c r="D62" s="2">
        <f>SALES­_DATA[[#This Row],[PRICEEACH]]*SALES­_DATA[[#This Row],[QUANTITYORDERED]]</f>
        <v>4200</v>
      </c>
      <c r="E62">
        <v>12</v>
      </c>
      <c r="F62" s="2">
        <v>4695.6000000000004</v>
      </c>
      <c r="G62" s="2">
        <f>SALES­_DATA[[#This Row],[SALES]]-SALES­_DATA[[#This Row],[cost price]]</f>
        <v>495.60000000000036</v>
      </c>
      <c r="H62" s="4">
        <v>37936</v>
      </c>
      <c r="I62" s="1" t="s">
        <v>681</v>
      </c>
      <c r="J62" t="s">
        <v>25</v>
      </c>
      <c r="K62">
        <v>4</v>
      </c>
      <c r="L62" t="str">
        <f t="shared" si="0"/>
        <v>Qtr 4</v>
      </c>
      <c r="M62" t="s">
        <v>681</v>
      </c>
      <c r="N62">
        <v>2003</v>
      </c>
      <c r="O62" t="s">
        <v>26</v>
      </c>
      <c r="P62" s="2">
        <v>118</v>
      </c>
      <c r="Q62" t="s">
        <v>301</v>
      </c>
      <c r="R62" t="s">
        <v>67</v>
      </c>
      <c r="S62" t="s">
        <v>68</v>
      </c>
      <c r="T62" t="s">
        <v>69</v>
      </c>
      <c r="V62" t="s">
        <v>70</v>
      </c>
      <c r="W62" t="s">
        <v>687</v>
      </c>
      <c r="X62" s="3">
        <v>59000</v>
      </c>
      <c r="Y62" t="s">
        <v>41</v>
      </c>
      <c r="Z62" t="s">
        <v>42</v>
      </c>
      <c r="AA62" t="s">
        <v>71</v>
      </c>
      <c r="AB62" t="s">
        <v>72</v>
      </c>
      <c r="AC62" t="str">
        <f t="shared" si="1"/>
        <v>Rance Martine</v>
      </c>
      <c r="AD62" t="s">
        <v>51</v>
      </c>
    </row>
    <row r="63" spans="1:30" x14ac:dyDescent="0.4">
      <c r="A63">
        <v>10188</v>
      </c>
      <c r="B63">
        <v>38</v>
      </c>
      <c r="C63" s="2">
        <v>96.34</v>
      </c>
      <c r="D63" s="2">
        <f>SALES­_DATA[[#This Row],[PRICEEACH]]*SALES­_DATA[[#This Row],[QUANTITYORDERED]]</f>
        <v>3660.92</v>
      </c>
      <c r="E63">
        <v>4</v>
      </c>
      <c r="F63" s="2">
        <v>3660.92</v>
      </c>
      <c r="G63" s="2">
        <f>SALES­_DATA[[#This Row],[SALES]]-SALES­_DATA[[#This Row],[cost price]]</f>
        <v>0</v>
      </c>
      <c r="H63" s="4">
        <v>37943</v>
      </c>
      <c r="I63" s="1" t="s">
        <v>681</v>
      </c>
      <c r="J63" t="s">
        <v>25</v>
      </c>
      <c r="K63">
        <v>4</v>
      </c>
      <c r="L63" t="str">
        <f t="shared" si="0"/>
        <v>Qtr 4</v>
      </c>
      <c r="M63" t="s">
        <v>681</v>
      </c>
      <c r="N63">
        <v>2003</v>
      </c>
      <c r="O63" t="s">
        <v>26</v>
      </c>
      <c r="P63" s="2">
        <v>118</v>
      </c>
      <c r="Q63" t="s">
        <v>301</v>
      </c>
      <c r="R63" t="s">
        <v>73</v>
      </c>
      <c r="S63" t="s">
        <v>74</v>
      </c>
      <c r="T63" t="s">
        <v>75</v>
      </c>
      <c r="V63" t="s">
        <v>76</v>
      </c>
      <c r="W63" t="s">
        <v>687</v>
      </c>
      <c r="X63" s="3" t="s">
        <v>77</v>
      </c>
      <c r="Y63" t="s">
        <v>78</v>
      </c>
      <c r="Z63" t="s">
        <v>42</v>
      </c>
      <c r="AA63" t="s">
        <v>79</v>
      </c>
      <c r="AB63" t="s">
        <v>80</v>
      </c>
      <c r="AC63" t="str">
        <f t="shared" si="1"/>
        <v>Oeztan Veysel</v>
      </c>
      <c r="AD63" t="s">
        <v>51</v>
      </c>
    </row>
    <row r="64" spans="1:30" x14ac:dyDescent="0.4">
      <c r="A64">
        <v>10201</v>
      </c>
      <c r="B64">
        <v>24</v>
      </c>
      <c r="C64" s="2">
        <v>100</v>
      </c>
      <c r="D64" s="2">
        <f>SALES­_DATA[[#This Row],[PRICEEACH]]*SALES­_DATA[[#This Row],[QUANTITYORDERED]]</f>
        <v>2400</v>
      </c>
      <c r="E64">
        <v>5</v>
      </c>
      <c r="F64" s="2">
        <v>3025.92</v>
      </c>
      <c r="G64" s="2">
        <f>SALES­_DATA[[#This Row],[SALES]]-SALES­_DATA[[#This Row],[cost price]]</f>
        <v>625.92000000000007</v>
      </c>
      <c r="H64" s="4">
        <v>37956</v>
      </c>
      <c r="I64" s="1" t="s">
        <v>682</v>
      </c>
      <c r="J64" t="s">
        <v>25</v>
      </c>
      <c r="K64">
        <v>4</v>
      </c>
      <c r="L64" t="str">
        <f t="shared" si="0"/>
        <v>Qtr 4</v>
      </c>
      <c r="M64" t="s">
        <v>682</v>
      </c>
      <c r="N64">
        <v>2003</v>
      </c>
      <c r="O64" t="s">
        <v>26</v>
      </c>
      <c r="P64" s="2">
        <v>118</v>
      </c>
      <c r="Q64" t="s">
        <v>301</v>
      </c>
      <c r="R64" t="s">
        <v>81</v>
      </c>
      <c r="S64">
        <v>6505555787</v>
      </c>
      <c r="T64" t="s">
        <v>82</v>
      </c>
      <c r="V64" t="s">
        <v>60</v>
      </c>
      <c r="W64" t="s">
        <v>55</v>
      </c>
      <c r="X64" s="3" t="s">
        <v>687</v>
      </c>
      <c r="Y64" t="s">
        <v>32</v>
      </c>
      <c r="Z64" t="s">
        <v>33</v>
      </c>
      <c r="AA64" t="s">
        <v>83</v>
      </c>
      <c r="AB64" t="s">
        <v>57</v>
      </c>
      <c r="AC64" t="str">
        <f t="shared" si="1"/>
        <v>Murphy Julie</v>
      </c>
      <c r="AD64" t="s">
        <v>51</v>
      </c>
    </row>
    <row r="65" spans="1:30" x14ac:dyDescent="0.4">
      <c r="A65">
        <v>10210</v>
      </c>
      <c r="B65">
        <v>23</v>
      </c>
      <c r="C65" s="2">
        <v>100</v>
      </c>
      <c r="D65" s="2">
        <f>SALES­_DATA[[#This Row],[PRICEEACH]]*SALES­_DATA[[#This Row],[QUANTITYORDERED]]</f>
        <v>2300</v>
      </c>
      <c r="E65">
        <v>2</v>
      </c>
      <c r="F65" s="2">
        <v>3009.09</v>
      </c>
      <c r="G65" s="2">
        <f>SALES­_DATA[[#This Row],[SALES]]-SALES­_DATA[[#This Row],[cost price]]</f>
        <v>709.09000000000015</v>
      </c>
      <c r="H65" s="4">
        <v>37998</v>
      </c>
      <c r="I65" s="1" t="s">
        <v>675</v>
      </c>
      <c r="J65" t="s">
        <v>25</v>
      </c>
      <c r="K65">
        <v>1</v>
      </c>
      <c r="L65" t="str">
        <f t="shared" si="0"/>
        <v>Qtr 1</v>
      </c>
      <c r="M65" t="s">
        <v>675</v>
      </c>
      <c r="N65">
        <v>2004</v>
      </c>
      <c r="O65" t="s">
        <v>26</v>
      </c>
      <c r="P65" s="2">
        <v>118</v>
      </c>
      <c r="Q65" t="s">
        <v>301</v>
      </c>
      <c r="R65" t="s">
        <v>302</v>
      </c>
      <c r="S65" t="s">
        <v>303</v>
      </c>
      <c r="T65" t="s">
        <v>304</v>
      </c>
      <c r="V65" t="s">
        <v>305</v>
      </c>
      <c r="W65" t="s">
        <v>305</v>
      </c>
      <c r="X65" s="3" t="s">
        <v>306</v>
      </c>
      <c r="Y65" t="s">
        <v>200</v>
      </c>
      <c r="Z65" t="s">
        <v>200</v>
      </c>
      <c r="AA65" t="s">
        <v>307</v>
      </c>
      <c r="AB65" t="s">
        <v>308</v>
      </c>
      <c r="AC65" t="str">
        <f t="shared" si="1"/>
        <v>Kentary Mory</v>
      </c>
      <c r="AD65" t="s">
        <v>51</v>
      </c>
    </row>
    <row r="66" spans="1:30" x14ac:dyDescent="0.4">
      <c r="A66">
        <v>10223</v>
      </c>
      <c r="B66">
        <v>47</v>
      </c>
      <c r="C66" s="2">
        <v>100</v>
      </c>
      <c r="D66" s="2">
        <f>SALES­_DATA[[#This Row],[PRICEEACH]]*SALES­_DATA[[#This Row],[QUANTITYORDERED]]</f>
        <v>4700</v>
      </c>
      <c r="E66">
        <v>4</v>
      </c>
      <c r="F66" s="2">
        <v>5422.39</v>
      </c>
      <c r="G66" s="2">
        <f>SALES­_DATA[[#This Row],[SALES]]-SALES­_DATA[[#This Row],[cost price]]</f>
        <v>722.39000000000033</v>
      </c>
      <c r="H66" s="4">
        <v>38037</v>
      </c>
      <c r="I66" s="1" t="s">
        <v>676</v>
      </c>
      <c r="J66" t="s">
        <v>25</v>
      </c>
      <c r="K66">
        <v>1</v>
      </c>
      <c r="L66" t="str">
        <f t="shared" si="0"/>
        <v>Qtr 1</v>
      </c>
      <c r="M66" t="s">
        <v>676</v>
      </c>
      <c r="N66">
        <v>2004</v>
      </c>
      <c r="O66" t="s">
        <v>26</v>
      </c>
      <c r="P66" s="2">
        <v>118</v>
      </c>
      <c r="Q66" t="s">
        <v>301</v>
      </c>
      <c r="R66" t="s">
        <v>89</v>
      </c>
      <c r="S66" t="s">
        <v>90</v>
      </c>
      <c r="T66" t="s">
        <v>91</v>
      </c>
      <c r="U66" t="s">
        <v>92</v>
      </c>
      <c r="V66" t="s">
        <v>93</v>
      </c>
      <c r="W66" t="s">
        <v>94</v>
      </c>
      <c r="X66" s="3">
        <v>3004</v>
      </c>
      <c r="Y66" t="s">
        <v>95</v>
      </c>
      <c r="Z66" t="s">
        <v>96</v>
      </c>
      <c r="AA66" t="s">
        <v>97</v>
      </c>
      <c r="AB66" t="s">
        <v>98</v>
      </c>
      <c r="AC66" t="str">
        <f t="shared" si="1"/>
        <v>Ferguson Peter</v>
      </c>
      <c r="AD66" t="s">
        <v>51</v>
      </c>
    </row>
    <row r="67" spans="1:30" x14ac:dyDescent="0.4">
      <c r="A67">
        <v>10236</v>
      </c>
      <c r="B67">
        <v>22</v>
      </c>
      <c r="C67" s="2">
        <v>100</v>
      </c>
      <c r="D67" s="2">
        <f>SALES­_DATA[[#This Row],[PRICEEACH]]*SALES­_DATA[[#This Row],[QUANTITYORDERED]]</f>
        <v>2200</v>
      </c>
      <c r="E67">
        <v>1</v>
      </c>
      <c r="F67" s="2">
        <v>2852.08</v>
      </c>
      <c r="G67" s="2">
        <f>SALES­_DATA[[#This Row],[SALES]]-SALES­_DATA[[#This Row],[cost price]]</f>
        <v>652.07999999999993</v>
      </c>
      <c r="H67" s="4">
        <v>38080</v>
      </c>
      <c r="I67" s="1" t="s">
        <v>683</v>
      </c>
      <c r="J67" t="s">
        <v>25</v>
      </c>
      <c r="K67">
        <v>2</v>
      </c>
      <c r="L67" t="str">
        <f t="shared" ref="L67:L130" si="2">CONCATENATE("Qtr", " ",K67)</f>
        <v>Qtr 2</v>
      </c>
      <c r="M67" t="s">
        <v>683</v>
      </c>
      <c r="N67">
        <v>2004</v>
      </c>
      <c r="O67" t="s">
        <v>26</v>
      </c>
      <c r="P67" s="2">
        <v>118</v>
      </c>
      <c r="Q67" t="s">
        <v>301</v>
      </c>
      <c r="R67" t="s">
        <v>309</v>
      </c>
      <c r="S67">
        <v>2155559857</v>
      </c>
      <c r="T67" t="s">
        <v>310</v>
      </c>
      <c r="V67" t="s">
        <v>216</v>
      </c>
      <c r="W67" t="s">
        <v>142</v>
      </c>
      <c r="X67" s="3">
        <v>71270</v>
      </c>
      <c r="Y67" t="s">
        <v>32</v>
      </c>
      <c r="Z67" t="s">
        <v>33</v>
      </c>
      <c r="AA67" t="s">
        <v>124</v>
      </c>
      <c r="AB67" t="s">
        <v>311</v>
      </c>
      <c r="AC67" t="str">
        <f t="shared" ref="AC67:AC130" si="3">CONCATENATE(AA67, " ",AB67)</f>
        <v>Hernandez Rosa</v>
      </c>
      <c r="AD67" t="s">
        <v>36</v>
      </c>
    </row>
    <row r="68" spans="1:30" x14ac:dyDescent="0.4">
      <c r="A68">
        <v>10251</v>
      </c>
      <c r="B68">
        <v>44</v>
      </c>
      <c r="C68" s="2">
        <v>100</v>
      </c>
      <c r="D68" s="2">
        <f>SALES­_DATA[[#This Row],[PRICEEACH]]*SALES­_DATA[[#This Row],[QUANTITYORDERED]]</f>
        <v>4400</v>
      </c>
      <c r="E68">
        <v>5</v>
      </c>
      <c r="F68" s="2">
        <v>5756.52</v>
      </c>
      <c r="G68" s="2">
        <f>SALES­_DATA[[#This Row],[SALES]]-SALES­_DATA[[#This Row],[cost price]]</f>
        <v>1356.5200000000004</v>
      </c>
      <c r="H68" s="4">
        <v>38125</v>
      </c>
      <c r="I68" s="1" t="s">
        <v>677</v>
      </c>
      <c r="J68" t="s">
        <v>25</v>
      </c>
      <c r="K68">
        <v>2</v>
      </c>
      <c r="L68" t="str">
        <f t="shared" si="2"/>
        <v>Qtr 2</v>
      </c>
      <c r="M68" t="s">
        <v>677</v>
      </c>
      <c r="N68">
        <v>2004</v>
      </c>
      <c r="O68" t="s">
        <v>26</v>
      </c>
      <c r="P68" s="2">
        <v>118</v>
      </c>
      <c r="Q68" t="s">
        <v>301</v>
      </c>
      <c r="R68" t="s">
        <v>104</v>
      </c>
      <c r="S68">
        <v>2015559350</v>
      </c>
      <c r="T68" t="s">
        <v>105</v>
      </c>
      <c r="V68" t="s">
        <v>106</v>
      </c>
      <c r="W68" t="s">
        <v>107</v>
      </c>
      <c r="X68" s="3">
        <v>94019</v>
      </c>
      <c r="Y68" t="s">
        <v>32</v>
      </c>
      <c r="Z68" t="s">
        <v>33</v>
      </c>
      <c r="AA68" t="s">
        <v>61</v>
      </c>
      <c r="AB68" t="s">
        <v>108</v>
      </c>
      <c r="AC68" t="str">
        <f t="shared" si="3"/>
        <v>Brown William</v>
      </c>
      <c r="AD68" t="s">
        <v>51</v>
      </c>
    </row>
    <row r="69" spans="1:30" x14ac:dyDescent="0.4">
      <c r="A69">
        <v>10263</v>
      </c>
      <c r="B69">
        <v>40</v>
      </c>
      <c r="C69" s="2">
        <v>100</v>
      </c>
      <c r="D69" s="2">
        <f>SALES­_DATA[[#This Row],[PRICEEACH]]*SALES­_DATA[[#This Row],[QUANTITYORDERED]]</f>
        <v>4000</v>
      </c>
      <c r="E69">
        <v>5</v>
      </c>
      <c r="F69" s="2">
        <v>4472</v>
      </c>
      <c r="G69" s="2">
        <f>SALES­_DATA[[#This Row],[SALES]]-SALES­_DATA[[#This Row],[cost price]]</f>
        <v>472</v>
      </c>
      <c r="H69" s="4">
        <v>38166</v>
      </c>
      <c r="I69" s="1" t="s">
        <v>684</v>
      </c>
      <c r="J69" t="s">
        <v>25</v>
      </c>
      <c r="K69">
        <v>2</v>
      </c>
      <c r="L69" t="str">
        <f t="shared" si="2"/>
        <v>Qtr 2</v>
      </c>
      <c r="M69" t="s">
        <v>684</v>
      </c>
      <c r="N69">
        <v>2004</v>
      </c>
      <c r="O69" t="s">
        <v>26</v>
      </c>
      <c r="P69" s="2">
        <v>118</v>
      </c>
      <c r="Q69" t="s">
        <v>301</v>
      </c>
      <c r="R69" t="s">
        <v>109</v>
      </c>
      <c r="S69">
        <v>2035552570</v>
      </c>
      <c r="T69" t="s">
        <v>110</v>
      </c>
      <c r="V69" t="s">
        <v>111</v>
      </c>
      <c r="W69" t="s">
        <v>112</v>
      </c>
      <c r="X69" s="3">
        <v>97562</v>
      </c>
      <c r="Y69" t="s">
        <v>32</v>
      </c>
      <c r="Z69" t="s">
        <v>33</v>
      </c>
      <c r="AA69" t="s">
        <v>113</v>
      </c>
      <c r="AB69" t="s">
        <v>57</v>
      </c>
      <c r="AC69" t="str">
        <f t="shared" si="3"/>
        <v>King Julie</v>
      </c>
      <c r="AD69" t="s">
        <v>51</v>
      </c>
    </row>
    <row r="70" spans="1:30" x14ac:dyDescent="0.4">
      <c r="A70">
        <v>10275</v>
      </c>
      <c r="B70">
        <v>22</v>
      </c>
      <c r="C70" s="2">
        <v>100</v>
      </c>
      <c r="D70" s="2">
        <f>SALES­_DATA[[#This Row],[PRICEEACH]]*SALES­_DATA[[#This Row],[QUANTITYORDERED]]</f>
        <v>2200</v>
      </c>
      <c r="E70">
        <v>4</v>
      </c>
      <c r="F70" s="2">
        <v>2904.44</v>
      </c>
      <c r="G70" s="2">
        <f>SALES­_DATA[[#This Row],[SALES]]-SALES­_DATA[[#This Row],[cost price]]</f>
        <v>704.44</v>
      </c>
      <c r="H70" s="4">
        <v>38191</v>
      </c>
      <c r="I70" s="1" t="s">
        <v>678</v>
      </c>
      <c r="J70" t="s">
        <v>25</v>
      </c>
      <c r="K70">
        <v>3</v>
      </c>
      <c r="L70" t="str">
        <f t="shared" si="2"/>
        <v>Qtr 3</v>
      </c>
      <c r="M70" t="s">
        <v>678</v>
      </c>
      <c r="N70">
        <v>2004</v>
      </c>
      <c r="O70" t="s">
        <v>26</v>
      </c>
      <c r="P70" s="2">
        <v>118</v>
      </c>
      <c r="Q70" t="s">
        <v>301</v>
      </c>
      <c r="R70" t="s">
        <v>114</v>
      </c>
      <c r="S70" t="s">
        <v>115</v>
      </c>
      <c r="T70" t="s">
        <v>116</v>
      </c>
      <c r="V70" t="s">
        <v>117</v>
      </c>
      <c r="W70" t="s">
        <v>687</v>
      </c>
      <c r="X70" s="3">
        <v>44000</v>
      </c>
      <c r="Y70" t="s">
        <v>41</v>
      </c>
      <c r="Z70" t="s">
        <v>42</v>
      </c>
      <c r="AA70" t="s">
        <v>118</v>
      </c>
      <c r="AB70" t="s">
        <v>119</v>
      </c>
      <c r="AC70" t="str">
        <f t="shared" si="3"/>
        <v>Labrune Janine</v>
      </c>
      <c r="AD70" t="s">
        <v>36</v>
      </c>
    </row>
    <row r="71" spans="1:30" x14ac:dyDescent="0.4">
      <c r="A71">
        <v>10285</v>
      </c>
      <c r="B71">
        <v>47</v>
      </c>
      <c r="C71" s="2">
        <v>100</v>
      </c>
      <c r="D71" s="2">
        <f>SALES­_DATA[[#This Row],[PRICEEACH]]*SALES­_DATA[[#This Row],[QUANTITYORDERED]]</f>
        <v>4700</v>
      </c>
      <c r="E71">
        <v>9</v>
      </c>
      <c r="F71" s="2">
        <v>6484.59</v>
      </c>
      <c r="G71" s="2">
        <f>SALES­_DATA[[#This Row],[SALES]]-SALES­_DATA[[#This Row],[cost price]]</f>
        <v>1784.5900000000001</v>
      </c>
      <c r="H71" s="4">
        <v>38226</v>
      </c>
      <c r="I71" s="1" t="s">
        <v>679</v>
      </c>
      <c r="J71" t="s">
        <v>25</v>
      </c>
      <c r="K71">
        <v>3</v>
      </c>
      <c r="L71" t="str">
        <f t="shared" si="2"/>
        <v>Qtr 3</v>
      </c>
      <c r="M71" t="s">
        <v>679</v>
      </c>
      <c r="N71">
        <v>2004</v>
      </c>
      <c r="O71" t="s">
        <v>26</v>
      </c>
      <c r="P71" s="2">
        <v>118</v>
      </c>
      <c r="Q71" t="s">
        <v>301</v>
      </c>
      <c r="R71" t="s">
        <v>120</v>
      </c>
      <c r="S71">
        <v>6175558555</v>
      </c>
      <c r="T71" t="s">
        <v>121</v>
      </c>
      <c r="V71" t="s">
        <v>122</v>
      </c>
      <c r="W71" t="s">
        <v>123</v>
      </c>
      <c r="X71" s="3">
        <v>51247</v>
      </c>
      <c r="Y71" t="s">
        <v>32</v>
      </c>
      <c r="Z71" t="s">
        <v>33</v>
      </c>
      <c r="AA71" t="s">
        <v>124</v>
      </c>
      <c r="AB71" t="s">
        <v>125</v>
      </c>
      <c r="AC71" t="str">
        <f t="shared" si="3"/>
        <v>Hernandez Marta</v>
      </c>
      <c r="AD71" t="s">
        <v>51</v>
      </c>
    </row>
    <row r="72" spans="1:30" x14ac:dyDescent="0.4">
      <c r="A72">
        <v>10298</v>
      </c>
      <c r="B72">
        <v>39</v>
      </c>
      <c r="C72" s="2">
        <v>96.34</v>
      </c>
      <c r="D72" s="2">
        <f>SALES­_DATA[[#This Row],[PRICEEACH]]*SALES­_DATA[[#This Row],[QUANTITYORDERED]]</f>
        <v>3757.26</v>
      </c>
      <c r="E72">
        <v>1</v>
      </c>
      <c r="F72" s="2">
        <v>3757.26</v>
      </c>
      <c r="G72" s="2">
        <f>SALES­_DATA[[#This Row],[SALES]]-SALES­_DATA[[#This Row],[cost price]]</f>
        <v>0</v>
      </c>
      <c r="H72" s="4">
        <v>38257</v>
      </c>
      <c r="I72" s="1" t="s">
        <v>685</v>
      </c>
      <c r="J72" t="s">
        <v>25</v>
      </c>
      <c r="K72">
        <v>3</v>
      </c>
      <c r="L72" t="str">
        <f t="shared" si="2"/>
        <v>Qtr 3</v>
      </c>
      <c r="M72" t="s">
        <v>685</v>
      </c>
      <c r="N72">
        <v>2004</v>
      </c>
      <c r="O72" t="s">
        <v>26</v>
      </c>
      <c r="P72" s="2">
        <v>118</v>
      </c>
      <c r="Q72" t="s">
        <v>301</v>
      </c>
      <c r="R72" t="s">
        <v>312</v>
      </c>
      <c r="S72" t="s">
        <v>313</v>
      </c>
      <c r="T72" t="s">
        <v>314</v>
      </c>
      <c r="V72" t="s">
        <v>117</v>
      </c>
      <c r="W72" t="s">
        <v>687</v>
      </c>
      <c r="X72" s="3">
        <v>44000</v>
      </c>
      <c r="Y72" t="s">
        <v>41</v>
      </c>
      <c r="Z72" t="s">
        <v>42</v>
      </c>
      <c r="AA72" t="s">
        <v>315</v>
      </c>
      <c r="AB72" t="s">
        <v>316</v>
      </c>
      <c r="AC72" t="str">
        <f t="shared" si="3"/>
        <v>Schmitt Carine</v>
      </c>
      <c r="AD72" t="s">
        <v>51</v>
      </c>
    </row>
    <row r="73" spans="1:30" x14ac:dyDescent="0.4">
      <c r="A73">
        <v>10308</v>
      </c>
      <c r="B73">
        <v>34</v>
      </c>
      <c r="C73" s="2">
        <v>100</v>
      </c>
      <c r="D73" s="2">
        <f>SALES­_DATA[[#This Row],[PRICEEACH]]*SALES­_DATA[[#This Row],[QUANTITYORDERED]]</f>
        <v>3400</v>
      </c>
      <c r="E73">
        <v>2</v>
      </c>
      <c r="F73" s="2">
        <v>4043.96</v>
      </c>
      <c r="G73" s="2">
        <f>SALES­_DATA[[#This Row],[SALES]]-SALES­_DATA[[#This Row],[cost price]]</f>
        <v>643.96</v>
      </c>
      <c r="H73" s="4">
        <v>38275</v>
      </c>
      <c r="I73" s="1" t="s">
        <v>680</v>
      </c>
      <c r="J73" t="s">
        <v>25</v>
      </c>
      <c r="K73">
        <v>4</v>
      </c>
      <c r="L73" t="str">
        <f t="shared" si="2"/>
        <v>Qtr 4</v>
      </c>
      <c r="M73" t="s">
        <v>680</v>
      </c>
      <c r="N73">
        <v>2004</v>
      </c>
      <c r="O73" t="s">
        <v>26</v>
      </c>
      <c r="P73" s="2">
        <v>118</v>
      </c>
      <c r="Q73" t="s">
        <v>301</v>
      </c>
      <c r="R73" t="s">
        <v>317</v>
      </c>
      <c r="S73">
        <v>9145554562</v>
      </c>
      <c r="T73" t="s">
        <v>318</v>
      </c>
      <c r="V73" t="s">
        <v>319</v>
      </c>
      <c r="W73" t="s">
        <v>31</v>
      </c>
      <c r="X73" s="3">
        <v>24067</v>
      </c>
      <c r="Y73" t="s">
        <v>32</v>
      </c>
      <c r="Z73" t="s">
        <v>33</v>
      </c>
      <c r="AA73" t="s">
        <v>102</v>
      </c>
      <c r="AB73" t="s">
        <v>238</v>
      </c>
      <c r="AC73" t="str">
        <f t="shared" si="3"/>
        <v>Frick Steve</v>
      </c>
      <c r="AD73" t="s">
        <v>51</v>
      </c>
    </row>
    <row r="74" spans="1:30" x14ac:dyDescent="0.4">
      <c r="A74">
        <v>10318</v>
      </c>
      <c r="B74">
        <v>45</v>
      </c>
      <c r="C74" s="2">
        <v>100</v>
      </c>
      <c r="D74" s="2">
        <f>SALES­_DATA[[#This Row],[PRICEEACH]]*SALES­_DATA[[#This Row],[QUANTITYORDERED]]</f>
        <v>4500</v>
      </c>
      <c r="E74">
        <v>4</v>
      </c>
      <c r="F74" s="2">
        <v>5566.5</v>
      </c>
      <c r="G74" s="2">
        <f>SALES­_DATA[[#This Row],[SALES]]-SALES­_DATA[[#This Row],[cost price]]</f>
        <v>1066.5</v>
      </c>
      <c r="H74" s="4">
        <v>38293</v>
      </c>
      <c r="I74" s="1" t="s">
        <v>681</v>
      </c>
      <c r="J74" t="s">
        <v>25</v>
      </c>
      <c r="K74">
        <v>4</v>
      </c>
      <c r="L74" t="str">
        <f t="shared" si="2"/>
        <v>Qtr 4</v>
      </c>
      <c r="M74" t="s">
        <v>681</v>
      </c>
      <c r="N74">
        <v>2004</v>
      </c>
      <c r="O74" t="s">
        <v>26</v>
      </c>
      <c r="P74" s="2">
        <v>118</v>
      </c>
      <c r="Q74" t="s">
        <v>301</v>
      </c>
      <c r="R74" t="s">
        <v>139</v>
      </c>
      <c r="S74">
        <v>2155551555</v>
      </c>
      <c r="T74" t="s">
        <v>140</v>
      </c>
      <c r="V74" t="s">
        <v>141</v>
      </c>
      <c r="W74" t="s">
        <v>142</v>
      </c>
      <c r="X74" s="3">
        <v>70267</v>
      </c>
      <c r="Y74" t="s">
        <v>32</v>
      </c>
      <c r="Z74" t="s">
        <v>33</v>
      </c>
      <c r="AA74" t="s">
        <v>34</v>
      </c>
      <c r="AB74" t="s">
        <v>143</v>
      </c>
      <c r="AC74" t="str">
        <f t="shared" si="3"/>
        <v>Yu Kyung</v>
      </c>
      <c r="AD74" t="s">
        <v>51</v>
      </c>
    </row>
    <row r="75" spans="1:30" x14ac:dyDescent="0.4">
      <c r="A75">
        <v>10329</v>
      </c>
      <c r="B75">
        <v>20</v>
      </c>
      <c r="C75" s="2">
        <v>100</v>
      </c>
      <c r="D75" s="2">
        <f>SALES­_DATA[[#This Row],[PRICEEACH]]*SALES­_DATA[[#This Row],[QUANTITYORDERED]]</f>
        <v>2000</v>
      </c>
      <c r="E75">
        <v>2</v>
      </c>
      <c r="F75" s="2">
        <v>3176</v>
      </c>
      <c r="G75" s="2">
        <f>SALES­_DATA[[#This Row],[SALES]]-SALES­_DATA[[#This Row],[cost price]]</f>
        <v>1176</v>
      </c>
      <c r="H75" s="4">
        <v>38306</v>
      </c>
      <c r="I75" s="1" t="s">
        <v>681</v>
      </c>
      <c r="J75" t="s">
        <v>25</v>
      </c>
      <c r="K75">
        <v>4</v>
      </c>
      <c r="L75" t="str">
        <f t="shared" si="2"/>
        <v>Qtr 4</v>
      </c>
      <c r="M75" t="s">
        <v>681</v>
      </c>
      <c r="N75">
        <v>2004</v>
      </c>
      <c r="O75" t="s">
        <v>26</v>
      </c>
      <c r="P75" s="2">
        <v>118</v>
      </c>
      <c r="Q75" t="s">
        <v>301</v>
      </c>
      <c r="R75" t="s">
        <v>28</v>
      </c>
      <c r="S75">
        <v>2125557818</v>
      </c>
      <c r="T75" t="s">
        <v>29</v>
      </c>
      <c r="V75" t="s">
        <v>30</v>
      </c>
      <c r="W75" t="s">
        <v>31</v>
      </c>
      <c r="X75" s="3">
        <v>10022</v>
      </c>
      <c r="Y75" t="s">
        <v>32</v>
      </c>
      <c r="Z75" t="s">
        <v>33</v>
      </c>
      <c r="AA75" t="s">
        <v>34</v>
      </c>
      <c r="AB75" t="s">
        <v>35</v>
      </c>
      <c r="AC75" t="str">
        <f t="shared" si="3"/>
        <v>Yu Kwai</v>
      </c>
      <c r="AD75" t="s">
        <v>51</v>
      </c>
    </row>
    <row r="76" spans="1:30" x14ac:dyDescent="0.4">
      <c r="A76">
        <v>10339</v>
      </c>
      <c r="B76">
        <v>40</v>
      </c>
      <c r="C76" s="2">
        <v>68.92</v>
      </c>
      <c r="D76" s="2">
        <f>SALES­_DATA[[#This Row],[PRICEEACH]]*SALES­_DATA[[#This Row],[QUANTITYORDERED]]</f>
        <v>2756.8</v>
      </c>
      <c r="E76">
        <v>4</v>
      </c>
      <c r="F76" s="2">
        <v>2756.8</v>
      </c>
      <c r="G76" s="2">
        <f>SALES­_DATA[[#This Row],[SALES]]-SALES­_DATA[[#This Row],[cost price]]</f>
        <v>0</v>
      </c>
      <c r="H76" s="4">
        <v>38314</v>
      </c>
      <c r="I76" s="1" t="s">
        <v>681</v>
      </c>
      <c r="J76" t="s">
        <v>25</v>
      </c>
      <c r="K76">
        <v>4</v>
      </c>
      <c r="L76" t="str">
        <f t="shared" si="2"/>
        <v>Qtr 4</v>
      </c>
      <c r="M76" t="s">
        <v>681</v>
      </c>
      <c r="N76">
        <v>2004</v>
      </c>
      <c r="O76" t="s">
        <v>26</v>
      </c>
      <c r="P76" s="2">
        <v>118</v>
      </c>
      <c r="Q76" t="s">
        <v>301</v>
      </c>
      <c r="R76" t="s">
        <v>246</v>
      </c>
      <c r="S76" t="s">
        <v>247</v>
      </c>
      <c r="T76" t="s">
        <v>248</v>
      </c>
      <c r="V76" t="s">
        <v>249</v>
      </c>
      <c r="W76" t="s">
        <v>250</v>
      </c>
      <c r="X76" s="3" t="s">
        <v>251</v>
      </c>
      <c r="Y76" t="s">
        <v>200</v>
      </c>
      <c r="Z76" t="s">
        <v>200</v>
      </c>
      <c r="AA76" t="s">
        <v>252</v>
      </c>
      <c r="AB76" t="s">
        <v>253</v>
      </c>
      <c r="AC76" t="str">
        <f t="shared" si="3"/>
        <v>Shimamura Akiko</v>
      </c>
      <c r="AD76" t="s">
        <v>36</v>
      </c>
    </row>
    <row r="77" spans="1:30" x14ac:dyDescent="0.4">
      <c r="A77">
        <v>10361</v>
      </c>
      <c r="B77">
        <v>26</v>
      </c>
      <c r="C77" s="2">
        <v>51.15</v>
      </c>
      <c r="D77" s="2">
        <f>SALES­_DATA[[#This Row],[PRICEEACH]]*SALES­_DATA[[#This Row],[QUANTITYORDERED]]</f>
        <v>1329.8999999999999</v>
      </c>
      <c r="E77">
        <v>8</v>
      </c>
      <c r="F77" s="2">
        <v>1329.9</v>
      </c>
      <c r="G77" s="2">
        <f>SALES­_DATA[[#This Row],[SALES]]-SALES­_DATA[[#This Row],[cost price]]</f>
        <v>0</v>
      </c>
      <c r="H77" s="4">
        <v>38338</v>
      </c>
      <c r="I77" s="1" t="s">
        <v>682</v>
      </c>
      <c r="J77" t="s">
        <v>25</v>
      </c>
      <c r="K77">
        <v>4</v>
      </c>
      <c r="L77" t="str">
        <f t="shared" si="2"/>
        <v>Qtr 4</v>
      </c>
      <c r="M77" t="s">
        <v>682</v>
      </c>
      <c r="N77">
        <v>2004</v>
      </c>
      <c r="O77" t="s">
        <v>26</v>
      </c>
      <c r="P77" s="2">
        <v>118</v>
      </c>
      <c r="Q77" t="s">
        <v>301</v>
      </c>
      <c r="R77" t="s">
        <v>152</v>
      </c>
      <c r="S77" t="s">
        <v>153</v>
      </c>
      <c r="T77" t="s">
        <v>154</v>
      </c>
      <c r="U77" t="s">
        <v>155</v>
      </c>
      <c r="V77" t="s">
        <v>156</v>
      </c>
      <c r="W77" t="s">
        <v>157</v>
      </c>
      <c r="X77" s="3">
        <v>2067</v>
      </c>
      <c r="Y77" t="s">
        <v>95</v>
      </c>
      <c r="Z77" t="s">
        <v>96</v>
      </c>
      <c r="AA77" t="s">
        <v>158</v>
      </c>
      <c r="AB77" t="s">
        <v>159</v>
      </c>
      <c r="AC77" t="str">
        <f t="shared" si="3"/>
        <v>Huxley Adrian</v>
      </c>
      <c r="AD77" t="s">
        <v>36</v>
      </c>
    </row>
    <row r="78" spans="1:30" x14ac:dyDescent="0.4">
      <c r="A78">
        <v>10374</v>
      </c>
      <c r="B78">
        <v>39</v>
      </c>
      <c r="C78" s="2">
        <v>100</v>
      </c>
      <c r="D78" s="2">
        <f>SALES­_DATA[[#This Row],[PRICEEACH]]*SALES­_DATA[[#This Row],[QUANTITYORDERED]]</f>
        <v>3900</v>
      </c>
      <c r="E78">
        <v>5</v>
      </c>
      <c r="F78" s="2">
        <v>5288.01</v>
      </c>
      <c r="G78" s="2">
        <f>SALES­_DATA[[#This Row],[SALES]]-SALES­_DATA[[#This Row],[cost price]]</f>
        <v>1388.0100000000002</v>
      </c>
      <c r="H78" s="4">
        <v>38385</v>
      </c>
      <c r="I78" s="1" t="s">
        <v>676</v>
      </c>
      <c r="J78" t="s">
        <v>25</v>
      </c>
      <c r="K78">
        <v>1</v>
      </c>
      <c r="L78" t="str">
        <f t="shared" si="2"/>
        <v>Qtr 1</v>
      </c>
      <c r="M78" t="s">
        <v>676</v>
      </c>
      <c r="N78">
        <v>2005</v>
      </c>
      <c r="O78" t="s">
        <v>26</v>
      </c>
      <c r="P78" s="2">
        <v>118</v>
      </c>
      <c r="Q78" t="s">
        <v>301</v>
      </c>
      <c r="R78" t="s">
        <v>207</v>
      </c>
      <c r="S78" t="s">
        <v>208</v>
      </c>
      <c r="T78" t="s">
        <v>209</v>
      </c>
      <c r="V78" t="s">
        <v>210</v>
      </c>
      <c r="W78" t="s">
        <v>211</v>
      </c>
      <c r="X78" s="3">
        <v>4101</v>
      </c>
      <c r="Y78" t="s">
        <v>95</v>
      </c>
      <c r="Z78" t="s">
        <v>96</v>
      </c>
      <c r="AA78" t="s">
        <v>212</v>
      </c>
      <c r="AB78" t="s">
        <v>213</v>
      </c>
      <c r="AC78" t="str">
        <f t="shared" si="3"/>
        <v>Calaghan Tony</v>
      </c>
      <c r="AD78" t="s">
        <v>51</v>
      </c>
    </row>
    <row r="79" spans="1:30" x14ac:dyDescent="0.4">
      <c r="A79">
        <v>10388</v>
      </c>
      <c r="B79">
        <v>50</v>
      </c>
      <c r="C79" s="2">
        <v>44.51</v>
      </c>
      <c r="D79" s="2">
        <f>SALES­_DATA[[#This Row],[PRICEEACH]]*SALES­_DATA[[#This Row],[QUANTITYORDERED]]</f>
        <v>2225.5</v>
      </c>
      <c r="E79">
        <v>5</v>
      </c>
      <c r="F79" s="2">
        <v>2225.5</v>
      </c>
      <c r="G79" s="2">
        <f>SALES­_DATA[[#This Row],[SALES]]-SALES­_DATA[[#This Row],[cost price]]</f>
        <v>0</v>
      </c>
      <c r="H79" s="4">
        <v>38414</v>
      </c>
      <c r="I79" s="1" t="s">
        <v>686</v>
      </c>
      <c r="J79" t="s">
        <v>25</v>
      </c>
      <c r="K79">
        <v>1</v>
      </c>
      <c r="L79" t="str">
        <f t="shared" si="2"/>
        <v>Qtr 1</v>
      </c>
      <c r="M79" t="s">
        <v>686</v>
      </c>
      <c r="N79">
        <v>2005</v>
      </c>
      <c r="O79" t="s">
        <v>26</v>
      </c>
      <c r="P79" s="2">
        <v>118</v>
      </c>
      <c r="Q79" t="s">
        <v>301</v>
      </c>
      <c r="R79" t="s">
        <v>160</v>
      </c>
      <c r="S79">
        <v>5085552555</v>
      </c>
      <c r="T79" t="s">
        <v>161</v>
      </c>
      <c r="V79" t="s">
        <v>162</v>
      </c>
      <c r="W79" t="s">
        <v>123</v>
      </c>
      <c r="X79" s="3">
        <v>50553</v>
      </c>
      <c r="Y79" t="s">
        <v>32</v>
      </c>
      <c r="Z79" t="s">
        <v>33</v>
      </c>
      <c r="AA79" t="s">
        <v>163</v>
      </c>
      <c r="AB79" t="s">
        <v>164</v>
      </c>
      <c r="AC79" t="str">
        <f t="shared" si="3"/>
        <v>Benitez Violeta</v>
      </c>
      <c r="AD79" t="s">
        <v>36</v>
      </c>
    </row>
    <row r="80" spans="1:30" x14ac:dyDescent="0.4">
      <c r="A80">
        <v>10402</v>
      </c>
      <c r="B80">
        <v>45</v>
      </c>
      <c r="C80" s="2">
        <v>100</v>
      </c>
      <c r="D80" s="2">
        <f>SALES­_DATA[[#This Row],[PRICEEACH]]*SALES­_DATA[[#This Row],[QUANTITYORDERED]]</f>
        <v>4500</v>
      </c>
      <c r="E80">
        <v>1</v>
      </c>
      <c r="F80" s="2">
        <v>5833.8</v>
      </c>
      <c r="G80" s="2">
        <f>SALES­_DATA[[#This Row],[SALES]]-SALES­_DATA[[#This Row],[cost price]]</f>
        <v>1333.8000000000002</v>
      </c>
      <c r="H80" s="4">
        <v>38449</v>
      </c>
      <c r="I80" s="1" t="s">
        <v>683</v>
      </c>
      <c r="J80" t="s">
        <v>25</v>
      </c>
      <c r="K80">
        <v>2</v>
      </c>
      <c r="L80" t="str">
        <f t="shared" si="2"/>
        <v>Qtr 2</v>
      </c>
      <c r="M80" t="s">
        <v>683</v>
      </c>
      <c r="N80">
        <v>2005</v>
      </c>
      <c r="O80" t="s">
        <v>26</v>
      </c>
      <c r="P80" s="2">
        <v>118</v>
      </c>
      <c r="Q80" t="s">
        <v>301</v>
      </c>
      <c r="R80" t="s">
        <v>84</v>
      </c>
      <c r="S80" t="s">
        <v>85</v>
      </c>
      <c r="T80" t="s">
        <v>86</v>
      </c>
      <c r="V80" t="s">
        <v>48</v>
      </c>
      <c r="W80" t="s">
        <v>687</v>
      </c>
      <c r="X80" s="3">
        <v>75016</v>
      </c>
      <c r="Y80" t="s">
        <v>41</v>
      </c>
      <c r="Z80" t="s">
        <v>42</v>
      </c>
      <c r="AA80" t="s">
        <v>87</v>
      </c>
      <c r="AB80" t="s">
        <v>88</v>
      </c>
      <c r="AC80" t="str">
        <f t="shared" si="3"/>
        <v>Perrier Dominique</v>
      </c>
      <c r="AD80" t="s">
        <v>51</v>
      </c>
    </row>
    <row r="81" spans="1:30" x14ac:dyDescent="0.4">
      <c r="A81">
        <v>10417</v>
      </c>
      <c r="B81">
        <v>45</v>
      </c>
      <c r="C81" s="2">
        <v>100</v>
      </c>
      <c r="D81" s="2">
        <f>SALES­_DATA[[#This Row],[PRICEEACH]]*SALES­_DATA[[#This Row],[QUANTITYORDERED]]</f>
        <v>4500</v>
      </c>
      <c r="E81">
        <v>5</v>
      </c>
      <c r="F81" s="2">
        <v>5887.35</v>
      </c>
      <c r="G81" s="2">
        <f>SALES­_DATA[[#This Row],[SALES]]-SALES­_DATA[[#This Row],[cost price]]</f>
        <v>1387.3500000000004</v>
      </c>
      <c r="H81" s="4">
        <v>38485</v>
      </c>
      <c r="I81" s="1" t="s">
        <v>677</v>
      </c>
      <c r="J81" t="s">
        <v>173</v>
      </c>
      <c r="K81">
        <v>2</v>
      </c>
      <c r="L81" t="str">
        <f t="shared" si="2"/>
        <v>Qtr 2</v>
      </c>
      <c r="M81" t="s">
        <v>677</v>
      </c>
      <c r="N81">
        <v>2005</v>
      </c>
      <c r="O81" t="s">
        <v>26</v>
      </c>
      <c r="P81" s="2">
        <v>118</v>
      </c>
      <c r="Q81" t="s">
        <v>301</v>
      </c>
      <c r="R81" t="s">
        <v>174</v>
      </c>
      <c r="S81" t="s">
        <v>175</v>
      </c>
      <c r="T81" t="s">
        <v>176</v>
      </c>
      <c r="V81" t="s">
        <v>177</v>
      </c>
      <c r="W81" t="s">
        <v>687</v>
      </c>
      <c r="X81" s="3">
        <v>28034</v>
      </c>
      <c r="Y81" t="s">
        <v>178</v>
      </c>
      <c r="Z81" t="s">
        <v>42</v>
      </c>
      <c r="AA81" t="s">
        <v>179</v>
      </c>
      <c r="AB81" t="s">
        <v>180</v>
      </c>
      <c r="AC81" t="str">
        <f t="shared" si="3"/>
        <v>Freyre Diego</v>
      </c>
      <c r="AD81" t="s">
        <v>51</v>
      </c>
    </row>
    <row r="82" spans="1:30" x14ac:dyDescent="0.4">
      <c r="A82">
        <v>10107</v>
      </c>
      <c r="B82">
        <v>27</v>
      </c>
      <c r="C82" s="2">
        <v>100</v>
      </c>
      <c r="D82" s="2">
        <f>SALES­_DATA[[#This Row],[PRICEEACH]]*SALES­_DATA[[#This Row],[QUANTITYORDERED]]</f>
        <v>2700</v>
      </c>
      <c r="E82">
        <v>4</v>
      </c>
      <c r="F82" s="2">
        <v>6065.55</v>
      </c>
      <c r="G82" s="2">
        <f>SALES­_DATA[[#This Row],[SALES]]-SALES­_DATA[[#This Row],[cost price]]</f>
        <v>3365.55</v>
      </c>
      <c r="H82" s="4">
        <v>37676</v>
      </c>
      <c r="I82" s="1" t="s">
        <v>676</v>
      </c>
      <c r="J82" t="s">
        <v>25</v>
      </c>
      <c r="K82">
        <v>1</v>
      </c>
      <c r="L82" t="str">
        <f t="shared" si="2"/>
        <v>Qtr 1</v>
      </c>
      <c r="M82" t="s">
        <v>676</v>
      </c>
      <c r="N82">
        <v>2003</v>
      </c>
      <c r="O82" t="s">
        <v>26</v>
      </c>
      <c r="P82" s="2">
        <v>193</v>
      </c>
      <c r="Q82" t="s">
        <v>320</v>
      </c>
      <c r="R82" t="s">
        <v>28</v>
      </c>
      <c r="S82">
        <v>2125557818</v>
      </c>
      <c r="T82" t="s">
        <v>29</v>
      </c>
      <c r="V82" t="s">
        <v>30</v>
      </c>
      <c r="W82" t="s">
        <v>31</v>
      </c>
      <c r="X82" s="3">
        <v>10022</v>
      </c>
      <c r="Y82" t="s">
        <v>32</v>
      </c>
      <c r="Z82" t="s">
        <v>33</v>
      </c>
      <c r="AA82" t="s">
        <v>34</v>
      </c>
      <c r="AB82" t="s">
        <v>35</v>
      </c>
      <c r="AC82" t="str">
        <f t="shared" si="3"/>
        <v>Yu Kwai</v>
      </c>
      <c r="AD82" t="s">
        <v>51</v>
      </c>
    </row>
    <row r="83" spans="1:30" x14ac:dyDescent="0.4">
      <c r="A83">
        <v>10120</v>
      </c>
      <c r="B83">
        <v>46</v>
      </c>
      <c r="C83" s="2">
        <v>100</v>
      </c>
      <c r="D83" s="2">
        <f>SALES­_DATA[[#This Row],[PRICEEACH]]*SALES­_DATA[[#This Row],[QUANTITYORDERED]]</f>
        <v>4600</v>
      </c>
      <c r="E83">
        <v>2</v>
      </c>
      <c r="F83" s="2">
        <v>9264.86</v>
      </c>
      <c r="G83" s="2">
        <f>SALES­_DATA[[#This Row],[SALES]]-SALES­_DATA[[#This Row],[cost price]]</f>
        <v>4664.8600000000006</v>
      </c>
      <c r="H83" s="4">
        <v>37740</v>
      </c>
      <c r="I83" s="1" t="s">
        <v>683</v>
      </c>
      <c r="J83" t="s">
        <v>25</v>
      </c>
      <c r="K83">
        <v>2</v>
      </c>
      <c r="L83" t="str">
        <f t="shared" si="2"/>
        <v>Qtr 2</v>
      </c>
      <c r="M83" t="s">
        <v>683</v>
      </c>
      <c r="N83">
        <v>2003</v>
      </c>
      <c r="O83" t="s">
        <v>26</v>
      </c>
      <c r="P83" s="2">
        <v>193</v>
      </c>
      <c r="Q83" t="s">
        <v>320</v>
      </c>
      <c r="R83" t="s">
        <v>89</v>
      </c>
      <c r="S83" t="s">
        <v>90</v>
      </c>
      <c r="T83" t="s">
        <v>91</v>
      </c>
      <c r="U83" t="s">
        <v>92</v>
      </c>
      <c r="V83" t="s">
        <v>93</v>
      </c>
      <c r="W83" t="s">
        <v>94</v>
      </c>
      <c r="X83" s="3">
        <v>3004</v>
      </c>
      <c r="Y83" t="s">
        <v>95</v>
      </c>
      <c r="Z83" t="s">
        <v>96</v>
      </c>
      <c r="AA83" t="s">
        <v>97</v>
      </c>
      <c r="AB83" t="s">
        <v>98</v>
      </c>
      <c r="AC83" t="str">
        <f t="shared" si="3"/>
        <v>Ferguson Peter</v>
      </c>
      <c r="AD83" t="s">
        <v>151</v>
      </c>
    </row>
    <row r="84" spans="1:30" x14ac:dyDescent="0.4">
      <c r="A84">
        <v>10134</v>
      </c>
      <c r="B84">
        <v>31</v>
      </c>
      <c r="C84" s="2">
        <v>100</v>
      </c>
      <c r="D84" s="2">
        <f>SALES­_DATA[[#This Row],[PRICEEACH]]*SALES­_DATA[[#This Row],[QUANTITYORDERED]]</f>
        <v>3100</v>
      </c>
      <c r="E84">
        <v>4</v>
      </c>
      <c r="F84" s="2">
        <v>7023.98</v>
      </c>
      <c r="G84" s="2">
        <f>SALES­_DATA[[#This Row],[SALES]]-SALES­_DATA[[#This Row],[cost price]]</f>
        <v>3923.9799999999996</v>
      </c>
      <c r="H84" s="4">
        <v>37803</v>
      </c>
      <c r="I84" s="1" t="s">
        <v>678</v>
      </c>
      <c r="J84" t="s">
        <v>25</v>
      </c>
      <c r="K84">
        <v>3</v>
      </c>
      <c r="L84" t="str">
        <f t="shared" si="2"/>
        <v>Qtr 3</v>
      </c>
      <c r="M84" t="s">
        <v>678</v>
      </c>
      <c r="N84">
        <v>2003</v>
      </c>
      <c r="O84" t="s">
        <v>26</v>
      </c>
      <c r="P84" s="2">
        <v>193</v>
      </c>
      <c r="Q84" t="s">
        <v>320</v>
      </c>
      <c r="R84" t="s">
        <v>45</v>
      </c>
      <c r="S84" t="s">
        <v>46</v>
      </c>
      <c r="T84" t="s">
        <v>47</v>
      </c>
      <c r="V84" t="s">
        <v>48</v>
      </c>
      <c r="W84" t="s">
        <v>687</v>
      </c>
      <c r="X84" s="3">
        <v>75508</v>
      </c>
      <c r="Y84" t="s">
        <v>41</v>
      </c>
      <c r="Z84" t="s">
        <v>42</v>
      </c>
      <c r="AA84" t="s">
        <v>49</v>
      </c>
      <c r="AB84" t="s">
        <v>50</v>
      </c>
      <c r="AC84" t="str">
        <f t="shared" si="3"/>
        <v>Da Cunha Daniel</v>
      </c>
      <c r="AD84" t="s">
        <v>151</v>
      </c>
    </row>
    <row r="85" spans="1:30" x14ac:dyDescent="0.4">
      <c r="A85">
        <v>10145</v>
      </c>
      <c r="B85">
        <v>33</v>
      </c>
      <c r="C85" s="2">
        <v>100</v>
      </c>
      <c r="D85" s="2">
        <f>SALES­_DATA[[#This Row],[PRICEEACH]]*SALES­_DATA[[#This Row],[QUANTITYORDERED]]</f>
        <v>3300</v>
      </c>
      <c r="E85">
        <v>8</v>
      </c>
      <c r="F85" s="2">
        <v>5176.38</v>
      </c>
      <c r="G85" s="2">
        <f>SALES­_DATA[[#This Row],[SALES]]-SALES­_DATA[[#This Row],[cost price]]</f>
        <v>1876.38</v>
      </c>
      <c r="H85" s="4">
        <v>37858</v>
      </c>
      <c r="I85" s="1" t="s">
        <v>679</v>
      </c>
      <c r="J85" t="s">
        <v>25</v>
      </c>
      <c r="K85">
        <v>3</v>
      </c>
      <c r="L85" t="str">
        <f t="shared" si="2"/>
        <v>Qtr 3</v>
      </c>
      <c r="M85" t="s">
        <v>679</v>
      </c>
      <c r="N85">
        <v>2003</v>
      </c>
      <c r="O85" t="s">
        <v>26</v>
      </c>
      <c r="P85" s="2">
        <v>193</v>
      </c>
      <c r="Q85" t="s">
        <v>320</v>
      </c>
      <c r="R85" t="s">
        <v>52</v>
      </c>
      <c r="S85">
        <v>6265557265</v>
      </c>
      <c r="T85" t="s">
        <v>53</v>
      </c>
      <c r="V85" t="s">
        <v>54</v>
      </c>
      <c r="W85" t="s">
        <v>55</v>
      </c>
      <c r="X85" s="3">
        <v>90003</v>
      </c>
      <c r="Y85" t="s">
        <v>32</v>
      </c>
      <c r="Z85" t="s">
        <v>33</v>
      </c>
      <c r="AA85" t="s">
        <v>56</v>
      </c>
      <c r="AB85" t="s">
        <v>57</v>
      </c>
      <c r="AC85" t="str">
        <f t="shared" si="3"/>
        <v>Young Julie</v>
      </c>
      <c r="AD85" t="s">
        <v>51</v>
      </c>
    </row>
    <row r="86" spans="1:30" x14ac:dyDescent="0.4">
      <c r="A86">
        <v>10159</v>
      </c>
      <c r="B86">
        <v>22</v>
      </c>
      <c r="C86" s="2">
        <v>100</v>
      </c>
      <c r="D86" s="2">
        <f>SALES­_DATA[[#This Row],[PRICEEACH]]*SALES­_DATA[[#This Row],[QUANTITYORDERED]]</f>
        <v>2200</v>
      </c>
      <c r="E86">
        <v>16</v>
      </c>
      <c r="F86" s="2">
        <v>4132.7</v>
      </c>
      <c r="G86" s="2">
        <f>SALES­_DATA[[#This Row],[SALES]]-SALES­_DATA[[#This Row],[cost price]]</f>
        <v>1932.6999999999998</v>
      </c>
      <c r="H86" s="4">
        <v>37904</v>
      </c>
      <c r="I86" s="1" t="s">
        <v>680</v>
      </c>
      <c r="J86" t="s">
        <v>25</v>
      </c>
      <c r="K86">
        <v>4</v>
      </c>
      <c r="L86" t="str">
        <f t="shared" si="2"/>
        <v>Qtr 4</v>
      </c>
      <c r="M86" t="s">
        <v>680</v>
      </c>
      <c r="N86">
        <v>2003</v>
      </c>
      <c r="O86" t="s">
        <v>26</v>
      </c>
      <c r="P86" s="2">
        <v>193</v>
      </c>
      <c r="Q86" t="s">
        <v>320</v>
      </c>
      <c r="R86" t="s">
        <v>58</v>
      </c>
      <c r="S86">
        <v>6505551386</v>
      </c>
      <c r="T86" t="s">
        <v>59</v>
      </c>
      <c r="V86" t="s">
        <v>60</v>
      </c>
      <c r="W86" t="s">
        <v>55</v>
      </c>
      <c r="X86" s="3" t="s">
        <v>687</v>
      </c>
      <c r="Y86" t="s">
        <v>32</v>
      </c>
      <c r="Z86" t="s">
        <v>33</v>
      </c>
      <c r="AA86" t="s">
        <v>61</v>
      </c>
      <c r="AB86" t="s">
        <v>57</v>
      </c>
      <c r="AC86" t="str">
        <f t="shared" si="3"/>
        <v>Brown Julie</v>
      </c>
      <c r="AD86" t="s">
        <v>51</v>
      </c>
    </row>
    <row r="87" spans="1:30" x14ac:dyDescent="0.4">
      <c r="A87">
        <v>10168</v>
      </c>
      <c r="B87">
        <v>20</v>
      </c>
      <c r="C87" s="2">
        <v>100</v>
      </c>
      <c r="D87" s="2">
        <f>SALES­_DATA[[#This Row],[PRICEEACH]]*SALES­_DATA[[#This Row],[QUANTITYORDERED]]</f>
        <v>2000</v>
      </c>
      <c r="E87">
        <v>3</v>
      </c>
      <c r="F87" s="2">
        <v>4183</v>
      </c>
      <c r="G87" s="2">
        <f>SALES­_DATA[[#This Row],[SALES]]-SALES­_DATA[[#This Row],[cost price]]</f>
        <v>2183</v>
      </c>
      <c r="H87" s="4">
        <v>37922</v>
      </c>
      <c r="I87" s="1" t="s">
        <v>680</v>
      </c>
      <c r="J87" t="s">
        <v>25</v>
      </c>
      <c r="K87">
        <v>4</v>
      </c>
      <c r="L87" t="str">
        <f t="shared" si="2"/>
        <v>Qtr 4</v>
      </c>
      <c r="M87" t="s">
        <v>680</v>
      </c>
      <c r="N87">
        <v>2003</v>
      </c>
      <c r="O87" t="s">
        <v>26</v>
      </c>
      <c r="P87" s="2">
        <v>193</v>
      </c>
      <c r="Q87" t="s">
        <v>320</v>
      </c>
      <c r="R87" t="s">
        <v>62</v>
      </c>
      <c r="S87">
        <v>6505556809</v>
      </c>
      <c r="T87" t="s">
        <v>63</v>
      </c>
      <c r="V87" t="s">
        <v>64</v>
      </c>
      <c r="W87" t="s">
        <v>55</v>
      </c>
      <c r="X87" s="3">
        <v>94217</v>
      </c>
      <c r="Y87" t="s">
        <v>32</v>
      </c>
      <c r="Z87" t="s">
        <v>33</v>
      </c>
      <c r="AA87" t="s">
        <v>65</v>
      </c>
      <c r="AB87" t="s">
        <v>66</v>
      </c>
      <c r="AC87" t="str">
        <f t="shared" si="3"/>
        <v>Hirano Juri</v>
      </c>
      <c r="AD87" t="s">
        <v>51</v>
      </c>
    </row>
    <row r="88" spans="1:30" x14ac:dyDescent="0.4">
      <c r="A88">
        <v>10180</v>
      </c>
      <c r="B88">
        <v>41</v>
      </c>
      <c r="C88" s="2">
        <v>100</v>
      </c>
      <c r="D88" s="2">
        <f>SALES­_DATA[[#This Row],[PRICEEACH]]*SALES­_DATA[[#This Row],[QUANTITYORDERED]]</f>
        <v>4100</v>
      </c>
      <c r="E88">
        <v>11</v>
      </c>
      <c r="F88" s="2">
        <v>8892.9</v>
      </c>
      <c r="G88" s="2">
        <f>SALES­_DATA[[#This Row],[SALES]]-SALES­_DATA[[#This Row],[cost price]]</f>
        <v>4792.8999999999996</v>
      </c>
      <c r="H88" s="4">
        <v>37936</v>
      </c>
      <c r="I88" s="1" t="s">
        <v>681</v>
      </c>
      <c r="J88" t="s">
        <v>25</v>
      </c>
      <c r="K88">
        <v>4</v>
      </c>
      <c r="L88" t="str">
        <f t="shared" si="2"/>
        <v>Qtr 4</v>
      </c>
      <c r="M88" t="s">
        <v>681</v>
      </c>
      <c r="N88">
        <v>2003</v>
      </c>
      <c r="O88" t="s">
        <v>26</v>
      </c>
      <c r="P88" s="2">
        <v>193</v>
      </c>
      <c r="Q88" t="s">
        <v>320</v>
      </c>
      <c r="R88" t="s">
        <v>67</v>
      </c>
      <c r="S88" t="s">
        <v>68</v>
      </c>
      <c r="T88" t="s">
        <v>69</v>
      </c>
      <c r="V88" t="s">
        <v>70</v>
      </c>
      <c r="W88" t="s">
        <v>687</v>
      </c>
      <c r="X88" s="3">
        <v>59000</v>
      </c>
      <c r="Y88" t="s">
        <v>41</v>
      </c>
      <c r="Z88" t="s">
        <v>42</v>
      </c>
      <c r="AA88" t="s">
        <v>71</v>
      </c>
      <c r="AB88" t="s">
        <v>72</v>
      </c>
      <c r="AC88" t="str">
        <f t="shared" si="3"/>
        <v>Rance Martine</v>
      </c>
      <c r="AD88" t="s">
        <v>151</v>
      </c>
    </row>
    <row r="89" spans="1:30" x14ac:dyDescent="0.4">
      <c r="A89">
        <v>10188</v>
      </c>
      <c r="B89">
        <v>45</v>
      </c>
      <c r="C89" s="2">
        <v>100</v>
      </c>
      <c r="D89" s="2">
        <f>SALES­_DATA[[#This Row],[PRICEEACH]]*SALES­_DATA[[#This Row],[QUANTITYORDERED]]</f>
        <v>4500</v>
      </c>
      <c r="E89">
        <v>3</v>
      </c>
      <c r="F89" s="2">
        <v>8714.7000000000007</v>
      </c>
      <c r="G89" s="2">
        <f>SALES­_DATA[[#This Row],[SALES]]-SALES­_DATA[[#This Row],[cost price]]</f>
        <v>4214.7000000000007</v>
      </c>
      <c r="H89" s="4">
        <v>37943</v>
      </c>
      <c r="I89" s="1" t="s">
        <v>681</v>
      </c>
      <c r="J89" t="s">
        <v>25</v>
      </c>
      <c r="K89">
        <v>4</v>
      </c>
      <c r="L89" t="str">
        <f t="shared" si="2"/>
        <v>Qtr 4</v>
      </c>
      <c r="M89" t="s">
        <v>681</v>
      </c>
      <c r="N89">
        <v>2003</v>
      </c>
      <c r="O89" t="s">
        <v>26</v>
      </c>
      <c r="P89" s="2">
        <v>193</v>
      </c>
      <c r="Q89" t="s">
        <v>320</v>
      </c>
      <c r="R89" t="s">
        <v>73</v>
      </c>
      <c r="S89" t="s">
        <v>74</v>
      </c>
      <c r="T89" t="s">
        <v>75</v>
      </c>
      <c r="V89" t="s">
        <v>76</v>
      </c>
      <c r="W89" t="s">
        <v>687</v>
      </c>
      <c r="X89" s="3" t="s">
        <v>77</v>
      </c>
      <c r="Y89" t="s">
        <v>78</v>
      </c>
      <c r="Z89" t="s">
        <v>42</v>
      </c>
      <c r="AA89" t="s">
        <v>79</v>
      </c>
      <c r="AB89" t="s">
        <v>80</v>
      </c>
      <c r="AC89" t="str">
        <f t="shared" si="3"/>
        <v>Oeztan Veysel</v>
      </c>
      <c r="AD89" t="s">
        <v>151</v>
      </c>
    </row>
    <row r="90" spans="1:30" x14ac:dyDescent="0.4">
      <c r="A90">
        <v>10201</v>
      </c>
      <c r="B90">
        <v>49</v>
      </c>
      <c r="C90" s="2">
        <v>100</v>
      </c>
      <c r="D90" s="2">
        <f>SALES­_DATA[[#This Row],[PRICEEACH]]*SALES­_DATA[[#This Row],[QUANTITYORDERED]]</f>
        <v>4900</v>
      </c>
      <c r="E90">
        <v>4</v>
      </c>
      <c r="F90" s="2">
        <v>8065.89</v>
      </c>
      <c r="G90" s="2">
        <f>SALES­_DATA[[#This Row],[SALES]]-SALES­_DATA[[#This Row],[cost price]]</f>
        <v>3165.8900000000003</v>
      </c>
      <c r="H90" s="4">
        <v>37956</v>
      </c>
      <c r="I90" s="1" t="s">
        <v>682</v>
      </c>
      <c r="J90" t="s">
        <v>25</v>
      </c>
      <c r="K90">
        <v>4</v>
      </c>
      <c r="L90" t="str">
        <f t="shared" si="2"/>
        <v>Qtr 4</v>
      </c>
      <c r="M90" t="s">
        <v>682</v>
      </c>
      <c r="N90">
        <v>2003</v>
      </c>
      <c r="O90" t="s">
        <v>26</v>
      </c>
      <c r="P90" s="2">
        <v>193</v>
      </c>
      <c r="Q90" t="s">
        <v>320</v>
      </c>
      <c r="R90" t="s">
        <v>81</v>
      </c>
      <c r="S90">
        <v>6505555787</v>
      </c>
      <c r="T90" t="s">
        <v>82</v>
      </c>
      <c r="V90" t="s">
        <v>60</v>
      </c>
      <c r="W90" t="s">
        <v>55</v>
      </c>
      <c r="X90" s="3" t="s">
        <v>687</v>
      </c>
      <c r="Y90" t="s">
        <v>32</v>
      </c>
      <c r="Z90" t="s">
        <v>33</v>
      </c>
      <c r="AA90" t="s">
        <v>83</v>
      </c>
      <c r="AB90" t="s">
        <v>57</v>
      </c>
      <c r="AC90" t="str">
        <f t="shared" si="3"/>
        <v>Murphy Julie</v>
      </c>
      <c r="AD90" t="s">
        <v>151</v>
      </c>
    </row>
    <row r="91" spans="1:30" x14ac:dyDescent="0.4">
      <c r="A91">
        <v>10210</v>
      </c>
      <c r="B91">
        <v>34</v>
      </c>
      <c r="C91" s="2">
        <v>100</v>
      </c>
      <c r="D91" s="2">
        <f>SALES­_DATA[[#This Row],[PRICEEACH]]*SALES­_DATA[[#This Row],[QUANTITYORDERED]]</f>
        <v>3400</v>
      </c>
      <c r="E91">
        <v>1</v>
      </c>
      <c r="F91" s="2">
        <v>6123.4</v>
      </c>
      <c r="G91" s="2">
        <f>SALES­_DATA[[#This Row],[SALES]]-SALES­_DATA[[#This Row],[cost price]]</f>
        <v>2723.3999999999996</v>
      </c>
      <c r="H91" s="4">
        <v>37998</v>
      </c>
      <c r="I91" s="1" t="s">
        <v>675</v>
      </c>
      <c r="J91" t="s">
        <v>25</v>
      </c>
      <c r="K91">
        <v>1</v>
      </c>
      <c r="L91" t="str">
        <f t="shared" si="2"/>
        <v>Qtr 1</v>
      </c>
      <c r="M91" t="s">
        <v>675</v>
      </c>
      <c r="N91">
        <v>2004</v>
      </c>
      <c r="O91" t="s">
        <v>26</v>
      </c>
      <c r="P91" s="2">
        <v>193</v>
      </c>
      <c r="Q91" t="s">
        <v>320</v>
      </c>
      <c r="R91" t="s">
        <v>302</v>
      </c>
      <c r="S91" t="s">
        <v>303</v>
      </c>
      <c r="T91" t="s">
        <v>304</v>
      </c>
      <c r="V91" t="s">
        <v>305</v>
      </c>
      <c r="W91" t="s">
        <v>305</v>
      </c>
      <c r="X91" s="3" t="s">
        <v>306</v>
      </c>
      <c r="Y91" t="s">
        <v>200</v>
      </c>
      <c r="Z91" t="s">
        <v>200</v>
      </c>
      <c r="AA91" t="s">
        <v>307</v>
      </c>
      <c r="AB91" t="s">
        <v>308</v>
      </c>
      <c r="AC91" t="str">
        <f t="shared" si="3"/>
        <v>Kentary Mory</v>
      </c>
      <c r="AD91" t="s">
        <v>51</v>
      </c>
    </row>
    <row r="92" spans="1:30" x14ac:dyDescent="0.4">
      <c r="A92">
        <v>10223</v>
      </c>
      <c r="B92">
        <v>49</v>
      </c>
      <c r="C92" s="2">
        <v>100</v>
      </c>
      <c r="D92" s="2">
        <f>SALES­_DATA[[#This Row],[PRICEEACH]]*SALES­_DATA[[#This Row],[QUANTITYORDERED]]</f>
        <v>4900</v>
      </c>
      <c r="E92">
        <v>3</v>
      </c>
      <c r="F92" s="2">
        <v>9774.0300000000007</v>
      </c>
      <c r="G92" s="2">
        <f>SALES­_DATA[[#This Row],[SALES]]-SALES­_DATA[[#This Row],[cost price]]</f>
        <v>4874.0300000000007</v>
      </c>
      <c r="H92" s="4">
        <v>38037</v>
      </c>
      <c r="I92" s="1" t="s">
        <v>676</v>
      </c>
      <c r="J92" t="s">
        <v>25</v>
      </c>
      <c r="K92">
        <v>1</v>
      </c>
      <c r="L92" t="str">
        <f t="shared" si="2"/>
        <v>Qtr 1</v>
      </c>
      <c r="M92" t="s">
        <v>676</v>
      </c>
      <c r="N92">
        <v>2004</v>
      </c>
      <c r="O92" t="s">
        <v>26</v>
      </c>
      <c r="P92" s="2">
        <v>193</v>
      </c>
      <c r="Q92" t="s">
        <v>320</v>
      </c>
      <c r="R92" t="s">
        <v>89</v>
      </c>
      <c r="S92" t="s">
        <v>90</v>
      </c>
      <c r="T92" t="s">
        <v>91</v>
      </c>
      <c r="U92" t="s">
        <v>92</v>
      </c>
      <c r="V92" t="s">
        <v>93</v>
      </c>
      <c r="W92" t="s">
        <v>94</v>
      </c>
      <c r="X92" s="3">
        <v>3004</v>
      </c>
      <c r="Y92" t="s">
        <v>95</v>
      </c>
      <c r="Z92" t="s">
        <v>96</v>
      </c>
      <c r="AA92" t="s">
        <v>97</v>
      </c>
      <c r="AB92" t="s">
        <v>98</v>
      </c>
      <c r="AC92" t="str">
        <f t="shared" si="3"/>
        <v>Ferguson Peter</v>
      </c>
      <c r="AD92" t="s">
        <v>151</v>
      </c>
    </row>
    <row r="93" spans="1:30" x14ac:dyDescent="0.4">
      <c r="A93">
        <v>10237</v>
      </c>
      <c r="B93">
        <v>39</v>
      </c>
      <c r="C93" s="2">
        <v>100</v>
      </c>
      <c r="D93" s="2">
        <f>SALES­_DATA[[#This Row],[PRICEEACH]]*SALES­_DATA[[#This Row],[QUANTITYORDERED]]</f>
        <v>3900</v>
      </c>
      <c r="E93">
        <v>9</v>
      </c>
      <c r="F93" s="2">
        <v>7023.9</v>
      </c>
      <c r="G93" s="2">
        <f>SALES­_DATA[[#This Row],[SALES]]-SALES­_DATA[[#This Row],[cost price]]</f>
        <v>3123.8999999999996</v>
      </c>
      <c r="H93" s="4">
        <v>38082</v>
      </c>
      <c r="I93" s="1" t="s">
        <v>683</v>
      </c>
      <c r="J93" t="s">
        <v>25</v>
      </c>
      <c r="K93">
        <v>2</v>
      </c>
      <c r="L93" t="str">
        <f t="shared" si="2"/>
        <v>Qtr 2</v>
      </c>
      <c r="M93" t="s">
        <v>683</v>
      </c>
      <c r="N93">
        <v>2004</v>
      </c>
      <c r="O93" t="s">
        <v>26</v>
      </c>
      <c r="P93" s="2">
        <v>193</v>
      </c>
      <c r="Q93" t="s">
        <v>320</v>
      </c>
      <c r="R93" t="s">
        <v>99</v>
      </c>
      <c r="S93">
        <v>2125551500</v>
      </c>
      <c r="T93" t="s">
        <v>100</v>
      </c>
      <c r="U93" t="s">
        <v>101</v>
      </c>
      <c r="V93" t="s">
        <v>30</v>
      </c>
      <c r="W93" t="s">
        <v>31</v>
      </c>
      <c r="X93" s="3">
        <v>10022</v>
      </c>
      <c r="Y93" t="s">
        <v>32</v>
      </c>
      <c r="Z93" t="s">
        <v>33</v>
      </c>
      <c r="AA93" t="s">
        <v>102</v>
      </c>
      <c r="AB93" t="s">
        <v>103</v>
      </c>
      <c r="AC93" t="str">
        <f t="shared" si="3"/>
        <v>Frick Michael</v>
      </c>
      <c r="AD93" t="s">
        <v>151</v>
      </c>
    </row>
    <row r="94" spans="1:30" x14ac:dyDescent="0.4">
      <c r="A94">
        <v>10251</v>
      </c>
      <c r="B94">
        <v>43</v>
      </c>
      <c r="C94" s="2">
        <v>100</v>
      </c>
      <c r="D94" s="2">
        <f>SALES­_DATA[[#This Row],[PRICEEACH]]*SALES­_DATA[[#This Row],[QUANTITYORDERED]]</f>
        <v>4300</v>
      </c>
      <c r="E94">
        <v>4</v>
      </c>
      <c r="F94" s="2">
        <v>7078.23</v>
      </c>
      <c r="G94" s="2">
        <f>SALES­_DATA[[#This Row],[SALES]]-SALES­_DATA[[#This Row],[cost price]]</f>
        <v>2778.2299999999996</v>
      </c>
      <c r="H94" s="4">
        <v>38125</v>
      </c>
      <c r="I94" s="1" t="s">
        <v>677</v>
      </c>
      <c r="J94" t="s">
        <v>25</v>
      </c>
      <c r="K94">
        <v>2</v>
      </c>
      <c r="L94" t="str">
        <f t="shared" si="2"/>
        <v>Qtr 2</v>
      </c>
      <c r="M94" t="s">
        <v>677</v>
      </c>
      <c r="N94">
        <v>2004</v>
      </c>
      <c r="O94" t="s">
        <v>26</v>
      </c>
      <c r="P94" s="2">
        <v>193</v>
      </c>
      <c r="Q94" t="s">
        <v>320</v>
      </c>
      <c r="R94" t="s">
        <v>104</v>
      </c>
      <c r="S94">
        <v>2015559350</v>
      </c>
      <c r="T94" t="s">
        <v>105</v>
      </c>
      <c r="V94" t="s">
        <v>106</v>
      </c>
      <c r="W94" t="s">
        <v>107</v>
      </c>
      <c r="X94" s="3">
        <v>94019</v>
      </c>
      <c r="Y94" t="s">
        <v>32</v>
      </c>
      <c r="Z94" t="s">
        <v>33</v>
      </c>
      <c r="AA94" t="s">
        <v>61</v>
      </c>
      <c r="AB94" t="s">
        <v>108</v>
      </c>
      <c r="AC94" t="str">
        <f t="shared" si="3"/>
        <v>Brown William</v>
      </c>
      <c r="AD94" t="s">
        <v>151</v>
      </c>
    </row>
    <row r="95" spans="1:30" x14ac:dyDescent="0.4">
      <c r="A95">
        <v>10263</v>
      </c>
      <c r="B95">
        <v>41</v>
      </c>
      <c r="C95" s="2">
        <v>100</v>
      </c>
      <c r="D95" s="2">
        <f>SALES­_DATA[[#This Row],[PRICEEACH]]*SALES­_DATA[[#This Row],[QUANTITYORDERED]]</f>
        <v>4100</v>
      </c>
      <c r="E95">
        <v>4</v>
      </c>
      <c r="F95" s="2">
        <v>8336.94</v>
      </c>
      <c r="G95" s="2">
        <f>SALES­_DATA[[#This Row],[SALES]]-SALES­_DATA[[#This Row],[cost price]]</f>
        <v>4236.9400000000005</v>
      </c>
      <c r="H95" s="4">
        <v>38166</v>
      </c>
      <c r="I95" s="1" t="s">
        <v>684</v>
      </c>
      <c r="J95" t="s">
        <v>25</v>
      </c>
      <c r="K95">
        <v>2</v>
      </c>
      <c r="L95" t="str">
        <f t="shared" si="2"/>
        <v>Qtr 2</v>
      </c>
      <c r="M95" t="s">
        <v>684</v>
      </c>
      <c r="N95">
        <v>2004</v>
      </c>
      <c r="O95" t="s">
        <v>26</v>
      </c>
      <c r="P95" s="2">
        <v>193</v>
      </c>
      <c r="Q95" t="s">
        <v>320</v>
      </c>
      <c r="R95" t="s">
        <v>109</v>
      </c>
      <c r="S95">
        <v>2035552570</v>
      </c>
      <c r="T95" t="s">
        <v>110</v>
      </c>
      <c r="V95" t="s">
        <v>111</v>
      </c>
      <c r="W95" t="s">
        <v>112</v>
      </c>
      <c r="X95" s="3">
        <v>97562</v>
      </c>
      <c r="Y95" t="s">
        <v>32</v>
      </c>
      <c r="Z95" t="s">
        <v>33</v>
      </c>
      <c r="AA95" t="s">
        <v>113</v>
      </c>
      <c r="AB95" t="s">
        <v>57</v>
      </c>
      <c r="AC95" t="str">
        <f t="shared" si="3"/>
        <v>King Julie</v>
      </c>
      <c r="AD95" t="s">
        <v>151</v>
      </c>
    </row>
    <row r="96" spans="1:30" x14ac:dyDescent="0.4">
      <c r="A96">
        <v>10275</v>
      </c>
      <c r="B96">
        <v>36</v>
      </c>
      <c r="C96" s="2">
        <v>100</v>
      </c>
      <c r="D96" s="2">
        <f>SALES­_DATA[[#This Row],[PRICEEACH]]*SALES­_DATA[[#This Row],[QUANTITYORDERED]]</f>
        <v>3600</v>
      </c>
      <c r="E96">
        <v>3</v>
      </c>
      <c r="F96" s="2">
        <v>6901.92</v>
      </c>
      <c r="G96" s="2">
        <f>SALES­_DATA[[#This Row],[SALES]]-SALES­_DATA[[#This Row],[cost price]]</f>
        <v>3301.92</v>
      </c>
      <c r="H96" s="4">
        <v>38191</v>
      </c>
      <c r="I96" s="1" t="s">
        <v>678</v>
      </c>
      <c r="J96" t="s">
        <v>25</v>
      </c>
      <c r="K96">
        <v>3</v>
      </c>
      <c r="L96" t="str">
        <f t="shared" si="2"/>
        <v>Qtr 3</v>
      </c>
      <c r="M96" t="s">
        <v>678</v>
      </c>
      <c r="N96">
        <v>2004</v>
      </c>
      <c r="O96" t="s">
        <v>26</v>
      </c>
      <c r="P96" s="2">
        <v>193</v>
      </c>
      <c r="Q96" t="s">
        <v>320</v>
      </c>
      <c r="R96" t="s">
        <v>114</v>
      </c>
      <c r="S96" t="s">
        <v>115</v>
      </c>
      <c r="T96" t="s">
        <v>116</v>
      </c>
      <c r="V96" t="s">
        <v>117</v>
      </c>
      <c r="W96" t="s">
        <v>687</v>
      </c>
      <c r="X96" s="3">
        <v>44000</v>
      </c>
      <c r="Y96" t="s">
        <v>41</v>
      </c>
      <c r="Z96" t="s">
        <v>42</v>
      </c>
      <c r="AA96" t="s">
        <v>118</v>
      </c>
      <c r="AB96" t="s">
        <v>119</v>
      </c>
      <c r="AC96" t="str">
        <f t="shared" si="3"/>
        <v>Labrune Janine</v>
      </c>
      <c r="AD96" t="s">
        <v>51</v>
      </c>
    </row>
    <row r="97" spans="1:30" x14ac:dyDescent="0.4">
      <c r="A97">
        <v>10285</v>
      </c>
      <c r="B97">
        <v>27</v>
      </c>
      <c r="C97" s="2">
        <v>100</v>
      </c>
      <c r="D97" s="2">
        <f>SALES­_DATA[[#This Row],[PRICEEACH]]*SALES­_DATA[[#This Row],[QUANTITYORDERED]]</f>
        <v>2700</v>
      </c>
      <c r="E97">
        <v>8</v>
      </c>
      <c r="F97" s="2">
        <v>5438.07</v>
      </c>
      <c r="G97" s="2">
        <f>SALES­_DATA[[#This Row],[SALES]]-SALES­_DATA[[#This Row],[cost price]]</f>
        <v>2738.0699999999997</v>
      </c>
      <c r="H97" s="4">
        <v>38226</v>
      </c>
      <c r="I97" s="1" t="s">
        <v>679</v>
      </c>
      <c r="J97" t="s">
        <v>25</v>
      </c>
      <c r="K97">
        <v>3</v>
      </c>
      <c r="L97" t="str">
        <f t="shared" si="2"/>
        <v>Qtr 3</v>
      </c>
      <c r="M97" t="s">
        <v>679</v>
      </c>
      <c r="N97">
        <v>2004</v>
      </c>
      <c r="O97" t="s">
        <v>26</v>
      </c>
      <c r="P97" s="2">
        <v>193</v>
      </c>
      <c r="Q97" t="s">
        <v>320</v>
      </c>
      <c r="R97" t="s">
        <v>120</v>
      </c>
      <c r="S97">
        <v>6175558555</v>
      </c>
      <c r="T97" t="s">
        <v>121</v>
      </c>
      <c r="V97" t="s">
        <v>122</v>
      </c>
      <c r="W97" t="s">
        <v>123</v>
      </c>
      <c r="X97" s="3">
        <v>51247</v>
      </c>
      <c r="Y97" t="s">
        <v>32</v>
      </c>
      <c r="Z97" t="s">
        <v>33</v>
      </c>
      <c r="AA97" t="s">
        <v>124</v>
      </c>
      <c r="AB97" t="s">
        <v>125</v>
      </c>
      <c r="AC97" t="str">
        <f t="shared" si="3"/>
        <v>Hernandez Marta</v>
      </c>
      <c r="AD97" t="s">
        <v>51</v>
      </c>
    </row>
    <row r="98" spans="1:30" x14ac:dyDescent="0.4">
      <c r="A98">
        <v>10299</v>
      </c>
      <c r="B98">
        <v>29</v>
      </c>
      <c r="C98" s="2">
        <v>100</v>
      </c>
      <c r="D98" s="2">
        <f>SALES­_DATA[[#This Row],[PRICEEACH]]*SALES­_DATA[[#This Row],[QUANTITYORDERED]]</f>
        <v>2900</v>
      </c>
      <c r="E98">
        <v>11</v>
      </c>
      <c r="F98" s="2">
        <v>6683.34</v>
      </c>
      <c r="G98" s="2">
        <f>SALES­_DATA[[#This Row],[SALES]]-SALES­_DATA[[#This Row],[cost price]]</f>
        <v>3783.34</v>
      </c>
      <c r="H98" s="4">
        <v>38260</v>
      </c>
      <c r="I98" s="1" t="s">
        <v>685</v>
      </c>
      <c r="J98" t="s">
        <v>25</v>
      </c>
      <c r="K98">
        <v>3</v>
      </c>
      <c r="L98" t="str">
        <f t="shared" si="2"/>
        <v>Qtr 3</v>
      </c>
      <c r="M98" t="s">
        <v>685</v>
      </c>
      <c r="N98">
        <v>2004</v>
      </c>
      <c r="O98" t="s">
        <v>26</v>
      </c>
      <c r="P98" s="2">
        <v>193</v>
      </c>
      <c r="Q98" t="s">
        <v>320</v>
      </c>
      <c r="R98" t="s">
        <v>126</v>
      </c>
      <c r="S98" t="s">
        <v>127</v>
      </c>
      <c r="T98" t="s">
        <v>128</v>
      </c>
      <c r="V98" t="s">
        <v>129</v>
      </c>
      <c r="W98" t="s">
        <v>687</v>
      </c>
      <c r="X98" s="3">
        <v>21240</v>
      </c>
      <c r="Y98" t="s">
        <v>130</v>
      </c>
      <c r="Z98" t="s">
        <v>42</v>
      </c>
      <c r="AA98" t="s">
        <v>131</v>
      </c>
      <c r="AB98" t="s">
        <v>132</v>
      </c>
      <c r="AC98" t="str">
        <f t="shared" si="3"/>
        <v>Karttunen Matti</v>
      </c>
      <c r="AD98" t="s">
        <v>51</v>
      </c>
    </row>
    <row r="99" spans="1:30" x14ac:dyDescent="0.4">
      <c r="A99">
        <v>10308</v>
      </c>
      <c r="B99">
        <v>20</v>
      </c>
      <c r="C99" s="2">
        <v>100</v>
      </c>
      <c r="D99" s="2">
        <f>SALES­_DATA[[#This Row],[PRICEEACH]]*SALES­_DATA[[#This Row],[QUANTITYORDERED]]</f>
        <v>2000</v>
      </c>
      <c r="E99">
        <v>1</v>
      </c>
      <c r="F99" s="2">
        <v>4570.3999999999996</v>
      </c>
      <c r="G99" s="2">
        <f>SALES­_DATA[[#This Row],[SALES]]-SALES­_DATA[[#This Row],[cost price]]</f>
        <v>2570.3999999999996</v>
      </c>
      <c r="H99" s="4">
        <v>38275</v>
      </c>
      <c r="I99" s="1" t="s">
        <v>680</v>
      </c>
      <c r="J99" t="s">
        <v>25</v>
      </c>
      <c r="K99">
        <v>4</v>
      </c>
      <c r="L99" t="str">
        <f t="shared" si="2"/>
        <v>Qtr 4</v>
      </c>
      <c r="M99" t="s">
        <v>680</v>
      </c>
      <c r="N99">
        <v>2004</v>
      </c>
      <c r="O99" t="s">
        <v>26</v>
      </c>
      <c r="P99" s="2">
        <v>193</v>
      </c>
      <c r="Q99" t="s">
        <v>320</v>
      </c>
      <c r="R99" t="s">
        <v>317</v>
      </c>
      <c r="S99">
        <v>9145554562</v>
      </c>
      <c r="T99" t="s">
        <v>318</v>
      </c>
      <c r="V99" t="s">
        <v>319</v>
      </c>
      <c r="W99" t="s">
        <v>31</v>
      </c>
      <c r="X99" s="3">
        <v>24067</v>
      </c>
      <c r="Y99" t="s">
        <v>32</v>
      </c>
      <c r="Z99" t="s">
        <v>33</v>
      </c>
      <c r="AA99" t="s">
        <v>102</v>
      </c>
      <c r="AB99" t="s">
        <v>238</v>
      </c>
      <c r="AC99" t="str">
        <f t="shared" si="3"/>
        <v>Frick Steve</v>
      </c>
      <c r="AD99" t="s">
        <v>51</v>
      </c>
    </row>
    <row r="100" spans="1:30" x14ac:dyDescent="0.4">
      <c r="A100">
        <v>10318</v>
      </c>
      <c r="B100">
        <v>37</v>
      </c>
      <c r="C100" s="2">
        <v>100</v>
      </c>
      <c r="D100" s="2">
        <f>SALES­_DATA[[#This Row],[PRICEEACH]]*SALES­_DATA[[#This Row],[QUANTITYORDERED]]</f>
        <v>3700</v>
      </c>
      <c r="E100">
        <v>3</v>
      </c>
      <c r="F100" s="2">
        <v>7667.14</v>
      </c>
      <c r="G100" s="2">
        <f>SALES­_DATA[[#This Row],[SALES]]-SALES­_DATA[[#This Row],[cost price]]</f>
        <v>3967.1400000000003</v>
      </c>
      <c r="H100" s="4">
        <v>38293</v>
      </c>
      <c r="I100" s="1" t="s">
        <v>681</v>
      </c>
      <c r="J100" t="s">
        <v>25</v>
      </c>
      <c r="K100">
        <v>4</v>
      </c>
      <c r="L100" t="str">
        <f t="shared" si="2"/>
        <v>Qtr 4</v>
      </c>
      <c r="M100" t="s">
        <v>681</v>
      </c>
      <c r="N100">
        <v>2004</v>
      </c>
      <c r="O100" t="s">
        <v>26</v>
      </c>
      <c r="P100" s="2">
        <v>193</v>
      </c>
      <c r="Q100" t="s">
        <v>320</v>
      </c>
      <c r="R100" t="s">
        <v>139</v>
      </c>
      <c r="S100">
        <v>2155551555</v>
      </c>
      <c r="T100" t="s">
        <v>140</v>
      </c>
      <c r="V100" t="s">
        <v>141</v>
      </c>
      <c r="W100" t="s">
        <v>142</v>
      </c>
      <c r="X100" s="3">
        <v>70267</v>
      </c>
      <c r="Y100" t="s">
        <v>32</v>
      </c>
      <c r="Z100" t="s">
        <v>33</v>
      </c>
      <c r="AA100" t="s">
        <v>34</v>
      </c>
      <c r="AB100" t="s">
        <v>143</v>
      </c>
      <c r="AC100" t="str">
        <f t="shared" si="3"/>
        <v>Yu Kyung</v>
      </c>
      <c r="AD100" t="s">
        <v>151</v>
      </c>
    </row>
    <row r="101" spans="1:30" x14ac:dyDescent="0.4">
      <c r="A101">
        <v>10329</v>
      </c>
      <c r="B101">
        <v>26</v>
      </c>
      <c r="C101" s="2">
        <v>100</v>
      </c>
      <c r="D101" s="2">
        <f>SALES­_DATA[[#This Row],[PRICEEACH]]*SALES­_DATA[[#This Row],[QUANTITYORDERED]]</f>
        <v>2600</v>
      </c>
      <c r="E101">
        <v>3</v>
      </c>
      <c r="F101" s="2">
        <v>5868.2</v>
      </c>
      <c r="G101" s="2">
        <f>SALES­_DATA[[#This Row],[SALES]]-SALES­_DATA[[#This Row],[cost price]]</f>
        <v>3268.2</v>
      </c>
      <c r="H101" s="4">
        <v>38306</v>
      </c>
      <c r="I101" s="1" t="s">
        <v>681</v>
      </c>
      <c r="J101" t="s">
        <v>25</v>
      </c>
      <c r="K101">
        <v>4</v>
      </c>
      <c r="L101" t="str">
        <f t="shared" si="2"/>
        <v>Qtr 4</v>
      </c>
      <c r="M101" t="s">
        <v>681</v>
      </c>
      <c r="N101">
        <v>2004</v>
      </c>
      <c r="O101" t="s">
        <v>26</v>
      </c>
      <c r="P101" s="2">
        <v>193</v>
      </c>
      <c r="Q101" t="s">
        <v>320</v>
      </c>
      <c r="R101" t="s">
        <v>28</v>
      </c>
      <c r="S101">
        <v>2125557818</v>
      </c>
      <c r="T101" t="s">
        <v>29</v>
      </c>
      <c r="V101" t="s">
        <v>30</v>
      </c>
      <c r="W101" t="s">
        <v>31</v>
      </c>
      <c r="X101" s="3">
        <v>10022</v>
      </c>
      <c r="Y101" t="s">
        <v>32</v>
      </c>
      <c r="Z101" t="s">
        <v>33</v>
      </c>
      <c r="AA101" t="s">
        <v>34</v>
      </c>
      <c r="AB101" t="s">
        <v>35</v>
      </c>
      <c r="AC101" t="str">
        <f t="shared" si="3"/>
        <v>Yu Kwai</v>
      </c>
      <c r="AD101" t="s">
        <v>51</v>
      </c>
    </row>
    <row r="102" spans="1:30" x14ac:dyDescent="0.4">
      <c r="A102">
        <v>10339</v>
      </c>
      <c r="B102">
        <v>39</v>
      </c>
      <c r="C102" s="2">
        <v>76.67</v>
      </c>
      <c r="D102" s="2">
        <f>SALES­_DATA[[#This Row],[PRICEEACH]]*SALES­_DATA[[#This Row],[QUANTITYORDERED]]</f>
        <v>2990.13</v>
      </c>
      <c r="E102">
        <v>3</v>
      </c>
      <c r="F102" s="2">
        <v>2990.13</v>
      </c>
      <c r="G102" s="2">
        <f>SALES­_DATA[[#This Row],[SALES]]-SALES­_DATA[[#This Row],[cost price]]</f>
        <v>0</v>
      </c>
      <c r="H102" s="4">
        <v>38314</v>
      </c>
      <c r="I102" s="1" t="s">
        <v>681</v>
      </c>
      <c r="J102" t="s">
        <v>25</v>
      </c>
      <c r="K102">
        <v>4</v>
      </c>
      <c r="L102" t="str">
        <f t="shared" si="2"/>
        <v>Qtr 4</v>
      </c>
      <c r="M102" t="s">
        <v>681</v>
      </c>
      <c r="N102">
        <v>2004</v>
      </c>
      <c r="O102" t="s">
        <v>26</v>
      </c>
      <c r="P102" s="2">
        <v>193</v>
      </c>
      <c r="Q102" t="s">
        <v>320</v>
      </c>
      <c r="R102" t="s">
        <v>246</v>
      </c>
      <c r="S102" t="s">
        <v>247</v>
      </c>
      <c r="T102" t="s">
        <v>248</v>
      </c>
      <c r="V102" t="s">
        <v>249</v>
      </c>
      <c r="W102" t="s">
        <v>250</v>
      </c>
      <c r="X102" s="3" t="s">
        <v>251</v>
      </c>
      <c r="Y102" t="s">
        <v>200</v>
      </c>
      <c r="Z102" t="s">
        <v>200</v>
      </c>
      <c r="AA102" t="s">
        <v>252</v>
      </c>
      <c r="AB102" t="s">
        <v>253</v>
      </c>
      <c r="AC102" t="str">
        <f t="shared" si="3"/>
        <v>Shimamura Akiko</v>
      </c>
      <c r="AD102" t="s">
        <v>36</v>
      </c>
    </row>
    <row r="103" spans="1:30" x14ac:dyDescent="0.4">
      <c r="A103">
        <v>10362</v>
      </c>
      <c r="B103">
        <v>22</v>
      </c>
      <c r="C103" s="2">
        <v>100</v>
      </c>
      <c r="D103" s="2">
        <f>SALES­_DATA[[#This Row],[PRICEEACH]]*SALES­_DATA[[#This Row],[QUANTITYORDERED]]</f>
        <v>2200</v>
      </c>
      <c r="E103">
        <v>4</v>
      </c>
      <c r="F103" s="2">
        <v>3664.1</v>
      </c>
      <c r="G103" s="2">
        <f>SALES­_DATA[[#This Row],[SALES]]-SALES­_DATA[[#This Row],[cost price]]</f>
        <v>1464.1</v>
      </c>
      <c r="H103" s="4">
        <v>38357</v>
      </c>
      <c r="I103" s="1" t="s">
        <v>675</v>
      </c>
      <c r="J103" t="s">
        <v>25</v>
      </c>
      <c r="K103">
        <v>1</v>
      </c>
      <c r="L103" t="str">
        <f t="shared" si="2"/>
        <v>Qtr 1</v>
      </c>
      <c r="M103" t="s">
        <v>675</v>
      </c>
      <c r="N103">
        <v>2005</v>
      </c>
      <c r="O103" t="s">
        <v>26</v>
      </c>
      <c r="P103" s="2">
        <v>193</v>
      </c>
      <c r="Q103" t="s">
        <v>320</v>
      </c>
      <c r="R103" t="s">
        <v>62</v>
      </c>
      <c r="S103">
        <v>6505556809</v>
      </c>
      <c r="T103" t="s">
        <v>63</v>
      </c>
      <c r="V103" t="s">
        <v>64</v>
      </c>
      <c r="W103" t="s">
        <v>55</v>
      </c>
      <c r="X103" s="3">
        <v>94217</v>
      </c>
      <c r="Y103" t="s">
        <v>32</v>
      </c>
      <c r="Z103" t="s">
        <v>33</v>
      </c>
      <c r="AA103" t="s">
        <v>65</v>
      </c>
      <c r="AB103" t="s">
        <v>66</v>
      </c>
      <c r="AC103" t="str">
        <f t="shared" si="3"/>
        <v>Hirano Juri</v>
      </c>
      <c r="AD103" t="s">
        <v>51</v>
      </c>
    </row>
    <row r="104" spans="1:30" x14ac:dyDescent="0.4">
      <c r="A104">
        <v>10374</v>
      </c>
      <c r="B104">
        <v>22</v>
      </c>
      <c r="C104" s="2">
        <v>100</v>
      </c>
      <c r="D104" s="2">
        <f>SALES­_DATA[[#This Row],[PRICEEACH]]*SALES­_DATA[[#This Row],[QUANTITYORDERED]]</f>
        <v>2200</v>
      </c>
      <c r="E104">
        <v>1</v>
      </c>
      <c r="F104" s="2">
        <v>3834.38</v>
      </c>
      <c r="G104" s="2">
        <f>SALES­_DATA[[#This Row],[SALES]]-SALES­_DATA[[#This Row],[cost price]]</f>
        <v>1634.38</v>
      </c>
      <c r="H104" s="4">
        <v>38385</v>
      </c>
      <c r="I104" s="1" t="s">
        <v>676</v>
      </c>
      <c r="J104" t="s">
        <v>25</v>
      </c>
      <c r="K104">
        <v>1</v>
      </c>
      <c r="L104" t="str">
        <f t="shared" si="2"/>
        <v>Qtr 1</v>
      </c>
      <c r="M104" t="s">
        <v>676</v>
      </c>
      <c r="N104">
        <v>2005</v>
      </c>
      <c r="O104" t="s">
        <v>26</v>
      </c>
      <c r="P104" s="2">
        <v>193</v>
      </c>
      <c r="Q104" t="s">
        <v>320</v>
      </c>
      <c r="R104" t="s">
        <v>207</v>
      </c>
      <c r="S104" t="s">
        <v>208</v>
      </c>
      <c r="T104" t="s">
        <v>209</v>
      </c>
      <c r="V104" t="s">
        <v>210</v>
      </c>
      <c r="W104" t="s">
        <v>211</v>
      </c>
      <c r="X104" s="3">
        <v>4101</v>
      </c>
      <c r="Y104" t="s">
        <v>95</v>
      </c>
      <c r="Z104" t="s">
        <v>96</v>
      </c>
      <c r="AA104" t="s">
        <v>212</v>
      </c>
      <c r="AB104" t="s">
        <v>213</v>
      </c>
      <c r="AC104" t="str">
        <f t="shared" si="3"/>
        <v>Calaghan Tony</v>
      </c>
      <c r="AD104" t="s">
        <v>51</v>
      </c>
    </row>
    <row r="105" spans="1:30" x14ac:dyDescent="0.4">
      <c r="A105">
        <v>10388</v>
      </c>
      <c r="B105">
        <v>21</v>
      </c>
      <c r="C105" s="2">
        <v>86.77</v>
      </c>
      <c r="D105" s="2">
        <f>SALES­_DATA[[#This Row],[PRICEEACH]]*SALES­_DATA[[#This Row],[QUANTITYORDERED]]</f>
        <v>1822.1699999999998</v>
      </c>
      <c r="E105">
        <v>7</v>
      </c>
      <c r="F105" s="2">
        <v>1822.17</v>
      </c>
      <c r="G105" s="2">
        <f>SALES­_DATA[[#This Row],[SALES]]-SALES­_DATA[[#This Row],[cost price]]</f>
        <v>0</v>
      </c>
      <c r="H105" s="4">
        <v>38414</v>
      </c>
      <c r="I105" s="1" t="s">
        <v>686</v>
      </c>
      <c r="J105" t="s">
        <v>25</v>
      </c>
      <c r="K105">
        <v>1</v>
      </c>
      <c r="L105" t="str">
        <f t="shared" si="2"/>
        <v>Qtr 1</v>
      </c>
      <c r="M105" t="s">
        <v>686</v>
      </c>
      <c r="N105">
        <v>2005</v>
      </c>
      <c r="O105" t="s">
        <v>26</v>
      </c>
      <c r="P105" s="2">
        <v>193</v>
      </c>
      <c r="Q105" t="s">
        <v>320</v>
      </c>
      <c r="R105" t="s">
        <v>160</v>
      </c>
      <c r="S105">
        <v>5085552555</v>
      </c>
      <c r="T105" t="s">
        <v>161</v>
      </c>
      <c r="V105" t="s">
        <v>162</v>
      </c>
      <c r="W105" t="s">
        <v>123</v>
      </c>
      <c r="X105" s="3">
        <v>50553</v>
      </c>
      <c r="Y105" t="s">
        <v>32</v>
      </c>
      <c r="Z105" t="s">
        <v>33</v>
      </c>
      <c r="AA105" t="s">
        <v>163</v>
      </c>
      <c r="AB105" t="s">
        <v>164</v>
      </c>
      <c r="AC105" t="str">
        <f t="shared" si="3"/>
        <v>Benitez Violeta</v>
      </c>
      <c r="AD105" t="s">
        <v>36</v>
      </c>
    </row>
    <row r="106" spans="1:30" x14ac:dyDescent="0.4">
      <c r="A106">
        <v>10403</v>
      </c>
      <c r="B106">
        <v>66</v>
      </c>
      <c r="C106" s="2">
        <v>100</v>
      </c>
      <c r="D106" s="2">
        <f>SALES­_DATA[[#This Row],[PRICEEACH]]*SALES­_DATA[[#This Row],[QUANTITYORDERED]]</f>
        <v>6600</v>
      </c>
      <c r="E106">
        <v>9</v>
      </c>
      <c r="F106" s="2">
        <v>11886.6</v>
      </c>
      <c r="G106" s="2">
        <f>SALES­_DATA[[#This Row],[SALES]]-SALES­_DATA[[#This Row],[cost price]]</f>
        <v>5286.6</v>
      </c>
      <c r="H106" s="4">
        <v>38450</v>
      </c>
      <c r="I106" s="1" t="s">
        <v>683</v>
      </c>
      <c r="J106" t="s">
        <v>25</v>
      </c>
      <c r="K106">
        <v>2</v>
      </c>
      <c r="L106" t="str">
        <f t="shared" si="2"/>
        <v>Qtr 2</v>
      </c>
      <c r="M106" t="s">
        <v>683</v>
      </c>
      <c r="N106">
        <v>2005</v>
      </c>
      <c r="O106" t="s">
        <v>26</v>
      </c>
      <c r="P106" s="2">
        <v>193</v>
      </c>
      <c r="Q106" t="s">
        <v>320</v>
      </c>
      <c r="R106" t="s">
        <v>165</v>
      </c>
      <c r="S106" t="s">
        <v>166</v>
      </c>
      <c r="T106" t="s">
        <v>167</v>
      </c>
      <c r="V106" t="s">
        <v>168</v>
      </c>
      <c r="W106" t="s">
        <v>687</v>
      </c>
      <c r="X106" s="3" t="s">
        <v>169</v>
      </c>
      <c r="Y106" t="s">
        <v>170</v>
      </c>
      <c r="Z106" t="s">
        <v>42</v>
      </c>
      <c r="AA106" t="s">
        <v>171</v>
      </c>
      <c r="AB106" t="s">
        <v>172</v>
      </c>
      <c r="AC106" t="str">
        <f t="shared" si="3"/>
        <v>Devon Elizabeth</v>
      </c>
      <c r="AD106" t="s">
        <v>151</v>
      </c>
    </row>
    <row r="107" spans="1:30" x14ac:dyDescent="0.4">
      <c r="A107">
        <v>10417</v>
      </c>
      <c r="B107">
        <v>56</v>
      </c>
      <c r="C107" s="2">
        <v>100</v>
      </c>
      <c r="D107" s="2">
        <f>SALES­_DATA[[#This Row],[PRICEEACH]]*SALES­_DATA[[#This Row],[QUANTITYORDERED]]</f>
        <v>5600</v>
      </c>
      <c r="E107">
        <v>4</v>
      </c>
      <c r="F107" s="2">
        <v>9218.16</v>
      </c>
      <c r="G107" s="2">
        <f>SALES­_DATA[[#This Row],[SALES]]-SALES­_DATA[[#This Row],[cost price]]</f>
        <v>3618.16</v>
      </c>
      <c r="H107" s="4">
        <v>38485</v>
      </c>
      <c r="I107" s="1" t="s">
        <v>677</v>
      </c>
      <c r="J107" t="s">
        <v>173</v>
      </c>
      <c r="K107">
        <v>2</v>
      </c>
      <c r="L107" t="str">
        <f t="shared" si="2"/>
        <v>Qtr 2</v>
      </c>
      <c r="M107" t="s">
        <v>677</v>
      </c>
      <c r="N107">
        <v>2005</v>
      </c>
      <c r="O107" t="s">
        <v>26</v>
      </c>
      <c r="P107" s="2">
        <v>193</v>
      </c>
      <c r="Q107" t="s">
        <v>320</v>
      </c>
      <c r="R107" t="s">
        <v>174</v>
      </c>
      <c r="S107" t="s">
        <v>175</v>
      </c>
      <c r="T107" t="s">
        <v>176</v>
      </c>
      <c r="V107" t="s">
        <v>177</v>
      </c>
      <c r="W107" t="s">
        <v>687</v>
      </c>
      <c r="X107" s="3">
        <v>28034</v>
      </c>
      <c r="Y107" t="s">
        <v>178</v>
      </c>
      <c r="Z107" t="s">
        <v>42</v>
      </c>
      <c r="AA107" t="s">
        <v>179</v>
      </c>
      <c r="AB107" t="s">
        <v>180</v>
      </c>
      <c r="AC107" t="str">
        <f t="shared" si="3"/>
        <v>Freyre Diego</v>
      </c>
      <c r="AD107" t="s">
        <v>151</v>
      </c>
    </row>
    <row r="108" spans="1:30" x14ac:dyDescent="0.4">
      <c r="A108">
        <v>10105</v>
      </c>
      <c r="B108">
        <v>50</v>
      </c>
      <c r="C108" s="2">
        <v>100</v>
      </c>
      <c r="D108" s="2">
        <f>SALES­_DATA[[#This Row],[PRICEEACH]]*SALES­_DATA[[#This Row],[QUANTITYORDERED]]</f>
        <v>5000</v>
      </c>
      <c r="E108">
        <v>2</v>
      </c>
      <c r="F108" s="2">
        <v>7208</v>
      </c>
      <c r="G108" s="2">
        <f>SALES­_DATA[[#This Row],[SALES]]-SALES­_DATA[[#This Row],[cost price]]</f>
        <v>2208</v>
      </c>
      <c r="H108" s="4">
        <v>37663</v>
      </c>
      <c r="I108" s="1" t="s">
        <v>676</v>
      </c>
      <c r="J108" t="s">
        <v>25</v>
      </c>
      <c r="K108">
        <v>1</v>
      </c>
      <c r="L108" t="str">
        <f t="shared" si="2"/>
        <v>Qtr 1</v>
      </c>
      <c r="M108" t="s">
        <v>676</v>
      </c>
      <c r="N108">
        <v>2003</v>
      </c>
      <c r="O108" t="s">
        <v>181</v>
      </c>
      <c r="P108" s="2">
        <v>136</v>
      </c>
      <c r="Q108" t="s">
        <v>321</v>
      </c>
      <c r="R108" t="s">
        <v>322</v>
      </c>
      <c r="S108" t="s">
        <v>323</v>
      </c>
      <c r="T108" t="s">
        <v>324</v>
      </c>
      <c r="V108" t="s">
        <v>325</v>
      </c>
      <c r="W108" t="s">
        <v>687</v>
      </c>
      <c r="X108" s="3">
        <v>1734</v>
      </c>
      <c r="Y108" t="s">
        <v>326</v>
      </c>
      <c r="Z108" t="s">
        <v>42</v>
      </c>
      <c r="AA108" t="s">
        <v>327</v>
      </c>
      <c r="AB108" t="s">
        <v>328</v>
      </c>
      <c r="AC108" t="str">
        <f t="shared" si="3"/>
        <v>Petersen Jytte</v>
      </c>
      <c r="AD108" t="s">
        <v>151</v>
      </c>
    </row>
    <row r="109" spans="1:30" x14ac:dyDescent="0.4">
      <c r="A109">
        <v>10119</v>
      </c>
      <c r="B109">
        <v>46</v>
      </c>
      <c r="C109" s="2">
        <v>100</v>
      </c>
      <c r="D109" s="2">
        <f>SALES­_DATA[[#This Row],[PRICEEACH]]*SALES­_DATA[[#This Row],[QUANTITYORDERED]]</f>
        <v>4600</v>
      </c>
      <c r="E109">
        <v>11</v>
      </c>
      <c r="F109" s="2">
        <v>5004.8</v>
      </c>
      <c r="G109" s="2">
        <f>SALES­_DATA[[#This Row],[SALES]]-SALES­_DATA[[#This Row],[cost price]]</f>
        <v>404.80000000000018</v>
      </c>
      <c r="H109" s="4">
        <v>37739</v>
      </c>
      <c r="I109" s="1" t="s">
        <v>683</v>
      </c>
      <c r="J109" t="s">
        <v>25</v>
      </c>
      <c r="K109">
        <v>2</v>
      </c>
      <c r="L109" t="str">
        <f t="shared" si="2"/>
        <v>Qtr 2</v>
      </c>
      <c r="M109" t="s">
        <v>683</v>
      </c>
      <c r="N109">
        <v>2003</v>
      </c>
      <c r="O109" t="s">
        <v>181</v>
      </c>
      <c r="P109" s="2">
        <v>136</v>
      </c>
      <c r="Q109" t="s">
        <v>321</v>
      </c>
      <c r="R109" t="s">
        <v>144</v>
      </c>
      <c r="S109" t="s">
        <v>145</v>
      </c>
      <c r="T109" t="s">
        <v>146</v>
      </c>
      <c r="V109" t="s">
        <v>147</v>
      </c>
      <c r="W109" t="s">
        <v>687</v>
      </c>
      <c r="X109" s="3">
        <v>5020</v>
      </c>
      <c r="Y109" t="s">
        <v>148</v>
      </c>
      <c r="Z109" t="s">
        <v>42</v>
      </c>
      <c r="AA109" t="s">
        <v>149</v>
      </c>
      <c r="AB109" t="s">
        <v>150</v>
      </c>
      <c r="AC109" t="str">
        <f t="shared" si="3"/>
        <v>Pipps Georg</v>
      </c>
      <c r="AD109" t="s">
        <v>51</v>
      </c>
    </row>
    <row r="110" spans="1:30" x14ac:dyDescent="0.4">
      <c r="A110">
        <v>10129</v>
      </c>
      <c r="B110">
        <v>33</v>
      </c>
      <c r="C110" s="2">
        <v>100</v>
      </c>
      <c r="D110" s="2">
        <f>SALES­_DATA[[#This Row],[PRICEEACH]]*SALES­_DATA[[#This Row],[QUANTITYORDERED]]</f>
        <v>3300</v>
      </c>
      <c r="E110">
        <v>2</v>
      </c>
      <c r="F110" s="2">
        <v>4398.24</v>
      </c>
      <c r="G110" s="2">
        <f>SALES­_DATA[[#This Row],[SALES]]-SALES­_DATA[[#This Row],[cost price]]</f>
        <v>1098.2399999999998</v>
      </c>
      <c r="H110" s="4">
        <v>37784</v>
      </c>
      <c r="I110" s="1" t="s">
        <v>684</v>
      </c>
      <c r="J110" t="s">
        <v>25</v>
      </c>
      <c r="K110">
        <v>2</v>
      </c>
      <c r="L110" t="str">
        <f t="shared" si="2"/>
        <v>Qtr 2</v>
      </c>
      <c r="M110" t="s">
        <v>684</v>
      </c>
      <c r="N110">
        <v>2003</v>
      </c>
      <c r="O110" t="s">
        <v>181</v>
      </c>
      <c r="P110" s="2">
        <v>136</v>
      </c>
      <c r="Q110" t="s">
        <v>321</v>
      </c>
      <c r="R110" t="s">
        <v>329</v>
      </c>
      <c r="S110" t="s">
        <v>330</v>
      </c>
      <c r="T110" t="s">
        <v>331</v>
      </c>
      <c r="V110" t="s">
        <v>332</v>
      </c>
      <c r="W110" t="s">
        <v>687</v>
      </c>
      <c r="X110" s="3" t="s">
        <v>333</v>
      </c>
      <c r="Y110" t="s">
        <v>170</v>
      </c>
      <c r="Z110" t="s">
        <v>42</v>
      </c>
      <c r="AA110" t="s">
        <v>61</v>
      </c>
      <c r="AB110" t="s">
        <v>334</v>
      </c>
      <c r="AC110" t="str">
        <f t="shared" si="3"/>
        <v>Brown Ann</v>
      </c>
      <c r="AD110" t="s">
        <v>51</v>
      </c>
    </row>
    <row r="111" spans="1:30" x14ac:dyDescent="0.4">
      <c r="A111">
        <v>10143</v>
      </c>
      <c r="B111">
        <v>49</v>
      </c>
      <c r="C111" s="2">
        <v>100</v>
      </c>
      <c r="D111" s="2">
        <f>SALES­_DATA[[#This Row],[PRICEEACH]]*SALES­_DATA[[#This Row],[QUANTITYORDERED]]</f>
        <v>4900</v>
      </c>
      <c r="E111">
        <v>15</v>
      </c>
      <c r="F111" s="2">
        <v>5597.76</v>
      </c>
      <c r="G111" s="2">
        <f>SALES­_DATA[[#This Row],[SALES]]-SALES­_DATA[[#This Row],[cost price]]</f>
        <v>697.76000000000022</v>
      </c>
      <c r="H111" s="4">
        <v>37843</v>
      </c>
      <c r="I111" s="1" t="s">
        <v>679</v>
      </c>
      <c r="J111" t="s">
        <v>25</v>
      </c>
      <c r="K111">
        <v>3</v>
      </c>
      <c r="L111" t="str">
        <f t="shared" si="2"/>
        <v>Qtr 3</v>
      </c>
      <c r="M111" t="s">
        <v>679</v>
      </c>
      <c r="N111">
        <v>2003</v>
      </c>
      <c r="O111" t="s">
        <v>181</v>
      </c>
      <c r="P111" s="2">
        <v>136</v>
      </c>
      <c r="Q111" t="s">
        <v>321</v>
      </c>
      <c r="R111" t="s">
        <v>335</v>
      </c>
      <c r="S111">
        <v>5085559555</v>
      </c>
      <c r="T111" t="s">
        <v>336</v>
      </c>
      <c r="V111" t="s">
        <v>162</v>
      </c>
      <c r="W111" t="s">
        <v>123</v>
      </c>
      <c r="X111" s="3">
        <v>50553</v>
      </c>
      <c r="Y111" t="s">
        <v>32</v>
      </c>
      <c r="Z111" t="s">
        <v>33</v>
      </c>
      <c r="AA111" t="s">
        <v>337</v>
      </c>
      <c r="AB111" t="s">
        <v>338</v>
      </c>
      <c r="AC111" t="str">
        <f t="shared" si="3"/>
        <v>Tam Wing C</v>
      </c>
      <c r="AD111" t="s">
        <v>51</v>
      </c>
    </row>
    <row r="112" spans="1:30" x14ac:dyDescent="0.4">
      <c r="A112">
        <v>10155</v>
      </c>
      <c r="B112">
        <v>32</v>
      </c>
      <c r="C112" s="2">
        <v>100</v>
      </c>
      <c r="D112" s="2">
        <f>SALES­_DATA[[#This Row],[PRICEEACH]]*SALES­_DATA[[#This Row],[QUANTITYORDERED]]</f>
        <v>3200</v>
      </c>
      <c r="E112">
        <v>13</v>
      </c>
      <c r="F112" s="2">
        <v>4526.08</v>
      </c>
      <c r="G112" s="2">
        <f>SALES­_DATA[[#This Row],[SALES]]-SALES­_DATA[[#This Row],[cost price]]</f>
        <v>1326.08</v>
      </c>
      <c r="H112" s="4">
        <v>37900</v>
      </c>
      <c r="I112" s="1" t="s">
        <v>680</v>
      </c>
      <c r="J112" t="s">
        <v>25</v>
      </c>
      <c r="K112">
        <v>4</v>
      </c>
      <c r="L112" t="str">
        <f t="shared" si="2"/>
        <v>Qtr 4</v>
      </c>
      <c r="M112" t="s">
        <v>680</v>
      </c>
      <c r="N112">
        <v>2003</v>
      </c>
      <c r="O112" t="s">
        <v>181</v>
      </c>
      <c r="P112" s="2">
        <v>136</v>
      </c>
      <c r="Q112" t="s">
        <v>321</v>
      </c>
      <c r="R112" t="s">
        <v>126</v>
      </c>
      <c r="S112" t="s">
        <v>127</v>
      </c>
      <c r="T112" t="s">
        <v>128</v>
      </c>
      <c r="V112" t="s">
        <v>129</v>
      </c>
      <c r="W112" t="s">
        <v>687</v>
      </c>
      <c r="X112" s="3">
        <v>21240</v>
      </c>
      <c r="Y112" t="s">
        <v>130</v>
      </c>
      <c r="Z112" t="s">
        <v>42</v>
      </c>
      <c r="AA112" t="s">
        <v>131</v>
      </c>
      <c r="AB112" t="s">
        <v>132</v>
      </c>
      <c r="AC112" t="str">
        <f t="shared" si="3"/>
        <v>Karttunen Matti</v>
      </c>
      <c r="AD112" t="s">
        <v>51</v>
      </c>
    </row>
    <row r="113" spans="1:30" x14ac:dyDescent="0.4">
      <c r="A113">
        <v>10167</v>
      </c>
      <c r="B113">
        <v>44</v>
      </c>
      <c r="C113" s="2">
        <v>100</v>
      </c>
      <c r="D113" s="2">
        <f>SALES­_DATA[[#This Row],[PRICEEACH]]*SALES­_DATA[[#This Row],[QUANTITYORDERED]]</f>
        <v>4400</v>
      </c>
      <c r="E113">
        <v>9</v>
      </c>
      <c r="F113" s="2">
        <v>5924.16</v>
      </c>
      <c r="G113" s="2">
        <f>SALES­_DATA[[#This Row],[SALES]]-SALES­_DATA[[#This Row],[cost price]]</f>
        <v>1524.1599999999999</v>
      </c>
      <c r="H113" s="4">
        <v>37917</v>
      </c>
      <c r="I113" s="1" t="s">
        <v>680</v>
      </c>
      <c r="J113" t="s">
        <v>339</v>
      </c>
      <c r="K113">
        <v>4</v>
      </c>
      <c r="L113" t="str">
        <f t="shared" si="2"/>
        <v>Qtr 4</v>
      </c>
      <c r="M113" t="s">
        <v>680</v>
      </c>
      <c r="N113">
        <v>2003</v>
      </c>
      <c r="O113" t="s">
        <v>181</v>
      </c>
      <c r="P113" s="2">
        <v>136</v>
      </c>
      <c r="Q113" t="s">
        <v>321</v>
      </c>
      <c r="R113" t="s">
        <v>261</v>
      </c>
      <c r="S113" t="s">
        <v>262</v>
      </c>
      <c r="T113" t="s">
        <v>263</v>
      </c>
      <c r="V113" t="s">
        <v>264</v>
      </c>
      <c r="W113" t="s">
        <v>687</v>
      </c>
      <c r="X113" s="3" t="s">
        <v>265</v>
      </c>
      <c r="Y113" t="s">
        <v>188</v>
      </c>
      <c r="Z113" t="s">
        <v>42</v>
      </c>
      <c r="AA113" t="s">
        <v>266</v>
      </c>
      <c r="AB113" t="s">
        <v>206</v>
      </c>
      <c r="AC113" t="str">
        <f t="shared" si="3"/>
        <v>Larsson Maria</v>
      </c>
      <c r="AD113" t="s">
        <v>51</v>
      </c>
    </row>
    <row r="114" spans="1:30" x14ac:dyDescent="0.4">
      <c r="A114">
        <v>10178</v>
      </c>
      <c r="B114">
        <v>24</v>
      </c>
      <c r="C114" s="2">
        <v>100</v>
      </c>
      <c r="D114" s="2">
        <f>SALES­_DATA[[#This Row],[PRICEEACH]]*SALES­_DATA[[#This Row],[QUANTITYORDERED]]</f>
        <v>2400</v>
      </c>
      <c r="E114">
        <v>12</v>
      </c>
      <c r="F114" s="2">
        <v>3492.48</v>
      </c>
      <c r="G114" s="2">
        <f>SALES­_DATA[[#This Row],[SALES]]-SALES­_DATA[[#This Row],[cost price]]</f>
        <v>1092.48</v>
      </c>
      <c r="H114" s="4">
        <v>37933</v>
      </c>
      <c r="I114" s="1" t="s">
        <v>681</v>
      </c>
      <c r="J114" t="s">
        <v>25</v>
      </c>
      <c r="K114">
        <v>4</v>
      </c>
      <c r="L114" t="str">
        <f t="shared" si="2"/>
        <v>Qtr 4</v>
      </c>
      <c r="M114" t="s">
        <v>681</v>
      </c>
      <c r="N114">
        <v>2003</v>
      </c>
      <c r="O114" t="s">
        <v>181</v>
      </c>
      <c r="P114" s="2">
        <v>136</v>
      </c>
      <c r="Q114" t="s">
        <v>321</v>
      </c>
      <c r="R114" t="s">
        <v>340</v>
      </c>
      <c r="S114" t="s">
        <v>341</v>
      </c>
      <c r="T114" t="s">
        <v>342</v>
      </c>
      <c r="V114" t="s">
        <v>343</v>
      </c>
      <c r="W114" t="s">
        <v>687</v>
      </c>
      <c r="X114" s="3">
        <v>31000</v>
      </c>
      <c r="Y114" t="s">
        <v>41</v>
      </c>
      <c r="Z114" t="s">
        <v>42</v>
      </c>
      <c r="AA114" t="s">
        <v>344</v>
      </c>
      <c r="AB114" t="s">
        <v>345</v>
      </c>
      <c r="AC114" t="str">
        <f t="shared" si="3"/>
        <v>Roulet Annette</v>
      </c>
      <c r="AD114" t="s">
        <v>51</v>
      </c>
    </row>
    <row r="115" spans="1:30" x14ac:dyDescent="0.4">
      <c r="A115">
        <v>10186</v>
      </c>
      <c r="B115">
        <v>26</v>
      </c>
      <c r="C115" s="2">
        <v>100</v>
      </c>
      <c r="D115" s="2">
        <f>SALES­_DATA[[#This Row],[PRICEEACH]]*SALES­_DATA[[#This Row],[QUANTITYORDERED]]</f>
        <v>2600</v>
      </c>
      <c r="E115">
        <v>9</v>
      </c>
      <c r="F115" s="2">
        <v>3854.24</v>
      </c>
      <c r="G115" s="2">
        <f>SALES­_DATA[[#This Row],[SALES]]-SALES­_DATA[[#This Row],[cost price]]</f>
        <v>1254.2399999999998</v>
      </c>
      <c r="H115" s="4">
        <v>37939</v>
      </c>
      <c r="I115" s="1" t="s">
        <v>681</v>
      </c>
      <c r="J115" t="s">
        <v>25</v>
      </c>
      <c r="K115">
        <v>4</v>
      </c>
      <c r="L115" t="str">
        <f t="shared" si="2"/>
        <v>Qtr 4</v>
      </c>
      <c r="M115" t="s">
        <v>681</v>
      </c>
      <c r="N115">
        <v>2003</v>
      </c>
      <c r="O115" t="s">
        <v>181</v>
      </c>
      <c r="P115" s="2">
        <v>136</v>
      </c>
      <c r="Q115" t="s">
        <v>321</v>
      </c>
      <c r="R115" t="s">
        <v>346</v>
      </c>
      <c r="S115" t="s">
        <v>347</v>
      </c>
      <c r="T115" t="s">
        <v>348</v>
      </c>
      <c r="V115" t="s">
        <v>332</v>
      </c>
      <c r="W115" t="s">
        <v>687</v>
      </c>
      <c r="X115" s="3" t="s">
        <v>349</v>
      </c>
      <c r="Y115" t="s">
        <v>170</v>
      </c>
      <c r="Z115" t="s">
        <v>42</v>
      </c>
      <c r="AA115" t="s">
        <v>350</v>
      </c>
      <c r="AB115" t="s">
        <v>351</v>
      </c>
      <c r="AC115" t="str">
        <f t="shared" si="3"/>
        <v>Hardy Thomas</v>
      </c>
      <c r="AD115" t="s">
        <v>51</v>
      </c>
    </row>
    <row r="116" spans="1:30" x14ac:dyDescent="0.4">
      <c r="A116">
        <v>10197</v>
      </c>
      <c r="B116">
        <v>45</v>
      </c>
      <c r="C116" s="2">
        <v>100</v>
      </c>
      <c r="D116" s="2">
        <f>SALES­_DATA[[#This Row],[PRICEEACH]]*SALES­_DATA[[#This Row],[QUANTITYORDERED]]</f>
        <v>4500</v>
      </c>
      <c r="E116">
        <v>6</v>
      </c>
      <c r="F116" s="2">
        <v>5324.4</v>
      </c>
      <c r="G116" s="2">
        <f>SALES­_DATA[[#This Row],[SALES]]-SALES­_DATA[[#This Row],[cost price]]</f>
        <v>824.39999999999964</v>
      </c>
      <c r="H116" s="4">
        <v>37951</v>
      </c>
      <c r="I116" s="1" t="s">
        <v>681</v>
      </c>
      <c r="J116" t="s">
        <v>25</v>
      </c>
      <c r="K116">
        <v>4</v>
      </c>
      <c r="L116" t="str">
        <f t="shared" si="2"/>
        <v>Qtr 4</v>
      </c>
      <c r="M116" t="s">
        <v>681</v>
      </c>
      <c r="N116">
        <v>2003</v>
      </c>
      <c r="O116" t="s">
        <v>181</v>
      </c>
      <c r="P116" s="2">
        <v>136</v>
      </c>
      <c r="Q116" t="s">
        <v>321</v>
      </c>
      <c r="R116" t="s">
        <v>352</v>
      </c>
      <c r="S116" t="s">
        <v>353</v>
      </c>
      <c r="T116" t="s">
        <v>354</v>
      </c>
      <c r="V116" t="s">
        <v>355</v>
      </c>
      <c r="W116" t="s">
        <v>687</v>
      </c>
      <c r="X116" s="3">
        <v>8022</v>
      </c>
      <c r="Y116" t="s">
        <v>178</v>
      </c>
      <c r="Z116" t="s">
        <v>42</v>
      </c>
      <c r="AA116" t="s">
        <v>356</v>
      </c>
      <c r="AB116" t="s">
        <v>357</v>
      </c>
      <c r="AC116" t="str">
        <f t="shared" si="3"/>
        <v>Saavedra Eduardo</v>
      </c>
      <c r="AD116" t="s">
        <v>51</v>
      </c>
    </row>
    <row r="117" spans="1:30" x14ac:dyDescent="0.4">
      <c r="A117">
        <v>10209</v>
      </c>
      <c r="B117">
        <v>39</v>
      </c>
      <c r="C117" s="2">
        <v>100</v>
      </c>
      <c r="D117" s="2">
        <f>SALES­_DATA[[#This Row],[PRICEEACH]]*SALES­_DATA[[#This Row],[QUANTITYORDERED]]</f>
        <v>3900</v>
      </c>
      <c r="E117">
        <v>8</v>
      </c>
      <c r="F117" s="2">
        <v>5197.92</v>
      </c>
      <c r="G117" s="2">
        <f>SALES­_DATA[[#This Row],[SALES]]-SALES­_DATA[[#This Row],[cost price]]</f>
        <v>1297.92</v>
      </c>
      <c r="H117" s="4">
        <v>37995</v>
      </c>
      <c r="I117" s="1" t="s">
        <v>675</v>
      </c>
      <c r="J117" t="s">
        <v>25</v>
      </c>
      <c r="K117">
        <v>1</v>
      </c>
      <c r="L117" t="str">
        <f t="shared" si="2"/>
        <v>Qtr 1</v>
      </c>
      <c r="M117" t="s">
        <v>675</v>
      </c>
      <c r="N117">
        <v>2004</v>
      </c>
      <c r="O117" t="s">
        <v>181</v>
      </c>
      <c r="P117" s="2">
        <v>136</v>
      </c>
      <c r="Q117" t="s">
        <v>321</v>
      </c>
      <c r="R117" t="s">
        <v>358</v>
      </c>
      <c r="S117">
        <v>2155554369</v>
      </c>
      <c r="T117" t="s">
        <v>359</v>
      </c>
      <c r="V117" t="s">
        <v>360</v>
      </c>
      <c r="W117" t="s">
        <v>55</v>
      </c>
      <c r="X117" s="3" t="s">
        <v>687</v>
      </c>
      <c r="Y117" t="s">
        <v>32</v>
      </c>
      <c r="Z117" t="s">
        <v>33</v>
      </c>
      <c r="AA117" t="s">
        <v>361</v>
      </c>
      <c r="AB117" t="s">
        <v>103</v>
      </c>
      <c r="AC117" t="str">
        <f t="shared" si="3"/>
        <v>Chandler Michael</v>
      </c>
      <c r="AD117" t="s">
        <v>51</v>
      </c>
    </row>
    <row r="118" spans="1:30" x14ac:dyDescent="0.4">
      <c r="A118">
        <v>10222</v>
      </c>
      <c r="B118">
        <v>49</v>
      </c>
      <c r="C118" s="2">
        <v>100</v>
      </c>
      <c r="D118" s="2">
        <f>SALES­_DATA[[#This Row],[PRICEEACH]]*SALES­_DATA[[#This Row],[QUANTITYORDERED]]</f>
        <v>4900</v>
      </c>
      <c r="E118">
        <v>12</v>
      </c>
      <c r="F118" s="2">
        <v>5997.6</v>
      </c>
      <c r="G118" s="2">
        <f>SALES­_DATA[[#This Row],[SALES]]-SALES­_DATA[[#This Row],[cost price]]</f>
        <v>1097.6000000000004</v>
      </c>
      <c r="H118" s="4">
        <v>38036</v>
      </c>
      <c r="I118" s="1" t="s">
        <v>676</v>
      </c>
      <c r="J118" t="s">
        <v>25</v>
      </c>
      <c r="K118">
        <v>1</v>
      </c>
      <c r="L118" t="str">
        <f t="shared" si="2"/>
        <v>Qtr 1</v>
      </c>
      <c r="M118" t="s">
        <v>676</v>
      </c>
      <c r="N118">
        <v>2004</v>
      </c>
      <c r="O118" t="s">
        <v>181</v>
      </c>
      <c r="P118" s="2">
        <v>136</v>
      </c>
      <c r="Q118" t="s">
        <v>321</v>
      </c>
      <c r="R118" t="s">
        <v>362</v>
      </c>
      <c r="S118">
        <v>7605558146</v>
      </c>
      <c r="T118" t="s">
        <v>363</v>
      </c>
      <c r="V118" t="s">
        <v>364</v>
      </c>
      <c r="W118" t="s">
        <v>55</v>
      </c>
      <c r="X118" s="3">
        <v>91217</v>
      </c>
      <c r="Y118" t="s">
        <v>32</v>
      </c>
      <c r="Z118" t="s">
        <v>33</v>
      </c>
      <c r="AA118" t="s">
        <v>237</v>
      </c>
      <c r="AB118" t="s">
        <v>276</v>
      </c>
      <c r="AC118" t="str">
        <f t="shared" si="3"/>
        <v>Thompson Valarie</v>
      </c>
      <c r="AD118" t="s">
        <v>51</v>
      </c>
    </row>
    <row r="119" spans="1:30" x14ac:dyDescent="0.4">
      <c r="A119">
        <v>10248</v>
      </c>
      <c r="B119">
        <v>20</v>
      </c>
      <c r="C119" s="2">
        <v>100</v>
      </c>
      <c r="D119" s="2">
        <f>SALES­_DATA[[#This Row],[PRICEEACH]]*SALES­_DATA[[#This Row],[QUANTITYORDERED]]</f>
        <v>2000</v>
      </c>
      <c r="E119">
        <v>3</v>
      </c>
      <c r="F119" s="2">
        <v>2910.4</v>
      </c>
      <c r="G119" s="2">
        <f>SALES­_DATA[[#This Row],[SALES]]-SALES­_DATA[[#This Row],[cost price]]</f>
        <v>910.40000000000009</v>
      </c>
      <c r="H119" s="4">
        <v>38114</v>
      </c>
      <c r="I119" s="1" t="s">
        <v>677</v>
      </c>
      <c r="J119" t="s">
        <v>339</v>
      </c>
      <c r="K119">
        <v>2</v>
      </c>
      <c r="L119" t="str">
        <f t="shared" si="2"/>
        <v>Qtr 2</v>
      </c>
      <c r="M119" t="s">
        <v>677</v>
      </c>
      <c r="N119">
        <v>2004</v>
      </c>
      <c r="O119" t="s">
        <v>181</v>
      </c>
      <c r="P119" s="2">
        <v>136</v>
      </c>
      <c r="Q119" t="s">
        <v>321</v>
      </c>
      <c r="R119" t="s">
        <v>28</v>
      </c>
      <c r="S119">
        <v>2125557818</v>
      </c>
      <c r="T119" t="s">
        <v>29</v>
      </c>
      <c r="V119" t="s">
        <v>30</v>
      </c>
      <c r="W119" t="s">
        <v>31</v>
      </c>
      <c r="X119" s="3">
        <v>10022</v>
      </c>
      <c r="Y119" t="s">
        <v>32</v>
      </c>
      <c r="Z119" t="s">
        <v>33</v>
      </c>
      <c r="AA119" t="s">
        <v>34</v>
      </c>
      <c r="AB119" t="s">
        <v>35</v>
      </c>
      <c r="AC119" t="str">
        <f t="shared" si="3"/>
        <v>Yu Kwai</v>
      </c>
      <c r="AD119" t="s">
        <v>36</v>
      </c>
    </row>
    <row r="120" spans="1:30" x14ac:dyDescent="0.4">
      <c r="A120">
        <v>10261</v>
      </c>
      <c r="B120">
        <v>27</v>
      </c>
      <c r="C120" s="2">
        <v>100</v>
      </c>
      <c r="D120" s="2">
        <f>SALES­_DATA[[#This Row],[PRICEEACH]]*SALES­_DATA[[#This Row],[QUANTITYORDERED]]</f>
        <v>2700</v>
      </c>
      <c r="E120">
        <v>1</v>
      </c>
      <c r="F120" s="2">
        <v>3378.24</v>
      </c>
      <c r="G120" s="2">
        <f>SALES­_DATA[[#This Row],[SALES]]-SALES­_DATA[[#This Row],[cost price]]</f>
        <v>678.23999999999978</v>
      </c>
      <c r="H120" s="4">
        <v>38155</v>
      </c>
      <c r="I120" s="1" t="s">
        <v>684</v>
      </c>
      <c r="J120" t="s">
        <v>25</v>
      </c>
      <c r="K120">
        <v>2</v>
      </c>
      <c r="L120" t="str">
        <f t="shared" si="2"/>
        <v>Qtr 2</v>
      </c>
      <c r="M120" t="s">
        <v>684</v>
      </c>
      <c r="N120">
        <v>2004</v>
      </c>
      <c r="O120" t="s">
        <v>181</v>
      </c>
      <c r="P120" s="2">
        <v>136</v>
      </c>
      <c r="Q120" t="s">
        <v>321</v>
      </c>
      <c r="R120" t="s">
        <v>292</v>
      </c>
      <c r="S120" t="s">
        <v>293</v>
      </c>
      <c r="T120" t="s">
        <v>294</v>
      </c>
      <c r="V120" t="s">
        <v>295</v>
      </c>
      <c r="W120" t="s">
        <v>296</v>
      </c>
      <c r="X120" s="3" t="s">
        <v>297</v>
      </c>
      <c r="Y120" t="s">
        <v>231</v>
      </c>
      <c r="Z120" t="s">
        <v>33</v>
      </c>
      <c r="AA120" t="s">
        <v>298</v>
      </c>
      <c r="AB120" t="s">
        <v>299</v>
      </c>
      <c r="AC120" t="str">
        <f t="shared" si="3"/>
        <v>Fresnisre Jean</v>
      </c>
      <c r="AD120" t="s">
        <v>51</v>
      </c>
    </row>
    <row r="121" spans="1:30" x14ac:dyDescent="0.4">
      <c r="A121">
        <v>10273</v>
      </c>
      <c r="B121">
        <v>30</v>
      </c>
      <c r="C121" s="2">
        <v>100</v>
      </c>
      <c r="D121" s="2">
        <f>SALES­_DATA[[#This Row],[PRICEEACH]]*SALES­_DATA[[#This Row],[QUANTITYORDERED]]</f>
        <v>3000</v>
      </c>
      <c r="E121">
        <v>4</v>
      </c>
      <c r="F121" s="2">
        <v>3508.8</v>
      </c>
      <c r="G121" s="2">
        <f>SALES­_DATA[[#This Row],[SALES]]-SALES­_DATA[[#This Row],[cost price]]</f>
        <v>508.80000000000018</v>
      </c>
      <c r="H121" s="4">
        <v>38189</v>
      </c>
      <c r="I121" s="1" t="s">
        <v>678</v>
      </c>
      <c r="J121" t="s">
        <v>25</v>
      </c>
      <c r="K121">
        <v>3</v>
      </c>
      <c r="L121" t="str">
        <f t="shared" si="2"/>
        <v>Qtr 3</v>
      </c>
      <c r="M121" t="s">
        <v>678</v>
      </c>
      <c r="N121">
        <v>2004</v>
      </c>
      <c r="O121" t="s">
        <v>181</v>
      </c>
      <c r="P121" s="2">
        <v>136</v>
      </c>
      <c r="Q121" t="s">
        <v>321</v>
      </c>
      <c r="R121" t="s">
        <v>365</v>
      </c>
      <c r="S121" t="s">
        <v>366</v>
      </c>
      <c r="T121" t="s">
        <v>367</v>
      </c>
      <c r="V121" t="s">
        <v>368</v>
      </c>
      <c r="W121" t="s">
        <v>687</v>
      </c>
      <c r="X121" s="3" t="s">
        <v>369</v>
      </c>
      <c r="Y121" t="s">
        <v>370</v>
      </c>
      <c r="Z121" t="s">
        <v>42</v>
      </c>
      <c r="AA121" t="s">
        <v>371</v>
      </c>
      <c r="AB121" t="s">
        <v>372</v>
      </c>
      <c r="AC121" t="str">
        <f t="shared" si="3"/>
        <v>Dewey Catherine</v>
      </c>
      <c r="AD121" t="s">
        <v>51</v>
      </c>
    </row>
    <row r="122" spans="1:30" x14ac:dyDescent="0.4">
      <c r="A122">
        <v>10283</v>
      </c>
      <c r="B122">
        <v>25</v>
      </c>
      <c r="C122" s="2">
        <v>100</v>
      </c>
      <c r="D122" s="2">
        <f>SALES­_DATA[[#This Row],[PRICEEACH]]*SALES­_DATA[[#This Row],[QUANTITYORDERED]]</f>
        <v>2500</v>
      </c>
      <c r="E122">
        <v>6</v>
      </c>
      <c r="F122" s="2">
        <v>2992</v>
      </c>
      <c r="G122" s="2">
        <f>SALES­_DATA[[#This Row],[SALES]]-SALES­_DATA[[#This Row],[cost price]]</f>
        <v>492</v>
      </c>
      <c r="H122" s="4">
        <v>38219</v>
      </c>
      <c r="I122" s="1" t="s">
        <v>679</v>
      </c>
      <c r="J122" t="s">
        <v>25</v>
      </c>
      <c r="K122">
        <v>3</v>
      </c>
      <c r="L122" t="str">
        <f t="shared" si="2"/>
        <v>Qtr 3</v>
      </c>
      <c r="M122" t="s">
        <v>679</v>
      </c>
      <c r="N122">
        <v>2004</v>
      </c>
      <c r="O122" t="s">
        <v>181</v>
      </c>
      <c r="P122" s="2">
        <v>136</v>
      </c>
      <c r="Q122" t="s">
        <v>321</v>
      </c>
      <c r="R122" t="s">
        <v>373</v>
      </c>
      <c r="S122" t="s">
        <v>374</v>
      </c>
      <c r="T122" t="s">
        <v>375</v>
      </c>
      <c r="V122" t="s">
        <v>376</v>
      </c>
      <c r="W122" t="s">
        <v>229</v>
      </c>
      <c r="X122" s="3" t="s">
        <v>377</v>
      </c>
      <c r="Y122" t="s">
        <v>231</v>
      </c>
      <c r="Z122" t="s">
        <v>33</v>
      </c>
      <c r="AA122" t="s">
        <v>378</v>
      </c>
      <c r="AB122" t="s">
        <v>172</v>
      </c>
      <c r="AC122" t="str">
        <f t="shared" si="3"/>
        <v>Lincoln Elizabeth</v>
      </c>
      <c r="AD122" t="s">
        <v>36</v>
      </c>
    </row>
    <row r="123" spans="1:30" x14ac:dyDescent="0.4">
      <c r="A123">
        <v>10295</v>
      </c>
      <c r="B123">
        <v>24</v>
      </c>
      <c r="C123" s="2">
        <v>100</v>
      </c>
      <c r="D123" s="2">
        <f>SALES­_DATA[[#This Row],[PRICEEACH]]*SALES­_DATA[[#This Row],[QUANTITYORDERED]]</f>
        <v>2400</v>
      </c>
      <c r="E123">
        <v>1</v>
      </c>
      <c r="F123" s="2">
        <v>3427.2</v>
      </c>
      <c r="G123" s="2">
        <f>SALES­_DATA[[#This Row],[SALES]]-SALES­_DATA[[#This Row],[cost price]]</f>
        <v>1027.1999999999998</v>
      </c>
      <c r="H123" s="4">
        <v>38240</v>
      </c>
      <c r="I123" s="1" t="s">
        <v>685</v>
      </c>
      <c r="J123" t="s">
        <v>25</v>
      </c>
      <c r="K123">
        <v>3</v>
      </c>
      <c r="L123" t="str">
        <f t="shared" si="2"/>
        <v>Qtr 3</v>
      </c>
      <c r="M123" t="s">
        <v>685</v>
      </c>
      <c r="N123">
        <v>2004</v>
      </c>
      <c r="O123" t="s">
        <v>181</v>
      </c>
      <c r="P123" s="2">
        <v>136</v>
      </c>
      <c r="Q123" t="s">
        <v>321</v>
      </c>
      <c r="R123" t="s">
        <v>379</v>
      </c>
      <c r="S123">
        <v>6175559555</v>
      </c>
      <c r="T123" t="s">
        <v>380</v>
      </c>
      <c r="V123" t="s">
        <v>381</v>
      </c>
      <c r="W123" t="s">
        <v>123</v>
      </c>
      <c r="X123" s="3">
        <v>51003</v>
      </c>
      <c r="Y123" t="s">
        <v>32</v>
      </c>
      <c r="Z123" t="s">
        <v>33</v>
      </c>
      <c r="AA123" t="s">
        <v>382</v>
      </c>
      <c r="AB123" t="s">
        <v>66</v>
      </c>
      <c r="AC123" t="str">
        <f t="shared" si="3"/>
        <v>Yoshido Juri</v>
      </c>
      <c r="AD123" t="s">
        <v>51</v>
      </c>
    </row>
    <row r="124" spans="1:30" x14ac:dyDescent="0.4">
      <c r="A124">
        <v>10307</v>
      </c>
      <c r="B124">
        <v>22</v>
      </c>
      <c r="C124" s="2">
        <v>100</v>
      </c>
      <c r="D124" s="2">
        <f>SALES­_DATA[[#This Row],[PRICEEACH]]*SALES­_DATA[[#This Row],[QUANTITYORDERED]]</f>
        <v>2200</v>
      </c>
      <c r="E124">
        <v>9</v>
      </c>
      <c r="F124" s="2">
        <v>2692.8</v>
      </c>
      <c r="G124" s="2">
        <f>SALES­_DATA[[#This Row],[SALES]]-SALES­_DATA[[#This Row],[cost price]]</f>
        <v>492.80000000000018</v>
      </c>
      <c r="H124" s="4">
        <v>38274</v>
      </c>
      <c r="I124" s="1" t="s">
        <v>680</v>
      </c>
      <c r="J124" t="s">
        <v>25</v>
      </c>
      <c r="K124">
        <v>4</v>
      </c>
      <c r="L124" t="str">
        <f t="shared" si="2"/>
        <v>Qtr 4</v>
      </c>
      <c r="M124" t="s">
        <v>680</v>
      </c>
      <c r="N124">
        <v>2004</v>
      </c>
      <c r="O124" t="s">
        <v>181</v>
      </c>
      <c r="P124" s="2">
        <v>136</v>
      </c>
      <c r="Q124" t="s">
        <v>321</v>
      </c>
      <c r="R124" t="s">
        <v>214</v>
      </c>
      <c r="S124">
        <v>2155554695</v>
      </c>
      <c r="T124" t="s">
        <v>215</v>
      </c>
      <c r="V124" t="s">
        <v>216</v>
      </c>
      <c r="W124" t="s">
        <v>142</v>
      </c>
      <c r="X124" s="3">
        <v>71270</v>
      </c>
      <c r="Y124" t="s">
        <v>32</v>
      </c>
      <c r="Z124" t="s">
        <v>33</v>
      </c>
      <c r="AA124" t="s">
        <v>217</v>
      </c>
      <c r="AB124" t="s">
        <v>218</v>
      </c>
      <c r="AC124" t="str">
        <f t="shared" si="3"/>
        <v>Cervantes Francisca</v>
      </c>
      <c r="AD124" t="s">
        <v>36</v>
      </c>
    </row>
    <row r="125" spans="1:30" x14ac:dyDescent="0.4">
      <c r="A125">
        <v>10316</v>
      </c>
      <c r="B125">
        <v>33</v>
      </c>
      <c r="C125" s="2">
        <v>100</v>
      </c>
      <c r="D125" s="2">
        <f>SALES­_DATA[[#This Row],[PRICEEACH]]*SALES­_DATA[[#This Row],[QUANTITYORDERED]]</f>
        <v>3300</v>
      </c>
      <c r="E125">
        <v>17</v>
      </c>
      <c r="F125" s="2">
        <v>4128.96</v>
      </c>
      <c r="G125" s="2">
        <f>SALES­_DATA[[#This Row],[SALES]]-SALES­_DATA[[#This Row],[cost price]]</f>
        <v>828.96</v>
      </c>
      <c r="H125" s="4">
        <v>38292</v>
      </c>
      <c r="I125" s="1" t="s">
        <v>681</v>
      </c>
      <c r="J125" t="s">
        <v>25</v>
      </c>
      <c r="K125">
        <v>4</v>
      </c>
      <c r="L125" t="str">
        <f t="shared" si="2"/>
        <v>Qtr 4</v>
      </c>
      <c r="M125" t="s">
        <v>681</v>
      </c>
      <c r="N125">
        <v>2004</v>
      </c>
      <c r="O125" t="s">
        <v>181</v>
      </c>
      <c r="P125" s="2">
        <v>136</v>
      </c>
      <c r="Q125" t="s">
        <v>321</v>
      </c>
      <c r="R125" t="s">
        <v>383</v>
      </c>
      <c r="S125" t="s">
        <v>384</v>
      </c>
      <c r="T125" t="s">
        <v>385</v>
      </c>
      <c r="V125" t="s">
        <v>386</v>
      </c>
      <c r="W125" t="s">
        <v>387</v>
      </c>
      <c r="X125" s="3" t="s">
        <v>388</v>
      </c>
      <c r="Y125" t="s">
        <v>170</v>
      </c>
      <c r="Z125" t="s">
        <v>42</v>
      </c>
      <c r="AA125" t="s">
        <v>389</v>
      </c>
      <c r="AB125" t="s">
        <v>390</v>
      </c>
      <c r="AC125" t="str">
        <f t="shared" si="3"/>
        <v>Bennett Helen</v>
      </c>
      <c r="AD125" t="s">
        <v>51</v>
      </c>
    </row>
    <row r="126" spans="1:30" x14ac:dyDescent="0.4">
      <c r="A126">
        <v>10325</v>
      </c>
      <c r="B126">
        <v>47</v>
      </c>
      <c r="C126" s="2">
        <v>64.930000000000007</v>
      </c>
      <c r="D126" s="2">
        <f>SALES­_DATA[[#This Row],[PRICEEACH]]*SALES­_DATA[[#This Row],[QUANTITYORDERED]]</f>
        <v>3051.7100000000005</v>
      </c>
      <c r="E126">
        <v>6</v>
      </c>
      <c r="F126" s="2">
        <v>3051.71</v>
      </c>
      <c r="G126" s="2">
        <f>SALES­_DATA[[#This Row],[SALES]]-SALES­_DATA[[#This Row],[cost price]]</f>
        <v>0</v>
      </c>
      <c r="H126" s="4">
        <v>38296</v>
      </c>
      <c r="I126" s="1" t="s">
        <v>681</v>
      </c>
      <c r="J126" t="s">
        <v>25</v>
      </c>
      <c r="K126">
        <v>4</v>
      </c>
      <c r="L126" t="str">
        <f t="shared" si="2"/>
        <v>Qtr 4</v>
      </c>
      <c r="M126" t="s">
        <v>681</v>
      </c>
      <c r="N126">
        <v>2004</v>
      </c>
      <c r="O126" t="s">
        <v>181</v>
      </c>
      <c r="P126" s="2">
        <v>136</v>
      </c>
      <c r="Q126" t="s">
        <v>321</v>
      </c>
      <c r="R126" t="s">
        <v>133</v>
      </c>
      <c r="S126" t="s">
        <v>134</v>
      </c>
      <c r="T126" t="s">
        <v>135</v>
      </c>
      <c r="V126" t="s">
        <v>136</v>
      </c>
      <c r="W126" t="s">
        <v>687</v>
      </c>
      <c r="X126" s="3">
        <v>4110</v>
      </c>
      <c r="Y126" t="s">
        <v>78</v>
      </c>
      <c r="Z126" t="s">
        <v>42</v>
      </c>
      <c r="AA126" t="s">
        <v>137</v>
      </c>
      <c r="AB126" t="s">
        <v>138</v>
      </c>
      <c r="AC126" t="str">
        <f t="shared" si="3"/>
        <v>Bergulfsen Jonas</v>
      </c>
      <c r="AD126" t="s">
        <v>51</v>
      </c>
    </row>
    <row r="127" spans="1:30" x14ac:dyDescent="0.4">
      <c r="A127">
        <v>10337</v>
      </c>
      <c r="B127">
        <v>25</v>
      </c>
      <c r="C127" s="2">
        <v>48.05</v>
      </c>
      <c r="D127" s="2">
        <f>SALES­_DATA[[#This Row],[PRICEEACH]]*SALES­_DATA[[#This Row],[QUANTITYORDERED]]</f>
        <v>1201.25</v>
      </c>
      <c r="E127">
        <v>8</v>
      </c>
      <c r="F127" s="2">
        <v>1201.25</v>
      </c>
      <c r="G127" s="2">
        <f>SALES­_DATA[[#This Row],[SALES]]-SALES­_DATA[[#This Row],[cost price]]</f>
        <v>0</v>
      </c>
      <c r="H127" s="4">
        <v>38312</v>
      </c>
      <c r="I127" s="1" t="s">
        <v>681</v>
      </c>
      <c r="J127" t="s">
        <v>25</v>
      </c>
      <c r="K127">
        <v>4</v>
      </c>
      <c r="L127" t="str">
        <f t="shared" si="2"/>
        <v>Qtr 4</v>
      </c>
      <c r="M127" t="s">
        <v>681</v>
      </c>
      <c r="N127">
        <v>2004</v>
      </c>
      <c r="O127" t="s">
        <v>181</v>
      </c>
      <c r="P127" s="2">
        <v>136</v>
      </c>
      <c r="Q127" t="s">
        <v>321</v>
      </c>
      <c r="R127" t="s">
        <v>203</v>
      </c>
      <c r="S127">
        <v>2125558493</v>
      </c>
      <c r="T127" t="s">
        <v>204</v>
      </c>
      <c r="U127" t="s">
        <v>205</v>
      </c>
      <c r="V127" t="s">
        <v>30</v>
      </c>
      <c r="W127" t="s">
        <v>31</v>
      </c>
      <c r="X127" s="3">
        <v>10022</v>
      </c>
      <c r="Y127" t="s">
        <v>32</v>
      </c>
      <c r="Z127" t="s">
        <v>33</v>
      </c>
      <c r="AA127" t="s">
        <v>124</v>
      </c>
      <c r="AB127" t="s">
        <v>206</v>
      </c>
      <c r="AC127" t="str">
        <f t="shared" si="3"/>
        <v>Hernandez Maria</v>
      </c>
      <c r="AD127" t="s">
        <v>36</v>
      </c>
    </row>
    <row r="128" spans="1:30" x14ac:dyDescent="0.4">
      <c r="A128">
        <v>10350</v>
      </c>
      <c r="B128">
        <v>26</v>
      </c>
      <c r="C128" s="2">
        <v>75.47</v>
      </c>
      <c r="D128" s="2">
        <f>SALES­_DATA[[#This Row],[PRICEEACH]]*SALES­_DATA[[#This Row],[QUANTITYORDERED]]</f>
        <v>1962.22</v>
      </c>
      <c r="E128">
        <v>5</v>
      </c>
      <c r="F128" s="2">
        <v>1962.22</v>
      </c>
      <c r="G128" s="2">
        <f>SALES­_DATA[[#This Row],[SALES]]-SALES­_DATA[[#This Row],[cost price]]</f>
        <v>0</v>
      </c>
      <c r="H128" s="4">
        <v>38323</v>
      </c>
      <c r="I128" s="1" t="s">
        <v>682</v>
      </c>
      <c r="J128" t="s">
        <v>25</v>
      </c>
      <c r="K128">
        <v>4</v>
      </c>
      <c r="L128" t="str">
        <f t="shared" si="2"/>
        <v>Qtr 4</v>
      </c>
      <c r="M128" t="s">
        <v>682</v>
      </c>
      <c r="N128">
        <v>2004</v>
      </c>
      <c r="O128" t="s">
        <v>181</v>
      </c>
      <c r="P128" s="2">
        <v>136</v>
      </c>
      <c r="Q128" t="s">
        <v>321</v>
      </c>
      <c r="R128" t="s">
        <v>174</v>
      </c>
      <c r="S128" t="s">
        <v>175</v>
      </c>
      <c r="T128" t="s">
        <v>176</v>
      </c>
      <c r="V128" t="s">
        <v>177</v>
      </c>
      <c r="W128" t="s">
        <v>687</v>
      </c>
      <c r="X128" s="3">
        <v>28034</v>
      </c>
      <c r="Y128" t="s">
        <v>178</v>
      </c>
      <c r="Z128" t="s">
        <v>42</v>
      </c>
      <c r="AA128" t="s">
        <v>179</v>
      </c>
      <c r="AB128" t="s">
        <v>180</v>
      </c>
      <c r="AC128" t="str">
        <f t="shared" si="3"/>
        <v>Freyre Diego</v>
      </c>
      <c r="AD128" t="s">
        <v>36</v>
      </c>
    </row>
    <row r="129" spans="1:30" x14ac:dyDescent="0.4">
      <c r="A129">
        <v>10359</v>
      </c>
      <c r="B129">
        <v>48</v>
      </c>
      <c r="C129" s="2">
        <v>54.68</v>
      </c>
      <c r="D129" s="2">
        <f>SALES­_DATA[[#This Row],[PRICEEACH]]*SALES­_DATA[[#This Row],[QUANTITYORDERED]]</f>
        <v>2624.64</v>
      </c>
      <c r="E129">
        <v>6</v>
      </c>
      <c r="F129" s="2">
        <v>2624.64</v>
      </c>
      <c r="G129" s="2">
        <f>SALES­_DATA[[#This Row],[SALES]]-SALES­_DATA[[#This Row],[cost price]]</f>
        <v>0</v>
      </c>
      <c r="H129" s="4">
        <v>38336</v>
      </c>
      <c r="I129" s="1" t="s">
        <v>682</v>
      </c>
      <c r="J129" t="s">
        <v>25</v>
      </c>
      <c r="K129">
        <v>4</v>
      </c>
      <c r="L129" t="str">
        <f t="shared" si="2"/>
        <v>Qtr 4</v>
      </c>
      <c r="M129" t="s">
        <v>682</v>
      </c>
      <c r="N129">
        <v>2004</v>
      </c>
      <c r="O129" t="s">
        <v>181</v>
      </c>
      <c r="P129" s="2">
        <v>136</v>
      </c>
      <c r="Q129" t="s">
        <v>321</v>
      </c>
      <c r="R129" t="s">
        <v>37</v>
      </c>
      <c r="S129" t="s">
        <v>38</v>
      </c>
      <c r="T129" t="s">
        <v>39</v>
      </c>
      <c r="V129" t="s">
        <v>40</v>
      </c>
      <c r="W129" t="s">
        <v>687</v>
      </c>
      <c r="X129" s="3">
        <v>51100</v>
      </c>
      <c r="Y129" t="s">
        <v>41</v>
      </c>
      <c r="Z129" t="s">
        <v>42</v>
      </c>
      <c r="AA129" t="s">
        <v>43</v>
      </c>
      <c r="AB129" t="s">
        <v>44</v>
      </c>
      <c r="AC129" t="str">
        <f t="shared" si="3"/>
        <v>Henriot Paul</v>
      </c>
      <c r="AD129" t="s">
        <v>36</v>
      </c>
    </row>
    <row r="130" spans="1:30" x14ac:dyDescent="0.4">
      <c r="A130">
        <v>10373</v>
      </c>
      <c r="B130">
        <v>39</v>
      </c>
      <c r="C130" s="2">
        <v>100</v>
      </c>
      <c r="D130" s="2">
        <f>SALES­_DATA[[#This Row],[PRICEEACH]]*SALES­_DATA[[#This Row],[QUANTITYORDERED]]</f>
        <v>3900</v>
      </c>
      <c r="E130">
        <v>3</v>
      </c>
      <c r="F130" s="2">
        <v>4046.25</v>
      </c>
      <c r="G130" s="2">
        <f>SALES­_DATA[[#This Row],[SALES]]-SALES­_DATA[[#This Row],[cost price]]</f>
        <v>146.25</v>
      </c>
      <c r="H130" s="4">
        <v>38383</v>
      </c>
      <c r="I130" s="1" t="s">
        <v>675</v>
      </c>
      <c r="J130" t="s">
        <v>25</v>
      </c>
      <c r="K130">
        <v>1</v>
      </c>
      <c r="L130" t="str">
        <f t="shared" si="2"/>
        <v>Qtr 1</v>
      </c>
      <c r="M130" t="s">
        <v>675</v>
      </c>
      <c r="N130">
        <v>2005</v>
      </c>
      <c r="O130" t="s">
        <v>181</v>
      </c>
      <c r="P130" s="2">
        <v>136</v>
      </c>
      <c r="Q130" t="s">
        <v>321</v>
      </c>
      <c r="R130" t="s">
        <v>391</v>
      </c>
      <c r="S130" t="s">
        <v>392</v>
      </c>
      <c r="T130" t="s">
        <v>393</v>
      </c>
      <c r="V130" t="s">
        <v>394</v>
      </c>
      <c r="W130" t="s">
        <v>687</v>
      </c>
      <c r="X130" s="3">
        <v>90110</v>
      </c>
      <c r="Y130" t="s">
        <v>130</v>
      </c>
      <c r="Z130" t="s">
        <v>42</v>
      </c>
      <c r="AA130" t="s">
        <v>395</v>
      </c>
      <c r="AB130" t="s">
        <v>396</v>
      </c>
      <c r="AC130" t="str">
        <f t="shared" si="3"/>
        <v>Koskitalo Pirkko</v>
      </c>
      <c r="AD130" t="s">
        <v>51</v>
      </c>
    </row>
    <row r="131" spans="1:30" x14ac:dyDescent="0.4">
      <c r="A131">
        <v>10384</v>
      </c>
      <c r="B131">
        <v>34</v>
      </c>
      <c r="C131" s="2">
        <v>100</v>
      </c>
      <c r="D131" s="2">
        <f>SALES­_DATA[[#This Row],[PRICEEACH]]*SALES­_DATA[[#This Row],[QUANTITYORDERED]]</f>
        <v>3400</v>
      </c>
      <c r="E131">
        <v>4</v>
      </c>
      <c r="F131" s="2">
        <v>4846.7</v>
      </c>
      <c r="G131" s="2">
        <f>SALES­_DATA[[#This Row],[SALES]]-SALES­_DATA[[#This Row],[cost price]]</f>
        <v>1446.6999999999998</v>
      </c>
      <c r="H131" s="4">
        <v>38406</v>
      </c>
      <c r="I131" s="1" t="s">
        <v>676</v>
      </c>
      <c r="J131" t="s">
        <v>25</v>
      </c>
      <c r="K131">
        <v>1</v>
      </c>
      <c r="L131" t="str">
        <f t="shared" ref="L131:L194" si="4">CONCATENATE("Qtr", " ",K131)</f>
        <v>Qtr 1</v>
      </c>
      <c r="M131" t="s">
        <v>676</v>
      </c>
      <c r="N131">
        <v>2005</v>
      </c>
      <c r="O131" t="s">
        <v>181</v>
      </c>
      <c r="P131" s="2">
        <v>136</v>
      </c>
      <c r="Q131" t="s">
        <v>321</v>
      </c>
      <c r="R131" t="s">
        <v>58</v>
      </c>
      <c r="S131">
        <v>6505551386</v>
      </c>
      <c r="T131" t="s">
        <v>59</v>
      </c>
      <c r="V131" t="s">
        <v>60</v>
      </c>
      <c r="W131" t="s">
        <v>55</v>
      </c>
      <c r="X131" s="3" t="s">
        <v>687</v>
      </c>
      <c r="Y131" t="s">
        <v>32</v>
      </c>
      <c r="Z131" t="s">
        <v>33</v>
      </c>
      <c r="AA131" t="s">
        <v>61</v>
      </c>
      <c r="AB131" t="s">
        <v>57</v>
      </c>
      <c r="AC131" t="str">
        <f t="shared" ref="AC131:AC194" si="5">CONCATENATE(AA131, " ",AB131)</f>
        <v>Brown Julie</v>
      </c>
      <c r="AD131" t="s">
        <v>51</v>
      </c>
    </row>
    <row r="132" spans="1:30" x14ac:dyDescent="0.4">
      <c r="A132">
        <v>10395</v>
      </c>
      <c r="B132">
        <v>32</v>
      </c>
      <c r="C132" s="2">
        <v>100</v>
      </c>
      <c r="D132" s="2">
        <f>SALES­_DATA[[#This Row],[PRICEEACH]]*SALES­_DATA[[#This Row],[QUANTITYORDERED]]</f>
        <v>3200</v>
      </c>
      <c r="E132">
        <v>2</v>
      </c>
      <c r="F132" s="2">
        <v>3370.56</v>
      </c>
      <c r="G132" s="2">
        <f>SALES­_DATA[[#This Row],[SALES]]-SALES­_DATA[[#This Row],[cost price]]</f>
        <v>170.55999999999995</v>
      </c>
      <c r="H132" s="4">
        <v>38428</v>
      </c>
      <c r="I132" s="1" t="s">
        <v>686</v>
      </c>
      <c r="J132" t="s">
        <v>25</v>
      </c>
      <c r="K132">
        <v>1</v>
      </c>
      <c r="L132" t="str">
        <f t="shared" si="4"/>
        <v>Qtr 1</v>
      </c>
      <c r="M132" t="s">
        <v>686</v>
      </c>
      <c r="N132">
        <v>2005</v>
      </c>
      <c r="O132" t="s">
        <v>181</v>
      </c>
      <c r="P132" s="2">
        <v>136</v>
      </c>
      <c r="Q132" t="s">
        <v>321</v>
      </c>
      <c r="R132" t="s">
        <v>45</v>
      </c>
      <c r="S132" t="s">
        <v>46</v>
      </c>
      <c r="T132" t="s">
        <v>47</v>
      </c>
      <c r="V132" t="s">
        <v>48</v>
      </c>
      <c r="W132" t="s">
        <v>687</v>
      </c>
      <c r="X132" s="3">
        <v>75508</v>
      </c>
      <c r="Y132" t="s">
        <v>41</v>
      </c>
      <c r="Z132" t="s">
        <v>42</v>
      </c>
      <c r="AA132" t="s">
        <v>49</v>
      </c>
      <c r="AB132" t="s">
        <v>50</v>
      </c>
      <c r="AC132" t="str">
        <f t="shared" si="5"/>
        <v>Da Cunha Daniel</v>
      </c>
      <c r="AD132" t="s">
        <v>51</v>
      </c>
    </row>
    <row r="133" spans="1:30" x14ac:dyDescent="0.4">
      <c r="A133">
        <v>10400</v>
      </c>
      <c r="B133">
        <v>64</v>
      </c>
      <c r="C133" s="2">
        <v>100</v>
      </c>
      <c r="D133" s="2">
        <f>SALES­_DATA[[#This Row],[PRICEEACH]]*SALES­_DATA[[#This Row],[QUANTITYORDERED]]</f>
        <v>6400</v>
      </c>
      <c r="E133">
        <v>9</v>
      </c>
      <c r="F133" s="2">
        <v>9661.44</v>
      </c>
      <c r="G133" s="2">
        <f>SALES­_DATA[[#This Row],[SALES]]-SALES­_DATA[[#This Row],[cost price]]</f>
        <v>3261.4400000000005</v>
      </c>
      <c r="H133" s="4">
        <v>38443</v>
      </c>
      <c r="I133" s="1" t="s">
        <v>683</v>
      </c>
      <c r="J133" t="s">
        <v>25</v>
      </c>
      <c r="K133">
        <v>2</v>
      </c>
      <c r="L133" t="str">
        <f t="shared" si="4"/>
        <v>Qtr 2</v>
      </c>
      <c r="M133" t="s">
        <v>683</v>
      </c>
      <c r="N133">
        <v>2005</v>
      </c>
      <c r="O133" t="s">
        <v>181</v>
      </c>
      <c r="P133" s="2">
        <v>136</v>
      </c>
      <c r="Q133" t="s">
        <v>321</v>
      </c>
      <c r="R133" t="s">
        <v>397</v>
      </c>
      <c r="S133">
        <v>4085553659</v>
      </c>
      <c r="T133" t="s">
        <v>398</v>
      </c>
      <c r="V133" t="s">
        <v>399</v>
      </c>
      <c r="W133" t="s">
        <v>55</v>
      </c>
      <c r="X133" s="3">
        <v>94217</v>
      </c>
      <c r="Y133" t="s">
        <v>32</v>
      </c>
      <c r="Z133" t="s">
        <v>33</v>
      </c>
      <c r="AA133" t="s">
        <v>102</v>
      </c>
      <c r="AB133" t="s">
        <v>400</v>
      </c>
      <c r="AC133" t="str">
        <f t="shared" si="5"/>
        <v>Frick Sue</v>
      </c>
      <c r="AD133" t="s">
        <v>151</v>
      </c>
    </row>
    <row r="134" spans="1:30" x14ac:dyDescent="0.4">
      <c r="A134">
        <v>10414</v>
      </c>
      <c r="B134">
        <v>19</v>
      </c>
      <c r="C134" s="2">
        <v>100</v>
      </c>
      <c r="D134" s="2">
        <f>SALES­_DATA[[#This Row],[PRICEEACH]]*SALES­_DATA[[#This Row],[QUANTITYORDERED]]</f>
        <v>1900</v>
      </c>
      <c r="E134">
        <v>3</v>
      </c>
      <c r="F134" s="2">
        <v>2764.88</v>
      </c>
      <c r="G134" s="2">
        <f>SALES­_DATA[[#This Row],[SALES]]-SALES­_DATA[[#This Row],[cost price]]</f>
        <v>864.88000000000011</v>
      </c>
      <c r="H134" s="4">
        <v>38478</v>
      </c>
      <c r="I134" s="1" t="s">
        <v>677</v>
      </c>
      <c r="J134" t="s">
        <v>401</v>
      </c>
      <c r="K134">
        <v>2</v>
      </c>
      <c r="L134" t="str">
        <f t="shared" si="4"/>
        <v>Qtr 2</v>
      </c>
      <c r="M134" t="s">
        <v>677</v>
      </c>
      <c r="N134">
        <v>2005</v>
      </c>
      <c r="O134" t="s">
        <v>181</v>
      </c>
      <c r="P134" s="2">
        <v>136</v>
      </c>
      <c r="Q134" t="s">
        <v>321</v>
      </c>
      <c r="R134" t="s">
        <v>379</v>
      </c>
      <c r="S134">
        <v>6175559555</v>
      </c>
      <c r="T134" t="s">
        <v>380</v>
      </c>
      <c r="V134" t="s">
        <v>381</v>
      </c>
      <c r="W134" t="s">
        <v>123</v>
      </c>
      <c r="X134" s="3">
        <v>51003</v>
      </c>
      <c r="Y134" t="s">
        <v>32</v>
      </c>
      <c r="Z134" t="s">
        <v>33</v>
      </c>
      <c r="AA134" t="s">
        <v>382</v>
      </c>
      <c r="AB134" t="s">
        <v>66</v>
      </c>
      <c r="AC134" t="str">
        <f t="shared" si="5"/>
        <v>Yoshido Juri</v>
      </c>
      <c r="AD134" t="s">
        <v>36</v>
      </c>
    </row>
    <row r="135" spans="1:30" x14ac:dyDescent="0.4">
      <c r="A135">
        <v>10103</v>
      </c>
      <c r="B135">
        <v>42</v>
      </c>
      <c r="C135" s="2">
        <v>100</v>
      </c>
      <c r="D135" s="2">
        <f>SALES­_DATA[[#This Row],[PRICEEACH]]*SALES­_DATA[[#This Row],[QUANTITYORDERED]]</f>
        <v>4200</v>
      </c>
      <c r="E135">
        <v>4</v>
      </c>
      <c r="F135" s="2">
        <v>5398.26</v>
      </c>
      <c r="G135" s="2">
        <f>SALES­_DATA[[#This Row],[SALES]]-SALES­_DATA[[#This Row],[cost price]]</f>
        <v>1198.2600000000002</v>
      </c>
      <c r="H135" s="4">
        <v>37650</v>
      </c>
      <c r="I135" s="1" t="s">
        <v>675</v>
      </c>
      <c r="J135" t="s">
        <v>25</v>
      </c>
      <c r="K135">
        <v>1</v>
      </c>
      <c r="L135" t="str">
        <f t="shared" si="4"/>
        <v>Qtr 1</v>
      </c>
      <c r="M135" t="s">
        <v>675</v>
      </c>
      <c r="N135">
        <v>2003</v>
      </c>
      <c r="O135" t="s">
        <v>181</v>
      </c>
      <c r="P135" s="2">
        <v>147</v>
      </c>
      <c r="Q135" t="s">
        <v>402</v>
      </c>
      <c r="R135" t="s">
        <v>133</v>
      </c>
      <c r="S135" t="s">
        <v>134</v>
      </c>
      <c r="T135" t="s">
        <v>135</v>
      </c>
      <c r="V135" t="s">
        <v>136</v>
      </c>
      <c r="W135" t="s">
        <v>687</v>
      </c>
      <c r="X135" s="3">
        <v>4110</v>
      </c>
      <c r="Y135" t="s">
        <v>78</v>
      </c>
      <c r="Z135" t="s">
        <v>42</v>
      </c>
      <c r="AA135" t="s">
        <v>137</v>
      </c>
      <c r="AB135" t="s">
        <v>138</v>
      </c>
      <c r="AC135" t="str">
        <f t="shared" si="5"/>
        <v>Bergulfsen Jonas</v>
      </c>
      <c r="AD135" t="s">
        <v>51</v>
      </c>
    </row>
    <row r="136" spans="1:30" x14ac:dyDescent="0.4">
      <c r="A136">
        <v>10114</v>
      </c>
      <c r="B136">
        <v>31</v>
      </c>
      <c r="C136" s="2">
        <v>100</v>
      </c>
      <c r="D136" s="2">
        <f>SALES­_DATA[[#This Row],[PRICEEACH]]*SALES­_DATA[[#This Row],[QUANTITYORDERED]]</f>
        <v>3100</v>
      </c>
      <c r="E136">
        <v>8</v>
      </c>
      <c r="F136" s="2">
        <v>4305.28</v>
      </c>
      <c r="G136" s="2">
        <f>SALES­_DATA[[#This Row],[SALES]]-SALES­_DATA[[#This Row],[cost price]]</f>
        <v>1205.2799999999997</v>
      </c>
      <c r="H136" s="4">
        <v>37712</v>
      </c>
      <c r="I136" s="1" t="s">
        <v>683</v>
      </c>
      <c r="J136" t="s">
        <v>25</v>
      </c>
      <c r="K136">
        <v>2</v>
      </c>
      <c r="L136" t="str">
        <f t="shared" si="4"/>
        <v>Qtr 2</v>
      </c>
      <c r="M136" t="s">
        <v>683</v>
      </c>
      <c r="N136">
        <v>2003</v>
      </c>
      <c r="O136" t="s">
        <v>181</v>
      </c>
      <c r="P136" s="2">
        <v>147</v>
      </c>
      <c r="Q136" t="s">
        <v>402</v>
      </c>
      <c r="R136" t="s">
        <v>403</v>
      </c>
      <c r="S136" t="s">
        <v>404</v>
      </c>
      <c r="T136" t="s">
        <v>405</v>
      </c>
      <c r="V136" t="s">
        <v>48</v>
      </c>
      <c r="W136" t="s">
        <v>687</v>
      </c>
      <c r="X136" s="3">
        <v>75012</v>
      </c>
      <c r="Y136" t="s">
        <v>41</v>
      </c>
      <c r="Z136" t="s">
        <v>42</v>
      </c>
      <c r="AA136" t="s">
        <v>406</v>
      </c>
      <c r="AB136" t="s">
        <v>407</v>
      </c>
      <c r="AC136" t="str">
        <f t="shared" si="5"/>
        <v>Bertrand Marie</v>
      </c>
      <c r="AD136" t="s">
        <v>51</v>
      </c>
    </row>
    <row r="137" spans="1:30" x14ac:dyDescent="0.4">
      <c r="A137">
        <v>10126</v>
      </c>
      <c r="B137">
        <v>22</v>
      </c>
      <c r="C137" s="2">
        <v>100</v>
      </c>
      <c r="D137" s="2">
        <f>SALES­_DATA[[#This Row],[PRICEEACH]]*SALES­_DATA[[#This Row],[QUANTITYORDERED]]</f>
        <v>2200</v>
      </c>
      <c r="E137">
        <v>4</v>
      </c>
      <c r="F137" s="2">
        <v>3347.74</v>
      </c>
      <c r="G137" s="2">
        <f>SALES­_DATA[[#This Row],[SALES]]-SALES­_DATA[[#This Row],[cost price]]</f>
        <v>1147.7399999999998</v>
      </c>
      <c r="H137" s="4">
        <v>37769</v>
      </c>
      <c r="I137" s="1" t="s">
        <v>677</v>
      </c>
      <c r="J137" t="s">
        <v>25</v>
      </c>
      <c r="K137">
        <v>2</v>
      </c>
      <c r="L137" t="str">
        <f t="shared" si="4"/>
        <v>Qtr 2</v>
      </c>
      <c r="M137" t="s">
        <v>677</v>
      </c>
      <c r="N137">
        <v>2003</v>
      </c>
      <c r="O137" t="s">
        <v>181</v>
      </c>
      <c r="P137" s="2">
        <v>147</v>
      </c>
      <c r="Q137" t="s">
        <v>402</v>
      </c>
      <c r="R137" t="s">
        <v>191</v>
      </c>
      <c r="S137" t="s">
        <v>192</v>
      </c>
      <c r="T137" t="s">
        <v>193</v>
      </c>
      <c r="V137" t="s">
        <v>177</v>
      </c>
      <c r="W137" t="s">
        <v>687</v>
      </c>
      <c r="X137" s="3">
        <v>28023</v>
      </c>
      <c r="Y137" t="s">
        <v>178</v>
      </c>
      <c r="Z137" t="s">
        <v>42</v>
      </c>
      <c r="AA137" t="s">
        <v>194</v>
      </c>
      <c r="AB137" t="s">
        <v>195</v>
      </c>
      <c r="AC137" t="str">
        <f t="shared" si="5"/>
        <v>Sommer Mart¡n</v>
      </c>
      <c r="AD137" t="s">
        <v>51</v>
      </c>
    </row>
    <row r="138" spans="1:30" x14ac:dyDescent="0.4">
      <c r="A138">
        <v>10140</v>
      </c>
      <c r="B138">
        <v>26</v>
      </c>
      <c r="C138" s="2">
        <v>100</v>
      </c>
      <c r="D138" s="2">
        <f>SALES­_DATA[[#This Row],[PRICEEACH]]*SALES­_DATA[[#This Row],[QUANTITYORDERED]]</f>
        <v>2600</v>
      </c>
      <c r="E138">
        <v>4</v>
      </c>
      <c r="F138" s="2">
        <v>3188.12</v>
      </c>
      <c r="G138" s="2">
        <f>SALES­_DATA[[#This Row],[SALES]]-SALES­_DATA[[#This Row],[cost price]]</f>
        <v>588.11999999999989</v>
      </c>
      <c r="H138" s="4">
        <v>37826</v>
      </c>
      <c r="I138" s="1" t="s">
        <v>678</v>
      </c>
      <c r="J138" t="s">
        <v>25</v>
      </c>
      <c r="K138">
        <v>3</v>
      </c>
      <c r="L138" t="str">
        <f t="shared" si="4"/>
        <v>Qtr 3</v>
      </c>
      <c r="M138" t="s">
        <v>678</v>
      </c>
      <c r="N138">
        <v>2003</v>
      </c>
      <c r="O138" t="s">
        <v>181</v>
      </c>
      <c r="P138" s="2">
        <v>147</v>
      </c>
      <c r="Q138" t="s">
        <v>402</v>
      </c>
      <c r="R138" t="s">
        <v>62</v>
      </c>
      <c r="S138">
        <v>6505556809</v>
      </c>
      <c r="T138" t="s">
        <v>63</v>
      </c>
      <c r="V138" t="s">
        <v>64</v>
      </c>
      <c r="W138" t="s">
        <v>55</v>
      </c>
      <c r="X138" s="3">
        <v>94217</v>
      </c>
      <c r="Y138" t="s">
        <v>32</v>
      </c>
      <c r="Z138" t="s">
        <v>33</v>
      </c>
      <c r="AA138" t="s">
        <v>65</v>
      </c>
      <c r="AB138" t="s">
        <v>66</v>
      </c>
      <c r="AC138" t="str">
        <f t="shared" si="5"/>
        <v>Hirano Juri</v>
      </c>
      <c r="AD138" t="s">
        <v>51</v>
      </c>
    </row>
    <row r="139" spans="1:30" x14ac:dyDescent="0.4">
      <c r="A139">
        <v>10150</v>
      </c>
      <c r="B139">
        <v>20</v>
      </c>
      <c r="C139" s="2">
        <v>100</v>
      </c>
      <c r="D139" s="2">
        <f>SALES­_DATA[[#This Row],[PRICEEACH]]*SALES­_DATA[[#This Row],[QUANTITYORDERED]]</f>
        <v>2000</v>
      </c>
      <c r="E139">
        <v>1</v>
      </c>
      <c r="F139" s="2">
        <v>3191.2</v>
      </c>
      <c r="G139" s="2">
        <f>SALES­_DATA[[#This Row],[SALES]]-SALES­_DATA[[#This Row],[cost price]]</f>
        <v>1191.1999999999998</v>
      </c>
      <c r="H139" s="4">
        <v>37883</v>
      </c>
      <c r="I139" s="1" t="s">
        <v>685</v>
      </c>
      <c r="J139" t="s">
        <v>25</v>
      </c>
      <c r="K139">
        <v>3</v>
      </c>
      <c r="L139" t="str">
        <f t="shared" si="4"/>
        <v>Qtr 3</v>
      </c>
      <c r="M139" t="s">
        <v>685</v>
      </c>
      <c r="N139">
        <v>2003</v>
      </c>
      <c r="O139" t="s">
        <v>181</v>
      </c>
      <c r="P139" s="2">
        <v>147</v>
      </c>
      <c r="Q139" t="s">
        <v>402</v>
      </c>
      <c r="R139" t="s">
        <v>196</v>
      </c>
      <c r="S139" t="s">
        <v>197</v>
      </c>
      <c r="T139" t="s">
        <v>198</v>
      </c>
      <c r="V139" t="s">
        <v>199</v>
      </c>
      <c r="W139" t="s">
        <v>687</v>
      </c>
      <c r="X139" s="3">
        <v>79903</v>
      </c>
      <c r="Y139" t="s">
        <v>199</v>
      </c>
      <c r="Z139" t="s">
        <v>200</v>
      </c>
      <c r="AA139" t="s">
        <v>201</v>
      </c>
      <c r="AB139" t="s">
        <v>202</v>
      </c>
      <c r="AC139" t="str">
        <f t="shared" si="5"/>
        <v>Natividad Eric</v>
      </c>
      <c r="AD139" t="s">
        <v>51</v>
      </c>
    </row>
    <row r="140" spans="1:30" x14ac:dyDescent="0.4">
      <c r="A140">
        <v>10164</v>
      </c>
      <c r="B140">
        <v>21</v>
      </c>
      <c r="C140" s="2">
        <v>100</v>
      </c>
      <c r="D140" s="2">
        <f>SALES­_DATA[[#This Row],[PRICEEACH]]*SALES­_DATA[[#This Row],[QUANTITYORDERED]]</f>
        <v>2100</v>
      </c>
      <c r="E140">
        <v>2</v>
      </c>
      <c r="F140" s="2">
        <v>3536.82</v>
      </c>
      <c r="G140" s="2">
        <f>SALES­_DATA[[#This Row],[SALES]]-SALES­_DATA[[#This Row],[cost price]]</f>
        <v>1436.8200000000002</v>
      </c>
      <c r="H140" s="4">
        <v>37915</v>
      </c>
      <c r="I140" s="1" t="s">
        <v>680</v>
      </c>
      <c r="J140" t="s">
        <v>408</v>
      </c>
      <c r="K140">
        <v>4</v>
      </c>
      <c r="L140" t="str">
        <f t="shared" si="4"/>
        <v>Qtr 4</v>
      </c>
      <c r="M140" t="s">
        <v>680</v>
      </c>
      <c r="N140">
        <v>2003</v>
      </c>
      <c r="O140" t="s">
        <v>181</v>
      </c>
      <c r="P140" s="2">
        <v>147</v>
      </c>
      <c r="Q140" t="s">
        <v>402</v>
      </c>
      <c r="R140" t="s">
        <v>409</v>
      </c>
      <c r="S140" t="s">
        <v>410</v>
      </c>
      <c r="T140" t="s">
        <v>411</v>
      </c>
      <c r="V140" t="s">
        <v>412</v>
      </c>
      <c r="W140" t="s">
        <v>687</v>
      </c>
      <c r="X140" s="3">
        <v>8010</v>
      </c>
      <c r="Y140" t="s">
        <v>148</v>
      </c>
      <c r="Z140" t="s">
        <v>42</v>
      </c>
      <c r="AA140" t="s">
        <v>413</v>
      </c>
      <c r="AB140" t="s">
        <v>414</v>
      </c>
      <c r="AC140" t="str">
        <f t="shared" si="5"/>
        <v>Mendel Roland</v>
      </c>
      <c r="AD140" t="s">
        <v>51</v>
      </c>
    </row>
    <row r="141" spans="1:30" x14ac:dyDescent="0.4">
      <c r="A141">
        <v>10175</v>
      </c>
      <c r="B141">
        <v>33</v>
      </c>
      <c r="C141" s="2">
        <v>100</v>
      </c>
      <c r="D141" s="2">
        <f>SALES­_DATA[[#This Row],[PRICEEACH]]*SALES­_DATA[[#This Row],[QUANTITYORDERED]]</f>
        <v>3300</v>
      </c>
      <c r="E141">
        <v>9</v>
      </c>
      <c r="F141" s="2">
        <v>5362.83</v>
      </c>
      <c r="G141" s="2">
        <f>SALES­_DATA[[#This Row],[SALES]]-SALES­_DATA[[#This Row],[cost price]]</f>
        <v>2062.83</v>
      </c>
      <c r="H141" s="4">
        <v>37931</v>
      </c>
      <c r="I141" s="1" t="s">
        <v>681</v>
      </c>
      <c r="J141" t="s">
        <v>25</v>
      </c>
      <c r="K141">
        <v>4</v>
      </c>
      <c r="L141" t="str">
        <f t="shared" si="4"/>
        <v>Qtr 4</v>
      </c>
      <c r="M141" t="s">
        <v>681</v>
      </c>
      <c r="N141">
        <v>2003</v>
      </c>
      <c r="O141" t="s">
        <v>181</v>
      </c>
      <c r="P141" s="2">
        <v>147</v>
      </c>
      <c r="Q141" t="s">
        <v>402</v>
      </c>
      <c r="R141" t="s">
        <v>329</v>
      </c>
      <c r="S141" t="s">
        <v>330</v>
      </c>
      <c r="T141" t="s">
        <v>331</v>
      </c>
      <c r="V141" t="s">
        <v>332</v>
      </c>
      <c r="W141" t="s">
        <v>687</v>
      </c>
      <c r="X141" s="3" t="s">
        <v>333</v>
      </c>
      <c r="Y141" t="s">
        <v>170</v>
      </c>
      <c r="Z141" t="s">
        <v>42</v>
      </c>
      <c r="AA141" t="s">
        <v>61</v>
      </c>
      <c r="AB141" t="s">
        <v>334</v>
      </c>
      <c r="AC141" t="str">
        <f t="shared" si="5"/>
        <v>Brown Ann</v>
      </c>
      <c r="AD141" t="s">
        <v>51</v>
      </c>
    </row>
    <row r="142" spans="1:30" x14ac:dyDescent="0.4">
      <c r="A142">
        <v>10183</v>
      </c>
      <c r="B142">
        <v>28</v>
      </c>
      <c r="C142" s="2">
        <v>100</v>
      </c>
      <c r="D142" s="2">
        <f>SALES­_DATA[[#This Row],[PRICEEACH]]*SALES­_DATA[[#This Row],[QUANTITYORDERED]]</f>
        <v>2800</v>
      </c>
      <c r="E142">
        <v>1</v>
      </c>
      <c r="F142" s="2">
        <v>3433.36</v>
      </c>
      <c r="G142" s="2">
        <f>SALES­_DATA[[#This Row],[SALES]]-SALES­_DATA[[#This Row],[cost price]]</f>
        <v>633.36000000000013</v>
      </c>
      <c r="H142" s="4">
        <v>37938</v>
      </c>
      <c r="I142" s="1" t="s">
        <v>681</v>
      </c>
      <c r="J142" t="s">
        <v>25</v>
      </c>
      <c r="K142">
        <v>4</v>
      </c>
      <c r="L142" t="str">
        <f t="shared" si="4"/>
        <v>Qtr 4</v>
      </c>
      <c r="M142" t="s">
        <v>681</v>
      </c>
      <c r="N142">
        <v>2003</v>
      </c>
      <c r="O142" t="s">
        <v>181</v>
      </c>
      <c r="P142" s="2">
        <v>147</v>
      </c>
      <c r="Q142" t="s">
        <v>402</v>
      </c>
      <c r="R142" t="s">
        <v>214</v>
      </c>
      <c r="S142">
        <v>2155554695</v>
      </c>
      <c r="T142" t="s">
        <v>215</v>
      </c>
      <c r="V142" t="s">
        <v>216</v>
      </c>
      <c r="W142" t="s">
        <v>142</v>
      </c>
      <c r="X142" s="3">
        <v>71270</v>
      </c>
      <c r="Y142" t="s">
        <v>32</v>
      </c>
      <c r="Z142" t="s">
        <v>33</v>
      </c>
      <c r="AA142" t="s">
        <v>217</v>
      </c>
      <c r="AB142" t="s">
        <v>218</v>
      </c>
      <c r="AC142" t="str">
        <f t="shared" si="5"/>
        <v>Cervantes Francisca</v>
      </c>
      <c r="AD142" t="s">
        <v>51</v>
      </c>
    </row>
    <row r="143" spans="1:30" x14ac:dyDescent="0.4">
      <c r="A143">
        <v>10194</v>
      </c>
      <c r="B143">
        <v>26</v>
      </c>
      <c r="C143" s="2">
        <v>100</v>
      </c>
      <c r="D143" s="2">
        <f>SALES­_DATA[[#This Row],[PRICEEACH]]*SALES­_DATA[[#This Row],[QUANTITYORDERED]]</f>
        <v>2600</v>
      </c>
      <c r="E143">
        <v>4</v>
      </c>
      <c r="F143" s="2">
        <v>4263.74</v>
      </c>
      <c r="G143" s="2">
        <f>SALES­_DATA[[#This Row],[SALES]]-SALES­_DATA[[#This Row],[cost price]]</f>
        <v>1663.7399999999998</v>
      </c>
      <c r="H143" s="4">
        <v>37950</v>
      </c>
      <c r="I143" s="1" t="s">
        <v>681</v>
      </c>
      <c r="J143" t="s">
        <v>25</v>
      </c>
      <c r="K143">
        <v>4</v>
      </c>
      <c r="L143" t="str">
        <f t="shared" si="4"/>
        <v>Qtr 4</v>
      </c>
      <c r="M143" t="s">
        <v>681</v>
      </c>
      <c r="N143">
        <v>2003</v>
      </c>
      <c r="O143" t="s">
        <v>181</v>
      </c>
      <c r="P143" s="2">
        <v>147</v>
      </c>
      <c r="Q143" t="s">
        <v>402</v>
      </c>
      <c r="R143" t="s">
        <v>219</v>
      </c>
      <c r="S143" t="s">
        <v>220</v>
      </c>
      <c r="T143" t="s">
        <v>221</v>
      </c>
      <c r="V143" t="s">
        <v>222</v>
      </c>
      <c r="W143" t="s">
        <v>687</v>
      </c>
      <c r="X143" s="3">
        <v>69004</v>
      </c>
      <c r="Y143" t="s">
        <v>41</v>
      </c>
      <c r="Z143" t="s">
        <v>42</v>
      </c>
      <c r="AA143" t="s">
        <v>223</v>
      </c>
      <c r="AB143" t="s">
        <v>224</v>
      </c>
      <c r="AC143" t="str">
        <f t="shared" si="5"/>
        <v>Saveley Mary</v>
      </c>
      <c r="AD143" t="s">
        <v>51</v>
      </c>
    </row>
    <row r="144" spans="1:30" x14ac:dyDescent="0.4">
      <c r="A144">
        <v>10207</v>
      </c>
      <c r="B144">
        <v>31</v>
      </c>
      <c r="C144" s="2">
        <v>100</v>
      </c>
      <c r="D144" s="2">
        <f>SALES­_DATA[[#This Row],[PRICEEACH]]*SALES­_DATA[[#This Row],[QUANTITYORDERED]]</f>
        <v>3100</v>
      </c>
      <c r="E144">
        <v>15</v>
      </c>
      <c r="F144" s="2">
        <v>4076.19</v>
      </c>
      <c r="G144" s="2">
        <f>SALES­_DATA[[#This Row],[SALES]]-SALES­_DATA[[#This Row],[cost price]]</f>
        <v>976.19</v>
      </c>
      <c r="H144" s="4">
        <v>37964</v>
      </c>
      <c r="I144" s="1" t="s">
        <v>682</v>
      </c>
      <c r="J144" t="s">
        <v>25</v>
      </c>
      <c r="K144">
        <v>4</v>
      </c>
      <c r="L144" t="str">
        <f t="shared" si="4"/>
        <v>Qtr 4</v>
      </c>
      <c r="M144" t="s">
        <v>682</v>
      </c>
      <c r="N144">
        <v>2003</v>
      </c>
      <c r="O144" t="s">
        <v>181</v>
      </c>
      <c r="P144" s="2">
        <v>147</v>
      </c>
      <c r="Q144" t="s">
        <v>402</v>
      </c>
      <c r="R144" t="s">
        <v>415</v>
      </c>
      <c r="S144">
        <v>6175552555</v>
      </c>
      <c r="T144" t="s">
        <v>416</v>
      </c>
      <c r="V144" t="s">
        <v>381</v>
      </c>
      <c r="W144" t="s">
        <v>123</v>
      </c>
      <c r="X144" s="3">
        <v>51003</v>
      </c>
      <c r="Y144" t="s">
        <v>32</v>
      </c>
      <c r="Z144" t="s">
        <v>33</v>
      </c>
      <c r="AA144" t="s">
        <v>417</v>
      </c>
      <c r="AB144" t="s">
        <v>276</v>
      </c>
      <c r="AC144" t="str">
        <f t="shared" si="5"/>
        <v>Franco Valarie</v>
      </c>
      <c r="AD144" t="s">
        <v>51</v>
      </c>
    </row>
    <row r="145" spans="1:30" x14ac:dyDescent="0.4">
      <c r="A145">
        <v>10217</v>
      </c>
      <c r="B145">
        <v>48</v>
      </c>
      <c r="C145" s="2">
        <v>100</v>
      </c>
      <c r="D145" s="2">
        <f>SALES­_DATA[[#This Row],[PRICEEACH]]*SALES­_DATA[[#This Row],[QUANTITYORDERED]]</f>
        <v>4800</v>
      </c>
      <c r="E145">
        <v>4</v>
      </c>
      <c r="F145" s="2">
        <v>7020.48</v>
      </c>
      <c r="G145" s="2">
        <f>SALES­_DATA[[#This Row],[SALES]]-SALES­_DATA[[#This Row],[cost price]]</f>
        <v>2220.4799999999996</v>
      </c>
      <c r="H145" s="4">
        <v>38021</v>
      </c>
      <c r="I145" s="1" t="s">
        <v>676</v>
      </c>
      <c r="J145" t="s">
        <v>25</v>
      </c>
      <c r="K145">
        <v>1</v>
      </c>
      <c r="L145" t="str">
        <f t="shared" si="4"/>
        <v>Qtr 1</v>
      </c>
      <c r="M145" t="s">
        <v>676</v>
      </c>
      <c r="N145">
        <v>2004</v>
      </c>
      <c r="O145" t="s">
        <v>181</v>
      </c>
      <c r="P145" s="2">
        <v>147</v>
      </c>
      <c r="Q145" t="s">
        <v>402</v>
      </c>
      <c r="R145" t="s">
        <v>418</v>
      </c>
      <c r="S145" t="s">
        <v>419</v>
      </c>
      <c r="T145" t="s">
        <v>420</v>
      </c>
      <c r="U145" t="s">
        <v>421</v>
      </c>
      <c r="V145" t="s">
        <v>199</v>
      </c>
      <c r="W145" t="s">
        <v>687</v>
      </c>
      <c r="X145" s="3">
        <v>69045</v>
      </c>
      <c r="Y145" t="s">
        <v>199</v>
      </c>
      <c r="Z145" t="s">
        <v>96</v>
      </c>
      <c r="AA145" t="s">
        <v>422</v>
      </c>
      <c r="AB145" t="s">
        <v>423</v>
      </c>
      <c r="AC145" t="str">
        <f t="shared" si="5"/>
        <v>Victorino Wendy</v>
      </c>
      <c r="AD145" t="s">
        <v>151</v>
      </c>
    </row>
    <row r="146" spans="1:30" x14ac:dyDescent="0.4">
      <c r="A146">
        <v>10229</v>
      </c>
      <c r="B146">
        <v>50</v>
      </c>
      <c r="C146" s="2">
        <v>100</v>
      </c>
      <c r="D146" s="2">
        <f>SALES­_DATA[[#This Row],[PRICEEACH]]*SALES­_DATA[[#This Row],[QUANTITYORDERED]]</f>
        <v>5000</v>
      </c>
      <c r="E146">
        <v>9</v>
      </c>
      <c r="F146" s="2">
        <v>6426.5</v>
      </c>
      <c r="G146" s="2">
        <f>SALES­_DATA[[#This Row],[SALES]]-SALES­_DATA[[#This Row],[cost price]]</f>
        <v>1426.5</v>
      </c>
      <c r="H146" s="4">
        <v>38057</v>
      </c>
      <c r="I146" s="1" t="s">
        <v>686</v>
      </c>
      <c r="J146" t="s">
        <v>25</v>
      </c>
      <c r="K146">
        <v>1</v>
      </c>
      <c r="L146" t="str">
        <f t="shared" si="4"/>
        <v>Qtr 1</v>
      </c>
      <c r="M146" t="s">
        <v>686</v>
      </c>
      <c r="N146">
        <v>2004</v>
      </c>
      <c r="O146" t="s">
        <v>181</v>
      </c>
      <c r="P146" s="2">
        <v>147</v>
      </c>
      <c r="Q146" t="s">
        <v>402</v>
      </c>
      <c r="R146" t="s">
        <v>272</v>
      </c>
      <c r="S146">
        <v>4155551450</v>
      </c>
      <c r="T146" t="s">
        <v>273</v>
      </c>
      <c r="V146" t="s">
        <v>274</v>
      </c>
      <c r="W146" t="s">
        <v>55</v>
      </c>
      <c r="X146" s="3">
        <v>97562</v>
      </c>
      <c r="Y146" t="s">
        <v>32</v>
      </c>
      <c r="Z146" t="s">
        <v>33</v>
      </c>
      <c r="AA146" t="s">
        <v>275</v>
      </c>
      <c r="AB146" t="s">
        <v>276</v>
      </c>
      <c r="AC146" t="str">
        <f t="shared" si="5"/>
        <v>Nelson Valarie</v>
      </c>
      <c r="AD146" t="s">
        <v>51</v>
      </c>
    </row>
    <row r="147" spans="1:30" x14ac:dyDescent="0.4">
      <c r="A147">
        <v>10245</v>
      </c>
      <c r="B147">
        <v>28</v>
      </c>
      <c r="C147" s="2">
        <v>100</v>
      </c>
      <c r="D147" s="2">
        <f>SALES­_DATA[[#This Row],[PRICEEACH]]*SALES­_DATA[[#This Row],[QUANTITYORDERED]]</f>
        <v>2800</v>
      </c>
      <c r="E147">
        <v>2</v>
      </c>
      <c r="F147" s="2">
        <v>4591.72</v>
      </c>
      <c r="G147" s="2">
        <f>SALES­_DATA[[#This Row],[SALES]]-SALES­_DATA[[#This Row],[cost price]]</f>
        <v>1791.7200000000003</v>
      </c>
      <c r="H147" s="4">
        <v>38111</v>
      </c>
      <c r="I147" s="1" t="s">
        <v>677</v>
      </c>
      <c r="J147" t="s">
        <v>25</v>
      </c>
      <c r="K147">
        <v>2</v>
      </c>
      <c r="L147" t="str">
        <f t="shared" si="4"/>
        <v>Qtr 2</v>
      </c>
      <c r="M147" t="s">
        <v>677</v>
      </c>
      <c r="N147">
        <v>2004</v>
      </c>
      <c r="O147" t="s">
        <v>181</v>
      </c>
      <c r="P147" s="2">
        <v>147</v>
      </c>
      <c r="Q147" t="s">
        <v>402</v>
      </c>
      <c r="R147" t="s">
        <v>242</v>
      </c>
      <c r="S147">
        <v>2035559545</v>
      </c>
      <c r="T147" t="s">
        <v>243</v>
      </c>
      <c r="V147" t="s">
        <v>244</v>
      </c>
      <c r="W147" t="s">
        <v>112</v>
      </c>
      <c r="X147" s="3">
        <v>97823</v>
      </c>
      <c r="Y147" t="s">
        <v>32</v>
      </c>
      <c r="Z147" t="s">
        <v>33</v>
      </c>
      <c r="AA147" t="s">
        <v>83</v>
      </c>
      <c r="AB147" t="s">
        <v>245</v>
      </c>
      <c r="AC147" t="str">
        <f t="shared" si="5"/>
        <v>Murphy Leslie</v>
      </c>
      <c r="AD147" t="s">
        <v>51</v>
      </c>
    </row>
    <row r="148" spans="1:30" x14ac:dyDescent="0.4">
      <c r="A148">
        <v>10259</v>
      </c>
      <c r="B148">
        <v>26</v>
      </c>
      <c r="C148" s="2">
        <v>100</v>
      </c>
      <c r="D148" s="2">
        <f>SALES­_DATA[[#This Row],[PRICEEACH]]*SALES­_DATA[[#This Row],[QUANTITYORDERED]]</f>
        <v>2600</v>
      </c>
      <c r="E148">
        <v>12</v>
      </c>
      <c r="F148" s="2">
        <v>4033.38</v>
      </c>
      <c r="G148" s="2">
        <f>SALES­_DATA[[#This Row],[SALES]]-SALES­_DATA[[#This Row],[cost price]]</f>
        <v>1433.38</v>
      </c>
      <c r="H148" s="4">
        <v>38153</v>
      </c>
      <c r="I148" s="1" t="s">
        <v>684</v>
      </c>
      <c r="J148" t="s">
        <v>25</v>
      </c>
      <c r="K148">
        <v>2</v>
      </c>
      <c r="L148" t="str">
        <f t="shared" si="4"/>
        <v>Qtr 2</v>
      </c>
      <c r="M148" t="s">
        <v>684</v>
      </c>
      <c r="N148">
        <v>2004</v>
      </c>
      <c r="O148" t="s">
        <v>181</v>
      </c>
      <c r="P148" s="2">
        <v>147</v>
      </c>
      <c r="Q148" t="s">
        <v>402</v>
      </c>
      <c r="R148" t="s">
        <v>418</v>
      </c>
      <c r="S148" t="s">
        <v>419</v>
      </c>
      <c r="T148" t="s">
        <v>420</v>
      </c>
      <c r="U148" t="s">
        <v>421</v>
      </c>
      <c r="V148" t="s">
        <v>199</v>
      </c>
      <c r="W148" t="s">
        <v>687</v>
      </c>
      <c r="X148" s="3">
        <v>69045</v>
      </c>
      <c r="Y148" t="s">
        <v>199</v>
      </c>
      <c r="Z148" t="s">
        <v>96</v>
      </c>
      <c r="AA148" t="s">
        <v>422</v>
      </c>
      <c r="AB148" t="s">
        <v>423</v>
      </c>
      <c r="AC148" t="str">
        <f t="shared" si="5"/>
        <v>Victorino Wendy</v>
      </c>
      <c r="AD148" t="s">
        <v>51</v>
      </c>
    </row>
    <row r="149" spans="1:30" x14ac:dyDescent="0.4">
      <c r="A149">
        <v>10270</v>
      </c>
      <c r="B149">
        <v>32</v>
      </c>
      <c r="C149" s="2">
        <v>100</v>
      </c>
      <c r="D149" s="2">
        <f>SALES­_DATA[[#This Row],[PRICEEACH]]*SALES­_DATA[[#This Row],[QUANTITYORDERED]]</f>
        <v>3200</v>
      </c>
      <c r="E149">
        <v>2</v>
      </c>
      <c r="F149" s="2">
        <v>4302.08</v>
      </c>
      <c r="G149" s="2">
        <f>SALES­_DATA[[#This Row],[SALES]]-SALES­_DATA[[#This Row],[cost price]]</f>
        <v>1102.08</v>
      </c>
      <c r="H149" s="4">
        <v>38187</v>
      </c>
      <c r="I149" s="1" t="s">
        <v>678</v>
      </c>
      <c r="J149" t="s">
        <v>25</v>
      </c>
      <c r="K149">
        <v>3</v>
      </c>
      <c r="L149" t="str">
        <f t="shared" si="4"/>
        <v>Qtr 3</v>
      </c>
      <c r="M149" t="s">
        <v>678</v>
      </c>
      <c r="N149">
        <v>2004</v>
      </c>
      <c r="O149" t="s">
        <v>181</v>
      </c>
      <c r="P149" s="2">
        <v>147</v>
      </c>
      <c r="Q149" t="s">
        <v>402</v>
      </c>
      <c r="R149" t="s">
        <v>152</v>
      </c>
      <c r="S149" t="s">
        <v>153</v>
      </c>
      <c r="T149" t="s">
        <v>154</v>
      </c>
      <c r="U149" t="s">
        <v>155</v>
      </c>
      <c r="V149" t="s">
        <v>156</v>
      </c>
      <c r="W149" t="s">
        <v>157</v>
      </c>
      <c r="X149" s="3">
        <v>2067</v>
      </c>
      <c r="Y149" t="s">
        <v>95</v>
      </c>
      <c r="Z149" t="s">
        <v>96</v>
      </c>
      <c r="AA149" t="s">
        <v>158</v>
      </c>
      <c r="AB149" t="s">
        <v>159</v>
      </c>
      <c r="AC149" t="str">
        <f t="shared" si="5"/>
        <v>Huxley Adrian</v>
      </c>
      <c r="AD149" t="s">
        <v>51</v>
      </c>
    </row>
    <row r="150" spans="1:30" x14ac:dyDescent="0.4">
      <c r="A150">
        <v>10281</v>
      </c>
      <c r="B150">
        <v>44</v>
      </c>
      <c r="C150" s="2">
        <v>100</v>
      </c>
      <c r="D150" s="2">
        <f>SALES­_DATA[[#This Row],[PRICEEACH]]*SALES­_DATA[[#This Row],[QUANTITYORDERED]]</f>
        <v>4400</v>
      </c>
      <c r="E150">
        <v>9</v>
      </c>
      <c r="F150" s="2">
        <v>7020.64</v>
      </c>
      <c r="G150" s="2">
        <f>SALES­_DATA[[#This Row],[SALES]]-SALES­_DATA[[#This Row],[cost price]]</f>
        <v>2620.6400000000003</v>
      </c>
      <c r="H150" s="4">
        <v>38218</v>
      </c>
      <c r="I150" s="1" t="s">
        <v>679</v>
      </c>
      <c r="J150" t="s">
        <v>25</v>
      </c>
      <c r="K150">
        <v>3</v>
      </c>
      <c r="L150" t="str">
        <f t="shared" si="4"/>
        <v>Qtr 3</v>
      </c>
      <c r="M150" t="s">
        <v>679</v>
      </c>
      <c r="N150">
        <v>2004</v>
      </c>
      <c r="O150" t="s">
        <v>181</v>
      </c>
      <c r="P150" s="2">
        <v>147</v>
      </c>
      <c r="Q150" t="s">
        <v>402</v>
      </c>
      <c r="R150" t="s">
        <v>139</v>
      </c>
      <c r="S150">
        <v>2155551555</v>
      </c>
      <c r="T150" t="s">
        <v>140</v>
      </c>
      <c r="V150" t="s">
        <v>141</v>
      </c>
      <c r="W150" t="s">
        <v>142</v>
      </c>
      <c r="X150" s="3">
        <v>70267</v>
      </c>
      <c r="Y150" t="s">
        <v>32</v>
      </c>
      <c r="Z150" t="s">
        <v>33</v>
      </c>
      <c r="AA150" t="s">
        <v>34</v>
      </c>
      <c r="AB150" t="s">
        <v>143</v>
      </c>
      <c r="AC150" t="str">
        <f t="shared" si="5"/>
        <v>Yu Kyung</v>
      </c>
      <c r="AD150" t="s">
        <v>151</v>
      </c>
    </row>
    <row r="151" spans="1:30" x14ac:dyDescent="0.4">
      <c r="A151">
        <v>10291</v>
      </c>
      <c r="B151">
        <v>30</v>
      </c>
      <c r="C151" s="2">
        <v>100</v>
      </c>
      <c r="D151" s="2">
        <f>SALES­_DATA[[#This Row],[PRICEEACH]]*SALES­_DATA[[#This Row],[QUANTITYORDERED]]</f>
        <v>3000</v>
      </c>
      <c r="E151">
        <v>4</v>
      </c>
      <c r="F151" s="2">
        <v>3855.9</v>
      </c>
      <c r="G151" s="2">
        <f>SALES­_DATA[[#This Row],[SALES]]-SALES­_DATA[[#This Row],[cost price]]</f>
        <v>855.90000000000009</v>
      </c>
      <c r="H151" s="4">
        <v>38238</v>
      </c>
      <c r="I151" s="1" t="s">
        <v>685</v>
      </c>
      <c r="J151" t="s">
        <v>25</v>
      </c>
      <c r="K151">
        <v>3</v>
      </c>
      <c r="L151" t="str">
        <f t="shared" si="4"/>
        <v>Qtr 3</v>
      </c>
      <c r="M151" t="s">
        <v>685</v>
      </c>
      <c r="N151">
        <v>2004</v>
      </c>
      <c r="O151" t="s">
        <v>181</v>
      </c>
      <c r="P151" s="2">
        <v>147</v>
      </c>
      <c r="Q151" t="s">
        <v>402</v>
      </c>
      <c r="R151" t="s">
        <v>261</v>
      </c>
      <c r="S151" t="s">
        <v>262</v>
      </c>
      <c r="T151" t="s">
        <v>263</v>
      </c>
      <c r="V151" t="s">
        <v>264</v>
      </c>
      <c r="W151" t="s">
        <v>687</v>
      </c>
      <c r="X151" s="3" t="s">
        <v>265</v>
      </c>
      <c r="Y151" t="s">
        <v>188</v>
      </c>
      <c r="Z151" t="s">
        <v>42</v>
      </c>
      <c r="AA151" t="s">
        <v>266</v>
      </c>
      <c r="AB151" t="s">
        <v>206</v>
      </c>
      <c r="AC151" t="str">
        <f t="shared" si="5"/>
        <v>Larsson Maria</v>
      </c>
      <c r="AD151" t="s">
        <v>51</v>
      </c>
    </row>
    <row r="152" spans="1:30" x14ac:dyDescent="0.4">
      <c r="A152">
        <v>10305</v>
      </c>
      <c r="B152">
        <v>38</v>
      </c>
      <c r="C152" s="2">
        <v>100</v>
      </c>
      <c r="D152" s="2">
        <f>SALES­_DATA[[#This Row],[PRICEEACH]]*SALES­_DATA[[#This Row],[QUANTITYORDERED]]</f>
        <v>3800</v>
      </c>
      <c r="E152">
        <v>13</v>
      </c>
      <c r="F152" s="2">
        <v>6680.78</v>
      </c>
      <c r="G152" s="2">
        <f>SALES­_DATA[[#This Row],[SALES]]-SALES­_DATA[[#This Row],[cost price]]</f>
        <v>2880.7799999999997</v>
      </c>
      <c r="H152" s="4">
        <v>38273</v>
      </c>
      <c r="I152" s="1" t="s">
        <v>680</v>
      </c>
      <c r="J152" t="s">
        <v>25</v>
      </c>
      <c r="K152">
        <v>4</v>
      </c>
      <c r="L152" t="str">
        <f t="shared" si="4"/>
        <v>Qtr 4</v>
      </c>
      <c r="M152" t="s">
        <v>680</v>
      </c>
      <c r="N152">
        <v>2004</v>
      </c>
      <c r="O152" t="s">
        <v>181</v>
      </c>
      <c r="P152" s="2">
        <v>147</v>
      </c>
      <c r="Q152" t="s">
        <v>402</v>
      </c>
      <c r="R152" t="s">
        <v>120</v>
      </c>
      <c r="S152">
        <v>6175558555</v>
      </c>
      <c r="T152" t="s">
        <v>121</v>
      </c>
      <c r="V152" t="s">
        <v>122</v>
      </c>
      <c r="W152" t="s">
        <v>123</v>
      </c>
      <c r="X152" s="3">
        <v>51247</v>
      </c>
      <c r="Y152" t="s">
        <v>32</v>
      </c>
      <c r="Z152" t="s">
        <v>33</v>
      </c>
      <c r="AA152" t="s">
        <v>124</v>
      </c>
      <c r="AB152" t="s">
        <v>125</v>
      </c>
      <c r="AC152" t="str">
        <f t="shared" si="5"/>
        <v>Hernandez Marta</v>
      </c>
      <c r="AD152" t="s">
        <v>51</v>
      </c>
    </row>
    <row r="153" spans="1:30" x14ac:dyDescent="0.4">
      <c r="A153">
        <v>10313</v>
      </c>
      <c r="B153">
        <v>40</v>
      </c>
      <c r="C153" s="2">
        <v>100</v>
      </c>
      <c r="D153" s="2">
        <f>SALES­_DATA[[#This Row],[PRICEEACH]]*SALES­_DATA[[#This Row],[QUANTITYORDERED]]</f>
        <v>4000</v>
      </c>
      <c r="E153">
        <v>7</v>
      </c>
      <c r="F153" s="2">
        <v>6678</v>
      </c>
      <c r="G153" s="2">
        <f>SALES­_DATA[[#This Row],[SALES]]-SALES­_DATA[[#This Row],[cost price]]</f>
        <v>2678</v>
      </c>
      <c r="H153" s="4">
        <v>38282</v>
      </c>
      <c r="I153" s="1" t="s">
        <v>680</v>
      </c>
      <c r="J153" t="s">
        <v>25</v>
      </c>
      <c r="K153">
        <v>4</v>
      </c>
      <c r="L153" t="str">
        <f t="shared" si="4"/>
        <v>Qtr 4</v>
      </c>
      <c r="M153" t="s">
        <v>680</v>
      </c>
      <c r="N153">
        <v>2004</v>
      </c>
      <c r="O153" t="s">
        <v>181</v>
      </c>
      <c r="P153" s="2">
        <v>147</v>
      </c>
      <c r="Q153" t="s">
        <v>402</v>
      </c>
      <c r="R153" t="s">
        <v>225</v>
      </c>
      <c r="S153" t="s">
        <v>226</v>
      </c>
      <c r="T153" t="s">
        <v>227</v>
      </c>
      <c r="V153" t="s">
        <v>228</v>
      </c>
      <c r="W153" t="s">
        <v>229</v>
      </c>
      <c r="X153" s="3" t="s">
        <v>230</v>
      </c>
      <c r="Y153" t="s">
        <v>231</v>
      </c>
      <c r="Z153" t="s">
        <v>33</v>
      </c>
      <c r="AA153" t="s">
        <v>232</v>
      </c>
      <c r="AB153" t="s">
        <v>233</v>
      </c>
      <c r="AC153" t="str">
        <f t="shared" si="5"/>
        <v>Tannamuri Yoshi</v>
      </c>
      <c r="AD153" t="s">
        <v>51</v>
      </c>
    </row>
    <row r="154" spans="1:30" x14ac:dyDescent="0.4">
      <c r="A154">
        <v>10322</v>
      </c>
      <c r="B154">
        <v>46</v>
      </c>
      <c r="C154" s="2">
        <v>61.99</v>
      </c>
      <c r="D154" s="2">
        <f>SALES­_DATA[[#This Row],[PRICEEACH]]*SALES­_DATA[[#This Row],[QUANTITYORDERED]]</f>
        <v>2851.54</v>
      </c>
      <c r="E154">
        <v>8</v>
      </c>
      <c r="F154" s="2">
        <v>2851.54</v>
      </c>
      <c r="G154" s="2">
        <f>SALES­_DATA[[#This Row],[SALES]]-SALES­_DATA[[#This Row],[cost price]]</f>
        <v>0</v>
      </c>
      <c r="H154" s="4">
        <v>38295</v>
      </c>
      <c r="I154" s="1" t="s">
        <v>681</v>
      </c>
      <c r="J154" t="s">
        <v>25</v>
      </c>
      <c r="K154">
        <v>4</v>
      </c>
      <c r="L154" t="str">
        <f t="shared" si="4"/>
        <v>Qtr 4</v>
      </c>
      <c r="M154" t="s">
        <v>681</v>
      </c>
      <c r="N154">
        <v>2004</v>
      </c>
      <c r="O154" t="s">
        <v>181</v>
      </c>
      <c r="P154" s="2">
        <v>147</v>
      </c>
      <c r="Q154" t="s">
        <v>402</v>
      </c>
      <c r="R154" t="s">
        <v>277</v>
      </c>
      <c r="S154">
        <v>6035558647</v>
      </c>
      <c r="T154" t="s">
        <v>278</v>
      </c>
      <c r="V154" t="s">
        <v>279</v>
      </c>
      <c r="W154" t="s">
        <v>280</v>
      </c>
      <c r="X154" s="3">
        <v>62005</v>
      </c>
      <c r="Y154" t="s">
        <v>32</v>
      </c>
      <c r="Z154" t="s">
        <v>33</v>
      </c>
      <c r="AA154" t="s">
        <v>56</v>
      </c>
      <c r="AB154" t="s">
        <v>276</v>
      </c>
      <c r="AC154" t="str">
        <f t="shared" si="5"/>
        <v>Young Valarie</v>
      </c>
      <c r="AD154" t="s">
        <v>36</v>
      </c>
    </row>
    <row r="155" spans="1:30" x14ac:dyDescent="0.4">
      <c r="A155">
        <v>10334</v>
      </c>
      <c r="B155">
        <v>26</v>
      </c>
      <c r="C155" s="2">
        <v>100</v>
      </c>
      <c r="D155" s="2">
        <f>SALES­_DATA[[#This Row],[PRICEEACH]]*SALES­_DATA[[#This Row],[QUANTITYORDERED]]</f>
        <v>2600</v>
      </c>
      <c r="E155">
        <v>2</v>
      </c>
      <c r="F155" s="2">
        <v>3188.12</v>
      </c>
      <c r="G155" s="2">
        <f>SALES­_DATA[[#This Row],[SALES]]-SALES­_DATA[[#This Row],[cost price]]</f>
        <v>588.11999999999989</v>
      </c>
      <c r="H155" s="4">
        <v>38310</v>
      </c>
      <c r="I155" s="1" t="s">
        <v>681</v>
      </c>
      <c r="J155" t="s">
        <v>401</v>
      </c>
      <c r="K155">
        <v>4</v>
      </c>
      <c r="L155" t="str">
        <f t="shared" si="4"/>
        <v>Qtr 4</v>
      </c>
      <c r="M155" t="s">
        <v>681</v>
      </c>
      <c r="N155">
        <v>2004</v>
      </c>
      <c r="O155" t="s">
        <v>181</v>
      </c>
      <c r="P155" s="2">
        <v>147</v>
      </c>
      <c r="Q155" t="s">
        <v>402</v>
      </c>
      <c r="R155" t="s">
        <v>183</v>
      </c>
      <c r="S155" t="s">
        <v>184</v>
      </c>
      <c r="T155" t="s">
        <v>185</v>
      </c>
      <c r="V155" t="s">
        <v>186</v>
      </c>
      <c r="W155" t="s">
        <v>687</v>
      </c>
      <c r="X155" s="3" t="s">
        <v>187</v>
      </c>
      <c r="Y155" t="s">
        <v>188</v>
      </c>
      <c r="Z155" t="s">
        <v>42</v>
      </c>
      <c r="AA155" t="s">
        <v>189</v>
      </c>
      <c r="AB155" t="s">
        <v>190</v>
      </c>
      <c r="AC155" t="str">
        <f t="shared" si="5"/>
        <v>Berglund Christina</v>
      </c>
      <c r="AD155" t="s">
        <v>51</v>
      </c>
    </row>
    <row r="156" spans="1:30" x14ac:dyDescent="0.4">
      <c r="A156">
        <v>10347</v>
      </c>
      <c r="B156">
        <v>27</v>
      </c>
      <c r="C156" s="2">
        <v>100</v>
      </c>
      <c r="D156" s="2">
        <f>SALES­_DATA[[#This Row],[PRICEEACH]]*SALES­_DATA[[#This Row],[QUANTITYORDERED]]</f>
        <v>2700</v>
      </c>
      <c r="E156">
        <v>2</v>
      </c>
      <c r="F156" s="2">
        <v>4428</v>
      </c>
      <c r="G156" s="2">
        <f>SALES­_DATA[[#This Row],[SALES]]-SALES­_DATA[[#This Row],[cost price]]</f>
        <v>1728</v>
      </c>
      <c r="H156" s="4">
        <v>38320</v>
      </c>
      <c r="I156" s="1" t="s">
        <v>681</v>
      </c>
      <c r="J156" t="s">
        <v>25</v>
      </c>
      <c r="K156">
        <v>4</v>
      </c>
      <c r="L156" t="str">
        <f t="shared" si="4"/>
        <v>Qtr 4</v>
      </c>
      <c r="M156" t="s">
        <v>681</v>
      </c>
      <c r="N156">
        <v>2004</v>
      </c>
      <c r="O156" t="s">
        <v>181</v>
      </c>
      <c r="P156" s="2">
        <v>147</v>
      </c>
      <c r="Q156" t="s">
        <v>402</v>
      </c>
      <c r="R156" t="s">
        <v>89</v>
      </c>
      <c r="S156" t="s">
        <v>90</v>
      </c>
      <c r="T156" t="s">
        <v>91</v>
      </c>
      <c r="U156" t="s">
        <v>92</v>
      </c>
      <c r="V156" t="s">
        <v>93</v>
      </c>
      <c r="W156" t="s">
        <v>94</v>
      </c>
      <c r="X156" s="3">
        <v>3004</v>
      </c>
      <c r="Y156" t="s">
        <v>95</v>
      </c>
      <c r="Z156" t="s">
        <v>96</v>
      </c>
      <c r="AA156" t="s">
        <v>97</v>
      </c>
      <c r="AB156" t="s">
        <v>98</v>
      </c>
      <c r="AC156" t="str">
        <f t="shared" si="5"/>
        <v>Ferguson Peter</v>
      </c>
      <c r="AD156" t="s">
        <v>51</v>
      </c>
    </row>
    <row r="157" spans="1:30" x14ac:dyDescent="0.4">
      <c r="A157">
        <v>10357</v>
      </c>
      <c r="B157">
        <v>43</v>
      </c>
      <c r="C157" s="2">
        <v>100</v>
      </c>
      <c r="D157" s="2">
        <f>SALES­_DATA[[#This Row],[PRICEEACH]]*SALES­_DATA[[#This Row],[QUANTITYORDERED]]</f>
        <v>4300</v>
      </c>
      <c r="E157">
        <v>9</v>
      </c>
      <c r="F157" s="2">
        <v>5780.92</v>
      </c>
      <c r="G157" s="2">
        <f>SALES­_DATA[[#This Row],[SALES]]-SALES­_DATA[[#This Row],[cost price]]</f>
        <v>1480.92</v>
      </c>
      <c r="H157" s="4">
        <v>38331</v>
      </c>
      <c r="I157" s="1" t="s">
        <v>682</v>
      </c>
      <c r="J157" t="s">
        <v>25</v>
      </c>
      <c r="K157">
        <v>4</v>
      </c>
      <c r="L157" t="str">
        <f t="shared" si="4"/>
        <v>Qtr 4</v>
      </c>
      <c r="M157" t="s">
        <v>682</v>
      </c>
      <c r="N157">
        <v>2004</v>
      </c>
      <c r="O157" t="s">
        <v>181</v>
      </c>
      <c r="P157" s="2">
        <v>147</v>
      </c>
      <c r="Q157" t="s">
        <v>402</v>
      </c>
      <c r="R157" t="s">
        <v>272</v>
      </c>
      <c r="S157">
        <v>4155551450</v>
      </c>
      <c r="T157" t="s">
        <v>273</v>
      </c>
      <c r="V157" t="s">
        <v>274</v>
      </c>
      <c r="W157" t="s">
        <v>55</v>
      </c>
      <c r="X157" s="3">
        <v>97562</v>
      </c>
      <c r="Y157" t="s">
        <v>32</v>
      </c>
      <c r="Z157" t="s">
        <v>33</v>
      </c>
      <c r="AA157" t="s">
        <v>275</v>
      </c>
      <c r="AB157" t="s">
        <v>276</v>
      </c>
      <c r="AC157" t="str">
        <f t="shared" si="5"/>
        <v>Nelson Valarie</v>
      </c>
      <c r="AD157" t="s">
        <v>51</v>
      </c>
    </row>
    <row r="158" spans="1:30" x14ac:dyDescent="0.4">
      <c r="A158">
        <v>10370</v>
      </c>
      <c r="B158">
        <v>35</v>
      </c>
      <c r="C158" s="2">
        <v>65.63</v>
      </c>
      <c r="D158" s="2">
        <f>SALES­_DATA[[#This Row],[PRICEEACH]]*SALES­_DATA[[#This Row],[QUANTITYORDERED]]</f>
        <v>2297.0499999999997</v>
      </c>
      <c r="E158">
        <v>4</v>
      </c>
      <c r="F158" s="2">
        <v>2297.0500000000002</v>
      </c>
      <c r="G158" s="2">
        <f>SALES­_DATA[[#This Row],[SALES]]-SALES­_DATA[[#This Row],[cost price]]</f>
        <v>0</v>
      </c>
      <c r="H158" s="4">
        <v>38372</v>
      </c>
      <c r="I158" s="1" t="s">
        <v>675</v>
      </c>
      <c r="J158" t="s">
        <v>25</v>
      </c>
      <c r="K158">
        <v>1</v>
      </c>
      <c r="L158" t="str">
        <f t="shared" si="4"/>
        <v>Qtr 1</v>
      </c>
      <c r="M158" t="s">
        <v>675</v>
      </c>
      <c r="N158">
        <v>2005</v>
      </c>
      <c r="O158" t="s">
        <v>181</v>
      </c>
      <c r="P158" s="2">
        <v>147</v>
      </c>
      <c r="Q158" t="s">
        <v>402</v>
      </c>
      <c r="R158" t="s">
        <v>285</v>
      </c>
      <c r="S158" t="s">
        <v>286</v>
      </c>
      <c r="T158" t="s">
        <v>287</v>
      </c>
      <c r="U158" t="s">
        <v>288</v>
      </c>
      <c r="V158" t="s">
        <v>289</v>
      </c>
      <c r="W158" t="s">
        <v>157</v>
      </c>
      <c r="X158" s="3">
        <v>2060</v>
      </c>
      <c r="Y158" t="s">
        <v>95</v>
      </c>
      <c r="Z158" t="s">
        <v>96</v>
      </c>
      <c r="AA158" t="s">
        <v>290</v>
      </c>
      <c r="AB158" t="s">
        <v>291</v>
      </c>
      <c r="AC158" t="str">
        <f t="shared" si="5"/>
        <v>O'Hara Anna</v>
      </c>
      <c r="AD158" t="s">
        <v>36</v>
      </c>
    </row>
    <row r="159" spans="1:30" x14ac:dyDescent="0.4">
      <c r="A159">
        <v>10381</v>
      </c>
      <c r="B159">
        <v>37</v>
      </c>
      <c r="C159" s="2">
        <v>100</v>
      </c>
      <c r="D159" s="2">
        <f>SALES­_DATA[[#This Row],[PRICEEACH]]*SALES­_DATA[[#This Row],[QUANTITYORDERED]]</f>
        <v>3700</v>
      </c>
      <c r="E159">
        <v>6</v>
      </c>
      <c r="F159" s="2">
        <v>6231.54</v>
      </c>
      <c r="G159" s="2">
        <f>SALES­_DATA[[#This Row],[SALES]]-SALES­_DATA[[#This Row],[cost price]]</f>
        <v>2531.54</v>
      </c>
      <c r="H159" s="4">
        <v>38400</v>
      </c>
      <c r="I159" s="1" t="s">
        <v>676</v>
      </c>
      <c r="J159" t="s">
        <v>25</v>
      </c>
      <c r="K159">
        <v>1</v>
      </c>
      <c r="L159" t="str">
        <f t="shared" si="4"/>
        <v>Qtr 1</v>
      </c>
      <c r="M159" t="s">
        <v>676</v>
      </c>
      <c r="N159">
        <v>2005</v>
      </c>
      <c r="O159" t="s">
        <v>181</v>
      </c>
      <c r="P159" s="2">
        <v>147</v>
      </c>
      <c r="Q159" t="s">
        <v>402</v>
      </c>
      <c r="R159" t="s">
        <v>58</v>
      </c>
      <c r="S159">
        <v>6505551386</v>
      </c>
      <c r="T159" t="s">
        <v>59</v>
      </c>
      <c r="V159" t="s">
        <v>60</v>
      </c>
      <c r="W159" t="s">
        <v>55</v>
      </c>
      <c r="X159" s="3" t="s">
        <v>687</v>
      </c>
      <c r="Y159" t="s">
        <v>32</v>
      </c>
      <c r="Z159" t="s">
        <v>33</v>
      </c>
      <c r="AA159" t="s">
        <v>61</v>
      </c>
      <c r="AB159" t="s">
        <v>57</v>
      </c>
      <c r="AC159" t="str">
        <f t="shared" si="5"/>
        <v>Brown Julie</v>
      </c>
      <c r="AD159" t="s">
        <v>51</v>
      </c>
    </row>
    <row r="160" spans="1:30" x14ac:dyDescent="0.4">
      <c r="A160">
        <v>10391</v>
      </c>
      <c r="B160">
        <v>37</v>
      </c>
      <c r="C160" s="2">
        <v>46.9</v>
      </c>
      <c r="D160" s="2">
        <f>SALES­_DATA[[#This Row],[PRICEEACH]]*SALES­_DATA[[#This Row],[QUANTITYORDERED]]</f>
        <v>1735.3</v>
      </c>
      <c r="E160">
        <v>7</v>
      </c>
      <c r="F160" s="2">
        <v>1735.3</v>
      </c>
      <c r="G160" s="2">
        <f>SALES­_DATA[[#This Row],[SALES]]-SALES­_DATA[[#This Row],[cost price]]</f>
        <v>0</v>
      </c>
      <c r="H160" s="4">
        <v>38420</v>
      </c>
      <c r="I160" s="1" t="s">
        <v>686</v>
      </c>
      <c r="J160" t="s">
        <v>25</v>
      </c>
      <c r="K160">
        <v>1</v>
      </c>
      <c r="L160" t="str">
        <f t="shared" si="4"/>
        <v>Qtr 1</v>
      </c>
      <c r="M160" t="s">
        <v>686</v>
      </c>
      <c r="N160">
        <v>2005</v>
      </c>
      <c r="O160" t="s">
        <v>181</v>
      </c>
      <c r="P160" s="2">
        <v>147</v>
      </c>
      <c r="Q160" t="s">
        <v>402</v>
      </c>
      <c r="R160" t="s">
        <v>285</v>
      </c>
      <c r="S160" t="s">
        <v>286</v>
      </c>
      <c r="T160" t="s">
        <v>287</v>
      </c>
      <c r="U160" t="s">
        <v>288</v>
      </c>
      <c r="V160" t="s">
        <v>289</v>
      </c>
      <c r="W160" t="s">
        <v>157</v>
      </c>
      <c r="X160" s="3">
        <v>2060</v>
      </c>
      <c r="Y160" t="s">
        <v>95</v>
      </c>
      <c r="Z160" t="s">
        <v>96</v>
      </c>
      <c r="AA160" t="s">
        <v>290</v>
      </c>
      <c r="AB160" t="s">
        <v>291</v>
      </c>
      <c r="AC160" t="str">
        <f t="shared" si="5"/>
        <v>O'Hara Anna</v>
      </c>
      <c r="AD160" t="s">
        <v>36</v>
      </c>
    </row>
    <row r="161" spans="1:30" x14ac:dyDescent="0.4">
      <c r="A161">
        <v>10411</v>
      </c>
      <c r="B161">
        <v>27</v>
      </c>
      <c r="C161" s="2">
        <v>100</v>
      </c>
      <c r="D161" s="2">
        <f>SALES­_DATA[[#This Row],[PRICEEACH]]*SALES­_DATA[[#This Row],[QUANTITYORDERED]]</f>
        <v>2700</v>
      </c>
      <c r="E161">
        <v>2</v>
      </c>
      <c r="F161" s="2">
        <v>4427.7299999999996</v>
      </c>
      <c r="G161" s="2">
        <f>SALES­_DATA[[#This Row],[SALES]]-SALES­_DATA[[#This Row],[cost price]]</f>
        <v>1727.7299999999996</v>
      </c>
      <c r="H161" s="4">
        <v>38473</v>
      </c>
      <c r="I161" s="1" t="s">
        <v>677</v>
      </c>
      <c r="J161" t="s">
        <v>25</v>
      </c>
      <c r="K161">
        <v>2</v>
      </c>
      <c r="L161" t="str">
        <f t="shared" si="4"/>
        <v>Qtr 2</v>
      </c>
      <c r="M161" t="s">
        <v>677</v>
      </c>
      <c r="N161">
        <v>2005</v>
      </c>
      <c r="O161" t="s">
        <v>181</v>
      </c>
      <c r="P161" s="2">
        <v>147</v>
      </c>
      <c r="Q161" t="s">
        <v>402</v>
      </c>
      <c r="R161" t="s">
        <v>292</v>
      </c>
      <c r="S161" t="s">
        <v>293</v>
      </c>
      <c r="T161" t="s">
        <v>294</v>
      </c>
      <c r="V161" t="s">
        <v>295</v>
      </c>
      <c r="W161" t="s">
        <v>296</v>
      </c>
      <c r="X161" s="3" t="s">
        <v>297</v>
      </c>
      <c r="Y161" t="s">
        <v>231</v>
      </c>
      <c r="Z161" t="s">
        <v>33</v>
      </c>
      <c r="AA161" t="s">
        <v>298</v>
      </c>
      <c r="AB161" t="s">
        <v>299</v>
      </c>
      <c r="AC161" t="str">
        <f t="shared" si="5"/>
        <v>Fresnisre Jean</v>
      </c>
      <c r="AD161" t="s">
        <v>51</v>
      </c>
    </row>
    <row r="162" spans="1:30" x14ac:dyDescent="0.4">
      <c r="A162">
        <v>10425</v>
      </c>
      <c r="B162">
        <v>38</v>
      </c>
      <c r="C162" s="2">
        <v>100</v>
      </c>
      <c r="D162" s="2">
        <f>SALES­_DATA[[#This Row],[PRICEEACH]]*SALES­_DATA[[#This Row],[QUANTITYORDERED]]</f>
        <v>3800</v>
      </c>
      <c r="E162">
        <v>12</v>
      </c>
      <c r="F162" s="2">
        <v>5894.94</v>
      </c>
      <c r="G162" s="2">
        <f>SALES­_DATA[[#This Row],[SALES]]-SALES­_DATA[[#This Row],[cost price]]</f>
        <v>2094.9399999999996</v>
      </c>
      <c r="H162" s="4">
        <v>38503</v>
      </c>
      <c r="I162" s="1" t="s">
        <v>677</v>
      </c>
      <c r="J162" t="s">
        <v>300</v>
      </c>
      <c r="K162">
        <v>2</v>
      </c>
      <c r="L162" t="str">
        <f t="shared" si="4"/>
        <v>Qtr 2</v>
      </c>
      <c r="M162" t="s">
        <v>677</v>
      </c>
      <c r="N162">
        <v>2005</v>
      </c>
      <c r="O162" t="s">
        <v>181</v>
      </c>
      <c r="P162" s="2">
        <v>147</v>
      </c>
      <c r="Q162" t="s">
        <v>402</v>
      </c>
      <c r="R162" t="s">
        <v>114</v>
      </c>
      <c r="S162" t="s">
        <v>115</v>
      </c>
      <c r="T162" t="s">
        <v>116</v>
      </c>
      <c r="V162" t="s">
        <v>117</v>
      </c>
      <c r="W162" t="s">
        <v>687</v>
      </c>
      <c r="X162" s="3">
        <v>44000</v>
      </c>
      <c r="Y162" t="s">
        <v>41</v>
      </c>
      <c r="Z162" t="s">
        <v>42</v>
      </c>
      <c r="AA162" t="s">
        <v>118</v>
      </c>
      <c r="AB162" t="s">
        <v>119</v>
      </c>
      <c r="AC162" t="str">
        <f t="shared" si="5"/>
        <v>Labrune Janine</v>
      </c>
      <c r="AD162" t="s">
        <v>51</v>
      </c>
    </row>
    <row r="163" spans="1:30" x14ac:dyDescent="0.4">
      <c r="A163">
        <v>10108</v>
      </c>
      <c r="B163">
        <v>33</v>
      </c>
      <c r="C163" s="2">
        <v>100</v>
      </c>
      <c r="D163" s="2">
        <f>SALES­_DATA[[#This Row],[PRICEEACH]]*SALES­_DATA[[#This Row],[QUANTITYORDERED]]</f>
        <v>3300</v>
      </c>
      <c r="E163">
        <v>6</v>
      </c>
      <c r="F163" s="2">
        <v>5265.15</v>
      </c>
      <c r="G163" s="2">
        <f>SALES­_DATA[[#This Row],[SALES]]-SALES­_DATA[[#This Row],[cost price]]</f>
        <v>1965.1499999999996</v>
      </c>
      <c r="H163" s="4">
        <v>37683</v>
      </c>
      <c r="I163" s="1" t="s">
        <v>686</v>
      </c>
      <c r="J163" t="s">
        <v>25</v>
      </c>
      <c r="K163">
        <v>1</v>
      </c>
      <c r="L163" t="str">
        <f t="shared" si="4"/>
        <v>Qtr 1</v>
      </c>
      <c r="M163" t="s">
        <v>686</v>
      </c>
      <c r="N163">
        <v>2003</v>
      </c>
      <c r="O163" t="s">
        <v>181</v>
      </c>
      <c r="P163" s="2">
        <v>194</v>
      </c>
      <c r="Q163" t="s">
        <v>424</v>
      </c>
      <c r="R163" t="s">
        <v>425</v>
      </c>
      <c r="S163" t="s">
        <v>426</v>
      </c>
      <c r="T163" t="s">
        <v>427</v>
      </c>
      <c r="V163" t="s">
        <v>428</v>
      </c>
      <c r="W163" t="s">
        <v>687</v>
      </c>
      <c r="X163" s="3" t="s">
        <v>429</v>
      </c>
      <c r="Y163" t="s">
        <v>430</v>
      </c>
      <c r="Z163" t="s">
        <v>200</v>
      </c>
      <c r="AA163" t="s">
        <v>431</v>
      </c>
      <c r="AB163" t="s">
        <v>432</v>
      </c>
      <c r="AC163" t="str">
        <f t="shared" si="5"/>
        <v>Cruz Arnold</v>
      </c>
      <c r="AD163" t="s">
        <v>51</v>
      </c>
    </row>
    <row r="164" spans="1:30" x14ac:dyDescent="0.4">
      <c r="A164">
        <v>10122</v>
      </c>
      <c r="B164">
        <v>42</v>
      </c>
      <c r="C164" s="2">
        <v>100</v>
      </c>
      <c r="D164" s="2">
        <f>SALES­_DATA[[#This Row],[PRICEEACH]]*SALES­_DATA[[#This Row],[QUANTITYORDERED]]</f>
        <v>4200</v>
      </c>
      <c r="E164">
        <v>10</v>
      </c>
      <c r="F164" s="2">
        <v>7599.9</v>
      </c>
      <c r="G164" s="2">
        <f>SALES­_DATA[[#This Row],[SALES]]-SALES­_DATA[[#This Row],[cost price]]</f>
        <v>3399.8999999999996</v>
      </c>
      <c r="H164" s="4">
        <v>37749</v>
      </c>
      <c r="I164" s="1" t="s">
        <v>677</v>
      </c>
      <c r="J164" t="s">
        <v>25</v>
      </c>
      <c r="K164">
        <v>2</v>
      </c>
      <c r="L164" t="str">
        <f t="shared" si="4"/>
        <v>Qtr 2</v>
      </c>
      <c r="M164" t="s">
        <v>677</v>
      </c>
      <c r="N164">
        <v>2003</v>
      </c>
      <c r="O164" t="s">
        <v>181</v>
      </c>
      <c r="P164" s="2">
        <v>194</v>
      </c>
      <c r="Q164" t="s">
        <v>424</v>
      </c>
      <c r="R164" t="s">
        <v>433</v>
      </c>
      <c r="S164" t="s">
        <v>434</v>
      </c>
      <c r="T164" t="s">
        <v>435</v>
      </c>
      <c r="V164" t="s">
        <v>436</v>
      </c>
      <c r="W164" t="s">
        <v>687</v>
      </c>
      <c r="X164" s="3">
        <v>13008</v>
      </c>
      <c r="Y164" t="s">
        <v>41</v>
      </c>
      <c r="Z164" t="s">
        <v>42</v>
      </c>
      <c r="AA164" t="s">
        <v>437</v>
      </c>
      <c r="AB164" t="s">
        <v>438</v>
      </c>
      <c r="AC164" t="str">
        <f t="shared" si="5"/>
        <v>Lebihan Laurence</v>
      </c>
      <c r="AD164" t="s">
        <v>151</v>
      </c>
    </row>
    <row r="165" spans="1:30" x14ac:dyDescent="0.4">
      <c r="A165">
        <v>10135</v>
      </c>
      <c r="B165">
        <v>42</v>
      </c>
      <c r="C165" s="2">
        <v>100</v>
      </c>
      <c r="D165" s="2">
        <f>SALES­_DATA[[#This Row],[PRICEEACH]]*SALES­_DATA[[#This Row],[QUANTITYORDERED]]</f>
        <v>4200</v>
      </c>
      <c r="E165">
        <v>7</v>
      </c>
      <c r="F165" s="2">
        <v>8008.56</v>
      </c>
      <c r="G165" s="2">
        <f>SALES­_DATA[[#This Row],[SALES]]-SALES­_DATA[[#This Row],[cost price]]</f>
        <v>3808.5600000000004</v>
      </c>
      <c r="H165" s="4">
        <v>37804</v>
      </c>
      <c r="I165" s="1" t="s">
        <v>678</v>
      </c>
      <c r="J165" t="s">
        <v>25</v>
      </c>
      <c r="K165">
        <v>3</v>
      </c>
      <c r="L165" t="str">
        <f t="shared" si="4"/>
        <v>Qtr 3</v>
      </c>
      <c r="M165" t="s">
        <v>678</v>
      </c>
      <c r="N165">
        <v>2003</v>
      </c>
      <c r="O165" t="s">
        <v>181</v>
      </c>
      <c r="P165" s="2">
        <v>194</v>
      </c>
      <c r="Q165" t="s">
        <v>424</v>
      </c>
      <c r="R165" t="s">
        <v>272</v>
      </c>
      <c r="S165">
        <v>4155551450</v>
      </c>
      <c r="T165" t="s">
        <v>273</v>
      </c>
      <c r="V165" t="s">
        <v>274</v>
      </c>
      <c r="W165" t="s">
        <v>55</v>
      </c>
      <c r="X165" s="3">
        <v>97562</v>
      </c>
      <c r="Y165" t="s">
        <v>32</v>
      </c>
      <c r="Z165" t="s">
        <v>33</v>
      </c>
      <c r="AA165" t="s">
        <v>275</v>
      </c>
      <c r="AB165" t="s">
        <v>276</v>
      </c>
      <c r="AC165" t="str">
        <f t="shared" si="5"/>
        <v>Nelson Valarie</v>
      </c>
      <c r="AD165" t="s">
        <v>151</v>
      </c>
    </row>
    <row r="166" spans="1:30" x14ac:dyDescent="0.4">
      <c r="A166">
        <v>10147</v>
      </c>
      <c r="B166">
        <v>48</v>
      </c>
      <c r="C166" s="2">
        <v>100</v>
      </c>
      <c r="D166" s="2">
        <f>SALES­_DATA[[#This Row],[PRICEEACH]]*SALES­_DATA[[#This Row],[QUANTITYORDERED]]</f>
        <v>4800</v>
      </c>
      <c r="E166">
        <v>7</v>
      </c>
      <c r="F166" s="2">
        <v>9245.76</v>
      </c>
      <c r="G166" s="2">
        <f>SALES­_DATA[[#This Row],[SALES]]-SALES­_DATA[[#This Row],[cost price]]</f>
        <v>4445.76</v>
      </c>
      <c r="H166" s="4">
        <v>37869</v>
      </c>
      <c r="I166" s="1" t="s">
        <v>685</v>
      </c>
      <c r="J166" t="s">
        <v>25</v>
      </c>
      <c r="K166">
        <v>3</v>
      </c>
      <c r="L166" t="str">
        <f t="shared" si="4"/>
        <v>Qtr 3</v>
      </c>
      <c r="M166" t="s">
        <v>685</v>
      </c>
      <c r="N166">
        <v>2003</v>
      </c>
      <c r="O166" t="s">
        <v>181</v>
      </c>
      <c r="P166" s="2">
        <v>194</v>
      </c>
      <c r="Q166" t="s">
        <v>424</v>
      </c>
      <c r="R166" t="s">
        <v>281</v>
      </c>
      <c r="S166">
        <v>6175558555</v>
      </c>
      <c r="T166" t="s">
        <v>282</v>
      </c>
      <c r="V166" t="s">
        <v>283</v>
      </c>
      <c r="W166" t="s">
        <v>123</v>
      </c>
      <c r="X166" s="3">
        <v>58339</v>
      </c>
      <c r="Y166" t="s">
        <v>32</v>
      </c>
      <c r="Z166" t="s">
        <v>33</v>
      </c>
      <c r="AA166" t="s">
        <v>275</v>
      </c>
      <c r="AB166" t="s">
        <v>284</v>
      </c>
      <c r="AC166" t="str">
        <f t="shared" si="5"/>
        <v>Nelson Allen</v>
      </c>
      <c r="AD166" t="s">
        <v>151</v>
      </c>
    </row>
    <row r="167" spans="1:30" x14ac:dyDescent="0.4">
      <c r="A167">
        <v>10159</v>
      </c>
      <c r="B167">
        <v>41</v>
      </c>
      <c r="C167" s="2">
        <v>100</v>
      </c>
      <c r="D167" s="2">
        <f>SALES­_DATA[[#This Row],[PRICEEACH]]*SALES­_DATA[[#This Row],[QUANTITYORDERED]]</f>
        <v>4100</v>
      </c>
      <c r="E167">
        <v>2</v>
      </c>
      <c r="F167" s="2">
        <v>8296.35</v>
      </c>
      <c r="G167" s="2">
        <f>SALES­_DATA[[#This Row],[SALES]]-SALES­_DATA[[#This Row],[cost price]]</f>
        <v>4196.3500000000004</v>
      </c>
      <c r="H167" s="4">
        <v>37904</v>
      </c>
      <c r="I167" s="1" t="s">
        <v>680</v>
      </c>
      <c r="J167" t="s">
        <v>25</v>
      </c>
      <c r="K167">
        <v>4</v>
      </c>
      <c r="L167" t="str">
        <f t="shared" si="4"/>
        <v>Qtr 4</v>
      </c>
      <c r="M167" t="s">
        <v>680</v>
      </c>
      <c r="N167">
        <v>2003</v>
      </c>
      <c r="O167" t="s">
        <v>181</v>
      </c>
      <c r="P167" s="2">
        <v>194</v>
      </c>
      <c r="Q167" t="s">
        <v>424</v>
      </c>
      <c r="R167" t="s">
        <v>58</v>
      </c>
      <c r="S167">
        <v>6505551386</v>
      </c>
      <c r="T167" t="s">
        <v>59</v>
      </c>
      <c r="V167" t="s">
        <v>60</v>
      </c>
      <c r="W167" t="s">
        <v>55</v>
      </c>
      <c r="X167" s="3" t="s">
        <v>687</v>
      </c>
      <c r="Y167" t="s">
        <v>32</v>
      </c>
      <c r="Z167" t="s">
        <v>33</v>
      </c>
      <c r="AA167" t="s">
        <v>61</v>
      </c>
      <c r="AB167" t="s">
        <v>57</v>
      </c>
      <c r="AC167" t="str">
        <f t="shared" si="5"/>
        <v>Brown Julie</v>
      </c>
      <c r="AD167" t="s">
        <v>151</v>
      </c>
    </row>
    <row r="168" spans="1:30" x14ac:dyDescent="0.4">
      <c r="A168">
        <v>10169</v>
      </c>
      <c r="B168">
        <v>30</v>
      </c>
      <c r="C168" s="2">
        <v>100</v>
      </c>
      <c r="D168" s="2">
        <f>SALES­_DATA[[#This Row],[PRICEEACH]]*SALES­_DATA[[#This Row],[QUANTITYORDERED]]</f>
        <v>3000</v>
      </c>
      <c r="E168">
        <v>2</v>
      </c>
      <c r="F168" s="2">
        <v>5019.8999999999996</v>
      </c>
      <c r="G168" s="2">
        <f>SALES­_DATA[[#This Row],[SALES]]-SALES­_DATA[[#This Row],[cost price]]</f>
        <v>2019.8999999999996</v>
      </c>
      <c r="H168" s="4">
        <v>37929</v>
      </c>
      <c r="I168" s="1" t="s">
        <v>681</v>
      </c>
      <c r="J168" t="s">
        <v>25</v>
      </c>
      <c r="K168">
        <v>4</v>
      </c>
      <c r="L168" t="str">
        <f t="shared" si="4"/>
        <v>Qtr 4</v>
      </c>
      <c r="M168" t="s">
        <v>681</v>
      </c>
      <c r="N168">
        <v>2003</v>
      </c>
      <c r="O168" t="s">
        <v>181</v>
      </c>
      <c r="P168" s="2">
        <v>194</v>
      </c>
      <c r="Q168" t="s">
        <v>424</v>
      </c>
      <c r="R168" t="s">
        <v>285</v>
      </c>
      <c r="S168" t="s">
        <v>286</v>
      </c>
      <c r="T168" t="s">
        <v>287</v>
      </c>
      <c r="U168" t="s">
        <v>288</v>
      </c>
      <c r="V168" t="s">
        <v>289</v>
      </c>
      <c r="W168" t="s">
        <v>157</v>
      </c>
      <c r="X168" s="3">
        <v>2060</v>
      </c>
      <c r="Y168" t="s">
        <v>95</v>
      </c>
      <c r="Z168" t="s">
        <v>96</v>
      </c>
      <c r="AA168" t="s">
        <v>290</v>
      </c>
      <c r="AB168" t="s">
        <v>291</v>
      </c>
      <c r="AC168" t="str">
        <f t="shared" si="5"/>
        <v>O'Hara Anna</v>
      </c>
      <c r="AD168" t="s">
        <v>51</v>
      </c>
    </row>
    <row r="169" spans="1:30" x14ac:dyDescent="0.4">
      <c r="A169">
        <v>10181</v>
      </c>
      <c r="B169">
        <v>27</v>
      </c>
      <c r="C169" s="2">
        <v>100</v>
      </c>
      <c r="D169" s="2">
        <f>SALES­_DATA[[#This Row],[PRICEEACH]]*SALES­_DATA[[#This Row],[QUANTITYORDERED]]</f>
        <v>2700</v>
      </c>
      <c r="E169">
        <v>14</v>
      </c>
      <c r="F169" s="2">
        <v>5411.07</v>
      </c>
      <c r="G169" s="2">
        <f>SALES­_DATA[[#This Row],[SALES]]-SALES­_DATA[[#This Row],[cost price]]</f>
        <v>2711.0699999999997</v>
      </c>
      <c r="H169" s="4">
        <v>37937</v>
      </c>
      <c r="I169" s="1" t="s">
        <v>681</v>
      </c>
      <c r="J169" t="s">
        <v>25</v>
      </c>
      <c r="K169">
        <v>4</v>
      </c>
      <c r="L169" t="str">
        <f t="shared" si="4"/>
        <v>Qtr 4</v>
      </c>
      <c r="M169" t="s">
        <v>681</v>
      </c>
      <c r="N169">
        <v>2003</v>
      </c>
      <c r="O169" t="s">
        <v>181</v>
      </c>
      <c r="P169" s="2">
        <v>194</v>
      </c>
      <c r="Q169" t="s">
        <v>424</v>
      </c>
      <c r="R169" t="s">
        <v>73</v>
      </c>
      <c r="S169" t="s">
        <v>74</v>
      </c>
      <c r="T169" t="s">
        <v>75</v>
      </c>
      <c r="V169" t="s">
        <v>76</v>
      </c>
      <c r="W169" t="s">
        <v>687</v>
      </c>
      <c r="X169" s="3" t="s">
        <v>77</v>
      </c>
      <c r="Y169" t="s">
        <v>78</v>
      </c>
      <c r="Z169" t="s">
        <v>42</v>
      </c>
      <c r="AA169" t="s">
        <v>79</v>
      </c>
      <c r="AB169" t="s">
        <v>80</v>
      </c>
      <c r="AC169" t="str">
        <f t="shared" si="5"/>
        <v>Oeztan Veysel</v>
      </c>
      <c r="AD169" t="s">
        <v>51</v>
      </c>
    </row>
    <row r="170" spans="1:30" x14ac:dyDescent="0.4">
      <c r="A170">
        <v>10191</v>
      </c>
      <c r="B170">
        <v>21</v>
      </c>
      <c r="C170" s="2">
        <v>100</v>
      </c>
      <c r="D170" s="2">
        <f>SALES­_DATA[[#This Row],[PRICEEACH]]*SALES­_DATA[[#This Row],[QUANTITYORDERED]]</f>
        <v>2100</v>
      </c>
      <c r="E170">
        <v>3</v>
      </c>
      <c r="F170" s="2">
        <v>3840.9</v>
      </c>
      <c r="G170" s="2">
        <f>SALES­_DATA[[#This Row],[SALES]]-SALES­_DATA[[#This Row],[cost price]]</f>
        <v>1740.9</v>
      </c>
      <c r="H170" s="4">
        <v>37945</v>
      </c>
      <c r="I170" s="1" t="s">
        <v>681</v>
      </c>
      <c r="J170" t="s">
        <v>25</v>
      </c>
      <c r="K170">
        <v>4</v>
      </c>
      <c r="L170" t="str">
        <f t="shared" si="4"/>
        <v>Qtr 4</v>
      </c>
      <c r="M170" t="s">
        <v>681</v>
      </c>
      <c r="N170">
        <v>2003</v>
      </c>
      <c r="O170" t="s">
        <v>181</v>
      </c>
      <c r="P170" s="2">
        <v>194</v>
      </c>
      <c r="Q170" t="s">
        <v>424</v>
      </c>
      <c r="R170" t="s">
        <v>439</v>
      </c>
      <c r="S170" t="s">
        <v>440</v>
      </c>
      <c r="T170" t="s">
        <v>441</v>
      </c>
      <c r="V170" t="s">
        <v>442</v>
      </c>
      <c r="W170" t="s">
        <v>687</v>
      </c>
      <c r="X170" s="3">
        <v>50739</v>
      </c>
      <c r="Y170" t="s">
        <v>443</v>
      </c>
      <c r="Z170" t="s">
        <v>42</v>
      </c>
      <c r="AA170" t="s">
        <v>444</v>
      </c>
      <c r="AB170" t="s">
        <v>445</v>
      </c>
      <c r="AC170" t="str">
        <f t="shared" si="5"/>
        <v>Pfalzheim Henriette</v>
      </c>
      <c r="AD170" t="s">
        <v>51</v>
      </c>
    </row>
    <row r="171" spans="1:30" x14ac:dyDescent="0.4">
      <c r="A171">
        <v>10203</v>
      </c>
      <c r="B171">
        <v>20</v>
      </c>
      <c r="C171" s="2">
        <v>100</v>
      </c>
      <c r="D171" s="2">
        <f>SALES­_DATA[[#This Row],[PRICEEACH]]*SALES­_DATA[[#This Row],[QUANTITYORDERED]]</f>
        <v>2000</v>
      </c>
      <c r="E171">
        <v>8</v>
      </c>
      <c r="F171" s="2">
        <v>3930.4</v>
      </c>
      <c r="G171" s="2">
        <f>SALES­_DATA[[#This Row],[SALES]]-SALES­_DATA[[#This Row],[cost price]]</f>
        <v>1930.4</v>
      </c>
      <c r="H171" s="4">
        <v>37957</v>
      </c>
      <c r="I171" s="1" t="s">
        <v>682</v>
      </c>
      <c r="J171" t="s">
        <v>25</v>
      </c>
      <c r="K171">
        <v>4</v>
      </c>
      <c r="L171" t="str">
        <f t="shared" si="4"/>
        <v>Qtr 4</v>
      </c>
      <c r="M171" t="s">
        <v>682</v>
      </c>
      <c r="N171">
        <v>2003</v>
      </c>
      <c r="O171" t="s">
        <v>181</v>
      </c>
      <c r="P171" s="2">
        <v>194</v>
      </c>
      <c r="Q171" t="s">
        <v>424</v>
      </c>
      <c r="R171" t="s">
        <v>174</v>
      </c>
      <c r="S171" t="s">
        <v>175</v>
      </c>
      <c r="T171" t="s">
        <v>176</v>
      </c>
      <c r="V171" t="s">
        <v>177</v>
      </c>
      <c r="W171" t="s">
        <v>687</v>
      </c>
      <c r="X171" s="3">
        <v>28034</v>
      </c>
      <c r="Y171" t="s">
        <v>178</v>
      </c>
      <c r="Z171" t="s">
        <v>42</v>
      </c>
      <c r="AA171" t="s">
        <v>179</v>
      </c>
      <c r="AB171" t="s">
        <v>180</v>
      </c>
      <c r="AC171" t="str">
        <f t="shared" si="5"/>
        <v>Freyre Diego</v>
      </c>
      <c r="AD171" t="s">
        <v>51</v>
      </c>
    </row>
    <row r="172" spans="1:30" x14ac:dyDescent="0.4">
      <c r="A172">
        <v>10211</v>
      </c>
      <c r="B172">
        <v>41</v>
      </c>
      <c r="C172" s="2">
        <v>100</v>
      </c>
      <c r="D172" s="2">
        <f>SALES­_DATA[[#This Row],[PRICEEACH]]*SALES­_DATA[[#This Row],[QUANTITYORDERED]]</f>
        <v>4100</v>
      </c>
      <c r="E172">
        <v>2</v>
      </c>
      <c r="F172" s="2">
        <v>7498.9</v>
      </c>
      <c r="G172" s="2">
        <f>SALES­_DATA[[#This Row],[SALES]]-SALES­_DATA[[#This Row],[cost price]]</f>
        <v>3398.8999999999996</v>
      </c>
      <c r="H172" s="4">
        <v>38001</v>
      </c>
      <c r="I172" s="1" t="s">
        <v>675</v>
      </c>
      <c r="J172" t="s">
        <v>25</v>
      </c>
      <c r="K172">
        <v>1</v>
      </c>
      <c r="L172" t="str">
        <f t="shared" si="4"/>
        <v>Qtr 1</v>
      </c>
      <c r="M172" t="s">
        <v>675</v>
      </c>
      <c r="N172">
        <v>2004</v>
      </c>
      <c r="O172" t="s">
        <v>181</v>
      </c>
      <c r="P172" s="2">
        <v>194</v>
      </c>
      <c r="Q172" t="s">
        <v>424</v>
      </c>
      <c r="R172" t="s">
        <v>84</v>
      </c>
      <c r="S172" t="s">
        <v>85</v>
      </c>
      <c r="T172" t="s">
        <v>86</v>
      </c>
      <c r="V172" t="s">
        <v>48</v>
      </c>
      <c r="W172" t="s">
        <v>687</v>
      </c>
      <c r="X172" s="3">
        <v>75016</v>
      </c>
      <c r="Y172" t="s">
        <v>41</v>
      </c>
      <c r="Z172" t="s">
        <v>42</v>
      </c>
      <c r="AA172" t="s">
        <v>87</v>
      </c>
      <c r="AB172" t="s">
        <v>88</v>
      </c>
      <c r="AC172" t="str">
        <f t="shared" si="5"/>
        <v>Perrier Dominique</v>
      </c>
      <c r="AD172" t="s">
        <v>151</v>
      </c>
    </row>
    <row r="173" spans="1:30" x14ac:dyDescent="0.4">
      <c r="A173">
        <v>10225</v>
      </c>
      <c r="B173">
        <v>27</v>
      </c>
      <c r="C173" s="2">
        <v>100</v>
      </c>
      <c r="D173" s="2">
        <f>SALES­_DATA[[#This Row],[PRICEEACH]]*SALES­_DATA[[#This Row],[QUANTITYORDERED]]</f>
        <v>2700</v>
      </c>
      <c r="E173">
        <v>9</v>
      </c>
      <c r="F173" s="2">
        <v>4517.91</v>
      </c>
      <c r="G173" s="2">
        <f>SALES­_DATA[[#This Row],[SALES]]-SALES­_DATA[[#This Row],[cost price]]</f>
        <v>1817.9099999999999</v>
      </c>
      <c r="H173" s="4">
        <v>38039</v>
      </c>
      <c r="I173" s="1" t="s">
        <v>676</v>
      </c>
      <c r="J173" t="s">
        <v>25</v>
      </c>
      <c r="K173">
        <v>1</v>
      </c>
      <c r="L173" t="str">
        <f t="shared" si="4"/>
        <v>Qtr 1</v>
      </c>
      <c r="M173" t="s">
        <v>676</v>
      </c>
      <c r="N173">
        <v>2004</v>
      </c>
      <c r="O173" t="s">
        <v>181</v>
      </c>
      <c r="P173" s="2">
        <v>194</v>
      </c>
      <c r="Q173" t="s">
        <v>424</v>
      </c>
      <c r="R173" t="s">
        <v>446</v>
      </c>
      <c r="S173" t="s">
        <v>447</v>
      </c>
      <c r="T173" t="s">
        <v>448</v>
      </c>
      <c r="V173" t="s">
        <v>449</v>
      </c>
      <c r="W173" t="s">
        <v>687</v>
      </c>
      <c r="X173" s="3">
        <v>1203</v>
      </c>
      <c r="Y173" t="s">
        <v>450</v>
      </c>
      <c r="Z173" t="s">
        <v>42</v>
      </c>
      <c r="AA173" t="s">
        <v>451</v>
      </c>
      <c r="AB173" t="s">
        <v>103</v>
      </c>
      <c r="AC173" t="str">
        <f t="shared" si="5"/>
        <v>Holz Michael</v>
      </c>
      <c r="AD173" t="s">
        <v>51</v>
      </c>
    </row>
    <row r="174" spans="1:30" x14ac:dyDescent="0.4">
      <c r="A174">
        <v>10238</v>
      </c>
      <c r="B174">
        <v>28</v>
      </c>
      <c r="C174" s="2">
        <v>100</v>
      </c>
      <c r="D174" s="2">
        <f>SALES­_DATA[[#This Row],[PRICEEACH]]*SALES­_DATA[[#This Row],[QUANTITYORDERED]]</f>
        <v>2800</v>
      </c>
      <c r="E174">
        <v>3</v>
      </c>
      <c r="F174" s="2">
        <v>5774.72</v>
      </c>
      <c r="G174" s="2">
        <f>SALES­_DATA[[#This Row],[SALES]]-SALES­_DATA[[#This Row],[cost price]]</f>
        <v>2974.7200000000003</v>
      </c>
      <c r="H174" s="4">
        <v>38086</v>
      </c>
      <c r="I174" s="1" t="s">
        <v>683</v>
      </c>
      <c r="J174" t="s">
        <v>25</v>
      </c>
      <c r="K174">
        <v>2</v>
      </c>
      <c r="L174" t="str">
        <f t="shared" si="4"/>
        <v>Qtr 2</v>
      </c>
      <c r="M174" t="s">
        <v>683</v>
      </c>
      <c r="N174">
        <v>2004</v>
      </c>
      <c r="O174" t="s">
        <v>181</v>
      </c>
      <c r="P174" s="2">
        <v>194</v>
      </c>
      <c r="Q174" t="s">
        <v>424</v>
      </c>
      <c r="R174" t="s">
        <v>322</v>
      </c>
      <c r="S174" t="s">
        <v>323</v>
      </c>
      <c r="T174" t="s">
        <v>324</v>
      </c>
      <c r="V174" t="s">
        <v>325</v>
      </c>
      <c r="W174" t="s">
        <v>687</v>
      </c>
      <c r="X174" s="3">
        <v>1734</v>
      </c>
      <c r="Y174" t="s">
        <v>326</v>
      </c>
      <c r="Z174" t="s">
        <v>42</v>
      </c>
      <c r="AA174" t="s">
        <v>327</v>
      </c>
      <c r="AB174" t="s">
        <v>328</v>
      </c>
      <c r="AC174" t="str">
        <f t="shared" si="5"/>
        <v>Petersen Jytte</v>
      </c>
      <c r="AD174" t="s">
        <v>51</v>
      </c>
    </row>
    <row r="175" spans="1:30" x14ac:dyDescent="0.4">
      <c r="A175">
        <v>10253</v>
      </c>
      <c r="B175">
        <v>24</v>
      </c>
      <c r="C175" s="2">
        <v>100</v>
      </c>
      <c r="D175" s="2">
        <f>SALES­_DATA[[#This Row],[PRICEEACH]]*SALES­_DATA[[#This Row],[QUANTITYORDERED]]</f>
        <v>2400</v>
      </c>
      <c r="E175">
        <v>13</v>
      </c>
      <c r="F175" s="2">
        <v>3922.56</v>
      </c>
      <c r="G175" s="2">
        <f>SALES­_DATA[[#This Row],[SALES]]-SALES­_DATA[[#This Row],[cost price]]</f>
        <v>1522.56</v>
      </c>
      <c r="H175" s="4">
        <v>38139</v>
      </c>
      <c r="I175" s="1" t="s">
        <v>684</v>
      </c>
      <c r="J175" t="s">
        <v>339</v>
      </c>
      <c r="K175">
        <v>2</v>
      </c>
      <c r="L175" t="str">
        <f t="shared" si="4"/>
        <v>Qtr 2</v>
      </c>
      <c r="M175" t="s">
        <v>684</v>
      </c>
      <c r="N175">
        <v>2004</v>
      </c>
      <c r="O175" t="s">
        <v>181</v>
      </c>
      <c r="P175" s="2">
        <v>194</v>
      </c>
      <c r="Q175" t="s">
        <v>424</v>
      </c>
      <c r="R175" t="s">
        <v>165</v>
      </c>
      <c r="S175" t="s">
        <v>166</v>
      </c>
      <c r="T175" t="s">
        <v>167</v>
      </c>
      <c r="V175" t="s">
        <v>168</v>
      </c>
      <c r="W175" t="s">
        <v>687</v>
      </c>
      <c r="X175" s="3" t="s">
        <v>169</v>
      </c>
      <c r="Y175" t="s">
        <v>170</v>
      </c>
      <c r="Z175" t="s">
        <v>42</v>
      </c>
      <c r="AA175" t="s">
        <v>171</v>
      </c>
      <c r="AB175" t="s">
        <v>172</v>
      </c>
      <c r="AC175" t="str">
        <f t="shared" si="5"/>
        <v>Devon Elizabeth</v>
      </c>
      <c r="AD175" t="s">
        <v>51</v>
      </c>
    </row>
    <row r="176" spans="1:30" x14ac:dyDescent="0.4">
      <c r="A176">
        <v>10266</v>
      </c>
      <c r="B176">
        <v>44</v>
      </c>
      <c r="C176" s="2">
        <v>100</v>
      </c>
      <c r="D176" s="2">
        <f>SALES­_DATA[[#This Row],[PRICEEACH]]*SALES­_DATA[[#This Row],[QUANTITYORDERED]]</f>
        <v>4400</v>
      </c>
      <c r="E176">
        <v>14</v>
      </c>
      <c r="F176" s="2">
        <v>9160.36</v>
      </c>
      <c r="G176" s="2">
        <f>SALES­_DATA[[#This Row],[SALES]]-SALES­_DATA[[#This Row],[cost price]]</f>
        <v>4760.3600000000006</v>
      </c>
      <c r="H176" s="4">
        <v>38174</v>
      </c>
      <c r="I176" s="1" t="s">
        <v>678</v>
      </c>
      <c r="J176" t="s">
        <v>25</v>
      </c>
      <c r="K176">
        <v>3</v>
      </c>
      <c r="L176" t="str">
        <f t="shared" si="4"/>
        <v>Qtr 3</v>
      </c>
      <c r="M176" t="s">
        <v>678</v>
      </c>
      <c r="N176">
        <v>2004</v>
      </c>
      <c r="O176" t="s">
        <v>181</v>
      </c>
      <c r="P176" s="2">
        <v>194</v>
      </c>
      <c r="Q176" t="s">
        <v>424</v>
      </c>
      <c r="R176" t="s">
        <v>452</v>
      </c>
      <c r="S176" t="s">
        <v>453</v>
      </c>
      <c r="T176" t="s">
        <v>454</v>
      </c>
      <c r="V176" t="s">
        <v>455</v>
      </c>
      <c r="W176" t="s">
        <v>687</v>
      </c>
      <c r="X176" s="3">
        <v>42100</v>
      </c>
      <c r="Y176" t="s">
        <v>258</v>
      </c>
      <c r="Z176" t="s">
        <v>42</v>
      </c>
      <c r="AA176" t="s">
        <v>456</v>
      </c>
      <c r="AB176" t="s">
        <v>457</v>
      </c>
      <c r="AC176" t="str">
        <f t="shared" si="5"/>
        <v>Moroni Maurizio</v>
      </c>
      <c r="AD176" t="s">
        <v>151</v>
      </c>
    </row>
    <row r="177" spans="1:30" x14ac:dyDescent="0.4">
      <c r="A177">
        <v>10276</v>
      </c>
      <c r="B177">
        <v>50</v>
      </c>
      <c r="C177" s="2">
        <v>100</v>
      </c>
      <c r="D177" s="2">
        <f>SALES­_DATA[[#This Row],[PRICEEACH]]*SALES­_DATA[[#This Row],[QUANTITYORDERED]]</f>
        <v>5000</v>
      </c>
      <c r="E177">
        <v>3</v>
      </c>
      <c r="F177" s="2">
        <v>9631</v>
      </c>
      <c r="G177" s="2">
        <f>SALES­_DATA[[#This Row],[SALES]]-SALES­_DATA[[#This Row],[cost price]]</f>
        <v>4631</v>
      </c>
      <c r="H177" s="4">
        <v>38201</v>
      </c>
      <c r="I177" s="1" t="s">
        <v>679</v>
      </c>
      <c r="J177" t="s">
        <v>25</v>
      </c>
      <c r="K177">
        <v>3</v>
      </c>
      <c r="L177" t="str">
        <f t="shared" si="4"/>
        <v>Qtr 3</v>
      </c>
      <c r="M177" t="s">
        <v>679</v>
      </c>
      <c r="N177">
        <v>2004</v>
      </c>
      <c r="O177" t="s">
        <v>181</v>
      </c>
      <c r="P177" s="2">
        <v>194</v>
      </c>
      <c r="Q177" t="s">
        <v>424</v>
      </c>
      <c r="R177" t="s">
        <v>458</v>
      </c>
      <c r="S177">
        <v>6175557555</v>
      </c>
      <c r="T177" t="s">
        <v>459</v>
      </c>
      <c r="V177" t="s">
        <v>283</v>
      </c>
      <c r="W177" t="s">
        <v>123</v>
      </c>
      <c r="X177" s="3">
        <v>58339</v>
      </c>
      <c r="Y177" t="s">
        <v>32</v>
      </c>
      <c r="Z177" t="s">
        <v>33</v>
      </c>
      <c r="AA177" t="s">
        <v>460</v>
      </c>
      <c r="AB177" t="s">
        <v>461</v>
      </c>
      <c r="AC177" t="str">
        <f t="shared" si="5"/>
        <v>Barajas Miguel</v>
      </c>
      <c r="AD177" t="s">
        <v>151</v>
      </c>
    </row>
    <row r="178" spans="1:30" x14ac:dyDescent="0.4">
      <c r="A178">
        <v>10287</v>
      </c>
      <c r="B178">
        <v>21</v>
      </c>
      <c r="C178" s="2">
        <v>100</v>
      </c>
      <c r="D178" s="2">
        <f>SALES­_DATA[[#This Row],[PRICEEACH]]*SALES­_DATA[[#This Row],[QUANTITYORDERED]]</f>
        <v>2100</v>
      </c>
      <c r="E178">
        <v>12</v>
      </c>
      <c r="F178" s="2">
        <v>3432.24</v>
      </c>
      <c r="G178" s="2">
        <f>SALES­_DATA[[#This Row],[SALES]]-SALES­_DATA[[#This Row],[cost price]]</f>
        <v>1332.2399999999998</v>
      </c>
      <c r="H178" s="4">
        <v>38229</v>
      </c>
      <c r="I178" s="1" t="s">
        <v>679</v>
      </c>
      <c r="J178" t="s">
        <v>25</v>
      </c>
      <c r="K178">
        <v>3</v>
      </c>
      <c r="L178" t="str">
        <f t="shared" si="4"/>
        <v>Qtr 3</v>
      </c>
      <c r="M178" t="s">
        <v>679</v>
      </c>
      <c r="N178">
        <v>2004</v>
      </c>
      <c r="O178" t="s">
        <v>181</v>
      </c>
      <c r="P178" s="2">
        <v>194</v>
      </c>
      <c r="Q178" t="s">
        <v>424</v>
      </c>
      <c r="R178" t="s">
        <v>446</v>
      </c>
      <c r="S178" t="s">
        <v>447</v>
      </c>
      <c r="T178" t="s">
        <v>448</v>
      </c>
      <c r="V178" t="s">
        <v>449</v>
      </c>
      <c r="W178" t="s">
        <v>687</v>
      </c>
      <c r="X178" s="3">
        <v>1203</v>
      </c>
      <c r="Y178" t="s">
        <v>450</v>
      </c>
      <c r="Z178" t="s">
        <v>42</v>
      </c>
      <c r="AA178" t="s">
        <v>451</v>
      </c>
      <c r="AB178" t="s">
        <v>103</v>
      </c>
      <c r="AC178" t="str">
        <f t="shared" si="5"/>
        <v>Holz Michael</v>
      </c>
      <c r="AD178" t="s">
        <v>51</v>
      </c>
    </row>
    <row r="179" spans="1:30" x14ac:dyDescent="0.4">
      <c r="A179">
        <v>10300</v>
      </c>
      <c r="B179">
        <v>33</v>
      </c>
      <c r="C179" s="2">
        <v>100</v>
      </c>
      <c r="D179" s="2">
        <f>SALES­_DATA[[#This Row],[PRICEEACH]]*SALES­_DATA[[#This Row],[QUANTITYORDERED]]</f>
        <v>3300</v>
      </c>
      <c r="E179">
        <v>5</v>
      </c>
      <c r="F179" s="2">
        <v>5521.89</v>
      </c>
      <c r="G179" s="2">
        <f>SALES­_DATA[[#This Row],[SALES]]-SALES­_DATA[[#This Row],[cost price]]</f>
        <v>2221.8900000000003</v>
      </c>
      <c r="H179" s="4">
        <v>37898</v>
      </c>
      <c r="I179" s="1" t="s">
        <v>680</v>
      </c>
      <c r="J179" t="s">
        <v>25</v>
      </c>
      <c r="K179">
        <v>4</v>
      </c>
      <c r="L179" t="str">
        <f t="shared" si="4"/>
        <v>Qtr 4</v>
      </c>
      <c r="M179" t="s">
        <v>680</v>
      </c>
      <c r="N179">
        <v>2003</v>
      </c>
      <c r="O179" t="s">
        <v>181</v>
      </c>
      <c r="P179" s="2">
        <v>194</v>
      </c>
      <c r="Q179" t="s">
        <v>424</v>
      </c>
      <c r="R179" t="s">
        <v>462</v>
      </c>
      <c r="S179" t="s">
        <v>463</v>
      </c>
      <c r="T179" t="s">
        <v>464</v>
      </c>
      <c r="V179" t="s">
        <v>465</v>
      </c>
      <c r="W179" t="s">
        <v>687</v>
      </c>
      <c r="X179" s="3">
        <v>60528</v>
      </c>
      <c r="Y179" t="s">
        <v>443</v>
      </c>
      <c r="Z179" t="s">
        <v>42</v>
      </c>
      <c r="AA179" t="s">
        <v>466</v>
      </c>
      <c r="AB179" t="s">
        <v>414</v>
      </c>
      <c r="AC179" t="str">
        <f t="shared" si="5"/>
        <v>Keitel Roland</v>
      </c>
      <c r="AD179" t="s">
        <v>51</v>
      </c>
    </row>
    <row r="180" spans="1:30" x14ac:dyDescent="0.4">
      <c r="A180">
        <v>10310</v>
      </c>
      <c r="B180">
        <v>33</v>
      </c>
      <c r="C180" s="2">
        <v>100</v>
      </c>
      <c r="D180" s="2">
        <f>SALES­_DATA[[#This Row],[PRICEEACH]]*SALES­_DATA[[#This Row],[QUANTITYORDERED]]</f>
        <v>3300</v>
      </c>
      <c r="E180">
        <v>10</v>
      </c>
      <c r="F180" s="2">
        <v>6934.62</v>
      </c>
      <c r="G180" s="2">
        <f>SALES­_DATA[[#This Row],[SALES]]-SALES­_DATA[[#This Row],[cost price]]</f>
        <v>3634.62</v>
      </c>
      <c r="H180" s="4">
        <v>38276</v>
      </c>
      <c r="I180" s="1" t="s">
        <v>680</v>
      </c>
      <c r="J180" t="s">
        <v>25</v>
      </c>
      <c r="K180">
        <v>4</v>
      </c>
      <c r="L180" t="str">
        <f t="shared" si="4"/>
        <v>Qtr 4</v>
      </c>
      <c r="M180" t="s">
        <v>680</v>
      </c>
      <c r="N180">
        <v>2004</v>
      </c>
      <c r="O180" t="s">
        <v>181</v>
      </c>
      <c r="P180" s="2">
        <v>194</v>
      </c>
      <c r="Q180" t="s">
        <v>424</v>
      </c>
      <c r="R180" t="s">
        <v>439</v>
      </c>
      <c r="S180" t="s">
        <v>440</v>
      </c>
      <c r="T180" t="s">
        <v>441</v>
      </c>
      <c r="V180" t="s">
        <v>442</v>
      </c>
      <c r="W180" t="s">
        <v>687</v>
      </c>
      <c r="X180" s="3">
        <v>50739</v>
      </c>
      <c r="Y180" t="s">
        <v>443</v>
      </c>
      <c r="Z180" t="s">
        <v>42</v>
      </c>
      <c r="AA180" t="s">
        <v>444</v>
      </c>
      <c r="AB180" t="s">
        <v>445</v>
      </c>
      <c r="AC180" t="str">
        <f t="shared" si="5"/>
        <v>Pfalzheim Henriette</v>
      </c>
      <c r="AD180" t="s">
        <v>51</v>
      </c>
    </row>
    <row r="181" spans="1:30" x14ac:dyDescent="0.4">
      <c r="A181">
        <v>10320</v>
      </c>
      <c r="B181">
        <v>31</v>
      </c>
      <c r="C181" s="2">
        <v>100</v>
      </c>
      <c r="D181" s="2">
        <f>SALES­_DATA[[#This Row],[PRICEEACH]]*SALES­_DATA[[#This Row],[QUANTITYORDERED]]</f>
        <v>3100</v>
      </c>
      <c r="E181">
        <v>3</v>
      </c>
      <c r="F181" s="2">
        <v>6876.11</v>
      </c>
      <c r="G181" s="2">
        <f>SALES­_DATA[[#This Row],[SALES]]-SALES­_DATA[[#This Row],[cost price]]</f>
        <v>3776.1099999999997</v>
      </c>
      <c r="H181" s="4">
        <v>38294</v>
      </c>
      <c r="I181" s="1" t="s">
        <v>681</v>
      </c>
      <c r="J181" t="s">
        <v>25</v>
      </c>
      <c r="K181">
        <v>4</v>
      </c>
      <c r="L181" t="str">
        <f t="shared" si="4"/>
        <v>Qtr 4</v>
      </c>
      <c r="M181" t="s">
        <v>681</v>
      </c>
      <c r="N181">
        <v>2004</v>
      </c>
      <c r="O181" t="s">
        <v>181</v>
      </c>
      <c r="P181" s="2">
        <v>194</v>
      </c>
      <c r="Q181" t="s">
        <v>424</v>
      </c>
      <c r="R181" t="s">
        <v>183</v>
      </c>
      <c r="S181" t="s">
        <v>184</v>
      </c>
      <c r="T181" t="s">
        <v>185</v>
      </c>
      <c r="V181" t="s">
        <v>186</v>
      </c>
      <c r="W181" t="s">
        <v>687</v>
      </c>
      <c r="X181" s="3" t="s">
        <v>187</v>
      </c>
      <c r="Y181" t="s">
        <v>188</v>
      </c>
      <c r="Z181" t="s">
        <v>42</v>
      </c>
      <c r="AA181" t="s">
        <v>189</v>
      </c>
      <c r="AB181" t="s">
        <v>190</v>
      </c>
      <c r="AC181" t="str">
        <f t="shared" si="5"/>
        <v>Berglund Christina</v>
      </c>
      <c r="AD181" t="s">
        <v>51</v>
      </c>
    </row>
    <row r="182" spans="1:30" x14ac:dyDescent="0.4">
      <c r="A182">
        <v>10329</v>
      </c>
      <c r="B182">
        <v>41</v>
      </c>
      <c r="C182" s="2">
        <v>71.47</v>
      </c>
      <c r="D182" s="2">
        <f>SALES­_DATA[[#This Row],[PRICEEACH]]*SALES­_DATA[[#This Row],[QUANTITYORDERED]]</f>
        <v>2930.27</v>
      </c>
      <c r="E182">
        <v>5</v>
      </c>
      <c r="F182" s="2">
        <v>2930.27</v>
      </c>
      <c r="G182" s="2">
        <f>SALES­_DATA[[#This Row],[SALES]]-SALES­_DATA[[#This Row],[cost price]]</f>
        <v>0</v>
      </c>
      <c r="H182" s="4">
        <v>38306</v>
      </c>
      <c r="I182" s="1" t="s">
        <v>681</v>
      </c>
      <c r="J182" t="s">
        <v>25</v>
      </c>
      <c r="K182">
        <v>4</v>
      </c>
      <c r="L182" t="str">
        <f t="shared" si="4"/>
        <v>Qtr 4</v>
      </c>
      <c r="M182" t="s">
        <v>681</v>
      </c>
      <c r="N182">
        <v>2004</v>
      </c>
      <c r="O182" t="s">
        <v>181</v>
      </c>
      <c r="P182" s="2">
        <v>194</v>
      </c>
      <c r="Q182" t="s">
        <v>424</v>
      </c>
      <c r="R182" t="s">
        <v>28</v>
      </c>
      <c r="S182">
        <v>2125557818</v>
      </c>
      <c r="T182" t="s">
        <v>29</v>
      </c>
      <c r="V182" t="s">
        <v>30</v>
      </c>
      <c r="W182" t="s">
        <v>31</v>
      </c>
      <c r="X182" s="3">
        <v>10022</v>
      </c>
      <c r="Y182" t="s">
        <v>32</v>
      </c>
      <c r="Z182" t="s">
        <v>33</v>
      </c>
      <c r="AA182" t="s">
        <v>34</v>
      </c>
      <c r="AB182" t="s">
        <v>35</v>
      </c>
      <c r="AC182" t="str">
        <f t="shared" si="5"/>
        <v>Yu Kwai</v>
      </c>
      <c r="AD182" t="s">
        <v>36</v>
      </c>
    </row>
    <row r="183" spans="1:30" x14ac:dyDescent="0.4">
      <c r="A183">
        <v>10341</v>
      </c>
      <c r="B183">
        <v>45</v>
      </c>
      <c r="C183" s="2">
        <v>79.650000000000006</v>
      </c>
      <c r="D183" s="2">
        <f>SALES­_DATA[[#This Row],[PRICEEACH]]*SALES­_DATA[[#This Row],[QUANTITYORDERED]]</f>
        <v>3584.2500000000005</v>
      </c>
      <c r="E183">
        <v>2</v>
      </c>
      <c r="F183" s="2">
        <v>3584.25</v>
      </c>
      <c r="G183" s="2">
        <f>SALES­_DATA[[#This Row],[SALES]]-SALES­_DATA[[#This Row],[cost price]]</f>
        <v>0</v>
      </c>
      <c r="H183" s="4">
        <v>38315</v>
      </c>
      <c r="I183" s="1" t="s">
        <v>681</v>
      </c>
      <c r="J183" t="s">
        <v>25</v>
      </c>
      <c r="K183">
        <v>4</v>
      </c>
      <c r="L183" t="str">
        <f t="shared" si="4"/>
        <v>Qtr 4</v>
      </c>
      <c r="M183" t="s">
        <v>681</v>
      </c>
      <c r="N183">
        <v>2004</v>
      </c>
      <c r="O183" t="s">
        <v>181</v>
      </c>
      <c r="P183" s="2">
        <v>194</v>
      </c>
      <c r="Q183" t="s">
        <v>424</v>
      </c>
      <c r="R183" t="s">
        <v>144</v>
      </c>
      <c r="S183" t="s">
        <v>145</v>
      </c>
      <c r="T183" t="s">
        <v>146</v>
      </c>
      <c r="V183" t="s">
        <v>147</v>
      </c>
      <c r="W183" t="s">
        <v>687</v>
      </c>
      <c r="X183" s="3">
        <v>5020</v>
      </c>
      <c r="Y183" t="s">
        <v>148</v>
      </c>
      <c r="Z183" t="s">
        <v>42</v>
      </c>
      <c r="AA183" t="s">
        <v>149</v>
      </c>
      <c r="AB183" t="s">
        <v>150</v>
      </c>
      <c r="AC183" t="str">
        <f t="shared" si="5"/>
        <v>Pipps Georg</v>
      </c>
      <c r="AD183" t="s">
        <v>51</v>
      </c>
    </row>
    <row r="184" spans="1:30" x14ac:dyDescent="0.4">
      <c r="A184">
        <v>10363</v>
      </c>
      <c r="B184">
        <v>33</v>
      </c>
      <c r="C184" s="2">
        <v>85.39</v>
      </c>
      <c r="D184" s="2">
        <f>SALES­_DATA[[#This Row],[PRICEEACH]]*SALES­_DATA[[#This Row],[QUANTITYORDERED]]</f>
        <v>2817.87</v>
      </c>
      <c r="E184">
        <v>3</v>
      </c>
      <c r="F184" s="2">
        <v>2817.87</v>
      </c>
      <c r="G184" s="2">
        <f>SALES­_DATA[[#This Row],[SALES]]-SALES­_DATA[[#This Row],[cost price]]</f>
        <v>0</v>
      </c>
      <c r="H184" s="4">
        <v>38358</v>
      </c>
      <c r="I184" s="1" t="s">
        <v>675</v>
      </c>
      <c r="J184" t="s">
        <v>25</v>
      </c>
      <c r="K184">
        <v>1</v>
      </c>
      <c r="L184" t="str">
        <f t="shared" si="4"/>
        <v>Qtr 1</v>
      </c>
      <c r="M184" t="s">
        <v>675</v>
      </c>
      <c r="N184">
        <v>2005</v>
      </c>
      <c r="O184" t="s">
        <v>181</v>
      </c>
      <c r="P184" s="2">
        <v>194</v>
      </c>
      <c r="Q184" t="s">
        <v>424</v>
      </c>
      <c r="R184" t="s">
        <v>467</v>
      </c>
      <c r="S184" t="s">
        <v>468</v>
      </c>
      <c r="T184" t="s">
        <v>469</v>
      </c>
      <c r="V184" t="s">
        <v>470</v>
      </c>
      <c r="W184" t="s">
        <v>687</v>
      </c>
      <c r="X184" s="3" t="s">
        <v>471</v>
      </c>
      <c r="Y184" t="s">
        <v>130</v>
      </c>
      <c r="Z184" t="s">
        <v>42</v>
      </c>
      <c r="AA184" t="s">
        <v>472</v>
      </c>
      <c r="AB184" t="s">
        <v>473</v>
      </c>
      <c r="AC184" t="str">
        <f t="shared" si="5"/>
        <v>Suominen Kalle</v>
      </c>
      <c r="AD184" t="s">
        <v>36</v>
      </c>
    </row>
    <row r="185" spans="1:30" x14ac:dyDescent="0.4">
      <c r="A185">
        <v>10375</v>
      </c>
      <c r="B185">
        <v>45</v>
      </c>
      <c r="C185" s="2">
        <v>76</v>
      </c>
      <c r="D185" s="2">
        <f>SALES­_DATA[[#This Row],[PRICEEACH]]*SALES­_DATA[[#This Row],[QUANTITYORDERED]]</f>
        <v>3420</v>
      </c>
      <c r="E185">
        <v>7</v>
      </c>
      <c r="F185" s="2">
        <v>3420</v>
      </c>
      <c r="G185" s="2">
        <f>SALES­_DATA[[#This Row],[SALES]]-SALES­_DATA[[#This Row],[cost price]]</f>
        <v>0</v>
      </c>
      <c r="H185" s="4">
        <v>38386</v>
      </c>
      <c r="I185" s="1" t="s">
        <v>676</v>
      </c>
      <c r="J185" t="s">
        <v>25</v>
      </c>
      <c r="K185">
        <v>1</v>
      </c>
      <c r="L185" t="str">
        <f t="shared" si="4"/>
        <v>Qtr 1</v>
      </c>
      <c r="M185" t="s">
        <v>676</v>
      </c>
      <c r="N185">
        <v>2005</v>
      </c>
      <c r="O185" t="s">
        <v>181</v>
      </c>
      <c r="P185" s="2">
        <v>194</v>
      </c>
      <c r="Q185" t="s">
        <v>424</v>
      </c>
      <c r="R185" t="s">
        <v>114</v>
      </c>
      <c r="S185" t="s">
        <v>115</v>
      </c>
      <c r="T185" t="s">
        <v>116</v>
      </c>
      <c r="V185" t="s">
        <v>117</v>
      </c>
      <c r="W185" t="s">
        <v>687</v>
      </c>
      <c r="X185" s="3">
        <v>44000</v>
      </c>
      <c r="Y185" t="s">
        <v>41</v>
      </c>
      <c r="Z185" t="s">
        <v>42</v>
      </c>
      <c r="AA185" t="s">
        <v>118</v>
      </c>
      <c r="AB185" t="s">
        <v>119</v>
      </c>
      <c r="AC185" t="str">
        <f t="shared" si="5"/>
        <v>Labrune Janine</v>
      </c>
      <c r="AD185" t="s">
        <v>51</v>
      </c>
    </row>
    <row r="186" spans="1:30" x14ac:dyDescent="0.4">
      <c r="A186">
        <v>10389</v>
      </c>
      <c r="B186">
        <v>26</v>
      </c>
      <c r="C186" s="2">
        <v>99.04</v>
      </c>
      <c r="D186" s="2">
        <f>SALES­_DATA[[#This Row],[PRICEEACH]]*SALES­_DATA[[#This Row],[QUANTITYORDERED]]</f>
        <v>2575.04</v>
      </c>
      <c r="E186">
        <v>4</v>
      </c>
      <c r="F186" s="2">
        <v>2575.04</v>
      </c>
      <c r="G186" s="2">
        <f>SALES­_DATA[[#This Row],[SALES]]-SALES­_DATA[[#This Row],[cost price]]</f>
        <v>0</v>
      </c>
      <c r="H186" s="4">
        <v>38414</v>
      </c>
      <c r="I186" s="1" t="s">
        <v>686</v>
      </c>
      <c r="J186" t="s">
        <v>25</v>
      </c>
      <c r="K186">
        <v>1</v>
      </c>
      <c r="L186" t="str">
        <f t="shared" si="4"/>
        <v>Qtr 1</v>
      </c>
      <c r="M186" t="s">
        <v>686</v>
      </c>
      <c r="N186">
        <v>2005</v>
      </c>
      <c r="O186" t="s">
        <v>181</v>
      </c>
      <c r="P186" s="2">
        <v>194</v>
      </c>
      <c r="Q186" t="s">
        <v>424</v>
      </c>
      <c r="R186" t="s">
        <v>261</v>
      </c>
      <c r="S186" t="s">
        <v>262</v>
      </c>
      <c r="T186" t="s">
        <v>263</v>
      </c>
      <c r="V186" t="s">
        <v>264</v>
      </c>
      <c r="W186" t="s">
        <v>687</v>
      </c>
      <c r="X186" s="3" t="s">
        <v>265</v>
      </c>
      <c r="Y186" t="s">
        <v>188</v>
      </c>
      <c r="Z186" t="s">
        <v>42</v>
      </c>
      <c r="AA186" t="s">
        <v>266</v>
      </c>
      <c r="AB186" t="s">
        <v>206</v>
      </c>
      <c r="AC186" t="str">
        <f t="shared" si="5"/>
        <v>Larsson Maria</v>
      </c>
      <c r="AD186" t="s">
        <v>36</v>
      </c>
    </row>
    <row r="187" spans="1:30" x14ac:dyDescent="0.4">
      <c r="A187">
        <v>10419</v>
      </c>
      <c r="B187">
        <v>12</v>
      </c>
      <c r="C187" s="2">
        <v>100</v>
      </c>
      <c r="D187" s="2">
        <f>SALES­_DATA[[#This Row],[PRICEEACH]]*SALES­_DATA[[#This Row],[QUANTITYORDERED]]</f>
        <v>1200</v>
      </c>
      <c r="E187">
        <v>13</v>
      </c>
      <c r="F187" s="2">
        <v>1961.28</v>
      </c>
      <c r="G187" s="2">
        <f>SALES­_DATA[[#This Row],[SALES]]-SALES­_DATA[[#This Row],[cost price]]</f>
        <v>761.28</v>
      </c>
      <c r="H187" s="4">
        <v>38489</v>
      </c>
      <c r="I187" s="1" t="s">
        <v>677</v>
      </c>
      <c r="J187" t="s">
        <v>25</v>
      </c>
      <c r="K187">
        <v>2</v>
      </c>
      <c r="L187" t="str">
        <f t="shared" si="4"/>
        <v>Qtr 2</v>
      </c>
      <c r="M187" t="s">
        <v>677</v>
      </c>
      <c r="N187">
        <v>2005</v>
      </c>
      <c r="O187" t="s">
        <v>181</v>
      </c>
      <c r="P187" s="2">
        <v>194</v>
      </c>
      <c r="Q187" t="s">
        <v>424</v>
      </c>
      <c r="R187" t="s">
        <v>144</v>
      </c>
      <c r="S187" t="s">
        <v>145</v>
      </c>
      <c r="T187" t="s">
        <v>146</v>
      </c>
      <c r="V187" t="s">
        <v>147</v>
      </c>
      <c r="W187" t="s">
        <v>687</v>
      </c>
      <c r="X187" s="3">
        <v>5020</v>
      </c>
      <c r="Y187" t="s">
        <v>148</v>
      </c>
      <c r="Z187" t="s">
        <v>42</v>
      </c>
      <c r="AA187" t="s">
        <v>149</v>
      </c>
      <c r="AB187" t="s">
        <v>150</v>
      </c>
      <c r="AC187" t="str">
        <f t="shared" si="5"/>
        <v>Pipps Georg</v>
      </c>
      <c r="AD187" t="s">
        <v>36</v>
      </c>
    </row>
    <row r="188" spans="1:30" x14ac:dyDescent="0.4">
      <c r="A188">
        <v>10105</v>
      </c>
      <c r="B188">
        <v>41</v>
      </c>
      <c r="C188" s="2">
        <v>100</v>
      </c>
      <c r="D188" s="2">
        <f>SALES­_DATA[[#This Row],[PRICEEACH]]*SALES­_DATA[[#This Row],[QUANTITYORDERED]]</f>
        <v>4100</v>
      </c>
      <c r="E188">
        <v>15</v>
      </c>
      <c r="F188" s="2">
        <v>8690.36</v>
      </c>
      <c r="G188" s="2">
        <f>SALES­_DATA[[#This Row],[SALES]]-SALES­_DATA[[#This Row],[cost price]]</f>
        <v>4590.3600000000006</v>
      </c>
      <c r="H188" s="4">
        <v>37663</v>
      </c>
      <c r="I188" s="1" t="s">
        <v>676</v>
      </c>
      <c r="J188" t="s">
        <v>25</v>
      </c>
      <c r="K188">
        <v>1</v>
      </c>
      <c r="L188" t="str">
        <f t="shared" si="4"/>
        <v>Qtr 1</v>
      </c>
      <c r="M188" t="s">
        <v>676</v>
      </c>
      <c r="N188">
        <v>2003</v>
      </c>
      <c r="O188" t="s">
        <v>181</v>
      </c>
      <c r="P188" s="2">
        <v>207</v>
      </c>
      <c r="Q188" t="s">
        <v>474</v>
      </c>
      <c r="R188" t="s">
        <v>322</v>
      </c>
      <c r="S188" t="s">
        <v>323</v>
      </c>
      <c r="T188" t="s">
        <v>324</v>
      </c>
      <c r="V188" t="s">
        <v>325</v>
      </c>
      <c r="W188" t="s">
        <v>687</v>
      </c>
      <c r="X188" s="3">
        <v>1734</v>
      </c>
      <c r="Y188" t="s">
        <v>326</v>
      </c>
      <c r="Z188" t="s">
        <v>42</v>
      </c>
      <c r="AA188" t="s">
        <v>327</v>
      </c>
      <c r="AB188" t="s">
        <v>328</v>
      </c>
      <c r="AC188" t="str">
        <f t="shared" si="5"/>
        <v>Petersen Jytte</v>
      </c>
      <c r="AD188" t="s">
        <v>151</v>
      </c>
    </row>
    <row r="189" spans="1:30" x14ac:dyDescent="0.4">
      <c r="A189">
        <v>10117</v>
      </c>
      <c r="B189">
        <v>33</v>
      </c>
      <c r="C189" s="2">
        <v>100</v>
      </c>
      <c r="D189" s="2">
        <f>SALES­_DATA[[#This Row],[PRICEEACH]]*SALES­_DATA[[#This Row],[QUANTITYORDERED]]</f>
        <v>3300</v>
      </c>
      <c r="E189">
        <v>9</v>
      </c>
      <c r="F189" s="2">
        <v>6034.38</v>
      </c>
      <c r="G189" s="2">
        <f>SALES­_DATA[[#This Row],[SALES]]-SALES­_DATA[[#This Row],[cost price]]</f>
        <v>2734.38</v>
      </c>
      <c r="H189" s="4">
        <v>37727</v>
      </c>
      <c r="I189" s="1" t="s">
        <v>683</v>
      </c>
      <c r="J189" t="s">
        <v>25</v>
      </c>
      <c r="K189">
        <v>2</v>
      </c>
      <c r="L189" t="str">
        <f t="shared" si="4"/>
        <v>Qtr 2</v>
      </c>
      <c r="M189" t="s">
        <v>683</v>
      </c>
      <c r="N189">
        <v>2003</v>
      </c>
      <c r="O189" t="s">
        <v>181</v>
      </c>
      <c r="P189" s="2">
        <v>207</v>
      </c>
      <c r="Q189" t="s">
        <v>474</v>
      </c>
      <c r="R189" t="s">
        <v>196</v>
      </c>
      <c r="S189" t="s">
        <v>197</v>
      </c>
      <c r="T189" t="s">
        <v>198</v>
      </c>
      <c r="V189" t="s">
        <v>199</v>
      </c>
      <c r="W189" t="s">
        <v>687</v>
      </c>
      <c r="X189" s="3">
        <v>79903</v>
      </c>
      <c r="Y189" t="s">
        <v>199</v>
      </c>
      <c r="Z189" t="s">
        <v>200</v>
      </c>
      <c r="AA189" t="s">
        <v>201</v>
      </c>
      <c r="AB189" t="s">
        <v>202</v>
      </c>
      <c r="AC189" t="str">
        <f t="shared" si="5"/>
        <v>Natividad Eric</v>
      </c>
      <c r="AD189" t="s">
        <v>51</v>
      </c>
    </row>
    <row r="190" spans="1:30" x14ac:dyDescent="0.4">
      <c r="A190">
        <v>10127</v>
      </c>
      <c r="B190">
        <v>46</v>
      </c>
      <c r="C190" s="2">
        <v>100</v>
      </c>
      <c r="D190" s="2">
        <f>SALES­_DATA[[#This Row],[PRICEEACH]]*SALES­_DATA[[#This Row],[QUANTITYORDERED]]</f>
        <v>4600</v>
      </c>
      <c r="E190">
        <v>2</v>
      </c>
      <c r="F190" s="2">
        <v>11279.2</v>
      </c>
      <c r="G190" s="2">
        <f>SALES­_DATA[[#This Row],[SALES]]-SALES­_DATA[[#This Row],[cost price]]</f>
        <v>6679.2000000000007</v>
      </c>
      <c r="H190" s="4">
        <v>37775</v>
      </c>
      <c r="I190" s="1" t="s">
        <v>684</v>
      </c>
      <c r="J190" t="s">
        <v>25</v>
      </c>
      <c r="K190">
        <v>2</v>
      </c>
      <c r="L190" t="str">
        <f t="shared" si="4"/>
        <v>Qtr 2</v>
      </c>
      <c r="M190" t="s">
        <v>684</v>
      </c>
      <c r="N190">
        <v>2003</v>
      </c>
      <c r="O190" t="s">
        <v>181</v>
      </c>
      <c r="P190" s="2">
        <v>207</v>
      </c>
      <c r="Q190" t="s">
        <v>474</v>
      </c>
      <c r="R190" t="s">
        <v>475</v>
      </c>
      <c r="S190">
        <v>2125557413</v>
      </c>
      <c r="T190" t="s">
        <v>476</v>
      </c>
      <c r="U190" t="s">
        <v>477</v>
      </c>
      <c r="V190" t="s">
        <v>30</v>
      </c>
      <c r="W190" t="s">
        <v>31</v>
      </c>
      <c r="X190" s="3">
        <v>10022</v>
      </c>
      <c r="Y190" t="s">
        <v>32</v>
      </c>
      <c r="Z190" t="s">
        <v>33</v>
      </c>
      <c r="AA190" t="s">
        <v>56</v>
      </c>
      <c r="AB190" t="s">
        <v>478</v>
      </c>
      <c r="AC190" t="str">
        <f t="shared" si="5"/>
        <v>Young Jeff</v>
      </c>
      <c r="AD190" t="s">
        <v>151</v>
      </c>
    </row>
    <row r="191" spans="1:30" x14ac:dyDescent="0.4">
      <c r="A191">
        <v>10142</v>
      </c>
      <c r="B191">
        <v>33</v>
      </c>
      <c r="C191" s="2">
        <v>100</v>
      </c>
      <c r="D191" s="2">
        <f>SALES­_DATA[[#This Row],[PRICEEACH]]*SALES­_DATA[[#This Row],[QUANTITYORDERED]]</f>
        <v>3300</v>
      </c>
      <c r="E191">
        <v>12</v>
      </c>
      <c r="F191" s="2">
        <v>8023.29</v>
      </c>
      <c r="G191" s="2">
        <f>SALES­_DATA[[#This Row],[SALES]]-SALES­_DATA[[#This Row],[cost price]]</f>
        <v>4723.29</v>
      </c>
      <c r="H191" s="4">
        <v>37841</v>
      </c>
      <c r="I191" s="1" t="s">
        <v>679</v>
      </c>
      <c r="J191" t="s">
        <v>25</v>
      </c>
      <c r="K191">
        <v>3</v>
      </c>
      <c r="L191" t="str">
        <f t="shared" si="4"/>
        <v>Qtr 3</v>
      </c>
      <c r="M191" t="s">
        <v>679</v>
      </c>
      <c r="N191">
        <v>2003</v>
      </c>
      <c r="O191" t="s">
        <v>181</v>
      </c>
      <c r="P191" s="2">
        <v>207</v>
      </c>
      <c r="Q191" t="s">
        <v>474</v>
      </c>
      <c r="R191" t="s">
        <v>272</v>
      </c>
      <c r="S191">
        <v>4155551450</v>
      </c>
      <c r="T191" t="s">
        <v>273</v>
      </c>
      <c r="V191" t="s">
        <v>274</v>
      </c>
      <c r="W191" t="s">
        <v>55</v>
      </c>
      <c r="X191" s="3">
        <v>97562</v>
      </c>
      <c r="Y191" t="s">
        <v>32</v>
      </c>
      <c r="Z191" t="s">
        <v>33</v>
      </c>
      <c r="AA191" t="s">
        <v>275</v>
      </c>
      <c r="AB191" t="s">
        <v>276</v>
      </c>
      <c r="AC191" t="str">
        <f t="shared" si="5"/>
        <v>Nelson Valarie</v>
      </c>
      <c r="AD191" t="s">
        <v>151</v>
      </c>
    </row>
    <row r="192" spans="1:30" x14ac:dyDescent="0.4">
      <c r="A192">
        <v>10153</v>
      </c>
      <c r="B192">
        <v>20</v>
      </c>
      <c r="C192" s="2">
        <v>100</v>
      </c>
      <c r="D192" s="2">
        <f>SALES­_DATA[[#This Row],[PRICEEACH]]*SALES­_DATA[[#This Row],[QUANTITYORDERED]]</f>
        <v>2000</v>
      </c>
      <c r="E192">
        <v>11</v>
      </c>
      <c r="F192" s="2">
        <v>4904</v>
      </c>
      <c r="G192" s="2">
        <f>SALES­_DATA[[#This Row],[SALES]]-SALES­_DATA[[#This Row],[cost price]]</f>
        <v>2904</v>
      </c>
      <c r="H192" s="4">
        <v>37892</v>
      </c>
      <c r="I192" s="1" t="s">
        <v>685</v>
      </c>
      <c r="J192" t="s">
        <v>25</v>
      </c>
      <c r="K192">
        <v>3</v>
      </c>
      <c r="L192" t="str">
        <f t="shared" si="4"/>
        <v>Qtr 3</v>
      </c>
      <c r="M192" t="s">
        <v>685</v>
      </c>
      <c r="N192">
        <v>2003</v>
      </c>
      <c r="O192" t="s">
        <v>181</v>
      </c>
      <c r="P192" s="2">
        <v>207</v>
      </c>
      <c r="Q192" t="s">
        <v>474</v>
      </c>
      <c r="R192" t="s">
        <v>174</v>
      </c>
      <c r="S192" t="s">
        <v>175</v>
      </c>
      <c r="T192" t="s">
        <v>176</v>
      </c>
      <c r="V192" t="s">
        <v>177</v>
      </c>
      <c r="W192" t="s">
        <v>687</v>
      </c>
      <c r="X192" s="3">
        <v>28034</v>
      </c>
      <c r="Y192" t="s">
        <v>178</v>
      </c>
      <c r="Z192" t="s">
        <v>42</v>
      </c>
      <c r="AA192" t="s">
        <v>179</v>
      </c>
      <c r="AB192" t="s">
        <v>180</v>
      </c>
      <c r="AC192" t="str">
        <f t="shared" si="5"/>
        <v>Freyre Diego</v>
      </c>
      <c r="AD192" t="s">
        <v>51</v>
      </c>
    </row>
    <row r="193" spans="1:30" x14ac:dyDescent="0.4">
      <c r="A193">
        <v>10165</v>
      </c>
      <c r="B193">
        <v>44</v>
      </c>
      <c r="C193" s="2">
        <v>100</v>
      </c>
      <c r="D193" s="2">
        <f>SALES­_DATA[[#This Row],[PRICEEACH]]*SALES­_DATA[[#This Row],[QUANTITYORDERED]]</f>
        <v>4400</v>
      </c>
      <c r="E193">
        <v>3</v>
      </c>
      <c r="F193" s="2">
        <v>8594.52</v>
      </c>
      <c r="G193" s="2">
        <f>SALES­_DATA[[#This Row],[SALES]]-SALES­_DATA[[#This Row],[cost price]]</f>
        <v>4194.5200000000004</v>
      </c>
      <c r="H193" s="4">
        <v>37916</v>
      </c>
      <c r="I193" s="1" t="s">
        <v>680</v>
      </c>
      <c r="J193" t="s">
        <v>25</v>
      </c>
      <c r="K193">
        <v>4</v>
      </c>
      <c r="L193" t="str">
        <f t="shared" si="4"/>
        <v>Qtr 4</v>
      </c>
      <c r="M193" t="s">
        <v>680</v>
      </c>
      <c r="N193">
        <v>2003</v>
      </c>
      <c r="O193" t="s">
        <v>181</v>
      </c>
      <c r="P193" s="2">
        <v>207</v>
      </c>
      <c r="Q193" t="s">
        <v>474</v>
      </c>
      <c r="R193" t="s">
        <v>196</v>
      </c>
      <c r="S193" t="s">
        <v>197</v>
      </c>
      <c r="T193" t="s">
        <v>198</v>
      </c>
      <c r="V193" t="s">
        <v>199</v>
      </c>
      <c r="W193" t="s">
        <v>687</v>
      </c>
      <c r="X193" s="3">
        <v>79903</v>
      </c>
      <c r="Y193" t="s">
        <v>199</v>
      </c>
      <c r="Z193" t="s">
        <v>200</v>
      </c>
      <c r="AA193" t="s">
        <v>201</v>
      </c>
      <c r="AB193" t="s">
        <v>202</v>
      </c>
      <c r="AC193" t="str">
        <f t="shared" si="5"/>
        <v>Natividad Eric</v>
      </c>
      <c r="AD193" t="s">
        <v>151</v>
      </c>
    </row>
    <row r="194" spans="1:30" x14ac:dyDescent="0.4">
      <c r="A194">
        <v>10176</v>
      </c>
      <c r="B194">
        <v>33</v>
      </c>
      <c r="C194" s="2">
        <v>100</v>
      </c>
      <c r="D194" s="2">
        <f>SALES­_DATA[[#This Row],[PRICEEACH]]*SALES­_DATA[[#This Row],[QUANTITYORDERED]]</f>
        <v>3300</v>
      </c>
      <c r="E194">
        <v>2</v>
      </c>
      <c r="F194" s="2">
        <v>7474.5</v>
      </c>
      <c r="G194" s="2">
        <f>SALES­_DATA[[#This Row],[SALES]]-SALES­_DATA[[#This Row],[cost price]]</f>
        <v>4174.5</v>
      </c>
      <c r="H194" s="4">
        <v>37931</v>
      </c>
      <c r="I194" s="1" t="s">
        <v>681</v>
      </c>
      <c r="J194" t="s">
        <v>25</v>
      </c>
      <c r="K194">
        <v>4</v>
      </c>
      <c r="L194" t="str">
        <f t="shared" si="4"/>
        <v>Qtr 4</v>
      </c>
      <c r="M194" t="s">
        <v>681</v>
      </c>
      <c r="N194">
        <v>2003</v>
      </c>
      <c r="O194" t="s">
        <v>181</v>
      </c>
      <c r="P194" s="2">
        <v>207</v>
      </c>
      <c r="Q194" t="s">
        <v>474</v>
      </c>
      <c r="R194" t="s">
        <v>452</v>
      </c>
      <c r="S194" t="s">
        <v>453</v>
      </c>
      <c r="T194" t="s">
        <v>454</v>
      </c>
      <c r="V194" t="s">
        <v>455</v>
      </c>
      <c r="W194" t="s">
        <v>687</v>
      </c>
      <c r="X194" s="3">
        <v>42100</v>
      </c>
      <c r="Y194" t="s">
        <v>258</v>
      </c>
      <c r="Z194" t="s">
        <v>42</v>
      </c>
      <c r="AA194" t="s">
        <v>456</v>
      </c>
      <c r="AB194" t="s">
        <v>457</v>
      </c>
      <c r="AC194" t="str">
        <f t="shared" si="5"/>
        <v>Moroni Maurizio</v>
      </c>
      <c r="AD194" t="s">
        <v>151</v>
      </c>
    </row>
    <row r="195" spans="1:30" x14ac:dyDescent="0.4">
      <c r="A195">
        <v>10185</v>
      </c>
      <c r="B195">
        <v>21</v>
      </c>
      <c r="C195" s="2">
        <v>100</v>
      </c>
      <c r="D195" s="2">
        <f>SALES­_DATA[[#This Row],[PRICEEACH]]*SALES­_DATA[[#This Row],[QUANTITYORDERED]]</f>
        <v>2100</v>
      </c>
      <c r="E195">
        <v>13</v>
      </c>
      <c r="F195" s="2">
        <v>3883.74</v>
      </c>
      <c r="G195" s="2">
        <f>SALES­_DATA[[#This Row],[SALES]]-SALES­_DATA[[#This Row],[cost price]]</f>
        <v>1783.7399999999998</v>
      </c>
      <c r="H195" s="4">
        <v>37939</v>
      </c>
      <c r="I195" s="1" t="s">
        <v>681</v>
      </c>
      <c r="J195" t="s">
        <v>25</v>
      </c>
      <c r="K195">
        <v>4</v>
      </c>
      <c r="L195" t="str">
        <f t="shared" ref="L195:L258" si="6">CONCATENATE("Qtr", " ",K195)</f>
        <v>Qtr 4</v>
      </c>
      <c r="M195" t="s">
        <v>681</v>
      </c>
      <c r="N195">
        <v>2003</v>
      </c>
      <c r="O195" t="s">
        <v>181</v>
      </c>
      <c r="P195" s="2">
        <v>207</v>
      </c>
      <c r="Q195" t="s">
        <v>474</v>
      </c>
      <c r="R195" t="s">
        <v>335</v>
      </c>
      <c r="S195">
        <v>5085559555</v>
      </c>
      <c r="T195" t="s">
        <v>336</v>
      </c>
      <c r="V195" t="s">
        <v>162</v>
      </c>
      <c r="W195" t="s">
        <v>123</v>
      </c>
      <c r="X195" s="3">
        <v>50553</v>
      </c>
      <c r="Y195" t="s">
        <v>32</v>
      </c>
      <c r="Z195" t="s">
        <v>33</v>
      </c>
      <c r="AA195" t="s">
        <v>337</v>
      </c>
      <c r="AB195" t="s">
        <v>338</v>
      </c>
      <c r="AC195" t="str">
        <f t="shared" ref="AC195:AC258" si="7">CONCATENATE(AA195, " ",AB195)</f>
        <v>Tam Wing C</v>
      </c>
      <c r="AD195" t="s">
        <v>51</v>
      </c>
    </row>
    <row r="196" spans="1:30" x14ac:dyDescent="0.4">
      <c r="A196">
        <v>10196</v>
      </c>
      <c r="B196">
        <v>47</v>
      </c>
      <c r="C196" s="2">
        <v>100</v>
      </c>
      <c r="D196" s="2">
        <f>SALES­_DATA[[#This Row],[PRICEEACH]]*SALES­_DATA[[#This Row],[QUANTITYORDERED]]</f>
        <v>4700</v>
      </c>
      <c r="E196">
        <v>5</v>
      </c>
      <c r="F196" s="2">
        <v>8887.7000000000007</v>
      </c>
      <c r="G196" s="2">
        <f>SALES­_DATA[[#This Row],[SALES]]-SALES­_DATA[[#This Row],[cost price]]</f>
        <v>4187.7000000000007</v>
      </c>
      <c r="H196" s="4">
        <v>37951</v>
      </c>
      <c r="I196" s="1" t="s">
        <v>681</v>
      </c>
      <c r="J196" t="s">
        <v>25</v>
      </c>
      <c r="K196">
        <v>4</v>
      </c>
      <c r="L196" t="str">
        <f t="shared" si="6"/>
        <v>Qtr 4</v>
      </c>
      <c r="M196" t="s">
        <v>681</v>
      </c>
      <c r="N196">
        <v>2003</v>
      </c>
      <c r="O196" t="s">
        <v>181</v>
      </c>
      <c r="P196" s="2">
        <v>207</v>
      </c>
      <c r="Q196" t="s">
        <v>474</v>
      </c>
      <c r="R196" t="s">
        <v>242</v>
      </c>
      <c r="S196">
        <v>2035559545</v>
      </c>
      <c r="T196" t="s">
        <v>243</v>
      </c>
      <c r="V196" t="s">
        <v>244</v>
      </c>
      <c r="W196" t="s">
        <v>112</v>
      </c>
      <c r="X196" s="3">
        <v>97823</v>
      </c>
      <c r="Y196" t="s">
        <v>32</v>
      </c>
      <c r="Z196" t="s">
        <v>33</v>
      </c>
      <c r="AA196" t="s">
        <v>83</v>
      </c>
      <c r="AB196" t="s">
        <v>245</v>
      </c>
      <c r="AC196" t="str">
        <f t="shared" si="7"/>
        <v>Murphy Leslie</v>
      </c>
      <c r="AD196" t="s">
        <v>151</v>
      </c>
    </row>
    <row r="197" spans="1:30" x14ac:dyDescent="0.4">
      <c r="A197">
        <v>10208</v>
      </c>
      <c r="B197">
        <v>46</v>
      </c>
      <c r="C197" s="2">
        <v>100</v>
      </c>
      <c r="D197" s="2">
        <f>SALES­_DATA[[#This Row],[PRICEEACH]]*SALES­_DATA[[#This Row],[QUANTITYORDERED]]</f>
        <v>4600</v>
      </c>
      <c r="E197">
        <v>13</v>
      </c>
      <c r="F197" s="2">
        <v>8602.92</v>
      </c>
      <c r="G197" s="2">
        <f>SALES­_DATA[[#This Row],[SALES]]-SALES­_DATA[[#This Row],[cost price]]</f>
        <v>4002.92</v>
      </c>
      <c r="H197" s="4">
        <v>37988</v>
      </c>
      <c r="I197" s="1" t="s">
        <v>675</v>
      </c>
      <c r="J197" t="s">
        <v>25</v>
      </c>
      <c r="K197">
        <v>1</v>
      </c>
      <c r="L197" t="str">
        <f t="shared" si="6"/>
        <v>Qtr 1</v>
      </c>
      <c r="M197" t="s">
        <v>675</v>
      </c>
      <c r="N197">
        <v>2004</v>
      </c>
      <c r="O197" t="s">
        <v>181</v>
      </c>
      <c r="P197" s="2">
        <v>207</v>
      </c>
      <c r="Q197" t="s">
        <v>474</v>
      </c>
      <c r="R197" t="s">
        <v>219</v>
      </c>
      <c r="S197" t="s">
        <v>220</v>
      </c>
      <c r="T197" t="s">
        <v>221</v>
      </c>
      <c r="V197" t="s">
        <v>222</v>
      </c>
      <c r="W197" t="s">
        <v>687</v>
      </c>
      <c r="X197" s="3">
        <v>69004</v>
      </c>
      <c r="Y197" t="s">
        <v>41</v>
      </c>
      <c r="Z197" t="s">
        <v>42</v>
      </c>
      <c r="AA197" t="s">
        <v>223</v>
      </c>
      <c r="AB197" t="s">
        <v>224</v>
      </c>
      <c r="AC197" t="str">
        <f t="shared" si="7"/>
        <v>Saveley Mary</v>
      </c>
      <c r="AD197" t="s">
        <v>151</v>
      </c>
    </row>
    <row r="198" spans="1:30" x14ac:dyDescent="0.4">
      <c r="A198">
        <v>10220</v>
      </c>
      <c r="B198">
        <v>32</v>
      </c>
      <c r="C198" s="2">
        <v>100</v>
      </c>
      <c r="D198" s="2">
        <f>SALES­_DATA[[#This Row],[PRICEEACH]]*SALES­_DATA[[#This Row],[QUANTITYORDERED]]</f>
        <v>3200</v>
      </c>
      <c r="E198">
        <v>2</v>
      </c>
      <c r="F198" s="2">
        <v>7181.44</v>
      </c>
      <c r="G198" s="2">
        <f>SALES­_DATA[[#This Row],[SALES]]-SALES­_DATA[[#This Row],[cost price]]</f>
        <v>3981.4399999999996</v>
      </c>
      <c r="H198" s="4">
        <v>38029</v>
      </c>
      <c r="I198" s="1" t="s">
        <v>676</v>
      </c>
      <c r="J198" t="s">
        <v>25</v>
      </c>
      <c r="K198">
        <v>1</v>
      </c>
      <c r="L198" t="str">
        <f t="shared" si="6"/>
        <v>Qtr 1</v>
      </c>
      <c r="M198" t="s">
        <v>676</v>
      </c>
      <c r="N198">
        <v>2004</v>
      </c>
      <c r="O198" t="s">
        <v>181</v>
      </c>
      <c r="P198" s="2">
        <v>207</v>
      </c>
      <c r="Q198" t="s">
        <v>474</v>
      </c>
      <c r="R198" t="s">
        <v>479</v>
      </c>
      <c r="S198" t="s">
        <v>480</v>
      </c>
      <c r="T198" t="s">
        <v>481</v>
      </c>
      <c r="U198" t="s">
        <v>482</v>
      </c>
      <c r="V198" t="s">
        <v>483</v>
      </c>
      <c r="W198" t="s">
        <v>687</v>
      </c>
      <c r="X198" s="3">
        <v>2</v>
      </c>
      <c r="Y198" t="s">
        <v>484</v>
      </c>
      <c r="Z198" t="s">
        <v>42</v>
      </c>
      <c r="AA198" t="s">
        <v>485</v>
      </c>
      <c r="AB198" t="s">
        <v>486</v>
      </c>
      <c r="AC198" t="str">
        <f t="shared" si="7"/>
        <v>Cassidy Dean</v>
      </c>
      <c r="AD198" t="s">
        <v>151</v>
      </c>
    </row>
    <row r="199" spans="1:30" x14ac:dyDescent="0.4">
      <c r="A199">
        <v>10231</v>
      </c>
      <c r="B199">
        <v>42</v>
      </c>
      <c r="C199" s="2">
        <v>100</v>
      </c>
      <c r="D199" s="2">
        <f>SALES­_DATA[[#This Row],[PRICEEACH]]*SALES­_DATA[[#This Row],[QUANTITYORDERED]]</f>
        <v>4200</v>
      </c>
      <c r="E199">
        <v>2</v>
      </c>
      <c r="F199" s="2">
        <v>8378.58</v>
      </c>
      <c r="G199" s="2">
        <f>SALES­_DATA[[#This Row],[SALES]]-SALES­_DATA[[#This Row],[cost price]]</f>
        <v>4178.58</v>
      </c>
      <c r="H199" s="4">
        <v>38065</v>
      </c>
      <c r="I199" s="1" t="s">
        <v>686</v>
      </c>
      <c r="J199" t="s">
        <v>25</v>
      </c>
      <c r="K199">
        <v>1</v>
      </c>
      <c r="L199" t="str">
        <f t="shared" si="6"/>
        <v>Qtr 1</v>
      </c>
      <c r="M199" t="s">
        <v>686</v>
      </c>
      <c r="N199">
        <v>2004</v>
      </c>
      <c r="O199" t="s">
        <v>181</v>
      </c>
      <c r="P199" s="2">
        <v>207</v>
      </c>
      <c r="Q199" t="s">
        <v>474</v>
      </c>
      <c r="R199" t="s">
        <v>487</v>
      </c>
      <c r="S199" t="s">
        <v>488</v>
      </c>
      <c r="T199" t="s">
        <v>489</v>
      </c>
      <c r="V199" t="s">
        <v>177</v>
      </c>
      <c r="W199" t="s">
        <v>687</v>
      </c>
      <c r="X199" s="3">
        <v>28023</v>
      </c>
      <c r="Y199" t="s">
        <v>178</v>
      </c>
      <c r="Z199" t="s">
        <v>42</v>
      </c>
      <c r="AA199" t="s">
        <v>490</v>
      </c>
      <c r="AB199" t="s">
        <v>491</v>
      </c>
      <c r="AC199" t="str">
        <f t="shared" si="7"/>
        <v>Fernandez Jesus</v>
      </c>
      <c r="AD199" t="s">
        <v>151</v>
      </c>
    </row>
    <row r="200" spans="1:30" x14ac:dyDescent="0.4">
      <c r="A200">
        <v>10247</v>
      </c>
      <c r="B200">
        <v>44</v>
      </c>
      <c r="C200" s="2">
        <v>100</v>
      </c>
      <c r="D200" s="2">
        <f>SALES­_DATA[[#This Row],[PRICEEACH]]*SALES­_DATA[[#This Row],[QUANTITYORDERED]]</f>
        <v>4400</v>
      </c>
      <c r="E200">
        <v>2</v>
      </c>
      <c r="F200" s="2">
        <v>10606.2</v>
      </c>
      <c r="G200" s="2">
        <f>SALES­_DATA[[#This Row],[SALES]]-SALES­_DATA[[#This Row],[cost price]]</f>
        <v>6206.2000000000007</v>
      </c>
      <c r="H200" s="4">
        <v>38112</v>
      </c>
      <c r="I200" s="1" t="s">
        <v>677</v>
      </c>
      <c r="J200" t="s">
        <v>25</v>
      </c>
      <c r="K200">
        <v>2</v>
      </c>
      <c r="L200" t="str">
        <f t="shared" si="6"/>
        <v>Qtr 2</v>
      </c>
      <c r="M200" t="s">
        <v>677</v>
      </c>
      <c r="N200">
        <v>2004</v>
      </c>
      <c r="O200" t="s">
        <v>181</v>
      </c>
      <c r="P200" s="2">
        <v>207</v>
      </c>
      <c r="Q200" t="s">
        <v>474</v>
      </c>
      <c r="R200" t="s">
        <v>467</v>
      </c>
      <c r="S200" t="s">
        <v>468</v>
      </c>
      <c r="T200" t="s">
        <v>469</v>
      </c>
      <c r="V200" t="s">
        <v>470</v>
      </c>
      <c r="W200" t="s">
        <v>687</v>
      </c>
      <c r="X200" s="3" t="s">
        <v>471</v>
      </c>
      <c r="Y200" t="s">
        <v>130</v>
      </c>
      <c r="Z200" t="s">
        <v>42</v>
      </c>
      <c r="AA200" t="s">
        <v>472</v>
      </c>
      <c r="AB200" t="s">
        <v>473</v>
      </c>
      <c r="AC200" t="str">
        <f t="shared" si="7"/>
        <v>Suominen Kalle</v>
      </c>
      <c r="AD200" t="s">
        <v>151</v>
      </c>
    </row>
    <row r="201" spans="1:30" x14ac:dyDescent="0.4">
      <c r="A201">
        <v>10272</v>
      </c>
      <c r="B201">
        <v>35</v>
      </c>
      <c r="C201" s="2">
        <v>100</v>
      </c>
      <c r="D201" s="2">
        <f>SALES­_DATA[[#This Row],[PRICEEACH]]*SALES­_DATA[[#This Row],[QUANTITYORDERED]]</f>
        <v>3500</v>
      </c>
      <c r="E201">
        <v>2</v>
      </c>
      <c r="F201" s="2">
        <v>5818.4</v>
      </c>
      <c r="G201" s="2">
        <f>SALES­_DATA[[#This Row],[SALES]]-SALES­_DATA[[#This Row],[cost price]]</f>
        <v>2318.3999999999996</v>
      </c>
      <c r="H201" s="4">
        <v>38188</v>
      </c>
      <c r="I201" s="1" t="s">
        <v>678</v>
      </c>
      <c r="J201" t="s">
        <v>25</v>
      </c>
      <c r="K201">
        <v>3</v>
      </c>
      <c r="L201" t="str">
        <f t="shared" si="6"/>
        <v>Qtr 3</v>
      </c>
      <c r="M201" t="s">
        <v>678</v>
      </c>
      <c r="N201">
        <v>2004</v>
      </c>
      <c r="O201" t="s">
        <v>181</v>
      </c>
      <c r="P201" s="2">
        <v>207</v>
      </c>
      <c r="Q201" t="s">
        <v>474</v>
      </c>
      <c r="R201" t="s">
        <v>139</v>
      </c>
      <c r="S201">
        <v>2155551555</v>
      </c>
      <c r="T201" t="s">
        <v>140</v>
      </c>
      <c r="V201" t="s">
        <v>141</v>
      </c>
      <c r="W201" t="s">
        <v>142</v>
      </c>
      <c r="X201" s="3">
        <v>70267</v>
      </c>
      <c r="Y201" t="s">
        <v>32</v>
      </c>
      <c r="Z201" t="s">
        <v>33</v>
      </c>
      <c r="AA201" t="s">
        <v>34</v>
      </c>
      <c r="AB201" t="s">
        <v>143</v>
      </c>
      <c r="AC201" t="str">
        <f t="shared" si="7"/>
        <v>Yu Kyung</v>
      </c>
      <c r="AD201" t="s">
        <v>51</v>
      </c>
    </row>
    <row r="202" spans="1:30" x14ac:dyDescent="0.4">
      <c r="A202">
        <v>10282</v>
      </c>
      <c r="B202">
        <v>41</v>
      </c>
      <c r="C202" s="2">
        <v>100</v>
      </c>
      <c r="D202" s="2">
        <f>SALES­_DATA[[#This Row],[PRICEEACH]]*SALES­_DATA[[#This Row],[QUANTITYORDERED]]</f>
        <v>4100</v>
      </c>
      <c r="E202">
        <v>5</v>
      </c>
      <c r="F202" s="2">
        <v>7071.27</v>
      </c>
      <c r="G202" s="2">
        <f>SALES­_DATA[[#This Row],[SALES]]-SALES­_DATA[[#This Row],[cost price]]</f>
        <v>2971.2700000000004</v>
      </c>
      <c r="H202" s="4">
        <v>38219</v>
      </c>
      <c r="I202" s="1" t="s">
        <v>679</v>
      </c>
      <c r="J202" t="s">
        <v>25</v>
      </c>
      <c r="K202">
        <v>3</v>
      </c>
      <c r="L202" t="str">
        <f t="shared" si="6"/>
        <v>Qtr 3</v>
      </c>
      <c r="M202" t="s">
        <v>679</v>
      </c>
      <c r="N202">
        <v>2004</v>
      </c>
      <c r="O202" t="s">
        <v>181</v>
      </c>
      <c r="P202" s="2">
        <v>207</v>
      </c>
      <c r="Q202" t="s">
        <v>474</v>
      </c>
      <c r="R202" t="s">
        <v>272</v>
      </c>
      <c r="S202">
        <v>4155551450</v>
      </c>
      <c r="T202" t="s">
        <v>273</v>
      </c>
      <c r="V202" t="s">
        <v>274</v>
      </c>
      <c r="W202" t="s">
        <v>55</v>
      </c>
      <c r="X202" s="3">
        <v>97562</v>
      </c>
      <c r="Y202" t="s">
        <v>32</v>
      </c>
      <c r="Z202" t="s">
        <v>33</v>
      </c>
      <c r="AA202" t="s">
        <v>275</v>
      </c>
      <c r="AB202" t="s">
        <v>276</v>
      </c>
      <c r="AC202" t="str">
        <f t="shared" si="7"/>
        <v>Nelson Valarie</v>
      </c>
      <c r="AD202" t="s">
        <v>151</v>
      </c>
    </row>
    <row r="203" spans="1:30" x14ac:dyDescent="0.4">
      <c r="A203">
        <v>10293</v>
      </c>
      <c r="B203">
        <v>46</v>
      </c>
      <c r="C203" s="2">
        <v>100</v>
      </c>
      <c r="D203" s="2">
        <f>SALES­_DATA[[#This Row],[PRICEEACH]]*SALES­_DATA[[#This Row],[QUANTITYORDERED]]</f>
        <v>4600</v>
      </c>
      <c r="E203">
        <v>8</v>
      </c>
      <c r="F203" s="2">
        <v>8411.56</v>
      </c>
      <c r="G203" s="2">
        <f>SALES­_DATA[[#This Row],[SALES]]-SALES­_DATA[[#This Row],[cost price]]</f>
        <v>3811.5599999999995</v>
      </c>
      <c r="H203" s="4">
        <v>38239</v>
      </c>
      <c r="I203" s="1" t="s">
        <v>685</v>
      </c>
      <c r="J203" t="s">
        <v>25</v>
      </c>
      <c r="K203">
        <v>3</v>
      </c>
      <c r="L203" t="str">
        <f t="shared" si="6"/>
        <v>Qtr 3</v>
      </c>
      <c r="M203" t="s">
        <v>685</v>
      </c>
      <c r="N203">
        <v>2004</v>
      </c>
      <c r="O203" t="s">
        <v>181</v>
      </c>
      <c r="P203" s="2">
        <v>207</v>
      </c>
      <c r="Q203" t="s">
        <v>474</v>
      </c>
      <c r="R203" t="s">
        <v>254</v>
      </c>
      <c r="S203" t="s">
        <v>255</v>
      </c>
      <c r="T203" t="s">
        <v>256</v>
      </c>
      <c r="V203" t="s">
        <v>257</v>
      </c>
      <c r="W203" t="s">
        <v>687</v>
      </c>
      <c r="X203" s="3">
        <v>10100</v>
      </c>
      <c r="Y203" t="s">
        <v>258</v>
      </c>
      <c r="Z203" t="s">
        <v>42</v>
      </c>
      <c r="AA203" t="s">
        <v>259</v>
      </c>
      <c r="AB203" t="s">
        <v>260</v>
      </c>
      <c r="AC203" t="str">
        <f t="shared" si="7"/>
        <v>Accorti Paolo</v>
      </c>
      <c r="AD203" t="s">
        <v>151</v>
      </c>
    </row>
    <row r="204" spans="1:30" x14ac:dyDescent="0.4">
      <c r="A204">
        <v>10306</v>
      </c>
      <c r="B204">
        <v>31</v>
      </c>
      <c r="C204" s="2">
        <v>100</v>
      </c>
      <c r="D204" s="2">
        <f>SALES­_DATA[[#This Row],[PRICEEACH]]*SALES­_DATA[[#This Row],[QUANTITYORDERED]]</f>
        <v>3100</v>
      </c>
      <c r="E204">
        <v>13</v>
      </c>
      <c r="F204" s="2">
        <v>6570.76</v>
      </c>
      <c r="G204" s="2">
        <f>SALES­_DATA[[#This Row],[SALES]]-SALES­_DATA[[#This Row],[cost price]]</f>
        <v>3470.76</v>
      </c>
      <c r="H204" s="4">
        <v>38274</v>
      </c>
      <c r="I204" s="1" t="s">
        <v>680</v>
      </c>
      <c r="J204" t="s">
        <v>25</v>
      </c>
      <c r="K204">
        <v>4</v>
      </c>
      <c r="L204" t="str">
        <f t="shared" si="6"/>
        <v>Qtr 4</v>
      </c>
      <c r="M204" t="s">
        <v>680</v>
      </c>
      <c r="N204">
        <v>2004</v>
      </c>
      <c r="O204" t="s">
        <v>181</v>
      </c>
      <c r="P204" s="2">
        <v>207</v>
      </c>
      <c r="Q204" t="s">
        <v>474</v>
      </c>
      <c r="R204" t="s">
        <v>492</v>
      </c>
      <c r="S204" t="s">
        <v>493</v>
      </c>
      <c r="T204" t="s">
        <v>494</v>
      </c>
      <c r="V204" t="s">
        <v>495</v>
      </c>
      <c r="W204" t="s">
        <v>687</v>
      </c>
      <c r="X204" s="3" t="s">
        <v>496</v>
      </c>
      <c r="Y204" t="s">
        <v>170</v>
      </c>
      <c r="Z204" t="s">
        <v>42</v>
      </c>
      <c r="AA204" t="s">
        <v>497</v>
      </c>
      <c r="AB204" t="s">
        <v>94</v>
      </c>
      <c r="AC204" t="str">
        <f t="shared" si="7"/>
        <v>Ashworth Victoria</v>
      </c>
      <c r="AD204" t="s">
        <v>51</v>
      </c>
    </row>
    <row r="205" spans="1:30" x14ac:dyDescent="0.4">
      <c r="A205">
        <v>10314</v>
      </c>
      <c r="B205">
        <v>38</v>
      </c>
      <c r="C205" s="2">
        <v>100</v>
      </c>
      <c r="D205" s="2">
        <f>SALES­_DATA[[#This Row],[PRICEEACH]]*SALES­_DATA[[#This Row],[QUANTITYORDERED]]</f>
        <v>3800</v>
      </c>
      <c r="E205">
        <v>5</v>
      </c>
      <c r="F205" s="2">
        <v>7975.44</v>
      </c>
      <c r="G205" s="2">
        <f>SALES­_DATA[[#This Row],[SALES]]-SALES­_DATA[[#This Row],[cost price]]</f>
        <v>4175.4399999999996</v>
      </c>
      <c r="H205" s="4">
        <v>38282</v>
      </c>
      <c r="I205" s="1" t="s">
        <v>680</v>
      </c>
      <c r="J205" t="s">
        <v>25</v>
      </c>
      <c r="K205">
        <v>4</v>
      </c>
      <c r="L205" t="str">
        <f t="shared" si="6"/>
        <v>Qtr 4</v>
      </c>
      <c r="M205" t="s">
        <v>680</v>
      </c>
      <c r="N205">
        <v>2004</v>
      </c>
      <c r="O205" t="s">
        <v>181</v>
      </c>
      <c r="P205" s="2">
        <v>207</v>
      </c>
      <c r="Q205" t="s">
        <v>474</v>
      </c>
      <c r="R205" t="s">
        <v>498</v>
      </c>
      <c r="S205" t="s">
        <v>499</v>
      </c>
      <c r="T205" t="s">
        <v>500</v>
      </c>
      <c r="V205" t="s">
        <v>501</v>
      </c>
      <c r="W205" t="s">
        <v>687</v>
      </c>
      <c r="X205" s="3">
        <v>8200</v>
      </c>
      <c r="Y205" t="s">
        <v>326</v>
      </c>
      <c r="Z205" t="s">
        <v>42</v>
      </c>
      <c r="AA205" t="s">
        <v>502</v>
      </c>
      <c r="AB205" t="s">
        <v>503</v>
      </c>
      <c r="AC205" t="str">
        <f t="shared" si="7"/>
        <v>Ibsen Palle</v>
      </c>
      <c r="AD205" t="s">
        <v>151</v>
      </c>
    </row>
    <row r="206" spans="1:30" x14ac:dyDescent="0.4">
      <c r="A206">
        <v>10325</v>
      </c>
      <c r="B206">
        <v>42</v>
      </c>
      <c r="C206" s="2">
        <v>64</v>
      </c>
      <c r="D206" s="2">
        <f>SALES­_DATA[[#This Row],[PRICEEACH]]*SALES­_DATA[[#This Row],[QUANTITYORDERED]]</f>
        <v>2688</v>
      </c>
      <c r="E206">
        <v>8</v>
      </c>
      <c r="F206" s="2">
        <v>2688</v>
      </c>
      <c r="G206" s="2">
        <f>SALES­_DATA[[#This Row],[SALES]]-SALES­_DATA[[#This Row],[cost price]]</f>
        <v>0</v>
      </c>
      <c r="H206" s="4">
        <v>38296</v>
      </c>
      <c r="I206" s="1" t="s">
        <v>681</v>
      </c>
      <c r="J206" t="s">
        <v>25</v>
      </c>
      <c r="K206">
        <v>4</v>
      </c>
      <c r="L206" t="str">
        <f t="shared" si="6"/>
        <v>Qtr 4</v>
      </c>
      <c r="M206" t="s">
        <v>681</v>
      </c>
      <c r="N206">
        <v>2004</v>
      </c>
      <c r="O206" t="s">
        <v>181</v>
      </c>
      <c r="P206" s="2">
        <v>207</v>
      </c>
      <c r="Q206" t="s">
        <v>474</v>
      </c>
      <c r="R206" t="s">
        <v>133</v>
      </c>
      <c r="S206" t="s">
        <v>134</v>
      </c>
      <c r="T206" t="s">
        <v>135</v>
      </c>
      <c r="V206" t="s">
        <v>136</v>
      </c>
      <c r="W206" t="s">
        <v>687</v>
      </c>
      <c r="X206" s="3">
        <v>4110</v>
      </c>
      <c r="Y206" t="s">
        <v>78</v>
      </c>
      <c r="Z206" t="s">
        <v>42</v>
      </c>
      <c r="AA206" t="s">
        <v>137</v>
      </c>
      <c r="AB206" t="s">
        <v>138</v>
      </c>
      <c r="AC206" t="str">
        <f t="shared" si="7"/>
        <v>Bergulfsen Jonas</v>
      </c>
      <c r="AD206" t="s">
        <v>36</v>
      </c>
    </row>
    <row r="207" spans="1:30" x14ac:dyDescent="0.4">
      <c r="A207">
        <v>10336</v>
      </c>
      <c r="B207">
        <v>33</v>
      </c>
      <c r="C207" s="2">
        <v>57.22</v>
      </c>
      <c r="D207" s="2">
        <f>SALES­_DATA[[#This Row],[PRICEEACH]]*SALES­_DATA[[#This Row],[QUANTITYORDERED]]</f>
        <v>1888.26</v>
      </c>
      <c r="E207">
        <v>10</v>
      </c>
      <c r="F207" s="2">
        <v>1888.26</v>
      </c>
      <c r="G207" s="2">
        <f>SALES­_DATA[[#This Row],[SALES]]-SALES­_DATA[[#This Row],[cost price]]</f>
        <v>0</v>
      </c>
      <c r="H207" s="4">
        <v>38311</v>
      </c>
      <c r="I207" s="1" t="s">
        <v>681</v>
      </c>
      <c r="J207" t="s">
        <v>25</v>
      </c>
      <c r="K207">
        <v>4</v>
      </c>
      <c r="L207" t="str">
        <f t="shared" si="6"/>
        <v>Qtr 4</v>
      </c>
      <c r="M207" t="s">
        <v>681</v>
      </c>
      <c r="N207">
        <v>2004</v>
      </c>
      <c r="O207" t="s">
        <v>181</v>
      </c>
      <c r="P207" s="2">
        <v>207</v>
      </c>
      <c r="Q207" t="s">
        <v>474</v>
      </c>
      <c r="R207" t="s">
        <v>403</v>
      </c>
      <c r="S207" t="s">
        <v>404</v>
      </c>
      <c r="T207" t="s">
        <v>405</v>
      </c>
      <c r="V207" t="s">
        <v>48</v>
      </c>
      <c r="W207" t="s">
        <v>687</v>
      </c>
      <c r="X207" s="3">
        <v>75012</v>
      </c>
      <c r="Y207" t="s">
        <v>41</v>
      </c>
      <c r="Z207" t="s">
        <v>42</v>
      </c>
      <c r="AA207" t="s">
        <v>406</v>
      </c>
      <c r="AB207" t="s">
        <v>407</v>
      </c>
      <c r="AC207" t="str">
        <f t="shared" si="7"/>
        <v>Bertrand Marie</v>
      </c>
      <c r="AD207" t="s">
        <v>36</v>
      </c>
    </row>
    <row r="208" spans="1:30" x14ac:dyDescent="0.4">
      <c r="A208">
        <v>10348</v>
      </c>
      <c r="B208">
        <v>48</v>
      </c>
      <c r="C208" s="2">
        <v>52.36</v>
      </c>
      <c r="D208" s="2">
        <f>SALES­_DATA[[#This Row],[PRICEEACH]]*SALES­_DATA[[#This Row],[QUANTITYORDERED]]</f>
        <v>2513.2799999999997</v>
      </c>
      <c r="E208">
        <v>8</v>
      </c>
      <c r="F208" s="2">
        <v>2513.2800000000002</v>
      </c>
      <c r="G208" s="2">
        <f>SALES­_DATA[[#This Row],[SALES]]-SALES­_DATA[[#This Row],[cost price]]</f>
        <v>0</v>
      </c>
      <c r="H208" s="4">
        <v>38292</v>
      </c>
      <c r="I208" s="1" t="s">
        <v>681</v>
      </c>
      <c r="J208" t="s">
        <v>25</v>
      </c>
      <c r="K208">
        <v>4</v>
      </c>
      <c r="L208" t="str">
        <f t="shared" si="6"/>
        <v>Qtr 4</v>
      </c>
      <c r="M208" t="s">
        <v>681</v>
      </c>
      <c r="N208">
        <v>2004</v>
      </c>
      <c r="O208" t="s">
        <v>181</v>
      </c>
      <c r="P208" s="2">
        <v>207</v>
      </c>
      <c r="Q208" t="s">
        <v>474</v>
      </c>
      <c r="R208" t="s">
        <v>191</v>
      </c>
      <c r="S208" t="s">
        <v>192</v>
      </c>
      <c r="T208" t="s">
        <v>193</v>
      </c>
      <c r="V208" t="s">
        <v>177</v>
      </c>
      <c r="W208" t="s">
        <v>687</v>
      </c>
      <c r="X208" s="3">
        <v>28023</v>
      </c>
      <c r="Y208" t="s">
        <v>178</v>
      </c>
      <c r="Z208" t="s">
        <v>42</v>
      </c>
      <c r="AA208" t="s">
        <v>194</v>
      </c>
      <c r="AB208" t="s">
        <v>195</v>
      </c>
      <c r="AC208" t="str">
        <f t="shared" si="7"/>
        <v>Sommer Mart¡n</v>
      </c>
      <c r="AD208" t="s">
        <v>36</v>
      </c>
    </row>
    <row r="209" spans="1:30" x14ac:dyDescent="0.4">
      <c r="A209">
        <v>10359</v>
      </c>
      <c r="B209">
        <v>42</v>
      </c>
      <c r="C209" s="2">
        <v>100</v>
      </c>
      <c r="D209" s="2">
        <f>SALES­_DATA[[#This Row],[PRICEEACH]]*SALES­_DATA[[#This Row],[QUANTITYORDERED]]</f>
        <v>4200</v>
      </c>
      <c r="E209">
        <v>8</v>
      </c>
      <c r="F209" s="2">
        <v>4764.4799999999996</v>
      </c>
      <c r="G209" s="2">
        <f>SALES­_DATA[[#This Row],[SALES]]-SALES­_DATA[[#This Row],[cost price]]</f>
        <v>564.47999999999956</v>
      </c>
      <c r="H209" s="4">
        <v>38336</v>
      </c>
      <c r="I209" s="1" t="s">
        <v>682</v>
      </c>
      <c r="J209" t="s">
        <v>25</v>
      </c>
      <c r="K209">
        <v>4</v>
      </c>
      <c r="L209" t="str">
        <f t="shared" si="6"/>
        <v>Qtr 4</v>
      </c>
      <c r="M209" t="s">
        <v>682</v>
      </c>
      <c r="N209">
        <v>2004</v>
      </c>
      <c r="O209" t="s">
        <v>181</v>
      </c>
      <c r="P209" s="2">
        <v>207</v>
      </c>
      <c r="Q209" t="s">
        <v>474</v>
      </c>
      <c r="R209" t="s">
        <v>37</v>
      </c>
      <c r="S209" t="s">
        <v>38</v>
      </c>
      <c r="T209" t="s">
        <v>39</v>
      </c>
      <c r="V209" t="s">
        <v>40</v>
      </c>
      <c r="W209" t="s">
        <v>687</v>
      </c>
      <c r="X209" s="3">
        <v>51100</v>
      </c>
      <c r="Y209" t="s">
        <v>41</v>
      </c>
      <c r="Z209" t="s">
        <v>42</v>
      </c>
      <c r="AA209" t="s">
        <v>43</v>
      </c>
      <c r="AB209" t="s">
        <v>44</v>
      </c>
      <c r="AC209" t="str">
        <f t="shared" si="7"/>
        <v>Henriot Paul</v>
      </c>
      <c r="AD209" t="s">
        <v>51</v>
      </c>
    </row>
    <row r="210" spans="1:30" x14ac:dyDescent="0.4">
      <c r="A210">
        <v>10371</v>
      </c>
      <c r="B210">
        <v>32</v>
      </c>
      <c r="C210" s="2">
        <v>100</v>
      </c>
      <c r="D210" s="2">
        <f>SALES­_DATA[[#This Row],[PRICEEACH]]*SALES­_DATA[[#This Row],[QUANTITYORDERED]]</f>
        <v>3200</v>
      </c>
      <c r="E210">
        <v>6</v>
      </c>
      <c r="F210" s="2">
        <v>3560.64</v>
      </c>
      <c r="G210" s="2">
        <f>SALES­_DATA[[#This Row],[SALES]]-SALES­_DATA[[#This Row],[cost price]]</f>
        <v>360.63999999999987</v>
      </c>
      <c r="H210" s="4">
        <v>38375</v>
      </c>
      <c r="I210" s="1" t="s">
        <v>675</v>
      </c>
      <c r="J210" t="s">
        <v>25</v>
      </c>
      <c r="K210">
        <v>1</v>
      </c>
      <c r="L210" t="str">
        <f t="shared" si="6"/>
        <v>Qtr 1</v>
      </c>
      <c r="M210" t="s">
        <v>675</v>
      </c>
      <c r="N210">
        <v>2005</v>
      </c>
      <c r="O210" t="s">
        <v>181</v>
      </c>
      <c r="P210" s="2">
        <v>207</v>
      </c>
      <c r="Q210" t="s">
        <v>474</v>
      </c>
      <c r="R210" t="s">
        <v>272</v>
      </c>
      <c r="S210">
        <v>4155551450</v>
      </c>
      <c r="T210" t="s">
        <v>273</v>
      </c>
      <c r="V210" t="s">
        <v>274</v>
      </c>
      <c r="W210" t="s">
        <v>55</v>
      </c>
      <c r="X210" s="3">
        <v>97562</v>
      </c>
      <c r="Y210" t="s">
        <v>32</v>
      </c>
      <c r="Z210" t="s">
        <v>33</v>
      </c>
      <c r="AA210" t="s">
        <v>275</v>
      </c>
      <c r="AB210" t="s">
        <v>276</v>
      </c>
      <c r="AC210" t="str">
        <f t="shared" si="7"/>
        <v>Nelson Valarie</v>
      </c>
      <c r="AD210" t="s">
        <v>51</v>
      </c>
    </row>
    <row r="211" spans="1:30" x14ac:dyDescent="0.4">
      <c r="A211">
        <v>10382</v>
      </c>
      <c r="B211">
        <v>34</v>
      </c>
      <c r="C211" s="2">
        <v>100</v>
      </c>
      <c r="D211" s="2">
        <f>SALES­_DATA[[#This Row],[PRICEEACH]]*SALES­_DATA[[#This Row],[QUANTITYORDERED]]</f>
        <v>3400</v>
      </c>
      <c r="E211">
        <v>10</v>
      </c>
      <c r="F211" s="2">
        <v>3823.64</v>
      </c>
      <c r="G211" s="2">
        <f>SALES­_DATA[[#This Row],[SALES]]-SALES­_DATA[[#This Row],[cost price]]</f>
        <v>423.63999999999987</v>
      </c>
      <c r="H211" s="4">
        <v>38400</v>
      </c>
      <c r="I211" s="1" t="s">
        <v>676</v>
      </c>
      <c r="J211" t="s">
        <v>25</v>
      </c>
      <c r="K211">
        <v>1</v>
      </c>
      <c r="L211" t="str">
        <f t="shared" si="6"/>
        <v>Qtr 1</v>
      </c>
      <c r="M211" t="s">
        <v>676</v>
      </c>
      <c r="N211">
        <v>2005</v>
      </c>
      <c r="O211" t="s">
        <v>181</v>
      </c>
      <c r="P211" s="2">
        <v>207</v>
      </c>
      <c r="Q211" t="s">
        <v>474</v>
      </c>
      <c r="R211" t="s">
        <v>272</v>
      </c>
      <c r="S211">
        <v>4155551450</v>
      </c>
      <c r="T211" t="s">
        <v>273</v>
      </c>
      <c r="V211" t="s">
        <v>274</v>
      </c>
      <c r="W211" t="s">
        <v>55</v>
      </c>
      <c r="X211" s="3">
        <v>97562</v>
      </c>
      <c r="Y211" t="s">
        <v>32</v>
      </c>
      <c r="Z211" t="s">
        <v>33</v>
      </c>
      <c r="AA211" t="s">
        <v>275</v>
      </c>
      <c r="AB211" t="s">
        <v>276</v>
      </c>
      <c r="AC211" t="str">
        <f t="shared" si="7"/>
        <v>Nelson Valarie</v>
      </c>
      <c r="AD211" t="s">
        <v>51</v>
      </c>
    </row>
    <row r="212" spans="1:30" x14ac:dyDescent="0.4">
      <c r="A212">
        <v>10395</v>
      </c>
      <c r="B212">
        <v>33</v>
      </c>
      <c r="C212" s="2">
        <v>69.12</v>
      </c>
      <c r="D212" s="2">
        <f>SALES­_DATA[[#This Row],[PRICEEACH]]*SALES­_DATA[[#This Row],[QUANTITYORDERED]]</f>
        <v>2280.96</v>
      </c>
      <c r="E212">
        <v>1</v>
      </c>
      <c r="F212" s="2">
        <v>2280.96</v>
      </c>
      <c r="G212" s="2">
        <f>SALES­_DATA[[#This Row],[SALES]]-SALES­_DATA[[#This Row],[cost price]]</f>
        <v>0</v>
      </c>
      <c r="H212" s="4">
        <v>38428</v>
      </c>
      <c r="I212" s="1" t="s">
        <v>686</v>
      </c>
      <c r="J212" t="s">
        <v>25</v>
      </c>
      <c r="K212">
        <v>1</v>
      </c>
      <c r="L212" t="str">
        <f t="shared" si="6"/>
        <v>Qtr 1</v>
      </c>
      <c r="M212" t="s">
        <v>686</v>
      </c>
      <c r="N212">
        <v>2005</v>
      </c>
      <c r="O212" t="s">
        <v>181</v>
      </c>
      <c r="P212" s="2">
        <v>207</v>
      </c>
      <c r="Q212" t="s">
        <v>474</v>
      </c>
      <c r="R212" t="s">
        <v>45</v>
      </c>
      <c r="S212" t="s">
        <v>46</v>
      </c>
      <c r="T212" t="s">
        <v>47</v>
      </c>
      <c r="V212" t="s">
        <v>48</v>
      </c>
      <c r="W212" t="s">
        <v>687</v>
      </c>
      <c r="X212" s="3">
        <v>75508</v>
      </c>
      <c r="Y212" t="s">
        <v>41</v>
      </c>
      <c r="Z212" t="s">
        <v>42</v>
      </c>
      <c r="AA212" t="s">
        <v>49</v>
      </c>
      <c r="AB212" t="s">
        <v>50</v>
      </c>
      <c r="AC212" t="str">
        <f t="shared" si="7"/>
        <v>Da Cunha Daniel</v>
      </c>
      <c r="AD212" t="s">
        <v>36</v>
      </c>
    </row>
    <row r="213" spans="1:30" x14ac:dyDescent="0.4">
      <c r="A213">
        <v>10413</v>
      </c>
      <c r="B213">
        <v>36</v>
      </c>
      <c r="C213" s="2">
        <v>100</v>
      </c>
      <c r="D213" s="2">
        <f>SALES­_DATA[[#This Row],[PRICEEACH]]*SALES­_DATA[[#This Row],[QUANTITYORDERED]]</f>
        <v>3600</v>
      </c>
      <c r="E213">
        <v>2</v>
      </c>
      <c r="F213" s="2">
        <v>8677.7999999999993</v>
      </c>
      <c r="G213" s="2">
        <f>SALES­_DATA[[#This Row],[SALES]]-SALES­_DATA[[#This Row],[cost price]]</f>
        <v>5077.7999999999993</v>
      </c>
      <c r="H213" s="4">
        <v>38477</v>
      </c>
      <c r="I213" s="1" t="s">
        <v>677</v>
      </c>
      <c r="J213" t="s">
        <v>25</v>
      </c>
      <c r="K213">
        <v>2</v>
      </c>
      <c r="L213" t="str">
        <f t="shared" si="6"/>
        <v>Qtr 2</v>
      </c>
      <c r="M213" t="s">
        <v>677</v>
      </c>
      <c r="N213">
        <v>2005</v>
      </c>
      <c r="O213" t="s">
        <v>181</v>
      </c>
      <c r="P213" s="2">
        <v>207</v>
      </c>
      <c r="Q213" t="s">
        <v>474</v>
      </c>
      <c r="R213" t="s">
        <v>109</v>
      </c>
      <c r="S213">
        <v>2035552570</v>
      </c>
      <c r="T213" t="s">
        <v>110</v>
      </c>
      <c r="V213" t="s">
        <v>111</v>
      </c>
      <c r="W213" t="s">
        <v>112</v>
      </c>
      <c r="X213" s="3">
        <v>97562</v>
      </c>
      <c r="Y213" t="s">
        <v>32</v>
      </c>
      <c r="Z213" t="s">
        <v>33</v>
      </c>
      <c r="AA213" t="s">
        <v>113</v>
      </c>
      <c r="AB213" t="s">
        <v>57</v>
      </c>
      <c r="AC213" t="str">
        <f t="shared" si="7"/>
        <v>King Julie</v>
      </c>
      <c r="AD213" t="s">
        <v>151</v>
      </c>
    </row>
    <row r="214" spans="1:30" x14ac:dyDescent="0.4">
      <c r="A214">
        <v>10103</v>
      </c>
      <c r="B214">
        <v>27</v>
      </c>
      <c r="C214" s="2">
        <v>100</v>
      </c>
      <c r="D214" s="2">
        <f>SALES­_DATA[[#This Row],[PRICEEACH]]*SALES­_DATA[[#This Row],[QUANTITYORDERED]]</f>
        <v>2700</v>
      </c>
      <c r="E214">
        <v>8</v>
      </c>
      <c r="F214" s="2">
        <v>3394.98</v>
      </c>
      <c r="G214" s="2">
        <f>SALES­_DATA[[#This Row],[SALES]]-SALES­_DATA[[#This Row],[cost price]]</f>
        <v>694.98</v>
      </c>
      <c r="H214" s="4">
        <v>37650</v>
      </c>
      <c r="I214" s="1" t="s">
        <v>675</v>
      </c>
      <c r="J214" t="s">
        <v>25</v>
      </c>
      <c r="K214">
        <v>1</v>
      </c>
      <c r="L214" t="str">
        <f t="shared" si="6"/>
        <v>Qtr 1</v>
      </c>
      <c r="M214" t="s">
        <v>675</v>
      </c>
      <c r="N214">
        <v>2003</v>
      </c>
      <c r="O214" t="s">
        <v>504</v>
      </c>
      <c r="P214" s="2">
        <v>136</v>
      </c>
      <c r="Q214" t="s">
        <v>505</v>
      </c>
      <c r="R214" t="s">
        <v>133</v>
      </c>
      <c r="S214" t="s">
        <v>134</v>
      </c>
      <c r="T214" t="s">
        <v>135</v>
      </c>
      <c r="V214" t="s">
        <v>136</v>
      </c>
      <c r="W214" t="s">
        <v>687</v>
      </c>
      <c r="X214" s="3">
        <v>4110</v>
      </c>
      <c r="Y214" t="s">
        <v>78</v>
      </c>
      <c r="Z214" t="s">
        <v>42</v>
      </c>
      <c r="AA214" t="s">
        <v>137</v>
      </c>
      <c r="AB214" t="s">
        <v>138</v>
      </c>
      <c r="AC214" t="str">
        <f t="shared" si="7"/>
        <v>Bergulfsen Jonas</v>
      </c>
      <c r="AD214" t="s">
        <v>51</v>
      </c>
    </row>
    <row r="215" spans="1:30" x14ac:dyDescent="0.4">
      <c r="A215">
        <v>10113</v>
      </c>
      <c r="B215">
        <v>21</v>
      </c>
      <c r="C215" s="2">
        <v>100</v>
      </c>
      <c r="D215" s="2">
        <f>SALES­_DATA[[#This Row],[PRICEEACH]]*SALES­_DATA[[#This Row],[QUANTITYORDERED]]</f>
        <v>2100</v>
      </c>
      <c r="E215">
        <v>2</v>
      </c>
      <c r="F215" s="2">
        <v>3415.44</v>
      </c>
      <c r="G215" s="2">
        <f>SALES­_DATA[[#This Row],[SALES]]-SALES­_DATA[[#This Row],[cost price]]</f>
        <v>1315.44</v>
      </c>
      <c r="H215" s="4">
        <v>37706</v>
      </c>
      <c r="I215" s="1" t="s">
        <v>686</v>
      </c>
      <c r="J215" t="s">
        <v>25</v>
      </c>
      <c r="K215">
        <v>1</v>
      </c>
      <c r="L215" t="str">
        <f t="shared" si="6"/>
        <v>Qtr 1</v>
      </c>
      <c r="M215" t="s">
        <v>686</v>
      </c>
      <c r="N215">
        <v>2003</v>
      </c>
      <c r="O215" t="s">
        <v>504</v>
      </c>
      <c r="P215" s="2">
        <v>136</v>
      </c>
      <c r="Q215" t="s">
        <v>505</v>
      </c>
      <c r="R215" t="s">
        <v>272</v>
      </c>
      <c r="S215">
        <v>4155551450</v>
      </c>
      <c r="T215" t="s">
        <v>273</v>
      </c>
      <c r="V215" t="s">
        <v>274</v>
      </c>
      <c r="W215" t="s">
        <v>55</v>
      </c>
      <c r="X215" s="3">
        <v>97562</v>
      </c>
      <c r="Y215" t="s">
        <v>32</v>
      </c>
      <c r="Z215" t="s">
        <v>33</v>
      </c>
      <c r="AA215" t="s">
        <v>275</v>
      </c>
      <c r="AB215" t="s">
        <v>276</v>
      </c>
      <c r="AC215" t="str">
        <f t="shared" si="7"/>
        <v>Nelson Valarie</v>
      </c>
      <c r="AD215" t="s">
        <v>51</v>
      </c>
    </row>
    <row r="216" spans="1:30" x14ac:dyDescent="0.4">
      <c r="A216">
        <v>10126</v>
      </c>
      <c r="B216">
        <v>21</v>
      </c>
      <c r="C216" s="2">
        <v>100</v>
      </c>
      <c r="D216" s="2">
        <f>SALES­_DATA[[#This Row],[PRICEEACH]]*SALES­_DATA[[#This Row],[QUANTITYORDERED]]</f>
        <v>2100</v>
      </c>
      <c r="E216">
        <v>8</v>
      </c>
      <c r="F216" s="2">
        <v>2439.5700000000002</v>
      </c>
      <c r="G216" s="2">
        <f>SALES­_DATA[[#This Row],[SALES]]-SALES­_DATA[[#This Row],[cost price]]</f>
        <v>339.57000000000016</v>
      </c>
      <c r="H216" s="4">
        <v>37769</v>
      </c>
      <c r="I216" s="1" t="s">
        <v>677</v>
      </c>
      <c r="J216" t="s">
        <v>25</v>
      </c>
      <c r="K216">
        <v>2</v>
      </c>
      <c r="L216" t="str">
        <f t="shared" si="6"/>
        <v>Qtr 2</v>
      </c>
      <c r="M216" t="s">
        <v>677</v>
      </c>
      <c r="N216">
        <v>2003</v>
      </c>
      <c r="O216" t="s">
        <v>504</v>
      </c>
      <c r="P216" s="2">
        <v>136</v>
      </c>
      <c r="Q216" t="s">
        <v>505</v>
      </c>
      <c r="R216" t="s">
        <v>191</v>
      </c>
      <c r="S216" t="s">
        <v>192</v>
      </c>
      <c r="T216" t="s">
        <v>193</v>
      </c>
      <c r="V216" t="s">
        <v>177</v>
      </c>
      <c r="W216" t="s">
        <v>687</v>
      </c>
      <c r="X216" s="3">
        <v>28023</v>
      </c>
      <c r="Y216" t="s">
        <v>178</v>
      </c>
      <c r="Z216" t="s">
        <v>42</v>
      </c>
      <c r="AA216" t="s">
        <v>194</v>
      </c>
      <c r="AB216" t="s">
        <v>195</v>
      </c>
      <c r="AC216" t="str">
        <f t="shared" si="7"/>
        <v>Sommer Mart¡n</v>
      </c>
      <c r="AD216" t="s">
        <v>36</v>
      </c>
    </row>
    <row r="217" spans="1:30" x14ac:dyDescent="0.4">
      <c r="A217">
        <v>10140</v>
      </c>
      <c r="B217">
        <v>38</v>
      </c>
      <c r="C217" s="2">
        <v>100</v>
      </c>
      <c r="D217" s="2">
        <f>SALES­_DATA[[#This Row],[PRICEEACH]]*SALES­_DATA[[#This Row],[QUANTITYORDERED]]</f>
        <v>3800</v>
      </c>
      <c r="E217">
        <v>8</v>
      </c>
      <c r="F217" s="2">
        <v>4829.8</v>
      </c>
      <c r="G217" s="2">
        <f>SALES­_DATA[[#This Row],[SALES]]-SALES­_DATA[[#This Row],[cost price]]</f>
        <v>1029.8000000000002</v>
      </c>
      <c r="H217" s="4">
        <v>37826</v>
      </c>
      <c r="I217" s="1" t="s">
        <v>678</v>
      </c>
      <c r="J217" t="s">
        <v>25</v>
      </c>
      <c r="K217">
        <v>3</v>
      </c>
      <c r="L217" t="str">
        <f t="shared" si="6"/>
        <v>Qtr 3</v>
      </c>
      <c r="M217" t="s">
        <v>678</v>
      </c>
      <c r="N217">
        <v>2003</v>
      </c>
      <c r="O217" t="s">
        <v>504</v>
      </c>
      <c r="P217" s="2">
        <v>136</v>
      </c>
      <c r="Q217" t="s">
        <v>505</v>
      </c>
      <c r="R217" t="s">
        <v>62</v>
      </c>
      <c r="S217">
        <v>6505556809</v>
      </c>
      <c r="T217" t="s">
        <v>63</v>
      </c>
      <c r="V217" t="s">
        <v>64</v>
      </c>
      <c r="W217" t="s">
        <v>55</v>
      </c>
      <c r="X217" s="3">
        <v>94217</v>
      </c>
      <c r="Y217" t="s">
        <v>32</v>
      </c>
      <c r="Z217" t="s">
        <v>33</v>
      </c>
      <c r="AA217" t="s">
        <v>65</v>
      </c>
      <c r="AB217" t="s">
        <v>66</v>
      </c>
      <c r="AC217" t="str">
        <f t="shared" si="7"/>
        <v>Hirano Juri</v>
      </c>
      <c r="AD217" t="s">
        <v>51</v>
      </c>
    </row>
    <row r="218" spans="1:30" x14ac:dyDescent="0.4">
      <c r="A218">
        <v>10150</v>
      </c>
      <c r="B218">
        <v>30</v>
      </c>
      <c r="C218" s="2">
        <v>100</v>
      </c>
      <c r="D218" s="2">
        <f>SALES­_DATA[[#This Row],[PRICEEACH]]*SALES­_DATA[[#This Row],[QUANTITYORDERED]]</f>
        <v>3000</v>
      </c>
      <c r="E218">
        <v>5</v>
      </c>
      <c r="F218" s="2">
        <v>4100.1000000000004</v>
      </c>
      <c r="G218" s="2">
        <f>SALES­_DATA[[#This Row],[SALES]]-SALES­_DATA[[#This Row],[cost price]]</f>
        <v>1100.1000000000004</v>
      </c>
      <c r="H218" s="4">
        <v>37883</v>
      </c>
      <c r="I218" s="1" t="s">
        <v>685</v>
      </c>
      <c r="J218" t="s">
        <v>25</v>
      </c>
      <c r="K218">
        <v>3</v>
      </c>
      <c r="L218" t="str">
        <f t="shared" si="6"/>
        <v>Qtr 3</v>
      </c>
      <c r="M218" t="s">
        <v>685</v>
      </c>
      <c r="N218">
        <v>2003</v>
      </c>
      <c r="O218" t="s">
        <v>504</v>
      </c>
      <c r="P218" s="2">
        <v>136</v>
      </c>
      <c r="Q218" t="s">
        <v>505</v>
      </c>
      <c r="R218" t="s">
        <v>196</v>
      </c>
      <c r="S218" t="s">
        <v>197</v>
      </c>
      <c r="T218" t="s">
        <v>198</v>
      </c>
      <c r="V218" t="s">
        <v>199</v>
      </c>
      <c r="W218" t="s">
        <v>687</v>
      </c>
      <c r="X218" s="3">
        <v>79903</v>
      </c>
      <c r="Y218" t="s">
        <v>199</v>
      </c>
      <c r="Z218" t="s">
        <v>200</v>
      </c>
      <c r="AA218" t="s">
        <v>201</v>
      </c>
      <c r="AB218" t="s">
        <v>202</v>
      </c>
      <c r="AC218" t="str">
        <f t="shared" si="7"/>
        <v>Natividad Eric</v>
      </c>
      <c r="AD218" t="s">
        <v>51</v>
      </c>
    </row>
    <row r="219" spans="1:30" x14ac:dyDescent="0.4">
      <c r="A219">
        <v>10164</v>
      </c>
      <c r="B219">
        <v>49</v>
      </c>
      <c r="C219" s="2">
        <v>100</v>
      </c>
      <c r="D219" s="2">
        <f>SALES­_DATA[[#This Row],[PRICEEACH]]*SALES­_DATA[[#This Row],[QUANTITYORDERED]]</f>
        <v>4900</v>
      </c>
      <c r="E219">
        <v>6</v>
      </c>
      <c r="F219" s="2">
        <v>6563.06</v>
      </c>
      <c r="G219" s="2">
        <f>SALES­_DATA[[#This Row],[SALES]]-SALES­_DATA[[#This Row],[cost price]]</f>
        <v>1663.0600000000004</v>
      </c>
      <c r="H219" s="4">
        <v>37915</v>
      </c>
      <c r="I219" s="1" t="s">
        <v>680</v>
      </c>
      <c r="J219" t="s">
        <v>408</v>
      </c>
      <c r="K219">
        <v>4</v>
      </c>
      <c r="L219" t="str">
        <f t="shared" si="6"/>
        <v>Qtr 4</v>
      </c>
      <c r="M219" t="s">
        <v>680</v>
      </c>
      <c r="N219">
        <v>2003</v>
      </c>
      <c r="O219" t="s">
        <v>504</v>
      </c>
      <c r="P219" s="2">
        <v>136</v>
      </c>
      <c r="Q219" t="s">
        <v>505</v>
      </c>
      <c r="R219" t="s">
        <v>409</v>
      </c>
      <c r="S219" t="s">
        <v>410</v>
      </c>
      <c r="T219" t="s">
        <v>411</v>
      </c>
      <c r="V219" t="s">
        <v>412</v>
      </c>
      <c r="W219" t="s">
        <v>687</v>
      </c>
      <c r="X219" s="3">
        <v>8010</v>
      </c>
      <c r="Y219" t="s">
        <v>148</v>
      </c>
      <c r="Z219" t="s">
        <v>42</v>
      </c>
      <c r="AA219" t="s">
        <v>413</v>
      </c>
      <c r="AB219" t="s">
        <v>414</v>
      </c>
      <c r="AC219" t="str">
        <f t="shared" si="7"/>
        <v>Mendel Roland</v>
      </c>
      <c r="AD219" t="s">
        <v>51</v>
      </c>
    </row>
    <row r="220" spans="1:30" x14ac:dyDescent="0.4">
      <c r="A220">
        <v>10174</v>
      </c>
      <c r="B220">
        <v>43</v>
      </c>
      <c r="C220" s="2">
        <v>100</v>
      </c>
      <c r="D220" s="2">
        <f>SALES­_DATA[[#This Row],[PRICEEACH]]*SALES­_DATA[[#This Row],[QUANTITYORDERED]]</f>
        <v>4300</v>
      </c>
      <c r="E220">
        <v>1</v>
      </c>
      <c r="F220" s="2">
        <v>6817.22</v>
      </c>
      <c r="G220" s="2">
        <f>SALES­_DATA[[#This Row],[SALES]]-SALES­_DATA[[#This Row],[cost price]]</f>
        <v>2517.2200000000003</v>
      </c>
      <c r="H220" s="4">
        <v>37931</v>
      </c>
      <c r="I220" s="1" t="s">
        <v>681</v>
      </c>
      <c r="J220" t="s">
        <v>25</v>
      </c>
      <c r="K220">
        <v>4</v>
      </c>
      <c r="L220" t="str">
        <f t="shared" si="6"/>
        <v>Qtr 4</v>
      </c>
      <c r="M220" t="s">
        <v>681</v>
      </c>
      <c r="N220">
        <v>2003</v>
      </c>
      <c r="O220" t="s">
        <v>504</v>
      </c>
      <c r="P220" s="2">
        <v>136</v>
      </c>
      <c r="Q220" t="s">
        <v>505</v>
      </c>
      <c r="R220" t="s">
        <v>207</v>
      </c>
      <c r="S220" t="s">
        <v>208</v>
      </c>
      <c r="T220" t="s">
        <v>209</v>
      </c>
      <c r="V220" t="s">
        <v>210</v>
      </c>
      <c r="W220" t="s">
        <v>211</v>
      </c>
      <c r="X220" s="3">
        <v>4101</v>
      </c>
      <c r="Y220" t="s">
        <v>95</v>
      </c>
      <c r="Z220" t="s">
        <v>96</v>
      </c>
      <c r="AA220" t="s">
        <v>212</v>
      </c>
      <c r="AB220" t="s">
        <v>213</v>
      </c>
      <c r="AC220" t="str">
        <f t="shared" si="7"/>
        <v>Calaghan Tony</v>
      </c>
      <c r="AD220" t="s">
        <v>51</v>
      </c>
    </row>
    <row r="221" spans="1:30" x14ac:dyDescent="0.4">
      <c r="A221">
        <v>10183</v>
      </c>
      <c r="B221">
        <v>41</v>
      </c>
      <c r="C221" s="2">
        <v>100</v>
      </c>
      <c r="D221" s="2">
        <f>SALES­_DATA[[#This Row],[PRICEEACH]]*SALES­_DATA[[#This Row],[QUANTITYORDERED]]</f>
        <v>4100</v>
      </c>
      <c r="E221">
        <v>5</v>
      </c>
      <c r="F221" s="2">
        <v>6163.94</v>
      </c>
      <c r="G221" s="2">
        <f>SALES­_DATA[[#This Row],[SALES]]-SALES­_DATA[[#This Row],[cost price]]</f>
        <v>2063.9399999999996</v>
      </c>
      <c r="H221" s="4">
        <v>37938</v>
      </c>
      <c r="I221" s="1" t="s">
        <v>681</v>
      </c>
      <c r="J221" t="s">
        <v>25</v>
      </c>
      <c r="K221">
        <v>4</v>
      </c>
      <c r="L221" t="str">
        <f t="shared" si="6"/>
        <v>Qtr 4</v>
      </c>
      <c r="M221" t="s">
        <v>681</v>
      </c>
      <c r="N221">
        <v>2003</v>
      </c>
      <c r="O221" t="s">
        <v>504</v>
      </c>
      <c r="P221" s="2">
        <v>136</v>
      </c>
      <c r="Q221" t="s">
        <v>505</v>
      </c>
      <c r="R221" t="s">
        <v>214</v>
      </c>
      <c r="S221">
        <v>2155554695</v>
      </c>
      <c r="T221" t="s">
        <v>215</v>
      </c>
      <c r="V221" t="s">
        <v>216</v>
      </c>
      <c r="W221" t="s">
        <v>142</v>
      </c>
      <c r="X221" s="3">
        <v>71270</v>
      </c>
      <c r="Y221" t="s">
        <v>32</v>
      </c>
      <c r="Z221" t="s">
        <v>33</v>
      </c>
      <c r="AA221" t="s">
        <v>217</v>
      </c>
      <c r="AB221" t="s">
        <v>218</v>
      </c>
      <c r="AC221" t="str">
        <f t="shared" si="7"/>
        <v>Cervantes Francisca</v>
      </c>
      <c r="AD221" t="s">
        <v>51</v>
      </c>
    </row>
    <row r="222" spans="1:30" x14ac:dyDescent="0.4">
      <c r="A222">
        <v>10194</v>
      </c>
      <c r="B222">
        <v>38</v>
      </c>
      <c r="C222" s="2">
        <v>100</v>
      </c>
      <c r="D222" s="2">
        <f>SALES­_DATA[[#This Row],[PRICEEACH]]*SALES­_DATA[[#This Row],[QUANTITYORDERED]]</f>
        <v>3800</v>
      </c>
      <c r="E222">
        <v>8</v>
      </c>
      <c r="F222" s="2">
        <v>4933.92</v>
      </c>
      <c r="G222" s="2">
        <f>SALES­_DATA[[#This Row],[SALES]]-SALES­_DATA[[#This Row],[cost price]]</f>
        <v>1133.92</v>
      </c>
      <c r="H222" s="4">
        <v>37950</v>
      </c>
      <c r="I222" s="1" t="s">
        <v>681</v>
      </c>
      <c r="J222" t="s">
        <v>25</v>
      </c>
      <c r="K222">
        <v>4</v>
      </c>
      <c r="L222" t="str">
        <f t="shared" si="6"/>
        <v>Qtr 4</v>
      </c>
      <c r="M222" t="s">
        <v>681</v>
      </c>
      <c r="N222">
        <v>2003</v>
      </c>
      <c r="O222" t="s">
        <v>504</v>
      </c>
      <c r="P222" s="2">
        <v>136</v>
      </c>
      <c r="Q222" t="s">
        <v>505</v>
      </c>
      <c r="R222" t="s">
        <v>219</v>
      </c>
      <c r="S222" t="s">
        <v>220</v>
      </c>
      <c r="T222" t="s">
        <v>221</v>
      </c>
      <c r="V222" t="s">
        <v>222</v>
      </c>
      <c r="W222" t="s">
        <v>687</v>
      </c>
      <c r="X222" s="3">
        <v>69004</v>
      </c>
      <c r="Y222" t="s">
        <v>41</v>
      </c>
      <c r="Z222" t="s">
        <v>42</v>
      </c>
      <c r="AA222" t="s">
        <v>223</v>
      </c>
      <c r="AB222" t="s">
        <v>224</v>
      </c>
      <c r="AC222" t="str">
        <f t="shared" si="7"/>
        <v>Saveley Mary</v>
      </c>
      <c r="AD222" t="s">
        <v>51</v>
      </c>
    </row>
    <row r="223" spans="1:30" x14ac:dyDescent="0.4">
      <c r="A223">
        <v>10206</v>
      </c>
      <c r="B223">
        <v>28</v>
      </c>
      <c r="C223" s="2">
        <v>100</v>
      </c>
      <c r="D223" s="2">
        <f>SALES­_DATA[[#This Row],[PRICEEACH]]*SALES­_DATA[[#This Row],[QUANTITYORDERED]]</f>
        <v>2800</v>
      </c>
      <c r="E223">
        <v>3</v>
      </c>
      <c r="F223" s="2">
        <v>4056.36</v>
      </c>
      <c r="G223" s="2">
        <f>SALES­_DATA[[#This Row],[SALES]]-SALES­_DATA[[#This Row],[cost price]]</f>
        <v>1256.3600000000001</v>
      </c>
      <c r="H223" s="4">
        <v>37960</v>
      </c>
      <c r="I223" s="1" t="s">
        <v>682</v>
      </c>
      <c r="J223" t="s">
        <v>25</v>
      </c>
      <c r="K223">
        <v>4</v>
      </c>
      <c r="L223" t="str">
        <f t="shared" si="6"/>
        <v>Qtr 4</v>
      </c>
      <c r="M223" t="s">
        <v>682</v>
      </c>
      <c r="N223">
        <v>2003</v>
      </c>
      <c r="O223" t="s">
        <v>504</v>
      </c>
      <c r="P223" s="2">
        <v>136</v>
      </c>
      <c r="Q223" t="s">
        <v>505</v>
      </c>
      <c r="R223" t="s">
        <v>225</v>
      </c>
      <c r="S223" t="s">
        <v>226</v>
      </c>
      <c r="T223" t="s">
        <v>227</v>
      </c>
      <c r="V223" t="s">
        <v>228</v>
      </c>
      <c r="W223" t="s">
        <v>229</v>
      </c>
      <c r="X223" s="3" t="s">
        <v>230</v>
      </c>
      <c r="Y223" t="s">
        <v>231</v>
      </c>
      <c r="Z223" t="s">
        <v>33</v>
      </c>
      <c r="AA223" t="s">
        <v>232</v>
      </c>
      <c r="AB223" t="s">
        <v>233</v>
      </c>
      <c r="AC223" t="str">
        <f t="shared" si="7"/>
        <v>Tannamuri Yoshi</v>
      </c>
      <c r="AD223" t="s">
        <v>51</v>
      </c>
    </row>
    <row r="224" spans="1:30" x14ac:dyDescent="0.4">
      <c r="A224">
        <v>10216</v>
      </c>
      <c r="B224">
        <v>43</v>
      </c>
      <c r="C224" s="2">
        <v>100</v>
      </c>
      <c r="D224" s="2">
        <f>SALES­_DATA[[#This Row],[PRICEEACH]]*SALES­_DATA[[#This Row],[QUANTITYORDERED]]</f>
        <v>4300</v>
      </c>
      <c r="E224">
        <v>1</v>
      </c>
      <c r="F224" s="2">
        <v>5759.42</v>
      </c>
      <c r="G224" s="2">
        <f>SALES­_DATA[[#This Row],[SALES]]-SALES­_DATA[[#This Row],[cost price]]</f>
        <v>1459.42</v>
      </c>
      <c r="H224" s="4">
        <v>38019</v>
      </c>
      <c r="I224" s="1" t="s">
        <v>676</v>
      </c>
      <c r="J224" t="s">
        <v>25</v>
      </c>
      <c r="K224">
        <v>1</v>
      </c>
      <c r="L224" t="str">
        <f t="shared" si="6"/>
        <v>Qtr 1</v>
      </c>
      <c r="M224" t="s">
        <v>676</v>
      </c>
      <c r="N224">
        <v>2004</v>
      </c>
      <c r="O224" t="s">
        <v>504</v>
      </c>
      <c r="P224" s="2">
        <v>136</v>
      </c>
      <c r="Q224" t="s">
        <v>505</v>
      </c>
      <c r="R224" t="s">
        <v>267</v>
      </c>
      <c r="S224" t="s">
        <v>268</v>
      </c>
      <c r="T224" t="s">
        <v>269</v>
      </c>
      <c r="V224" t="s">
        <v>270</v>
      </c>
      <c r="W224" t="s">
        <v>687</v>
      </c>
      <c r="X224" s="3">
        <v>78000</v>
      </c>
      <c r="Y224" t="s">
        <v>41</v>
      </c>
      <c r="Z224" t="s">
        <v>42</v>
      </c>
      <c r="AA224" t="s">
        <v>271</v>
      </c>
      <c r="AB224" t="s">
        <v>50</v>
      </c>
      <c r="AC224" t="str">
        <f t="shared" si="7"/>
        <v>Tonini Daniel</v>
      </c>
      <c r="AD224" t="s">
        <v>51</v>
      </c>
    </row>
    <row r="225" spans="1:30" x14ac:dyDescent="0.4">
      <c r="A225">
        <v>10229</v>
      </c>
      <c r="B225">
        <v>25</v>
      </c>
      <c r="C225" s="2">
        <v>100</v>
      </c>
      <c r="D225" s="2">
        <f>SALES­_DATA[[#This Row],[PRICEEACH]]*SALES­_DATA[[#This Row],[QUANTITYORDERED]]</f>
        <v>2500</v>
      </c>
      <c r="E225">
        <v>13</v>
      </c>
      <c r="F225" s="2">
        <v>3451</v>
      </c>
      <c r="G225" s="2">
        <f>SALES­_DATA[[#This Row],[SALES]]-SALES­_DATA[[#This Row],[cost price]]</f>
        <v>951</v>
      </c>
      <c r="H225" s="4">
        <v>38057</v>
      </c>
      <c r="I225" s="1" t="s">
        <v>686</v>
      </c>
      <c r="J225" t="s">
        <v>25</v>
      </c>
      <c r="K225">
        <v>1</v>
      </c>
      <c r="L225" t="str">
        <f t="shared" si="6"/>
        <v>Qtr 1</v>
      </c>
      <c r="M225" t="s">
        <v>686</v>
      </c>
      <c r="N225">
        <v>2004</v>
      </c>
      <c r="O225" t="s">
        <v>504</v>
      </c>
      <c r="P225" s="2">
        <v>136</v>
      </c>
      <c r="Q225" t="s">
        <v>505</v>
      </c>
      <c r="R225" t="s">
        <v>272</v>
      </c>
      <c r="S225">
        <v>4155551450</v>
      </c>
      <c r="T225" t="s">
        <v>273</v>
      </c>
      <c r="V225" t="s">
        <v>274</v>
      </c>
      <c r="W225" t="s">
        <v>55</v>
      </c>
      <c r="X225" s="3">
        <v>97562</v>
      </c>
      <c r="Y225" t="s">
        <v>32</v>
      </c>
      <c r="Z225" t="s">
        <v>33</v>
      </c>
      <c r="AA225" t="s">
        <v>275</v>
      </c>
      <c r="AB225" t="s">
        <v>276</v>
      </c>
      <c r="AC225" t="str">
        <f t="shared" si="7"/>
        <v>Nelson Valarie</v>
      </c>
      <c r="AD225" t="s">
        <v>51</v>
      </c>
    </row>
    <row r="226" spans="1:30" x14ac:dyDescent="0.4">
      <c r="A226">
        <v>10245</v>
      </c>
      <c r="B226">
        <v>38</v>
      </c>
      <c r="C226" s="2">
        <v>100</v>
      </c>
      <c r="D226" s="2">
        <f>SALES­_DATA[[#This Row],[PRICEEACH]]*SALES­_DATA[[#This Row],[QUANTITYORDERED]]</f>
        <v>3800</v>
      </c>
      <c r="E226">
        <v>6</v>
      </c>
      <c r="F226" s="2">
        <v>5920.4</v>
      </c>
      <c r="G226" s="2">
        <f>SALES­_DATA[[#This Row],[SALES]]-SALES­_DATA[[#This Row],[cost price]]</f>
        <v>2120.3999999999996</v>
      </c>
      <c r="H226" s="4">
        <v>38111</v>
      </c>
      <c r="I226" s="1" t="s">
        <v>677</v>
      </c>
      <c r="J226" t="s">
        <v>25</v>
      </c>
      <c r="K226">
        <v>2</v>
      </c>
      <c r="L226" t="str">
        <f t="shared" si="6"/>
        <v>Qtr 2</v>
      </c>
      <c r="M226" t="s">
        <v>677</v>
      </c>
      <c r="N226">
        <v>2004</v>
      </c>
      <c r="O226" t="s">
        <v>504</v>
      </c>
      <c r="P226" s="2">
        <v>136</v>
      </c>
      <c r="Q226" t="s">
        <v>505</v>
      </c>
      <c r="R226" t="s">
        <v>242</v>
      </c>
      <c r="S226">
        <v>2035559545</v>
      </c>
      <c r="T226" t="s">
        <v>243</v>
      </c>
      <c r="V226" t="s">
        <v>244</v>
      </c>
      <c r="W226" t="s">
        <v>112</v>
      </c>
      <c r="X226" s="3">
        <v>97823</v>
      </c>
      <c r="Y226" t="s">
        <v>32</v>
      </c>
      <c r="Z226" t="s">
        <v>33</v>
      </c>
      <c r="AA226" t="s">
        <v>83</v>
      </c>
      <c r="AB226" t="s">
        <v>245</v>
      </c>
      <c r="AC226" t="str">
        <f t="shared" si="7"/>
        <v>Murphy Leslie</v>
      </c>
      <c r="AD226" t="s">
        <v>51</v>
      </c>
    </row>
    <row r="227" spans="1:30" x14ac:dyDescent="0.4">
      <c r="A227">
        <v>10258</v>
      </c>
      <c r="B227">
        <v>41</v>
      </c>
      <c r="C227" s="2">
        <v>100</v>
      </c>
      <c r="D227" s="2">
        <f>SALES­_DATA[[#This Row],[PRICEEACH]]*SALES­_DATA[[#This Row],[QUANTITYORDERED]]</f>
        <v>4100</v>
      </c>
      <c r="E227">
        <v>3</v>
      </c>
      <c r="F227" s="2">
        <v>6668.24</v>
      </c>
      <c r="G227" s="2">
        <f>SALES­_DATA[[#This Row],[SALES]]-SALES­_DATA[[#This Row],[cost price]]</f>
        <v>2568.2399999999998</v>
      </c>
      <c r="H227" s="4">
        <v>38153</v>
      </c>
      <c r="I227" s="1" t="s">
        <v>684</v>
      </c>
      <c r="J227" t="s">
        <v>25</v>
      </c>
      <c r="K227">
        <v>2</v>
      </c>
      <c r="L227" t="str">
        <f t="shared" si="6"/>
        <v>Qtr 2</v>
      </c>
      <c r="M227" t="s">
        <v>684</v>
      </c>
      <c r="N227">
        <v>2004</v>
      </c>
      <c r="O227" t="s">
        <v>504</v>
      </c>
      <c r="P227" s="2">
        <v>136</v>
      </c>
      <c r="Q227" t="s">
        <v>505</v>
      </c>
      <c r="R227" t="s">
        <v>246</v>
      </c>
      <c r="S227" t="s">
        <v>247</v>
      </c>
      <c r="T227" t="s">
        <v>248</v>
      </c>
      <c r="V227" t="s">
        <v>249</v>
      </c>
      <c r="W227" t="s">
        <v>250</v>
      </c>
      <c r="X227" s="3" t="s">
        <v>251</v>
      </c>
      <c r="Y227" t="s">
        <v>200</v>
      </c>
      <c r="Z227" t="s">
        <v>200</v>
      </c>
      <c r="AA227" t="s">
        <v>252</v>
      </c>
      <c r="AB227" t="s">
        <v>253</v>
      </c>
      <c r="AC227" t="str">
        <f t="shared" si="7"/>
        <v>Shimamura Akiko</v>
      </c>
      <c r="AD227" t="s">
        <v>51</v>
      </c>
    </row>
    <row r="228" spans="1:30" x14ac:dyDescent="0.4">
      <c r="A228">
        <v>10270</v>
      </c>
      <c r="B228">
        <v>28</v>
      </c>
      <c r="C228" s="2">
        <v>100</v>
      </c>
      <c r="D228" s="2">
        <f>SALES­_DATA[[#This Row],[PRICEEACH]]*SALES­_DATA[[#This Row],[QUANTITYORDERED]]</f>
        <v>2800</v>
      </c>
      <c r="E228">
        <v>6</v>
      </c>
      <c r="F228" s="2">
        <v>4094.72</v>
      </c>
      <c r="G228" s="2">
        <f>SALES­_DATA[[#This Row],[SALES]]-SALES­_DATA[[#This Row],[cost price]]</f>
        <v>1294.7199999999998</v>
      </c>
      <c r="H228" s="4">
        <v>38187</v>
      </c>
      <c r="I228" s="1" t="s">
        <v>678</v>
      </c>
      <c r="J228" t="s">
        <v>25</v>
      </c>
      <c r="K228">
        <v>3</v>
      </c>
      <c r="L228" t="str">
        <f t="shared" si="6"/>
        <v>Qtr 3</v>
      </c>
      <c r="M228" t="s">
        <v>678</v>
      </c>
      <c r="N228">
        <v>2004</v>
      </c>
      <c r="O228" t="s">
        <v>504</v>
      </c>
      <c r="P228" s="2">
        <v>136</v>
      </c>
      <c r="Q228" t="s">
        <v>505</v>
      </c>
      <c r="R228" t="s">
        <v>152</v>
      </c>
      <c r="S228" t="s">
        <v>153</v>
      </c>
      <c r="T228" t="s">
        <v>154</v>
      </c>
      <c r="U228" t="s">
        <v>155</v>
      </c>
      <c r="V228" t="s">
        <v>156</v>
      </c>
      <c r="W228" t="s">
        <v>157</v>
      </c>
      <c r="X228" s="3">
        <v>2067</v>
      </c>
      <c r="Y228" t="s">
        <v>95</v>
      </c>
      <c r="Z228" t="s">
        <v>96</v>
      </c>
      <c r="AA228" t="s">
        <v>158</v>
      </c>
      <c r="AB228" t="s">
        <v>159</v>
      </c>
      <c r="AC228" t="str">
        <f t="shared" si="7"/>
        <v>Huxley Adrian</v>
      </c>
      <c r="AD228" t="s">
        <v>51</v>
      </c>
    </row>
    <row r="229" spans="1:30" x14ac:dyDescent="0.4">
      <c r="A229">
        <v>10281</v>
      </c>
      <c r="B229">
        <v>25</v>
      </c>
      <c r="C229" s="2">
        <v>100</v>
      </c>
      <c r="D229" s="2">
        <f>SALES­_DATA[[#This Row],[PRICEEACH]]*SALES­_DATA[[#This Row],[QUANTITYORDERED]]</f>
        <v>2500</v>
      </c>
      <c r="E229">
        <v>13</v>
      </c>
      <c r="F229" s="2">
        <v>2938.5</v>
      </c>
      <c r="G229" s="2">
        <f>SALES­_DATA[[#This Row],[SALES]]-SALES­_DATA[[#This Row],[cost price]]</f>
        <v>438.5</v>
      </c>
      <c r="H229" s="4">
        <v>38218</v>
      </c>
      <c r="I229" s="1" t="s">
        <v>679</v>
      </c>
      <c r="J229" t="s">
        <v>25</v>
      </c>
      <c r="K229">
        <v>3</v>
      </c>
      <c r="L229" t="str">
        <f t="shared" si="6"/>
        <v>Qtr 3</v>
      </c>
      <c r="M229" t="s">
        <v>679</v>
      </c>
      <c r="N229">
        <v>2004</v>
      </c>
      <c r="O229" t="s">
        <v>504</v>
      </c>
      <c r="P229" s="2">
        <v>136</v>
      </c>
      <c r="Q229" t="s">
        <v>505</v>
      </c>
      <c r="R229" t="s">
        <v>139</v>
      </c>
      <c r="S229">
        <v>2155551555</v>
      </c>
      <c r="T229" t="s">
        <v>140</v>
      </c>
      <c r="V229" t="s">
        <v>141</v>
      </c>
      <c r="W229" t="s">
        <v>142</v>
      </c>
      <c r="X229" s="3">
        <v>70267</v>
      </c>
      <c r="Y229" t="s">
        <v>32</v>
      </c>
      <c r="Z229" t="s">
        <v>33</v>
      </c>
      <c r="AA229" t="s">
        <v>34</v>
      </c>
      <c r="AB229" t="s">
        <v>143</v>
      </c>
      <c r="AC229" t="str">
        <f t="shared" si="7"/>
        <v>Yu Kyung</v>
      </c>
      <c r="AD229" t="s">
        <v>36</v>
      </c>
    </row>
    <row r="230" spans="1:30" x14ac:dyDescent="0.4">
      <c r="A230">
        <v>10291</v>
      </c>
      <c r="B230">
        <v>41</v>
      </c>
      <c r="C230" s="2">
        <v>100</v>
      </c>
      <c r="D230" s="2">
        <f>SALES­_DATA[[#This Row],[PRICEEACH]]*SALES­_DATA[[#This Row],[QUANTITYORDERED]]</f>
        <v>4100</v>
      </c>
      <c r="E230">
        <v>8</v>
      </c>
      <c r="F230" s="2">
        <v>6387.8</v>
      </c>
      <c r="G230" s="2">
        <f>SALES­_DATA[[#This Row],[SALES]]-SALES­_DATA[[#This Row],[cost price]]</f>
        <v>2287.8000000000002</v>
      </c>
      <c r="H230" s="4">
        <v>38238</v>
      </c>
      <c r="I230" s="1" t="s">
        <v>685</v>
      </c>
      <c r="J230" t="s">
        <v>25</v>
      </c>
      <c r="K230">
        <v>3</v>
      </c>
      <c r="L230" t="str">
        <f t="shared" si="6"/>
        <v>Qtr 3</v>
      </c>
      <c r="M230" t="s">
        <v>685</v>
      </c>
      <c r="N230">
        <v>2004</v>
      </c>
      <c r="O230" t="s">
        <v>504</v>
      </c>
      <c r="P230" s="2">
        <v>136</v>
      </c>
      <c r="Q230" t="s">
        <v>505</v>
      </c>
      <c r="R230" t="s">
        <v>261</v>
      </c>
      <c r="S230" t="s">
        <v>262</v>
      </c>
      <c r="T230" t="s">
        <v>263</v>
      </c>
      <c r="V230" t="s">
        <v>264</v>
      </c>
      <c r="W230" t="s">
        <v>687</v>
      </c>
      <c r="X230" s="3" t="s">
        <v>265</v>
      </c>
      <c r="Y230" t="s">
        <v>188</v>
      </c>
      <c r="Z230" t="s">
        <v>42</v>
      </c>
      <c r="AA230" t="s">
        <v>266</v>
      </c>
      <c r="AB230" t="s">
        <v>206</v>
      </c>
      <c r="AC230" t="str">
        <f t="shared" si="7"/>
        <v>Larsson Maria</v>
      </c>
      <c r="AD230" t="s">
        <v>51</v>
      </c>
    </row>
    <row r="231" spans="1:30" x14ac:dyDescent="0.4">
      <c r="A231">
        <v>10304</v>
      </c>
      <c r="B231">
        <v>39</v>
      </c>
      <c r="C231" s="2">
        <v>100</v>
      </c>
      <c r="D231" s="2">
        <f>SALES­_DATA[[#This Row],[PRICEEACH]]*SALES­_DATA[[#This Row],[QUANTITYORDERED]]</f>
        <v>3900</v>
      </c>
      <c r="E231">
        <v>3</v>
      </c>
      <c r="F231" s="2">
        <v>6396</v>
      </c>
      <c r="G231" s="2">
        <f>SALES­_DATA[[#This Row],[SALES]]-SALES­_DATA[[#This Row],[cost price]]</f>
        <v>2496</v>
      </c>
      <c r="H231" s="4">
        <v>38271</v>
      </c>
      <c r="I231" s="1" t="s">
        <v>680</v>
      </c>
      <c r="J231" t="s">
        <v>25</v>
      </c>
      <c r="K231">
        <v>4</v>
      </c>
      <c r="L231" t="str">
        <f t="shared" si="6"/>
        <v>Qtr 4</v>
      </c>
      <c r="M231" t="s">
        <v>680</v>
      </c>
      <c r="N231">
        <v>2004</v>
      </c>
      <c r="O231" t="s">
        <v>504</v>
      </c>
      <c r="P231" s="2">
        <v>136</v>
      </c>
      <c r="Q231" t="s">
        <v>505</v>
      </c>
      <c r="R231" t="s">
        <v>267</v>
      </c>
      <c r="S231" t="s">
        <v>268</v>
      </c>
      <c r="T231" t="s">
        <v>269</v>
      </c>
      <c r="V231" t="s">
        <v>270</v>
      </c>
      <c r="W231" t="s">
        <v>687</v>
      </c>
      <c r="X231" s="3">
        <v>78000</v>
      </c>
      <c r="Y231" t="s">
        <v>41</v>
      </c>
      <c r="Z231" t="s">
        <v>42</v>
      </c>
      <c r="AA231" t="s">
        <v>271</v>
      </c>
      <c r="AB231" t="s">
        <v>50</v>
      </c>
      <c r="AC231" t="str">
        <f t="shared" si="7"/>
        <v>Tonini Daniel</v>
      </c>
      <c r="AD231" t="s">
        <v>51</v>
      </c>
    </row>
    <row r="232" spans="1:30" x14ac:dyDescent="0.4">
      <c r="A232">
        <v>10313</v>
      </c>
      <c r="B232">
        <v>21</v>
      </c>
      <c r="C232" s="2">
        <v>100</v>
      </c>
      <c r="D232" s="2">
        <f>SALES­_DATA[[#This Row],[PRICEEACH]]*SALES­_DATA[[#This Row],[QUANTITYORDERED]]</f>
        <v>2100</v>
      </c>
      <c r="E232">
        <v>11</v>
      </c>
      <c r="F232" s="2">
        <v>2669.1</v>
      </c>
      <c r="G232" s="2">
        <f>SALES­_DATA[[#This Row],[SALES]]-SALES­_DATA[[#This Row],[cost price]]</f>
        <v>569.09999999999991</v>
      </c>
      <c r="H232" s="4">
        <v>38282</v>
      </c>
      <c r="I232" s="1" t="s">
        <v>680</v>
      </c>
      <c r="J232" t="s">
        <v>25</v>
      </c>
      <c r="K232">
        <v>4</v>
      </c>
      <c r="L232" t="str">
        <f t="shared" si="6"/>
        <v>Qtr 4</v>
      </c>
      <c r="M232" t="s">
        <v>680</v>
      </c>
      <c r="N232">
        <v>2004</v>
      </c>
      <c r="O232" t="s">
        <v>504</v>
      </c>
      <c r="P232" s="2">
        <v>136</v>
      </c>
      <c r="Q232" t="s">
        <v>505</v>
      </c>
      <c r="R232" t="s">
        <v>225</v>
      </c>
      <c r="S232" t="s">
        <v>226</v>
      </c>
      <c r="T232" t="s">
        <v>227</v>
      </c>
      <c r="V232" t="s">
        <v>228</v>
      </c>
      <c r="W232" t="s">
        <v>229</v>
      </c>
      <c r="X232" s="3" t="s">
        <v>230</v>
      </c>
      <c r="Y232" t="s">
        <v>231</v>
      </c>
      <c r="Z232" t="s">
        <v>33</v>
      </c>
      <c r="AA232" t="s">
        <v>232</v>
      </c>
      <c r="AB232" t="s">
        <v>233</v>
      </c>
      <c r="AC232" t="str">
        <f t="shared" si="7"/>
        <v>Tannamuri Yoshi</v>
      </c>
      <c r="AD232" t="s">
        <v>36</v>
      </c>
    </row>
    <row r="233" spans="1:30" x14ac:dyDescent="0.4">
      <c r="A233">
        <v>10322</v>
      </c>
      <c r="B233">
        <v>27</v>
      </c>
      <c r="C233" s="2">
        <v>100</v>
      </c>
      <c r="D233" s="2">
        <f>SALES­_DATA[[#This Row],[PRICEEACH]]*SALES­_DATA[[#This Row],[QUANTITYORDERED]]</f>
        <v>2700</v>
      </c>
      <c r="E233">
        <v>9</v>
      </c>
      <c r="F233" s="2">
        <v>4784.13</v>
      </c>
      <c r="G233" s="2">
        <f>SALES­_DATA[[#This Row],[SALES]]-SALES­_DATA[[#This Row],[cost price]]</f>
        <v>2084.13</v>
      </c>
      <c r="H233" s="4">
        <v>38295</v>
      </c>
      <c r="I233" s="1" t="s">
        <v>681</v>
      </c>
      <c r="J233" t="s">
        <v>25</v>
      </c>
      <c r="K233">
        <v>4</v>
      </c>
      <c r="L233" t="str">
        <f t="shared" si="6"/>
        <v>Qtr 4</v>
      </c>
      <c r="M233" t="s">
        <v>681</v>
      </c>
      <c r="N233">
        <v>2004</v>
      </c>
      <c r="O233" t="s">
        <v>504</v>
      </c>
      <c r="P233" s="2">
        <v>136</v>
      </c>
      <c r="Q233" t="s">
        <v>505</v>
      </c>
      <c r="R233" t="s">
        <v>277</v>
      </c>
      <c r="S233">
        <v>6035558647</v>
      </c>
      <c r="T233" t="s">
        <v>278</v>
      </c>
      <c r="V233" t="s">
        <v>279</v>
      </c>
      <c r="W233" t="s">
        <v>280</v>
      </c>
      <c r="X233" s="3">
        <v>62005</v>
      </c>
      <c r="Y233" t="s">
        <v>32</v>
      </c>
      <c r="Z233" t="s">
        <v>33</v>
      </c>
      <c r="AA233" t="s">
        <v>56</v>
      </c>
      <c r="AB233" t="s">
        <v>276</v>
      </c>
      <c r="AC233" t="str">
        <f t="shared" si="7"/>
        <v>Young Valarie</v>
      </c>
      <c r="AD233" t="s">
        <v>51</v>
      </c>
    </row>
    <row r="234" spans="1:30" x14ac:dyDescent="0.4">
      <c r="A234">
        <v>10333</v>
      </c>
      <c r="B234">
        <v>33</v>
      </c>
      <c r="C234" s="2">
        <v>99.21</v>
      </c>
      <c r="D234" s="2">
        <f>SALES­_DATA[[#This Row],[PRICEEACH]]*SALES­_DATA[[#This Row],[QUANTITYORDERED]]</f>
        <v>3273.93</v>
      </c>
      <c r="E234">
        <v>6</v>
      </c>
      <c r="F234" s="2">
        <v>3273.93</v>
      </c>
      <c r="G234" s="2">
        <f>SALES­_DATA[[#This Row],[SALES]]-SALES­_DATA[[#This Row],[cost price]]</f>
        <v>0</v>
      </c>
      <c r="H234" s="4">
        <v>38309</v>
      </c>
      <c r="I234" s="1" t="s">
        <v>681</v>
      </c>
      <c r="J234" t="s">
        <v>25</v>
      </c>
      <c r="K234">
        <v>4</v>
      </c>
      <c r="L234" t="str">
        <f t="shared" si="6"/>
        <v>Qtr 4</v>
      </c>
      <c r="M234" t="s">
        <v>681</v>
      </c>
      <c r="N234">
        <v>2004</v>
      </c>
      <c r="O234" t="s">
        <v>504</v>
      </c>
      <c r="P234" s="2">
        <v>136</v>
      </c>
      <c r="Q234" t="s">
        <v>505</v>
      </c>
      <c r="R234" t="s">
        <v>81</v>
      </c>
      <c r="S234">
        <v>6505555787</v>
      </c>
      <c r="T234" t="s">
        <v>82</v>
      </c>
      <c r="V234" t="s">
        <v>60</v>
      </c>
      <c r="W234" t="s">
        <v>55</v>
      </c>
      <c r="X234" s="3" t="s">
        <v>687</v>
      </c>
      <c r="Y234" t="s">
        <v>32</v>
      </c>
      <c r="Z234" t="s">
        <v>33</v>
      </c>
      <c r="AA234" t="s">
        <v>83</v>
      </c>
      <c r="AB234" t="s">
        <v>57</v>
      </c>
      <c r="AC234" t="str">
        <f t="shared" si="7"/>
        <v>Murphy Julie</v>
      </c>
      <c r="AD234" t="s">
        <v>51</v>
      </c>
    </row>
    <row r="235" spans="1:30" x14ac:dyDescent="0.4">
      <c r="A235">
        <v>10347</v>
      </c>
      <c r="B235">
        <v>29</v>
      </c>
      <c r="C235" s="2">
        <v>100</v>
      </c>
      <c r="D235" s="2">
        <f>SALES­_DATA[[#This Row],[PRICEEACH]]*SALES­_DATA[[#This Row],[QUANTITYORDERED]]</f>
        <v>2900</v>
      </c>
      <c r="E235">
        <v>3</v>
      </c>
      <c r="F235" s="2">
        <v>3586.43</v>
      </c>
      <c r="G235" s="2">
        <f>SALES­_DATA[[#This Row],[SALES]]-SALES­_DATA[[#This Row],[cost price]]</f>
        <v>686.42999999999984</v>
      </c>
      <c r="H235" s="4">
        <v>38320</v>
      </c>
      <c r="I235" s="1" t="s">
        <v>681</v>
      </c>
      <c r="J235" t="s">
        <v>25</v>
      </c>
      <c r="K235">
        <v>4</v>
      </c>
      <c r="L235" t="str">
        <f t="shared" si="6"/>
        <v>Qtr 4</v>
      </c>
      <c r="M235" t="s">
        <v>681</v>
      </c>
      <c r="N235">
        <v>2004</v>
      </c>
      <c r="O235" t="s">
        <v>504</v>
      </c>
      <c r="P235" s="2">
        <v>136</v>
      </c>
      <c r="Q235" t="s">
        <v>505</v>
      </c>
      <c r="R235" t="s">
        <v>89</v>
      </c>
      <c r="S235" t="s">
        <v>90</v>
      </c>
      <c r="T235" t="s">
        <v>91</v>
      </c>
      <c r="U235" t="s">
        <v>92</v>
      </c>
      <c r="V235" t="s">
        <v>93</v>
      </c>
      <c r="W235" t="s">
        <v>94</v>
      </c>
      <c r="X235" s="3">
        <v>3004</v>
      </c>
      <c r="Y235" t="s">
        <v>95</v>
      </c>
      <c r="Z235" t="s">
        <v>96</v>
      </c>
      <c r="AA235" t="s">
        <v>97</v>
      </c>
      <c r="AB235" t="s">
        <v>98</v>
      </c>
      <c r="AC235" t="str">
        <f t="shared" si="7"/>
        <v>Ferguson Peter</v>
      </c>
      <c r="AD235" t="s">
        <v>51</v>
      </c>
    </row>
    <row r="236" spans="1:30" x14ac:dyDescent="0.4">
      <c r="A236">
        <v>10357</v>
      </c>
      <c r="B236">
        <v>49</v>
      </c>
      <c r="C236" s="2">
        <v>100</v>
      </c>
      <c r="D236" s="2">
        <f>SALES­_DATA[[#This Row],[PRICEEACH]]*SALES­_DATA[[#This Row],[QUANTITYORDERED]]</f>
        <v>4900</v>
      </c>
      <c r="E236">
        <v>8</v>
      </c>
      <c r="F236" s="2">
        <v>5960.36</v>
      </c>
      <c r="G236" s="2">
        <f>SALES­_DATA[[#This Row],[SALES]]-SALES­_DATA[[#This Row],[cost price]]</f>
        <v>1060.3599999999997</v>
      </c>
      <c r="H236" s="4">
        <v>38331</v>
      </c>
      <c r="I236" s="1" t="s">
        <v>682</v>
      </c>
      <c r="J236" t="s">
        <v>25</v>
      </c>
      <c r="K236">
        <v>4</v>
      </c>
      <c r="L236" t="str">
        <f t="shared" si="6"/>
        <v>Qtr 4</v>
      </c>
      <c r="M236" t="s">
        <v>682</v>
      </c>
      <c r="N236">
        <v>2004</v>
      </c>
      <c r="O236" t="s">
        <v>504</v>
      </c>
      <c r="P236" s="2">
        <v>136</v>
      </c>
      <c r="Q236" t="s">
        <v>505</v>
      </c>
      <c r="R236" t="s">
        <v>272</v>
      </c>
      <c r="S236">
        <v>4155551450</v>
      </c>
      <c r="T236" t="s">
        <v>273</v>
      </c>
      <c r="V236" t="s">
        <v>274</v>
      </c>
      <c r="W236" t="s">
        <v>55</v>
      </c>
      <c r="X236" s="3">
        <v>97562</v>
      </c>
      <c r="Y236" t="s">
        <v>32</v>
      </c>
      <c r="Z236" t="s">
        <v>33</v>
      </c>
      <c r="AA236" t="s">
        <v>275</v>
      </c>
      <c r="AB236" t="s">
        <v>276</v>
      </c>
      <c r="AC236" t="str">
        <f t="shared" si="7"/>
        <v>Nelson Valarie</v>
      </c>
      <c r="AD236" t="s">
        <v>51</v>
      </c>
    </row>
    <row r="237" spans="1:30" x14ac:dyDescent="0.4">
      <c r="A237">
        <v>10370</v>
      </c>
      <c r="B237">
        <v>49</v>
      </c>
      <c r="C237" s="2">
        <v>100</v>
      </c>
      <c r="D237" s="2">
        <f>SALES­_DATA[[#This Row],[PRICEEACH]]*SALES­_DATA[[#This Row],[QUANTITYORDERED]]</f>
        <v>4900</v>
      </c>
      <c r="E237">
        <v>8</v>
      </c>
      <c r="F237" s="2">
        <v>8470.14</v>
      </c>
      <c r="G237" s="2">
        <f>SALES­_DATA[[#This Row],[SALES]]-SALES­_DATA[[#This Row],[cost price]]</f>
        <v>3570.1399999999994</v>
      </c>
      <c r="H237" s="4">
        <v>38372</v>
      </c>
      <c r="I237" s="1" t="s">
        <v>675</v>
      </c>
      <c r="J237" t="s">
        <v>25</v>
      </c>
      <c r="K237">
        <v>1</v>
      </c>
      <c r="L237" t="str">
        <f t="shared" si="6"/>
        <v>Qtr 1</v>
      </c>
      <c r="M237" t="s">
        <v>675</v>
      </c>
      <c r="N237">
        <v>2005</v>
      </c>
      <c r="O237" t="s">
        <v>504</v>
      </c>
      <c r="P237" s="2">
        <v>136</v>
      </c>
      <c r="Q237" t="s">
        <v>505</v>
      </c>
      <c r="R237" t="s">
        <v>285</v>
      </c>
      <c r="S237" t="s">
        <v>286</v>
      </c>
      <c r="T237" t="s">
        <v>287</v>
      </c>
      <c r="U237" t="s">
        <v>288</v>
      </c>
      <c r="V237" t="s">
        <v>289</v>
      </c>
      <c r="W237" t="s">
        <v>157</v>
      </c>
      <c r="X237" s="3">
        <v>2060</v>
      </c>
      <c r="Y237" t="s">
        <v>95</v>
      </c>
      <c r="Z237" t="s">
        <v>96</v>
      </c>
      <c r="AA237" t="s">
        <v>290</v>
      </c>
      <c r="AB237" t="s">
        <v>291</v>
      </c>
      <c r="AC237" t="str">
        <f t="shared" si="7"/>
        <v>O'Hara Anna</v>
      </c>
      <c r="AD237" t="s">
        <v>151</v>
      </c>
    </row>
    <row r="238" spans="1:30" x14ac:dyDescent="0.4">
      <c r="A238">
        <v>10381</v>
      </c>
      <c r="B238">
        <v>20</v>
      </c>
      <c r="C238" s="2">
        <v>100</v>
      </c>
      <c r="D238" s="2">
        <f>SALES­_DATA[[#This Row],[PRICEEACH]]*SALES­_DATA[[#This Row],[QUANTITYORDERED]]</f>
        <v>2000</v>
      </c>
      <c r="E238">
        <v>1</v>
      </c>
      <c r="F238" s="2">
        <v>2952</v>
      </c>
      <c r="G238" s="2">
        <f>SALES­_DATA[[#This Row],[SALES]]-SALES­_DATA[[#This Row],[cost price]]</f>
        <v>952</v>
      </c>
      <c r="H238" s="4">
        <v>38400</v>
      </c>
      <c r="I238" s="1" t="s">
        <v>676</v>
      </c>
      <c r="J238" t="s">
        <v>25</v>
      </c>
      <c r="K238">
        <v>1</v>
      </c>
      <c r="L238" t="str">
        <f t="shared" si="6"/>
        <v>Qtr 1</v>
      </c>
      <c r="M238" t="s">
        <v>676</v>
      </c>
      <c r="N238">
        <v>2005</v>
      </c>
      <c r="O238" t="s">
        <v>504</v>
      </c>
      <c r="P238" s="2">
        <v>136</v>
      </c>
      <c r="Q238" t="s">
        <v>505</v>
      </c>
      <c r="R238" t="s">
        <v>58</v>
      </c>
      <c r="S238">
        <v>6505551386</v>
      </c>
      <c r="T238" t="s">
        <v>59</v>
      </c>
      <c r="V238" t="s">
        <v>60</v>
      </c>
      <c r="W238" t="s">
        <v>55</v>
      </c>
      <c r="X238" s="3" t="s">
        <v>687</v>
      </c>
      <c r="Y238" t="s">
        <v>32</v>
      </c>
      <c r="Z238" t="s">
        <v>33</v>
      </c>
      <c r="AA238" t="s">
        <v>61</v>
      </c>
      <c r="AB238" t="s">
        <v>57</v>
      </c>
      <c r="AC238" t="str">
        <f t="shared" si="7"/>
        <v>Brown Julie</v>
      </c>
      <c r="AD238" t="s">
        <v>36</v>
      </c>
    </row>
    <row r="239" spans="1:30" x14ac:dyDescent="0.4">
      <c r="A239">
        <v>10391</v>
      </c>
      <c r="B239">
        <v>39</v>
      </c>
      <c r="C239" s="2">
        <v>63.2</v>
      </c>
      <c r="D239" s="2">
        <f>SALES­_DATA[[#This Row],[PRICEEACH]]*SALES­_DATA[[#This Row],[QUANTITYORDERED]]</f>
        <v>2464.8000000000002</v>
      </c>
      <c r="E239">
        <v>9</v>
      </c>
      <c r="F239" s="2">
        <v>2464.8000000000002</v>
      </c>
      <c r="G239" s="2">
        <f>SALES­_DATA[[#This Row],[SALES]]-SALES­_DATA[[#This Row],[cost price]]</f>
        <v>0</v>
      </c>
      <c r="H239" s="4">
        <v>38420</v>
      </c>
      <c r="I239" s="1" t="s">
        <v>686</v>
      </c>
      <c r="J239" t="s">
        <v>25</v>
      </c>
      <c r="K239">
        <v>1</v>
      </c>
      <c r="L239" t="str">
        <f t="shared" si="6"/>
        <v>Qtr 1</v>
      </c>
      <c r="M239" t="s">
        <v>686</v>
      </c>
      <c r="N239">
        <v>2005</v>
      </c>
      <c r="O239" t="s">
        <v>504</v>
      </c>
      <c r="P239" s="2">
        <v>136</v>
      </c>
      <c r="Q239" t="s">
        <v>505</v>
      </c>
      <c r="R239" t="s">
        <v>285</v>
      </c>
      <c r="S239" t="s">
        <v>286</v>
      </c>
      <c r="T239" t="s">
        <v>287</v>
      </c>
      <c r="U239" t="s">
        <v>288</v>
      </c>
      <c r="V239" t="s">
        <v>289</v>
      </c>
      <c r="W239" t="s">
        <v>157</v>
      </c>
      <c r="X239" s="3">
        <v>2060</v>
      </c>
      <c r="Y239" t="s">
        <v>95</v>
      </c>
      <c r="Z239" t="s">
        <v>96</v>
      </c>
      <c r="AA239" t="s">
        <v>290</v>
      </c>
      <c r="AB239" t="s">
        <v>291</v>
      </c>
      <c r="AC239" t="str">
        <f t="shared" si="7"/>
        <v>O'Hara Anna</v>
      </c>
      <c r="AD239" t="s">
        <v>36</v>
      </c>
    </row>
    <row r="240" spans="1:30" x14ac:dyDescent="0.4">
      <c r="A240">
        <v>10411</v>
      </c>
      <c r="B240">
        <v>40</v>
      </c>
      <c r="C240" s="2">
        <v>100</v>
      </c>
      <c r="D240" s="2">
        <f>SALES­_DATA[[#This Row],[PRICEEACH]]*SALES­_DATA[[#This Row],[QUANTITYORDERED]]</f>
        <v>4000</v>
      </c>
      <c r="E240">
        <v>6</v>
      </c>
      <c r="F240" s="2">
        <v>6232</v>
      </c>
      <c r="G240" s="2">
        <f>SALES­_DATA[[#This Row],[SALES]]-SALES­_DATA[[#This Row],[cost price]]</f>
        <v>2232</v>
      </c>
      <c r="H240" s="4">
        <v>38473</v>
      </c>
      <c r="I240" s="1" t="s">
        <v>677</v>
      </c>
      <c r="J240" t="s">
        <v>25</v>
      </c>
      <c r="K240">
        <v>2</v>
      </c>
      <c r="L240" t="str">
        <f t="shared" si="6"/>
        <v>Qtr 2</v>
      </c>
      <c r="M240" t="s">
        <v>677</v>
      </c>
      <c r="N240">
        <v>2005</v>
      </c>
      <c r="O240" t="s">
        <v>504</v>
      </c>
      <c r="P240" s="2">
        <v>136</v>
      </c>
      <c r="Q240" t="s">
        <v>505</v>
      </c>
      <c r="R240" t="s">
        <v>292</v>
      </c>
      <c r="S240" t="s">
        <v>293</v>
      </c>
      <c r="T240" t="s">
        <v>294</v>
      </c>
      <c r="V240" t="s">
        <v>295</v>
      </c>
      <c r="W240" t="s">
        <v>296</v>
      </c>
      <c r="X240" s="3" t="s">
        <v>297</v>
      </c>
      <c r="Y240" t="s">
        <v>231</v>
      </c>
      <c r="Z240" t="s">
        <v>33</v>
      </c>
      <c r="AA240" t="s">
        <v>298</v>
      </c>
      <c r="AB240" t="s">
        <v>299</v>
      </c>
      <c r="AC240" t="str">
        <f t="shared" si="7"/>
        <v>Fresnisre Jean</v>
      </c>
      <c r="AD240" t="s">
        <v>51</v>
      </c>
    </row>
    <row r="241" spans="1:30" x14ac:dyDescent="0.4">
      <c r="A241">
        <v>10424</v>
      </c>
      <c r="B241">
        <v>49</v>
      </c>
      <c r="C241" s="2">
        <v>100</v>
      </c>
      <c r="D241" s="2">
        <f>SALES­_DATA[[#This Row],[PRICEEACH]]*SALES­_DATA[[#This Row],[QUANTITYORDERED]]</f>
        <v>4900</v>
      </c>
      <c r="E241">
        <v>3</v>
      </c>
      <c r="F241" s="2">
        <v>7969.36</v>
      </c>
      <c r="G241" s="2">
        <f>SALES­_DATA[[#This Row],[SALES]]-SALES­_DATA[[#This Row],[cost price]]</f>
        <v>3069.3599999999997</v>
      </c>
      <c r="H241" s="4">
        <v>38503</v>
      </c>
      <c r="I241" s="1" t="s">
        <v>677</v>
      </c>
      <c r="J241" t="s">
        <v>300</v>
      </c>
      <c r="K241">
        <v>2</v>
      </c>
      <c r="L241" t="str">
        <f t="shared" si="6"/>
        <v>Qtr 2</v>
      </c>
      <c r="M241" t="s">
        <v>677</v>
      </c>
      <c r="N241">
        <v>2005</v>
      </c>
      <c r="O241" t="s">
        <v>504</v>
      </c>
      <c r="P241" s="2">
        <v>136</v>
      </c>
      <c r="Q241" t="s">
        <v>505</v>
      </c>
      <c r="R241" t="s">
        <v>174</v>
      </c>
      <c r="S241" t="s">
        <v>175</v>
      </c>
      <c r="T241" t="s">
        <v>176</v>
      </c>
      <c r="V241" t="s">
        <v>177</v>
      </c>
      <c r="W241" t="s">
        <v>687</v>
      </c>
      <c r="X241" s="3">
        <v>28034</v>
      </c>
      <c r="Y241" t="s">
        <v>178</v>
      </c>
      <c r="Z241" t="s">
        <v>42</v>
      </c>
      <c r="AA241" t="s">
        <v>179</v>
      </c>
      <c r="AB241" t="s">
        <v>180</v>
      </c>
      <c r="AC241" t="str">
        <f t="shared" si="7"/>
        <v>Freyre Diego</v>
      </c>
      <c r="AD241" t="s">
        <v>151</v>
      </c>
    </row>
    <row r="242" spans="1:30" x14ac:dyDescent="0.4">
      <c r="A242">
        <v>10107</v>
      </c>
      <c r="B242">
        <v>21</v>
      </c>
      <c r="C242" s="2">
        <v>100</v>
      </c>
      <c r="D242" s="2">
        <f>SALES­_DATA[[#This Row],[PRICEEACH]]*SALES­_DATA[[#This Row],[QUANTITYORDERED]]</f>
        <v>2100</v>
      </c>
      <c r="E242">
        <v>1</v>
      </c>
      <c r="F242" s="2">
        <v>3036.6</v>
      </c>
      <c r="G242" s="2">
        <f>SALES­_DATA[[#This Row],[SALES]]-SALES­_DATA[[#This Row],[cost price]]</f>
        <v>936.59999999999991</v>
      </c>
      <c r="H242" s="4">
        <v>37676</v>
      </c>
      <c r="I242" s="1" t="s">
        <v>676</v>
      </c>
      <c r="J242" t="s">
        <v>25</v>
      </c>
      <c r="K242">
        <v>1</v>
      </c>
      <c r="L242" t="str">
        <f t="shared" si="6"/>
        <v>Qtr 1</v>
      </c>
      <c r="M242" t="s">
        <v>676</v>
      </c>
      <c r="N242">
        <v>2003</v>
      </c>
      <c r="O242" t="s">
        <v>26</v>
      </c>
      <c r="P242" s="2">
        <v>150</v>
      </c>
      <c r="Q242" t="s">
        <v>506</v>
      </c>
      <c r="R242" t="s">
        <v>28</v>
      </c>
      <c r="S242">
        <v>2125557818</v>
      </c>
      <c r="T242" t="s">
        <v>29</v>
      </c>
      <c r="V242" t="s">
        <v>30</v>
      </c>
      <c r="W242" t="s">
        <v>31</v>
      </c>
      <c r="X242" s="3">
        <v>10022</v>
      </c>
      <c r="Y242" t="s">
        <v>32</v>
      </c>
      <c r="Z242" t="s">
        <v>33</v>
      </c>
      <c r="AA242" t="s">
        <v>34</v>
      </c>
      <c r="AB242" t="s">
        <v>35</v>
      </c>
      <c r="AC242" t="str">
        <f t="shared" si="7"/>
        <v>Yu Kwai</v>
      </c>
      <c r="AD242" t="s">
        <v>51</v>
      </c>
    </row>
    <row r="243" spans="1:30" x14ac:dyDescent="0.4">
      <c r="A243">
        <v>10121</v>
      </c>
      <c r="B243">
        <v>50</v>
      </c>
      <c r="C243" s="2">
        <v>100</v>
      </c>
      <c r="D243" s="2">
        <f>SALES­_DATA[[#This Row],[PRICEEACH]]*SALES­_DATA[[#This Row],[QUANTITYORDERED]]</f>
        <v>5000</v>
      </c>
      <c r="E243">
        <v>4</v>
      </c>
      <c r="F243" s="2">
        <v>8284</v>
      </c>
      <c r="G243" s="2">
        <f>SALES­_DATA[[#This Row],[SALES]]-SALES­_DATA[[#This Row],[cost price]]</f>
        <v>3284</v>
      </c>
      <c r="H243" s="4">
        <v>37748</v>
      </c>
      <c r="I243" s="1" t="s">
        <v>677</v>
      </c>
      <c r="J243" t="s">
        <v>25</v>
      </c>
      <c r="K243">
        <v>2</v>
      </c>
      <c r="L243" t="str">
        <f t="shared" si="6"/>
        <v>Qtr 2</v>
      </c>
      <c r="M243" t="s">
        <v>677</v>
      </c>
      <c r="N243">
        <v>2003</v>
      </c>
      <c r="O243" t="s">
        <v>26</v>
      </c>
      <c r="P243" s="2">
        <v>150</v>
      </c>
      <c r="Q243" t="s">
        <v>506</v>
      </c>
      <c r="R243" t="s">
        <v>37</v>
      </c>
      <c r="S243" t="s">
        <v>38</v>
      </c>
      <c r="T243" t="s">
        <v>39</v>
      </c>
      <c r="V243" t="s">
        <v>40</v>
      </c>
      <c r="W243" t="s">
        <v>687</v>
      </c>
      <c r="X243" s="3">
        <v>51100</v>
      </c>
      <c r="Y243" t="s">
        <v>41</v>
      </c>
      <c r="Z243" t="s">
        <v>42</v>
      </c>
      <c r="AA243" t="s">
        <v>43</v>
      </c>
      <c r="AB243" t="s">
        <v>44</v>
      </c>
      <c r="AC243" t="str">
        <f t="shared" si="7"/>
        <v>Henriot Paul</v>
      </c>
      <c r="AD243" t="s">
        <v>151</v>
      </c>
    </row>
    <row r="244" spans="1:30" x14ac:dyDescent="0.4">
      <c r="A244">
        <v>10134</v>
      </c>
      <c r="B244">
        <v>20</v>
      </c>
      <c r="C244" s="2">
        <v>100</v>
      </c>
      <c r="D244" s="2">
        <f>SALES­_DATA[[#This Row],[PRICEEACH]]*SALES­_DATA[[#This Row],[QUANTITYORDERED]]</f>
        <v>2000</v>
      </c>
      <c r="E244">
        <v>1</v>
      </c>
      <c r="F244" s="2">
        <v>2711.2</v>
      </c>
      <c r="G244" s="2">
        <f>SALES­_DATA[[#This Row],[SALES]]-SALES­_DATA[[#This Row],[cost price]]</f>
        <v>711.19999999999982</v>
      </c>
      <c r="H244" s="4">
        <v>37803</v>
      </c>
      <c r="I244" s="1" t="s">
        <v>678</v>
      </c>
      <c r="J244" t="s">
        <v>25</v>
      </c>
      <c r="K244">
        <v>3</v>
      </c>
      <c r="L244" t="str">
        <f t="shared" si="6"/>
        <v>Qtr 3</v>
      </c>
      <c r="M244" t="s">
        <v>678</v>
      </c>
      <c r="N244">
        <v>2003</v>
      </c>
      <c r="O244" t="s">
        <v>26</v>
      </c>
      <c r="P244" s="2">
        <v>150</v>
      </c>
      <c r="Q244" t="s">
        <v>506</v>
      </c>
      <c r="R244" t="s">
        <v>45</v>
      </c>
      <c r="S244" t="s">
        <v>46</v>
      </c>
      <c r="T244" t="s">
        <v>47</v>
      </c>
      <c r="V244" t="s">
        <v>48</v>
      </c>
      <c r="W244" t="s">
        <v>687</v>
      </c>
      <c r="X244" s="3">
        <v>75508</v>
      </c>
      <c r="Y244" t="s">
        <v>41</v>
      </c>
      <c r="Z244" t="s">
        <v>42</v>
      </c>
      <c r="AA244" t="s">
        <v>49</v>
      </c>
      <c r="AB244" t="s">
        <v>50</v>
      </c>
      <c r="AC244" t="str">
        <f t="shared" si="7"/>
        <v>Da Cunha Daniel</v>
      </c>
      <c r="AD244" t="s">
        <v>36</v>
      </c>
    </row>
    <row r="245" spans="1:30" x14ac:dyDescent="0.4">
      <c r="A245">
        <v>10145</v>
      </c>
      <c r="B245">
        <v>49</v>
      </c>
      <c r="C245" s="2">
        <v>100</v>
      </c>
      <c r="D245" s="2">
        <f>SALES­_DATA[[#This Row],[PRICEEACH]]*SALES­_DATA[[#This Row],[QUANTITYORDERED]]</f>
        <v>4900</v>
      </c>
      <c r="E245">
        <v>5</v>
      </c>
      <c r="F245" s="2">
        <v>8339.7999999999993</v>
      </c>
      <c r="G245" s="2">
        <f>SALES­_DATA[[#This Row],[SALES]]-SALES­_DATA[[#This Row],[cost price]]</f>
        <v>3439.7999999999993</v>
      </c>
      <c r="H245" s="4">
        <v>37858</v>
      </c>
      <c r="I245" s="1" t="s">
        <v>679</v>
      </c>
      <c r="J245" t="s">
        <v>25</v>
      </c>
      <c r="K245">
        <v>3</v>
      </c>
      <c r="L245" t="str">
        <f t="shared" si="6"/>
        <v>Qtr 3</v>
      </c>
      <c r="M245" t="s">
        <v>679</v>
      </c>
      <c r="N245">
        <v>2003</v>
      </c>
      <c r="O245" t="s">
        <v>26</v>
      </c>
      <c r="P245" s="2">
        <v>150</v>
      </c>
      <c r="Q245" t="s">
        <v>506</v>
      </c>
      <c r="R245" t="s">
        <v>52</v>
      </c>
      <c r="S245">
        <v>6265557265</v>
      </c>
      <c r="T245" t="s">
        <v>53</v>
      </c>
      <c r="V245" t="s">
        <v>54</v>
      </c>
      <c r="W245" t="s">
        <v>55</v>
      </c>
      <c r="X245" s="3">
        <v>90003</v>
      </c>
      <c r="Y245" t="s">
        <v>32</v>
      </c>
      <c r="Z245" t="s">
        <v>33</v>
      </c>
      <c r="AA245" t="s">
        <v>56</v>
      </c>
      <c r="AB245" t="s">
        <v>57</v>
      </c>
      <c r="AC245" t="str">
        <f t="shared" si="7"/>
        <v>Young Julie</v>
      </c>
      <c r="AD245" t="s">
        <v>151</v>
      </c>
    </row>
    <row r="246" spans="1:30" x14ac:dyDescent="0.4">
      <c r="A246">
        <v>10159</v>
      </c>
      <c r="B246">
        <v>38</v>
      </c>
      <c r="C246" s="2">
        <v>100</v>
      </c>
      <c r="D246" s="2">
        <f>SALES­_DATA[[#This Row],[PRICEEACH]]*SALES­_DATA[[#This Row],[QUANTITYORDERED]]</f>
        <v>3800</v>
      </c>
      <c r="E246">
        <v>13</v>
      </c>
      <c r="F246" s="2">
        <v>6238.84</v>
      </c>
      <c r="G246" s="2">
        <f>SALES­_DATA[[#This Row],[SALES]]-SALES­_DATA[[#This Row],[cost price]]</f>
        <v>2438.84</v>
      </c>
      <c r="H246" s="4">
        <v>37904</v>
      </c>
      <c r="I246" s="1" t="s">
        <v>680</v>
      </c>
      <c r="J246" t="s">
        <v>25</v>
      </c>
      <c r="K246">
        <v>4</v>
      </c>
      <c r="L246" t="str">
        <f t="shared" si="6"/>
        <v>Qtr 4</v>
      </c>
      <c r="M246" t="s">
        <v>680</v>
      </c>
      <c r="N246">
        <v>2003</v>
      </c>
      <c r="O246" t="s">
        <v>26</v>
      </c>
      <c r="P246" s="2">
        <v>150</v>
      </c>
      <c r="Q246" t="s">
        <v>506</v>
      </c>
      <c r="R246" t="s">
        <v>58</v>
      </c>
      <c r="S246">
        <v>6505551386</v>
      </c>
      <c r="T246" t="s">
        <v>59</v>
      </c>
      <c r="V246" t="s">
        <v>60</v>
      </c>
      <c r="W246" t="s">
        <v>55</v>
      </c>
      <c r="X246" s="3" t="s">
        <v>687</v>
      </c>
      <c r="Y246" t="s">
        <v>32</v>
      </c>
      <c r="Z246" t="s">
        <v>33</v>
      </c>
      <c r="AA246" t="s">
        <v>61</v>
      </c>
      <c r="AB246" t="s">
        <v>57</v>
      </c>
      <c r="AC246" t="str">
        <f t="shared" si="7"/>
        <v>Brown Julie</v>
      </c>
      <c r="AD246" t="s">
        <v>51</v>
      </c>
    </row>
    <row r="247" spans="1:30" x14ac:dyDescent="0.4">
      <c r="A247">
        <v>10169</v>
      </c>
      <c r="B247">
        <v>35</v>
      </c>
      <c r="C247" s="2">
        <v>100</v>
      </c>
      <c r="D247" s="2">
        <f>SALES­_DATA[[#This Row],[PRICEEACH]]*SALES­_DATA[[#This Row],[QUANTITYORDERED]]</f>
        <v>3500</v>
      </c>
      <c r="E247">
        <v>13</v>
      </c>
      <c r="F247" s="2">
        <v>4639.25</v>
      </c>
      <c r="G247" s="2">
        <f>SALES­_DATA[[#This Row],[SALES]]-SALES­_DATA[[#This Row],[cost price]]</f>
        <v>1139.25</v>
      </c>
      <c r="H247" s="4">
        <v>37929</v>
      </c>
      <c r="I247" s="1" t="s">
        <v>681</v>
      </c>
      <c r="J247" t="s">
        <v>25</v>
      </c>
      <c r="K247">
        <v>4</v>
      </c>
      <c r="L247" t="str">
        <f t="shared" si="6"/>
        <v>Qtr 4</v>
      </c>
      <c r="M247" t="s">
        <v>681</v>
      </c>
      <c r="N247">
        <v>2003</v>
      </c>
      <c r="O247" t="s">
        <v>26</v>
      </c>
      <c r="P247" s="2">
        <v>150</v>
      </c>
      <c r="Q247" t="s">
        <v>506</v>
      </c>
      <c r="R247" t="s">
        <v>285</v>
      </c>
      <c r="S247" t="s">
        <v>286</v>
      </c>
      <c r="T247" t="s">
        <v>287</v>
      </c>
      <c r="U247" t="s">
        <v>288</v>
      </c>
      <c r="V247" t="s">
        <v>289</v>
      </c>
      <c r="W247" t="s">
        <v>157</v>
      </c>
      <c r="X247" s="3">
        <v>2060</v>
      </c>
      <c r="Y247" t="s">
        <v>95</v>
      </c>
      <c r="Z247" t="s">
        <v>96</v>
      </c>
      <c r="AA247" t="s">
        <v>290</v>
      </c>
      <c r="AB247" t="s">
        <v>291</v>
      </c>
      <c r="AC247" t="str">
        <f t="shared" si="7"/>
        <v>O'Hara Anna</v>
      </c>
      <c r="AD247" t="s">
        <v>51</v>
      </c>
    </row>
    <row r="248" spans="1:30" x14ac:dyDescent="0.4">
      <c r="A248">
        <v>10180</v>
      </c>
      <c r="B248">
        <v>40</v>
      </c>
      <c r="C248" s="2">
        <v>100</v>
      </c>
      <c r="D248" s="2">
        <f>SALES­_DATA[[#This Row],[PRICEEACH]]*SALES­_DATA[[#This Row],[QUANTITYORDERED]]</f>
        <v>4000</v>
      </c>
      <c r="E248">
        <v>8</v>
      </c>
      <c r="F248" s="2">
        <v>6747.6</v>
      </c>
      <c r="G248" s="2">
        <f>SALES­_DATA[[#This Row],[SALES]]-SALES­_DATA[[#This Row],[cost price]]</f>
        <v>2747.6000000000004</v>
      </c>
      <c r="H248" s="4">
        <v>37936</v>
      </c>
      <c r="I248" s="1" t="s">
        <v>681</v>
      </c>
      <c r="J248" t="s">
        <v>25</v>
      </c>
      <c r="K248">
        <v>4</v>
      </c>
      <c r="L248" t="str">
        <f t="shared" si="6"/>
        <v>Qtr 4</v>
      </c>
      <c r="M248" t="s">
        <v>681</v>
      </c>
      <c r="N248">
        <v>2003</v>
      </c>
      <c r="O248" t="s">
        <v>26</v>
      </c>
      <c r="P248" s="2">
        <v>150</v>
      </c>
      <c r="Q248" t="s">
        <v>506</v>
      </c>
      <c r="R248" t="s">
        <v>67</v>
      </c>
      <c r="S248" t="s">
        <v>68</v>
      </c>
      <c r="T248" t="s">
        <v>69</v>
      </c>
      <c r="V248" t="s">
        <v>70</v>
      </c>
      <c r="W248" t="s">
        <v>687</v>
      </c>
      <c r="X248" s="3">
        <v>59000</v>
      </c>
      <c r="Y248" t="s">
        <v>41</v>
      </c>
      <c r="Z248" t="s">
        <v>42</v>
      </c>
      <c r="AA248" t="s">
        <v>71</v>
      </c>
      <c r="AB248" t="s">
        <v>72</v>
      </c>
      <c r="AC248" t="str">
        <f t="shared" si="7"/>
        <v>Rance Martine</v>
      </c>
      <c r="AD248" t="s">
        <v>51</v>
      </c>
    </row>
    <row r="249" spans="1:30" x14ac:dyDescent="0.4">
      <c r="A249">
        <v>10189</v>
      </c>
      <c r="B249">
        <v>28</v>
      </c>
      <c r="C249" s="2">
        <v>100</v>
      </c>
      <c r="D249" s="2">
        <f>SALES­_DATA[[#This Row],[PRICEEACH]]*SALES­_DATA[[#This Row],[QUANTITYORDERED]]</f>
        <v>2800</v>
      </c>
      <c r="E249">
        <v>1</v>
      </c>
      <c r="F249" s="2">
        <v>4512.4799999999996</v>
      </c>
      <c r="G249" s="2">
        <f>SALES­_DATA[[#This Row],[SALES]]-SALES­_DATA[[#This Row],[cost price]]</f>
        <v>1712.4799999999996</v>
      </c>
      <c r="H249" s="4">
        <v>37943</v>
      </c>
      <c r="I249" s="1" t="s">
        <v>681</v>
      </c>
      <c r="J249" t="s">
        <v>25</v>
      </c>
      <c r="K249">
        <v>4</v>
      </c>
      <c r="L249" t="str">
        <f t="shared" si="6"/>
        <v>Qtr 4</v>
      </c>
      <c r="M249" t="s">
        <v>681</v>
      </c>
      <c r="N249">
        <v>2003</v>
      </c>
      <c r="O249" t="s">
        <v>26</v>
      </c>
      <c r="P249" s="2">
        <v>150</v>
      </c>
      <c r="Q249" t="s">
        <v>506</v>
      </c>
      <c r="R249" t="s">
        <v>52</v>
      </c>
      <c r="S249">
        <v>6265557265</v>
      </c>
      <c r="T249" t="s">
        <v>53</v>
      </c>
      <c r="V249" t="s">
        <v>54</v>
      </c>
      <c r="W249" t="s">
        <v>55</v>
      </c>
      <c r="X249" s="3">
        <v>90003</v>
      </c>
      <c r="Y249" t="s">
        <v>32</v>
      </c>
      <c r="Z249" t="s">
        <v>33</v>
      </c>
      <c r="AA249" t="s">
        <v>56</v>
      </c>
      <c r="AB249" t="s">
        <v>57</v>
      </c>
      <c r="AC249" t="str">
        <f t="shared" si="7"/>
        <v>Young Julie</v>
      </c>
      <c r="AD249" t="s">
        <v>51</v>
      </c>
    </row>
    <row r="250" spans="1:30" x14ac:dyDescent="0.4">
      <c r="A250">
        <v>10201</v>
      </c>
      <c r="B250">
        <v>25</v>
      </c>
      <c r="C250" s="2">
        <v>100</v>
      </c>
      <c r="D250" s="2">
        <f>SALES­_DATA[[#This Row],[PRICEEACH]]*SALES­_DATA[[#This Row],[QUANTITYORDERED]]</f>
        <v>2500</v>
      </c>
      <c r="E250">
        <v>1</v>
      </c>
      <c r="F250" s="2">
        <v>4029</v>
      </c>
      <c r="G250" s="2">
        <f>SALES­_DATA[[#This Row],[SALES]]-SALES­_DATA[[#This Row],[cost price]]</f>
        <v>1529</v>
      </c>
      <c r="H250" s="4">
        <v>37956</v>
      </c>
      <c r="I250" s="1" t="s">
        <v>682</v>
      </c>
      <c r="J250" t="s">
        <v>25</v>
      </c>
      <c r="K250">
        <v>4</v>
      </c>
      <c r="L250" t="str">
        <f t="shared" si="6"/>
        <v>Qtr 4</v>
      </c>
      <c r="M250" t="s">
        <v>682</v>
      </c>
      <c r="N250">
        <v>2003</v>
      </c>
      <c r="O250" t="s">
        <v>26</v>
      </c>
      <c r="P250" s="2">
        <v>150</v>
      </c>
      <c r="Q250" t="s">
        <v>506</v>
      </c>
      <c r="R250" t="s">
        <v>81</v>
      </c>
      <c r="S250">
        <v>6505555787</v>
      </c>
      <c r="T250" t="s">
        <v>82</v>
      </c>
      <c r="V250" t="s">
        <v>60</v>
      </c>
      <c r="W250" t="s">
        <v>55</v>
      </c>
      <c r="X250" s="3" t="s">
        <v>687</v>
      </c>
      <c r="Y250" t="s">
        <v>32</v>
      </c>
      <c r="Z250" t="s">
        <v>33</v>
      </c>
      <c r="AA250" t="s">
        <v>83</v>
      </c>
      <c r="AB250" t="s">
        <v>57</v>
      </c>
      <c r="AC250" t="str">
        <f t="shared" si="7"/>
        <v>Murphy Julie</v>
      </c>
      <c r="AD250" t="s">
        <v>51</v>
      </c>
    </row>
    <row r="251" spans="1:30" x14ac:dyDescent="0.4">
      <c r="A251">
        <v>10211</v>
      </c>
      <c r="B251">
        <v>36</v>
      </c>
      <c r="C251" s="2">
        <v>100</v>
      </c>
      <c r="D251" s="2">
        <f>SALES­_DATA[[#This Row],[PRICEEACH]]*SALES­_DATA[[#This Row],[QUANTITYORDERED]]</f>
        <v>3600</v>
      </c>
      <c r="E251">
        <v>13</v>
      </c>
      <c r="F251" s="2">
        <v>4771.8</v>
      </c>
      <c r="G251" s="2">
        <f>SALES­_DATA[[#This Row],[SALES]]-SALES­_DATA[[#This Row],[cost price]]</f>
        <v>1171.8000000000002</v>
      </c>
      <c r="H251" s="4">
        <v>38001</v>
      </c>
      <c r="I251" s="1" t="s">
        <v>675</v>
      </c>
      <c r="J251" t="s">
        <v>25</v>
      </c>
      <c r="K251">
        <v>1</v>
      </c>
      <c r="L251" t="str">
        <f t="shared" si="6"/>
        <v>Qtr 1</v>
      </c>
      <c r="M251" t="s">
        <v>675</v>
      </c>
      <c r="N251">
        <v>2004</v>
      </c>
      <c r="O251" t="s">
        <v>26</v>
      </c>
      <c r="P251" s="2">
        <v>150</v>
      </c>
      <c r="Q251" t="s">
        <v>506</v>
      </c>
      <c r="R251" t="s">
        <v>84</v>
      </c>
      <c r="S251" t="s">
        <v>85</v>
      </c>
      <c r="T251" t="s">
        <v>86</v>
      </c>
      <c r="V251" t="s">
        <v>48</v>
      </c>
      <c r="W251" t="s">
        <v>687</v>
      </c>
      <c r="X251" s="3">
        <v>75016</v>
      </c>
      <c r="Y251" t="s">
        <v>41</v>
      </c>
      <c r="Z251" t="s">
        <v>42</v>
      </c>
      <c r="AA251" t="s">
        <v>87</v>
      </c>
      <c r="AB251" t="s">
        <v>88</v>
      </c>
      <c r="AC251" t="str">
        <f t="shared" si="7"/>
        <v>Perrier Dominique</v>
      </c>
      <c r="AD251" t="s">
        <v>51</v>
      </c>
    </row>
    <row r="252" spans="1:30" x14ac:dyDescent="0.4">
      <c r="A252">
        <v>10224</v>
      </c>
      <c r="B252">
        <v>43</v>
      </c>
      <c r="C252" s="2">
        <v>100</v>
      </c>
      <c r="D252" s="2">
        <f>SALES­_DATA[[#This Row],[PRICEEACH]]*SALES­_DATA[[#This Row],[QUANTITYORDERED]]</f>
        <v>4300</v>
      </c>
      <c r="E252">
        <v>6</v>
      </c>
      <c r="F252" s="2">
        <v>6087.94</v>
      </c>
      <c r="G252" s="2">
        <f>SALES­_DATA[[#This Row],[SALES]]-SALES­_DATA[[#This Row],[cost price]]</f>
        <v>1787.9399999999996</v>
      </c>
      <c r="H252" s="4">
        <v>38038</v>
      </c>
      <c r="I252" s="1" t="s">
        <v>676</v>
      </c>
      <c r="J252" t="s">
        <v>25</v>
      </c>
      <c r="K252">
        <v>1</v>
      </c>
      <c r="L252" t="str">
        <f t="shared" si="6"/>
        <v>Qtr 1</v>
      </c>
      <c r="M252" t="s">
        <v>676</v>
      </c>
      <c r="N252">
        <v>2004</v>
      </c>
      <c r="O252" t="s">
        <v>26</v>
      </c>
      <c r="P252" s="2">
        <v>150</v>
      </c>
      <c r="Q252" t="s">
        <v>506</v>
      </c>
      <c r="R252" t="s">
        <v>67</v>
      </c>
      <c r="S252" t="s">
        <v>68</v>
      </c>
      <c r="T252" t="s">
        <v>69</v>
      </c>
      <c r="V252" t="s">
        <v>70</v>
      </c>
      <c r="W252" t="s">
        <v>687</v>
      </c>
      <c r="X252" s="3">
        <v>59000</v>
      </c>
      <c r="Y252" t="s">
        <v>41</v>
      </c>
      <c r="Z252" t="s">
        <v>42</v>
      </c>
      <c r="AA252" t="s">
        <v>71</v>
      </c>
      <c r="AB252" t="s">
        <v>72</v>
      </c>
      <c r="AC252" t="str">
        <f t="shared" si="7"/>
        <v>Rance Martine</v>
      </c>
      <c r="AD252" t="s">
        <v>51</v>
      </c>
    </row>
    <row r="253" spans="1:30" x14ac:dyDescent="0.4">
      <c r="A253">
        <v>10237</v>
      </c>
      <c r="B253">
        <v>32</v>
      </c>
      <c r="C253" s="2">
        <v>100</v>
      </c>
      <c r="D253" s="2">
        <f>SALES­_DATA[[#This Row],[PRICEEACH]]*SALES­_DATA[[#This Row],[QUANTITYORDERED]]</f>
        <v>3200</v>
      </c>
      <c r="E253">
        <v>6</v>
      </c>
      <c r="F253" s="2">
        <v>4193.28</v>
      </c>
      <c r="G253" s="2">
        <f>SALES­_DATA[[#This Row],[SALES]]-SALES­_DATA[[#This Row],[cost price]]</f>
        <v>993.27999999999975</v>
      </c>
      <c r="H253" s="4">
        <v>38082</v>
      </c>
      <c r="I253" s="1" t="s">
        <v>683</v>
      </c>
      <c r="J253" t="s">
        <v>25</v>
      </c>
      <c r="K253">
        <v>2</v>
      </c>
      <c r="L253" t="str">
        <f t="shared" si="6"/>
        <v>Qtr 2</v>
      </c>
      <c r="M253" t="s">
        <v>683</v>
      </c>
      <c r="N253">
        <v>2004</v>
      </c>
      <c r="O253" t="s">
        <v>26</v>
      </c>
      <c r="P253" s="2">
        <v>150</v>
      </c>
      <c r="Q253" t="s">
        <v>506</v>
      </c>
      <c r="R253" t="s">
        <v>99</v>
      </c>
      <c r="S253">
        <v>2125551500</v>
      </c>
      <c r="T253" t="s">
        <v>100</v>
      </c>
      <c r="U253" t="s">
        <v>101</v>
      </c>
      <c r="V253" t="s">
        <v>30</v>
      </c>
      <c r="W253" t="s">
        <v>31</v>
      </c>
      <c r="X253" s="3">
        <v>10022</v>
      </c>
      <c r="Y253" t="s">
        <v>32</v>
      </c>
      <c r="Z253" t="s">
        <v>33</v>
      </c>
      <c r="AA253" t="s">
        <v>102</v>
      </c>
      <c r="AB253" t="s">
        <v>103</v>
      </c>
      <c r="AC253" t="str">
        <f t="shared" si="7"/>
        <v>Frick Michael</v>
      </c>
      <c r="AD253" t="s">
        <v>51</v>
      </c>
    </row>
    <row r="254" spans="1:30" x14ac:dyDescent="0.4">
      <c r="A254">
        <v>10251</v>
      </c>
      <c r="B254">
        <v>46</v>
      </c>
      <c r="C254" s="2">
        <v>100</v>
      </c>
      <c r="D254" s="2">
        <f>SALES­_DATA[[#This Row],[PRICEEACH]]*SALES­_DATA[[#This Row],[QUANTITYORDERED]]</f>
        <v>4600</v>
      </c>
      <c r="E254">
        <v>1</v>
      </c>
      <c r="F254" s="2">
        <v>7552.28</v>
      </c>
      <c r="G254" s="2">
        <f>SALES­_DATA[[#This Row],[SALES]]-SALES­_DATA[[#This Row],[cost price]]</f>
        <v>2952.2799999999997</v>
      </c>
      <c r="H254" s="4">
        <v>38125</v>
      </c>
      <c r="I254" s="1" t="s">
        <v>677</v>
      </c>
      <c r="J254" t="s">
        <v>25</v>
      </c>
      <c r="K254">
        <v>2</v>
      </c>
      <c r="L254" t="str">
        <f t="shared" si="6"/>
        <v>Qtr 2</v>
      </c>
      <c r="M254" t="s">
        <v>677</v>
      </c>
      <c r="N254">
        <v>2004</v>
      </c>
      <c r="O254" t="s">
        <v>26</v>
      </c>
      <c r="P254" s="2">
        <v>150</v>
      </c>
      <c r="Q254" t="s">
        <v>506</v>
      </c>
      <c r="R254" t="s">
        <v>104</v>
      </c>
      <c r="S254">
        <v>2015559350</v>
      </c>
      <c r="T254" t="s">
        <v>105</v>
      </c>
      <c r="V254" t="s">
        <v>106</v>
      </c>
      <c r="W254" t="s">
        <v>107</v>
      </c>
      <c r="X254" s="3">
        <v>94019</v>
      </c>
      <c r="Y254" t="s">
        <v>32</v>
      </c>
      <c r="Z254" t="s">
        <v>33</v>
      </c>
      <c r="AA254" t="s">
        <v>61</v>
      </c>
      <c r="AB254" t="s">
        <v>108</v>
      </c>
      <c r="AC254" t="str">
        <f t="shared" si="7"/>
        <v>Brown William</v>
      </c>
      <c r="AD254" t="s">
        <v>151</v>
      </c>
    </row>
    <row r="255" spans="1:30" x14ac:dyDescent="0.4">
      <c r="A255">
        <v>10263</v>
      </c>
      <c r="B255">
        <v>48</v>
      </c>
      <c r="C255" s="2">
        <v>100</v>
      </c>
      <c r="D255" s="2">
        <f>SALES­_DATA[[#This Row],[PRICEEACH]]*SALES­_DATA[[#This Row],[QUANTITYORDERED]]</f>
        <v>4800</v>
      </c>
      <c r="E255">
        <v>1</v>
      </c>
      <c r="F255" s="2">
        <v>6434.4</v>
      </c>
      <c r="G255" s="2">
        <f>SALES­_DATA[[#This Row],[SALES]]-SALES­_DATA[[#This Row],[cost price]]</f>
        <v>1634.3999999999996</v>
      </c>
      <c r="H255" s="4">
        <v>38166</v>
      </c>
      <c r="I255" s="1" t="s">
        <v>684</v>
      </c>
      <c r="J255" t="s">
        <v>25</v>
      </c>
      <c r="K255">
        <v>2</v>
      </c>
      <c r="L255" t="str">
        <f t="shared" si="6"/>
        <v>Qtr 2</v>
      </c>
      <c r="M255" t="s">
        <v>684</v>
      </c>
      <c r="N255">
        <v>2004</v>
      </c>
      <c r="O255" t="s">
        <v>26</v>
      </c>
      <c r="P255" s="2">
        <v>150</v>
      </c>
      <c r="Q255" t="s">
        <v>506</v>
      </c>
      <c r="R255" t="s">
        <v>109</v>
      </c>
      <c r="S255">
        <v>2035552570</v>
      </c>
      <c r="T255" t="s">
        <v>110</v>
      </c>
      <c r="V255" t="s">
        <v>111</v>
      </c>
      <c r="W255" t="s">
        <v>112</v>
      </c>
      <c r="X255" s="3">
        <v>97562</v>
      </c>
      <c r="Y255" t="s">
        <v>32</v>
      </c>
      <c r="Z255" t="s">
        <v>33</v>
      </c>
      <c r="AA255" t="s">
        <v>113</v>
      </c>
      <c r="AB255" t="s">
        <v>57</v>
      </c>
      <c r="AC255" t="str">
        <f t="shared" si="7"/>
        <v>King Julie</v>
      </c>
      <c r="AD255" t="s">
        <v>51</v>
      </c>
    </row>
    <row r="256" spans="1:30" x14ac:dyDescent="0.4">
      <c r="A256">
        <v>10276</v>
      </c>
      <c r="B256">
        <v>43</v>
      </c>
      <c r="C256" s="2">
        <v>100</v>
      </c>
      <c r="D256" s="2">
        <f>SALES­_DATA[[#This Row],[PRICEEACH]]*SALES­_DATA[[#This Row],[QUANTITYORDERED]]</f>
        <v>4300</v>
      </c>
      <c r="E256">
        <v>14</v>
      </c>
      <c r="F256" s="2">
        <v>5181.5</v>
      </c>
      <c r="G256" s="2">
        <f>SALES­_DATA[[#This Row],[SALES]]-SALES­_DATA[[#This Row],[cost price]]</f>
        <v>881.5</v>
      </c>
      <c r="H256" s="4">
        <v>38201</v>
      </c>
      <c r="I256" s="1" t="s">
        <v>679</v>
      </c>
      <c r="J256" t="s">
        <v>25</v>
      </c>
      <c r="K256">
        <v>3</v>
      </c>
      <c r="L256" t="str">
        <f t="shared" si="6"/>
        <v>Qtr 3</v>
      </c>
      <c r="M256" t="s">
        <v>679</v>
      </c>
      <c r="N256">
        <v>2004</v>
      </c>
      <c r="O256" t="s">
        <v>26</v>
      </c>
      <c r="P256" s="2">
        <v>150</v>
      </c>
      <c r="Q256" t="s">
        <v>506</v>
      </c>
      <c r="R256" t="s">
        <v>458</v>
      </c>
      <c r="S256">
        <v>6175557555</v>
      </c>
      <c r="T256" t="s">
        <v>459</v>
      </c>
      <c r="V256" t="s">
        <v>283</v>
      </c>
      <c r="W256" t="s">
        <v>123</v>
      </c>
      <c r="X256" s="3">
        <v>58339</v>
      </c>
      <c r="Y256" t="s">
        <v>32</v>
      </c>
      <c r="Z256" t="s">
        <v>33</v>
      </c>
      <c r="AA256" t="s">
        <v>460</v>
      </c>
      <c r="AB256" t="s">
        <v>461</v>
      </c>
      <c r="AC256" t="str">
        <f t="shared" si="7"/>
        <v>Barajas Miguel</v>
      </c>
      <c r="AD256" t="s">
        <v>51</v>
      </c>
    </row>
    <row r="257" spans="1:30" x14ac:dyDescent="0.4">
      <c r="A257">
        <v>10285</v>
      </c>
      <c r="B257">
        <v>49</v>
      </c>
      <c r="C257" s="2">
        <v>100</v>
      </c>
      <c r="D257" s="2">
        <f>SALES­_DATA[[#This Row],[PRICEEACH]]*SALES­_DATA[[#This Row],[QUANTITYORDERED]]</f>
        <v>4900</v>
      </c>
      <c r="E257">
        <v>5</v>
      </c>
      <c r="F257" s="2">
        <v>6863.92</v>
      </c>
      <c r="G257" s="2">
        <f>SALES­_DATA[[#This Row],[SALES]]-SALES­_DATA[[#This Row],[cost price]]</f>
        <v>1963.92</v>
      </c>
      <c r="H257" s="4">
        <v>38226</v>
      </c>
      <c r="I257" s="1" t="s">
        <v>679</v>
      </c>
      <c r="J257" t="s">
        <v>25</v>
      </c>
      <c r="K257">
        <v>3</v>
      </c>
      <c r="L257" t="str">
        <f t="shared" si="6"/>
        <v>Qtr 3</v>
      </c>
      <c r="M257" t="s">
        <v>679</v>
      </c>
      <c r="N257">
        <v>2004</v>
      </c>
      <c r="O257" t="s">
        <v>26</v>
      </c>
      <c r="P257" s="2">
        <v>150</v>
      </c>
      <c r="Q257" t="s">
        <v>506</v>
      </c>
      <c r="R257" t="s">
        <v>120</v>
      </c>
      <c r="S257">
        <v>6175558555</v>
      </c>
      <c r="T257" t="s">
        <v>121</v>
      </c>
      <c r="V257" t="s">
        <v>122</v>
      </c>
      <c r="W257" t="s">
        <v>123</v>
      </c>
      <c r="X257" s="3">
        <v>51247</v>
      </c>
      <c r="Y257" t="s">
        <v>32</v>
      </c>
      <c r="Z257" t="s">
        <v>33</v>
      </c>
      <c r="AA257" t="s">
        <v>124</v>
      </c>
      <c r="AB257" t="s">
        <v>125</v>
      </c>
      <c r="AC257" t="str">
        <f t="shared" si="7"/>
        <v>Hernandez Marta</v>
      </c>
      <c r="AD257" t="s">
        <v>51</v>
      </c>
    </row>
    <row r="258" spans="1:30" x14ac:dyDescent="0.4">
      <c r="A258">
        <v>10299</v>
      </c>
      <c r="B258">
        <v>24</v>
      </c>
      <c r="C258" s="2">
        <v>100</v>
      </c>
      <c r="D258" s="2">
        <f>SALES­_DATA[[#This Row],[PRICEEACH]]*SALES­_DATA[[#This Row],[QUANTITYORDERED]]</f>
        <v>2400</v>
      </c>
      <c r="E258">
        <v>8</v>
      </c>
      <c r="F258" s="2">
        <v>4157.04</v>
      </c>
      <c r="G258" s="2">
        <f>SALES­_DATA[[#This Row],[SALES]]-SALES­_DATA[[#This Row],[cost price]]</f>
        <v>1757.04</v>
      </c>
      <c r="H258" s="4">
        <v>38260</v>
      </c>
      <c r="I258" s="1" t="s">
        <v>685</v>
      </c>
      <c r="J258" t="s">
        <v>25</v>
      </c>
      <c r="K258">
        <v>3</v>
      </c>
      <c r="L258" t="str">
        <f t="shared" si="6"/>
        <v>Qtr 3</v>
      </c>
      <c r="M258" t="s">
        <v>685</v>
      </c>
      <c r="N258">
        <v>2004</v>
      </c>
      <c r="O258" t="s">
        <v>26</v>
      </c>
      <c r="P258" s="2">
        <v>150</v>
      </c>
      <c r="Q258" t="s">
        <v>506</v>
      </c>
      <c r="R258" t="s">
        <v>126</v>
      </c>
      <c r="S258" t="s">
        <v>127</v>
      </c>
      <c r="T258" t="s">
        <v>128</v>
      </c>
      <c r="V258" t="s">
        <v>129</v>
      </c>
      <c r="W258" t="s">
        <v>687</v>
      </c>
      <c r="X258" s="3">
        <v>21240</v>
      </c>
      <c r="Y258" t="s">
        <v>130</v>
      </c>
      <c r="Z258" t="s">
        <v>42</v>
      </c>
      <c r="AA258" t="s">
        <v>131</v>
      </c>
      <c r="AB258" t="s">
        <v>132</v>
      </c>
      <c r="AC258" t="str">
        <f t="shared" si="7"/>
        <v>Karttunen Matti</v>
      </c>
      <c r="AD258" t="s">
        <v>51</v>
      </c>
    </row>
    <row r="259" spans="1:30" x14ac:dyDescent="0.4">
      <c r="A259">
        <v>10309</v>
      </c>
      <c r="B259">
        <v>26</v>
      </c>
      <c r="C259" s="2">
        <v>100</v>
      </c>
      <c r="D259" s="2">
        <f>SALES­_DATA[[#This Row],[PRICEEACH]]*SALES­_DATA[[#This Row],[QUANTITYORDERED]]</f>
        <v>2600</v>
      </c>
      <c r="E259">
        <v>4</v>
      </c>
      <c r="F259" s="2">
        <v>4660.24</v>
      </c>
      <c r="G259" s="2">
        <f>SALES­_DATA[[#This Row],[SALES]]-SALES­_DATA[[#This Row],[cost price]]</f>
        <v>2060.2399999999998</v>
      </c>
      <c r="H259" s="4">
        <v>38275</v>
      </c>
      <c r="I259" s="1" t="s">
        <v>680</v>
      </c>
      <c r="J259" t="s">
        <v>25</v>
      </c>
      <c r="K259">
        <v>4</v>
      </c>
      <c r="L259" t="str">
        <f t="shared" ref="L259:L322" si="8">CONCATENATE("Qtr", " ",K259)</f>
        <v>Qtr 4</v>
      </c>
      <c r="M259" t="s">
        <v>680</v>
      </c>
      <c r="N259">
        <v>2004</v>
      </c>
      <c r="O259" t="s">
        <v>26</v>
      </c>
      <c r="P259" s="2">
        <v>150</v>
      </c>
      <c r="Q259" t="s">
        <v>506</v>
      </c>
      <c r="R259" t="s">
        <v>133</v>
      </c>
      <c r="S259" t="s">
        <v>134</v>
      </c>
      <c r="T259" t="s">
        <v>135</v>
      </c>
      <c r="V259" t="s">
        <v>136</v>
      </c>
      <c r="W259" t="s">
        <v>687</v>
      </c>
      <c r="X259" s="3">
        <v>4110</v>
      </c>
      <c r="Y259" t="s">
        <v>78</v>
      </c>
      <c r="Z259" t="s">
        <v>42</v>
      </c>
      <c r="AA259" t="s">
        <v>137</v>
      </c>
      <c r="AB259" t="s">
        <v>138</v>
      </c>
      <c r="AC259" t="str">
        <f t="shared" ref="AC259:AC322" si="9">CONCATENATE(AA259, " ",AB259)</f>
        <v>Bergulfsen Jonas</v>
      </c>
      <c r="AD259" t="s">
        <v>51</v>
      </c>
    </row>
    <row r="260" spans="1:30" x14ac:dyDescent="0.4">
      <c r="A260">
        <v>10319</v>
      </c>
      <c r="B260">
        <v>30</v>
      </c>
      <c r="C260" s="2">
        <v>100</v>
      </c>
      <c r="D260" s="2">
        <f>SALES­_DATA[[#This Row],[PRICEEACH]]*SALES­_DATA[[#This Row],[QUANTITYORDERED]]</f>
        <v>3000</v>
      </c>
      <c r="E260">
        <v>9</v>
      </c>
      <c r="F260" s="2">
        <v>4111.8</v>
      </c>
      <c r="G260" s="2">
        <f>SALES­_DATA[[#This Row],[SALES]]-SALES­_DATA[[#This Row],[cost price]]</f>
        <v>1111.8000000000002</v>
      </c>
      <c r="H260" s="4">
        <v>38294</v>
      </c>
      <c r="I260" s="1" t="s">
        <v>681</v>
      </c>
      <c r="J260" t="s">
        <v>25</v>
      </c>
      <c r="K260">
        <v>4</v>
      </c>
      <c r="L260" t="str">
        <f t="shared" si="8"/>
        <v>Qtr 4</v>
      </c>
      <c r="M260" t="s">
        <v>681</v>
      </c>
      <c r="N260">
        <v>2004</v>
      </c>
      <c r="O260" t="s">
        <v>26</v>
      </c>
      <c r="P260" s="2">
        <v>150</v>
      </c>
      <c r="Q260" t="s">
        <v>506</v>
      </c>
      <c r="R260" t="s">
        <v>507</v>
      </c>
      <c r="S260">
        <v>2125551957</v>
      </c>
      <c r="T260" t="s">
        <v>508</v>
      </c>
      <c r="U260" t="s">
        <v>509</v>
      </c>
      <c r="V260" t="s">
        <v>30</v>
      </c>
      <c r="W260" t="s">
        <v>31</v>
      </c>
      <c r="X260" s="3">
        <v>10022</v>
      </c>
      <c r="Y260" t="s">
        <v>32</v>
      </c>
      <c r="Z260" t="s">
        <v>33</v>
      </c>
      <c r="AA260" t="s">
        <v>510</v>
      </c>
      <c r="AB260" t="s">
        <v>511</v>
      </c>
      <c r="AC260" t="str">
        <f t="shared" si="9"/>
        <v>Kuo Kee</v>
      </c>
      <c r="AD260" t="s">
        <v>51</v>
      </c>
    </row>
    <row r="261" spans="1:30" x14ac:dyDescent="0.4">
      <c r="A261">
        <v>10329</v>
      </c>
      <c r="B261">
        <v>24</v>
      </c>
      <c r="C261" s="2">
        <v>100</v>
      </c>
      <c r="D261" s="2">
        <f>SALES­_DATA[[#This Row],[PRICEEACH]]*SALES­_DATA[[#This Row],[QUANTITYORDERED]]</f>
        <v>2400</v>
      </c>
      <c r="E261">
        <v>6</v>
      </c>
      <c r="F261" s="2">
        <v>3542.64</v>
      </c>
      <c r="G261" s="2">
        <f>SALES­_DATA[[#This Row],[SALES]]-SALES­_DATA[[#This Row],[cost price]]</f>
        <v>1142.6399999999999</v>
      </c>
      <c r="H261" s="4">
        <v>38306</v>
      </c>
      <c r="I261" s="1" t="s">
        <v>681</v>
      </c>
      <c r="J261" t="s">
        <v>25</v>
      </c>
      <c r="K261">
        <v>4</v>
      </c>
      <c r="L261" t="str">
        <f t="shared" si="8"/>
        <v>Qtr 4</v>
      </c>
      <c r="M261" t="s">
        <v>681</v>
      </c>
      <c r="N261">
        <v>2004</v>
      </c>
      <c r="O261" t="s">
        <v>26</v>
      </c>
      <c r="P261" s="2">
        <v>150</v>
      </c>
      <c r="Q261" t="s">
        <v>506</v>
      </c>
      <c r="R261" t="s">
        <v>28</v>
      </c>
      <c r="S261">
        <v>2125557818</v>
      </c>
      <c r="T261" t="s">
        <v>29</v>
      </c>
      <c r="V261" t="s">
        <v>30</v>
      </c>
      <c r="W261" t="s">
        <v>31</v>
      </c>
      <c r="X261" s="3">
        <v>10022</v>
      </c>
      <c r="Y261" t="s">
        <v>32</v>
      </c>
      <c r="Z261" t="s">
        <v>33</v>
      </c>
      <c r="AA261" t="s">
        <v>34</v>
      </c>
      <c r="AB261" t="s">
        <v>35</v>
      </c>
      <c r="AC261" t="str">
        <f t="shared" si="9"/>
        <v>Yu Kwai</v>
      </c>
      <c r="AD261" t="s">
        <v>51</v>
      </c>
    </row>
    <row r="262" spans="1:30" x14ac:dyDescent="0.4">
      <c r="A262">
        <v>10341</v>
      </c>
      <c r="B262">
        <v>55</v>
      </c>
      <c r="C262" s="2">
        <v>100</v>
      </c>
      <c r="D262" s="2">
        <f>SALES­_DATA[[#This Row],[PRICEEACH]]*SALES­_DATA[[#This Row],[QUANTITYORDERED]]</f>
        <v>5500</v>
      </c>
      <c r="E262">
        <v>8</v>
      </c>
      <c r="F262" s="2">
        <v>8118.55</v>
      </c>
      <c r="G262" s="2">
        <f>SALES­_DATA[[#This Row],[SALES]]-SALES­_DATA[[#This Row],[cost price]]</f>
        <v>2618.5500000000002</v>
      </c>
      <c r="H262" s="4">
        <v>38315</v>
      </c>
      <c r="I262" s="1" t="s">
        <v>681</v>
      </c>
      <c r="J262" t="s">
        <v>25</v>
      </c>
      <c r="K262">
        <v>4</v>
      </c>
      <c r="L262" t="str">
        <f t="shared" si="8"/>
        <v>Qtr 4</v>
      </c>
      <c r="M262" t="s">
        <v>681</v>
      </c>
      <c r="N262">
        <v>2004</v>
      </c>
      <c r="O262" t="s">
        <v>26</v>
      </c>
      <c r="P262" s="2">
        <v>150</v>
      </c>
      <c r="Q262" t="s">
        <v>506</v>
      </c>
      <c r="R262" t="s">
        <v>144</v>
      </c>
      <c r="S262" t="s">
        <v>145</v>
      </c>
      <c r="T262" t="s">
        <v>146</v>
      </c>
      <c r="V262" t="s">
        <v>147</v>
      </c>
      <c r="W262" t="s">
        <v>687</v>
      </c>
      <c r="X262" s="3">
        <v>5020</v>
      </c>
      <c r="Y262" t="s">
        <v>148</v>
      </c>
      <c r="Z262" t="s">
        <v>42</v>
      </c>
      <c r="AA262" t="s">
        <v>149</v>
      </c>
      <c r="AB262" t="s">
        <v>150</v>
      </c>
      <c r="AC262" t="str">
        <f t="shared" si="9"/>
        <v>Pipps Georg</v>
      </c>
      <c r="AD262" t="s">
        <v>151</v>
      </c>
    </row>
    <row r="263" spans="1:30" x14ac:dyDescent="0.4">
      <c r="A263">
        <v>10362</v>
      </c>
      <c r="B263">
        <v>22</v>
      </c>
      <c r="C263" s="2">
        <v>100</v>
      </c>
      <c r="D263" s="2">
        <f>SALES­_DATA[[#This Row],[PRICEEACH]]*SALES­_DATA[[#This Row],[QUANTITYORDERED]]</f>
        <v>2200</v>
      </c>
      <c r="E263">
        <v>1</v>
      </c>
      <c r="F263" s="2">
        <v>3877.06</v>
      </c>
      <c r="G263" s="2">
        <f>SALES­_DATA[[#This Row],[SALES]]-SALES­_DATA[[#This Row],[cost price]]</f>
        <v>1677.06</v>
      </c>
      <c r="H263" s="4">
        <v>38357</v>
      </c>
      <c r="I263" s="1" t="s">
        <v>675</v>
      </c>
      <c r="J263" t="s">
        <v>25</v>
      </c>
      <c r="K263">
        <v>1</v>
      </c>
      <c r="L263" t="str">
        <f t="shared" si="8"/>
        <v>Qtr 1</v>
      </c>
      <c r="M263" t="s">
        <v>675</v>
      </c>
      <c r="N263">
        <v>2005</v>
      </c>
      <c r="O263" t="s">
        <v>26</v>
      </c>
      <c r="P263" s="2">
        <v>150</v>
      </c>
      <c r="Q263" t="s">
        <v>506</v>
      </c>
      <c r="R263" t="s">
        <v>62</v>
      </c>
      <c r="S263">
        <v>6505556809</v>
      </c>
      <c r="T263" t="s">
        <v>63</v>
      </c>
      <c r="V263" t="s">
        <v>64</v>
      </c>
      <c r="W263" t="s">
        <v>55</v>
      </c>
      <c r="X263" s="3">
        <v>94217</v>
      </c>
      <c r="Y263" t="s">
        <v>32</v>
      </c>
      <c r="Z263" t="s">
        <v>33</v>
      </c>
      <c r="AA263" t="s">
        <v>65</v>
      </c>
      <c r="AB263" t="s">
        <v>66</v>
      </c>
      <c r="AC263" t="str">
        <f t="shared" si="9"/>
        <v>Hirano Juri</v>
      </c>
      <c r="AD263" t="s">
        <v>51</v>
      </c>
    </row>
    <row r="264" spans="1:30" x14ac:dyDescent="0.4">
      <c r="A264">
        <v>10375</v>
      </c>
      <c r="B264">
        <v>49</v>
      </c>
      <c r="C264" s="2">
        <v>78.92</v>
      </c>
      <c r="D264" s="2">
        <f>SALES­_DATA[[#This Row],[PRICEEACH]]*SALES­_DATA[[#This Row],[QUANTITYORDERED]]</f>
        <v>3867.08</v>
      </c>
      <c r="E264">
        <v>13</v>
      </c>
      <c r="F264" s="2">
        <v>3867.08</v>
      </c>
      <c r="G264" s="2">
        <f>SALES­_DATA[[#This Row],[SALES]]-SALES­_DATA[[#This Row],[cost price]]</f>
        <v>0</v>
      </c>
      <c r="H264" s="4">
        <v>38386</v>
      </c>
      <c r="I264" s="1" t="s">
        <v>676</v>
      </c>
      <c r="J264" t="s">
        <v>25</v>
      </c>
      <c r="K264">
        <v>1</v>
      </c>
      <c r="L264" t="str">
        <f t="shared" si="8"/>
        <v>Qtr 1</v>
      </c>
      <c r="M264" t="s">
        <v>676</v>
      </c>
      <c r="N264">
        <v>2005</v>
      </c>
      <c r="O264" t="s">
        <v>26</v>
      </c>
      <c r="P264" s="2">
        <v>150</v>
      </c>
      <c r="Q264" t="s">
        <v>506</v>
      </c>
      <c r="R264" t="s">
        <v>114</v>
      </c>
      <c r="S264" t="s">
        <v>115</v>
      </c>
      <c r="T264" t="s">
        <v>116</v>
      </c>
      <c r="V264" t="s">
        <v>117</v>
      </c>
      <c r="W264" t="s">
        <v>687</v>
      </c>
      <c r="X264" s="3">
        <v>44000</v>
      </c>
      <c r="Y264" t="s">
        <v>41</v>
      </c>
      <c r="Z264" t="s">
        <v>42</v>
      </c>
      <c r="AA264" t="s">
        <v>118</v>
      </c>
      <c r="AB264" t="s">
        <v>119</v>
      </c>
      <c r="AC264" t="str">
        <f t="shared" si="9"/>
        <v>Labrune Janine</v>
      </c>
      <c r="AD264" t="s">
        <v>51</v>
      </c>
    </row>
    <row r="265" spans="1:30" x14ac:dyDescent="0.4">
      <c r="A265">
        <v>10388</v>
      </c>
      <c r="B265">
        <v>44</v>
      </c>
      <c r="C265" s="2">
        <v>100</v>
      </c>
      <c r="D265" s="2">
        <f>SALES­_DATA[[#This Row],[PRICEEACH]]*SALES­_DATA[[#This Row],[QUANTITYORDERED]]</f>
        <v>4400</v>
      </c>
      <c r="E265">
        <v>6</v>
      </c>
      <c r="F265" s="2">
        <v>5951.44</v>
      </c>
      <c r="G265" s="2">
        <f>SALES­_DATA[[#This Row],[SALES]]-SALES­_DATA[[#This Row],[cost price]]</f>
        <v>1551.4399999999996</v>
      </c>
      <c r="H265" s="4">
        <v>38414</v>
      </c>
      <c r="I265" s="1" t="s">
        <v>686</v>
      </c>
      <c r="J265" t="s">
        <v>25</v>
      </c>
      <c r="K265">
        <v>1</v>
      </c>
      <c r="L265" t="str">
        <f t="shared" si="8"/>
        <v>Qtr 1</v>
      </c>
      <c r="M265" t="s">
        <v>686</v>
      </c>
      <c r="N265">
        <v>2005</v>
      </c>
      <c r="O265" t="s">
        <v>26</v>
      </c>
      <c r="P265" s="2">
        <v>150</v>
      </c>
      <c r="Q265" t="s">
        <v>506</v>
      </c>
      <c r="R265" t="s">
        <v>160</v>
      </c>
      <c r="S265">
        <v>5085552555</v>
      </c>
      <c r="T265" t="s">
        <v>161</v>
      </c>
      <c r="V265" t="s">
        <v>162</v>
      </c>
      <c r="W265" t="s">
        <v>123</v>
      </c>
      <c r="X265" s="3">
        <v>50553</v>
      </c>
      <c r="Y265" t="s">
        <v>32</v>
      </c>
      <c r="Z265" t="s">
        <v>33</v>
      </c>
      <c r="AA265" t="s">
        <v>163</v>
      </c>
      <c r="AB265" t="s">
        <v>164</v>
      </c>
      <c r="AC265" t="str">
        <f t="shared" si="9"/>
        <v>Benitez Violeta</v>
      </c>
      <c r="AD265" t="s">
        <v>51</v>
      </c>
    </row>
    <row r="266" spans="1:30" x14ac:dyDescent="0.4">
      <c r="A266">
        <v>10403</v>
      </c>
      <c r="B266">
        <v>66</v>
      </c>
      <c r="C266" s="2">
        <v>100</v>
      </c>
      <c r="D266" s="2">
        <f>SALES­_DATA[[#This Row],[PRICEEACH]]*SALES­_DATA[[#This Row],[QUANTITYORDERED]]</f>
        <v>6600</v>
      </c>
      <c r="E266">
        <v>6</v>
      </c>
      <c r="F266" s="2">
        <v>8648.64</v>
      </c>
      <c r="G266" s="2">
        <f>SALES­_DATA[[#This Row],[SALES]]-SALES­_DATA[[#This Row],[cost price]]</f>
        <v>2048.6399999999994</v>
      </c>
      <c r="H266" s="4">
        <v>38450</v>
      </c>
      <c r="I266" s="1" t="s">
        <v>683</v>
      </c>
      <c r="J266" t="s">
        <v>25</v>
      </c>
      <c r="K266">
        <v>2</v>
      </c>
      <c r="L266" t="str">
        <f t="shared" si="8"/>
        <v>Qtr 2</v>
      </c>
      <c r="M266" t="s">
        <v>683</v>
      </c>
      <c r="N266">
        <v>2005</v>
      </c>
      <c r="O266" t="s">
        <v>26</v>
      </c>
      <c r="P266" s="2">
        <v>150</v>
      </c>
      <c r="Q266" t="s">
        <v>506</v>
      </c>
      <c r="R266" t="s">
        <v>165</v>
      </c>
      <c r="S266" t="s">
        <v>166</v>
      </c>
      <c r="T266" t="s">
        <v>167</v>
      </c>
      <c r="V266" t="s">
        <v>168</v>
      </c>
      <c r="W266" t="s">
        <v>687</v>
      </c>
      <c r="X266" s="3" t="s">
        <v>169</v>
      </c>
      <c r="Y266" t="s">
        <v>170</v>
      </c>
      <c r="Z266" t="s">
        <v>42</v>
      </c>
      <c r="AA266" t="s">
        <v>171</v>
      </c>
      <c r="AB266" t="s">
        <v>172</v>
      </c>
      <c r="AC266" t="str">
        <f t="shared" si="9"/>
        <v>Devon Elizabeth</v>
      </c>
      <c r="AD266" t="s">
        <v>151</v>
      </c>
    </row>
    <row r="267" spans="1:30" x14ac:dyDescent="0.4">
      <c r="A267">
        <v>10417</v>
      </c>
      <c r="B267">
        <v>21</v>
      </c>
      <c r="C267" s="2">
        <v>100</v>
      </c>
      <c r="D267" s="2">
        <f>SALES­_DATA[[#This Row],[PRICEEACH]]*SALES­_DATA[[#This Row],[QUANTITYORDERED]]</f>
        <v>2100</v>
      </c>
      <c r="E267">
        <v>1</v>
      </c>
      <c r="F267" s="2">
        <v>3447.78</v>
      </c>
      <c r="G267" s="2">
        <f>SALES­_DATA[[#This Row],[SALES]]-SALES­_DATA[[#This Row],[cost price]]</f>
        <v>1347.7800000000002</v>
      </c>
      <c r="H267" s="4">
        <v>38485</v>
      </c>
      <c r="I267" s="1" t="s">
        <v>677</v>
      </c>
      <c r="J267" t="s">
        <v>173</v>
      </c>
      <c r="K267">
        <v>2</v>
      </c>
      <c r="L267" t="str">
        <f t="shared" si="8"/>
        <v>Qtr 2</v>
      </c>
      <c r="M267" t="s">
        <v>677</v>
      </c>
      <c r="N267">
        <v>2005</v>
      </c>
      <c r="O267" t="s">
        <v>26</v>
      </c>
      <c r="P267" s="2">
        <v>150</v>
      </c>
      <c r="Q267" t="s">
        <v>506</v>
      </c>
      <c r="R267" t="s">
        <v>174</v>
      </c>
      <c r="S267" t="s">
        <v>175</v>
      </c>
      <c r="T267" t="s">
        <v>176</v>
      </c>
      <c r="V267" t="s">
        <v>177</v>
      </c>
      <c r="W267" t="s">
        <v>687</v>
      </c>
      <c r="X267" s="3">
        <v>28034</v>
      </c>
      <c r="Y267" t="s">
        <v>178</v>
      </c>
      <c r="Z267" t="s">
        <v>42</v>
      </c>
      <c r="AA267" t="s">
        <v>179</v>
      </c>
      <c r="AB267" t="s">
        <v>180</v>
      </c>
      <c r="AC267" t="str">
        <f t="shared" si="9"/>
        <v>Freyre Diego</v>
      </c>
      <c r="AD267" t="s">
        <v>51</v>
      </c>
    </row>
    <row r="268" spans="1:30" x14ac:dyDescent="0.4">
      <c r="A268">
        <v>10104</v>
      </c>
      <c r="B268">
        <v>34</v>
      </c>
      <c r="C268" s="2">
        <v>100</v>
      </c>
      <c r="D268" s="2">
        <f>SALES­_DATA[[#This Row],[PRICEEACH]]*SALES­_DATA[[#This Row],[QUANTITYORDERED]]</f>
        <v>3400</v>
      </c>
      <c r="E268">
        <v>1</v>
      </c>
      <c r="F268" s="2">
        <v>5958.5</v>
      </c>
      <c r="G268" s="2">
        <f>SALES­_DATA[[#This Row],[SALES]]-SALES­_DATA[[#This Row],[cost price]]</f>
        <v>2558.5</v>
      </c>
      <c r="H268" s="4">
        <v>37652</v>
      </c>
      <c r="I268" s="1" t="s">
        <v>675</v>
      </c>
      <c r="J268" t="s">
        <v>25</v>
      </c>
      <c r="K268">
        <v>1</v>
      </c>
      <c r="L268" t="str">
        <f t="shared" si="8"/>
        <v>Qtr 1</v>
      </c>
      <c r="M268" t="s">
        <v>675</v>
      </c>
      <c r="N268">
        <v>2003</v>
      </c>
      <c r="O268" t="s">
        <v>181</v>
      </c>
      <c r="P268" s="2">
        <v>151</v>
      </c>
      <c r="Q268" t="s">
        <v>512</v>
      </c>
      <c r="R268" t="s">
        <v>174</v>
      </c>
      <c r="S268" t="s">
        <v>175</v>
      </c>
      <c r="T268" t="s">
        <v>176</v>
      </c>
      <c r="V268" t="s">
        <v>177</v>
      </c>
      <c r="W268" t="s">
        <v>687</v>
      </c>
      <c r="X268" s="3">
        <v>28034</v>
      </c>
      <c r="Y268" t="s">
        <v>178</v>
      </c>
      <c r="Z268" t="s">
        <v>42</v>
      </c>
      <c r="AA268" t="s">
        <v>179</v>
      </c>
      <c r="AB268" t="s">
        <v>180</v>
      </c>
      <c r="AC268" t="str">
        <f t="shared" si="9"/>
        <v>Freyre Diego</v>
      </c>
      <c r="AD268" t="s">
        <v>51</v>
      </c>
    </row>
    <row r="269" spans="1:30" x14ac:dyDescent="0.4">
      <c r="A269">
        <v>10117</v>
      </c>
      <c r="B269">
        <v>43</v>
      </c>
      <c r="C269" s="2">
        <v>100</v>
      </c>
      <c r="D269" s="2">
        <f>SALES­_DATA[[#This Row],[PRICEEACH]]*SALES­_DATA[[#This Row],[QUANTITYORDERED]]</f>
        <v>4300</v>
      </c>
      <c r="E269">
        <v>10</v>
      </c>
      <c r="F269" s="2">
        <v>5911.64</v>
      </c>
      <c r="G269" s="2">
        <f>SALES­_DATA[[#This Row],[SALES]]-SALES­_DATA[[#This Row],[cost price]]</f>
        <v>1611.6400000000003</v>
      </c>
      <c r="H269" s="4">
        <v>37727</v>
      </c>
      <c r="I269" s="1" t="s">
        <v>683</v>
      </c>
      <c r="J269" t="s">
        <v>25</v>
      </c>
      <c r="K269">
        <v>2</v>
      </c>
      <c r="L269" t="str">
        <f t="shared" si="8"/>
        <v>Qtr 2</v>
      </c>
      <c r="M269" t="s">
        <v>683</v>
      </c>
      <c r="N269">
        <v>2003</v>
      </c>
      <c r="O269" t="s">
        <v>181</v>
      </c>
      <c r="P269" s="2">
        <v>151</v>
      </c>
      <c r="Q269" t="s">
        <v>512</v>
      </c>
      <c r="R269" t="s">
        <v>196</v>
      </c>
      <c r="S269" t="s">
        <v>197</v>
      </c>
      <c r="T269" t="s">
        <v>198</v>
      </c>
      <c r="V269" t="s">
        <v>199</v>
      </c>
      <c r="W269" t="s">
        <v>687</v>
      </c>
      <c r="X269" s="3">
        <v>79903</v>
      </c>
      <c r="Y269" t="s">
        <v>199</v>
      </c>
      <c r="Z269" t="s">
        <v>200</v>
      </c>
      <c r="AA269" t="s">
        <v>201</v>
      </c>
      <c r="AB269" t="s">
        <v>202</v>
      </c>
      <c r="AC269" t="str">
        <f t="shared" si="9"/>
        <v>Natividad Eric</v>
      </c>
      <c r="AD269" t="s">
        <v>51</v>
      </c>
    </row>
    <row r="270" spans="1:30" x14ac:dyDescent="0.4">
      <c r="A270">
        <v>10127</v>
      </c>
      <c r="B270">
        <v>46</v>
      </c>
      <c r="C270" s="2">
        <v>100</v>
      </c>
      <c r="D270" s="2">
        <f>SALES­_DATA[[#This Row],[PRICEEACH]]*SALES­_DATA[[#This Row],[QUANTITYORDERED]]</f>
        <v>4600</v>
      </c>
      <c r="E270">
        <v>3</v>
      </c>
      <c r="F270" s="2">
        <v>7366.44</v>
      </c>
      <c r="G270" s="2">
        <f>SALES­_DATA[[#This Row],[SALES]]-SALES­_DATA[[#This Row],[cost price]]</f>
        <v>2766.4399999999996</v>
      </c>
      <c r="H270" s="4">
        <v>37775</v>
      </c>
      <c r="I270" s="1" t="s">
        <v>684</v>
      </c>
      <c r="J270" t="s">
        <v>25</v>
      </c>
      <c r="K270">
        <v>2</v>
      </c>
      <c r="L270" t="str">
        <f t="shared" si="8"/>
        <v>Qtr 2</v>
      </c>
      <c r="M270" t="s">
        <v>684</v>
      </c>
      <c r="N270">
        <v>2003</v>
      </c>
      <c r="O270" t="s">
        <v>181</v>
      </c>
      <c r="P270" s="2">
        <v>151</v>
      </c>
      <c r="Q270" t="s">
        <v>512</v>
      </c>
      <c r="R270" t="s">
        <v>475</v>
      </c>
      <c r="S270">
        <v>2125557413</v>
      </c>
      <c r="T270" t="s">
        <v>476</v>
      </c>
      <c r="U270" t="s">
        <v>477</v>
      </c>
      <c r="V270" t="s">
        <v>30</v>
      </c>
      <c r="W270" t="s">
        <v>31</v>
      </c>
      <c r="X270" s="3">
        <v>10022</v>
      </c>
      <c r="Y270" t="s">
        <v>32</v>
      </c>
      <c r="Z270" t="s">
        <v>33</v>
      </c>
      <c r="AA270" t="s">
        <v>56</v>
      </c>
      <c r="AB270" t="s">
        <v>478</v>
      </c>
      <c r="AC270" t="str">
        <f t="shared" si="9"/>
        <v>Young Jeff</v>
      </c>
      <c r="AD270" t="s">
        <v>151</v>
      </c>
    </row>
    <row r="271" spans="1:30" x14ac:dyDescent="0.4">
      <c r="A271">
        <v>10142</v>
      </c>
      <c r="B271">
        <v>33</v>
      </c>
      <c r="C271" s="2">
        <v>100</v>
      </c>
      <c r="D271" s="2">
        <f>SALES­_DATA[[#This Row],[PRICEEACH]]*SALES­_DATA[[#This Row],[QUANTITYORDERED]]</f>
        <v>3300</v>
      </c>
      <c r="E271">
        <v>13</v>
      </c>
      <c r="F271" s="2">
        <v>4985.6400000000003</v>
      </c>
      <c r="G271" s="2">
        <f>SALES­_DATA[[#This Row],[SALES]]-SALES­_DATA[[#This Row],[cost price]]</f>
        <v>1685.6400000000003</v>
      </c>
      <c r="H271" s="4">
        <v>37841</v>
      </c>
      <c r="I271" s="1" t="s">
        <v>679</v>
      </c>
      <c r="J271" t="s">
        <v>25</v>
      </c>
      <c r="K271">
        <v>3</v>
      </c>
      <c r="L271" t="str">
        <f t="shared" si="8"/>
        <v>Qtr 3</v>
      </c>
      <c r="M271" t="s">
        <v>679</v>
      </c>
      <c r="N271">
        <v>2003</v>
      </c>
      <c r="O271" t="s">
        <v>181</v>
      </c>
      <c r="P271" s="2">
        <v>151</v>
      </c>
      <c r="Q271" t="s">
        <v>512</v>
      </c>
      <c r="R271" t="s">
        <v>272</v>
      </c>
      <c r="S271">
        <v>4155551450</v>
      </c>
      <c r="T271" t="s">
        <v>273</v>
      </c>
      <c r="V271" t="s">
        <v>274</v>
      </c>
      <c r="W271" t="s">
        <v>55</v>
      </c>
      <c r="X271" s="3">
        <v>97562</v>
      </c>
      <c r="Y271" t="s">
        <v>32</v>
      </c>
      <c r="Z271" t="s">
        <v>33</v>
      </c>
      <c r="AA271" t="s">
        <v>275</v>
      </c>
      <c r="AB271" t="s">
        <v>276</v>
      </c>
      <c r="AC271" t="str">
        <f t="shared" si="9"/>
        <v>Nelson Valarie</v>
      </c>
      <c r="AD271" t="s">
        <v>51</v>
      </c>
    </row>
    <row r="272" spans="1:30" x14ac:dyDescent="0.4">
      <c r="A272">
        <v>10153</v>
      </c>
      <c r="B272">
        <v>42</v>
      </c>
      <c r="C272" s="2">
        <v>100</v>
      </c>
      <c r="D272" s="2">
        <f>SALES­_DATA[[#This Row],[PRICEEACH]]*SALES­_DATA[[#This Row],[QUANTITYORDERED]]</f>
        <v>4200</v>
      </c>
      <c r="E272">
        <v>12</v>
      </c>
      <c r="F272" s="2">
        <v>5393.64</v>
      </c>
      <c r="G272" s="2">
        <f>SALES­_DATA[[#This Row],[SALES]]-SALES­_DATA[[#This Row],[cost price]]</f>
        <v>1193.6400000000003</v>
      </c>
      <c r="H272" s="4">
        <v>37892</v>
      </c>
      <c r="I272" s="1" t="s">
        <v>685</v>
      </c>
      <c r="J272" t="s">
        <v>25</v>
      </c>
      <c r="K272">
        <v>3</v>
      </c>
      <c r="L272" t="str">
        <f t="shared" si="8"/>
        <v>Qtr 3</v>
      </c>
      <c r="M272" t="s">
        <v>685</v>
      </c>
      <c r="N272">
        <v>2003</v>
      </c>
      <c r="O272" t="s">
        <v>181</v>
      </c>
      <c r="P272" s="2">
        <v>151</v>
      </c>
      <c r="Q272" t="s">
        <v>512</v>
      </c>
      <c r="R272" t="s">
        <v>174</v>
      </c>
      <c r="S272" t="s">
        <v>175</v>
      </c>
      <c r="T272" t="s">
        <v>176</v>
      </c>
      <c r="V272" t="s">
        <v>177</v>
      </c>
      <c r="W272" t="s">
        <v>687</v>
      </c>
      <c r="X272" s="3">
        <v>28034</v>
      </c>
      <c r="Y272" t="s">
        <v>178</v>
      </c>
      <c r="Z272" t="s">
        <v>42</v>
      </c>
      <c r="AA272" t="s">
        <v>179</v>
      </c>
      <c r="AB272" t="s">
        <v>180</v>
      </c>
      <c r="AC272" t="str">
        <f t="shared" si="9"/>
        <v>Freyre Diego</v>
      </c>
      <c r="AD272" t="s">
        <v>51</v>
      </c>
    </row>
    <row r="273" spans="1:30" x14ac:dyDescent="0.4">
      <c r="A273">
        <v>10165</v>
      </c>
      <c r="B273">
        <v>34</v>
      </c>
      <c r="C273" s="2">
        <v>100</v>
      </c>
      <c r="D273" s="2">
        <f>SALES­_DATA[[#This Row],[PRICEEACH]]*SALES­_DATA[[#This Row],[QUANTITYORDERED]]</f>
        <v>3400</v>
      </c>
      <c r="E273">
        <v>4</v>
      </c>
      <c r="F273" s="2">
        <v>4880.0200000000004</v>
      </c>
      <c r="G273" s="2">
        <f>SALES­_DATA[[#This Row],[SALES]]-SALES­_DATA[[#This Row],[cost price]]</f>
        <v>1480.0200000000004</v>
      </c>
      <c r="H273" s="4">
        <v>37916</v>
      </c>
      <c r="I273" s="1" t="s">
        <v>680</v>
      </c>
      <c r="J273" t="s">
        <v>25</v>
      </c>
      <c r="K273">
        <v>4</v>
      </c>
      <c r="L273" t="str">
        <f t="shared" si="8"/>
        <v>Qtr 4</v>
      </c>
      <c r="M273" t="s">
        <v>680</v>
      </c>
      <c r="N273">
        <v>2003</v>
      </c>
      <c r="O273" t="s">
        <v>181</v>
      </c>
      <c r="P273" s="2">
        <v>151</v>
      </c>
      <c r="Q273" t="s">
        <v>512</v>
      </c>
      <c r="R273" t="s">
        <v>196</v>
      </c>
      <c r="S273" t="s">
        <v>197</v>
      </c>
      <c r="T273" t="s">
        <v>198</v>
      </c>
      <c r="V273" t="s">
        <v>199</v>
      </c>
      <c r="W273" t="s">
        <v>687</v>
      </c>
      <c r="X273" s="3">
        <v>79903</v>
      </c>
      <c r="Y273" t="s">
        <v>199</v>
      </c>
      <c r="Z273" t="s">
        <v>200</v>
      </c>
      <c r="AA273" t="s">
        <v>201</v>
      </c>
      <c r="AB273" t="s">
        <v>202</v>
      </c>
      <c r="AC273" t="str">
        <f t="shared" si="9"/>
        <v>Natividad Eric</v>
      </c>
      <c r="AD273" t="s">
        <v>51</v>
      </c>
    </row>
    <row r="274" spans="1:30" x14ac:dyDescent="0.4">
      <c r="A274">
        <v>10176</v>
      </c>
      <c r="B274">
        <v>47</v>
      </c>
      <c r="C274" s="2">
        <v>100</v>
      </c>
      <c r="D274" s="2">
        <f>SALES­_DATA[[#This Row],[PRICEEACH]]*SALES­_DATA[[#This Row],[QUANTITYORDERED]]</f>
        <v>4700</v>
      </c>
      <c r="E274">
        <v>3</v>
      </c>
      <c r="F274" s="2">
        <v>8378.69</v>
      </c>
      <c r="G274" s="2">
        <f>SALES­_DATA[[#This Row],[SALES]]-SALES­_DATA[[#This Row],[cost price]]</f>
        <v>3678.6900000000005</v>
      </c>
      <c r="H274" s="4">
        <v>37931</v>
      </c>
      <c r="I274" s="1" t="s">
        <v>681</v>
      </c>
      <c r="J274" t="s">
        <v>25</v>
      </c>
      <c r="K274">
        <v>4</v>
      </c>
      <c r="L274" t="str">
        <f t="shared" si="8"/>
        <v>Qtr 4</v>
      </c>
      <c r="M274" t="s">
        <v>681</v>
      </c>
      <c r="N274">
        <v>2003</v>
      </c>
      <c r="O274" t="s">
        <v>181</v>
      </c>
      <c r="P274" s="2">
        <v>151</v>
      </c>
      <c r="Q274" t="s">
        <v>512</v>
      </c>
      <c r="R274" t="s">
        <v>452</v>
      </c>
      <c r="S274" t="s">
        <v>453</v>
      </c>
      <c r="T274" t="s">
        <v>454</v>
      </c>
      <c r="V274" t="s">
        <v>455</v>
      </c>
      <c r="W274" t="s">
        <v>687</v>
      </c>
      <c r="X274" s="3">
        <v>42100</v>
      </c>
      <c r="Y274" t="s">
        <v>258</v>
      </c>
      <c r="Z274" t="s">
        <v>42</v>
      </c>
      <c r="AA274" t="s">
        <v>456</v>
      </c>
      <c r="AB274" t="s">
        <v>457</v>
      </c>
      <c r="AC274" t="str">
        <f t="shared" si="9"/>
        <v>Moroni Maurizio</v>
      </c>
      <c r="AD274" t="s">
        <v>151</v>
      </c>
    </row>
    <row r="275" spans="1:30" x14ac:dyDescent="0.4">
      <c r="A275">
        <v>10185</v>
      </c>
      <c r="B275">
        <v>33</v>
      </c>
      <c r="C275" s="2">
        <v>100</v>
      </c>
      <c r="D275" s="2">
        <f>SALES­_DATA[[#This Row],[PRICEEACH]]*SALES­_DATA[[#This Row],[QUANTITYORDERED]]</f>
        <v>3300</v>
      </c>
      <c r="E275">
        <v>14</v>
      </c>
      <c r="F275" s="2">
        <v>4038.21</v>
      </c>
      <c r="G275" s="2">
        <f>SALES­_DATA[[#This Row],[SALES]]-SALES­_DATA[[#This Row],[cost price]]</f>
        <v>738.21</v>
      </c>
      <c r="H275" s="4">
        <v>37939</v>
      </c>
      <c r="I275" s="1" t="s">
        <v>681</v>
      </c>
      <c r="J275" t="s">
        <v>25</v>
      </c>
      <c r="K275">
        <v>4</v>
      </c>
      <c r="L275" t="str">
        <f t="shared" si="8"/>
        <v>Qtr 4</v>
      </c>
      <c r="M275" t="s">
        <v>681</v>
      </c>
      <c r="N275">
        <v>2003</v>
      </c>
      <c r="O275" t="s">
        <v>181</v>
      </c>
      <c r="P275" s="2">
        <v>151</v>
      </c>
      <c r="Q275" t="s">
        <v>512</v>
      </c>
      <c r="R275" t="s">
        <v>335</v>
      </c>
      <c r="S275">
        <v>5085559555</v>
      </c>
      <c r="T275" t="s">
        <v>336</v>
      </c>
      <c r="V275" t="s">
        <v>162</v>
      </c>
      <c r="W275" t="s">
        <v>123</v>
      </c>
      <c r="X275" s="3">
        <v>50553</v>
      </c>
      <c r="Y275" t="s">
        <v>32</v>
      </c>
      <c r="Z275" t="s">
        <v>33</v>
      </c>
      <c r="AA275" t="s">
        <v>337</v>
      </c>
      <c r="AB275" t="s">
        <v>338</v>
      </c>
      <c r="AC275" t="str">
        <f t="shared" si="9"/>
        <v>Tam Wing C</v>
      </c>
      <c r="AD275" t="s">
        <v>51</v>
      </c>
    </row>
    <row r="276" spans="1:30" x14ac:dyDescent="0.4">
      <c r="A276">
        <v>10196</v>
      </c>
      <c r="B276">
        <v>24</v>
      </c>
      <c r="C276" s="2">
        <v>100</v>
      </c>
      <c r="D276" s="2">
        <f>SALES­_DATA[[#This Row],[PRICEEACH]]*SALES­_DATA[[#This Row],[QUANTITYORDERED]]</f>
        <v>2400</v>
      </c>
      <c r="E276">
        <v>6</v>
      </c>
      <c r="F276" s="2">
        <v>3807.12</v>
      </c>
      <c r="G276" s="2">
        <f>SALES­_DATA[[#This Row],[SALES]]-SALES­_DATA[[#This Row],[cost price]]</f>
        <v>1407.12</v>
      </c>
      <c r="H276" s="4">
        <v>37951</v>
      </c>
      <c r="I276" s="1" t="s">
        <v>681</v>
      </c>
      <c r="J276" t="s">
        <v>25</v>
      </c>
      <c r="K276">
        <v>4</v>
      </c>
      <c r="L276" t="str">
        <f t="shared" si="8"/>
        <v>Qtr 4</v>
      </c>
      <c r="M276" t="s">
        <v>681</v>
      </c>
      <c r="N276">
        <v>2003</v>
      </c>
      <c r="O276" t="s">
        <v>181</v>
      </c>
      <c r="P276" s="2">
        <v>151</v>
      </c>
      <c r="Q276" t="s">
        <v>512</v>
      </c>
      <c r="R276" t="s">
        <v>242</v>
      </c>
      <c r="S276">
        <v>2035559545</v>
      </c>
      <c r="T276" t="s">
        <v>243</v>
      </c>
      <c r="V276" t="s">
        <v>244</v>
      </c>
      <c r="W276" t="s">
        <v>112</v>
      </c>
      <c r="X276" s="3">
        <v>97823</v>
      </c>
      <c r="Y276" t="s">
        <v>32</v>
      </c>
      <c r="Z276" t="s">
        <v>33</v>
      </c>
      <c r="AA276" t="s">
        <v>83</v>
      </c>
      <c r="AB276" t="s">
        <v>245</v>
      </c>
      <c r="AC276" t="str">
        <f t="shared" si="9"/>
        <v>Murphy Leslie</v>
      </c>
      <c r="AD276" t="s">
        <v>51</v>
      </c>
    </row>
    <row r="277" spans="1:30" x14ac:dyDescent="0.4">
      <c r="A277">
        <v>10208</v>
      </c>
      <c r="B277">
        <v>26</v>
      </c>
      <c r="C277" s="2">
        <v>100</v>
      </c>
      <c r="D277" s="2">
        <f>SALES­_DATA[[#This Row],[PRICEEACH]]*SALES­_DATA[[#This Row],[QUANTITYORDERED]]</f>
        <v>2600</v>
      </c>
      <c r="E277">
        <v>14</v>
      </c>
      <c r="F277" s="2">
        <v>3142.36</v>
      </c>
      <c r="G277" s="2">
        <f>SALES­_DATA[[#This Row],[SALES]]-SALES­_DATA[[#This Row],[cost price]]</f>
        <v>542.36000000000013</v>
      </c>
      <c r="H277" s="4">
        <v>37988</v>
      </c>
      <c r="I277" s="1" t="s">
        <v>675</v>
      </c>
      <c r="J277" t="s">
        <v>25</v>
      </c>
      <c r="K277">
        <v>1</v>
      </c>
      <c r="L277" t="str">
        <f t="shared" si="8"/>
        <v>Qtr 1</v>
      </c>
      <c r="M277" t="s">
        <v>675</v>
      </c>
      <c r="N277">
        <v>2004</v>
      </c>
      <c r="O277" t="s">
        <v>181</v>
      </c>
      <c r="P277" s="2">
        <v>151</v>
      </c>
      <c r="Q277" t="s">
        <v>512</v>
      </c>
      <c r="R277" t="s">
        <v>219</v>
      </c>
      <c r="S277" t="s">
        <v>220</v>
      </c>
      <c r="T277" t="s">
        <v>221</v>
      </c>
      <c r="V277" t="s">
        <v>222</v>
      </c>
      <c r="W277" t="s">
        <v>687</v>
      </c>
      <c r="X277" s="3">
        <v>69004</v>
      </c>
      <c r="Y277" t="s">
        <v>41</v>
      </c>
      <c r="Z277" t="s">
        <v>42</v>
      </c>
      <c r="AA277" t="s">
        <v>223</v>
      </c>
      <c r="AB277" t="s">
        <v>224</v>
      </c>
      <c r="AC277" t="str">
        <f t="shared" si="9"/>
        <v>Saveley Mary</v>
      </c>
      <c r="AD277" t="s">
        <v>51</v>
      </c>
    </row>
    <row r="278" spans="1:30" x14ac:dyDescent="0.4">
      <c r="A278">
        <v>10220</v>
      </c>
      <c r="B278">
        <v>30</v>
      </c>
      <c r="C278" s="2">
        <v>100</v>
      </c>
      <c r="D278" s="2">
        <f>SALES­_DATA[[#This Row],[PRICEEACH]]*SALES­_DATA[[#This Row],[QUANTITYORDERED]]</f>
        <v>3000</v>
      </c>
      <c r="E278">
        <v>3</v>
      </c>
      <c r="F278" s="2">
        <v>4713.6000000000004</v>
      </c>
      <c r="G278" s="2">
        <f>SALES­_DATA[[#This Row],[SALES]]-SALES­_DATA[[#This Row],[cost price]]</f>
        <v>1713.6000000000004</v>
      </c>
      <c r="H278" s="4">
        <v>38029</v>
      </c>
      <c r="I278" s="1" t="s">
        <v>676</v>
      </c>
      <c r="J278" t="s">
        <v>25</v>
      </c>
      <c r="K278">
        <v>1</v>
      </c>
      <c r="L278" t="str">
        <f t="shared" si="8"/>
        <v>Qtr 1</v>
      </c>
      <c r="M278" t="s">
        <v>676</v>
      </c>
      <c r="N278">
        <v>2004</v>
      </c>
      <c r="O278" t="s">
        <v>181</v>
      </c>
      <c r="P278" s="2">
        <v>151</v>
      </c>
      <c r="Q278" t="s">
        <v>512</v>
      </c>
      <c r="R278" t="s">
        <v>479</v>
      </c>
      <c r="S278" t="s">
        <v>480</v>
      </c>
      <c r="T278" t="s">
        <v>481</v>
      </c>
      <c r="U278" t="s">
        <v>482</v>
      </c>
      <c r="V278" t="s">
        <v>483</v>
      </c>
      <c r="W278" t="s">
        <v>687</v>
      </c>
      <c r="X278" s="3">
        <v>2</v>
      </c>
      <c r="Y278" t="s">
        <v>484</v>
      </c>
      <c r="Z278" t="s">
        <v>42</v>
      </c>
      <c r="AA278" t="s">
        <v>485</v>
      </c>
      <c r="AB278" t="s">
        <v>486</v>
      </c>
      <c r="AC278" t="str">
        <f t="shared" si="9"/>
        <v>Cassidy Dean</v>
      </c>
      <c r="AD278" t="s">
        <v>51</v>
      </c>
    </row>
    <row r="279" spans="1:30" x14ac:dyDescent="0.4">
      <c r="A279">
        <v>10230</v>
      </c>
      <c r="B279">
        <v>43</v>
      </c>
      <c r="C279" s="2">
        <v>100</v>
      </c>
      <c r="D279" s="2">
        <f>SALES­_DATA[[#This Row],[PRICEEACH]]*SALES­_DATA[[#This Row],[QUANTITYORDERED]]</f>
        <v>4300</v>
      </c>
      <c r="E279">
        <v>1</v>
      </c>
      <c r="F279" s="2">
        <v>7016.31</v>
      </c>
      <c r="G279" s="2">
        <f>SALES­_DATA[[#This Row],[SALES]]-SALES­_DATA[[#This Row],[cost price]]</f>
        <v>2716.3100000000004</v>
      </c>
      <c r="H279" s="4">
        <v>38061</v>
      </c>
      <c r="I279" s="1" t="s">
        <v>686</v>
      </c>
      <c r="J279" t="s">
        <v>25</v>
      </c>
      <c r="K279">
        <v>1</v>
      </c>
      <c r="L279" t="str">
        <f t="shared" si="8"/>
        <v>Qtr 1</v>
      </c>
      <c r="M279" t="s">
        <v>686</v>
      </c>
      <c r="N279">
        <v>2004</v>
      </c>
      <c r="O279" t="s">
        <v>181</v>
      </c>
      <c r="P279" s="2">
        <v>151</v>
      </c>
      <c r="Q279" t="s">
        <v>512</v>
      </c>
      <c r="R279" t="s">
        <v>462</v>
      </c>
      <c r="S279" t="s">
        <v>463</v>
      </c>
      <c r="T279" t="s">
        <v>464</v>
      </c>
      <c r="V279" t="s">
        <v>465</v>
      </c>
      <c r="W279" t="s">
        <v>687</v>
      </c>
      <c r="X279" s="3">
        <v>60528</v>
      </c>
      <c r="Y279" t="s">
        <v>443</v>
      </c>
      <c r="Z279" t="s">
        <v>42</v>
      </c>
      <c r="AA279" t="s">
        <v>466</v>
      </c>
      <c r="AB279" t="s">
        <v>414</v>
      </c>
      <c r="AC279" t="str">
        <f t="shared" si="9"/>
        <v>Keitel Roland</v>
      </c>
      <c r="AD279" t="s">
        <v>151</v>
      </c>
    </row>
    <row r="280" spans="1:30" x14ac:dyDescent="0.4">
      <c r="A280">
        <v>10247</v>
      </c>
      <c r="B280">
        <v>25</v>
      </c>
      <c r="C280" s="2">
        <v>100</v>
      </c>
      <c r="D280" s="2">
        <f>SALES­_DATA[[#This Row],[PRICEEACH]]*SALES­_DATA[[#This Row],[QUANTITYORDERED]]</f>
        <v>2500</v>
      </c>
      <c r="E280">
        <v>3</v>
      </c>
      <c r="F280" s="2">
        <v>4381.25</v>
      </c>
      <c r="G280" s="2">
        <f>SALES­_DATA[[#This Row],[SALES]]-SALES­_DATA[[#This Row],[cost price]]</f>
        <v>1881.25</v>
      </c>
      <c r="H280" s="4">
        <v>38112</v>
      </c>
      <c r="I280" s="1" t="s">
        <v>677</v>
      </c>
      <c r="J280" t="s">
        <v>25</v>
      </c>
      <c r="K280">
        <v>2</v>
      </c>
      <c r="L280" t="str">
        <f t="shared" si="8"/>
        <v>Qtr 2</v>
      </c>
      <c r="M280" t="s">
        <v>677</v>
      </c>
      <c r="N280">
        <v>2004</v>
      </c>
      <c r="O280" t="s">
        <v>181</v>
      </c>
      <c r="P280" s="2">
        <v>151</v>
      </c>
      <c r="Q280" t="s">
        <v>512</v>
      </c>
      <c r="R280" t="s">
        <v>467</v>
      </c>
      <c r="S280" t="s">
        <v>468</v>
      </c>
      <c r="T280" t="s">
        <v>469</v>
      </c>
      <c r="V280" t="s">
        <v>470</v>
      </c>
      <c r="W280" t="s">
        <v>687</v>
      </c>
      <c r="X280" s="3" t="s">
        <v>471</v>
      </c>
      <c r="Y280" t="s">
        <v>130</v>
      </c>
      <c r="Z280" t="s">
        <v>42</v>
      </c>
      <c r="AA280" t="s">
        <v>472</v>
      </c>
      <c r="AB280" t="s">
        <v>473</v>
      </c>
      <c r="AC280" t="str">
        <f t="shared" si="9"/>
        <v>Suominen Kalle</v>
      </c>
      <c r="AD280" t="s">
        <v>51</v>
      </c>
    </row>
    <row r="281" spans="1:30" x14ac:dyDescent="0.4">
      <c r="A281">
        <v>10272</v>
      </c>
      <c r="B281">
        <v>27</v>
      </c>
      <c r="C281" s="2">
        <v>100</v>
      </c>
      <c r="D281" s="2">
        <f>SALES­_DATA[[#This Row],[PRICEEACH]]*SALES­_DATA[[#This Row],[QUANTITYORDERED]]</f>
        <v>2700</v>
      </c>
      <c r="E281">
        <v>3</v>
      </c>
      <c r="F281" s="2">
        <v>4283.01</v>
      </c>
      <c r="G281" s="2">
        <f>SALES­_DATA[[#This Row],[SALES]]-SALES­_DATA[[#This Row],[cost price]]</f>
        <v>1583.0100000000002</v>
      </c>
      <c r="H281" s="4">
        <v>38188</v>
      </c>
      <c r="I281" s="1" t="s">
        <v>678</v>
      </c>
      <c r="J281" t="s">
        <v>25</v>
      </c>
      <c r="K281">
        <v>3</v>
      </c>
      <c r="L281" t="str">
        <f t="shared" si="8"/>
        <v>Qtr 3</v>
      </c>
      <c r="M281" t="s">
        <v>678</v>
      </c>
      <c r="N281">
        <v>2004</v>
      </c>
      <c r="O281" t="s">
        <v>181</v>
      </c>
      <c r="P281" s="2">
        <v>151</v>
      </c>
      <c r="Q281" t="s">
        <v>512</v>
      </c>
      <c r="R281" t="s">
        <v>139</v>
      </c>
      <c r="S281">
        <v>2155551555</v>
      </c>
      <c r="T281" t="s">
        <v>140</v>
      </c>
      <c r="V281" t="s">
        <v>141</v>
      </c>
      <c r="W281" t="s">
        <v>142</v>
      </c>
      <c r="X281" s="3">
        <v>70267</v>
      </c>
      <c r="Y281" t="s">
        <v>32</v>
      </c>
      <c r="Z281" t="s">
        <v>33</v>
      </c>
      <c r="AA281" t="s">
        <v>34</v>
      </c>
      <c r="AB281" t="s">
        <v>143</v>
      </c>
      <c r="AC281" t="str">
        <f t="shared" si="9"/>
        <v>Yu Kyung</v>
      </c>
      <c r="AD281" t="s">
        <v>51</v>
      </c>
    </row>
    <row r="282" spans="1:30" x14ac:dyDescent="0.4">
      <c r="A282">
        <v>10282</v>
      </c>
      <c r="B282">
        <v>27</v>
      </c>
      <c r="C282" s="2">
        <v>100</v>
      </c>
      <c r="D282" s="2">
        <f>SALES­_DATA[[#This Row],[PRICEEACH]]*SALES­_DATA[[#This Row],[QUANTITYORDERED]]</f>
        <v>2700</v>
      </c>
      <c r="E282">
        <v>6</v>
      </c>
      <c r="F282" s="2">
        <v>4364.82</v>
      </c>
      <c r="G282" s="2">
        <f>SALES­_DATA[[#This Row],[SALES]]-SALES­_DATA[[#This Row],[cost price]]</f>
        <v>1664.8199999999997</v>
      </c>
      <c r="H282" s="4">
        <v>38219</v>
      </c>
      <c r="I282" s="1" t="s">
        <v>679</v>
      </c>
      <c r="J282" t="s">
        <v>25</v>
      </c>
      <c r="K282">
        <v>3</v>
      </c>
      <c r="L282" t="str">
        <f t="shared" si="8"/>
        <v>Qtr 3</v>
      </c>
      <c r="M282" t="s">
        <v>679</v>
      </c>
      <c r="N282">
        <v>2004</v>
      </c>
      <c r="O282" t="s">
        <v>181</v>
      </c>
      <c r="P282" s="2">
        <v>151</v>
      </c>
      <c r="Q282" t="s">
        <v>512</v>
      </c>
      <c r="R282" t="s">
        <v>272</v>
      </c>
      <c r="S282">
        <v>4155551450</v>
      </c>
      <c r="T282" t="s">
        <v>273</v>
      </c>
      <c r="V282" t="s">
        <v>274</v>
      </c>
      <c r="W282" t="s">
        <v>55</v>
      </c>
      <c r="X282" s="3">
        <v>97562</v>
      </c>
      <c r="Y282" t="s">
        <v>32</v>
      </c>
      <c r="Z282" t="s">
        <v>33</v>
      </c>
      <c r="AA282" t="s">
        <v>275</v>
      </c>
      <c r="AB282" t="s">
        <v>276</v>
      </c>
      <c r="AC282" t="str">
        <f t="shared" si="9"/>
        <v>Nelson Valarie</v>
      </c>
      <c r="AD282" t="s">
        <v>51</v>
      </c>
    </row>
    <row r="283" spans="1:30" x14ac:dyDescent="0.4">
      <c r="A283">
        <v>10293</v>
      </c>
      <c r="B283">
        <v>24</v>
      </c>
      <c r="C283" s="2">
        <v>100</v>
      </c>
      <c r="D283" s="2">
        <f>SALES­_DATA[[#This Row],[PRICEEACH]]*SALES­_DATA[[#This Row],[QUANTITYORDERED]]</f>
        <v>2400</v>
      </c>
      <c r="E283">
        <v>9</v>
      </c>
      <c r="F283" s="2">
        <v>4242.24</v>
      </c>
      <c r="G283" s="2">
        <f>SALES­_DATA[[#This Row],[SALES]]-SALES­_DATA[[#This Row],[cost price]]</f>
        <v>1842.2399999999998</v>
      </c>
      <c r="H283" s="4">
        <v>38239</v>
      </c>
      <c r="I283" s="1" t="s">
        <v>685</v>
      </c>
      <c r="J283" t="s">
        <v>25</v>
      </c>
      <c r="K283">
        <v>3</v>
      </c>
      <c r="L283" t="str">
        <f t="shared" si="8"/>
        <v>Qtr 3</v>
      </c>
      <c r="M283" t="s">
        <v>685</v>
      </c>
      <c r="N283">
        <v>2004</v>
      </c>
      <c r="O283" t="s">
        <v>181</v>
      </c>
      <c r="P283" s="2">
        <v>151</v>
      </c>
      <c r="Q283" t="s">
        <v>512</v>
      </c>
      <c r="R283" t="s">
        <v>254</v>
      </c>
      <c r="S283" t="s">
        <v>255</v>
      </c>
      <c r="T283" t="s">
        <v>256</v>
      </c>
      <c r="V283" t="s">
        <v>257</v>
      </c>
      <c r="W283" t="s">
        <v>687</v>
      </c>
      <c r="X283" s="3">
        <v>10100</v>
      </c>
      <c r="Y283" t="s">
        <v>258</v>
      </c>
      <c r="Z283" t="s">
        <v>42</v>
      </c>
      <c r="AA283" t="s">
        <v>259</v>
      </c>
      <c r="AB283" t="s">
        <v>260</v>
      </c>
      <c r="AC283" t="str">
        <f t="shared" si="9"/>
        <v>Accorti Paolo</v>
      </c>
      <c r="AD283" t="s">
        <v>51</v>
      </c>
    </row>
    <row r="284" spans="1:30" x14ac:dyDescent="0.4">
      <c r="A284">
        <v>10306</v>
      </c>
      <c r="B284">
        <v>34</v>
      </c>
      <c r="C284" s="2">
        <v>100</v>
      </c>
      <c r="D284" s="2">
        <f>SALES­_DATA[[#This Row],[PRICEEACH]]*SALES­_DATA[[#This Row],[QUANTITYORDERED]]</f>
        <v>3400</v>
      </c>
      <c r="E284">
        <v>14</v>
      </c>
      <c r="F284" s="2">
        <v>4982.7</v>
      </c>
      <c r="G284" s="2">
        <f>SALES­_DATA[[#This Row],[SALES]]-SALES­_DATA[[#This Row],[cost price]]</f>
        <v>1582.6999999999998</v>
      </c>
      <c r="H284" s="4">
        <v>38274</v>
      </c>
      <c r="I284" s="1" t="s">
        <v>680</v>
      </c>
      <c r="J284" t="s">
        <v>25</v>
      </c>
      <c r="K284">
        <v>4</v>
      </c>
      <c r="L284" t="str">
        <f t="shared" si="8"/>
        <v>Qtr 4</v>
      </c>
      <c r="M284" t="s">
        <v>680</v>
      </c>
      <c r="N284">
        <v>2004</v>
      </c>
      <c r="O284" t="s">
        <v>181</v>
      </c>
      <c r="P284" s="2">
        <v>151</v>
      </c>
      <c r="Q284" t="s">
        <v>512</v>
      </c>
      <c r="R284" t="s">
        <v>492</v>
      </c>
      <c r="S284" t="s">
        <v>493</v>
      </c>
      <c r="T284" t="s">
        <v>494</v>
      </c>
      <c r="V284" t="s">
        <v>495</v>
      </c>
      <c r="W284" t="s">
        <v>687</v>
      </c>
      <c r="X284" s="3" t="s">
        <v>496</v>
      </c>
      <c r="Y284" t="s">
        <v>170</v>
      </c>
      <c r="Z284" t="s">
        <v>42</v>
      </c>
      <c r="AA284" t="s">
        <v>497</v>
      </c>
      <c r="AB284" t="s">
        <v>94</v>
      </c>
      <c r="AC284" t="str">
        <f t="shared" si="9"/>
        <v>Ashworth Victoria</v>
      </c>
      <c r="AD284" t="s">
        <v>51</v>
      </c>
    </row>
    <row r="285" spans="1:30" x14ac:dyDescent="0.4">
      <c r="A285">
        <v>10314</v>
      </c>
      <c r="B285">
        <v>46</v>
      </c>
      <c r="C285" s="2">
        <v>100</v>
      </c>
      <c r="D285" s="2">
        <f>SALES­_DATA[[#This Row],[PRICEEACH]]*SALES­_DATA[[#This Row],[QUANTITYORDERED]]</f>
        <v>4600</v>
      </c>
      <c r="E285">
        <v>6</v>
      </c>
      <c r="F285" s="2">
        <v>6393.54</v>
      </c>
      <c r="G285" s="2">
        <f>SALES­_DATA[[#This Row],[SALES]]-SALES­_DATA[[#This Row],[cost price]]</f>
        <v>1793.54</v>
      </c>
      <c r="H285" s="4">
        <v>38282</v>
      </c>
      <c r="I285" s="1" t="s">
        <v>680</v>
      </c>
      <c r="J285" t="s">
        <v>25</v>
      </c>
      <c r="K285">
        <v>4</v>
      </c>
      <c r="L285" t="str">
        <f t="shared" si="8"/>
        <v>Qtr 4</v>
      </c>
      <c r="M285" t="s">
        <v>680</v>
      </c>
      <c r="N285">
        <v>2004</v>
      </c>
      <c r="O285" t="s">
        <v>181</v>
      </c>
      <c r="P285" s="2">
        <v>151</v>
      </c>
      <c r="Q285" t="s">
        <v>512</v>
      </c>
      <c r="R285" t="s">
        <v>498</v>
      </c>
      <c r="S285" t="s">
        <v>499</v>
      </c>
      <c r="T285" t="s">
        <v>500</v>
      </c>
      <c r="V285" t="s">
        <v>501</v>
      </c>
      <c r="W285" t="s">
        <v>687</v>
      </c>
      <c r="X285" s="3">
        <v>8200</v>
      </c>
      <c r="Y285" t="s">
        <v>326</v>
      </c>
      <c r="Z285" t="s">
        <v>42</v>
      </c>
      <c r="AA285" t="s">
        <v>502</v>
      </c>
      <c r="AB285" t="s">
        <v>503</v>
      </c>
      <c r="AC285" t="str">
        <f t="shared" si="9"/>
        <v>Ibsen Palle</v>
      </c>
      <c r="AD285" t="s">
        <v>51</v>
      </c>
    </row>
    <row r="286" spans="1:30" x14ac:dyDescent="0.4">
      <c r="A286">
        <v>10324</v>
      </c>
      <c r="B286">
        <v>27</v>
      </c>
      <c r="C286" s="2">
        <v>54.33</v>
      </c>
      <c r="D286" s="2">
        <f>SALES­_DATA[[#This Row],[PRICEEACH]]*SALES­_DATA[[#This Row],[QUANTITYORDERED]]</f>
        <v>1466.9099999999999</v>
      </c>
      <c r="E286">
        <v>1</v>
      </c>
      <c r="F286" s="2">
        <v>1466.91</v>
      </c>
      <c r="G286" s="2">
        <f>SALES­_DATA[[#This Row],[SALES]]-SALES­_DATA[[#This Row],[cost price]]</f>
        <v>0</v>
      </c>
      <c r="H286" s="4">
        <v>38296</v>
      </c>
      <c r="I286" s="1" t="s">
        <v>681</v>
      </c>
      <c r="J286" t="s">
        <v>25</v>
      </c>
      <c r="K286">
        <v>4</v>
      </c>
      <c r="L286" t="str">
        <f t="shared" si="8"/>
        <v>Qtr 4</v>
      </c>
      <c r="M286" t="s">
        <v>681</v>
      </c>
      <c r="N286">
        <v>2004</v>
      </c>
      <c r="O286" t="s">
        <v>181</v>
      </c>
      <c r="P286" s="2">
        <v>151</v>
      </c>
      <c r="Q286" t="s">
        <v>512</v>
      </c>
      <c r="R286" t="s">
        <v>99</v>
      </c>
      <c r="S286">
        <v>2125551500</v>
      </c>
      <c r="T286" t="s">
        <v>100</v>
      </c>
      <c r="U286" t="s">
        <v>101</v>
      </c>
      <c r="V286" t="s">
        <v>30</v>
      </c>
      <c r="W286" t="s">
        <v>31</v>
      </c>
      <c r="X286" s="3">
        <v>10022</v>
      </c>
      <c r="Y286" t="s">
        <v>32</v>
      </c>
      <c r="Z286" t="s">
        <v>33</v>
      </c>
      <c r="AA286" t="s">
        <v>102</v>
      </c>
      <c r="AB286" t="s">
        <v>103</v>
      </c>
      <c r="AC286" t="str">
        <f t="shared" si="9"/>
        <v>Frick Michael</v>
      </c>
      <c r="AD286" t="s">
        <v>36</v>
      </c>
    </row>
    <row r="287" spans="1:30" x14ac:dyDescent="0.4">
      <c r="A287">
        <v>10336</v>
      </c>
      <c r="B287">
        <v>33</v>
      </c>
      <c r="C287" s="2">
        <v>100</v>
      </c>
      <c r="D287" s="2">
        <f>SALES­_DATA[[#This Row],[PRICEEACH]]*SALES­_DATA[[#This Row],[QUANTITYORDERED]]</f>
        <v>3300</v>
      </c>
      <c r="E287">
        <v>11</v>
      </c>
      <c r="F287" s="2">
        <v>4059.33</v>
      </c>
      <c r="G287" s="2">
        <f>SALES­_DATA[[#This Row],[SALES]]-SALES­_DATA[[#This Row],[cost price]]</f>
        <v>759.32999999999993</v>
      </c>
      <c r="H287" s="4">
        <v>38311</v>
      </c>
      <c r="I287" s="1" t="s">
        <v>681</v>
      </c>
      <c r="J287" t="s">
        <v>25</v>
      </c>
      <c r="K287">
        <v>4</v>
      </c>
      <c r="L287" t="str">
        <f t="shared" si="8"/>
        <v>Qtr 4</v>
      </c>
      <c r="M287" t="s">
        <v>681</v>
      </c>
      <c r="N287">
        <v>2004</v>
      </c>
      <c r="O287" t="s">
        <v>181</v>
      </c>
      <c r="P287" s="2">
        <v>151</v>
      </c>
      <c r="Q287" t="s">
        <v>512</v>
      </c>
      <c r="R287" t="s">
        <v>403</v>
      </c>
      <c r="S287" t="s">
        <v>404</v>
      </c>
      <c r="T287" t="s">
        <v>405</v>
      </c>
      <c r="V287" t="s">
        <v>48</v>
      </c>
      <c r="W287" t="s">
        <v>687</v>
      </c>
      <c r="X287" s="3">
        <v>75012</v>
      </c>
      <c r="Y287" t="s">
        <v>41</v>
      </c>
      <c r="Z287" t="s">
        <v>42</v>
      </c>
      <c r="AA287" t="s">
        <v>406</v>
      </c>
      <c r="AB287" t="s">
        <v>407</v>
      </c>
      <c r="AC287" t="str">
        <f t="shared" si="9"/>
        <v>Bertrand Marie</v>
      </c>
      <c r="AD287" t="s">
        <v>51</v>
      </c>
    </row>
    <row r="288" spans="1:30" x14ac:dyDescent="0.4">
      <c r="A288">
        <v>10348</v>
      </c>
      <c r="B288">
        <v>47</v>
      </c>
      <c r="C288" s="2">
        <v>100</v>
      </c>
      <c r="D288" s="2">
        <f>SALES­_DATA[[#This Row],[PRICEEACH]]*SALES­_DATA[[#This Row],[QUANTITYORDERED]]</f>
        <v>4700</v>
      </c>
      <c r="E288">
        <v>4</v>
      </c>
      <c r="F288" s="2">
        <v>4801.5200000000004</v>
      </c>
      <c r="G288" s="2">
        <f>SALES­_DATA[[#This Row],[SALES]]-SALES­_DATA[[#This Row],[cost price]]</f>
        <v>101.52000000000044</v>
      </c>
      <c r="H288" s="4">
        <v>38292</v>
      </c>
      <c r="I288" s="1" t="s">
        <v>681</v>
      </c>
      <c r="J288" t="s">
        <v>25</v>
      </c>
      <c r="K288">
        <v>4</v>
      </c>
      <c r="L288" t="str">
        <f t="shared" si="8"/>
        <v>Qtr 4</v>
      </c>
      <c r="M288" t="s">
        <v>681</v>
      </c>
      <c r="N288">
        <v>2004</v>
      </c>
      <c r="O288" t="s">
        <v>181</v>
      </c>
      <c r="P288" s="2">
        <v>151</v>
      </c>
      <c r="Q288" t="s">
        <v>512</v>
      </c>
      <c r="R288" t="s">
        <v>191</v>
      </c>
      <c r="S288" t="s">
        <v>192</v>
      </c>
      <c r="T288" t="s">
        <v>193</v>
      </c>
      <c r="V288" t="s">
        <v>177</v>
      </c>
      <c r="W288" t="s">
        <v>687</v>
      </c>
      <c r="X288" s="3">
        <v>28023</v>
      </c>
      <c r="Y288" t="s">
        <v>178</v>
      </c>
      <c r="Z288" t="s">
        <v>42</v>
      </c>
      <c r="AA288" t="s">
        <v>194</v>
      </c>
      <c r="AB288" t="s">
        <v>195</v>
      </c>
      <c r="AC288" t="str">
        <f t="shared" si="9"/>
        <v>Sommer Mart¡n</v>
      </c>
      <c r="AD288" t="s">
        <v>51</v>
      </c>
    </row>
    <row r="289" spans="1:30" x14ac:dyDescent="0.4">
      <c r="A289">
        <v>10358</v>
      </c>
      <c r="B289">
        <v>49</v>
      </c>
      <c r="C289" s="2">
        <v>55.34</v>
      </c>
      <c r="D289" s="2">
        <f>SALES­_DATA[[#This Row],[PRICEEACH]]*SALES­_DATA[[#This Row],[QUANTITYORDERED]]</f>
        <v>2711.6600000000003</v>
      </c>
      <c r="E289">
        <v>5</v>
      </c>
      <c r="F289" s="2">
        <v>2711.66</v>
      </c>
      <c r="G289" s="2">
        <f>SALES­_DATA[[#This Row],[SALES]]-SALES­_DATA[[#This Row],[cost price]]</f>
        <v>0</v>
      </c>
      <c r="H289" s="4">
        <v>38331</v>
      </c>
      <c r="I289" s="1" t="s">
        <v>682</v>
      </c>
      <c r="J289" t="s">
        <v>25</v>
      </c>
      <c r="K289">
        <v>4</v>
      </c>
      <c r="L289" t="str">
        <f t="shared" si="8"/>
        <v>Qtr 4</v>
      </c>
      <c r="M289" t="s">
        <v>682</v>
      </c>
      <c r="N289">
        <v>2004</v>
      </c>
      <c r="O289" t="s">
        <v>181</v>
      </c>
      <c r="P289" s="2">
        <v>151</v>
      </c>
      <c r="Q289" t="s">
        <v>512</v>
      </c>
      <c r="R289" t="s">
        <v>174</v>
      </c>
      <c r="S289" t="s">
        <v>175</v>
      </c>
      <c r="T289" t="s">
        <v>176</v>
      </c>
      <c r="V289" t="s">
        <v>177</v>
      </c>
      <c r="W289" t="s">
        <v>687</v>
      </c>
      <c r="X289" s="3">
        <v>28034</v>
      </c>
      <c r="Y289" t="s">
        <v>178</v>
      </c>
      <c r="Z289" t="s">
        <v>42</v>
      </c>
      <c r="AA289" t="s">
        <v>179</v>
      </c>
      <c r="AB289" t="s">
        <v>180</v>
      </c>
      <c r="AC289" t="str">
        <f t="shared" si="9"/>
        <v>Freyre Diego</v>
      </c>
      <c r="AD289" t="s">
        <v>36</v>
      </c>
    </row>
    <row r="290" spans="1:30" x14ac:dyDescent="0.4">
      <c r="A290">
        <v>10372</v>
      </c>
      <c r="B290">
        <v>40</v>
      </c>
      <c r="C290" s="2">
        <v>100</v>
      </c>
      <c r="D290" s="2">
        <f>SALES­_DATA[[#This Row],[PRICEEACH]]*SALES­_DATA[[#This Row],[QUANTITYORDERED]]</f>
        <v>4000</v>
      </c>
      <c r="E290">
        <v>4</v>
      </c>
      <c r="F290" s="2">
        <v>5862</v>
      </c>
      <c r="G290" s="2">
        <f>SALES­_DATA[[#This Row],[SALES]]-SALES­_DATA[[#This Row],[cost price]]</f>
        <v>1862</v>
      </c>
      <c r="H290" s="4">
        <v>38378</v>
      </c>
      <c r="I290" s="1" t="s">
        <v>675</v>
      </c>
      <c r="J290" t="s">
        <v>25</v>
      </c>
      <c r="K290">
        <v>1</v>
      </c>
      <c r="L290" t="str">
        <f t="shared" si="8"/>
        <v>Qtr 1</v>
      </c>
      <c r="M290" t="s">
        <v>675</v>
      </c>
      <c r="N290">
        <v>2005</v>
      </c>
      <c r="O290" t="s">
        <v>181</v>
      </c>
      <c r="P290" s="2">
        <v>151</v>
      </c>
      <c r="Q290" t="s">
        <v>512</v>
      </c>
      <c r="R290" t="s">
        <v>246</v>
      </c>
      <c r="S290" t="s">
        <v>247</v>
      </c>
      <c r="T290" t="s">
        <v>248</v>
      </c>
      <c r="V290" t="s">
        <v>249</v>
      </c>
      <c r="W290" t="s">
        <v>250</v>
      </c>
      <c r="X290" s="3" t="s">
        <v>251</v>
      </c>
      <c r="Y290" t="s">
        <v>200</v>
      </c>
      <c r="Z290" t="s">
        <v>200</v>
      </c>
      <c r="AA290" t="s">
        <v>252</v>
      </c>
      <c r="AB290" t="s">
        <v>253</v>
      </c>
      <c r="AC290" t="str">
        <f t="shared" si="9"/>
        <v>Shimamura Akiko</v>
      </c>
      <c r="AD290" t="s">
        <v>51</v>
      </c>
    </row>
    <row r="291" spans="1:30" x14ac:dyDescent="0.4">
      <c r="A291">
        <v>10382</v>
      </c>
      <c r="B291">
        <v>37</v>
      </c>
      <c r="C291" s="2">
        <v>100</v>
      </c>
      <c r="D291" s="2">
        <f>SALES­_DATA[[#This Row],[PRICEEACH]]*SALES­_DATA[[#This Row],[QUANTITYORDERED]]</f>
        <v>3700</v>
      </c>
      <c r="E291">
        <v>11</v>
      </c>
      <c r="F291" s="2">
        <v>4071.85</v>
      </c>
      <c r="G291" s="2">
        <f>SALES­_DATA[[#This Row],[SALES]]-SALES­_DATA[[#This Row],[cost price]]</f>
        <v>371.84999999999991</v>
      </c>
      <c r="H291" s="4">
        <v>38400</v>
      </c>
      <c r="I291" s="1" t="s">
        <v>676</v>
      </c>
      <c r="J291" t="s">
        <v>25</v>
      </c>
      <c r="K291">
        <v>1</v>
      </c>
      <c r="L291" t="str">
        <f t="shared" si="8"/>
        <v>Qtr 1</v>
      </c>
      <c r="M291" t="s">
        <v>676</v>
      </c>
      <c r="N291">
        <v>2005</v>
      </c>
      <c r="O291" t="s">
        <v>181</v>
      </c>
      <c r="P291" s="2">
        <v>151</v>
      </c>
      <c r="Q291" t="s">
        <v>512</v>
      </c>
      <c r="R291" t="s">
        <v>272</v>
      </c>
      <c r="S291">
        <v>4155551450</v>
      </c>
      <c r="T291" t="s">
        <v>273</v>
      </c>
      <c r="V291" t="s">
        <v>274</v>
      </c>
      <c r="W291" t="s">
        <v>55</v>
      </c>
      <c r="X291" s="3">
        <v>97562</v>
      </c>
      <c r="Y291" t="s">
        <v>32</v>
      </c>
      <c r="Z291" t="s">
        <v>33</v>
      </c>
      <c r="AA291" t="s">
        <v>275</v>
      </c>
      <c r="AB291" t="s">
        <v>276</v>
      </c>
      <c r="AC291" t="str">
        <f t="shared" si="9"/>
        <v>Nelson Valarie</v>
      </c>
      <c r="AD291" t="s">
        <v>51</v>
      </c>
    </row>
    <row r="292" spans="1:30" x14ac:dyDescent="0.4">
      <c r="A292">
        <v>10413</v>
      </c>
      <c r="B292">
        <v>47</v>
      </c>
      <c r="C292" s="2">
        <v>100</v>
      </c>
      <c r="D292" s="2">
        <f>SALES­_DATA[[#This Row],[PRICEEACH]]*SALES­_DATA[[#This Row],[QUANTITYORDERED]]</f>
        <v>4700</v>
      </c>
      <c r="E292">
        <v>3</v>
      </c>
      <c r="F292" s="2">
        <v>8236.75</v>
      </c>
      <c r="G292" s="2">
        <f>SALES­_DATA[[#This Row],[SALES]]-SALES­_DATA[[#This Row],[cost price]]</f>
        <v>3536.75</v>
      </c>
      <c r="H292" s="4">
        <v>38477</v>
      </c>
      <c r="I292" s="1" t="s">
        <v>677</v>
      </c>
      <c r="J292" t="s">
        <v>25</v>
      </c>
      <c r="K292">
        <v>2</v>
      </c>
      <c r="L292" t="str">
        <f t="shared" si="8"/>
        <v>Qtr 2</v>
      </c>
      <c r="M292" t="s">
        <v>677</v>
      </c>
      <c r="N292">
        <v>2005</v>
      </c>
      <c r="O292" t="s">
        <v>181</v>
      </c>
      <c r="P292" s="2">
        <v>151</v>
      </c>
      <c r="Q292" t="s">
        <v>512</v>
      </c>
      <c r="R292" t="s">
        <v>109</v>
      </c>
      <c r="S292">
        <v>2035552570</v>
      </c>
      <c r="T292" t="s">
        <v>110</v>
      </c>
      <c r="V292" t="s">
        <v>111</v>
      </c>
      <c r="W292" t="s">
        <v>112</v>
      </c>
      <c r="X292" s="3">
        <v>97562</v>
      </c>
      <c r="Y292" t="s">
        <v>32</v>
      </c>
      <c r="Z292" t="s">
        <v>33</v>
      </c>
      <c r="AA292" t="s">
        <v>113</v>
      </c>
      <c r="AB292" t="s">
        <v>57</v>
      </c>
      <c r="AC292" t="str">
        <f t="shared" si="9"/>
        <v>King Julie</v>
      </c>
      <c r="AD292" t="s">
        <v>151</v>
      </c>
    </row>
    <row r="293" spans="1:30" x14ac:dyDescent="0.4">
      <c r="A293">
        <v>10108</v>
      </c>
      <c r="B293">
        <v>45</v>
      </c>
      <c r="C293" s="2">
        <v>100</v>
      </c>
      <c r="D293" s="2">
        <f>SALES­_DATA[[#This Row],[PRICEEACH]]*SALES­_DATA[[#This Row],[QUANTITYORDERED]]</f>
        <v>4500</v>
      </c>
      <c r="E293">
        <v>4</v>
      </c>
      <c r="F293" s="2">
        <v>6130.35</v>
      </c>
      <c r="G293" s="2">
        <f>SALES­_DATA[[#This Row],[SALES]]-SALES­_DATA[[#This Row],[cost price]]</f>
        <v>1630.3500000000004</v>
      </c>
      <c r="H293" s="4">
        <v>37683</v>
      </c>
      <c r="I293" s="1" t="s">
        <v>686</v>
      </c>
      <c r="J293" t="s">
        <v>25</v>
      </c>
      <c r="K293">
        <v>1</v>
      </c>
      <c r="L293" t="str">
        <f t="shared" si="8"/>
        <v>Qtr 1</v>
      </c>
      <c r="M293" t="s">
        <v>686</v>
      </c>
      <c r="N293">
        <v>2003</v>
      </c>
      <c r="O293" t="s">
        <v>181</v>
      </c>
      <c r="P293" s="2">
        <v>117</v>
      </c>
      <c r="Q293" t="s">
        <v>513</v>
      </c>
      <c r="R293" t="s">
        <v>425</v>
      </c>
      <c r="S293" t="s">
        <v>426</v>
      </c>
      <c r="T293" t="s">
        <v>427</v>
      </c>
      <c r="V293" t="s">
        <v>428</v>
      </c>
      <c r="W293" t="s">
        <v>687</v>
      </c>
      <c r="X293" s="3" t="s">
        <v>429</v>
      </c>
      <c r="Y293" t="s">
        <v>430</v>
      </c>
      <c r="Z293" t="s">
        <v>200</v>
      </c>
      <c r="AA293" t="s">
        <v>431</v>
      </c>
      <c r="AB293" t="s">
        <v>432</v>
      </c>
      <c r="AC293" t="str">
        <f t="shared" si="9"/>
        <v>Cruz Arnold</v>
      </c>
      <c r="AD293" t="s">
        <v>51</v>
      </c>
    </row>
    <row r="294" spans="1:30" x14ac:dyDescent="0.4">
      <c r="A294">
        <v>10122</v>
      </c>
      <c r="B294">
        <v>37</v>
      </c>
      <c r="C294" s="2">
        <v>99.82</v>
      </c>
      <c r="D294" s="2">
        <f>SALES­_DATA[[#This Row],[PRICEEACH]]*SALES­_DATA[[#This Row],[QUANTITYORDERED]]</f>
        <v>3693.3399999999997</v>
      </c>
      <c r="E294">
        <v>8</v>
      </c>
      <c r="F294" s="2">
        <v>3693.34</v>
      </c>
      <c r="G294" s="2">
        <f>SALES­_DATA[[#This Row],[SALES]]-SALES­_DATA[[#This Row],[cost price]]</f>
        <v>0</v>
      </c>
      <c r="H294" s="4">
        <v>37749</v>
      </c>
      <c r="I294" s="1" t="s">
        <v>677</v>
      </c>
      <c r="J294" t="s">
        <v>25</v>
      </c>
      <c r="K294">
        <v>2</v>
      </c>
      <c r="L294" t="str">
        <f t="shared" si="8"/>
        <v>Qtr 2</v>
      </c>
      <c r="M294" t="s">
        <v>677</v>
      </c>
      <c r="N294">
        <v>2003</v>
      </c>
      <c r="O294" t="s">
        <v>181</v>
      </c>
      <c r="P294" s="2">
        <v>117</v>
      </c>
      <c r="Q294" t="s">
        <v>513</v>
      </c>
      <c r="R294" t="s">
        <v>433</v>
      </c>
      <c r="S294" t="s">
        <v>434</v>
      </c>
      <c r="T294" t="s">
        <v>435</v>
      </c>
      <c r="V294" t="s">
        <v>436</v>
      </c>
      <c r="W294" t="s">
        <v>687</v>
      </c>
      <c r="X294" s="3">
        <v>13008</v>
      </c>
      <c r="Y294" t="s">
        <v>41</v>
      </c>
      <c r="Z294" t="s">
        <v>42</v>
      </c>
      <c r="AA294" t="s">
        <v>437</v>
      </c>
      <c r="AB294" t="s">
        <v>438</v>
      </c>
      <c r="AC294" t="str">
        <f t="shared" si="9"/>
        <v>Lebihan Laurence</v>
      </c>
      <c r="AD294" t="s">
        <v>51</v>
      </c>
    </row>
    <row r="295" spans="1:30" x14ac:dyDescent="0.4">
      <c r="A295">
        <v>10135</v>
      </c>
      <c r="B295">
        <v>48</v>
      </c>
      <c r="C295" s="2">
        <v>100</v>
      </c>
      <c r="D295" s="2">
        <f>SALES­_DATA[[#This Row],[PRICEEACH]]*SALES­_DATA[[#This Row],[QUANTITYORDERED]]</f>
        <v>4800</v>
      </c>
      <c r="E295">
        <v>5</v>
      </c>
      <c r="F295" s="2">
        <v>6031.68</v>
      </c>
      <c r="G295" s="2">
        <f>SALES­_DATA[[#This Row],[SALES]]-SALES­_DATA[[#This Row],[cost price]]</f>
        <v>1231.6800000000003</v>
      </c>
      <c r="H295" s="4">
        <v>37804</v>
      </c>
      <c r="I295" s="1" t="s">
        <v>678</v>
      </c>
      <c r="J295" t="s">
        <v>25</v>
      </c>
      <c r="K295">
        <v>3</v>
      </c>
      <c r="L295" t="str">
        <f t="shared" si="8"/>
        <v>Qtr 3</v>
      </c>
      <c r="M295" t="s">
        <v>678</v>
      </c>
      <c r="N295">
        <v>2003</v>
      </c>
      <c r="O295" t="s">
        <v>181</v>
      </c>
      <c r="P295" s="2">
        <v>117</v>
      </c>
      <c r="Q295" t="s">
        <v>513</v>
      </c>
      <c r="R295" t="s">
        <v>272</v>
      </c>
      <c r="S295">
        <v>4155551450</v>
      </c>
      <c r="T295" t="s">
        <v>273</v>
      </c>
      <c r="V295" t="s">
        <v>274</v>
      </c>
      <c r="W295" t="s">
        <v>55</v>
      </c>
      <c r="X295" s="3">
        <v>97562</v>
      </c>
      <c r="Y295" t="s">
        <v>32</v>
      </c>
      <c r="Z295" t="s">
        <v>33</v>
      </c>
      <c r="AA295" t="s">
        <v>275</v>
      </c>
      <c r="AB295" t="s">
        <v>276</v>
      </c>
      <c r="AC295" t="str">
        <f t="shared" si="9"/>
        <v>Nelson Valarie</v>
      </c>
      <c r="AD295" t="s">
        <v>51</v>
      </c>
    </row>
    <row r="296" spans="1:30" x14ac:dyDescent="0.4">
      <c r="A296">
        <v>10147</v>
      </c>
      <c r="B296">
        <v>31</v>
      </c>
      <c r="C296" s="2">
        <v>100</v>
      </c>
      <c r="D296" s="2">
        <f>SALES­_DATA[[#This Row],[PRICEEACH]]*SALES­_DATA[[#This Row],[QUANTITYORDERED]]</f>
        <v>3100</v>
      </c>
      <c r="E296">
        <v>5</v>
      </c>
      <c r="F296" s="2">
        <v>3494.94</v>
      </c>
      <c r="G296" s="2">
        <f>SALES­_DATA[[#This Row],[SALES]]-SALES­_DATA[[#This Row],[cost price]]</f>
        <v>394.94000000000005</v>
      </c>
      <c r="H296" s="4">
        <v>37869</v>
      </c>
      <c r="I296" s="1" t="s">
        <v>685</v>
      </c>
      <c r="J296" t="s">
        <v>25</v>
      </c>
      <c r="K296">
        <v>3</v>
      </c>
      <c r="L296" t="str">
        <f t="shared" si="8"/>
        <v>Qtr 3</v>
      </c>
      <c r="M296" t="s">
        <v>685</v>
      </c>
      <c r="N296">
        <v>2003</v>
      </c>
      <c r="O296" t="s">
        <v>181</v>
      </c>
      <c r="P296" s="2">
        <v>117</v>
      </c>
      <c r="Q296" t="s">
        <v>513</v>
      </c>
      <c r="R296" t="s">
        <v>281</v>
      </c>
      <c r="S296">
        <v>6175558555</v>
      </c>
      <c r="T296" t="s">
        <v>282</v>
      </c>
      <c r="V296" t="s">
        <v>283</v>
      </c>
      <c r="W296" t="s">
        <v>123</v>
      </c>
      <c r="X296" s="3">
        <v>58339</v>
      </c>
      <c r="Y296" t="s">
        <v>32</v>
      </c>
      <c r="Z296" t="s">
        <v>33</v>
      </c>
      <c r="AA296" t="s">
        <v>275</v>
      </c>
      <c r="AB296" t="s">
        <v>284</v>
      </c>
      <c r="AC296" t="str">
        <f t="shared" si="9"/>
        <v>Nelson Allen</v>
      </c>
      <c r="AD296" t="s">
        <v>51</v>
      </c>
    </row>
    <row r="297" spans="1:30" x14ac:dyDescent="0.4">
      <c r="A297">
        <v>10160</v>
      </c>
      <c r="B297">
        <v>46</v>
      </c>
      <c r="C297" s="2">
        <v>100</v>
      </c>
      <c r="D297" s="2">
        <f>SALES­_DATA[[#This Row],[PRICEEACH]]*SALES­_DATA[[#This Row],[QUANTITYORDERED]]</f>
        <v>4600</v>
      </c>
      <c r="E297">
        <v>6</v>
      </c>
      <c r="F297" s="2">
        <v>5294.14</v>
      </c>
      <c r="G297" s="2">
        <f>SALES­_DATA[[#This Row],[SALES]]-SALES­_DATA[[#This Row],[cost price]]</f>
        <v>694.14000000000033</v>
      </c>
      <c r="H297" s="4">
        <v>37905</v>
      </c>
      <c r="I297" s="1" t="s">
        <v>680</v>
      </c>
      <c r="J297" t="s">
        <v>25</v>
      </c>
      <c r="K297">
        <v>4</v>
      </c>
      <c r="L297" t="str">
        <f t="shared" si="8"/>
        <v>Qtr 4</v>
      </c>
      <c r="M297" t="s">
        <v>680</v>
      </c>
      <c r="N297">
        <v>2003</v>
      </c>
      <c r="O297" t="s">
        <v>181</v>
      </c>
      <c r="P297" s="2">
        <v>117</v>
      </c>
      <c r="Q297" t="s">
        <v>513</v>
      </c>
      <c r="R297" t="s">
        <v>358</v>
      </c>
      <c r="S297">
        <v>2155554369</v>
      </c>
      <c r="T297" t="s">
        <v>359</v>
      </c>
      <c r="V297" t="s">
        <v>360</v>
      </c>
      <c r="W297" t="s">
        <v>55</v>
      </c>
      <c r="X297" s="3" t="s">
        <v>687</v>
      </c>
      <c r="Y297" t="s">
        <v>32</v>
      </c>
      <c r="Z297" t="s">
        <v>33</v>
      </c>
      <c r="AA297" t="s">
        <v>361</v>
      </c>
      <c r="AB297" t="s">
        <v>103</v>
      </c>
      <c r="AC297" t="str">
        <f t="shared" si="9"/>
        <v>Chandler Michael</v>
      </c>
      <c r="AD297" t="s">
        <v>51</v>
      </c>
    </row>
    <row r="298" spans="1:30" x14ac:dyDescent="0.4">
      <c r="A298">
        <v>10170</v>
      </c>
      <c r="B298">
        <v>47</v>
      </c>
      <c r="C298" s="2">
        <v>100</v>
      </c>
      <c r="D298" s="2">
        <f>SALES­_DATA[[#This Row],[PRICEEACH]]*SALES­_DATA[[#This Row],[QUANTITYORDERED]]</f>
        <v>4700</v>
      </c>
      <c r="E298">
        <v>4</v>
      </c>
      <c r="F298" s="2">
        <v>5464.69</v>
      </c>
      <c r="G298" s="2">
        <f>SALES­_DATA[[#This Row],[SALES]]-SALES­_DATA[[#This Row],[cost price]]</f>
        <v>764.6899999999996</v>
      </c>
      <c r="H298" s="4">
        <v>37929</v>
      </c>
      <c r="I298" s="1" t="s">
        <v>681</v>
      </c>
      <c r="J298" t="s">
        <v>25</v>
      </c>
      <c r="K298">
        <v>4</v>
      </c>
      <c r="L298" t="str">
        <f t="shared" si="8"/>
        <v>Qtr 4</v>
      </c>
      <c r="M298" t="s">
        <v>681</v>
      </c>
      <c r="N298">
        <v>2003</v>
      </c>
      <c r="O298" t="s">
        <v>181</v>
      </c>
      <c r="P298" s="2">
        <v>117</v>
      </c>
      <c r="Q298" t="s">
        <v>513</v>
      </c>
      <c r="R298" t="s">
        <v>409</v>
      </c>
      <c r="S298" t="s">
        <v>410</v>
      </c>
      <c r="T298" t="s">
        <v>411</v>
      </c>
      <c r="V298" t="s">
        <v>412</v>
      </c>
      <c r="W298" t="s">
        <v>687</v>
      </c>
      <c r="X298" s="3">
        <v>8010</v>
      </c>
      <c r="Y298" t="s">
        <v>148</v>
      </c>
      <c r="Z298" t="s">
        <v>42</v>
      </c>
      <c r="AA298" t="s">
        <v>413</v>
      </c>
      <c r="AB298" t="s">
        <v>414</v>
      </c>
      <c r="AC298" t="str">
        <f t="shared" si="9"/>
        <v>Mendel Roland</v>
      </c>
      <c r="AD298" t="s">
        <v>51</v>
      </c>
    </row>
    <row r="299" spans="1:30" x14ac:dyDescent="0.4">
      <c r="A299">
        <v>10181</v>
      </c>
      <c r="B299">
        <v>28</v>
      </c>
      <c r="C299" s="2">
        <v>100</v>
      </c>
      <c r="D299" s="2">
        <f>SALES­_DATA[[#This Row],[PRICEEACH]]*SALES­_DATA[[#This Row],[QUANTITYORDERED]]</f>
        <v>2800</v>
      </c>
      <c r="E299">
        <v>12</v>
      </c>
      <c r="F299" s="2">
        <v>2860.76</v>
      </c>
      <c r="G299" s="2">
        <f>SALES­_DATA[[#This Row],[SALES]]-SALES­_DATA[[#This Row],[cost price]]</f>
        <v>60.760000000000218</v>
      </c>
      <c r="H299" s="4">
        <v>37937</v>
      </c>
      <c r="I299" s="1" t="s">
        <v>681</v>
      </c>
      <c r="J299" t="s">
        <v>25</v>
      </c>
      <c r="K299">
        <v>4</v>
      </c>
      <c r="L299" t="str">
        <f t="shared" si="8"/>
        <v>Qtr 4</v>
      </c>
      <c r="M299" t="s">
        <v>681</v>
      </c>
      <c r="N299">
        <v>2003</v>
      </c>
      <c r="O299" t="s">
        <v>181</v>
      </c>
      <c r="P299" s="2">
        <v>117</v>
      </c>
      <c r="Q299" t="s">
        <v>513</v>
      </c>
      <c r="R299" t="s">
        <v>73</v>
      </c>
      <c r="S299" t="s">
        <v>74</v>
      </c>
      <c r="T299" t="s">
        <v>75</v>
      </c>
      <c r="V299" t="s">
        <v>76</v>
      </c>
      <c r="W299" t="s">
        <v>687</v>
      </c>
      <c r="X299" s="3" t="s">
        <v>77</v>
      </c>
      <c r="Y299" t="s">
        <v>78</v>
      </c>
      <c r="Z299" t="s">
        <v>42</v>
      </c>
      <c r="AA299" t="s">
        <v>79</v>
      </c>
      <c r="AB299" t="s">
        <v>80</v>
      </c>
      <c r="AC299" t="str">
        <f t="shared" si="9"/>
        <v>Oeztan Veysel</v>
      </c>
      <c r="AD299" t="s">
        <v>36</v>
      </c>
    </row>
    <row r="300" spans="1:30" x14ac:dyDescent="0.4">
      <c r="A300">
        <v>10191</v>
      </c>
      <c r="B300">
        <v>40</v>
      </c>
      <c r="C300" s="2">
        <v>100</v>
      </c>
      <c r="D300" s="2">
        <f>SALES­_DATA[[#This Row],[PRICEEACH]]*SALES­_DATA[[#This Row],[QUANTITYORDERED]]</f>
        <v>4000</v>
      </c>
      <c r="E300">
        <v>1</v>
      </c>
      <c r="F300" s="2">
        <v>5590</v>
      </c>
      <c r="G300" s="2">
        <f>SALES­_DATA[[#This Row],[SALES]]-SALES­_DATA[[#This Row],[cost price]]</f>
        <v>1590</v>
      </c>
      <c r="H300" s="4">
        <v>37945</v>
      </c>
      <c r="I300" s="1" t="s">
        <v>681</v>
      </c>
      <c r="J300" t="s">
        <v>25</v>
      </c>
      <c r="K300">
        <v>4</v>
      </c>
      <c r="L300" t="str">
        <f t="shared" si="8"/>
        <v>Qtr 4</v>
      </c>
      <c r="M300" t="s">
        <v>681</v>
      </c>
      <c r="N300">
        <v>2003</v>
      </c>
      <c r="O300" t="s">
        <v>181</v>
      </c>
      <c r="P300" s="2">
        <v>117</v>
      </c>
      <c r="Q300" t="s">
        <v>513</v>
      </c>
      <c r="R300" t="s">
        <v>439</v>
      </c>
      <c r="S300" t="s">
        <v>440</v>
      </c>
      <c r="T300" t="s">
        <v>441</v>
      </c>
      <c r="V300" t="s">
        <v>442</v>
      </c>
      <c r="W300" t="s">
        <v>687</v>
      </c>
      <c r="X300" s="3">
        <v>50739</v>
      </c>
      <c r="Y300" t="s">
        <v>443</v>
      </c>
      <c r="Z300" t="s">
        <v>42</v>
      </c>
      <c r="AA300" t="s">
        <v>444</v>
      </c>
      <c r="AB300" t="s">
        <v>445</v>
      </c>
      <c r="AC300" t="str">
        <f t="shared" si="9"/>
        <v>Pfalzheim Henriette</v>
      </c>
      <c r="AD300" t="s">
        <v>51</v>
      </c>
    </row>
    <row r="301" spans="1:30" x14ac:dyDescent="0.4">
      <c r="A301">
        <v>10203</v>
      </c>
      <c r="B301">
        <v>20</v>
      </c>
      <c r="C301" s="2">
        <v>100</v>
      </c>
      <c r="D301" s="2">
        <f>SALES­_DATA[[#This Row],[PRICEEACH]]*SALES­_DATA[[#This Row],[QUANTITYORDERED]]</f>
        <v>2000</v>
      </c>
      <c r="E301">
        <v>6</v>
      </c>
      <c r="F301" s="2">
        <v>2254.8000000000002</v>
      </c>
      <c r="G301" s="2">
        <f>SALES­_DATA[[#This Row],[SALES]]-SALES­_DATA[[#This Row],[cost price]]</f>
        <v>254.80000000000018</v>
      </c>
      <c r="H301" s="4">
        <v>37957</v>
      </c>
      <c r="I301" s="1" t="s">
        <v>682</v>
      </c>
      <c r="J301" t="s">
        <v>25</v>
      </c>
      <c r="K301">
        <v>4</v>
      </c>
      <c r="L301" t="str">
        <f t="shared" si="8"/>
        <v>Qtr 4</v>
      </c>
      <c r="M301" t="s">
        <v>682</v>
      </c>
      <c r="N301">
        <v>2003</v>
      </c>
      <c r="O301" t="s">
        <v>181</v>
      </c>
      <c r="P301" s="2">
        <v>117</v>
      </c>
      <c r="Q301" t="s">
        <v>513</v>
      </c>
      <c r="R301" t="s">
        <v>174</v>
      </c>
      <c r="S301" t="s">
        <v>175</v>
      </c>
      <c r="T301" t="s">
        <v>176</v>
      </c>
      <c r="V301" t="s">
        <v>177</v>
      </c>
      <c r="W301" t="s">
        <v>687</v>
      </c>
      <c r="X301" s="3">
        <v>28034</v>
      </c>
      <c r="Y301" t="s">
        <v>178</v>
      </c>
      <c r="Z301" t="s">
        <v>42</v>
      </c>
      <c r="AA301" t="s">
        <v>179</v>
      </c>
      <c r="AB301" t="s">
        <v>180</v>
      </c>
      <c r="AC301" t="str">
        <f t="shared" si="9"/>
        <v>Freyre Diego</v>
      </c>
      <c r="AD301" t="s">
        <v>36</v>
      </c>
    </row>
    <row r="302" spans="1:30" x14ac:dyDescent="0.4">
      <c r="A302">
        <v>10212</v>
      </c>
      <c r="B302">
        <v>39</v>
      </c>
      <c r="C302" s="2">
        <v>100</v>
      </c>
      <c r="D302" s="2">
        <f>SALES­_DATA[[#This Row],[PRICEEACH]]*SALES­_DATA[[#This Row],[QUANTITYORDERED]]</f>
        <v>3900</v>
      </c>
      <c r="E302">
        <v>16</v>
      </c>
      <c r="F302" s="2">
        <v>4946.76</v>
      </c>
      <c r="G302" s="2">
        <f>SALES­_DATA[[#This Row],[SALES]]-SALES­_DATA[[#This Row],[cost price]]</f>
        <v>1046.7600000000002</v>
      </c>
      <c r="H302" s="4">
        <v>38002</v>
      </c>
      <c r="I302" s="1" t="s">
        <v>675</v>
      </c>
      <c r="J302" t="s">
        <v>25</v>
      </c>
      <c r="K302">
        <v>1</v>
      </c>
      <c r="L302" t="str">
        <f t="shared" si="8"/>
        <v>Qtr 1</v>
      </c>
      <c r="M302" t="s">
        <v>675</v>
      </c>
      <c r="N302">
        <v>2004</v>
      </c>
      <c r="O302" t="s">
        <v>181</v>
      </c>
      <c r="P302" s="2">
        <v>117</v>
      </c>
      <c r="Q302" t="s">
        <v>513</v>
      </c>
      <c r="R302" t="s">
        <v>174</v>
      </c>
      <c r="S302" t="s">
        <v>175</v>
      </c>
      <c r="T302" t="s">
        <v>176</v>
      </c>
      <c r="V302" t="s">
        <v>177</v>
      </c>
      <c r="W302" t="s">
        <v>687</v>
      </c>
      <c r="X302" s="3">
        <v>28034</v>
      </c>
      <c r="Y302" t="s">
        <v>178</v>
      </c>
      <c r="Z302" t="s">
        <v>42</v>
      </c>
      <c r="AA302" t="s">
        <v>179</v>
      </c>
      <c r="AB302" t="s">
        <v>180</v>
      </c>
      <c r="AC302" t="str">
        <f t="shared" si="9"/>
        <v>Freyre Diego</v>
      </c>
      <c r="AD302" t="s">
        <v>51</v>
      </c>
    </row>
    <row r="303" spans="1:30" x14ac:dyDescent="0.4">
      <c r="A303">
        <v>10225</v>
      </c>
      <c r="B303">
        <v>25</v>
      </c>
      <c r="C303" s="2">
        <v>99.82</v>
      </c>
      <c r="D303" s="2">
        <f>SALES­_DATA[[#This Row],[PRICEEACH]]*SALES­_DATA[[#This Row],[QUANTITYORDERED]]</f>
        <v>2495.5</v>
      </c>
      <c r="E303">
        <v>7</v>
      </c>
      <c r="F303" s="2">
        <v>2495.5</v>
      </c>
      <c r="G303" s="2">
        <f>SALES­_DATA[[#This Row],[SALES]]-SALES­_DATA[[#This Row],[cost price]]</f>
        <v>0</v>
      </c>
      <c r="H303" s="4">
        <v>38039</v>
      </c>
      <c r="I303" s="1" t="s">
        <v>676</v>
      </c>
      <c r="J303" t="s">
        <v>25</v>
      </c>
      <c r="K303">
        <v>1</v>
      </c>
      <c r="L303" t="str">
        <f t="shared" si="8"/>
        <v>Qtr 1</v>
      </c>
      <c r="M303" t="s">
        <v>676</v>
      </c>
      <c r="N303">
        <v>2004</v>
      </c>
      <c r="O303" t="s">
        <v>181</v>
      </c>
      <c r="P303" s="2">
        <v>117</v>
      </c>
      <c r="Q303" t="s">
        <v>513</v>
      </c>
      <c r="R303" t="s">
        <v>446</v>
      </c>
      <c r="S303" t="s">
        <v>447</v>
      </c>
      <c r="T303" t="s">
        <v>448</v>
      </c>
      <c r="V303" t="s">
        <v>449</v>
      </c>
      <c r="W303" t="s">
        <v>687</v>
      </c>
      <c r="X303" s="3">
        <v>1203</v>
      </c>
      <c r="Y303" t="s">
        <v>450</v>
      </c>
      <c r="Z303" t="s">
        <v>42</v>
      </c>
      <c r="AA303" t="s">
        <v>451</v>
      </c>
      <c r="AB303" t="s">
        <v>103</v>
      </c>
      <c r="AC303" t="str">
        <f t="shared" si="9"/>
        <v>Holz Michael</v>
      </c>
      <c r="AD303" t="s">
        <v>36</v>
      </c>
    </row>
    <row r="304" spans="1:30" x14ac:dyDescent="0.4">
      <c r="A304">
        <v>10238</v>
      </c>
      <c r="B304">
        <v>29</v>
      </c>
      <c r="C304" s="2">
        <v>100</v>
      </c>
      <c r="D304" s="2">
        <f>SALES­_DATA[[#This Row],[PRICEEACH]]*SALES­_DATA[[#This Row],[QUANTITYORDERED]]</f>
        <v>2900</v>
      </c>
      <c r="E304">
        <v>1</v>
      </c>
      <c r="F304" s="2">
        <v>3167.38</v>
      </c>
      <c r="G304" s="2">
        <f>SALES­_DATA[[#This Row],[SALES]]-SALES­_DATA[[#This Row],[cost price]]</f>
        <v>267.38000000000011</v>
      </c>
      <c r="H304" s="4">
        <v>38086</v>
      </c>
      <c r="I304" s="1" t="s">
        <v>683</v>
      </c>
      <c r="J304" t="s">
        <v>25</v>
      </c>
      <c r="K304">
        <v>2</v>
      </c>
      <c r="L304" t="str">
        <f t="shared" si="8"/>
        <v>Qtr 2</v>
      </c>
      <c r="M304" t="s">
        <v>683</v>
      </c>
      <c r="N304">
        <v>2004</v>
      </c>
      <c r="O304" t="s">
        <v>181</v>
      </c>
      <c r="P304" s="2">
        <v>117</v>
      </c>
      <c r="Q304" t="s">
        <v>513</v>
      </c>
      <c r="R304" t="s">
        <v>322</v>
      </c>
      <c r="S304" t="s">
        <v>323</v>
      </c>
      <c r="T304" t="s">
        <v>324</v>
      </c>
      <c r="V304" t="s">
        <v>325</v>
      </c>
      <c r="W304" t="s">
        <v>687</v>
      </c>
      <c r="X304" s="3">
        <v>1734</v>
      </c>
      <c r="Y304" t="s">
        <v>326</v>
      </c>
      <c r="Z304" t="s">
        <v>42</v>
      </c>
      <c r="AA304" t="s">
        <v>327</v>
      </c>
      <c r="AB304" t="s">
        <v>328</v>
      </c>
      <c r="AC304" t="str">
        <f t="shared" si="9"/>
        <v>Petersen Jytte</v>
      </c>
      <c r="AD304" t="s">
        <v>51</v>
      </c>
    </row>
    <row r="305" spans="1:30" x14ac:dyDescent="0.4">
      <c r="A305">
        <v>10253</v>
      </c>
      <c r="B305">
        <v>22</v>
      </c>
      <c r="C305" s="2">
        <v>100</v>
      </c>
      <c r="D305" s="2">
        <f>SALES­_DATA[[#This Row],[PRICEEACH]]*SALES­_DATA[[#This Row],[QUANTITYORDERED]]</f>
        <v>2200</v>
      </c>
      <c r="E305">
        <v>11</v>
      </c>
      <c r="F305" s="2">
        <v>2402.84</v>
      </c>
      <c r="G305" s="2">
        <f>SALES­_DATA[[#This Row],[SALES]]-SALES­_DATA[[#This Row],[cost price]]</f>
        <v>202.84000000000015</v>
      </c>
      <c r="H305" s="4">
        <v>38139</v>
      </c>
      <c r="I305" s="1" t="s">
        <v>684</v>
      </c>
      <c r="J305" t="s">
        <v>339</v>
      </c>
      <c r="K305">
        <v>2</v>
      </c>
      <c r="L305" t="str">
        <f t="shared" si="8"/>
        <v>Qtr 2</v>
      </c>
      <c r="M305" t="s">
        <v>684</v>
      </c>
      <c r="N305">
        <v>2004</v>
      </c>
      <c r="O305" t="s">
        <v>181</v>
      </c>
      <c r="P305" s="2">
        <v>117</v>
      </c>
      <c r="Q305" t="s">
        <v>513</v>
      </c>
      <c r="R305" t="s">
        <v>165</v>
      </c>
      <c r="S305" t="s">
        <v>166</v>
      </c>
      <c r="T305" t="s">
        <v>167</v>
      </c>
      <c r="V305" t="s">
        <v>168</v>
      </c>
      <c r="W305" t="s">
        <v>687</v>
      </c>
      <c r="X305" s="3" t="s">
        <v>169</v>
      </c>
      <c r="Y305" t="s">
        <v>170</v>
      </c>
      <c r="Z305" t="s">
        <v>42</v>
      </c>
      <c r="AA305" t="s">
        <v>171</v>
      </c>
      <c r="AB305" t="s">
        <v>172</v>
      </c>
      <c r="AC305" t="str">
        <f t="shared" si="9"/>
        <v>Devon Elizabeth</v>
      </c>
      <c r="AD305" t="s">
        <v>36</v>
      </c>
    </row>
    <row r="306" spans="1:30" x14ac:dyDescent="0.4">
      <c r="A306">
        <v>10266</v>
      </c>
      <c r="B306">
        <v>22</v>
      </c>
      <c r="C306" s="2">
        <v>100</v>
      </c>
      <c r="D306" s="2">
        <f>SALES­_DATA[[#This Row],[PRICEEACH]]*SALES­_DATA[[#This Row],[QUANTITYORDERED]]</f>
        <v>2200</v>
      </c>
      <c r="E306">
        <v>12</v>
      </c>
      <c r="F306" s="2">
        <v>2454.54</v>
      </c>
      <c r="G306" s="2">
        <f>SALES­_DATA[[#This Row],[SALES]]-SALES­_DATA[[#This Row],[cost price]]</f>
        <v>254.53999999999996</v>
      </c>
      <c r="H306" s="4">
        <v>38174</v>
      </c>
      <c r="I306" s="1" t="s">
        <v>678</v>
      </c>
      <c r="J306" t="s">
        <v>25</v>
      </c>
      <c r="K306">
        <v>3</v>
      </c>
      <c r="L306" t="str">
        <f t="shared" si="8"/>
        <v>Qtr 3</v>
      </c>
      <c r="M306" t="s">
        <v>678</v>
      </c>
      <c r="N306">
        <v>2004</v>
      </c>
      <c r="O306" t="s">
        <v>181</v>
      </c>
      <c r="P306" s="2">
        <v>117</v>
      </c>
      <c r="Q306" t="s">
        <v>513</v>
      </c>
      <c r="R306" t="s">
        <v>452</v>
      </c>
      <c r="S306" t="s">
        <v>453</v>
      </c>
      <c r="T306" t="s">
        <v>454</v>
      </c>
      <c r="V306" t="s">
        <v>455</v>
      </c>
      <c r="W306" t="s">
        <v>687</v>
      </c>
      <c r="X306" s="3">
        <v>42100</v>
      </c>
      <c r="Y306" t="s">
        <v>258</v>
      </c>
      <c r="Z306" t="s">
        <v>42</v>
      </c>
      <c r="AA306" t="s">
        <v>456</v>
      </c>
      <c r="AB306" t="s">
        <v>457</v>
      </c>
      <c r="AC306" t="str">
        <f t="shared" si="9"/>
        <v>Moroni Maurizio</v>
      </c>
      <c r="AD306" t="s">
        <v>36</v>
      </c>
    </row>
    <row r="307" spans="1:30" x14ac:dyDescent="0.4">
      <c r="A307">
        <v>10276</v>
      </c>
      <c r="B307">
        <v>47</v>
      </c>
      <c r="C307" s="2">
        <v>100</v>
      </c>
      <c r="D307" s="2">
        <f>SALES­_DATA[[#This Row],[PRICEEACH]]*SALES­_DATA[[#This Row],[QUANTITYORDERED]]</f>
        <v>4700</v>
      </c>
      <c r="E307">
        <v>1</v>
      </c>
      <c r="F307" s="2">
        <v>5464.69</v>
      </c>
      <c r="G307" s="2">
        <f>SALES­_DATA[[#This Row],[SALES]]-SALES­_DATA[[#This Row],[cost price]]</f>
        <v>764.6899999999996</v>
      </c>
      <c r="H307" s="4">
        <v>38201</v>
      </c>
      <c r="I307" s="1" t="s">
        <v>679</v>
      </c>
      <c r="J307" t="s">
        <v>25</v>
      </c>
      <c r="K307">
        <v>3</v>
      </c>
      <c r="L307" t="str">
        <f t="shared" si="8"/>
        <v>Qtr 3</v>
      </c>
      <c r="M307" t="s">
        <v>679</v>
      </c>
      <c r="N307">
        <v>2004</v>
      </c>
      <c r="O307" t="s">
        <v>181</v>
      </c>
      <c r="P307" s="2">
        <v>117</v>
      </c>
      <c r="Q307" t="s">
        <v>513</v>
      </c>
      <c r="R307" t="s">
        <v>458</v>
      </c>
      <c r="S307">
        <v>6175557555</v>
      </c>
      <c r="T307" t="s">
        <v>459</v>
      </c>
      <c r="V307" t="s">
        <v>283</v>
      </c>
      <c r="W307" t="s">
        <v>123</v>
      </c>
      <c r="X307" s="3">
        <v>58339</v>
      </c>
      <c r="Y307" t="s">
        <v>32</v>
      </c>
      <c r="Z307" t="s">
        <v>33</v>
      </c>
      <c r="AA307" t="s">
        <v>460</v>
      </c>
      <c r="AB307" t="s">
        <v>461</v>
      </c>
      <c r="AC307" t="str">
        <f t="shared" si="9"/>
        <v>Barajas Miguel</v>
      </c>
      <c r="AD307" t="s">
        <v>51</v>
      </c>
    </row>
    <row r="308" spans="1:30" x14ac:dyDescent="0.4">
      <c r="A308">
        <v>10287</v>
      </c>
      <c r="B308">
        <v>45</v>
      </c>
      <c r="C308" s="2">
        <v>100</v>
      </c>
      <c r="D308" s="2">
        <f>SALES­_DATA[[#This Row],[PRICEEACH]]*SALES­_DATA[[#This Row],[QUANTITYORDERED]]</f>
        <v>4500</v>
      </c>
      <c r="E308">
        <v>10</v>
      </c>
      <c r="F308" s="2">
        <v>4756.5</v>
      </c>
      <c r="G308" s="2">
        <f>SALES­_DATA[[#This Row],[SALES]]-SALES­_DATA[[#This Row],[cost price]]</f>
        <v>256.5</v>
      </c>
      <c r="H308" s="4">
        <v>38229</v>
      </c>
      <c r="I308" s="1" t="s">
        <v>679</v>
      </c>
      <c r="J308" t="s">
        <v>25</v>
      </c>
      <c r="K308">
        <v>3</v>
      </c>
      <c r="L308" t="str">
        <f t="shared" si="8"/>
        <v>Qtr 3</v>
      </c>
      <c r="M308" t="s">
        <v>679</v>
      </c>
      <c r="N308">
        <v>2004</v>
      </c>
      <c r="O308" t="s">
        <v>181</v>
      </c>
      <c r="P308" s="2">
        <v>117</v>
      </c>
      <c r="Q308" t="s">
        <v>513</v>
      </c>
      <c r="R308" t="s">
        <v>446</v>
      </c>
      <c r="S308" t="s">
        <v>447</v>
      </c>
      <c r="T308" t="s">
        <v>448</v>
      </c>
      <c r="V308" t="s">
        <v>449</v>
      </c>
      <c r="W308" t="s">
        <v>687</v>
      </c>
      <c r="X308" s="3">
        <v>1203</v>
      </c>
      <c r="Y308" t="s">
        <v>450</v>
      </c>
      <c r="Z308" t="s">
        <v>42</v>
      </c>
      <c r="AA308" t="s">
        <v>451</v>
      </c>
      <c r="AB308" t="s">
        <v>103</v>
      </c>
      <c r="AC308" t="str">
        <f t="shared" si="9"/>
        <v>Holz Michael</v>
      </c>
      <c r="AD308" t="s">
        <v>51</v>
      </c>
    </row>
    <row r="309" spans="1:30" x14ac:dyDescent="0.4">
      <c r="A309">
        <v>10300</v>
      </c>
      <c r="B309">
        <v>29</v>
      </c>
      <c r="C309" s="2">
        <v>100</v>
      </c>
      <c r="D309" s="2">
        <f>SALES­_DATA[[#This Row],[PRICEEACH]]*SALES­_DATA[[#This Row],[QUANTITYORDERED]]</f>
        <v>2900</v>
      </c>
      <c r="E309">
        <v>3</v>
      </c>
      <c r="F309" s="2">
        <v>3984.6</v>
      </c>
      <c r="G309" s="2">
        <f>SALES­_DATA[[#This Row],[SALES]]-SALES­_DATA[[#This Row],[cost price]]</f>
        <v>1084.5999999999999</v>
      </c>
      <c r="H309" s="4">
        <v>37898</v>
      </c>
      <c r="I309" s="1" t="s">
        <v>680</v>
      </c>
      <c r="J309" t="s">
        <v>25</v>
      </c>
      <c r="K309">
        <v>4</v>
      </c>
      <c r="L309" t="str">
        <f t="shared" si="8"/>
        <v>Qtr 4</v>
      </c>
      <c r="M309" t="s">
        <v>680</v>
      </c>
      <c r="N309">
        <v>2003</v>
      </c>
      <c r="O309" t="s">
        <v>181</v>
      </c>
      <c r="P309" s="2">
        <v>117</v>
      </c>
      <c r="Q309" t="s">
        <v>513</v>
      </c>
      <c r="R309" t="s">
        <v>462</v>
      </c>
      <c r="S309" t="s">
        <v>463</v>
      </c>
      <c r="T309" t="s">
        <v>464</v>
      </c>
      <c r="V309" t="s">
        <v>465</v>
      </c>
      <c r="W309" t="s">
        <v>687</v>
      </c>
      <c r="X309" s="3">
        <v>60528</v>
      </c>
      <c r="Y309" t="s">
        <v>443</v>
      </c>
      <c r="Z309" t="s">
        <v>42</v>
      </c>
      <c r="AA309" t="s">
        <v>466</v>
      </c>
      <c r="AB309" t="s">
        <v>414</v>
      </c>
      <c r="AC309" t="str">
        <f t="shared" si="9"/>
        <v>Keitel Roland</v>
      </c>
      <c r="AD309" t="s">
        <v>51</v>
      </c>
    </row>
    <row r="310" spans="1:30" x14ac:dyDescent="0.4">
      <c r="A310">
        <v>10310</v>
      </c>
      <c r="B310">
        <v>24</v>
      </c>
      <c r="C310" s="2">
        <v>100</v>
      </c>
      <c r="D310" s="2">
        <f>SALES­_DATA[[#This Row],[PRICEEACH]]*SALES­_DATA[[#This Row],[QUANTITYORDERED]]</f>
        <v>2400</v>
      </c>
      <c r="E310">
        <v>8</v>
      </c>
      <c r="F310" s="2">
        <v>3100.32</v>
      </c>
      <c r="G310" s="2">
        <f>SALES­_DATA[[#This Row],[SALES]]-SALES­_DATA[[#This Row],[cost price]]</f>
        <v>700.32000000000016</v>
      </c>
      <c r="H310" s="4">
        <v>38276</v>
      </c>
      <c r="I310" s="1" t="s">
        <v>680</v>
      </c>
      <c r="J310" t="s">
        <v>25</v>
      </c>
      <c r="K310">
        <v>4</v>
      </c>
      <c r="L310" t="str">
        <f t="shared" si="8"/>
        <v>Qtr 4</v>
      </c>
      <c r="M310" t="s">
        <v>680</v>
      </c>
      <c r="N310">
        <v>2004</v>
      </c>
      <c r="O310" t="s">
        <v>181</v>
      </c>
      <c r="P310" s="2">
        <v>117</v>
      </c>
      <c r="Q310" t="s">
        <v>513</v>
      </c>
      <c r="R310" t="s">
        <v>439</v>
      </c>
      <c r="S310" t="s">
        <v>440</v>
      </c>
      <c r="T310" t="s">
        <v>441</v>
      </c>
      <c r="V310" t="s">
        <v>442</v>
      </c>
      <c r="W310" t="s">
        <v>687</v>
      </c>
      <c r="X310" s="3">
        <v>50739</v>
      </c>
      <c r="Y310" t="s">
        <v>443</v>
      </c>
      <c r="Z310" t="s">
        <v>42</v>
      </c>
      <c r="AA310" t="s">
        <v>444</v>
      </c>
      <c r="AB310" t="s">
        <v>445</v>
      </c>
      <c r="AC310" t="str">
        <f t="shared" si="9"/>
        <v>Pfalzheim Henriette</v>
      </c>
      <c r="AD310" t="s">
        <v>51</v>
      </c>
    </row>
    <row r="311" spans="1:30" x14ac:dyDescent="0.4">
      <c r="A311">
        <v>10320</v>
      </c>
      <c r="B311">
        <v>35</v>
      </c>
      <c r="C311" s="2">
        <v>100</v>
      </c>
      <c r="D311" s="2">
        <f>SALES­_DATA[[#This Row],[PRICEEACH]]*SALES­_DATA[[#This Row],[QUANTITYORDERED]]</f>
        <v>3500</v>
      </c>
      <c r="E311">
        <v>1</v>
      </c>
      <c r="F311" s="2">
        <v>4850.3</v>
      </c>
      <c r="G311" s="2">
        <f>SALES­_DATA[[#This Row],[SALES]]-SALES­_DATA[[#This Row],[cost price]]</f>
        <v>1350.3000000000002</v>
      </c>
      <c r="H311" s="4">
        <v>38294</v>
      </c>
      <c r="I311" s="1" t="s">
        <v>681</v>
      </c>
      <c r="J311" t="s">
        <v>25</v>
      </c>
      <c r="K311">
        <v>4</v>
      </c>
      <c r="L311" t="str">
        <f t="shared" si="8"/>
        <v>Qtr 4</v>
      </c>
      <c r="M311" t="s">
        <v>681</v>
      </c>
      <c r="N311">
        <v>2004</v>
      </c>
      <c r="O311" t="s">
        <v>181</v>
      </c>
      <c r="P311" s="2">
        <v>117</v>
      </c>
      <c r="Q311" t="s">
        <v>513</v>
      </c>
      <c r="R311" t="s">
        <v>183</v>
      </c>
      <c r="S311" t="s">
        <v>184</v>
      </c>
      <c r="T311" t="s">
        <v>185</v>
      </c>
      <c r="V311" t="s">
        <v>186</v>
      </c>
      <c r="W311" t="s">
        <v>687</v>
      </c>
      <c r="X311" s="3" t="s">
        <v>187</v>
      </c>
      <c r="Y311" t="s">
        <v>188</v>
      </c>
      <c r="Z311" t="s">
        <v>42</v>
      </c>
      <c r="AA311" t="s">
        <v>189</v>
      </c>
      <c r="AB311" t="s">
        <v>190</v>
      </c>
      <c r="AC311" t="str">
        <f t="shared" si="9"/>
        <v>Berglund Christina</v>
      </c>
      <c r="AD311" t="s">
        <v>51</v>
      </c>
    </row>
    <row r="312" spans="1:30" x14ac:dyDescent="0.4">
      <c r="A312">
        <v>10329</v>
      </c>
      <c r="B312">
        <v>46</v>
      </c>
      <c r="C312" s="2">
        <v>83.63</v>
      </c>
      <c r="D312" s="2">
        <f>SALES­_DATA[[#This Row],[PRICEEACH]]*SALES­_DATA[[#This Row],[QUANTITYORDERED]]</f>
        <v>3846.9799999999996</v>
      </c>
      <c r="E312">
        <v>13</v>
      </c>
      <c r="F312" s="2">
        <v>3846.98</v>
      </c>
      <c r="G312" s="2">
        <f>SALES­_DATA[[#This Row],[SALES]]-SALES­_DATA[[#This Row],[cost price]]</f>
        <v>0</v>
      </c>
      <c r="H312" s="4">
        <v>38306</v>
      </c>
      <c r="I312" s="1" t="s">
        <v>681</v>
      </c>
      <c r="J312" t="s">
        <v>25</v>
      </c>
      <c r="K312">
        <v>4</v>
      </c>
      <c r="L312" t="str">
        <f t="shared" si="8"/>
        <v>Qtr 4</v>
      </c>
      <c r="M312" t="s">
        <v>681</v>
      </c>
      <c r="N312">
        <v>2004</v>
      </c>
      <c r="O312" t="s">
        <v>181</v>
      </c>
      <c r="P312" s="2">
        <v>117</v>
      </c>
      <c r="Q312" t="s">
        <v>513</v>
      </c>
      <c r="R312" t="s">
        <v>28</v>
      </c>
      <c r="S312">
        <v>2125557818</v>
      </c>
      <c r="T312" t="s">
        <v>29</v>
      </c>
      <c r="V312" t="s">
        <v>30</v>
      </c>
      <c r="W312" t="s">
        <v>31</v>
      </c>
      <c r="X312" s="3">
        <v>10022</v>
      </c>
      <c r="Y312" t="s">
        <v>32</v>
      </c>
      <c r="Z312" t="s">
        <v>33</v>
      </c>
      <c r="AA312" t="s">
        <v>34</v>
      </c>
      <c r="AB312" t="s">
        <v>35</v>
      </c>
      <c r="AC312" t="str">
        <f t="shared" si="9"/>
        <v>Yu Kwai</v>
      </c>
      <c r="AD312" t="s">
        <v>51</v>
      </c>
    </row>
    <row r="313" spans="1:30" x14ac:dyDescent="0.4">
      <c r="A313">
        <v>10341</v>
      </c>
      <c r="B313">
        <v>44</v>
      </c>
      <c r="C313" s="2">
        <v>95.93</v>
      </c>
      <c r="D313" s="2">
        <f>SALES­_DATA[[#This Row],[PRICEEACH]]*SALES­_DATA[[#This Row],[QUANTITYORDERED]]</f>
        <v>4220.92</v>
      </c>
      <c r="E313">
        <v>1</v>
      </c>
      <c r="F313" s="2">
        <v>4220.92</v>
      </c>
      <c r="G313" s="2">
        <f>SALES­_DATA[[#This Row],[SALES]]-SALES­_DATA[[#This Row],[cost price]]</f>
        <v>0</v>
      </c>
      <c r="H313" s="4">
        <v>38315</v>
      </c>
      <c r="I313" s="1" t="s">
        <v>681</v>
      </c>
      <c r="J313" t="s">
        <v>25</v>
      </c>
      <c r="K313">
        <v>4</v>
      </c>
      <c r="L313" t="str">
        <f t="shared" si="8"/>
        <v>Qtr 4</v>
      </c>
      <c r="M313" t="s">
        <v>681</v>
      </c>
      <c r="N313">
        <v>2004</v>
      </c>
      <c r="O313" t="s">
        <v>181</v>
      </c>
      <c r="P313" s="2">
        <v>117</v>
      </c>
      <c r="Q313" t="s">
        <v>513</v>
      </c>
      <c r="R313" t="s">
        <v>144</v>
      </c>
      <c r="S313" t="s">
        <v>145</v>
      </c>
      <c r="T313" t="s">
        <v>146</v>
      </c>
      <c r="V313" t="s">
        <v>147</v>
      </c>
      <c r="W313" t="s">
        <v>687</v>
      </c>
      <c r="X313" s="3">
        <v>5020</v>
      </c>
      <c r="Y313" t="s">
        <v>148</v>
      </c>
      <c r="Z313" t="s">
        <v>42</v>
      </c>
      <c r="AA313" t="s">
        <v>149</v>
      </c>
      <c r="AB313" t="s">
        <v>150</v>
      </c>
      <c r="AC313" t="str">
        <f t="shared" si="9"/>
        <v>Pipps Georg</v>
      </c>
      <c r="AD313" t="s">
        <v>51</v>
      </c>
    </row>
    <row r="314" spans="1:30" x14ac:dyDescent="0.4">
      <c r="A314">
        <v>10363</v>
      </c>
      <c r="B314">
        <v>34</v>
      </c>
      <c r="C314" s="2">
        <v>96.73</v>
      </c>
      <c r="D314" s="2">
        <f>SALES­_DATA[[#This Row],[PRICEEACH]]*SALES­_DATA[[#This Row],[QUANTITYORDERED]]</f>
        <v>3288.82</v>
      </c>
      <c r="E314">
        <v>4</v>
      </c>
      <c r="F314" s="2">
        <v>3288.82</v>
      </c>
      <c r="G314" s="2">
        <f>SALES­_DATA[[#This Row],[SALES]]-SALES­_DATA[[#This Row],[cost price]]</f>
        <v>0</v>
      </c>
      <c r="H314" s="4">
        <v>38358</v>
      </c>
      <c r="I314" s="1" t="s">
        <v>675</v>
      </c>
      <c r="J314" t="s">
        <v>25</v>
      </c>
      <c r="K314">
        <v>1</v>
      </c>
      <c r="L314" t="str">
        <f t="shared" si="8"/>
        <v>Qtr 1</v>
      </c>
      <c r="M314" t="s">
        <v>675</v>
      </c>
      <c r="N314">
        <v>2005</v>
      </c>
      <c r="O314" t="s">
        <v>181</v>
      </c>
      <c r="P314" s="2">
        <v>117</v>
      </c>
      <c r="Q314" t="s">
        <v>513</v>
      </c>
      <c r="R314" t="s">
        <v>467</v>
      </c>
      <c r="S314" t="s">
        <v>468</v>
      </c>
      <c r="T314" t="s">
        <v>469</v>
      </c>
      <c r="V314" t="s">
        <v>470</v>
      </c>
      <c r="W314" t="s">
        <v>687</v>
      </c>
      <c r="X314" s="3" t="s">
        <v>471</v>
      </c>
      <c r="Y314" t="s">
        <v>130</v>
      </c>
      <c r="Z314" t="s">
        <v>42</v>
      </c>
      <c r="AA314" t="s">
        <v>472</v>
      </c>
      <c r="AB314" t="s">
        <v>473</v>
      </c>
      <c r="AC314" t="str">
        <f t="shared" si="9"/>
        <v>Suominen Kalle</v>
      </c>
      <c r="AD314" t="s">
        <v>51</v>
      </c>
    </row>
    <row r="315" spans="1:30" x14ac:dyDescent="0.4">
      <c r="A315">
        <v>10376</v>
      </c>
      <c r="B315">
        <v>35</v>
      </c>
      <c r="C315" s="2">
        <v>100</v>
      </c>
      <c r="D315" s="2">
        <f>SALES­_DATA[[#This Row],[PRICEEACH]]*SALES­_DATA[[#This Row],[QUANTITYORDERED]]</f>
        <v>3500</v>
      </c>
      <c r="E315">
        <v>1</v>
      </c>
      <c r="F315" s="2">
        <v>3987.2</v>
      </c>
      <c r="G315" s="2">
        <f>SALES­_DATA[[#This Row],[SALES]]-SALES­_DATA[[#This Row],[cost price]]</f>
        <v>487.19999999999982</v>
      </c>
      <c r="H315" s="4">
        <v>38391</v>
      </c>
      <c r="I315" s="1" t="s">
        <v>676</v>
      </c>
      <c r="J315" t="s">
        <v>25</v>
      </c>
      <c r="K315">
        <v>1</v>
      </c>
      <c r="L315" t="str">
        <f t="shared" si="8"/>
        <v>Qtr 1</v>
      </c>
      <c r="M315" t="s">
        <v>676</v>
      </c>
      <c r="N315">
        <v>2005</v>
      </c>
      <c r="O315" t="s">
        <v>181</v>
      </c>
      <c r="P315" s="2">
        <v>117</v>
      </c>
      <c r="Q315" t="s">
        <v>513</v>
      </c>
      <c r="R315" t="s">
        <v>514</v>
      </c>
      <c r="S315">
        <v>3105552373</v>
      </c>
      <c r="T315" t="s">
        <v>515</v>
      </c>
      <c r="V315" t="s">
        <v>516</v>
      </c>
      <c r="W315" t="s">
        <v>55</v>
      </c>
      <c r="X315" s="3">
        <v>92561</v>
      </c>
      <c r="Y315" t="s">
        <v>32</v>
      </c>
      <c r="Z315" t="s">
        <v>33</v>
      </c>
      <c r="AA315" t="s">
        <v>56</v>
      </c>
      <c r="AB315" t="s">
        <v>245</v>
      </c>
      <c r="AC315" t="str">
        <f t="shared" si="9"/>
        <v>Young Leslie</v>
      </c>
      <c r="AD315" t="s">
        <v>51</v>
      </c>
    </row>
    <row r="316" spans="1:30" x14ac:dyDescent="0.4">
      <c r="A316">
        <v>10389</v>
      </c>
      <c r="B316">
        <v>25</v>
      </c>
      <c r="C316" s="2">
        <v>72.38</v>
      </c>
      <c r="D316" s="2">
        <f>SALES­_DATA[[#This Row],[PRICEEACH]]*SALES­_DATA[[#This Row],[QUANTITYORDERED]]</f>
        <v>1809.5</v>
      </c>
      <c r="E316">
        <v>6</v>
      </c>
      <c r="F316" s="2">
        <v>1809.5</v>
      </c>
      <c r="G316" s="2">
        <f>SALES­_DATA[[#This Row],[SALES]]-SALES­_DATA[[#This Row],[cost price]]</f>
        <v>0</v>
      </c>
      <c r="H316" s="4">
        <v>38414</v>
      </c>
      <c r="I316" s="1" t="s">
        <v>686</v>
      </c>
      <c r="J316" t="s">
        <v>25</v>
      </c>
      <c r="K316">
        <v>1</v>
      </c>
      <c r="L316" t="str">
        <f t="shared" si="8"/>
        <v>Qtr 1</v>
      </c>
      <c r="M316" t="s">
        <v>686</v>
      </c>
      <c r="N316">
        <v>2005</v>
      </c>
      <c r="O316" t="s">
        <v>181</v>
      </c>
      <c r="P316" s="2">
        <v>117</v>
      </c>
      <c r="Q316" t="s">
        <v>513</v>
      </c>
      <c r="R316" t="s">
        <v>261</v>
      </c>
      <c r="S316" t="s">
        <v>262</v>
      </c>
      <c r="T316" t="s">
        <v>263</v>
      </c>
      <c r="V316" t="s">
        <v>264</v>
      </c>
      <c r="W316" t="s">
        <v>687</v>
      </c>
      <c r="X316" s="3" t="s">
        <v>265</v>
      </c>
      <c r="Y316" t="s">
        <v>188</v>
      </c>
      <c r="Z316" t="s">
        <v>42</v>
      </c>
      <c r="AA316" t="s">
        <v>266</v>
      </c>
      <c r="AB316" t="s">
        <v>206</v>
      </c>
      <c r="AC316" t="str">
        <f t="shared" si="9"/>
        <v>Larsson Maria</v>
      </c>
      <c r="AD316" t="s">
        <v>36</v>
      </c>
    </row>
    <row r="317" spans="1:30" x14ac:dyDescent="0.4">
      <c r="A317">
        <v>10419</v>
      </c>
      <c r="B317">
        <v>10</v>
      </c>
      <c r="C317" s="2">
        <v>100</v>
      </c>
      <c r="D317" s="2">
        <f>SALES­_DATA[[#This Row],[PRICEEACH]]*SALES­_DATA[[#This Row],[QUANTITYORDERED]]</f>
        <v>1000</v>
      </c>
      <c r="E317">
        <v>11</v>
      </c>
      <c r="F317" s="2">
        <v>1092.2</v>
      </c>
      <c r="G317" s="2">
        <f>SALES­_DATA[[#This Row],[SALES]]-SALES­_DATA[[#This Row],[cost price]]</f>
        <v>92.200000000000045</v>
      </c>
      <c r="H317" s="4">
        <v>38489</v>
      </c>
      <c r="I317" s="1" t="s">
        <v>677</v>
      </c>
      <c r="J317" t="s">
        <v>25</v>
      </c>
      <c r="K317">
        <v>2</v>
      </c>
      <c r="L317" t="str">
        <f t="shared" si="8"/>
        <v>Qtr 2</v>
      </c>
      <c r="M317" t="s">
        <v>677</v>
      </c>
      <c r="N317">
        <v>2005</v>
      </c>
      <c r="O317" t="s">
        <v>181</v>
      </c>
      <c r="P317" s="2">
        <v>117</v>
      </c>
      <c r="Q317" t="s">
        <v>513</v>
      </c>
      <c r="R317" t="s">
        <v>144</v>
      </c>
      <c r="S317" t="s">
        <v>145</v>
      </c>
      <c r="T317" t="s">
        <v>146</v>
      </c>
      <c r="V317" t="s">
        <v>147</v>
      </c>
      <c r="W317" t="s">
        <v>687</v>
      </c>
      <c r="X317" s="3">
        <v>5020</v>
      </c>
      <c r="Y317" t="s">
        <v>148</v>
      </c>
      <c r="Z317" t="s">
        <v>42</v>
      </c>
      <c r="AA317" t="s">
        <v>149</v>
      </c>
      <c r="AB317" t="s">
        <v>150</v>
      </c>
      <c r="AC317" t="str">
        <f t="shared" si="9"/>
        <v>Pipps Georg</v>
      </c>
      <c r="AD317" t="s">
        <v>36</v>
      </c>
    </row>
    <row r="318" spans="1:30" x14ac:dyDescent="0.4">
      <c r="A318">
        <v>10105</v>
      </c>
      <c r="B318">
        <v>29</v>
      </c>
      <c r="C318" s="2">
        <v>100</v>
      </c>
      <c r="D318" s="2">
        <f>SALES­_DATA[[#This Row],[PRICEEACH]]*SALES­_DATA[[#This Row],[QUANTITYORDERED]]</f>
        <v>2900</v>
      </c>
      <c r="E318">
        <v>14</v>
      </c>
      <c r="F318" s="2">
        <v>4566.05</v>
      </c>
      <c r="G318" s="2">
        <f>SALES­_DATA[[#This Row],[SALES]]-SALES­_DATA[[#This Row],[cost price]]</f>
        <v>1666.0500000000002</v>
      </c>
      <c r="H318" s="4">
        <v>37663</v>
      </c>
      <c r="I318" s="1" t="s">
        <v>676</v>
      </c>
      <c r="J318" t="s">
        <v>25</v>
      </c>
      <c r="K318">
        <v>1</v>
      </c>
      <c r="L318" t="str">
        <f t="shared" si="8"/>
        <v>Qtr 1</v>
      </c>
      <c r="M318" t="s">
        <v>676</v>
      </c>
      <c r="N318">
        <v>2003</v>
      </c>
      <c r="O318" t="s">
        <v>181</v>
      </c>
      <c r="P318" s="2">
        <v>173</v>
      </c>
      <c r="Q318" t="s">
        <v>517</v>
      </c>
      <c r="R318" t="s">
        <v>322</v>
      </c>
      <c r="S318" t="s">
        <v>323</v>
      </c>
      <c r="T318" t="s">
        <v>324</v>
      </c>
      <c r="V318" t="s">
        <v>325</v>
      </c>
      <c r="W318" t="s">
        <v>687</v>
      </c>
      <c r="X318" s="3">
        <v>1734</v>
      </c>
      <c r="Y318" t="s">
        <v>326</v>
      </c>
      <c r="Z318" t="s">
        <v>42</v>
      </c>
      <c r="AA318" t="s">
        <v>327</v>
      </c>
      <c r="AB318" t="s">
        <v>328</v>
      </c>
      <c r="AC318" t="str">
        <f t="shared" si="9"/>
        <v>Petersen Jytte</v>
      </c>
      <c r="AD318" t="s">
        <v>51</v>
      </c>
    </row>
    <row r="319" spans="1:30" x14ac:dyDescent="0.4">
      <c r="A319">
        <v>10117</v>
      </c>
      <c r="B319">
        <v>39</v>
      </c>
      <c r="C319" s="2">
        <v>100</v>
      </c>
      <c r="D319" s="2">
        <f>SALES­_DATA[[#This Row],[PRICEEACH]]*SALES­_DATA[[#This Row],[QUANTITYORDERED]]</f>
        <v>3900</v>
      </c>
      <c r="E319">
        <v>8</v>
      </c>
      <c r="F319" s="2">
        <v>5938.14</v>
      </c>
      <c r="G319" s="2">
        <f>SALES­_DATA[[#This Row],[SALES]]-SALES­_DATA[[#This Row],[cost price]]</f>
        <v>2038.1400000000003</v>
      </c>
      <c r="H319" s="4">
        <v>37727</v>
      </c>
      <c r="I319" s="1" t="s">
        <v>683</v>
      </c>
      <c r="J319" t="s">
        <v>25</v>
      </c>
      <c r="K319">
        <v>2</v>
      </c>
      <c r="L319" t="str">
        <f t="shared" si="8"/>
        <v>Qtr 2</v>
      </c>
      <c r="M319" t="s">
        <v>683</v>
      </c>
      <c r="N319">
        <v>2003</v>
      </c>
      <c r="O319" t="s">
        <v>181</v>
      </c>
      <c r="P319" s="2">
        <v>173</v>
      </c>
      <c r="Q319" t="s">
        <v>517</v>
      </c>
      <c r="R319" t="s">
        <v>196</v>
      </c>
      <c r="S319" t="s">
        <v>197</v>
      </c>
      <c r="T319" t="s">
        <v>198</v>
      </c>
      <c r="V319" t="s">
        <v>199</v>
      </c>
      <c r="W319" t="s">
        <v>687</v>
      </c>
      <c r="X319" s="3">
        <v>79903</v>
      </c>
      <c r="Y319" t="s">
        <v>199</v>
      </c>
      <c r="Z319" t="s">
        <v>200</v>
      </c>
      <c r="AA319" t="s">
        <v>201</v>
      </c>
      <c r="AB319" t="s">
        <v>202</v>
      </c>
      <c r="AC319" t="str">
        <f t="shared" si="9"/>
        <v>Natividad Eric</v>
      </c>
      <c r="AD319" t="s">
        <v>51</v>
      </c>
    </row>
    <row r="320" spans="1:30" x14ac:dyDescent="0.4">
      <c r="A320">
        <v>10127</v>
      </c>
      <c r="B320">
        <v>42</v>
      </c>
      <c r="C320" s="2">
        <v>100</v>
      </c>
      <c r="D320" s="2">
        <f>SALES­_DATA[[#This Row],[PRICEEACH]]*SALES­_DATA[[#This Row],[QUANTITYORDERED]]</f>
        <v>4200</v>
      </c>
      <c r="E320">
        <v>1</v>
      </c>
      <c r="F320" s="2">
        <v>8138.76</v>
      </c>
      <c r="G320" s="2">
        <f>SALES­_DATA[[#This Row],[SALES]]-SALES­_DATA[[#This Row],[cost price]]</f>
        <v>3938.76</v>
      </c>
      <c r="H320" s="4">
        <v>37775</v>
      </c>
      <c r="I320" s="1" t="s">
        <v>684</v>
      </c>
      <c r="J320" t="s">
        <v>25</v>
      </c>
      <c r="K320">
        <v>2</v>
      </c>
      <c r="L320" t="str">
        <f t="shared" si="8"/>
        <v>Qtr 2</v>
      </c>
      <c r="M320" t="s">
        <v>684</v>
      </c>
      <c r="N320">
        <v>2003</v>
      </c>
      <c r="O320" t="s">
        <v>181</v>
      </c>
      <c r="P320" s="2">
        <v>173</v>
      </c>
      <c r="Q320" t="s">
        <v>517</v>
      </c>
      <c r="R320" t="s">
        <v>475</v>
      </c>
      <c r="S320">
        <v>2125557413</v>
      </c>
      <c r="T320" t="s">
        <v>476</v>
      </c>
      <c r="U320" t="s">
        <v>477</v>
      </c>
      <c r="V320" t="s">
        <v>30</v>
      </c>
      <c r="W320" t="s">
        <v>31</v>
      </c>
      <c r="X320" s="3">
        <v>10022</v>
      </c>
      <c r="Y320" t="s">
        <v>32</v>
      </c>
      <c r="Z320" t="s">
        <v>33</v>
      </c>
      <c r="AA320" t="s">
        <v>56</v>
      </c>
      <c r="AB320" t="s">
        <v>478</v>
      </c>
      <c r="AC320" t="str">
        <f t="shared" si="9"/>
        <v>Young Jeff</v>
      </c>
      <c r="AD320" t="s">
        <v>151</v>
      </c>
    </row>
    <row r="321" spans="1:30" x14ac:dyDescent="0.4">
      <c r="A321">
        <v>10142</v>
      </c>
      <c r="B321">
        <v>46</v>
      </c>
      <c r="C321" s="2">
        <v>100</v>
      </c>
      <c r="D321" s="2">
        <f>SALES­_DATA[[#This Row],[PRICEEACH]]*SALES­_DATA[[#This Row],[QUANTITYORDERED]]</f>
        <v>4600</v>
      </c>
      <c r="E321">
        <v>11</v>
      </c>
      <c r="F321" s="2">
        <v>9470.94</v>
      </c>
      <c r="G321" s="2">
        <f>SALES­_DATA[[#This Row],[SALES]]-SALES­_DATA[[#This Row],[cost price]]</f>
        <v>4870.9400000000005</v>
      </c>
      <c r="H321" s="4">
        <v>37841</v>
      </c>
      <c r="I321" s="1" t="s">
        <v>679</v>
      </c>
      <c r="J321" t="s">
        <v>25</v>
      </c>
      <c r="K321">
        <v>3</v>
      </c>
      <c r="L321" t="str">
        <f t="shared" si="8"/>
        <v>Qtr 3</v>
      </c>
      <c r="M321" t="s">
        <v>679</v>
      </c>
      <c r="N321">
        <v>2003</v>
      </c>
      <c r="O321" t="s">
        <v>181</v>
      </c>
      <c r="P321" s="2">
        <v>173</v>
      </c>
      <c r="Q321" t="s">
        <v>517</v>
      </c>
      <c r="R321" t="s">
        <v>272</v>
      </c>
      <c r="S321">
        <v>4155551450</v>
      </c>
      <c r="T321" t="s">
        <v>273</v>
      </c>
      <c r="V321" t="s">
        <v>274</v>
      </c>
      <c r="W321" t="s">
        <v>55</v>
      </c>
      <c r="X321" s="3">
        <v>97562</v>
      </c>
      <c r="Y321" t="s">
        <v>32</v>
      </c>
      <c r="Z321" t="s">
        <v>33</v>
      </c>
      <c r="AA321" t="s">
        <v>275</v>
      </c>
      <c r="AB321" t="s">
        <v>276</v>
      </c>
      <c r="AC321" t="str">
        <f t="shared" si="9"/>
        <v>Nelson Valarie</v>
      </c>
      <c r="AD321" t="s">
        <v>151</v>
      </c>
    </row>
    <row r="322" spans="1:30" x14ac:dyDescent="0.4">
      <c r="A322">
        <v>10153</v>
      </c>
      <c r="B322">
        <v>49</v>
      </c>
      <c r="C322" s="2">
        <v>100</v>
      </c>
      <c r="D322" s="2">
        <f>SALES­_DATA[[#This Row],[PRICEEACH]]*SALES­_DATA[[#This Row],[QUANTITYORDERED]]</f>
        <v>4900</v>
      </c>
      <c r="E322">
        <v>10</v>
      </c>
      <c r="F322" s="2">
        <v>7036.89</v>
      </c>
      <c r="G322" s="2">
        <f>SALES­_DATA[[#This Row],[SALES]]-SALES­_DATA[[#This Row],[cost price]]</f>
        <v>2136.8900000000003</v>
      </c>
      <c r="H322" s="4">
        <v>37892</v>
      </c>
      <c r="I322" s="1" t="s">
        <v>685</v>
      </c>
      <c r="J322" t="s">
        <v>25</v>
      </c>
      <c r="K322">
        <v>3</v>
      </c>
      <c r="L322" t="str">
        <f t="shared" si="8"/>
        <v>Qtr 3</v>
      </c>
      <c r="M322" t="s">
        <v>685</v>
      </c>
      <c r="N322">
        <v>2003</v>
      </c>
      <c r="O322" t="s">
        <v>181</v>
      </c>
      <c r="P322" s="2">
        <v>173</v>
      </c>
      <c r="Q322" t="s">
        <v>517</v>
      </c>
      <c r="R322" t="s">
        <v>174</v>
      </c>
      <c r="S322" t="s">
        <v>175</v>
      </c>
      <c r="T322" t="s">
        <v>176</v>
      </c>
      <c r="V322" t="s">
        <v>177</v>
      </c>
      <c r="W322" t="s">
        <v>687</v>
      </c>
      <c r="X322" s="3">
        <v>28034</v>
      </c>
      <c r="Y322" t="s">
        <v>178</v>
      </c>
      <c r="Z322" t="s">
        <v>42</v>
      </c>
      <c r="AA322" t="s">
        <v>179</v>
      </c>
      <c r="AB322" t="s">
        <v>180</v>
      </c>
      <c r="AC322" t="str">
        <f t="shared" si="9"/>
        <v>Freyre Diego</v>
      </c>
      <c r="AD322" t="s">
        <v>151</v>
      </c>
    </row>
    <row r="323" spans="1:30" x14ac:dyDescent="0.4">
      <c r="A323">
        <v>10165</v>
      </c>
      <c r="B323">
        <v>27</v>
      </c>
      <c r="C323" s="2">
        <v>100</v>
      </c>
      <c r="D323" s="2">
        <f>SALES­_DATA[[#This Row],[PRICEEACH]]*SALES­_DATA[[#This Row],[QUANTITYORDERED]]</f>
        <v>2700</v>
      </c>
      <c r="E323">
        <v>2</v>
      </c>
      <c r="F323" s="2">
        <v>5559.03</v>
      </c>
      <c r="G323" s="2">
        <f>SALES­_DATA[[#This Row],[SALES]]-SALES­_DATA[[#This Row],[cost price]]</f>
        <v>2859.0299999999997</v>
      </c>
      <c r="H323" s="4">
        <v>37916</v>
      </c>
      <c r="I323" s="1" t="s">
        <v>680</v>
      </c>
      <c r="J323" t="s">
        <v>25</v>
      </c>
      <c r="K323">
        <v>4</v>
      </c>
      <c r="L323" t="str">
        <f t="shared" ref="L323:L386" si="10">CONCATENATE("Qtr", " ",K323)</f>
        <v>Qtr 4</v>
      </c>
      <c r="M323" t="s">
        <v>680</v>
      </c>
      <c r="N323">
        <v>2003</v>
      </c>
      <c r="O323" t="s">
        <v>181</v>
      </c>
      <c r="P323" s="2">
        <v>173</v>
      </c>
      <c r="Q323" t="s">
        <v>517</v>
      </c>
      <c r="R323" t="s">
        <v>196</v>
      </c>
      <c r="S323" t="s">
        <v>197</v>
      </c>
      <c r="T323" t="s">
        <v>198</v>
      </c>
      <c r="V323" t="s">
        <v>199</v>
      </c>
      <c r="W323" t="s">
        <v>687</v>
      </c>
      <c r="X323" s="3">
        <v>79903</v>
      </c>
      <c r="Y323" t="s">
        <v>199</v>
      </c>
      <c r="Z323" t="s">
        <v>200</v>
      </c>
      <c r="AA323" t="s">
        <v>201</v>
      </c>
      <c r="AB323" t="s">
        <v>202</v>
      </c>
      <c r="AC323" t="str">
        <f t="shared" ref="AC323:AC386" si="11">CONCATENATE(AA323, " ",AB323)</f>
        <v>Natividad Eric</v>
      </c>
      <c r="AD323" t="s">
        <v>51</v>
      </c>
    </row>
    <row r="324" spans="1:30" x14ac:dyDescent="0.4">
      <c r="A324">
        <v>10176</v>
      </c>
      <c r="B324">
        <v>50</v>
      </c>
      <c r="C324" s="2">
        <v>100</v>
      </c>
      <c r="D324" s="2">
        <f>SALES­_DATA[[#This Row],[PRICEEACH]]*SALES­_DATA[[#This Row],[QUANTITYORDERED]]</f>
        <v>5000</v>
      </c>
      <c r="E324">
        <v>1</v>
      </c>
      <c r="F324" s="2">
        <v>7872.5</v>
      </c>
      <c r="G324" s="2">
        <f>SALES­_DATA[[#This Row],[SALES]]-SALES­_DATA[[#This Row],[cost price]]</f>
        <v>2872.5</v>
      </c>
      <c r="H324" s="4">
        <v>37931</v>
      </c>
      <c r="I324" s="1" t="s">
        <v>681</v>
      </c>
      <c r="J324" t="s">
        <v>25</v>
      </c>
      <c r="K324">
        <v>4</v>
      </c>
      <c r="L324" t="str">
        <f t="shared" si="10"/>
        <v>Qtr 4</v>
      </c>
      <c r="M324" t="s">
        <v>681</v>
      </c>
      <c r="N324">
        <v>2003</v>
      </c>
      <c r="O324" t="s">
        <v>181</v>
      </c>
      <c r="P324" s="2">
        <v>173</v>
      </c>
      <c r="Q324" t="s">
        <v>517</v>
      </c>
      <c r="R324" t="s">
        <v>452</v>
      </c>
      <c r="S324" t="s">
        <v>453</v>
      </c>
      <c r="T324" t="s">
        <v>454</v>
      </c>
      <c r="V324" t="s">
        <v>455</v>
      </c>
      <c r="W324" t="s">
        <v>687</v>
      </c>
      <c r="X324" s="3">
        <v>42100</v>
      </c>
      <c r="Y324" t="s">
        <v>258</v>
      </c>
      <c r="Z324" t="s">
        <v>42</v>
      </c>
      <c r="AA324" t="s">
        <v>456</v>
      </c>
      <c r="AB324" t="s">
        <v>457</v>
      </c>
      <c r="AC324" t="str">
        <f t="shared" si="11"/>
        <v>Moroni Maurizio</v>
      </c>
      <c r="AD324" t="s">
        <v>151</v>
      </c>
    </row>
    <row r="325" spans="1:30" x14ac:dyDescent="0.4">
      <c r="A325">
        <v>10185</v>
      </c>
      <c r="B325">
        <v>43</v>
      </c>
      <c r="C325" s="2">
        <v>100</v>
      </c>
      <c r="D325" s="2">
        <f>SALES­_DATA[[#This Row],[PRICEEACH]]*SALES­_DATA[[#This Row],[QUANTITYORDERED]]</f>
        <v>4300</v>
      </c>
      <c r="E325">
        <v>12</v>
      </c>
      <c r="F325" s="2">
        <v>7886.2</v>
      </c>
      <c r="G325" s="2">
        <f>SALES­_DATA[[#This Row],[SALES]]-SALES­_DATA[[#This Row],[cost price]]</f>
        <v>3586.2</v>
      </c>
      <c r="H325" s="4">
        <v>37939</v>
      </c>
      <c r="I325" s="1" t="s">
        <v>681</v>
      </c>
      <c r="J325" t="s">
        <v>25</v>
      </c>
      <c r="K325">
        <v>4</v>
      </c>
      <c r="L325" t="str">
        <f t="shared" si="10"/>
        <v>Qtr 4</v>
      </c>
      <c r="M325" t="s">
        <v>681</v>
      </c>
      <c r="N325">
        <v>2003</v>
      </c>
      <c r="O325" t="s">
        <v>181</v>
      </c>
      <c r="P325" s="2">
        <v>173</v>
      </c>
      <c r="Q325" t="s">
        <v>517</v>
      </c>
      <c r="R325" t="s">
        <v>335</v>
      </c>
      <c r="S325">
        <v>5085559555</v>
      </c>
      <c r="T325" t="s">
        <v>336</v>
      </c>
      <c r="V325" t="s">
        <v>162</v>
      </c>
      <c r="W325" t="s">
        <v>123</v>
      </c>
      <c r="X325" s="3">
        <v>50553</v>
      </c>
      <c r="Y325" t="s">
        <v>32</v>
      </c>
      <c r="Z325" t="s">
        <v>33</v>
      </c>
      <c r="AA325" t="s">
        <v>337</v>
      </c>
      <c r="AB325" t="s">
        <v>338</v>
      </c>
      <c r="AC325" t="str">
        <f t="shared" si="11"/>
        <v>Tam Wing C</v>
      </c>
      <c r="AD325" t="s">
        <v>151</v>
      </c>
    </row>
    <row r="326" spans="1:30" x14ac:dyDescent="0.4">
      <c r="A326">
        <v>10196</v>
      </c>
      <c r="B326">
        <v>38</v>
      </c>
      <c r="C326" s="2">
        <v>100</v>
      </c>
      <c r="D326" s="2">
        <f>SALES­_DATA[[#This Row],[PRICEEACH]]*SALES­_DATA[[#This Row],[QUANTITYORDERED]]</f>
        <v>3800</v>
      </c>
      <c r="E326">
        <v>4</v>
      </c>
      <c r="F326" s="2">
        <v>7232.16</v>
      </c>
      <c r="G326" s="2">
        <f>SALES­_DATA[[#This Row],[SALES]]-SALES­_DATA[[#This Row],[cost price]]</f>
        <v>3432.16</v>
      </c>
      <c r="H326" s="4">
        <v>37951</v>
      </c>
      <c r="I326" s="1" t="s">
        <v>681</v>
      </c>
      <c r="J326" t="s">
        <v>25</v>
      </c>
      <c r="K326">
        <v>4</v>
      </c>
      <c r="L326" t="str">
        <f t="shared" si="10"/>
        <v>Qtr 4</v>
      </c>
      <c r="M326" t="s">
        <v>681</v>
      </c>
      <c r="N326">
        <v>2003</v>
      </c>
      <c r="O326" t="s">
        <v>181</v>
      </c>
      <c r="P326" s="2">
        <v>173</v>
      </c>
      <c r="Q326" t="s">
        <v>517</v>
      </c>
      <c r="R326" t="s">
        <v>242</v>
      </c>
      <c r="S326">
        <v>2035559545</v>
      </c>
      <c r="T326" t="s">
        <v>243</v>
      </c>
      <c r="V326" t="s">
        <v>244</v>
      </c>
      <c r="W326" t="s">
        <v>112</v>
      </c>
      <c r="X326" s="3">
        <v>97823</v>
      </c>
      <c r="Y326" t="s">
        <v>32</v>
      </c>
      <c r="Z326" t="s">
        <v>33</v>
      </c>
      <c r="AA326" t="s">
        <v>83</v>
      </c>
      <c r="AB326" t="s">
        <v>245</v>
      </c>
      <c r="AC326" t="str">
        <f t="shared" si="11"/>
        <v>Murphy Leslie</v>
      </c>
      <c r="AD326" t="s">
        <v>151</v>
      </c>
    </row>
    <row r="327" spans="1:30" x14ac:dyDescent="0.4">
      <c r="A327">
        <v>10208</v>
      </c>
      <c r="B327">
        <v>20</v>
      </c>
      <c r="C327" s="2">
        <v>100</v>
      </c>
      <c r="D327" s="2">
        <f>SALES­_DATA[[#This Row],[PRICEEACH]]*SALES­_DATA[[#This Row],[QUANTITYORDERED]]</f>
        <v>2000</v>
      </c>
      <c r="E327">
        <v>12</v>
      </c>
      <c r="F327" s="2">
        <v>3114.4</v>
      </c>
      <c r="G327" s="2">
        <f>SALES­_DATA[[#This Row],[SALES]]-SALES­_DATA[[#This Row],[cost price]]</f>
        <v>1114.4000000000001</v>
      </c>
      <c r="H327" s="4">
        <v>37988</v>
      </c>
      <c r="I327" s="1" t="s">
        <v>675</v>
      </c>
      <c r="J327" t="s">
        <v>25</v>
      </c>
      <c r="K327">
        <v>1</v>
      </c>
      <c r="L327" t="str">
        <f t="shared" si="10"/>
        <v>Qtr 1</v>
      </c>
      <c r="M327" t="s">
        <v>675</v>
      </c>
      <c r="N327">
        <v>2004</v>
      </c>
      <c r="O327" t="s">
        <v>181</v>
      </c>
      <c r="P327" s="2">
        <v>173</v>
      </c>
      <c r="Q327" t="s">
        <v>517</v>
      </c>
      <c r="R327" t="s">
        <v>219</v>
      </c>
      <c r="S327" t="s">
        <v>220</v>
      </c>
      <c r="T327" t="s">
        <v>221</v>
      </c>
      <c r="V327" t="s">
        <v>222</v>
      </c>
      <c r="W327" t="s">
        <v>687</v>
      </c>
      <c r="X327" s="3">
        <v>69004</v>
      </c>
      <c r="Y327" t="s">
        <v>41</v>
      </c>
      <c r="Z327" t="s">
        <v>42</v>
      </c>
      <c r="AA327" t="s">
        <v>223</v>
      </c>
      <c r="AB327" t="s">
        <v>224</v>
      </c>
      <c r="AC327" t="str">
        <f t="shared" si="11"/>
        <v>Saveley Mary</v>
      </c>
      <c r="AD327" t="s">
        <v>51</v>
      </c>
    </row>
    <row r="328" spans="1:30" x14ac:dyDescent="0.4">
      <c r="A328">
        <v>10220</v>
      </c>
      <c r="B328">
        <v>27</v>
      </c>
      <c r="C328" s="2">
        <v>100</v>
      </c>
      <c r="D328" s="2">
        <f>SALES­_DATA[[#This Row],[PRICEEACH]]*SALES­_DATA[[#This Row],[QUANTITYORDERED]]</f>
        <v>2700</v>
      </c>
      <c r="E328">
        <v>1</v>
      </c>
      <c r="F328" s="2">
        <v>5045.22</v>
      </c>
      <c r="G328" s="2">
        <f>SALES­_DATA[[#This Row],[SALES]]-SALES­_DATA[[#This Row],[cost price]]</f>
        <v>2345.2200000000003</v>
      </c>
      <c r="H328" s="4">
        <v>38029</v>
      </c>
      <c r="I328" s="1" t="s">
        <v>676</v>
      </c>
      <c r="J328" t="s">
        <v>25</v>
      </c>
      <c r="K328">
        <v>1</v>
      </c>
      <c r="L328" t="str">
        <f t="shared" si="10"/>
        <v>Qtr 1</v>
      </c>
      <c r="M328" t="s">
        <v>676</v>
      </c>
      <c r="N328">
        <v>2004</v>
      </c>
      <c r="O328" t="s">
        <v>181</v>
      </c>
      <c r="P328" s="2">
        <v>173</v>
      </c>
      <c r="Q328" t="s">
        <v>517</v>
      </c>
      <c r="R328" t="s">
        <v>479</v>
      </c>
      <c r="S328" t="s">
        <v>480</v>
      </c>
      <c r="T328" t="s">
        <v>481</v>
      </c>
      <c r="U328" t="s">
        <v>482</v>
      </c>
      <c r="V328" t="s">
        <v>483</v>
      </c>
      <c r="W328" t="s">
        <v>687</v>
      </c>
      <c r="X328" s="3">
        <v>2</v>
      </c>
      <c r="Y328" t="s">
        <v>484</v>
      </c>
      <c r="Z328" t="s">
        <v>42</v>
      </c>
      <c r="AA328" t="s">
        <v>485</v>
      </c>
      <c r="AB328" t="s">
        <v>486</v>
      </c>
      <c r="AC328" t="str">
        <f t="shared" si="11"/>
        <v>Cassidy Dean</v>
      </c>
      <c r="AD328" t="s">
        <v>51</v>
      </c>
    </row>
    <row r="329" spans="1:30" x14ac:dyDescent="0.4">
      <c r="A329">
        <v>10231</v>
      </c>
      <c r="B329">
        <v>49</v>
      </c>
      <c r="C329" s="2">
        <v>100</v>
      </c>
      <c r="D329" s="2">
        <f>SALES­_DATA[[#This Row],[PRICEEACH]]*SALES­_DATA[[#This Row],[QUANTITYORDERED]]</f>
        <v>4900</v>
      </c>
      <c r="E329">
        <v>1</v>
      </c>
      <c r="F329" s="2">
        <v>6952.12</v>
      </c>
      <c r="G329" s="2">
        <f>SALES­_DATA[[#This Row],[SALES]]-SALES­_DATA[[#This Row],[cost price]]</f>
        <v>2052.12</v>
      </c>
      <c r="H329" s="4">
        <v>38065</v>
      </c>
      <c r="I329" s="1" t="s">
        <v>686</v>
      </c>
      <c r="J329" t="s">
        <v>25</v>
      </c>
      <c r="K329">
        <v>1</v>
      </c>
      <c r="L329" t="str">
        <f t="shared" si="10"/>
        <v>Qtr 1</v>
      </c>
      <c r="M329" t="s">
        <v>686</v>
      </c>
      <c r="N329">
        <v>2004</v>
      </c>
      <c r="O329" t="s">
        <v>181</v>
      </c>
      <c r="P329" s="2">
        <v>173</v>
      </c>
      <c r="Q329" t="s">
        <v>517</v>
      </c>
      <c r="R329" t="s">
        <v>487</v>
      </c>
      <c r="S329" t="s">
        <v>488</v>
      </c>
      <c r="T329" t="s">
        <v>489</v>
      </c>
      <c r="V329" t="s">
        <v>177</v>
      </c>
      <c r="W329" t="s">
        <v>687</v>
      </c>
      <c r="X329" s="3">
        <v>28023</v>
      </c>
      <c r="Y329" t="s">
        <v>178</v>
      </c>
      <c r="Z329" t="s">
        <v>42</v>
      </c>
      <c r="AA329" t="s">
        <v>490</v>
      </c>
      <c r="AB329" t="s">
        <v>491</v>
      </c>
      <c r="AC329" t="str">
        <f t="shared" si="11"/>
        <v>Fernandez Jesus</v>
      </c>
      <c r="AD329" t="s">
        <v>51</v>
      </c>
    </row>
    <row r="330" spans="1:30" x14ac:dyDescent="0.4">
      <c r="A330">
        <v>10247</v>
      </c>
      <c r="B330">
        <v>27</v>
      </c>
      <c r="C330" s="2">
        <v>100</v>
      </c>
      <c r="D330" s="2">
        <f>SALES­_DATA[[#This Row],[PRICEEACH]]*SALES­_DATA[[#This Row],[QUANTITYORDERED]]</f>
        <v>2700</v>
      </c>
      <c r="E330">
        <v>1</v>
      </c>
      <c r="F330" s="2">
        <v>4157.7299999999996</v>
      </c>
      <c r="G330" s="2">
        <f>SALES­_DATA[[#This Row],[SALES]]-SALES­_DATA[[#This Row],[cost price]]</f>
        <v>1457.7299999999996</v>
      </c>
      <c r="H330" s="4">
        <v>38112</v>
      </c>
      <c r="I330" s="1" t="s">
        <v>677</v>
      </c>
      <c r="J330" t="s">
        <v>25</v>
      </c>
      <c r="K330">
        <v>2</v>
      </c>
      <c r="L330" t="str">
        <f t="shared" si="10"/>
        <v>Qtr 2</v>
      </c>
      <c r="M330" t="s">
        <v>677</v>
      </c>
      <c r="N330">
        <v>2004</v>
      </c>
      <c r="O330" t="s">
        <v>181</v>
      </c>
      <c r="P330" s="2">
        <v>173</v>
      </c>
      <c r="Q330" t="s">
        <v>517</v>
      </c>
      <c r="R330" t="s">
        <v>467</v>
      </c>
      <c r="S330" t="s">
        <v>468</v>
      </c>
      <c r="T330" t="s">
        <v>469</v>
      </c>
      <c r="V330" t="s">
        <v>470</v>
      </c>
      <c r="W330" t="s">
        <v>687</v>
      </c>
      <c r="X330" s="3" t="s">
        <v>471</v>
      </c>
      <c r="Y330" t="s">
        <v>130</v>
      </c>
      <c r="Z330" t="s">
        <v>42</v>
      </c>
      <c r="AA330" t="s">
        <v>472</v>
      </c>
      <c r="AB330" t="s">
        <v>473</v>
      </c>
      <c r="AC330" t="str">
        <f t="shared" si="11"/>
        <v>Suominen Kalle</v>
      </c>
      <c r="AD330" t="s">
        <v>51</v>
      </c>
    </row>
    <row r="331" spans="1:30" x14ac:dyDescent="0.4">
      <c r="A331">
        <v>10272</v>
      </c>
      <c r="B331">
        <v>39</v>
      </c>
      <c r="C331" s="2">
        <v>100</v>
      </c>
      <c r="D331" s="2">
        <f>SALES­_DATA[[#This Row],[PRICEEACH]]*SALES­_DATA[[#This Row],[QUANTITYORDERED]]</f>
        <v>3900</v>
      </c>
      <c r="E331">
        <v>1</v>
      </c>
      <c r="F331" s="2">
        <v>7962.24</v>
      </c>
      <c r="G331" s="2">
        <f>SALES­_DATA[[#This Row],[SALES]]-SALES­_DATA[[#This Row],[cost price]]</f>
        <v>4062.24</v>
      </c>
      <c r="H331" s="4">
        <v>38188</v>
      </c>
      <c r="I331" s="1" t="s">
        <v>678</v>
      </c>
      <c r="J331" t="s">
        <v>25</v>
      </c>
      <c r="K331">
        <v>3</v>
      </c>
      <c r="L331" t="str">
        <f t="shared" si="10"/>
        <v>Qtr 3</v>
      </c>
      <c r="M331" t="s">
        <v>678</v>
      </c>
      <c r="N331">
        <v>2004</v>
      </c>
      <c r="O331" t="s">
        <v>181</v>
      </c>
      <c r="P331" s="2">
        <v>173</v>
      </c>
      <c r="Q331" t="s">
        <v>517</v>
      </c>
      <c r="R331" t="s">
        <v>139</v>
      </c>
      <c r="S331">
        <v>2155551555</v>
      </c>
      <c r="T331" t="s">
        <v>140</v>
      </c>
      <c r="V331" t="s">
        <v>141</v>
      </c>
      <c r="W331" t="s">
        <v>142</v>
      </c>
      <c r="X331" s="3">
        <v>70267</v>
      </c>
      <c r="Y331" t="s">
        <v>32</v>
      </c>
      <c r="Z331" t="s">
        <v>33</v>
      </c>
      <c r="AA331" t="s">
        <v>34</v>
      </c>
      <c r="AB331" t="s">
        <v>143</v>
      </c>
      <c r="AC331" t="str">
        <f t="shared" si="11"/>
        <v>Yu Kyung</v>
      </c>
      <c r="AD331" t="s">
        <v>151</v>
      </c>
    </row>
    <row r="332" spans="1:30" x14ac:dyDescent="0.4">
      <c r="A332">
        <v>10282</v>
      </c>
      <c r="B332">
        <v>24</v>
      </c>
      <c r="C332" s="2">
        <v>100</v>
      </c>
      <c r="D332" s="2">
        <f>SALES­_DATA[[#This Row],[PRICEEACH]]*SALES­_DATA[[#This Row],[QUANTITYORDERED]]</f>
        <v>2400</v>
      </c>
      <c r="E332">
        <v>4</v>
      </c>
      <c r="F332" s="2">
        <v>3778.8</v>
      </c>
      <c r="G332" s="2">
        <f>SALES­_DATA[[#This Row],[SALES]]-SALES­_DATA[[#This Row],[cost price]]</f>
        <v>1378.8000000000002</v>
      </c>
      <c r="H332" s="4">
        <v>38219</v>
      </c>
      <c r="I332" s="1" t="s">
        <v>679</v>
      </c>
      <c r="J332" t="s">
        <v>25</v>
      </c>
      <c r="K332">
        <v>3</v>
      </c>
      <c r="L332" t="str">
        <f t="shared" si="10"/>
        <v>Qtr 3</v>
      </c>
      <c r="M332" t="s">
        <v>679</v>
      </c>
      <c r="N332">
        <v>2004</v>
      </c>
      <c r="O332" t="s">
        <v>181</v>
      </c>
      <c r="P332" s="2">
        <v>173</v>
      </c>
      <c r="Q332" t="s">
        <v>517</v>
      </c>
      <c r="R332" t="s">
        <v>272</v>
      </c>
      <c r="S332">
        <v>4155551450</v>
      </c>
      <c r="T332" t="s">
        <v>273</v>
      </c>
      <c r="V332" t="s">
        <v>274</v>
      </c>
      <c r="W332" t="s">
        <v>55</v>
      </c>
      <c r="X332" s="3">
        <v>97562</v>
      </c>
      <c r="Y332" t="s">
        <v>32</v>
      </c>
      <c r="Z332" t="s">
        <v>33</v>
      </c>
      <c r="AA332" t="s">
        <v>275</v>
      </c>
      <c r="AB332" t="s">
        <v>276</v>
      </c>
      <c r="AC332" t="str">
        <f t="shared" si="11"/>
        <v>Nelson Valarie</v>
      </c>
      <c r="AD332" t="s">
        <v>51</v>
      </c>
    </row>
    <row r="333" spans="1:30" x14ac:dyDescent="0.4">
      <c r="A333">
        <v>10293</v>
      </c>
      <c r="B333">
        <v>45</v>
      </c>
      <c r="C333" s="2">
        <v>100</v>
      </c>
      <c r="D333" s="2">
        <f>SALES­_DATA[[#This Row],[PRICEEACH]]*SALES­_DATA[[#This Row],[QUANTITYORDERED]]</f>
        <v>4500</v>
      </c>
      <c r="E333">
        <v>7</v>
      </c>
      <c r="F333" s="2">
        <v>8253</v>
      </c>
      <c r="G333" s="2">
        <f>SALES­_DATA[[#This Row],[SALES]]-SALES­_DATA[[#This Row],[cost price]]</f>
        <v>3753</v>
      </c>
      <c r="H333" s="4">
        <v>38239</v>
      </c>
      <c r="I333" s="1" t="s">
        <v>685</v>
      </c>
      <c r="J333" t="s">
        <v>25</v>
      </c>
      <c r="K333">
        <v>3</v>
      </c>
      <c r="L333" t="str">
        <f t="shared" si="10"/>
        <v>Qtr 3</v>
      </c>
      <c r="M333" t="s">
        <v>685</v>
      </c>
      <c r="N333">
        <v>2004</v>
      </c>
      <c r="O333" t="s">
        <v>181</v>
      </c>
      <c r="P333" s="2">
        <v>173</v>
      </c>
      <c r="Q333" t="s">
        <v>517</v>
      </c>
      <c r="R333" t="s">
        <v>254</v>
      </c>
      <c r="S333" t="s">
        <v>255</v>
      </c>
      <c r="T333" t="s">
        <v>256</v>
      </c>
      <c r="V333" t="s">
        <v>257</v>
      </c>
      <c r="W333" t="s">
        <v>687</v>
      </c>
      <c r="X333" s="3">
        <v>10100</v>
      </c>
      <c r="Y333" t="s">
        <v>258</v>
      </c>
      <c r="Z333" t="s">
        <v>42</v>
      </c>
      <c r="AA333" t="s">
        <v>259</v>
      </c>
      <c r="AB333" t="s">
        <v>260</v>
      </c>
      <c r="AC333" t="str">
        <f t="shared" si="11"/>
        <v>Accorti Paolo</v>
      </c>
      <c r="AD333" t="s">
        <v>151</v>
      </c>
    </row>
    <row r="334" spans="1:30" x14ac:dyDescent="0.4">
      <c r="A334">
        <v>10306</v>
      </c>
      <c r="B334">
        <v>20</v>
      </c>
      <c r="C334" s="2">
        <v>100</v>
      </c>
      <c r="D334" s="2">
        <f>SALES­_DATA[[#This Row],[PRICEEACH]]*SALES­_DATA[[#This Row],[QUANTITYORDERED]]</f>
        <v>2000</v>
      </c>
      <c r="E334">
        <v>12</v>
      </c>
      <c r="F334" s="2">
        <v>3633.4</v>
      </c>
      <c r="G334" s="2">
        <f>SALES­_DATA[[#This Row],[SALES]]-SALES­_DATA[[#This Row],[cost price]]</f>
        <v>1633.4</v>
      </c>
      <c r="H334" s="4">
        <v>38274</v>
      </c>
      <c r="I334" s="1" t="s">
        <v>680</v>
      </c>
      <c r="J334" t="s">
        <v>25</v>
      </c>
      <c r="K334">
        <v>4</v>
      </c>
      <c r="L334" t="str">
        <f t="shared" si="10"/>
        <v>Qtr 4</v>
      </c>
      <c r="M334" t="s">
        <v>680</v>
      </c>
      <c r="N334">
        <v>2004</v>
      </c>
      <c r="O334" t="s">
        <v>181</v>
      </c>
      <c r="P334" s="2">
        <v>173</v>
      </c>
      <c r="Q334" t="s">
        <v>517</v>
      </c>
      <c r="R334" t="s">
        <v>492</v>
      </c>
      <c r="S334" t="s">
        <v>493</v>
      </c>
      <c r="T334" t="s">
        <v>494</v>
      </c>
      <c r="V334" t="s">
        <v>495</v>
      </c>
      <c r="W334" t="s">
        <v>687</v>
      </c>
      <c r="X334" s="3" t="s">
        <v>496</v>
      </c>
      <c r="Y334" t="s">
        <v>170</v>
      </c>
      <c r="Z334" t="s">
        <v>42</v>
      </c>
      <c r="AA334" t="s">
        <v>497</v>
      </c>
      <c r="AB334" t="s">
        <v>94</v>
      </c>
      <c r="AC334" t="str">
        <f t="shared" si="11"/>
        <v>Ashworth Victoria</v>
      </c>
      <c r="AD334" t="s">
        <v>51</v>
      </c>
    </row>
    <row r="335" spans="1:30" x14ac:dyDescent="0.4">
      <c r="A335">
        <v>10314</v>
      </c>
      <c r="B335">
        <v>36</v>
      </c>
      <c r="C335" s="2">
        <v>100</v>
      </c>
      <c r="D335" s="2">
        <f>SALES­_DATA[[#This Row],[PRICEEACH]]*SALES­_DATA[[#This Row],[QUANTITYORDERED]]</f>
        <v>3600</v>
      </c>
      <c r="E335">
        <v>4</v>
      </c>
      <c r="F335" s="2">
        <v>6913.8</v>
      </c>
      <c r="G335" s="2">
        <f>SALES­_DATA[[#This Row],[SALES]]-SALES­_DATA[[#This Row],[cost price]]</f>
        <v>3313.8</v>
      </c>
      <c r="H335" s="4">
        <v>38282</v>
      </c>
      <c r="I335" s="1" t="s">
        <v>680</v>
      </c>
      <c r="J335" t="s">
        <v>25</v>
      </c>
      <c r="K335">
        <v>4</v>
      </c>
      <c r="L335" t="str">
        <f t="shared" si="10"/>
        <v>Qtr 4</v>
      </c>
      <c r="M335" t="s">
        <v>680</v>
      </c>
      <c r="N335">
        <v>2004</v>
      </c>
      <c r="O335" t="s">
        <v>181</v>
      </c>
      <c r="P335" s="2">
        <v>173</v>
      </c>
      <c r="Q335" t="s">
        <v>517</v>
      </c>
      <c r="R335" t="s">
        <v>498</v>
      </c>
      <c r="S335" t="s">
        <v>499</v>
      </c>
      <c r="T335" t="s">
        <v>500</v>
      </c>
      <c r="V335" t="s">
        <v>501</v>
      </c>
      <c r="W335" t="s">
        <v>687</v>
      </c>
      <c r="X335" s="3">
        <v>8200</v>
      </c>
      <c r="Y335" t="s">
        <v>326</v>
      </c>
      <c r="Z335" t="s">
        <v>42</v>
      </c>
      <c r="AA335" t="s">
        <v>502</v>
      </c>
      <c r="AB335" t="s">
        <v>503</v>
      </c>
      <c r="AC335" t="str">
        <f t="shared" si="11"/>
        <v>Ibsen Palle</v>
      </c>
      <c r="AD335" t="s">
        <v>51</v>
      </c>
    </row>
    <row r="336" spans="1:30" x14ac:dyDescent="0.4">
      <c r="A336">
        <v>10325</v>
      </c>
      <c r="B336">
        <v>24</v>
      </c>
      <c r="C336" s="2">
        <v>100</v>
      </c>
      <c r="D336" s="2">
        <f>SALES­_DATA[[#This Row],[PRICEEACH]]*SALES­_DATA[[#This Row],[QUANTITYORDERED]]</f>
        <v>2400</v>
      </c>
      <c r="E336">
        <v>1</v>
      </c>
      <c r="F336" s="2">
        <v>2583.6</v>
      </c>
      <c r="G336" s="2">
        <f>SALES­_DATA[[#This Row],[SALES]]-SALES­_DATA[[#This Row],[cost price]]</f>
        <v>183.59999999999991</v>
      </c>
      <c r="H336" s="4">
        <v>38296</v>
      </c>
      <c r="I336" s="1" t="s">
        <v>681</v>
      </c>
      <c r="J336" t="s">
        <v>25</v>
      </c>
      <c r="K336">
        <v>4</v>
      </c>
      <c r="L336" t="str">
        <f t="shared" si="10"/>
        <v>Qtr 4</v>
      </c>
      <c r="M336" t="s">
        <v>681</v>
      </c>
      <c r="N336">
        <v>2004</v>
      </c>
      <c r="O336" t="s">
        <v>181</v>
      </c>
      <c r="P336" s="2">
        <v>173</v>
      </c>
      <c r="Q336" t="s">
        <v>517</v>
      </c>
      <c r="R336" t="s">
        <v>133</v>
      </c>
      <c r="S336" t="s">
        <v>134</v>
      </c>
      <c r="T336" t="s">
        <v>135</v>
      </c>
      <c r="V336" t="s">
        <v>136</v>
      </c>
      <c r="W336" t="s">
        <v>687</v>
      </c>
      <c r="X336" s="3">
        <v>4110</v>
      </c>
      <c r="Y336" t="s">
        <v>78</v>
      </c>
      <c r="Z336" t="s">
        <v>42</v>
      </c>
      <c r="AA336" t="s">
        <v>137</v>
      </c>
      <c r="AB336" t="s">
        <v>138</v>
      </c>
      <c r="AC336" t="str">
        <f t="shared" si="11"/>
        <v>Bergulfsen Jonas</v>
      </c>
      <c r="AD336" t="s">
        <v>36</v>
      </c>
    </row>
    <row r="337" spans="1:30" x14ac:dyDescent="0.4">
      <c r="A337">
        <v>10336</v>
      </c>
      <c r="B337">
        <v>49</v>
      </c>
      <c r="C337" s="2">
        <v>63.38</v>
      </c>
      <c r="D337" s="2">
        <f>SALES­_DATA[[#This Row],[PRICEEACH]]*SALES­_DATA[[#This Row],[QUANTITYORDERED]]</f>
        <v>3105.6200000000003</v>
      </c>
      <c r="E337">
        <v>1</v>
      </c>
      <c r="F337" s="2">
        <v>3105.62</v>
      </c>
      <c r="G337" s="2">
        <f>SALES­_DATA[[#This Row],[SALES]]-SALES­_DATA[[#This Row],[cost price]]</f>
        <v>0</v>
      </c>
      <c r="H337" s="4">
        <v>38311</v>
      </c>
      <c r="I337" s="1" t="s">
        <v>681</v>
      </c>
      <c r="J337" t="s">
        <v>25</v>
      </c>
      <c r="K337">
        <v>4</v>
      </c>
      <c r="L337" t="str">
        <f t="shared" si="10"/>
        <v>Qtr 4</v>
      </c>
      <c r="M337" t="s">
        <v>681</v>
      </c>
      <c r="N337">
        <v>2004</v>
      </c>
      <c r="O337" t="s">
        <v>181</v>
      </c>
      <c r="P337" s="2">
        <v>173</v>
      </c>
      <c r="Q337" t="s">
        <v>517</v>
      </c>
      <c r="R337" t="s">
        <v>403</v>
      </c>
      <c r="S337" t="s">
        <v>404</v>
      </c>
      <c r="T337" t="s">
        <v>405</v>
      </c>
      <c r="V337" t="s">
        <v>48</v>
      </c>
      <c r="W337" t="s">
        <v>687</v>
      </c>
      <c r="X337" s="3">
        <v>75012</v>
      </c>
      <c r="Y337" t="s">
        <v>41</v>
      </c>
      <c r="Z337" t="s">
        <v>42</v>
      </c>
      <c r="AA337" t="s">
        <v>406</v>
      </c>
      <c r="AB337" t="s">
        <v>407</v>
      </c>
      <c r="AC337" t="str">
        <f t="shared" si="11"/>
        <v>Bertrand Marie</v>
      </c>
      <c r="AD337" t="s">
        <v>51</v>
      </c>
    </row>
    <row r="338" spans="1:30" x14ac:dyDescent="0.4">
      <c r="A338">
        <v>10349</v>
      </c>
      <c r="B338">
        <v>26</v>
      </c>
      <c r="C338" s="2">
        <v>100</v>
      </c>
      <c r="D338" s="2">
        <f>SALES­_DATA[[#This Row],[PRICEEACH]]*SALES­_DATA[[#This Row],[QUANTITYORDERED]]</f>
        <v>2600</v>
      </c>
      <c r="E338">
        <v>10</v>
      </c>
      <c r="F338" s="2">
        <v>4408.5600000000004</v>
      </c>
      <c r="G338" s="2">
        <f>SALES­_DATA[[#This Row],[SALES]]-SALES­_DATA[[#This Row],[cost price]]</f>
        <v>1808.5600000000004</v>
      </c>
      <c r="H338" s="4">
        <v>38322</v>
      </c>
      <c r="I338" s="1" t="s">
        <v>682</v>
      </c>
      <c r="J338" t="s">
        <v>25</v>
      </c>
      <c r="K338">
        <v>4</v>
      </c>
      <c r="L338" t="str">
        <f t="shared" si="10"/>
        <v>Qtr 4</v>
      </c>
      <c r="M338" t="s">
        <v>682</v>
      </c>
      <c r="N338">
        <v>2004</v>
      </c>
      <c r="O338" t="s">
        <v>181</v>
      </c>
      <c r="P338" s="2">
        <v>173</v>
      </c>
      <c r="Q338" t="s">
        <v>517</v>
      </c>
      <c r="R338" t="s">
        <v>475</v>
      </c>
      <c r="S338">
        <v>2125557413</v>
      </c>
      <c r="T338" t="s">
        <v>476</v>
      </c>
      <c r="U338" t="s">
        <v>477</v>
      </c>
      <c r="V338" t="s">
        <v>30</v>
      </c>
      <c r="W338" t="s">
        <v>31</v>
      </c>
      <c r="X338" s="3">
        <v>10022</v>
      </c>
      <c r="Y338" t="s">
        <v>32</v>
      </c>
      <c r="Z338" t="s">
        <v>33</v>
      </c>
      <c r="AA338" t="s">
        <v>56</v>
      </c>
      <c r="AB338" t="s">
        <v>478</v>
      </c>
      <c r="AC338" t="str">
        <f t="shared" si="11"/>
        <v>Young Jeff</v>
      </c>
      <c r="AD338" t="s">
        <v>51</v>
      </c>
    </row>
    <row r="339" spans="1:30" x14ac:dyDescent="0.4">
      <c r="A339">
        <v>10359</v>
      </c>
      <c r="B339">
        <v>49</v>
      </c>
      <c r="C339" s="2">
        <v>62.09</v>
      </c>
      <c r="D339" s="2">
        <f>SALES­_DATA[[#This Row],[PRICEEACH]]*SALES­_DATA[[#This Row],[QUANTITYORDERED]]</f>
        <v>3042.4100000000003</v>
      </c>
      <c r="E339">
        <v>5</v>
      </c>
      <c r="F339" s="2">
        <v>3042.41</v>
      </c>
      <c r="G339" s="2">
        <f>SALES­_DATA[[#This Row],[SALES]]-SALES­_DATA[[#This Row],[cost price]]</f>
        <v>0</v>
      </c>
      <c r="H339" s="4">
        <v>38336</v>
      </c>
      <c r="I339" s="1" t="s">
        <v>682</v>
      </c>
      <c r="J339" t="s">
        <v>25</v>
      </c>
      <c r="K339">
        <v>4</v>
      </c>
      <c r="L339" t="str">
        <f t="shared" si="10"/>
        <v>Qtr 4</v>
      </c>
      <c r="M339" t="s">
        <v>682</v>
      </c>
      <c r="N339">
        <v>2004</v>
      </c>
      <c r="O339" t="s">
        <v>181</v>
      </c>
      <c r="P339" s="2">
        <v>173</v>
      </c>
      <c r="Q339" t="s">
        <v>517</v>
      </c>
      <c r="R339" t="s">
        <v>37</v>
      </c>
      <c r="S339" t="s">
        <v>38</v>
      </c>
      <c r="T339" t="s">
        <v>39</v>
      </c>
      <c r="V339" t="s">
        <v>40</v>
      </c>
      <c r="W339" t="s">
        <v>687</v>
      </c>
      <c r="X339" s="3">
        <v>51100</v>
      </c>
      <c r="Y339" t="s">
        <v>41</v>
      </c>
      <c r="Z339" t="s">
        <v>42</v>
      </c>
      <c r="AA339" t="s">
        <v>43</v>
      </c>
      <c r="AB339" t="s">
        <v>44</v>
      </c>
      <c r="AC339" t="str">
        <f t="shared" si="11"/>
        <v>Henriot Paul</v>
      </c>
      <c r="AD339" t="s">
        <v>51</v>
      </c>
    </row>
    <row r="340" spans="1:30" x14ac:dyDescent="0.4">
      <c r="A340">
        <v>10372</v>
      </c>
      <c r="B340">
        <v>34</v>
      </c>
      <c r="C340" s="2">
        <v>100</v>
      </c>
      <c r="D340" s="2">
        <f>SALES­_DATA[[#This Row],[PRICEEACH]]*SALES­_DATA[[#This Row],[QUANTITYORDERED]]</f>
        <v>3400</v>
      </c>
      <c r="E340">
        <v>1</v>
      </c>
      <c r="F340" s="2">
        <v>5941.5</v>
      </c>
      <c r="G340" s="2">
        <f>SALES­_DATA[[#This Row],[SALES]]-SALES­_DATA[[#This Row],[cost price]]</f>
        <v>2541.5</v>
      </c>
      <c r="H340" s="4">
        <v>38378</v>
      </c>
      <c r="I340" s="1" t="s">
        <v>675</v>
      </c>
      <c r="J340" t="s">
        <v>25</v>
      </c>
      <c r="K340">
        <v>1</v>
      </c>
      <c r="L340" t="str">
        <f t="shared" si="10"/>
        <v>Qtr 1</v>
      </c>
      <c r="M340" t="s">
        <v>675</v>
      </c>
      <c r="N340">
        <v>2005</v>
      </c>
      <c r="O340" t="s">
        <v>181</v>
      </c>
      <c r="P340" s="2">
        <v>173</v>
      </c>
      <c r="Q340" t="s">
        <v>517</v>
      </c>
      <c r="R340" t="s">
        <v>246</v>
      </c>
      <c r="S340" t="s">
        <v>247</v>
      </c>
      <c r="T340" t="s">
        <v>248</v>
      </c>
      <c r="V340" t="s">
        <v>249</v>
      </c>
      <c r="W340" t="s">
        <v>250</v>
      </c>
      <c r="X340" s="3" t="s">
        <v>251</v>
      </c>
      <c r="Y340" t="s">
        <v>200</v>
      </c>
      <c r="Z340" t="s">
        <v>200</v>
      </c>
      <c r="AA340" t="s">
        <v>252</v>
      </c>
      <c r="AB340" t="s">
        <v>253</v>
      </c>
      <c r="AC340" t="str">
        <f t="shared" si="11"/>
        <v>Shimamura Akiko</v>
      </c>
      <c r="AD340" t="s">
        <v>51</v>
      </c>
    </row>
    <row r="341" spans="1:30" x14ac:dyDescent="0.4">
      <c r="A341">
        <v>10382</v>
      </c>
      <c r="B341">
        <v>34</v>
      </c>
      <c r="C341" s="2">
        <v>95.35</v>
      </c>
      <c r="D341" s="2">
        <f>SALES­_DATA[[#This Row],[PRICEEACH]]*SALES­_DATA[[#This Row],[QUANTITYORDERED]]</f>
        <v>3241.8999999999996</v>
      </c>
      <c r="E341">
        <v>12</v>
      </c>
      <c r="F341" s="2">
        <v>3241.9</v>
      </c>
      <c r="G341" s="2">
        <f>SALES­_DATA[[#This Row],[SALES]]-SALES­_DATA[[#This Row],[cost price]]</f>
        <v>0</v>
      </c>
      <c r="H341" s="4">
        <v>38400</v>
      </c>
      <c r="I341" s="1" t="s">
        <v>676</v>
      </c>
      <c r="J341" t="s">
        <v>25</v>
      </c>
      <c r="K341">
        <v>1</v>
      </c>
      <c r="L341" t="str">
        <f t="shared" si="10"/>
        <v>Qtr 1</v>
      </c>
      <c r="M341" t="s">
        <v>676</v>
      </c>
      <c r="N341">
        <v>2005</v>
      </c>
      <c r="O341" t="s">
        <v>181</v>
      </c>
      <c r="P341" s="2">
        <v>173</v>
      </c>
      <c r="Q341" t="s">
        <v>517</v>
      </c>
      <c r="R341" t="s">
        <v>272</v>
      </c>
      <c r="S341">
        <v>4155551450</v>
      </c>
      <c r="T341" t="s">
        <v>273</v>
      </c>
      <c r="V341" t="s">
        <v>274</v>
      </c>
      <c r="W341" t="s">
        <v>55</v>
      </c>
      <c r="X341" s="3">
        <v>97562</v>
      </c>
      <c r="Y341" t="s">
        <v>32</v>
      </c>
      <c r="Z341" t="s">
        <v>33</v>
      </c>
      <c r="AA341" t="s">
        <v>275</v>
      </c>
      <c r="AB341" t="s">
        <v>276</v>
      </c>
      <c r="AC341" t="str">
        <f t="shared" si="11"/>
        <v>Nelson Valarie</v>
      </c>
      <c r="AD341" t="s">
        <v>51</v>
      </c>
    </row>
    <row r="342" spans="1:30" x14ac:dyDescent="0.4">
      <c r="A342">
        <v>10396</v>
      </c>
      <c r="B342">
        <v>33</v>
      </c>
      <c r="C342" s="2">
        <v>100</v>
      </c>
      <c r="D342" s="2">
        <f>SALES­_DATA[[#This Row],[PRICEEACH]]*SALES­_DATA[[#This Row],[QUANTITYORDERED]]</f>
        <v>3300</v>
      </c>
      <c r="E342">
        <v>3</v>
      </c>
      <c r="F342" s="2">
        <v>6109.29</v>
      </c>
      <c r="G342" s="2">
        <f>SALES­_DATA[[#This Row],[SALES]]-SALES­_DATA[[#This Row],[cost price]]</f>
        <v>2809.29</v>
      </c>
      <c r="H342" s="4">
        <v>38434</v>
      </c>
      <c r="I342" s="1" t="s">
        <v>686</v>
      </c>
      <c r="J342" t="s">
        <v>25</v>
      </c>
      <c r="K342">
        <v>1</v>
      </c>
      <c r="L342" t="str">
        <f t="shared" si="10"/>
        <v>Qtr 1</v>
      </c>
      <c r="M342" t="s">
        <v>686</v>
      </c>
      <c r="N342">
        <v>2005</v>
      </c>
      <c r="O342" t="s">
        <v>181</v>
      </c>
      <c r="P342" s="2">
        <v>173</v>
      </c>
      <c r="Q342" t="s">
        <v>517</v>
      </c>
      <c r="R342" t="s">
        <v>272</v>
      </c>
      <c r="S342">
        <v>4155551450</v>
      </c>
      <c r="T342" t="s">
        <v>273</v>
      </c>
      <c r="V342" t="s">
        <v>274</v>
      </c>
      <c r="W342" t="s">
        <v>55</v>
      </c>
      <c r="X342" s="3">
        <v>97562</v>
      </c>
      <c r="Y342" t="s">
        <v>32</v>
      </c>
      <c r="Z342" t="s">
        <v>33</v>
      </c>
      <c r="AA342" t="s">
        <v>275</v>
      </c>
      <c r="AB342" t="s">
        <v>276</v>
      </c>
      <c r="AC342" t="str">
        <f t="shared" si="11"/>
        <v>Nelson Valarie</v>
      </c>
      <c r="AD342" t="s">
        <v>51</v>
      </c>
    </row>
    <row r="343" spans="1:30" x14ac:dyDescent="0.4">
      <c r="A343">
        <v>10413</v>
      </c>
      <c r="B343">
        <v>22</v>
      </c>
      <c r="C343" s="2">
        <v>100</v>
      </c>
      <c r="D343" s="2">
        <f>SALES­_DATA[[#This Row],[PRICEEACH]]*SALES­_DATA[[#This Row],[QUANTITYORDERED]]</f>
        <v>2200</v>
      </c>
      <c r="E343">
        <v>1</v>
      </c>
      <c r="F343" s="2">
        <v>3387.78</v>
      </c>
      <c r="G343" s="2">
        <f>SALES­_DATA[[#This Row],[SALES]]-SALES­_DATA[[#This Row],[cost price]]</f>
        <v>1187.7800000000002</v>
      </c>
      <c r="H343" s="4">
        <v>38477</v>
      </c>
      <c r="I343" s="1" t="s">
        <v>677</v>
      </c>
      <c r="J343" t="s">
        <v>25</v>
      </c>
      <c r="K343">
        <v>2</v>
      </c>
      <c r="L343" t="str">
        <f t="shared" si="10"/>
        <v>Qtr 2</v>
      </c>
      <c r="M343" t="s">
        <v>677</v>
      </c>
      <c r="N343">
        <v>2005</v>
      </c>
      <c r="O343" t="s">
        <v>181</v>
      </c>
      <c r="P343" s="2">
        <v>173</v>
      </c>
      <c r="Q343" t="s">
        <v>517</v>
      </c>
      <c r="R343" t="s">
        <v>109</v>
      </c>
      <c r="S343">
        <v>2035552570</v>
      </c>
      <c r="T343" t="s">
        <v>110</v>
      </c>
      <c r="V343" t="s">
        <v>111</v>
      </c>
      <c r="W343" t="s">
        <v>112</v>
      </c>
      <c r="X343" s="3">
        <v>97562</v>
      </c>
      <c r="Y343" t="s">
        <v>32</v>
      </c>
      <c r="Z343" t="s">
        <v>33</v>
      </c>
      <c r="AA343" t="s">
        <v>113</v>
      </c>
      <c r="AB343" t="s">
        <v>57</v>
      </c>
      <c r="AC343" t="str">
        <f t="shared" si="11"/>
        <v>King Julie</v>
      </c>
      <c r="AD343" t="s">
        <v>51</v>
      </c>
    </row>
    <row r="344" spans="1:30" x14ac:dyDescent="0.4">
      <c r="A344">
        <v>10108</v>
      </c>
      <c r="B344">
        <v>39</v>
      </c>
      <c r="C344" s="2">
        <v>89.38</v>
      </c>
      <c r="D344" s="2">
        <f>SALES­_DATA[[#This Row],[PRICEEACH]]*SALES­_DATA[[#This Row],[QUANTITYORDERED]]</f>
        <v>3485.8199999999997</v>
      </c>
      <c r="E344">
        <v>7</v>
      </c>
      <c r="F344" s="2">
        <v>3485.82</v>
      </c>
      <c r="G344" s="2">
        <f>SALES­_DATA[[#This Row],[SALES]]-SALES­_DATA[[#This Row],[cost price]]</f>
        <v>0</v>
      </c>
      <c r="H344" s="4">
        <v>37683</v>
      </c>
      <c r="I344" s="1" t="s">
        <v>686</v>
      </c>
      <c r="J344" t="s">
        <v>25</v>
      </c>
      <c r="K344">
        <v>1</v>
      </c>
      <c r="L344" t="str">
        <f t="shared" si="10"/>
        <v>Qtr 1</v>
      </c>
      <c r="M344" t="s">
        <v>686</v>
      </c>
      <c r="N344">
        <v>2003</v>
      </c>
      <c r="O344" t="s">
        <v>181</v>
      </c>
      <c r="P344" s="2">
        <v>79</v>
      </c>
      <c r="Q344" t="s">
        <v>518</v>
      </c>
      <c r="R344" t="s">
        <v>425</v>
      </c>
      <c r="S344" t="s">
        <v>426</v>
      </c>
      <c r="T344" t="s">
        <v>427</v>
      </c>
      <c r="V344" t="s">
        <v>428</v>
      </c>
      <c r="W344" t="s">
        <v>687</v>
      </c>
      <c r="X344" s="3" t="s">
        <v>429</v>
      </c>
      <c r="Y344" t="s">
        <v>430</v>
      </c>
      <c r="Z344" t="s">
        <v>200</v>
      </c>
      <c r="AA344" t="s">
        <v>431</v>
      </c>
      <c r="AB344" t="s">
        <v>432</v>
      </c>
      <c r="AC344" t="str">
        <f t="shared" si="11"/>
        <v>Cruz Arnold</v>
      </c>
      <c r="AD344" t="s">
        <v>51</v>
      </c>
    </row>
    <row r="345" spans="1:30" x14ac:dyDescent="0.4">
      <c r="A345">
        <v>10122</v>
      </c>
      <c r="B345">
        <v>32</v>
      </c>
      <c r="C345" s="2">
        <v>63.84</v>
      </c>
      <c r="D345" s="2">
        <f>SALES­_DATA[[#This Row],[PRICEEACH]]*SALES­_DATA[[#This Row],[QUANTITYORDERED]]</f>
        <v>2042.88</v>
      </c>
      <c r="E345">
        <v>11</v>
      </c>
      <c r="F345" s="2">
        <v>2042.88</v>
      </c>
      <c r="G345" s="2">
        <f>SALES­_DATA[[#This Row],[SALES]]-SALES­_DATA[[#This Row],[cost price]]</f>
        <v>0</v>
      </c>
      <c r="H345" s="4">
        <v>37749</v>
      </c>
      <c r="I345" s="1" t="s">
        <v>677</v>
      </c>
      <c r="J345" t="s">
        <v>25</v>
      </c>
      <c r="K345">
        <v>2</v>
      </c>
      <c r="L345" t="str">
        <f t="shared" si="10"/>
        <v>Qtr 2</v>
      </c>
      <c r="M345" t="s">
        <v>677</v>
      </c>
      <c r="N345">
        <v>2003</v>
      </c>
      <c r="O345" t="s">
        <v>181</v>
      </c>
      <c r="P345" s="2">
        <v>79</v>
      </c>
      <c r="Q345" t="s">
        <v>518</v>
      </c>
      <c r="R345" t="s">
        <v>433</v>
      </c>
      <c r="S345" t="s">
        <v>434</v>
      </c>
      <c r="T345" t="s">
        <v>435</v>
      </c>
      <c r="V345" t="s">
        <v>436</v>
      </c>
      <c r="W345" t="s">
        <v>687</v>
      </c>
      <c r="X345" s="3">
        <v>13008</v>
      </c>
      <c r="Y345" t="s">
        <v>41</v>
      </c>
      <c r="Z345" t="s">
        <v>42</v>
      </c>
      <c r="AA345" t="s">
        <v>437</v>
      </c>
      <c r="AB345" t="s">
        <v>438</v>
      </c>
      <c r="AC345" t="str">
        <f t="shared" si="11"/>
        <v>Lebihan Laurence</v>
      </c>
      <c r="AD345" t="s">
        <v>36</v>
      </c>
    </row>
    <row r="346" spans="1:30" x14ac:dyDescent="0.4">
      <c r="A346">
        <v>10135</v>
      </c>
      <c r="B346">
        <v>24</v>
      </c>
      <c r="C346" s="2">
        <v>75.010000000000005</v>
      </c>
      <c r="D346" s="2">
        <f>SALES­_DATA[[#This Row],[PRICEEACH]]*SALES­_DATA[[#This Row],[QUANTITYORDERED]]</f>
        <v>1800.2400000000002</v>
      </c>
      <c r="E346">
        <v>8</v>
      </c>
      <c r="F346" s="2">
        <v>1800.24</v>
      </c>
      <c r="G346" s="2">
        <f>SALES­_DATA[[#This Row],[SALES]]-SALES­_DATA[[#This Row],[cost price]]</f>
        <v>0</v>
      </c>
      <c r="H346" s="4">
        <v>37804</v>
      </c>
      <c r="I346" s="1" t="s">
        <v>678</v>
      </c>
      <c r="J346" t="s">
        <v>25</v>
      </c>
      <c r="K346">
        <v>3</v>
      </c>
      <c r="L346" t="str">
        <f t="shared" si="10"/>
        <v>Qtr 3</v>
      </c>
      <c r="M346" t="s">
        <v>678</v>
      </c>
      <c r="N346">
        <v>2003</v>
      </c>
      <c r="O346" t="s">
        <v>181</v>
      </c>
      <c r="P346" s="2">
        <v>79</v>
      </c>
      <c r="Q346" t="s">
        <v>518</v>
      </c>
      <c r="R346" t="s">
        <v>272</v>
      </c>
      <c r="S346">
        <v>4155551450</v>
      </c>
      <c r="T346" t="s">
        <v>273</v>
      </c>
      <c r="V346" t="s">
        <v>274</v>
      </c>
      <c r="W346" t="s">
        <v>55</v>
      </c>
      <c r="X346" s="3">
        <v>97562</v>
      </c>
      <c r="Y346" t="s">
        <v>32</v>
      </c>
      <c r="Z346" t="s">
        <v>33</v>
      </c>
      <c r="AA346" t="s">
        <v>275</v>
      </c>
      <c r="AB346" t="s">
        <v>276</v>
      </c>
      <c r="AC346" t="str">
        <f t="shared" si="11"/>
        <v>Nelson Valarie</v>
      </c>
      <c r="AD346" t="s">
        <v>36</v>
      </c>
    </row>
    <row r="347" spans="1:30" x14ac:dyDescent="0.4">
      <c r="A347">
        <v>10147</v>
      </c>
      <c r="B347">
        <v>21</v>
      </c>
      <c r="C347" s="2">
        <v>63.84</v>
      </c>
      <c r="D347" s="2">
        <f>SALES­_DATA[[#This Row],[PRICEEACH]]*SALES­_DATA[[#This Row],[QUANTITYORDERED]]</f>
        <v>1340.64</v>
      </c>
      <c r="E347">
        <v>8</v>
      </c>
      <c r="F347" s="2">
        <v>1340.64</v>
      </c>
      <c r="G347" s="2">
        <f>SALES­_DATA[[#This Row],[SALES]]-SALES­_DATA[[#This Row],[cost price]]</f>
        <v>0</v>
      </c>
      <c r="H347" s="4">
        <v>37869</v>
      </c>
      <c r="I347" s="1" t="s">
        <v>685</v>
      </c>
      <c r="J347" t="s">
        <v>25</v>
      </c>
      <c r="K347">
        <v>3</v>
      </c>
      <c r="L347" t="str">
        <f t="shared" si="10"/>
        <v>Qtr 3</v>
      </c>
      <c r="M347" t="s">
        <v>685</v>
      </c>
      <c r="N347">
        <v>2003</v>
      </c>
      <c r="O347" t="s">
        <v>181</v>
      </c>
      <c r="P347" s="2">
        <v>79</v>
      </c>
      <c r="Q347" t="s">
        <v>518</v>
      </c>
      <c r="R347" t="s">
        <v>281</v>
      </c>
      <c r="S347">
        <v>6175558555</v>
      </c>
      <c r="T347" t="s">
        <v>282</v>
      </c>
      <c r="V347" t="s">
        <v>283</v>
      </c>
      <c r="W347" t="s">
        <v>123</v>
      </c>
      <c r="X347" s="3">
        <v>58339</v>
      </c>
      <c r="Y347" t="s">
        <v>32</v>
      </c>
      <c r="Z347" t="s">
        <v>33</v>
      </c>
      <c r="AA347" t="s">
        <v>275</v>
      </c>
      <c r="AB347" t="s">
        <v>284</v>
      </c>
      <c r="AC347" t="str">
        <f t="shared" si="11"/>
        <v>Nelson Allen</v>
      </c>
      <c r="AD347" t="s">
        <v>36</v>
      </c>
    </row>
    <row r="348" spans="1:30" x14ac:dyDescent="0.4">
      <c r="A348">
        <v>10159</v>
      </c>
      <c r="B348">
        <v>24</v>
      </c>
      <c r="C348" s="2">
        <v>73.42</v>
      </c>
      <c r="D348" s="2">
        <f>SALES­_DATA[[#This Row],[PRICEEACH]]*SALES­_DATA[[#This Row],[QUANTITYORDERED]]</f>
        <v>1762.08</v>
      </c>
      <c r="E348">
        <v>3</v>
      </c>
      <c r="F348" s="2">
        <v>1762.08</v>
      </c>
      <c r="G348" s="2">
        <f>SALES­_DATA[[#This Row],[SALES]]-SALES­_DATA[[#This Row],[cost price]]</f>
        <v>0</v>
      </c>
      <c r="H348" s="4">
        <v>37904</v>
      </c>
      <c r="I348" s="1" t="s">
        <v>680</v>
      </c>
      <c r="J348" t="s">
        <v>25</v>
      </c>
      <c r="K348">
        <v>4</v>
      </c>
      <c r="L348" t="str">
        <f t="shared" si="10"/>
        <v>Qtr 4</v>
      </c>
      <c r="M348" t="s">
        <v>680</v>
      </c>
      <c r="N348">
        <v>2003</v>
      </c>
      <c r="O348" t="s">
        <v>181</v>
      </c>
      <c r="P348" s="2">
        <v>79</v>
      </c>
      <c r="Q348" t="s">
        <v>518</v>
      </c>
      <c r="R348" t="s">
        <v>58</v>
      </c>
      <c r="S348">
        <v>6505551386</v>
      </c>
      <c r="T348" t="s">
        <v>59</v>
      </c>
      <c r="V348" t="s">
        <v>60</v>
      </c>
      <c r="W348" t="s">
        <v>55</v>
      </c>
      <c r="X348" s="3" t="s">
        <v>687</v>
      </c>
      <c r="Y348" t="s">
        <v>32</v>
      </c>
      <c r="Z348" t="s">
        <v>33</v>
      </c>
      <c r="AA348" t="s">
        <v>61</v>
      </c>
      <c r="AB348" t="s">
        <v>57</v>
      </c>
      <c r="AC348" t="str">
        <f t="shared" si="11"/>
        <v>Brown Julie</v>
      </c>
      <c r="AD348" t="s">
        <v>36</v>
      </c>
    </row>
    <row r="349" spans="1:30" x14ac:dyDescent="0.4">
      <c r="A349">
        <v>10169</v>
      </c>
      <c r="B349">
        <v>36</v>
      </c>
      <c r="C349" s="2">
        <v>63.84</v>
      </c>
      <c r="D349" s="2">
        <f>SALES­_DATA[[#This Row],[PRICEEACH]]*SALES­_DATA[[#This Row],[QUANTITYORDERED]]</f>
        <v>2298.2400000000002</v>
      </c>
      <c r="E349">
        <v>3</v>
      </c>
      <c r="F349" s="2">
        <v>2298.2399999999998</v>
      </c>
      <c r="G349" s="2">
        <f>SALES­_DATA[[#This Row],[SALES]]-SALES­_DATA[[#This Row],[cost price]]</f>
        <v>0</v>
      </c>
      <c r="H349" s="4">
        <v>37929</v>
      </c>
      <c r="I349" s="1" t="s">
        <v>681</v>
      </c>
      <c r="J349" t="s">
        <v>25</v>
      </c>
      <c r="K349">
        <v>4</v>
      </c>
      <c r="L349" t="str">
        <f t="shared" si="10"/>
        <v>Qtr 4</v>
      </c>
      <c r="M349" t="s">
        <v>681</v>
      </c>
      <c r="N349">
        <v>2003</v>
      </c>
      <c r="O349" t="s">
        <v>181</v>
      </c>
      <c r="P349" s="2">
        <v>79</v>
      </c>
      <c r="Q349" t="s">
        <v>518</v>
      </c>
      <c r="R349" t="s">
        <v>285</v>
      </c>
      <c r="S349" t="s">
        <v>286</v>
      </c>
      <c r="T349" t="s">
        <v>287</v>
      </c>
      <c r="U349" t="s">
        <v>288</v>
      </c>
      <c r="V349" t="s">
        <v>289</v>
      </c>
      <c r="W349" t="s">
        <v>157</v>
      </c>
      <c r="X349" s="3">
        <v>2060</v>
      </c>
      <c r="Y349" t="s">
        <v>95</v>
      </c>
      <c r="Z349" t="s">
        <v>96</v>
      </c>
      <c r="AA349" t="s">
        <v>290</v>
      </c>
      <c r="AB349" t="s">
        <v>291</v>
      </c>
      <c r="AC349" t="str">
        <f t="shared" si="11"/>
        <v>O'Hara Anna</v>
      </c>
      <c r="AD349" t="s">
        <v>36</v>
      </c>
    </row>
    <row r="350" spans="1:30" x14ac:dyDescent="0.4">
      <c r="A350">
        <v>10181</v>
      </c>
      <c r="B350">
        <v>20</v>
      </c>
      <c r="C350" s="2">
        <v>81.400000000000006</v>
      </c>
      <c r="D350" s="2">
        <f>SALES­_DATA[[#This Row],[PRICEEACH]]*SALES­_DATA[[#This Row],[QUANTITYORDERED]]</f>
        <v>1628</v>
      </c>
      <c r="E350">
        <v>15</v>
      </c>
      <c r="F350" s="2">
        <v>1628</v>
      </c>
      <c r="G350" s="2">
        <f>SALES­_DATA[[#This Row],[SALES]]-SALES­_DATA[[#This Row],[cost price]]</f>
        <v>0</v>
      </c>
      <c r="H350" s="4">
        <v>37937</v>
      </c>
      <c r="I350" s="1" t="s">
        <v>681</v>
      </c>
      <c r="J350" t="s">
        <v>25</v>
      </c>
      <c r="K350">
        <v>4</v>
      </c>
      <c r="L350" t="str">
        <f t="shared" si="10"/>
        <v>Qtr 4</v>
      </c>
      <c r="M350" t="s">
        <v>681</v>
      </c>
      <c r="N350">
        <v>2003</v>
      </c>
      <c r="O350" t="s">
        <v>181</v>
      </c>
      <c r="P350" s="2">
        <v>79</v>
      </c>
      <c r="Q350" t="s">
        <v>518</v>
      </c>
      <c r="R350" t="s">
        <v>73</v>
      </c>
      <c r="S350" t="s">
        <v>74</v>
      </c>
      <c r="T350" t="s">
        <v>75</v>
      </c>
      <c r="V350" t="s">
        <v>76</v>
      </c>
      <c r="W350" t="s">
        <v>687</v>
      </c>
      <c r="X350" s="3" t="s">
        <v>77</v>
      </c>
      <c r="Y350" t="s">
        <v>78</v>
      </c>
      <c r="Z350" t="s">
        <v>42</v>
      </c>
      <c r="AA350" t="s">
        <v>79</v>
      </c>
      <c r="AB350" t="s">
        <v>80</v>
      </c>
      <c r="AC350" t="str">
        <f t="shared" si="11"/>
        <v>Oeztan Veysel</v>
      </c>
      <c r="AD350" t="s">
        <v>36</v>
      </c>
    </row>
    <row r="351" spans="1:30" x14ac:dyDescent="0.4">
      <c r="A351">
        <v>10191</v>
      </c>
      <c r="B351">
        <v>30</v>
      </c>
      <c r="C351" s="2">
        <v>64.64</v>
      </c>
      <c r="D351" s="2">
        <f>SALES­_DATA[[#This Row],[PRICEEACH]]*SALES­_DATA[[#This Row],[QUANTITYORDERED]]</f>
        <v>1939.2</v>
      </c>
      <c r="E351">
        <v>4</v>
      </c>
      <c r="F351" s="2">
        <v>1939.2</v>
      </c>
      <c r="G351" s="2">
        <f>SALES­_DATA[[#This Row],[SALES]]-SALES­_DATA[[#This Row],[cost price]]</f>
        <v>0</v>
      </c>
      <c r="H351" s="4">
        <v>37945</v>
      </c>
      <c r="I351" s="1" t="s">
        <v>681</v>
      </c>
      <c r="J351" t="s">
        <v>25</v>
      </c>
      <c r="K351">
        <v>4</v>
      </c>
      <c r="L351" t="str">
        <f t="shared" si="10"/>
        <v>Qtr 4</v>
      </c>
      <c r="M351" t="s">
        <v>681</v>
      </c>
      <c r="N351">
        <v>2003</v>
      </c>
      <c r="O351" t="s">
        <v>181</v>
      </c>
      <c r="P351" s="2">
        <v>79</v>
      </c>
      <c r="Q351" t="s">
        <v>518</v>
      </c>
      <c r="R351" t="s">
        <v>439</v>
      </c>
      <c r="S351" t="s">
        <v>440</v>
      </c>
      <c r="T351" t="s">
        <v>441</v>
      </c>
      <c r="V351" t="s">
        <v>442</v>
      </c>
      <c r="W351" t="s">
        <v>687</v>
      </c>
      <c r="X351" s="3">
        <v>50739</v>
      </c>
      <c r="Y351" t="s">
        <v>443</v>
      </c>
      <c r="Z351" t="s">
        <v>42</v>
      </c>
      <c r="AA351" t="s">
        <v>444</v>
      </c>
      <c r="AB351" t="s">
        <v>445</v>
      </c>
      <c r="AC351" t="str">
        <f t="shared" si="11"/>
        <v>Pfalzheim Henriette</v>
      </c>
      <c r="AD351" t="s">
        <v>36</v>
      </c>
    </row>
    <row r="352" spans="1:30" x14ac:dyDescent="0.4">
      <c r="A352">
        <v>10203</v>
      </c>
      <c r="B352">
        <v>44</v>
      </c>
      <c r="C352" s="2">
        <v>82.99</v>
      </c>
      <c r="D352" s="2">
        <f>SALES­_DATA[[#This Row],[PRICEEACH]]*SALES­_DATA[[#This Row],[QUANTITYORDERED]]</f>
        <v>3651.56</v>
      </c>
      <c r="E352">
        <v>9</v>
      </c>
      <c r="F352" s="2">
        <v>3651.56</v>
      </c>
      <c r="G352" s="2">
        <f>SALES­_DATA[[#This Row],[SALES]]-SALES­_DATA[[#This Row],[cost price]]</f>
        <v>0</v>
      </c>
      <c r="H352" s="4">
        <v>37957</v>
      </c>
      <c r="I352" s="1" t="s">
        <v>682</v>
      </c>
      <c r="J352" t="s">
        <v>25</v>
      </c>
      <c r="K352">
        <v>4</v>
      </c>
      <c r="L352" t="str">
        <f t="shared" si="10"/>
        <v>Qtr 4</v>
      </c>
      <c r="M352" t="s">
        <v>682</v>
      </c>
      <c r="N352">
        <v>2003</v>
      </c>
      <c r="O352" t="s">
        <v>181</v>
      </c>
      <c r="P352" s="2">
        <v>79</v>
      </c>
      <c r="Q352" t="s">
        <v>518</v>
      </c>
      <c r="R352" t="s">
        <v>174</v>
      </c>
      <c r="S352" t="s">
        <v>175</v>
      </c>
      <c r="T352" t="s">
        <v>176</v>
      </c>
      <c r="V352" t="s">
        <v>177</v>
      </c>
      <c r="W352" t="s">
        <v>687</v>
      </c>
      <c r="X352" s="3">
        <v>28034</v>
      </c>
      <c r="Y352" t="s">
        <v>178</v>
      </c>
      <c r="Z352" t="s">
        <v>42</v>
      </c>
      <c r="AA352" t="s">
        <v>179</v>
      </c>
      <c r="AB352" t="s">
        <v>180</v>
      </c>
      <c r="AC352" t="str">
        <f t="shared" si="11"/>
        <v>Freyre Diego</v>
      </c>
      <c r="AD352" t="s">
        <v>51</v>
      </c>
    </row>
    <row r="353" spans="1:30" x14ac:dyDescent="0.4">
      <c r="A353">
        <v>10211</v>
      </c>
      <c r="B353">
        <v>28</v>
      </c>
      <c r="C353" s="2">
        <v>92.57</v>
      </c>
      <c r="D353" s="2">
        <f>SALES­_DATA[[#This Row],[PRICEEACH]]*SALES­_DATA[[#This Row],[QUANTITYORDERED]]</f>
        <v>2591.96</v>
      </c>
      <c r="E353">
        <v>3</v>
      </c>
      <c r="F353" s="2">
        <v>2591.96</v>
      </c>
      <c r="G353" s="2">
        <f>SALES­_DATA[[#This Row],[SALES]]-SALES­_DATA[[#This Row],[cost price]]</f>
        <v>0</v>
      </c>
      <c r="H353" s="4">
        <v>38001</v>
      </c>
      <c r="I353" s="1" t="s">
        <v>675</v>
      </c>
      <c r="J353" t="s">
        <v>25</v>
      </c>
      <c r="K353">
        <v>1</v>
      </c>
      <c r="L353" t="str">
        <f t="shared" si="10"/>
        <v>Qtr 1</v>
      </c>
      <c r="M353" t="s">
        <v>675</v>
      </c>
      <c r="N353">
        <v>2004</v>
      </c>
      <c r="O353" t="s">
        <v>181</v>
      </c>
      <c r="P353" s="2">
        <v>79</v>
      </c>
      <c r="Q353" t="s">
        <v>518</v>
      </c>
      <c r="R353" t="s">
        <v>84</v>
      </c>
      <c r="S353" t="s">
        <v>85</v>
      </c>
      <c r="T353" t="s">
        <v>86</v>
      </c>
      <c r="V353" t="s">
        <v>48</v>
      </c>
      <c r="W353" t="s">
        <v>687</v>
      </c>
      <c r="X353" s="3">
        <v>75016</v>
      </c>
      <c r="Y353" t="s">
        <v>41</v>
      </c>
      <c r="Z353" t="s">
        <v>42</v>
      </c>
      <c r="AA353" t="s">
        <v>87</v>
      </c>
      <c r="AB353" t="s">
        <v>88</v>
      </c>
      <c r="AC353" t="str">
        <f t="shared" si="11"/>
        <v>Perrier Dominique</v>
      </c>
      <c r="AD353" t="s">
        <v>36</v>
      </c>
    </row>
    <row r="354" spans="1:30" x14ac:dyDescent="0.4">
      <c r="A354">
        <v>10225</v>
      </c>
      <c r="B354">
        <v>37</v>
      </c>
      <c r="C354" s="2">
        <v>77.41</v>
      </c>
      <c r="D354" s="2">
        <f>SALES­_DATA[[#This Row],[PRICEEACH]]*SALES­_DATA[[#This Row],[QUANTITYORDERED]]</f>
        <v>2864.17</v>
      </c>
      <c r="E354">
        <v>10</v>
      </c>
      <c r="F354" s="2">
        <v>2864.17</v>
      </c>
      <c r="G354" s="2">
        <f>SALES­_DATA[[#This Row],[SALES]]-SALES­_DATA[[#This Row],[cost price]]</f>
        <v>0</v>
      </c>
      <c r="H354" s="4">
        <v>38039</v>
      </c>
      <c r="I354" s="1" t="s">
        <v>676</v>
      </c>
      <c r="J354" t="s">
        <v>25</v>
      </c>
      <c r="K354">
        <v>1</v>
      </c>
      <c r="L354" t="str">
        <f t="shared" si="10"/>
        <v>Qtr 1</v>
      </c>
      <c r="M354" t="s">
        <v>676</v>
      </c>
      <c r="N354">
        <v>2004</v>
      </c>
      <c r="O354" t="s">
        <v>181</v>
      </c>
      <c r="P354" s="2">
        <v>79</v>
      </c>
      <c r="Q354" t="s">
        <v>518</v>
      </c>
      <c r="R354" t="s">
        <v>446</v>
      </c>
      <c r="S354" t="s">
        <v>447</v>
      </c>
      <c r="T354" t="s">
        <v>448</v>
      </c>
      <c r="V354" t="s">
        <v>449</v>
      </c>
      <c r="W354" t="s">
        <v>687</v>
      </c>
      <c r="X354" s="3">
        <v>1203</v>
      </c>
      <c r="Y354" t="s">
        <v>450</v>
      </c>
      <c r="Z354" t="s">
        <v>42</v>
      </c>
      <c r="AA354" t="s">
        <v>451</v>
      </c>
      <c r="AB354" t="s">
        <v>103</v>
      </c>
      <c r="AC354" t="str">
        <f t="shared" si="11"/>
        <v>Holz Michael</v>
      </c>
      <c r="AD354" t="s">
        <v>36</v>
      </c>
    </row>
    <row r="355" spans="1:30" x14ac:dyDescent="0.4">
      <c r="A355">
        <v>10238</v>
      </c>
      <c r="B355">
        <v>20</v>
      </c>
      <c r="C355" s="2">
        <v>74.209999999999994</v>
      </c>
      <c r="D355" s="2">
        <f>SALES­_DATA[[#This Row],[PRICEEACH]]*SALES­_DATA[[#This Row],[QUANTITYORDERED]]</f>
        <v>1484.1999999999998</v>
      </c>
      <c r="E355">
        <v>4</v>
      </c>
      <c r="F355" s="2">
        <v>1484.2</v>
      </c>
      <c r="G355" s="2">
        <f>SALES­_DATA[[#This Row],[SALES]]-SALES­_DATA[[#This Row],[cost price]]</f>
        <v>0</v>
      </c>
      <c r="H355" s="4">
        <v>38086</v>
      </c>
      <c r="I355" s="1" t="s">
        <v>683</v>
      </c>
      <c r="J355" t="s">
        <v>25</v>
      </c>
      <c r="K355">
        <v>2</v>
      </c>
      <c r="L355" t="str">
        <f t="shared" si="10"/>
        <v>Qtr 2</v>
      </c>
      <c r="M355" t="s">
        <v>683</v>
      </c>
      <c r="N355">
        <v>2004</v>
      </c>
      <c r="O355" t="s">
        <v>181</v>
      </c>
      <c r="P355" s="2">
        <v>79</v>
      </c>
      <c r="Q355" t="s">
        <v>518</v>
      </c>
      <c r="R355" t="s">
        <v>322</v>
      </c>
      <c r="S355" t="s">
        <v>323</v>
      </c>
      <c r="T355" t="s">
        <v>324</v>
      </c>
      <c r="V355" t="s">
        <v>325</v>
      </c>
      <c r="W355" t="s">
        <v>687</v>
      </c>
      <c r="X355" s="3">
        <v>1734</v>
      </c>
      <c r="Y355" t="s">
        <v>326</v>
      </c>
      <c r="Z355" t="s">
        <v>42</v>
      </c>
      <c r="AA355" t="s">
        <v>327</v>
      </c>
      <c r="AB355" t="s">
        <v>328</v>
      </c>
      <c r="AC355" t="str">
        <f t="shared" si="11"/>
        <v>Petersen Jytte</v>
      </c>
      <c r="AD355" t="s">
        <v>36</v>
      </c>
    </row>
    <row r="356" spans="1:30" x14ac:dyDescent="0.4">
      <c r="A356">
        <v>10253</v>
      </c>
      <c r="B356">
        <v>25</v>
      </c>
      <c r="C356" s="2">
        <v>90.17</v>
      </c>
      <c r="D356" s="2">
        <f>SALES­_DATA[[#This Row],[PRICEEACH]]*SALES­_DATA[[#This Row],[QUANTITYORDERED]]</f>
        <v>2254.25</v>
      </c>
      <c r="E356">
        <v>14</v>
      </c>
      <c r="F356" s="2">
        <v>2254.25</v>
      </c>
      <c r="G356" s="2">
        <f>SALES­_DATA[[#This Row],[SALES]]-SALES­_DATA[[#This Row],[cost price]]</f>
        <v>0</v>
      </c>
      <c r="H356" s="4">
        <v>38139</v>
      </c>
      <c r="I356" s="1" t="s">
        <v>684</v>
      </c>
      <c r="J356" t="s">
        <v>339</v>
      </c>
      <c r="K356">
        <v>2</v>
      </c>
      <c r="L356" t="str">
        <f t="shared" si="10"/>
        <v>Qtr 2</v>
      </c>
      <c r="M356" t="s">
        <v>684</v>
      </c>
      <c r="N356">
        <v>2004</v>
      </c>
      <c r="O356" t="s">
        <v>181</v>
      </c>
      <c r="P356" s="2">
        <v>79</v>
      </c>
      <c r="Q356" t="s">
        <v>518</v>
      </c>
      <c r="R356" t="s">
        <v>165</v>
      </c>
      <c r="S356" t="s">
        <v>166</v>
      </c>
      <c r="T356" t="s">
        <v>167</v>
      </c>
      <c r="V356" t="s">
        <v>168</v>
      </c>
      <c r="W356" t="s">
        <v>687</v>
      </c>
      <c r="X356" s="3" t="s">
        <v>169</v>
      </c>
      <c r="Y356" t="s">
        <v>170</v>
      </c>
      <c r="Z356" t="s">
        <v>42</v>
      </c>
      <c r="AA356" t="s">
        <v>171</v>
      </c>
      <c r="AB356" t="s">
        <v>172</v>
      </c>
      <c r="AC356" t="str">
        <f t="shared" si="11"/>
        <v>Devon Elizabeth</v>
      </c>
      <c r="AD356" t="s">
        <v>36</v>
      </c>
    </row>
    <row r="357" spans="1:30" x14ac:dyDescent="0.4">
      <c r="A357">
        <v>10266</v>
      </c>
      <c r="B357">
        <v>35</v>
      </c>
      <c r="C357" s="2">
        <v>76.61</v>
      </c>
      <c r="D357" s="2">
        <f>SALES­_DATA[[#This Row],[PRICEEACH]]*SALES­_DATA[[#This Row],[QUANTITYORDERED]]</f>
        <v>2681.35</v>
      </c>
      <c r="E357">
        <v>15</v>
      </c>
      <c r="F357" s="2">
        <v>2681.35</v>
      </c>
      <c r="G357" s="2">
        <f>SALES­_DATA[[#This Row],[SALES]]-SALES­_DATA[[#This Row],[cost price]]</f>
        <v>0</v>
      </c>
      <c r="H357" s="4">
        <v>38174</v>
      </c>
      <c r="I357" s="1" t="s">
        <v>678</v>
      </c>
      <c r="J357" t="s">
        <v>25</v>
      </c>
      <c r="K357">
        <v>3</v>
      </c>
      <c r="L357" t="str">
        <f t="shared" si="10"/>
        <v>Qtr 3</v>
      </c>
      <c r="M357" t="s">
        <v>678</v>
      </c>
      <c r="N357">
        <v>2004</v>
      </c>
      <c r="O357" t="s">
        <v>181</v>
      </c>
      <c r="P357" s="2">
        <v>79</v>
      </c>
      <c r="Q357" t="s">
        <v>518</v>
      </c>
      <c r="R357" t="s">
        <v>452</v>
      </c>
      <c r="S357" t="s">
        <v>453</v>
      </c>
      <c r="T357" t="s">
        <v>454</v>
      </c>
      <c r="V357" t="s">
        <v>455</v>
      </c>
      <c r="W357" t="s">
        <v>687</v>
      </c>
      <c r="X357" s="3">
        <v>42100</v>
      </c>
      <c r="Y357" t="s">
        <v>258</v>
      </c>
      <c r="Z357" t="s">
        <v>42</v>
      </c>
      <c r="AA357" t="s">
        <v>456</v>
      </c>
      <c r="AB357" t="s">
        <v>457</v>
      </c>
      <c r="AC357" t="str">
        <f t="shared" si="11"/>
        <v>Moroni Maurizio</v>
      </c>
      <c r="AD357" t="s">
        <v>36</v>
      </c>
    </row>
    <row r="358" spans="1:30" x14ac:dyDescent="0.4">
      <c r="A358">
        <v>10276</v>
      </c>
      <c r="B358">
        <v>38</v>
      </c>
      <c r="C358" s="2">
        <v>83.79</v>
      </c>
      <c r="D358" s="2">
        <f>SALES­_DATA[[#This Row],[PRICEEACH]]*SALES­_DATA[[#This Row],[QUANTITYORDERED]]</f>
        <v>3184.0200000000004</v>
      </c>
      <c r="E358">
        <v>4</v>
      </c>
      <c r="F358" s="2">
        <v>3184.02</v>
      </c>
      <c r="G358" s="2">
        <f>SALES­_DATA[[#This Row],[SALES]]-SALES­_DATA[[#This Row],[cost price]]</f>
        <v>0</v>
      </c>
      <c r="H358" s="4">
        <v>38201</v>
      </c>
      <c r="I358" s="1" t="s">
        <v>679</v>
      </c>
      <c r="J358" t="s">
        <v>25</v>
      </c>
      <c r="K358">
        <v>3</v>
      </c>
      <c r="L358" t="str">
        <f t="shared" si="10"/>
        <v>Qtr 3</v>
      </c>
      <c r="M358" t="s">
        <v>679</v>
      </c>
      <c r="N358">
        <v>2004</v>
      </c>
      <c r="O358" t="s">
        <v>181</v>
      </c>
      <c r="P358" s="2">
        <v>79</v>
      </c>
      <c r="Q358" t="s">
        <v>518</v>
      </c>
      <c r="R358" t="s">
        <v>458</v>
      </c>
      <c r="S358">
        <v>6175557555</v>
      </c>
      <c r="T358" t="s">
        <v>459</v>
      </c>
      <c r="V358" t="s">
        <v>283</v>
      </c>
      <c r="W358" t="s">
        <v>123</v>
      </c>
      <c r="X358" s="3">
        <v>58339</v>
      </c>
      <c r="Y358" t="s">
        <v>32</v>
      </c>
      <c r="Z358" t="s">
        <v>33</v>
      </c>
      <c r="AA358" t="s">
        <v>460</v>
      </c>
      <c r="AB358" t="s">
        <v>461</v>
      </c>
      <c r="AC358" t="str">
        <f t="shared" si="11"/>
        <v>Barajas Miguel</v>
      </c>
      <c r="AD358" t="s">
        <v>51</v>
      </c>
    </row>
    <row r="359" spans="1:30" x14ac:dyDescent="0.4">
      <c r="A359">
        <v>10287</v>
      </c>
      <c r="B359">
        <v>41</v>
      </c>
      <c r="C359" s="2">
        <v>69.430000000000007</v>
      </c>
      <c r="D359" s="2">
        <f>SALES­_DATA[[#This Row],[PRICEEACH]]*SALES­_DATA[[#This Row],[QUANTITYORDERED]]</f>
        <v>2846.63</v>
      </c>
      <c r="E359">
        <v>13</v>
      </c>
      <c r="F359" s="2">
        <v>2846.63</v>
      </c>
      <c r="G359" s="2">
        <f>SALES­_DATA[[#This Row],[SALES]]-SALES­_DATA[[#This Row],[cost price]]</f>
        <v>0</v>
      </c>
      <c r="H359" s="4">
        <v>38229</v>
      </c>
      <c r="I359" s="1" t="s">
        <v>679</v>
      </c>
      <c r="J359" t="s">
        <v>25</v>
      </c>
      <c r="K359">
        <v>3</v>
      </c>
      <c r="L359" t="str">
        <f t="shared" si="10"/>
        <v>Qtr 3</v>
      </c>
      <c r="M359" t="s">
        <v>679</v>
      </c>
      <c r="N359">
        <v>2004</v>
      </c>
      <c r="O359" t="s">
        <v>181</v>
      </c>
      <c r="P359" s="2">
        <v>79</v>
      </c>
      <c r="Q359" t="s">
        <v>518</v>
      </c>
      <c r="R359" t="s">
        <v>446</v>
      </c>
      <c r="S359" t="s">
        <v>447</v>
      </c>
      <c r="T359" t="s">
        <v>448</v>
      </c>
      <c r="V359" t="s">
        <v>449</v>
      </c>
      <c r="W359" t="s">
        <v>687</v>
      </c>
      <c r="X359" s="3">
        <v>1203</v>
      </c>
      <c r="Y359" t="s">
        <v>450</v>
      </c>
      <c r="Z359" t="s">
        <v>42</v>
      </c>
      <c r="AA359" t="s">
        <v>451</v>
      </c>
      <c r="AB359" t="s">
        <v>103</v>
      </c>
      <c r="AC359" t="str">
        <f t="shared" si="11"/>
        <v>Holz Michael</v>
      </c>
      <c r="AD359" t="s">
        <v>36</v>
      </c>
    </row>
    <row r="360" spans="1:30" x14ac:dyDescent="0.4">
      <c r="A360">
        <v>10300</v>
      </c>
      <c r="B360">
        <v>22</v>
      </c>
      <c r="C360" s="2">
        <v>76.61</v>
      </c>
      <c r="D360" s="2">
        <f>SALES­_DATA[[#This Row],[PRICEEACH]]*SALES­_DATA[[#This Row],[QUANTITYORDERED]]</f>
        <v>1685.42</v>
      </c>
      <c r="E360">
        <v>6</v>
      </c>
      <c r="F360" s="2">
        <v>1685.42</v>
      </c>
      <c r="G360" s="2">
        <f>SALES­_DATA[[#This Row],[SALES]]-SALES­_DATA[[#This Row],[cost price]]</f>
        <v>0</v>
      </c>
      <c r="H360" s="4">
        <v>37898</v>
      </c>
      <c r="I360" s="1" t="s">
        <v>680</v>
      </c>
      <c r="J360" t="s">
        <v>25</v>
      </c>
      <c r="K360">
        <v>4</v>
      </c>
      <c r="L360" t="str">
        <f t="shared" si="10"/>
        <v>Qtr 4</v>
      </c>
      <c r="M360" t="s">
        <v>680</v>
      </c>
      <c r="N360">
        <v>2003</v>
      </c>
      <c r="O360" t="s">
        <v>181</v>
      </c>
      <c r="P360" s="2">
        <v>79</v>
      </c>
      <c r="Q360" t="s">
        <v>518</v>
      </c>
      <c r="R360" t="s">
        <v>462</v>
      </c>
      <c r="S360" t="s">
        <v>463</v>
      </c>
      <c r="T360" t="s">
        <v>464</v>
      </c>
      <c r="V360" t="s">
        <v>465</v>
      </c>
      <c r="W360" t="s">
        <v>687</v>
      </c>
      <c r="X360" s="3">
        <v>60528</v>
      </c>
      <c r="Y360" t="s">
        <v>443</v>
      </c>
      <c r="Z360" t="s">
        <v>42</v>
      </c>
      <c r="AA360" t="s">
        <v>466</v>
      </c>
      <c r="AB360" t="s">
        <v>414</v>
      </c>
      <c r="AC360" t="str">
        <f t="shared" si="11"/>
        <v>Keitel Roland</v>
      </c>
      <c r="AD360" t="s">
        <v>36</v>
      </c>
    </row>
    <row r="361" spans="1:30" x14ac:dyDescent="0.4">
      <c r="A361">
        <v>10310</v>
      </c>
      <c r="B361">
        <v>49</v>
      </c>
      <c r="C361" s="2">
        <v>81.400000000000006</v>
      </c>
      <c r="D361" s="2">
        <f>SALES­_DATA[[#This Row],[PRICEEACH]]*SALES­_DATA[[#This Row],[QUANTITYORDERED]]</f>
        <v>3988.6000000000004</v>
      </c>
      <c r="E361">
        <v>11</v>
      </c>
      <c r="F361" s="2">
        <v>3988.6</v>
      </c>
      <c r="G361" s="2">
        <f>SALES­_DATA[[#This Row],[SALES]]-SALES­_DATA[[#This Row],[cost price]]</f>
        <v>0</v>
      </c>
      <c r="H361" s="4">
        <v>38276</v>
      </c>
      <c r="I361" s="1" t="s">
        <v>680</v>
      </c>
      <c r="J361" t="s">
        <v>25</v>
      </c>
      <c r="K361">
        <v>4</v>
      </c>
      <c r="L361" t="str">
        <f t="shared" si="10"/>
        <v>Qtr 4</v>
      </c>
      <c r="M361" t="s">
        <v>680</v>
      </c>
      <c r="N361">
        <v>2004</v>
      </c>
      <c r="O361" t="s">
        <v>181</v>
      </c>
      <c r="P361" s="2">
        <v>79</v>
      </c>
      <c r="Q361" t="s">
        <v>518</v>
      </c>
      <c r="R361" t="s">
        <v>439</v>
      </c>
      <c r="S361" t="s">
        <v>440</v>
      </c>
      <c r="T361" t="s">
        <v>441</v>
      </c>
      <c r="V361" t="s">
        <v>442</v>
      </c>
      <c r="W361" t="s">
        <v>687</v>
      </c>
      <c r="X361" s="3">
        <v>50739</v>
      </c>
      <c r="Y361" t="s">
        <v>443</v>
      </c>
      <c r="Z361" t="s">
        <v>42</v>
      </c>
      <c r="AA361" t="s">
        <v>444</v>
      </c>
      <c r="AB361" t="s">
        <v>445</v>
      </c>
      <c r="AC361" t="str">
        <f t="shared" si="11"/>
        <v>Pfalzheim Henriette</v>
      </c>
      <c r="AD361" t="s">
        <v>51</v>
      </c>
    </row>
    <row r="362" spans="1:30" x14ac:dyDescent="0.4">
      <c r="A362">
        <v>10320</v>
      </c>
      <c r="B362">
        <v>38</v>
      </c>
      <c r="C362" s="2">
        <v>73.42</v>
      </c>
      <c r="D362" s="2">
        <f>SALES­_DATA[[#This Row],[PRICEEACH]]*SALES­_DATA[[#This Row],[QUANTITYORDERED]]</f>
        <v>2789.96</v>
      </c>
      <c r="E362">
        <v>4</v>
      </c>
      <c r="F362" s="2">
        <v>2789.96</v>
      </c>
      <c r="G362" s="2">
        <f>SALES­_DATA[[#This Row],[SALES]]-SALES­_DATA[[#This Row],[cost price]]</f>
        <v>0</v>
      </c>
      <c r="H362" s="4">
        <v>38294</v>
      </c>
      <c r="I362" s="1" t="s">
        <v>681</v>
      </c>
      <c r="J362" t="s">
        <v>25</v>
      </c>
      <c r="K362">
        <v>4</v>
      </c>
      <c r="L362" t="str">
        <f t="shared" si="10"/>
        <v>Qtr 4</v>
      </c>
      <c r="M362" t="s">
        <v>681</v>
      </c>
      <c r="N362">
        <v>2004</v>
      </c>
      <c r="O362" t="s">
        <v>181</v>
      </c>
      <c r="P362" s="2">
        <v>79</v>
      </c>
      <c r="Q362" t="s">
        <v>518</v>
      </c>
      <c r="R362" t="s">
        <v>183</v>
      </c>
      <c r="S362" t="s">
        <v>184</v>
      </c>
      <c r="T362" t="s">
        <v>185</v>
      </c>
      <c r="V362" t="s">
        <v>186</v>
      </c>
      <c r="W362" t="s">
        <v>687</v>
      </c>
      <c r="X362" s="3" t="s">
        <v>187</v>
      </c>
      <c r="Y362" t="s">
        <v>188</v>
      </c>
      <c r="Z362" t="s">
        <v>42</v>
      </c>
      <c r="AA362" t="s">
        <v>189</v>
      </c>
      <c r="AB362" t="s">
        <v>190</v>
      </c>
      <c r="AC362" t="str">
        <f t="shared" si="11"/>
        <v>Berglund Christina</v>
      </c>
      <c r="AD362" t="s">
        <v>36</v>
      </c>
    </row>
    <row r="363" spans="1:30" x14ac:dyDescent="0.4">
      <c r="A363">
        <v>10329</v>
      </c>
      <c r="B363">
        <v>33</v>
      </c>
      <c r="C363" s="2">
        <v>100</v>
      </c>
      <c r="D363" s="2">
        <f>SALES­_DATA[[#This Row],[PRICEEACH]]*SALES­_DATA[[#This Row],[QUANTITYORDERED]]</f>
        <v>3300</v>
      </c>
      <c r="E363">
        <v>14</v>
      </c>
      <c r="F363" s="2">
        <v>3607.56</v>
      </c>
      <c r="G363" s="2">
        <f>SALES­_DATA[[#This Row],[SALES]]-SALES­_DATA[[#This Row],[cost price]]</f>
        <v>307.55999999999995</v>
      </c>
      <c r="H363" s="4">
        <v>38306</v>
      </c>
      <c r="I363" s="1" t="s">
        <v>681</v>
      </c>
      <c r="J363" t="s">
        <v>25</v>
      </c>
      <c r="K363">
        <v>4</v>
      </c>
      <c r="L363" t="str">
        <f t="shared" si="10"/>
        <v>Qtr 4</v>
      </c>
      <c r="M363" t="s">
        <v>681</v>
      </c>
      <c r="N363">
        <v>2004</v>
      </c>
      <c r="O363" t="s">
        <v>181</v>
      </c>
      <c r="P363" s="2">
        <v>79</v>
      </c>
      <c r="Q363" t="s">
        <v>518</v>
      </c>
      <c r="R363" t="s">
        <v>28</v>
      </c>
      <c r="S363">
        <v>2125557818</v>
      </c>
      <c r="T363" t="s">
        <v>29</v>
      </c>
      <c r="V363" t="s">
        <v>30</v>
      </c>
      <c r="W363" t="s">
        <v>31</v>
      </c>
      <c r="X363" s="3">
        <v>10022</v>
      </c>
      <c r="Y363" t="s">
        <v>32</v>
      </c>
      <c r="Z363" t="s">
        <v>33</v>
      </c>
      <c r="AA363" t="s">
        <v>34</v>
      </c>
      <c r="AB363" t="s">
        <v>35</v>
      </c>
      <c r="AC363" t="str">
        <f t="shared" si="11"/>
        <v>Yu Kwai</v>
      </c>
      <c r="AD363" t="s">
        <v>51</v>
      </c>
    </row>
    <row r="364" spans="1:30" x14ac:dyDescent="0.4">
      <c r="A364">
        <v>10341</v>
      </c>
      <c r="B364">
        <v>36</v>
      </c>
      <c r="C364" s="2">
        <v>93.56</v>
      </c>
      <c r="D364" s="2">
        <f>SALES­_DATA[[#This Row],[PRICEEACH]]*SALES­_DATA[[#This Row],[QUANTITYORDERED]]</f>
        <v>3368.16</v>
      </c>
      <c r="E364">
        <v>10</v>
      </c>
      <c r="F364" s="2">
        <v>3368.16</v>
      </c>
      <c r="G364" s="2">
        <f>SALES­_DATA[[#This Row],[SALES]]-SALES­_DATA[[#This Row],[cost price]]</f>
        <v>0</v>
      </c>
      <c r="H364" s="4">
        <v>38315</v>
      </c>
      <c r="I364" s="1" t="s">
        <v>681</v>
      </c>
      <c r="J364" t="s">
        <v>25</v>
      </c>
      <c r="K364">
        <v>4</v>
      </c>
      <c r="L364" t="str">
        <f t="shared" si="10"/>
        <v>Qtr 4</v>
      </c>
      <c r="M364" t="s">
        <v>681</v>
      </c>
      <c r="N364">
        <v>2004</v>
      </c>
      <c r="O364" t="s">
        <v>181</v>
      </c>
      <c r="P364" s="2">
        <v>79</v>
      </c>
      <c r="Q364" t="s">
        <v>518</v>
      </c>
      <c r="R364" t="s">
        <v>144</v>
      </c>
      <c r="S364" t="s">
        <v>145</v>
      </c>
      <c r="T364" t="s">
        <v>146</v>
      </c>
      <c r="V364" t="s">
        <v>147</v>
      </c>
      <c r="W364" t="s">
        <v>687</v>
      </c>
      <c r="X364" s="3">
        <v>5020</v>
      </c>
      <c r="Y364" t="s">
        <v>148</v>
      </c>
      <c r="Z364" t="s">
        <v>42</v>
      </c>
      <c r="AA364" t="s">
        <v>149</v>
      </c>
      <c r="AB364" t="s">
        <v>150</v>
      </c>
      <c r="AC364" t="str">
        <f t="shared" si="11"/>
        <v>Pipps Georg</v>
      </c>
      <c r="AD364" t="s">
        <v>51</v>
      </c>
    </row>
    <row r="365" spans="1:30" x14ac:dyDescent="0.4">
      <c r="A365">
        <v>10363</v>
      </c>
      <c r="B365">
        <v>34</v>
      </c>
      <c r="C365" s="2">
        <v>81.62</v>
      </c>
      <c r="D365" s="2">
        <f>SALES­_DATA[[#This Row],[PRICEEACH]]*SALES­_DATA[[#This Row],[QUANTITYORDERED]]</f>
        <v>2775.08</v>
      </c>
      <c r="E365">
        <v>5</v>
      </c>
      <c r="F365" s="2">
        <v>2775.08</v>
      </c>
      <c r="G365" s="2">
        <f>SALES­_DATA[[#This Row],[SALES]]-SALES­_DATA[[#This Row],[cost price]]</f>
        <v>0</v>
      </c>
      <c r="H365" s="4">
        <v>38358</v>
      </c>
      <c r="I365" s="1" t="s">
        <v>675</v>
      </c>
      <c r="J365" t="s">
        <v>25</v>
      </c>
      <c r="K365">
        <v>1</v>
      </c>
      <c r="L365" t="str">
        <f t="shared" si="10"/>
        <v>Qtr 1</v>
      </c>
      <c r="M365" t="s">
        <v>675</v>
      </c>
      <c r="N365">
        <v>2005</v>
      </c>
      <c r="O365" t="s">
        <v>181</v>
      </c>
      <c r="P365" s="2">
        <v>79</v>
      </c>
      <c r="Q365" t="s">
        <v>518</v>
      </c>
      <c r="R365" t="s">
        <v>467</v>
      </c>
      <c r="S365" t="s">
        <v>468</v>
      </c>
      <c r="T365" t="s">
        <v>469</v>
      </c>
      <c r="V365" t="s">
        <v>470</v>
      </c>
      <c r="W365" t="s">
        <v>687</v>
      </c>
      <c r="X365" s="3" t="s">
        <v>471</v>
      </c>
      <c r="Y365" t="s">
        <v>130</v>
      </c>
      <c r="Z365" t="s">
        <v>42</v>
      </c>
      <c r="AA365" t="s">
        <v>472</v>
      </c>
      <c r="AB365" t="s">
        <v>473</v>
      </c>
      <c r="AC365" t="str">
        <f t="shared" si="11"/>
        <v>Suominen Kalle</v>
      </c>
      <c r="AD365" t="s">
        <v>36</v>
      </c>
    </row>
    <row r="366" spans="1:30" x14ac:dyDescent="0.4">
      <c r="A366">
        <v>10377</v>
      </c>
      <c r="B366">
        <v>24</v>
      </c>
      <c r="C366" s="2">
        <v>67.83</v>
      </c>
      <c r="D366" s="2">
        <f>SALES­_DATA[[#This Row],[PRICEEACH]]*SALES­_DATA[[#This Row],[QUANTITYORDERED]]</f>
        <v>1627.92</v>
      </c>
      <c r="E366">
        <v>5</v>
      </c>
      <c r="F366" s="2">
        <v>1627.92</v>
      </c>
      <c r="G366" s="2">
        <f>SALES­_DATA[[#This Row],[SALES]]-SALES­_DATA[[#This Row],[cost price]]</f>
        <v>0</v>
      </c>
      <c r="H366" s="4">
        <v>38392</v>
      </c>
      <c r="I366" s="1" t="s">
        <v>676</v>
      </c>
      <c r="J366" t="s">
        <v>25</v>
      </c>
      <c r="K366">
        <v>1</v>
      </c>
      <c r="L366" t="str">
        <f t="shared" si="10"/>
        <v>Qtr 1</v>
      </c>
      <c r="M366" t="s">
        <v>676</v>
      </c>
      <c r="N366">
        <v>2005</v>
      </c>
      <c r="O366" t="s">
        <v>181</v>
      </c>
      <c r="P366" s="2">
        <v>79</v>
      </c>
      <c r="Q366" t="s">
        <v>518</v>
      </c>
      <c r="R366" t="s">
        <v>126</v>
      </c>
      <c r="S366" t="s">
        <v>127</v>
      </c>
      <c r="T366" t="s">
        <v>128</v>
      </c>
      <c r="V366" t="s">
        <v>129</v>
      </c>
      <c r="W366" t="s">
        <v>687</v>
      </c>
      <c r="X366" s="3">
        <v>21240</v>
      </c>
      <c r="Y366" t="s">
        <v>130</v>
      </c>
      <c r="Z366" t="s">
        <v>42</v>
      </c>
      <c r="AA366" t="s">
        <v>131</v>
      </c>
      <c r="AB366" t="s">
        <v>132</v>
      </c>
      <c r="AC366" t="str">
        <f t="shared" si="11"/>
        <v>Karttunen Matti</v>
      </c>
      <c r="AD366" t="s">
        <v>36</v>
      </c>
    </row>
    <row r="367" spans="1:30" x14ac:dyDescent="0.4">
      <c r="A367">
        <v>10389</v>
      </c>
      <c r="B367">
        <v>36</v>
      </c>
      <c r="C367" s="2">
        <v>70.260000000000005</v>
      </c>
      <c r="D367" s="2">
        <f>SALES­_DATA[[#This Row],[PRICEEACH]]*SALES­_DATA[[#This Row],[QUANTITYORDERED]]</f>
        <v>2529.36</v>
      </c>
      <c r="E367">
        <v>7</v>
      </c>
      <c r="F367" s="2">
        <v>2529.36</v>
      </c>
      <c r="G367" s="2">
        <f>SALES­_DATA[[#This Row],[SALES]]-SALES­_DATA[[#This Row],[cost price]]</f>
        <v>0</v>
      </c>
      <c r="H367" s="4">
        <v>38414</v>
      </c>
      <c r="I367" s="1" t="s">
        <v>686</v>
      </c>
      <c r="J367" t="s">
        <v>25</v>
      </c>
      <c r="K367">
        <v>1</v>
      </c>
      <c r="L367" t="str">
        <f t="shared" si="10"/>
        <v>Qtr 1</v>
      </c>
      <c r="M367" t="s">
        <v>686</v>
      </c>
      <c r="N367">
        <v>2005</v>
      </c>
      <c r="O367" t="s">
        <v>181</v>
      </c>
      <c r="P367" s="2">
        <v>79</v>
      </c>
      <c r="Q367" t="s">
        <v>518</v>
      </c>
      <c r="R367" t="s">
        <v>261</v>
      </c>
      <c r="S367" t="s">
        <v>262</v>
      </c>
      <c r="T367" t="s">
        <v>263</v>
      </c>
      <c r="V367" t="s">
        <v>264</v>
      </c>
      <c r="W367" t="s">
        <v>687</v>
      </c>
      <c r="X367" s="3" t="s">
        <v>265</v>
      </c>
      <c r="Y367" t="s">
        <v>188</v>
      </c>
      <c r="Z367" t="s">
        <v>42</v>
      </c>
      <c r="AA367" t="s">
        <v>266</v>
      </c>
      <c r="AB367" t="s">
        <v>206</v>
      </c>
      <c r="AC367" t="str">
        <f t="shared" si="11"/>
        <v>Larsson Maria</v>
      </c>
      <c r="AD367" t="s">
        <v>36</v>
      </c>
    </row>
    <row r="368" spans="1:30" x14ac:dyDescent="0.4">
      <c r="A368">
        <v>10419</v>
      </c>
      <c r="B368">
        <v>34</v>
      </c>
      <c r="C368" s="2">
        <v>90.17</v>
      </c>
      <c r="D368" s="2">
        <f>SALES­_DATA[[#This Row],[PRICEEACH]]*SALES­_DATA[[#This Row],[QUANTITYORDERED]]</f>
        <v>3065.78</v>
      </c>
      <c r="E368">
        <v>14</v>
      </c>
      <c r="F368" s="2">
        <v>3065.78</v>
      </c>
      <c r="G368" s="2">
        <f>SALES­_DATA[[#This Row],[SALES]]-SALES­_DATA[[#This Row],[cost price]]</f>
        <v>0</v>
      </c>
      <c r="H368" s="4">
        <v>38489</v>
      </c>
      <c r="I368" s="1" t="s">
        <v>677</v>
      </c>
      <c r="J368" t="s">
        <v>25</v>
      </c>
      <c r="K368">
        <v>2</v>
      </c>
      <c r="L368" t="str">
        <f t="shared" si="10"/>
        <v>Qtr 2</v>
      </c>
      <c r="M368" t="s">
        <v>677</v>
      </c>
      <c r="N368">
        <v>2005</v>
      </c>
      <c r="O368" t="s">
        <v>181</v>
      </c>
      <c r="P368" s="2">
        <v>79</v>
      </c>
      <c r="Q368" t="s">
        <v>518</v>
      </c>
      <c r="R368" t="s">
        <v>144</v>
      </c>
      <c r="S368" t="s">
        <v>145</v>
      </c>
      <c r="T368" t="s">
        <v>146</v>
      </c>
      <c r="V368" t="s">
        <v>147</v>
      </c>
      <c r="W368" t="s">
        <v>687</v>
      </c>
      <c r="X368" s="3">
        <v>5020</v>
      </c>
      <c r="Y368" t="s">
        <v>148</v>
      </c>
      <c r="Z368" t="s">
        <v>42</v>
      </c>
      <c r="AA368" t="s">
        <v>149</v>
      </c>
      <c r="AB368" t="s">
        <v>150</v>
      </c>
      <c r="AC368" t="str">
        <f t="shared" si="11"/>
        <v>Pipps Georg</v>
      </c>
      <c r="AD368" t="s">
        <v>51</v>
      </c>
    </row>
    <row r="369" spans="1:30" x14ac:dyDescent="0.4">
      <c r="A369">
        <v>10104</v>
      </c>
      <c r="B369">
        <v>41</v>
      </c>
      <c r="C369" s="2">
        <v>100</v>
      </c>
      <c r="D369" s="2">
        <f>SALES­_DATA[[#This Row],[PRICEEACH]]*SALES­_DATA[[#This Row],[QUANTITYORDERED]]</f>
        <v>4100</v>
      </c>
      <c r="E369">
        <v>9</v>
      </c>
      <c r="F369" s="2">
        <v>4615.78</v>
      </c>
      <c r="G369" s="2">
        <f>SALES­_DATA[[#This Row],[SALES]]-SALES­_DATA[[#This Row],[cost price]]</f>
        <v>515.77999999999975</v>
      </c>
      <c r="H369" s="4">
        <v>37652</v>
      </c>
      <c r="I369" s="1" t="s">
        <v>675</v>
      </c>
      <c r="J369" t="s">
        <v>25</v>
      </c>
      <c r="K369">
        <v>1</v>
      </c>
      <c r="L369" t="str">
        <f t="shared" si="10"/>
        <v>Qtr 1</v>
      </c>
      <c r="M369" t="s">
        <v>675</v>
      </c>
      <c r="N369">
        <v>2003</v>
      </c>
      <c r="O369" t="s">
        <v>504</v>
      </c>
      <c r="P369" s="2">
        <v>118</v>
      </c>
      <c r="Q369" t="s">
        <v>519</v>
      </c>
      <c r="R369" t="s">
        <v>174</v>
      </c>
      <c r="S369" t="s">
        <v>175</v>
      </c>
      <c r="T369" t="s">
        <v>176</v>
      </c>
      <c r="V369" t="s">
        <v>177</v>
      </c>
      <c r="W369" t="s">
        <v>687</v>
      </c>
      <c r="X369" s="3">
        <v>28034</v>
      </c>
      <c r="Y369" t="s">
        <v>178</v>
      </c>
      <c r="Z369" t="s">
        <v>42</v>
      </c>
      <c r="AA369" t="s">
        <v>179</v>
      </c>
      <c r="AB369" t="s">
        <v>180</v>
      </c>
      <c r="AC369" t="str">
        <f t="shared" si="11"/>
        <v>Freyre Diego</v>
      </c>
      <c r="AD369" t="s">
        <v>51</v>
      </c>
    </row>
    <row r="370" spans="1:30" x14ac:dyDescent="0.4">
      <c r="A370">
        <v>10115</v>
      </c>
      <c r="B370">
        <v>46</v>
      </c>
      <c r="C370" s="2">
        <v>100</v>
      </c>
      <c r="D370" s="2">
        <f>SALES­_DATA[[#This Row],[PRICEEACH]]*SALES­_DATA[[#This Row],[QUANTITYORDERED]]</f>
        <v>4600</v>
      </c>
      <c r="E370">
        <v>5</v>
      </c>
      <c r="F370" s="2">
        <v>5723.78</v>
      </c>
      <c r="G370" s="2">
        <f>SALES­_DATA[[#This Row],[SALES]]-SALES­_DATA[[#This Row],[cost price]]</f>
        <v>1123.7799999999997</v>
      </c>
      <c r="H370" s="4">
        <v>37715</v>
      </c>
      <c r="I370" s="1" t="s">
        <v>683</v>
      </c>
      <c r="J370" t="s">
        <v>25</v>
      </c>
      <c r="K370">
        <v>2</v>
      </c>
      <c r="L370" t="str">
        <f t="shared" si="10"/>
        <v>Qtr 2</v>
      </c>
      <c r="M370" t="s">
        <v>683</v>
      </c>
      <c r="N370">
        <v>2003</v>
      </c>
      <c r="O370" t="s">
        <v>504</v>
      </c>
      <c r="P370" s="2">
        <v>118</v>
      </c>
      <c r="Q370" t="s">
        <v>519</v>
      </c>
      <c r="R370" t="s">
        <v>203</v>
      </c>
      <c r="S370">
        <v>2125558493</v>
      </c>
      <c r="T370" t="s">
        <v>204</v>
      </c>
      <c r="U370" t="s">
        <v>205</v>
      </c>
      <c r="V370" t="s">
        <v>30</v>
      </c>
      <c r="W370" t="s">
        <v>31</v>
      </c>
      <c r="X370" s="3">
        <v>10022</v>
      </c>
      <c r="Y370" t="s">
        <v>32</v>
      </c>
      <c r="Z370" t="s">
        <v>33</v>
      </c>
      <c r="AA370" t="s">
        <v>124</v>
      </c>
      <c r="AB370" t="s">
        <v>206</v>
      </c>
      <c r="AC370" t="str">
        <f t="shared" si="11"/>
        <v>Hernandez Maria</v>
      </c>
      <c r="AD370" t="s">
        <v>51</v>
      </c>
    </row>
    <row r="371" spans="1:30" x14ac:dyDescent="0.4">
      <c r="A371">
        <v>10127</v>
      </c>
      <c r="B371">
        <v>24</v>
      </c>
      <c r="C371" s="2">
        <v>100</v>
      </c>
      <c r="D371" s="2">
        <f>SALES­_DATA[[#This Row],[PRICEEACH]]*SALES­_DATA[[#This Row],[QUANTITYORDERED]]</f>
        <v>2400</v>
      </c>
      <c r="E371">
        <v>11</v>
      </c>
      <c r="F371" s="2">
        <v>2559.6</v>
      </c>
      <c r="G371" s="2">
        <f>SALES­_DATA[[#This Row],[SALES]]-SALES­_DATA[[#This Row],[cost price]]</f>
        <v>159.59999999999991</v>
      </c>
      <c r="H371" s="4">
        <v>37775</v>
      </c>
      <c r="I371" s="1" t="s">
        <v>684</v>
      </c>
      <c r="J371" t="s">
        <v>25</v>
      </c>
      <c r="K371">
        <v>2</v>
      </c>
      <c r="L371" t="str">
        <f t="shared" si="10"/>
        <v>Qtr 2</v>
      </c>
      <c r="M371" t="s">
        <v>684</v>
      </c>
      <c r="N371">
        <v>2003</v>
      </c>
      <c r="O371" t="s">
        <v>504</v>
      </c>
      <c r="P371" s="2">
        <v>118</v>
      </c>
      <c r="Q371" t="s">
        <v>519</v>
      </c>
      <c r="R371" t="s">
        <v>475</v>
      </c>
      <c r="S371">
        <v>2125557413</v>
      </c>
      <c r="T371" t="s">
        <v>476</v>
      </c>
      <c r="U371" t="s">
        <v>477</v>
      </c>
      <c r="V371" t="s">
        <v>30</v>
      </c>
      <c r="W371" t="s">
        <v>31</v>
      </c>
      <c r="X371" s="3">
        <v>10022</v>
      </c>
      <c r="Y371" t="s">
        <v>32</v>
      </c>
      <c r="Z371" t="s">
        <v>33</v>
      </c>
      <c r="AA371" t="s">
        <v>56</v>
      </c>
      <c r="AB371" t="s">
        <v>478</v>
      </c>
      <c r="AC371" t="str">
        <f t="shared" si="11"/>
        <v>Young Jeff</v>
      </c>
      <c r="AD371" t="s">
        <v>36</v>
      </c>
    </row>
    <row r="372" spans="1:30" x14ac:dyDescent="0.4">
      <c r="A372">
        <v>10141</v>
      </c>
      <c r="B372">
        <v>21</v>
      </c>
      <c r="C372" s="2">
        <v>100</v>
      </c>
      <c r="D372" s="2">
        <f>SALES­_DATA[[#This Row],[PRICEEACH]]*SALES­_DATA[[#This Row],[QUANTITYORDERED]]</f>
        <v>2100</v>
      </c>
      <c r="E372">
        <v>5</v>
      </c>
      <c r="F372" s="2">
        <v>2140.11</v>
      </c>
      <c r="G372" s="2">
        <f>SALES­_DATA[[#This Row],[SALES]]-SALES­_DATA[[#This Row],[cost price]]</f>
        <v>40.110000000000127</v>
      </c>
      <c r="H372" s="4">
        <v>37834</v>
      </c>
      <c r="I372" s="1" t="s">
        <v>679</v>
      </c>
      <c r="J372" t="s">
        <v>25</v>
      </c>
      <c r="K372">
        <v>3</v>
      </c>
      <c r="L372" t="str">
        <f t="shared" si="10"/>
        <v>Qtr 3</v>
      </c>
      <c r="M372" t="s">
        <v>679</v>
      </c>
      <c r="N372">
        <v>2003</v>
      </c>
      <c r="O372" t="s">
        <v>504</v>
      </c>
      <c r="P372" s="2">
        <v>118</v>
      </c>
      <c r="Q372" t="s">
        <v>519</v>
      </c>
      <c r="R372" t="s">
        <v>467</v>
      </c>
      <c r="S372" t="s">
        <v>468</v>
      </c>
      <c r="T372" t="s">
        <v>469</v>
      </c>
      <c r="V372" t="s">
        <v>470</v>
      </c>
      <c r="W372" t="s">
        <v>687</v>
      </c>
      <c r="X372" s="3" t="s">
        <v>471</v>
      </c>
      <c r="Y372" t="s">
        <v>130</v>
      </c>
      <c r="Z372" t="s">
        <v>42</v>
      </c>
      <c r="AA372" t="s">
        <v>472</v>
      </c>
      <c r="AB372" t="s">
        <v>473</v>
      </c>
      <c r="AC372" t="str">
        <f t="shared" si="11"/>
        <v>Suominen Kalle</v>
      </c>
      <c r="AD372" t="s">
        <v>36</v>
      </c>
    </row>
    <row r="373" spans="1:30" x14ac:dyDescent="0.4">
      <c r="A373">
        <v>10151</v>
      </c>
      <c r="B373">
        <v>24</v>
      </c>
      <c r="C373" s="2">
        <v>100</v>
      </c>
      <c r="D373" s="2">
        <f>SALES­_DATA[[#This Row],[PRICEEACH]]*SALES­_DATA[[#This Row],[QUANTITYORDERED]]</f>
        <v>2400</v>
      </c>
      <c r="E373">
        <v>3</v>
      </c>
      <c r="F373" s="2">
        <v>3327.6</v>
      </c>
      <c r="G373" s="2">
        <f>SALES­_DATA[[#This Row],[SALES]]-SALES­_DATA[[#This Row],[cost price]]</f>
        <v>927.59999999999991</v>
      </c>
      <c r="H373" s="4">
        <v>37885</v>
      </c>
      <c r="I373" s="1" t="s">
        <v>685</v>
      </c>
      <c r="J373" t="s">
        <v>25</v>
      </c>
      <c r="K373">
        <v>3</v>
      </c>
      <c r="L373" t="str">
        <f t="shared" si="10"/>
        <v>Qtr 3</v>
      </c>
      <c r="M373" t="s">
        <v>685</v>
      </c>
      <c r="N373">
        <v>2003</v>
      </c>
      <c r="O373" t="s">
        <v>504</v>
      </c>
      <c r="P373" s="2">
        <v>118</v>
      </c>
      <c r="Q373" t="s">
        <v>519</v>
      </c>
      <c r="R373" t="s">
        <v>391</v>
      </c>
      <c r="S373" t="s">
        <v>392</v>
      </c>
      <c r="T373" t="s">
        <v>393</v>
      </c>
      <c r="V373" t="s">
        <v>394</v>
      </c>
      <c r="W373" t="s">
        <v>687</v>
      </c>
      <c r="X373" s="3">
        <v>90110</v>
      </c>
      <c r="Y373" t="s">
        <v>130</v>
      </c>
      <c r="Z373" t="s">
        <v>42</v>
      </c>
      <c r="AA373" t="s">
        <v>395</v>
      </c>
      <c r="AB373" t="s">
        <v>396</v>
      </c>
      <c r="AC373" t="str">
        <f t="shared" si="11"/>
        <v>Koskitalo Pirkko</v>
      </c>
      <c r="AD373" t="s">
        <v>51</v>
      </c>
    </row>
    <row r="374" spans="1:30" x14ac:dyDescent="0.4">
      <c r="A374">
        <v>10165</v>
      </c>
      <c r="B374">
        <v>48</v>
      </c>
      <c r="C374" s="2">
        <v>100</v>
      </c>
      <c r="D374" s="2">
        <f>SALES­_DATA[[#This Row],[PRICEEACH]]*SALES­_DATA[[#This Row],[QUANTITYORDERED]]</f>
        <v>4800</v>
      </c>
      <c r="E374">
        <v>12</v>
      </c>
      <c r="F374" s="2">
        <v>6825.6</v>
      </c>
      <c r="G374" s="2">
        <f>SALES­_DATA[[#This Row],[SALES]]-SALES­_DATA[[#This Row],[cost price]]</f>
        <v>2025.6000000000004</v>
      </c>
      <c r="H374" s="4">
        <v>37916</v>
      </c>
      <c r="I374" s="1" t="s">
        <v>680</v>
      </c>
      <c r="J374" t="s">
        <v>25</v>
      </c>
      <c r="K374">
        <v>4</v>
      </c>
      <c r="L374" t="str">
        <f t="shared" si="10"/>
        <v>Qtr 4</v>
      </c>
      <c r="M374" t="s">
        <v>680</v>
      </c>
      <c r="N374">
        <v>2003</v>
      </c>
      <c r="O374" t="s">
        <v>504</v>
      </c>
      <c r="P374" s="2">
        <v>118</v>
      </c>
      <c r="Q374" t="s">
        <v>519</v>
      </c>
      <c r="R374" t="s">
        <v>196</v>
      </c>
      <c r="S374" t="s">
        <v>197</v>
      </c>
      <c r="T374" t="s">
        <v>198</v>
      </c>
      <c r="V374" t="s">
        <v>199</v>
      </c>
      <c r="W374" t="s">
        <v>687</v>
      </c>
      <c r="X374" s="3">
        <v>79903</v>
      </c>
      <c r="Y374" t="s">
        <v>199</v>
      </c>
      <c r="Z374" t="s">
        <v>200</v>
      </c>
      <c r="AA374" t="s">
        <v>201</v>
      </c>
      <c r="AB374" t="s">
        <v>202</v>
      </c>
      <c r="AC374" t="str">
        <f t="shared" si="11"/>
        <v>Natividad Eric</v>
      </c>
      <c r="AD374" t="s">
        <v>51</v>
      </c>
    </row>
    <row r="375" spans="1:30" x14ac:dyDescent="0.4">
      <c r="A375">
        <v>10175</v>
      </c>
      <c r="B375">
        <v>26</v>
      </c>
      <c r="C375" s="2">
        <v>100</v>
      </c>
      <c r="D375" s="2">
        <f>SALES­_DATA[[#This Row],[PRICEEACH]]*SALES­_DATA[[#This Row],[QUANTITYORDERED]]</f>
        <v>2600</v>
      </c>
      <c r="E375">
        <v>1</v>
      </c>
      <c r="F375" s="2">
        <v>3543.28</v>
      </c>
      <c r="G375" s="2">
        <f>SALES­_DATA[[#This Row],[SALES]]-SALES­_DATA[[#This Row],[cost price]]</f>
        <v>943.2800000000002</v>
      </c>
      <c r="H375" s="4">
        <v>37931</v>
      </c>
      <c r="I375" s="1" t="s">
        <v>681</v>
      </c>
      <c r="J375" t="s">
        <v>25</v>
      </c>
      <c r="K375">
        <v>4</v>
      </c>
      <c r="L375" t="str">
        <f t="shared" si="10"/>
        <v>Qtr 4</v>
      </c>
      <c r="M375" t="s">
        <v>681</v>
      </c>
      <c r="N375">
        <v>2003</v>
      </c>
      <c r="O375" t="s">
        <v>504</v>
      </c>
      <c r="P375" s="2">
        <v>118</v>
      </c>
      <c r="Q375" t="s">
        <v>519</v>
      </c>
      <c r="R375" t="s">
        <v>329</v>
      </c>
      <c r="S375" t="s">
        <v>330</v>
      </c>
      <c r="T375" t="s">
        <v>331</v>
      </c>
      <c r="V375" t="s">
        <v>332</v>
      </c>
      <c r="W375" t="s">
        <v>687</v>
      </c>
      <c r="X375" s="3" t="s">
        <v>333</v>
      </c>
      <c r="Y375" t="s">
        <v>170</v>
      </c>
      <c r="Z375" t="s">
        <v>42</v>
      </c>
      <c r="AA375" t="s">
        <v>61</v>
      </c>
      <c r="AB375" t="s">
        <v>334</v>
      </c>
      <c r="AC375" t="str">
        <f t="shared" si="11"/>
        <v>Brown Ann</v>
      </c>
      <c r="AD375" t="s">
        <v>51</v>
      </c>
    </row>
    <row r="376" spans="1:30" x14ac:dyDescent="0.4">
      <c r="A376">
        <v>10184</v>
      </c>
      <c r="B376">
        <v>37</v>
      </c>
      <c r="C376" s="2">
        <v>100</v>
      </c>
      <c r="D376" s="2">
        <f>SALES­_DATA[[#This Row],[PRICEEACH]]*SALES­_DATA[[#This Row],[QUANTITYORDERED]]</f>
        <v>3700</v>
      </c>
      <c r="E376">
        <v>6</v>
      </c>
      <c r="F376" s="2">
        <v>4516.22</v>
      </c>
      <c r="G376" s="2">
        <f>SALES­_DATA[[#This Row],[SALES]]-SALES­_DATA[[#This Row],[cost price]]</f>
        <v>816.22000000000025</v>
      </c>
      <c r="H376" s="4">
        <v>37939</v>
      </c>
      <c r="I376" s="1" t="s">
        <v>681</v>
      </c>
      <c r="J376" t="s">
        <v>25</v>
      </c>
      <c r="K376">
        <v>4</v>
      </c>
      <c r="L376" t="str">
        <f t="shared" si="10"/>
        <v>Qtr 4</v>
      </c>
      <c r="M376" t="s">
        <v>681</v>
      </c>
      <c r="N376">
        <v>2003</v>
      </c>
      <c r="O376" t="s">
        <v>504</v>
      </c>
      <c r="P376" s="2">
        <v>118</v>
      </c>
      <c r="Q376" t="s">
        <v>519</v>
      </c>
      <c r="R376" t="s">
        <v>520</v>
      </c>
      <c r="S376" t="s">
        <v>521</v>
      </c>
      <c r="T376" t="s">
        <v>522</v>
      </c>
      <c r="V376" t="s">
        <v>523</v>
      </c>
      <c r="W376" t="s">
        <v>687</v>
      </c>
      <c r="X376" s="3">
        <v>41101</v>
      </c>
      <c r="Y376" t="s">
        <v>178</v>
      </c>
      <c r="Z376" t="s">
        <v>42</v>
      </c>
      <c r="AA376" t="s">
        <v>524</v>
      </c>
      <c r="AB376" t="s">
        <v>525</v>
      </c>
      <c r="AC376" t="str">
        <f t="shared" si="11"/>
        <v>Roel Jose Pedro</v>
      </c>
      <c r="AD376" t="s">
        <v>51</v>
      </c>
    </row>
    <row r="377" spans="1:30" x14ac:dyDescent="0.4">
      <c r="A377">
        <v>10195</v>
      </c>
      <c r="B377">
        <v>49</v>
      </c>
      <c r="C377" s="2">
        <v>100</v>
      </c>
      <c r="D377" s="2">
        <f>SALES­_DATA[[#This Row],[PRICEEACH]]*SALES­_DATA[[#This Row],[QUANTITYORDERED]]</f>
        <v>4900</v>
      </c>
      <c r="E377">
        <v>6</v>
      </c>
      <c r="F377" s="2">
        <v>6445.46</v>
      </c>
      <c r="G377" s="2">
        <f>SALES­_DATA[[#This Row],[SALES]]-SALES­_DATA[[#This Row],[cost price]]</f>
        <v>1545.46</v>
      </c>
      <c r="H377" s="4">
        <v>37950</v>
      </c>
      <c r="I377" s="1" t="s">
        <v>681</v>
      </c>
      <c r="J377" t="s">
        <v>25</v>
      </c>
      <c r="K377">
        <v>4</v>
      </c>
      <c r="L377" t="str">
        <f t="shared" si="10"/>
        <v>Qtr 4</v>
      </c>
      <c r="M377" t="s">
        <v>681</v>
      </c>
      <c r="N377">
        <v>2003</v>
      </c>
      <c r="O377" t="s">
        <v>504</v>
      </c>
      <c r="P377" s="2">
        <v>118</v>
      </c>
      <c r="Q377" t="s">
        <v>519</v>
      </c>
      <c r="R377" t="s">
        <v>317</v>
      </c>
      <c r="S377">
        <v>9145554562</v>
      </c>
      <c r="T377" t="s">
        <v>318</v>
      </c>
      <c r="V377" t="s">
        <v>319</v>
      </c>
      <c r="W377" t="s">
        <v>31</v>
      </c>
      <c r="X377" s="3">
        <v>24067</v>
      </c>
      <c r="Y377" t="s">
        <v>32</v>
      </c>
      <c r="Z377" t="s">
        <v>33</v>
      </c>
      <c r="AA377" t="s">
        <v>102</v>
      </c>
      <c r="AB377" t="s">
        <v>238</v>
      </c>
      <c r="AC377" t="str">
        <f t="shared" si="11"/>
        <v>Frick Steve</v>
      </c>
      <c r="AD377" t="s">
        <v>51</v>
      </c>
    </row>
    <row r="378" spans="1:30" x14ac:dyDescent="0.4">
      <c r="A378">
        <v>10207</v>
      </c>
      <c r="B378">
        <v>34</v>
      </c>
      <c r="C378" s="2">
        <v>99.54</v>
      </c>
      <c r="D378" s="2">
        <f>SALES­_DATA[[#This Row],[PRICEEACH]]*SALES­_DATA[[#This Row],[QUANTITYORDERED]]</f>
        <v>3384.36</v>
      </c>
      <c r="E378">
        <v>7</v>
      </c>
      <c r="F378" s="2">
        <v>3384.36</v>
      </c>
      <c r="G378" s="2">
        <f>SALES­_DATA[[#This Row],[SALES]]-SALES­_DATA[[#This Row],[cost price]]</f>
        <v>0</v>
      </c>
      <c r="H378" s="4">
        <v>37964</v>
      </c>
      <c r="I378" s="1" t="s">
        <v>682</v>
      </c>
      <c r="J378" t="s">
        <v>25</v>
      </c>
      <c r="K378">
        <v>4</v>
      </c>
      <c r="L378" t="str">
        <f t="shared" si="10"/>
        <v>Qtr 4</v>
      </c>
      <c r="M378" t="s">
        <v>682</v>
      </c>
      <c r="N378">
        <v>2003</v>
      </c>
      <c r="O378" t="s">
        <v>504</v>
      </c>
      <c r="P378" s="2">
        <v>118</v>
      </c>
      <c r="Q378" t="s">
        <v>519</v>
      </c>
      <c r="R378" t="s">
        <v>415</v>
      </c>
      <c r="S378">
        <v>6175552555</v>
      </c>
      <c r="T378" t="s">
        <v>416</v>
      </c>
      <c r="V378" t="s">
        <v>381</v>
      </c>
      <c r="W378" t="s">
        <v>123</v>
      </c>
      <c r="X378" s="3">
        <v>51003</v>
      </c>
      <c r="Y378" t="s">
        <v>32</v>
      </c>
      <c r="Z378" t="s">
        <v>33</v>
      </c>
      <c r="AA378" t="s">
        <v>417</v>
      </c>
      <c r="AB378" t="s">
        <v>276</v>
      </c>
      <c r="AC378" t="str">
        <f t="shared" si="11"/>
        <v>Franco Valarie</v>
      </c>
      <c r="AD378" t="s">
        <v>51</v>
      </c>
    </row>
    <row r="379" spans="1:30" x14ac:dyDescent="0.4">
      <c r="A379">
        <v>10219</v>
      </c>
      <c r="B379">
        <v>48</v>
      </c>
      <c r="C379" s="2">
        <v>100</v>
      </c>
      <c r="D379" s="2">
        <f>SALES­_DATA[[#This Row],[PRICEEACH]]*SALES­_DATA[[#This Row],[QUANTITYORDERED]]</f>
        <v>4800</v>
      </c>
      <c r="E379">
        <v>2</v>
      </c>
      <c r="F379" s="2">
        <v>4891.68</v>
      </c>
      <c r="G379" s="2">
        <f>SALES­_DATA[[#This Row],[SALES]]-SALES­_DATA[[#This Row],[cost price]]</f>
        <v>91.680000000000291</v>
      </c>
      <c r="H379" s="4">
        <v>38027</v>
      </c>
      <c r="I379" s="1" t="s">
        <v>676</v>
      </c>
      <c r="J379" t="s">
        <v>25</v>
      </c>
      <c r="K379">
        <v>1</v>
      </c>
      <c r="L379" t="str">
        <f t="shared" si="10"/>
        <v>Qtr 1</v>
      </c>
      <c r="M379" t="s">
        <v>676</v>
      </c>
      <c r="N379">
        <v>2004</v>
      </c>
      <c r="O379" t="s">
        <v>504</v>
      </c>
      <c r="P379" s="2">
        <v>118</v>
      </c>
      <c r="Q379" t="s">
        <v>519</v>
      </c>
      <c r="R379" t="s">
        <v>526</v>
      </c>
      <c r="S379">
        <v>4155554312</v>
      </c>
      <c r="T379" t="s">
        <v>527</v>
      </c>
      <c r="V379" t="s">
        <v>528</v>
      </c>
      <c r="W379" t="s">
        <v>55</v>
      </c>
      <c r="X379" s="3">
        <v>94217</v>
      </c>
      <c r="Y379" t="s">
        <v>32</v>
      </c>
      <c r="Z379" t="s">
        <v>33</v>
      </c>
      <c r="AA379" t="s">
        <v>529</v>
      </c>
      <c r="AB379" t="s">
        <v>400</v>
      </c>
      <c r="AC379" t="str">
        <f t="shared" si="11"/>
        <v>Taylor Sue</v>
      </c>
      <c r="AD379" t="s">
        <v>51</v>
      </c>
    </row>
    <row r="380" spans="1:30" x14ac:dyDescent="0.4">
      <c r="A380">
        <v>10229</v>
      </c>
      <c r="B380">
        <v>36</v>
      </c>
      <c r="C380" s="2">
        <v>100</v>
      </c>
      <c r="D380" s="2">
        <f>SALES­_DATA[[#This Row],[PRICEEACH]]*SALES­_DATA[[#This Row],[QUANTITYORDERED]]</f>
        <v>3600</v>
      </c>
      <c r="E380">
        <v>1</v>
      </c>
      <c r="F380" s="2">
        <v>4521.96</v>
      </c>
      <c r="G380" s="2">
        <f>SALES­_DATA[[#This Row],[SALES]]-SALES­_DATA[[#This Row],[cost price]]</f>
        <v>921.96</v>
      </c>
      <c r="H380" s="4">
        <v>38057</v>
      </c>
      <c r="I380" s="1" t="s">
        <v>686</v>
      </c>
      <c r="J380" t="s">
        <v>25</v>
      </c>
      <c r="K380">
        <v>1</v>
      </c>
      <c r="L380" t="str">
        <f t="shared" si="10"/>
        <v>Qtr 1</v>
      </c>
      <c r="M380" t="s">
        <v>686</v>
      </c>
      <c r="N380">
        <v>2004</v>
      </c>
      <c r="O380" t="s">
        <v>504</v>
      </c>
      <c r="P380" s="2">
        <v>118</v>
      </c>
      <c r="Q380" t="s">
        <v>519</v>
      </c>
      <c r="R380" t="s">
        <v>272</v>
      </c>
      <c r="S380">
        <v>4155551450</v>
      </c>
      <c r="T380" t="s">
        <v>273</v>
      </c>
      <c r="V380" t="s">
        <v>274</v>
      </c>
      <c r="W380" t="s">
        <v>55</v>
      </c>
      <c r="X380" s="3">
        <v>97562</v>
      </c>
      <c r="Y380" t="s">
        <v>32</v>
      </c>
      <c r="Z380" t="s">
        <v>33</v>
      </c>
      <c r="AA380" t="s">
        <v>275</v>
      </c>
      <c r="AB380" t="s">
        <v>276</v>
      </c>
      <c r="AC380" t="str">
        <f t="shared" si="11"/>
        <v>Nelson Valarie</v>
      </c>
      <c r="AD380" t="s">
        <v>51</v>
      </c>
    </row>
    <row r="381" spans="1:30" x14ac:dyDescent="0.4">
      <c r="A381">
        <v>10246</v>
      </c>
      <c r="B381">
        <v>46</v>
      </c>
      <c r="C381" s="2">
        <v>100</v>
      </c>
      <c r="D381" s="2">
        <f>SALES­_DATA[[#This Row],[PRICEEACH]]*SALES­_DATA[[#This Row],[QUANTITYORDERED]]</f>
        <v>4600</v>
      </c>
      <c r="E381">
        <v>5</v>
      </c>
      <c r="F381" s="2">
        <v>5069.66</v>
      </c>
      <c r="G381" s="2">
        <f>SALES­_DATA[[#This Row],[SALES]]-SALES­_DATA[[#This Row],[cost price]]</f>
        <v>469.65999999999985</v>
      </c>
      <c r="H381" s="4">
        <v>38112</v>
      </c>
      <c r="I381" s="1" t="s">
        <v>677</v>
      </c>
      <c r="J381" t="s">
        <v>25</v>
      </c>
      <c r="K381">
        <v>2</v>
      </c>
      <c r="L381" t="str">
        <f t="shared" si="10"/>
        <v>Qtr 2</v>
      </c>
      <c r="M381" t="s">
        <v>677</v>
      </c>
      <c r="N381">
        <v>2004</v>
      </c>
      <c r="O381" t="s">
        <v>504</v>
      </c>
      <c r="P381" s="2">
        <v>118</v>
      </c>
      <c r="Q381" t="s">
        <v>519</v>
      </c>
      <c r="R381" t="s">
        <v>174</v>
      </c>
      <c r="S381" t="s">
        <v>175</v>
      </c>
      <c r="T381" t="s">
        <v>176</v>
      </c>
      <c r="V381" t="s">
        <v>177</v>
      </c>
      <c r="W381" t="s">
        <v>687</v>
      </c>
      <c r="X381" s="3">
        <v>28034</v>
      </c>
      <c r="Y381" t="s">
        <v>178</v>
      </c>
      <c r="Z381" t="s">
        <v>42</v>
      </c>
      <c r="AA381" t="s">
        <v>179</v>
      </c>
      <c r="AB381" t="s">
        <v>180</v>
      </c>
      <c r="AC381" t="str">
        <f t="shared" si="11"/>
        <v>Freyre Diego</v>
      </c>
      <c r="AD381" t="s">
        <v>51</v>
      </c>
    </row>
    <row r="382" spans="1:30" x14ac:dyDescent="0.4">
      <c r="A382">
        <v>10259</v>
      </c>
      <c r="B382">
        <v>46</v>
      </c>
      <c r="C382" s="2">
        <v>100</v>
      </c>
      <c r="D382" s="2">
        <f>SALES­_DATA[[#This Row],[PRICEEACH]]*SALES­_DATA[[#This Row],[QUANTITYORDERED]]</f>
        <v>4600</v>
      </c>
      <c r="E382">
        <v>4</v>
      </c>
      <c r="F382" s="2">
        <v>6541.2</v>
      </c>
      <c r="G382" s="2">
        <f>SALES­_DATA[[#This Row],[SALES]]-SALES­_DATA[[#This Row],[cost price]]</f>
        <v>1941.1999999999998</v>
      </c>
      <c r="H382" s="4">
        <v>38153</v>
      </c>
      <c r="I382" s="1" t="s">
        <v>684</v>
      </c>
      <c r="J382" t="s">
        <v>25</v>
      </c>
      <c r="K382">
        <v>2</v>
      </c>
      <c r="L382" t="str">
        <f t="shared" si="10"/>
        <v>Qtr 2</v>
      </c>
      <c r="M382" t="s">
        <v>684</v>
      </c>
      <c r="N382">
        <v>2004</v>
      </c>
      <c r="O382" t="s">
        <v>504</v>
      </c>
      <c r="P382" s="2">
        <v>118</v>
      </c>
      <c r="Q382" t="s">
        <v>519</v>
      </c>
      <c r="R382" t="s">
        <v>418</v>
      </c>
      <c r="S382" t="s">
        <v>419</v>
      </c>
      <c r="T382" t="s">
        <v>420</v>
      </c>
      <c r="U382" t="s">
        <v>421</v>
      </c>
      <c r="V382" t="s">
        <v>199</v>
      </c>
      <c r="W382" t="s">
        <v>687</v>
      </c>
      <c r="X382" s="3">
        <v>69045</v>
      </c>
      <c r="Y382" t="s">
        <v>199</v>
      </c>
      <c r="Z382" t="s">
        <v>96</v>
      </c>
      <c r="AA382" t="s">
        <v>422</v>
      </c>
      <c r="AB382" t="s">
        <v>423</v>
      </c>
      <c r="AC382" t="str">
        <f t="shared" si="11"/>
        <v>Victorino Wendy</v>
      </c>
      <c r="AD382" t="s">
        <v>51</v>
      </c>
    </row>
    <row r="383" spans="1:30" x14ac:dyDescent="0.4">
      <c r="A383">
        <v>10271</v>
      </c>
      <c r="B383">
        <v>31</v>
      </c>
      <c r="C383" s="2">
        <v>97.17</v>
      </c>
      <c r="D383" s="2">
        <f>SALES­_DATA[[#This Row],[PRICEEACH]]*SALES­_DATA[[#This Row],[QUANTITYORDERED]]</f>
        <v>3012.27</v>
      </c>
      <c r="E383">
        <v>5</v>
      </c>
      <c r="F383" s="2">
        <v>3012.27</v>
      </c>
      <c r="G383" s="2">
        <f>SALES­_DATA[[#This Row],[SALES]]-SALES­_DATA[[#This Row],[cost price]]</f>
        <v>0</v>
      </c>
      <c r="H383" s="4">
        <v>38188</v>
      </c>
      <c r="I383" s="1" t="s">
        <v>678</v>
      </c>
      <c r="J383" t="s">
        <v>25</v>
      </c>
      <c r="K383">
        <v>3</v>
      </c>
      <c r="L383" t="str">
        <f t="shared" si="10"/>
        <v>Qtr 3</v>
      </c>
      <c r="M383" t="s">
        <v>678</v>
      </c>
      <c r="N383">
        <v>2004</v>
      </c>
      <c r="O383" t="s">
        <v>504</v>
      </c>
      <c r="P383" s="2">
        <v>118</v>
      </c>
      <c r="Q383" t="s">
        <v>519</v>
      </c>
      <c r="R383" t="s">
        <v>272</v>
      </c>
      <c r="S383">
        <v>4155551450</v>
      </c>
      <c r="T383" t="s">
        <v>273</v>
      </c>
      <c r="V383" t="s">
        <v>274</v>
      </c>
      <c r="W383" t="s">
        <v>55</v>
      </c>
      <c r="X383" s="3">
        <v>97562</v>
      </c>
      <c r="Y383" t="s">
        <v>32</v>
      </c>
      <c r="Z383" t="s">
        <v>33</v>
      </c>
      <c r="AA383" t="s">
        <v>275</v>
      </c>
      <c r="AB383" t="s">
        <v>276</v>
      </c>
      <c r="AC383" t="str">
        <f t="shared" si="11"/>
        <v>Nelson Valarie</v>
      </c>
      <c r="AD383" t="s">
        <v>51</v>
      </c>
    </row>
    <row r="384" spans="1:30" x14ac:dyDescent="0.4">
      <c r="A384">
        <v>10281</v>
      </c>
      <c r="B384">
        <v>41</v>
      </c>
      <c r="C384" s="2">
        <v>100</v>
      </c>
      <c r="D384" s="2">
        <f>SALES­_DATA[[#This Row],[PRICEEACH]]*SALES­_DATA[[#This Row],[QUANTITYORDERED]]</f>
        <v>4100</v>
      </c>
      <c r="E384">
        <v>1</v>
      </c>
      <c r="F384" s="2">
        <v>5247.18</v>
      </c>
      <c r="G384" s="2">
        <f>SALES­_DATA[[#This Row],[SALES]]-SALES­_DATA[[#This Row],[cost price]]</f>
        <v>1147.1800000000003</v>
      </c>
      <c r="H384" s="4">
        <v>38218</v>
      </c>
      <c r="I384" s="1" t="s">
        <v>679</v>
      </c>
      <c r="J384" t="s">
        <v>25</v>
      </c>
      <c r="K384">
        <v>3</v>
      </c>
      <c r="L384" t="str">
        <f t="shared" si="10"/>
        <v>Qtr 3</v>
      </c>
      <c r="M384" t="s">
        <v>679</v>
      </c>
      <c r="N384">
        <v>2004</v>
      </c>
      <c r="O384" t="s">
        <v>504</v>
      </c>
      <c r="P384" s="2">
        <v>118</v>
      </c>
      <c r="Q384" t="s">
        <v>519</v>
      </c>
      <c r="R384" t="s">
        <v>139</v>
      </c>
      <c r="S384">
        <v>2155551555</v>
      </c>
      <c r="T384" t="s">
        <v>140</v>
      </c>
      <c r="V384" t="s">
        <v>141</v>
      </c>
      <c r="W384" t="s">
        <v>142</v>
      </c>
      <c r="X384" s="3">
        <v>70267</v>
      </c>
      <c r="Y384" t="s">
        <v>32</v>
      </c>
      <c r="Z384" t="s">
        <v>33</v>
      </c>
      <c r="AA384" t="s">
        <v>34</v>
      </c>
      <c r="AB384" t="s">
        <v>143</v>
      </c>
      <c r="AC384" t="str">
        <f t="shared" si="11"/>
        <v>Yu Kyung</v>
      </c>
      <c r="AD384" t="s">
        <v>51</v>
      </c>
    </row>
    <row r="385" spans="1:30" x14ac:dyDescent="0.4">
      <c r="A385">
        <v>10292</v>
      </c>
      <c r="B385">
        <v>21</v>
      </c>
      <c r="C385" s="2">
        <v>100</v>
      </c>
      <c r="D385" s="2">
        <f>SALES­_DATA[[#This Row],[PRICEEACH]]*SALES­_DATA[[#This Row],[QUANTITYORDERED]]</f>
        <v>2100</v>
      </c>
      <c r="E385">
        <v>8</v>
      </c>
      <c r="F385" s="2">
        <v>2214.87</v>
      </c>
      <c r="G385" s="2">
        <f>SALES­_DATA[[#This Row],[SALES]]-SALES­_DATA[[#This Row],[cost price]]</f>
        <v>114.86999999999989</v>
      </c>
      <c r="H385" s="4">
        <v>38238</v>
      </c>
      <c r="I385" s="1" t="s">
        <v>685</v>
      </c>
      <c r="J385" t="s">
        <v>25</v>
      </c>
      <c r="K385">
        <v>3</v>
      </c>
      <c r="L385" t="str">
        <f t="shared" si="10"/>
        <v>Qtr 3</v>
      </c>
      <c r="M385" t="s">
        <v>685</v>
      </c>
      <c r="N385">
        <v>2004</v>
      </c>
      <c r="O385" t="s">
        <v>504</v>
      </c>
      <c r="P385" s="2">
        <v>118</v>
      </c>
      <c r="Q385" t="s">
        <v>519</v>
      </c>
      <c r="R385" t="s">
        <v>28</v>
      </c>
      <c r="S385">
        <v>2125557818</v>
      </c>
      <c r="T385" t="s">
        <v>29</v>
      </c>
      <c r="V385" t="s">
        <v>30</v>
      </c>
      <c r="W385" t="s">
        <v>31</v>
      </c>
      <c r="X385" s="3">
        <v>10022</v>
      </c>
      <c r="Y385" t="s">
        <v>32</v>
      </c>
      <c r="Z385" t="s">
        <v>33</v>
      </c>
      <c r="AA385" t="s">
        <v>34</v>
      </c>
      <c r="AB385" t="s">
        <v>35</v>
      </c>
      <c r="AC385" t="str">
        <f t="shared" si="11"/>
        <v>Yu Kwai</v>
      </c>
      <c r="AD385" t="s">
        <v>36</v>
      </c>
    </row>
    <row r="386" spans="1:30" x14ac:dyDescent="0.4">
      <c r="A386">
        <v>10305</v>
      </c>
      <c r="B386">
        <v>38</v>
      </c>
      <c r="C386" s="2">
        <v>100</v>
      </c>
      <c r="D386" s="2">
        <f>SALES­_DATA[[#This Row],[PRICEEACH]]*SALES­_DATA[[#This Row],[QUANTITYORDERED]]</f>
        <v>3800</v>
      </c>
      <c r="E386">
        <v>5</v>
      </c>
      <c r="F386" s="2">
        <v>4773.18</v>
      </c>
      <c r="G386" s="2">
        <f>SALES­_DATA[[#This Row],[SALES]]-SALES­_DATA[[#This Row],[cost price]]</f>
        <v>973.18000000000029</v>
      </c>
      <c r="H386" s="4">
        <v>38273</v>
      </c>
      <c r="I386" s="1" t="s">
        <v>680</v>
      </c>
      <c r="J386" t="s">
        <v>25</v>
      </c>
      <c r="K386">
        <v>4</v>
      </c>
      <c r="L386" t="str">
        <f t="shared" si="10"/>
        <v>Qtr 4</v>
      </c>
      <c r="M386" t="s">
        <v>680</v>
      </c>
      <c r="N386">
        <v>2004</v>
      </c>
      <c r="O386" t="s">
        <v>504</v>
      </c>
      <c r="P386" s="2">
        <v>118</v>
      </c>
      <c r="Q386" t="s">
        <v>519</v>
      </c>
      <c r="R386" t="s">
        <v>120</v>
      </c>
      <c r="S386">
        <v>6175558555</v>
      </c>
      <c r="T386" t="s">
        <v>121</v>
      </c>
      <c r="V386" t="s">
        <v>122</v>
      </c>
      <c r="W386" t="s">
        <v>123</v>
      </c>
      <c r="X386" s="3">
        <v>51247</v>
      </c>
      <c r="Y386" t="s">
        <v>32</v>
      </c>
      <c r="Z386" t="s">
        <v>33</v>
      </c>
      <c r="AA386" t="s">
        <v>124</v>
      </c>
      <c r="AB386" t="s">
        <v>125</v>
      </c>
      <c r="AC386" t="str">
        <f t="shared" si="11"/>
        <v>Hernandez Marta</v>
      </c>
      <c r="AD386" t="s">
        <v>51</v>
      </c>
    </row>
    <row r="387" spans="1:30" x14ac:dyDescent="0.4">
      <c r="A387">
        <v>10314</v>
      </c>
      <c r="B387">
        <v>45</v>
      </c>
      <c r="C387" s="2">
        <v>100</v>
      </c>
      <c r="D387" s="2">
        <f>SALES­_DATA[[#This Row],[PRICEEACH]]*SALES­_DATA[[#This Row],[QUANTITYORDERED]]</f>
        <v>4500</v>
      </c>
      <c r="E387">
        <v>14</v>
      </c>
      <c r="F387" s="2">
        <v>6185.7</v>
      </c>
      <c r="G387" s="2">
        <f>SALES­_DATA[[#This Row],[SALES]]-SALES­_DATA[[#This Row],[cost price]]</f>
        <v>1685.6999999999998</v>
      </c>
      <c r="H387" s="4">
        <v>38282</v>
      </c>
      <c r="I387" s="1" t="s">
        <v>680</v>
      </c>
      <c r="J387" t="s">
        <v>25</v>
      </c>
      <c r="K387">
        <v>4</v>
      </c>
      <c r="L387" t="str">
        <f t="shared" ref="L387:L450" si="12">CONCATENATE("Qtr", " ",K387)</f>
        <v>Qtr 4</v>
      </c>
      <c r="M387" t="s">
        <v>680</v>
      </c>
      <c r="N387">
        <v>2004</v>
      </c>
      <c r="O387" t="s">
        <v>504</v>
      </c>
      <c r="P387" s="2">
        <v>118</v>
      </c>
      <c r="Q387" t="s">
        <v>519</v>
      </c>
      <c r="R387" t="s">
        <v>498</v>
      </c>
      <c r="S387" t="s">
        <v>499</v>
      </c>
      <c r="T387" t="s">
        <v>500</v>
      </c>
      <c r="V387" t="s">
        <v>501</v>
      </c>
      <c r="W387" t="s">
        <v>687</v>
      </c>
      <c r="X387" s="3">
        <v>8200</v>
      </c>
      <c r="Y387" t="s">
        <v>326</v>
      </c>
      <c r="Z387" t="s">
        <v>42</v>
      </c>
      <c r="AA387" t="s">
        <v>502</v>
      </c>
      <c r="AB387" t="s">
        <v>503</v>
      </c>
      <c r="AC387" t="str">
        <f t="shared" ref="AC387:AC450" si="13">CONCATENATE(AA387, " ",AB387)</f>
        <v>Ibsen Palle</v>
      </c>
      <c r="AD387" t="s">
        <v>51</v>
      </c>
    </row>
    <row r="388" spans="1:30" x14ac:dyDescent="0.4">
      <c r="A388">
        <v>10324</v>
      </c>
      <c r="B388">
        <v>26</v>
      </c>
      <c r="C388" s="2">
        <v>58.38</v>
      </c>
      <c r="D388" s="2">
        <f>SALES­_DATA[[#This Row],[PRICEEACH]]*SALES­_DATA[[#This Row],[QUANTITYORDERED]]</f>
        <v>1517.88</v>
      </c>
      <c r="E388">
        <v>7</v>
      </c>
      <c r="F388" s="2">
        <v>1517.88</v>
      </c>
      <c r="G388" s="2">
        <f>SALES­_DATA[[#This Row],[SALES]]-SALES­_DATA[[#This Row],[cost price]]</f>
        <v>0</v>
      </c>
      <c r="H388" s="4">
        <v>38296</v>
      </c>
      <c r="I388" s="1" t="s">
        <v>681</v>
      </c>
      <c r="J388" t="s">
        <v>25</v>
      </c>
      <c r="K388">
        <v>4</v>
      </c>
      <c r="L388" t="str">
        <f t="shared" si="12"/>
        <v>Qtr 4</v>
      </c>
      <c r="M388" t="s">
        <v>681</v>
      </c>
      <c r="N388">
        <v>2004</v>
      </c>
      <c r="O388" t="s">
        <v>504</v>
      </c>
      <c r="P388" s="2">
        <v>118</v>
      </c>
      <c r="Q388" t="s">
        <v>519</v>
      </c>
      <c r="R388" t="s">
        <v>99</v>
      </c>
      <c r="S388">
        <v>2125551500</v>
      </c>
      <c r="T388" t="s">
        <v>100</v>
      </c>
      <c r="U388" t="s">
        <v>101</v>
      </c>
      <c r="V388" t="s">
        <v>30</v>
      </c>
      <c r="W388" t="s">
        <v>31</v>
      </c>
      <c r="X388" s="3">
        <v>10022</v>
      </c>
      <c r="Y388" t="s">
        <v>32</v>
      </c>
      <c r="Z388" t="s">
        <v>33</v>
      </c>
      <c r="AA388" t="s">
        <v>102</v>
      </c>
      <c r="AB388" t="s">
        <v>103</v>
      </c>
      <c r="AC388" t="str">
        <f t="shared" si="13"/>
        <v>Frick Michael</v>
      </c>
      <c r="AD388" t="s">
        <v>36</v>
      </c>
    </row>
    <row r="389" spans="1:30" x14ac:dyDescent="0.4">
      <c r="A389">
        <v>10336</v>
      </c>
      <c r="B389">
        <v>38</v>
      </c>
      <c r="C389" s="2">
        <v>100</v>
      </c>
      <c r="D389" s="2">
        <f>SALES­_DATA[[#This Row],[PRICEEACH]]*SALES­_DATA[[#This Row],[QUANTITYORDERED]]</f>
        <v>3800</v>
      </c>
      <c r="E389">
        <v>3</v>
      </c>
      <c r="F389" s="2">
        <v>6372.6</v>
      </c>
      <c r="G389" s="2">
        <f>SALES­_DATA[[#This Row],[SALES]]-SALES­_DATA[[#This Row],[cost price]]</f>
        <v>2572.6000000000004</v>
      </c>
      <c r="H389" s="4">
        <v>38311</v>
      </c>
      <c r="I389" s="1" t="s">
        <v>681</v>
      </c>
      <c r="J389" t="s">
        <v>25</v>
      </c>
      <c r="K389">
        <v>4</v>
      </c>
      <c r="L389" t="str">
        <f t="shared" si="12"/>
        <v>Qtr 4</v>
      </c>
      <c r="M389" t="s">
        <v>681</v>
      </c>
      <c r="N389">
        <v>2004</v>
      </c>
      <c r="O389" t="s">
        <v>504</v>
      </c>
      <c r="P389" s="2">
        <v>118</v>
      </c>
      <c r="Q389" t="s">
        <v>519</v>
      </c>
      <c r="R389" t="s">
        <v>403</v>
      </c>
      <c r="S389" t="s">
        <v>404</v>
      </c>
      <c r="T389" t="s">
        <v>405</v>
      </c>
      <c r="V389" t="s">
        <v>48</v>
      </c>
      <c r="W389" t="s">
        <v>687</v>
      </c>
      <c r="X389" s="3">
        <v>75012</v>
      </c>
      <c r="Y389" t="s">
        <v>41</v>
      </c>
      <c r="Z389" t="s">
        <v>42</v>
      </c>
      <c r="AA389" t="s">
        <v>406</v>
      </c>
      <c r="AB389" t="s">
        <v>407</v>
      </c>
      <c r="AC389" t="str">
        <f t="shared" si="13"/>
        <v>Bertrand Marie</v>
      </c>
      <c r="AD389" t="s">
        <v>51</v>
      </c>
    </row>
    <row r="390" spans="1:30" x14ac:dyDescent="0.4">
      <c r="A390">
        <v>10349</v>
      </c>
      <c r="B390">
        <v>48</v>
      </c>
      <c r="C390" s="2">
        <v>100</v>
      </c>
      <c r="D390" s="2">
        <f>SALES­_DATA[[#This Row],[PRICEEACH]]*SALES­_DATA[[#This Row],[QUANTITYORDERED]]</f>
        <v>4800</v>
      </c>
      <c r="E390">
        <v>9</v>
      </c>
      <c r="F390" s="2">
        <v>5232.96</v>
      </c>
      <c r="G390" s="2">
        <f>SALES­_DATA[[#This Row],[SALES]]-SALES­_DATA[[#This Row],[cost price]]</f>
        <v>432.96000000000004</v>
      </c>
      <c r="H390" s="4">
        <v>38322</v>
      </c>
      <c r="I390" s="1" t="s">
        <v>682</v>
      </c>
      <c r="J390" t="s">
        <v>25</v>
      </c>
      <c r="K390">
        <v>4</v>
      </c>
      <c r="L390" t="str">
        <f t="shared" si="12"/>
        <v>Qtr 4</v>
      </c>
      <c r="M390" t="s">
        <v>682</v>
      </c>
      <c r="N390">
        <v>2004</v>
      </c>
      <c r="O390" t="s">
        <v>504</v>
      </c>
      <c r="P390" s="2">
        <v>118</v>
      </c>
      <c r="Q390" t="s">
        <v>519</v>
      </c>
      <c r="R390" t="s">
        <v>475</v>
      </c>
      <c r="S390">
        <v>2125557413</v>
      </c>
      <c r="T390" t="s">
        <v>476</v>
      </c>
      <c r="U390" t="s">
        <v>477</v>
      </c>
      <c r="V390" t="s">
        <v>30</v>
      </c>
      <c r="W390" t="s">
        <v>31</v>
      </c>
      <c r="X390" s="3">
        <v>10022</v>
      </c>
      <c r="Y390" t="s">
        <v>32</v>
      </c>
      <c r="Z390" t="s">
        <v>33</v>
      </c>
      <c r="AA390" t="s">
        <v>56</v>
      </c>
      <c r="AB390" t="s">
        <v>478</v>
      </c>
      <c r="AC390" t="str">
        <f t="shared" si="13"/>
        <v>Young Jeff</v>
      </c>
      <c r="AD390" t="s">
        <v>51</v>
      </c>
    </row>
    <row r="391" spans="1:30" x14ac:dyDescent="0.4">
      <c r="A391">
        <v>10358</v>
      </c>
      <c r="B391">
        <v>42</v>
      </c>
      <c r="C391" s="2">
        <v>64.16</v>
      </c>
      <c r="D391" s="2">
        <f>SALES­_DATA[[#This Row],[PRICEEACH]]*SALES­_DATA[[#This Row],[QUANTITYORDERED]]</f>
        <v>2694.72</v>
      </c>
      <c r="E391">
        <v>9</v>
      </c>
      <c r="F391" s="2">
        <v>2694.72</v>
      </c>
      <c r="G391" s="2">
        <f>SALES­_DATA[[#This Row],[SALES]]-SALES­_DATA[[#This Row],[cost price]]</f>
        <v>0</v>
      </c>
      <c r="H391" s="4">
        <v>38331</v>
      </c>
      <c r="I391" s="1" t="s">
        <v>682</v>
      </c>
      <c r="J391" t="s">
        <v>25</v>
      </c>
      <c r="K391">
        <v>4</v>
      </c>
      <c r="L391" t="str">
        <f t="shared" si="12"/>
        <v>Qtr 4</v>
      </c>
      <c r="M391" t="s">
        <v>682</v>
      </c>
      <c r="N391">
        <v>2004</v>
      </c>
      <c r="O391" t="s">
        <v>504</v>
      </c>
      <c r="P391" s="2">
        <v>118</v>
      </c>
      <c r="Q391" t="s">
        <v>519</v>
      </c>
      <c r="R391" t="s">
        <v>174</v>
      </c>
      <c r="S391" t="s">
        <v>175</v>
      </c>
      <c r="T391" t="s">
        <v>176</v>
      </c>
      <c r="V391" t="s">
        <v>177</v>
      </c>
      <c r="W391" t="s">
        <v>687</v>
      </c>
      <c r="X391" s="3">
        <v>28034</v>
      </c>
      <c r="Y391" t="s">
        <v>178</v>
      </c>
      <c r="Z391" t="s">
        <v>42</v>
      </c>
      <c r="AA391" t="s">
        <v>179</v>
      </c>
      <c r="AB391" t="s">
        <v>180</v>
      </c>
      <c r="AC391" t="str">
        <f t="shared" si="13"/>
        <v>Freyre Diego</v>
      </c>
      <c r="AD391" t="s">
        <v>36</v>
      </c>
    </row>
    <row r="392" spans="1:30" x14ac:dyDescent="0.4">
      <c r="A392">
        <v>10371</v>
      </c>
      <c r="B392">
        <v>49</v>
      </c>
      <c r="C392" s="2">
        <v>35.71</v>
      </c>
      <c r="D392" s="2">
        <f>SALES­_DATA[[#This Row],[PRICEEACH]]*SALES­_DATA[[#This Row],[QUANTITYORDERED]]</f>
        <v>1749.79</v>
      </c>
      <c r="E392">
        <v>4</v>
      </c>
      <c r="F392" s="2">
        <v>1749.79</v>
      </c>
      <c r="G392" s="2">
        <f>SALES­_DATA[[#This Row],[SALES]]-SALES­_DATA[[#This Row],[cost price]]</f>
        <v>0</v>
      </c>
      <c r="H392" s="4">
        <v>38375</v>
      </c>
      <c r="I392" s="1" t="s">
        <v>675</v>
      </c>
      <c r="J392" t="s">
        <v>25</v>
      </c>
      <c r="K392">
        <v>1</v>
      </c>
      <c r="L392" t="str">
        <f t="shared" si="12"/>
        <v>Qtr 1</v>
      </c>
      <c r="M392" t="s">
        <v>675</v>
      </c>
      <c r="N392">
        <v>2005</v>
      </c>
      <c r="O392" t="s">
        <v>504</v>
      </c>
      <c r="P392" s="2">
        <v>118</v>
      </c>
      <c r="Q392" t="s">
        <v>519</v>
      </c>
      <c r="R392" t="s">
        <v>272</v>
      </c>
      <c r="S392">
        <v>4155551450</v>
      </c>
      <c r="T392" t="s">
        <v>273</v>
      </c>
      <c r="V392" t="s">
        <v>274</v>
      </c>
      <c r="W392" t="s">
        <v>55</v>
      </c>
      <c r="X392" s="3">
        <v>97562</v>
      </c>
      <c r="Y392" t="s">
        <v>32</v>
      </c>
      <c r="Z392" t="s">
        <v>33</v>
      </c>
      <c r="AA392" t="s">
        <v>275</v>
      </c>
      <c r="AB392" t="s">
        <v>276</v>
      </c>
      <c r="AC392" t="str">
        <f t="shared" si="13"/>
        <v>Nelson Valarie</v>
      </c>
      <c r="AD392" t="s">
        <v>36</v>
      </c>
    </row>
    <row r="393" spans="1:30" x14ac:dyDescent="0.4">
      <c r="A393">
        <v>10382</v>
      </c>
      <c r="B393">
        <v>32</v>
      </c>
      <c r="C393" s="2">
        <v>66.58</v>
      </c>
      <c r="D393" s="2">
        <f>SALES­_DATA[[#This Row],[PRICEEACH]]*SALES­_DATA[[#This Row],[QUANTITYORDERED]]</f>
        <v>2130.56</v>
      </c>
      <c r="E393">
        <v>13</v>
      </c>
      <c r="F393" s="2">
        <v>2130.56</v>
      </c>
      <c r="G393" s="2">
        <f>SALES­_DATA[[#This Row],[SALES]]-SALES­_DATA[[#This Row],[cost price]]</f>
        <v>0</v>
      </c>
      <c r="H393" s="4">
        <v>38400</v>
      </c>
      <c r="I393" s="1" t="s">
        <v>676</v>
      </c>
      <c r="J393" t="s">
        <v>25</v>
      </c>
      <c r="K393">
        <v>1</v>
      </c>
      <c r="L393" t="str">
        <f t="shared" si="12"/>
        <v>Qtr 1</v>
      </c>
      <c r="M393" t="s">
        <v>676</v>
      </c>
      <c r="N393">
        <v>2005</v>
      </c>
      <c r="O393" t="s">
        <v>504</v>
      </c>
      <c r="P393" s="2">
        <v>118</v>
      </c>
      <c r="Q393" t="s">
        <v>519</v>
      </c>
      <c r="R393" t="s">
        <v>272</v>
      </c>
      <c r="S393">
        <v>4155551450</v>
      </c>
      <c r="T393" t="s">
        <v>273</v>
      </c>
      <c r="V393" t="s">
        <v>274</v>
      </c>
      <c r="W393" t="s">
        <v>55</v>
      </c>
      <c r="X393" s="3">
        <v>97562</v>
      </c>
      <c r="Y393" t="s">
        <v>32</v>
      </c>
      <c r="Z393" t="s">
        <v>33</v>
      </c>
      <c r="AA393" t="s">
        <v>275</v>
      </c>
      <c r="AB393" t="s">
        <v>276</v>
      </c>
      <c r="AC393" t="str">
        <f t="shared" si="13"/>
        <v>Nelson Valarie</v>
      </c>
      <c r="AD393" t="s">
        <v>36</v>
      </c>
    </row>
    <row r="394" spans="1:30" x14ac:dyDescent="0.4">
      <c r="A394">
        <v>10412</v>
      </c>
      <c r="B394">
        <v>54</v>
      </c>
      <c r="C394" s="2">
        <v>100</v>
      </c>
      <c r="D394" s="2">
        <f>SALES­_DATA[[#This Row],[PRICEEACH]]*SALES­_DATA[[#This Row],[QUANTITYORDERED]]</f>
        <v>5400</v>
      </c>
      <c r="E394">
        <v>5</v>
      </c>
      <c r="F394" s="2">
        <v>5951.34</v>
      </c>
      <c r="G394" s="2">
        <f>SALES­_DATA[[#This Row],[SALES]]-SALES­_DATA[[#This Row],[cost price]]</f>
        <v>551.34000000000015</v>
      </c>
      <c r="H394" s="4">
        <v>38475</v>
      </c>
      <c r="I394" s="1" t="s">
        <v>677</v>
      </c>
      <c r="J394" t="s">
        <v>25</v>
      </c>
      <c r="K394">
        <v>2</v>
      </c>
      <c r="L394" t="str">
        <f t="shared" si="12"/>
        <v>Qtr 2</v>
      </c>
      <c r="M394" t="s">
        <v>677</v>
      </c>
      <c r="N394">
        <v>2005</v>
      </c>
      <c r="O394" t="s">
        <v>504</v>
      </c>
      <c r="P394" s="2">
        <v>118</v>
      </c>
      <c r="Q394" t="s">
        <v>519</v>
      </c>
      <c r="R394" t="s">
        <v>174</v>
      </c>
      <c r="S394" t="s">
        <v>175</v>
      </c>
      <c r="T394" t="s">
        <v>176</v>
      </c>
      <c r="V394" t="s">
        <v>177</v>
      </c>
      <c r="W394" t="s">
        <v>687</v>
      </c>
      <c r="X394" s="3">
        <v>28034</v>
      </c>
      <c r="Y394" t="s">
        <v>178</v>
      </c>
      <c r="Z394" t="s">
        <v>42</v>
      </c>
      <c r="AA394" t="s">
        <v>179</v>
      </c>
      <c r="AB394" t="s">
        <v>180</v>
      </c>
      <c r="AC394" t="str">
        <f t="shared" si="13"/>
        <v>Freyre Diego</v>
      </c>
      <c r="AD394" t="s">
        <v>51</v>
      </c>
    </row>
    <row r="395" spans="1:30" x14ac:dyDescent="0.4">
      <c r="A395">
        <v>10425</v>
      </c>
      <c r="B395">
        <v>33</v>
      </c>
      <c r="C395" s="2">
        <v>100</v>
      </c>
      <c r="D395" s="2">
        <f>SALES­_DATA[[#This Row],[PRICEEACH]]*SALES­_DATA[[#This Row],[QUANTITYORDERED]]</f>
        <v>3300</v>
      </c>
      <c r="E395">
        <v>4</v>
      </c>
      <c r="F395" s="2">
        <v>4692.6000000000004</v>
      </c>
      <c r="G395" s="2">
        <f>SALES­_DATA[[#This Row],[SALES]]-SALES­_DATA[[#This Row],[cost price]]</f>
        <v>1392.6000000000004</v>
      </c>
      <c r="H395" s="4">
        <v>38503</v>
      </c>
      <c r="I395" s="1" t="s">
        <v>677</v>
      </c>
      <c r="J395" t="s">
        <v>300</v>
      </c>
      <c r="K395">
        <v>2</v>
      </c>
      <c r="L395" t="str">
        <f t="shared" si="12"/>
        <v>Qtr 2</v>
      </c>
      <c r="M395" t="s">
        <v>677</v>
      </c>
      <c r="N395">
        <v>2005</v>
      </c>
      <c r="O395" t="s">
        <v>504</v>
      </c>
      <c r="P395" s="2">
        <v>118</v>
      </c>
      <c r="Q395" t="s">
        <v>519</v>
      </c>
      <c r="R395" t="s">
        <v>114</v>
      </c>
      <c r="S395" t="s">
        <v>115</v>
      </c>
      <c r="T395" t="s">
        <v>116</v>
      </c>
      <c r="V395" t="s">
        <v>117</v>
      </c>
      <c r="W395" t="s">
        <v>687</v>
      </c>
      <c r="X395" s="3">
        <v>44000</v>
      </c>
      <c r="Y395" t="s">
        <v>41</v>
      </c>
      <c r="Z395" t="s">
        <v>42</v>
      </c>
      <c r="AA395" t="s">
        <v>118</v>
      </c>
      <c r="AB395" t="s">
        <v>119</v>
      </c>
      <c r="AC395" t="str">
        <f t="shared" si="13"/>
        <v>Labrune Janine</v>
      </c>
      <c r="AD395" t="s">
        <v>51</v>
      </c>
    </row>
    <row r="396" spans="1:30" x14ac:dyDescent="0.4">
      <c r="A396">
        <v>10108</v>
      </c>
      <c r="B396">
        <v>36</v>
      </c>
      <c r="C396" s="2">
        <v>100</v>
      </c>
      <c r="D396" s="2">
        <f>SALES­_DATA[[#This Row],[PRICEEACH]]*SALES­_DATA[[#This Row],[QUANTITYORDERED]]</f>
        <v>3600</v>
      </c>
      <c r="E396">
        <v>3</v>
      </c>
      <c r="F396" s="2">
        <v>3731.04</v>
      </c>
      <c r="G396" s="2">
        <f>SALES­_DATA[[#This Row],[SALES]]-SALES­_DATA[[#This Row],[cost price]]</f>
        <v>131.03999999999996</v>
      </c>
      <c r="H396" s="4">
        <v>37683</v>
      </c>
      <c r="I396" s="1" t="s">
        <v>686</v>
      </c>
      <c r="J396" t="s">
        <v>25</v>
      </c>
      <c r="K396">
        <v>1</v>
      </c>
      <c r="L396" t="str">
        <f t="shared" si="12"/>
        <v>Qtr 1</v>
      </c>
      <c r="M396" t="s">
        <v>686</v>
      </c>
      <c r="N396">
        <v>2003</v>
      </c>
      <c r="O396" t="s">
        <v>181</v>
      </c>
      <c r="P396" s="2">
        <v>115</v>
      </c>
      <c r="Q396" t="s">
        <v>530</v>
      </c>
      <c r="R396" t="s">
        <v>425</v>
      </c>
      <c r="S396" t="s">
        <v>426</v>
      </c>
      <c r="T396" t="s">
        <v>427</v>
      </c>
      <c r="V396" t="s">
        <v>428</v>
      </c>
      <c r="W396" t="s">
        <v>687</v>
      </c>
      <c r="X396" s="3" t="s">
        <v>429</v>
      </c>
      <c r="Y396" t="s">
        <v>430</v>
      </c>
      <c r="Z396" t="s">
        <v>200</v>
      </c>
      <c r="AA396" t="s">
        <v>431</v>
      </c>
      <c r="AB396" t="s">
        <v>432</v>
      </c>
      <c r="AC396" t="str">
        <f t="shared" si="13"/>
        <v>Cruz Arnold</v>
      </c>
      <c r="AD396" t="s">
        <v>51</v>
      </c>
    </row>
    <row r="397" spans="1:30" x14ac:dyDescent="0.4">
      <c r="A397">
        <v>10122</v>
      </c>
      <c r="B397">
        <v>20</v>
      </c>
      <c r="C397" s="2">
        <v>100</v>
      </c>
      <c r="D397" s="2">
        <f>SALES­_DATA[[#This Row],[PRICEEACH]]*SALES­_DATA[[#This Row],[QUANTITYORDERED]]</f>
        <v>2000</v>
      </c>
      <c r="E397">
        <v>7</v>
      </c>
      <c r="F397" s="2">
        <v>2142</v>
      </c>
      <c r="G397" s="2">
        <f>SALES­_DATA[[#This Row],[SALES]]-SALES­_DATA[[#This Row],[cost price]]</f>
        <v>142</v>
      </c>
      <c r="H397" s="4">
        <v>37749</v>
      </c>
      <c r="I397" s="1" t="s">
        <v>677</v>
      </c>
      <c r="J397" t="s">
        <v>25</v>
      </c>
      <c r="K397">
        <v>2</v>
      </c>
      <c r="L397" t="str">
        <f t="shared" si="12"/>
        <v>Qtr 2</v>
      </c>
      <c r="M397" t="s">
        <v>677</v>
      </c>
      <c r="N397">
        <v>2003</v>
      </c>
      <c r="O397" t="s">
        <v>181</v>
      </c>
      <c r="P397" s="2">
        <v>115</v>
      </c>
      <c r="Q397" t="s">
        <v>530</v>
      </c>
      <c r="R397" t="s">
        <v>433</v>
      </c>
      <c r="S397" t="s">
        <v>434</v>
      </c>
      <c r="T397" t="s">
        <v>435</v>
      </c>
      <c r="V397" t="s">
        <v>436</v>
      </c>
      <c r="W397" t="s">
        <v>687</v>
      </c>
      <c r="X397" s="3">
        <v>13008</v>
      </c>
      <c r="Y397" t="s">
        <v>41</v>
      </c>
      <c r="Z397" t="s">
        <v>42</v>
      </c>
      <c r="AA397" t="s">
        <v>437</v>
      </c>
      <c r="AB397" t="s">
        <v>438</v>
      </c>
      <c r="AC397" t="str">
        <f t="shared" si="13"/>
        <v>Lebihan Laurence</v>
      </c>
      <c r="AD397" t="s">
        <v>36</v>
      </c>
    </row>
    <row r="398" spans="1:30" x14ac:dyDescent="0.4">
      <c r="A398">
        <v>10135</v>
      </c>
      <c r="B398">
        <v>29</v>
      </c>
      <c r="C398" s="2">
        <v>97.89</v>
      </c>
      <c r="D398" s="2">
        <f>SALES­_DATA[[#This Row],[PRICEEACH]]*SALES­_DATA[[#This Row],[QUANTITYORDERED]]</f>
        <v>2838.81</v>
      </c>
      <c r="E398">
        <v>4</v>
      </c>
      <c r="F398" s="2">
        <v>2838.81</v>
      </c>
      <c r="G398" s="2">
        <f>SALES­_DATA[[#This Row],[SALES]]-SALES­_DATA[[#This Row],[cost price]]</f>
        <v>0</v>
      </c>
      <c r="H398" s="4">
        <v>37804</v>
      </c>
      <c r="I398" s="1" t="s">
        <v>678</v>
      </c>
      <c r="J398" t="s">
        <v>25</v>
      </c>
      <c r="K398">
        <v>3</v>
      </c>
      <c r="L398" t="str">
        <f t="shared" si="12"/>
        <v>Qtr 3</v>
      </c>
      <c r="M398" t="s">
        <v>678</v>
      </c>
      <c r="N398">
        <v>2003</v>
      </c>
      <c r="O398" t="s">
        <v>181</v>
      </c>
      <c r="P398" s="2">
        <v>115</v>
      </c>
      <c r="Q398" t="s">
        <v>530</v>
      </c>
      <c r="R398" t="s">
        <v>272</v>
      </c>
      <c r="S398">
        <v>4155551450</v>
      </c>
      <c r="T398" t="s">
        <v>273</v>
      </c>
      <c r="V398" t="s">
        <v>274</v>
      </c>
      <c r="W398" t="s">
        <v>55</v>
      </c>
      <c r="X398" s="3">
        <v>97562</v>
      </c>
      <c r="Y398" t="s">
        <v>32</v>
      </c>
      <c r="Z398" t="s">
        <v>33</v>
      </c>
      <c r="AA398" t="s">
        <v>275</v>
      </c>
      <c r="AB398" t="s">
        <v>276</v>
      </c>
      <c r="AC398" t="str">
        <f t="shared" si="13"/>
        <v>Nelson Valarie</v>
      </c>
      <c r="AD398" t="s">
        <v>36</v>
      </c>
    </row>
    <row r="399" spans="1:30" x14ac:dyDescent="0.4">
      <c r="A399">
        <v>10147</v>
      </c>
      <c r="B399">
        <v>33</v>
      </c>
      <c r="C399" s="2">
        <v>97.89</v>
      </c>
      <c r="D399" s="2">
        <f>SALES­_DATA[[#This Row],[PRICEEACH]]*SALES­_DATA[[#This Row],[QUANTITYORDERED]]</f>
        <v>3230.37</v>
      </c>
      <c r="E399">
        <v>4</v>
      </c>
      <c r="F399" s="2">
        <v>3230.37</v>
      </c>
      <c r="G399" s="2">
        <f>SALES­_DATA[[#This Row],[SALES]]-SALES­_DATA[[#This Row],[cost price]]</f>
        <v>0</v>
      </c>
      <c r="H399" s="4">
        <v>37869</v>
      </c>
      <c r="I399" s="1" t="s">
        <v>685</v>
      </c>
      <c r="J399" t="s">
        <v>25</v>
      </c>
      <c r="K399">
        <v>3</v>
      </c>
      <c r="L399" t="str">
        <f t="shared" si="12"/>
        <v>Qtr 3</v>
      </c>
      <c r="M399" t="s">
        <v>685</v>
      </c>
      <c r="N399">
        <v>2003</v>
      </c>
      <c r="O399" t="s">
        <v>181</v>
      </c>
      <c r="P399" s="2">
        <v>115</v>
      </c>
      <c r="Q399" t="s">
        <v>530</v>
      </c>
      <c r="R399" t="s">
        <v>281</v>
      </c>
      <c r="S399">
        <v>6175558555</v>
      </c>
      <c r="T399" t="s">
        <v>282</v>
      </c>
      <c r="V399" t="s">
        <v>283</v>
      </c>
      <c r="W399" t="s">
        <v>123</v>
      </c>
      <c r="X399" s="3">
        <v>58339</v>
      </c>
      <c r="Y399" t="s">
        <v>32</v>
      </c>
      <c r="Z399" t="s">
        <v>33</v>
      </c>
      <c r="AA399" t="s">
        <v>275</v>
      </c>
      <c r="AB399" t="s">
        <v>284</v>
      </c>
      <c r="AC399" t="str">
        <f t="shared" si="13"/>
        <v>Nelson Allen</v>
      </c>
      <c r="AD399" t="s">
        <v>51</v>
      </c>
    </row>
    <row r="400" spans="1:30" x14ac:dyDescent="0.4">
      <c r="A400">
        <v>10160</v>
      </c>
      <c r="B400">
        <v>50</v>
      </c>
      <c r="C400" s="2">
        <v>100</v>
      </c>
      <c r="D400" s="2">
        <f>SALES­_DATA[[#This Row],[PRICEEACH]]*SALES­_DATA[[#This Row],[QUANTITYORDERED]]</f>
        <v>5000</v>
      </c>
      <c r="E400">
        <v>5</v>
      </c>
      <c r="F400" s="2">
        <v>5182</v>
      </c>
      <c r="G400" s="2">
        <f>SALES­_DATA[[#This Row],[SALES]]-SALES­_DATA[[#This Row],[cost price]]</f>
        <v>182</v>
      </c>
      <c r="H400" s="4">
        <v>37905</v>
      </c>
      <c r="I400" s="1" t="s">
        <v>680</v>
      </c>
      <c r="J400" t="s">
        <v>25</v>
      </c>
      <c r="K400">
        <v>4</v>
      </c>
      <c r="L400" t="str">
        <f t="shared" si="12"/>
        <v>Qtr 4</v>
      </c>
      <c r="M400" t="s">
        <v>680</v>
      </c>
      <c r="N400">
        <v>2003</v>
      </c>
      <c r="O400" t="s">
        <v>181</v>
      </c>
      <c r="P400" s="2">
        <v>115</v>
      </c>
      <c r="Q400" t="s">
        <v>530</v>
      </c>
      <c r="R400" t="s">
        <v>358</v>
      </c>
      <c r="S400">
        <v>2155554369</v>
      </c>
      <c r="T400" t="s">
        <v>359</v>
      </c>
      <c r="V400" t="s">
        <v>360</v>
      </c>
      <c r="W400" t="s">
        <v>55</v>
      </c>
      <c r="X400" s="3" t="s">
        <v>687</v>
      </c>
      <c r="Y400" t="s">
        <v>32</v>
      </c>
      <c r="Z400" t="s">
        <v>33</v>
      </c>
      <c r="AA400" t="s">
        <v>361</v>
      </c>
      <c r="AB400" t="s">
        <v>103</v>
      </c>
      <c r="AC400" t="str">
        <f t="shared" si="13"/>
        <v>Chandler Michael</v>
      </c>
      <c r="AD400" t="s">
        <v>51</v>
      </c>
    </row>
    <row r="401" spans="1:30" x14ac:dyDescent="0.4">
      <c r="A401">
        <v>10170</v>
      </c>
      <c r="B401">
        <v>41</v>
      </c>
      <c r="C401" s="2">
        <v>100</v>
      </c>
      <c r="D401" s="2">
        <f>SALES­_DATA[[#This Row],[PRICEEACH]]*SALES­_DATA[[#This Row],[QUANTITYORDERED]]</f>
        <v>4100</v>
      </c>
      <c r="E401">
        <v>3</v>
      </c>
      <c r="F401" s="2">
        <v>4391.1000000000004</v>
      </c>
      <c r="G401" s="2">
        <f>SALES­_DATA[[#This Row],[SALES]]-SALES­_DATA[[#This Row],[cost price]]</f>
        <v>291.10000000000036</v>
      </c>
      <c r="H401" s="4">
        <v>37929</v>
      </c>
      <c r="I401" s="1" t="s">
        <v>681</v>
      </c>
      <c r="J401" t="s">
        <v>25</v>
      </c>
      <c r="K401">
        <v>4</v>
      </c>
      <c r="L401" t="str">
        <f t="shared" si="12"/>
        <v>Qtr 4</v>
      </c>
      <c r="M401" t="s">
        <v>681</v>
      </c>
      <c r="N401">
        <v>2003</v>
      </c>
      <c r="O401" t="s">
        <v>181</v>
      </c>
      <c r="P401" s="2">
        <v>115</v>
      </c>
      <c r="Q401" t="s">
        <v>530</v>
      </c>
      <c r="R401" t="s">
        <v>409</v>
      </c>
      <c r="S401" t="s">
        <v>410</v>
      </c>
      <c r="T401" t="s">
        <v>411</v>
      </c>
      <c r="V401" t="s">
        <v>412</v>
      </c>
      <c r="W401" t="s">
        <v>687</v>
      </c>
      <c r="X401" s="3">
        <v>8010</v>
      </c>
      <c r="Y401" t="s">
        <v>148</v>
      </c>
      <c r="Z401" t="s">
        <v>42</v>
      </c>
      <c r="AA401" t="s">
        <v>413</v>
      </c>
      <c r="AB401" t="s">
        <v>414</v>
      </c>
      <c r="AC401" t="str">
        <f t="shared" si="13"/>
        <v>Mendel Roland</v>
      </c>
      <c r="AD401" t="s">
        <v>51</v>
      </c>
    </row>
    <row r="402" spans="1:30" x14ac:dyDescent="0.4">
      <c r="A402">
        <v>10181</v>
      </c>
      <c r="B402">
        <v>36</v>
      </c>
      <c r="C402" s="2">
        <v>100</v>
      </c>
      <c r="D402" s="2">
        <f>SALES­_DATA[[#This Row],[PRICEEACH]]*SALES­_DATA[[#This Row],[QUANTITYORDERED]]</f>
        <v>3600</v>
      </c>
      <c r="E402">
        <v>11</v>
      </c>
      <c r="F402" s="2">
        <v>4477.32</v>
      </c>
      <c r="G402" s="2">
        <f>SALES­_DATA[[#This Row],[SALES]]-SALES­_DATA[[#This Row],[cost price]]</f>
        <v>877.31999999999971</v>
      </c>
      <c r="H402" s="4">
        <v>37937</v>
      </c>
      <c r="I402" s="1" t="s">
        <v>681</v>
      </c>
      <c r="J402" t="s">
        <v>25</v>
      </c>
      <c r="K402">
        <v>4</v>
      </c>
      <c r="L402" t="str">
        <f t="shared" si="12"/>
        <v>Qtr 4</v>
      </c>
      <c r="M402" t="s">
        <v>681</v>
      </c>
      <c r="N402">
        <v>2003</v>
      </c>
      <c r="O402" t="s">
        <v>181</v>
      </c>
      <c r="P402" s="2">
        <v>115</v>
      </c>
      <c r="Q402" t="s">
        <v>530</v>
      </c>
      <c r="R402" t="s">
        <v>73</v>
      </c>
      <c r="S402" t="s">
        <v>74</v>
      </c>
      <c r="T402" t="s">
        <v>75</v>
      </c>
      <c r="V402" t="s">
        <v>76</v>
      </c>
      <c r="W402" t="s">
        <v>687</v>
      </c>
      <c r="X402" s="3" t="s">
        <v>77</v>
      </c>
      <c r="Y402" t="s">
        <v>78</v>
      </c>
      <c r="Z402" t="s">
        <v>42</v>
      </c>
      <c r="AA402" t="s">
        <v>79</v>
      </c>
      <c r="AB402" t="s">
        <v>80</v>
      </c>
      <c r="AC402" t="str">
        <f t="shared" si="13"/>
        <v>Oeztan Veysel</v>
      </c>
      <c r="AD402" t="s">
        <v>51</v>
      </c>
    </row>
    <row r="403" spans="1:30" x14ac:dyDescent="0.4">
      <c r="A403">
        <v>10192</v>
      </c>
      <c r="B403">
        <v>27</v>
      </c>
      <c r="C403" s="2">
        <v>100</v>
      </c>
      <c r="D403" s="2">
        <f>SALES­_DATA[[#This Row],[PRICEEACH]]*SALES­_DATA[[#This Row],[QUANTITYORDERED]]</f>
        <v>2700</v>
      </c>
      <c r="E403">
        <v>16</v>
      </c>
      <c r="F403" s="2">
        <v>3544.56</v>
      </c>
      <c r="G403" s="2">
        <f>SALES­_DATA[[#This Row],[SALES]]-SALES­_DATA[[#This Row],[cost price]]</f>
        <v>844.56</v>
      </c>
      <c r="H403" s="4">
        <v>37945</v>
      </c>
      <c r="I403" s="1" t="s">
        <v>681</v>
      </c>
      <c r="J403" t="s">
        <v>25</v>
      </c>
      <c r="K403">
        <v>4</v>
      </c>
      <c r="L403" t="str">
        <f t="shared" si="12"/>
        <v>Qtr 4</v>
      </c>
      <c r="M403" t="s">
        <v>681</v>
      </c>
      <c r="N403">
        <v>2003</v>
      </c>
      <c r="O403" t="s">
        <v>181</v>
      </c>
      <c r="P403" s="2">
        <v>115</v>
      </c>
      <c r="Q403" t="s">
        <v>530</v>
      </c>
      <c r="R403" t="s">
        <v>277</v>
      </c>
      <c r="S403">
        <v>6035558647</v>
      </c>
      <c r="T403" t="s">
        <v>278</v>
      </c>
      <c r="V403" t="s">
        <v>279</v>
      </c>
      <c r="W403" t="s">
        <v>280</v>
      </c>
      <c r="X403" s="3">
        <v>62005</v>
      </c>
      <c r="Y403" t="s">
        <v>32</v>
      </c>
      <c r="Z403" t="s">
        <v>33</v>
      </c>
      <c r="AA403" t="s">
        <v>56</v>
      </c>
      <c r="AB403" t="s">
        <v>276</v>
      </c>
      <c r="AC403" t="str">
        <f t="shared" si="13"/>
        <v>Young Valarie</v>
      </c>
      <c r="AD403" t="s">
        <v>51</v>
      </c>
    </row>
    <row r="404" spans="1:30" x14ac:dyDescent="0.4">
      <c r="A404">
        <v>10203</v>
      </c>
      <c r="B404">
        <v>47</v>
      </c>
      <c r="C404" s="2">
        <v>100</v>
      </c>
      <c r="D404" s="2">
        <f>SALES­_DATA[[#This Row],[PRICEEACH]]*SALES­_DATA[[#This Row],[QUANTITYORDERED]]</f>
        <v>4700</v>
      </c>
      <c r="E404">
        <v>5</v>
      </c>
      <c r="F404" s="2">
        <v>5195.8500000000004</v>
      </c>
      <c r="G404" s="2">
        <f>SALES­_DATA[[#This Row],[SALES]]-SALES­_DATA[[#This Row],[cost price]]</f>
        <v>495.85000000000036</v>
      </c>
      <c r="H404" s="4">
        <v>37957</v>
      </c>
      <c r="I404" s="1" t="s">
        <v>682</v>
      </c>
      <c r="J404" t="s">
        <v>25</v>
      </c>
      <c r="K404">
        <v>4</v>
      </c>
      <c r="L404" t="str">
        <f t="shared" si="12"/>
        <v>Qtr 4</v>
      </c>
      <c r="M404" t="s">
        <v>682</v>
      </c>
      <c r="N404">
        <v>2003</v>
      </c>
      <c r="O404" t="s">
        <v>181</v>
      </c>
      <c r="P404" s="2">
        <v>115</v>
      </c>
      <c r="Q404" t="s">
        <v>530</v>
      </c>
      <c r="R404" t="s">
        <v>174</v>
      </c>
      <c r="S404" t="s">
        <v>175</v>
      </c>
      <c r="T404" t="s">
        <v>176</v>
      </c>
      <c r="V404" t="s">
        <v>177</v>
      </c>
      <c r="W404" t="s">
        <v>687</v>
      </c>
      <c r="X404" s="3">
        <v>28034</v>
      </c>
      <c r="Y404" t="s">
        <v>178</v>
      </c>
      <c r="Z404" t="s">
        <v>42</v>
      </c>
      <c r="AA404" t="s">
        <v>179</v>
      </c>
      <c r="AB404" t="s">
        <v>180</v>
      </c>
      <c r="AC404" t="str">
        <f t="shared" si="13"/>
        <v>Freyre Diego</v>
      </c>
      <c r="AD404" t="s">
        <v>51</v>
      </c>
    </row>
    <row r="405" spans="1:30" x14ac:dyDescent="0.4">
      <c r="A405">
        <v>10212</v>
      </c>
      <c r="B405">
        <v>33</v>
      </c>
      <c r="C405" s="2">
        <v>100</v>
      </c>
      <c r="D405" s="2">
        <f>SALES­_DATA[[#This Row],[PRICEEACH]]*SALES­_DATA[[#This Row],[QUANTITYORDERED]]</f>
        <v>3300</v>
      </c>
      <c r="E405">
        <v>15</v>
      </c>
      <c r="F405" s="2">
        <v>4180.4399999999996</v>
      </c>
      <c r="G405" s="2">
        <f>SALES­_DATA[[#This Row],[SALES]]-SALES­_DATA[[#This Row],[cost price]]</f>
        <v>880.4399999999996</v>
      </c>
      <c r="H405" s="4">
        <v>38002</v>
      </c>
      <c r="I405" s="1" t="s">
        <v>675</v>
      </c>
      <c r="J405" t="s">
        <v>25</v>
      </c>
      <c r="K405">
        <v>1</v>
      </c>
      <c r="L405" t="str">
        <f t="shared" si="12"/>
        <v>Qtr 1</v>
      </c>
      <c r="M405" t="s">
        <v>675</v>
      </c>
      <c r="N405">
        <v>2004</v>
      </c>
      <c r="O405" t="s">
        <v>181</v>
      </c>
      <c r="P405" s="2">
        <v>115</v>
      </c>
      <c r="Q405" t="s">
        <v>530</v>
      </c>
      <c r="R405" t="s">
        <v>174</v>
      </c>
      <c r="S405" t="s">
        <v>175</v>
      </c>
      <c r="T405" t="s">
        <v>176</v>
      </c>
      <c r="V405" t="s">
        <v>177</v>
      </c>
      <c r="W405" t="s">
        <v>687</v>
      </c>
      <c r="X405" s="3">
        <v>28034</v>
      </c>
      <c r="Y405" t="s">
        <v>178</v>
      </c>
      <c r="Z405" t="s">
        <v>42</v>
      </c>
      <c r="AA405" t="s">
        <v>179</v>
      </c>
      <c r="AB405" t="s">
        <v>180</v>
      </c>
      <c r="AC405" t="str">
        <f t="shared" si="13"/>
        <v>Freyre Diego</v>
      </c>
      <c r="AD405" t="s">
        <v>51</v>
      </c>
    </row>
    <row r="406" spans="1:30" x14ac:dyDescent="0.4">
      <c r="A406">
        <v>10225</v>
      </c>
      <c r="B406">
        <v>21</v>
      </c>
      <c r="C406" s="2">
        <v>100</v>
      </c>
      <c r="D406" s="2">
        <f>SALES­_DATA[[#This Row],[PRICEEACH]]*SALES­_DATA[[#This Row],[QUANTITYORDERED]]</f>
        <v>2100</v>
      </c>
      <c r="E406">
        <v>6</v>
      </c>
      <c r="F406" s="2">
        <v>2684.43</v>
      </c>
      <c r="G406" s="2">
        <f>SALES­_DATA[[#This Row],[SALES]]-SALES­_DATA[[#This Row],[cost price]]</f>
        <v>584.42999999999984</v>
      </c>
      <c r="H406" s="4">
        <v>38039</v>
      </c>
      <c r="I406" s="1" t="s">
        <v>676</v>
      </c>
      <c r="J406" t="s">
        <v>25</v>
      </c>
      <c r="K406">
        <v>1</v>
      </c>
      <c r="L406" t="str">
        <f t="shared" si="12"/>
        <v>Qtr 1</v>
      </c>
      <c r="M406" t="s">
        <v>676</v>
      </c>
      <c r="N406">
        <v>2004</v>
      </c>
      <c r="O406" t="s">
        <v>181</v>
      </c>
      <c r="P406" s="2">
        <v>115</v>
      </c>
      <c r="Q406" t="s">
        <v>530</v>
      </c>
      <c r="R406" t="s">
        <v>446</v>
      </c>
      <c r="S406" t="s">
        <v>447</v>
      </c>
      <c r="T406" t="s">
        <v>448</v>
      </c>
      <c r="V406" t="s">
        <v>449</v>
      </c>
      <c r="W406" t="s">
        <v>687</v>
      </c>
      <c r="X406" s="3">
        <v>1203</v>
      </c>
      <c r="Y406" t="s">
        <v>450</v>
      </c>
      <c r="Z406" t="s">
        <v>42</v>
      </c>
      <c r="AA406" t="s">
        <v>451</v>
      </c>
      <c r="AB406" t="s">
        <v>103</v>
      </c>
      <c r="AC406" t="str">
        <f t="shared" si="13"/>
        <v>Holz Michael</v>
      </c>
      <c r="AD406" t="s">
        <v>36</v>
      </c>
    </row>
    <row r="407" spans="1:30" x14ac:dyDescent="0.4">
      <c r="A407">
        <v>10239</v>
      </c>
      <c r="B407">
        <v>21</v>
      </c>
      <c r="C407" s="2">
        <v>93.28</v>
      </c>
      <c r="D407" s="2">
        <f>SALES­_DATA[[#This Row],[PRICEEACH]]*SALES­_DATA[[#This Row],[QUANTITYORDERED]]</f>
        <v>1958.88</v>
      </c>
      <c r="E407">
        <v>5</v>
      </c>
      <c r="F407" s="2">
        <v>1958.88</v>
      </c>
      <c r="G407" s="2">
        <f>SALES­_DATA[[#This Row],[SALES]]-SALES­_DATA[[#This Row],[cost price]]</f>
        <v>0</v>
      </c>
      <c r="H407" s="4">
        <v>38089</v>
      </c>
      <c r="I407" s="1" t="s">
        <v>683</v>
      </c>
      <c r="J407" t="s">
        <v>25</v>
      </c>
      <c r="K407">
        <v>2</v>
      </c>
      <c r="L407" t="str">
        <f t="shared" si="12"/>
        <v>Qtr 2</v>
      </c>
      <c r="M407" t="s">
        <v>683</v>
      </c>
      <c r="N407">
        <v>2004</v>
      </c>
      <c r="O407" t="s">
        <v>181</v>
      </c>
      <c r="P407" s="2">
        <v>115</v>
      </c>
      <c r="Q407" t="s">
        <v>530</v>
      </c>
      <c r="R407" t="s">
        <v>391</v>
      </c>
      <c r="S407" t="s">
        <v>392</v>
      </c>
      <c r="T407" t="s">
        <v>393</v>
      </c>
      <c r="V407" t="s">
        <v>394</v>
      </c>
      <c r="W407" t="s">
        <v>687</v>
      </c>
      <c r="X407" s="3">
        <v>90110</v>
      </c>
      <c r="Y407" t="s">
        <v>130</v>
      </c>
      <c r="Z407" t="s">
        <v>42</v>
      </c>
      <c r="AA407" t="s">
        <v>395</v>
      </c>
      <c r="AB407" t="s">
        <v>396</v>
      </c>
      <c r="AC407" t="str">
        <f t="shared" si="13"/>
        <v>Koskitalo Pirkko</v>
      </c>
      <c r="AD407" t="s">
        <v>36</v>
      </c>
    </row>
    <row r="408" spans="1:30" x14ac:dyDescent="0.4">
      <c r="A408">
        <v>10253</v>
      </c>
      <c r="B408">
        <v>41</v>
      </c>
      <c r="C408" s="2">
        <v>100</v>
      </c>
      <c r="D408" s="2">
        <f>SALES­_DATA[[#This Row],[PRICEEACH]]*SALES­_DATA[[#This Row],[QUANTITYORDERED]]</f>
        <v>4100</v>
      </c>
      <c r="E408">
        <v>10</v>
      </c>
      <c r="F408" s="2">
        <v>4910.57</v>
      </c>
      <c r="G408" s="2">
        <f>SALES­_DATA[[#This Row],[SALES]]-SALES­_DATA[[#This Row],[cost price]]</f>
        <v>810.56999999999971</v>
      </c>
      <c r="H408" s="4">
        <v>38139</v>
      </c>
      <c r="I408" s="1" t="s">
        <v>684</v>
      </c>
      <c r="J408" t="s">
        <v>339</v>
      </c>
      <c r="K408">
        <v>2</v>
      </c>
      <c r="L408" t="str">
        <f t="shared" si="12"/>
        <v>Qtr 2</v>
      </c>
      <c r="M408" t="s">
        <v>684</v>
      </c>
      <c r="N408">
        <v>2004</v>
      </c>
      <c r="O408" t="s">
        <v>181</v>
      </c>
      <c r="P408" s="2">
        <v>115</v>
      </c>
      <c r="Q408" t="s">
        <v>530</v>
      </c>
      <c r="R408" t="s">
        <v>165</v>
      </c>
      <c r="S408" t="s">
        <v>166</v>
      </c>
      <c r="T408" t="s">
        <v>167</v>
      </c>
      <c r="V408" t="s">
        <v>168</v>
      </c>
      <c r="W408" t="s">
        <v>687</v>
      </c>
      <c r="X408" s="3" t="s">
        <v>169</v>
      </c>
      <c r="Y408" t="s">
        <v>170</v>
      </c>
      <c r="Z408" t="s">
        <v>42</v>
      </c>
      <c r="AA408" t="s">
        <v>171</v>
      </c>
      <c r="AB408" t="s">
        <v>172</v>
      </c>
      <c r="AC408" t="str">
        <f t="shared" si="13"/>
        <v>Devon Elizabeth</v>
      </c>
      <c r="AD408" t="s">
        <v>51</v>
      </c>
    </row>
    <row r="409" spans="1:30" x14ac:dyDescent="0.4">
      <c r="A409">
        <v>10266</v>
      </c>
      <c r="B409">
        <v>40</v>
      </c>
      <c r="C409" s="2">
        <v>100</v>
      </c>
      <c r="D409" s="2">
        <f>SALES­_DATA[[#This Row],[PRICEEACH]]*SALES­_DATA[[#This Row],[QUANTITYORDERED]]</f>
        <v>4000</v>
      </c>
      <c r="E409">
        <v>11</v>
      </c>
      <c r="F409" s="2">
        <v>4468.3999999999996</v>
      </c>
      <c r="G409" s="2">
        <f>SALES­_DATA[[#This Row],[SALES]]-SALES­_DATA[[#This Row],[cost price]]</f>
        <v>468.39999999999964</v>
      </c>
      <c r="H409" s="4">
        <v>38174</v>
      </c>
      <c r="I409" s="1" t="s">
        <v>678</v>
      </c>
      <c r="J409" t="s">
        <v>25</v>
      </c>
      <c r="K409">
        <v>3</v>
      </c>
      <c r="L409" t="str">
        <f t="shared" si="12"/>
        <v>Qtr 3</v>
      </c>
      <c r="M409" t="s">
        <v>678</v>
      </c>
      <c r="N409">
        <v>2004</v>
      </c>
      <c r="O409" t="s">
        <v>181</v>
      </c>
      <c r="P409" s="2">
        <v>115</v>
      </c>
      <c r="Q409" t="s">
        <v>530</v>
      </c>
      <c r="R409" t="s">
        <v>452</v>
      </c>
      <c r="S409" t="s">
        <v>453</v>
      </c>
      <c r="T409" t="s">
        <v>454</v>
      </c>
      <c r="V409" t="s">
        <v>455</v>
      </c>
      <c r="W409" t="s">
        <v>687</v>
      </c>
      <c r="X409" s="3">
        <v>42100</v>
      </c>
      <c r="Y409" t="s">
        <v>258</v>
      </c>
      <c r="Z409" t="s">
        <v>42</v>
      </c>
      <c r="AA409" t="s">
        <v>456</v>
      </c>
      <c r="AB409" t="s">
        <v>457</v>
      </c>
      <c r="AC409" t="str">
        <f t="shared" si="13"/>
        <v>Moroni Maurizio</v>
      </c>
      <c r="AD409" t="s">
        <v>51</v>
      </c>
    </row>
    <row r="410" spans="1:30" x14ac:dyDescent="0.4">
      <c r="A410">
        <v>10277</v>
      </c>
      <c r="B410">
        <v>28</v>
      </c>
      <c r="C410" s="2">
        <v>100</v>
      </c>
      <c r="D410" s="2">
        <f>SALES­_DATA[[#This Row],[PRICEEACH]]*SALES­_DATA[[#This Row],[QUANTITYORDERED]]</f>
        <v>2800</v>
      </c>
      <c r="E410">
        <v>1</v>
      </c>
      <c r="F410" s="2">
        <v>3127.88</v>
      </c>
      <c r="G410" s="2">
        <f>SALES­_DATA[[#This Row],[SALES]]-SALES­_DATA[[#This Row],[cost price]]</f>
        <v>327.88000000000011</v>
      </c>
      <c r="H410" s="4">
        <v>38203</v>
      </c>
      <c r="I410" s="1" t="s">
        <v>679</v>
      </c>
      <c r="J410" t="s">
        <v>25</v>
      </c>
      <c r="K410">
        <v>3</v>
      </c>
      <c r="L410" t="str">
        <f t="shared" si="12"/>
        <v>Qtr 3</v>
      </c>
      <c r="M410" t="s">
        <v>679</v>
      </c>
      <c r="N410">
        <v>2004</v>
      </c>
      <c r="O410" t="s">
        <v>181</v>
      </c>
      <c r="P410" s="2">
        <v>115</v>
      </c>
      <c r="Q410" t="s">
        <v>530</v>
      </c>
      <c r="R410" t="s">
        <v>196</v>
      </c>
      <c r="S410" t="s">
        <v>197</v>
      </c>
      <c r="T410" t="s">
        <v>198</v>
      </c>
      <c r="V410" t="s">
        <v>199</v>
      </c>
      <c r="W410" t="s">
        <v>687</v>
      </c>
      <c r="X410" s="3">
        <v>79903</v>
      </c>
      <c r="Y410" t="s">
        <v>199</v>
      </c>
      <c r="Z410" t="s">
        <v>200</v>
      </c>
      <c r="AA410" t="s">
        <v>201</v>
      </c>
      <c r="AB410" t="s">
        <v>202</v>
      </c>
      <c r="AC410" t="str">
        <f t="shared" si="13"/>
        <v>Natividad Eric</v>
      </c>
      <c r="AD410" t="s">
        <v>51</v>
      </c>
    </row>
    <row r="411" spans="1:30" x14ac:dyDescent="0.4">
      <c r="A411">
        <v>10287</v>
      </c>
      <c r="B411">
        <v>23</v>
      </c>
      <c r="C411" s="2">
        <v>100</v>
      </c>
      <c r="D411" s="2">
        <f>SALES­_DATA[[#This Row],[PRICEEACH]]*SALES­_DATA[[#This Row],[QUANTITYORDERED]]</f>
        <v>2300</v>
      </c>
      <c r="E411">
        <v>9</v>
      </c>
      <c r="F411" s="2">
        <v>2675.13</v>
      </c>
      <c r="G411" s="2">
        <f>SALES­_DATA[[#This Row],[SALES]]-SALES­_DATA[[#This Row],[cost price]]</f>
        <v>375.13000000000011</v>
      </c>
      <c r="H411" s="4">
        <v>38229</v>
      </c>
      <c r="I411" s="1" t="s">
        <v>679</v>
      </c>
      <c r="J411" t="s">
        <v>25</v>
      </c>
      <c r="K411">
        <v>3</v>
      </c>
      <c r="L411" t="str">
        <f t="shared" si="12"/>
        <v>Qtr 3</v>
      </c>
      <c r="M411" t="s">
        <v>679</v>
      </c>
      <c r="N411">
        <v>2004</v>
      </c>
      <c r="O411" t="s">
        <v>181</v>
      </c>
      <c r="P411" s="2">
        <v>115</v>
      </c>
      <c r="Q411" t="s">
        <v>530</v>
      </c>
      <c r="R411" t="s">
        <v>446</v>
      </c>
      <c r="S411" t="s">
        <v>447</v>
      </c>
      <c r="T411" t="s">
        <v>448</v>
      </c>
      <c r="V411" t="s">
        <v>449</v>
      </c>
      <c r="W411" t="s">
        <v>687</v>
      </c>
      <c r="X411" s="3">
        <v>1203</v>
      </c>
      <c r="Y411" t="s">
        <v>450</v>
      </c>
      <c r="Z411" t="s">
        <v>42</v>
      </c>
      <c r="AA411" t="s">
        <v>451</v>
      </c>
      <c r="AB411" t="s">
        <v>103</v>
      </c>
      <c r="AC411" t="str">
        <f t="shared" si="13"/>
        <v>Holz Michael</v>
      </c>
      <c r="AD411" t="s">
        <v>36</v>
      </c>
    </row>
    <row r="412" spans="1:30" x14ac:dyDescent="0.4">
      <c r="A412">
        <v>10300</v>
      </c>
      <c r="B412">
        <v>23</v>
      </c>
      <c r="C412" s="2">
        <v>100</v>
      </c>
      <c r="D412" s="2">
        <f>SALES­_DATA[[#This Row],[PRICEEACH]]*SALES­_DATA[[#This Row],[QUANTITYORDERED]]</f>
        <v>2300</v>
      </c>
      <c r="E412">
        <v>2</v>
      </c>
      <c r="F412" s="2">
        <v>2807.61</v>
      </c>
      <c r="G412" s="2">
        <f>SALES­_DATA[[#This Row],[SALES]]-SALES­_DATA[[#This Row],[cost price]]</f>
        <v>507.61000000000013</v>
      </c>
      <c r="H412" s="4">
        <v>37898</v>
      </c>
      <c r="I412" s="1" t="s">
        <v>680</v>
      </c>
      <c r="J412" t="s">
        <v>25</v>
      </c>
      <c r="K412">
        <v>4</v>
      </c>
      <c r="L412" t="str">
        <f t="shared" si="12"/>
        <v>Qtr 4</v>
      </c>
      <c r="M412" t="s">
        <v>680</v>
      </c>
      <c r="N412">
        <v>2003</v>
      </c>
      <c r="O412" t="s">
        <v>181</v>
      </c>
      <c r="P412" s="2">
        <v>115</v>
      </c>
      <c r="Q412" t="s">
        <v>530</v>
      </c>
      <c r="R412" t="s">
        <v>462</v>
      </c>
      <c r="S412" t="s">
        <v>463</v>
      </c>
      <c r="T412" t="s">
        <v>464</v>
      </c>
      <c r="V412" t="s">
        <v>465</v>
      </c>
      <c r="W412" t="s">
        <v>687</v>
      </c>
      <c r="X412" s="3">
        <v>60528</v>
      </c>
      <c r="Y412" t="s">
        <v>443</v>
      </c>
      <c r="Z412" t="s">
        <v>42</v>
      </c>
      <c r="AA412" t="s">
        <v>466</v>
      </c>
      <c r="AB412" t="s">
        <v>414</v>
      </c>
      <c r="AC412" t="str">
        <f t="shared" si="13"/>
        <v>Keitel Roland</v>
      </c>
      <c r="AD412" t="s">
        <v>36</v>
      </c>
    </row>
    <row r="413" spans="1:30" x14ac:dyDescent="0.4">
      <c r="A413">
        <v>10310</v>
      </c>
      <c r="B413">
        <v>25</v>
      </c>
      <c r="C413" s="2">
        <v>100</v>
      </c>
      <c r="D413" s="2">
        <f>SALES­_DATA[[#This Row],[PRICEEACH]]*SALES­_DATA[[#This Row],[QUANTITYORDERED]]</f>
        <v>2500</v>
      </c>
      <c r="E413">
        <v>7</v>
      </c>
      <c r="F413" s="2">
        <v>2504.75</v>
      </c>
      <c r="G413" s="2">
        <f>SALES­_DATA[[#This Row],[SALES]]-SALES­_DATA[[#This Row],[cost price]]</f>
        <v>4.75</v>
      </c>
      <c r="H413" s="4">
        <v>38276</v>
      </c>
      <c r="I413" s="1" t="s">
        <v>680</v>
      </c>
      <c r="J413" t="s">
        <v>25</v>
      </c>
      <c r="K413">
        <v>4</v>
      </c>
      <c r="L413" t="str">
        <f t="shared" si="12"/>
        <v>Qtr 4</v>
      </c>
      <c r="M413" t="s">
        <v>680</v>
      </c>
      <c r="N413">
        <v>2004</v>
      </c>
      <c r="O413" t="s">
        <v>181</v>
      </c>
      <c r="P413" s="2">
        <v>115</v>
      </c>
      <c r="Q413" t="s">
        <v>530</v>
      </c>
      <c r="R413" t="s">
        <v>439</v>
      </c>
      <c r="S413" t="s">
        <v>440</v>
      </c>
      <c r="T413" t="s">
        <v>441</v>
      </c>
      <c r="V413" t="s">
        <v>442</v>
      </c>
      <c r="W413" t="s">
        <v>687</v>
      </c>
      <c r="X413" s="3">
        <v>50739</v>
      </c>
      <c r="Y413" t="s">
        <v>443</v>
      </c>
      <c r="Z413" t="s">
        <v>42</v>
      </c>
      <c r="AA413" t="s">
        <v>444</v>
      </c>
      <c r="AB413" t="s">
        <v>445</v>
      </c>
      <c r="AC413" t="str">
        <f t="shared" si="13"/>
        <v>Pfalzheim Henriette</v>
      </c>
      <c r="AD413" t="s">
        <v>36</v>
      </c>
    </row>
    <row r="414" spans="1:30" x14ac:dyDescent="0.4">
      <c r="A414">
        <v>10321</v>
      </c>
      <c r="B414">
        <v>24</v>
      </c>
      <c r="C414" s="2">
        <v>100</v>
      </c>
      <c r="D414" s="2">
        <f>SALES­_DATA[[#This Row],[PRICEEACH]]*SALES­_DATA[[#This Row],[QUANTITYORDERED]]</f>
        <v>2400</v>
      </c>
      <c r="E414">
        <v>15</v>
      </c>
      <c r="F414" s="2">
        <v>2984.88</v>
      </c>
      <c r="G414" s="2">
        <f>SALES­_DATA[[#This Row],[SALES]]-SALES­_DATA[[#This Row],[cost price]]</f>
        <v>584.88000000000011</v>
      </c>
      <c r="H414" s="4">
        <v>38295</v>
      </c>
      <c r="I414" s="1" t="s">
        <v>681</v>
      </c>
      <c r="J414" t="s">
        <v>25</v>
      </c>
      <c r="K414">
        <v>4</v>
      </c>
      <c r="L414" t="str">
        <f t="shared" si="12"/>
        <v>Qtr 4</v>
      </c>
      <c r="M414" t="s">
        <v>681</v>
      </c>
      <c r="N414">
        <v>2004</v>
      </c>
      <c r="O414" t="s">
        <v>181</v>
      </c>
      <c r="P414" s="2">
        <v>115</v>
      </c>
      <c r="Q414" t="s">
        <v>530</v>
      </c>
      <c r="R414" t="s">
        <v>160</v>
      </c>
      <c r="S414">
        <v>5085552555</v>
      </c>
      <c r="T414" t="s">
        <v>161</v>
      </c>
      <c r="V414" t="s">
        <v>162</v>
      </c>
      <c r="W414" t="s">
        <v>123</v>
      </c>
      <c r="X414" s="3">
        <v>50553</v>
      </c>
      <c r="Y414" t="s">
        <v>32</v>
      </c>
      <c r="Z414" t="s">
        <v>33</v>
      </c>
      <c r="AA414" t="s">
        <v>163</v>
      </c>
      <c r="AB414" t="s">
        <v>164</v>
      </c>
      <c r="AC414" t="str">
        <f t="shared" si="13"/>
        <v>Benitez Violeta</v>
      </c>
      <c r="AD414" t="s">
        <v>36</v>
      </c>
    </row>
    <row r="415" spans="1:30" x14ac:dyDescent="0.4">
      <c r="A415">
        <v>10329</v>
      </c>
      <c r="B415">
        <v>39</v>
      </c>
      <c r="C415" s="2">
        <v>64.739999999999995</v>
      </c>
      <c r="D415" s="2">
        <f>SALES­_DATA[[#This Row],[PRICEEACH]]*SALES­_DATA[[#This Row],[QUANTITYORDERED]]</f>
        <v>2524.8599999999997</v>
      </c>
      <c r="E415">
        <v>15</v>
      </c>
      <c r="F415" s="2">
        <v>2524.86</v>
      </c>
      <c r="G415" s="2">
        <f>SALES­_DATA[[#This Row],[SALES]]-SALES­_DATA[[#This Row],[cost price]]</f>
        <v>0</v>
      </c>
      <c r="H415" s="4">
        <v>38306</v>
      </c>
      <c r="I415" s="1" t="s">
        <v>681</v>
      </c>
      <c r="J415" t="s">
        <v>25</v>
      </c>
      <c r="K415">
        <v>4</v>
      </c>
      <c r="L415" t="str">
        <f t="shared" si="12"/>
        <v>Qtr 4</v>
      </c>
      <c r="M415" t="s">
        <v>681</v>
      </c>
      <c r="N415">
        <v>2004</v>
      </c>
      <c r="O415" t="s">
        <v>181</v>
      </c>
      <c r="P415" s="2">
        <v>115</v>
      </c>
      <c r="Q415" t="s">
        <v>530</v>
      </c>
      <c r="R415" t="s">
        <v>28</v>
      </c>
      <c r="S415">
        <v>2125557818</v>
      </c>
      <c r="T415" t="s">
        <v>29</v>
      </c>
      <c r="V415" t="s">
        <v>30</v>
      </c>
      <c r="W415" t="s">
        <v>31</v>
      </c>
      <c r="X415" s="3">
        <v>10022</v>
      </c>
      <c r="Y415" t="s">
        <v>32</v>
      </c>
      <c r="Z415" t="s">
        <v>33</v>
      </c>
      <c r="AA415" t="s">
        <v>34</v>
      </c>
      <c r="AB415" t="s">
        <v>35</v>
      </c>
      <c r="AC415" t="str">
        <f t="shared" si="13"/>
        <v>Yu Kwai</v>
      </c>
      <c r="AD415" t="s">
        <v>36</v>
      </c>
    </row>
    <row r="416" spans="1:30" x14ac:dyDescent="0.4">
      <c r="A416">
        <v>10341</v>
      </c>
      <c r="B416">
        <v>55</v>
      </c>
      <c r="C416" s="2">
        <v>75.2</v>
      </c>
      <c r="D416" s="2">
        <f>SALES­_DATA[[#This Row],[PRICEEACH]]*SALES­_DATA[[#This Row],[QUANTITYORDERED]]</f>
        <v>4136</v>
      </c>
      <c r="E416">
        <v>7</v>
      </c>
      <c r="F416" s="2">
        <v>4136</v>
      </c>
      <c r="G416" s="2">
        <f>SALES­_DATA[[#This Row],[SALES]]-SALES­_DATA[[#This Row],[cost price]]</f>
        <v>0</v>
      </c>
      <c r="H416" s="4">
        <v>38315</v>
      </c>
      <c r="I416" s="1" t="s">
        <v>681</v>
      </c>
      <c r="J416" t="s">
        <v>25</v>
      </c>
      <c r="K416">
        <v>4</v>
      </c>
      <c r="L416" t="str">
        <f t="shared" si="12"/>
        <v>Qtr 4</v>
      </c>
      <c r="M416" t="s">
        <v>681</v>
      </c>
      <c r="N416">
        <v>2004</v>
      </c>
      <c r="O416" t="s">
        <v>181</v>
      </c>
      <c r="P416" s="2">
        <v>115</v>
      </c>
      <c r="Q416" t="s">
        <v>530</v>
      </c>
      <c r="R416" t="s">
        <v>144</v>
      </c>
      <c r="S416" t="s">
        <v>145</v>
      </c>
      <c r="T416" t="s">
        <v>146</v>
      </c>
      <c r="V416" t="s">
        <v>147</v>
      </c>
      <c r="W416" t="s">
        <v>687</v>
      </c>
      <c r="X416" s="3">
        <v>5020</v>
      </c>
      <c r="Y416" t="s">
        <v>148</v>
      </c>
      <c r="Z416" t="s">
        <v>42</v>
      </c>
      <c r="AA416" t="s">
        <v>149</v>
      </c>
      <c r="AB416" t="s">
        <v>150</v>
      </c>
      <c r="AC416" t="str">
        <f t="shared" si="13"/>
        <v>Pipps Georg</v>
      </c>
      <c r="AD416" t="s">
        <v>51</v>
      </c>
    </row>
    <row r="417" spans="1:30" x14ac:dyDescent="0.4">
      <c r="A417">
        <v>10363</v>
      </c>
      <c r="B417">
        <v>46</v>
      </c>
      <c r="C417" s="2">
        <v>88.45</v>
      </c>
      <c r="D417" s="2">
        <f>SALES­_DATA[[#This Row],[PRICEEACH]]*SALES­_DATA[[#This Row],[QUANTITYORDERED]]</f>
        <v>4068.7000000000003</v>
      </c>
      <c r="E417">
        <v>6</v>
      </c>
      <c r="F417" s="2">
        <v>4068.7</v>
      </c>
      <c r="G417" s="2">
        <f>SALES­_DATA[[#This Row],[SALES]]-SALES­_DATA[[#This Row],[cost price]]</f>
        <v>0</v>
      </c>
      <c r="H417" s="4">
        <v>38358</v>
      </c>
      <c r="I417" s="1" t="s">
        <v>675</v>
      </c>
      <c r="J417" t="s">
        <v>25</v>
      </c>
      <c r="K417">
        <v>1</v>
      </c>
      <c r="L417" t="str">
        <f t="shared" si="12"/>
        <v>Qtr 1</v>
      </c>
      <c r="M417" t="s">
        <v>675</v>
      </c>
      <c r="N417">
        <v>2005</v>
      </c>
      <c r="O417" t="s">
        <v>181</v>
      </c>
      <c r="P417" s="2">
        <v>115</v>
      </c>
      <c r="Q417" t="s">
        <v>530</v>
      </c>
      <c r="R417" t="s">
        <v>467</v>
      </c>
      <c r="S417" t="s">
        <v>468</v>
      </c>
      <c r="T417" t="s">
        <v>469</v>
      </c>
      <c r="V417" t="s">
        <v>470</v>
      </c>
      <c r="W417" t="s">
        <v>687</v>
      </c>
      <c r="X417" s="3" t="s">
        <v>471</v>
      </c>
      <c r="Y417" t="s">
        <v>130</v>
      </c>
      <c r="Z417" t="s">
        <v>42</v>
      </c>
      <c r="AA417" t="s">
        <v>472</v>
      </c>
      <c r="AB417" t="s">
        <v>473</v>
      </c>
      <c r="AC417" t="str">
        <f t="shared" si="13"/>
        <v>Suominen Kalle</v>
      </c>
      <c r="AD417" t="s">
        <v>51</v>
      </c>
    </row>
    <row r="418" spans="1:30" x14ac:dyDescent="0.4">
      <c r="A418">
        <v>10377</v>
      </c>
      <c r="B418">
        <v>50</v>
      </c>
      <c r="C418" s="2">
        <v>100</v>
      </c>
      <c r="D418" s="2">
        <f>SALES­_DATA[[#This Row],[PRICEEACH]]*SALES­_DATA[[#This Row],[QUANTITYORDERED]]</f>
        <v>5000</v>
      </c>
      <c r="E418">
        <v>1</v>
      </c>
      <c r="F418" s="2">
        <v>5182</v>
      </c>
      <c r="G418" s="2">
        <f>SALES­_DATA[[#This Row],[SALES]]-SALES­_DATA[[#This Row],[cost price]]</f>
        <v>182</v>
      </c>
      <c r="H418" s="4">
        <v>38392</v>
      </c>
      <c r="I418" s="1" t="s">
        <v>676</v>
      </c>
      <c r="J418" t="s">
        <v>25</v>
      </c>
      <c r="K418">
        <v>1</v>
      </c>
      <c r="L418" t="str">
        <f t="shared" si="12"/>
        <v>Qtr 1</v>
      </c>
      <c r="M418" t="s">
        <v>676</v>
      </c>
      <c r="N418">
        <v>2005</v>
      </c>
      <c r="O418" t="s">
        <v>181</v>
      </c>
      <c r="P418" s="2">
        <v>115</v>
      </c>
      <c r="Q418" t="s">
        <v>530</v>
      </c>
      <c r="R418" t="s">
        <v>126</v>
      </c>
      <c r="S418" t="s">
        <v>127</v>
      </c>
      <c r="T418" t="s">
        <v>128</v>
      </c>
      <c r="V418" t="s">
        <v>129</v>
      </c>
      <c r="W418" t="s">
        <v>687</v>
      </c>
      <c r="X418" s="3">
        <v>21240</v>
      </c>
      <c r="Y418" t="s">
        <v>130</v>
      </c>
      <c r="Z418" t="s">
        <v>42</v>
      </c>
      <c r="AA418" t="s">
        <v>131</v>
      </c>
      <c r="AB418" t="s">
        <v>132</v>
      </c>
      <c r="AC418" t="str">
        <f t="shared" si="13"/>
        <v>Karttunen Matti</v>
      </c>
      <c r="AD418" t="s">
        <v>51</v>
      </c>
    </row>
    <row r="419" spans="1:30" x14ac:dyDescent="0.4">
      <c r="A419">
        <v>10389</v>
      </c>
      <c r="B419">
        <v>47</v>
      </c>
      <c r="C419" s="2">
        <v>100</v>
      </c>
      <c r="D419" s="2">
        <f>SALES­_DATA[[#This Row],[PRICEEACH]]*SALES­_DATA[[#This Row],[QUANTITYORDERED]]</f>
        <v>4700</v>
      </c>
      <c r="E419">
        <v>8</v>
      </c>
      <c r="F419" s="2">
        <v>5243.79</v>
      </c>
      <c r="G419" s="2">
        <f>SALES­_DATA[[#This Row],[SALES]]-SALES­_DATA[[#This Row],[cost price]]</f>
        <v>543.79</v>
      </c>
      <c r="H419" s="4">
        <v>38414</v>
      </c>
      <c r="I419" s="1" t="s">
        <v>686</v>
      </c>
      <c r="J419" t="s">
        <v>25</v>
      </c>
      <c r="K419">
        <v>1</v>
      </c>
      <c r="L419" t="str">
        <f t="shared" si="12"/>
        <v>Qtr 1</v>
      </c>
      <c r="M419" t="s">
        <v>686</v>
      </c>
      <c r="N419">
        <v>2005</v>
      </c>
      <c r="O419" t="s">
        <v>181</v>
      </c>
      <c r="P419" s="2">
        <v>115</v>
      </c>
      <c r="Q419" t="s">
        <v>530</v>
      </c>
      <c r="R419" t="s">
        <v>261</v>
      </c>
      <c r="S419" t="s">
        <v>262</v>
      </c>
      <c r="T419" t="s">
        <v>263</v>
      </c>
      <c r="V419" t="s">
        <v>264</v>
      </c>
      <c r="W419" t="s">
        <v>687</v>
      </c>
      <c r="X419" s="3" t="s">
        <v>265</v>
      </c>
      <c r="Y419" t="s">
        <v>188</v>
      </c>
      <c r="Z419" t="s">
        <v>42</v>
      </c>
      <c r="AA419" t="s">
        <v>266</v>
      </c>
      <c r="AB419" t="s">
        <v>206</v>
      </c>
      <c r="AC419" t="str">
        <f t="shared" si="13"/>
        <v>Larsson Maria</v>
      </c>
      <c r="AD419" t="s">
        <v>51</v>
      </c>
    </row>
    <row r="420" spans="1:30" x14ac:dyDescent="0.4">
      <c r="A420">
        <v>10405</v>
      </c>
      <c r="B420">
        <v>97</v>
      </c>
      <c r="C420" s="2">
        <v>93.28</v>
      </c>
      <c r="D420" s="2">
        <f>SALES­_DATA[[#This Row],[PRICEEACH]]*SALES­_DATA[[#This Row],[QUANTITYORDERED]]</f>
        <v>9048.16</v>
      </c>
      <c r="E420">
        <v>5</v>
      </c>
      <c r="F420" s="2">
        <v>9048.16</v>
      </c>
      <c r="G420" s="2">
        <f>SALES­_DATA[[#This Row],[SALES]]-SALES­_DATA[[#This Row],[cost price]]</f>
        <v>0</v>
      </c>
      <c r="H420" s="4">
        <v>38456</v>
      </c>
      <c r="I420" s="1" t="s">
        <v>683</v>
      </c>
      <c r="J420" t="s">
        <v>25</v>
      </c>
      <c r="K420">
        <v>2</v>
      </c>
      <c r="L420" t="str">
        <f t="shared" si="12"/>
        <v>Qtr 2</v>
      </c>
      <c r="M420" t="s">
        <v>683</v>
      </c>
      <c r="N420">
        <v>2005</v>
      </c>
      <c r="O420" t="s">
        <v>181</v>
      </c>
      <c r="P420" s="2">
        <v>115</v>
      </c>
      <c r="Q420" t="s">
        <v>530</v>
      </c>
      <c r="R420" t="s">
        <v>531</v>
      </c>
      <c r="S420" t="s">
        <v>532</v>
      </c>
      <c r="T420" t="s">
        <v>533</v>
      </c>
      <c r="V420" t="s">
        <v>534</v>
      </c>
      <c r="W420" t="s">
        <v>687</v>
      </c>
      <c r="X420" s="3">
        <v>67000</v>
      </c>
      <c r="Y420" t="s">
        <v>41</v>
      </c>
      <c r="Z420" t="s">
        <v>42</v>
      </c>
      <c r="AA420" t="s">
        <v>535</v>
      </c>
      <c r="AB420" t="s">
        <v>536</v>
      </c>
      <c r="AC420" t="str">
        <f t="shared" si="13"/>
        <v>Citeaux Frederique</v>
      </c>
      <c r="AD420" t="s">
        <v>151</v>
      </c>
    </row>
    <row r="421" spans="1:30" x14ac:dyDescent="0.4">
      <c r="A421">
        <v>10419</v>
      </c>
      <c r="B421">
        <v>32</v>
      </c>
      <c r="C421" s="2">
        <v>100</v>
      </c>
      <c r="D421" s="2">
        <f>SALES­_DATA[[#This Row],[PRICEEACH]]*SALES­_DATA[[#This Row],[QUANTITYORDERED]]</f>
        <v>3200</v>
      </c>
      <c r="E421">
        <v>10</v>
      </c>
      <c r="F421" s="2">
        <v>3832.64</v>
      </c>
      <c r="G421" s="2">
        <f>SALES­_DATA[[#This Row],[SALES]]-SALES­_DATA[[#This Row],[cost price]]</f>
        <v>632.63999999999987</v>
      </c>
      <c r="H421" s="4">
        <v>38489</v>
      </c>
      <c r="I421" s="1" t="s">
        <v>677</v>
      </c>
      <c r="J421" t="s">
        <v>25</v>
      </c>
      <c r="K421">
        <v>2</v>
      </c>
      <c r="L421" t="str">
        <f t="shared" si="12"/>
        <v>Qtr 2</v>
      </c>
      <c r="M421" t="s">
        <v>677</v>
      </c>
      <c r="N421">
        <v>2005</v>
      </c>
      <c r="O421" t="s">
        <v>181</v>
      </c>
      <c r="P421" s="2">
        <v>115</v>
      </c>
      <c r="Q421" t="s">
        <v>530</v>
      </c>
      <c r="R421" t="s">
        <v>144</v>
      </c>
      <c r="S421" t="s">
        <v>145</v>
      </c>
      <c r="T421" t="s">
        <v>146</v>
      </c>
      <c r="V421" t="s">
        <v>147</v>
      </c>
      <c r="W421" t="s">
        <v>687</v>
      </c>
      <c r="X421" s="3">
        <v>5020</v>
      </c>
      <c r="Y421" t="s">
        <v>148</v>
      </c>
      <c r="Z421" t="s">
        <v>42</v>
      </c>
      <c r="AA421" t="s">
        <v>149</v>
      </c>
      <c r="AB421" t="s">
        <v>150</v>
      </c>
      <c r="AC421" t="str">
        <f t="shared" si="13"/>
        <v>Pipps Georg</v>
      </c>
      <c r="AD421" t="s">
        <v>51</v>
      </c>
    </row>
    <row r="422" spans="1:30" x14ac:dyDescent="0.4">
      <c r="A422">
        <v>10103</v>
      </c>
      <c r="B422">
        <v>35</v>
      </c>
      <c r="C422" s="2">
        <v>100</v>
      </c>
      <c r="D422" s="2">
        <f>SALES­_DATA[[#This Row],[PRICEEACH]]*SALES­_DATA[[#This Row],[QUANTITYORDERED]]</f>
        <v>3500</v>
      </c>
      <c r="E422">
        <v>10</v>
      </c>
      <c r="F422" s="2">
        <v>3920</v>
      </c>
      <c r="G422" s="2">
        <f>SALES­_DATA[[#This Row],[SALES]]-SALES­_DATA[[#This Row],[cost price]]</f>
        <v>420</v>
      </c>
      <c r="H422" s="4">
        <v>37650</v>
      </c>
      <c r="I422" s="1" t="s">
        <v>675</v>
      </c>
      <c r="J422" t="s">
        <v>25</v>
      </c>
      <c r="K422">
        <v>1</v>
      </c>
      <c r="L422" t="str">
        <f t="shared" si="12"/>
        <v>Qtr 1</v>
      </c>
      <c r="M422" t="s">
        <v>675</v>
      </c>
      <c r="N422">
        <v>2003</v>
      </c>
      <c r="O422" t="s">
        <v>504</v>
      </c>
      <c r="P422" s="2">
        <v>116</v>
      </c>
      <c r="Q422" t="s">
        <v>537</v>
      </c>
      <c r="R422" t="s">
        <v>133</v>
      </c>
      <c r="S422" t="s">
        <v>134</v>
      </c>
      <c r="T422" t="s">
        <v>135</v>
      </c>
      <c r="V422" t="s">
        <v>136</v>
      </c>
      <c r="W422" t="s">
        <v>687</v>
      </c>
      <c r="X422" s="3">
        <v>4110</v>
      </c>
      <c r="Y422" t="s">
        <v>78</v>
      </c>
      <c r="Z422" t="s">
        <v>42</v>
      </c>
      <c r="AA422" t="s">
        <v>137</v>
      </c>
      <c r="AB422" t="s">
        <v>138</v>
      </c>
      <c r="AC422" t="str">
        <f t="shared" si="13"/>
        <v>Bergulfsen Jonas</v>
      </c>
      <c r="AD422" t="s">
        <v>51</v>
      </c>
    </row>
    <row r="423" spans="1:30" x14ac:dyDescent="0.4">
      <c r="A423">
        <v>10113</v>
      </c>
      <c r="B423">
        <v>49</v>
      </c>
      <c r="C423" s="2">
        <v>100</v>
      </c>
      <c r="D423" s="2">
        <f>SALES­_DATA[[#This Row],[PRICEEACH]]*SALES­_DATA[[#This Row],[QUANTITYORDERED]]</f>
        <v>4900</v>
      </c>
      <c r="E423">
        <v>4</v>
      </c>
      <c r="F423" s="2">
        <v>4916.66</v>
      </c>
      <c r="G423" s="2">
        <f>SALES­_DATA[[#This Row],[SALES]]-SALES­_DATA[[#This Row],[cost price]]</f>
        <v>16.659999999999854</v>
      </c>
      <c r="H423" s="4">
        <v>37706</v>
      </c>
      <c r="I423" s="1" t="s">
        <v>686</v>
      </c>
      <c r="J423" t="s">
        <v>25</v>
      </c>
      <c r="K423">
        <v>1</v>
      </c>
      <c r="L423" t="str">
        <f t="shared" si="12"/>
        <v>Qtr 1</v>
      </c>
      <c r="M423" t="s">
        <v>686</v>
      </c>
      <c r="N423">
        <v>2003</v>
      </c>
      <c r="O423" t="s">
        <v>504</v>
      </c>
      <c r="P423" s="2">
        <v>116</v>
      </c>
      <c r="Q423" t="s">
        <v>537</v>
      </c>
      <c r="R423" t="s">
        <v>272</v>
      </c>
      <c r="S423">
        <v>4155551450</v>
      </c>
      <c r="T423" t="s">
        <v>273</v>
      </c>
      <c r="V423" t="s">
        <v>274</v>
      </c>
      <c r="W423" t="s">
        <v>55</v>
      </c>
      <c r="X423" s="3">
        <v>97562</v>
      </c>
      <c r="Y423" t="s">
        <v>32</v>
      </c>
      <c r="Z423" t="s">
        <v>33</v>
      </c>
      <c r="AA423" t="s">
        <v>275</v>
      </c>
      <c r="AB423" t="s">
        <v>276</v>
      </c>
      <c r="AC423" t="str">
        <f t="shared" si="13"/>
        <v>Nelson Valarie</v>
      </c>
      <c r="AD423" t="s">
        <v>51</v>
      </c>
    </row>
    <row r="424" spans="1:30" x14ac:dyDescent="0.4">
      <c r="A424">
        <v>10126</v>
      </c>
      <c r="B424">
        <v>38</v>
      </c>
      <c r="C424" s="2">
        <v>100</v>
      </c>
      <c r="D424" s="2">
        <f>SALES­_DATA[[#This Row],[PRICEEACH]]*SALES­_DATA[[#This Row],[QUANTITYORDERED]]</f>
        <v>3800</v>
      </c>
      <c r="E424">
        <v>10</v>
      </c>
      <c r="F424" s="2">
        <v>3857</v>
      </c>
      <c r="G424" s="2">
        <f>SALES­_DATA[[#This Row],[SALES]]-SALES­_DATA[[#This Row],[cost price]]</f>
        <v>57</v>
      </c>
      <c r="H424" s="4">
        <v>37769</v>
      </c>
      <c r="I424" s="1" t="s">
        <v>677</v>
      </c>
      <c r="J424" t="s">
        <v>25</v>
      </c>
      <c r="K424">
        <v>2</v>
      </c>
      <c r="L424" t="str">
        <f t="shared" si="12"/>
        <v>Qtr 2</v>
      </c>
      <c r="M424" t="s">
        <v>677</v>
      </c>
      <c r="N424">
        <v>2003</v>
      </c>
      <c r="O424" t="s">
        <v>504</v>
      </c>
      <c r="P424" s="2">
        <v>116</v>
      </c>
      <c r="Q424" t="s">
        <v>537</v>
      </c>
      <c r="R424" t="s">
        <v>191</v>
      </c>
      <c r="S424" t="s">
        <v>192</v>
      </c>
      <c r="T424" t="s">
        <v>193</v>
      </c>
      <c r="V424" t="s">
        <v>177</v>
      </c>
      <c r="W424" t="s">
        <v>687</v>
      </c>
      <c r="X424" s="3">
        <v>28023</v>
      </c>
      <c r="Y424" t="s">
        <v>178</v>
      </c>
      <c r="Z424" t="s">
        <v>42</v>
      </c>
      <c r="AA424" t="s">
        <v>194</v>
      </c>
      <c r="AB424" t="s">
        <v>195</v>
      </c>
      <c r="AC424" t="str">
        <f t="shared" si="13"/>
        <v>Sommer Mart¡n</v>
      </c>
      <c r="AD424" t="s">
        <v>51</v>
      </c>
    </row>
    <row r="425" spans="1:30" x14ac:dyDescent="0.4">
      <c r="A425">
        <v>10140</v>
      </c>
      <c r="B425">
        <v>32</v>
      </c>
      <c r="C425" s="2">
        <v>100</v>
      </c>
      <c r="D425" s="2">
        <f>SALES­_DATA[[#This Row],[PRICEEACH]]*SALES­_DATA[[#This Row],[QUANTITYORDERED]]</f>
        <v>3200</v>
      </c>
      <c r="E425">
        <v>10</v>
      </c>
      <c r="F425" s="2">
        <v>4181.4399999999996</v>
      </c>
      <c r="G425" s="2">
        <f>SALES­_DATA[[#This Row],[SALES]]-SALES­_DATA[[#This Row],[cost price]]</f>
        <v>981.4399999999996</v>
      </c>
      <c r="H425" s="4">
        <v>37826</v>
      </c>
      <c r="I425" s="1" t="s">
        <v>678</v>
      </c>
      <c r="J425" t="s">
        <v>25</v>
      </c>
      <c r="K425">
        <v>3</v>
      </c>
      <c r="L425" t="str">
        <f t="shared" si="12"/>
        <v>Qtr 3</v>
      </c>
      <c r="M425" t="s">
        <v>678</v>
      </c>
      <c r="N425">
        <v>2003</v>
      </c>
      <c r="O425" t="s">
        <v>504</v>
      </c>
      <c r="P425" s="2">
        <v>116</v>
      </c>
      <c r="Q425" t="s">
        <v>537</v>
      </c>
      <c r="R425" t="s">
        <v>62</v>
      </c>
      <c r="S425">
        <v>6505556809</v>
      </c>
      <c r="T425" t="s">
        <v>63</v>
      </c>
      <c r="V425" t="s">
        <v>64</v>
      </c>
      <c r="W425" t="s">
        <v>55</v>
      </c>
      <c r="X425" s="3">
        <v>94217</v>
      </c>
      <c r="Y425" t="s">
        <v>32</v>
      </c>
      <c r="Z425" t="s">
        <v>33</v>
      </c>
      <c r="AA425" t="s">
        <v>65</v>
      </c>
      <c r="AB425" t="s">
        <v>66</v>
      </c>
      <c r="AC425" t="str">
        <f t="shared" si="13"/>
        <v>Hirano Juri</v>
      </c>
      <c r="AD425" t="s">
        <v>51</v>
      </c>
    </row>
    <row r="426" spans="1:30" x14ac:dyDescent="0.4">
      <c r="A426">
        <v>10150</v>
      </c>
      <c r="B426">
        <v>34</v>
      </c>
      <c r="C426" s="2">
        <v>100</v>
      </c>
      <c r="D426" s="2">
        <f>SALES­_DATA[[#This Row],[PRICEEACH]]*SALES­_DATA[[#This Row],[QUANTITYORDERED]]</f>
        <v>3400</v>
      </c>
      <c r="E426">
        <v>7</v>
      </c>
      <c r="F426" s="2">
        <v>4641</v>
      </c>
      <c r="G426" s="2">
        <f>SALES­_DATA[[#This Row],[SALES]]-SALES­_DATA[[#This Row],[cost price]]</f>
        <v>1241</v>
      </c>
      <c r="H426" s="4">
        <v>37883</v>
      </c>
      <c r="I426" s="1" t="s">
        <v>685</v>
      </c>
      <c r="J426" t="s">
        <v>25</v>
      </c>
      <c r="K426">
        <v>3</v>
      </c>
      <c r="L426" t="str">
        <f t="shared" si="12"/>
        <v>Qtr 3</v>
      </c>
      <c r="M426" t="s">
        <v>685</v>
      </c>
      <c r="N426">
        <v>2003</v>
      </c>
      <c r="O426" t="s">
        <v>504</v>
      </c>
      <c r="P426" s="2">
        <v>116</v>
      </c>
      <c r="Q426" t="s">
        <v>537</v>
      </c>
      <c r="R426" t="s">
        <v>196</v>
      </c>
      <c r="S426" t="s">
        <v>197</v>
      </c>
      <c r="T426" t="s">
        <v>198</v>
      </c>
      <c r="V426" t="s">
        <v>199</v>
      </c>
      <c r="W426" t="s">
        <v>687</v>
      </c>
      <c r="X426" s="3">
        <v>79903</v>
      </c>
      <c r="Y426" t="s">
        <v>199</v>
      </c>
      <c r="Z426" t="s">
        <v>200</v>
      </c>
      <c r="AA426" t="s">
        <v>201</v>
      </c>
      <c r="AB426" t="s">
        <v>202</v>
      </c>
      <c r="AC426" t="str">
        <f t="shared" si="13"/>
        <v>Natividad Eric</v>
      </c>
      <c r="AD426" t="s">
        <v>51</v>
      </c>
    </row>
    <row r="427" spans="1:30" x14ac:dyDescent="0.4">
      <c r="A427">
        <v>10164</v>
      </c>
      <c r="B427">
        <v>36</v>
      </c>
      <c r="C427" s="2">
        <v>99.17</v>
      </c>
      <c r="D427" s="2">
        <f>SALES­_DATA[[#This Row],[PRICEEACH]]*SALES­_DATA[[#This Row],[QUANTITYORDERED]]</f>
        <v>3570.12</v>
      </c>
      <c r="E427">
        <v>8</v>
      </c>
      <c r="F427" s="2">
        <v>3570.12</v>
      </c>
      <c r="G427" s="2">
        <f>SALES­_DATA[[#This Row],[SALES]]-SALES­_DATA[[#This Row],[cost price]]</f>
        <v>0</v>
      </c>
      <c r="H427" s="4">
        <v>37915</v>
      </c>
      <c r="I427" s="1" t="s">
        <v>680</v>
      </c>
      <c r="J427" t="s">
        <v>408</v>
      </c>
      <c r="K427">
        <v>4</v>
      </c>
      <c r="L427" t="str">
        <f t="shared" si="12"/>
        <v>Qtr 4</v>
      </c>
      <c r="M427" t="s">
        <v>680</v>
      </c>
      <c r="N427">
        <v>2003</v>
      </c>
      <c r="O427" t="s">
        <v>504</v>
      </c>
      <c r="P427" s="2">
        <v>116</v>
      </c>
      <c r="Q427" t="s">
        <v>537</v>
      </c>
      <c r="R427" t="s">
        <v>409</v>
      </c>
      <c r="S427" t="s">
        <v>410</v>
      </c>
      <c r="T427" t="s">
        <v>411</v>
      </c>
      <c r="V427" t="s">
        <v>412</v>
      </c>
      <c r="W427" t="s">
        <v>687</v>
      </c>
      <c r="X427" s="3">
        <v>8010</v>
      </c>
      <c r="Y427" t="s">
        <v>148</v>
      </c>
      <c r="Z427" t="s">
        <v>42</v>
      </c>
      <c r="AA427" t="s">
        <v>413</v>
      </c>
      <c r="AB427" t="s">
        <v>414</v>
      </c>
      <c r="AC427" t="str">
        <f t="shared" si="13"/>
        <v>Mendel Roland</v>
      </c>
      <c r="AD427" t="s">
        <v>51</v>
      </c>
    </row>
    <row r="428" spans="1:30" x14ac:dyDescent="0.4">
      <c r="A428">
        <v>10174</v>
      </c>
      <c r="B428">
        <v>48</v>
      </c>
      <c r="C428" s="2">
        <v>93.34</v>
      </c>
      <c r="D428" s="2">
        <f>SALES­_DATA[[#This Row],[PRICEEACH]]*SALES­_DATA[[#This Row],[QUANTITYORDERED]]</f>
        <v>4480.32</v>
      </c>
      <c r="E428">
        <v>3</v>
      </c>
      <c r="F428" s="2">
        <v>4480.32</v>
      </c>
      <c r="G428" s="2">
        <f>SALES­_DATA[[#This Row],[SALES]]-SALES­_DATA[[#This Row],[cost price]]</f>
        <v>0</v>
      </c>
      <c r="H428" s="4">
        <v>37931</v>
      </c>
      <c r="I428" s="1" t="s">
        <v>681</v>
      </c>
      <c r="J428" t="s">
        <v>25</v>
      </c>
      <c r="K428">
        <v>4</v>
      </c>
      <c r="L428" t="str">
        <f t="shared" si="12"/>
        <v>Qtr 4</v>
      </c>
      <c r="M428" t="s">
        <v>681</v>
      </c>
      <c r="N428">
        <v>2003</v>
      </c>
      <c r="O428" t="s">
        <v>504</v>
      </c>
      <c r="P428" s="2">
        <v>116</v>
      </c>
      <c r="Q428" t="s">
        <v>537</v>
      </c>
      <c r="R428" t="s">
        <v>207</v>
      </c>
      <c r="S428" t="s">
        <v>208</v>
      </c>
      <c r="T428" t="s">
        <v>209</v>
      </c>
      <c r="V428" t="s">
        <v>210</v>
      </c>
      <c r="W428" t="s">
        <v>211</v>
      </c>
      <c r="X428" s="3">
        <v>4101</v>
      </c>
      <c r="Y428" t="s">
        <v>95</v>
      </c>
      <c r="Z428" t="s">
        <v>96</v>
      </c>
      <c r="AA428" t="s">
        <v>212</v>
      </c>
      <c r="AB428" t="s">
        <v>213</v>
      </c>
      <c r="AC428" t="str">
        <f t="shared" si="13"/>
        <v>Calaghan Tony</v>
      </c>
      <c r="AD428" t="s">
        <v>51</v>
      </c>
    </row>
    <row r="429" spans="1:30" x14ac:dyDescent="0.4">
      <c r="A429">
        <v>10183</v>
      </c>
      <c r="B429">
        <v>21</v>
      </c>
      <c r="C429" s="2">
        <v>96.84</v>
      </c>
      <c r="D429" s="2">
        <f>SALES­_DATA[[#This Row],[PRICEEACH]]*SALES­_DATA[[#This Row],[QUANTITYORDERED]]</f>
        <v>2033.64</v>
      </c>
      <c r="E429">
        <v>7</v>
      </c>
      <c r="F429" s="2">
        <v>2033.64</v>
      </c>
      <c r="G429" s="2">
        <f>SALES­_DATA[[#This Row],[SALES]]-SALES­_DATA[[#This Row],[cost price]]</f>
        <v>0</v>
      </c>
      <c r="H429" s="4">
        <v>37938</v>
      </c>
      <c r="I429" s="1" t="s">
        <v>681</v>
      </c>
      <c r="J429" t="s">
        <v>25</v>
      </c>
      <c r="K429">
        <v>4</v>
      </c>
      <c r="L429" t="str">
        <f t="shared" si="12"/>
        <v>Qtr 4</v>
      </c>
      <c r="M429" t="s">
        <v>681</v>
      </c>
      <c r="N429">
        <v>2003</v>
      </c>
      <c r="O429" t="s">
        <v>504</v>
      </c>
      <c r="P429" s="2">
        <v>116</v>
      </c>
      <c r="Q429" t="s">
        <v>537</v>
      </c>
      <c r="R429" t="s">
        <v>214</v>
      </c>
      <c r="S429">
        <v>2155554695</v>
      </c>
      <c r="T429" t="s">
        <v>215</v>
      </c>
      <c r="V429" t="s">
        <v>216</v>
      </c>
      <c r="W429" t="s">
        <v>142</v>
      </c>
      <c r="X429" s="3">
        <v>71270</v>
      </c>
      <c r="Y429" t="s">
        <v>32</v>
      </c>
      <c r="Z429" t="s">
        <v>33</v>
      </c>
      <c r="AA429" t="s">
        <v>217</v>
      </c>
      <c r="AB429" t="s">
        <v>218</v>
      </c>
      <c r="AC429" t="str">
        <f t="shared" si="13"/>
        <v>Cervantes Francisca</v>
      </c>
      <c r="AD429" t="s">
        <v>36</v>
      </c>
    </row>
    <row r="430" spans="1:30" x14ac:dyDescent="0.4">
      <c r="A430">
        <v>10194</v>
      </c>
      <c r="B430">
        <v>21</v>
      </c>
      <c r="C430" s="2">
        <v>93.34</v>
      </c>
      <c r="D430" s="2">
        <f>SALES­_DATA[[#This Row],[PRICEEACH]]*SALES­_DATA[[#This Row],[QUANTITYORDERED]]</f>
        <v>1960.14</v>
      </c>
      <c r="E430">
        <v>10</v>
      </c>
      <c r="F430" s="2">
        <v>1960.14</v>
      </c>
      <c r="G430" s="2">
        <f>SALES­_DATA[[#This Row],[SALES]]-SALES­_DATA[[#This Row],[cost price]]</f>
        <v>0</v>
      </c>
      <c r="H430" s="4">
        <v>37950</v>
      </c>
      <c r="I430" s="1" t="s">
        <v>681</v>
      </c>
      <c r="J430" t="s">
        <v>25</v>
      </c>
      <c r="K430">
        <v>4</v>
      </c>
      <c r="L430" t="str">
        <f t="shared" si="12"/>
        <v>Qtr 4</v>
      </c>
      <c r="M430" t="s">
        <v>681</v>
      </c>
      <c r="N430">
        <v>2003</v>
      </c>
      <c r="O430" t="s">
        <v>504</v>
      </c>
      <c r="P430" s="2">
        <v>116</v>
      </c>
      <c r="Q430" t="s">
        <v>537</v>
      </c>
      <c r="R430" t="s">
        <v>219</v>
      </c>
      <c r="S430" t="s">
        <v>220</v>
      </c>
      <c r="T430" t="s">
        <v>221</v>
      </c>
      <c r="V430" t="s">
        <v>222</v>
      </c>
      <c r="W430" t="s">
        <v>687</v>
      </c>
      <c r="X430" s="3">
        <v>69004</v>
      </c>
      <c r="Y430" t="s">
        <v>41</v>
      </c>
      <c r="Z430" t="s">
        <v>42</v>
      </c>
      <c r="AA430" t="s">
        <v>223</v>
      </c>
      <c r="AB430" t="s">
        <v>224</v>
      </c>
      <c r="AC430" t="str">
        <f t="shared" si="13"/>
        <v>Saveley Mary</v>
      </c>
      <c r="AD430" t="s">
        <v>36</v>
      </c>
    </row>
    <row r="431" spans="1:30" x14ac:dyDescent="0.4">
      <c r="A431">
        <v>10206</v>
      </c>
      <c r="B431">
        <v>34</v>
      </c>
      <c r="C431" s="2">
        <v>100</v>
      </c>
      <c r="D431" s="2">
        <f>SALES­_DATA[[#This Row],[PRICEEACH]]*SALES­_DATA[[#This Row],[QUANTITYORDERED]]</f>
        <v>3400</v>
      </c>
      <c r="E431">
        <v>5</v>
      </c>
      <c r="F431" s="2">
        <v>3966.78</v>
      </c>
      <c r="G431" s="2">
        <f>SALES­_DATA[[#This Row],[SALES]]-SALES­_DATA[[#This Row],[cost price]]</f>
        <v>566.7800000000002</v>
      </c>
      <c r="H431" s="4">
        <v>37960</v>
      </c>
      <c r="I431" s="1" t="s">
        <v>682</v>
      </c>
      <c r="J431" t="s">
        <v>25</v>
      </c>
      <c r="K431">
        <v>4</v>
      </c>
      <c r="L431" t="str">
        <f t="shared" si="12"/>
        <v>Qtr 4</v>
      </c>
      <c r="M431" t="s">
        <v>682</v>
      </c>
      <c r="N431">
        <v>2003</v>
      </c>
      <c r="O431" t="s">
        <v>504</v>
      </c>
      <c r="P431" s="2">
        <v>116</v>
      </c>
      <c r="Q431" t="s">
        <v>537</v>
      </c>
      <c r="R431" t="s">
        <v>225</v>
      </c>
      <c r="S431" t="s">
        <v>226</v>
      </c>
      <c r="T431" t="s">
        <v>227</v>
      </c>
      <c r="V431" t="s">
        <v>228</v>
      </c>
      <c r="W431" t="s">
        <v>229</v>
      </c>
      <c r="X431" s="3" t="s">
        <v>230</v>
      </c>
      <c r="Y431" t="s">
        <v>231</v>
      </c>
      <c r="Z431" t="s">
        <v>33</v>
      </c>
      <c r="AA431" t="s">
        <v>232</v>
      </c>
      <c r="AB431" t="s">
        <v>233</v>
      </c>
      <c r="AC431" t="str">
        <f t="shared" si="13"/>
        <v>Tannamuri Yoshi</v>
      </c>
      <c r="AD431" t="s">
        <v>51</v>
      </c>
    </row>
    <row r="432" spans="1:30" x14ac:dyDescent="0.4">
      <c r="A432">
        <v>10215</v>
      </c>
      <c r="B432">
        <v>46</v>
      </c>
      <c r="C432" s="2">
        <v>100</v>
      </c>
      <c r="D432" s="2">
        <f>SALES­_DATA[[#This Row],[PRICEEACH]]*SALES­_DATA[[#This Row],[QUANTITYORDERED]]</f>
        <v>4600</v>
      </c>
      <c r="E432">
        <v>2</v>
      </c>
      <c r="F432" s="2">
        <v>5152</v>
      </c>
      <c r="G432" s="2">
        <f>SALES­_DATA[[#This Row],[SALES]]-SALES­_DATA[[#This Row],[cost price]]</f>
        <v>552</v>
      </c>
      <c r="H432" s="4">
        <v>38015</v>
      </c>
      <c r="I432" s="1" t="s">
        <v>675</v>
      </c>
      <c r="J432" t="s">
        <v>25</v>
      </c>
      <c r="K432">
        <v>1</v>
      </c>
      <c r="L432" t="str">
        <f t="shared" si="12"/>
        <v>Qtr 1</v>
      </c>
      <c r="M432" t="s">
        <v>675</v>
      </c>
      <c r="N432">
        <v>2004</v>
      </c>
      <c r="O432" t="s">
        <v>504</v>
      </c>
      <c r="P432" s="2">
        <v>116</v>
      </c>
      <c r="Q432" t="s">
        <v>537</v>
      </c>
      <c r="R432" t="s">
        <v>234</v>
      </c>
      <c r="S432">
        <v>3105553722</v>
      </c>
      <c r="T432" t="s">
        <v>235</v>
      </c>
      <c r="V432" t="s">
        <v>236</v>
      </c>
      <c r="W432" t="s">
        <v>55</v>
      </c>
      <c r="X432" s="3">
        <v>94019</v>
      </c>
      <c r="Y432" t="s">
        <v>32</v>
      </c>
      <c r="Z432" t="s">
        <v>33</v>
      </c>
      <c r="AA432" t="s">
        <v>237</v>
      </c>
      <c r="AB432" t="s">
        <v>238</v>
      </c>
      <c r="AC432" t="str">
        <f t="shared" si="13"/>
        <v>Thompson Steve</v>
      </c>
      <c r="AD432" t="s">
        <v>51</v>
      </c>
    </row>
    <row r="433" spans="1:30" x14ac:dyDescent="0.4">
      <c r="A433">
        <v>10228</v>
      </c>
      <c r="B433">
        <v>32</v>
      </c>
      <c r="C433" s="2">
        <v>100</v>
      </c>
      <c r="D433" s="2">
        <f>SALES­_DATA[[#This Row],[PRICEEACH]]*SALES­_DATA[[#This Row],[QUANTITYORDERED]]</f>
        <v>3200</v>
      </c>
      <c r="E433">
        <v>1</v>
      </c>
      <c r="F433" s="2">
        <v>3360</v>
      </c>
      <c r="G433" s="2">
        <f>SALES­_DATA[[#This Row],[SALES]]-SALES­_DATA[[#This Row],[cost price]]</f>
        <v>160</v>
      </c>
      <c r="H433" s="4">
        <v>38056</v>
      </c>
      <c r="I433" s="1" t="s">
        <v>686</v>
      </c>
      <c r="J433" t="s">
        <v>25</v>
      </c>
      <c r="K433">
        <v>1</v>
      </c>
      <c r="L433" t="str">
        <f t="shared" si="12"/>
        <v>Qtr 1</v>
      </c>
      <c r="M433" t="s">
        <v>686</v>
      </c>
      <c r="N433">
        <v>2004</v>
      </c>
      <c r="O433" t="s">
        <v>504</v>
      </c>
      <c r="P433" s="2">
        <v>116</v>
      </c>
      <c r="Q433" t="s">
        <v>537</v>
      </c>
      <c r="R433" t="s">
        <v>239</v>
      </c>
      <c r="S433">
        <v>6175555555</v>
      </c>
      <c r="T433" t="s">
        <v>240</v>
      </c>
      <c r="V433" t="s">
        <v>122</v>
      </c>
      <c r="W433" t="s">
        <v>123</v>
      </c>
      <c r="X433" s="3">
        <v>51247</v>
      </c>
      <c r="Y433" t="s">
        <v>32</v>
      </c>
      <c r="Z433" t="s">
        <v>33</v>
      </c>
      <c r="AA433" t="s">
        <v>241</v>
      </c>
      <c r="AB433" t="s">
        <v>143</v>
      </c>
      <c r="AC433" t="str">
        <f t="shared" si="13"/>
        <v>Tseng Kyung</v>
      </c>
      <c r="AD433" t="s">
        <v>51</v>
      </c>
    </row>
    <row r="434" spans="1:30" x14ac:dyDescent="0.4">
      <c r="A434">
        <v>10245</v>
      </c>
      <c r="B434">
        <v>29</v>
      </c>
      <c r="C434" s="2">
        <v>100</v>
      </c>
      <c r="D434" s="2">
        <f>SALES­_DATA[[#This Row],[PRICEEACH]]*SALES­_DATA[[#This Row],[QUANTITYORDERED]]</f>
        <v>2900</v>
      </c>
      <c r="E434">
        <v>8</v>
      </c>
      <c r="F434" s="2">
        <v>3451</v>
      </c>
      <c r="G434" s="2">
        <f>SALES­_DATA[[#This Row],[SALES]]-SALES­_DATA[[#This Row],[cost price]]</f>
        <v>551</v>
      </c>
      <c r="H434" s="4">
        <v>38111</v>
      </c>
      <c r="I434" s="1" t="s">
        <v>677</v>
      </c>
      <c r="J434" t="s">
        <v>25</v>
      </c>
      <c r="K434">
        <v>2</v>
      </c>
      <c r="L434" t="str">
        <f t="shared" si="12"/>
        <v>Qtr 2</v>
      </c>
      <c r="M434" t="s">
        <v>677</v>
      </c>
      <c r="N434">
        <v>2004</v>
      </c>
      <c r="O434" t="s">
        <v>504</v>
      </c>
      <c r="P434" s="2">
        <v>116</v>
      </c>
      <c r="Q434" t="s">
        <v>537</v>
      </c>
      <c r="R434" t="s">
        <v>242</v>
      </c>
      <c r="S434">
        <v>2035559545</v>
      </c>
      <c r="T434" t="s">
        <v>243</v>
      </c>
      <c r="V434" t="s">
        <v>244</v>
      </c>
      <c r="W434" t="s">
        <v>112</v>
      </c>
      <c r="X434" s="3">
        <v>97823</v>
      </c>
      <c r="Y434" t="s">
        <v>32</v>
      </c>
      <c r="Z434" t="s">
        <v>33</v>
      </c>
      <c r="AA434" t="s">
        <v>83</v>
      </c>
      <c r="AB434" t="s">
        <v>245</v>
      </c>
      <c r="AC434" t="str">
        <f t="shared" si="13"/>
        <v>Murphy Leslie</v>
      </c>
      <c r="AD434" t="s">
        <v>51</v>
      </c>
    </row>
    <row r="435" spans="1:30" x14ac:dyDescent="0.4">
      <c r="A435">
        <v>10258</v>
      </c>
      <c r="B435">
        <v>41</v>
      </c>
      <c r="C435" s="2">
        <v>100</v>
      </c>
      <c r="D435" s="2">
        <f>SALES­_DATA[[#This Row],[PRICEEACH]]*SALES­_DATA[[#This Row],[QUANTITYORDERED]]</f>
        <v>4100</v>
      </c>
      <c r="E435">
        <v>5</v>
      </c>
      <c r="F435" s="2">
        <v>5453</v>
      </c>
      <c r="G435" s="2">
        <f>SALES­_DATA[[#This Row],[SALES]]-SALES­_DATA[[#This Row],[cost price]]</f>
        <v>1353</v>
      </c>
      <c r="H435" s="4">
        <v>38153</v>
      </c>
      <c r="I435" s="1" t="s">
        <v>684</v>
      </c>
      <c r="J435" t="s">
        <v>25</v>
      </c>
      <c r="K435">
        <v>2</v>
      </c>
      <c r="L435" t="str">
        <f t="shared" si="12"/>
        <v>Qtr 2</v>
      </c>
      <c r="M435" t="s">
        <v>684</v>
      </c>
      <c r="N435">
        <v>2004</v>
      </c>
      <c r="O435" t="s">
        <v>504</v>
      </c>
      <c r="P435" s="2">
        <v>116</v>
      </c>
      <c r="Q435" t="s">
        <v>537</v>
      </c>
      <c r="R435" t="s">
        <v>246</v>
      </c>
      <c r="S435" t="s">
        <v>247</v>
      </c>
      <c r="T435" t="s">
        <v>248</v>
      </c>
      <c r="V435" t="s">
        <v>249</v>
      </c>
      <c r="W435" t="s">
        <v>250</v>
      </c>
      <c r="X435" s="3" t="s">
        <v>251</v>
      </c>
      <c r="Y435" t="s">
        <v>200</v>
      </c>
      <c r="Z435" t="s">
        <v>200</v>
      </c>
      <c r="AA435" t="s">
        <v>252</v>
      </c>
      <c r="AB435" t="s">
        <v>253</v>
      </c>
      <c r="AC435" t="str">
        <f t="shared" si="13"/>
        <v>Shimamura Akiko</v>
      </c>
      <c r="AD435" t="s">
        <v>51</v>
      </c>
    </row>
    <row r="436" spans="1:30" x14ac:dyDescent="0.4">
      <c r="A436">
        <v>10270</v>
      </c>
      <c r="B436">
        <v>43</v>
      </c>
      <c r="C436" s="2">
        <v>96.84</v>
      </c>
      <c r="D436" s="2">
        <f>SALES­_DATA[[#This Row],[PRICEEACH]]*SALES­_DATA[[#This Row],[QUANTITYORDERED]]</f>
        <v>4164.12</v>
      </c>
      <c r="E436">
        <v>8</v>
      </c>
      <c r="F436" s="2">
        <v>4164.12</v>
      </c>
      <c r="G436" s="2">
        <f>SALES­_DATA[[#This Row],[SALES]]-SALES­_DATA[[#This Row],[cost price]]</f>
        <v>0</v>
      </c>
      <c r="H436" s="4">
        <v>38187</v>
      </c>
      <c r="I436" s="1" t="s">
        <v>678</v>
      </c>
      <c r="J436" t="s">
        <v>25</v>
      </c>
      <c r="K436">
        <v>3</v>
      </c>
      <c r="L436" t="str">
        <f t="shared" si="12"/>
        <v>Qtr 3</v>
      </c>
      <c r="M436" t="s">
        <v>678</v>
      </c>
      <c r="N436">
        <v>2004</v>
      </c>
      <c r="O436" t="s">
        <v>504</v>
      </c>
      <c r="P436" s="2">
        <v>116</v>
      </c>
      <c r="Q436" t="s">
        <v>537</v>
      </c>
      <c r="R436" t="s">
        <v>152</v>
      </c>
      <c r="S436" t="s">
        <v>153</v>
      </c>
      <c r="T436" t="s">
        <v>154</v>
      </c>
      <c r="U436" t="s">
        <v>155</v>
      </c>
      <c r="V436" t="s">
        <v>156</v>
      </c>
      <c r="W436" t="s">
        <v>157</v>
      </c>
      <c r="X436" s="3">
        <v>2067</v>
      </c>
      <c r="Y436" t="s">
        <v>95</v>
      </c>
      <c r="Z436" t="s">
        <v>96</v>
      </c>
      <c r="AA436" t="s">
        <v>158</v>
      </c>
      <c r="AB436" t="s">
        <v>159</v>
      </c>
      <c r="AC436" t="str">
        <f t="shared" si="13"/>
        <v>Huxley Adrian</v>
      </c>
      <c r="AD436" t="s">
        <v>51</v>
      </c>
    </row>
    <row r="437" spans="1:30" x14ac:dyDescent="0.4">
      <c r="A437">
        <v>10280</v>
      </c>
      <c r="B437">
        <v>24</v>
      </c>
      <c r="C437" s="2">
        <v>100</v>
      </c>
      <c r="D437" s="2">
        <f>SALES­_DATA[[#This Row],[PRICEEACH]]*SALES­_DATA[[#This Row],[QUANTITYORDERED]]</f>
        <v>2400</v>
      </c>
      <c r="E437">
        <v>1</v>
      </c>
      <c r="F437" s="2">
        <v>2800.08</v>
      </c>
      <c r="G437" s="2">
        <f>SALES­_DATA[[#This Row],[SALES]]-SALES­_DATA[[#This Row],[cost price]]</f>
        <v>400.07999999999993</v>
      </c>
      <c r="H437" s="4">
        <v>38216</v>
      </c>
      <c r="I437" s="1" t="s">
        <v>679</v>
      </c>
      <c r="J437" t="s">
        <v>25</v>
      </c>
      <c r="K437">
        <v>3</v>
      </c>
      <c r="L437" t="str">
        <f t="shared" si="12"/>
        <v>Qtr 3</v>
      </c>
      <c r="M437" t="s">
        <v>679</v>
      </c>
      <c r="N437">
        <v>2004</v>
      </c>
      <c r="O437" t="s">
        <v>504</v>
      </c>
      <c r="P437" s="2">
        <v>116</v>
      </c>
      <c r="Q437" t="s">
        <v>537</v>
      </c>
      <c r="R437" t="s">
        <v>254</v>
      </c>
      <c r="S437" t="s">
        <v>255</v>
      </c>
      <c r="T437" t="s">
        <v>256</v>
      </c>
      <c r="V437" t="s">
        <v>257</v>
      </c>
      <c r="W437" t="s">
        <v>687</v>
      </c>
      <c r="X437" s="3">
        <v>10100</v>
      </c>
      <c r="Y437" t="s">
        <v>258</v>
      </c>
      <c r="Z437" t="s">
        <v>42</v>
      </c>
      <c r="AA437" t="s">
        <v>259</v>
      </c>
      <c r="AB437" t="s">
        <v>260</v>
      </c>
      <c r="AC437" t="str">
        <f t="shared" si="13"/>
        <v>Accorti Paolo</v>
      </c>
      <c r="AD437" t="s">
        <v>36</v>
      </c>
    </row>
    <row r="438" spans="1:30" x14ac:dyDescent="0.4">
      <c r="A438">
        <v>10291</v>
      </c>
      <c r="B438">
        <v>41</v>
      </c>
      <c r="C438" s="2">
        <v>100</v>
      </c>
      <c r="D438" s="2">
        <f>SALES­_DATA[[#This Row],[PRICEEACH]]*SALES­_DATA[[#This Row],[QUANTITYORDERED]]</f>
        <v>4100</v>
      </c>
      <c r="E438">
        <v>10</v>
      </c>
      <c r="F438" s="2">
        <v>4687.9399999999996</v>
      </c>
      <c r="G438" s="2">
        <f>SALES­_DATA[[#This Row],[SALES]]-SALES­_DATA[[#This Row],[cost price]]</f>
        <v>587.9399999999996</v>
      </c>
      <c r="H438" s="4">
        <v>38238</v>
      </c>
      <c r="I438" s="1" t="s">
        <v>685</v>
      </c>
      <c r="J438" t="s">
        <v>25</v>
      </c>
      <c r="K438">
        <v>3</v>
      </c>
      <c r="L438" t="str">
        <f t="shared" si="12"/>
        <v>Qtr 3</v>
      </c>
      <c r="M438" t="s">
        <v>685</v>
      </c>
      <c r="N438">
        <v>2004</v>
      </c>
      <c r="O438" t="s">
        <v>504</v>
      </c>
      <c r="P438" s="2">
        <v>116</v>
      </c>
      <c r="Q438" t="s">
        <v>537</v>
      </c>
      <c r="R438" t="s">
        <v>261</v>
      </c>
      <c r="S438" t="s">
        <v>262</v>
      </c>
      <c r="T438" t="s">
        <v>263</v>
      </c>
      <c r="V438" t="s">
        <v>264</v>
      </c>
      <c r="W438" t="s">
        <v>687</v>
      </c>
      <c r="X438" s="3" t="s">
        <v>265</v>
      </c>
      <c r="Y438" t="s">
        <v>188</v>
      </c>
      <c r="Z438" t="s">
        <v>42</v>
      </c>
      <c r="AA438" t="s">
        <v>266</v>
      </c>
      <c r="AB438" t="s">
        <v>206</v>
      </c>
      <c r="AC438" t="str">
        <f t="shared" si="13"/>
        <v>Larsson Maria</v>
      </c>
      <c r="AD438" t="s">
        <v>51</v>
      </c>
    </row>
    <row r="439" spans="1:30" x14ac:dyDescent="0.4">
      <c r="A439">
        <v>10304</v>
      </c>
      <c r="B439">
        <v>46</v>
      </c>
      <c r="C439" s="2">
        <v>98</v>
      </c>
      <c r="D439" s="2">
        <f>SALES­_DATA[[#This Row],[PRICEEACH]]*SALES­_DATA[[#This Row],[QUANTITYORDERED]]</f>
        <v>4508</v>
      </c>
      <c r="E439">
        <v>5</v>
      </c>
      <c r="F439" s="2">
        <v>4508</v>
      </c>
      <c r="G439" s="2">
        <f>SALES­_DATA[[#This Row],[SALES]]-SALES­_DATA[[#This Row],[cost price]]</f>
        <v>0</v>
      </c>
      <c r="H439" s="4">
        <v>38271</v>
      </c>
      <c r="I439" s="1" t="s">
        <v>680</v>
      </c>
      <c r="J439" t="s">
        <v>25</v>
      </c>
      <c r="K439">
        <v>4</v>
      </c>
      <c r="L439" t="str">
        <f t="shared" si="12"/>
        <v>Qtr 4</v>
      </c>
      <c r="M439" t="s">
        <v>680</v>
      </c>
      <c r="N439">
        <v>2004</v>
      </c>
      <c r="O439" t="s">
        <v>504</v>
      </c>
      <c r="P439" s="2">
        <v>116</v>
      </c>
      <c r="Q439" t="s">
        <v>537</v>
      </c>
      <c r="R439" t="s">
        <v>267</v>
      </c>
      <c r="S439" t="s">
        <v>268</v>
      </c>
      <c r="T439" t="s">
        <v>269</v>
      </c>
      <c r="V439" t="s">
        <v>270</v>
      </c>
      <c r="W439" t="s">
        <v>687</v>
      </c>
      <c r="X439" s="3">
        <v>78000</v>
      </c>
      <c r="Y439" t="s">
        <v>41</v>
      </c>
      <c r="Z439" t="s">
        <v>42</v>
      </c>
      <c r="AA439" t="s">
        <v>271</v>
      </c>
      <c r="AB439" t="s">
        <v>50</v>
      </c>
      <c r="AC439" t="str">
        <f t="shared" si="13"/>
        <v>Tonini Daniel</v>
      </c>
      <c r="AD439" t="s">
        <v>51</v>
      </c>
    </row>
    <row r="440" spans="1:30" x14ac:dyDescent="0.4">
      <c r="A440">
        <v>10312</v>
      </c>
      <c r="B440">
        <v>32</v>
      </c>
      <c r="C440" s="2">
        <v>100</v>
      </c>
      <c r="D440" s="2">
        <f>SALES­_DATA[[#This Row],[PRICEEACH]]*SALES­_DATA[[#This Row],[QUANTITYORDERED]]</f>
        <v>3200</v>
      </c>
      <c r="E440">
        <v>2</v>
      </c>
      <c r="F440" s="2">
        <v>4181.4399999999996</v>
      </c>
      <c r="G440" s="2">
        <f>SALES­_DATA[[#This Row],[SALES]]-SALES­_DATA[[#This Row],[cost price]]</f>
        <v>981.4399999999996</v>
      </c>
      <c r="H440" s="4">
        <v>38281</v>
      </c>
      <c r="I440" s="1" t="s">
        <v>680</v>
      </c>
      <c r="J440" t="s">
        <v>25</v>
      </c>
      <c r="K440">
        <v>4</v>
      </c>
      <c r="L440" t="str">
        <f t="shared" si="12"/>
        <v>Qtr 4</v>
      </c>
      <c r="M440" t="s">
        <v>680</v>
      </c>
      <c r="N440">
        <v>2004</v>
      </c>
      <c r="O440" t="s">
        <v>504</v>
      </c>
      <c r="P440" s="2">
        <v>116</v>
      </c>
      <c r="Q440" t="s">
        <v>537</v>
      </c>
      <c r="R440" t="s">
        <v>272</v>
      </c>
      <c r="S440">
        <v>4155551450</v>
      </c>
      <c r="T440" t="s">
        <v>273</v>
      </c>
      <c r="V440" t="s">
        <v>274</v>
      </c>
      <c r="W440" t="s">
        <v>55</v>
      </c>
      <c r="X440" s="3">
        <v>97562</v>
      </c>
      <c r="Y440" t="s">
        <v>32</v>
      </c>
      <c r="Z440" t="s">
        <v>33</v>
      </c>
      <c r="AA440" t="s">
        <v>275</v>
      </c>
      <c r="AB440" t="s">
        <v>276</v>
      </c>
      <c r="AC440" t="str">
        <f t="shared" si="13"/>
        <v>Nelson Valarie</v>
      </c>
      <c r="AD440" t="s">
        <v>51</v>
      </c>
    </row>
    <row r="441" spans="1:30" x14ac:dyDescent="0.4">
      <c r="A441">
        <v>10322</v>
      </c>
      <c r="B441">
        <v>22</v>
      </c>
      <c r="C441" s="2">
        <v>100</v>
      </c>
      <c r="D441" s="2">
        <f>SALES­_DATA[[#This Row],[PRICEEACH]]*SALES­_DATA[[#This Row],[QUANTITYORDERED]]</f>
        <v>2200</v>
      </c>
      <c r="E441">
        <v>10</v>
      </c>
      <c r="F441" s="2">
        <v>2251.04</v>
      </c>
      <c r="G441" s="2">
        <f>SALES­_DATA[[#This Row],[SALES]]-SALES­_DATA[[#This Row],[cost price]]</f>
        <v>51.039999999999964</v>
      </c>
      <c r="H441" s="4">
        <v>38295</v>
      </c>
      <c r="I441" s="1" t="s">
        <v>681</v>
      </c>
      <c r="J441" t="s">
        <v>25</v>
      </c>
      <c r="K441">
        <v>4</v>
      </c>
      <c r="L441" t="str">
        <f t="shared" si="12"/>
        <v>Qtr 4</v>
      </c>
      <c r="M441" t="s">
        <v>681</v>
      </c>
      <c r="N441">
        <v>2004</v>
      </c>
      <c r="O441" t="s">
        <v>504</v>
      </c>
      <c r="P441" s="2">
        <v>116</v>
      </c>
      <c r="Q441" t="s">
        <v>537</v>
      </c>
      <c r="R441" t="s">
        <v>277</v>
      </c>
      <c r="S441">
        <v>6035558647</v>
      </c>
      <c r="T441" t="s">
        <v>278</v>
      </c>
      <c r="V441" t="s">
        <v>279</v>
      </c>
      <c r="W441" t="s">
        <v>280</v>
      </c>
      <c r="X441" s="3">
        <v>62005</v>
      </c>
      <c r="Y441" t="s">
        <v>32</v>
      </c>
      <c r="Z441" t="s">
        <v>33</v>
      </c>
      <c r="AA441" t="s">
        <v>56</v>
      </c>
      <c r="AB441" t="s">
        <v>276</v>
      </c>
      <c r="AC441" t="str">
        <f t="shared" si="13"/>
        <v>Young Valarie</v>
      </c>
      <c r="AD441" t="s">
        <v>36</v>
      </c>
    </row>
    <row r="442" spans="1:30" x14ac:dyDescent="0.4">
      <c r="A442">
        <v>10333</v>
      </c>
      <c r="B442">
        <v>29</v>
      </c>
      <c r="C442" s="2">
        <v>40.25</v>
      </c>
      <c r="D442" s="2">
        <f>SALES­_DATA[[#This Row],[PRICEEACH]]*SALES­_DATA[[#This Row],[QUANTITYORDERED]]</f>
        <v>1167.25</v>
      </c>
      <c r="E442">
        <v>7</v>
      </c>
      <c r="F442" s="2">
        <v>1167.25</v>
      </c>
      <c r="G442" s="2">
        <f>SALES­_DATA[[#This Row],[SALES]]-SALES­_DATA[[#This Row],[cost price]]</f>
        <v>0</v>
      </c>
      <c r="H442" s="4">
        <v>38309</v>
      </c>
      <c r="I442" s="1" t="s">
        <v>681</v>
      </c>
      <c r="J442" t="s">
        <v>25</v>
      </c>
      <c r="K442">
        <v>4</v>
      </c>
      <c r="L442" t="str">
        <f t="shared" si="12"/>
        <v>Qtr 4</v>
      </c>
      <c r="M442" t="s">
        <v>681</v>
      </c>
      <c r="N442">
        <v>2004</v>
      </c>
      <c r="O442" t="s">
        <v>504</v>
      </c>
      <c r="P442" s="2">
        <v>116</v>
      </c>
      <c r="Q442" t="s">
        <v>537</v>
      </c>
      <c r="R442" t="s">
        <v>81</v>
      </c>
      <c r="S442">
        <v>6505555787</v>
      </c>
      <c r="T442" t="s">
        <v>82</v>
      </c>
      <c r="V442" t="s">
        <v>60</v>
      </c>
      <c r="W442" t="s">
        <v>55</v>
      </c>
      <c r="X442" s="3" t="s">
        <v>687</v>
      </c>
      <c r="Y442" t="s">
        <v>32</v>
      </c>
      <c r="Z442" t="s">
        <v>33</v>
      </c>
      <c r="AA442" t="s">
        <v>83</v>
      </c>
      <c r="AB442" t="s">
        <v>57</v>
      </c>
      <c r="AC442" t="str">
        <f t="shared" si="13"/>
        <v>Murphy Julie</v>
      </c>
      <c r="AD442" t="s">
        <v>36</v>
      </c>
    </row>
    <row r="443" spans="1:30" x14ac:dyDescent="0.4">
      <c r="A443">
        <v>10347</v>
      </c>
      <c r="B443">
        <v>42</v>
      </c>
      <c r="C443" s="2">
        <v>49.6</v>
      </c>
      <c r="D443" s="2">
        <f>SALES­_DATA[[#This Row],[PRICEEACH]]*SALES­_DATA[[#This Row],[QUANTITYORDERED]]</f>
        <v>2083.2000000000003</v>
      </c>
      <c r="E443">
        <v>5</v>
      </c>
      <c r="F443" s="2">
        <v>2083.1999999999998</v>
      </c>
      <c r="G443" s="2">
        <f>SALES­_DATA[[#This Row],[SALES]]-SALES­_DATA[[#This Row],[cost price]]</f>
        <v>0</v>
      </c>
      <c r="H443" s="4">
        <v>38320</v>
      </c>
      <c r="I443" s="1" t="s">
        <v>681</v>
      </c>
      <c r="J443" t="s">
        <v>25</v>
      </c>
      <c r="K443">
        <v>4</v>
      </c>
      <c r="L443" t="str">
        <f t="shared" si="12"/>
        <v>Qtr 4</v>
      </c>
      <c r="M443" t="s">
        <v>681</v>
      </c>
      <c r="N443">
        <v>2004</v>
      </c>
      <c r="O443" t="s">
        <v>504</v>
      </c>
      <c r="P443" s="2">
        <v>116</v>
      </c>
      <c r="Q443" t="s">
        <v>537</v>
      </c>
      <c r="R443" t="s">
        <v>89</v>
      </c>
      <c r="S443" t="s">
        <v>90</v>
      </c>
      <c r="T443" t="s">
        <v>91</v>
      </c>
      <c r="U443" t="s">
        <v>92</v>
      </c>
      <c r="V443" t="s">
        <v>93</v>
      </c>
      <c r="W443" t="s">
        <v>94</v>
      </c>
      <c r="X443" s="3">
        <v>3004</v>
      </c>
      <c r="Y443" t="s">
        <v>95</v>
      </c>
      <c r="Z443" t="s">
        <v>96</v>
      </c>
      <c r="AA443" t="s">
        <v>97</v>
      </c>
      <c r="AB443" t="s">
        <v>98</v>
      </c>
      <c r="AC443" t="str">
        <f t="shared" si="13"/>
        <v>Ferguson Peter</v>
      </c>
      <c r="AD443" t="s">
        <v>36</v>
      </c>
    </row>
    <row r="444" spans="1:30" x14ac:dyDescent="0.4">
      <c r="A444">
        <v>10357</v>
      </c>
      <c r="B444">
        <v>39</v>
      </c>
      <c r="C444" s="2">
        <v>98</v>
      </c>
      <c r="D444" s="2">
        <f>SALES­_DATA[[#This Row],[PRICEEACH]]*SALES­_DATA[[#This Row],[QUANTITYORDERED]]</f>
        <v>3822</v>
      </c>
      <c r="E444">
        <v>1</v>
      </c>
      <c r="F444" s="2">
        <v>3822</v>
      </c>
      <c r="G444" s="2">
        <f>SALES­_DATA[[#This Row],[SALES]]-SALES­_DATA[[#This Row],[cost price]]</f>
        <v>0</v>
      </c>
      <c r="H444" s="4">
        <v>38331</v>
      </c>
      <c r="I444" s="1" t="s">
        <v>682</v>
      </c>
      <c r="J444" t="s">
        <v>25</v>
      </c>
      <c r="K444">
        <v>4</v>
      </c>
      <c r="L444" t="str">
        <f t="shared" si="12"/>
        <v>Qtr 4</v>
      </c>
      <c r="M444" t="s">
        <v>682</v>
      </c>
      <c r="N444">
        <v>2004</v>
      </c>
      <c r="O444" t="s">
        <v>504</v>
      </c>
      <c r="P444" s="2">
        <v>116</v>
      </c>
      <c r="Q444" t="s">
        <v>537</v>
      </c>
      <c r="R444" t="s">
        <v>272</v>
      </c>
      <c r="S444">
        <v>4155551450</v>
      </c>
      <c r="T444" t="s">
        <v>273</v>
      </c>
      <c r="V444" t="s">
        <v>274</v>
      </c>
      <c r="W444" t="s">
        <v>55</v>
      </c>
      <c r="X444" s="3">
        <v>97562</v>
      </c>
      <c r="Y444" t="s">
        <v>32</v>
      </c>
      <c r="Z444" t="s">
        <v>33</v>
      </c>
      <c r="AA444" t="s">
        <v>275</v>
      </c>
      <c r="AB444" t="s">
        <v>276</v>
      </c>
      <c r="AC444" t="str">
        <f t="shared" si="13"/>
        <v>Nelson Valarie</v>
      </c>
      <c r="AD444" t="s">
        <v>51</v>
      </c>
    </row>
    <row r="445" spans="1:30" x14ac:dyDescent="0.4">
      <c r="A445">
        <v>10370</v>
      </c>
      <c r="B445">
        <v>27</v>
      </c>
      <c r="C445" s="2">
        <v>100</v>
      </c>
      <c r="D445" s="2">
        <f>SALES­_DATA[[#This Row],[PRICEEACH]]*SALES­_DATA[[#This Row],[QUANTITYORDERED]]</f>
        <v>2700</v>
      </c>
      <c r="E445">
        <v>1</v>
      </c>
      <c r="F445" s="2">
        <v>3911.49</v>
      </c>
      <c r="G445" s="2">
        <f>SALES­_DATA[[#This Row],[SALES]]-SALES­_DATA[[#This Row],[cost price]]</f>
        <v>1211.4899999999998</v>
      </c>
      <c r="H445" s="4">
        <v>38372</v>
      </c>
      <c r="I445" s="1" t="s">
        <v>675</v>
      </c>
      <c r="J445" t="s">
        <v>25</v>
      </c>
      <c r="K445">
        <v>1</v>
      </c>
      <c r="L445" t="str">
        <f t="shared" si="12"/>
        <v>Qtr 1</v>
      </c>
      <c r="M445" t="s">
        <v>675</v>
      </c>
      <c r="N445">
        <v>2005</v>
      </c>
      <c r="O445" t="s">
        <v>504</v>
      </c>
      <c r="P445" s="2">
        <v>116</v>
      </c>
      <c r="Q445" t="s">
        <v>537</v>
      </c>
      <c r="R445" t="s">
        <v>285</v>
      </c>
      <c r="S445" t="s">
        <v>286</v>
      </c>
      <c r="T445" t="s">
        <v>287</v>
      </c>
      <c r="U445" t="s">
        <v>288</v>
      </c>
      <c r="V445" t="s">
        <v>289</v>
      </c>
      <c r="W445" t="s">
        <v>157</v>
      </c>
      <c r="X445" s="3">
        <v>2060</v>
      </c>
      <c r="Y445" t="s">
        <v>95</v>
      </c>
      <c r="Z445" t="s">
        <v>96</v>
      </c>
      <c r="AA445" t="s">
        <v>290</v>
      </c>
      <c r="AB445" t="s">
        <v>291</v>
      </c>
      <c r="AC445" t="str">
        <f t="shared" si="13"/>
        <v>O'Hara Anna</v>
      </c>
      <c r="AD445" t="s">
        <v>51</v>
      </c>
    </row>
    <row r="446" spans="1:30" x14ac:dyDescent="0.4">
      <c r="A446">
        <v>10381</v>
      </c>
      <c r="B446">
        <v>48</v>
      </c>
      <c r="C446" s="2">
        <v>98</v>
      </c>
      <c r="D446" s="2">
        <f>SALES­_DATA[[#This Row],[PRICEEACH]]*SALES­_DATA[[#This Row],[QUANTITYORDERED]]</f>
        <v>4704</v>
      </c>
      <c r="E446">
        <v>2</v>
      </c>
      <c r="F446" s="2">
        <v>4704</v>
      </c>
      <c r="G446" s="2">
        <f>SALES­_DATA[[#This Row],[SALES]]-SALES­_DATA[[#This Row],[cost price]]</f>
        <v>0</v>
      </c>
      <c r="H446" s="4">
        <v>38400</v>
      </c>
      <c r="I446" s="1" t="s">
        <v>676</v>
      </c>
      <c r="J446" t="s">
        <v>25</v>
      </c>
      <c r="K446">
        <v>1</v>
      </c>
      <c r="L446" t="str">
        <f t="shared" si="12"/>
        <v>Qtr 1</v>
      </c>
      <c r="M446" t="s">
        <v>676</v>
      </c>
      <c r="N446">
        <v>2005</v>
      </c>
      <c r="O446" t="s">
        <v>504</v>
      </c>
      <c r="P446" s="2">
        <v>116</v>
      </c>
      <c r="Q446" t="s">
        <v>537</v>
      </c>
      <c r="R446" t="s">
        <v>58</v>
      </c>
      <c r="S446">
        <v>6505551386</v>
      </c>
      <c r="T446" t="s">
        <v>59</v>
      </c>
      <c r="V446" t="s">
        <v>60</v>
      </c>
      <c r="W446" t="s">
        <v>55</v>
      </c>
      <c r="X446" s="3" t="s">
        <v>687</v>
      </c>
      <c r="Y446" t="s">
        <v>32</v>
      </c>
      <c r="Z446" t="s">
        <v>33</v>
      </c>
      <c r="AA446" t="s">
        <v>61</v>
      </c>
      <c r="AB446" t="s">
        <v>57</v>
      </c>
      <c r="AC446" t="str">
        <f t="shared" si="13"/>
        <v>Brown Julie</v>
      </c>
      <c r="AD446" t="s">
        <v>51</v>
      </c>
    </row>
    <row r="447" spans="1:30" x14ac:dyDescent="0.4">
      <c r="A447">
        <v>10391</v>
      </c>
      <c r="B447">
        <v>29</v>
      </c>
      <c r="C447" s="2">
        <v>85.1</v>
      </c>
      <c r="D447" s="2">
        <f>SALES­_DATA[[#This Row],[PRICEEACH]]*SALES­_DATA[[#This Row],[QUANTITYORDERED]]</f>
        <v>2467.8999999999996</v>
      </c>
      <c r="E447">
        <v>10</v>
      </c>
      <c r="F447" s="2">
        <v>2467.9</v>
      </c>
      <c r="G447" s="2">
        <f>SALES­_DATA[[#This Row],[SALES]]-SALES­_DATA[[#This Row],[cost price]]</f>
        <v>0</v>
      </c>
      <c r="H447" s="4">
        <v>38420</v>
      </c>
      <c r="I447" s="1" t="s">
        <v>686</v>
      </c>
      <c r="J447" t="s">
        <v>25</v>
      </c>
      <c r="K447">
        <v>1</v>
      </c>
      <c r="L447" t="str">
        <f t="shared" si="12"/>
        <v>Qtr 1</v>
      </c>
      <c r="M447" t="s">
        <v>686</v>
      </c>
      <c r="N447">
        <v>2005</v>
      </c>
      <c r="O447" t="s">
        <v>504</v>
      </c>
      <c r="P447" s="2">
        <v>116</v>
      </c>
      <c r="Q447" t="s">
        <v>537</v>
      </c>
      <c r="R447" t="s">
        <v>285</v>
      </c>
      <c r="S447" t="s">
        <v>286</v>
      </c>
      <c r="T447" t="s">
        <v>287</v>
      </c>
      <c r="U447" t="s">
        <v>288</v>
      </c>
      <c r="V447" t="s">
        <v>289</v>
      </c>
      <c r="W447" t="s">
        <v>157</v>
      </c>
      <c r="X447" s="3">
        <v>2060</v>
      </c>
      <c r="Y447" t="s">
        <v>95</v>
      </c>
      <c r="Z447" t="s">
        <v>96</v>
      </c>
      <c r="AA447" t="s">
        <v>290</v>
      </c>
      <c r="AB447" t="s">
        <v>291</v>
      </c>
      <c r="AC447" t="str">
        <f t="shared" si="13"/>
        <v>O'Hara Anna</v>
      </c>
      <c r="AD447" t="s">
        <v>36</v>
      </c>
    </row>
    <row r="448" spans="1:30" x14ac:dyDescent="0.4">
      <c r="A448">
        <v>10411</v>
      </c>
      <c r="B448">
        <v>27</v>
      </c>
      <c r="C448" s="2">
        <v>100</v>
      </c>
      <c r="D448" s="2">
        <f>SALES­_DATA[[#This Row],[PRICEEACH]]*SALES­_DATA[[#This Row],[QUANTITYORDERED]]</f>
        <v>2700</v>
      </c>
      <c r="E448">
        <v>8</v>
      </c>
      <c r="F448" s="2">
        <v>3213</v>
      </c>
      <c r="G448" s="2">
        <f>SALES­_DATA[[#This Row],[SALES]]-SALES­_DATA[[#This Row],[cost price]]</f>
        <v>513</v>
      </c>
      <c r="H448" s="4">
        <v>38473</v>
      </c>
      <c r="I448" s="1" t="s">
        <v>677</v>
      </c>
      <c r="J448" t="s">
        <v>25</v>
      </c>
      <c r="K448">
        <v>2</v>
      </c>
      <c r="L448" t="str">
        <f t="shared" si="12"/>
        <v>Qtr 2</v>
      </c>
      <c r="M448" t="s">
        <v>677</v>
      </c>
      <c r="N448">
        <v>2005</v>
      </c>
      <c r="O448" t="s">
        <v>504</v>
      </c>
      <c r="P448" s="2">
        <v>116</v>
      </c>
      <c r="Q448" t="s">
        <v>537</v>
      </c>
      <c r="R448" t="s">
        <v>292</v>
      </c>
      <c r="S448" t="s">
        <v>293</v>
      </c>
      <c r="T448" t="s">
        <v>294</v>
      </c>
      <c r="V448" t="s">
        <v>295</v>
      </c>
      <c r="W448" t="s">
        <v>296</v>
      </c>
      <c r="X448" s="3" t="s">
        <v>297</v>
      </c>
      <c r="Y448" t="s">
        <v>231</v>
      </c>
      <c r="Z448" t="s">
        <v>33</v>
      </c>
      <c r="AA448" t="s">
        <v>298</v>
      </c>
      <c r="AB448" t="s">
        <v>299</v>
      </c>
      <c r="AC448" t="str">
        <f t="shared" si="13"/>
        <v>Fresnisre Jean</v>
      </c>
      <c r="AD448" t="s">
        <v>51</v>
      </c>
    </row>
    <row r="449" spans="1:30" x14ac:dyDescent="0.4">
      <c r="A449">
        <v>10424</v>
      </c>
      <c r="B449">
        <v>54</v>
      </c>
      <c r="C449" s="2">
        <v>100</v>
      </c>
      <c r="D449" s="2">
        <f>SALES­_DATA[[#This Row],[PRICEEACH]]*SALES­_DATA[[#This Row],[QUANTITYORDERED]]</f>
        <v>5400</v>
      </c>
      <c r="E449">
        <v>5</v>
      </c>
      <c r="F449" s="2">
        <v>7182</v>
      </c>
      <c r="G449" s="2">
        <f>SALES­_DATA[[#This Row],[SALES]]-SALES­_DATA[[#This Row],[cost price]]</f>
        <v>1782</v>
      </c>
      <c r="H449" s="4">
        <v>38503</v>
      </c>
      <c r="I449" s="1" t="s">
        <v>677</v>
      </c>
      <c r="J449" t="s">
        <v>300</v>
      </c>
      <c r="K449">
        <v>2</v>
      </c>
      <c r="L449" t="str">
        <f t="shared" si="12"/>
        <v>Qtr 2</v>
      </c>
      <c r="M449" t="s">
        <v>677</v>
      </c>
      <c r="N449">
        <v>2005</v>
      </c>
      <c r="O449" t="s">
        <v>504</v>
      </c>
      <c r="P449" s="2">
        <v>116</v>
      </c>
      <c r="Q449" t="s">
        <v>537</v>
      </c>
      <c r="R449" t="s">
        <v>174</v>
      </c>
      <c r="S449" t="s">
        <v>175</v>
      </c>
      <c r="T449" t="s">
        <v>176</v>
      </c>
      <c r="V449" t="s">
        <v>177</v>
      </c>
      <c r="W449" t="s">
        <v>687</v>
      </c>
      <c r="X449" s="3">
        <v>28034</v>
      </c>
      <c r="Y449" t="s">
        <v>178</v>
      </c>
      <c r="Z449" t="s">
        <v>42</v>
      </c>
      <c r="AA449" t="s">
        <v>179</v>
      </c>
      <c r="AB449" t="s">
        <v>180</v>
      </c>
      <c r="AC449" t="str">
        <f t="shared" si="13"/>
        <v>Freyre Diego</v>
      </c>
      <c r="AD449" t="s">
        <v>151</v>
      </c>
    </row>
    <row r="450" spans="1:30" x14ac:dyDescent="0.4">
      <c r="A450">
        <v>10109</v>
      </c>
      <c r="B450">
        <v>26</v>
      </c>
      <c r="C450" s="2">
        <v>100</v>
      </c>
      <c r="D450" s="2">
        <f>SALES­_DATA[[#This Row],[PRICEEACH]]*SALES­_DATA[[#This Row],[QUANTITYORDERED]]</f>
        <v>2600</v>
      </c>
      <c r="E450">
        <v>4</v>
      </c>
      <c r="F450" s="2">
        <v>4379.18</v>
      </c>
      <c r="G450" s="2">
        <f>SALES­_DATA[[#This Row],[SALES]]-SALES­_DATA[[#This Row],[cost price]]</f>
        <v>1779.1800000000003</v>
      </c>
      <c r="H450" s="4">
        <v>37690</v>
      </c>
      <c r="I450" s="1" t="s">
        <v>686</v>
      </c>
      <c r="J450" t="s">
        <v>25</v>
      </c>
      <c r="K450">
        <v>1</v>
      </c>
      <c r="L450" t="str">
        <f t="shared" si="12"/>
        <v>Qtr 1</v>
      </c>
      <c r="M450" t="s">
        <v>686</v>
      </c>
      <c r="N450">
        <v>2003</v>
      </c>
      <c r="O450" t="s">
        <v>181</v>
      </c>
      <c r="P450" s="2">
        <v>141</v>
      </c>
      <c r="Q450" t="s">
        <v>538</v>
      </c>
      <c r="R450" t="s">
        <v>309</v>
      </c>
      <c r="S450">
        <v>2155559857</v>
      </c>
      <c r="T450" t="s">
        <v>310</v>
      </c>
      <c r="V450" t="s">
        <v>216</v>
      </c>
      <c r="W450" t="s">
        <v>142</v>
      </c>
      <c r="X450" s="3">
        <v>71270</v>
      </c>
      <c r="Y450" t="s">
        <v>32</v>
      </c>
      <c r="Z450" t="s">
        <v>33</v>
      </c>
      <c r="AA450" t="s">
        <v>124</v>
      </c>
      <c r="AB450" t="s">
        <v>311</v>
      </c>
      <c r="AC450" t="str">
        <f t="shared" si="13"/>
        <v>Hernandez Rosa</v>
      </c>
      <c r="AD450" t="s">
        <v>51</v>
      </c>
    </row>
    <row r="451" spans="1:30" x14ac:dyDescent="0.4">
      <c r="A451">
        <v>10122</v>
      </c>
      <c r="B451">
        <v>34</v>
      </c>
      <c r="C451" s="2">
        <v>100</v>
      </c>
      <c r="D451" s="2">
        <f>SALES­_DATA[[#This Row],[PRICEEACH]]*SALES­_DATA[[#This Row],[QUANTITYORDERED]]</f>
        <v>3400</v>
      </c>
      <c r="E451">
        <v>2</v>
      </c>
      <c r="F451" s="2">
        <v>5004.8</v>
      </c>
      <c r="G451" s="2">
        <f>SALES­_DATA[[#This Row],[SALES]]-SALES­_DATA[[#This Row],[cost price]]</f>
        <v>1604.8000000000002</v>
      </c>
      <c r="H451" s="4">
        <v>37749</v>
      </c>
      <c r="I451" s="1" t="s">
        <v>677</v>
      </c>
      <c r="J451" t="s">
        <v>25</v>
      </c>
      <c r="K451">
        <v>2</v>
      </c>
      <c r="L451" t="str">
        <f t="shared" ref="L451:L514" si="14">CONCATENATE("Qtr", " ",K451)</f>
        <v>Qtr 2</v>
      </c>
      <c r="M451" t="s">
        <v>677</v>
      </c>
      <c r="N451">
        <v>2003</v>
      </c>
      <c r="O451" t="s">
        <v>181</v>
      </c>
      <c r="P451" s="2">
        <v>141</v>
      </c>
      <c r="Q451" t="s">
        <v>538</v>
      </c>
      <c r="R451" t="s">
        <v>433</v>
      </c>
      <c r="S451" t="s">
        <v>434</v>
      </c>
      <c r="T451" t="s">
        <v>435</v>
      </c>
      <c r="V451" t="s">
        <v>436</v>
      </c>
      <c r="W451" t="s">
        <v>687</v>
      </c>
      <c r="X451" s="3">
        <v>13008</v>
      </c>
      <c r="Y451" t="s">
        <v>41</v>
      </c>
      <c r="Z451" t="s">
        <v>42</v>
      </c>
      <c r="AA451" t="s">
        <v>437</v>
      </c>
      <c r="AB451" t="s">
        <v>438</v>
      </c>
      <c r="AC451" t="str">
        <f t="shared" ref="AC451:AC514" si="15">CONCATENATE(AA451, " ",AB451)</f>
        <v>Lebihan Laurence</v>
      </c>
      <c r="AD451" t="s">
        <v>51</v>
      </c>
    </row>
    <row r="452" spans="1:30" x14ac:dyDescent="0.4">
      <c r="A452">
        <v>10136</v>
      </c>
      <c r="B452">
        <v>25</v>
      </c>
      <c r="C452" s="2">
        <v>100</v>
      </c>
      <c r="D452" s="2">
        <f>SALES­_DATA[[#This Row],[PRICEEACH]]*SALES­_DATA[[#This Row],[QUANTITYORDERED]]</f>
        <v>2500</v>
      </c>
      <c r="E452">
        <v>2</v>
      </c>
      <c r="F452" s="2">
        <v>3644.75</v>
      </c>
      <c r="G452" s="2">
        <f>SALES­_DATA[[#This Row],[SALES]]-SALES­_DATA[[#This Row],[cost price]]</f>
        <v>1144.75</v>
      </c>
      <c r="H452" s="4">
        <v>37806</v>
      </c>
      <c r="I452" s="1" t="s">
        <v>678</v>
      </c>
      <c r="J452" t="s">
        <v>25</v>
      </c>
      <c r="K452">
        <v>3</v>
      </c>
      <c r="L452" t="str">
        <f t="shared" si="14"/>
        <v>Qtr 3</v>
      </c>
      <c r="M452" t="s">
        <v>678</v>
      </c>
      <c r="N452">
        <v>2003</v>
      </c>
      <c r="O452" t="s">
        <v>181</v>
      </c>
      <c r="P452" s="2">
        <v>141</v>
      </c>
      <c r="Q452" t="s">
        <v>538</v>
      </c>
      <c r="R452" t="s">
        <v>340</v>
      </c>
      <c r="S452" t="s">
        <v>341</v>
      </c>
      <c r="T452" t="s">
        <v>342</v>
      </c>
      <c r="V452" t="s">
        <v>343</v>
      </c>
      <c r="W452" t="s">
        <v>687</v>
      </c>
      <c r="X452" s="3">
        <v>31000</v>
      </c>
      <c r="Y452" t="s">
        <v>41</v>
      </c>
      <c r="Z452" t="s">
        <v>42</v>
      </c>
      <c r="AA452" t="s">
        <v>344</v>
      </c>
      <c r="AB452" t="s">
        <v>345</v>
      </c>
      <c r="AC452" t="str">
        <f t="shared" si="15"/>
        <v>Roulet Annette</v>
      </c>
      <c r="AD452" t="s">
        <v>51</v>
      </c>
    </row>
    <row r="453" spans="1:30" x14ac:dyDescent="0.4">
      <c r="A453">
        <v>10148</v>
      </c>
      <c r="B453">
        <v>23</v>
      </c>
      <c r="C453" s="2">
        <v>100</v>
      </c>
      <c r="D453" s="2">
        <f>SALES­_DATA[[#This Row],[PRICEEACH]]*SALES­_DATA[[#This Row],[QUANTITYORDERED]]</f>
        <v>2300</v>
      </c>
      <c r="E453">
        <v>13</v>
      </c>
      <c r="F453" s="2">
        <v>2702.04</v>
      </c>
      <c r="G453" s="2">
        <f>SALES­_DATA[[#This Row],[SALES]]-SALES­_DATA[[#This Row],[cost price]]</f>
        <v>402.03999999999996</v>
      </c>
      <c r="H453" s="4">
        <v>37875</v>
      </c>
      <c r="I453" s="1" t="s">
        <v>685</v>
      </c>
      <c r="J453" t="s">
        <v>25</v>
      </c>
      <c r="K453">
        <v>3</v>
      </c>
      <c r="L453" t="str">
        <f t="shared" si="14"/>
        <v>Qtr 3</v>
      </c>
      <c r="M453" t="s">
        <v>685</v>
      </c>
      <c r="N453">
        <v>2003</v>
      </c>
      <c r="O453" t="s">
        <v>181</v>
      </c>
      <c r="P453" s="2">
        <v>141</v>
      </c>
      <c r="Q453" t="s">
        <v>538</v>
      </c>
      <c r="R453" t="s">
        <v>285</v>
      </c>
      <c r="S453" t="s">
        <v>286</v>
      </c>
      <c r="T453" t="s">
        <v>287</v>
      </c>
      <c r="U453" t="s">
        <v>288</v>
      </c>
      <c r="V453" t="s">
        <v>289</v>
      </c>
      <c r="W453" t="s">
        <v>157</v>
      </c>
      <c r="X453" s="3">
        <v>2060</v>
      </c>
      <c r="Y453" t="s">
        <v>95</v>
      </c>
      <c r="Z453" t="s">
        <v>96</v>
      </c>
      <c r="AA453" t="s">
        <v>290</v>
      </c>
      <c r="AB453" t="s">
        <v>291</v>
      </c>
      <c r="AC453" t="str">
        <f t="shared" si="15"/>
        <v>O'Hara Anna</v>
      </c>
      <c r="AD453" t="s">
        <v>36</v>
      </c>
    </row>
    <row r="454" spans="1:30" x14ac:dyDescent="0.4">
      <c r="A454">
        <v>10161</v>
      </c>
      <c r="B454">
        <v>28</v>
      </c>
      <c r="C454" s="2">
        <v>100</v>
      </c>
      <c r="D454" s="2">
        <f>SALES­_DATA[[#This Row],[PRICEEACH]]*SALES­_DATA[[#This Row],[QUANTITYORDERED]]</f>
        <v>2800</v>
      </c>
      <c r="E454">
        <v>12</v>
      </c>
      <c r="F454" s="2">
        <v>3764.88</v>
      </c>
      <c r="G454" s="2">
        <f>SALES­_DATA[[#This Row],[SALES]]-SALES­_DATA[[#This Row],[cost price]]</f>
        <v>964.88000000000011</v>
      </c>
      <c r="H454" s="4">
        <v>37911</v>
      </c>
      <c r="I454" s="1" t="s">
        <v>680</v>
      </c>
      <c r="J454" t="s">
        <v>25</v>
      </c>
      <c r="K454">
        <v>4</v>
      </c>
      <c r="L454" t="str">
        <f t="shared" si="14"/>
        <v>Qtr 4</v>
      </c>
      <c r="M454" t="s">
        <v>680</v>
      </c>
      <c r="N454">
        <v>2003</v>
      </c>
      <c r="O454" t="s">
        <v>181</v>
      </c>
      <c r="P454" s="2">
        <v>141</v>
      </c>
      <c r="Q454" t="s">
        <v>538</v>
      </c>
      <c r="R454" t="s">
        <v>498</v>
      </c>
      <c r="S454" t="s">
        <v>499</v>
      </c>
      <c r="T454" t="s">
        <v>500</v>
      </c>
      <c r="V454" t="s">
        <v>501</v>
      </c>
      <c r="W454" t="s">
        <v>687</v>
      </c>
      <c r="X454" s="3">
        <v>8200</v>
      </c>
      <c r="Y454" t="s">
        <v>326</v>
      </c>
      <c r="Z454" t="s">
        <v>42</v>
      </c>
      <c r="AA454" t="s">
        <v>502</v>
      </c>
      <c r="AB454" t="s">
        <v>503</v>
      </c>
      <c r="AC454" t="str">
        <f t="shared" si="15"/>
        <v>Ibsen Palle</v>
      </c>
      <c r="AD454" t="s">
        <v>51</v>
      </c>
    </row>
    <row r="455" spans="1:30" x14ac:dyDescent="0.4">
      <c r="A455">
        <v>10171</v>
      </c>
      <c r="B455">
        <v>35</v>
      </c>
      <c r="C455" s="2">
        <v>100</v>
      </c>
      <c r="D455" s="2">
        <f>SALES­_DATA[[#This Row],[PRICEEACH]]*SALES­_DATA[[#This Row],[QUANTITYORDERED]]</f>
        <v>3500</v>
      </c>
      <c r="E455">
        <v>2</v>
      </c>
      <c r="F455" s="2">
        <v>4508</v>
      </c>
      <c r="G455" s="2">
        <f>SALES­_DATA[[#This Row],[SALES]]-SALES­_DATA[[#This Row],[cost price]]</f>
        <v>1008</v>
      </c>
      <c r="H455" s="4">
        <v>37930</v>
      </c>
      <c r="I455" s="1" t="s">
        <v>681</v>
      </c>
      <c r="J455" t="s">
        <v>25</v>
      </c>
      <c r="K455">
        <v>4</v>
      </c>
      <c r="L455" t="str">
        <f t="shared" si="14"/>
        <v>Qtr 4</v>
      </c>
      <c r="M455" t="s">
        <v>681</v>
      </c>
      <c r="N455">
        <v>2003</v>
      </c>
      <c r="O455" t="s">
        <v>181</v>
      </c>
      <c r="P455" s="2">
        <v>141</v>
      </c>
      <c r="Q455" t="s">
        <v>538</v>
      </c>
      <c r="R455" t="s">
        <v>292</v>
      </c>
      <c r="S455" t="s">
        <v>293</v>
      </c>
      <c r="T455" t="s">
        <v>294</v>
      </c>
      <c r="V455" t="s">
        <v>295</v>
      </c>
      <c r="W455" t="s">
        <v>296</v>
      </c>
      <c r="X455" s="3" t="s">
        <v>297</v>
      </c>
      <c r="Y455" t="s">
        <v>231</v>
      </c>
      <c r="Z455" t="s">
        <v>33</v>
      </c>
      <c r="AA455" t="s">
        <v>298</v>
      </c>
      <c r="AB455" t="s">
        <v>299</v>
      </c>
      <c r="AC455" t="str">
        <f t="shared" si="15"/>
        <v>Fresnisre Jean</v>
      </c>
      <c r="AD455" t="s">
        <v>51</v>
      </c>
    </row>
    <row r="456" spans="1:30" x14ac:dyDescent="0.4">
      <c r="A456">
        <v>10181</v>
      </c>
      <c r="B456">
        <v>44</v>
      </c>
      <c r="C456" s="2">
        <v>100</v>
      </c>
      <c r="D456" s="2">
        <f>SALES­_DATA[[#This Row],[PRICEEACH]]*SALES­_DATA[[#This Row],[QUANTITYORDERED]]</f>
        <v>4400</v>
      </c>
      <c r="E456">
        <v>6</v>
      </c>
      <c r="F456" s="2">
        <v>5418.16</v>
      </c>
      <c r="G456" s="2">
        <f>SALES­_DATA[[#This Row],[SALES]]-SALES­_DATA[[#This Row],[cost price]]</f>
        <v>1018.1599999999999</v>
      </c>
      <c r="H456" s="4">
        <v>37937</v>
      </c>
      <c r="I456" s="1" t="s">
        <v>681</v>
      </c>
      <c r="J456" t="s">
        <v>25</v>
      </c>
      <c r="K456">
        <v>4</v>
      </c>
      <c r="L456" t="str">
        <f t="shared" si="14"/>
        <v>Qtr 4</v>
      </c>
      <c r="M456" t="s">
        <v>681</v>
      </c>
      <c r="N456">
        <v>2003</v>
      </c>
      <c r="O456" t="s">
        <v>181</v>
      </c>
      <c r="P456" s="2">
        <v>141</v>
      </c>
      <c r="Q456" t="s">
        <v>538</v>
      </c>
      <c r="R456" t="s">
        <v>73</v>
      </c>
      <c r="S456" t="s">
        <v>74</v>
      </c>
      <c r="T456" t="s">
        <v>75</v>
      </c>
      <c r="V456" t="s">
        <v>76</v>
      </c>
      <c r="W456" t="s">
        <v>687</v>
      </c>
      <c r="X456" s="3" t="s">
        <v>77</v>
      </c>
      <c r="Y456" t="s">
        <v>78</v>
      </c>
      <c r="Z456" t="s">
        <v>42</v>
      </c>
      <c r="AA456" t="s">
        <v>79</v>
      </c>
      <c r="AB456" t="s">
        <v>80</v>
      </c>
      <c r="AC456" t="str">
        <f t="shared" si="15"/>
        <v>Oeztan Veysel</v>
      </c>
      <c r="AD456" t="s">
        <v>51</v>
      </c>
    </row>
    <row r="457" spans="1:30" x14ac:dyDescent="0.4">
      <c r="A457">
        <v>10192</v>
      </c>
      <c r="B457">
        <v>22</v>
      </c>
      <c r="C457" s="2">
        <v>100</v>
      </c>
      <c r="D457" s="2">
        <f>SALES­_DATA[[#This Row],[PRICEEACH]]*SALES­_DATA[[#This Row],[QUANTITYORDERED]]</f>
        <v>2200</v>
      </c>
      <c r="E457">
        <v>11</v>
      </c>
      <c r="F457" s="2">
        <v>3300.66</v>
      </c>
      <c r="G457" s="2">
        <f>SALES­_DATA[[#This Row],[SALES]]-SALES­_DATA[[#This Row],[cost price]]</f>
        <v>1100.6599999999999</v>
      </c>
      <c r="H457" s="4">
        <v>37945</v>
      </c>
      <c r="I457" s="1" t="s">
        <v>681</v>
      </c>
      <c r="J457" t="s">
        <v>25</v>
      </c>
      <c r="K457">
        <v>4</v>
      </c>
      <c r="L457" t="str">
        <f t="shared" si="14"/>
        <v>Qtr 4</v>
      </c>
      <c r="M457" t="s">
        <v>681</v>
      </c>
      <c r="N457">
        <v>2003</v>
      </c>
      <c r="O457" t="s">
        <v>181</v>
      </c>
      <c r="P457" s="2">
        <v>141</v>
      </c>
      <c r="Q457" t="s">
        <v>538</v>
      </c>
      <c r="R457" t="s">
        <v>277</v>
      </c>
      <c r="S457">
        <v>6035558647</v>
      </c>
      <c r="T457" t="s">
        <v>278</v>
      </c>
      <c r="V457" t="s">
        <v>279</v>
      </c>
      <c r="W457" t="s">
        <v>280</v>
      </c>
      <c r="X457" s="3">
        <v>62005</v>
      </c>
      <c r="Y457" t="s">
        <v>32</v>
      </c>
      <c r="Z457" t="s">
        <v>33</v>
      </c>
      <c r="AA457" t="s">
        <v>56</v>
      </c>
      <c r="AB457" t="s">
        <v>276</v>
      </c>
      <c r="AC457" t="str">
        <f t="shared" si="15"/>
        <v>Young Valarie</v>
      </c>
      <c r="AD457" t="s">
        <v>51</v>
      </c>
    </row>
    <row r="458" spans="1:30" x14ac:dyDescent="0.4">
      <c r="A458">
        <v>10204</v>
      </c>
      <c r="B458">
        <v>42</v>
      </c>
      <c r="C458" s="2">
        <v>100</v>
      </c>
      <c r="D458" s="2">
        <f>SALES­_DATA[[#This Row],[PRICEEACH]]*SALES­_DATA[[#This Row],[QUANTITYORDERED]]</f>
        <v>4200</v>
      </c>
      <c r="E458">
        <v>17</v>
      </c>
      <c r="F458" s="2">
        <v>6182.4</v>
      </c>
      <c r="G458" s="2">
        <f>SALES­_DATA[[#This Row],[SALES]]-SALES­_DATA[[#This Row],[cost price]]</f>
        <v>1982.3999999999996</v>
      </c>
      <c r="H458" s="4">
        <v>37957</v>
      </c>
      <c r="I458" s="1" t="s">
        <v>682</v>
      </c>
      <c r="J458" t="s">
        <v>25</v>
      </c>
      <c r="K458">
        <v>4</v>
      </c>
      <c r="L458" t="str">
        <f t="shared" si="14"/>
        <v>Qtr 4</v>
      </c>
      <c r="M458" t="s">
        <v>682</v>
      </c>
      <c r="N458">
        <v>2003</v>
      </c>
      <c r="O458" t="s">
        <v>181</v>
      </c>
      <c r="P458" s="2">
        <v>141</v>
      </c>
      <c r="Q458" t="s">
        <v>538</v>
      </c>
      <c r="R458" t="s">
        <v>475</v>
      </c>
      <c r="S458">
        <v>2125557413</v>
      </c>
      <c r="T458" t="s">
        <v>476</v>
      </c>
      <c r="U458" t="s">
        <v>477</v>
      </c>
      <c r="V458" t="s">
        <v>30</v>
      </c>
      <c r="W458" t="s">
        <v>31</v>
      </c>
      <c r="X458" s="3">
        <v>10022</v>
      </c>
      <c r="Y458" t="s">
        <v>32</v>
      </c>
      <c r="Z458" t="s">
        <v>33</v>
      </c>
      <c r="AA458" t="s">
        <v>56</v>
      </c>
      <c r="AB458" t="s">
        <v>478</v>
      </c>
      <c r="AC458" t="str">
        <f t="shared" si="15"/>
        <v>Young Jeff</v>
      </c>
      <c r="AD458" t="s">
        <v>51</v>
      </c>
    </row>
    <row r="459" spans="1:30" x14ac:dyDescent="0.4">
      <c r="A459">
        <v>10212</v>
      </c>
      <c r="B459">
        <v>29</v>
      </c>
      <c r="C459" s="2">
        <v>100</v>
      </c>
      <c r="D459" s="2">
        <f>SALES­_DATA[[#This Row],[PRICEEACH]]*SALES­_DATA[[#This Row],[QUANTITYORDERED]]</f>
        <v>2900</v>
      </c>
      <c r="E459">
        <v>10</v>
      </c>
      <c r="F459" s="2">
        <v>4186.7299999999996</v>
      </c>
      <c r="G459" s="2">
        <f>SALES­_DATA[[#This Row],[SALES]]-SALES­_DATA[[#This Row],[cost price]]</f>
        <v>1286.7299999999996</v>
      </c>
      <c r="H459" s="4">
        <v>38002</v>
      </c>
      <c r="I459" s="1" t="s">
        <v>675</v>
      </c>
      <c r="J459" t="s">
        <v>25</v>
      </c>
      <c r="K459">
        <v>1</v>
      </c>
      <c r="L459" t="str">
        <f t="shared" si="14"/>
        <v>Qtr 1</v>
      </c>
      <c r="M459" t="s">
        <v>675</v>
      </c>
      <c r="N459">
        <v>2004</v>
      </c>
      <c r="O459" t="s">
        <v>181</v>
      </c>
      <c r="P459" s="2">
        <v>141</v>
      </c>
      <c r="Q459" t="s">
        <v>538</v>
      </c>
      <c r="R459" t="s">
        <v>174</v>
      </c>
      <c r="S459" t="s">
        <v>175</v>
      </c>
      <c r="T459" t="s">
        <v>176</v>
      </c>
      <c r="V459" t="s">
        <v>177</v>
      </c>
      <c r="W459" t="s">
        <v>687</v>
      </c>
      <c r="X459" s="3">
        <v>28034</v>
      </c>
      <c r="Y459" t="s">
        <v>178</v>
      </c>
      <c r="Z459" t="s">
        <v>42</v>
      </c>
      <c r="AA459" t="s">
        <v>179</v>
      </c>
      <c r="AB459" t="s">
        <v>180</v>
      </c>
      <c r="AC459" t="str">
        <f t="shared" si="15"/>
        <v>Freyre Diego</v>
      </c>
      <c r="AD459" t="s">
        <v>51</v>
      </c>
    </row>
    <row r="460" spans="1:30" x14ac:dyDescent="0.4">
      <c r="A460">
        <v>10225</v>
      </c>
      <c r="B460">
        <v>32</v>
      </c>
      <c r="C460" s="2">
        <v>100</v>
      </c>
      <c r="D460" s="2">
        <f>SALES­_DATA[[#This Row],[PRICEEACH]]*SALES­_DATA[[#This Row],[QUANTITYORDERED]]</f>
        <v>3200</v>
      </c>
      <c r="E460">
        <v>1</v>
      </c>
      <c r="F460" s="2">
        <v>4529.28</v>
      </c>
      <c r="G460" s="2">
        <f>SALES­_DATA[[#This Row],[SALES]]-SALES­_DATA[[#This Row],[cost price]]</f>
        <v>1329.2799999999997</v>
      </c>
      <c r="H460" s="4">
        <v>38039</v>
      </c>
      <c r="I460" s="1" t="s">
        <v>676</v>
      </c>
      <c r="J460" t="s">
        <v>25</v>
      </c>
      <c r="K460">
        <v>1</v>
      </c>
      <c r="L460" t="str">
        <f t="shared" si="14"/>
        <v>Qtr 1</v>
      </c>
      <c r="M460" t="s">
        <v>676</v>
      </c>
      <c r="N460">
        <v>2004</v>
      </c>
      <c r="O460" t="s">
        <v>181</v>
      </c>
      <c r="P460" s="2">
        <v>141</v>
      </c>
      <c r="Q460" t="s">
        <v>538</v>
      </c>
      <c r="R460" t="s">
        <v>446</v>
      </c>
      <c r="S460" t="s">
        <v>447</v>
      </c>
      <c r="T460" t="s">
        <v>448</v>
      </c>
      <c r="V460" t="s">
        <v>449</v>
      </c>
      <c r="W460" t="s">
        <v>687</v>
      </c>
      <c r="X460" s="3">
        <v>1203</v>
      </c>
      <c r="Y460" t="s">
        <v>450</v>
      </c>
      <c r="Z460" t="s">
        <v>42</v>
      </c>
      <c r="AA460" t="s">
        <v>451</v>
      </c>
      <c r="AB460" t="s">
        <v>103</v>
      </c>
      <c r="AC460" t="str">
        <f t="shared" si="15"/>
        <v>Holz Michael</v>
      </c>
      <c r="AD460" t="s">
        <v>51</v>
      </c>
    </row>
    <row r="461" spans="1:30" x14ac:dyDescent="0.4">
      <c r="A461">
        <v>10240</v>
      </c>
      <c r="B461">
        <v>41</v>
      </c>
      <c r="C461" s="2">
        <v>100</v>
      </c>
      <c r="D461" s="2">
        <f>SALES­_DATA[[#This Row],[PRICEEACH]]*SALES­_DATA[[#This Row],[QUANTITYORDERED]]</f>
        <v>4100</v>
      </c>
      <c r="E461">
        <v>3</v>
      </c>
      <c r="F461" s="2">
        <v>5628.89</v>
      </c>
      <c r="G461" s="2">
        <f>SALES­_DATA[[#This Row],[SALES]]-SALES­_DATA[[#This Row],[cost price]]</f>
        <v>1528.8900000000003</v>
      </c>
      <c r="H461" s="4">
        <v>38090</v>
      </c>
      <c r="I461" s="1" t="s">
        <v>683</v>
      </c>
      <c r="J461" t="s">
        <v>25</v>
      </c>
      <c r="K461">
        <v>2</v>
      </c>
      <c r="L461" t="str">
        <f t="shared" si="14"/>
        <v>Qtr 2</v>
      </c>
      <c r="M461" t="s">
        <v>683</v>
      </c>
      <c r="N461">
        <v>2004</v>
      </c>
      <c r="O461" t="s">
        <v>181</v>
      </c>
      <c r="P461" s="2">
        <v>141</v>
      </c>
      <c r="Q461" t="s">
        <v>538</v>
      </c>
      <c r="R461" t="s">
        <v>302</v>
      </c>
      <c r="S461" t="s">
        <v>303</v>
      </c>
      <c r="T461" t="s">
        <v>304</v>
      </c>
      <c r="V461" t="s">
        <v>305</v>
      </c>
      <c r="W461" t="s">
        <v>305</v>
      </c>
      <c r="X461" s="3" t="s">
        <v>306</v>
      </c>
      <c r="Y461" t="s">
        <v>200</v>
      </c>
      <c r="Z461" t="s">
        <v>200</v>
      </c>
      <c r="AA461" t="s">
        <v>307</v>
      </c>
      <c r="AB461" t="s">
        <v>308</v>
      </c>
      <c r="AC461" t="str">
        <f t="shared" si="15"/>
        <v>Kentary Mory</v>
      </c>
      <c r="AD461" t="s">
        <v>51</v>
      </c>
    </row>
    <row r="462" spans="1:30" x14ac:dyDescent="0.4">
      <c r="A462">
        <v>10253</v>
      </c>
      <c r="B462">
        <v>26</v>
      </c>
      <c r="C462" s="2">
        <v>100</v>
      </c>
      <c r="D462" s="2">
        <f>SALES­_DATA[[#This Row],[PRICEEACH]]*SALES­_DATA[[#This Row],[QUANTITYORDERED]]</f>
        <v>2600</v>
      </c>
      <c r="E462">
        <v>5</v>
      </c>
      <c r="F462" s="2">
        <v>3054.48</v>
      </c>
      <c r="G462" s="2">
        <f>SALES­_DATA[[#This Row],[SALES]]-SALES­_DATA[[#This Row],[cost price]]</f>
        <v>454.48</v>
      </c>
      <c r="H462" s="4">
        <v>38139</v>
      </c>
      <c r="I462" s="1" t="s">
        <v>684</v>
      </c>
      <c r="J462" t="s">
        <v>339</v>
      </c>
      <c r="K462">
        <v>2</v>
      </c>
      <c r="L462" t="str">
        <f t="shared" si="14"/>
        <v>Qtr 2</v>
      </c>
      <c r="M462" t="s">
        <v>684</v>
      </c>
      <c r="N462">
        <v>2004</v>
      </c>
      <c r="O462" t="s">
        <v>181</v>
      </c>
      <c r="P462" s="2">
        <v>141</v>
      </c>
      <c r="Q462" t="s">
        <v>538</v>
      </c>
      <c r="R462" t="s">
        <v>165</v>
      </c>
      <c r="S462" t="s">
        <v>166</v>
      </c>
      <c r="T462" t="s">
        <v>167</v>
      </c>
      <c r="V462" t="s">
        <v>168</v>
      </c>
      <c r="W462" t="s">
        <v>687</v>
      </c>
      <c r="X462" s="3" t="s">
        <v>169</v>
      </c>
      <c r="Y462" t="s">
        <v>170</v>
      </c>
      <c r="Z462" t="s">
        <v>42</v>
      </c>
      <c r="AA462" t="s">
        <v>171</v>
      </c>
      <c r="AB462" t="s">
        <v>172</v>
      </c>
      <c r="AC462" t="str">
        <f t="shared" si="15"/>
        <v>Devon Elizabeth</v>
      </c>
      <c r="AD462" t="s">
        <v>51</v>
      </c>
    </row>
    <row r="463" spans="1:30" x14ac:dyDescent="0.4">
      <c r="A463">
        <v>10266</v>
      </c>
      <c r="B463">
        <v>21</v>
      </c>
      <c r="C463" s="2">
        <v>100</v>
      </c>
      <c r="D463" s="2">
        <f>SALES­_DATA[[#This Row],[PRICEEACH]]*SALES­_DATA[[#This Row],[QUANTITYORDERED]]</f>
        <v>2100</v>
      </c>
      <c r="E463">
        <v>6</v>
      </c>
      <c r="F463" s="2">
        <v>2526.5100000000002</v>
      </c>
      <c r="G463" s="2">
        <f>SALES­_DATA[[#This Row],[SALES]]-SALES­_DATA[[#This Row],[cost price]]</f>
        <v>426.51000000000022</v>
      </c>
      <c r="H463" s="4">
        <v>38174</v>
      </c>
      <c r="I463" s="1" t="s">
        <v>678</v>
      </c>
      <c r="J463" t="s">
        <v>25</v>
      </c>
      <c r="K463">
        <v>3</v>
      </c>
      <c r="L463" t="str">
        <f t="shared" si="14"/>
        <v>Qtr 3</v>
      </c>
      <c r="M463" t="s">
        <v>678</v>
      </c>
      <c r="N463">
        <v>2004</v>
      </c>
      <c r="O463" t="s">
        <v>181</v>
      </c>
      <c r="P463" s="2">
        <v>141</v>
      </c>
      <c r="Q463" t="s">
        <v>538</v>
      </c>
      <c r="R463" t="s">
        <v>452</v>
      </c>
      <c r="S463" t="s">
        <v>453</v>
      </c>
      <c r="T463" t="s">
        <v>454</v>
      </c>
      <c r="V463" t="s">
        <v>455</v>
      </c>
      <c r="W463" t="s">
        <v>687</v>
      </c>
      <c r="X463" s="3">
        <v>42100</v>
      </c>
      <c r="Y463" t="s">
        <v>258</v>
      </c>
      <c r="Z463" t="s">
        <v>42</v>
      </c>
      <c r="AA463" t="s">
        <v>456</v>
      </c>
      <c r="AB463" t="s">
        <v>457</v>
      </c>
      <c r="AC463" t="str">
        <f t="shared" si="15"/>
        <v>Moroni Maurizio</v>
      </c>
      <c r="AD463" t="s">
        <v>36</v>
      </c>
    </row>
    <row r="464" spans="1:30" x14ac:dyDescent="0.4">
      <c r="A464">
        <v>10278</v>
      </c>
      <c r="B464">
        <v>34</v>
      </c>
      <c r="C464" s="2">
        <v>100</v>
      </c>
      <c r="D464" s="2">
        <f>SALES­_DATA[[#This Row],[PRICEEACH]]*SALES­_DATA[[#This Row],[QUANTITYORDERED]]</f>
        <v>3400</v>
      </c>
      <c r="E464">
        <v>6</v>
      </c>
      <c r="F464" s="2">
        <v>4667.8599999999997</v>
      </c>
      <c r="G464" s="2">
        <f>SALES­_DATA[[#This Row],[SALES]]-SALES­_DATA[[#This Row],[cost price]]</f>
        <v>1267.8599999999997</v>
      </c>
      <c r="H464" s="4">
        <v>38205</v>
      </c>
      <c r="I464" s="1" t="s">
        <v>679</v>
      </c>
      <c r="J464" t="s">
        <v>25</v>
      </c>
      <c r="K464">
        <v>3</v>
      </c>
      <c r="L464" t="str">
        <f t="shared" si="14"/>
        <v>Qtr 3</v>
      </c>
      <c r="M464" t="s">
        <v>679</v>
      </c>
      <c r="N464">
        <v>2004</v>
      </c>
      <c r="O464" t="s">
        <v>181</v>
      </c>
      <c r="P464" s="2">
        <v>141</v>
      </c>
      <c r="Q464" t="s">
        <v>538</v>
      </c>
      <c r="R464" t="s">
        <v>539</v>
      </c>
      <c r="S464">
        <v>7025551838</v>
      </c>
      <c r="T464" t="s">
        <v>540</v>
      </c>
      <c r="V464" t="s">
        <v>541</v>
      </c>
      <c r="W464" t="s">
        <v>542</v>
      </c>
      <c r="X464" s="3">
        <v>83030</v>
      </c>
      <c r="Y464" t="s">
        <v>32</v>
      </c>
      <c r="Z464" t="s">
        <v>33</v>
      </c>
      <c r="AA464" t="s">
        <v>113</v>
      </c>
      <c r="AB464" t="s">
        <v>400</v>
      </c>
      <c r="AC464" t="str">
        <f t="shared" si="15"/>
        <v>King Sue</v>
      </c>
      <c r="AD464" t="s">
        <v>51</v>
      </c>
    </row>
    <row r="465" spans="1:30" x14ac:dyDescent="0.4">
      <c r="A465">
        <v>10287</v>
      </c>
      <c r="B465">
        <v>41</v>
      </c>
      <c r="C465" s="2">
        <v>100</v>
      </c>
      <c r="D465" s="2">
        <f>SALES­_DATA[[#This Row],[PRICEEACH]]*SALES­_DATA[[#This Row],[QUANTITYORDERED]]</f>
        <v>4100</v>
      </c>
      <c r="E465">
        <v>4</v>
      </c>
      <c r="F465" s="2">
        <v>6499.32</v>
      </c>
      <c r="G465" s="2">
        <f>SALES­_DATA[[#This Row],[SALES]]-SALES­_DATA[[#This Row],[cost price]]</f>
        <v>2399.3199999999997</v>
      </c>
      <c r="H465" s="4">
        <v>38229</v>
      </c>
      <c r="I465" s="1" t="s">
        <v>679</v>
      </c>
      <c r="J465" t="s">
        <v>25</v>
      </c>
      <c r="K465">
        <v>3</v>
      </c>
      <c r="L465" t="str">
        <f t="shared" si="14"/>
        <v>Qtr 3</v>
      </c>
      <c r="M465" t="s">
        <v>679</v>
      </c>
      <c r="N465">
        <v>2004</v>
      </c>
      <c r="O465" t="s">
        <v>181</v>
      </c>
      <c r="P465" s="2">
        <v>141</v>
      </c>
      <c r="Q465" t="s">
        <v>538</v>
      </c>
      <c r="R465" t="s">
        <v>446</v>
      </c>
      <c r="S465" t="s">
        <v>447</v>
      </c>
      <c r="T465" t="s">
        <v>448</v>
      </c>
      <c r="V465" t="s">
        <v>449</v>
      </c>
      <c r="W465" t="s">
        <v>687</v>
      </c>
      <c r="X465" s="3">
        <v>1203</v>
      </c>
      <c r="Y465" t="s">
        <v>450</v>
      </c>
      <c r="Z465" t="s">
        <v>42</v>
      </c>
      <c r="AA465" t="s">
        <v>451</v>
      </c>
      <c r="AB465" t="s">
        <v>103</v>
      </c>
      <c r="AC465" t="str">
        <f t="shared" si="15"/>
        <v>Holz Michael</v>
      </c>
      <c r="AD465" t="s">
        <v>51</v>
      </c>
    </row>
    <row r="466" spans="1:30" x14ac:dyDescent="0.4">
      <c r="A466">
        <v>10301</v>
      </c>
      <c r="B466">
        <v>37</v>
      </c>
      <c r="C466" s="2">
        <v>100</v>
      </c>
      <c r="D466" s="2">
        <f>SALES­_DATA[[#This Row],[PRICEEACH]]*SALES­_DATA[[#This Row],[QUANTITYORDERED]]</f>
        <v>3700</v>
      </c>
      <c r="E466">
        <v>8</v>
      </c>
      <c r="F466" s="2">
        <v>5917.78</v>
      </c>
      <c r="G466" s="2">
        <f>SALES­_DATA[[#This Row],[SALES]]-SALES­_DATA[[#This Row],[cost price]]</f>
        <v>2217.7799999999997</v>
      </c>
      <c r="H466" s="4">
        <v>37899</v>
      </c>
      <c r="I466" s="1" t="s">
        <v>680</v>
      </c>
      <c r="J466" t="s">
        <v>25</v>
      </c>
      <c r="K466">
        <v>4</v>
      </c>
      <c r="L466" t="str">
        <f t="shared" si="14"/>
        <v>Qtr 4</v>
      </c>
      <c r="M466" t="s">
        <v>680</v>
      </c>
      <c r="N466">
        <v>2003</v>
      </c>
      <c r="O466" t="s">
        <v>181</v>
      </c>
      <c r="P466" s="2">
        <v>141</v>
      </c>
      <c r="Q466" t="s">
        <v>538</v>
      </c>
      <c r="R466" t="s">
        <v>543</v>
      </c>
      <c r="S466" t="s">
        <v>544</v>
      </c>
      <c r="T466" t="s">
        <v>545</v>
      </c>
      <c r="V466" t="s">
        <v>546</v>
      </c>
      <c r="W466" t="s">
        <v>687</v>
      </c>
      <c r="X466" s="3" t="s">
        <v>547</v>
      </c>
      <c r="Y466" t="s">
        <v>78</v>
      </c>
      <c r="Z466" t="s">
        <v>42</v>
      </c>
      <c r="AA466" t="s">
        <v>548</v>
      </c>
      <c r="AB466" t="s">
        <v>549</v>
      </c>
      <c r="AC466" t="str">
        <f t="shared" si="15"/>
        <v>Klaeboe Jan</v>
      </c>
      <c r="AD466" t="s">
        <v>51</v>
      </c>
    </row>
    <row r="467" spans="1:30" x14ac:dyDescent="0.4">
      <c r="A467">
        <v>10310</v>
      </c>
      <c r="B467">
        <v>37</v>
      </c>
      <c r="C467" s="2">
        <v>100</v>
      </c>
      <c r="D467" s="2">
        <f>SALES­_DATA[[#This Row],[PRICEEACH]]*SALES­_DATA[[#This Row],[QUANTITYORDERED]]</f>
        <v>3700</v>
      </c>
      <c r="E467">
        <v>2</v>
      </c>
      <c r="F467" s="2">
        <v>6231.91</v>
      </c>
      <c r="G467" s="2">
        <f>SALES­_DATA[[#This Row],[SALES]]-SALES­_DATA[[#This Row],[cost price]]</f>
        <v>2531.91</v>
      </c>
      <c r="H467" s="4">
        <v>38276</v>
      </c>
      <c r="I467" s="1" t="s">
        <v>680</v>
      </c>
      <c r="J467" t="s">
        <v>25</v>
      </c>
      <c r="K467">
        <v>4</v>
      </c>
      <c r="L467" t="str">
        <f t="shared" si="14"/>
        <v>Qtr 4</v>
      </c>
      <c r="M467" t="s">
        <v>680</v>
      </c>
      <c r="N467">
        <v>2004</v>
      </c>
      <c r="O467" t="s">
        <v>181</v>
      </c>
      <c r="P467" s="2">
        <v>141</v>
      </c>
      <c r="Q467" t="s">
        <v>538</v>
      </c>
      <c r="R467" t="s">
        <v>439</v>
      </c>
      <c r="S467" t="s">
        <v>440</v>
      </c>
      <c r="T467" t="s">
        <v>441</v>
      </c>
      <c r="V467" t="s">
        <v>442</v>
      </c>
      <c r="W467" t="s">
        <v>687</v>
      </c>
      <c r="X467" s="3">
        <v>50739</v>
      </c>
      <c r="Y467" t="s">
        <v>443</v>
      </c>
      <c r="Z467" t="s">
        <v>42</v>
      </c>
      <c r="AA467" t="s">
        <v>444</v>
      </c>
      <c r="AB467" t="s">
        <v>445</v>
      </c>
      <c r="AC467" t="str">
        <f t="shared" si="15"/>
        <v>Pfalzheim Henriette</v>
      </c>
      <c r="AD467" t="s">
        <v>51</v>
      </c>
    </row>
    <row r="468" spans="1:30" x14ac:dyDescent="0.4">
      <c r="A468">
        <v>10321</v>
      </c>
      <c r="B468">
        <v>41</v>
      </c>
      <c r="C468" s="2">
        <v>100</v>
      </c>
      <c r="D468" s="2">
        <f>SALES­_DATA[[#This Row],[PRICEEACH]]*SALES­_DATA[[#This Row],[QUANTITYORDERED]]</f>
        <v>4100</v>
      </c>
      <c r="E468">
        <v>10</v>
      </c>
      <c r="F468" s="2">
        <v>5803.14</v>
      </c>
      <c r="G468" s="2">
        <f>SALES­_DATA[[#This Row],[SALES]]-SALES­_DATA[[#This Row],[cost price]]</f>
        <v>1703.1400000000003</v>
      </c>
      <c r="H468" s="4">
        <v>38295</v>
      </c>
      <c r="I468" s="1" t="s">
        <v>681</v>
      </c>
      <c r="J468" t="s">
        <v>25</v>
      </c>
      <c r="K468">
        <v>4</v>
      </c>
      <c r="L468" t="str">
        <f t="shared" si="14"/>
        <v>Qtr 4</v>
      </c>
      <c r="M468" t="s">
        <v>681</v>
      </c>
      <c r="N468">
        <v>2004</v>
      </c>
      <c r="O468" t="s">
        <v>181</v>
      </c>
      <c r="P468" s="2">
        <v>141</v>
      </c>
      <c r="Q468" t="s">
        <v>538</v>
      </c>
      <c r="R468" t="s">
        <v>160</v>
      </c>
      <c r="S468">
        <v>5085552555</v>
      </c>
      <c r="T468" t="s">
        <v>161</v>
      </c>
      <c r="V468" t="s">
        <v>162</v>
      </c>
      <c r="W468" t="s">
        <v>123</v>
      </c>
      <c r="X468" s="3">
        <v>50553</v>
      </c>
      <c r="Y468" t="s">
        <v>32</v>
      </c>
      <c r="Z468" t="s">
        <v>33</v>
      </c>
      <c r="AA468" t="s">
        <v>163</v>
      </c>
      <c r="AB468" t="s">
        <v>164</v>
      </c>
      <c r="AC468" t="str">
        <f t="shared" si="15"/>
        <v>Benitez Violeta</v>
      </c>
      <c r="AD468" t="s">
        <v>51</v>
      </c>
    </row>
    <row r="469" spans="1:30" x14ac:dyDescent="0.4">
      <c r="A469">
        <v>10331</v>
      </c>
      <c r="B469">
        <v>46</v>
      </c>
      <c r="C469" s="2">
        <v>100</v>
      </c>
      <c r="D469" s="2">
        <f>SALES­_DATA[[#This Row],[PRICEEACH]]*SALES­_DATA[[#This Row],[QUANTITYORDERED]]</f>
        <v>4600</v>
      </c>
      <c r="E469">
        <v>6</v>
      </c>
      <c r="F469" s="2">
        <v>6434.02</v>
      </c>
      <c r="G469" s="2">
        <f>SALES­_DATA[[#This Row],[SALES]]-SALES­_DATA[[#This Row],[cost price]]</f>
        <v>1834.0200000000004</v>
      </c>
      <c r="H469" s="4">
        <v>38308</v>
      </c>
      <c r="I469" s="1" t="s">
        <v>681</v>
      </c>
      <c r="J469" t="s">
        <v>25</v>
      </c>
      <c r="K469">
        <v>4</v>
      </c>
      <c r="L469" t="str">
        <f t="shared" si="14"/>
        <v>Qtr 4</v>
      </c>
      <c r="M469" t="s">
        <v>681</v>
      </c>
      <c r="N469">
        <v>2004</v>
      </c>
      <c r="O469" t="s">
        <v>181</v>
      </c>
      <c r="P469" s="2">
        <v>141</v>
      </c>
      <c r="Q469" t="s">
        <v>538</v>
      </c>
      <c r="R469" t="s">
        <v>309</v>
      </c>
      <c r="S469">
        <v>2155559857</v>
      </c>
      <c r="T469" t="s">
        <v>310</v>
      </c>
      <c r="V469" t="s">
        <v>216</v>
      </c>
      <c r="W469" t="s">
        <v>142</v>
      </c>
      <c r="X469" s="3">
        <v>71270</v>
      </c>
      <c r="Y469" t="s">
        <v>32</v>
      </c>
      <c r="Z469" t="s">
        <v>33</v>
      </c>
      <c r="AA469" t="s">
        <v>124</v>
      </c>
      <c r="AB469" t="s">
        <v>311</v>
      </c>
      <c r="AC469" t="str">
        <f t="shared" si="15"/>
        <v>Hernandez Rosa</v>
      </c>
      <c r="AD469" t="s">
        <v>51</v>
      </c>
    </row>
    <row r="470" spans="1:30" x14ac:dyDescent="0.4">
      <c r="A470">
        <v>10342</v>
      </c>
      <c r="B470">
        <v>40</v>
      </c>
      <c r="C470" s="2">
        <v>100</v>
      </c>
      <c r="D470" s="2">
        <f>SALES­_DATA[[#This Row],[PRICEEACH]]*SALES­_DATA[[#This Row],[QUANTITYORDERED]]</f>
        <v>4000</v>
      </c>
      <c r="E470">
        <v>2</v>
      </c>
      <c r="F470" s="2">
        <v>6454.4</v>
      </c>
      <c r="G470" s="2">
        <f>SALES­_DATA[[#This Row],[SALES]]-SALES­_DATA[[#This Row],[cost price]]</f>
        <v>2454.3999999999996</v>
      </c>
      <c r="H470" s="4">
        <v>38315</v>
      </c>
      <c r="I470" s="1" t="s">
        <v>681</v>
      </c>
      <c r="J470" t="s">
        <v>25</v>
      </c>
      <c r="K470">
        <v>4</v>
      </c>
      <c r="L470" t="str">
        <f t="shared" si="14"/>
        <v>Qtr 4</v>
      </c>
      <c r="M470" t="s">
        <v>681</v>
      </c>
      <c r="N470">
        <v>2004</v>
      </c>
      <c r="O470" t="s">
        <v>181</v>
      </c>
      <c r="P470" s="2">
        <v>141</v>
      </c>
      <c r="Q470" t="s">
        <v>538</v>
      </c>
      <c r="R470" t="s">
        <v>89</v>
      </c>
      <c r="S470" t="s">
        <v>90</v>
      </c>
      <c r="T470" t="s">
        <v>91</v>
      </c>
      <c r="U470" t="s">
        <v>92</v>
      </c>
      <c r="V470" t="s">
        <v>93</v>
      </c>
      <c r="W470" t="s">
        <v>94</v>
      </c>
      <c r="X470" s="3">
        <v>3004</v>
      </c>
      <c r="Y470" t="s">
        <v>95</v>
      </c>
      <c r="Z470" t="s">
        <v>96</v>
      </c>
      <c r="AA470" t="s">
        <v>97</v>
      </c>
      <c r="AB470" t="s">
        <v>98</v>
      </c>
      <c r="AC470" t="str">
        <f t="shared" si="15"/>
        <v>Ferguson Peter</v>
      </c>
      <c r="AD470" t="s">
        <v>51</v>
      </c>
    </row>
    <row r="471" spans="1:30" x14ac:dyDescent="0.4">
      <c r="A471">
        <v>10356</v>
      </c>
      <c r="B471">
        <v>43</v>
      </c>
      <c r="C471" s="2">
        <v>97.6</v>
      </c>
      <c r="D471" s="2">
        <f>SALES­_DATA[[#This Row],[PRICEEACH]]*SALES­_DATA[[#This Row],[QUANTITYORDERED]]</f>
        <v>4196.8</v>
      </c>
      <c r="E471">
        <v>8</v>
      </c>
      <c r="F471" s="2">
        <v>4196.8</v>
      </c>
      <c r="G471" s="2">
        <f>SALES­_DATA[[#This Row],[SALES]]-SALES­_DATA[[#This Row],[cost price]]</f>
        <v>0</v>
      </c>
      <c r="H471" s="4">
        <v>38330</v>
      </c>
      <c r="I471" s="1" t="s">
        <v>682</v>
      </c>
      <c r="J471" t="s">
        <v>25</v>
      </c>
      <c r="K471">
        <v>4</v>
      </c>
      <c r="L471" t="str">
        <f t="shared" si="14"/>
        <v>Qtr 4</v>
      </c>
      <c r="M471" t="s">
        <v>682</v>
      </c>
      <c r="N471">
        <v>2004</v>
      </c>
      <c r="O471" t="s">
        <v>181</v>
      </c>
      <c r="P471" s="2">
        <v>141</v>
      </c>
      <c r="Q471" t="s">
        <v>538</v>
      </c>
      <c r="R471" t="s">
        <v>45</v>
      </c>
      <c r="S471" t="s">
        <v>46</v>
      </c>
      <c r="T471" t="s">
        <v>47</v>
      </c>
      <c r="V471" t="s">
        <v>48</v>
      </c>
      <c r="W471" t="s">
        <v>687</v>
      </c>
      <c r="X471" s="3">
        <v>75508</v>
      </c>
      <c r="Y471" t="s">
        <v>41</v>
      </c>
      <c r="Z471" t="s">
        <v>42</v>
      </c>
      <c r="AA471" t="s">
        <v>49</v>
      </c>
      <c r="AB471" t="s">
        <v>50</v>
      </c>
      <c r="AC471" t="str">
        <f t="shared" si="15"/>
        <v>Da Cunha Daniel</v>
      </c>
      <c r="AD471" t="s">
        <v>51</v>
      </c>
    </row>
    <row r="472" spans="1:30" x14ac:dyDescent="0.4">
      <c r="A472">
        <v>10365</v>
      </c>
      <c r="B472">
        <v>30</v>
      </c>
      <c r="C472" s="2">
        <v>87.06</v>
      </c>
      <c r="D472" s="2">
        <f>SALES­_DATA[[#This Row],[PRICEEACH]]*SALES­_DATA[[#This Row],[QUANTITYORDERED]]</f>
        <v>2611.8000000000002</v>
      </c>
      <c r="E472">
        <v>1</v>
      </c>
      <c r="F472" s="2">
        <v>2611.8000000000002</v>
      </c>
      <c r="G472" s="2">
        <f>SALES­_DATA[[#This Row],[SALES]]-SALES­_DATA[[#This Row],[cost price]]</f>
        <v>0</v>
      </c>
      <c r="H472" s="4">
        <v>38359</v>
      </c>
      <c r="I472" s="1" t="s">
        <v>675</v>
      </c>
      <c r="J472" t="s">
        <v>25</v>
      </c>
      <c r="K472">
        <v>1</v>
      </c>
      <c r="L472" t="str">
        <f t="shared" si="14"/>
        <v>Qtr 1</v>
      </c>
      <c r="M472" t="s">
        <v>675</v>
      </c>
      <c r="N472">
        <v>2005</v>
      </c>
      <c r="O472" t="s">
        <v>181</v>
      </c>
      <c r="P472" s="2">
        <v>141</v>
      </c>
      <c r="Q472" t="s">
        <v>538</v>
      </c>
      <c r="R472" t="s">
        <v>335</v>
      </c>
      <c r="S472">
        <v>5085559555</v>
      </c>
      <c r="T472" t="s">
        <v>336</v>
      </c>
      <c r="V472" t="s">
        <v>162</v>
      </c>
      <c r="W472" t="s">
        <v>123</v>
      </c>
      <c r="X472" s="3">
        <v>50553</v>
      </c>
      <c r="Y472" t="s">
        <v>32</v>
      </c>
      <c r="Z472" t="s">
        <v>33</v>
      </c>
      <c r="AA472" t="s">
        <v>337</v>
      </c>
      <c r="AB472" t="s">
        <v>338</v>
      </c>
      <c r="AC472" t="str">
        <f t="shared" si="15"/>
        <v>Tam Wing C</v>
      </c>
      <c r="AD472" t="s">
        <v>36</v>
      </c>
    </row>
    <row r="473" spans="1:30" x14ac:dyDescent="0.4">
      <c r="A473">
        <v>10377</v>
      </c>
      <c r="B473">
        <v>35</v>
      </c>
      <c r="C473" s="2">
        <v>100</v>
      </c>
      <c r="D473" s="2">
        <f>SALES­_DATA[[#This Row],[PRICEEACH]]*SALES­_DATA[[#This Row],[QUANTITYORDERED]]</f>
        <v>3500</v>
      </c>
      <c r="E473">
        <v>2</v>
      </c>
      <c r="F473" s="2">
        <v>5895.05</v>
      </c>
      <c r="G473" s="2">
        <f>SALES­_DATA[[#This Row],[SALES]]-SALES­_DATA[[#This Row],[cost price]]</f>
        <v>2395.0500000000002</v>
      </c>
      <c r="H473" s="4">
        <v>38392</v>
      </c>
      <c r="I473" s="1" t="s">
        <v>676</v>
      </c>
      <c r="J473" t="s">
        <v>25</v>
      </c>
      <c r="K473">
        <v>1</v>
      </c>
      <c r="L473" t="str">
        <f t="shared" si="14"/>
        <v>Qtr 1</v>
      </c>
      <c r="M473" t="s">
        <v>676</v>
      </c>
      <c r="N473">
        <v>2005</v>
      </c>
      <c r="O473" t="s">
        <v>181</v>
      </c>
      <c r="P473" s="2">
        <v>141</v>
      </c>
      <c r="Q473" t="s">
        <v>538</v>
      </c>
      <c r="R473" t="s">
        <v>126</v>
      </c>
      <c r="S473" t="s">
        <v>127</v>
      </c>
      <c r="T473" t="s">
        <v>128</v>
      </c>
      <c r="V473" t="s">
        <v>129</v>
      </c>
      <c r="W473" t="s">
        <v>687</v>
      </c>
      <c r="X473" s="3">
        <v>21240</v>
      </c>
      <c r="Y473" t="s">
        <v>130</v>
      </c>
      <c r="Z473" t="s">
        <v>42</v>
      </c>
      <c r="AA473" t="s">
        <v>131</v>
      </c>
      <c r="AB473" t="s">
        <v>132</v>
      </c>
      <c r="AC473" t="str">
        <f t="shared" si="15"/>
        <v>Karttunen Matti</v>
      </c>
      <c r="AD473" t="s">
        <v>51</v>
      </c>
    </row>
    <row r="474" spans="1:30" x14ac:dyDescent="0.4">
      <c r="A474">
        <v>10390</v>
      </c>
      <c r="B474">
        <v>36</v>
      </c>
      <c r="C474" s="2">
        <v>93.77</v>
      </c>
      <c r="D474" s="2">
        <f>SALES­_DATA[[#This Row],[PRICEEACH]]*SALES­_DATA[[#This Row],[QUANTITYORDERED]]</f>
        <v>3375.72</v>
      </c>
      <c r="E474">
        <v>14</v>
      </c>
      <c r="F474" s="2">
        <v>3375.72</v>
      </c>
      <c r="G474" s="2">
        <f>SALES­_DATA[[#This Row],[SALES]]-SALES­_DATA[[#This Row],[cost price]]</f>
        <v>0</v>
      </c>
      <c r="H474" s="4">
        <v>38415</v>
      </c>
      <c r="I474" s="1" t="s">
        <v>686</v>
      </c>
      <c r="J474" t="s">
        <v>25</v>
      </c>
      <c r="K474">
        <v>1</v>
      </c>
      <c r="L474" t="str">
        <f t="shared" si="14"/>
        <v>Qtr 1</v>
      </c>
      <c r="M474" t="s">
        <v>686</v>
      </c>
      <c r="N474">
        <v>2005</v>
      </c>
      <c r="O474" t="s">
        <v>181</v>
      </c>
      <c r="P474" s="2">
        <v>141</v>
      </c>
      <c r="Q474" t="s">
        <v>538</v>
      </c>
      <c r="R474" t="s">
        <v>272</v>
      </c>
      <c r="S474">
        <v>4155551450</v>
      </c>
      <c r="T474" t="s">
        <v>273</v>
      </c>
      <c r="V474" t="s">
        <v>274</v>
      </c>
      <c r="W474" t="s">
        <v>55</v>
      </c>
      <c r="X474" s="3">
        <v>97562</v>
      </c>
      <c r="Y474" t="s">
        <v>32</v>
      </c>
      <c r="Z474" t="s">
        <v>33</v>
      </c>
      <c r="AA474" t="s">
        <v>275</v>
      </c>
      <c r="AB474" t="s">
        <v>276</v>
      </c>
      <c r="AC474" t="str">
        <f t="shared" si="15"/>
        <v>Nelson Valarie</v>
      </c>
      <c r="AD474" t="s">
        <v>51</v>
      </c>
    </row>
    <row r="475" spans="1:30" x14ac:dyDescent="0.4">
      <c r="A475">
        <v>10406</v>
      </c>
      <c r="B475">
        <v>61</v>
      </c>
      <c r="C475" s="2">
        <v>100</v>
      </c>
      <c r="D475" s="2">
        <f>SALES­_DATA[[#This Row],[PRICEEACH]]*SALES­_DATA[[#This Row],[QUANTITYORDERED]]</f>
        <v>6100</v>
      </c>
      <c r="E475">
        <v>3</v>
      </c>
      <c r="F475" s="2">
        <v>8374.69</v>
      </c>
      <c r="G475" s="2">
        <f>SALES­_DATA[[#This Row],[SALES]]-SALES­_DATA[[#This Row],[cost price]]</f>
        <v>2274.6900000000005</v>
      </c>
      <c r="H475" s="4">
        <v>38457</v>
      </c>
      <c r="I475" s="1" t="s">
        <v>683</v>
      </c>
      <c r="J475" t="s">
        <v>173</v>
      </c>
      <c r="K475">
        <v>2</v>
      </c>
      <c r="L475" t="str">
        <f t="shared" si="14"/>
        <v>Qtr 2</v>
      </c>
      <c r="M475" t="s">
        <v>683</v>
      </c>
      <c r="N475">
        <v>2005</v>
      </c>
      <c r="O475" t="s">
        <v>181</v>
      </c>
      <c r="P475" s="2">
        <v>141</v>
      </c>
      <c r="Q475" t="s">
        <v>538</v>
      </c>
      <c r="R475" t="s">
        <v>322</v>
      </c>
      <c r="S475" t="s">
        <v>323</v>
      </c>
      <c r="T475" t="s">
        <v>324</v>
      </c>
      <c r="V475" t="s">
        <v>325</v>
      </c>
      <c r="W475" t="s">
        <v>687</v>
      </c>
      <c r="X475" s="3">
        <v>1734</v>
      </c>
      <c r="Y475" t="s">
        <v>326</v>
      </c>
      <c r="Z475" t="s">
        <v>42</v>
      </c>
      <c r="AA475" t="s">
        <v>327</v>
      </c>
      <c r="AB475" t="s">
        <v>328</v>
      </c>
      <c r="AC475" t="str">
        <f t="shared" si="15"/>
        <v>Petersen Jytte</v>
      </c>
      <c r="AD475" t="s">
        <v>151</v>
      </c>
    </row>
    <row r="476" spans="1:30" x14ac:dyDescent="0.4">
      <c r="A476">
        <v>10419</v>
      </c>
      <c r="B476">
        <v>38</v>
      </c>
      <c r="C476" s="2">
        <v>100</v>
      </c>
      <c r="D476" s="2">
        <f>SALES­_DATA[[#This Row],[PRICEEACH]]*SALES­_DATA[[#This Row],[QUANTITYORDERED]]</f>
        <v>3800</v>
      </c>
      <c r="E476">
        <v>5</v>
      </c>
      <c r="F476" s="2">
        <v>4464.24</v>
      </c>
      <c r="G476" s="2">
        <f>SALES­_DATA[[#This Row],[SALES]]-SALES­_DATA[[#This Row],[cost price]]</f>
        <v>664.23999999999978</v>
      </c>
      <c r="H476" s="4">
        <v>38489</v>
      </c>
      <c r="I476" s="1" t="s">
        <v>677</v>
      </c>
      <c r="J476" t="s">
        <v>25</v>
      </c>
      <c r="K476">
        <v>2</v>
      </c>
      <c r="L476" t="str">
        <f t="shared" si="14"/>
        <v>Qtr 2</v>
      </c>
      <c r="M476" t="s">
        <v>677</v>
      </c>
      <c r="N476">
        <v>2005</v>
      </c>
      <c r="O476" t="s">
        <v>181</v>
      </c>
      <c r="P476" s="2">
        <v>141</v>
      </c>
      <c r="Q476" t="s">
        <v>538</v>
      </c>
      <c r="R476" t="s">
        <v>144</v>
      </c>
      <c r="S476" t="s">
        <v>145</v>
      </c>
      <c r="T476" t="s">
        <v>146</v>
      </c>
      <c r="V476" t="s">
        <v>147</v>
      </c>
      <c r="W476" t="s">
        <v>687</v>
      </c>
      <c r="X476" s="3">
        <v>5020</v>
      </c>
      <c r="Y476" t="s">
        <v>148</v>
      </c>
      <c r="Z476" t="s">
        <v>42</v>
      </c>
      <c r="AA476" t="s">
        <v>149</v>
      </c>
      <c r="AB476" t="s">
        <v>150</v>
      </c>
      <c r="AC476" t="str">
        <f t="shared" si="15"/>
        <v>Pipps Georg</v>
      </c>
      <c r="AD476" t="s">
        <v>51</v>
      </c>
    </row>
    <row r="477" spans="1:30" x14ac:dyDescent="0.4">
      <c r="A477">
        <v>10102</v>
      </c>
      <c r="B477">
        <v>39</v>
      </c>
      <c r="C477" s="2">
        <v>100</v>
      </c>
      <c r="D477" s="2">
        <f>SALES­_DATA[[#This Row],[PRICEEACH]]*SALES­_DATA[[#This Row],[QUANTITYORDERED]]</f>
        <v>3900</v>
      </c>
      <c r="E477">
        <v>2</v>
      </c>
      <c r="F477" s="2">
        <v>4808.3100000000004</v>
      </c>
      <c r="G477" s="2">
        <f>SALES­_DATA[[#This Row],[SALES]]-SALES­_DATA[[#This Row],[cost price]]</f>
        <v>908.3100000000004</v>
      </c>
      <c r="H477" s="4">
        <v>37631</v>
      </c>
      <c r="I477" s="1" t="s">
        <v>675</v>
      </c>
      <c r="J477" t="s">
        <v>25</v>
      </c>
      <c r="K477">
        <v>1</v>
      </c>
      <c r="L477" t="str">
        <f t="shared" si="14"/>
        <v>Qtr 1</v>
      </c>
      <c r="M477" t="s">
        <v>675</v>
      </c>
      <c r="N477">
        <v>2003</v>
      </c>
      <c r="O477" t="s">
        <v>550</v>
      </c>
      <c r="P477" s="2">
        <v>102</v>
      </c>
      <c r="Q477" t="s">
        <v>551</v>
      </c>
      <c r="R477" t="s">
        <v>99</v>
      </c>
      <c r="S477">
        <v>2125551500</v>
      </c>
      <c r="T477" t="s">
        <v>100</v>
      </c>
      <c r="U477" t="s">
        <v>101</v>
      </c>
      <c r="V477" t="s">
        <v>30</v>
      </c>
      <c r="W477" t="s">
        <v>31</v>
      </c>
      <c r="X477" s="3">
        <v>10022</v>
      </c>
      <c r="Y477" t="s">
        <v>32</v>
      </c>
      <c r="Z477" t="s">
        <v>33</v>
      </c>
      <c r="AA477" t="s">
        <v>102</v>
      </c>
      <c r="AB477" t="s">
        <v>103</v>
      </c>
      <c r="AC477" t="str">
        <f t="shared" si="15"/>
        <v>Frick Michael</v>
      </c>
      <c r="AD477" t="s">
        <v>51</v>
      </c>
    </row>
    <row r="478" spans="1:30" x14ac:dyDescent="0.4">
      <c r="A478">
        <v>10111</v>
      </c>
      <c r="B478">
        <v>33</v>
      </c>
      <c r="C478" s="2">
        <v>99.66</v>
      </c>
      <c r="D478" s="2">
        <f>SALES­_DATA[[#This Row],[PRICEEACH]]*SALES­_DATA[[#This Row],[QUANTITYORDERED]]</f>
        <v>3288.7799999999997</v>
      </c>
      <c r="E478">
        <v>6</v>
      </c>
      <c r="F478" s="2">
        <v>3288.78</v>
      </c>
      <c r="G478" s="2">
        <f>SALES­_DATA[[#This Row],[SALES]]-SALES­_DATA[[#This Row],[cost price]]</f>
        <v>0</v>
      </c>
      <c r="H478" s="4">
        <v>37705</v>
      </c>
      <c r="I478" s="1" t="s">
        <v>686</v>
      </c>
      <c r="J478" t="s">
        <v>25</v>
      </c>
      <c r="K478">
        <v>1</v>
      </c>
      <c r="L478" t="str">
        <f t="shared" si="14"/>
        <v>Qtr 1</v>
      </c>
      <c r="M478" t="s">
        <v>686</v>
      </c>
      <c r="N478">
        <v>2003</v>
      </c>
      <c r="O478" t="s">
        <v>550</v>
      </c>
      <c r="P478" s="2">
        <v>102</v>
      </c>
      <c r="Q478" t="s">
        <v>551</v>
      </c>
      <c r="R478" t="s">
        <v>81</v>
      </c>
      <c r="S478">
        <v>6505555787</v>
      </c>
      <c r="T478" t="s">
        <v>82</v>
      </c>
      <c r="V478" t="s">
        <v>60</v>
      </c>
      <c r="W478" t="s">
        <v>55</v>
      </c>
      <c r="X478" s="3" t="s">
        <v>687</v>
      </c>
      <c r="Y478" t="s">
        <v>32</v>
      </c>
      <c r="Z478" t="s">
        <v>33</v>
      </c>
      <c r="AA478" t="s">
        <v>83</v>
      </c>
      <c r="AB478" t="s">
        <v>57</v>
      </c>
      <c r="AC478" t="str">
        <f t="shared" si="15"/>
        <v>Murphy Julie</v>
      </c>
      <c r="AD478" t="s">
        <v>51</v>
      </c>
    </row>
    <row r="479" spans="1:30" x14ac:dyDescent="0.4">
      <c r="A479">
        <v>10125</v>
      </c>
      <c r="B479">
        <v>32</v>
      </c>
      <c r="C479" s="2">
        <v>100</v>
      </c>
      <c r="D479" s="2">
        <f>SALES­_DATA[[#This Row],[PRICEEACH]]*SALES­_DATA[[#This Row],[QUANTITYORDERED]]</f>
        <v>3200</v>
      </c>
      <c r="E479">
        <v>1</v>
      </c>
      <c r="F479" s="2">
        <v>3254.72</v>
      </c>
      <c r="G479" s="2">
        <f>SALES­_DATA[[#This Row],[SALES]]-SALES­_DATA[[#This Row],[cost price]]</f>
        <v>54.7199999999998</v>
      </c>
      <c r="H479" s="4">
        <v>37762</v>
      </c>
      <c r="I479" s="1" t="s">
        <v>677</v>
      </c>
      <c r="J479" t="s">
        <v>25</v>
      </c>
      <c r="K479">
        <v>2</v>
      </c>
      <c r="L479" t="str">
        <f t="shared" si="14"/>
        <v>Qtr 2</v>
      </c>
      <c r="M479" t="s">
        <v>677</v>
      </c>
      <c r="N479">
        <v>2003</v>
      </c>
      <c r="O479" t="s">
        <v>550</v>
      </c>
      <c r="P479" s="2">
        <v>102</v>
      </c>
      <c r="Q479" t="s">
        <v>551</v>
      </c>
      <c r="R479" t="s">
        <v>89</v>
      </c>
      <c r="S479" t="s">
        <v>90</v>
      </c>
      <c r="T479" t="s">
        <v>91</v>
      </c>
      <c r="U479" t="s">
        <v>92</v>
      </c>
      <c r="V479" t="s">
        <v>93</v>
      </c>
      <c r="W479" t="s">
        <v>94</v>
      </c>
      <c r="X479" s="3">
        <v>3004</v>
      </c>
      <c r="Y479" t="s">
        <v>95</v>
      </c>
      <c r="Z479" t="s">
        <v>96</v>
      </c>
      <c r="AA479" t="s">
        <v>97</v>
      </c>
      <c r="AB479" t="s">
        <v>98</v>
      </c>
      <c r="AC479" t="str">
        <f t="shared" si="15"/>
        <v>Ferguson Peter</v>
      </c>
      <c r="AD479" t="s">
        <v>51</v>
      </c>
    </row>
    <row r="480" spans="1:30" x14ac:dyDescent="0.4">
      <c r="A480">
        <v>10139</v>
      </c>
      <c r="B480">
        <v>31</v>
      </c>
      <c r="C480" s="2">
        <v>100</v>
      </c>
      <c r="D480" s="2">
        <f>SALES­_DATA[[#This Row],[PRICEEACH]]*SALES­_DATA[[#This Row],[QUANTITYORDERED]]</f>
        <v>3100</v>
      </c>
      <c r="E480">
        <v>7</v>
      </c>
      <c r="F480" s="2">
        <v>3184.94</v>
      </c>
      <c r="G480" s="2">
        <f>SALES­_DATA[[#This Row],[SALES]]-SALES­_DATA[[#This Row],[cost price]]</f>
        <v>84.940000000000055</v>
      </c>
      <c r="H480" s="4">
        <v>37818</v>
      </c>
      <c r="I480" s="1" t="s">
        <v>678</v>
      </c>
      <c r="J480" t="s">
        <v>25</v>
      </c>
      <c r="K480">
        <v>3</v>
      </c>
      <c r="L480" t="str">
        <f t="shared" si="14"/>
        <v>Qtr 3</v>
      </c>
      <c r="M480" t="s">
        <v>678</v>
      </c>
      <c r="N480">
        <v>2003</v>
      </c>
      <c r="O480" t="s">
        <v>550</v>
      </c>
      <c r="P480" s="2">
        <v>102</v>
      </c>
      <c r="Q480" t="s">
        <v>551</v>
      </c>
      <c r="R480" t="s">
        <v>152</v>
      </c>
      <c r="S480" t="s">
        <v>153</v>
      </c>
      <c r="T480" t="s">
        <v>154</v>
      </c>
      <c r="U480" t="s">
        <v>155</v>
      </c>
      <c r="V480" t="s">
        <v>156</v>
      </c>
      <c r="W480" t="s">
        <v>157</v>
      </c>
      <c r="X480" s="3">
        <v>2067</v>
      </c>
      <c r="Y480" t="s">
        <v>95</v>
      </c>
      <c r="Z480" t="s">
        <v>96</v>
      </c>
      <c r="AA480" t="s">
        <v>158</v>
      </c>
      <c r="AB480" t="s">
        <v>159</v>
      </c>
      <c r="AC480" t="str">
        <f t="shared" si="15"/>
        <v>Huxley Adrian</v>
      </c>
      <c r="AD480" t="s">
        <v>51</v>
      </c>
    </row>
    <row r="481" spans="1:30" x14ac:dyDescent="0.4">
      <c r="A481">
        <v>10149</v>
      </c>
      <c r="B481">
        <v>50</v>
      </c>
      <c r="C481" s="2">
        <v>100</v>
      </c>
      <c r="D481" s="2">
        <f>SALES­_DATA[[#This Row],[PRICEEACH]]*SALES­_DATA[[#This Row],[QUANTITYORDERED]]</f>
        <v>5000</v>
      </c>
      <c r="E481">
        <v>4</v>
      </c>
      <c r="F481" s="2">
        <v>5907.5</v>
      </c>
      <c r="G481" s="2">
        <f>SALES­_DATA[[#This Row],[SALES]]-SALES­_DATA[[#This Row],[cost price]]</f>
        <v>907.5</v>
      </c>
      <c r="H481" s="4">
        <v>37876</v>
      </c>
      <c r="I481" s="1" t="s">
        <v>685</v>
      </c>
      <c r="J481" t="s">
        <v>25</v>
      </c>
      <c r="K481">
        <v>3</v>
      </c>
      <c r="L481" t="str">
        <f t="shared" si="14"/>
        <v>Qtr 3</v>
      </c>
      <c r="M481" t="s">
        <v>685</v>
      </c>
      <c r="N481">
        <v>2003</v>
      </c>
      <c r="O481" t="s">
        <v>550</v>
      </c>
      <c r="P481" s="2">
        <v>102</v>
      </c>
      <c r="Q481" t="s">
        <v>551</v>
      </c>
      <c r="R481" t="s">
        <v>526</v>
      </c>
      <c r="S481">
        <v>4155554312</v>
      </c>
      <c r="T481" t="s">
        <v>527</v>
      </c>
      <c r="V481" t="s">
        <v>528</v>
      </c>
      <c r="W481" t="s">
        <v>55</v>
      </c>
      <c r="X481" s="3">
        <v>94217</v>
      </c>
      <c r="Y481" t="s">
        <v>32</v>
      </c>
      <c r="Z481" t="s">
        <v>33</v>
      </c>
      <c r="AA481" t="s">
        <v>529</v>
      </c>
      <c r="AB481" t="s">
        <v>400</v>
      </c>
      <c r="AC481" t="str">
        <f t="shared" si="15"/>
        <v>Taylor Sue</v>
      </c>
      <c r="AD481" t="s">
        <v>51</v>
      </c>
    </row>
    <row r="482" spans="1:30" x14ac:dyDescent="0.4">
      <c r="A482">
        <v>10162</v>
      </c>
      <c r="B482">
        <v>48</v>
      </c>
      <c r="C482" s="2">
        <v>91.44</v>
      </c>
      <c r="D482" s="2">
        <f>SALES­_DATA[[#This Row],[PRICEEACH]]*SALES­_DATA[[#This Row],[QUANTITYORDERED]]</f>
        <v>4389.12</v>
      </c>
      <c r="E482">
        <v>2</v>
      </c>
      <c r="F482" s="2">
        <v>4389.12</v>
      </c>
      <c r="G482" s="2">
        <f>SALES­_DATA[[#This Row],[SALES]]-SALES­_DATA[[#This Row],[cost price]]</f>
        <v>0</v>
      </c>
      <c r="H482" s="4">
        <v>37912</v>
      </c>
      <c r="I482" s="1" t="s">
        <v>680</v>
      </c>
      <c r="J482" t="s">
        <v>25</v>
      </c>
      <c r="K482">
        <v>4</v>
      </c>
      <c r="L482" t="str">
        <f t="shared" si="14"/>
        <v>Qtr 4</v>
      </c>
      <c r="M482" t="s">
        <v>680</v>
      </c>
      <c r="N482">
        <v>2003</v>
      </c>
      <c r="O482" t="s">
        <v>550</v>
      </c>
      <c r="P482" s="2">
        <v>102</v>
      </c>
      <c r="Q482" t="s">
        <v>551</v>
      </c>
      <c r="R482" t="s">
        <v>58</v>
      </c>
      <c r="S482">
        <v>6505551386</v>
      </c>
      <c r="T482" t="s">
        <v>59</v>
      </c>
      <c r="V482" t="s">
        <v>60</v>
      </c>
      <c r="W482" t="s">
        <v>55</v>
      </c>
      <c r="X482" s="3" t="s">
        <v>687</v>
      </c>
      <c r="Y482" t="s">
        <v>32</v>
      </c>
      <c r="Z482" t="s">
        <v>33</v>
      </c>
      <c r="AA482" t="s">
        <v>61</v>
      </c>
      <c r="AB482" t="s">
        <v>57</v>
      </c>
      <c r="AC482" t="str">
        <f t="shared" si="15"/>
        <v>Brown Julie</v>
      </c>
      <c r="AD482" t="s">
        <v>51</v>
      </c>
    </row>
    <row r="483" spans="1:30" x14ac:dyDescent="0.4">
      <c r="A483">
        <v>10173</v>
      </c>
      <c r="B483">
        <v>43</v>
      </c>
      <c r="C483" s="2">
        <v>100</v>
      </c>
      <c r="D483" s="2">
        <f>SALES­_DATA[[#This Row],[PRICEEACH]]*SALES­_DATA[[#This Row],[QUANTITYORDERED]]</f>
        <v>4300</v>
      </c>
      <c r="E483">
        <v>6</v>
      </c>
      <c r="F483" s="2">
        <v>5036.16</v>
      </c>
      <c r="G483" s="2">
        <f>SALES­_DATA[[#This Row],[SALES]]-SALES­_DATA[[#This Row],[cost price]]</f>
        <v>736.15999999999985</v>
      </c>
      <c r="H483" s="4">
        <v>37930</v>
      </c>
      <c r="I483" s="1" t="s">
        <v>681</v>
      </c>
      <c r="J483" t="s">
        <v>25</v>
      </c>
      <c r="K483">
        <v>4</v>
      </c>
      <c r="L483" t="str">
        <f t="shared" si="14"/>
        <v>Qtr 4</v>
      </c>
      <c r="M483" t="s">
        <v>681</v>
      </c>
      <c r="N483">
        <v>2003</v>
      </c>
      <c r="O483" t="s">
        <v>550</v>
      </c>
      <c r="P483" s="2">
        <v>102</v>
      </c>
      <c r="Q483" t="s">
        <v>551</v>
      </c>
      <c r="R483" t="s">
        <v>552</v>
      </c>
      <c r="S483" t="s">
        <v>553</v>
      </c>
      <c r="T483" t="s">
        <v>554</v>
      </c>
      <c r="V483" t="s">
        <v>555</v>
      </c>
      <c r="W483" t="s">
        <v>687</v>
      </c>
      <c r="X483" s="3">
        <v>24100</v>
      </c>
      <c r="Y483" t="s">
        <v>258</v>
      </c>
      <c r="Z483" t="s">
        <v>42</v>
      </c>
      <c r="AA483" t="s">
        <v>556</v>
      </c>
      <c r="AB483" t="s">
        <v>557</v>
      </c>
      <c r="AC483" t="str">
        <f t="shared" si="15"/>
        <v>Rovelli Giovanni</v>
      </c>
      <c r="AD483" t="s">
        <v>51</v>
      </c>
    </row>
    <row r="484" spans="1:30" x14ac:dyDescent="0.4">
      <c r="A484">
        <v>10182</v>
      </c>
      <c r="B484">
        <v>25</v>
      </c>
      <c r="C484" s="2">
        <v>87.33</v>
      </c>
      <c r="D484" s="2">
        <f>SALES­_DATA[[#This Row],[PRICEEACH]]*SALES­_DATA[[#This Row],[QUANTITYORDERED]]</f>
        <v>2183.25</v>
      </c>
      <c r="E484">
        <v>3</v>
      </c>
      <c r="F484" s="2">
        <v>2183.25</v>
      </c>
      <c r="G484" s="2">
        <f>SALES­_DATA[[#This Row],[SALES]]-SALES­_DATA[[#This Row],[cost price]]</f>
        <v>0</v>
      </c>
      <c r="H484" s="4">
        <v>37937</v>
      </c>
      <c r="I484" s="1" t="s">
        <v>681</v>
      </c>
      <c r="J484" t="s">
        <v>25</v>
      </c>
      <c r="K484">
        <v>4</v>
      </c>
      <c r="L484" t="str">
        <f t="shared" si="14"/>
        <v>Qtr 4</v>
      </c>
      <c r="M484" t="s">
        <v>681</v>
      </c>
      <c r="N484">
        <v>2003</v>
      </c>
      <c r="O484" t="s">
        <v>550</v>
      </c>
      <c r="P484" s="2">
        <v>102</v>
      </c>
      <c r="Q484" t="s">
        <v>551</v>
      </c>
      <c r="R484" t="s">
        <v>272</v>
      </c>
      <c r="S484">
        <v>4155551450</v>
      </c>
      <c r="T484" t="s">
        <v>273</v>
      </c>
      <c r="V484" t="s">
        <v>274</v>
      </c>
      <c r="W484" t="s">
        <v>55</v>
      </c>
      <c r="X484" s="3">
        <v>97562</v>
      </c>
      <c r="Y484" t="s">
        <v>32</v>
      </c>
      <c r="Z484" t="s">
        <v>33</v>
      </c>
      <c r="AA484" t="s">
        <v>275</v>
      </c>
      <c r="AB484" t="s">
        <v>276</v>
      </c>
      <c r="AC484" t="str">
        <f t="shared" si="15"/>
        <v>Nelson Valarie</v>
      </c>
      <c r="AD484" t="s">
        <v>36</v>
      </c>
    </row>
    <row r="485" spans="1:30" x14ac:dyDescent="0.4">
      <c r="A485">
        <v>10193</v>
      </c>
      <c r="B485">
        <v>28</v>
      </c>
      <c r="C485" s="2">
        <v>100</v>
      </c>
      <c r="D485" s="2">
        <f>SALES­_DATA[[#This Row],[PRICEEACH]]*SALES­_DATA[[#This Row],[QUANTITYORDERED]]</f>
        <v>2800</v>
      </c>
      <c r="E485">
        <v>7</v>
      </c>
      <c r="F485" s="2">
        <v>3106.88</v>
      </c>
      <c r="G485" s="2">
        <f>SALES­_DATA[[#This Row],[SALES]]-SALES­_DATA[[#This Row],[cost price]]</f>
        <v>306.88000000000011</v>
      </c>
      <c r="H485" s="4">
        <v>37946</v>
      </c>
      <c r="I485" s="1" t="s">
        <v>681</v>
      </c>
      <c r="J485" t="s">
        <v>25</v>
      </c>
      <c r="K485">
        <v>4</v>
      </c>
      <c r="L485" t="str">
        <f t="shared" si="14"/>
        <v>Qtr 4</v>
      </c>
      <c r="M485" t="s">
        <v>681</v>
      </c>
      <c r="N485">
        <v>2003</v>
      </c>
      <c r="O485" t="s">
        <v>550</v>
      </c>
      <c r="P485" s="2">
        <v>102</v>
      </c>
      <c r="Q485" t="s">
        <v>551</v>
      </c>
      <c r="R485" t="s">
        <v>558</v>
      </c>
      <c r="S485" t="s">
        <v>559</v>
      </c>
      <c r="T485" t="s">
        <v>560</v>
      </c>
      <c r="V485" t="s">
        <v>561</v>
      </c>
      <c r="W485" t="s">
        <v>94</v>
      </c>
      <c r="X485" s="3">
        <v>3150</v>
      </c>
      <c r="Y485" t="s">
        <v>95</v>
      </c>
      <c r="Z485" t="s">
        <v>96</v>
      </c>
      <c r="AA485" t="s">
        <v>562</v>
      </c>
      <c r="AB485" t="s">
        <v>563</v>
      </c>
      <c r="AC485" t="str">
        <f t="shared" si="15"/>
        <v>Connery Sean</v>
      </c>
      <c r="AD485" t="s">
        <v>51</v>
      </c>
    </row>
    <row r="486" spans="1:30" x14ac:dyDescent="0.4">
      <c r="A486">
        <v>10205</v>
      </c>
      <c r="B486">
        <v>36</v>
      </c>
      <c r="C486" s="2">
        <v>100</v>
      </c>
      <c r="D486" s="2">
        <f>SALES­_DATA[[#This Row],[PRICEEACH]]*SALES­_DATA[[#This Row],[QUANTITYORDERED]]</f>
        <v>3600</v>
      </c>
      <c r="E486">
        <v>2</v>
      </c>
      <c r="F486" s="2">
        <v>3735.72</v>
      </c>
      <c r="G486" s="2">
        <f>SALES­_DATA[[#This Row],[SALES]]-SALES­_DATA[[#This Row],[cost price]]</f>
        <v>135.7199999999998</v>
      </c>
      <c r="H486" s="4">
        <v>37958</v>
      </c>
      <c r="I486" s="1" t="s">
        <v>682</v>
      </c>
      <c r="J486" t="s">
        <v>25</v>
      </c>
      <c r="K486">
        <v>4</v>
      </c>
      <c r="L486" t="str">
        <f t="shared" si="14"/>
        <v>Qtr 4</v>
      </c>
      <c r="M486" t="s">
        <v>682</v>
      </c>
      <c r="N486">
        <v>2003</v>
      </c>
      <c r="O486" t="s">
        <v>550</v>
      </c>
      <c r="P486" s="2">
        <v>102</v>
      </c>
      <c r="Q486" t="s">
        <v>551</v>
      </c>
      <c r="R486" t="s">
        <v>174</v>
      </c>
      <c r="S486" t="s">
        <v>175</v>
      </c>
      <c r="T486" t="s">
        <v>176</v>
      </c>
      <c r="V486" t="s">
        <v>177</v>
      </c>
      <c r="W486" t="s">
        <v>687</v>
      </c>
      <c r="X486" s="3">
        <v>28034</v>
      </c>
      <c r="Y486" t="s">
        <v>178</v>
      </c>
      <c r="Z486" t="s">
        <v>42</v>
      </c>
      <c r="AA486" t="s">
        <v>179</v>
      </c>
      <c r="AB486" t="s">
        <v>180</v>
      </c>
      <c r="AC486" t="str">
        <f t="shared" si="15"/>
        <v>Freyre Diego</v>
      </c>
      <c r="AD486" t="s">
        <v>51</v>
      </c>
    </row>
    <row r="487" spans="1:30" x14ac:dyDescent="0.4">
      <c r="A487">
        <v>10215</v>
      </c>
      <c r="B487">
        <v>27</v>
      </c>
      <c r="C487" s="2">
        <v>89.38</v>
      </c>
      <c r="D487" s="2">
        <f>SALES­_DATA[[#This Row],[PRICEEACH]]*SALES­_DATA[[#This Row],[QUANTITYORDERED]]</f>
        <v>2413.2599999999998</v>
      </c>
      <c r="E487">
        <v>10</v>
      </c>
      <c r="F487" s="2">
        <v>2413.2600000000002</v>
      </c>
      <c r="G487" s="2">
        <f>SALES­_DATA[[#This Row],[SALES]]-SALES­_DATA[[#This Row],[cost price]]</f>
        <v>0</v>
      </c>
      <c r="H487" s="4">
        <v>38015</v>
      </c>
      <c r="I487" s="1" t="s">
        <v>675</v>
      </c>
      <c r="J487" t="s">
        <v>25</v>
      </c>
      <c r="K487">
        <v>1</v>
      </c>
      <c r="L487" t="str">
        <f t="shared" si="14"/>
        <v>Qtr 1</v>
      </c>
      <c r="M487" t="s">
        <v>675</v>
      </c>
      <c r="N487">
        <v>2004</v>
      </c>
      <c r="O487" t="s">
        <v>550</v>
      </c>
      <c r="P487" s="2">
        <v>102</v>
      </c>
      <c r="Q487" t="s">
        <v>551</v>
      </c>
      <c r="R487" t="s">
        <v>234</v>
      </c>
      <c r="S487">
        <v>3105553722</v>
      </c>
      <c r="T487" t="s">
        <v>235</v>
      </c>
      <c r="V487" t="s">
        <v>236</v>
      </c>
      <c r="W487" t="s">
        <v>55</v>
      </c>
      <c r="X487" s="3">
        <v>94019</v>
      </c>
      <c r="Y487" t="s">
        <v>32</v>
      </c>
      <c r="Z487" t="s">
        <v>33</v>
      </c>
      <c r="AA487" t="s">
        <v>237</v>
      </c>
      <c r="AB487" t="s">
        <v>238</v>
      </c>
      <c r="AC487" t="str">
        <f t="shared" si="15"/>
        <v>Thompson Steve</v>
      </c>
      <c r="AD487" t="s">
        <v>36</v>
      </c>
    </row>
    <row r="488" spans="1:30" x14ac:dyDescent="0.4">
      <c r="A488">
        <v>10227</v>
      </c>
      <c r="B488">
        <v>25</v>
      </c>
      <c r="C488" s="2">
        <v>100</v>
      </c>
      <c r="D488" s="2">
        <f>SALES­_DATA[[#This Row],[PRICEEACH]]*SALES­_DATA[[#This Row],[QUANTITYORDERED]]</f>
        <v>2500</v>
      </c>
      <c r="E488">
        <v>3</v>
      </c>
      <c r="F488" s="2">
        <v>2953.75</v>
      </c>
      <c r="G488" s="2">
        <f>SALES­_DATA[[#This Row],[SALES]]-SALES­_DATA[[#This Row],[cost price]]</f>
        <v>453.75</v>
      </c>
      <c r="H488" s="4">
        <v>38048</v>
      </c>
      <c r="I488" s="1" t="s">
        <v>686</v>
      </c>
      <c r="J488" t="s">
        <v>25</v>
      </c>
      <c r="K488">
        <v>1</v>
      </c>
      <c r="L488" t="str">
        <f t="shared" si="14"/>
        <v>Qtr 1</v>
      </c>
      <c r="M488" t="s">
        <v>686</v>
      </c>
      <c r="N488">
        <v>2004</v>
      </c>
      <c r="O488" t="s">
        <v>550</v>
      </c>
      <c r="P488" s="2">
        <v>102</v>
      </c>
      <c r="Q488" t="s">
        <v>551</v>
      </c>
      <c r="R488" t="s">
        <v>219</v>
      </c>
      <c r="S488" t="s">
        <v>220</v>
      </c>
      <c r="T488" t="s">
        <v>221</v>
      </c>
      <c r="V488" t="s">
        <v>222</v>
      </c>
      <c r="W488" t="s">
        <v>687</v>
      </c>
      <c r="X488" s="3">
        <v>69004</v>
      </c>
      <c r="Y488" t="s">
        <v>41</v>
      </c>
      <c r="Z488" t="s">
        <v>42</v>
      </c>
      <c r="AA488" t="s">
        <v>223</v>
      </c>
      <c r="AB488" t="s">
        <v>224</v>
      </c>
      <c r="AC488" t="str">
        <f t="shared" si="15"/>
        <v>Saveley Mary</v>
      </c>
      <c r="AD488" t="s">
        <v>36</v>
      </c>
    </row>
    <row r="489" spans="1:30" x14ac:dyDescent="0.4">
      <c r="A489">
        <v>10244</v>
      </c>
      <c r="B489">
        <v>40</v>
      </c>
      <c r="C489" s="2">
        <v>100</v>
      </c>
      <c r="D489" s="2">
        <f>SALES­_DATA[[#This Row],[PRICEEACH]]*SALES­_DATA[[#This Row],[QUANTITYORDERED]]</f>
        <v>4000</v>
      </c>
      <c r="E489">
        <v>7</v>
      </c>
      <c r="F489" s="2">
        <v>4684.8</v>
      </c>
      <c r="G489" s="2">
        <f>SALES­_DATA[[#This Row],[SALES]]-SALES­_DATA[[#This Row],[cost price]]</f>
        <v>684.80000000000018</v>
      </c>
      <c r="H489" s="4">
        <v>38106</v>
      </c>
      <c r="I489" s="1" t="s">
        <v>683</v>
      </c>
      <c r="J489" t="s">
        <v>25</v>
      </c>
      <c r="K489">
        <v>2</v>
      </c>
      <c r="L489" t="str">
        <f t="shared" si="14"/>
        <v>Qtr 2</v>
      </c>
      <c r="M489" t="s">
        <v>683</v>
      </c>
      <c r="N489">
        <v>2004</v>
      </c>
      <c r="O489" t="s">
        <v>550</v>
      </c>
      <c r="P489" s="2">
        <v>102</v>
      </c>
      <c r="Q489" t="s">
        <v>551</v>
      </c>
      <c r="R489" t="s">
        <v>174</v>
      </c>
      <c r="S489" t="s">
        <v>175</v>
      </c>
      <c r="T489" t="s">
        <v>176</v>
      </c>
      <c r="V489" t="s">
        <v>177</v>
      </c>
      <c r="W489" t="s">
        <v>687</v>
      </c>
      <c r="X489" s="3">
        <v>28034</v>
      </c>
      <c r="Y489" t="s">
        <v>178</v>
      </c>
      <c r="Z489" t="s">
        <v>42</v>
      </c>
      <c r="AA489" t="s">
        <v>179</v>
      </c>
      <c r="AB489" t="s">
        <v>180</v>
      </c>
      <c r="AC489" t="str">
        <f t="shared" si="15"/>
        <v>Freyre Diego</v>
      </c>
      <c r="AD489" t="s">
        <v>51</v>
      </c>
    </row>
    <row r="490" spans="1:30" x14ac:dyDescent="0.4">
      <c r="A490">
        <v>10256</v>
      </c>
      <c r="B490">
        <v>34</v>
      </c>
      <c r="C490" s="2">
        <v>95.55</v>
      </c>
      <c r="D490" s="2">
        <f>SALES­_DATA[[#This Row],[PRICEEACH]]*SALES­_DATA[[#This Row],[QUANTITYORDERED]]</f>
        <v>3248.7</v>
      </c>
      <c r="E490">
        <v>2</v>
      </c>
      <c r="F490" s="2">
        <v>3248.7</v>
      </c>
      <c r="G490" s="2">
        <f>SALES­_DATA[[#This Row],[SALES]]-SALES­_DATA[[#This Row],[cost price]]</f>
        <v>0</v>
      </c>
      <c r="H490" s="4">
        <v>38146</v>
      </c>
      <c r="I490" s="1" t="s">
        <v>684</v>
      </c>
      <c r="J490" t="s">
        <v>25</v>
      </c>
      <c r="K490">
        <v>2</v>
      </c>
      <c r="L490" t="str">
        <f t="shared" si="14"/>
        <v>Qtr 2</v>
      </c>
      <c r="M490" t="s">
        <v>684</v>
      </c>
      <c r="N490">
        <v>2004</v>
      </c>
      <c r="O490" t="s">
        <v>550</v>
      </c>
      <c r="P490" s="2">
        <v>102</v>
      </c>
      <c r="Q490" t="s">
        <v>551</v>
      </c>
      <c r="R490" t="s">
        <v>322</v>
      </c>
      <c r="S490" t="s">
        <v>323</v>
      </c>
      <c r="T490" t="s">
        <v>324</v>
      </c>
      <c r="V490" t="s">
        <v>325</v>
      </c>
      <c r="W490" t="s">
        <v>687</v>
      </c>
      <c r="X490" s="3">
        <v>1734</v>
      </c>
      <c r="Y490" t="s">
        <v>326</v>
      </c>
      <c r="Z490" t="s">
        <v>42</v>
      </c>
      <c r="AA490" t="s">
        <v>327</v>
      </c>
      <c r="AB490" t="s">
        <v>328</v>
      </c>
      <c r="AC490" t="str">
        <f t="shared" si="15"/>
        <v>Petersen Jytte</v>
      </c>
      <c r="AD490" t="s">
        <v>51</v>
      </c>
    </row>
    <row r="491" spans="1:30" x14ac:dyDescent="0.4">
      <c r="A491">
        <v>10280</v>
      </c>
      <c r="B491">
        <v>50</v>
      </c>
      <c r="C491" s="2">
        <v>100</v>
      </c>
      <c r="D491" s="2">
        <f>SALES­_DATA[[#This Row],[PRICEEACH]]*SALES­_DATA[[#This Row],[QUANTITYORDERED]]</f>
        <v>5000</v>
      </c>
      <c r="E491">
        <v>9</v>
      </c>
      <c r="F491" s="2">
        <v>5239.5</v>
      </c>
      <c r="G491" s="2">
        <f>SALES­_DATA[[#This Row],[SALES]]-SALES­_DATA[[#This Row],[cost price]]</f>
        <v>239.5</v>
      </c>
      <c r="H491" s="4">
        <v>38216</v>
      </c>
      <c r="I491" s="1" t="s">
        <v>679</v>
      </c>
      <c r="J491" t="s">
        <v>25</v>
      </c>
      <c r="K491">
        <v>3</v>
      </c>
      <c r="L491" t="str">
        <f t="shared" si="14"/>
        <v>Qtr 3</v>
      </c>
      <c r="M491" t="s">
        <v>679</v>
      </c>
      <c r="N491">
        <v>2004</v>
      </c>
      <c r="O491" t="s">
        <v>550</v>
      </c>
      <c r="P491" s="2">
        <v>102</v>
      </c>
      <c r="Q491" t="s">
        <v>551</v>
      </c>
      <c r="R491" t="s">
        <v>254</v>
      </c>
      <c r="S491" t="s">
        <v>255</v>
      </c>
      <c r="T491" t="s">
        <v>256</v>
      </c>
      <c r="V491" t="s">
        <v>257</v>
      </c>
      <c r="W491" t="s">
        <v>687</v>
      </c>
      <c r="X491" s="3">
        <v>10100</v>
      </c>
      <c r="Y491" t="s">
        <v>258</v>
      </c>
      <c r="Z491" t="s">
        <v>42</v>
      </c>
      <c r="AA491" t="s">
        <v>259</v>
      </c>
      <c r="AB491" t="s">
        <v>260</v>
      </c>
      <c r="AC491" t="str">
        <f t="shared" si="15"/>
        <v>Accorti Paolo</v>
      </c>
      <c r="AD491" t="s">
        <v>51</v>
      </c>
    </row>
    <row r="492" spans="1:30" x14ac:dyDescent="0.4">
      <c r="A492">
        <v>10289</v>
      </c>
      <c r="B492">
        <v>38</v>
      </c>
      <c r="C492" s="2">
        <v>100</v>
      </c>
      <c r="D492" s="2">
        <f>SALES­_DATA[[#This Row],[PRICEEACH]]*SALES­_DATA[[#This Row],[QUANTITYORDERED]]</f>
        <v>3800</v>
      </c>
      <c r="E492">
        <v>2</v>
      </c>
      <c r="F492" s="2">
        <v>4567.9799999999996</v>
      </c>
      <c r="G492" s="2">
        <f>SALES­_DATA[[#This Row],[SALES]]-SALES­_DATA[[#This Row],[cost price]]</f>
        <v>767.97999999999956</v>
      </c>
      <c r="H492" s="4">
        <v>38233</v>
      </c>
      <c r="I492" s="1" t="s">
        <v>685</v>
      </c>
      <c r="J492" t="s">
        <v>25</v>
      </c>
      <c r="K492">
        <v>3</v>
      </c>
      <c r="L492" t="str">
        <f t="shared" si="14"/>
        <v>Qtr 3</v>
      </c>
      <c r="M492" t="s">
        <v>685</v>
      </c>
      <c r="N492">
        <v>2004</v>
      </c>
      <c r="O492" t="s">
        <v>550</v>
      </c>
      <c r="P492" s="2">
        <v>102</v>
      </c>
      <c r="Q492" t="s">
        <v>551</v>
      </c>
      <c r="R492" t="s">
        <v>73</v>
      </c>
      <c r="S492" t="s">
        <v>74</v>
      </c>
      <c r="T492" t="s">
        <v>75</v>
      </c>
      <c r="V492" t="s">
        <v>76</v>
      </c>
      <c r="W492" t="s">
        <v>687</v>
      </c>
      <c r="X492" s="3" t="s">
        <v>77</v>
      </c>
      <c r="Y492" t="s">
        <v>78</v>
      </c>
      <c r="Z492" t="s">
        <v>42</v>
      </c>
      <c r="AA492" t="s">
        <v>79</v>
      </c>
      <c r="AB492" t="s">
        <v>80</v>
      </c>
      <c r="AC492" t="str">
        <f t="shared" si="15"/>
        <v>Oeztan Veysel</v>
      </c>
      <c r="AD492" t="s">
        <v>51</v>
      </c>
    </row>
    <row r="493" spans="1:30" x14ac:dyDescent="0.4">
      <c r="A493">
        <v>10304</v>
      </c>
      <c r="B493">
        <v>37</v>
      </c>
      <c r="C493" s="2">
        <v>95.55</v>
      </c>
      <c r="D493" s="2">
        <f>SALES­_DATA[[#This Row],[PRICEEACH]]*SALES­_DATA[[#This Row],[QUANTITYORDERED]]</f>
        <v>3535.35</v>
      </c>
      <c r="E493">
        <v>13</v>
      </c>
      <c r="F493" s="2">
        <v>3535.35</v>
      </c>
      <c r="G493" s="2">
        <f>SALES­_DATA[[#This Row],[SALES]]-SALES­_DATA[[#This Row],[cost price]]</f>
        <v>0</v>
      </c>
      <c r="H493" s="4">
        <v>38271</v>
      </c>
      <c r="I493" s="1" t="s">
        <v>680</v>
      </c>
      <c r="J493" t="s">
        <v>25</v>
      </c>
      <c r="K493">
        <v>4</v>
      </c>
      <c r="L493" t="str">
        <f t="shared" si="14"/>
        <v>Qtr 4</v>
      </c>
      <c r="M493" t="s">
        <v>680</v>
      </c>
      <c r="N493">
        <v>2004</v>
      </c>
      <c r="O493" t="s">
        <v>550</v>
      </c>
      <c r="P493" s="2">
        <v>102</v>
      </c>
      <c r="Q493" t="s">
        <v>551</v>
      </c>
      <c r="R493" t="s">
        <v>267</v>
      </c>
      <c r="S493" t="s">
        <v>268</v>
      </c>
      <c r="T493" t="s">
        <v>269</v>
      </c>
      <c r="V493" t="s">
        <v>270</v>
      </c>
      <c r="W493" t="s">
        <v>687</v>
      </c>
      <c r="X493" s="3">
        <v>78000</v>
      </c>
      <c r="Y493" t="s">
        <v>41</v>
      </c>
      <c r="Z493" t="s">
        <v>42</v>
      </c>
      <c r="AA493" t="s">
        <v>271</v>
      </c>
      <c r="AB493" t="s">
        <v>50</v>
      </c>
      <c r="AC493" t="str">
        <f t="shared" si="15"/>
        <v>Tonini Daniel</v>
      </c>
      <c r="AD493" t="s">
        <v>51</v>
      </c>
    </row>
    <row r="494" spans="1:30" x14ac:dyDescent="0.4">
      <c r="A494">
        <v>10312</v>
      </c>
      <c r="B494">
        <v>43</v>
      </c>
      <c r="C494" s="2">
        <v>89.38</v>
      </c>
      <c r="D494" s="2">
        <f>SALES­_DATA[[#This Row],[PRICEEACH]]*SALES­_DATA[[#This Row],[QUANTITYORDERED]]</f>
        <v>3843.3399999999997</v>
      </c>
      <c r="E494">
        <v>10</v>
      </c>
      <c r="F494" s="2">
        <v>3843.34</v>
      </c>
      <c r="G494" s="2">
        <f>SALES­_DATA[[#This Row],[SALES]]-SALES­_DATA[[#This Row],[cost price]]</f>
        <v>0</v>
      </c>
      <c r="H494" s="4">
        <v>38281</v>
      </c>
      <c r="I494" s="1" t="s">
        <v>680</v>
      </c>
      <c r="J494" t="s">
        <v>25</v>
      </c>
      <c r="K494">
        <v>4</v>
      </c>
      <c r="L494" t="str">
        <f t="shared" si="14"/>
        <v>Qtr 4</v>
      </c>
      <c r="M494" t="s">
        <v>680</v>
      </c>
      <c r="N494">
        <v>2004</v>
      </c>
      <c r="O494" t="s">
        <v>550</v>
      </c>
      <c r="P494" s="2">
        <v>102</v>
      </c>
      <c r="Q494" t="s">
        <v>551</v>
      </c>
      <c r="R494" t="s">
        <v>272</v>
      </c>
      <c r="S494">
        <v>4155551450</v>
      </c>
      <c r="T494" t="s">
        <v>273</v>
      </c>
      <c r="V494" t="s">
        <v>274</v>
      </c>
      <c r="W494" t="s">
        <v>55</v>
      </c>
      <c r="X494" s="3">
        <v>97562</v>
      </c>
      <c r="Y494" t="s">
        <v>32</v>
      </c>
      <c r="Z494" t="s">
        <v>33</v>
      </c>
      <c r="AA494" t="s">
        <v>275</v>
      </c>
      <c r="AB494" t="s">
        <v>276</v>
      </c>
      <c r="AC494" t="str">
        <f t="shared" si="15"/>
        <v>Nelson Valarie</v>
      </c>
      <c r="AD494" t="s">
        <v>51</v>
      </c>
    </row>
    <row r="495" spans="1:30" x14ac:dyDescent="0.4">
      <c r="A495">
        <v>10322</v>
      </c>
      <c r="B495">
        <v>43</v>
      </c>
      <c r="C495" s="2">
        <v>86.3</v>
      </c>
      <c r="D495" s="2">
        <f>SALES­_DATA[[#This Row],[PRICEEACH]]*SALES­_DATA[[#This Row],[QUANTITYORDERED]]</f>
        <v>3710.9</v>
      </c>
      <c r="E495">
        <v>14</v>
      </c>
      <c r="F495" s="2">
        <v>3710.9</v>
      </c>
      <c r="G495" s="2">
        <f>SALES­_DATA[[#This Row],[SALES]]-SALES­_DATA[[#This Row],[cost price]]</f>
        <v>0</v>
      </c>
      <c r="H495" s="4">
        <v>38295</v>
      </c>
      <c r="I495" s="1" t="s">
        <v>681</v>
      </c>
      <c r="J495" t="s">
        <v>25</v>
      </c>
      <c r="K495">
        <v>4</v>
      </c>
      <c r="L495" t="str">
        <f t="shared" si="14"/>
        <v>Qtr 4</v>
      </c>
      <c r="M495" t="s">
        <v>681</v>
      </c>
      <c r="N495">
        <v>2004</v>
      </c>
      <c r="O495" t="s">
        <v>550</v>
      </c>
      <c r="P495" s="2">
        <v>102</v>
      </c>
      <c r="Q495" t="s">
        <v>551</v>
      </c>
      <c r="R495" t="s">
        <v>277</v>
      </c>
      <c r="S495">
        <v>6035558647</v>
      </c>
      <c r="T495" t="s">
        <v>278</v>
      </c>
      <c r="V495" t="s">
        <v>279</v>
      </c>
      <c r="W495" t="s">
        <v>280</v>
      </c>
      <c r="X495" s="3">
        <v>62005</v>
      </c>
      <c r="Y495" t="s">
        <v>32</v>
      </c>
      <c r="Z495" t="s">
        <v>33</v>
      </c>
      <c r="AA495" t="s">
        <v>56</v>
      </c>
      <c r="AB495" t="s">
        <v>276</v>
      </c>
      <c r="AC495" t="str">
        <f t="shared" si="15"/>
        <v>Young Valarie</v>
      </c>
      <c r="AD495" t="s">
        <v>51</v>
      </c>
    </row>
    <row r="496" spans="1:30" x14ac:dyDescent="0.4">
      <c r="A496">
        <v>10332</v>
      </c>
      <c r="B496">
        <v>46</v>
      </c>
      <c r="C496" s="2">
        <v>95.13</v>
      </c>
      <c r="D496" s="2">
        <f>SALES­_DATA[[#This Row],[PRICEEACH]]*SALES­_DATA[[#This Row],[QUANTITYORDERED]]</f>
        <v>4375.9799999999996</v>
      </c>
      <c r="E496">
        <v>15</v>
      </c>
      <c r="F496" s="2">
        <v>4375.9799999999996</v>
      </c>
      <c r="G496" s="2">
        <f>SALES­_DATA[[#This Row],[SALES]]-SALES­_DATA[[#This Row],[cost price]]</f>
        <v>0</v>
      </c>
      <c r="H496" s="4">
        <v>38308</v>
      </c>
      <c r="I496" s="1" t="s">
        <v>681</v>
      </c>
      <c r="J496" t="s">
        <v>25</v>
      </c>
      <c r="K496">
        <v>4</v>
      </c>
      <c r="L496" t="str">
        <f t="shared" si="14"/>
        <v>Qtr 4</v>
      </c>
      <c r="M496" t="s">
        <v>681</v>
      </c>
      <c r="N496">
        <v>2004</v>
      </c>
      <c r="O496" t="s">
        <v>550</v>
      </c>
      <c r="P496" s="2">
        <v>102</v>
      </c>
      <c r="Q496" t="s">
        <v>551</v>
      </c>
      <c r="R496" t="s">
        <v>492</v>
      </c>
      <c r="S496" t="s">
        <v>493</v>
      </c>
      <c r="T496" t="s">
        <v>494</v>
      </c>
      <c r="V496" t="s">
        <v>495</v>
      </c>
      <c r="W496" t="s">
        <v>687</v>
      </c>
      <c r="X496" s="3" t="s">
        <v>496</v>
      </c>
      <c r="Y496" t="s">
        <v>170</v>
      </c>
      <c r="Z496" t="s">
        <v>42</v>
      </c>
      <c r="AA496" t="s">
        <v>497</v>
      </c>
      <c r="AB496" t="s">
        <v>94</v>
      </c>
      <c r="AC496" t="str">
        <f t="shared" si="15"/>
        <v>Ashworth Victoria</v>
      </c>
      <c r="AD496" t="s">
        <v>51</v>
      </c>
    </row>
    <row r="497" spans="1:30" x14ac:dyDescent="0.4">
      <c r="A497">
        <v>10346</v>
      </c>
      <c r="B497">
        <v>42</v>
      </c>
      <c r="C497" s="2">
        <v>36.11</v>
      </c>
      <c r="D497" s="2">
        <f>SALES­_DATA[[#This Row],[PRICEEACH]]*SALES­_DATA[[#This Row],[QUANTITYORDERED]]</f>
        <v>1516.62</v>
      </c>
      <c r="E497">
        <v>3</v>
      </c>
      <c r="F497" s="2">
        <v>1516.62</v>
      </c>
      <c r="G497" s="2">
        <f>SALES­_DATA[[#This Row],[SALES]]-SALES­_DATA[[#This Row],[cost price]]</f>
        <v>0</v>
      </c>
      <c r="H497" s="4">
        <v>38320</v>
      </c>
      <c r="I497" s="1" t="s">
        <v>681</v>
      </c>
      <c r="J497" t="s">
        <v>25</v>
      </c>
      <c r="K497">
        <v>4</v>
      </c>
      <c r="L497" t="str">
        <f t="shared" si="14"/>
        <v>Qtr 4</v>
      </c>
      <c r="M497" t="s">
        <v>681</v>
      </c>
      <c r="N497">
        <v>2004</v>
      </c>
      <c r="O497" t="s">
        <v>550</v>
      </c>
      <c r="P497" s="2">
        <v>102</v>
      </c>
      <c r="Q497" t="s">
        <v>551</v>
      </c>
      <c r="R497" t="s">
        <v>539</v>
      </c>
      <c r="S497">
        <v>7025551838</v>
      </c>
      <c r="T497" t="s">
        <v>540</v>
      </c>
      <c r="V497" t="s">
        <v>541</v>
      </c>
      <c r="W497" t="s">
        <v>542</v>
      </c>
      <c r="X497" s="3">
        <v>83030</v>
      </c>
      <c r="Y497" t="s">
        <v>32</v>
      </c>
      <c r="Z497" t="s">
        <v>33</v>
      </c>
      <c r="AA497" t="s">
        <v>113</v>
      </c>
      <c r="AB497" t="s">
        <v>400</v>
      </c>
      <c r="AC497" t="str">
        <f t="shared" si="15"/>
        <v>King Sue</v>
      </c>
      <c r="AD497" t="s">
        <v>36</v>
      </c>
    </row>
    <row r="498" spans="1:30" x14ac:dyDescent="0.4">
      <c r="A498">
        <v>10356</v>
      </c>
      <c r="B498">
        <v>50</v>
      </c>
      <c r="C498" s="2">
        <v>50.18</v>
      </c>
      <c r="D498" s="2">
        <f>SALES­_DATA[[#This Row],[PRICEEACH]]*SALES­_DATA[[#This Row],[QUANTITYORDERED]]</f>
        <v>2509</v>
      </c>
      <c r="E498">
        <v>9</v>
      </c>
      <c r="F498" s="2">
        <v>2509</v>
      </c>
      <c r="G498" s="2">
        <f>SALES­_DATA[[#This Row],[SALES]]-SALES­_DATA[[#This Row],[cost price]]</f>
        <v>0</v>
      </c>
      <c r="H498" s="4">
        <v>38330</v>
      </c>
      <c r="I498" s="1" t="s">
        <v>682</v>
      </c>
      <c r="J498" t="s">
        <v>25</v>
      </c>
      <c r="K498">
        <v>4</v>
      </c>
      <c r="L498" t="str">
        <f t="shared" si="14"/>
        <v>Qtr 4</v>
      </c>
      <c r="M498" t="s">
        <v>682</v>
      </c>
      <c r="N498">
        <v>2004</v>
      </c>
      <c r="O498" t="s">
        <v>550</v>
      </c>
      <c r="P498" s="2">
        <v>102</v>
      </c>
      <c r="Q498" t="s">
        <v>551</v>
      </c>
      <c r="R498" t="s">
        <v>45</v>
      </c>
      <c r="S498" t="s">
        <v>46</v>
      </c>
      <c r="T498" t="s">
        <v>47</v>
      </c>
      <c r="V498" t="s">
        <v>48</v>
      </c>
      <c r="W498" t="s">
        <v>687</v>
      </c>
      <c r="X498" s="3">
        <v>75508</v>
      </c>
      <c r="Y498" t="s">
        <v>41</v>
      </c>
      <c r="Z498" t="s">
        <v>42</v>
      </c>
      <c r="AA498" t="s">
        <v>49</v>
      </c>
      <c r="AB498" t="s">
        <v>50</v>
      </c>
      <c r="AC498" t="str">
        <f t="shared" si="15"/>
        <v>Da Cunha Daniel</v>
      </c>
      <c r="AD498" t="s">
        <v>36</v>
      </c>
    </row>
    <row r="499" spans="1:30" x14ac:dyDescent="0.4">
      <c r="A499">
        <v>10369</v>
      </c>
      <c r="B499">
        <v>44</v>
      </c>
      <c r="C499" s="2">
        <v>100</v>
      </c>
      <c r="D499" s="2">
        <f>SALES­_DATA[[#This Row],[PRICEEACH]]*SALES­_DATA[[#This Row],[QUANTITYORDERED]]</f>
        <v>4400</v>
      </c>
      <c r="E499">
        <v>8</v>
      </c>
      <c r="F499" s="2">
        <v>9240.44</v>
      </c>
      <c r="G499" s="2">
        <f>SALES­_DATA[[#This Row],[SALES]]-SALES­_DATA[[#This Row],[cost price]]</f>
        <v>4840.4400000000005</v>
      </c>
      <c r="H499" s="4">
        <v>38372</v>
      </c>
      <c r="I499" s="1" t="s">
        <v>675</v>
      </c>
      <c r="J499" t="s">
        <v>25</v>
      </c>
      <c r="K499">
        <v>1</v>
      </c>
      <c r="L499" t="str">
        <f t="shared" si="14"/>
        <v>Qtr 1</v>
      </c>
      <c r="M499" t="s">
        <v>675</v>
      </c>
      <c r="N499">
        <v>2005</v>
      </c>
      <c r="O499" t="s">
        <v>550</v>
      </c>
      <c r="P499" s="2">
        <v>102</v>
      </c>
      <c r="Q499" t="s">
        <v>551</v>
      </c>
      <c r="R499" t="s">
        <v>281</v>
      </c>
      <c r="S499">
        <v>6175558555</v>
      </c>
      <c r="T499" t="s">
        <v>282</v>
      </c>
      <c r="V499" t="s">
        <v>283</v>
      </c>
      <c r="W499" t="s">
        <v>123</v>
      </c>
      <c r="X499" s="3">
        <v>58339</v>
      </c>
      <c r="Y499" t="s">
        <v>32</v>
      </c>
      <c r="Z499" t="s">
        <v>33</v>
      </c>
      <c r="AA499" t="s">
        <v>275</v>
      </c>
      <c r="AB499" t="s">
        <v>284</v>
      </c>
      <c r="AC499" t="str">
        <f t="shared" si="15"/>
        <v>Nelson Allen</v>
      </c>
      <c r="AD499" t="s">
        <v>151</v>
      </c>
    </row>
    <row r="500" spans="1:30" x14ac:dyDescent="0.4">
      <c r="A500">
        <v>10380</v>
      </c>
      <c r="B500">
        <v>27</v>
      </c>
      <c r="C500" s="2">
        <v>93.16</v>
      </c>
      <c r="D500" s="2">
        <f>SALES­_DATA[[#This Row],[PRICEEACH]]*SALES­_DATA[[#This Row],[QUANTITYORDERED]]</f>
        <v>2515.3199999999997</v>
      </c>
      <c r="E500">
        <v>13</v>
      </c>
      <c r="F500" s="2">
        <v>2515.3200000000002</v>
      </c>
      <c r="G500" s="2">
        <f>SALES­_DATA[[#This Row],[SALES]]-SALES­_DATA[[#This Row],[cost price]]</f>
        <v>0</v>
      </c>
      <c r="H500" s="4">
        <v>38399</v>
      </c>
      <c r="I500" s="1" t="s">
        <v>676</v>
      </c>
      <c r="J500" t="s">
        <v>25</v>
      </c>
      <c r="K500">
        <v>1</v>
      </c>
      <c r="L500" t="str">
        <f t="shared" si="14"/>
        <v>Qtr 1</v>
      </c>
      <c r="M500" t="s">
        <v>676</v>
      </c>
      <c r="N500">
        <v>2005</v>
      </c>
      <c r="O500" t="s">
        <v>550</v>
      </c>
      <c r="P500" s="2">
        <v>102</v>
      </c>
      <c r="Q500" t="s">
        <v>551</v>
      </c>
      <c r="R500" t="s">
        <v>174</v>
      </c>
      <c r="S500" t="s">
        <v>175</v>
      </c>
      <c r="T500" t="s">
        <v>176</v>
      </c>
      <c r="V500" t="s">
        <v>177</v>
      </c>
      <c r="W500" t="s">
        <v>687</v>
      </c>
      <c r="X500" s="3">
        <v>28034</v>
      </c>
      <c r="Y500" t="s">
        <v>178</v>
      </c>
      <c r="Z500" t="s">
        <v>42</v>
      </c>
      <c r="AA500" t="s">
        <v>179</v>
      </c>
      <c r="AB500" t="s">
        <v>180</v>
      </c>
      <c r="AC500" t="str">
        <f t="shared" si="15"/>
        <v>Freyre Diego</v>
      </c>
      <c r="AD500" t="s">
        <v>36</v>
      </c>
    </row>
    <row r="501" spans="1:30" x14ac:dyDescent="0.4">
      <c r="A501">
        <v>10391</v>
      </c>
      <c r="B501">
        <v>35</v>
      </c>
      <c r="C501" s="2">
        <v>100</v>
      </c>
      <c r="D501" s="2">
        <f>SALES­_DATA[[#This Row],[PRICEEACH]]*SALES­_DATA[[#This Row],[QUANTITYORDERED]]</f>
        <v>3500</v>
      </c>
      <c r="E501">
        <v>2</v>
      </c>
      <c r="F501" s="2">
        <v>5548.9</v>
      </c>
      <c r="G501" s="2">
        <f>SALES­_DATA[[#This Row],[SALES]]-SALES­_DATA[[#This Row],[cost price]]</f>
        <v>2048.8999999999996</v>
      </c>
      <c r="H501" s="4">
        <v>38420</v>
      </c>
      <c r="I501" s="1" t="s">
        <v>686</v>
      </c>
      <c r="J501" t="s">
        <v>25</v>
      </c>
      <c r="K501">
        <v>1</v>
      </c>
      <c r="L501" t="str">
        <f t="shared" si="14"/>
        <v>Qtr 1</v>
      </c>
      <c r="M501" t="s">
        <v>686</v>
      </c>
      <c r="N501">
        <v>2005</v>
      </c>
      <c r="O501" t="s">
        <v>550</v>
      </c>
      <c r="P501" s="2">
        <v>102</v>
      </c>
      <c r="Q501" t="s">
        <v>551</v>
      </c>
      <c r="R501" t="s">
        <v>285</v>
      </c>
      <c r="S501" t="s">
        <v>286</v>
      </c>
      <c r="T501" t="s">
        <v>287</v>
      </c>
      <c r="U501" t="s">
        <v>288</v>
      </c>
      <c r="V501" t="s">
        <v>289</v>
      </c>
      <c r="W501" t="s">
        <v>157</v>
      </c>
      <c r="X501" s="3">
        <v>2060</v>
      </c>
      <c r="Y501" t="s">
        <v>95</v>
      </c>
      <c r="Z501" t="s">
        <v>96</v>
      </c>
      <c r="AA501" t="s">
        <v>290</v>
      </c>
      <c r="AB501" t="s">
        <v>291</v>
      </c>
      <c r="AC501" t="str">
        <f t="shared" si="15"/>
        <v>O'Hara Anna</v>
      </c>
      <c r="AD501" t="s">
        <v>51</v>
      </c>
    </row>
    <row r="502" spans="1:30" x14ac:dyDescent="0.4">
      <c r="A502">
        <v>10422</v>
      </c>
      <c r="B502">
        <v>51</v>
      </c>
      <c r="C502" s="2">
        <v>95.55</v>
      </c>
      <c r="D502" s="2">
        <f>SALES­_DATA[[#This Row],[PRICEEACH]]*SALES­_DATA[[#This Row],[QUANTITYORDERED]]</f>
        <v>4873.05</v>
      </c>
      <c r="E502">
        <v>2</v>
      </c>
      <c r="F502" s="2">
        <v>4873.05</v>
      </c>
      <c r="G502" s="2">
        <f>SALES­_DATA[[#This Row],[SALES]]-SALES­_DATA[[#This Row],[cost price]]</f>
        <v>0</v>
      </c>
      <c r="H502" s="4">
        <v>38502</v>
      </c>
      <c r="I502" s="1" t="s">
        <v>677</v>
      </c>
      <c r="J502" t="s">
        <v>300</v>
      </c>
      <c r="K502">
        <v>2</v>
      </c>
      <c r="L502" t="str">
        <f t="shared" si="14"/>
        <v>Qtr 2</v>
      </c>
      <c r="M502" t="s">
        <v>677</v>
      </c>
      <c r="N502">
        <v>2005</v>
      </c>
      <c r="O502" t="s">
        <v>550</v>
      </c>
      <c r="P502" s="2">
        <v>102</v>
      </c>
      <c r="Q502" t="s">
        <v>551</v>
      </c>
      <c r="R502" t="s">
        <v>139</v>
      </c>
      <c r="S502">
        <v>2155551555</v>
      </c>
      <c r="T502" t="s">
        <v>140</v>
      </c>
      <c r="V502" t="s">
        <v>141</v>
      </c>
      <c r="W502" t="s">
        <v>142</v>
      </c>
      <c r="X502" s="3">
        <v>70267</v>
      </c>
      <c r="Y502" t="s">
        <v>32</v>
      </c>
      <c r="Z502" t="s">
        <v>33</v>
      </c>
      <c r="AA502" t="s">
        <v>34</v>
      </c>
      <c r="AB502" t="s">
        <v>143</v>
      </c>
      <c r="AC502" t="str">
        <f t="shared" si="15"/>
        <v>Yu Kyung</v>
      </c>
      <c r="AD502" t="s">
        <v>51</v>
      </c>
    </row>
    <row r="503" spans="1:30" x14ac:dyDescent="0.4">
      <c r="A503">
        <v>10102</v>
      </c>
      <c r="B503">
        <v>41</v>
      </c>
      <c r="C503" s="2">
        <v>50.14</v>
      </c>
      <c r="D503" s="2">
        <f>SALES­_DATA[[#This Row],[PRICEEACH]]*SALES­_DATA[[#This Row],[QUANTITYORDERED]]</f>
        <v>2055.7400000000002</v>
      </c>
      <c r="E503">
        <v>1</v>
      </c>
      <c r="F503" s="2">
        <v>2055.7399999999998</v>
      </c>
      <c r="G503" s="2">
        <f>SALES­_DATA[[#This Row],[SALES]]-SALES­_DATA[[#This Row],[cost price]]</f>
        <v>0</v>
      </c>
      <c r="H503" s="4">
        <v>37631</v>
      </c>
      <c r="I503" s="1" t="s">
        <v>675</v>
      </c>
      <c r="J503" t="s">
        <v>25</v>
      </c>
      <c r="K503">
        <v>1</v>
      </c>
      <c r="L503" t="str">
        <f t="shared" si="14"/>
        <v>Qtr 1</v>
      </c>
      <c r="M503" t="s">
        <v>675</v>
      </c>
      <c r="N503">
        <v>2003</v>
      </c>
      <c r="O503" t="s">
        <v>550</v>
      </c>
      <c r="P503" s="2">
        <v>53</v>
      </c>
      <c r="Q503" t="s">
        <v>564</v>
      </c>
      <c r="R503" t="s">
        <v>99</v>
      </c>
      <c r="S503">
        <v>2125551500</v>
      </c>
      <c r="T503" t="s">
        <v>100</v>
      </c>
      <c r="U503" t="s">
        <v>101</v>
      </c>
      <c r="V503" t="s">
        <v>30</v>
      </c>
      <c r="W503" t="s">
        <v>31</v>
      </c>
      <c r="X503" s="3">
        <v>10022</v>
      </c>
      <c r="Y503" t="s">
        <v>32</v>
      </c>
      <c r="Z503" t="s">
        <v>33</v>
      </c>
      <c r="AA503" t="s">
        <v>102</v>
      </c>
      <c r="AB503" t="s">
        <v>103</v>
      </c>
      <c r="AC503" t="str">
        <f t="shared" si="15"/>
        <v>Frick Michael</v>
      </c>
      <c r="AD503" t="s">
        <v>36</v>
      </c>
    </row>
    <row r="504" spans="1:30" x14ac:dyDescent="0.4">
      <c r="A504">
        <v>10111</v>
      </c>
      <c r="B504">
        <v>48</v>
      </c>
      <c r="C504" s="2">
        <v>49.06</v>
      </c>
      <c r="D504" s="2">
        <f>SALES­_DATA[[#This Row],[PRICEEACH]]*SALES­_DATA[[#This Row],[QUANTITYORDERED]]</f>
        <v>2354.88</v>
      </c>
      <c r="E504">
        <v>5</v>
      </c>
      <c r="F504" s="2">
        <v>2354.88</v>
      </c>
      <c r="G504" s="2">
        <f>SALES­_DATA[[#This Row],[SALES]]-SALES­_DATA[[#This Row],[cost price]]</f>
        <v>0</v>
      </c>
      <c r="H504" s="4">
        <v>37705</v>
      </c>
      <c r="I504" s="1" t="s">
        <v>686</v>
      </c>
      <c r="J504" t="s">
        <v>25</v>
      </c>
      <c r="K504">
        <v>1</v>
      </c>
      <c r="L504" t="str">
        <f t="shared" si="14"/>
        <v>Qtr 1</v>
      </c>
      <c r="M504" t="s">
        <v>686</v>
      </c>
      <c r="N504">
        <v>2003</v>
      </c>
      <c r="O504" t="s">
        <v>550</v>
      </c>
      <c r="P504" s="2">
        <v>53</v>
      </c>
      <c r="Q504" t="s">
        <v>564</v>
      </c>
      <c r="R504" t="s">
        <v>81</v>
      </c>
      <c r="S504">
        <v>6505555787</v>
      </c>
      <c r="T504" t="s">
        <v>82</v>
      </c>
      <c r="V504" t="s">
        <v>60</v>
      </c>
      <c r="W504" t="s">
        <v>55</v>
      </c>
      <c r="X504" s="3" t="s">
        <v>687</v>
      </c>
      <c r="Y504" t="s">
        <v>32</v>
      </c>
      <c r="Z504" t="s">
        <v>33</v>
      </c>
      <c r="AA504" t="s">
        <v>83</v>
      </c>
      <c r="AB504" t="s">
        <v>57</v>
      </c>
      <c r="AC504" t="str">
        <f t="shared" si="15"/>
        <v>Murphy Julie</v>
      </c>
      <c r="AD504" t="s">
        <v>36</v>
      </c>
    </row>
    <row r="505" spans="1:30" x14ac:dyDescent="0.4">
      <c r="A505">
        <v>10126</v>
      </c>
      <c r="B505">
        <v>42</v>
      </c>
      <c r="C505" s="2">
        <v>54.99</v>
      </c>
      <c r="D505" s="2">
        <f>SALES­_DATA[[#This Row],[PRICEEACH]]*SALES­_DATA[[#This Row],[QUANTITYORDERED]]</f>
        <v>2309.58</v>
      </c>
      <c r="E505">
        <v>17</v>
      </c>
      <c r="F505" s="2">
        <v>2309.58</v>
      </c>
      <c r="G505" s="2">
        <f>SALES­_DATA[[#This Row],[SALES]]-SALES­_DATA[[#This Row],[cost price]]</f>
        <v>0</v>
      </c>
      <c r="H505" s="4">
        <v>37769</v>
      </c>
      <c r="I505" s="1" t="s">
        <v>677</v>
      </c>
      <c r="J505" t="s">
        <v>25</v>
      </c>
      <c r="K505">
        <v>2</v>
      </c>
      <c r="L505" t="str">
        <f t="shared" si="14"/>
        <v>Qtr 2</v>
      </c>
      <c r="M505" t="s">
        <v>677</v>
      </c>
      <c r="N505">
        <v>2003</v>
      </c>
      <c r="O505" t="s">
        <v>550</v>
      </c>
      <c r="P505" s="2">
        <v>53</v>
      </c>
      <c r="Q505" t="s">
        <v>564</v>
      </c>
      <c r="R505" t="s">
        <v>191</v>
      </c>
      <c r="S505" t="s">
        <v>192</v>
      </c>
      <c r="T505" t="s">
        <v>193</v>
      </c>
      <c r="V505" t="s">
        <v>177</v>
      </c>
      <c r="W505" t="s">
        <v>687</v>
      </c>
      <c r="X505" s="3">
        <v>28023</v>
      </c>
      <c r="Y505" t="s">
        <v>178</v>
      </c>
      <c r="Z505" t="s">
        <v>42</v>
      </c>
      <c r="AA505" t="s">
        <v>194</v>
      </c>
      <c r="AB505" t="s">
        <v>195</v>
      </c>
      <c r="AC505" t="str">
        <f t="shared" si="15"/>
        <v>Sommer Mart¡n</v>
      </c>
      <c r="AD505" t="s">
        <v>36</v>
      </c>
    </row>
    <row r="506" spans="1:30" x14ac:dyDescent="0.4">
      <c r="A506">
        <v>10139</v>
      </c>
      <c r="B506">
        <v>49</v>
      </c>
      <c r="C506" s="2">
        <v>43.13</v>
      </c>
      <c r="D506" s="2">
        <f>SALES­_DATA[[#This Row],[PRICEEACH]]*SALES­_DATA[[#This Row],[QUANTITYORDERED]]</f>
        <v>2113.3700000000003</v>
      </c>
      <c r="E506">
        <v>6</v>
      </c>
      <c r="F506" s="2">
        <v>2113.37</v>
      </c>
      <c r="G506" s="2">
        <f>SALES­_DATA[[#This Row],[SALES]]-SALES­_DATA[[#This Row],[cost price]]</f>
        <v>0</v>
      </c>
      <c r="H506" s="4">
        <v>37818</v>
      </c>
      <c r="I506" s="1" t="s">
        <v>678</v>
      </c>
      <c r="J506" t="s">
        <v>25</v>
      </c>
      <c r="K506">
        <v>3</v>
      </c>
      <c r="L506" t="str">
        <f t="shared" si="14"/>
        <v>Qtr 3</v>
      </c>
      <c r="M506" t="s">
        <v>678</v>
      </c>
      <c r="N506">
        <v>2003</v>
      </c>
      <c r="O506" t="s">
        <v>550</v>
      </c>
      <c r="P506" s="2">
        <v>53</v>
      </c>
      <c r="Q506" t="s">
        <v>564</v>
      </c>
      <c r="R506" t="s">
        <v>152</v>
      </c>
      <c r="S506" t="s">
        <v>153</v>
      </c>
      <c r="T506" t="s">
        <v>154</v>
      </c>
      <c r="U506" t="s">
        <v>155</v>
      </c>
      <c r="V506" t="s">
        <v>156</v>
      </c>
      <c r="W506" t="s">
        <v>157</v>
      </c>
      <c r="X506" s="3">
        <v>2067</v>
      </c>
      <c r="Y506" t="s">
        <v>95</v>
      </c>
      <c r="Z506" t="s">
        <v>96</v>
      </c>
      <c r="AA506" t="s">
        <v>158</v>
      </c>
      <c r="AB506" t="s">
        <v>159</v>
      </c>
      <c r="AC506" t="str">
        <f t="shared" si="15"/>
        <v>Huxley Adrian</v>
      </c>
      <c r="AD506" t="s">
        <v>36</v>
      </c>
    </row>
    <row r="507" spans="1:30" x14ac:dyDescent="0.4">
      <c r="A507">
        <v>10149</v>
      </c>
      <c r="B507">
        <v>30</v>
      </c>
      <c r="C507" s="2">
        <v>58.22</v>
      </c>
      <c r="D507" s="2">
        <f>SALES­_DATA[[#This Row],[PRICEEACH]]*SALES­_DATA[[#This Row],[QUANTITYORDERED]]</f>
        <v>1746.6</v>
      </c>
      <c r="E507">
        <v>3</v>
      </c>
      <c r="F507" s="2">
        <v>1746.6</v>
      </c>
      <c r="G507" s="2">
        <f>SALES­_DATA[[#This Row],[SALES]]-SALES­_DATA[[#This Row],[cost price]]</f>
        <v>0</v>
      </c>
      <c r="H507" s="4">
        <v>37876</v>
      </c>
      <c r="I507" s="1" t="s">
        <v>685</v>
      </c>
      <c r="J507" t="s">
        <v>25</v>
      </c>
      <c r="K507">
        <v>3</v>
      </c>
      <c r="L507" t="str">
        <f t="shared" si="14"/>
        <v>Qtr 3</v>
      </c>
      <c r="M507" t="s">
        <v>685</v>
      </c>
      <c r="N507">
        <v>2003</v>
      </c>
      <c r="O507" t="s">
        <v>550</v>
      </c>
      <c r="P507" s="2">
        <v>53</v>
      </c>
      <c r="Q507" t="s">
        <v>564</v>
      </c>
      <c r="R507" t="s">
        <v>526</v>
      </c>
      <c r="S507">
        <v>4155554312</v>
      </c>
      <c r="T507" t="s">
        <v>527</v>
      </c>
      <c r="V507" t="s">
        <v>528</v>
      </c>
      <c r="W507" t="s">
        <v>55</v>
      </c>
      <c r="X507" s="3">
        <v>94217</v>
      </c>
      <c r="Y507" t="s">
        <v>32</v>
      </c>
      <c r="Z507" t="s">
        <v>33</v>
      </c>
      <c r="AA507" t="s">
        <v>529</v>
      </c>
      <c r="AB507" t="s">
        <v>400</v>
      </c>
      <c r="AC507" t="str">
        <f t="shared" si="15"/>
        <v>Taylor Sue</v>
      </c>
      <c r="AD507" t="s">
        <v>36</v>
      </c>
    </row>
    <row r="508" spans="1:30" x14ac:dyDescent="0.4">
      <c r="A508">
        <v>10162</v>
      </c>
      <c r="B508">
        <v>45</v>
      </c>
      <c r="C508" s="2">
        <v>51.21</v>
      </c>
      <c r="D508" s="2">
        <f>SALES­_DATA[[#This Row],[PRICEEACH]]*SALES­_DATA[[#This Row],[QUANTITYORDERED]]</f>
        <v>2304.4499999999998</v>
      </c>
      <c r="E508">
        <v>1</v>
      </c>
      <c r="F508" s="2">
        <v>2304.4499999999998</v>
      </c>
      <c r="G508" s="2">
        <f>SALES­_DATA[[#This Row],[SALES]]-SALES­_DATA[[#This Row],[cost price]]</f>
        <v>0</v>
      </c>
      <c r="H508" s="4">
        <v>37912</v>
      </c>
      <c r="I508" s="1" t="s">
        <v>680</v>
      </c>
      <c r="J508" t="s">
        <v>25</v>
      </c>
      <c r="K508">
        <v>4</v>
      </c>
      <c r="L508" t="str">
        <f t="shared" si="14"/>
        <v>Qtr 4</v>
      </c>
      <c r="M508" t="s">
        <v>680</v>
      </c>
      <c r="N508">
        <v>2003</v>
      </c>
      <c r="O508" t="s">
        <v>550</v>
      </c>
      <c r="P508" s="2">
        <v>53</v>
      </c>
      <c r="Q508" t="s">
        <v>564</v>
      </c>
      <c r="R508" t="s">
        <v>58</v>
      </c>
      <c r="S508">
        <v>6505551386</v>
      </c>
      <c r="T508" t="s">
        <v>59</v>
      </c>
      <c r="V508" t="s">
        <v>60</v>
      </c>
      <c r="W508" t="s">
        <v>55</v>
      </c>
      <c r="X508" s="3" t="s">
        <v>687</v>
      </c>
      <c r="Y508" t="s">
        <v>32</v>
      </c>
      <c r="Z508" t="s">
        <v>33</v>
      </c>
      <c r="AA508" t="s">
        <v>61</v>
      </c>
      <c r="AB508" t="s">
        <v>57</v>
      </c>
      <c r="AC508" t="str">
        <f t="shared" si="15"/>
        <v>Brown Julie</v>
      </c>
      <c r="AD508" t="s">
        <v>36</v>
      </c>
    </row>
    <row r="509" spans="1:30" x14ac:dyDescent="0.4">
      <c r="A509">
        <v>10173</v>
      </c>
      <c r="B509">
        <v>48</v>
      </c>
      <c r="C509" s="2">
        <v>44.21</v>
      </c>
      <c r="D509" s="2">
        <f>SALES­_DATA[[#This Row],[PRICEEACH]]*SALES­_DATA[[#This Row],[QUANTITYORDERED]]</f>
        <v>2122.08</v>
      </c>
      <c r="E509">
        <v>5</v>
      </c>
      <c r="F509" s="2">
        <v>2122.08</v>
      </c>
      <c r="G509" s="2">
        <f>SALES­_DATA[[#This Row],[SALES]]-SALES­_DATA[[#This Row],[cost price]]</f>
        <v>0</v>
      </c>
      <c r="H509" s="4">
        <v>37930</v>
      </c>
      <c r="I509" s="1" t="s">
        <v>681</v>
      </c>
      <c r="J509" t="s">
        <v>25</v>
      </c>
      <c r="K509">
        <v>4</v>
      </c>
      <c r="L509" t="str">
        <f t="shared" si="14"/>
        <v>Qtr 4</v>
      </c>
      <c r="M509" t="s">
        <v>681</v>
      </c>
      <c r="N509">
        <v>2003</v>
      </c>
      <c r="O509" t="s">
        <v>550</v>
      </c>
      <c r="P509" s="2">
        <v>53</v>
      </c>
      <c r="Q509" t="s">
        <v>564</v>
      </c>
      <c r="R509" t="s">
        <v>552</v>
      </c>
      <c r="S509" t="s">
        <v>553</v>
      </c>
      <c r="T509" t="s">
        <v>554</v>
      </c>
      <c r="V509" t="s">
        <v>555</v>
      </c>
      <c r="W509" t="s">
        <v>687</v>
      </c>
      <c r="X509" s="3">
        <v>24100</v>
      </c>
      <c r="Y509" t="s">
        <v>258</v>
      </c>
      <c r="Z509" t="s">
        <v>42</v>
      </c>
      <c r="AA509" t="s">
        <v>556</v>
      </c>
      <c r="AB509" t="s">
        <v>557</v>
      </c>
      <c r="AC509" t="str">
        <f t="shared" si="15"/>
        <v>Rovelli Giovanni</v>
      </c>
      <c r="AD509" t="s">
        <v>36</v>
      </c>
    </row>
    <row r="510" spans="1:30" x14ac:dyDescent="0.4">
      <c r="A510">
        <v>10182</v>
      </c>
      <c r="B510">
        <v>32</v>
      </c>
      <c r="C510" s="2">
        <v>54.45</v>
      </c>
      <c r="D510" s="2">
        <f>SALES­_DATA[[#This Row],[PRICEEACH]]*SALES­_DATA[[#This Row],[QUANTITYORDERED]]</f>
        <v>1742.4</v>
      </c>
      <c r="E510">
        <v>2</v>
      </c>
      <c r="F510" s="2">
        <v>1742.4</v>
      </c>
      <c r="G510" s="2">
        <f>SALES­_DATA[[#This Row],[SALES]]-SALES­_DATA[[#This Row],[cost price]]</f>
        <v>0</v>
      </c>
      <c r="H510" s="4">
        <v>37937</v>
      </c>
      <c r="I510" s="1" t="s">
        <v>681</v>
      </c>
      <c r="J510" t="s">
        <v>25</v>
      </c>
      <c r="K510">
        <v>4</v>
      </c>
      <c r="L510" t="str">
        <f t="shared" si="14"/>
        <v>Qtr 4</v>
      </c>
      <c r="M510" t="s">
        <v>681</v>
      </c>
      <c r="N510">
        <v>2003</v>
      </c>
      <c r="O510" t="s">
        <v>550</v>
      </c>
      <c r="P510" s="2">
        <v>53</v>
      </c>
      <c r="Q510" t="s">
        <v>564</v>
      </c>
      <c r="R510" t="s">
        <v>272</v>
      </c>
      <c r="S510">
        <v>4155551450</v>
      </c>
      <c r="T510" t="s">
        <v>273</v>
      </c>
      <c r="V510" t="s">
        <v>274</v>
      </c>
      <c r="W510" t="s">
        <v>55</v>
      </c>
      <c r="X510" s="3">
        <v>97562</v>
      </c>
      <c r="Y510" t="s">
        <v>32</v>
      </c>
      <c r="Z510" t="s">
        <v>33</v>
      </c>
      <c r="AA510" t="s">
        <v>275</v>
      </c>
      <c r="AB510" t="s">
        <v>276</v>
      </c>
      <c r="AC510" t="str">
        <f t="shared" si="15"/>
        <v>Nelson Valarie</v>
      </c>
      <c r="AD510" t="s">
        <v>36</v>
      </c>
    </row>
    <row r="511" spans="1:30" x14ac:dyDescent="0.4">
      <c r="A511">
        <v>10193</v>
      </c>
      <c r="B511">
        <v>46</v>
      </c>
      <c r="C511" s="2">
        <v>53.37</v>
      </c>
      <c r="D511" s="2">
        <f>SALES­_DATA[[#This Row],[PRICEEACH]]*SALES­_DATA[[#This Row],[QUANTITYORDERED]]</f>
        <v>2455.02</v>
      </c>
      <c r="E511">
        <v>6</v>
      </c>
      <c r="F511" s="2">
        <v>2455.02</v>
      </c>
      <c r="G511" s="2">
        <f>SALES­_DATA[[#This Row],[SALES]]-SALES­_DATA[[#This Row],[cost price]]</f>
        <v>0</v>
      </c>
      <c r="H511" s="4">
        <v>37946</v>
      </c>
      <c r="I511" s="1" t="s">
        <v>681</v>
      </c>
      <c r="J511" t="s">
        <v>25</v>
      </c>
      <c r="K511">
        <v>4</v>
      </c>
      <c r="L511" t="str">
        <f t="shared" si="14"/>
        <v>Qtr 4</v>
      </c>
      <c r="M511" t="s">
        <v>681</v>
      </c>
      <c r="N511">
        <v>2003</v>
      </c>
      <c r="O511" t="s">
        <v>550</v>
      </c>
      <c r="P511" s="2">
        <v>53</v>
      </c>
      <c r="Q511" t="s">
        <v>564</v>
      </c>
      <c r="R511" t="s">
        <v>558</v>
      </c>
      <c r="S511" t="s">
        <v>559</v>
      </c>
      <c r="T511" t="s">
        <v>560</v>
      </c>
      <c r="V511" t="s">
        <v>561</v>
      </c>
      <c r="W511" t="s">
        <v>94</v>
      </c>
      <c r="X511" s="3">
        <v>3150</v>
      </c>
      <c r="Y511" t="s">
        <v>95</v>
      </c>
      <c r="Z511" t="s">
        <v>96</v>
      </c>
      <c r="AA511" t="s">
        <v>562</v>
      </c>
      <c r="AB511" t="s">
        <v>563</v>
      </c>
      <c r="AC511" t="str">
        <f t="shared" si="15"/>
        <v>Connery Sean</v>
      </c>
      <c r="AD511" t="s">
        <v>36</v>
      </c>
    </row>
    <row r="512" spans="1:30" x14ac:dyDescent="0.4">
      <c r="A512">
        <v>10205</v>
      </c>
      <c r="B512">
        <v>48</v>
      </c>
      <c r="C512" s="2">
        <v>63.61</v>
      </c>
      <c r="D512" s="2">
        <f>SALES­_DATA[[#This Row],[PRICEEACH]]*SALES­_DATA[[#This Row],[QUANTITYORDERED]]</f>
        <v>3053.2799999999997</v>
      </c>
      <c r="E512">
        <v>1</v>
      </c>
      <c r="F512" s="2">
        <v>3053.28</v>
      </c>
      <c r="G512" s="2">
        <f>SALES­_DATA[[#This Row],[SALES]]-SALES­_DATA[[#This Row],[cost price]]</f>
        <v>0</v>
      </c>
      <c r="H512" s="4">
        <v>37958</v>
      </c>
      <c r="I512" s="1" t="s">
        <v>682</v>
      </c>
      <c r="J512" t="s">
        <v>25</v>
      </c>
      <c r="K512">
        <v>4</v>
      </c>
      <c r="L512" t="str">
        <f t="shared" si="14"/>
        <v>Qtr 4</v>
      </c>
      <c r="M512" t="s">
        <v>682</v>
      </c>
      <c r="N512">
        <v>2003</v>
      </c>
      <c r="O512" t="s">
        <v>550</v>
      </c>
      <c r="P512" s="2">
        <v>53</v>
      </c>
      <c r="Q512" t="s">
        <v>564</v>
      </c>
      <c r="R512" t="s">
        <v>174</v>
      </c>
      <c r="S512" t="s">
        <v>175</v>
      </c>
      <c r="T512" t="s">
        <v>176</v>
      </c>
      <c r="V512" t="s">
        <v>177</v>
      </c>
      <c r="W512" t="s">
        <v>687</v>
      </c>
      <c r="X512" s="3">
        <v>28034</v>
      </c>
      <c r="Y512" t="s">
        <v>178</v>
      </c>
      <c r="Z512" t="s">
        <v>42</v>
      </c>
      <c r="AA512" t="s">
        <v>179</v>
      </c>
      <c r="AB512" t="s">
        <v>180</v>
      </c>
      <c r="AC512" t="str">
        <f t="shared" si="15"/>
        <v>Freyre Diego</v>
      </c>
      <c r="AD512" t="s">
        <v>51</v>
      </c>
    </row>
    <row r="513" spans="1:30" x14ac:dyDescent="0.4">
      <c r="A513">
        <v>10215</v>
      </c>
      <c r="B513">
        <v>33</v>
      </c>
      <c r="C513" s="2">
        <v>43.13</v>
      </c>
      <c r="D513" s="2">
        <f>SALES­_DATA[[#This Row],[PRICEEACH]]*SALES­_DATA[[#This Row],[QUANTITYORDERED]]</f>
        <v>1423.2900000000002</v>
      </c>
      <c r="E513">
        <v>9</v>
      </c>
      <c r="F513" s="2">
        <v>1423.29</v>
      </c>
      <c r="G513" s="2">
        <f>SALES­_DATA[[#This Row],[SALES]]-SALES­_DATA[[#This Row],[cost price]]</f>
        <v>0</v>
      </c>
      <c r="H513" s="4">
        <v>38015</v>
      </c>
      <c r="I513" s="1" t="s">
        <v>675</v>
      </c>
      <c r="J513" t="s">
        <v>25</v>
      </c>
      <c r="K513">
        <v>1</v>
      </c>
      <c r="L513" t="str">
        <f t="shared" si="14"/>
        <v>Qtr 1</v>
      </c>
      <c r="M513" t="s">
        <v>675</v>
      </c>
      <c r="N513">
        <v>2004</v>
      </c>
      <c r="O513" t="s">
        <v>550</v>
      </c>
      <c r="P513" s="2">
        <v>53</v>
      </c>
      <c r="Q513" t="s">
        <v>564</v>
      </c>
      <c r="R513" t="s">
        <v>234</v>
      </c>
      <c r="S513">
        <v>3105553722</v>
      </c>
      <c r="T513" t="s">
        <v>235</v>
      </c>
      <c r="V513" t="s">
        <v>236</v>
      </c>
      <c r="W513" t="s">
        <v>55</v>
      </c>
      <c r="X513" s="3">
        <v>94019</v>
      </c>
      <c r="Y513" t="s">
        <v>32</v>
      </c>
      <c r="Z513" t="s">
        <v>33</v>
      </c>
      <c r="AA513" t="s">
        <v>237</v>
      </c>
      <c r="AB513" t="s">
        <v>238</v>
      </c>
      <c r="AC513" t="str">
        <f t="shared" si="15"/>
        <v>Thompson Steve</v>
      </c>
      <c r="AD513" t="s">
        <v>36</v>
      </c>
    </row>
    <row r="514" spans="1:30" x14ac:dyDescent="0.4">
      <c r="A514">
        <v>10227</v>
      </c>
      <c r="B514">
        <v>31</v>
      </c>
      <c r="C514" s="2">
        <v>48.52</v>
      </c>
      <c r="D514" s="2">
        <f>SALES­_DATA[[#This Row],[PRICEEACH]]*SALES­_DATA[[#This Row],[QUANTITYORDERED]]</f>
        <v>1504.1200000000001</v>
      </c>
      <c r="E514">
        <v>2</v>
      </c>
      <c r="F514" s="2">
        <v>1504.12</v>
      </c>
      <c r="G514" s="2">
        <f>SALES­_DATA[[#This Row],[SALES]]-SALES­_DATA[[#This Row],[cost price]]</f>
        <v>0</v>
      </c>
      <c r="H514" s="4">
        <v>38048</v>
      </c>
      <c r="I514" s="1" t="s">
        <v>686</v>
      </c>
      <c r="J514" t="s">
        <v>25</v>
      </c>
      <c r="K514">
        <v>1</v>
      </c>
      <c r="L514" t="str">
        <f t="shared" si="14"/>
        <v>Qtr 1</v>
      </c>
      <c r="M514" t="s">
        <v>686</v>
      </c>
      <c r="N514">
        <v>2004</v>
      </c>
      <c r="O514" t="s">
        <v>550</v>
      </c>
      <c r="P514" s="2">
        <v>53</v>
      </c>
      <c r="Q514" t="s">
        <v>564</v>
      </c>
      <c r="R514" t="s">
        <v>219</v>
      </c>
      <c r="S514" t="s">
        <v>220</v>
      </c>
      <c r="T514" t="s">
        <v>221</v>
      </c>
      <c r="V514" t="s">
        <v>222</v>
      </c>
      <c r="W514" t="s">
        <v>687</v>
      </c>
      <c r="X514" s="3">
        <v>69004</v>
      </c>
      <c r="Y514" t="s">
        <v>41</v>
      </c>
      <c r="Z514" t="s">
        <v>42</v>
      </c>
      <c r="AA514" t="s">
        <v>223</v>
      </c>
      <c r="AB514" t="s">
        <v>224</v>
      </c>
      <c r="AC514" t="str">
        <f t="shared" si="15"/>
        <v>Saveley Mary</v>
      </c>
      <c r="AD514" t="s">
        <v>36</v>
      </c>
    </row>
    <row r="515" spans="1:30" x14ac:dyDescent="0.4">
      <c r="A515">
        <v>10244</v>
      </c>
      <c r="B515">
        <v>20</v>
      </c>
      <c r="C515" s="2">
        <v>58.22</v>
      </c>
      <c r="D515" s="2">
        <f>SALES­_DATA[[#This Row],[PRICEEACH]]*SALES­_DATA[[#This Row],[QUANTITYORDERED]]</f>
        <v>1164.4000000000001</v>
      </c>
      <c r="E515">
        <v>6</v>
      </c>
      <c r="F515" s="2">
        <v>1164.4000000000001</v>
      </c>
      <c r="G515" s="2">
        <f>SALES­_DATA[[#This Row],[SALES]]-SALES­_DATA[[#This Row],[cost price]]</f>
        <v>0</v>
      </c>
      <c r="H515" s="4">
        <v>38106</v>
      </c>
      <c r="I515" s="1" t="s">
        <v>683</v>
      </c>
      <c r="J515" t="s">
        <v>25</v>
      </c>
      <c r="K515">
        <v>2</v>
      </c>
      <c r="L515" t="str">
        <f t="shared" ref="L515:L578" si="16">CONCATENATE("Qtr", " ",K515)</f>
        <v>Qtr 2</v>
      </c>
      <c r="M515" t="s">
        <v>683</v>
      </c>
      <c r="N515">
        <v>2004</v>
      </c>
      <c r="O515" t="s">
        <v>550</v>
      </c>
      <c r="P515" s="2">
        <v>53</v>
      </c>
      <c r="Q515" t="s">
        <v>564</v>
      </c>
      <c r="R515" t="s">
        <v>174</v>
      </c>
      <c r="S515" t="s">
        <v>175</v>
      </c>
      <c r="T515" t="s">
        <v>176</v>
      </c>
      <c r="V515" t="s">
        <v>177</v>
      </c>
      <c r="W515" t="s">
        <v>687</v>
      </c>
      <c r="X515" s="3">
        <v>28034</v>
      </c>
      <c r="Y515" t="s">
        <v>178</v>
      </c>
      <c r="Z515" t="s">
        <v>42</v>
      </c>
      <c r="AA515" t="s">
        <v>179</v>
      </c>
      <c r="AB515" t="s">
        <v>180</v>
      </c>
      <c r="AC515" t="str">
        <f t="shared" ref="AC515:AC578" si="17">CONCATENATE(AA515, " ",AB515)</f>
        <v>Freyre Diego</v>
      </c>
      <c r="AD515" t="s">
        <v>36</v>
      </c>
    </row>
    <row r="516" spans="1:30" x14ac:dyDescent="0.4">
      <c r="A516">
        <v>10256</v>
      </c>
      <c r="B516">
        <v>29</v>
      </c>
      <c r="C516" s="2">
        <v>51.75</v>
      </c>
      <c r="D516" s="2">
        <f>SALES­_DATA[[#This Row],[PRICEEACH]]*SALES­_DATA[[#This Row],[QUANTITYORDERED]]</f>
        <v>1500.75</v>
      </c>
      <c r="E516">
        <v>1</v>
      </c>
      <c r="F516" s="2">
        <v>1500.75</v>
      </c>
      <c r="G516" s="2">
        <f>SALES­_DATA[[#This Row],[SALES]]-SALES­_DATA[[#This Row],[cost price]]</f>
        <v>0</v>
      </c>
      <c r="H516" s="4">
        <v>38146</v>
      </c>
      <c r="I516" s="1" t="s">
        <v>684</v>
      </c>
      <c r="J516" t="s">
        <v>25</v>
      </c>
      <c r="K516">
        <v>2</v>
      </c>
      <c r="L516" t="str">
        <f t="shared" si="16"/>
        <v>Qtr 2</v>
      </c>
      <c r="M516" t="s">
        <v>684</v>
      </c>
      <c r="N516">
        <v>2004</v>
      </c>
      <c r="O516" t="s">
        <v>550</v>
      </c>
      <c r="P516" s="2">
        <v>53</v>
      </c>
      <c r="Q516" t="s">
        <v>564</v>
      </c>
      <c r="R516" t="s">
        <v>322</v>
      </c>
      <c r="S516" t="s">
        <v>323</v>
      </c>
      <c r="T516" t="s">
        <v>324</v>
      </c>
      <c r="V516" t="s">
        <v>325</v>
      </c>
      <c r="W516" t="s">
        <v>687</v>
      </c>
      <c r="X516" s="3">
        <v>1734</v>
      </c>
      <c r="Y516" t="s">
        <v>326</v>
      </c>
      <c r="Z516" t="s">
        <v>42</v>
      </c>
      <c r="AA516" t="s">
        <v>327</v>
      </c>
      <c r="AB516" t="s">
        <v>328</v>
      </c>
      <c r="AC516" t="str">
        <f t="shared" si="17"/>
        <v>Petersen Jytte</v>
      </c>
      <c r="AD516" t="s">
        <v>36</v>
      </c>
    </row>
    <row r="517" spans="1:30" x14ac:dyDescent="0.4">
      <c r="A517">
        <v>10280</v>
      </c>
      <c r="B517">
        <v>27</v>
      </c>
      <c r="C517" s="2">
        <v>57.68</v>
      </c>
      <c r="D517" s="2">
        <f>SALES­_DATA[[#This Row],[PRICEEACH]]*SALES­_DATA[[#This Row],[QUANTITYORDERED]]</f>
        <v>1557.36</v>
      </c>
      <c r="E517">
        <v>8</v>
      </c>
      <c r="F517" s="2">
        <v>1557.36</v>
      </c>
      <c r="G517" s="2">
        <f>SALES­_DATA[[#This Row],[SALES]]-SALES­_DATA[[#This Row],[cost price]]</f>
        <v>0</v>
      </c>
      <c r="H517" s="4">
        <v>38216</v>
      </c>
      <c r="I517" s="1" t="s">
        <v>679</v>
      </c>
      <c r="J517" t="s">
        <v>25</v>
      </c>
      <c r="K517">
        <v>3</v>
      </c>
      <c r="L517" t="str">
        <f t="shared" si="16"/>
        <v>Qtr 3</v>
      </c>
      <c r="M517" t="s">
        <v>679</v>
      </c>
      <c r="N517">
        <v>2004</v>
      </c>
      <c r="O517" t="s">
        <v>550</v>
      </c>
      <c r="P517" s="2">
        <v>53</v>
      </c>
      <c r="Q517" t="s">
        <v>564</v>
      </c>
      <c r="R517" t="s">
        <v>254</v>
      </c>
      <c r="S517" t="s">
        <v>255</v>
      </c>
      <c r="T517" t="s">
        <v>256</v>
      </c>
      <c r="V517" t="s">
        <v>257</v>
      </c>
      <c r="W517" t="s">
        <v>687</v>
      </c>
      <c r="X517" s="3">
        <v>10100</v>
      </c>
      <c r="Y517" t="s">
        <v>258</v>
      </c>
      <c r="Z517" t="s">
        <v>42</v>
      </c>
      <c r="AA517" t="s">
        <v>259</v>
      </c>
      <c r="AB517" t="s">
        <v>260</v>
      </c>
      <c r="AC517" t="str">
        <f t="shared" si="17"/>
        <v>Accorti Paolo</v>
      </c>
      <c r="AD517" t="s">
        <v>36</v>
      </c>
    </row>
    <row r="518" spans="1:30" x14ac:dyDescent="0.4">
      <c r="A518">
        <v>10289</v>
      </c>
      <c r="B518">
        <v>24</v>
      </c>
      <c r="C518" s="2">
        <v>56.07</v>
      </c>
      <c r="D518" s="2">
        <f>SALES­_DATA[[#This Row],[PRICEEACH]]*SALES­_DATA[[#This Row],[QUANTITYORDERED]]</f>
        <v>1345.68</v>
      </c>
      <c r="E518">
        <v>1</v>
      </c>
      <c r="F518" s="2">
        <v>1345.68</v>
      </c>
      <c r="G518" s="2">
        <f>SALES­_DATA[[#This Row],[SALES]]-SALES­_DATA[[#This Row],[cost price]]</f>
        <v>0</v>
      </c>
      <c r="H518" s="4">
        <v>38233</v>
      </c>
      <c r="I518" s="1" t="s">
        <v>685</v>
      </c>
      <c r="J518" t="s">
        <v>25</v>
      </c>
      <c r="K518">
        <v>3</v>
      </c>
      <c r="L518" t="str">
        <f t="shared" si="16"/>
        <v>Qtr 3</v>
      </c>
      <c r="M518" t="s">
        <v>685</v>
      </c>
      <c r="N518">
        <v>2004</v>
      </c>
      <c r="O518" t="s">
        <v>550</v>
      </c>
      <c r="P518" s="2">
        <v>53</v>
      </c>
      <c r="Q518" t="s">
        <v>564</v>
      </c>
      <c r="R518" t="s">
        <v>73</v>
      </c>
      <c r="S518" t="s">
        <v>74</v>
      </c>
      <c r="T518" t="s">
        <v>75</v>
      </c>
      <c r="V518" t="s">
        <v>76</v>
      </c>
      <c r="W518" t="s">
        <v>687</v>
      </c>
      <c r="X518" s="3" t="s">
        <v>77</v>
      </c>
      <c r="Y518" t="s">
        <v>78</v>
      </c>
      <c r="Z518" t="s">
        <v>42</v>
      </c>
      <c r="AA518" t="s">
        <v>79</v>
      </c>
      <c r="AB518" t="s">
        <v>80</v>
      </c>
      <c r="AC518" t="str">
        <f t="shared" si="17"/>
        <v>Oeztan Veysel</v>
      </c>
      <c r="AD518" t="s">
        <v>36</v>
      </c>
    </row>
    <row r="519" spans="1:30" x14ac:dyDescent="0.4">
      <c r="A519">
        <v>10304</v>
      </c>
      <c r="B519">
        <v>37</v>
      </c>
      <c r="C519" s="2">
        <v>48.52</v>
      </c>
      <c r="D519" s="2">
        <f>SALES­_DATA[[#This Row],[PRICEEACH]]*SALES­_DATA[[#This Row],[QUANTITYORDERED]]</f>
        <v>1795.24</v>
      </c>
      <c r="E519">
        <v>12</v>
      </c>
      <c r="F519" s="2">
        <v>1795.24</v>
      </c>
      <c r="G519" s="2">
        <f>SALES­_DATA[[#This Row],[SALES]]-SALES­_DATA[[#This Row],[cost price]]</f>
        <v>0</v>
      </c>
      <c r="H519" s="4">
        <v>38271</v>
      </c>
      <c r="I519" s="1" t="s">
        <v>680</v>
      </c>
      <c r="J519" t="s">
        <v>25</v>
      </c>
      <c r="K519">
        <v>4</v>
      </c>
      <c r="L519" t="str">
        <f t="shared" si="16"/>
        <v>Qtr 4</v>
      </c>
      <c r="M519" t="s">
        <v>680</v>
      </c>
      <c r="N519">
        <v>2004</v>
      </c>
      <c r="O519" t="s">
        <v>550</v>
      </c>
      <c r="P519" s="2">
        <v>53</v>
      </c>
      <c r="Q519" t="s">
        <v>564</v>
      </c>
      <c r="R519" t="s">
        <v>267</v>
      </c>
      <c r="S519" t="s">
        <v>268</v>
      </c>
      <c r="T519" t="s">
        <v>269</v>
      </c>
      <c r="V519" t="s">
        <v>270</v>
      </c>
      <c r="W519" t="s">
        <v>687</v>
      </c>
      <c r="X519" s="3">
        <v>78000</v>
      </c>
      <c r="Y519" t="s">
        <v>41</v>
      </c>
      <c r="Z519" t="s">
        <v>42</v>
      </c>
      <c r="AA519" t="s">
        <v>271</v>
      </c>
      <c r="AB519" t="s">
        <v>50</v>
      </c>
      <c r="AC519" t="str">
        <f t="shared" si="17"/>
        <v>Tonini Daniel</v>
      </c>
      <c r="AD519" t="s">
        <v>36</v>
      </c>
    </row>
    <row r="520" spans="1:30" x14ac:dyDescent="0.4">
      <c r="A520">
        <v>10312</v>
      </c>
      <c r="B520">
        <v>25</v>
      </c>
      <c r="C520" s="2">
        <v>44.21</v>
      </c>
      <c r="D520" s="2">
        <f>SALES­_DATA[[#This Row],[PRICEEACH]]*SALES­_DATA[[#This Row],[QUANTITYORDERED]]</f>
        <v>1105.25</v>
      </c>
      <c r="E520">
        <v>9</v>
      </c>
      <c r="F520" s="2">
        <v>1105.25</v>
      </c>
      <c r="G520" s="2">
        <f>SALES­_DATA[[#This Row],[SALES]]-SALES­_DATA[[#This Row],[cost price]]</f>
        <v>0</v>
      </c>
      <c r="H520" s="4">
        <v>38281</v>
      </c>
      <c r="I520" s="1" t="s">
        <v>680</v>
      </c>
      <c r="J520" t="s">
        <v>25</v>
      </c>
      <c r="K520">
        <v>4</v>
      </c>
      <c r="L520" t="str">
        <f t="shared" si="16"/>
        <v>Qtr 4</v>
      </c>
      <c r="M520" t="s">
        <v>680</v>
      </c>
      <c r="N520">
        <v>2004</v>
      </c>
      <c r="O520" t="s">
        <v>550</v>
      </c>
      <c r="P520" s="2">
        <v>53</v>
      </c>
      <c r="Q520" t="s">
        <v>564</v>
      </c>
      <c r="R520" t="s">
        <v>272</v>
      </c>
      <c r="S520">
        <v>4155551450</v>
      </c>
      <c r="T520" t="s">
        <v>273</v>
      </c>
      <c r="V520" t="s">
        <v>274</v>
      </c>
      <c r="W520" t="s">
        <v>55</v>
      </c>
      <c r="X520" s="3">
        <v>97562</v>
      </c>
      <c r="Y520" t="s">
        <v>32</v>
      </c>
      <c r="Z520" t="s">
        <v>33</v>
      </c>
      <c r="AA520" t="s">
        <v>275</v>
      </c>
      <c r="AB520" t="s">
        <v>276</v>
      </c>
      <c r="AC520" t="str">
        <f t="shared" si="17"/>
        <v>Nelson Valarie</v>
      </c>
      <c r="AD520" t="s">
        <v>36</v>
      </c>
    </row>
    <row r="521" spans="1:30" x14ac:dyDescent="0.4">
      <c r="A521">
        <v>10322</v>
      </c>
      <c r="B521">
        <v>41</v>
      </c>
      <c r="C521" s="2">
        <v>57.68</v>
      </c>
      <c r="D521" s="2">
        <f>SALES­_DATA[[#This Row],[PRICEEACH]]*SALES­_DATA[[#This Row],[QUANTITYORDERED]]</f>
        <v>2364.88</v>
      </c>
      <c r="E521">
        <v>5</v>
      </c>
      <c r="F521" s="2">
        <v>2364.88</v>
      </c>
      <c r="G521" s="2">
        <f>SALES­_DATA[[#This Row],[SALES]]-SALES­_DATA[[#This Row],[cost price]]</f>
        <v>0</v>
      </c>
      <c r="H521" s="4">
        <v>38295</v>
      </c>
      <c r="I521" s="1" t="s">
        <v>681</v>
      </c>
      <c r="J521" t="s">
        <v>25</v>
      </c>
      <c r="K521">
        <v>4</v>
      </c>
      <c r="L521" t="str">
        <f t="shared" si="16"/>
        <v>Qtr 4</v>
      </c>
      <c r="M521" t="s">
        <v>681</v>
      </c>
      <c r="N521">
        <v>2004</v>
      </c>
      <c r="O521" t="s">
        <v>550</v>
      </c>
      <c r="P521" s="2">
        <v>53</v>
      </c>
      <c r="Q521" t="s">
        <v>564</v>
      </c>
      <c r="R521" t="s">
        <v>277</v>
      </c>
      <c r="S521">
        <v>6035558647</v>
      </c>
      <c r="T521" t="s">
        <v>278</v>
      </c>
      <c r="V521" t="s">
        <v>279</v>
      </c>
      <c r="W521" t="s">
        <v>280</v>
      </c>
      <c r="X521" s="3">
        <v>62005</v>
      </c>
      <c r="Y521" t="s">
        <v>32</v>
      </c>
      <c r="Z521" t="s">
        <v>33</v>
      </c>
      <c r="AA521" t="s">
        <v>56</v>
      </c>
      <c r="AB521" t="s">
        <v>276</v>
      </c>
      <c r="AC521" t="str">
        <f t="shared" si="17"/>
        <v>Young Valarie</v>
      </c>
      <c r="AD521" t="s">
        <v>36</v>
      </c>
    </row>
    <row r="522" spans="1:30" x14ac:dyDescent="0.4">
      <c r="A522">
        <v>10332</v>
      </c>
      <c r="B522">
        <v>27</v>
      </c>
      <c r="C522" s="2">
        <v>89.89</v>
      </c>
      <c r="D522" s="2">
        <f>SALES­_DATA[[#This Row],[PRICEEACH]]*SALES­_DATA[[#This Row],[QUANTITYORDERED]]</f>
        <v>2427.0300000000002</v>
      </c>
      <c r="E522">
        <v>16</v>
      </c>
      <c r="F522" s="2">
        <v>2427.0300000000002</v>
      </c>
      <c r="G522" s="2">
        <f>SALES­_DATA[[#This Row],[SALES]]-SALES­_DATA[[#This Row],[cost price]]</f>
        <v>0</v>
      </c>
      <c r="H522" s="4">
        <v>38308</v>
      </c>
      <c r="I522" s="1" t="s">
        <v>681</v>
      </c>
      <c r="J522" t="s">
        <v>25</v>
      </c>
      <c r="K522">
        <v>4</v>
      </c>
      <c r="L522" t="str">
        <f t="shared" si="16"/>
        <v>Qtr 4</v>
      </c>
      <c r="M522" t="s">
        <v>681</v>
      </c>
      <c r="N522">
        <v>2004</v>
      </c>
      <c r="O522" t="s">
        <v>550</v>
      </c>
      <c r="P522" s="2">
        <v>53</v>
      </c>
      <c r="Q522" t="s">
        <v>564</v>
      </c>
      <c r="R522" t="s">
        <v>492</v>
      </c>
      <c r="S522" t="s">
        <v>493</v>
      </c>
      <c r="T522" t="s">
        <v>494</v>
      </c>
      <c r="V522" t="s">
        <v>495</v>
      </c>
      <c r="W522" t="s">
        <v>687</v>
      </c>
      <c r="X522" s="3" t="s">
        <v>496</v>
      </c>
      <c r="Y522" t="s">
        <v>170</v>
      </c>
      <c r="Z522" t="s">
        <v>42</v>
      </c>
      <c r="AA522" t="s">
        <v>497</v>
      </c>
      <c r="AB522" t="s">
        <v>94</v>
      </c>
      <c r="AC522" t="str">
        <f t="shared" si="17"/>
        <v>Ashworth Victoria</v>
      </c>
      <c r="AD522" t="s">
        <v>36</v>
      </c>
    </row>
    <row r="523" spans="1:30" x14ac:dyDescent="0.4">
      <c r="A523">
        <v>10347</v>
      </c>
      <c r="B523">
        <v>21</v>
      </c>
      <c r="C523" s="2">
        <v>58.95</v>
      </c>
      <c r="D523" s="2">
        <f>SALES­_DATA[[#This Row],[PRICEEACH]]*SALES­_DATA[[#This Row],[QUANTITYORDERED]]</f>
        <v>1237.95</v>
      </c>
      <c r="E523">
        <v>7</v>
      </c>
      <c r="F523" s="2">
        <v>1237.95</v>
      </c>
      <c r="G523" s="2">
        <f>SALES­_DATA[[#This Row],[SALES]]-SALES­_DATA[[#This Row],[cost price]]</f>
        <v>0</v>
      </c>
      <c r="H523" s="4">
        <v>38320</v>
      </c>
      <c r="I523" s="1" t="s">
        <v>681</v>
      </c>
      <c r="J523" t="s">
        <v>25</v>
      </c>
      <c r="K523">
        <v>4</v>
      </c>
      <c r="L523" t="str">
        <f t="shared" si="16"/>
        <v>Qtr 4</v>
      </c>
      <c r="M523" t="s">
        <v>681</v>
      </c>
      <c r="N523">
        <v>2004</v>
      </c>
      <c r="O523" t="s">
        <v>550</v>
      </c>
      <c r="P523" s="2">
        <v>53</v>
      </c>
      <c r="Q523" t="s">
        <v>564</v>
      </c>
      <c r="R523" t="s">
        <v>89</v>
      </c>
      <c r="S523" t="s">
        <v>90</v>
      </c>
      <c r="T523" t="s">
        <v>91</v>
      </c>
      <c r="U523" t="s">
        <v>92</v>
      </c>
      <c r="V523" t="s">
        <v>93</v>
      </c>
      <c r="W523" t="s">
        <v>94</v>
      </c>
      <c r="X523" s="3">
        <v>3004</v>
      </c>
      <c r="Y523" t="s">
        <v>95</v>
      </c>
      <c r="Z523" t="s">
        <v>96</v>
      </c>
      <c r="AA523" t="s">
        <v>97</v>
      </c>
      <c r="AB523" t="s">
        <v>98</v>
      </c>
      <c r="AC523" t="str">
        <f t="shared" si="17"/>
        <v>Ferguson Peter</v>
      </c>
      <c r="AD523" t="s">
        <v>36</v>
      </c>
    </row>
    <row r="524" spans="1:30" x14ac:dyDescent="0.4">
      <c r="A524">
        <v>10356</v>
      </c>
      <c r="B524">
        <v>22</v>
      </c>
      <c r="C524" s="2">
        <v>72.41</v>
      </c>
      <c r="D524" s="2">
        <f>SALES­_DATA[[#This Row],[PRICEEACH]]*SALES­_DATA[[#This Row],[QUANTITYORDERED]]</f>
        <v>1593.02</v>
      </c>
      <c r="E524">
        <v>6</v>
      </c>
      <c r="F524" s="2">
        <v>1593.02</v>
      </c>
      <c r="G524" s="2">
        <f>SALES­_DATA[[#This Row],[SALES]]-SALES­_DATA[[#This Row],[cost price]]</f>
        <v>0</v>
      </c>
      <c r="H524" s="4">
        <v>38330</v>
      </c>
      <c r="I524" s="1" t="s">
        <v>682</v>
      </c>
      <c r="J524" t="s">
        <v>25</v>
      </c>
      <c r="K524">
        <v>4</v>
      </c>
      <c r="L524" t="str">
        <f t="shared" si="16"/>
        <v>Qtr 4</v>
      </c>
      <c r="M524" t="s">
        <v>682</v>
      </c>
      <c r="N524">
        <v>2004</v>
      </c>
      <c r="O524" t="s">
        <v>550</v>
      </c>
      <c r="P524" s="2">
        <v>53</v>
      </c>
      <c r="Q524" t="s">
        <v>564</v>
      </c>
      <c r="R524" t="s">
        <v>45</v>
      </c>
      <c r="S524" t="s">
        <v>46</v>
      </c>
      <c r="T524" t="s">
        <v>47</v>
      </c>
      <c r="V524" t="s">
        <v>48</v>
      </c>
      <c r="W524" t="s">
        <v>687</v>
      </c>
      <c r="X524" s="3">
        <v>75508</v>
      </c>
      <c r="Y524" t="s">
        <v>41</v>
      </c>
      <c r="Z524" t="s">
        <v>42</v>
      </c>
      <c r="AA524" t="s">
        <v>49</v>
      </c>
      <c r="AB524" t="s">
        <v>50</v>
      </c>
      <c r="AC524" t="str">
        <f t="shared" si="17"/>
        <v>Da Cunha Daniel</v>
      </c>
      <c r="AD524" t="s">
        <v>36</v>
      </c>
    </row>
    <row r="525" spans="1:30" x14ac:dyDescent="0.4">
      <c r="A525">
        <v>10369</v>
      </c>
      <c r="B525">
        <v>32</v>
      </c>
      <c r="C525" s="2">
        <v>98.63</v>
      </c>
      <c r="D525" s="2">
        <f>SALES­_DATA[[#This Row],[PRICEEACH]]*SALES­_DATA[[#This Row],[QUANTITYORDERED]]</f>
        <v>3156.16</v>
      </c>
      <c r="E525">
        <v>7</v>
      </c>
      <c r="F525" s="2">
        <v>3156.16</v>
      </c>
      <c r="G525" s="2">
        <f>SALES­_DATA[[#This Row],[SALES]]-SALES­_DATA[[#This Row],[cost price]]</f>
        <v>0</v>
      </c>
      <c r="H525" s="4">
        <v>38372</v>
      </c>
      <c r="I525" s="1" t="s">
        <v>675</v>
      </c>
      <c r="J525" t="s">
        <v>25</v>
      </c>
      <c r="K525">
        <v>1</v>
      </c>
      <c r="L525" t="str">
        <f t="shared" si="16"/>
        <v>Qtr 1</v>
      </c>
      <c r="M525" t="s">
        <v>675</v>
      </c>
      <c r="N525">
        <v>2005</v>
      </c>
      <c r="O525" t="s">
        <v>550</v>
      </c>
      <c r="P525" s="2">
        <v>53</v>
      </c>
      <c r="Q525" t="s">
        <v>564</v>
      </c>
      <c r="R525" t="s">
        <v>281</v>
      </c>
      <c r="S525">
        <v>6175558555</v>
      </c>
      <c r="T525" t="s">
        <v>282</v>
      </c>
      <c r="V525" t="s">
        <v>283</v>
      </c>
      <c r="W525" t="s">
        <v>123</v>
      </c>
      <c r="X525" s="3">
        <v>58339</v>
      </c>
      <c r="Y525" t="s">
        <v>32</v>
      </c>
      <c r="Z525" t="s">
        <v>33</v>
      </c>
      <c r="AA525" t="s">
        <v>275</v>
      </c>
      <c r="AB525" t="s">
        <v>284</v>
      </c>
      <c r="AC525" t="str">
        <f t="shared" si="17"/>
        <v>Nelson Allen</v>
      </c>
      <c r="AD525" t="s">
        <v>51</v>
      </c>
    </row>
    <row r="526" spans="1:30" x14ac:dyDescent="0.4">
      <c r="A526">
        <v>10381</v>
      </c>
      <c r="B526">
        <v>25</v>
      </c>
      <c r="C526" s="2">
        <v>52.83</v>
      </c>
      <c r="D526" s="2">
        <f>SALES­_DATA[[#This Row],[PRICEEACH]]*SALES­_DATA[[#This Row],[QUANTITYORDERED]]</f>
        <v>1320.75</v>
      </c>
      <c r="E526">
        <v>9</v>
      </c>
      <c r="F526" s="2">
        <v>1320.75</v>
      </c>
      <c r="G526" s="2">
        <f>SALES­_DATA[[#This Row],[SALES]]-SALES­_DATA[[#This Row],[cost price]]</f>
        <v>0</v>
      </c>
      <c r="H526" s="4">
        <v>38400</v>
      </c>
      <c r="I526" s="1" t="s">
        <v>676</v>
      </c>
      <c r="J526" t="s">
        <v>25</v>
      </c>
      <c r="K526">
        <v>1</v>
      </c>
      <c r="L526" t="str">
        <f t="shared" si="16"/>
        <v>Qtr 1</v>
      </c>
      <c r="M526" t="s">
        <v>676</v>
      </c>
      <c r="N526">
        <v>2005</v>
      </c>
      <c r="O526" t="s">
        <v>550</v>
      </c>
      <c r="P526" s="2">
        <v>53</v>
      </c>
      <c r="Q526" t="s">
        <v>564</v>
      </c>
      <c r="R526" t="s">
        <v>58</v>
      </c>
      <c r="S526">
        <v>6505551386</v>
      </c>
      <c r="T526" t="s">
        <v>59</v>
      </c>
      <c r="V526" t="s">
        <v>60</v>
      </c>
      <c r="W526" t="s">
        <v>55</v>
      </c>
      <c r="X526" s="3" t="s">
        <v>687</v>
      </c>
      <c r="Y526" t="s">
        <v>32</v>
      </c>
      <c r="Z526" t="s">
        <v>33</v>
      </c>
      <c r="AA526" t="s">
        <v>61</v>
      </c>
      <c r="AB526" t="s">
        <v>57</v>
      </c>
      <c r="AC526" t="str">
        <f t="shared" si="17"/>
        <v>Brown Julie</v>
      </c>
      <c r="AD526" t="s">
        <v>36</v>
      </c>
    </row>
    <row r="527" spans="1:30" x14ac:dyDescent="0.4">
      <c r="A527">
        <v>10391</v>
      </c>
      <c r="B527">
        <v>42</v>
      </c>
      <c r="C527" s="2">
        <v>100</v>
      </c>
      <c r="D527" s="2">
        <f>SALES­_DATA[[#This Row],[PRICEEACH]]*SALES­_DATA[[#This Row],[QUANTITYORDERED]]</f>
        <v>4200</v>
      </c>
      <c r="E527">
        <v>3</v>
      </c>
      <c r="F527" s="2">
        <v>4998</v>
      </c>
      <c r="G527" s="2">
        <f>SALES­_DATA[[#This Row],[SALES]]-SALES­_DATA[[#This Row],[cost price]]</f>
        <v>798</v>
      </c>
      <c r="H527" s="4">
        <v>38420</v>
      </c>
      <c r="I527" s="1" t="s">
        <v>686</v>
      </c>
      <c r="J527" t="s">
        <v>25</v>
      </c>
      <c r="K527">
        <v>1</v>
      </c>
      <c r="L527" t="str">
        <f t="shared" si="16"/>
        <v>Qtr 1</v>
      </c>
      <c r="M527" t="s">
        <v>686</v>
      </c>
      <c r="N527">
        <v>2005</v>
      </c>
      <c r="O527" t="s">
        <v>550</v>
      </c>
      <c r="P527" s="2">
        <v>53</v>
      </c>
      <c r="Q527" t="s">
        <v>564</v>
      </c>
      <c r="R527" t="s">
        <v>285</v>
      </c>
      <c r="S527" t="s">
        <v>286</v>
      </c>
      <c r="T527" t="s">
        <v>287</v>
      </c>
      <c r="U527" t="s">
        <v>288</v>
      </c>
      <c r="V527" t="s">
        <v>289</v>
      </c>
      <c r="W527" t="s">
        <v>157</v>
      </c>
      <c r="X527" s="3">
        <v>2060</v>
      </c>
      <c r="Y527" t="s">
        <v>95</v>
      </c>
      <c r="Z527" t="s">
        <v>96</v>
      </c>
      <c r="AA527" t="s">
        <v>290</v>
      </c>
      <c r="AB527" t="s">
        <v>291</v>
      </c>
      <c r="AC527" t="str">
        <f t="shared" si="17"/>
        <v>O'Hara Anna</v>
      </c>
      <c r="AD527" t="s">
        <v>51</v>
      </c>
    </row>
    <row r="528" spans="1:30" x14ac:dyDescent="0.4">
      <c r="A528">
        <v>10422</v>
      </c>
      <c r="B528">
        <v>25</v>
      </c>
      <c r="C528" s="2">
        <v>51.75</v>
      </c>
      <c r="D528" s="2">
        <f>SALES­_DATA[[#This Row],[PRICEEACH]]*SALES­_DATA[[#This Row],[QUANTITYORDERED]]</f>
        <v>1293.75</v>
      </c>
      <c r="E528">
        <v>1</v>
      </c>
      <c r="F528" s="2">
        <v>1293.75</v>
      </c>
      <c r="G528" s="2">
        <f>SALES­_DATA[[#This Row],[SALES]]-SALES­_DATA[[#This Row],[cost price]]</f>
        <v>0</v>
      </c>
      <c r="H528" s="4">
        <v>38502</v>
      </c>
      <c r="I528" s="1" t="s">
        <v>677</v>
      </c>
      <c r="J528" t="s">
        <v>300</v>
      </c>
      <c r="K528">
        <v>2</v>
      </c>
      <c r="L528" t="str">
        <f t="shared" si="16"/>
        <v>Qtr 2</v>
      </c>
      <c r="M528" t="s">
        <v>677</v>
      </c>
      <c r="N528">
        <v>2005</v>
      </c>
      <c r="O528" t="s">
        <v>550</v>
      </c>
      <c r="P528" s="2">
        <v>53</v>
      </c>
      <c r="Q528" t="s">
        <v>564</v>
      </c>
      <c r="R528" t="s">
        <v>139</v>
      </c>
      <c r="S528">
        <v>2155551555</v>
      </c>
      <c r="T528" t="s">
        <v>140</v>
      </c>
      <c r="V528" t="s">
        <v>141</v>
      </c>
      <c r="W528" t="s">
        <v>142</v>
      </c>
      <c r="X528" s="3">
        <v>70267</v>
      </c>
      <c r="Y528" t="s">
        <v>32</v>
      </c>
      <c r="Z528" t="s">
        <v>33</v>
      </c>
      <c r="AA528" t="s">
        <v>34</v>
      </c>
      <c r="AB528" t="s">
        <v>143</v>
      </c>
      <c r="AC528" t="str">
        <f t="shared" si="17"/>
        <v>Yu Kyung</v>
      </c>
      <c r="AD528" t="s">
        <v>36</v>
      </c>
    </row>
    <row r="529" spans="1:30" x14ac:dyDescent="0.4">
      <c r="A529">
        <v>10110</v>
      </c>
      <c r="B529">
        <v>37</v>
      </c>
      <c r="C529" s="2">
        <v>100</v>
      </c>
      <c r="D529" s="2">
        <f>SALES­_DATA[[#This Row],[PRICEEACH]]*SALES­_DATA[[#This Row],[QUANTITYORDERED]]</f>
        <v>3700</v>
      </c>
      <c r="E529">
        <v>16</v>
      </c>
      <c r="F529" s="2">
        <v>5433.08</v>
      </c>
      <c r="G529" s="2">
        <f>SALES­_DATA[[#This Row],[SALES]]-SALES­_DATA[[#This Row],[cost price]]</f>
        <v>1733.08</v>
      </c>
      <c r="H529" s="4">
        <v>37698</v>
      </c>
      <c r="I529" s="1" t="s">
        <v>686</v>
      </c>
      <c r="J529" t="s">
        <v>25</v>
      </c>
      <c r="K529">
        <v>1</v>
      </c>
      <c r="L529" t="str">
        <f t="shared" si="16"/>
        <v>Qtr 1</v>
      </c>
      <c r="M529" t="s">
        <v>686</v>
      </c>
      <c r="N529">
        <v>2003</v>
      </c>
      <c r="O529" t="s">
        <v>181</v>
      </c>
      <c r="P529" s="2">
        <v>124</v>
      </c>
      <c r="Q529" t="s">
        <v>565</v>
      </c>
      <c r="R529" t="s">
        <v>492</v>
      </c>
      <c r="S529" t="s">
        <v>493</v>
      </c>
      <c r="T529" t="s">
        <v>494</v>
      </c>
      <c r="V529" t="s">
        <v>495</v>
      </c>
      <c r="W529" t="s">
        <v>687</v>
      </c>
      <c r="X529" s="3" t="s">
        <v>496</v>
      </c>
      <c r="Y529" t="s">
        <v>170</v>
      </c>
      <c r="Z529" t="s">
        <v>42</v>
      </c>
      <c r="AA529" t="s">
        <v>497</v>
      </c>
      <c r="AB529" t="s">
        <v>94</v>
      </c>
      <c r="AC529" t="str">
        <f t="shared" si="17"/>
        <v>Ashworth Victoria</v>
      </c>
      <c r="AD529" t="s">
        <v>51</v>
      </c>
    </row>
    <row r="530" spans="1:30" x14ac:dyDescent="0.4">
      <c r="A530">
        <v>10123</v>
      </c>
      <c r="B530">
        <v>26</v>
      </c>
      <c r="C530" s="2">
        <v>100</v>
      </c>
      <c r="D530" s="2">
        <f>SALES­_DATA[[#This Row],[PRICEEACH]]*SALES­_DATA[[#This Row],[QUANTITYORDERED]]</f>
        <v>2600</v>
      </c>
      <c r="E530">
        <v>2</v>
      </c>
      <c r="F530" s="2">
        <v>3073.72</v>
      </c>
      <c r="G530" s="2">
        <f>SALES­_DATA[[#This Row],[SALES]]-SALES­_DATA[[#This Row],[cost price]]</f>
        <v>473.7199999999998</v>
      </c>
      <c r="H530" s="4">
        <v>37761</v>
      </c>
      <c r="I530" s="1" t="s">
        <v>677</v>
      </c>
      <c r="J530" t="s">
        <v>25</v>
      </c>
      <c r="K530">
        <v>2</v>
      </c>
      <c r="L530" t="str">
        <f t="shared" si="16"/>
        <v>Qtr 2</v>
      </c>
      <c r="M530" t="s">
        <v>677</v>
      </c>
      <c r="N530">
        <v>2003</v>
      </c>
      <c r="O530" t="s">
        <v>181</v>
      </c>
      <c r="P530" s="2">
        <v>124</v>
      </c>
      <c r="Q530" t="s">
        <v>565</v>
      </c>
      <c r="R530" t="s">
        <v>312</v>
      </c>
      <c r="S530" t="s">
        <v>313</v>
      </c>
      <c r="T530" t="s">
        <v>314</v>
      </c>
      <c r="V530" t="s">
        <v>117</v>
      </c>
      <c r="W530" t="s">
        <v>687</v>
      </c>
      <c r="X530" s="3">
        <v>44000</v>
      </c>
      <c r="Y530" t="s">
        <v>41</v>
      </c>
      <c r="Z530" t="s">
        <v>42</v>
      </c>
      <c r="AA530" t="s">
        <v>315</v>
      </c>
      <c r="AB530" t="s">
        <v>316</v>
      </c>
      <c r="AC530" t="str">
        <f t="shared" si="17"/>
        <v>Schmitt Carine</v>
      </c>
      <c r="AD530" t="s">
        <v>51</v>
      </c>
    </row>
    <row r="531" spans="1:30" x14ac:dyDescent="0.4">
      <c r="A531">
        <v>10137</v>
      </c>
      <c r="B531">
        <v>44</v>
      </c>
      <c r="C531" s="2">
        <v>99.55</v>
      </c>
      <c r="D531" s="2">
        <f>SALES­_DATA[[#This Row],[PRICEEACH]]*SALES­_DATA[[#This Row],[QUANTITYORDERED]]</f>
        <v>4380.2</v>
      </c>
      <c r="E531">
        <v>2</v>
      </c>
      <c r="F531" s="2">
        <v>4380.2</v>
      </c>
      <c r="G531" s="2">
        <f>SALES­_DATA[[#This Row],[SALES]]-SALES­_DATA[[#This Row],[cost price]]</f>
        <v>0</v>
      </c>
      <c r="H531" s="4">
        <v>37812</v>
      </c>
      <c r="I531" s="1" t="s">
        <v>678</v>
      </c>
      <c r="J531" t="s">
        <v>25</v>
      </c>
      <c r="K531">
        <v>3</v>
      </c>
      <c r="L531" t="str">
        <f t="shared" si="16"/>
        <v>Qtr 3</v>
      </c>
      <c r="M531" t="s">
        <v>678</v>
      </c>
      <c r="N531">
        <v>2003</v>
      </c>
      <c r="O531" t="s">
        <v>181</v>
      </c>
      <c r="P531" s="2">
        <v>124</v>
      </c>
      <c r="Q531" t="s">
        <v>565</v>
      </c>
      <c r="R531" t="s">
        <v>37</v>
      </c>
      <c r="S531" t="s">
        <v>38</v>
      </c>
      <c r="T531" t="s">
        <v>39</v>
      </c>
      <c r="V531" t="s">
        <v>40</v>
      </c>
      <c r="W531" t="s">
        <v>687</v>
      </c>
      <c r="X531" s="3">
        <v>51100</v>
      </c>
      <c r="Y531" t="s">
        <v>41</v>
      </c>
      <c r="Z531" t="s">
        <v>42</v>
      </c>
      <c r="AA531" t="s">
        <v>43</v>
      </c>
      <c r="AB531" t="s">
        <v>44</v>
      </c>
      <c r="AC531" t="str">
        <f t="shared" si="17"/>
        <v>Henriot Paul</v>
      </c>
      <c r="AD531" t="s">
        <v>51</v>
      </c>
    </row>
    <row r="532" spans="1:30" x14ac:dyDescent="0.4">
      <c r="A532">
        <v>10148</v>
      </c>
      <c r="B532">
        <v>47</v>
      </c>
      <c r="C532" s="2">
        <v>100</v>
      </c>
      <c r="D532" s="2">
        <f>SALES­_DATA[[#This Row],[PRICEEACH]]*SALES­_DATA[[#This Row],[QUANTITYORDERED]]</f>
        <v>4700</v>
      </c>
      <c r="E532">
        <v>9</v>
      </c>
      <c r="F532" s="2">
        <v>5848.68</v>
      </c>
      <c r="G532" s="2">
        <f>SALES­_DATA[[#This Row],[SALES]]-SALES­_DATA[[#This Row],[cost price]]</f>
        <v>1148.6800000000003</v>
      </c>
      <c r="H532" s="4">
        <v>37875</v>
      </c>
      <c r="I532" s="1" t="s">
        <v>685</v>
      </c>
      <c r="J532" t="s">
        <v>25</v>
      </c>
      <c r="K532">
        <v>3</v>
      </c>
      <c r="L532" t="str">
        <f t="shared" si="16"/>
        <v>Qtr 3</v>
      </c>
      <c r="M532" t="s">
        <v>685</v>
      </c>
      <c r="N532">
        <v>2003</v>
      </c>
      <c r="O532" t="s">
        <v>181</v>
      </c>
      <c r="P532" s="2">
        <v>124</v>
      </c>
      <c r="Q532" t="s">
        <v>565</v>
      </c>
      <c r="R532" t="s">
        <v>285</v>
      </c>
      <c r="S532" t="s">
        <v>286</v>
      </c>
      <c r="T532" t="s">
        <v>287</v>
      </c>
      <c r="U532" t="s">
        <v>288</v>
      </c>
      <c r="V532" t="s">
        <v>289</v>
      </c>
      <c r="W532" t="s">
        <v>157</v>
      </c>
      <c r="X532" s="3">
        <v>2060</v>
      </c>
      <c r="Y532" t="s">
        <v>95</v>
      </c>
      <c r="Z532" t="s">
        <v>96</v>
      </c>
      <c r="AA532" t="s">
        <v>290</v>
      </c>
      <c r="AB532" t="s">
        <v>291</v>
      </c>
      <c r="AC532" t="str">
        <f t="shared" si="17"/>
        <v>O'Hara Anna</v>
      </c>
      <c r="AD532" t="s">
        <v>51</v>
      </c>
    </row>
    <row r="533" spans="1:30" x14ac:dyDescent="0.4">
      <c r="A533">
        <v>10161</v>
      </c>
      <c r="B533">
        <v>43</v>
      </c>
      <c r="C533" s="2">
        <v>100</v>
      </c>
      <c r="D533" s="2">
        <f>SALES­_DATA[[#This Row],[PRICEEACH]]*SALES­_DATA[[#This Row],[QUANTITYORDERED]]</f>
        <v>4300</v>
      </c>
      <c r="E533">
        <v>8</v>
      </c>
      <c r="F533" s="2">
        <v>6153.73</v>
      </c>
      <c r="G533" s="2">
        <f>SALES­_DATA[[#This Row],[SALES]]-SALES­_DATA[[#This Row],[cost price]]</f>
        <v>1853.7299999999996</v>
      </c>
      <c r="H533" s="4">
        <v>37911</v>
      </c>
      <c r="I533" s="1" t="s">
        <v>680</v>
      </c>
      <c r="J533" t="s">
        <v>25</v>
      </c>
      <c r="K533">
        <v>4</v>
      </c>
      <c r="L533" t="str">
        <f t="shared" si="16"/>
        <v>Qtr 4</v>
      </c>
      <c r="M533" t="s">
        <v>680</v>
      </c>
      <c r="N533">
        <v>2003</v>
      </c>
      <c r="O533" t="s">
        <v>181</v>
      </c>
      <c r="P533" s="2">
        <v>124</v>
      </c>
      <c r="Q533" t="s">
        <v>565</v>
      </c>
      <c r="R533" t="s">
        <v>498</v>
      </c>
      <c r="S533" t="s">
        <v>499</v>
      </c>
      <c r="T533" t="s">
        <v>500</v>
      </c>
      <c r="V533" t="s">
        <v>501</v>
      </c>
      <c r="W533" t="s">
        <v>687</v>
      </c>
      <c r="X533" s="3">
        <v>8200</v>
      </c>
      <c r="Y533" t="s">
        <v>326</v>
      </c>
      <c r="Z533" t="s">
        <v>42</v>
      </c>
      <c r="AA533" t="s">
        <v>502</v>
      </c>
      <c r="AB533" t="s">
        <v>503</v>
      </c>
      <c r="AC533" t="str">
        <f t="shared" si="17"/>
        <v>Ibsen Palle</v>
      </c>
      <c r="AD533" t="s">
        <v>51</v>
      </c>
    </row>
    <row r="534" spans="1:30" x14ac:dyDescent="0.4">
      <c r="A534">
        <v>10172</v>
      </c>
      <c r="B534">
        <v>42</v>
      </c>
      <c r="C534" s="2">
        <v>100</v>
      </c>
      <c r="D534" s="2">
        <f>SALES­_DATA[[#This Row],[PRICEEACH]]*SALES­_DATA[[#This Row],[QUANTITYORDERED]]</f>
        <v>4200</v>
      </c>
      <c r="E534">
        <v>6</v>
      </c>
      <c r="F534" s="2">
        <v>4965.24</v>
      </c>
      <c r="G534" s="2">
        <f>SALES­_DATA[[#This Row],[SALES]]-SALES­_DATA[[#This Row],[cost price]]</f>
        <v>765.23999999999978</v>
      </c>
      <c r="H534" s="4">
        <v>37930</v>
      </c>
      <c r="I534" s="1" t="s">
        <v>681</v>
      </c>
      <c r="J534" t="s">
        <v>25</v>
      </c>
      <c r="K534">
        <v>4</v>
      </c>
      <c r="L534" t="str">
        <f t="shared" si="16"/>
        <v>Qtr 4</v>
      </c>
      <c r="M534" t="s">
        <v>681</v>
      </c>
      <c r="N534">
        <v>2003</v>
      </c>
      <c r="O534" t="s">
        <v>181</v>
      </c>
      <c r="P534" s="2">
        <v>124</v>
      </c>
      <c r="Q534" t="s">
        <v>565</v>
      </c>
      <c r="R534" t="s">
        <v>109</v>
      </c>
      <c r="S534">
        <v>2035552570</v>
      </c>
      <c r="T534" t="s">
        <v>110</v>
      </c>
      <c r="V534" t="s">
        <v>111</v>
      </c>
      <c r="W534" t="s">
        <v>112</v>
      </c>
      <c r="X534" s="3">
        <v>97562</v>
      </c>
      <c r="Y534" t="s">
        <v>32</v>
      </c>
      <c r="Z534" t="s">
        <v>33</v>
      </c>
      <c r="AA534" t="s">
        <v>113</v>
      </c>
      <c r="AB534" t="s">
        <v>57</v>
      </c>
      <c r="AC534" t="str">
        <f t="shared" si="17"/>
        <v>King Julie</v>
      </c>
      <c r="AD534" t="s">
        <v>51</v>
      </c>
    </row>
    <row r="535" spans="1:30" x14ac:dyDescent="0.4">
      <c r="A535">
        <v>10181</v>
      </c>
      <c r="B535">
        <v>42</v>
      </c>
      <c r="C535" s="2">
        <v>100</v>
      </c>
      <c r="D535" s="2">
        <f>SALES­_DATA[[#This Row],[PRICEEACH]]*SALES­_DATA[[#This Row],[QUANTITYORDERED]]</f>
        <v>4200</v>
      </c>
      <c r="E535">
        <v>2</v>
      </c>
      <c r="F535" s="2">
        <v>5435.64</v>
      </c>
      <c r="G535" s="2">
        <f>SALES­_DATA[[#This Row],[SALES]]-SALES­_DATA[[#This Row],[cost price]]</f>
        <v>1235.6400000000003</v>
      </c>
      <c r="H535" s="4">
        <v>37937</v>
      </c>
      <c r="I535" s="1" t="s">
        <v>681</v>
      </c>
      <c r="J535" t="s">
        <v>25</v>
      </c>
      <c r="K535">
        <v>4</v>
      </c>
      <c r="L535" t="str">
        <f t="shared" si="16"/>
        <v>Qtr 4</v>
      </c>
      <c r="M535" t="s">
        <v>681</v>
      </c>
      <c r="N535">
        <v>2003</v>
      </c>
      <c r="O535" t="s">
        <v>181</v>
      </c>
      <c r="P535" s="2">
        <v>124</v>
      </c>
      <c r="Q535" t="s">
        <v>565</v>
      </c>
      <c r="R535" t="s">
        <v>73</v>
      </c>
      <c r="S535" t="s">
        <v>74</v>
      </c>
      <c r="T535" t="s">
        <v>75</v>
      </c>
      <c r="V535" t="s">
        <v>76</v>
      </c>
      <c r="W535" t="s">
        <v>687</v>
      </c>
      <c r="X535" s="3" t="s">
        <v>77</v>
      </c>
      <c r="Y535" t="s">
        <v>78</v>
      </c>
      <c r="Z535" t="s">
        <v>42</v>
      </c>
      <c r="AA535" t="s">
        <v>79</v>
      </c>
      <c r="AB535" t="s">
        <v>80</v>
      </c>
      <c r="AC535" t="str">
        <f t="shared" si="17"/>
        <v>Oeztan Veysel</v>
      </c>
      <c r="AD535" t="s">
        <v>51</v>
      </c>
    </row>
    <row r="536" spans="1:30" x14ac:dyDescent="0.4">
      <c r="A536">
        <v>10192</v>
      </c>
      <c r="B536">
        <v>29</v>
      </c>
      <c r="C536" s="2">
        <v>100</v>
      </c>
      <c r="D536" s="2">
        <f>SALES­_DATA[[#This Row],[PRICEEACH]]*SALES­_DATA[[#This Row],[QUANTITYORDERED]]</f>
        <v>2900</v>
      </c>
      <c r="E536">
        <v>7</v>
      </c>
      <c r="F536" s="2">
        <v>4258.3599999999997</v>
      </c>
      <c r="G536" s="2">
        <f>SALES­_DATA[[#This Row],[SALES]]-SALES­_DATA[[#This Row],[cost price]]</f>
        <v>1358.3599999999997</v>
      </c>
      <c r="H536" s="4">
        <v>37945</v>
      </c>
      <c r="I536" s="1" t="s">
        <v>681</v>
      </c>
      <c r="J536" t="s">
        <v>25</v>
      </c>
      <c r="K536">
        <v>4</v>
      </c>
      <c r="L536" t="str">
        <f t="shared" si="16"/>
        <v>Qtr 4</v>
      </c>
      <c r="M536" t="s">
        <v>681</v>
      </c>
      <c r="N536">
        <v>2003</v>
      </c>
      <c r="O536" t="s">
        <v>181</v>
      </c>
      <c r="P536" s="2">
        <v>124</v>
      </c>
      <c r="Q536" t="s">
        <v>565</v>
      </c>
      <c r="R536" t="s">
        <v>277</v>
      </c>
      <c r="S536">
        <v>6035558647</v>
      </c>
      <c r="T536" t="s">
        <v>278</v>
      </c>
      <c r="V536" t="s">
        <v>279</v>
      </c>
      <c r="W536" t="s">
        <v>280</v>
      </c>
      <c r="X536" s="3">
        <v>62005</v>
      </c>
      <c r="Y536" t="s">
        <v>32</v>
      </c>
      <c r="Z536" t="s">
        <v>33</v>
      </c>
      <c r="AA536" t="s">
        <v>56</v>
      </c>
      <c r="AB536" t="s">
        <v>276</v>
      </c>
      <c r="AC536" t="str">
        <f t="shared" si="17"/>
        <v>Young Valarie</v>
      </c>
      <c r="AD536" t="s">
        <v>51</v>
      </c>
    </row>
    <row r="537" spans="1:30" x14ac:dyDescent="0.4">
      <c r="A537">
        <v>10204</v>
      </c>
      <c r="B537">
        <v>40</v>
      </c>
      <c r="C537" s="2">
        <v>100</v>
      </c>
      <c r="D537" s="2">
        <f>SALES­_DATA[[#This Row],[PRICEEACH]]*SALES­_DATA[[#This Row],[QUANTITYORDERED]]</f>
        <v>4000</v>
      </c>
      <c r="E537">
        <v>13</v>
      </c>
      <c r="F537" s="2">
        <v>4032</v>
      </c>
      <c r="G537" s="2">
        <f>SALES­_DATA[[#This Row],[SALES]]-SALES­_DATA[[#This Row],[cost price]]</f>
        <v>32</v>
      </c>
      <c r="H537" s="4">
        <v>37957</v>
      </c>
      <c r="I537" s="1" t="s">
        <v>682</v>
      </c>
      <c r="J537" t="s">
        <v>25</v>
      </c>
      <c r="K537">
        <v>4</v>
      </c>
      <c r="L537" t="str">
        <f t="shared" si="16"/>
        <v>Qtr 4</v>
      </c>
      <c r="M537" t="s">
        <v>682</v>
      </c>
      <c r="N537">
        <v>2003</v>
      </c>
      <c r="O537" t="s">
        <v>181</v>
      </c>
      <c r="P537" s="2">
        <v>124</v>
      </c>
      <c r="Q537" t="s">
        <v>565</v>
      </c>
      <c r="R537" t="s">
        <v>475</v>
      </c>
      <c r="S537">
        <v>2125557413</v>
      </c>
      <c r="T537" t="s">
        <v>476</v>
      </c>
      <c r="U537" t="s">
        <v>477</v>
      </c>
      <c r="V537" t="s">
        <v>30</v>
      </c>
      <c r="W537" t="s">
        <v>31</v>
      </c>
      <c r="X537" s="3">
        <v>10022</v>
      </c>
      <c r="Y537" t="s">
        <v>32</v>
      </c>
      <c r="Z537" t="s">
        <v>33</v>
      </c>
      <c r="AA537" t="s">
        <v>56</v>
      </c>
      <c r="AB537" t="s">
        <v>478</v>
      </c>
      <c r="AC537" t="str">
        <f t="shared" si="17"/>
        <v>Young Jeff</v>
      </c>
      <c r="AD537" t="s">
        <v>51</v>
      </c>
    </row>
    <row r="538" spans="1:30" x14ac:dyDescent="0.4">
      <c r="A538">
        <v>10212</v>
      </c>
      <c r="B538">
        <v>38</v>
      </c>
      <c r="C538" s="2">
        <v>100</v>
      </c>
      <c r="D538" s="2">
        <f>SALES­_DATA[[#This Row],[PRICEEACH]]*SALES­_DATA[[#This Row],[QUANTITYORDERED]]</f>
        <v>3800</v>
      </c>
      <c r="E538">
        <v>6</v>
      </c>
      <c r="F538" s="2">
        <v>4492.3599999999997</v>
      </c>
      <c r="G538" s="2">
        <f>SALES­_DATA[[#This Row],[SALES]]-SALES­_DATA[[#This Row],[cost price]]</f>
        <v>692.35999999999967</v>
      </c>
      <c r="H538" s="4">
        <v>38002</v>
      </c>
      <c r="I538" s="1" t="s">
        <v>675</v>
      </c>
      <c r="J538" t="s">
        <v>25</v>
      </c>
      <c r="K538">
        <v>1</v>
      </c>
      <c r="L538" t="str">
        <f t="shared" si="16"/>
        <v>Qtr 1</v>
      </c>
      <c r="M538" t="s">
        <v>675</v>
      </c>
      <c r="N538">
        <v>2004</v>
      </c>
      <c r="O538" t="s">
        <v>181</v>
      </c>
      <c r="P538" s="2">
        <v>124</v>
      </c>
      <c r="Q538" t="s">
        <v>565</v>
      </c>
      <c r="R538" t="s">
        <v>174</v>
      </c>
      <c r="S538" t="s">
        <v>175</v>
      </c>
      <c r="T538" t="s">
        <v>176</v>
      </c>
      <c r="V538" t="s">
        <v>177</v>
      </c>
      <c r="W538" t="s">
        <v>687</v>
      </c>
      <c r="X538" s="3">
        <v>28034</v>
      </c>
      <c r="Y538" t="s">
        <v>178</v>
      </c>
      <c r="Z538" t="s">
        <v>42</v>
      </c>
      <c r="AA538" t="s">
        <v>179</v>
      </c>
      <c r="AB538" t="s">
        <v>180</v>
      </c>
      <c r="AC538" t="str">
        <f t="shared" si="17"/>
        <v>Freyre Diego</v>
      </c>
      <c r="AD538" t="s">
        <v>51</v>
      </c>
    </row>
    <row r="539" spans="1:30" x14ac:dyDescent="0.4">
      <c r="A539">
        <v>10226</v>
      </c>
      <c r="B539">
        <v>38</v>
      </c>
      <c r="C539" s="2">
        <v>100</v>
      </c>
      <c r="D539" s="2">
        <f>SALES­_DATA[[#This Row],[PRICEEACH]]*SALES­_DATA[[#This Row],[QUANTITYORDERED]]</f>
        <v>3800</v>
      </c>
      <c r="E539">
        <v>4</v>
      </c>
      <c r="F539" s="2">
        <v>4161.38</v>
      </c>
      <c r="G539" s="2">
        <f>SALES­_DATA[[#This Row],[SALES]]-SALES­_DATA[[#This Row],[cost price]]</f>
        <v>361.38000000000011</v>
      </c>
      <c r="H539" s="4">
        <v>38043</v>
      </c>
      <c r="I539" s="1" t="s">
        <v>676</v>
      </c>
      <c r="J539" t="s">
        <v>25</v>
      </c>
      <c r="K539">
        <v>1</v>
      </c>
      <c r="L539" t="str">
        <f t="shared" si="16"/>
        <v>Qtr 1</v>
      </c>
      <c r="M539" t="s">
        <v>676</v>
      </c>
      <c r="N539">
        <v>2004</v>
      </c>
      <c r="O539" t="s">
        <v>181</v>
      </c>
      <c r="P539" s="2">
        <v>124</v>
      </c>
      <c r="Q539" t="s">
        <v>565</v>
      </c>
      <c r="R539" t="s">
        <v>362</v>
      </c>
      <c r="S539">
        <v>7605558146</v>
      </c>
      <c r="T539" t="s">
        <v>363</v>
      </c>
      <c r="V539" t="s">
        <v>364</v>
      </c>
      <c r="W539" t="s">
        <v>55</v>
      </c>
      <c r="X539" s="3">
        <v>91217</v>
      </c>
      <c r="Y539" t="s">
        <v>32</v>
      </c>
      <c r="Z539" t="s">
        <v>33</v>
      </c>
      <c r="AA539" t="s">
        <v>237</v>
      </c>
      <c r="AB539" t="s">
        <v>276</v>
      </c>
      <c r="AC539" t="str">
        <f t="shared" si="17"/>
        <v>Thompson Valarie</v>
      </c>
      <c r="AD539" t="s">
        <v>51</v>
      </c>
    </row>
    <row r="540" spans="1:30" x14ac:dyDescent="0.4">
      <c r="A540">
        <v>10241</v>
      </c>
      <c r="B540">
        <v>21</v>
      </c>
      <c r="C540" s="2">
        <v>100</v>
      </c>
      <c r="D540" s="2">
        <f>SALES­_DATA[[#This Row],[PRICEEACH]]*SALES­_DATA[[#This Row],[QUANTITYORDERED]]</f>
        <v>2100</v>
      </c>
      <c r="E540">
        <v>11</v>
      </c>
      <c r="F540" s="2">
        <v>2508.66</v>
      </c>
      <c r="G540" s="2">
        <f>SALES­_DATA[[#This Row],[SALES]]-SALES­_DATA[[#This Row],[cost price]]</f>
        <v>408.65999999999985</v>
      </c>
      <c r="H540" s="4">
        <v>38090</v>
      </c>
      <c r="I540" s="1" t="s">
        <v>683</v>
      </c>
      <c r="J540" t="s">
        <v>25</v>
      </c>
      <c r="K540">
        <v>2</v>
      </c>
      <c r="L540" t="str">
        <f t="shared" si="16"/>
        <v>Qtr 2</v>
      </c>
      <c r="M540" t="s">
        <v>683</v>
      </c>
      <c r="N540">
        <v>2004</v>
      </c>
      <c r="O540" t="s">
        <v>181</v>
      </c>
      <c r="P540" s="2">
        <v>124</v>
      </c>
      <c r="Q540" t="s">
        <v>565</v>
      </c>
      <c r="R540" t="s">
        <v>531</v>
      </c>
      <c r="S540" t="s">
        <v>532</v>
      </c>
      <c r="T540" t="s">
        <v>533</v>
      </c>
      <c r="V540" t="s">
        <v>534</v>
      </c>
      <c r="W540" t="s">
        <v>687</v>
      </c>
      <c r="X540" s="3">
        <v>67000</v>
      </c>
      <c r="Y540" t="s">
        <v>41</v>
      </c>
      <c r="Z540" t="s">
        <v>42</v>
      </c>
      <c r="AA540" t="s">
        <v>535</v>
      </c>
      <c r="AB540" t="s">
        <v>536</v>
      </c>
      <c r="AC540" t="str">
        <f t="shared" si="17"/>
        <v>Citeaux Frederique</v>
      </c>
      <c r="AD540" t="s">
        <v>36</v>
      </c>
    </row>
    <row r="541" spans="1:30" x14ac:dyDescent="0.4">
      <c r="A541">
        <v>10253</v>
      </c>
      <c r="B541">
        <v>24</v>
      </c>
      <c r="C541" s="2">
        <v>100</v>
      </c>
      <c r="D541" s="2">
        <f>SALES­_DATA[[#This Row],[PRICEEACH]]*SALES­_DATA[[#This Row],[QUANTITYORDERED]]</f>
        <v>2400</v>
      </c>
      <c r="E541">
        <v>1</v>
      </c>
      <c r="F541" s="2">
        <v>3374.88</v>
      </c>
      <c r="G541" s="2">
        <f>SALES­_DATA[[#This Row],[SALES]]-SALES­_DATA[[#This Row],[cost price]]</f>
        <v>974.88000000000011</v>
      </c>
      <c r="H541" s="4">
        <v>38139</v>
      </c>
      <c r="I541" s="1" t="s">
        <v>684</v>
      </c>
      <c r="J541" t="s">
        <v>339</v>
      </c>
      <c r="K541">
        <v>2</v>
      </c>
      <c r="L541" t="str">
        <f t="shared" si="16"/>
        <v>Qtr 2</v>
      </c>
      <c r="M541" t="s">
        <v>684</v>
      </c>
      <c r="N541">
        <v>2004</v>
      </c>
      <c r="O541" t="s">
        <v>181</v>
      </c>
      <c r="P541" s="2">
        <v>124</v>
      </c>
      <c r="Q541" t="s">
        <v>565</v>
      </c>
      <c r="R541" t="s">
        <v>165</v>
      </c>
      <c r="S541" t="s">
        <v>166</v>
      </c>
      <c r="T541" t="s">
        <v>167</v>
      </c>
      <c r="V541" t="s">
        <v>168</v>
      </c>
      <c r="W541" t="s">
        <v>687</v>
      </c>
      <c r="X541" s="3" t="s">
        <v>169</v>
      </c>
      <c r="Y541" t="s">
        <v>170</v>
      </c>
      <c r="Z541" t="s">
        <v>42</v>
      </c>
      <c r="AA541" t="s">
        <v>171</v>
      </c>
      <c r="AB541" t="s">
        <v>172</v>
      </c>
      <c r="AC541" t="str">
        <f t="shared" si="17"/>
        <v>Devon Elizabeth</v>
      </c>
      <c r="AD541" t="s">
        <v>51</v>
      </c>
    </row>
    <row r="542" spans="1:30" x14ac:dyDescent="0.4">
      <c r="A542">
        <v>10266</v>
      </c>
      <c r="B542">
        <v>36</v>
      </c>
      <c r="C542" s="2">
        <v>100</v>
      </c>
      <c r="D542" s="2">
        <f>SALES­_DATA[[#This Row],[PRICEEACH]]*SALES­_DATA[[#This Row],[QUANTITYORDERED]]</f>
        <v>3600</v>
      </c>
      <c r="E542">
        <v>2</v>
      </c>
      <c r="F542" s="2">
        <v>5196.6000000000004</v>
      </c>
      <c r="G542" s="2">
        <f>SALES­_DATA[[#This Row],[SALES]]-SALES­_DATA[[#This Row],[cost price]]</f>
        <v>1596.6000000000004</v>
      </c>
      <c r="H542" s="4">
        <v>38174</v>
      </c>
      <c r="I542" s="1" t="s">
        <v>678</v>
      </c>
      <c r="J542" t="s">
        <v>25</v>
      </c>
      <c r="K542">
        <v>3</v>
      </c>
      <c r="L542" t="str">
        <f t="shared" si="16"/>
        <v>Qtr 3</v>
      </c>
      <c r="M542" t="s">
        <v>678</v>
      </c>
      <c r="N542">
        <v>2004</v>
      </c>
      <c r="O542" t="s">
        <v>181</v>
      </c>
      <c r="P542" s="2">
        <v>124</v>
      </c>
      <c r="Q542" t="s">
        <v>565</v>
      </c>
      <c r="R542" t="s">
        <v>452</v>
      </c>
      <c r="S542" t="s">
        <v>453</v>
      </c>
      <c r="T542" t="s">
        <v>454</v>
      </c>
      <c r="V542" t="s">
        <v>455</v>
      </c>
      <c r="W542" t="s">
        <v>687</v>
      </c>
      <c r="X542" s="3">
        <v>42100</v>
      </c>
      <c r="Y542" t="s">
        <v>258</v>
      </c>
      <c r="Z542" t="s">
        <v>42</v>
      </c>
      <c r="AA542" t="s">
        <v>456</v>
      </c>
      <c r="AB542" t="s">
        <v>457</v>
      </c>
      <c r="AC542" t="str">
        <f t="shared" si="17"/>
        <v>Moroni Maurizio</v>
      </c>
      <c r="AD542" t="s">
        <v>51</v>
      </c>
    </row>
    <row r="543" spans="1:30" x14ac:dyDescent="0.4">
      <c r="A543">
        <v>10278</v>
      </c>
      <c r="B543">
        <v>23</v>
      </c>
      <c r="C543" s="2">
        <v>100</v>
      </c>
      <c r="D543" s="2">
        <f>SALES­_DATA[[#This Row],[PRICEEACH]]*SALES­_DATA[[#This Row],[QUANTITYORDERED]]</f>
        <v>2300</v>
      </c>
      <c r="E543">
        <v>2</v>
      </c>
      <c r="F543" s="2">
        <v>2604.52</v>
      </c>
      <c r="G543" s="2">
        <f>SALES­_DATA[[#This Row],[SALES]]-SALES­_DATA[[#This Row],[cost price]]</f>
        <v>304.52</v>
      </c>
      <c r="H543" s="4">
        <v>38205</v>
      </c>
      <c r="I543" s="1" t="s">
        <v>679</v>
      </c>
      <c r="J543" t="s">
        <v>25</v>
      </c>
      <c r="K543">
        <v>3</v>
      </c>
      <c r="L543" t="str">
        <f t="shared" si="16"/>
        <v>Qtr 3</v>
      </c>
      <c r="M543" t="s">
        <v>679</v>
      </c>
      <c r="N543">
        <v>2004</v>
      </c>
      <c r="O543" t="s">
        <v>181</v>
      </c>
      <c r="P543" s="2">
        <v>124</v>
      </c>
      <c r="Q543" t="s">
        <v>565</v>
      </c>
      <c r="R543" t="s">
        <v>539</v>
      </c>
      <c r="S543">
        <v>7025551838</v>
      </c>
      <c r="T543" t="s">
        <v>540</v>
      </c>
      <c r="V543" t="s">
        <v>541</v>
      </c>
      <c r="W543" t="s">
        <v>542</v>
      </c>
      <c r="X543" s="3">
        <v>83030</v>
      </c>
      <c r="Y543" t="s">
        <v>32</v>
      </c>
      <c r="Z543" t="s">
        <v>33</v>
      </c>
      <c r="AA543" t="s">
        <v>113</v>
      </c>
      <c r="AB543" t="s">
        <v>400</v>
      </c>
      <c r="AC543" t="str">
        <f t="shared" si="17"/>
        <v>King Sue</v>
      </c>
      <c r="AD543" t="s">
        <v>36</v>
      </c>
    </row>
    <row r="544" spans="1:30" x14ac:dyDescent="0.4">
      <c r="A544">
        <v>10288</v>
      </c>
      <c r="B544">
        <v>20</v>
      </c>
      <c r="C544" s="2">
        <v>100</v>
      </c>
      <c r="D544" s="2">
        <f>SALES­_DATA[[#This Row],[PRICEEACH]]*SALES­_DATA[[#This Row],[QUANTITYORDERED]]</f>
        <v>2000</v>
      </c>
      <c r="E544">
        <v>14</v>
      </c>
      <c r="F544" s="2">
        <v>2936.8</v>
      </c>
      <c r="G544" s="2">
        <f>SALES­_DATA[[#This Row],[SALES]]-SALES­_DATA[[#This Row],[cost price]]</f>
        <v>936.80000000000018</v>
      </c>
      <c r="H544" s="4">
        <v>38231</v>
      </c>
      <c r="I544" s="1" t="s">
        <v>685</v>
      </c>
      <c r="J544" t="s">
        <v>25</v>
      </c>
      <c r="K544">
        <v>3</v>
      </c>
      <c r="L544" t="str">
        <f t="shared" si="16"/>
        <v>Qtr 3</v>
      </c>
      <c r="M544" t="s">
        <v>685</v>
      </c>
      <c r="N544">
        <v>2004</v>
      </c>
      <c r="O544" t="s">
        <v>181</v>
      </c>
      <c r="P544" s="2">
        <v>124</v>
      </c>
      <c r="Q544" t="s">
        <v>565</v>
      </c>
      <c r="R544" t="s">
        <v>418</v>
      </c>
      <c r="S544" t="s">
        <v>419</v>
      </c>
      <c r="T544" t="s">
        <v>420</v>
      </c>
      <c r="U544" t="s">
        <v>421</v>
      </c>
      <c r="V544" t="s">
        <v>199</v>
      </c>
      <c r="W544" t="s">
        <v>687</v>
      </c>
      <c r="X544" s="3">
        <v>69045</v>
      </c>
      <c r="Y544" t="s">
        <v>199</v>
      </c>
      <c r="Z544" t="s">
        <v>96</v>
      </c>
      <c r="AA544" t="s">
        <v>422</v>
      </c>
      <c r="AB544" t="s">
        <v>423</v>
      </c>
      <c r="AC544" t="str">
        <f t="shared" si="17"/>
        <v>Victorino Wendy</v>
      </c>
      <c r="AD544" t="s">
        <v>36</v>
      </c>
    </row>
    <row r="545" spans="1:30" x14ac:dyDescent="0.4">
      <c r="A545">
        <v>10301</v>
      </c>
      <c r="B545">
        <v>32</v>
      </c>
      <c r="C545" s="2">
        <v>100</v>
      </c>
      <c r="D545" s="2">
        <f>SALES­_DATA[[#This Row],[PRICEEACH]]*SALES­_DATA[[#This Row],[QUANTITYORDERED]]</f>
        <v>3200</v>
      </c>
      <c r="E545">
        <v>4</v>
      </c>
      <c r="F545" s="2">
        <v>3424.64</v>
      </c>
      <c r="G545" s="2">
        <f>SALES­_DATA[[#This Row],[SALES]]-SALES­_DATA[[#This Row],[cost price]]</f>
        <v>224.63999999999987</v>
      </c>
      <c r="H545" s="4">
        <v>37899</v>
      </c>
      <c r="I545" s="1" t="s">
        <v>680</v>
      </c>
      <c r="J545" t="s">
        <v>25</v>
      </c>
      <c r="K545">
        <v>4</v>
      </c>
      <c r="L545" t="str">
        <f t="shared" si="16"/>
        <v>Qtr 4</v>
      </c>
      <c r="M545" t="s">
        <v>680</v>
      </c>
      <c r="N545">
        <v>2003</v>
      </c>
      <c r="O545" t="s">
        <v>181</v>
      </c>
      <c r="P545" s="2">
        <v>124</v>
      </c>
      <c r="Q545" t="s">
        <v>565</v>
      </c>
      <c r="R545" t="s">
        <v>543</v>
      </c>
      <c r="S545" t="s">
        <v>544</v>
      </c>
      <c r="T545" t="s">
        <v>545</v>
      </c>
      <c r="V545" t="s">
        <v>546</v>
      </c>
      <c r="W545" t="s">
        <v>687</v>
      </c>
      <c r="X545" s="3" t="s">
        <v>547</v>
      </c>
      <c r="Y545" t="s">
        <v>78</v>
      </c>
      <c r="Z545" t="s">
        <v>42</v>
      </c>
      <c r="AA545" t="s">
        <v>548</v>
      </c>
      <c r="AB545" t="s">
        <v>549</v>
      </c>
      <c r="AC545" t="str">
        <f t="shared" si="17"/>
        <v>Klaeboe Jan</v>
      </c>
      <c r="AD545" t="s">
        <v>51</v>
      </c>
    </row>
    <row r="546" spans="1:30" x14ac:dyDescent="0.4">
      <c r="A546">
        <v>10311</v>
      </c>
      <c r="B546">
        <v>29</v>
      </c>
      <c r="C546" s="2">
        <v>100</v>
      </c>
      <c r="D546" s="2">
        <f>SALES­_DATA[[#This Row],[PRICEEACH]]*SALES­_DATA[[#This Row],[QUANTITYORDERED]]</f>
        <v>2900</v>
      </c>
      <c r="E546">
        <v>9</v>
      </c>
      <c r="F546" s="2">
        <v>2923.2</v>
      </c>
      <c r="G546" s="2">
        <f>SALES­_DATA[[#This Row],[SALES]]-SALES­_DATA[[#This Row],[cost price]]</f>
        <v>23.199999999999818</v>
      </c>
      <c r="H546" s="4">
        <v>38276</v>
      </c>
      <c r="I546" s="1" t="s">
        <v>680</v>
      </c>
      <c r="J546" t="s">
        <v>25</v>
      </c>
      <c r="K546">
        <v>4</v>
      </c>
      <c r="L546" t="str">
        <f t="shared" si="16"/>
        <v>Qtr 4</v>
      </c>
      <c r="M546" t="s">
        <v>680</v>
      </c>
      <c r="N546">
        <v>2004</v>
      </c>
      <c r="O546" t="s">
        <v>181</v>
      </c>
      <c r="P546" s="2">
        <v>124</v>
      </c>
      <c r="Q546" t="s">
        <v>565</v>
      </c>
      <c r="R546" t="s">
        <v>174</v>
      </c>
      <c r="S546" t="s">
        <v>175</v>
      </c>
      <c r="T546" t="s">
        <v>176</v>
      </c>
      <c r="V546" t="s">
        <v>177</v>
      </c>
      <c r="W546" t="s">
        <v>687</v>
      </c>
      <c r="X546" s="3">
        <v>28034</v>
      </c>
      <c r="Y546" t="s">
        <v>178</v>
      </c>
      <c r="Z546" t="s">
        <v>42</v>
      </c>
      <c r="AA546" t="s">
        <v>179</v>
      </c>
      <c r="AB546" t="s">
        <v>180</v>
      </c>
      <c r="AC546" t="str">
        <f t="shared" si="17"/>
        <v>Freyre Diego</v>
      </c>
      <c r="AD546" t="s">
        <v>36</v>
      </c>
    </row>
    <row r="547" spans="1:30" x14ac:dyDescent="0.4">
      <c r="A547">
        <v>10321</v>
      </c>
      <c r="B547">
        <v>44</v>
      </c>
      <c r="C547" s="2">
        <v>100</v>
      </c>
      <c r="D547" s="2">
        <f>SALES­_DATA[[#This Row],[PRICEEACH]]*SALES­_DATA[[#This Row],[QUANTITYORDERED]]</f>
        <v>4400</v>
      </c>
      <c r="E547">
        <v>6</v>
      </c>
      <c r="F547" s="2">
        <v>4489.76</v>
      </c>
      <c r="G547" s="2">
        <f>SALES­_DATA[[#This Row],[SALES]]-SALES­_DATA[[#This Row],[cost price]]</f>
        <v>89.760000000000218</v>
      </c>
      <c r="H547" s="4">
        <v>38295</v>
      </c>
      <c r="I547" s="1" t="s">
        <v>681</v>
      </c>
      <c r="J547" t="s">
        <v>25</v>
      </c>
      <c r="K547">
        <v>4</v>
      </c>
      <c r="L547" t="str">
        <f t="shared" si="16"/>
        <v>Qtr 4</v>
      </c>
      <c r="M547" t="s">
        <v>681</v>
      </c>
      <c r="N547">
        <v>2004</v>
      </c>
      <c r="O547" t="s">
        <v>181</v>
      </c>
      <c r="P547" s="2">
        <v>124</v>
      </c>
      <c r="Q547" t="s">
        <v>565</v>
      </c>
      <c r="R547" t="s">
        <v>160</v>
      </c>
      <c r="S547">
        <v>5085552555</v>
      </c>
      <c r="T547" t="s">
        <v>161</v>
      </c>
      <c r="V547" t="s">
        <v>162</v>
      </c>
      <c r="W547" t="s">
        <v>123</v>
      </c>
      <c r="X547" s="3">
        <v>50553</v>
      </c>
      <c r="Y547" t="s">
        <v>32</v>
      </c>
      <c r="Z547" t="s">
        <v>33</v>
      </c>
      <c r="AA547" t="s">
        <v>163</v>
      </c>
      <c r="AB547" t="s">
        <v>164</v>
      </c>
      <c r="AC547" t="str">
        <f t="shared" si="17"/>
        <v>Benitez Violeta</v>
      </c>
      <c r="AD547" t="s">
        <v>51</v>
      </c>
    </row>
    <row r="548" spans="1:30" x14ac:dyDescent="0.4">
      <c r="A548">
        <v>10331</v>
      </c>
      <c r="B548">
        <v>44</v>
      </c>
      <c r="C548" s="2">
        <v>100</v>
      </c>
      <c r="D548" s="2">
        <f>SALES­_DATA[[#This Row],[PRICEEACH]]*SALES­_DATA[[#This Row],[QUANTITYORDERED]]</f>
        <v>4400</v>
      </c>
      <c r="E548">
        <v>14</v>
      </c>
      <c r="F548" s="2">
        <v>4849.24</v>
      </c>
      <c r="G548" s="2">
        <f>SALES­_DATA[[#This Row],[SALES]]-SALES­_DATA[[#This Row],[cost price]]</f>
        <v>449.23999999999978</v>
      </c>
      <c r="H548" s="4">
        <v>38308</v>
      </c>
      <c r="I548" s="1" t="s">
        <v>681</v>
      </c>
      <c r="J548" t="s">
        <v>25</v>
      </c>
      <c r="K548">
        <v>4</v>
      </c>
      <c r="L548" t="str">
        <f t="shared" si="16"/>
        <v>Qtr 4</v>
      </c>
      <c r="M548" t="s">
        <v>681</v>
      </c>
      <c r="N548">
        <v>2004</v>
      </c>
      <c r="O548" t="s">
        <v>181</v>
      </c>
      <c r="P548" s="2">
        <v>124</v>
      </c>
      <c r="Q548" t="s">
        <v>565</v>
      </c>
      <c r="R548" t="s">
        <v>309</v>
      </c>
      <c r="S548">
        <v>2155559857</v>
      </c>
      <c r="T548" t="s">
        <v>310</v>
      </c>
      <c r="V548" t="s">
        <v>216</v>
      </c>
      <c r="W548" t="s">
        <v>142</v>
      </c>
      <c r="X548" s="3">
        <v>71270</v>
      </c>
      <c r="Y548" t="s">
        <v>32</v>
      </c>
      <c r="Z548" t="s">
        <v>33</v>
      </c>
      <c r="AA548" t="s">
        <v>124</v>
      </c>
      <c r="AB548" t="s">
        <v>311</v>
      </c>
      <c r="AC548" t="str">
        <f t="shared" si="17"/>
        <v>Hernandez Rosa</v>
      </c>
      <c r="AD548" t="s">
        <v>51</v>
      </c>
    </row>
    <row r="549" spans="1:30" x14ac:dyDescent="0.4">
      <c r="A549">
        <v>10343</v>
      </c>
      <c r="B549">
        <v>36</v>
      </c>
      <c r="C549" s="2">
        <v>100</v>
      </c>
      <c r="D549" s="2">
        <f>SALES­_DATA[[#This Row],[PRICEEACH]]*SALES­_DATA[[#This Row],[QUANTITYORDERED]]</f>
        <v>3600</v>
      </c>
      <c r="E549">
        <v>4</v>
      </c>
      <c r="F549" s="2">
        <v>5848.92</v>
      </c>
      <c r="G549" s="2">
        <f>SALES­_DATA[[#This Row],[SALES]]-SALES­_DATA[[#This Row],[cost price]]</f>
        <v>2248.92</v>
      </c>
      <c r="H549" s="4">
        <v>38315</v>
      </c>
      <c r="I549" s="1" t="s">
        <v>681</v>
      </c>
      <c r="J549" t="s">
        <v>25</v>
      </c>
      <c r="K549">
        <v>4</v>
      </c>
      <c r="L549" t="str">
        <f t="shared" si="16"/>
        <v>Qtr 4</v>
      </c>
      <c r="M549" t="s">
        <v>681</v>
      </c>
      <c r="N549">
        <v>2004</v>
      </c>
      <c r="O549" t="s">
        <v>181</v>
      </c>
      <c r="P549" s="2">
        <v>124</v>
      </c>
      <c r="Q549" t="s">
        <v>565</v>
      </c>
      <c r="R549" t="s">
        <v>37</v>
      </c>
      <c r="S549" t="s">
        <v>38</v>
      </c>
      <c r="T549" t="s">
        <v>39</v>
      </c>
      <c r="V549" t="s">
        <v>40</v>
      </c>
      <c r="W549" t="s">
        <v>687</v>
      </c>
      <c r="X549" s="3">
        <v>51100</v>
      </c>
      <c r="Y549" t="s">
        <v>41</v>
      </c>
      <c r="Z549" t="s">
        <v>42</v>
      </c>
      <c r="AA549" t="s">
        <v>43</v>
      </c>
      <c r="AB549" t="s">
        <v>44</v>
      </c>
      <c r="AC549" t="str">
        <f t="shared" si="17"/>
        <v>Henriot Paul</v>
      </c>
      <c r="AD549" t="s">
        <v>51</v>
      </c>
    </row>
    <row r="550" spans="1:30" x14ac:dyDescent="0.4">
      <c r="A550">
        <v>10367</v>
      </c>
      <c r="B550">
        <v>49</v>
      </c>
      <c r="C550" s="2">
        <v>56.3</v>
      </c>
      <c r="D550" s="2">
        <f>SALES­_DATA[[#This Row],[PRICEEACH]]*SALES­_DATA[[#This Row],[QUANTITYORDERED]]</f>
        <v>2758.7</v>
      </c>
      <c r="E550">
        <v>1</v>
      </c>
      <c r="F550" s="2">
        <v>2758.7</v>
      </c>
      <c r="G550" s="2">
        <f>SALES­_DATA[[#This Row],[SALES]]-SALES­_DATA[[#This Row],[cost price]]</f>
        <v>0</v>
      </c>
      <c r="H550" s="4">
        <v>38364</v>
      </c>
      <c r="I550" s="1" t="s">
        <v>675</v>
      </c>
      <c r="J550" t="s">
        <v>408</v>
      </c>
      <c r="K550">
        <v>1</v>
      </c>
      <c r="L550" t="str">
        <f t="shared" si="16"/>
        <v>Qtr 1</v>
      </c>
      <c r="M550" t="s">
        <v>675</v>
      </c>
      <c r="N550">
        <v>2005</v>
      </c>
      <c r="O550" t="s">
        <v>181</v>
      </c>
      <c r="P550" s="2">
        <v>124</v>
      </c>
      <c r="Q550" t="s">
        <v>565</v>
      </c>
      <c r="R550" t="s">
        <v>52</v>
      </c>
      <c r="S550">
        <v>6265557265</v>
      </c>
      <c r="T550" t="s">
        <v>53</v>
      </c>
      <c r="V550" t="s">
        <v>54</v>
      </c>
      <c r="W550" t="s">
        <v>55</v>
      </c>
      <c r="X550" s="3">
        <v>90003</v>
      </c>
      <c r="Y550" t="s">
        <v>32</v>
      </c>
      <c r="Z550" t="s">
        <v>33</v>
      </c>
      <c r="AA550" t="s">
        <v>56</v>
      </c>
      <c r="AB550" t="s">
        <v>57</v>
      </c>
      <c r="AC550" t="str">
        <f t="shared" si="17"/>
        <v>Young Julie</v>
      </c>
      <c r="AD550" t="s">
        <v>36</v>
      </c>
    </row>
    <row r="551" spans="1:30" x14ac:dyDescent="0.4">
      <c r="A551">
        <v>10378</v>
      </c>
      <c r="B551">
        <v>34</v>
      </c>
      <c r="C551" s="2">
        <v>42.64</v>
      </c>
      <c r="D551" s="2">
        <f>SALES­_DATA[[#This Row],[PRICEEACH]]*SALES­_DATA[[#This Row],[QUANTITYORDERED]]</f>
        <v>1449.76</v>
      </c>
      <c r="E551">
        <v>5</v>
      </c>
      <c r="F551" s="2">
        <v>1449.76</v>
      </c>
      <c r="G551" s="2">
        <f>SALES­_DATA[[#This Row],[SALES]]-SALES­_DATA[[#This Row],[cost price]]</f>
        <v>0</v>
      </c>
      <c r="H551" s="4">
        <v>38393</v>
      </c>
      <c r="I551" s="1" t="s">
        <v>676</v>
      </c>
      <c r="J551" t="s">
        <v>25</v>
      </c>
      <c r="K551">
        <v>1</v>
      </c>
      <c r="L551" t="str">
        <f t="shared" si="16"/>
        <v>Qtr 1</v>
      </c>
      <c r="M551" t="s">
        <v>676</v>
      </c>
      <c r="N551">
        <v>2005</v>
      </c>
      <c r="O551" t="s">
        <v>181</v>
      </c>
      <c r="P551" s="2">
        <v>124</v>
      </c>
      <c r="Q551" t="s">
        <v>565</v>
      </c>
      <c r="R551" t="s">
        <v>174</v>
      </c>
      <c r="S551" t="s">
        <v>175</v>
      </c>
      <c r="T551" t="s">
        <v>176</v>
      </c>
      <c r="V551" t="s">
        <v>177</v>
      </c>
      <c r="W551" t="s">
        <v>687</v>
      </c>
      <c r="X551" s="3">
        <v>28034</v>
      </c>
      <c r="Y551" t="s">
        <v>178</v>
      </c>
      <c r="Z551" t="s">
        <v>42</v>
      </c>
      <c r="AA551" t="s">
        <v>179</v>
      </c>
      <c r="AB551" t="s">
        <v>180</v>
      </c>
      <c r="AC551" t="str">
        <f t="shared" si="17"/>
        <v>Freyre Diego</v>
      </c>
      <c r="AD551" t="s">
        <v>36</v>
      </c>
    </row>
    <row r="552" spans="1:30" x14ac:dyDescent="0.4">
      <c r="A552">
        <v>10407</v>
      </c>
      <c r="B552">
        <v>59</v>
      </c>
      <c r="C552" s="2">
        <v>100</v>
      </c>
      <c r="D552" s="2">
        <f>SALES­_DATA[[#This Row],[PRICEEACH]]*SALES­_DATA[[#This Row],[QUANTITYORDERED]]</f>
        <v>5900</v>
      </c>
      <c r="E552">
        <v>11</v>
      </c>
      <c r="F552" s="2">
        <v>7048.14</v>
      </c>
      <c r="G552" s="2">
        <f>SALES­_DATA[[#This Row],[SALES]]-SALES­_DATA[[#This Row],[cost price]]</f>
        <v>1148.1400000000003</v>
      </c>
      <c r="H552" s="4">
        <v>38464</v>
      </c>
      <c r="I552" s="1" t="s">
        <v>683</v>
      </c>
      <c r="J552" t="s">
        <v>401</v>
      </c>
      <c r="K552">
        <v>2</v>
      </c>
      <c r="L552" t="str">
        <f t="shared" si="16"/>
        <v>Qtr 2</v>
      </c>
      <c r="M552" t="s">
        <v>683</v>
      </c>
      <c r="N552">
        <v>2005</v>
      </c>
      <c r="O552" t="s">
        <v>181</v>
      </c>
      <c r="P552" s="2">
        <v>124</v>
      </c>
      <c r="Q552" t="s">
        <v>565</v>
      </c>
      <c r="R552" t="s">
        <v>397</v>
      </c>
      <c r="S552">
        <v>4085553659</v>
      </c>
      <c r="T552" t="s">
        <v>398</v>
      </c>
      <c r="V552" t="s">
        <v>399</v>
      </c>
      <c r="W552" t="s">
        <v>55</v>
      </c>
      <c r="X552" s="3">
        <v>94217</v>
      </c>
      <c r="Y552" t="s">
        <v>32</v>
      </c>
      <c r="Z552" t="s">
        <v>33</v>
      </c>
      <c r="AA552" t="s">
        <v>102</v>
      </c>
      <c r="AB552" t="s">
        <v>400</v>
      </c>
      <c r="AC552" t="str">
        <f t="shared" si="17"/>
        <v>Frick Sue</v>
      </c>
      <c r="AD552" t="s">
        <v>151</v>
      </c>
    </row>
    <row r="553" spans="1:30" x14ac:dyDescent="0.4">
      <c r="A553">
        <v>10419</v>
      </c>
      <c r="B553">
        <v>37</v>
      </c>
      <c r="C553" s="2">
        <v>100</v>
      </c>
      <c r="D553" s="2">
        <f>SALES­_DATA[[#This Row],[PRICEEACH]]*SALES­_DATA[[#This Row],[QUANTITYORDERED]]</f>
        <v>3700</v>
      </c>
      <c r="E553">
        <v>1</v>
      </c>
      <c r="F553" s="2">
        <v>5202.9399999999996</v>
      </c>
      <c r="G553" s="2">
        <f>SALES­_DATA[[#This Row],[SALES]]-SALES­_DATA[[#This Row],[cost price]]</f>
        <v>1502.9399999999996</v>
      </c>
      <c r="H553" s="4">
        <v>38489</v>
      </c>
      <c r="I553" s="1" t="s">
        <v>677</v>
      </c>
      <c r="J553" t="s">
        <v>25</v>
      </c>
      <c r="K553">
        <v>2</v>
      </c>
      <c r="L553" t="str">
        <f t="shared" si="16"/>
        <v>Qtr 2</v>
      </c>
      <c r="M553" t="s">
        <v>677</v>
      </c>
      <c r="N553">
        <v>2005</v>
      </c>
      <c r="O553" t="s">
        <v>181</v>
      </c>
      <c r="P553" s="2">
        <v>124</v>
      </c>
      <c r="Q553" t="s">
        <v>565</v>
      </c>
      <c r="R553" t="s">
        <v>144</v>
      </c>
      <c r="S553" t="s">
        <v>145</v>
      </c>
      <c r="T553" t="s">
        <v>146</v>
      </c>
      <c r="V553" t="s">
        <v>147</v>
      </c>
      <c r="W553" t="s">
        <v>687</v>
      </c>
      <c r="X553" s="3">
        <v>5020</v>
      </c>
      <c r="Y553" t="s">
        <v>148</v>
      </c>
      <c r="Z553" t="s">
        <v>42</v>
      </c>
      <c r="AA553" t="s">
        <v>149</v>
      </c>
      <c r="AB553" t="s">
        <v>150</v>
      </c>
      <c r="AC553" t="str">
        <f t="shared" si="17"/>
        <v>Pipps Georg</v>
      </c>
      <c r="AD553" t="s">
        <v>51</v>
      </c>
    </row>
    <row r="554" spans="1:30" x14ac:dyDescent="0.4">
      <c r="A554">
        <v>10106</v>
      </c>
      <c r="B554">
        <v>36</v>
      </c>
      <c r="C554" s="2">
        <v>100</v>
      </c>
      <c r="D554" s="2">
        <f>SALES­_DATA[[#This Row],[PRICEEACH]]*SALES­_DATA[[#This Row],[QUANTITYORDERED]]</f>
        <v>3600</v>
      </c>
      <c r="E554">
        <v>12</v>
      </c>
      <c r="F554" s="2">
        <v>5279.4</v>
      </c>
      <c r="G554" s="2">
        <f>SALES­_DATA[[#This Row],[SALES]]-SALES­_DATA[[#This Row],[cost price]]</f>
        <v>1679.3999999999996</v>
      </c>
      <c r="H554" s="4">
        <v>37669</v>
      </c>
      <c r="I554" s="1" t="s">
        <v>676</v>
      </c>
      <c r="J554" t="s">
        <v>25</v>
      </c>
      <c r="K554">
        <v>1</v>
      </c>
      <c r="L554" t="str">
        <f t="shared" si="16"/>
        <v>Qtr 1</v>
      </c>
      <c r="M554" t="s">
        <v>676</v>
      </c>
      <c r="N554">
        <v>2003</v>
      </c>
      <c r="O554" t="s">
        <v>566</v>
      </c>
      <c r="P554" s="2">
        <v>157</v>
      </c>
      <c r="Q554" t="s">
        <v>567</v>
      </c>
      <c r="R554" t="s">
        <v>552</v>
      </c>
      <c r="S554" t="s">
        <v>553</v>
      </c>
      <c r="T554" t="s">
        <v>554</v>
      </c>
      <c r="V554" t="s">
        <v>555</v>
      </c>
      <c r="W554" t="s">
        <v>687</v>
      </c>
      <c r="X554" s="3">
        <v>24100</v>
      </c>
      <c r="Y554" t="s">
        <v>258</v>
      </c>
      <c r="Z554" t="s">
        <v>42</v>
      </c>
      <c r="AA554" t="s">
        <v>556</v>
      </c>
      <c r="AB554" t="s">
        <v>557</v>
      </c>
      <c r="AC554" t="str">
        <f t="shared" si="17"/>
        <v>Rovelli Giovanni</v>
      </c>
      <c r="AD554" t="s">
        <v>51</v>
      </c>
    </row>
    <row r="555" spans="1:30" x14ac:dyDescent="0.4">
      <c r="A555">
        <v>10119</v>
      </c>
      <c r="B555">
        <v>43</v>
      </c>
      <c r="C555" s="2">
        <v>100</v>
      </c>
      <c r="D555" s="2">
        <f>SALES­_DATA[[#This Row],[PRICEEACH]]*SALES­_DATA[[#This Row],[QUANTITYORDERED]]</f>
        <v>4300</v>
      </c>
      <c r="E555">
        <v>3</v>
      </c>
      <c r="F555" s="2">
        <v>6916.12</v>
      </c>
      <c r="G555" s="2">
        <f>SALES­_DATA[[#This Row],[SALES]]-SALES­_DATA[[#This Row],[cost price]]</f>
        <v>2616.12</v>
      </c>
      <c r="H555" s="4">
        <v>37739</v>
      </c>
      <c r="I555" s="1" t="s">
        <v>683</v>
      </c>
      <c r="J555" t="s">
        <v>25</v>
      </c>
      <c r="K555">
        <v>2</v>
      </c>
      <c r="L555" t="str">
        <f t="shared" si="16"/>
        <v>Qtr 2</v>
      </c>
      <c r="M555" t="s">
        <v>683</v>
      </c>
      <c r="N555">
        <v>2003</v>
      </c>
      <c r="O555" t="s">
        <v>566</v>
      </c>
      <c r="P555" s="2">
        <v>157</v>
      </c>
      <c r="Q555" t="s">
        <v>567</v>
      </c>
      <c r="R555" t="s">
        <v>144</v>
      </c>
      <c r="S555" t="s">
        <v>145</v>
      </c>
      <c r="T555" t="s">
        <v>146</v>
      </c>
      <c r="V555" t="s">
        <v>147</v>
      </c>
      <c r="W555" t="s">
        <v>687</v>
      </c>
      <c r="X555" s="3">
        <v>5020</v>
      </c>
      <c r="Y555" t="s">
        <v>148</v>
      </c>
      <c r="Z555" t="s">
        <v>42</v>
      </c>
      <c r="AA555" t="s">
        <v>149</v>
      </c>
      <c r="AB555" t="s">
        <v>150</v>
      </c>
      <c r="AC555" t="str">
        <f t="shared" si="17"/>
        <v>Pipps Georg</v>
      </c>
      <c r="AD555" t="s">
        <v>51</v>
      </c>
    </row>
    <row r="556" spans="1:30" x14ac:dyDescent="0.4">
      <c r="A556">
        <v>10131</v>
      </c>
      <c r="B556">
        <v>21</v>
      </c>
      <c r="C556" s="2">
        <v>100</v>
      </c>
      <c r="D556" s="2">
        <f>SALES­_DATA[[#This Row],[PRICEEACH]]*SALES­_DATA[[#This Row],[QUANTITYORDERED]]</f>
        <v>2100</v>
      </c>
      <c r="E556">
        <v>4</v>
      </c>
      <c r="F556" s="2">
        <v>2781.66</v>
      </c>
      <c r="G556" s="2">
        <f>SALES­_DATA[[#This Row],[SALES]]-SALES­_DATA[[#This Row],[cost price]]</f>
        <v>681.65999999999985</v>
      </c>
      <c r="H556" s="4">
        <v>37788</v>
      </c>
      <c r="I556" s="1" t="s">
        <v>684</v>
      </c>
      <c r="J556" t="s">
        <v>25</v>
      </c>
      <c r="K556">
        <v>2</v>
      </c>
      <c r="L556" t="str">
        <f t="shared" si="16"/>
        <v>Qtr 2</v>
      </c>
      <c r="M556" t="s">
        <v>684</v>
      </c>
      <c r="N556">
        <v>2003</v>
      </c>
      <c r="O556" t="s">
        <v>566</v>
      </c>
      <c r="P556" s="2">
        <v>157</v>
      </c>
      <c r="Q556" t="s">
        <v>567</v>
      </c>
      <c r="R556" t="s">
        <v>568</v>
      </c>
      <c r="S556">
        <v>2035554407</v>
      </c>
      <c r="T556" t="s">
        <v>569</v>
      </c>
      <c r="V556" t="s">
        <v>516</v>
      </c>
      <c r="W556" t="s">
        <v>112</v>
      </c>
      <c r="X556" s="3">
        <v>97561</v>
      </c>
      <c r="Y556" t="s">
        <v>32</v>
      </c>
      <c r="Z556" t="s">
        <v>33</v>
      </c>
      <c r="AA556" t="s">
        <v>570</v>
      </c>
      <c r="AB556" t="s">
        <v>571</v>
      </c>
      <c r="AC556" t="str">
        <f t="shared" si="17"/>
        <v>Lewis Dan</v>
      </c>
      <c r="AD556" t="s">
        <v>36</v>
      </c>
    </row>
    <row r="557" spans="1:30" x14ac:dyDescent="0.4">
      <c r="A557">
        <v>10143</v>
      </c>
      <c r="B557">
        <v>32</v>
      </c>
      <c r="C557" s="2">
        <v>100</v>
      </c>
      <c r="D557" s="2">
        <f>SALES­_DATA[[#This Row],[PRICEEACH]]*SALES­_DATA[[#This Row],[QUANTITYORDERED]]</f>
        <v>3200</v>
      </c>
      <c r="E557">
        <v>7</v>
      </c>
      <c r="F557" s="2">
        <v>5248</v>
      </c>
      <c r="G557" s="2">
        <f>SALES­_DATA[[#This Row],[SALES]]-SALES­_DATA[[#This Row],[cost price]]</f>
        <v>2048</v>
      </c>
      <c r="H557" s="4">
        <v>37843</v>
      </c>
      <c r="I557" s="1" t="s">
        <v>679</v>
      </c>
      <c r="J557" t="s">
        <v>25</v>
      </c>
      <c r="K557">
        <v>3</v>
      </c>
      <c r="L557" t="str">
        <f t="shared" si="16"/>
        <v>Qtr 3</v>
      </c>
      <c r="M557" t="s">
        <v>679</v>
      </c>
      <c r="N557">
        <v>2003</v>
      </c>
      <c r="O557" t="s">
        <v>566</v>
      </c>
      <c r="P557" s="2">
        <v>157</v>
      </c>
      <c r="Q557" t="s">
        <v>567</v>
      </c>
      <c r="R557" t="s">
        <v>335</v>
      </c>
      <c r="S557">
        <v>5085559555</v>
      </c>
      <c r="T557" t="s">
        <v>336</v>
      </c>
      <c r="V557" t="s">
        <v>162</v>
      </c>
      <c r="W557" t="s">
        <v>123</v>
      </c>
      <c r="X557" s="3">
        <v>50553</v>
      </c>
      <c r="Y557" t="s">
        <v>32</v>
      </c>
      <c r="Z557" t="s">
        <v>33</v>
      </c>
      <c r="AA557" t="s">
        <v>337</v>
      </c>
      <c r="AB557" t="s">
        <v>338</v>
      </c>
      <c r="AC557" t="str">
        <f t="shared" si="17"/>
        <v>Tam Wing C</v>
      </c>
      <c r="AD557" t="s">
        <v>51</v>
      </c>
    </row>
    <row r="558" spans="1:30" x14ac:dyDescent="0.4">
      <c r="A558">
        <v>10155</v>
      </c>
      <c r="B558">
        <v>38</v>
      </c>
      <c r="C558" s="2">
        <v>100</v>
      </c>
      <c r="D558" s="2">
        <f>SALES­_DATA[[#This Row],[PRICEEACH]]*SALES­_DATA[[#This Row],[QUANTITYORDERED]]</f>
        <v>3800</v>
      </c>
      <c r="E558">
        <v>5</v>
      </c>
      <c r="F558" s="2">
        <v>6531.44</v>
      </c>
      <c r="G558" s="2">
        <f>SALES­_DATA[[#This Row],[SALES]]-SALES­_DATA[[#This Row],[cost price]]</f>
        <v>2731.4399999999996</v>
      </c>
      <c r="H558" s="4">
        <v>37900</v>
      </c>
      <c r="I558" s="1" t="s">
        <v>680</v>
      </c>
      <c r="J558" t="s">
        <v>25</v>
      </c>
      <c r="K558">
        <v>4</v>
      </c>
      <c r="L558" t="str">
        <f t="shared" si="16"/>
        <v>Qtr 4</v>
      </c>
      <c r="M558" t="s">
        <v>680</v>
      </c>
      <c r="N558">
        <v>2003</v>
      </c>
      <c r="O558" t="s">
        <v>566</v>
      </c>
      <c r="P558" s="2">
        <v>157</v>
      </c>
      <c r="Q558" t="s">
        <v>567</v>
      </c>
      <c r="R558" t="s">
        <v>126</v>
      </c>
      <c r="S558" t="s">
        <v>127</v>
      </c>
      <c r="T558" t="s">
        <v>128</v>
      </c>
      <c r="V558" t="s">
        <v>129</v>
      </c>
      <c r="W558" t="s">
        <v>687</v>
      </c>
      <c r="X558" s="3">
        <v>21240</v>
      </c>
      <c r="Y558" t="s">
        <v>130</v>
      </c>
      <c r="Z558" t="s">
        <v>42</v>
      </c>
      <c r="AA558" t="s">
        <v>131</v>
      </c>
      <c r="AB558" t="s">
        <v>132</v>
      </c>
      <c r="AC558" t="str">
        <f t="shared" si="17"/>
        <v>Karttunen Matti</v>
      </c>
      <c r="AD558" t="s">
        <v>51</v>
      </c>
    </row>
    <row r="559" spans="1:30" x14ac:dyDescent="0.4">
      <c r="A559">
        <v>10167</v>
      </c>
      <c r="B559">
        <v>43</v>
      </c>
      <c r="C559" s="2">
        <v>100</v>
      </c>
      <c r="D559" s="2">
        <f>SALES­_DATA[[#This Row],[PRICEEACH]]*SALES­_DATA[[#This Row],[QUANTITYORDERED]]</f>
        <v>4300</v>
      </c>
      <c r="E559">
        <v>1</v>
      </c>
      <c r="F559" s="2">
        <v>5763.72</v>
      </c>
      <c r="G559" s="2">
        <f>SALES­_DATA[[#This Row],[SALES]]-SALES­_DATA[[#This Row],[cost price]]</f>
        <v>1463.7200000000003</v>
      </c>
      <c r="H559" s="4">
        <v>37917</v>
      </c>
      <c r="I559" s="1" t="s">
        <v>680</v>
      </c>
      <c r="J559" t="s">
        <v>339</v>
      </c>
      <c r="K559">
        <v>4</v>
      </c>
      <c r="L559" t="str">
        <f t="shared" si="16"/>
        <v>Qtr 4</v>
      </c>
      <c r="M559" t="s">
        <v>680</v>
      </c>
      <c r="N559">
        <v>2003</v>
      </c>
      <c r="O559" t="s">
        <v>566</v>
      </c>
      <c r="P559" s="2">
        <v>157</v>
      </c>
      <c r="Q559" t="s">
        <v>567</v>
      </c>
      <c r="R559" t="s">
        <v>261</v>
      </c>
      <c r="S559" t="s">
        <v>262</v>
      </c>
      <c r="T559" t="s">
        <v>263</v>
      </c>
      <c r="V559" t="s">
        <v>264</v>
      </c>
      <c r="W559" t="s">
        <v>687</v>
      </c>
      <c r="X559" s="3" t="s">
        <v>265</v>
      </c>
      <c r="Y559" t="s">
        <v>188</v>
      </c>
      <c r="Z559" t="s">
        <v>42</v>
      </c>
      <c r="AA559" t="s">
        <v>266</v>
      </c>
      <c r="AB559" t="s">
        <v>206</v>
      </c>
      <c r="AC559" t="str">
        <f t="shared" si="17"/>
        <v>Larsson Maria</v>
      </c>
      <c r="AD559" t="s">
        <v>51</v>
      </c>
    </row>
    <row r="560" spans="1:30" x14ac:dyDescent="0.4">
      <c r="A560">
        <v>10178</v>
      </c>
      <c r="B560">
        <v>42</v>
      </c>
      <c r="C560" s="2">
        <v>100</v>
      </c>
      <c r="D560" s="2">
        <f>SALES­_DATA[[#This Row],[PRICEEACH]]*SALES­_DATA[[#This Row],[QUANTITYORDERED]]</f>
        <v>4200</v>
      </c>
      <c r="E560">
        <v>4</v>
      </c>
      <c r="F560" s="2">
        <v>6490.68</v>
      </c>
      <c r="G560" s="2">
        <f>SALES­_DATA[[#This Row],[SALES]]-SALES­_DATA[[#This Row],[cost price]]</f>
        <v>2290.6800000000003</v>
      </c>
      <c r="H560" s="4">
        <v>37933</v>
      </c>
      <c r="I560" s="1" t="s">
        <v>681</v>
      </c>
      <c r="J560" t="s">
        <v>25</v>
      </c>
      <c r="K560">
        <v>4</v>
      </c>
      <c r="L560" t="str">
        <f t="shared" si="16"/>
        <v>Qtr 4</v>
      </c>
      <c r="M560" t="s">
        <v>681</v>
      </c>
      <c r="N560">
        <v>2003</v>
      </c>
      <c r="O560" t="s">
        <v>566</v>
      </c>
      <c r="P560" s="2">
        <v>157</v>
      </c>
      <c r="Q560" t="s">
        <v>567</v>
      </c>
      <c r="R560" t="s">
        <v>340</v>
      </c>
      <c r="S560" t="s">
        <v>341</v>
      </c>
      <c r="T560" t="s">
        <v>342</v>
      </c>
      <c r="V560" t="s">
        <v>343</v>
      </c>
      <c r="W560" t="s">
        <v>687</v>
      </c>
      <c r="X560" s="3">
        <v>31000</v>
      </c>
      <c r="Y560" t="s">
        <v>41</v>
      </c>
      <c r="Z560" t="s">
        <v>42</v>
      </c>
      <c r="AA560" t="s">
        <v>344</v>
      </c>
      <c r="AB560" t="s">
        <v>345</v>
      </c>
      <c r="AC560" t="str">
        <f t="shared" si="17"/>
        <v>Roulet Annette</v>
      </c>
      <c r="AD560" t="s">
        <v>51</v>
      </c>
    </row>
    <row r="561" spans="1:30" x14ac:dyDescent="0.4">
      <c r="A561">
        <v>10186</v>
      </c>
      <c r="B561">
        <v>32</v>
      </c>
      <c r="C561" s="2">
        <v>100</v>
      </c>
      <c r="D561" s="2">
        <f>SALES­_DATA[[#This Row],[PRICEEACH]]*SALES­_DATA[[#This Row],[QUANTITYORDERED]]</f>
        <v>3200</v>
      </c>
      <c r="E561">
        <v>1</v>
      </c>
      <c r="F561" s="2">
        <v>6004.8</v>
      </c>
      <c r="G561" s="2">
        <f>SALES­_DATA[[#This Row],[SALES]]-SALES­_DATA[[#This Row],[cost price]]</f>
        <v>2804.8</v>
      </c>
      <c r="H561" s="4">
        <v>37939</v>
      </c>
      <c r="I561" s="1" t="s">
        <v>681</v>
      </c>
      <c r="J561" t="s">
        <v>25</v>
      </c>
      <c r="K561">
        <v>4</v>
      </c>
      <c r="L561" t="str">
        <f t="shared" si="16"/>
        <v>Qtr 4</v>
      </c>
      <c r="M561" t="s">
        <v>681</v>
      </c>
      <c r="N561">
        <v>2003</v>
      </c>
      <c r="O561" t="s">
        <v>566</v>
      </c>
      <c r="P561" s="2">
        <v>157</v>
      </c>
      <c r="Q561" t="s">
        <v>567</v>
      </c>
      <c r="R561" t="s">
        <v>346</v>
      </c>
      <c r="S561" t="s">
        <v>347</v>
      </c>
      <c r="T561" t="s">
        <v>348</v>
      </c>
      <c r="V561" t="s">
        <v>332</v>
      </c>
      <c r="W561" t="s">
        <v>687</v>
      </c>
      <c r="X561" s="3" t="s">
        <v>349</v>
      </c>
      <c r="Y561" t="s">
        <v>170</v>
      </c>
      <c r="Z561" t="s">
        <v>42</v>
      </c>
      <c r="AA561" t="s">
        <v>350</v>
      </c>
      <c r="AB561" t="s">
        <v>351</v>
      </c>
      <c r="AC561" t="str">
        <f t="shared" si="17"/>
        <v>Hardy Thomas</v>
      </c>
      <c r="AD561" t="s">
        <v>51</v>
      </c>
    </row>
    <row r="562" spans="1:30" x14ac:dyDescent="0.4">
      <c r="A562">
        <v>10198</v>
      </c>
      <c r="B562">
        <v>42</v>
      </c>
      <c r="C562" s="2">
        <v>100</v>
      </c>
      <c r="D562" s="2">
        <f>SALES­_DATA[[#This Row],[PRICEEACH]]*SALES­_DATA[[#This Row],[QUANTITYORDERED]]</f>
        <v>4200</v>
      </c>
      <c r="E562">
        <v>4</v>
      </c>
      <c r="F562" s="2">
        <v>7483.98</v>
      </c>
      <c r="G562" s="2">
        <f>SALES­_DATA[[#This Row],[SALES]]-SALES­_DATA[[#This Row],[cost price]]</f>
        <v>3283.9799999999996</v>
      </c>
      <c r="H562" s="4">
        <v>37952</v>
      </c>
      <c r="I562" s="1" t="s">
        <v>681</v>
      </c>
      <c r="J562" t="s">
        <v>25</v>
      </c>
      <c r="K562">
        <v>4</v>
      </c>
      <c r="L562" t="str">
        <f t="shared" si="16"/>
        <v>Qtr 4</v>
      </c>
      <c r="M562" t="s">
        <v>681</v>
      </c>
      <c r="N562">
        <v>2003</v>
      </c>
      <c r="O562" t="s">
        <v>566</v>
      </c>
      <c r="P562" s="2">
        <v>157</v>
      </c>
      <c r="Q562" t="s">
        <v>567</v>
      </c>
      <c r="R562" t="s">
        <v>425</v>
      </c>
      <c r="S562" t="s">
        <v>426</v>
      </c>
      <c r="T562" t="s">
        <v>427</v>
      </c>
      <c r="V562" t="s">
        <v>428</v>
      </c>
      <c r="W562" t="s">
        <v>687</v>
      </c>
      <c r="X562" s="3" t="s">
        <v>429</v>
      </c>
      <c r="Y562" t="s">
        <v>430</v>
      </c>
      <c r="Z562" t="s">
        <v>200</v>
      </c>
      <c r="AA562" t="s">
        <v>431</v>
      </c>
      <c r="AB562" t="s">
        <v>432</v>
      </c>
      <c r="AC562" t="str">
        <f t="shared" si="17"/>
        <v>Cruz Arnold</v>
      </c>
      <c r="AD562" t="s">
        <v>151</v>
      </c>
    </row>
    <row r="563" spans="1:30" x14ac:dyDescent="0.4">
      <c r="A563">
        <v>10210</v>
      </c>
      <c r="B563">
        <v>31</v>
      </c>
      <c r="C563" s="2">
        <v>100</v>
      </c>
      <c r="D563" s="2">
        <f>SALES­_DATA[[#This Row],[PRICEEACH]]*SALES­_DATA[[#This Row],[QUANTITYORDERED]]</f>
        <v>3100</v>
      </c>
      <c r="E563">
        <v>17</v>
      </c>
      <c r="F563" s="2">
        <v>5719.5</v>
      </c>
      <c r="G563" s="2">
        <f>SALES­_DATA[[#This Row],[SALES]]-SALES­_DATA[[#This Row],[cost price]]</f>
        <v>2619.5</v>
      </c>
      <c r="H563" s="4">
        <v>37998</v>
      </c>
      <c r="I563" s="1" t="s">
        <v>675</v>
      </c>
      <c r="J563" t="s">
        <v>25</v>
      </c>
      <c r="K563">
        <v>1</v>
      </c>
      <c r="L563" t="str">
        <f t="shared" si="16"/>
        <v>Qtr 1</v>
      </c>
      <c r="M563" t="s">
        <v>675</v>
      </c>
      <c r="N563">
        <v>2004</v>
      </c>
      <c r="O563" t="s">
        <v>566</v>
      </c>
      <c r="P563" s="2">
        <v>157</v>
      </c>
      <c r="Q563" t="s">
        <v>567</v>
      </c>
      <c r="R563" t="s">
        <v>302</v>
      </c>
      <c r="S563" t="s">
        <v>303</v>
      </c>
      <c r="T563" t="s">
        <v>304</v>
      </c>
      <c r="V563" t="s">
        <v>305</v>
      </c>
      <c r="W563" t="s">
        <v>305</v>
      </c>
      <c r="X563" s="3" t="s">
        <v>306</v>
      </c>
      <c r="Y563" t="s">
        <v>200</v>
      </c>
      <c r="Z563" t="s">
        <v>200</v>
      </c>
      <c r="AA563" t="s">
        <v>307</v>
      </c>
      <c r="AB563" t="s">
        <v>308</v>
      </c>
      <c r="AC563" t="str">
        <f t="shared" si="17"/>
        <v>Kentary Mory</v>
      </c>
      <c r="AD563" t="s">
        <v>51</v>
      </c>
    </row>
    <row r="564" spans="1:30" x14ac:dyDescent="0.4">
      <c r="A564">
        <v>10222</v>
      </c>
      <c r="B564">
        <v>49</v>
      </c>
      <c r="C564" s="2">
        <v>100</v>
      </c>
      <c r="D564" s="2">
        <f>SALES­_DATA[[#This Row],[PRICEEACH]]*SALES­_DATA[[#This Row],[QUANTITYORDERED]]</f>
        <v>4900</v>
      </c>
      <c r="E564">
        <v>4</v>
      </c>
      <c r="F564" s="2">
        <v>6954.08</v>
      </c>
      <c r="G564" s="2">
        <f>SALES­_DATA[[#This Row],[SALES]]-SALES­_DATA[[#This Row],[cost price]]</f>
        <v>2054.08</v>
      </c>
      <c r="H564" s="4">
        <v>38036</v>
      </c>
      <c r="I564" s="1" t="s">
        <v>676</v>
      </c>
      <c r="J564" t="s">
        <v>25</v>
      </c>
      <c r="K564">
        <v>1</v>
      </c>
      <c r="L564" t="str">
        <f t="shared" si="16"/>
        <v>Qtr 1</v>
      </c>
      <c r="M564" t="s">
        <v>676</v>
      </c>
      <c r="N564">
        <v>2004</v>
      </c>
      <c r="O564" t="s">
        <v>566</v>
      </c>
      <c r="P564" s="2">
        <v>157</v>
      </c>
      <c r="Q564" t="s">
        <v>567</v>
      </c>
      <c r="R564" t="s">
        <v>362</v>
      </c>
      <c r="S564">
        <v>7605558146</v>
      </c>
      <c r="T564" t="s">
        <v>363</v>
      </c>
      <c r="V564" t="s">
        <v>364</v>
      </c>
      <c r="W564" t="s">
        <v>55</v>
      </c>
      <c r="X564" s="3">
        <v>91217</v>
      </c>
      <c r="Y564" t="s">
        <v>32</v>
      </c>
      <c r="Z564" t="s">
        <v>33</v>
      </c>
      <c r="AA564" t="s">
        <v>237</v>
      </c>
      <c r="AB564" t="s">
        <v>276</v>
      </c>
      <c r="AC564" t="str">
        <f t="shared" si="17"/>
        <v>Thompson Valarie</v>
      </c>
      <c r="AD564" t="s">
        <v>51</v>
      </c>
    </row>
    <row r="565" spans="1:30" x14ac:dyDescent="0.4">
      <c r="A565">
        <v>10250</v>
      </c>
      <c r="B565">
        <v>45</v>
      </c>
      <c r="C565" s="2">
        <v>100</v>
      </c>
      <c r="D565" s="2">
        <f>SALES­_DATA[[#This Row],[PRICEEACH]]*SALES­_DATA[[#This Row],[QUANTITYORDERED]]</f>
        <v>4500</v>
      </c>
      <c r="E565">
        <v>14</v>
      </c>
      <c r="F565" s="2">
        <v>8160.3</v>
      </c>
      <c r="G565" s="2">
        <f>SALES­_DATA[[#This Row],[SALES]]-SALES­_DATA[[#This Row],[cost price]]</f>
        <v>3660.3</v>
      </c>
      <c r="H565" s="4">
        <v>38118</v>
      </c>
      <c r="I565" s="1" t="s">
        <v>677</v>
      </c>
      <c r="J565" t="s">
        <v>25</v>
      </c>
      <c r="K565">
        <v>2</v>
      </c>
      <c r="L565" t="str">
        <f t="shared" si="16"/>
        <v>Qtr 2</v>
      </c>
      <c r="M565" t="s">
        <v>677</v>
      </c>
      <c r="N565">
        <v>2004</v>
      </c>
      <c r="O565" t="s">
        <v>566</v>
      </c>
      <c r="P565" s="2">
        <v>157</v>
      </c>
      <c r="Q565" t="s">
        <v>567</v>
      </c>
      <c r="R565" t="s">
        <v>397</v>
      </c>
      <c r="S565">
        <v>4085553659</v>
      </c>
      <c r="T565" t="s">
        <v>398</v>
      </c>
      <c r="V565" t="s">
        <v>399</v>
      </c>
      <c r="W565" t="s">
        <v>55</v>
      </c>
      <c r="X565" s="3">
        <v>94217</v>
      </c>
      <c r="Y565" t="s">
        <v>32</v>
      </c>
      <c r="Z565" t="s">
        <v>33</v>
      </c>
      <c r="AA565" t="s">
        <v>102</v>
      </c>
      <c r="AB565" t="s">
        <v>400</v>
      </c>
      <c r="AC565" t="str">
        <f t="shared" si="17"/>
        <v>Frick Sue</v>
      </c>
      <c r="AD565" t="s">
        <v>151</v>
      </c>
    </row>
    <row r="566" spans="1:30" x14ac:dyDescent="0.4">
      <c r="A566">
        <v>10262</v>
      </c>
      <c r="B566">
        <v>49</v>
      </c>
      <c r="C566" s="2">
        <v>100</v>
      </c>
      <c r="D566" s="2">
        <f>SALES­_DATA[[#This Row],[PRICEEACH]]*SALES­_DATA[[#This Row],[QUANTITYORDERED]]</f>
        <v>4900</v>
      </c>
      <c r="E566">
        <v>9</v>
      </c>
      <c r="F566" s="2">
        <v>6567.96</v>
      </c>
      <c r="G566" s="2">
        <f>SALES­_DATA[[#This Row],[SALES]]-SALES­_DATA[[#This Row],[cost price]]</f>
        <v>1667.96</v>
      </c>
      <c r="H566" s="4">
        <v>38162</v>
      </c>
      <c r="I566" s="1" t="s">
        <v>684</v>
      </c>
      <c r="J566" t="s">
        <v>339</v>
      </c>
      <c r="K566">
        <v>2</v>
      </c>
      <c r="L566" t="str">
        <f t="shared" si="16"/>
        <v>Qtr 2</v>
      </c>
      <c r="M566" t="s">
        <v>684</v>
      </c>
      <c r="N566">
        <v>2004</v>
      </c>
      <c r="O566" t="s">
        <v>566</v>
      </c>
      <c r="P566" s="2">
        <v>157</v>
      </c>
      <c r="Q566" t="s">
        <v>567</v>
      </c>
      <c r="R566" t="s">
        <v>174</v>
      </c>
      <c r="S566" t="s">
        <v>175</v>
      </c>
      <c r="T566" t="s">
        <v>176</v>
      </c>
      <c r="V566" t="s">
        <v>177</v>
      </c>
      <c r="W566" t="s">
        <v>687</v>
      </c>
      <c r="X566" s="3">
        <v>28034</v>
      </c>
      <c r="Y566" t="s">
        <v>178</v>
      </c>
      <c r="Z566" t="s">
        <v>42</v>
      </c>
      <c r="AA566" t="s">
        <v>179</v>
      </c>
      <c r="AB566" t="s">
        <v>180</v>
      </c>
      <c r="AC566" t="str">
        <f t="shared" si="17"/>
        <v>Freyre Diego</v>
      </c>
      <c r="AD566" t="s">
        <v>51</v>
      </c>
    </row>
    <row r="567" spans="1:30" x14ac:dyDescent="0.4">
      <c r="A567">
        <v>10274</v>
      </c>
      <c r="B567">
        <v>41</v>
      </c>
      <c r="C567" s="2">
        <v>100</v>
      </c>
      <c r="D567" s="2">
        <f>SALES­_DATA[[#This Row],[PRICEEACH]]*SALES­_DATA[[#This Row],[QUANTITYORDERED]]</f>
        <v>4100</v>
      </c>
      <c r="E567">
        <v>1</v>
      </c>
      <c r="F567" s="2">
        <v>6724</v>
      </c>
      <c r="G567" s="2">
        <f>SALES­_DATA[[#This Row],[SALES]]-SALES­_DATA[[#This Row],[cost price]]</f>
        <v>2624</v>
      </c>
      <c r="H567" s="4">
        <v>38189</v>
      </c>
      <c r="I567" s="1" t="s">
        <v>678</v>
      </c>
      <c r="J567" t="s">
        <v>25</v>
      </c>
      <c r="K567">
        <v>3</v>
      </c>
      <c r="L567" t="str">
        <f t="shared" si="16"/>
        <v>Qtr 3</v>
      </c>
      <c r="M567" t="s">
        <v>678</v>
      </c>
      <c r="N567">
        <v>2004</v>
      </c>
      <c r="O567" t="s">
        <v>566</v>
      </c>
      <c r="P567" s="2">
        <v>157</v>
      </c>
      <c r="Q567" t="s">
        <v>567</v>
      </c>
      <c r="R567" t="s">
        <v>281</v>
      </c>
      <c r="S567">
        <v>6175558555</v>
      </c>
      <c r="T567" t="s">
        <v>282</v>
      </c>
      <c r="V567" t="s">
        <v>283</v>
      </c>
      <c r="W567" t="s">
        <v>123</v>
      </c>
      <c r="X567" s="3">
        <v>58339</v>
      </c>
      <c r="Y567" t="s">
        <v>32</v>
      </c>
      <c r="Z567" t="s">
        <v>33</v>
      </c>
      <c r="AA567" t="s">
        <v>275</v>
      </c>
      <c r="AB567" t="s">
        <v>284</v>
      </c>
      <c r="AC567" t="str">
        <f t="shared" si="17"/>
        <v>Nelson Allen</v>
      </c>
      <c r="AD567" t="s">
        <v>51</v>
      </c>
    </row>
    <row r="568" spans="1:30" x14ac:dyDescent="0.4">
      <c r="A568">
        <v>10284</v>
      </c>
      <c r="B568">
        <v>45</v>
      </c>
      <c r="C568" s="2">
        <v>100</v>
      </c>
      <c r="D568" s="2">
        <f>SALES­_DATA[[#This Row],[PRICEEACH]]*SALES­_DATA[[#This Row],[QUANTITYORDERED]]</f>
        <v>4500</v>
      </c>
      <c r="E568">
        <v>11</v>
      </c>
      <c r="F568" s="2">
        <v>5747.85</v>
      </c>
      <c r="G568" s="2">
        <f>SALES­_DATA[[#This Row],[SALES]]-SALES­_DATA[[#This Row],[cost price]]</f>
        <v>1247.8500000000004</v>
      </c>
      <c r="H568" s="4">
        <v>38220</v>
      </c>
      <c r="I568" s="1" t="s">
        <v>679</v>
      </c>
      <c r="J568" t="s">
        <v>25</v>
      </c>
      <c r="K568">
        <v>3</v>
      </c>
      <c r="L568" t="str">
        <f t="shared" si="16"/>
        <v>Qtr 3</v>
      </c>
      <c r="M568" t="s">
        <v>679</v>
      </c>
      <c r="N568">
        <v>2004</v>
      </c>
      <c r="O568" t="s">
        <v>566</v>
      </c>
      <c r="P568" s="2">
        <v>157</v>
      </c>
      <c r="Q568" t="s">
        <v>567</v>
      </c>
      <c r="R568" t="s">
        <v>543</v>
      </c>
      <c r="S568" t="s">
        <v>544</v>
      </c>
      <c r="T568" t="s">
        <v>545</v>
      </c>
      <c r="V568" t="s">
        <v>546</v>
      </c>
      <c r="W568" t="s">
        <v>687</v>
      </c>
      <c r="X568" s="3" t="s">
        <v>547</v>
      </c>
      <c r="Y568" t="s">
        <v>78</v>
      </c>
      <c r="Z568" t="s">
        <v>42</v>
      </c>
      <c r="AA568" t="s">
        <v>548</v>
      </c>
      <c r="AB568" t="s">
        <v>549</v>
      </c>
      <c r="AC568" t="str">
        <f t="shared" si="17"/>
        <v>Klaeboe Jan</v>
      </c>
      <c r="AD568" t="s">
        <v>51</v>
      </c>
    </row>
    <row r="569" spans="1:30" x14ac:dyDescent="0.4">
      <c r="A569">
        <v>10296</v>
      </c>
      <c r="B569">
        <v>36</v>
      </c>
      <c r="C569" s="2">
        <v>100</v>
      </c>
      <c r="D569" s="2">
        <f>SALES­_DATA[[#This Row],[PRICEEACH]]*SALES­_DATA[[#This Row],[QUANTITYORDERED]]</f>
        <v>3600</v>
      </c>
      <c r="E569">
        <v>7</v>
      </c>
      <c r="F569" s="2">
        <v>5676.84</v>
      </c>
      <c r="G569" s="2">
        <f>SALES­_DATA[[#This Row],[SALES]]-SALES­_DATA[[#This Row],[cost price]]</f>
        <v>2076.84</v>
      </c>
      <c r="H569" s="4">
        <v>38245</v>
      </c>
      <c r="I569" s="1" t="s">
        <v>685</v>
      </c>
      <c r="J569" t="s">
        <v>25</v>
      </c>
      <c r="K569">
        <v>3</v>
      </c>
      <c r="L569" t="str">
        <f t="shared" si="16"/>
        <v>Qtr 3</v>
      </c>
      <c r="M569" t="s">
        <v>685</v>
      </c>
      <c r="N569">
        <v>2004</v>
      </c>
      <c r="O569" t="s">
        <v>566</v>
      </c>
      <c r="P569" s="2">
        <v>157</v>
      </c>
      <c r="Q569" t="s">
        <v>567</v>
      </c>
      <c r="R569" t="s">
        <v>572</v>
      </c>
      <c r="S569" t="s">
        <v>573</v>
      </c>
      <c r="T569" t="s">
        <v>574</v>
      </c>
      <c r="V569" t="s">
        <v>575</v>
      </c>
      <c r="W569" t="s">
        <v>687</v>
      </c>
      <c r="X569" s="3">
        <v>80686</v>
      </c>
      <c r="Y569" t="s">
        <v>443</v>
      </c>
      <c r="Z569" t="s">
        <v>42</v>
      </c>
      <c r="AA569" t="s">
        <v>576</v>
      </c>
      <c r="AB569" t="s">
        <v>103</v>
      </c>
      <c r="AC569" t="str">
        <f t="shared" si="17"/>
        <v>Donnermeyer Michael</v>
      </c>
      <c r="AD569" t="s">
        <v>51</v>
      </c>
    </row>
    <row r="570" spans="1:30" x14ac:dyDescent="0.4">
      <c r="A570">
        <v>10307</v>
      </c>
      <c r="B570">
        <v>39</v>
      </c>
      <c r="C570" s="2">
        <v>100</v>
      </c>
      <c r="D570" s="2">
        <f>SALES­_DATA[[#This Row],[PRICEEACH]]*SALES­_DATA[[#This Row],[QUANTITYORDERED]]</f>
        <v>3900</v>
      </c>
      <c r="E570">
        <v>1</v>
      </c>
      <c r="F570" s="2">
        <v>7379.97</v>
      </c>
      <c r="G570" s="2">
        <f>SALES­_DATA[[#This Row],[SALES]]-SALES­_DATA[[#This Row],[cost price]]</f>
        <v>3479.9700000000003</v>
      </c>
      <c r="H570" s="4">
        <v>38274</v>
      </c>
      <c r="I570" s="1" t="s">
        <v>680</v>
      </c>
      <c r="J570" t="s">
        <v>25</v>
      </c>
      <c r="K570">
        <v>4</v>
      </c>
      <c r="L570" t="str">
        <f t="shared" si="16"/>
        <v>Qtr 4</v>
      </c>
      <c r="M570" t="s">
        <v>680</v>
      </c>
      <c r="N570">
        <v>2004</v>
      </c>
      <c r="O570" t="s">
        <v>566</v>
      </c>
      <c r="P570" s="2">
        <v>157</v>
      </c>
      <c r="Q570" t="s">
        <v>567</v>
      </c>
      <c r="R570" t="s">
        <v>214</v>
      </c>
      <c r="S570">
        <v>2155554695</v>
      </c>
      <c r="T570" t="s">
        <v>215</v>
      </c>
      <c r="V570" t="s">
        <v>216</v>
      </c>
      <c r="W570" t="s">
        <v>142</v>
      </c>
      <c r="X570" s="3">
        <v>71270</v>
      </c>
      <c r="Y570" t="s">
        <v>32</v>
      </c>
      <c r="Z570" t="s">
        <v>33</v>
      </c>
      <c r="AA570" t="s">
        <v>217</v>
      </c>
      <c r="AB570" t="s">
        <v>218</v>
      </c>
      <c r="AC570" t="str">
        <f t="shared" si="17"/>
        <v>Cervantes Francisca</v>
      </c>
      <c r="AD570" t="s">
        <v>151</v>
      </c>
    </row>
    <row r="571" spans="1:30" x14ac:dyDescent="0.4">
      <c r="A571">
        <v>10316</v>
      </c>
      <c r="B571">
        <v>27</v>
      </c>
      <c r="C571" s="2">
        <v>100</v>
      </c>
      <c r="D571" s="2">
        <f>SALES­_DATA[[#This Row],[PRICEEACH]]*SALES­_DATA[[#This Row],[QUANTITYORDERED]]</f>
        <v>2700</v>
      </c>
      <c r="E571">
        <v>9</v>
      </c>
      <c r="F571" s="2">
        <v>3704.13</v>
      </c>
      <c r="G571" s="2">
        <f>SALES­_DATA[[#This Row],[SALES]]-SALES­_DATA[[#This Row],[cost price]]</f>
        <v>1004.1300000000001</v>
      </c>
      <c r="H571" s="4">
        <v>38292</v>
      </c>
      <c r="I571" s="1" t="s">
        <v>681</v>
      </c>
      <c r="J571" t="s">
        <v>25</v>
      </c>
      <c r="K571">
        <v>4</v>
      </c>
      <c r="L571" t="str">
        <f t="shared" si="16"/>
        <v>Qtr 4</v>
      </c>
      <c r="M571" t="s">
        <v>681</v>
      </c>
      <c r="N571">
        <v>2004</v>
      </c>
      <c r="O571" t="s">
        <v>566</v>
      </c>
      <c r="P571" s="2">
        <v>157</v>
      </c>
      <c r="Q571" t="s">
        <v>567</v>
      </c>
      <c r="R571" t="s">
        <v>383</v>
      </c>
      <c r="S571" t="s">
        <v>384</v>
      </c>
      <c r="T571" t="s">
        <v>385</v>
      </c>
      <c r="V571" t="s">
        <v>386</v>
      </c>
      <c r="W571" t="s">
        <v>387</v>
      </c>
      <c r="X571" s="3" t="s">
        <v>388</v>
      </c>
      <c r="Y571" t="s">
        <v>170</v>
      </c>
      <c r="Z571" t="s">
        <v>42</v>
      </c>
      <c r="AA571" t="s">
        <v>389</v>
      </c>
      <c r="AB571" t="s">
        <v>390</v>
      </c>
      <c r="AC571" t="str">
        <f t="shared" si="17"/>
        <v>Bennett Helen</v>
      </c>
      <c r="AD571" t="s">
        <v>51</v>
      </c>
    </row>
    <row r="572" spans="1:30" x14ac:dyDescent="0.4">
      <c r="A572">
        <v>10327</v>
      </c>
      <c r="B572">
        <v>25</v>
      </c>
      <c r="C572" s="2">
        <v>100</v>
      </c>
      <c r="D572" s="2">
        <f>SALES­_DATA[[#This Row],[PRICEEACH]]*SALES­_DATA[[#This Row],[QUANTITYORDERED]]</f>
        <v>2500</v>
      </c>
      <c r="E572">
        <v>6</v>
      </c>
      <c r="F572" s="2">
        <v>2804.75</v>
      </c>
      <c r="G572" s="2">
        <f>SALES­_DATA[[#This Row],[SALES]]-SALES­_DATA[[#This Row],[cost price]]</f>
        <v>304.75</v>
      </c>
      <c r="H572" s="4">
        <v>38301</v>
      </c>
      <c r="I572" s="1" t="s">
        <v>681</v>
      </c>
      <c r="J572" t="s">
        <v>408</v>
      </c>
      <c r="K572">
        <v>4</v>
      </c>
      <c r="L572" t="str">
        <f t="shared" si="16"/>
        <v>Qtr 4</v>
      </c>
      <c r="M572" t="s">
        <v>681</v>
      </c>
      <c r="N572">
        <v>2004</v>
      </c>
      <c r="O572" t="s">
        <v>566</v>
      </c>
      <c r="P572" s="2">
        <v>157</v>
      </c>
      <c r="Q572" t="s">
        <v>567</v>
      </c>
      <c r="R572" t="s">
        <v>322</v>
      </c>
      <c r="S572" t="s">
        <v>323</v>
      </c>
      <c r="T572" t="s">
        <v>324</v>
      </c>
      <c r="V572" t="s">
        <v>325</v>
      </c>
      <c r="W572" t="s">
        <v>687</v>
      </c>
      <c r="X572" s="3">
        <v>1734</v>
      </c>
      <c r="Y572" t="s">
        <v>326</v>
      </c>
      <c r="Z572" t="s">
        <v>42</v>
      </c>
      <c r="AA572" t="s">
        <v>327</v>
      </c>
      <c r="AB572" t="s">
        <v>328</v>
      </c>
      <c r="AC572" t="str">
        <f t="shared" si="17"/>
        <v>Petersen Jytte</v>
      </c>
      <c r="AD572" t="s">
        <v>36</v>
      </c>
    </row>
    <row r="573" spans="1:30" x14ac:dyDescent="0.4">
      <c r="A573">
        <v>10338</v>
      </c>
      <c r="B573">
        <v>41</v>
      </c>
      <c r="C573" s="2">
        <v>100</v>
      </c>
      <c r="D573" s="2">
        <f>SALES­_DATA[[#This Row],[PRICEEACH]]*SALES­_DATA[[#This Row],[QUANTITYORDERED]]</f>
        <v>4100</v>
      </c>
      <c r="E573">
        <v>1</v>
      </c>
      <c r="F573" s="2">
        <v>5624.79</v>
      </c>
      <c r="G573" s="2">
        <f>SALES­_DATA[[#This Row],[SALES]]-SALES­_DATA[[#This Row],[cost price]]</f>
        <v>1524.79</v>
      </c>
      <c r="H573" s="4">
        <v>38313</v>
      </c>
      <c r="I573" s="1" t="s">
        <v>681</v>
      </c>
      <c r="J573" t="s">
        <v>25</v>
      </c>
      <c r="K573">
        <v>4</v>
      </c>
      <c r="L573" t="str">
        <f t="shared" si="16"/>
        <v>Qtr 4</v>
      </c>
      <c r="M573" t="s">
        <v>681</v>
      </c>
      <c r="N573">
        <v>2004</v>
      </c>
      <c r="O573" t="s">
        <v>566</v>
      </c>
      <c r="P573" s="2">
        <v>157</v>
      </c>
      <c r="Q573" t="s">
        <v>567</v>
      </c>
      <c r="R573" t="s">
        <v>577</v>
      </c>
      <c r="S573" t="s">
        <v>578</v>
      </c>
      <c r="T573" t="s">
        <v>579</v>
      </c>
      <c r="V573" t="s">
        <v>580</v>
      </c>
      <c r="W573" t="s">
        <v>687</v>
      </c>
      <c r="X573" s="3" t="s">
        <v>581</v>
      </c>
      <c r="Y573" t="s">
        <v>370</v>
      </c>
      <c r="Z573" t="s">
        <v>42</v>
      </c>
      <c r="AA573" t="s">
        <v>582</v>
      </c>
      <c r="AB573" t="s">
        <v>583</v>
      </c>
      <c r="AC573" t="str">
        <f t="shared" si="17"/>
        <v>Cartrain Pascale</v>
      </c>
      <c r="AD573" t="s">
        <v>51</v>
      </c>
    </row>
    <row r="574" spans="1:30" x14ac:dyDescent="0.4">
      <c r="A574">
        <v>10351</v>
      </c>
      <c r="B574">
        <v>39</v>
      </c>
      <c r="C574" s="2">
        <v>99.52</v>
      </c>
      <c r="D574" s="2">
        <f>SALES­_DATA[[#This Row],[PRICEEACH]]*SALES­_DATA[[#This Row],[QUANTITYORDERED]]</f>
        <v>3881.2799999999997</v>
      </c>
      <c r="E574">
        <v>1</v>
      </c>
      <c r="F574" s="2">
        <v>3881.28</v>
      </c>
      <c r="G574" s="2">
        <f>SALES­_DATA[[#This Row],[SALES]]-SALES­_DATA[[#This Row],[cost price]]</f>
        <v>0</v>
      </c>
      <c r="H574" s="4">
        <v>38324</v>
      </c>
      <c r="I574" s="1" t="s">
        <v>682</v>
      </c>
      <c r="J574" t="s">
        <v>25</v>
      </c>
      <c r="K574">
        <v>4</v>
      </c>
      <c r="L574" t="str">
        <f t="shared" si="16"/>
        <v>Qtr 4</v>
      </c>
      <c r="M574" t="s">
        <v>682</v>
      </c>
      <c r="N574">
        <v>2004</v>
      </c>
      <c r="O574" t="s">
        <v>566</v>
      </c>
      <c r="P574" s="2">
        <v>157</v>
      </c>
      <c r="Q574" t="s">
        <v>567</v>
      </c>
      <c r="R574" t="s">
        <v>329</v>
      </c>
      <c r="S574" t="s">
        <v>330</v>
      </c>
      <c r="T574" t="s">
        <v>331</v>
      </c>
      <c r="V574" t="s">
        <v>332</v>
      </c>
      <c r="W574" t="s">
        <v>687</v>
      </c>
      <c r="X574" s="3" t="s">
        <v>333</v>
      </c>
      <c r="Y574" t="s">
        <v>170</v>
      </c>
      <c r="Z574" t="s">
        <v>42</v>
      </c>
      <c r="AA574" t="s">
        <v>61</v>
      </c>
      <c r="AB574" t="s">
        <v>334</v>
      </c>
      <c r="AC574" t="str">
        <f t="shared" si="17"/>
        <v>Brown Ann</v>
      </c>
      <c r="AD574" t="s">
        <v>51</v>
      </c>
    </row>
    <row r="575" spans="1:30" x14ac:dyDescent="0.4">
      <c r="A575">
        <v>10373</v>
      </c>
      <c r="B575">
        <v>28</v>
      </c>
      <c r="C575" s="2">
        <v>57.55</v>
      </c>
      <c r="D575" s="2">
        <f>SALES­_DATA[[#This Row],[PRICEEACH]]*SALES­_DATA[[#This Row],[QUANTITYORDERED]]</f>
        <v>1611.3999999999999</v>
      </c>
      <c r="E575">
        <v>4</v>
      </c>
      <c r="F575" s="2">
        <v>1611.4</v>
      </c>
      <c r="G575" s="2">
        <f>SALES­_DATA[[#This Row],[SALES]]-SALES­_DATA[[#This Row],[cost price]]</f>
        <v>0</v>
      </c>
      <c r="H575" s="4">
        <v>38383</v>
      </c>
      <c r="I575" s="1" t="s">
        <v>675</v>
      </c>
      <c r="J575" t="s">
        <v>25</v>
      </c>
      <c r="K575">
        <v>1</v>
      </c>
      <c r="L575" t="str">
        <f t="shared" si="16"/>
        <v>Qtr 1</v>
      </c>
      <c r="M575" t="s">
        <v>675</v>
      </c>
      <c r="N575">
        <v>2005</v>
      </c>
      <c r="O575" t="s">
        <v>566</v>
      </c>
      <c r="P575" s="2">
        <v>157</v>
      </c>
      <c r="Q575" t="s">
        <v>567</v>
      </c>
      <c r="R575" t="s">
        <v>391</v>
      </c>
      <c r="S575" t="s">
        <v>392</v>
      </c>
      <c r="T575" t="s">
        <v>393</v>
      </c>
      <c r="V575" t="s">
        <v>394</v>
      </c>
      <c r="W575" t="s">
        <v>687</v>
      </c>
      <c r="X575" s="3">
        <v>90110</v>
      </c>
      <c r="Y575" t="s">
        <v>130</v>
      </c>
      <c r="Z575" t="s">
        <v>42</v>
      </c>
      <c r="AA575" t="s">
        <v>395</v>
      </c>
      <c r="AB575" t="s">
        <v>396</v>
      </c>
      <c r="AC575" t="str">
        <f t="shared" si="17"/>
        <v>Koskitalo Pirkko</v>
      </c>
      <c r="AD575" t="s">
        <v>36</v>
      </c>
    </row>
    <row r="576" spans="1:30" x14ac:dyDescent="0.4">
      <c r="A576">
        <v>10386</v>
      </c>
      <c r="B576">
        <v>25</v>
      </c>
      <c r="C576" s="2">
        <v>54.57</v>
      </c>
      <c r="D576" s="2">
        <f>SALES­_DATA[[#This Row],[PRICEEACH]]*SALES­_DATA[[#This Row],[QUANTITYORDERED]]</f>
        <v>1364.25</v>
      </c>
      <c r="E576">
        <v>7</v>
      </c>
      <c r="F576" s="2">
        <v>1364.25</v>
      </c>
      <c r="G576" s="2">
        <f>SALES­_DATA[[#This Row],[SALES]]-SALES­_DATA[[#This Row],[cost price]]</f>
        <v>0</v>
      </c>
      <c r="H576" s="4">
        <v>38412</v>
      </c>
      <c r="I576" s="1" t="s">
        <v>686</v>
      </c>
      <c r="J576" t="s">
        <v>408</v>
      </c>
      <c r="K576">
        <v>1</v>
      </c>
      <c r="L576" t="str">
        <f t="shared" si="16"/>
        <v>Qtr 1</v>
      </c>
      <c r="M576" t="s">
        <v>686</v>
      </c>
      <c r="N576">
        <v>2005</v>
      </c>
      <c r="O576" t="s">
        <v>566</v>
      </c>
      <c r="P576" s="2">
        <v>157</v>
      </c>
      <c r="Q576" t="s">
        <v>567</v>
      </c>
      <c r="R576" t="s">
        <v>174</v>
      </c>
      <c r="S576" t="s">
        <v>175</v>
      </c>
      <c r="T576" t="s">
        <v>176</v>
      </c>
      <c r="V576" t="s">
        <v>177</v>
      </c>
      <c r="W576" t="s">
        <v>687</v>
      </c>
      <c r="X576" s="3">
        <v>28034</v>
      </c>
      <c r="Y576" t="s">
        <v>178</v>
      </c>
      <c r="Z576" t="s">
        <v>42</v>
      </c>
      <c r="AA576" t="s">
        <v>179</v>
      </c>
      <c r="AB576" t="s">
        <v>180</v>
      </c>
      <c r="AC576" t="str">
        <f t="shared" si="17"/>
        <v>Freyre Diego</v>
      </c>
      <c r="AD576" t="s">
        <v>36</v>
      </c>
    </row>
    <row r="577" spans="1:30" x14ac:dyDescent="0.4">
      <c r="A577">
        <v>10398</v>
      </c>
      <c r="B577">
        <v>33</v>
      </c>
      <c r="C577" s="2">
        <v>100</v>
      </c>
      <c r="D577" s="2">
        <f>SALES­_DATA[[#This Row],[PRICEEACH]]*SALES­_DATA[[#This Row],[QUANTITYORDERED]]</f>
        <v>3300</v>
      </c>
      <c r="E577">
        <v>11</v>
      </c>
      <c r="F577" s="2">
        <v>4215.09</v>
      </c>
      <c r="G577" s="2">
        <f>SALES­_DATA[[#This Row],[SALES]]-SALES­_DATA[[#This Row],[cost price]]</f>
        <v>915.09000000000015</v>
      </c>
      <c r="H577" s="4">
        <v>38441</v>
      </c>
      <c r="I577" s="1" t="s">
        <v>686</v>
      </c>
      <c r="J577" t="s">
        <v>25</v>
      </c>
      <c r="K577">
        <v>1</v>
      </c>
      <c r="L577" t="str">
        <f t="shared" si="16"/>
        <v>Qtr 1</v>
      </c>
      <c r="M577" t="s">
        <v>686</v>
      </c>
      <c r="N577">
        <v>2005</v>
      </c>
      <c r="O577" t="s">
        <v>566</v>
      </c>
      <c r="P577" s="2">
        <v>157</v>
      </c>
      <c r="Q577" t="s">
        <v>567</v>
      </c>
      <c r="R577" t="s">
        <v>37</v>
      </c>
      <c r="S577" t="s">
        <v>38</v>
      </c>
      <c r="T577" t="s">
        <v>39</v>
      </c>
      <c r="V577" t="s">
        <v>40</v>
      </c>
      <c r="W577" t="s">
        <v>687</v>
      </c>
      <c r="X577" s="3">
        <v>51100</v>
      </c>
      <c r="Y577" t="s">
        <v>41</v>
      </c>
      <c r="Z577" t="s">
        <v>42</v>
      </c>
      <c r="AA577" t="s">
        <v>43</v>
      </c>
      <c r="AB577" t="s">
        <v>44</v>
      </c>
      <c r="AC577" t="str">
        <f t="shared" si="17"/>
        <v>Henriot Paul</v>
      </c>
      <c r="AD577" t="s">
        <v>51</v>
      </c>
    </row>
    <row r="578" spans="1:30" x14ac:dyDescent="0.4">
      <c r="A578">
        <v>10400</v>
      </c>
      <c r="B578">
        <v>34</v>
      </c>
      <c r="C578" s="2">
        <v>100</v>
      </c>
      <c r="D578" s="2">
        <f>SALES­_DATA[[#This Row],[PRICEEACH]]*SALES­_DATA[[#This Row],[QUANTITYORDERED]]</f>
        <v>3400</v>
      </c>
      <c r="E578">
        <v>1</v>
      </c>
      <c r="F578" s="2">
        <v>6433.82</v>
      </c>
      <c r="G578" s="2">
        <f>SALES­_DATA[[#This Row],[SALES]]-SALES­_DATA[[#This Row],[cost price]]</f>
        <v>3033.8199999999997</v>
      </c>
      <c r="H578" s="4">
        <v>38443</v>
      </c>
      <c r="I578" s="1" t="s">
        <v>683</v>
      </c>
      <c r="J578" t="s">
        <v>25</v>
      </c>
      <c r="K578">
        <v>2</v>
      </c>
      <c r="L578" t="str">
        <f t="shared" si="16"/>
        <v>Qtr 2</v>
      </c>
      <c r="M578" t="s">
        <v>683</v>
      </c>
      <c r="N578">
        <v>2005</v>
      </c>
      <c r="O578" t="s">
        <v>566</v>
      </c>
      <c r="P578" s="2">
        <v>157</v>
      </c>
      <c r="Q578" t="s">
        <v>567</v>
      </c>
      <c r="R578" t="s">
        <v>397</v>
      </c>
      <c r="S578">
        <v>4085553659</v>
      </c>
      <c r="T578" t="s">
        <v>398</v>
      </c>
      <c r="V578" t="s">
        <v>399</v>
      </c>
      <c r="W578" t="s">
        <v>55</v>
      </c>
      <c r="X578" s="3">
        <v>94217</v>
      </c>
      <c r="Y578" t="s">
        <v>32</v>
      </c>
      <c r="Z578" t="s">
        <v>33</v>
      </c>
      <c r="AA578" t="s">
        <v>102</v>
      </c>
      <c r="AB578" t="s">
        <v>400</v>
      </c>
      <c r="AC578" t="str">
        <f t="shared" si="17"/>
        <v>Frick Sue</v>
      </c>
      <c r="AD578" t="s">
        <v>51</v>
      </c>
    </row>
    <row r="579" spans="1:30" x14ac:dyDescent="0.4">
      <c r="A579">
        <v>10416</v>
      </c>
      <c r="B579">
        <v>24</v>
      </c>
      <c r="C579" s="2">
        <v>100</v>
      </c>
      <c r="D579" s="2">
        <f>SALES­_DATA[[#This Row],[PRICEEACH]]*SALES­_DATA[[#This Row],[QUANTITYORDERED]]</f>
        <v>2400</v>
      </c>
      <c r="E579">
        <v>14</v>
      </c>
      <c r="F579" s="2">
        <v>4352.16</v>
      </c>
      <c r="G579" s="2">
        <f>SALES­_DATA[[#This Row],[SALES]]-SALES­_DATA[[#This Row],[cost price]]</f>
        <v>1952.1599999999999</v>
      </c>
      <c r="H579" s="4">
        <v>38482</v>
      </c>
      <c r="I579" s="1" t="s">
        <v>677</v>
      </c>
      <c r="J579" t="s">
        <v>25</v>
      </c>
      <c r="K579">
        <v>2</v>
      </c>
      <c r="L579" t="str">
        <f t="shared" ref="L579:L642" si="18">CONCATENATE("Qtr", " ",K579)</f>
        <v>Qtr 2</v>
      </c>
      <c r="M579" t="s">
        <v>677</v>
      </c>
      <c r="N579">
        <v>2005</v>
      </c>
      <c r="O579" t="s">
        <v>566</v>
      </c>
      <c r="P579" s="2">
        <v>157</v>
      </c>
      <c r="Q579" t="s">
        <v>567</v>
      </c>
      <c r="R579" t="s">
        <v>452</v>
      </c>
      <c r="S579" t="s">
        <v>453</v>
      </c>
      <c r="T579" t="s">
        <v>454</v>
      </c>
      <c r="V579" t="s">
        <v>455</v>
      </c>
      <c r="W579" t="s">
        <v>687</v>
      </c>
      <c r="X579" s="3">
        <v>42100</v>
      </c>
      <c r="Y579" t="s">
        <v>258</v>
      </c>
      <c r="Z579" t="s">
        <v>42</v>
      </c>
      <c r="AA579" t="s">
        <v>456</v>
      </c>
      <c r="AB579" t="s">
        <v>457</v>
      </c>
      <c r="AC579" t="str">
        <f t="shared" ref="AC579:AC642" si="19">CONCATENATE(AA579, " ",AB579)</f>
        <v>Moroni Maurizio</v>
      </c>
      <c r="AD579" t="s">
        <v>51</v>
      </c>
    </row>
    <row r="580" spans="1:30" x14ac:dyDescent="0.4">
      <c r="A580">
        <v>10100</v>
      </c>
      <c r="B580">
        <v>30</v>
      </c>
      <c r="C580" s="2">
        <v>100</v>
      </c>
      <c r="D580" s="2">
        <f>SALES­_DATA[[#This Row],[PRICEEACH]]*SALES­_DATA[[#This Row],[QUANTITYORDERED]]</f>
        <v>3000</v>
      </c>
      <c r="E580">
        <v>3</v>
      </c>
      <c r="F580" s="2">
        <v>5151</v>
      </c>
      <c r="G580" s="2">
        <f>SALES­_DATA[[#This Row],[SALES]]-SALES­_DATA[[#This Row],[cost price]]</f>
        <v>2151</v>
      </c>
      <c r="H580" s="4">
        <v>37627</v>
      </c>
      <c r="I580" s="1" t="s">
        <v>675</v>
      </c>
      <c r="J580" t="s">
        <v>25</v>
      </c>
      <c r="K580">
        <v>1</v>
      </c>
      <c r="L580" t="str">
        <f t="shared" si="18"/>
        <v>Qtr 1</v>
      </c>
      <c r="M580" t="s">
        <v>675</v>
      </c>
      <c r="N580">
        <v>2003</v>
      </c>
      <c r="O580" t="s">
        <v>550</v>
      </c>
      <c r="P580" s="2">
        <v>170</v>
      </c>
      <c r="Q580" t="s">
        <v>584</v>
      </c>
      <c r="R580" t="s">
        <v>277</v>
      </c>
      <c r="S580">
        <v>6035558647</v>
      </c>
      <c r="T580" t="s">
        <v>278</v>
      </c>
      <c r="V580" t="s">
        <v>279</v>
      </c>
      <c r="W580" t="s">
        <v>280</v>
      </c>
      <c r="X580" s="3">
        <v>62005</v>
      </c>
      <c r="Y580" t="s">
        <v>32</v>
      </c>
      <c r="Z580" t="s">
        <v>33</v>
      </c>
      <c r="AA580" t="s">
        <v>56</v>
      </c>
      <c r="AB580" t="s">
        <v>276</v>
      </c>
      <c r="AC580" t="str">
        <f t="shared" si="19"/>
        <v>Young Valarie</v>
      </c>
      <c r="AD580" t="s">
        <v>51</v>
      </c>
    </row>
    <row r="581" spans="1:30" x14ac:dyDescent="0.4">
      <c r="A581">
        <v>10110</v>
      </c>
      <c r="B581">
        <v>42</v>
      </c>
      <c r="C581" s="2">
        <v>100</v>
      </c>
      <c r="D581" s="2">
        <f>SALES­_DATA[[#This Row],[PRICEEACH]]*SALES­_DATA[[#This Row],[QUANTITYORDERED]]</f>
        <v>4200</v>
      </c>
      <c r="E581">
        <v>7</v>
      </c>
      <c r="F581" s="2">
        <v>6069</v>
      </c>
      <c r="G581" s="2">
        <f>SALES­_DATA[[#This Row],[SALES]]-SALES­_DATA[[#This Row],[cost price]]</f>
        <v>1869</v>
      </c>
      <c r="H581" s="4">
        <v>37698</v>
      </c>
      <c r="I581" s="1" t="s">
        <v>686</v>
      </c>
      <c r="J581" t="s">
        <v>25</v>
      </c>
      <c r="K581">
        <v>1</v>
      </c>
      <c r="L581" t="str">
        <f t="shared" si="18"/>
        <v>Qtr 1</v>
      </c>
      <c r="M581" t="s">
        <v>686</v>
      </c>
      <c r="N581">
        <v>2003</v>
      </c>
      <c r="O581" t="s">
        <v>550</v>
      </c>
      <c r="P581" s="2">
        <v>170</v>
      </c>
      <c r="Q581" t="s">
        <v>584</v>
      </c>
      <c r="R581" t="s">
        <v>492</v>
      </c>
      <c r="S581" t="s">
        <v>493</v>
      </c>
      <c r="T581" t="s">
        <v>494</v>
      </c>
      <c r="V581" t="s">
        <v>495</v>
      </c>
      <c r="W581" t="s">
        <v>687</v>
      </c>
      <c r="X581" s="3" t="s">
        <v>496</v>
      </c>
      <c r="Y581" t="s">
        <v>170</v>
      </c>
      <c r="Z581" t="s">
        <v>42</v>
      </c>
      <c r="AA581" t="s">
        <v>497</v>
      </c>
      <c r="AB581" t="s">
        <v>94</v>
      </c>
      <c r="AC581" t="str">
        <f t="shared" si="19"/>
        <v>Ashworth Victoria</v>
      </c>
      <c r="AD581" t="s">
        <v>51</v>
      </c>
    </row>
    <row r="582" spans="1:30" x14ac:dyDescent="0.4">
      <c r="A582">
        <v>10124</v>
      </c>
      <c r="B582">
        <v>21</v>
      </c>
      <c r="C582" s="2">
        <v>100</v>
      </c>
      <c r="D582" s="2">
        <f>SALES­_DATA[[#This Row],[PRICEEACH]]*SALES­_DATA[[#This Row],[QUANTITYORDERED]]</f>
        <v>2100</v>
      </c>
      <c r="E582">
        <v>6</v>
      </c>
      <c r="F582" s="2">
        <v>2856</v>
      </c>
      <c r="G582" s="2">
        <f>SALES­_DATA[[#This Row],[SALES]]-SALES­_DATA[[#This Row],[cost price]]</f>
        <v>756</v>
      </c>
      <c r="H582" s="4">
        <v>37762</v>
      </c>
      <c r="I582" s="1" t="s">
        <v>677</v>
      </c>
      <c r="J582" t="s">
        <v>25</v>
      </c>
      <c r="K582">
        <v>2</v>
      </c>
      <c r="L582" t="str">
        <f t="shared" si="18"/>
        <v>Qtr 2</v>
      </c>
      <c r="M582" t="s">
        <v>677</v>
      </c>
      <c r="N582">
        <v>2003</v>
      </c>
      <c r="O582" t="s">
        <v>550</v>
      </c>
      <c r="P582" s="2">
        <v>170</v>
      </c>
      <c r="Q582" t="s">
        <v>584</v>
      </c>
      <c r="R582" t="s">
        <v>539</v>
      </c>
      <c r="S582">
        <v>7025551838</v>
      </c>
      <c r="T582" t="s">
        <v>540</v>
      </c>
      <c r="V582" t="s">
        <v>541</v>
      </c>
      <c r="W582" t="s">
        <v>542</v>
      </c>
      <c r="X582" s="3">
        <v>83030</v>
      </c>
      <c r="Y582" t="s">
        <v>32</v>
      </c>
      <c r="Z582" t="s">
        <v>33</v>
      </c>
      <c r="AA582" t="s">
        <v>113</v>
      </c>
      <c r="AB582" t="s">
        <v>400</v>
      </c>
      <c r="AC582" t="str">
        <f t="shared" si="19"/>
        <v>King Sue</v>
      </c>
      <c r="AD582" t="s">
        <v>36</v>
      </c>
    </row>
    <row r="583" spans="1:30" x14ac:dyDescent="0.4">
      <c r="A583">
        <v>10149</v>
      </c>
      <c r="B583">
        <v>34</v>
      </c>
      <c r="C583" s="2">
        <v>100</v>
      </c>
      <c r="D583" s="2">
        <f>SALES­_DATA[[#This Row],[PRICEEACH]]*SALES­_DATA[[#This Row],[QUANTITYORDERED]]</f>
        <v>3400</v>
      </c>
      <c r="E583">
        <v>11</v>
      </c>
      <c r="F583" s="2">
        <v>5375.4</v>
      </c>
      <c r="G583" s="2">
        <f>SALES­_DATA[[#This Row],[SALES]]-SALES­_DATA[[#This Row],[cost price]]</f>
        <v>1975.3999999999996</v>
      </c>
      <c r="H583" s="4">
        <v>37876</v>
      </c>
      <c r="I583" s="1" t="s">
        <v>685</v>
      </c>
      <c r="J583" t="s">
        <v>25</v>
      </c>
      <c r="K583">
        <v>3</v>
      </c>
      <c r="L583" t="str">
        <f t="shared" si="18"/>
        <v>Qtr 3</v>
      </c>
      <c r="M583" t="s">
        <v>685</v>
      </c>
      <c r="N583">
        <v>2003</v>
      </c>
      <c r="O583" t="s">
        <v>550</v>
      </c>
      <c r="P583" s="2">
        <v>170</v>
      </c>
      <c r="Q583" t="s">
        <v>584</v>
      </c>
      <c r="R583" t="s">
        <v>526</v>
      </c>
      <c r="S583">
        <v>4155554312</v>
      </c>
      <c r="T583" t="s">
        <v>527</v>
      </c>
      <c r="V583" t="s">
        <v>528</v>
      </c>
      <c r="W583" t="s">
        <v>55</v>
      </c>
      <c r="X583" s="3">
        <v>94217</v>
      </c>
      <c r="Y583" t="s">
        <v>32</v>
      </c>
      <c r="Z583" t="s">
        <v>33</v>
      </c>
      <c r="AA583" t="s">
        <v>529</v>
      </c>
      <c r="AB583" t="s">
        <v>400</v>
      </c>
      <c r="AC583" t="str">
        <f t="shared" si="19"/>
        <v>Taylor Sue</v>
      </c>
      <c r="AD583" t="s">
        <v>51</v>
      </c>
    </row>
    <row r="584" spans="1:30" x14ac:dyDescent="0.4">
      <c r="A584">
        <v>10162</v>
      </c>
      <c r="B584">
        <v>29</v>
      </c>
      <c r="C584" s="2">
        <v>100</v>
      </c>
      <c r="D584" s="2">
        <f>SALES­_DATA[[#This Row],[PRICEEACH]]*SALES­_DATA[[#This Row],[QUANTITYORDERED]]</f>
        <v>2900</v>
      </c>
      <c r="E584">
        <v>9</v>
      </c>
      <c r="F584" s="2">
        <v>5176.5</v>
      </c>
      <c r="G584" s="2">
        <f>SALES­_DATA[[#This Row],[SALES]]-SALES­_DATA[[#This Row],[cost price]]</f>
        <v>2276.5</v>
      </c>
      <c r="H584" s="4">
        <v>37912</v>
      </c>
      <c r="I584" s="1" t="s">
        <v>680</v>
      </c>
      <c r="J584" t="s">
        <v>25</v>
      </c>
      <c r="K584">
        <v>4</v>
      </c>
      <c r="L584" t="str">
        <f t="shared" si="18"/>
        <v>Qtr 4</v>
      </c>
      <c r="M584" t="s">
        <v>680</v>
      </c>
      <c r="N584">
        <v>2003</v>
      </c>
      <c r="O584" t="s">
        <v>550</v>
      </c>
      <c r="P584" s="2">
        <v>170</v>
      </c>
      <c r="Q584" t="s">
        <v>584</v>
      </c>
      <c r="R584" t="s">
        <v>58</v>
      </c>
      <c r="S584">
        <v>6505551386</v>
      </c>
      <c r="T584" t="s">
        <v>59</v>
      </c>
      <c r="V584" t="s">
        <v>60</v>
      </c>
      <c r="W584" t="s">
        <v>55</v>
      </c>
      <c r="X584" s="3" t="s">
        <v>687</v>
      </c>
      <c r="Y584" t="s">
        <v>32</v>
      </c>
      <c r="Z584" t="s">
        <v>33</v>
      </c>
      <c r="AA584" t="s">
        <v>61</v>
      </c>
      <c r="AB584" t="s">
        <v>57</v>
      </c>
      <c r="AC584" t="str">
        <f t="shared" si="19"/>
        <v>Brown Julie</v>
      </c>
      <c r="AD584" t="s">
        <v>51</v>
      </c>
    </row>
    <row r="585" spans="1:30" x14ac:dyDescent="0.4">
      <c r="A585">
        <v>10173</v>
      </c>
      <c r="B585">
        <v>24</v>
      </c>
      <c r="C585" s="2">
        <v>100</v>
      </c>
      <c r="D585" s="2">
        <f>SALES­_DATA[[#This Row],[PRICEEACH]]*SALES­_DATA[[#This Row],[QUANTITYORDERED]]</f>
        <v>2400</v>
      </c>
      <c r="E585">
        <v>13</v>
      </c>
      <c r="F585" s="2">
        <v>3508.8</v>
      </c>
      <c r="G585" s="2">
        <f>SALES­_DATA[[#This Row],[SALES]]-SALES­_DATA[[#This Row],[cost price]]</f>
        <v>1108.8000000000002</v>
      </c>
      <c r="H585" s="4">
        <v>37930</v>
      </c>
      <c r="I585" s="1" t="s">
        <v>681</v>
      </c>
      <c r="J585" t="s">
        <v>25</v>
      </c>
      <c r="K585">
        <v>4</v>
      </c>
      <c r="L585" t="str">
        <f t="shared" si="18"/>
        <v>Qtr 4</v>
      </c>
      <c r="M585" t="s">
        <v>681</v>
      </c>
      <c r="N585">
        <v>2003</v>
      </c>
      <c r="O585" t="s">
        <v>550</v>
      </c>
      <c r="P585" s="2">
        <v>170</v>
      </c>
      <c r="Q585" t="s">
        <v>584</v>
      </c>
      <c r="R585" t="s">
        <v>552</v>
      </c>
      <c r="S585" t="s">
        <v>553</v>
      </c>
      <c r="T585" t="s">
        <v>554</v>
      </c>
      <c r="V585" t="s">
        <v>555</v>
      </c>
      <c r="W585" t="s">
        <v>687</v>
      </c>
      <c r="X585" s="3">
        <v>24100</v>
      </c>
      <c r="Y585" t="s">
        <v>258</v>
      </c>
      <c r="Z585" t="s">
        <v>42</v>
      </c>
      <c r="AA585" t="s">
        <v>556</v>
      </c>
      <c r="AB585" t="s">
        <v>557</v>
      </c>
      <c r="AC585" t="str">
        <f t="shared" si="19"/>
        <v>Rovelli Giovanni</v>
      </c>
      <c r="AD585" t="s">
        <v>51</v>
      </c>
    </row>
    <row r="586" spans="1:30" x14ac:dyDescent="0.4">
      <c r="A586">
        <v>10182</v>
      </c>
      <c r="B586">
        <v>44</v>
      </c>
      <c r="C586" s="2">
        <v>100</v>
      </c>
      <c r="D586" s="2">
        <f>SALES­_DATA[[#This Row],[PRICEEACH]]*SALES­_DATA[[#This Row],[QUANTITYORDERED]]</f>
        <v>4400</v>
      </c>
      <c r="E586">
        <v>10</v>
      </c>
      <c r="F586" s="2">
        <v>7554.8</v>
      </c>
      <c r="G586" s="2">
        <f>SALES­_DATA[[#This Row],[SALES]]-SALES­_DATA[[#This Row],[cost price]]</f>
        <v>3154.8</v>
      </c>
      <c r="H586" s="4">
        <v>37937</v>
      </c>
      <c r="I586" s="1" t="s">
        <v>681</v>
      </c>
      <c r="J586" t="s">
        <v>25</v>
      </c>
      <c r="K586">
        <v>4</v>
      </c>
      <c r="L586" t="str">
        <f t="shared" si="18"/>
        <v>Qtr 4</v>
      </c>
      <c r="M586" t="s">
        <v>681</v>
      </c>
      <c r="N586">
        <v>2003</v>
      </c>
      <c r="O586" t="s">
        <v>550</v>
      </c>
      <c r="P586" s="2">
        <v>170</v>
      </c>
      <c r="Q586" t="s">
        <v>584</v>
      </c>
      <c r="R586" t="s">
        <v>272</v>
      </c>
      <c r="S586">
        <v>4155551450</v>
      </c>
      <c r="T586" t="s">
        <v>273</v>
      </c>
      <c r="V586" t="s">
        <v>274</v>
      </c>
      <c r="W586" t="s">
        <v>55</v>
      </c>
      <c r="X586" s="3">
        <v>97562</v>
      </c>
      <c r="Y586" t="s">
        <v>32</v>
      </c>
      <c r="Z586" t="s">
        <v>33</v>
      </c>
      <c r="AA586" t="s">
        <v>275</v>
      </c>
      <c r="AB586" t="s">
        <v>276</v>
      </c>
      <c r="AC586" t="str">
        <f t="shared" si="19"/>
        <v>Nelson Valarie</v>
      </c>
      <c r="AD586" t="s">
        <v>151</v>
      </c>
    </row>
    <row r="587" spans="1:30" x14ac:dyDescent="0.4">
      <c r="A587">
        <v>10193</v>
      </c>
      <c r="B587">
        <v>21</v>
      </c>
      <c r="C587" s="2">
        <v>100</v>
      </c>
      <c r="D587" s="2">
        <f>SALES­_DATA[[#This Row],[PRICEEACH]]*SALES­_DATA[[#This Row],[QUANTITYORDERED]]</f>
        <v>2100</v>
      </c>
      <c r="E587">
        <v>14</v>
      </c>
      <c r="F587" s="2">
        <v>3141.6</v>
      </c>
      <c r="G587" s="2">
        <f>SALES­_DATA[[#This Row],[SALES]]-SALES­_DATA[[#This Row],[cost price]]</f>
        <v>1041.5999999999999</v>
      </c>
      <c r="H587" s="4">
        <v>37946</v>
      </c>
      <c r="I587" s="1" t="s">
        <v>681</v>
      </c>
      <c r="J587" t="s">
        <v>25</v>
      </c>
      <c r="K587">
        <v>4</v>
      </c>
      <c r="L587" t="str">
        <f t="shared" si="18"/>
        <v>Qtr 4</v>
      </c>
      <c r="M587" t="s">
        <v>681</v>
      </c>
      <c r="N587">
        <v>2003</v>
      </c>
      <c r="O587" t="s">
        <v>550</v>
      </c>
      <c r="P587" s="2">
        <v>170</v>
      </c>
      <c r="Q587" t="s">
        <v>584</v>
      </c>
      <c r="R587" t="s">
        <v>558</v>
      </c>
      <c r="S587" t="s">
        <v>559</v>
      </c>
      <c r="T587" t="s">
        <v>560</v>
      </c>
      <c r="V587" t="s">
        <v>561</v>
      </c>
      <c r="W587" t="s">
        <v>94</v>
      </c>
      <c r="X587" s="3">
        <v>3150</v>
      </c>
      <c r="Y587" t="s">
        <v>95</v>
      </c>
      <c r="Z587" t="s">
        <v>96</v>
      </c>
      <c r="AA587" t="s">
        <v>562</v>
      </c>
      <c r="AB587" t="s">
        <v>563</v>
      </c>
      <c r="AC587" t="str">
        <f t="shared" si="19"/>
        <v>Connery Sean</v>
      </c>
      <c r="AD587" t="s">
        <v>51</v>
      </c>
    </row>
    <row r="588" spans="1:30" x14ac:dyDescent="0.4">
      <c r="A588">
        <v>10204</v>
      </c>
      <c r="B588">
        <v>33</v>
      </c>
      <c r="C588" s="2">
        <v>100</v>
      </c>
      <c r="D588" s="2">
        <f>SALES­_DATA[[#This Row],[PRICEEACH]]*SALES­_DATA[[#This Row],[QUANTITYORDERED]]</f>
        <v>3300</v>
      </c>
      <c r="E588">
        <v>4</v>
      </c>
      <c r="F588" s="2">
        <v>5890.5</v>
      </c>
      <c r="G588" s="2">
        <f>SALES­_DATA[[#This Row],[SALES]]-SALES­_DATA[[#This Row],[cost price]]</f>
        <v>2590.5</v>
      </c>
      <c r="H588" s="4">
        <v>37957</v>
      </c>
      <c r="I588" s="1" t="s">
        <v>682</v>
      </c>
      <c r="J588" t="s">
        <v>25</v>
      </c>
      <c r="K588">
        <v>4</v>
      </c>
      <c r="L588" t="str">
        <f t="shared" si="18"/>
        <v>Qtr 4</v>
      </c>
      <c r="M588" t="s">
        <v>682</v>
      </c>
      <c r="N588">
        <v>2003</v>
      </c>
      <c r="O588" t="s">
        <v>550</v>
      </c>
      <c r="P588" s="2">
        <v>170</v>
      </c>
      <c r="Q588" t="s">
        <v>584</v>
      </c>
      <c r="R588" t="s">
        <v>475</v>
      </c>
      <c r="S588">
        <v>2125557413</v>
      </c>
      <c r="T588" t="s">
        <v>476</v>
      </c>
      <c r="U588" t="s">
        <v>477</v>
      </c>
      <c r="V588" t="s">
        <v>30</v>
      </c>
      <c r="W588" t="s">
        <v>31</v>
      </c>
      <c r="X588" s="3">
        <v>10022</v>
      </c>
      <c r="Y588" t="s">
        <v>32</v>
      </c>
      <c r="Z588" t="s">
        <v>33</v>
      </c>
      <c r="AA588" t="s">
        <v>56</v>
      </c>
      <c r="AB588" t="s">
        <v>478</v>
      </c>
      <c r="AC588" t="str">
        <f t="shared" si="19"/>
        <v>Young Jeff</v>
      </c>
      <c r="AD588" t="s">
        <v>51</v>
      </c>
    </row>
    <row r="589" spans="1:30" x14ac:dyDescent="0.4">
      <c r="A589">
        <v>10214</v>
      </c>
      <c r="B589">
        <v>30</v>
      </c>
      <c r="C589" s="2">
        <v>100</v>
      </c>
      <c r="D589" s="2">
        <f>SALES­_DATA[[#This Row],[PRICEEACH]]*SALES­_DATA[[#This Row],[QUANTITYORDERED]]</f>
        <v>3000</v>
      </c>
      <c r="E589">
        <v>7</v>
      </c>
      <c r="F589" s="2">
        <v>5967</v>
      </c>
      <c r="G589" s="2">
        <f>SALES­_DATA[[#This Row],[SALES]]-SALES­_DATA[[#This Row],[cost price]]</f>
        <v>2967</v>
      </c>
      <c r="H589" s="4">
        <v>38012</v>
      </c>
      <c r="I589" s="1" t="s">
        <v>675</v>
      </c>
      <c r="J589" t="s">
        <v>25</v>
      </c>
      <c r="K589">
        <v>1</v>
      </c>
      <c r="L589" t="str">
        <f t="shared" si="18"/>
        <v>Qtr 1</v>
      </c>
      <c r="M589" t="s">
        <v>675</v>
      </c>
      <c r="N589">
        <v>2004</v>
      </c>
      <c r="O589" t="s">
        <v>550</v>
      </c>
      <c r="P589" s="2">
        <v>170</v>
      </c>
      <c r="Q589" t="s">
        <v>584</v>
      </c>
      <c r="R589" t="s">
        <v>191</v>
      </c>
      <c r="S589" t="s">
        <v>192</v>
      </c>
      <c r="T589" t="s">
        <v>193</v>
      </c>
      <c r="V589" t="s">
        <v>177</v>
      </c>
      <c r="W589" t="s">
        <v>687</v>
      </c>
      <c r="X589" s="3">
        <v>28023</v>
      </c>
      <c r="Y589" t="s">
        <v>178</v>
      </c>
      <c r="Z589" t="s">
        <v>42</v>
      </c>
      <c r="AA589" t="s">
        <v>194</v>
      </c>
      <c r="AB589" t="s">
        <v>195</v>
      </c>
      <c r="AC589" t="str">
        <f t="shared" si="19"/>
        <v>Sommer Mart¡n</v>
      </c>
      <c r="AD589" t="s">
        <v>51</v>
      </c>
    </row>
    <row r="590" spans="1:30" x14ac:dyDescent="0.4">
      <c r="A590">
        <v>10227</v>
      </c>
      <c r="B590">
        <v>26</v>
      </c>
      <c r="C590" s="2">
        <v>100</v>
      </c>
      <c r="D590" s="2">
        <f>SALES­_DATA[[#This Row],[PRICEEACH]]*SALES­_DATA[[#This Row],[QUANTITYORDERED]]</f>
        <v>2600</v>
      </c>
      <c r="E590">
        <v>10</v>
      </c>
      <c r="F590" s="2">
        <v>3712.8</v>
      </c>
      <c r="G590" s="2">
        <f>SALES­_DATA[[#This Row],[SALES]]-SALES­_DATA[[#This Row],[cost price]]</f>
        <v>1112.8000000000002</v>
      </c>
      <c r="H590" s="4">
        <v>38048</v>
      </c>
      <c r="I590" s="1" t="s">
        <v>686</v>
      </c>
      <c r="J590" t="s">
        <v>25</v>
      </c>
      <c r="K590">
        <v>1</v>
      </c>
      <c r="L590" t="str">
        <f t="shared" si="18"/>
        <v>Qtr 1</v>
      </c>
      <c r="M590" t="s">
        <v>686</v>
      </c>
      <c r="N590">
        <v>2004</v>
      </c>
      <c r="O590" t="s">
        <v>550</v>
      </c>
      <c r="P590" s="2">
        <v>170</v>
      </c>
      <c r="Q590" t="s">
        <v>584</v>
      </c>
      <c r="R590" t="s">
        <v>219</v>
      </c>
      <c r="S590" t="s">
        <v>220</v>
      </c>
      <c r="T590" t="s">
        <v>221</v>
      </c>
      <c r="V590" t="s">
        <v>222</v>
      </c>
      <c r="W590" t="s">
        <v>687</v>
      </c>
      <c r="X590" s="3">
        <v>69004</v>
      </c>
      <c r="Y590" t="s">
        <v>41</v>
      </c>
      <c r="Z590" t="s">
        <v>42</v>
      </c>
      <c r="AA590" t="s">
        <v>223</v>
      </c>
      <c r="AB590" t="s">
        <v>224</v>
      </c>
      <c r="AC590" t="str">
        <f t="shared" si="19"/>
        <v>Saveley Mary</v>
      </c>
      <c r="AD590" t="s">
        <v>51</v>
      </c>
    </row>
    <row r="591" spans="1:30" x14ac:dyDescent="0.4">
      <c r="A591">
        <v>10241</v>
      </c>
      <c r="B591">
        <v>41</v>
      </c>
      <c r="C591" s="2">
        <v>100</v>
      </c>
      <c r="D591" s="2">
        <f>SALES­_DATA[[#This Row],[PRICEEACH]]*SALES­_DATA[[#This Row],[QUANTITYORDERED]]</f>
        <v>4100</v>
      </c>
      <c r="E591">
        <v>2</v>
      </c>
      <c r="F591" s="2">
        <v>7597.3</v>
      </c>
      <c r="G591" s="2">
        <f>SALES­_DATA[[#This Row],[SALES]]-SALES­_DATA[[#This Row],[cost price]]</f>
        <v>3497.3</v>
      </c>
      <c r="H591" s="4">
        <v>38090</v>
      </c>
      <c r="I591" s="1" t="s">
        <v>683</v>
      </c>
      <c r="J591" t="s">
        <v>25</v>
      </c>
      <c r="K591">
        <v>2</v>
      </c>
      <c r="L591" t="str">
        <f t="shared" si="18"/>
        <v>Qtr 2</v>
      </c>
      <c r="M591" t="s">
        <v>683</v>
      </c>
      <c r="N591">
        <v>2004</v>
      </c>
      <c r="O591" t="s">
        <v>550</v>
      </c>
      <c r="P591" s="2">
        <v>170</v>
      </c>
      <c r="Q591" t="s">
        <v>584</v>
      </c>
      <c r="R591" t="s">
        <v>531</v>
      </c>
      <c r="S591" t="s">
        <v>532</v>
      </c>
      <c r="T591" t="s">
        <v>533</v>
      </c>
      <c r="V591" t="s">
        <v>534</v>
      </c>
      <c r="W591" t="s">
        <v>687</v>
      </c>
      <c r="X591" s="3">
        <v>67000</v>
      </c>
      <c r="Y591" t="s">
        <v>41</v>
      </c>
      <c r="Z591" t="s">
        <v>42</v>
      </c>
      <c r="AA591" t="s">
        <v>535</v>
      </c>
      <c r="AB591" t="s">
        <v>536</v>
      </c>
      <c r="AC591" t="str">
        <f t="shared" si="19"/>
        <v>Citeaux Frederique</v>
      </c>
      <c r="AD591" t="s">
        <v>151</v>
      </c>
    </row>
    <row r="592" spans="1:30" x14ac:dyDescent="0.4">
      <c r="A592">
        <v>10280</v>
      </c>
      <c r="B592">
        <v>26</v>
      </c>
      <c r="C592" s="2">
        <v>100</v>
      </c>
      <c r="D592" s="2">
        <f>SALES­_DATA[[#This Row],[PRICEEACH]]*SALES­_DATA[[#This Row],[QUANTITYORDERED]]</f>
        <v>2600</v>
      </c>
      <c r="E592">
        <v>16</v>
      </c>
      <c r="F592" s="2">
        <v>3668.6</v>
      </c>
      <c r="G592" s="2">
        <f>SALES­_DATA[[#This Row],[SALES]]-SALES­_DATA[[#This Row],[cost price]]</f>
        <v>1068.5999999999999</v>
      </c>
      <c r="H592" s="4">
        <v>38216</v>
      </c>
      <c r="I592" s="1" t="s">
        <v>679</v>
      </c>
      <c r="J592" t="s">
        <v>25</v>
      </c>
      <c r="K592">
        <v>3</v>
      </c>
      <c r="L592" t="str">
        <f t="shared" si="18"/>
        <v>Qtr 3</v>
      </c>
      <c r="M592" t="s">
        <v>679</v>
      </c>
      <c r="N592">
        <v>2004</v>
      </c>
      <c r="O592" t="s">
        <v>550</v>
      </c>
      <c r="P592" s="2">
        <v>170</v>
      </c>
      <c r="Q592" t="s">
        <v>584</v>
      </c>
      <c r="R592" t="s">
        <v>254</v>
      </c>
      <c r="S592" t="s">
        <v>255</v>
      </c>
      <c r="T592" t="s">
        <v>256</v>
      </c>
      <c r="V592" t="s">
        <v>257</v>
      </c>
      <c r="W592" t="s">
        <v>687</v>
      </c>
      <c r="X592" s="3">
        <v>10100</v>
      </c>
      <c r="Y592" t="s">
        <v>258</v>
      </c>
      <c r="Z592" t="s">
        <v>42</v>
      </c>
      <c r="AA592" t="s">
        <v>259</v>
      </c>
      <c r="AB592" t="s">
        <v>260</v>
      </c>
      <c r="AC592" t="str">
        <f t="shared" si="19"/>
        <v>Accorti Paolo</v>
      </c>
      <c r="AD592" t="s">
        <v>51</v>
      </c>
    </row>
    <row r="593" spans="1:30" x14ac:dyDescent="0.4">
      <c r="A593">
        <v>10288</v>
      </c>
      <c r="B593">
        <v>32</v>
      </c>
      <c r="C593" s="2">
        <v>100</v>
      </c>
      <c r="D593" s="2">
        <f>SALES­_DATA[[#This Row],[PRICEEACH]]*SALES­_DATA[[#This Row],[QUANTITYORDERED]]</f>
        <v>3200</v>
      </c>
      <c r="E593">
        <v>5</v>
      </c>
      <c r="F593" s="2">
        <v>5875.2</v>
      </c>
      <c r="G593" s="2">
        <f>SALES­_DATA[[#This Row],[SALES]]-SALES­_DATA[[#This Row],[cost price]]</f>
        <v>2675.2</v>
      </c>
      <c r="H593" s="4">
        <v>38231</v>
      </c>
      <c r="I593" s="1" t="s">
        <v>685</v>
      </c>
      <c r="J593" t="s">
        <v>25</v>
      </c>
      <c r="K593">
        <v>3</v>
      </c>
      <c r="L593" t="str">
        <f t="shared" si="18"/>
        <v>Qtr 3</v>
      </c>
      <c r="M593" t="s">
        <v>685</v>
      </c>
      <c r="N593">
        <v>2004</v>
      </c>
      <c r="O593" t="s">
        <v>550</v>
      </c>
      <c r="P593" s="2">
        <v>170</v>
      </c>
      <c r="Q593" t="s">
        <v>584</v>
      </c>
      <c r="R593" t="s">
        <v>418</v>
      </c>
      <c r="S593" t="s">
        <v>419</v>
      </c>
      <c r="T593" t="s">
        <v>420</v>
      </c>
      <c r="U593" t="s">
        <v>421</v>
      </c>
      <c r="V593" t="s">
        <v>199</v>
      </c>
      <c r="W593" t="s">
        <v>687</v>
      </c>
      <c r="X593" s="3">
        <v>69045</v>
      </c>
      <c r="Y593" t="s">
        <v>199</v>
      </c>
      <c r="Z593" t="s">
        <v>96</v>
      </c>
      <c r="AA593" t="s">
        <v>422</v>
      </c>
      <c r="AB593" t="s">
        <v>423</v>
      </c>
      <c r="AC593" t="str">
        <f t="shared" si="19"/>
        <v>Victorino Wendy</v>
      </c>
      <c r="AD593" t="s">
        <v>51</v>
      </c>
    </row>
    <row r="594" spans="1:30" x14ac:dyDescent="0.4">
      <c r="A594">
        <v>10302</v>
      </c>
      <c r="B594">
        <v>43</v>
      </c>
      <c r="C594" s="2">
        <v>100</v>
      </c>
      <c r="D594" s="2">
        <f>SALES­_DATA[[#This Row],[PRICEEACH]]*SALES­_DATA[[#This Row],[QUANTITYORDERED]]</f>
        <v>4300</v>
      </c>
      <c r="E594">
        <v>1</v>
      </c>
      <c r="F594" s="2">
        <v>7310</v>
      </c>
      <c r="G594" s="2">
        <f>SALES­_DATA[[#This Row],[SALES]]-SALES­_DATA[[#This Row],[cost price]]</f>
        <v>3010</v>
      </c>
      <c r="H594" s="4">
        <v>37900</v>
      </c>
      <c r="I594" s="1" t="s">
        <v>680</v>
      </c>
      <c r="J594" t="s">
        <v>25</v>
      </c>
      <c r="K594">
        <v>4</v>
      </c>
      <c r="L594" t="str">
        <f t="shared" si="18"/>
        <v>Qtr 4</v>
      </c>
      <c r="M594" t="s">
        <v>680</v>
      </c>
      <c r="N594">
        <v>2003</v>
      </c>
      <c r="O594" t="s">
        <v>550</v>
      </c>
      <c r="P594" s="2">
        <v>170</v>
      </c>
      <c r="Q594" t="s">
        <v>584</v>
      </c>
      <c r="R594" t="s">
        <v>165</v>
      </c>
      <c r="S594" t="s">
        <v>166</v>
      </c>
      <c r="T594" t="s">
        <v>167</v>
      </c>
      <c r="V594" t="s">
        <v>168</v>
      </c>
      <c r="W594" t="s">
        <v>687</v>
      </c>
      <c r="X594" s="3" t="s">
        <v>169</v>
      </c>
      <c r="Y594" t="s">
        <v>170</v>
      </c>
      <c r="Z594" t="s">
        <v>42</v>
      </c>
      <c r="AA594" t="s">
        <v>171</v>
      </c>
      <c r="AB594" t="s">
        <v>172</v>
      </c>
      <c r="AC594" t="str">
        <f t="shared" si="19"/>
        <v>Devon Elizabeth</v>
      </c>
      <c r="AD594" t="s">
        <v>151</v>
      </c>
    </row>
    <row r="595" spans="1:30" x14ac:dyDescent="0.4">
      <c r="A595">
        <v>10312</v>
      </c>
      <c r="B595">
        <v>48</v>
      </c>
      <c r="C595" s="2">
        <v>100</v>
      </c>
      <c r="D595" s="2">
        <f>SALES­_DATA[[#This Row],[PRICEEACH]]*SALES­_DATA[[#This Row],[QUANTITYORDERED]]</f>
        <v>4800</v>
      </c>
      <c r="E595">
        <v>17</v>
      </c>
      <c r="F595" s="2">
        <v>8078.4</v>
      </c>
      <c r="G595" s="2">
        <f>SALES­_DATA[[#This Row],[SALES]]-SALES­_DATA[[#This Row],[cost price]]</f>
        <v>3278.3999999999996</v>
      </c>
      <c r="H595" s="4">
        <v>38281</v>
      </c>
      <c r="I595" s="1" t="s">
        <v>680</v>
      </c>
      <c r="J595" t="s">
        <v>25</v>
      </c>
      <c r="K595">
        <v>4</v>
      </c>
      <c r="L595" t="str">
        <f t="shared" si="18"/>
        <v>Qtr 4</v>
      </c>
      <c r="M595" t="s">
        <v>680</v>
      </c>
      <c r="N595">
        <v>2004</v>
      </c>
      <c r="O595" t="s">
        <v>550</v>
      </c>
      <c r="P595" s="2">
        <v>170</v>
      </c>
      <c r="Q595" t="s">
        <v>584</v>
      </c>
      <c r="R595" t="s">
        <v>272</v>
      </c>
      <c r="S595">
        <v>4155551450</v>
      </c>
      <c r="T595" t="s">
        <v>273</v>
      </c>
      <c r="V595" t="s">
        <v>274</v>
      </c>
      <c r="W595" t="s">
        <v>55</v>
      </c>
      <c r="X595" s="3">
        <v>97562</v>
      </c>
      <c r="Y595" t="s">
        <v>32</v>
      </c>
      <c r="Z595" t="s">
        <v>33</v>
      </c>
      <c r="AA595" t="s">
        <v>275</v>
      </c>
      <c r="AB595" t="s">
        <v>276</v>
      </c>
      <c r="AC595" t="str">
        <f t="shared" si="19"/>
        <v>Nelson Valarie</v>
      </c>
      <c r="AD595" t="s">
        <v>151</v>
      </c>
    </row>
    <row r="596" spans="1:30" x14ac:dyDescent="0.4">
      <c r="A596">
        <v>10331</v>
      </c>
      <c r="B596">
        <v>44</v>
      </c>
      <c r="C596" s="2">
        <v>74.040000000000006</v>
      </c>
      <c r="D596" s="2">
        <f>SALES­_DATA[[#This Row],[PRICEEACH]]*SALES­_DATA[[#This Row],[QUANTITYORDERED]]</f>
        <v>3257.76</v>
      </c>
      <c r="E596">
        <v>7</v>
      </c>
      <c r="F596" s="2">
        <v>3257.76</v>
      </c>
      <c r="G596" s="2">
        <f>SALES­_DATA[[#This Row],[SALES]]-SALES­_DATA[[#This Row],[cost price]]</f>
        <v>0</v>
      </c>
      <c r="H596" s="4">
        <v>38308</v>
      </c>
      <c r="I596" s="1" t="s">
        <v>681</v>
      </c>
      <c r="J596" t="s">
        <v>25</v>
      </c>
      <c r="K596">
        <v>4</v>
      </c>
      <c r="L596" t="str">
        <f t="shared" si="18"/>
        <v>Qtr 4</v>
      </c>
      <c r="M596" t="s">
        <v>681</v>
      </c>
      <c r="N596">
        <v>2004</v>
      </c>
      <c r="O596" t="s">
        <v>550</v>
      </c>
      <c r="P596" s="2">
        <v>170</v>
      </c>
      <c r="Q596" t="s">
        <v>584</v>
      </c>
      <c r="R596" t="s">
        <v>309</v>
      </c>
      <c r="S596">
        <v>2155559857</v>
      </c>
      <c r="T596" t="s">
        <v>310</v>
      </c>
      <c r="V596" t="s">
        <v>216</v>
      </c>
      <c r="W596" t="s">
        <v>142</v>
      </c>
      <c r="X596" s="3">
        <v>71270</v>
      </c>
      <c r="Y596" t="s">
        <v>32</v>
      </c>
      <c r="Z596" t="s">
        <v>33</v>
      </c>
      <c r="AA596" t="s">
        <v>124</v>
      </c>
      <c r="AB596" t="s">
        <v>311</v>
      </c>
      <c r="AC596" t="str">
        <f t="shared" si="19"/>
        <v>Hernandez Rosa</v>
      </c>
      <c r="AD596" t="s">
        <v>51</v>
      </c>
    </row>
    <row r="597" spans="1:30" x14ac:dyDescent="0.4">
      <c r="A597">
        <v>10344</v>
      </c>
      <c r="B597">
        <v>45</v>
      </c>
      <c r="C597" s="2">
        <v>100</v>
      </c>
      <c r="D597" s="2">
        <f>SALES­_DATA[[#This Row],[PRICEEACH]]*SALES­_DATA[[#This Row],[QUANTITYORDERED]]</f>
        <v>4500</v>
      </c>
      <c r="E597">
        <v>1</v>
      </c>
      <c r="F597" s="2">
        <v>7650</v>
      </c>
      <c r="G597" s="2">
        <f>SALES­_DATA[[#This Row],[SALES]]-SALES­_DATA[[#This Row],[cost price]]</f>
        <v>3150</v>
      </c>
      <c r="H597" s="4">
        <v>38316</v>
      </c>
      <c r="I597" s="1" t="s">
        <v>681</v>
      </c>
      <c r="J597" t="s">
        <v>25</v>
      </c>
      <c r="K597">
        <v>4</v>
      </c>
      <c r="L597" t="str">
        <f t="shared" si="18"/>
        <v>Qtr 4</v>
      </c>
      <c r="M597" t="s">
        <v>681</v>
      </c>
      <c r="N597">
        <v>2004</v>
      </c>
      <c r="O597" t="s">
        <v>550</v>
      </c>
      <c r="P597" s="2">
        <v>170</v>
      </c>
      <c r="Q597" t="s">
        <v>584</v>
      </c>
      <c r="R597" t="s">
        <v>433</v>
      </c>
      <c r="S597" t="s">
        <v>434</v>
      </c>
      <c r="T597" t="s">
        <v>435</v>
      </c>
      <c r="V597" t="s">
        <v>436</v>
      </c>
      <c r="W597" t="s">
        <v>687</v>
      </c>
      <c r="X597" s="3">
        <v>13008</v>
      </c>
      <c r="Y597" t="s">
        <v>41</v>
      </c>
      <c r="Z597" t="s">
        <v>42</v>
      </c>
      <c r="AA597" t="s">
        <v>437</v>
      </c>
      <c r="AB597" t="s">
        <v>438</v>
      </c>
      <c r="AC597" t="str">
        <f t="shared" si="19"/>
        <v>Lebihan Laurence</v>
      </c>
      <c r="AD597" t="s">
        <v>151</v>
      </c>
    </row>
    <row r="598" spans="1:30" x14ac:dyDescent="0.4">
      <c r="A598">
        <v>10367</v>
      </c>
      <c r="B598">
        <v>37</v>
      </c>
      <c r="C598" s="2">
        <v>100</v>
      </c>
      <c r="D598" s="2">
        <f>SALES­_DATA[[#This Row],[PRICEEACH]]*SALES­_DATA[[#This Row],[QUANTITYORDERED]]</f>
        <v>3700</v>
      </c>
      <c r="E598">
        <v>3</v>
      </c>
      <c r="F598" s="2">
        <v>4703.8100000000004</v>
      </c>
      <c r="G598" s="2">
        <f>SALES­_DATA[[#This Row],[SALES]]-SALES­_DATA[[#This Row],[cost price]]</f>
        <v>1003.8100000000004</v>
      </c>
      <c r="H598" s="4">
        <v>38364</v>
      </c>
      <c r="I598" s="1" t="s">
        <v>675</v>
      </c>
      <c r="J598" t="s">
        <v>408</v>
      </c>
      <c r="K598">
        <v>1</v>
      </c>
      <c r="L598" t="str">
        <f t="shared" si="18"/>
        <v>Qtr 1</v>
      </c>
      <c r="M598" t="s">
        <v>675</v>
      </c>
      <c r="N598">
        <v>2005</v>
      </c>
      <c r="O598" t="s">
        <v>550</v>
      </c>
      <c r="P598" s="2">
        <v>170</v>
      </c>
      <c r="Q598" t="s">
        <v>584</v>
      </c>
      <c r="R598" t="s">
        <v>52</v>
      </c>
      <c r="S598">
        <v>6265557265</v>
      </c>
      <c r="T598" t="s">
        <v>53</v>
      </c>
      <c r="V598" t="s">
        <v>54</v>
      </c>
      <c r="W598" t="s">
        <v>55</v>
      </c>
      <c r="X598" s="3">
        <v>90003</v>
      </c>
      <c r="Y598" t="s">
        <v>32</v>
      </c>
      <c r="Z598" t="s">
        <v>33</v>
      </c>
      <c r="AA598" t="s">
        <v>56</v>
      </c>
      <c r="AB598" t="s">
        <v>57</v>
      </c>
      <c r="AC598" t="str">
        <f t="shared" si="19"/>
        <v>Young Julie</v>
      </c>
      <c r="AD598" t="s">
        <v>51</v>
      </c>
    </row>
    <row r="599" spans="1:30" x14ac:dyDescent="0.4">
      <c r="A599">
        <v>10379</v>
      </c>
      <c r="B599">
        <v>39</v>
      </c>
      <c r="C599" s="2">
        <v>100</v>
      </c>
      <c r="D599" s="2">
        <f>SALES­_DATA[[#This Row],[PRICEEACH]]*SALES­_DATA[[#This Row],[QUANTITYORDERED]]</f>
        <v>3900</v>
      </c>
      <c r="E599">
        <v>2</v>
      </c>
      <c r="F599" s="2">
        <v>5399.55</v>
      </c>
      <c r="G599" s="2">
        <f>SALES­_DATA[[#This Row],[SALES]]-SALES­_DATA[[#This Row],[cost price]]</f>
        <v>1499.5500000000002</v>
      </c>
      <c r="H599" s="4">
        <v>38393</v>
      </c>
      <c r="I599" s="1" t="s">
        <v>676</v>
      </c>
      <c r="J599" t="s">
        <v>25</v>
      </c>
      <c r="K599">
        <v>1</v>
      </c>
      <c r="L599" t="str">
        <f t="shared" si="18"/>
        <v>Qtr 1</v>
      </c>
      <c r="M599" t="s">
        <v>676</v>
      </c>
      <c r="N599">
        <v>2005</v>
      </c>
      <c r="O599" t="s">
        <v>550</v>
      </c>
      <c r="P599" s="2">
        <v>170</v>
      </c>
      <c r="Q599" t="s">
        <v>584</v>
      </c>
      <c r="R599" t="s">
        <v>174</v>
      </c>
      <c r="S599" t="s">
        <v>175</v>
      </c>
      <c r="T599" t="s">
        <v>176</v>
      </c>
      <c r="V599" t="s">
        <v>177</v>
      </c>
      <c r="W599" t="s">
        <v>687</v>
      </c>
      <c r="X599" s="3">
        <v>28034</v>
      </c>
      <c r="Y599" t="s">
        <v>178</v>
      </c>
      <c r="Z599" t="s">
        <v>42</v>
      </c>
      <c r="AA599" t="s">
        <v>179</v>
      </c>
      <c r="AB599" t="s">
        <v>180</v>
      </c>
      <c r="AC599" t="str">
        <f t="shared" si="19"/>
        <v>Freyre Diego</v>
      </c>
      <c r="AD599" t="s">
        <v>51</v>
      </c>
    </row>
    <row r="600" spans="1:30" x14ac:dyDescent="0.4">
      <c r="A600">
        <v>10407</v>
      </c>
      <c r="B600">
        <v>76</v>
      </c>
      <c r="C600" s="2">
        <v>100</v>
      </c>
      <c r="D600" s="2">
        <f>SALES­_DATA[[#This Row],[PRICEEACH]]*SALES­_DATA[[#This Row],[QUANTITYORDERED]]</f>
        <v>7600</v>
      </c>
      <c r="E600">
        <v>2</v>
      </c>
      <c r="F600" s="2">
        <v>14082.8</v>
      </c>
      <c r="G600" s="2">
        <f>SALES­_DATA[[#This Row],[SALES]]-SALES­_DATA[[#This Row],[cost price]]</f>
        <v>6482.7999999999993</v>
      </c>
      <c r="H600" s="4">
        <v>38464</v>
      </c>
      <c r="I600" s="1" t="s">
        <v>683</v>
      </c>
      <c r="J600" t="s">
        <v>401</v>
      </c>
      <c r="K600">
        <v>2</v>
      </c>
      <c r="L600" t="str">
        <f t="shared" si="18"/>
        <v>Qtr 2</v>
      </c>
      <c r="M600" t="s">
        <v>683</v>
      </c>
      <c r="N600">
        <v>2005</v>
      </c>
      <c r="O600" t="s">
        <v>550</v>
      </c>
      <c r="P600" s="2">
        <v>170</v>
      </c>
      <c r="Q600" t="s">
        <v>584</v>
      </c>
      <c r="R600" t="s">
        <v>397</v>
      </c>
      <c r="S600">
        <v>4085553659</v>
      </c>
      <c r="T600" t="s">
        <v>398</v>
      </c>
      <c r="V600" t="s">
        <v>399</v>
      </c>
      <c r="W600" t="s">
        <v>55</v>
      </c>
      <c r="X600" s="3">
        <v>94217</v>
      </c>
      <c r="Y600" t="s">
        <v>32</v>
      </c>
      <c r="Z600" t="s">
        <v>33</v>
      </c>
      <c r="AA600" t="s">
        <v>102</v>
      </c>
      <c r="AB600" t="s">
        <v>400</v>
      </c>
      <c r="AC600" t="str">
        <f t="shared" si="19"/>
        <v>Frick Sue</v>
      </c>
      <c r="AD600" t="s">
        <v>151</v>
      </c>
    </row>
    <row r="601" spans="1:30" x14ac:dyDescent="0.4">
      <c r="A601">
        <v>10420</v>
      </c>
      <c r="B601">
        <v>37</v>
      </c>
      <c r="C601" s="2">
        <v>100</v>
      </c>
      <c r="D601" s="2">
        <f>SALES­_DATA[[#This Row],[PRICEEACH]]*SALES­_DATA[[#This Row],[QUANTITYORDERED]]</f>
        <v>3700</v>
      </c>
      <c r="E601">
        <v>5</v>
      </c>
      <c r="F601" s="2">
        <v>5283.6</v>
      </c>
      <c r="G601" s="2">
        <f>SALES­_DATA[[#This Row],[SALES]]-SALES­_DATA[[#This Row],[cost price]]</f>
        <v>1583.6000000000004</v>
      </c>
      <c r="H601" s="4">
        <v>38501</v>
      </c>
      <c r="I601" s="1" t="s">
        <v>677</v>
      </c>
      <c r="J601" t="s">
        <v>300</v>
      </c>
      <c r="K601">
        <v>2</v>
      </c>
      <c r="L601" t="str">
        <f t="shared" si="18"/>
        <v>Qtr 2</v>
      </c>
      <c r="M601" t="s">
        <v>677</v>
      </c>
      <c r="N601">
        <v>2005</v>
      </c>
      <c r="O601" t="s">
        <v>550</v>
      </c>
      <c r="P601" s="2">
        <v>170</v>
      </c>
      <c r="Q601" t="s">
        <v>584</v>
      </c>
      <c r="R601" t="s">
        <v>152</v>
      </c>
      <c r="S601" t="s">
        <v>153</v>
      </c>
      <c r="T601" t="s">
        <v>154</v>
      </c>
      <c r="U601" t="s">
        <v>155</v>
      </c>
      <c r="V601" t="s">
        <v>156</v>
      </c>
      <c r="W601" t="s">
        <v>157</v>
      </c>
      <c r="X601" s="3">
        <v>2067</v>
      </c>
      <c r="Y601" t="s">
        <v>95</v>
      </c>
      <c r="Z601" t="s">
        <v>96</v>
      </c>
      <c r="AA601" t="s">
        <v>158</v>
      </c>
      <c r="AB601" t="s">
        <v>159</v>
      </c>
      <c r="AC601" t="str">
        <f t="shared" si="19"/>
        <v>Huxley Adrian</v>
      </c>
      <c r="AD601" t="s">
        <v>51</v>
      </c>
    </row>
    <row r="602" spans="1:30" x14ac:dyDescent="0.4">
      <c r="A602">
        <v>10108</v>
      </c>
      <c r="B602">
        <v>38</v>
      </c>
      <c r="C602" s="2">
        <v>82.39</v>
      </c>
      <c r="D602" s="2">
        <f>SALES­_DATA[[#This Row],[PRICEEACH]]*SALES­_DATA[[#This Row],[QUANTITYORDERED]]</f>
        <v>3130.82</v>
      </c>
      <c r="E602">
        <v>2</v>
      </c>
      <c r="F602" s="2">
        <v>3130.82</v>
      </c>
      <c r="G602" s="2">
        <f>SALES­_DATA[[#This Row],[SALES]]-SALES­_DATA[[#This Row],[cost price]]</f>
        <v>0</v>
      </c>
      <c r="H602" s="4">
        <v>37683</v>
      </c>
      <c r="I602" s="1" t="s">
        <v>686</v>
      </c>
      <c r="J602" t="s">
        <v>25</v>
      </c>
      <c r="K602">
        <v>1</v>
      </c>
      <c r="L602" t="str">
        <f t="shared" si="18"/>
        <v>Qtr 1</v>
      </c>
      <c r="M602" t="s">
        <v>686</v>
      </c>
      <c r="N602">
        <v>2003</v>
      </c>
      <c r="O602" t="s">
        <v>181</v>
      </c>
      <c r="P602" s="2">
        <v>77</v>
      </c>
      <c r="Q602" t="s">
        <v>585</v>
      </c>
      <c r="R602" t="s">
        <v>425</v>
      </c>
      <c r="S602" t="s">
        <v>426</v>
      </c>
      <c r="T602" t="s">
        <v>427</v>
      </c>
      <c r="V602" t="s">
        <v>428</v>
      </c>
      <c r="W602" t="s">
        <v>687</v>
      </c>
      <c r="X602" s="3" t="s">
        <v>429</v>
      </c>
      <c r="Y602" t="s">
        <v>430</v>
      </c>
      <c r="Z602" t="s">
        <v>200</v>
      </c>
      <c r="AA602" t="s">
        <v>431</v>
      </c>
      <c r="AB602" t="s">
        <v>432</v>
      </c>
      <c r="AC602" t="str">
        <f t="shared" si="19"/>
        <v>Cruz Arnold</v>
      </c>
      <c r="AD602" t="s">
        <v>51</v>
      </c>
    </row>
    <row r="603" spans="1:30" x14ac:dyDescent="0.4">
      <c r="A603">
        <v>10122</v>
      </c>
      <c r="B603">
        <v>43</v>
      </c>
      <c r="C603" s="2">
        <v>72.38</v>
      </c>
      <c r="D603" s="2">
        <f>SALES­_DATA[[#This Row],[PRICEEACH]]*SALES­_DATA[[#This Row],[QUANTITYORDERED]]</f>
        <v>3112.3399999999997</v>
      </c>
      <c r="E603">
        <v>6</v>
      </c>
      <c r="F603" s="2">
        <v>3112.34</v>
      </c>
      <c r="G603" s="2">
        <f>SALES­_DATA[[#This Row],[SALES]]-SALES­_DATA[[#This Row],[cost price]]</f>
        <v>0</v>
      </c>
      <c r="H603" s="4">
        <v>37749</v>
      </c>
      <c r="I603" s="1" t="s">
        <v>677</v>
      </c>
      <c r="J603" t="s">
        <v>25</v>
      </c>
      <c r="K603">
        <v>2</v>
      </c>
      <c r="L603" t="str">
        <f t="shared" si="18"/>
        <v>Qtr 2</v>
      </c>
      <c r="M603" t="s">
        <v>677</v>
      </c>
      <c r="N603">
        <v>2003</v>
      </c>
      <c r="O603" t="s">
        <v>181</v>
      </c>
      <c r="P603" s="2">
        <v>77</v>
      </c>
      <c r="Q603" t="s">
        <v>585</v>
      </c>
      <c r="R603" t="s">
        <v>433</v>
      </c>
      <c r="S603" t="s">
        <v>434</v>
      </c>
      <c r="T603" t="s">
        <v>435</v>
      </c>
      <c r="V603" t="s">
        <v>436</v>
      </c>
      <c r="W603" t="s">
        <v>687</v>
      </c>
      <c r="X603" s="3">
        <v>13008</v>
      </c>
      <c r="Y603" t="s">
        <v>41</v>
      </c>
      <c r="Z603" t="s">
        <v>42</v>
      </c>
      <c r="AA603" t="s">
        <v>437</v>
      </c>
      <c r="AB603" t="s">
        <v>438</v>
      </c>
      <c r="AC603" t="str">
        <f t="shared" si="19"/>
        <v>Lebihan Laurence</v>
      </c>
      <c r="AD603" t="s">
        <v>51</v>
      </c>
    </row>
    <row r="604" spans="1:30" x14ac:dyDescent="0.4">
      <c r="A604">
        <v>10135</v>
      </c>
      <c r="B604">
        <v>48</v>
      </c>
      <c r="C604" s="2">
        <v>79.31</v>
      </c>
      <c r="D604" s="2">
        <f>SALES­_DATA[[#This Row],[PRICEEACH]]*SALES­_DATA[[#This Row],[QUANTITYORDERED]]</f>
        <v>3806.88</v>
      </c>
      <c r="E604">
        <v>3</v>
      </c>
      <c r="F604" s="2">
        <v>3806.88</v>
      </c>
      <c r="G604" s="2">
        <f>SALES­_DATA[[#This Row],[SALES]]-SALES­_DATA[[#This Row],[cost price]]</f>
        <v>0</v>
      </c>
      <c r="H604" s="4">
        <v>37804</v>
      </c>
      <c r="I604" s="1" t="s">
        <v>678</v>
      </c>
      <c r="J604" t="s">
        <v>25</v>
      </c>
      <c r="K604">
        <v>3</v>
      </c>
      <c r="L604" t="str">
        <f t="shared" si="18"/>
        <v>Qtr 3</v>
      </c>
      <c r="M604" t="s">
        <v>678</v>
      </c>
      <c r="N604">
        <v>2003</v>
      </c>
      <c r="O604" t="s">
        <v>181</v>
      </c>
      <c r="P604" s="2">
        <v>77</v>
      </c>
      <c r="Q604" t="s">
        <v>585</v>
      </c>
      <c r="R604" t="s">
        <v>272</v>
      </c>
      <c r="S604">
        <v>4155551450</v>
      </c>
      <c r="T604" t="s">
        <v>273</v>
      </c>
      <c r="V604" t="s">
        <v>274</v>
      </c>
      <c r="W604" t="s">
        <v>55</v>
      </c>
      <c r="X604" s="3">
        <v>97562</v>
      </c>
      <c r="Y604" t="s">
        <v>32</v>
      </c>
      <c r="Z604" t="s">
        <v>33</v>
      </c>
      <c r="AA604" t="s">
        <v>275</v>
      </c>
      <c r="AB604" t="s">
        <v>276</v>
      </c>
      <c r="AC604" t="str">
        <f t="shared" si="19"/>
        <v>Nelson Valarie</v>
      </c>
      <c r="AD604" t="s">
        <v>51</v>
      </c>
    </row>
    <row r="605" spans="1:30" x14ac:dyDescent="0.4">
      <c r="A605">
        <v>10147</v>
      </c>
      <c r="B605">
        <v>26</v>
      </c>
      <c r="C605" s="2">
        <v>82.39</v>
      </c>
      <c r="D605" s="2">
        <f>SALES­_DATA[[#This Row],[PRICEEACH]]*SALES­_DATA[[#This Row],[QUANTITYORDERED]]</f>
        <v>2142.14</v>
      </c>
      <c r="E605">
        <v>3</v>
      </c>
      <c r="F605" s="2">
        <v>2142.14</v>
      </c>
      <c r="G605" s="2">
        <f>SALES­_DATA[[#This Row],[SALES]]-SALES­_DATA[[#This Row],[cost price]]</f>
        <v>0</v>
      </c>
      <c r="H605" s="4">
        <v>37869</v>
      </c>
      <c r="I605" s="1" t="s">
        <v>685</v>
      </c>
      <c r="J605" t="s">
        <v>25</v>
      </c>
      <c r="K605">
        <v>3</v>
      </c>
      <c r="L605" t="str">
        <f t="shared" si="18"/>
        <v>Qtr 3</v>
      </c>
      <c r="M605" t="s">
        <v>685</v>
      </c>
      <c r="N605">
        <v>2003</v>
      </c>
      <c r="O605" t="s">
        <v>181</v>
      </c>
      <c r="P605" s="2">
        <v>77</v>
      </c>
      <c r="Q605" t="s">
        <v>585</v>
      </c>
      <c r="R605" t="s">
        <v>281</v>
      </c>
      <c r="S605">
        <v>6175558555</v>
      </c>
      <c r="T605" t="s">
        <v>282</v>
      </c>
      <c r="V605" t="s">
        <v>283</v>
      </c>
      <c r="W605" t="s">
        <v>123</v>
      </c>
      <c r="X605" s="3">
        <v>58339</v>
      </c>
      <c r="Y605" t="s">
        <v>32</v>
      </c>
      <c r="Z605" t="s">
        <v>33</v>
      </c>
      <c r="AA605" t="s">
        <v>275</v>
      </c>
      <c r="AB605" t="s">
        <v>284</v>
      </c>
      <c r="AC605" t="str">
        <f t="shared" si="19"/>
        <v>Nelson Allen</v>
      </c>
      <c r="AD605" t="s">
        <v>36</v>
      </c>
    </row>
    <row r="606" spans="1:30" x14ac:dyDescent="0.4">
      <c r="A606">
        <v>10160</v>
      </c>
      <c r="B606">
        <v>38</v>
      </c>
      <c r="C606" s="2">
        <v>88.55</v>
      </c>
      <c r="D606" s="2">
        <f>SALES­_DATA[[#This Row],[PRICEEACH]]*SALES­_DATA[[#This Row],[QUANTITYORDERED]]</f>
        <v>3364.9</v>
      </c>
      <c r="E606">
        <v>4</v>
      </c>
      <c r="F606" s="2">
        <v>3364.9</v>
      </c>
      <c r="G606" s="2">
        <f>SALES­_DATA[[#This Row],[SALES]]-SALES­_DATA[[#This Row],[cost price]]</f>
        <v>0</v>
      </c>
      <c r="H606" s="4">
        <v>37905</v>
      </c>
      <c r="I606" s="1" t="s">
        <v>680</v>
      </c>
      <c r="J606" t="s">
        <v>25</v>
      </c>
      <c r="K606">
        <v>4</v>
      </c>
      <c r="L606" t="str">
        <f t="shared" si="18"/>
        <v>Qtr 4</v>
      </c>
      <c r="M606" t="s">
        <v>680</v>
      </c>
      <c r="N606">
        <v>2003</v>
      </c>
      <c r="O606" t="s">
        <v>181</v>
      </c>
      <c r="P606" s="2">
        <v>77</v>
      </c>
      <c r="Q606" t="s">
        <v>585</v>
      </c>
      <c r="R606" t="s">
        <v>358</v>
      </c>
      <c r="S606">
        <v>2155554369</v>
      </c>
      <c r="T606" t="s">
        <v>359</v>
      </c>
      <c r="V606" t="s">
        <v>360</v>
      </c>
      <c r="W606" t="s">
        <v>55</v>
      </c>
      <c r="X606" s="3" t="s">
        <v>687</v>
      </c>
      <c r="Y606" t="s">
        <v>32</v>
      </c>
      <c r="Z606" t="s">
        <v>33</v>
      </c>
      <c r="AA606" t="s">
        <v>361</v>
      </c>
      <c r="AB606" t="s">
        <v>103</v>
      </c>
      <c r="AC606" t="str">
        <f t="shared" si="19"/>
        <v>Chandler Michael</v>
      </c>
      <c r="AD606" t="s">
        <v>51</v>
      </c>
    </row>
    <row r="607" spans="1:30" x14ac:dyDescent="0.4">
      <c r="A607">
        <v>10170</v>
      </c>
      <c r="B607">
        <v>20</v>
      </c>
      <c r="C607" s="2">
        <v>63.14</v>
      </c>
      <c r="D607" s="2">
        <f>SALES­_DATA[[#This Row],[PRICEEACH]]*SALES­_DATA[[#This Row],[QUANTITYORDERED]]</f>
        <v>1262.8</v>
      </c>
      <c r="E607">
        <v>2</v>
      </c>
      <c r="F607" s="2">
        <v>1262.8</v>
      </c>
      <c r="G607" s="2">
        <f>SALES­_DATA[[#This Row],[SALES]]-SALES­_DATA[[#This Row],[cost price]]</f>
        <v>0</v>
      </c>
      <c r="H607" s="4">
        <v>37929</v>
      </c>
      <c r="I607" s="1" t="s">
        <v>681</v>
      </c>
      <c r="J607" t="s">
        <v>25</v>
      </c>
      <c r="K607">
        <v>4</v>
      </c>
      <c r="L607" t="str">
        <f t="shared" si="18"/>
        <v>Qtr 4</v>
      </c>
      <c r="M607" t="s">
        <v>681</v>
      </c>
      <c r="N607">
        <v>2003</v>
      </c>
      <c r="O607" t="s">
        <v>181</v>
      </c>
      <c r="P607" s="2">
        <v>77</v>
      </c>
      <c r="Q607" t="s">
        <v>585</v>
      </c>
      <c r="R607" t="s">
        <v>409</v>
      </c>
      <c r="S607" t="s">
        <v>410</v>
      </c>
      <c r="T607" t="s">
        <v>411</v>
      </c>
      <c r="V607" t="s">
        <v>412</v>
      </c>
      <c r="W607" t="s">
        <v>687</v>
      </c>
      <c r="X607" s="3">
        <v>8010</v>
      </c>
      <c r="Y607" t="s">
        <v>148</v>
      </c>
      <c r="Z607" t="s">
        <v>42</v>
      </c>
      <c r="AA607" t="s">
        <v>413</v>
      </c>
      <c r="AB607" t="s">
        <v>414</v>
      </c>
      <c r="AC607" t="str">
        <f t="shared" si="19"/>
        <v>Mendel Roland</v>
      </c>
      <c r="AD607" t="s">
        <v>36</v>
      </c>
    </row>
    <row r="608" spans="1:30" x14ac:dyDescent="0.4">
      <c r="A608">
        <v>10181</v>
      </c>
      <c r="B608">
        <v>22</v>
      </c>
      <c r="C608" s="2">
        <v>73.92</v>
      </c>
      <c r="D608" s="2">
        <f>SALES­_DATA[[#This Row],[PRICEEACH]]*SALES­_DATA[[#This Row],[QUANTITYORDERED]]</f>
        <v>1626.24</v>
      </c>
      <c r="E608">
        <v>10</v>
      </c>
      <c r="F608" s="2">
        <v>1626.24</v>
      </c>
      <c r="G608" s="2">
        <f>SALES­_DATA[[#This Row],[SALES]]-SALES­_DATA[[#This Row],[cost price]]</f>
        <v>0</v>
      </c>
      <c r="H608" s="4">
        <v>37937</v>
      </c>
      <c r="I608" s="1" t="s">
        <v>681</v>
      </c>
      <c r="J608" t="s">
        <v>25</v>
      </c>
      <c r="K608">
        <v>4</v>
      </c>
      <c r="L608" t="str">
        <f t="shared" si="18"/>
        <v>Qtr 4</v>
      </c>
      <c r="M608" t="s">
        <v>681</v>
      </c>
      <c r="N608">
        <v>2003</v>
      </c>
      <c r="O608" t="s">
        <v>181</v>
      </c>
      <c r="P608" s="2">
        <v>77</v>
      </c>
      <c r="Q608" t="s">
        <v>585</v>
      </c>
      <c r="R608" t="s">
        <v>73</v>
      </c>
      <c r="S608" t="s">
        <v>74</v>
      </c>
      <c r="T608" t="s">
        <v>75</v>
      </c>
      <c r="V608" t="s">
        <v>76</v>
      </c>
      <c r="W608" t="s">
        <v>687</v>
      </c>
      <c r="X608" s="3" t="s">
        <v>77</v>
      </c>
      <c r="Y608" t="s">
        <v>78</v>
      </c>
      <c r="Z608" t="s">
        <v>42</v>
      </c>
      <c r="AA608" t="s">
        <v>79</v>
      </c>
      <c r="AB608" t="s">
        <v>80</v>
      </c>
      <c r="AC608" t="str">
        <f t="shared" si="19"/>
        <v>Oeztan Veysel</v>
      </c>
      <c r="AD608" t="s">
        <v>36</v>
      </c>
    </row>
    <row r="609" spans="1:30" x14ac:dyDescent="0.4">
      <c r="A609">
        <v>10192</v>
      </c>
      <c r="B609">
        <v>45</v>
      </c>
      <c r="C609" s="2">
        <v>90.86</v>
      </c>
      <c r="D609" s="2">
        <f>SALES­_DATA[[#This Row],[PRICEEACH]]*SALES­_DATA[[#This Row],[QUANTITYORDERED]]</f>
        <v>4088.7</v>
      </c>
      <c r="E609">
        <v>15</v>
      </c>
      <c r="F609" s="2">
        <v>4088.7</v>
      </c>
      <c r="G609" s="2">
        <f>SALES­_DATA[[#This Row],[SALES]]-SALES­_DATA[[#This Row],[cost price]]</f>
        <v>0</v>
      </c>
      <c r="H609" s="4">
        <v>37945</v>
      </c>
      <c r="I609" s="1" t="s">
        <v>681</v>
      </c>
      <c r="J609" t="s">
        <v>25</v>
      </c>
      <c r="K609">
        <v>4</v>
      </c>
      <c r="L609" t="str">
        <f t="shared" si="18"/>
        <v>Qtr 4</v>
      </c>
      <c r="M609" t="s">
        <v>681</v>
      </c>
      <c r="N609">
        <v>2003</v>
      </c>
      <c r="O609" t="s">
        <v>181</v>
      </c>
      <c r="P609" s="2">
        <v>77</v>
      </c>
      <c r="Q609" t="s">
        <v>585</v>
      </c>
      <c r="R609" t="s">
        <v>277</v>
      </c>
      <c r="S609">
        <v>6035558647</v>
      </c>
      <c r="T609" t="s">
        <v>278</v>
      </c>
      <c r="V609" t="s">
        <v>279</v>
      </c>
      <c r="W609" t="s">
        <v>280</v>
      </c>
      <c r="X609" s="3">
        <v>62005</v>
      </c>
      <c r="Y609" t="s">
        <v>32</v>
      </c>
      <c r="Z609" t="s">
        <v>33</v>
      </c>
      <c r="AA609" t="s">
        <v>56</v>
      </c>
      <c r="AB609" t="s">
        <v>276</v>
      </c>
      <c r="AC609" t="str">
        <f t="shared" si="19"/>
        <v>Young Valarie</v>
      </c>
      <c r="AD609" t="s">
        <v>51</v>
      </c>
    </row>
    <row r="610" spans="1:30" x14ac:dyDescent="0.4">
      <c r="A610">
        <v>10203</v>
      </c>
      <c r="B610">
        <v>45</v>
      </c>
      <c r="C610" s="2">
        <v>85.47</v>
      </c>
      <c r="D610" s="2">
        <f>SALES­_DATA[[#This Row],[PRICEEACH]]*SALES­_DATA[[#This Row],[QUANTITYORDERED]]</f>
        <v>3846.15</v>
      </c>
      <c r="E610">
        <v>4</v>
      </c>
      <c r="F610" s="2">
        <v>3846.15</v>
      </c>
      <c r="G610" s="2">
        <f>SALES­_DATA[[#This Row],[SALES]]-SALES­_DATA[[#This Row],[cost price]]</f>
        <v>0</v>
      </c>
      <c r="H610" s="4">
        <v>37957</v>
      </c>
      <c r="I610" s="1" t="s">
        <v>682</v>
      </c>
      <c r="J610" t="s">
        <v>25</v>
      </c>
      <c r="K610">
        <v>4</v>
      </c>
      <c r="L610" t="str">
        <f t="shared" si="18"/>
        <v>Qtr 4</v>
      </c>
      <c r="M610" t="s">
        <v>682</v>
      </c>
      <c r="N610">
        <v>2003</v>
      </c>
      <c r="O610" t="s">
        <v>181</v>
      </c>
      <c r="P610" s="2">
        <v>77</v>
      </c>
      <c r="Q610" t="s">
        <v>585</v>
      </c>
      <c r="R610" t="s">
        <v>174</v>
      </c>
      <c r="S610" t="s">
        <v>175</v>
      </c>
      <c r="T610" t="s">
        <v>176</v>
      </c>
      <c r="V610" t="s">
        <v>177</v>
      </c>
      <c r="W610" t="s">
        <v>687</v>
      </c>
      <c r="X610" s="3">
        <v>28034</v>
      </c>
      <c r="Y610" t="s">
        <v>178</v>
      </c>
      <c r="Z610" t="s">
        <v>42</v>
      </c>
      <c r="AA610" t="s">
        <v>179</v>
      </c>
      <c r="AB610" t="s">
        <v>180</v>
      </c>
      <c r="AC610" t="str">
        <f t="shared" si="19"/>
        <v>Freyre Diego</v>
      </c>
      <c r="AD610" t="s">
        <v>51</v>
      </c>
    </row>
    <row r="611" spans="1:30" x14ac:dyDescent="0.4">
      <c r="A611">
        <v>10212</v>
      </c>
      <c r="B611">
        <v>20</v>
      </c>
      <c r="C611" s="2">
        <v>66.989999999999995</v>
      </c>
      <c r="D611" s="2">
        <f>SALES­_DATA[[#This Row],[PRICEEACH]]*SALES­_DATA[[#This Row],[QUANTITYORDERED]]</f>
        <v>1339.8</v>
      </c>
      <c r="E611">
        <v>14</v>
      </c>
      <c r="F611" s="2">
        <v>1339.8</v>
      </c>
      <c r="G611" s="2">
        <f>SALES­_DATA[[#This Row],[SALES]]-SALES­_DATA[[#This Row],[cost price]]</f>
        <v>0</v>
      </c>
      <c r="H611" s="4">
        <v>38002</v>
      </c>
      <c r="I611" s="1" t="s">
        <v>675</v>
      </c>
      <c r="J611" t="s">
        <v>25</v>
      </c>
      <c r="K611">
        <v>1</v>
      </c>
      <c r="L611" t="str">
        <f t="shared" si="18"/>
        <v>Qtr 1</v>
      </c>
      <c r="M611" t="s">
        <v>675</v>
      </c>
      <c r="N611">
        <v>2004</v>
      </c>
      <c r="O611" t="s">
        <v>181</v>
      </c>
      <c r="P611" s="2">
        <v>77</v>
      </c>
      <c r="Q611" t="s">
        <v>585</v>
      </c>
      <c r="R611" t="s">
        <v>174</v>
      </c>
      <c r="S611" t="s">
        <v>175</v>
      </c>
      <c r="T611" t="s">
        <v>176</v>
      </c>
      <c r="V611" t="s">
        <v>177</v>
      </c>
      <c r="W611" t="s">
        <v>687</v>
      </c>
      <c r="X611" s="3">
        <v>28034</v>
      </c>
      <c r="Y611" t="s">
        <v>178</v>
      </c>
      <c r="Z611" t="s">
        <v>42</v>
      </c>
      <c r="AA611" t="s">
        <v>179</v>
      </c>
      <c r="AB611" t="s">
        <v>180</v>
      </c>
      <c r="AC611" t="str">
        <f t="shared" si="19"/>
        <v>Freyre Diego</v>
      </c>
      <c r="AD611" t="s">
        <v>36</v>
      </c>
    </row>
    <row r="612" spans="1:30" x14ac:dyDescent="0.4">
      <c r="A612">
        <v>10225</v>
      </c>
      <c r="B612">
        <v>47</v>
      </c>
      <c r="C612" s="2">
        <v>64.680000000000007</v>
      </c>
      <c r="D612" s="2">
        <f>SALES­_DATA[[#This Row],[PRICEEACH]]*SALES­_DATA[[#This Row],[QUANTITYORDERED]]</f>
        <v>3039.9600000000005</v>
      </c>
      <c r="E612">
        <v>5</v>
      </c>
      <c r="F612" s="2">
        <v>3039.96</v>
      </c>
      <c r="G612" s="2">
        <f>SALES­_DATA[[#This Row],[SALES]]-SALES­_DATA[[#This Row],[cost price]]</f>
        <v>0</v>
      </c>
      <c r="H612" s="4">
        <v>38039</v>
      </c>
      <c r="I612" s="1" t="s">
        <v>676</v>
      </c>
      <c r="J612" t="s">
        <v>25</v>
      </c>
      <c r="K612">
        <v>1</v>
      </c>
      <c r="L612" t="str">
        <f t="shared" si="18"/>
        <v>Qtr 1</v>
      </c>
      <c r="M612" t="s">
        <v>676</v>
      </c>
      <c r="N612">
        <v>2004</v>
      </c>
      <c r="O612" t="s">
        <v>181</v>
      </c>
      <c r="P612" s="2">
        <v>77</v>
      </c>
      <c r="Q612" t="s">
        <v>585</v>
      </c>
      <c r="R612" t="s">
        <v>446</v>
      </c>
      <c r="S612" t="s">
        <v>447</v>
      </c>
      <c r="T612" t="s">
        <v>448</v>
      </c>
      <c r="V612" t="s">
        <v>449</v>
      </c>
      <c r="W612" t="s">
        <v>687</v>
      </c>
      <c r="X612" s="3">
        <v>1203</v>
      </c>
      <c r="Y612" t="s">
        <v>450</v>
      </c>
      <c r="Z612" t="s">
        <v>42</v>
      </c>
      <c r="AA612" t="s">
        <v>451</v>
      </c>
      <c r="AB612" t="s">
        <v>103</v>
      </c>
      <c r="AC612" t="str">
        <f t="shared" si="19"/>
        <v>Holz Michael</v>
      </c>
      <c r="AD612" t="s">
        <v>51</v>
      </c>
    </row>
    <row r="613" spans="1:30" x14ac:dyDescent="0.4">
      <c r="A613">
        <v>10239</v>
      </c>
      <c r="B613">
        <v>46</v>
      </c>
      <c r="C613" s="2">
        <v>73.92</v>
      </c>
      <c r="D613" s="2">
        <f>SALES­_DATA[[#This Row],[PRICEEACH]]*SALES­_DATA[[#This Row],[QUANTITYORDERED]]</f>
        <v>3400.32</v>
      </c>
      <c r="E613">
        <v>4</v>
      </c>
      <c r="F613" s="2">
        <v>3400.32</v>
      </c>
      <c r="G613" s="2">
        <f>SALES­_DATA[[#This Row],[SALES]]-SALES­_DATA[[#This Row],[cost price]]</f>
        <v>0</v>
      </c>
      <c r="H613" s="4">
        <v>38089</v>
      </c>
      <c r="I613" s="1" t="s">
        <v>683</v>
      </c>
      <c r="J613" t="s">
        <v>25</v>
      </c>
      <c r="K613">
        <v>2</v>
      </c>
      <c r="L613" t="str">
        <f t="shared" si="18"/>
        <v>Qtr 2</v>
      </c>
      <c r="M613" t="s">
        <v>683</v>
      </c>
      <c r="N613">
        <v>2004</v>
      </c>
      <c r="O613" t="s">
        <v>181</v>
      </c>
      <c r="P613" s="2">
        <v>77</v>
      </c>
      <c r="Q613" t="s">
        <v>585</v>
      </c>
      <c r="R613" t="s">
        <v>391</v>
      </c>
      <c r="S613" t="s">
        <v>392</v>
      </c>
      <c r="T613" t="s">
        <v>393</v>
      </c>
      <c r="V613" t="s">
        <v>394</v>
      </c>
      <c r="W613" t="s">
        <v>687</v>
      </c>
      <c r="X613" s="3">
        <v>90110</v>
      </c>
      <c r="Y613" t="s">
        <v>130</v>
      </c>
      <c r="Z613" t="s">
        <v>42</v>
      </c>
      <c r="AA613" t="s">
        <v>395</v>
      </c>
      <c r="AB613" t="s">
        <v>396</v>
      </c>
      <c r="AC613" t="str">
        <f t="shared" si="19"/>
        <v>Koskitalo Pirkko</v>
      </c>
      <c r="AD613" t="s">
        <v>51</v>
      </c>
    </row>
    <row r="614" spans="1:30" x14ac:dyDescent="0.4">
      <c r="A614">
        <v>10253</v>
      </c>
      <c r="B614">
        <v>23</v>
      </c>
      <c r="C614" s="2">
        <v>83.93</v>
      </c>
      <c r="D614" s="2">
        <f>SALES­_DATA[[#This Row],[PRICEEACH]]*SALES­_DATA[[#This Row],[QUANTITYORDERED]]</f>
        <v>1930.39</v>
      </c>
      <c r="E614">
        <v>9</v>
      </c>
      <c r="F614" s="2">
        <v>1930.39</v>
      </c>
      <c r="G614" s="2">
        <f>SALES­_DATA[[#This Row],[SALES]]-SALES­_DATA[[#This Row],[cost price]]</f>
        <v>0</v>
      </c>
      <c r="H614" s="4">
        <v>38139</v>
      </c>
      <c r="I614" s="1" t="s">
        <v>684</v>
      </c>
      <c r="J614" t="s">
        <v>339</v>
      </c>
      <c r="K614">
        <v>2</v>
      </c>
      <c r="L614" t="str">
        <f t="shared" si="18"/>
        <v>Qtr 2</v>
      </c>
      <c r="M614" t="s">
        <v>684</v>
      </c>
      <c r="N614">
        <v>2004</v>
      </c>
      <c r="O614" t="s">
        <v>181</v>
      </c>
      <c r="P614" s="2">
        <v>77</v>
      </c>
      <c r="Q614" t="s">
        <v>585</v>
      </c>
      <c r="R614" t="s">
        <v>165</v>
      </c>
      <c r="S614" t="s">
        <v>166</v>
      </c>
      <c r="T614" t="s">
        <v>167</v>
      </c>
      <c r="V614" t="s">
        <v>168</v>
      </c>
      <c r="W614" t="s">
        <v>687</v>
      </c>
      <c r="X614" s="3" t="s">
        <v>169</v>
      </c>
      <c r="Y614" t="s">
        <v>170</v>
      </c>
      <c r="Z614" t="s">
        <v>42</v>
      </c>
      <c r="AA614" t="s">
        <v>171</v>
      </c>
      <c r="AB614" t="s">
        <v>172</v>
      </c>
      <c r="AC614" t="str">
        <f t="shared" si="19"/>
        <v>Devon Elizabeth</v>
      </c>
      <c r="AD614" t="s">
        <v>36</v>
      </c>
    </row>
    <row r="615" spans="1:30" x14ac:dyDescent="0.4">
      <c r="A615">
        <v>10266</v>
      </c>
      <c r="B615">
        <v>33</v>
      </c>
      <c r="C615" s="2">
        <v>74.69</v>
      </c>
      <c r="D615" s="2">
        <f>SALES­_DATA[[#This Row],[PRICEEACH]]*SALES­_DATA[[#This Row],[QUANTITYORDERED]]</f>
        <v>2464.77</v>
      </c>
      <c r="E615">
        <v>10</v>
      </c>
      <c r="F615" s="2">
        <v>2464.77</v>
      </c>
      <c r="G615" s="2">
        <f>SALES­_DATA[[#This Row],[SALES]]-SALES­_DATA[[#This Row],[cost price]]</f>
        <v>0</v>
      </c>
      <c r="H615" s="4">
        <v>38174</v>
      </c>
      <c r="I615" s="1" t="s">
        <v>678</v>
      </c>
      <c r="J615" t="s">
        <v>25</v>
      </c>
      <c r="K615">
        <v>3</v>
      </c>
      <c r="L615" t="str">
        <f t="shared" si="18"/>
        <v>Qtr 3</v>
      </c>
      <c r="M615" t="s">
        <v>678</v>
      </c>
      <c r="N615">
        <v>2004</v>
      </c>
      <c r="O615" t="s">
        <v>181</v>
      </c>
      <c r="P615" s="2">
        <v>77</v>
      </c>
      <c r="Q615" t="s">
        <v>585</v>
      </c>
      <c r="R615" t="s">
        <v>452</v>
      </c>
      <c r="S615" t="s">
        <v>453</v>
      </c>
      <c r="T615" t="s">
        <v>454</v>
      </c>
      <c r="V615" t="s">
        <v>455</v>
      </c>
      <c r="W615" t="s">
        <v>687</v>
      </c>
      <c r="X615" s="3">
        <v>42100</v>
      </c>
      <c r="Y615" t="s">
        <v>258</v>
      </c>
      <c r="Z615" t="s">
        <v>42</v>
      </c>
      <c r="AA615" t="s">
        <v>456</v>
      </c>
      <c r="AB615" t="s">
        <v>457</v>
      </c>
      <c r="AC615" t="str">
        <f t="shared" si="19"/>
        <v>Moroni Maurizio</v>
      </c>
      <c r="AD615" t="s">
        <v>36</v>
      </c>
    </row>
    <row r="616" spans="1:30" x14ac:dyDescent="0.4">
      <c r="A616">
        <v>10278</v>
      </c>
      <c r="B616">
        <v>29</v>
      </c>
      <c r="C616" s="2">
        <v>90.86</v>
      </c>
      <c r="D616" s="2">
        <f>SALES­_DATA[[#This Row],[PRICEEACH]]*SALES­_DATA[[#This Row],[QUANTITYORDERED]]</f>
        <v>2634.94</v>
      </c>
      <c r="E616">
        <v>10</v>
      </c>
      <c r="F616" s="2">
        <v>2634.94</v>
      </c>
      <c r="G616" s="2">
        <f>SALES­_DATA[[#This Row],[SALES]]-SALES­_DATA[[#This Row],[cost price]]</f>
        <v>0</v>
      </c>
      <c r="H616" s="4">
        <v>38205</v>
      </c>
      <c r="I616" s="1" t="s">
        <v>679</v>
      </c>
      <c r="J616" t="s">
        <v>25</v>
      </c>
      <c r="K616">
        <v>3</v>
      </c>
      <c r="L616" t="str">
        <f t="shared" si="18"/>
        <v>Qtr 3</v>
      </c>
      <c r="M616" t="s">
        <v>679</v>
      </c>
      <c r="N616">
        <v>2004</v>
      </c>
      <c r="O616" t="s">
        <v>181</v>
      </c>
      <c r="P616" s="2">
        <v>77</v>
      </c>
      <c r="Q616" t="s">
        <v>585</v>
      </c>
      <c r="R616" t="s">
        <v>539</v>
      </c>
      <c r="S616">
        <v>7025551838</v>
      </c>
      <c r="T616" t="s">
        <v>540</v>
      </c>
      <c r="V616" t="s">
        <v>541</v>
      </c>
      <c r="W616" t="s">
        <v>542</v>
      </c>
      <c r="X616" s="3">
        <v>83030</v>
      </c>
      <c r="Y616" t="s">
        <v>32</v>
      </c>
      <c r="Z616" t="s">
        <v>33</v>
      </c>
      <c r="AA616" t="s">
        <v>113</v>
      </c>
      <c r="AB616" t="s">
        <v>400</v>
      </c>
      <c r="AC616" t="str">
        <f t="shared" si="19"/>
        <v>King Sue</v>
      </c>
      <c r="AD616" t="s">
        <v>36</v>
      </c>
    </row>
    <row r="617" spans="1:30" x14ac:dyDescent="0.4">
      <c r="A617">
        <v>10287</v>
      </c>
      <c r="B617">
        <v>44</v>
      </c>
      <c r="C617" s="2">
        <v>82.39</v>
      </c>
      <c r="D617" s="2">
        <f>SALES­_DATA[[#This Row],[PRICEEACH]]*SALES­_DATA[[#This Row],[QUANTITYORDERED]]</f>
        <v>3625.16</v>
      </c>
      <c r="E617">
        <v>8</v>
      </c>
      <c r="F617" s="2">
        <v>3625.16</v>
      </c>
      <c r="G617" s="2">
        <f>SALES­_DATA[[#This Row],[SALES]]-SALES­_DATA[[#This Row],[cost price]]</f>
        <v>0</v>
      </c>
      <c r="H617" s="4">
        <v>38229</v>
      </c>
      <c r="I617" s="1" t="s">
        <v>679</v>
      </c>
      <c r="J617" t="s">
        <v>25</v>
      </c>
      <c r="K617">
        <v>3</v>
      </c>
      <c r="L617" t="str">
        <f t="shared" si="18"/>
        <v>Qtr 3</v>
      </c>
      <c r="M617" t="s">
        <v>679</v>
      </c>
      <c r="N617">
        <v>2004</v>
      </c>
      <c r="O617" t="s">
        <v>181</v>
      </c>
      <c r="P617" s="2">
        <v>77</v>
      </c>
      <c r="Q617" t="s">
        <v>585</v>
      </c>
      <c r="R617" t="s">
        <v>446</v>
      </c>
      <c r="S617" t="s">
        <v>447</v>
      </c>
      <c r="T617" t="s">
        <v>448</v>
      </c>
      <c r="V617" t="s">
        <v>449</v>
      </c>
      <c r="W617" t="s">
        <v>687</v>
      </c>
      <c r="X617" s="3">
        <v>1203</v>
      </c>
      <c r="Y617" t="s">
        <v>450</v>
      </c>
      <c r="Z617" t="s">
        <v>42</v>
      </c>
      <c r="AA617" t="s">
        <v>451</v>
      </c>
      <c r="AB617" t="s">
        <v>103</v>
      </c>
      <c r="AC617" t="str">
        <f t="shared" si="19"/>
        <v>Holz Michael</v>
      </c>
      <c r="AD617" t="s">
        <v>51</v>
      </c>
    </row>
    <row r="618" spans="1:30" x14ac:dyDescent="0.4">
      <c r="A618">
        <v>10300</v>
      </c>
      <c r="B618">
        <v>41</v>
      </c>
      <c r="C618" s="2">
        <v>92.4</v>
      </c>
      <c r="D618" s="2">
        <f>SALES­_DATA[[#This Row],[PRICEEACH]]*SALES­_DATA[[#This Row],[QUANTITYORDERED]]</f>
        <v>3788.4</v>
      </c>
      <c r="E618">
        <v>1</v>
      </c>
      <c r="F618" s="2">
        <v>3788.4</v>
      </c>
      <c r="G618" s="2">
        <f>SALES­_DATA[[#This Row],[SALES]]-SALES­_DATA[[#This Row],[cost price]]</f>
        <v>0</v>
      </c>
      <c r="H618" s="4">
        <v>37898</v>
      </c>
      <c r="I618" s="1" t="s">
        <v>680</v>
      </c>
      <c r="J618" t="s">
        <v>25</v>
      </c>
      <c r="K618">
        <v>4</v>
      </c>
      <c r="L618" t="str">
        <f t="shared" si="18"/>
        <v>Qtr 4</v>
      </c>
      <c r="M618" t="s">
        <v>680</v>
      </c>
      <c r="N618">
        <v>2003</v>
      </c>
      <c r="O618" t="s">
        <v>181</v>
      </c>
      <c r="P618" s="2">
        <v>77</v>
      </c>
      <c r="Q618" t="s">
        <v>585</v>
      </c>
      <c r="R618" t="s">
        <v>462</v>
      </c>
      <c r="S618" t="s">
        <v>463</v>
      </c>
      <c r="T618" t="s">
        <v>464</v>
      </c>
      <c r="V618" t="s">
        <v>465</v>
      </c>
      <c r="W618" t="s">
        <v>687</v>
      </c>
      <c r="X618" s="3">
        <v>60528</v>
      </c>
      <c r="Y618" t="s">
        <v>443</v>
      </c>
      <c r="Z618" t="s">
        <v>42</v>
      </c>
      <c r="AA618" t="s">
        <v>466</v>
      </c>
      <c r="AB618" t="s">
        <v>414</v>
      </c>
      <c r="AC618" t="str">
        <f t="shared" si="19"/>
        <v>Keitel Roland</v>
      </c>
      <c r="AD618" t="s">
        <v>51</v>
      </c>
    </row>
    <row r="619" spans="1:30" x14ac:dyDescent="0.4">
      <c r="A619">
        <v>10310</v>
      </c>
      <c r="B619">
        <v>20</v>
      </c>
      <c r="C619" s="2">
        <v>91.63</v>
      </c>
      <c r="D619" s="2">
        <f>SALES­_DATA[[#This Row],[PRICEEACH]]*SALES­_DATA[[#This Row],[QUANTITYORDERED]]</f>
        <v>1832.6</v>
      </c>
      <c r="E619">
        <v>6</v>
      </c>
      <c r="F619" s="2">
        <v>1832.6</v>
      </c>
      <c r="G619" s="2">
        <f>SALES­_DATA[[#This Row],[SALES]]-SALES­_DATA[[#This Row],[cost price]]</f>
        <v>0</v>
      </c>
      <c r="H619" s="4">
        <v>38276</v>
      </c>
      <c r="I619" s="1" t="s">
        <v>680</v>
      </c>
      <c r="J619" t="s">
        <v>25</v>
      </c>
      <c r="K619">
        <v>4</v>
      </c>
      <c r="L619" t="str">
        <f t="shared" si="18"/>
        <v>Qtr 4</v>
      </c>
      <c r="M619" t="s">
        <v>680</v>
      </c>
      <c r="N619">
        <v>2004</v>
      </c>
      <c r="O619" t="s">
        <v>181</v>
      </c>
      <c r="P619" s="2">
        <v>77</v>
      </c>
      <c r="Q619" t="s">
        <v>585</v>
      </c>
      <c r="R619" t="s">
        <v>439</v>
      </c>
      <c r="S619" t="s">
        <v>440</v>
      </c>
      <c r="T619" t="s">
        <v>441</v>
      </c>
      <c r="V619" t="s">
        <v>442</v>
      </c>
      <c r="W619" t="s">
        <v>687</v>
      </c>
      <c r="X619" s="3">
        <v>50739</v>
      </c>
      <c r="Y619" t="s">
        <v>443</v>
      </c>
      <c r="Z619" t="s">
        <v>42</v>
      </c>
      <c r="AA619" t="s">
        <v>444</v>
      </c>
      <c r="AB619" t="s">
        <v>445</v>
      </c>
      <c r="AC619" t="str">
        <f t="shared" si="19"/>
        <v>Pfalzheim Henriette</v>
      </c>
      <c r="AD619" t="s">
        <v>36</v>
      </c>
    </row>
    <row r="620" spans="1:30" x14ac:dyDescent="0.4">
      <c r="A620">
        <v>10321</v>
      </c>
      <c r="B620">
        <v>37</v>
      </c>
      <c r="C620" s="2">
        <v>78.540000000000006</v>
      </c>
      <c r="D620" s="2">
        <f>SALES­_DATA[[#This Row],[PRICEEACH]]*SALES­_DATA[[#This Row],[QUANTITYORDERED]]</f>
        <v>2905.98</v>
      </c>
      <c r="E620">
        <v>14</v>
      </c>
      <c r="F620" s="2">
        <v>2905.98</v>
      </c>
      <c r="G620" s="2">
        <f>SALES­_DATA[[#This Row],[SALES]]-SALES­_DATA[[#This Row],[cost price]]</f>
        <v>0</v>
      </c>
      <c r="H620" s="4">
        <v>38295</v>
      </c>
      <c r="I620" s="1" t="s">
        <v>681</v>
      </c>
      <c r="J620" t="s">
        <v>25</v>
      </c>
      <c r="K620">
        <v>4</v>
      </c>
      <c r="L620" t="str">
        <f t="shared" si="18"/>
        <v>Qtr 4</v>
      </c>
      <c r="M620" t="s">
        <v>681</v>
      </c>
      <c r="N620">
        <v>2004</v>
      </c>
      <c r="O620" t="s">
        <v>181</v>
      </c>
      <c r="P620" s="2">
        <v>77</v>
      </c>
      <c r="Q620" t="s">
        <v>585</v>
      </c>
      <c r="R620" t="s">
        <v>160</v>
      </c>
      <c r="S620">
        <v>5085552555</v>
      </c>
      <c r="T620" t="s">
        <v>161</v>
      </c>
      <c r="V620" t="s">
        <v>162</v>
      </c>
      <c r="W620" t="s">
        <v>123</v>
      </c>
      <c r="X620" s="3">
        <v>50553</v>
      </c>
      <c r="Y620" t="s">
        <v>32</v>
      </c>
      <c r="Z620" t="s">
        <v>33</v>
      </c>
      <c r="AA620" t="s">
        <v>163</v>
      </c>
      <c r="AB620" t="s">
        <v>164</v>
      </c>
      <c r="AC620" t="str">
        <f t="shared" si="19"/>
        <v>Benitez Violeta</v>
      </c>
      <c r="AD620" t="s">
        <v>36</v>
      </c>
    </row>
    <row r="621" spans="1:30" x14ac:dyDescent="0.4">
      <c r="A621">
        <v>10329</v>
      </c>
      <c r="B621">
        <v>29</v>
      </c>
      <c r="C621" s="2">
        <v>100</v>
      </c>
      <c r="D621" s="2">
        <f>SALES­_DATA[[#This Row],[PRICEEACH]]*SALES­_DATA[[#This Row],[QUANTITYORDERED]]</f>
        <v>2900</v>
      </c>
      <c r="E621">
        <v>9</v>
      </c>
      <c r="F621" s="2">
        <v>2954.81</v>
      </c>
      <c r="G621" s="2">
        <f>SALES­_DATA[[#This Row],[SALES]]-SALES­_DATA[[#This Row],[cost price]]</f>
        <v>54.809999999999945</v>
      </c>
      <c r="H621" s="4">
        <v>38306</v>
      </c>
      <c r="I621" s="1" t="s">
        <v>681</v>
      </c>
      <c r="J621" t="s">
        <v>25</v>
      </c>
      <c r="K621">
        <v>4</v>
      </c>
      <c r="L621" t="str">
        <f t="shared" si="18"/>
        <v>Qtr 4</v>
      </c>
      <c r="M621" t="s">
        <v>681</v>
      </c>
      <c r="N621">
        <v>2004</v>
      </c>
      <c r="O621" t="s">
        <v>181</v>
      </c>
      <c r="P621" s="2">
        <v>77</v>
      </c>
      <c r="Q621" t="s">
        <v>585</v>
      </c>
      <c r="R621" t="s">
        <v>28</v>
      </c>
      <c r="S621">
        <v>2125557818</v>
      </c>
      <c r="T621" t="s">
        <v>29</v>
      </c>
      <c r="V621" t="s">
        <v>30</v>
      </c>
      <c r="W621" t="s">
        <v>31</v>
      </c>
      <c r="X621" s="3">
        <v>10022</v>
      </c>
      <c r="Y621" t="s">
        <v>32</v>
      </c>
      <c r="Z621" t="s">
        <v>33</v>
      </c>
      <c r="AA621" t="s">
        <v>34</v>
      </c>
      <c r="AB621" t="s">
        <v>35</v>
      </c>
      <c r="AC621" t="str">
        <f t="shared" si="19"/>
        <v>Yu Kwai</v>
      </c>
      <c r="AD621" t="s">
        <v>36</v>
      </c>
    </row>
    <row r="622" spans="1:30" x14ac:dyDescent="0.4">
      <c r="A622">
        <v>10342</v>
      </c>
      <c r="B622">
        <v>55</v>
      </c>
      <c r="C622" s="2">
        <v>65.45</v>
      </c>
      <c r="D622" s="2">
        <f>SALES­_DATA[[#This Row],[PRICEEACH]]*SALES­_DATA[[#This Row],[QUANTITYORDERED]]</f>
        <v>3599.75</v>
      </c>
      <c r="E622">
        <v>1</v>
      </c>
      <c r="F622" s="2">
        <v>3599.75</v>
      </c>
      <c r="G622" s="2">
        <f>SALES­_DATA[[#This Row],[SALES]]-SALES­_DATA[[#This Row],[cost price]]</f>
        <v>0</v>
      </c>
      <c r="H622" s="4">
        <v>38315</v>
      </c>
      <c r="I622" s="1" t="s">
        <v>681</v>
      </c>
      <c r="J622" t="s">
        <v>25</v>
      </c>
      <c r="K622">
        <v>4</v>
      </c>
      <c r="L622" t="str">
        <f t="shared" si="18"/>
        <v>Qtr 4</v>
      </c>
      <c r="M622" t="s">
        <v>681</v>
      </c>
      <c r="N622">
        <v>2004</v>
      </c>
      <c r="O622" t="s">
        <v>181</v>
      </c>
      <c r="P622" s="2">
        <v>77</v>
      </c>
      <c r="Q622" t="s">
        <v>585</v>
      </c>
      <c r="R622" t="s">
        <v>89</v>
      </c>
      <c r="S622" t="s">
        <v>90</v>
      </c>
      <c r="T622" t="s">
        <v>91</v>
      </c>
      <c r="U622" t="s">
        <v>92</v>
      </c>
      <c r="V622" t="s">
        <v>93</v>
      </c>
      <c r="W622" t="s">
        <v>94</v>
      </c>
      <c r="X622" s="3">
        <v>3004</v>
      </c>
      <c r="Y622" t="s">
        <v>95</v>
      </c>
      <c r="Z622" t="s">
        <v>96</v>
      </c>
      <c r="AA622" t="s">
        <v>97</v>
      </c>
      <c r="AB622" t="s">
        <v>98</v>
      </c>
      <c r="AC622" t="str">
        <f t="shared" si="19"/>
        <v>Ferguson Peter</v>
      </c>
      <c r="AD622" t="s">
        <v>51</v>
      </c>
    </row>
    <row r="623" spans="1:30" x14ac:dyDescent="0.4">
      <c r="A623">
        <v>10363</v>
      </c>
      <c r="B623">
        <v>22</v>
      </c>
      <c r="C623" s="2">
        <v>100</v>
      </c>
      <c r="D623" s="2">
        <f>SALES­_DATA[[#This Row],[PRICEEACH]]*SALES­_DATA[[#This Row],[QUANTITYORDERED]]</f>
        <v>2200</v>
      </c>
      <c r="E623">
        <v>7</v>
      </c>
      <c r="F623" s="2">
        <v>3686.54</v>
      </c>
      <c r="G623" s="2">
        <f>SALES­_DATA[[#This Row],[SALES]]-SALES­_DATA[[#This Row],[cost price]]</f>
        <v>1486.54</v>
      </c>
      <c r="H623" s="4">
        <v>38358</v>
      </c>
      <c r="I623" s="1" t="s">
        <v>675</v>
      </c>
      <c r="J623" t="s">
        <v>25</v>
      </c>
      <c r="K623">
        <v>1</v>
      </c>
      <c r="L623" t="str">
        <f t="shared" si="18"/>
        <v>Qtr 1</v>
      </c>
      <c r="M623" t="s">
        <v>675</v>
      </c>
      <c r="N623">
        <v>2005</v>
      </c>
      <c r="O623" t="s">
        <v>181</v>
      </c>
      <c r="P623" s="2">
        <v>77</v>
      </c>
      <c r="Q623" t="s">
        <v>585</v>
      </c>
      <c r="R623" t="s">
        <v>467</v>
      </c>
      <c r="S623" t="s">
        <v>468</v>
      </c>
      <c r="T623" t="s">
        <v>469</v>
      </c>
      <c r="V623" t="s">
        <v>470</v>
      </c>
      <c r="W623" t="s">
        <v>687</v>
      </c>
      <c r="X623" s="3" t="s">
        <v>471</v>
      </c>
      <c r="Y623" t="s">
        <v>130</v>
      </c>
      <c r="Z623" t="s">
        <v>42</v>
      </c>
      <c r="AA623" t="s">
        <v>472</v>
      </c>
      <c r="AB623" t="s">
        <v>473</v>
      </c>
      <c r="AC623" t="str">
        <f t="shared" si="19"/>
        <v>Suominen Kalle</v>
      </c>
      <c r="AD623" t="s">
        <v>51</v>
      </c>
    </row>
    <row r="624" spans="1:30" x14ac:dyDescent="0.4">
      <c r="A624">
        <v>10377</v>
      </c>
      <c r="B624">
        <v>31</v>
      </c>
      <c r="C624" s="2">
        <v>67.760000000000005</v>
      </c>
      <c r="D624" s="2">
        <f>SALES­_DATA[[#This Row],[PRICEEACH]]*SALES­_DATA[[#This Row],[QUANTITYORDERED]]</f>
        <v>2100.56</v>
      </c>
      <c r="E624">
        <v>4</v>
      </c>
      <c r="F624" s="2">
        <v>2100.56</v>
      </c>
      <c r="G624" s="2">
        <f>SALES­_DATA[[#This Row],[SALES]]-SALES­_DATA[[#This Row],[cost price]]</f>
        <v>0</v>
      </c>
      <c r="H624" s="4">
        <v>38392</v>
      </c>
      <c r="I624" s="1" t="s">
        <v>676</v>
      </c>
      <c r="J624" t="s">
        <v>25</v>
      </c>
      <c r="K624">
        <v>1</v>
      </c>
      <c r="L624" t="str">
        <f t="shared" si="18"/>
        <v>Qtr 1</v>
      </c>
      <c r="M624" t="s">
        <v>676</v>
      </c>
      <c r="N624">
        <v>2005</v>
      </c>
      <c r="O624" t="s">
        <v>181</v>
      </c>
      <c r="P624" s="2">
        <v>77</v>
      </c>
      <c r="Q624" t="s">
        <v>585</v>
      </c>
      <c r="R624" t="s">
        <v>126</v>
      </c>
      <c r="S624" t="s">
        <v>127</v>
      </c>
      <c r="T624" t="s">
        <v>128</v>
      </c>
      <c r="V624" t="s">
        <v>129</v>
      </c>
      <c r="W624" t="s">
        <v>687</v>
      </c>
      <c r="X624" s="3">
        <v>21240</v>
      </c>
      <c r="Y624" t="s">
        <v>130</v>
      </c>
      <c r="Z624" t="s">
        <v>42</v>
      </c>
      <c r="AA624" t="s">
        <v>131</v>
      </c>
      <c r="AB624" t="s">
        <v>132</v>
      </c>
      <c r="AC624" t="str">
        <f t="shared" si="19"/>
        <v>Karttunen Matti</v>
      </c>
      <c r="AD624" t="s">
        <v>36</v>
      </c>
    </row>
    <row r="625" spans="1:30" x14ac:dyDescent="0.4">
      <c r="A625">
        <v>10389</v>
      </c>
      <c r="B625">
        <v>49</v>
      </c>
      <c r="C625" s="2">
        <v>79.22</v>
      </c>
      <c r="D625" s="2">
        <f>SALES­_DATA[[#This Row],[PRICEEACH]]*SALES­_DATA[[#This Row],[QUANTITYORDERED]]</f>
        <v>3881.7799999999997</v>
      </c>
      <c r="E625">
        <v>3</v>
      </c>
      <c r="F625" s="2">
        <v>3881.78</v>
      </c>
      <c r="G625" s="2">
        <f>SALES­_DATA[[#This Row],[SALES]]-SALES­_DATA[[#This Row],[cost price]]</f>
        <v>0</v>
      </c>
      <c r="H625" s="4">
        <v>38414</v>
      </c>
      <c r="I625" s="1" t="s">
        <v>686</v>
      </c>
      <c r="J625" t="s">
        <v>25</v>
      </c>
      <c r="K625">
        <v>1</v>
      </c>
      <c r="L625" t="str">
        <f t="shared" si="18"/>
        <v>Qtr 1</v>
      </c>
      <c r="M625" t="s">
        <v>686</v>
      </c>
      <c r="N625">
        <v>2005</v>
      </c>
      <c r="O625" t="s">
        <v>181</v>
      </c>
      <c r="P625" s="2">
        <v>77</v>
      </c>
      <c r="Q625" t="s">
        <v>585</v>
      </c>
      <c r="R625" t="s">
        <v>261</v>
      </c>
      <c r="S625" t="s">
        <v>262</v>
      </c>
      <c r="T625" t="s">
        <v>263</v>
      </c>
      <c r="V625" t="s">
        <v>264</v>
      </c>
      <c r="W625" t="s">
        <v>687</v>
      </c>
      <c r="X625" s="3" t="s">
        <v>265</v>
      </c>
      <c r="Y625" t="s">
        <v>188</v>
      </c>
      <c r="Z625" t="s">
        <v>42</v>
      </c>
      <c r="AA625" t="s">
        <v>266</v>
      </c>
      <c r="AB625" t="s">
        <v>206</v>
      </c>
      <c r="AC625" t="str">
        <f t="shared" si="19"/>
        <v>Larsson Maria</v>
      </c>
      <c r="AD625" t="s">
        <v>51</v>
      </c>
    </row>
    <row r="626" spans="1:30" x14ac:dyDescent="0.4">
      <c r="A626">
        <v>10405</v>
      </c>
      <c r="B626">
        <v>61</v>
      </c>
      <c r="C626" s="2">
        <v>73.92</v>
      </c>
      <c r="D626" s="2">
        <f>SALES­_DATA[[#This Row],[PRICEEACH]]*SALES­_DATA[[#This Row],[QUANTITYORDERED]]</f>
        <v>4509.12</v>
      </c>
      <c r="E626">
        <v>4</v>
      </c>
      <c r="F626" s="2">
        <v>4509.12</v>
      </c>
      <c r="G626" s="2">
        <f>SALES­_DATA[[#This Row],[SALES]]-SALES­_DATA[[#This Row],[cost price]]</f>
        <v>0</v>
      </c>
      <c r="H626" s="4">
        <v>38456</v>
      </c>
      <c r="I626" s="1" t="s">
        <v>683</v>
      </c>
      <c r="J626" t="s">
        <v>25</v>
      </c>
      <c r="K626">
        <v>2</v>
      </c>
      <c r="L626" t="str">
        <f t="shared" si="18"/>
        <v>Qtr 2</v>
      </c>
      <c r="M626" t="s">
        <v>683</v>
      </c>
      <c r="N626">
        <v>2005</v>
      </c>
      <c r="O626" t="s">
        <v>181</v>
      </c>
      <c r="P626" s="2">
        <v>77</v>
      </c>
      <c r="Q626" t="s">
        <v>585</v>
      </c>
      <c r="R626" t="s">
        <v>531</v>
      </c>
      <c r="S626" t="s">
        <v>532</v>
      </c>
      <c r="T626" t="s">
        <v>533</v>
      </c>
      <c r="V626" t="s">
        <v>534</v>
      </c>
      <c r="W626" t="s">
        <v>687</v>
      </c>
      <c r="X626" s="3">
        <v>67000</v>
      </c>
      <c r="Y626" t="s">
        <v>41</v>
      </c>
      <c r="Z626" t="s">
        <v>42</v>
      </c>
      <c r="AA626" t="s">
        <v>535</v>
      </c>
      <c r="AB626" t="s">
        <v>536</v>
      </c>
      <c r="AC626" t="str">
        <f t="shared" si="19"/>
        <v>Citeaux Frederique</v>
      </c>
      <c r="AD626" t="s">
        <v>51</v>
      </c>
    </row>
    <row r="627" spans="1:30" x14ac:dyDescent="0.4">
      <c r="A627">
        <v>10419</v>
      </c>
      <c r="B627">
        <v>39</v>
      </c>
      <c r="C627" s="2">
        <v>83.93</v>
      </c>
      <c r="D627" s="2">
        <f>SALES­_DATA[[#This Row],[PRICEEACH]]*SALES­_DATA[[#This Row],[QUANTITYORDERED]]</f>
        <v>3273.2700000000004</v>
      </c>
      <c r="E627">
        <v>9</v>
      </c>
      <c r="F627" s="2">
        <v>3273.27</v>
      </c>
      <c r="G627" s="2">
        <f>SALES­_DATA[[#This Row],[SALES]]-SALES­_DATA[[#This Row],[cost price]]</f>
        <v>0</v>
      </c>
      <c r="H627" s="4">
        <v>38489</v>
      </c>
      <c r="I627" s="1" t="s">
        <v>677</v>
      </c>
      <c r="J627" t="s">
        <v>25</v>
      </c>
      <c r="K627">
        <v>2</v>
      </c>
      <c r="L627" t="str">
        <f t="shared" si="18"/>
        <v>Qtr 2</v>
      </c>
      <c r="M627" t="s">
        <v>677</v>
      </c>
      <c r="N627">
        <v>2005</v>
      </c>
      <c r="O627" t="s">
        <v>181</v>
      </c>
      <c r="P627" s="2">
        <v>77</v>
      </c>
      <c r="Q627" t="s">
        <v>585</v>
      </c>
      <c r="R627" t="s">
        <v>144</v>
      </c>
      <c r="S627" t="s">
        <v>145</v>
      </c>
      <c r="T627" t="s">
        <v>146</v>
      </c>
      <c r="V627" t="s">
        <v>147</v>
      </c>
      <c r="W627" t="s">
        <v>687</v>
      </c>
      <c r="X627" s="3">
        <v>5020</v>
      </c>
      <c r="Y627" t="s">
        <v>148</v>
      </c>
      <c r="Z627" t="s">
        <v>42</v>
      </c>
      <c r="AA627" t="s">
        <v>149</v>
      </c>
      <c r="AB627" t="s">
        <v>150</v>
      </c>
      <c r="AC627" t="str">
        <f t="shared" si="19"/>
        <v>Pipps Georg</v>
      </c>
      <c r="AD627" t="s">
        <v>51</v>
      </c>
    </row>
    <row r="628" spans="1:30" x14ac:dyDescent="0.4">
      <c r="A628">
        <v>10109</v>
      </c>
      <c r="B628">
        <v>38</v>
      </c>
      <c r="C628" s="2">
        <v>100</v>
      </c>
      <c r="D628" s="2">
        <f>SALES­_DATA[[#This Row],[PRICEEACH]]*SALES­_DATA[[#This Row],[QUANTITYORDERED]]</f>
        <v>3800</v>
      </c>
      <c r="E628">
        <v>3</v>
      </c>
      <c r="F628" s="2">
        <v>4432.7</v>
      </c>
      <c r="G628" s="2">
        <f>SALES­_DATA[[#This Row],[SALES]]-SALES­_DATA[[#This Row],[cost price]]</f>
        <v>632.69999999999982</v>
      </c>
      <c r="H628" s="4">
        <v>37690</v>
      </c>
      <c r="I628" s="1" t="s">
        <v>686</v>
      </c>
      <c r="J628" t="s">
        <v>25</v>
      </c>
      <c r="K628">
        <v>1</v>
      </c>
      <c r="L628" t="str">
        <f t="shared" si="18"/>
        <v>Qtr 1</v>
      </c>
      <c r="M628" t="s">
        <v>686</v>
      </c>
      <c r="N628">
        <v>2003</v>
      </c>
      <c r="O628" t="s">
        <v>181</v>
      </c>
      <c r="P628" s="2">
        <v>142</v>
      </c>
      <c r="Q628" t="s">
        <v>586</v>
      </c>
      <c r="R628" t="s">
        <v>309</v>
      </c>
      <c r="S628">
        <v>2155559857</v>
      </c>
      <c r="T628" t="s">
        <v>310</v>
      </c>
      <c r="V628" t="s">
        <v>216</v>
      </c>
      <c r="W628" t="s">
        <v>142</v>
      </c>
      <c r="X628" s="3">
        <v>71270</v>
      </c>
      <c r="Y628" t="s">
        <v>32</v>
      </c>
      <c r="Z628" t="s">
        <v>33</v>
      </c>
      <c r="AA628" t="s">
        <v>124</v>
      </c>
      <c r="AB628" t="s">
        <v>311</v>
      </c>
      <c r="AC628" t="str">
        <f t="shared" si="19"/>
        <v>Hernandez Rosa</v>
      </c>
      <c r="AD628" t="s">
        <v>51</v>
      </c>
    </row>
    <row r="629" spans="1:30" x14ac:dyDescent="0.4">
      <c r="A629">
        <v>10122</v>
      </c>
      <c r="B629">
        <v>31</v>
      </c>
      <c r="C629" s="2">
        <v>100</v>
      </c>
      <c r="D629" s="2">
        <f>SALES­_DATA[[#This Row],[PRICEEACH]]*SALES­_DATA[[#This Row],[QUANTITYORDERED]]</f>
        <v>3100</v>
      </c>
      <c r="E629">
        <v>1</v>
      </c>
      <c r="F629" s="2">
        <v>4100.99</v>
      </c>
      <c r="G629" s="2">
        <f>SALES­_DATA[[#This Row],[SALES]]-SALES­_DATA[[#This Row],[cost price]]</f>
        <v>1000.9899999999998</v>
      </c>
      <c r="H629" s="4">
        <v>37749</v>
      </c>
      <c r="I629" s="1" t="s">
        <v>677</v>
      </c>
      <c r="J629" t="s">
        <v>25</v>
      </c>
      <c r="K629">
        <v>2</v>
      </c>
      <c r="L629" t="str">
        <f t="shared" si="18"/>
        <v>Qtr 2</v>
      </c>
      <c r="M629" t="s">
        <v>677</v>
      </c>
      <c r="N629">
        <v>2003</v>
      </c>
      <c r="O629" t="s">
        <v>181</v>
      </c>
      <c r="P629" s="2">
        <v>142</v>
      </c>
      <c r="Q629" t="s">
        <v>586</v>
      </c>
      <c r="R629" t="s">
        <v>433</v>
      </c>
      <c r="S629" t="s">
        <v>434</v>
      </c>
      <c r="T629" t="s">
        <v>435</v>
      </c>
      <c r="V629" t="s">
        <v>436</v>
      </c>
      <c r="W629" t="s">
        <v>687</v>
      </c>
      <c r="X629" s="3">
        <v>13008</v>
      </c>
      <c r="Y629" t="s">
        <v>41</v>
      </c>
      <c r="Z629" t="s">
        <v>42</v>
      </c>
      <c r="AA629" t="s">
        <v>437</v>
      </c>
      <c r="AB629" t="s">
        <v>438</v>
      </c>
      <c r="AC629" t="str">
        <f t="shared" si="19"/>
        <v>Lebihan Laurence</v>
      </c>
      <c r="AD629" t="s">
        <v>51</v>
      </c>
    </row>
    <row r="630" spans="1:30" x14ac:dyDescent="0.4">
      <c r="A630">
        <v>10136</v>
      </c>
      <c r="B630">
        <v>36</v>
      </c>
      <c r="C630" s="2">
        <v>100</v>
      </c>
      <c r="D630" s="2">
        <f>SALES­_DATA[[#This Row],[PRICEEACH]]*SALES­_DATA[[#This Row],[QUANTITYORDERED]]</f>
        <v>3600</v>
      </c>
      <c r="E630">
        <v>1</v>
      </c>
      <c r="F630" s="2">
        <v>5274.72</v>
      </c>
      <c r="G630" s="2">
        <f>SALES­_DATA[[#This Row],[SALES]]-SALES­_DATA[[#This Row],[cost price]]</f>
        <v>1674.7200000000003</v>
      </c>
      <c r="H630" s="4">
        <v>37806</v>
      </c>
      <c r="I630" s="1" t="s">
        <v>678</v>
      </c>
      <c r="J630" t="s">
        <v>25</v>
      </c>
      <c r="K630">
        <v>3</v>
      </c>
      <c r="L630" t="str">
        <f t="shared" si="18"/>
        <v>Qtr 3</v>
      </c>
      <c r="M630" t="s">
        <v>678</v>
      </c>
      <c r="N630">
        <v>2003</v>
      </c>
      <c r="O630" t="s">
        <v>181</v>
      </c>
      <c r="P630" s="2">
        <v>142</v>
      </c>
      <c r="Q630" t="s">
        <v>586</v>
      </c>
      <c r="R630" t="s">
        <v>340</v>
      </c>
      <c r="S630" t="s">
        <v>341</v>
      </c>
      <c r="T630" t="s">
        <v>342</v>
      </c>
      <c r="V630" t="s">
        <v>343</v>
      </c>
      <c r="W630" t="s">
        <v>687</v>
      </c>
      <c r="X630" s="3">
        <v>31000</v>
      </c>
      <c r="Y630" t="s">
        <v>41</v>
      </c>
      <c r="Z630" t="s">
        <v>42</v>
      </c>
      <c r="AA630" t="s">
        <v>344</v>
      </c>
      <c r="AB630" t="s">
        <v>345</v>
      </c>
      <c r="AC630" t="str">
        <f t="shared" si="19"/>
        <v>Roulet Annette</v>
      </c>
      <c r="AD630" t="s">
        <v>51</v>
      </c>
    </row>
    <row r="631" spans="1:30" x14ac:dyDescent="0.4">
      <c r="A631">
        <v>10148</v>
      </c>
      <c r="B631">
        <v>25</v>
      </c>
      <c r="C631" s="2">
        <v>100</v>
      </c>
      <c r="D631" s="2">
        <f>SALES­_DATA[[#This Row],[PRICEEACH]]*SALES­_DATA[[#This Row],[QUANTITYORDERED]]</f>
        <v>2500</v>
      </c>
      <c r="E631">
        <v>12</v>
      </c>
      <c r="F631" s="2">
        <v>4232</v>
      </c>
      <c r="G631" s="2">
        <f>SALES­_DATA[[#This Row],[SALES]]-SALES­_DATA[[#This Row],[cost price]]</f>
        <v>1732</v>
      </c>
      <c r="H631" s="4">
        <v>37875</v>
      </c>
      <c r="I631" s="1" t="s">
        <v>685</v>
      </c>
      <c r="J631" t="s">
        <v>25</v>
      </c>
      <c r="K631">
        <v>3</v>
      </c>
      <c r="L631" t="str">
        <f t="shared" si="18"/>
        <v>Qtr 3</v>
      </c>
      <c r="M631" t="s">
        <v>685</v>
      </c>
      <c r="N631">
        <v>2003</v>
      </c>
      <c r="O631" t="s">
        <v>181</v>
      </c>
      <c r="P631" s="2">
        <v>142</v>
      </c>
      <c r="Q631" t="s">
        <v>586</v>
      </c>
      <c r="R631" t="s">
        <v>285</v>
      </c>
      <c r="S631" t="s">
        <v>286</v>
      </c>
      <c r="T631" t="s">
        <v>287</v>
      </c>
      <c r="U631" t="s">
        <v>288</v>
      </c>
      <c r="V631" t="s">
        <v>289</v>
      </c>
      <c r="W631" t="s">
        <v>157</v>
      </c>
      <c r="X631" s="3">
        <v>2060</v>
      </c>
      <c r="Y631" t="s">
        <v>95</v>
      </c>
      <c r="Z631" t="s">
        <v>96</v>
      </c>
      <c r="AA631" t="s">
        <v>290</v>
      </c>
      <c r="AB631" t="s">
        <v>291</v>
      </c>
      <c r="AC631" t="str">
        <f t="shared" si="19"/>
        <v>O'Hara Anna</v>
      </c>
      <c r="AD631" t="s">
        <v>51</v>
      </c>
    </row>
    <row r="632" spans="1:30" x14ac:dyDescent="0.4">
      <c r="A632">
        <v>10161</v>
      </c>
      <c r="B632">
        <v>48</v>
      </c>
      <c r="C632" s="2">
        <v>100</v>
      </c>
      <c r="D632" s="2">
        <f>SALES­_DATA[[#This Row],[PRICEEACH]]*SALES­_DATA[[#This Row],[QUANTITYORDERED]]</f>
        <v>4800</v>
      </c>
      <c r="E632">
        <v>11</v>
      </c>
      <c r="F632" s="2">
        <v>6145.44</v>
      </c>
      <c r="G632" s="2">
        <f>SALES­_DATA[[#This Row],[SALES]]-SALES­_DATA[[#This Row],[cost price]]</f>
        <v>1345.4399999999996</v>
      </c>
      <c r="H632" s="4">
        <v>37911</v>
      </c>
      <c r="I632" s="1" t="s">
        <v>680</v>
      </c>
      <c r="J632" t="s">
        <v>25</v>
      </c>
      <c r="K632">
        <v>4</v>
      </c>
      <c r="L632" t="str">
        <f t="shared" si="18"/>
        <v>Qtr 4</v>
      </c>
      <c r="M632" t="s">
        <v>680</v>
      </c>
      <c r="N632">
        <v>2003</v>
      </c>
      <c r="O632" t="s">
        <v>181</v>
      </c>
      <c r="P632" s="2">
        <v>142</v>
      </c>
      <c r="Q632" t="s">
        <v>586</v>
      </c>
      <c r="R632" t="s">
        <v>498</v>
      </c>
      <c r="S632" t="s">
        <v>499</v>
      </c>
      <c r="T632" t="s">
        <v>500</v>
      </c>
      <c r="V632" t="s">
        <v>501</v>
      </c>
      <c r="W632" t="s">
        <v>687</v>
      </c>
      <c r="X632" s="3">
        <v>8200</v>
      </c>
      <c r="Y632" t="s">
        <v>326</v>
      </c>
      <c r="Z632" t="s">
        <v>42</v>
      </c>
      <c r="AA632" t="s">
        <v>502</v>
      </c>
      <c r="AB632" t="s">
        <v>503</v>
      </c>
      <c r="AC632" t="str">
        <f t="shared" si="19"/>
        <v>Ibsen Palle</v>
      </c>
      <c r="AD632" t="s">
        <v>51</v>
      </c>
    </row>
    <row r="633" spans="1:30" x14ac:dyDescent="0.4">
      <c r="A633">
        <v>10171</v>
      </c>
      <c r="B633">
        <v>35</v>
      </c>
      <c r="C633" s="2">
        <v>100</v>
      </c>
      <c r="D633" s="2">
        <f>SALES­_DATA[[#This Row],[PRICEEACH]]*SALES­_DATA[[#This Row],[QUANTITYORDERED]]</f>
        <v>3500</v>
      </c>
      <c r="E633">
        <v>1</v>
      </c>
      <c r="F633" s="2">
        <v>4680.2</v>
      </c>
      <c r="G633" s="2">
        <f>SALES­_DATA[[#This Row],[SALES]]-SALES­_DATA[[#This Row],[cost price]]</f>
        <v>1180.1999999999998</v>
      </c>
      <c r="H633" s="4">
        <v>37930</v>
      </c>
      <c r="I633" s="1" t="s">
        <v>681</v>
      </c>
      <c r="J633" t="s">
        <v>25</v>
      </c>
      <c r="K633">
        <v>4</v>
      </c>
      <c r="L633" t="str">
        <f t="shared" si="18"/>
        <v>Qtr 4</v>
      </c>
      <c r="M633" t="s">
        <v>681</v>
      </c>
      <c r="N633">
        <v>2003</v>
      </c>
      <c r="O633" t="s">
        <v>181</v>
      </c>
      <c r="P633" s="2">
        <v>142</v>
      </c>
      <c r="Q633" t="s">
        <v>586</v>
      </c>
      <c r="R633" t="s">
        <v>292</v>
      </c>
      <c r="S633" t="s">
        <v>293</v>
      </c>
      <c r="T633" t="s">
        <v>294</v>
      </c>
      <c r="V633" t="s">
        <v>295</v>
      </c>
      <c r="W633" t="s">
        <v>296</v>
      </c>
      <c r="X633" s="3" t="s">
        <v>297</v>
      </c>
      <c r="Y633" t="s">
        <v>231</v>
      </c>
      <c r="Z633" t="s">
        <v>33</v>
      </c>
      <c r="AA633" t="s">
        <v>298</v>
      </c>
      <c r="AB633" t="s">
        <v>299</v>
      </c>
      <c r="AC633" t="str">
        <f t="shared" si="19"/>
        <v>Fresnisre Jean</v>
      </c>
      <c r="AD633" t="s">
        <v>51</v>
      </c>
    </row>
    <row r="634" spans="1:30" x14ac:dyDescent="0.4">
      <c r="A634">
        <v>10181</v>
      </c>
      <c r="B634">
        <v>21</v>
      </c>
      <c r="C634" s="2">
        <v>100</v>
      </c>
      <c r="D634" s="2">
        <f>SALES­_DATA[[#This Row],[PRICEEACH]]*SALES­_DATA[[#This Row],[QUANTITYORDERED]]</f>
        <v>2100</v>
      </c>
      <c r="E634">
        <v>5</v>
      </c>
      <c r="F634" s="2">
        <v>3286.08</v>
      </c>
      <c r="G634" s="2">
        <f>SALES­_DATA[[#This Row],[SALES]]-SALES­_DATA[[#This Row],[cost price]]</f>
        <v>1186.08</v>
      </c>
      <c r="H634" s="4">
        <v>37937</v>
      </c>
      <c r="I634" s="1" t="s">
        <v>681</v>
      </c>
      <c r="J634" t="s">
        <v>25</v>
      </c>
      <c r="K634">
        <v>4</v>
      </c>
      <c r="L634" t="str">
        <f t="shared" si="18"/>
        <v>Qtr 4</v>
      </c>
      <c r="M634" t="s">
        <v>681</v>
      </c>
      <c r="N634">
        <v>2003</v>
      </c>
      <c r="O634" t="s">
        <v>181</v>
      </c>
      <c r="P634" s="2">
        <v>142</v>
      </c>
      <c r="Q634" t="s">
        <v>586</v>
      </c>
      <c r="R634" t="s">
        <v>73</v>
      </c>
      <c r="S634" t="s">
        <v>74</v>
      </c>
      <c r="T634" t="s">
        <v>75</v>
      </c>
      <c r="V634" t="s">
        <v>76</v>
      </c>
      <c r="W634" t="s">
        <v>687</v>
      </c>
      <c r="X634" s="3" t="s">
        <v>77</v>
      </c>
      <c r="Y634" t="s">
        <v>78</v>
      </c>
      <c r="Z634" t="s">
        <v>42</v>
      </c>
      <c r="AA634" t="s">
        <v>79</v>
      </c>
      <c r="AB634" t="s">
        <v>80</v>
      </c>
      <c r="AC634" t="str">
        <f t="shared" si="19"/>
        <v>Oeztan Veysel</v>
      </c>
      <c r="AD634" t="s">
        <v>51</v>
      </c>
    </row>
    <row r="635" spans="1:30" x14ac:dyDescent="0.4">
      <c r="A635">
        <v>10192</v>
      </c>
      <c r="B635">
        <v>47</v>
      </c>
      <c r="C635" s="2">
        <v>100</v>
      </c>
      <c r="D635" s="2">
        <f>SALES­_DATA[[#This Row],[PRICEEACH]]*SALES­_DATA[[#This Row],[QUANTITYORDERED]]</f>
        <v>4700</v>
      </c>
      <c r="E635">
        <v>10</v>
      </c>
      <c r="F635" s="2">
        <v>7421.3</v>
      </c>
      <c r="G635" s="2">
        <f>SALES­_DATA[[#This Row],[SALES]]-SALES­_DATA[[#This Row],[cost price]]</f>
        <v>2721.3</v>
      </c>
      <c r="H635" s="4">
        <v>37945</v>
      </c>
      <c r="I635" s="1" t="s">
        <v>681</v>
      </c>
      <c r="J635" t="s">
        <v>25</v>
      </c>
      <c r="K635">
        <v>4</v>
      </c>
      <c r="L635" t="str">
        <f t="shared" si="18"/>
        <v>Qtr 4</v>
      </c>
      <c r="M635" t="s">
        <v>681</v>
      </c>
      <c r="N635">
        <v>2003</v>
      </c>
      <c r="O635" t="s">
        <v>181</v>
      </c>
      <c r="P635" s="2">
        <v>142</v>
      </c>
      <c r="Q635" t="s">
        <v>586</v>
      </c>
      <c r="R635" t="s">
        <v>277</v>
      </c>
      <c r="S635">
        <v>6035558647</v>
      </c>
      <c r="T635" t="s">
        <v>278</v>
      </c>
      <c r="V635" t="s">
        <v>279</v>
      </c>
      <c r="W635" t="s">
        <v>280</v>
      </c>
      <c r="X635" s="3">
        <v>62005</v>
      </c>
      <c r="Y635" t="s">
        <v>32</v>
      </c>
      <c r="Z635" t="s">
        <v>33</v>
      </c>
      <c r="AA635" t="s">
        <v>56</v>
      </c>
      <c r="AB635" t="s">
        <v>276</v>
      </c>
      <c r="AC635" t="str">
        <f t="shared" si="19"/>
        <v>Young Valarie</v>
      </c>
      <c r="AD635" t="s">
        <v>151</v>
      </c>
    </row>
    <row r="636" spans="1:30" x14ac:dyDescent="0.4">
      <c r="A636">
        <v>10204</v>
      </c>
      <c r="B636">
        <v>38</v>
      </c>
      <c r="C636" s="2">
        <v>100</v>
      </c>
      <c r="D636" s="2">
        <f>SALES­_DATA[[#This Row],[PRICEEACH]]*SALES­_DATA[[#This Row],[QUANTITYORDERED]]</f>
        <v>3800</v>
      </c>
      <c r="E636">
        <v>16</v>
      </c>
      <c r="F636" s="2">
        <v>6432.64</v>
      </c>
      <c r="G636" s="2">
        <f>SALES­_DATA[[#This Row],[SALES]]-SALES­_DATA[[#This Row],[cost price]]</f>
        <v>2632.6400000000003</v>
      </c>
      <c r="H636" s="4">
        <v>37957</v>
      </c>
      <c r="I636" s="1" t="s">
        <v>682</v>
      </c>
      <c r="J636" t="s">
        <v>25</v>
      </c>
      <c r="K636">
        <v>4</v>
      </c>
      <c r="L636" t="str">
        <f t="shared" si="18"/>
        <v>Qtr 4</v>
      </c>
      <c r="M636" t="s">
        <v>682</v>
      </c>
      <c r="N636">
        <v>2003</v>
      </c>
      <c r="O636" t="s">
        <v>181</v>
      </c>
      <c r="P636" s="2">
        <v>142</v>
      </c>
      <c r="Q636" t="s">
        <v>586</v>
      </c>
      <c r="R636" t="s">
        <v>475</v>
      </c>
      <c r="S636">
        <v>2125557413</v>
      </c>
      <c r="T636" t="s">
        <v>476</v>
      </c>
      <c r="U636" t="s">
        <v>477</v>
      </c>
      <c r="V636" t="s">
        <v>30</v>
      </c>
      <c r="W636" t="s">
        <v>31</v>
      </c>
      <c r="X636" s="3">
        <v>10022</v>
      </c>
      <c r="Y636" t="s">
        <v>32</v>
      </c>
      <c r="Z636" t="s">
        <v>33</v>
      </c>
      <c r="AA636" t="s">
        <v>56</v>
      </c>
      <c r="AB636" t="s">
        <v>478</v>
      </c>
      <c r="AC636" t="str">
        <f t="shared" si="19"/>
        <v>Young Jeff</v>
      </c>
      <c r="AD636" t="s">
        <v>51</v>
      </c>
    </row>
    <row r="637" spans="1:30" x14ac:dyDescent="0.4">
      <c r="A637">
        <v>10212</v>
      </c>
      <c r="B637">
        <v>41</v>
      </c>
      <c r="C637" s="2">
        <v>100</v>
      </c>
      <c r="D637" s="2">
        <f>SALES­_DATA[[#This Row],[PRICEEACH]]*SALES­_DATA[[#This Row],[QUANTITYORDERED]]</f>
        <v>4100</v>
      </c>
      <c r="E637">
        <v>9</v>
      </c>
      <c r="F637" s="2">
        <v>4840.87</v>
      </c>
      <c r="G637" s="2">
        <f>SALES­_DATA[[#This Row],[SALES]]-SALES­_DATA[[#This Row],[cost price]]</f>
        <v>740.86999999999989</v>
      </c>
      <c r="H637" s="4">
        <v>38002</v>
      </c>
      <c r="I637" s="1" t="s">
        <v>675</v>
      </c>
      <c r="J637" t="s">
        <v>25</v>
      </c>
      <c r="K637">
        <v>1</v>
      </c>
      <c r="L637" t="str">
        <f t="shared" si="18"/>
        <v>Qtr 1</v>
      </c>
      <c r="M637" t="s">
        <v>675</v>
      </c>
      <c r="N637">
        <v>2004</v>
      </c>
      <c r="O637" t="s">
        <v>181</v>
      </c>
      <c r="P637" s="2">
        <v>142</v>
      </c>
      <c r="Q637" t="s">
        <v>586</v>
      </c>
      <c r="R637" t="s">
        <v>174</v>
      </c>
      <c r="S637" t="s">
        <v>175</v>
      </c>
      <c r="T637" t="s">
        <v>176</v>
      </c>
      <c r="V637" t="s">
        <v>177</v>
      </c>
      <c r="W637" t="s">
        <v>687</v>
      </c>
      <c r="X637" s="3">
        <v>28034</v>
      </c>
      <c r="Y637" t="s">
        <v>178</v>
      </c>
      <c r="Z637" t="s">
        <v>42</v>
      </c>
      <c r="AA637" t="s">
        <v>179</v>
      </c>
      <c r="AB637" t="s">
        <v>180</v>
      </c>
      <c r="AC637" t="str">
        <f t="shared" si="19"/>
        <v>Freyre Diego</v>
      </c>
      <c r="AD637" t="s">
        <v>51</v>
      </c>
    </row>
    <row r="638" spans="1:30" x14ac:dyDescent="0.4">
      <c r="A638">
        <v>10226</v>
      </c>
      <c r="B638">
        <v>24</v>
      </c>
      <c r="C638" s="2">
        <v>100</v>
      </c>
      <c r="D638" s="2">
        <f>SALES­_DATA[[#This Row],[PRICEEACH]]*SALES­_DATA[[#This Row],[QUANTITYORDERED]]</f>
        <v>2400</v>
      </c>
      <c r="E638">
        <v>7</v>
      </c>
      <c r="F638" s="2">
        <v>3892.08</v>
      </c>
      <c r="G638" s="2">
        <f>SALES­_DATA[[#This Row],[SALES]]-SALES­_DATA[[#This Row],[cost price]]</f>
        <v>1492.08</v>
      </c>
      <c r="H638" s="4">
        <v>38043</v>
      </c>
      <c r="I638" s="1" t="s">
        <v>676</v>
      </c>
      <c r="J638" t="s">
        <v>25</v>
      </c>
      <c r="K638">
        <v>1</v>
      </c>
      <c r="L638" t="str">
        <f t="shared" si="18"/>
        <v>Qtr 1</v>
      </c>
      <c r="M638" t="s">
        <v>676</v>
      </c>
      <c r="N638">
        <v>2004</v>
      </c>
      <c r="O638" t="s">
        <v>181</v>
      </c>
      <c r="P638" s="2">
        <v>142</v>
      </c>
      <c r="Q638" t="s">
        <v>586</v>
      </c>
      <c r="R638" t="s">
        <v>362</v>
      </c>
      <c r="S638">
        <v>7605558146</v>
      </c>
      <c r="T638" t="s">
        <v>363</v>
      </c>
      <c r="V638" t="s">
        <v>364</v>
      </c>
      <c r="W638" t="s">
        <v>55</v>
      </c>
      <c r="X638" s="3">
        <v>91217</v>
      </c>
      <c r="Y638" t="s">
        <v>32</v>
      </c>
      <c r="Z638" t="s">
        <v>33</v>
      </c>
      <c r="AA638" t="s">
        <v>237</v>
      </c>
      <c r="AB638" t="s">
        <v>276</v>
      </c>
      <c r="AC638" t="str">
        <f t="shared" si="19"/>
        <v>Thompson Valarie</v>
      </c>
      <c r="AD638" t="s">
        <v>51</v>
      </c>
    </row>
    <row r="639" spans="1:30" x14ac:dyDescent="0.4">
      <c r="A639">
        <v>10240</v>
      </c>
      <c r="B639">
        <v>37</v>
      </c>
      <c r="C639" s="2">
        <v>100</v>
      </c>
      <c r="D639" s="2">
        <f>SALES­_DATA[[#This Row],[PRICEEACH]]*SALES­_DATA[[#This Row],[QUANTITYORDERED]]</f>
        <v>3700</v>
      </c>
      <c r="E639">
        <v>2</v>
      </c>
      <c r="F639" s="2">
        <v>5526.32</v>
      </c>
      <c r="G639" s="2">
        <f>SALES­_DATA[[#This Row],[SALES]]-SALES­_DATA[[#This Row],[cost price]]</f>
        <v>1826.3199999999997</v>
      </c>
      <c r="H639" s="4">
        <v>38090</v>
      </c>
      <c r="I639" s="1" t="s">
        <v>683</v>
      </c>
      <c r="J639" t="s">
        <v>25</v>
      </c>
      <c r="K639">
        <v>2</v>
      </c>
      <c r="L639" t="str">
        <f t="shared" si="18"/>
        <v>Qtr 2</v>
      </c>
      <c r="M639" t="s">
        <v>683</v>
      </c>
      <c r="N639">
        <v>2004</v>
      </c>
      <c r="O639" t="s">
        <v>181</v>
      </c>
      <c r="P639" s="2">
        <v>142</v>
      </c>
      <c r="Q639" t="s">
        <v>586</v>
      </c>
      <c r="R639" t="s">
        <v>302</v>
      </c>
      <c r="S639" t="s">
        <v>303</v>
      </c>
      <c r="T639" t="s">
        <v>304</v>
      </c>
      <c r="V639" t="s">
        <v>305</v>
      </c>
      <c r="W639" t="s">
        <v>305</v>
      </c>
      <c r="X639" s="3" t="s">
        <v>306</v>
      </c>
      <c r="Y639" t="s">
        <v>200</v>
      </c>
      <c r="Z639" t="s">
        <v>200</v>
      </c>
      <c r="AA639" t="s">
        <v>307</v>
      </c>
      <c r="AB639" t="s">
        <v>308</v>
      </c>
      <c r="AC639" t="str">
        <f t="shared" si="19"/>
        <v>Kentary Mory</v>
      </c>
      <c r="AD639" t="s">
        <v>51</v>
      </c>
    </row>
    <row r="640" spans="1:30" x14ac:dyDescent="0.4">
      <c r="A640">
        <v>10253</v>
      </c>
      <c r="B640">
        <v>33</v>
      </c>
      <c r="C640" s="2">
        <v>100</v>
      </c>
      <c r="D640" s="2">
        <f>SALES­_DATA[[#This Row],[PRICEEACH]]*SALES­_DATA[[#This Row],[QUANTITYORDERED]]</f>
        <v>3300</v>
      </c>
      <c r="E640">
        <v>4</v>
      </c>
      <c r="F640" s="2">
        <v>4459.62</v>
      </c>
      <c r="G640" s="2">
        <f>SALES­_DATA[[#This Row],[SALES]]-SALES­_DATA[[#This Row],[cost price]]</f>
        <v>1159.6199999999999</v>
      </c>
      <c r="H640" s="4">
        <v>38139</v>
      </c>
      <c r="I640" s="1" t="s">
        <v>684</v>
      </c>
      <c r="J640" t="s">
        <v>339</v>
      </c>
      <c r="K640">
        <v>2</v>
      </c>
      <c r="L640" t="str">
        <f t="shared" si="18"/>
        <v>Qtr 2</v>
      </c>
      <c r="M640" t="s">
        <v>684</v>
      </c>
      <c r="N640">
        <v>2004</v>
      </c>
      <c r="O640" t="s">
        <v>181</v>
      </c>
      <c r="P640" s="2">
        <v>142</v>
      </c>
      <c r="Q640" t="s">
        <v>586</v>
      </c>
      <c r="R640" t="s">
        <v>165</v>
      </c>
      <c r="S640" t="s">
        <v>166</v>
      </c>
      <c r="T640" t="s">
        <v>167</v>
      </c>
      <c r="V640" t="s">
        <v>168</v>
      </c>
      <c r="W640" t="s">
        <v>687</v>
      </c>
      <c r="X640" s="3" t="s">
        <v>169</v>
      </c>
      <c r="Y640" t="s">
        <v>170</v>
      </c>
      <c r="Z640" t="s">
        <v>42</v>
      </c>
      <c r="AA640" t="s">
        <v>171</v>
      </c>
      <c r="AB640" t="s">
        <v>172</v>
      </c>
      <c r="AC640" t="str">
        <f t="shared" si="19"/>
        <v>Devon Elizabeth</v>
      </c>
      <c r="AD640" t="s">
        <v>51</v>
      </c>
    </row>
    <row r="641" spans="1:30" x14ac:dyDescent="0.4">
      <c r="A641">
        <v>10266</v>
      </c>
      <c r="B641">
        <v>49</v>
      </c>
      <c r="C641" s="2">
        <v>100</v>
      </c>
      <c r="D641" s="2">
        <f>SALES­_DATA[[#This Row],[PRICEEACH]]*SALES­_DATA[[#This Row],[QUANTITYORDERED]]</f>
        <v>4900</v>
      </c>
      <c r="E641">
        <v>5</v>
      </c>
      <c r="F641" s="2">
        <v>6203.4</v>
      </c>
      <c r="G641" s="2">
        <f>SALES­_DATA[[#This Row],[SALES]]-SALES­_DATA[[#This Row],[cost price]]</f>
        <v>1303.3999999999996</v>
      </c>
      <c r="H641" s="4">
        <v>38174</v>
      </c>
      <c r="I641" s="1" t="s">
        <v>678</v>
      </c>
      <c r="J641" t="s">
        <v>25</v>
      </c>
      <c r="K641">
        <v>3</v>
      </c>
      <c r="L641" t="str">
        <f t="shared" si="18"/>
        <v>Qtr 3</v>
      </c>
      <c r="M641" t="s">
        <v>678</v>
      </c>
      <c r="N641">
        <v>2004</v>
      </c>
      <c r="O641" t="s">
        <v>181</v>
      </c>
      <c r="P641" s="2">
        <v>142</v>
      </c>
      <c r="Q641" t="s">
        <v>586</v>
      </c>
      <c r="R641" t="s">
        <v>452</v>
      </c>
      <c r="S641" t="s">
        <v>453</v>
      </c>
      <c r="T641" t="s">
        <v>454</v>
      </c>
      <c r="V641" t="s">
        <v>455</v>
      </c>
      <c r="W641" t="s">
        <v>687</v>
      </c>
      <c r="X641" s="3">
        <v>42100</v>
      </c>
      <c r="Y641" t="s">
        <v>258</v>
      </c>
      <c r="Z641" t="s">
        <v>42</v>
      </c>
      <c r="AA641" t="s">
        <v>456</v>
      </c>
      <c r="AB641" t="s">
        <v>457</v>
      </c>
      <c r="AC641" t="str">
        <f t="shared" si="19"/>
        <v>Moroni Maurizio</v>
      </c>
      <c r="AD641" t="s">
        <v>51</v>
      </c>
    </row>
    <row r="642" spans="1:30" x14ac:dyDescent="0.4">
      <c r="A642">
        <v>10278</v>
      </c>
      <c r="B642">
        <v>29</v>
      </c>
      <c r="C642" s="2">
        <v>100</v>
      </c>
      <c r="D642" s="2">
        <f>SALES­_DATA[[#This Row],[PRICEEACH]]*SALES­_DATA[[#This Row],[QUANTITYORDERED]]</f>
        <v>2900</v>
      </c>
      <c r="E642">
        <v>5</v>
      </c>
      <c r="F642" s="2">
        <v>3754.05</v>
      </c>
      <c r="G642" s="2">
        <f>SALES­_DATA[[#This Row],[SALES]]-SALES­_DATA[[#This Row],[cost price]]</f>
        <v>854.05000000000018</v>
      </c>
      <c r="H642" s="4">
        <v>38205</v>
      </c>
      <c r="I642" s="1" t="s">
        <v>679</v>
      </c>
      <c r="J642" t="s">
        <v>25</v>
      </c>
      <c r="K642">
        <v>3</v>
      </c>
      <c r="L642" t="str">
        <f t="shared" si="18"/>
        <v>Qtr 3</v>
      </c>
      <c r="M642" t="s">
        <v>679</v>
      </c>
      <c r="N642">
        <v>2004</v>
      </c>
      <c r="O642" t="s">
        <v>181</v>
      </c>
      <c r="P642" s="2">
        <v>142</v>
      </c>
      <c r="Q642" t="s">
        <v>586</v>
      </c>
      <c r="R642" t="s">
        <v>539</v>
      </c>
      <c r="S642">
        <v>7025551838</v>
      </c>
      <c r="T642" t="s">
        <v>540</v>
      </c>
      <c r="V642" t="s">
        <v>541</v>
      </c>
      <c r="W642" t="s">
        <v>542</v>
      </c>
      <c r="X642" s="3">
        <v>83030</v>
      </c>
      <c r="Y642" t="s">
        <v>32</v>
      </c>
      <c r="Z642" t="s">
        <v>33</v>
      </c>
      <c r="AA642" t="s">
        <v>113</v>
      </c>
      <c r="AB642" t="s">
        <v>400</v>
      </c>
      <c r="AC642" t="str">
        <f t="shared" si="19"/>
        <v>King Sue</v>
      </c>
      <c r="AD642" t="s">
        <v>51</v>
      </c>
    </row>
    <row r="643" spans="1:30" x14ac:dyDescent="0.4">
      <c r="A643">
        <v>10287</v>
      </c>
      <c r="B643">
        <v>24</v>
      </c>
      <c r="C643" s="2">
        <v>100</v>
      </c>
      <c r="D643" s="2">
        <f>SALES­_DATA[[#This Row],[PRICEEACH]]*SALES­_DATA[[#This Row],[QUANTITYORDERED]]</f>
        <v>2400</v>
      </c>
      <c r="E643">
        <v>3</v>
      </c>
      <c r="F643" s="2">
        <v>3516.48</v>
      </c>
      <c r="G643" s="2">
        <f>SALES­_DATA[[#This Row],[SALES]]-SALES­_DATA[[#This Row],[cost price]]</f>
        <v>1116.48</v>
      </c>
      <c r="H643" s="4">
        <v>38229</v>
      </c>
      <c r="I643" s="1" t="s">
        <v>679</v>
      </c>
      <c r="J643" t="s">
        <v>25</v>
      </c>
      <c r="K643">
        <v>3</v>
      </c>
      <c r="L643" t="str">
        <f t="shared" ref="L643:L706" si="20">CONCATENATE("Qtr", " ",K643)</f>
        <v>Qtr 3</v>
      </c>
      <c r="M643" t="s">
        <v>679</v>
      </c>
      <c r="N643">
        <v>2004</v>
      </c>
      <c r="O643" t="s">
        <v>181</v>
      </c>
      <c r="P643" s="2">
        <v>142</v>
      </c>
      <c r="Q643" t="s">
        <v>586</v>
      </c>
      <c r="R643" t="s">
        <v>446</v>
      </c>
      <c r="S643" t="s">
        <v>447</v>
      </c>
      <c r="T643" t="s">
        <v>448</v>
      </c>
      <c r="V643" t="s">
        <v>449</v>
      </c>
      <c r="W643" t="s">
        <v>687</v>
      </c>
      <c r="X643" s="3">
        <v>1203</v>
      </c>
      <c r="Y643" t="s">
        <v>450</v>
      </c>
      <c r="Z643" t="s">
        <v>42</v>
      </c>
      <c r="AA643" t="s">
        <v>451</v>
      </c>
      <c r="AB643" t="s">
        <v>103</v>
      </c>
      <c r="AC643" t="str">
        <f t="shared" ref="AC643:AC706" si="21">CONCATENATE(AA643, " ",AB643)</f>
        <v>Holz Michael</v>
      </c>
      <c r="AD643" t="s">
        <v>51</v>
      </c>
    </row>
    <row r="644" spans="1:30" x14ac:dyDescent="0.4">
      <c r="A644">
        <v>10301</v>
      </c>
      <c r="B644">
        <v>47</v>
      </c>
      <c r="C644" s="2">
        <v>100</v>
      </c>
      <c r="D644" s="2">
        <f>SALES­_DATA[[#This Row],[PRICEEACH]]*SALES­_DATA[[#This Row],[QUANTITYORDERED]]</f>
        <v>4700</v>
      </c>
      <c r="E644">
        <v>7</v>
      </c>
      <c r="F644" s="2">
        <v>7488.04</v>
      </c>
      <c r="G644" s="2">
        <f>SALES­_DATA[[#This Row],[SALES]]-SALES­_DATA[[#This Row],[cost price]]</f>
        <v>2788.04</v>
      </c>
      <c r="H644" s="4">
        <v>37899</v>
      </c>
      <c r="I644" s="1" t="s">
        <v>680</v>
      </c>
      <c r="J644" t="s">
        <v>25</v>
      </c>
      <c r="K644">
        <v>4</v>
      </c>
      <c r="L644" t="str">
        <f t="shared" si="20"/>
        <v>Qtr 4</v>
      </c>
      <c r="M644" t="s">
        <v>680</v>
      </c>
      <c r="N644">
        <v>2003</v>
      </c>
      <c r="O644" t="s">
        <v>181</v>
      </c>
      <c r="P644" s="2">
        <v>142</v>
      </c>
      <c r="Q644" t="s">
        <v>586</v>
      </c>
      <c r="R644" t="s">
        <v>543</v>
      </c>
      <c r="S644" t="s">
        <v>544</v>
      </c>
      <c r="T644" t="s">
        <v>545</v>
      </c>
      <c r="V644" t="s">
        <v>546</v>
      </c>
      <c r="W644" t="s">
        <v>687</v>
      </c>
      <c r="X644" s="3" t="s">
        <v>547</v>
      </c>
      <c r="Y644" t="s">
        <v>78</v>
      </c>
      <c r="Z644" t="s">
        <v>42</v>
      </c>
      <c r="AA644" t="s">
        <v>548</v>
      </c>
      <c r="AB644" t="s">
        <v>549</v>
      </c>
      <c r="AC644" t="str">
        <f t="shared" si="21"/>
        <v>Klaeboe Jan</v>
      </c>
      <c r="AD644" t="s">
        <v>151</v>
      </c>
    </row>
    <row r="645" spans="1:30" x14ac:dyDescent="0.4">
      <c r="A645">
        <v>10310</v>
      </c>
      <c r="B645">
        <v>24</v>
      </c>
      <c r="C645" s="2">
        <v>100</v>
      </c>
      <c r="D645" s="2">
        <f>SALES­_DATA[[#This Row],[PRICEEACH]]*SALES­_DATA[[#This Row],[QUANTITYORDERED]]</f>
        <v>2400</v>
      </c>
      <c r="E645">
        <v>1</v>
      </c>
      <c r="F645" s="2">
        <v>3448.08</v>
      </c>
      <c r="G645" s="2">
        <f>SALES­_DATA[[#This Row],[SALES]]-SALES­_DATA[[#This Row],[cost price]]</f>
        <v>1048.08</v>
      </c>
      <c r="H645" s="4">
        <v>38276</v>
      </c>
      <c r="I645" s="1" t="s">
        <v>680</v>
      </c>
      <c r="J645" t="s">
        <v>25</v>
      </c>
      <c r="K645">
        <v>4</v>
      </c>
      <c r="L645" t="str">
        <f t="shared" si="20"/>
        <v>Qtr 4</v>
      </c>
      <c r="M645" t="s">
        <v>680</v>
      </c>
      <c r="N645">
        <v>2004</v>
      </c>
      <c r="O645" t="s">
        <v>181</v>
      </c>
      <c r="P645" s="2">
        <v>142</v>
      </c>
      <c r="Q645" t="s">
        <v>586</v>
      </c>
      <c r="R645" t="s">
        <v>439</v>
      </c>
      <c r="S645" t="s">
        <v>440</v>
      </c>
      <c r="T645" t="s">
        <v>441</v>
      </c>
      <c r="V645" t="s">
        <v>442</v>
      </c>
      <c r="W645" t="s">
        <v>687</v>
      </c>
      <c r="X645" s="3">
        <v>50739</v>
      </c>
      <c r="Y645" t="s">
        <v>443</v>
      </c>
      <c r="Z645" t="s">
        <v>42</v>
      </c>
      <c r="AA645" t="s">
        <v>444</v>
      </c>
      <c r="AB645" t="s">
        <v>445</v>
      </c>
      <c r="AC645" t="str">
        <f t="shared" si="21"/>
        <v>Pfalzheim Henriette</v>
      </c>
      <c r="AD645" t="s">
        <v>51</v>
      </c>
    </row>
    <row r="646" spans="1:30" x14ac:dyDescent="0.4">
      <c r="A646">
        <v>10321</v>
      </c>
      <c r="B646">
        <v>25</v>
      </c>
      <c r="C646" s="2">
        <v>100</v>
      </c>
      <c r="D646" s="2">
        <f>SALES­_DATA[[#This Row],[PRICEEACH]]*SALES­_DATA[[#This Row],[QUANTITYORDERED]]</f>
        <v>2500</v>
      </c>
      <c r="E646">
        <v>9</v>
      </c>
      <c r="F646" s="2">
        <v>3734</v>
      </c>
      <c r="G646" s="2">
        <f>SALES­_DATA[[#This Row],[SALES]]-SALES­_DATA[[#This Row],[cost price]]</f>
        <v>1234</v>
      </c>
      <c r="H646" s="4">
        <v>38295</v>
      </c>
      <c r="I646" s="1" t="s">
        <v>681</v>
      </c>
      <c r="J646" t="s">
        <v>25</v>
      </c>
      <c r="K646">
        <v>4</v>
      </c>
      <c r="L646" t="str">
        <f t="shared" si="20"/>
        <v>Qtr 4</v>
      </c>
      <c r="M646" t="s">
        <v>681</v>
      </c>
      <c r="N646">
        <v>2004</v>
      </c>
      <c r="O646" t="s">
        <v>181</v>
      </c>
      <c r="P646" s="2">
        <v>142</v>
      </c>
      <c r="Q646" t="s">
        <v>586</v>
      </c>
      <c r="R646" t="s">
        <v>160</v>
      </c>
      <c r="S646">
        <v>5085552555</v>
      </c>
      <c r="T646" t="s">
        <v>161</v>
      </c>
      <c r="V646" t="s">
        <v>162</v>
      </c>
      <c r="W646" t="s">
        <v>123</v>
      </c>
      <c r="X646" s="3">
        <v>50553</v>
      </c>
      <c r="Y646" t="s">
        <v>32</v>
      </c>
      <c r="Z646" t="s">
        <v>33</v>
      </c>
      <c r="AA646" t="s">
        <v>163</v>
      </c>
      <c r="AB646" t="s">
        <v>164</v>
      </c>
      <c r="AC646" t="str">
        <f t="shared" si="21"/>
        <v>Benitez Violeta</v>
      </c>
      <c r="AD646" t="s">
        <v>51</v>
      </c>
    </row>
    <row r="647" spans="1:30" x14ac:dyDescent="0.4">
      <c r="A647">
        <v>10331</v>
      </c>
      <c r="B647">
        <v>30</v>
      </c>
      <c r="C647" s="2">
        <v>32.47</v>
      </c>
      <c r="D647" s="2">
        <f>SALES­_DATA[[#This Row],[PRICEEACH]]*SALES­_DATA[[#This Row],[QUANTITYORDERED]]</f>
        <v>974.09999999999991</v>
      </c>
      <c r="E647">
        <v>8</v>
      </c>
      <c r="F647" s="2">
        <v>974.1</v>
      </c>
      <c r="G647" s="2">
        <f>SALES­_DATA[[#This Row],[SALES]]-SALES­_DATA[[#This Row],[cost price]]</f>
        <v>0</v>
      </c>
      <c r="H647" s="4">
        <v>38308</v>
      </c>
      <c r="I647" s="1" t="s">
        <v>681</v>
      </c>
      <c r="J647" t="s">
        <v>25</v>
      </c>
      <c r="K647">
        <v>4</v>
      </c>
      <c r="L647" t="str">
        <f t="shared" si="20"/>
        <v>Qtr 4</v>
      </c>
      <c r="M647" t="s">
        <v>681</v>
      </c>
      <c r="N647">
        <v>2004</v>
      </c>
      <c r="O647" t="s">
        <v>181</v>
      </c>
      <c r="P647" s="2">
        <v>142</v>
      </c>
      <c r="Q647" t="s">
        <v>586</v>
      </c>
      <c r="R647" t="s">
        <v>309</v>
      </c>
      <c r="S647">
        <v>2155559857</v>
      </c>
      <c r="T647" t="s">
        <v>310</v>
      </c>
      <c r="V647" t="s">
        <v>216</v>
      </c>
      <c r="W647" t="s">
        <v>142</v>
      </c>
      <c r="X647" s="3">
        <v>71270</v>
      </c>
      <c r="Y647" t="s">
        <v>32</v>
      </c>
      <c r="Z647" t="s">
        <v>33</v>
      </c>
      <c r="AA647" t="s">
        <v>124</v>
      </c>
      <c r="AB647" t="s">
        <v>311</v>
      </c>
      <c r="AC647" t="str">
        <f t="shared" si="21"/>
        <v>Hernandez Rosa</v>
      </c>
      <c r="AD647" t="s">
        <v>36</v>
      </c>
    </row>
    <row r="648" spans="1:30" x14ac:dyDescent="0.4">
      <c r="A648">
        <v>10342</v>
      </c>
      <c r="B648">
        <v>22</v>
      </c>
      <c r="C648" s="2">
        <v>100</v>
      </c>
      <c r="D648" s="2">
        <f>SALES­_DATA[[#This Row],[PRICEEACH]]*SALES­_DATA[[#This Row],[QUANTITYORDERED]]</f>
        <v>2200</v>
      </c>
      <c r="E648">
        <v>3</v>
      </c>
      <c r="F648" s="2">
        <v>3160.74</v>
      </c>
      <c r="G648" s="2">
        <f>SALES­_DATA[[#This Row],[SALES]]-SALES­_DATA[[#This Row],[cost price]]</f>
        <v>960.73999999999978</v>
      </c>
      <c r="H648" s="4">
        <v>38315</v>
      </c>
      <c r="I648" s="1" t="s">
        <v>681</v>
      </c>
      <c r="J648" t="s">
        <v>25</v>
      </c>
      <c r="K648">
        <v>4</v>
      </c>
      <c r="L648" t="str">
        <f t="shared" si="20"/>
        <v>Qtr 4</v>
      </c>
      <c r="M648" t="s">
        <v>681</v>
      </c>
      <c r="N648">
        <v>2004</v>
      </c>
      <c r="O648" t="s">
        <v>181</v>
      </c>
      <c r="P648" s="2">
        <v>142</v>
      </c>
      <c r="Q648" t="s">
        <v>586</v>
      </c>
      <c r="R648" t="s">
        <v>89</v>
      </c>
      <c r="S648" t="s">
        <v>90</v>
      </c>
      <c r="T648" t="s">
        <v>91</v>
      </c>
      <c r="U648" t="s">
        <v>92</v>
      </c>
      <c r="V648" t="s">
        <v>93</v>
      </c>
      <c r="W648" t="s">
        <v>94</v>
      </c>
      <c r="X648" s="3">
        <v>3004</v>
      </c>
      <c r="Y648" t="s">
        <v>95</v>
      </c>
      <c r="Z648" t="s">
        <v>96</v>
      </c>
      <c r="AA648" t="s">
        <v>97</v>
      </c>
      <c r="AB648" t="s">
        <v>98</v>
      </c>
      <c r="AC648" t="str">
        <f t="shared" si="21"/>
        <v>Ferguson Peter</v>
      </c>
      <c r="AD648" t="s">
        <v>51</v>
      </c>
    </row>
    <row r="649" spans="1:30" x14ac:dyDescent="0.4">
      <c r="A649">
        <v>10356</v>
      </c>
      <c r="B649">
        <v>27</v>
      </c>
      <c r="C649" s="2">
        <v>64.69</v>
      </c>
      <c r="D649" s="2">
        <f>SALES­_DATA[[#This Row],[PRICEEACH]]*SALES­_DATA[[#This Row],[QUANTITYORDERED]]</f>
        <v>1746.6299999999999</v>
      </c>
      <c r="E649">
        <v>2</v>
      </c>
      <c r="F649" s="2">
        <v>1746.63</v>
      </c>
      <c r="G649" s="2">
        <f>SALES­_DATA[[#This Row],[SALES]]-SALES­_DATA[[#This Row],[cost price]]</f>
        <v>0</v>
      </c>
      <c r="H649" s="4">
        <v>38330</v>
      </c>
      <c r="I649" s="1" t="s">
        <v>682</v>
      </c>
      <c r="J649" t="s">
        <v>25</v>
      </c>
      <c r="K649">
        <v>4</v>
      </c>
      <c r="L649" t="str">
        <f t="shared" si="20"/>
        <v>Qtr 4</v>
      </c>
      <c r="M649" t="s">
        <v>682</v>
      </c>
      <c r="N649">
        <v>2004</v>
      </c>
      <c r="O649" t="s">
        <v>181</v>
      </c>
      <c r="P649" s="2">
        <v>142</v>
      </c>
      <c r="Q649" t="s">
        <v>586</v>
      </c>
      <c r="R649" t="s">
        <v>45</v>
      </c>
      <c r="S649" t="s">
        <v>46</v>
      </c>
      <c r="T649" t="s">
        <v>47</v>
      </c>
      <c r="V649" t="s">
        <v>48</v>
      </c>
      <c r="W649" t="s">
        <v>687</v>
      </c>
      <c r="X649" s="3">
        <v>75508</v>
      </c>
      <c r="Y649" t="s">
        <v>41</v>
      </c>
      <c r="Z649" t="s">
        <v>42</v>
      </c>
      <c r="AA649" t="s">
        <v>49</v>
      </c>
      <c r="AB649" t="s">
        <v>50</v>
      </c>
      <c r="AC649" t="str">
        <f t="shared" si="21"/>
        <v>Da Cunha Daniel</v>
      </c>
      <c r="AD649" t="s">
        <v>36</v>
      </c>
    </row>
    <row r="650" spans="1:30" x14ac:dyDescent="0.4">
      <c r="A650">
        <v>10366</v>
      </c>
      <c r="B650">
        <v>34</v>
      </c>
      <c r="C650" s="2">
        <v>100</v>
      </c>
      <c r="D650" s="2">
        <f>SALES­_DATA[[#This Row],[PRICEEACH]]*SALES­_DATA[[#This Row],[QUANTITYORDERED]]</f>
        <v>3400</v>
      </c>
      <c r="E650">
        <v>3</v>
      </c>
      <c r="F650" s="2">
        <v>4207.84</v>
      </c>
      <c r="G650" s="2">
        <f>SALES­_DATA[[#This Row],[SALES]]-SALES­_DATA[[#This Row],[cost price]]</f>
        <v>807.84000000000015</v>
      </c>
      <c r="H650" s="4">
        <v>38362</v>
      </c>
      <c r="I650" s="1" t="s">
        <v>675</v>
      </c>
      <c r="J650" t="s">
        <v>25</v>
      </c>
      <c r="K650">
        <v>1</v>
      </c>
      <c r="L650" t="str">
        <f t="shared" si="20"/>
        <v>Qtr 1</v>
      </c>
      <c r="M650" t="s">
        <v>675</v>
      </c>
      <c r="N650">
        <v>2005</v>
      </c>
      <c r="O650" t="s">
        <v>181</v>
      </c>
      <c r="P650" s="2">
        <v>142</v>
      </c>
      <c r="Q650" t="s">
        <v>586</v>
      </c>
      <c r="R650" t="s">
        <v>577</v>
      </c>
      <c r="S650" t="s">
        <v>578</v>
      </c>
      <c r="T650" t="s">
        <v>579</v>
      </c>
      <c r="V650" t="s">
        <v>580</v>
      </c>
      <c r="W650" t="s">
        <v>687</v>
      </c>
      <c r="X650" s="3" t="s">
        <v>581</v>
      </c>
      <c r="Y650" t="s">
        <v>370</v>
      </c>
      <c r="Z650" t="s">
        <v>42</v>
      </c>
      <c r="AA650" t="s">
        <v>582</v>
      </c>
      <c r="AB650" t="s">
        <v>583</v>
      </c>
      <c r="AC650" t="str">
        <f t="shared" si="21"/>
        <v>Cartrain Pascale</v>
      </c>
      <c r="AD650" t="s">
        <v>51</v>
      </c>
    </row>
    <row r="651" spans="1:30" x14ac:dyDescent="0.4">
      <c r="A651">
        <v>10377</v>
      </c>
      <c r="B651">
        <v>36</v>
      </c>
      <c r="C651" s="2">
        <v>100</v>
      </c>
      <c r="D651" s="2">
        <f>SALES­_DATA[[#This Row],[PRICEEACH]]*SALES­_DATA[[#This Row],[QUANTITYORDERED]]</f>
        <v>3600</v>
      </c>
      <c r="E651">
        <v>6</v>
      </c>
      <c r="F651" s="2">
        <v>4352.76</v>
      </c>
      <c r="G651" s="2">
        <f>SALES­_DATA[[#This Row],[SALES]]-SALES­_DATA[[#This Row],[cost price]]</f>
        <v>752.76000000000022</v>
      </c>
      <c r="H651" s="4">
        <v>38392</v>
      </c>
      <c r="I651" s="1" t="s">
        <v>676</v>
      </c>
      <c r="J651" t="s">
        <v>25</v>
      </c>
      <c r="K651">
        <v>1</v>
      </c>
      <c r="L651" t="str">
        <f t="shared" si="20"/>
        <v>Qtr 1</v>
      </c>
      <c r="M651" t="s">
        <v>676</v>
      </c>
      <c r="N651">
        <v>2005</v>
      </c>
      <c r="O651" t="s">
        <v>181</v>
      </c>
      <c r="P651" s="2">
        <v>142</v>
      </c>
      <c r="Q651" t="s">
        <v>586</v>
      </c>
      <c r="R651" t="s">
        <v>126</v>
      </c>
      <c r="S651" t="s">
        <v>127</v>
      </c>
      <c r="T651" t="s">
        <v>128</v>
      </c>
      <c r="V651" t="s">
        <v>129</v>
      </c>
      <c r="W651" t="s">
        <v>687</v>
      </c>
      <c r="X651" s="3">
        <v>21240</v>
      </c>
      <c r="Y651" t="s">
        <v>130</v>
      </c>
      <c r="Z651" t="s">
        <v>42</v>
      </c>
      <c r="AA651" t="s">
        <v>131</v>
      </c>
      <c r="AB651" t="s">
        <v>132</v>
      </c>
      <c r="AC651" t="str">
        <f t="shared" si="21"/>
        <v>Karttunen Matti</v>
      </c>
      <c r="AD651" t="s">
        <v>51</v>
      </c>
    </row>
    <row r="652" spans="1:30" x14ac:dyDescent="0.4">
      <c r="A652">
        <v>10390</v>
      </c>
      <c r="B652">
        <v>34</v>
      </c>
      <c r="C652" s="2">
        <v>43.05</v>
      </c>
      <c r="D652" s="2">
        <f>SALES­_DATA[[#This Row],[PRICEEACH]]*SALES­_DATA[[#This Row],[QUANTITYORDERED]]</f>
        <v>1463.6999999999998</v>
      </c>
      <c r="E652">
        <v>15</v>
      </c>
      <c r="F652" s="2">
        <v>1463.7</v>
      </c>
      <c r="G652" s="2">
        <f>SALES­_DATA[[#This Row],[SALES]]-SALES­_DATA[[#This Row],[cost price]]</f>
        <v>0</v>
      </c>
      <c r="H652" s="4">
        <v>38415</v>
      </c>
      <c r="I652" s="1" t="s">
        <v>686</v>
      </c>
      <c r="J652" t="s">
        <v>25</v>
      </c>
      <c r="K652">
        <v>1</v>
      </c>
      <c r="L652" t="str">
        <f t="shared" si="20"/>
        <v>Qtr 1</v>
      </c>
      <c r="M652" t="s">
        <v>686</v>
      </c>
      <c r="N652">
        <v>2005</v>
      </c>
      <c r="O652" t="s">
        <v>181</v>
      </c>
      <c r="P652" s="2">
        <v>142</v>
      </c>
      <c r="Q652" t="s">
        <v>586</v>
      </c>
      <c r="R652" t="s">
        <v>272</v>
      </c>
      <c r="S652">
        <v>4155551450</v>
      </c>
      <c r="T652" t="s">
        <v>273</v>
      </c>
      <c r="V652" t="s">
        <v>274</v>
      </c>
      <c r="W652" t="s">
        <v>55</v>
      </c>
      <c r="X652" s="3">
        <v>97562</v>
      </c>
      <c r="Y652" t="s">
        <v>32</v>
      </c>
      <c r="Z652" t="s">
        <v>33</v>
      </c>
      <c r="AA652" t="s">
        <v>275</v>
      </c>
      <c r="AB652" t="s">
        <v>276</v>
      </c>
      <c r="AC652" t="str">
        <f t="shared" si="21"/>
        <v>Nelson Valarie</v>
      </c>
      <c r="AD652" t="s">
        <v>36</v>
      </c>
    </row>
    <row r="653" spans="1:30" x14ac:dyDescent="0.4">
      <c r="A653">
        <v>10406</v>
      </c>
      <c r="B653">
        <v>48</v>
      </c>
      <c r="C653" s="2">
        <v>100</v>
      </c>
      <c r="D653" s="2">
        <f>SALES­_DATA[[#This Row],[PRICEEACH]]*SALES­_DATA[[#This Row],[QUANTITYORDERED]]</f>
        <v>4800</v>
      </c>
      <c r="E653">
        <v>2</v>
      </c>
      <c r="F653" s="2">
        <v>7169.28</v>
      </c>
      <c r="G653" s="2">
        <f>SALES­_DATA[[#This Row],[SALES]]-SALES­_DATA[[#This Row],[cost price]]</f>
        <v>2369.2799999999997</v>
      </c>
      <c r="H653" s="4">
        <v>38457</v>
      </c>
      <c r="I653" s="1" t="s">
        <v>683</v>
      </c>
      <c r="J653" t="s">
        <v>173</v>
      </c>
      <c r="K653">
        <v>2</v>
      </c>
      <c r="L653" t="str">
        <f t="shared" si="20"/>
        <v>Qtr 2</v>
      </c>
      <c r="M653" t="s">
        <v>683</v>
      </c>
      <c r="N653">
        <v>2005</v>
      </c>
      <c r="O653" t="s">
        <v>181</v>
      </c>
      <c r="P653" s="2">
        <v>142</v>
      </c>
      <c r="Q653" t="s">
        <v>586</v>
      </c>
      <c r="R653" t="s">
        <v>322</v>
      </c>
      <c r="S653" t="s">
        <v>323</v>
      </c>
      <c r="T653" t="s">
        <v>324</v>
      </c>
      <c r="V653" t="s">
        <v>325</v>
      </c>
      <c r="W653" t="s">
        <v>687</v>
      </c>
      <c r="X653" s="3">
        <v>1734</v>
      </c>
      <c r="Y653" t="s">
        <v>326</v>
      </c>
      <c r="Z653" t="s">
        <v>42</v>
      </c>
      <c r="AA653" t="s">
        <v>327</v>
      </c>
      <c r="AB653" t="s">
        <v>328</v>
      </c>
      <c r="AC653" t="str">
        <f t="shared" si="21"/>
        <v>Petersen Jytte</v>
      </c>
      <c r="AD653" t="s">
        <v>151</v>
      </c>
    </row>
    <row r="654" spans="1:30" x14ac:dyDescent="0.4">
      <c r="A654">
        <v>10419</v>
      </c>
      <c r="B654">
        <v>34</v>
      </c>
      <c r="C654" s="2">
        <v>100</v>
      </c>
      <c r="D654" s="2">
        <f>SALES­_DATA[[#This Row],[PRICEEACH]]*SALES­_DATA[[#This Row],[QUANTITYORDERED]]</f>
        <v>3400</v>
      </c>
      <c r="E654">
        <v>4</v>
      </c>
      <c r="F654" s="2">
        <v>4594.76</v>
      </c>
      <c r="G654" s="2">
        <f>SALES­_DATA[[#This Row],[SALES]]-SALES­_DATA[[#This Row],[cost price]]</f>
        <v>1194.7600000000002</v>
      </c>
      <c r="H654" s="4">
        <v>38489</v>
      </c>
      <c r="I654" s="1" t="s">
        <v>677</v>
      </c>
      <c r="J654" t="s">
        <v>25</v>
      </c>
      <c r="K654">
        <v>2</v>
      </c>
      <c r="L654" t="str">
        <f t="shared" si="20"/>
        <v>Qtr 2</v>
      </c>
      <c r="M654" t="s">
        <v>677</v>
      </c>
      <c r="N654">
        <v>2005</v>
      </c>
      <c r="O654" t="s">
        <v>181</v>
      </c>
      <c r="P654" s="2">
        <v>142</v>
      </c>
      <c r="Q654" t="s">
        <v>586</v>
      </c>
      <c r="R654" t="s">
        <v>144</v>
      </c>
      <c r="S654" t="s">
        <v>145</v>
      </c>
      <c r="T654" t="s">
        <v>146</v>
      </c>
      <c r="V654" t="s">
        <v>147</v>
      </c>
      <c r="W654" t="s">
        <v>687</v>
      </c>
      <c r="X654" s="3">
        <v>5020</v>
      </c>
      <c r="Y654" t="s">
        <v>148</v>
      </c>
      <c r="Z654" t="s">
        <v>42</v>
      </c>
      <c r="AA654" t="s">
        <v>149</v>
      </c>
      <c r="AB654" t="s">
        <v>150</v>
      </c>
      <c r="AC654" t="str">
        <f t="shared" si="21"/>
        <v>Pipps Georg</v>
      </c>
      <c r="AD654" t="s">
        <v>51</v>
      </c>
    </row>
    <row r="655" spans="1:30" x14ac:dyDescent="0.4">
      <c r="A655">
        <v>10104</v>
      </c>
      <c r="B655">
        <v>24</v>
      </c>
      <c r="C655" s="2">
        <v>100</v>
      </c>
      <c r="D655" s="2">
        <f>SALES­_DATA[[#This Row],[PRICEEACH]]*SALES­_DATA[[#This Row],[QUANTITYORDERED]]</f>
        <v>2400</v>
      </c>
      <c r="E655">
        <v>8</v>
      </c>
      <c r="F655" s="2">
        <v>3457.92</v>
      </c>
      <c r="G655" s="2">
        <f>SALES­_DATA[[#This Row],[SALES]]-SALES­_DATA[[#This Row],[cost price]]</f>
        <v>1057.92</v>
      </c>
      <c r="H655" s="4">
        <v>37652</v>
      </c>
      <c r="I655" s="1" t="s">
        <v>675</v>
      </c>
      <c r="J655" t="s">
        <v>25</v>
      </c>
      <c r="K655">
        <v>1</v>
      </c>
      <c r="L655" t="str">
        <f t="shared" si="20"/>
        <v>Qtr 1</v>
      </c>
      <c r="M655" t="s">
        <v>675</v>
      </c>
      <c r="N655">
        <v>2003</v>
      </c>
      <c r="O655" t="s">
        <v>181</v>
      </c>
      <c r="P655" s="2">
        <v>163</v>
      </c>
      <c r="Q655" t="s">
        <v>587</v>
      </c>
      <c r="R655" t="s">
        <v>174</v>
      </c>
      <c r="S655" t="s">
        <v>175</v>
      </c>
      <c r="T655" t="s">
        <v>176</v>
      </c>
      <c r="V655" t="s">
        <v>177</v>
      </c>
      <c r="W655" t="s">
        <v>687</v>
      </c>
      <c r="X655" s="3">
        <v>28034</v>
      </c>
      <c r="Y655" t="s">
        <v>178</v>
      </c>
      <c r="Z655" t="s">
        <v>42</v>
      </c>
      <c r="AA655" t="s">
        <v>179</v>
      </c>
      <c r="AB655" t="s">
        <v>180</v>
      </c>
      <c r="AC655" t="str">
        <f t="shared" si="21"/>
        <v>Freyre Diego</v>
      </c>
      <c r="AD655" t="s">
        <v>51</v>
      </c>
    </row>
    <row r="656" spans="1:30" x14ac:dyDescent="0.4">
      <c r="A656">
        <v>10115</v>
      </c>
      <c r="B656">
        <v>46</v>
      </c>
      <c r="C656" s="2">
        <v>100</v>
      </c>
      <c r="D656" s="2">
        <f>SALES­_DATA[[#This Row],[PRICEEACH]]*SALES­_DATA[[#This Row],[QUANTITYORDERED]]</f>
        <v>4600</v>
      </c>
      <c r="E656">
        <v>4</v>
      </c>
      <c r="F656" s="2">
        <v>7381.16</v>
      </c>
      <c r="G656" s="2">
        <f>SALES­_DATA[[#This Row],[SALES]]-SALES­_DATA[[#This Row],[cost price]]</f>
        <v>2781.16</v>
      </c>
      <c r="H656" s="4">
        <v>37715</v>
      </c>
      <c r="I656" s="1" t="s">
        <v>683</v>
      </c>
      <c r="J656" t="s">
        <v>25</v>
      </c>
      <c r="K656">
        <v>2</v>
      </c>
      <c r="L656" t="str">
        <f t="shared" si="20"/>
        <v>Qtr 2</v>
      </c>
      <c r="M656" t="s">
        <v>683</v>
      </c>
      <c r="N656">
        <v>2003</v>
      </c>
      <c r="O656" t="s">
        <v>181</v>
      </c>
      <c r="P656" s="2">
        <v>163</v>
      </c>
      <c r="Q656" t="s">
        <v>587</v>
      </c>
      <c r="R656" t="s">
        <v>203</v>
      </c>
      <c r="S656">
        <v>2125558493</v>
      </c>
      <c r="T656" t="s">
        <v>204</v>
      </c>
      <c r="U656" t="s">
        <v>205</v>
      </c>
      <c r="V656" t="s">
        <v>30</v>
      </c>
      <c r="W656" t="s">
        <v>31</v>
      </c>
      <c r="X656" s="3">
        <v>10022</v>
      </c>
      <c r="Y656" t="s">
        <v>32</v>
      </c>
      <c r="Z656" t="s">
        <v>33</v>
      </c>
      <c r="AA656" t="s">
        <v>124</v>
      </c>
      <c r="AB656" t="s">
        <v>206</v>
      </c>
      <c r="AC656" t="str">
        <f t="shared" si="21"/>
        <v>Hernandez Maria</v>
      </c>
      <c r="AD656" t="s">
        <v>151</v>
      </c>
    </row>
    <row r="657" spans="1:30" x14ac:dyDescent="0.4">
      <c r="A657">
        <v>10127</v>
      </c>
      <c r="B657">
        <v>45</v>
      </c>
      <c r="C657" s="2">
        <v>100</v>
      </c>
      <c r="D657" s="2">
        <f>SALES­_DATA[[#This Row],[PRICEEACH]]*SALES­_DATA[[#This Row],[QUANTITYORDERED]]</f>
        <v>4500</v>
      </c>
      <c r="E657">
        <v>10</v>
      </c>
      <c r="F657" s="2">
        <v>7146.9</v>
      </c>
      <c r="G657" s="2">
        <f>SALES­_DATA[[#This Row],[SALES]]-SALES­_DATA[[#This Row],[cost price]]</f>
        <v>2646.8999999999996</v>
      </c>
      <c r="H657" s="4">
        <v>37775</v>
      </c>
      <c r="I657" s="1" t="s">
        <v>684</v>
      </c>
      <c r="J657" t="s">
        <v>25</v>
      </c>
      <c r="K657">
        <v>2</v>
      </c>
      <c r="L657" t="str">
        <f t="shared" si="20"/>
        <v>Qtr 2</v>
      </c>
      <c r="M657" t="s">
        <v>684</v>
      </c>
      <c r="N657">
        <v>2003</v>
      </c>
      <c r="O657" t="s">
        <v>181</v>
      </c>
      <c r="P657" s="2">
        <v>163</v>
      </c>
      <c r="Q657" t="s">
        <v>587</v>
      </c>
      <c r="R657" t="s">
        <v>475</v>
      </c>
      <c r="S657">
        <v>2125557413</v>
      </c>
      <c r="T657" t="s">
        <v>476</v>
      </c>
      <c r="U657" t="s">
        <v>477</v>
      </c>
      <c r="V657" t="s">
        <v>30</v>
      </c>
      <c r="W657" t="s">
        <v>31</v>
      </c>
      <c r="X657" s="3">
        <v>10022</v>
      </c>
      <c r="Y657" t="s">
        <v>32</v>
      </c>
      <c r="Z657" t="s">
        <v>33</v>
      </c>
      <c r="AA657" t="s">
        <v>56</v>
      </c>
      <c r="AB657" t="s">
        <v>478</v>
      </c>
      <c r="AC657" t="str">
        <f t="shared" si="21"/>
        <v>Young Jeff</v>
      </c>
      <c r="AD657" t="s">
        <v>151</v>
      </c>
    </row>
    <row r="658" spans="1:30" x14ac:dyDescent="0.4">
      <c r="A658">
        <v>10141</v>
      </c>
      <c r="B658">
        <v>39</v>
      </c>
      <c r="C658" s="2">
        <v>100</v>
      </c>
      <c r="D658" s="2">
        <f>SALES­_DATA[[#This Row],[PRICEEACH]]*SALES­_DATA[[#This Row],[QUANTITYORDERED]]</f>
        <v>3900</v>
      </c>
      <c r="E658">
        <v>4</v>
      </c>
      <c r="F658" s="2">
        <v>5938.53</v>
      </c>
      <c r="G658" s="2">
        <f>SALES­_DATA[[#This Row],[SALES]]-SALES­_DATA[[#This Row],[cost price]]</f>
        <v>2038.5299999999997</v>
      </c>
      <c r="H658" s="4">
        <v>37834</v>
      </c>
      <c r="I658" s="1" t="s">
        <v>679</v>
      </c>
      <c r="J658" t="s">
        <v>25</v>
      </c>
      <c r="K658">
        <v>3</v>
      </c>
      <c r="L658" t="str">
        <f t="shared" si="20"/>
        <v>Qtr 3</v>
      </c>
      <c r="M658" t="s">
        <v>679</v>
      </c>
      <c r="N658">
        <v>2003</v>
      </c>
      <c r="O658" t="s">
        <v>181</v>
      </c>
      <c r="P658" s="2">
        <v>163</v>
      </c>
      <c r="Q658" t="s">
        <v>587</v>
      </c>
      <c r="R658" t="s">
        <v>467</v>
      </c>
      <c r="S658" t="s">
        <v>468</v>
      </c>
      <c r="T658" t="s">
        <v>469</v>
      </c>
      <c r="V658" t="s">
        <v>470</v>
      </c>
      <c r="W658" t="s">
        <v>687</v>
      </c>
      <c r="X658" s="3" t="s">
        <v>471</v>
      </c>
      <c r="Y658" t="s">
        <v>130</v>
      </c>
      <c r="Z658" t="s">
        <v>42</v>
      </c>
      <c r="AA658" t="s">
        <v>472</v>
      </c>
      <c r="AB658" t="s">
        <v>473</v>
      </c>
      <c r="AC658" t="str">
        <f t="shared" si="21"/>
        <v>Suominen Kalle</v>
      </c>
      <c r="AD658" t="s">
        <v>51</v>
      </c>
    </row>
    <row r="659" spans="1:30" x14ac:dyDescent="0.4">
      <c r="A659">
        <v>10151</v>
      </c>
      <c r="B659">
        <v>43</v>
      </c>
      <c r="C659" s="2">
        <v>100</v>
      </c>
      <c r="D659" s="2">
        <f>SALES­_DATA[[#This Row],[PRICEEACH]]*SALES­_DATA[[#This Row],[QUANTITYORDERED]]</f>
        <v>4300</v>
      </c>
      <c r="E659">
        <v>2</v>
      </c>
      <c r="F659" s="2">
        <v>7110.91</v>
      </c>
      <c r="G659" s="2">
        <f>SALES­_DATA[[#This Row],[SALES]]-SALES­_DATA[[#This Row],[cost price]]</f>
        <v>2810.91</v>
      </c>
      <c r="H659" s="4">
        <v>37885</v>
      </c>
      <c r="I659" s="1" t="s">
        <v>685</v>
      </c>
      <c r="J659" t="s">
        <v>25</v>
      </c>
      <c r="K659">
        <v>3</v>
      </c>
      <c r="L659" t="str">
        <f t="shared" si="20"/>
        <v>Qtr 3</v>
      </c>
      <c r="M659" t="s">
        <v>685</v>
      </c>
      <c r="N659">
        <v>2003</v>
      </c>
      <c r="O659" t="s">
        <v>181</v>
      </c>
      <c r="P659" s="2">
        <v>163</v>
      </c>
      <c r="Q659" t="s">
        <v>587</v>
      </c>
      <c r="R659" t="s">
        <v>391</v>
      </c>
      <c r="S659" t="s">
        <v>392</v>
      </c>
      <c r="T659" t="s">
        <v>393</v>
      </c>
      <c r="V659" t="s">
        <v>394</v>
      </c>
      <c r="W659" t="s">
        <v>687</v>
      </c>
      <c r="X659" s="3">
        <v>90110</v>
      </c>
      <c r="Y659" t="s">
        <v>130</v>
      </c>
      <c r="Z659" t="s">
        <v>42</v>
      </c>
      <c r="AA659" t="s">
        <v>395</v>
      </c>
      <c r="AB659" t="s">
        <v>396</v>
      </c>
      <c r="AC659" t="str">
        <f t="shared" si="21"/>
        <v>Koskitalo Pirkko</v>
      </c>
      <c r="AD659" t="s">
        <v>151</v>
      </c>
    </row>
    <row r="660" spans="1:30" x14ac:dyDescent="0.4">
      <c r="A660">
        <v>10165</v>
      </c>
      <c r="B660">
        <v>29</v>
      </c>
      <c r="C660" s="2">
        <v>100</v>
      </c>
      <c r="D660" s="2">
        <f>SALES­_DATA[[#This Row],[PRICEEACH]]*SALES­_DATA[[#This Row],[QUANTITYORDERED]]</f>
        <v>2900</v>
      </c>
      <c r="E660">
        <v>11</v>
      </c>
      <c r="F660" s="2">
        <v>5032.95</v>
      </c>
      <c r="G660" s="2">
        <f>SALES­_DATA[[#This Row],[SALES]]-SALES­_DATA[[#This Row],[cost price]]</f>
        <v>2132.9499999999998</v>
      </c>
      <c r="H660" s="4">
        <v>37916</v>
      </c>
      <c r="I660" s="1" t="s">
        <v>680</v>
      </c>
      <c r="J660" t="s">
        <v>25</v>
      </c>
      <c r="K660">
        <v>4</v>
      </c>
      <c r="L660" t="str">
        <f t="shared" si="20"/>
        <v>Qtr 4</v>
      </c>
      <c r="M660" t="s">
        <v>680</v>
      </c>
      <c r="N660">
        <v>2003</v>
      </c>
      <c r="O660" t="s">
        <v>181</v>
      </c>
      <c r="P660" s="2">
        <v>163</v>
      </c>
      <c r="Q660" t="s">
        <v>587</v>
      </c>
      <c r="R660" t="s">
        <v>196</v>
      </c>
      <c r="S660" t="s">
        <v>197</v>
      </c>
      <c r="T660" t="s">
        <v>198</v>
      </c>
      <c r="V660" t="s">
        <v>199</v>
      </c>
      <c r="W660" t="s">
        <v>687</v>
      </c>
      <c r="X660" s="3">
        <v>79903</v>
      </c>
      <c r="Y660" t="s">
        <v>199</v>
      </c>
      <c r="Z660" t="s">
        <v>200</v>
      </c>
      <c r="AA660" t="s">
        <v>201</v>
      </c>
      <c r="AB660" t="s">
        <v>202</v>
      </c>
      <c r="AC660" t="str">
        <f t="shared" si="21"/>
        <v>Natividad Eric</v>
      </c>
      <c r="AD660" t="s">
        <v>51</v>
      </c>
    </row>
    <row r="661" spans="1:30" x14ac:dyDescent="0.4">
      <c r="A661">
        <v>10176</v>
      </c>
      <c r="B661">
        <v>20</v>
      </c>
      <c r="C661" s="2">
        <v>100</v>
      </c>
      <c r="D661" s="2">
        <f>SALES­_DATA[[#This Row],[PRICEEACH]]*SALES­_DATA[[#This Row],[QUANTITYORDERED]]</f>
        <v>2000</v>
      </c>
      <c r="E661">
        <v>10</v>
      </c>
      <c r="F661" s="2">
        <v>3667.6</v>
      </c>
      <c r="G661" s="2">
        <f>SALES­_DATA[[#This Row],[SALES]]-SALES­_DATA[[#This Row],[cost price]]</f>
        <v>1667.6</v>
      </c>
      <c r="H661" s="4">
        <v>37931</v>
      </c>
      <c r="I661" s="1" t="s">
        <v>681</v>
      </c>
      <c r="J661" t="s">
        <v>25</v>
      </c>
      <c r="K661">
        <v>4</v>
      </c>
      <c r="L661" t="str">
        <f t="shared" si="20"/>
        <v>Qtr 4</v>
      </c>
      <c r="M661" t="s">
        <v>681</v>
      </c>
      <c r="N661">
        <v>2003</v>
      </c>
      <c r="O661" t="s">
        <v>181</v>
      </c>
      <c r="P661" s="2">
        <v>163</v>
      </c>
      <c r="Q661" t="s">
        <v>587</v>
      </c>
      <c r="R661" t="s">
        <v>452</v>
      </c>
      <c r="S661" t="s">
        <v>453</v>
      </c>
      <c r="T661" t="s">
        <v>454</v>
      </c>
      <c r="V661" t="s">
        <v>455</v>
      </c>
      <c r="W661" t="s">
        <v>687</v>
      </c>
      <c r="X661" s="3">
        <v>42100</v>
      </c>
      <c r="Y661" t="s">
        <v>258</v>
      </c>
      <c r="Z661" t="s">
        <v>42</v>
      </c>
      <c r="AA661" t="s">
        <v>456</v>
      </c>
      <c r="AB661" t="s">
        <v>457</v>
      </c>
      <c r="AC661" t="str">
        <f t="shared" si="21"/>
        <v>Moroni Maurizio</v>
      </c>
      <c r="AD661" t="s">
        <v>51</v>
      </c>
    </row>
    <row r="662" spans="1:30" x14ac:dyDescent="0.4">
      <c r="A662">
        <v>10184</v>
      </c>
      <c r="B662">
        <v>46</v>
      </c>
      <c r="C662" s="2">
        <v>100</v>
      </c>
      <c r="D662" s="2">
        <f>SALES­_DATA[[#This Row],[PRICEEACH]]*SALES­_DATA[[#This Row],[QUANTITYORDERED]]</f>
        <v>4600</v>
      </c>
      <c r="E662">
        <v>5</v>
      </c>
      <c r="F662" s="2">
        <v>7381.16</v>
      </c>
      <c r="G662" s="2">
        <f>SALES­_DATA[[#This Row],[SALES]]-SALES­_DATA[[#This Row],[cost price]]</f>
        <v>2781.16</v>
      </c>
      <c r="H662" s="4">
        <v>37939</v>
      </c>
      <c r="I662" s="1" t="s">
        <v>681</v>
      </c>
      <c r="J662" t="s">
        <v>25</v>
      </c>
      <c r="K662">
        <v>4</v>
      </c>
      <c r="L662" t="str">
        <f t="shared" si="20"/>
        <v>Qtr 4</v>
      </c>
      <c r="M662" t="s">
        <v>681</v>
      </c>
      <c r="N662">
        <v>2003</v>
      </c>
      <c r="O662" t="s">
        <v>181</v>
      </c>
      <c r="P662" s="2">
        <v>163</v>
      </c>
      <c r="Q662" t="s">
        <v>587</v>
      </c>
      <c r="R662" t="s">
        <v>520</v>
      </c>
      <c r="S662" t="s">
        <v>521</v>
      </c>
      <c r="T662" t="s">
        <v>522</v>
      </c>
      <c r="V662" t="s">
        <v>523</v>
      </c>
      <c r="W662" t="s">
        <v>687</v>
      </c>
      <c r="X662" s="3">
        <v>41101</v>
      </c>
      <c r="Y662" t="s">
        <v>178</v>
      </c>
      <c r="Z662" t="s">
        <v>42</v>
      </c>
      <c r="AA662" t="s">
        <v>524</v>
      </c>
      <c r="AB662" t="s">
        <v>525</v>
      </c>
      <c r="AC662" t="str">
        <f t="shared" si="21"/>
        <v>Roel Jose Pedro</v>
      </c>
      <c r="AD662" t="s">
        <v>151</v>
      </c>
    </row>
    <row r="663" spans="1:30" x14ac:dyDescent="0.4">
      <c r="A663">
        <v>10195</v>
      </c>
      <c r="B663">
        <v>27</v>
      </c>
      <c r="C663" s="2">
        <v>100</v>
      </c>
      <c r="D663" s="2">
        <f>SALES­_DATA[[#This Row],[PRICEEACH]]*SALES­_DATA[[#This Row],[QUANTITYORDERED]]</f>
        <v>2700</v>
      </c>
      <c r="E663">
        <v>5</v>
      </c>
      <c r="F663" s="2">
        <v>5128.1099999999997</v>
      </c>
      <c r="G663" s="2">
        <f>SALES­_DATA[[#This Row],[SALES]]-SALES­_DATA[[#This Row],[cost price]]</f>
        <v>2428.1099999999997</v>
      </c>
      <c r="H663" s="4">
        <v>37950</v>
      </c>
      <c r="I663" s="1" t="s">
        <v>681</v>
      </c>
      <c r="J663" t="s">
        <v>25</v>
      </c>
      <c r="K663">
        <v>4</v>
      </c>
      <c r="L663" t="str">
        <f t="shared" si="20"/>
        <v>Qtr 4</v>
      </c>
      <c r="M663" t="s">
        <v>681</v>
      </c>
      <c r="N663">
        <v>2003</v>
      </c>
      <c r="O663" t="s">
        <v>181</v>
      </c>
      <c r="P663" s="2">
        <v>163</v>
      </c>
      <c r="Q663" t="s">
        <v>587</v>
      </c>
      <c r="R663" t="s">
        <v>317</v>
      </c>
      <c r="S663">
        <v>9145554562</v>
      </c>
      <c r="T663" t="s">
        <v>318</v>
      </c>
      <c r="V663" t="s">
        <v>319</v>
      </c>
      <c r="W663" t="s">
        <v>31</v>
      </c>
      <c r="X663" s="3">
        <v>24067</v>
      </c>
      <c r="Y663" t="s">
        <v>32</v>
      </c>
      <c r="Z663" t="s">
        <v>33</v>
      </c>
      <c r="AA663" t="s">
        <v>102</v>
      </c>
      <c r="AB663" t="s">
        <v>238</v>
      </c>
      <c r="AC663" t="str">
        <f t="shared" si="21"/>
        <v>Frick Steve</v>
      </c>
      <c r="AD663" t="s">
        <v>51</v>
      </c>
    </row>
    <row r="664" spans="1:30" x14ac:dyDescent="0.4">
      <c r="A664">
        <v>10207</v>
      </c>
      <c r="B664">
        <v>44</v>
      </c>
      <c r="C664" s="2">
        <v>100</v>
      </c>
      <c r="D664" s="2">
        <f>SALES­_DATA[[#This Row],[PRICEEACH]]*SALES­_DATA[[#This Row],[QUANTITYORDERED]]</f>
        <v>4400</v>
      </c>
      <c r="E664">
        <v>6</v>
      </c>
      <c r="F664" s="2">
        <v>7060.24</v>
      </c>
      <c r="G664" s="2">
        <f>SALES­_DATA[[#This Row],[SALES]]-SALES­_DATA[[#This Row],[cost price]]</f>
        <v>2660.24</v>
      </c>
      <c r="H664" s="4">
        <v>37964</v>
      </c>
      <c r="I664" s="1" t="s">
        <v>682</v>
      </c>
      <c r="J664" t="s">
        <v>25</v>
      </c>
      <c r="K664">
        <v>4</v>
      </c>
      <c r="L664" t="str">
        <f t="shared" si="20"/>
        <v>Qtr 4</v>
      </c>
      <c r="M664" t="s">
        <v>682</v>
      </c>
      <c r="N664">
        <v>2003</v>
      </c>
      <c r="O664" t="s">
        <v>181</v>
      </c>
      <c r="P664" s="2">
        <v>163</v>
      </c>
      <c r="Q664" t="s">
        <v>587</v>
      </c>
      <c r="R664" t="s">
        <v>415</v>
      </c>
      <c r="S664">
        <v>6175552555</v>
      </c>
      <c r="T664" t="s">
        <v>416</v>
      </c>
      <c r="V664" t="s">
        <v>381</v>
      </c>
      <c r="W664" t="s">
        <v>123</v>
      </c>
      <c r="X664" s="3">
        <v>51003</v>
      </c>
      <c r="Y664" t="s">
        <v>32</v>
      </c>
      <c r="Z664" t="s">
        <v>33</v>
      </c>
      <c r="AA664" t="s">
        <v>417</v>
      </c>
      <c r="AB664" t="s">
        <v>276</v>
      </c>
      <c r="AC664" t="str">
        <f t="shared" si="21"/>
        <v>Franco Valarie</v>
      </c>
      <c r="AD664" t="s">
        <v>151</v>
      </c>
    </row>
    <row r="665" spans="1:30" x14ac:dyDescent="0.4">
      <c r="A665">
        <v>10219</v>
      </c>
      <c r="B665">
        <v>43</v>
      </c>
      <c r="C665" s="2">
        <v>100</v>
      </c>
      <c r="D665" s="2">
        <f>SALES­_DATA[[#This Row],[PRICEEACH]]*SALES­_DATA[[#This Row],[QUANTITYORDERED]]</f>
        <v>4300</v>
      </c>
      <c r="E665">
        <v>1</v>
      </c>
      <c r="F665" s="2">
        <v>8448.64</v>
      </c>
      <c r="G665" s="2">
        <f>SALES­_DATA[[#This Row],[SALES]]-SALES­_DATA[[#This Row],[cost price]]</f>
        <v>4148.6399999999994</v>
      </c>
      <c r="H665" s="4">
        <v>38027</v>
      </c>
      <c r="I665" s="1" t="s">
        <v>676</v>
      </c>
      <c r="J665" t="s">
        <v>25</v>
      </c>
      <c r="K665">
        <v>1</v>
      </c>
      <c r="L665" t="str">
        <f t="shared" si="20"/>
        <v>Qtr 1</v>
      </c>
      <c r="M665" t="s">
        <v>676</v>
      </c>
      <c r="N665">
        <v>2004</v>
      </c>
      <c r="O665" t="s">
        <v>181</v>
      </c>
      <c r="P665" s="2">
        <v>163</v>
      </c>
      <c r="Q665" t="s">
        <v>587</v>
      </c>
      <c r="R665" t="s">
        <v>526</v>
      </c>
      <c r="S665">
        <v>4155554312</v>
      </c>
      <c r="T665" t="s">
        <v>527</v>
      </c>
      <c r="V665" t="s">
        <v>528</v>
      </c>
      <c r="W665" t="s">
        <v>55</v>
      </c>
      <c r="X665" s="3">
        <v>94217</v>
      </c>
      <c r="Y665" t="s">
        <v>32</v>
      </c>
      <c r="Z665" t="s">
        <v>33</v>
      </c>
      <c r="AA665" t="s">
        <v>529</v>
      </c>
      <c r="AB665" t="s">
        <v>400</v>
      </c>
      <c r="AC665" t="str">
        <f t="shared" si="21"/>
        <v>Taylor Sue</v>
      </c>
      <c r="AD665" t="s">
        <v>151</v>
      </c>
    </row>
    <row r="666" spans="1:30" x14ac:dyDescent="0.4">
      <c r="A666">
        <v>10230</v>
      </c>
      <c r="B666">
        <v>49</v>
      </c>
      <c r="C666" s="2">
        <v>100</v>
      </c>
      <c r="D666" s="2">
        <f>SALES­_DATA[[#This Row],[PRICEEACH]]*SALES­_DATA[[#This Row],[QUANTITYORDERED]]</f>
        <v>4900</v>
      </c>
      <c r="E666">
        <v>8</v>
      </c>
      <c r="F666" s="2">
        <v>7300.51</v>
      </c>
      <c r="G666" s="2">
        <f>SALES­_DATA[[#This Row],[SALES]]-SALES­_DATA[[#This Row],[cost price]]</f>
        <v>2400.5100000000002</v>
      </c>
      <c r="H666" s="4">
        <v>38061</v>
      </c>
      <c r="I666" s="1" t="s">
        <v>686</v>
      </c>
      <c r="J666" t="s">
        <v>25</v>
      </c>
      <c r="K666">
        <v>1</v>
      </c>
      <c r="L666" t="str">
        <f t="shared" si="20"/>
        <v>Qtr 1</v>
      </c>
      <c r="M666" t="s">
        <v>686</v>
      </c>
      <c r="N666">
        <v>2004</v>
      </c>
      <c r="O666" t="s">
        <v>181</v>
      </c>
      <c r="P666" s="2">
        <v>163</v>
      </c>
      <c r="Q666" t="s">
        <v>587</v>
      </c>
      <c r="R666" t="s">
        <v>462</v>
      </c>
      <c r="S666" t="s">
        <v>463</v>
      </c>
      <c r="T666" t="s">
        <v>464</v>
      </c>
      <c r="V666" t="s">
        <v>465</v>
      </c>
      <c r="W666" t="s">
        <v>687</v>
      </c>
      <c r="X666" s="3">
        <v>60528</v>
      </c>
      <c r="Y666" t="s">
        <v>443</v>
      </c>
      <c r="Z666" t="s">
        <v>42</v>
      </c>
      <c r="AA666" t="s">
        <v>466</v>
      </c>
      <c r="AB666" t="s">
        <v>414</v>
      </c>
      <c r="AC666" t="str">
        <f t="shared" si="21"/>
        <v>Keitel Roland</v>
      </c>
      <c r="AD666" t="s">
        <v>151</v>
      </c>
    </row>
    <row r="667" spans="1:30" x14ac:dyDescent="0.4">
      <c r="A667">
        <v>10246</v>
      </c>
      <c r="B667">
        <v>40</v>
      </c>
      <c r="C667" s="2">
        <v>100</v>
      </c>
      <c r="D667" s="2">
        <f>SALES­_DATA[[#This Row],[PRICEEACH]]*SALES­_DATA[[#This Row],[QUANTITYORDERED]]</f>
        <v>4000</v>
      </c>
      <c r="E667">
        <v>4</v>
      </c>
      <c r="F667" s="2">
        <v>6549.2</v>
      </c>
      <c r="G667" s="2">
        <f>SALES­_DATA[[#This Row],[SALES]]-SALES­_DATA[[#This Row],[cost price]]</f>
        <v>2549.1999999999998</v>
      </c>
      <c r="H667" s="4">
        <v>38112</v>
      </c>
      <c r="I667" s="1" t="s">
        <v>677</v>
      </c>
      <c r="J667" t="s">
        <v>25</v>
      </c>
      <c r="K667">
        <v>2</v>
      </c>
      <c r="L667" t="str">
        <f t="shared" si="20"/>
        <v>Qtr 2</v>
      </c>
      <c r="M667" t="s">
        <v>677</v>
      </c>
      <c r="N667">
        <v>2004</v>
      </c>
      <c r="O667" t="s">
        <v>181</v>
      </c>
      <c r="P667" s="2">
        <v>163</v>
      </c>
      <c r="Q667" t="s">
        <v>587</v>
      </c>
      <c r="R667" t="s">
        <v>174</v>
      </c>
      <c r="S667" t="s">
        <v>175</v>
      </c>
      <c r="T667" t="s">
        <v>176</v>
      </c>
      <c r="V667" t="s">
        <v>177</v>
      </c>
      <c r="W667" t="s">
        <v>687</v>
      </c>
      <c r="X667" s="3">
        <v>28034</v>
      </c>
      <c r="Y667" t="s">
        <v>178</v>
      </c>
      <c r="Z667" t="s">
        <v>42</v>
      </c>
      <c r="AA667" t="s">
        <v>179</v>
      </c>
      <c r="AB667" t="s">
        <v>180</v>
      </c>
      <c r="AC667" t="str">
        <f t="shared" si="21"/>
        <v>Freyre Diego</v>
      </c>
      <c r="AD667" t="s">
        <v>51</v>
      </c>
    </row>
    <row r="668" spans="1:30" x14ac:dyDescent="0.4">
      <c r="A668">
        <v>10259</v>
      </c>
      <c r="B668">
        <v>30</v>
      </c>
      <c r="C668" s="2">
        <v>100</v>
      </c>
      <c r="D668" s="2">
        <f>SALES­_DATA[[#This Row],[PRICEEACH]]*SALES­_DATA[[#This Row],[QUANTITYORDERED]]</f>
        <v>3000</v>
      </c>
      <c r="E668">
        <v>3</v>
      </c>
      <c r="F668" s="2">
        <v>5697.9</v>
      </c>
      <c r="G668" s="2">
        <f>SALES­_DATA[[#This Row],[SALES]]-SALES­_DATA[[#This Row],[cost price]]</f>
        <v>2697.8999999999996</v>
      </c>
      <c r="H668" s="4">
        <v>38153</v>
      </c>
      <c r="I668" s="1" t="s">
        <v>684</v>
      </c>
      <c r="J668" t="s">
        <v>25</v>
      </c>
      <c r="K668">
        <v>2</v>
      </c>
      <c r="L668" t="str">
        <f t="shared" si="20"/>
        <v>Qtr 2</v>
      </c>
      <c r="M668" t="s">
        <v>684</v>
      </c>
      <c r="N668">
        <v>2004</v>
      </c>
      <c r="O668" t="s">
        <v>181</v>
      </c>
      <c r="P668" s="2">
        <v>163</v>
      </c>
      <c r="Q668" t="s">
        <v>587</v>
      </c>
      <c r="R668" t="s">
        <v>418</v>
      </c>
      <c r="S668" t="s">
        <v>419</v>
      </c>
      <c r="T668" t="s">
        <v>420</v>
      </c>
      <c r="U668" t="s">
        <v>421</v>
      </c>
      <c r="V668" t="s">
        <v>199</v>
      </c>
      <c r="W668" t="s">
        <v>687</v>
      </c>
      <c r="X668" s="3">
        <v>69045</v>
      </c>
      <c r="Y668" t="s">
        <v>199</v>
      </c>
      <c r="Z668" t="s">
        <v>96</v>
      </c>
      <c r="AA668" t="s">
        <v>422</v>
      </c>
      <c r="AB668" t="s">
        <v>423</v>
      </c>
      <c r="AC668" t="str">
        <f t="shared" si="21"/>
        <v>Victorino Wendy</v>
      </c>
      <c r="AD668" t="s">
        <v>51</v>
      </c>
    </row>
    <row r="669" spans="1:30" x14ac:dyDescent="0.4">
      <c r="A669">
        <v>10271</v>
      </c>
      <c r="B669">
        <v>50</v>
      </c>
      <c r="C669" s="2">
        <v>100</v>
      </c>
      <c r="D669" s="2">
        <f>SALES­_DATA[[#This Row],[PRICEEACH]]*SALES­_DATA[[#This Row],[QUANTITYORDERED]]</f>
        <v>5000</v>
      </c>
      <c r="E669">
        <v>4</v>
      </c>
      <c r="F669" s="2">
        <v>9169</v>
      </c>
      <c r="G669" s="2">
        <f>SALES­_DATA[[#This Row],[SALES]]-SALES­_DATA[[#This Row],[cost price]]</f>
        <v>4169</v>
      </c>
      <c r="H669" s="4">
        <v>38188</v>
      </c>
      <c r="I669" s="1" t="s">
        <v>678</v>
      </c>
      <c r="J669" t="s">
        <v>25</v>
      </c>
      <c r="K669">
        <v>3</v>
      </c>
      <c r="L669" t="str">
        <f t="shared" si="20"/>
        <v>Qtr 3</v>
      </c>
      <c r="M669" t="s">
        <v>678</v>
      </c>
      <c r="N669">
        <v>2004</v>
      </c>
      <c r="O669" t="s">
        <v>181</v>
      </c>
      <c r="P669" s="2">
        <v>163</v>
      </c>
      <c r="Q669" t="s">
        <v>587</v>
      </c>
      <c r="R669" t="s">
        <v>272</v>
      </c>
      <c r="S669">
        <v>4155551450</v>
      </c>
      <c r="T669" t="s">
        <v>273</v>
      </c>
      <c r="V669" t="s">
        <v>274</v>
      </c>
      <c r="W669" t="s">
        <v>55</v>
      </c>
      <c r="X669" s="3">
        <v>97562</v>
      </c>
      <c r="Y669" t="s">
        <v>32</v>
      </c>
      <c r="Z669" t="s">
        <v>33</v>
      </c>
      <c r="AA669" t="s">
        <v>275</v>
      </c>
      <c r="AB669" t="s">
        <v>276</v>
      </c>
      <c r="AC669" t="str">
        <f t="shared" si="21"/>
        <v>Nelson Valarie</v>
      </c>
      <c r="AD669" t="s">
        <v>151</v>
      </c>
    </row>
    <row r="670" spans="1:30" x14ac:dyDescent="0.4">
      <c r="A670">
        <v>10282</v>
      </c>
      <c r="B670">
        <v>23</v>
      </c>
      <c r="C670" s="2">
        <v>100</v>
      </c>
      <c r="D670" s="2">
        <f>SALES­_DATA[[#This Row],[PRICEEACH]]*SALES­_DATA[[#This Row],[QUANTITYORDERED]]</f>
        <v>2300</v>
      </c>
      <c r="E670">
        <v>13</v>
      </c>
      <c r="F670" s="2">
        <v>3238.63</v>
      </c>
      <c r="G670" s="2">
        <f>SALES­_DATA[[#This Row],[SALES]]-SALES­_DATA[[#This Row],[cost price]]</f>
        <v>938.63000000000011</v>
      </c>
      <c r="H670" s="4">
        <v>38219</v>
      </c>
      <c r="I670" s="1" t="s">
        <v>679</v>
      </c>
      <c r="J670" t="s">
        <v>25</v>
      </c>
      <c r="K670">
        <v>3</v>
      </c>
      <c r="L670" t="str">
        <f t="shared" si="20"/>
        <v>Qtr 3</v>
      </c>
      <c r="M670" t="s">
        <v>679</v>
      </c>
      <c r="N670">
        <v>2004</v>
      </c>
      <c r="O670" t="s">
        <v>181</v>
      </c>
      <c r="P670" s="2">
        <v>163</v>
      </c>
      <c r="Q670" t="s">
        <v>587</v>
      </c>
      <c r="R670" t="s">
        <v>272</v>
      </c>
      <c r="S670">
        <v>4155551450</v>
      </c>
      <c r="T670" t="s">
        <v>273</v>
      </c>
      <c r="V670" t="s">
        <v>274</v>
      </c>
      <c r="W670" t="s">
        <v>55</v>
      </c>
      <c r="X670" s="3">
        <v>97562</v>
      </c>
      <c r="Y670" t="s">
        <v>32</v>
      </c>
      <c r="Z670" t="s">
        <v>33</v>
      </c>
      <c r="AA670" t="s">
        <v>275</v>
      </c>
      <c r="AB670" t="s">
        <v>276</v>
      </c>
      <c r="AC670" t="str">
        <f t="shared" si="21"/>
        <v>Nelson Valarie</v>
      </c>
      <c r="AD670" t="s">
        <v>51</v>
      </c>
    </row>
    <row r="671" spans="1:30" x14ac:dyDescent="0.4">
      <c r="A671">
        <v>10292</v>
      </c>
      <c r="B671">
        <v>26</v>
      </c>
      <c r="C671" s="2">
        <v>100</v>
      </c>
      <c r="D671" s="2">
        <f>SALES­_DATA[[#This Row],[PRICEEACH]]*SALES­_DATA[[#This Row],[QUANTITYORDERED]]</f>
        <v>2600</v>
      </c>
      <c r="E671">
        <v>7</v>
      </c>
      <c r="F671" s="2">
        <v>4554.9399999999996</v>
      </c>
      <c r="G671" s="2">
        <f>SALES­_DATA[[#This Row],[SALES]]-SALES­_DATA[[#This Row],[cost price]]</f>
        <v>1954.9399999999996</v>
      </c>
      <c r="H671" s="4">
        <v>38238</v>
      </c>
      <c r="I671" s="1" t="s">
        <v>685</v>
      </c>
      <c r="J671" t="s">
        <v>25</v>
      </c>
      <c r="K671">
        <v>3</v>
      </c>
      <c r="L671" t="str">
        <f t="shared" si="20"/>
        <v>Qtr 3</v>
      </c>
      <c r="M671" t="s">
        <v>685</v>
      </c>
      <c r="N671">
        <v>2004</v>
      </c>
      <c r="O671" t="s">
        <v>181</v>
      </c>
      <c r="P671" s="2">
        <v>163</v>
      </c>
      <c r="Q671" t="s">
        <v>587</v>
      </c>
      <c r="R671" t="s">
        <v>28</v>
      </c>
      <c r="S671">
        <v>2125557818</v>
      </c>
      <c r="T671" t="s">
        <v>29</v>
      </c>
      <c r="V671" t="s">
        <v>30</v>
      </c>
      <c r="W671" t="s">
        <v>31</v>
      </c>
      <c r="X671" s="3">
        <v>10022</v>
      </c>
      <c r="Y671" t="s">
        <v>32</v>
      </c>
      <c r="Z671" t="s">
        <v>33</v>
      </c>
      <c r="AA671" t="s">
        <v>34</v>
      </c>
      <c r="AB671" t="s">
        <v>35</v>
      </c>
      <c r="AC671" t="str">
        <f t="shared" si="21"/>
        <v>Yu Kwai</v>
      </c>
      <c r="AD671" t="s">
        <v>51</v>
      </c>
    </row>
    <row r="672" spans="1:30" x14ac:dyDescent="0.4">
      <c r="A672">
        <v>10305</v>
      </c>
      <c r="B672">
        <v>27</v>
      </c>
      <c r="C672" s="2">
        <v>100</v>
      </c>
      <c r="D672" s="2">
        <f>SALES­_DATA[[#This Row],[PRICEEACH]]*SALES­_DATA[[#This Row],[QUANTITYORDERED]]</f>
        <v>2700</v>
      </c>
      <c r="E672">
        <v>4</v>
      </c>
      <c r="F672" s="2">
        <v>3934.44</v>
      </c>
      <c r="G672" s="2">
        <f>SALES­_DATA[[#This Row],[SALES]]-SALES­_DATA[[#This Row],[cost price]]</f>
        <v>1234.44</v>
      </c>
      <c r="H672" s="4">
        <v>38273</v>
      </c>
      <c r="I672" s="1" t="s">
        <v>680</v>
      </c>
      <c r="J672" t="s">
        <v>25</v>
      </c>
      <c r="K672">
        <v>4</v>
      </c>
      <c r="L672" t="str">
        <f t="shared" si="20"/>
        <v>Qtr 4</v>
      </c>
      <c r="M672" t="s">
        <v>680</v>
      </c>
      <c r="N672">
        <v>2004</v>
      </c>
      <c r="O672" t="s">
        <v>181</v>
      </c>
      <c r="P672" s="2">
        <v>163</v>
      </c>
      <c r="Q672" t="s">
        <v>587</v>
      </c>
      <c r="R672" t="s">
        <v>120</v>
      </c>
      <c r="S672">
        <v>6175558555</v>
      </c>
      <c r="T672" t="s">
        <v>121</v>
      </c>
      <c r="V672" t="s">
        <v>122</v>
      </c>
      <c r="W672" t="s">
        <v>123</v>
      </c>
      <c r="X672" s="3">
        <v>51247</v>
      </c>
      <c r="Y672" t="s">
        <v>32</v>
      </c>
      <c r="Z672" t="s">
        <v>33</v>
      </c>
      <c r="AA672" t="s">
        <v>124</v>
      </c>
      <c r="AB672" t="s">
        <v>125</v>
      </c>
      <c r="AC672" t="str">
        <f t="shared" si="21"/>
        <v>Hernandez Marta</v>
      </c>
      <c r="AD672" t="s">
        <v>51</v>
      </c>
    </row>
    <row r="673" spans="1:30" x14ac:dyDescent="0.4">
      <c r="A673">
        <v>10314</v>
      </c>
      <c r="B673">
        <v>42</v>
      </c>
      <c r="C673" s="2">
        <v>100</v>
      </c>
      <c r="D673" s="2">
        <f>SALES­_DATA[[#This Row],[PRICEEACH]]*SALES­_DATA[[#This Row],[QUANTITYORDERED]]</f>
        <v>4200</v>
      </c>
      <c r="E673">
        <v>13</v>
      </c>
      <c r="F673" s="2">
        <v>5776.26</v>
      </c>
      <c r="G673" s="2">
        <f>SALES­_DATA[[#This Row],[SALES]]-SALES­_DATA[[#This Row],[cost price]]</f>
        <v>1576.2600000000002</v>
      </c>
      <c r="H673" s="4">
        <v>38282</v>
      </c>
      <c r="I673" s="1" t="s">
        <v>680</v>
      </c>
      <c r="J673" t="s">
        <v>25</v>
      </c>
      <c r="K673">
        <v>4</v>
      </c>
      <c r="L673" t="str">
        <f t="shared" si="20"/>
        <v>Qtr 4</v>
      </c>
      <c r="M673" t="s">
        <v>680</v>
      </c>
      <c r="N673">
        <v>2004</v>
      </c>
      <c r="O673" t="s">
        <v>181</v>
      </c>
      <c r="P673" s="2">
        <v>163</v>
      </c>
      <c r="Q673" t="s">
        <v>587</v>
      </c>
      <c r="R673" t="s">
        <v>498</v>
      </c>
      <c r="S673" t="s">
        <v>499</v>
      </c>
      <c r="T673" t="s">
        <v>500</v>
      </c>
      <c r="V673" t="s">
        <v>501</v>
      </c>
      <c r="W673" t="s">
        <v>687</v>
      </c>
      <c r="X673" s="3">
        <v>8200</v>
      </c>
      <c r="Y673" t="s">
        <v>326</v>
      </c>
      <c r="Z673" t="s">
        <v>42</v>
      </c>
      <c r="AA673" t="s">
        <v>502</v>
      </c>
      <c r="AB673" t="s">
        <v>503</v>
      </c>
      <c r="AC673" t="str">
        <f t="shared" si="21"/>
        <v>Ibsen Palle</v>
      </c>
      <c r="AD673" t="s">
        <v>51</v>
      </c>
    </row>
    <row r="674" spans="1:30" x14ac:dyDescent="0.4">
      <c r="A674">
        <v>10324</v>
      </c>
      <c r="B674">
        <v>47</v>
      </c>
      <c r="C674" s="2">
        <v>100</v>
      </c>
      <c r="D674" s="2">
        <f>SALES­_DATA[[#This Row],[PRICEEACH]]*SALES­_DATA[[#This Row],[QUANTITYORDERED]]</f>
        <v>4700</v>
      </c>
      <c r="E674">
        <v>8</v>
      </c>
      <c r="F674" s="2">
        <v>7207.45</v>
      </c>
      <c r="G674" s="2">
        <f>SALES­_DATA[[#This Row],[SALES]]-SALES­_DATA[[#This Row],[cost price]]</f>
        <v>2507.4499999999998</v>
      </c>
      <c r="H674" s="4">
        <v>38296</v>
      </c>
      <c r="I674" s="1" t="s">
        <v>681</v>
      </c>
      <c r="J674" t="s">
        <v>25</v>
      </c>
      <c r="K674">
        <v>4</v>
      </c>
      <c r="L674" t="str">
        <f t="shared" si="20"/>
        <v>Qtr 4</v>
      </c>
      <c r="M674" t="s">
        <v>681</v>
      </c>
      <c r="N674">
        <v>2004</v>
      </c>
      <c r="O674" t="s">
        <v>181</v>
      </c>
      <c r="P674" s="2">
        <v>163</v>
      </c>
      <c r="Q674" t="s">
        <v>587</v>
      </c>
      <c r="R674" t="s">
        <v>99</v>
      </c>
      <c r="S674">
        <v>2125551500</v>
      </c>
      <c r="T674" t="s">
        <v>100</v>
      </c>
      <c r="U674" t="s">
        <v>101</v>
      </c>
      <c r="V674" t="s">
        <v>30</v>
      </c>
      <c r="W674" t="s">
        <v>31</v>
      </c>
      <c r="X674" s="3">
        <v>10022</v>
      </c>
      <c r="Y674" t="s">
        <v>32</v>
      </c>
      <c r="Z674" t="s">
        <v>33</v>
      </c>
      <c r="AA674" t="s">
        <v>102</v>
      </c>
      <c r="AB674" t="s">
        <v>103</v>
      </c>
      <c r="AC674" t="str">
        <f t="shared" si="21"/>
        <v>Frick Michael</v>
      </c>
      <c r="AD674" t="s">
        <v>151</v>
      </c>
    </row>
    <row r="675" spans="1:30" x14ac:dyDescent="0.4">
      <c r="A675">
        <v>10336</v>
      </c>
      <c r="B675">
        <v>49</v>
      </c>
      <c r="C675" s="2">
        <v>100</v>
      </c>
      <c r="D675" s="2">
        <f>SALES­_DATA[[#This Row],[PRICEEACH]]*SALES­_DATA[[#This Row],[QUANTITYORDERED]]</f>
        <v>4900</v>
      </c>
      <c r="E675">
        <v>6</v>
      </c>
      <c r="F675" s="2">
        <v>7460.74</v>
      </c>
      <c r="G675" s="2">
        <f>SALES­_DATA[[#This Row],[SALES]]-SALES­_DATA[[#This Row],[cost price]]</f>
        <v>2560.7399999999998</v>
      </c>
      <c r="H675" s="4">
        <v>38311</v>
      </c>
      <c r="I675" s="1" t="s">
        <v>681</v>
      </c>
      <c r="J675" t="s">
        <v>25</v>
      </c>
      <c r="K675">
        <v>4</v>
      </c>
      <c r="L675" t="str">
        <f t="shared" si="20"/>
        <v>Qtr 4</v>
      </c>
      <c r="M675" t="s">
        <v>681</v>
      </c>
      <c r="N675">
        <v>2004</v>
      </c>
      <c r="O675" t="s">
        <v>181</v>
      </c>
      <c r="P675" s="2">
        <v>163</v>
      </c>
      <c r="Q675" t="s">
        <v>587</v>
      </c>
      <c r="R675" t="s">
        <v>403</v>
      </c>
      <c r="S675" t="s">
        <v>404</v>
      </c>
      <c r="T675" t="s">
        <v>405</v>
      </c>
      <c r="V675" t="s">
        <v>48</v>
      </c>
      <c r="W675" t="s">
        <v>687</v>
      </c>
      <c r="X675" s="3">
        <v>75012</v>
      </c>
      <c r="Y675" t="s">
        <v>41</v>
      </c>
      <c r="Z675" t="s">
        <v>42</v>
      </c>
      <c r="AA675" t="s">
        <v>406</v>
      </c>
      <c r="AB675" t="s">
        <v>407</v>
      </c>
      <c r="AC675" t="str">
        <f t="shared" si="21"/>
        <v>Bertrand Marie</v>
      </c>
      <c r="AD675" t="s">
        <v>151</v>
      </c>
    </row>
    <row r="676" spans="1:30" x14ac:dyDescent="0.4">
      <c r="A676">
        <v>10349</v>
      </c>
      <c r="B676">
        <v>38</v>
      </c>
      <c r="C676" s="2">
        <v>100</v>
      </c>
      <c r="D676" s="2">
        <f>SALES­_DATA[[#This Row],[PRICEEACH]]*SALES­_DATA[[#This Row],[QUANTITYORDERED]]</f>
        <v>3800</v>
      </c>
      <c r="E676">
        <v>8</v>
      </c>
      <c r="F676" s="2">
        <v>6719.54</v>
      </c>
      <c r="G676" s="2">
        <f>SALES­_DATA[[#This Row],[SALES]]-SALES­_DATA[[#This Row],[cost price]]</f>
        <v>2919.54</v>
      </c>
      <c r="H676" s="4">
        <v>38322</v>
      </c>
      <c r="I676" s="1" t="s">
        <v>682</v>
      </c>
      <c r="J676" t="s">
        <v>25</v>
      </c>
      <c r="K676">
        <v>4</v>
      </c>
      <c r="L676" t="str">
        <f t="shared" si="20"/>
        <v>Qtr 4</v>
      </c>
      <c r="M676" t="s">
        <v>682</v>
      </c>
      <c r="N676">
        <v>2004</v>
      </c>
      <c r="O676" t="s">
        <v>181</v>
      </c>
      <c r="P676" s="2">
        <v>163</v>
      </c>
      <c r="Q676" t="s">
        <v>587</v>
      </c>
      <c r="R676" t="s">
        <v>475</v>
      </c>
      <c r="S676">
        <v>2125557413</v>
      </c>
      <c r="T676" t="s">
        <v>476</v>
      </c>
      <c r="U676" t="s">
        <v>477</v>
      </c>
      <c r="V676" t="s">
        <v>30</v>
      </c>
      <c r="W676" t="s">
        <v>31</v>
      </c>
      <c r="X676" s="3">
        <v>10022</v>
      </c>
      <c r="Y676" t="s">
        <v>32</v>
      </c>
      <c r="Z676" t="s">
        <v>33</v>
      </c>
      <c r="AA676" t="s">
        <v>56</v>
      </c>
      <c r="AB676" t="s">
        <v>478</v>
      </c>
      <c r="AC676" t="str">
        <f t="shared" si="21"/>
        <v>Young Jeff</v>
      </c>
      <c r="AD676" t="s">
        <v>51</v>
      </c>
    </row>
    <row r="677" spans="1:30" x14ac:dyDescent="0.4">
      <c r="A677">
        <v>10358</v>
      </c>
      <c r="B677">
        <v>20</v>
      </c>
      <c r="C677" s="2">
        <v>100</v>
      </c>
      <c r="D677" s="2">
        <f>SALES­_DATA[[#This Row],[PRICEEACH]]*SALES­_DATA[[#This Row],[QUANTITYORDERED]]</f>
        <v>2000</v>
      </c>
      <c r="E677">
        <v>10</v>
      </c>
      <c r="F677" s="2">
        <v>2428</v>
      </c>
      <c r="G677" s="2">
        <f>SALES­_DATA[[#This Row],[SALES]]-SALES­_DATA[[#This Row],[cost price]]</f>
        <v>428</v>
      </c>
      <c r="H677" s="4">
        <v>38331</v>
      </c>
      <c r="I677" s="1" t="s">
        <v>682</v>
      </c>
      <c r="J677" t="s">
        <v>25</v>
      </c>
      <c r="K677">
        <v>4</v>
      </c>
      <c r="L677" t="str">
        <f t="shared" si="20"/>
        <v>Qtr 4</v>
      </c>
      <c r="M677" t="s">
        <v>682</v>
      </c>
      <c r="N677">
        <v>2004</v>
      </c>
      <c r="O677" t="s">
        <v>181</v>
      </c>
      <c r="P677" s="2">
        <v>163</v>
      </c>
      <c r="Q677" t="s">
        <v>587</v>
      </c>
      <c r="R677" t="s">
        <v>174</v>
      </c>
      <c r="S677" t="s">
        <v>175</v>
      </c>
      <c r="T677" t="s">
        <v>176</v>
      </c>
      <c r="V677" t="s">
        <v>177</v>
      </c>
      <c r="W677" t="s">
        <v>687</v>
      </c>
      <c r="X677" s="3">
        <v>28034</v>
      </c>
      <c r="Y677" t="s">
        <v>178</v>
      </c>
      <c r="Z677" t="s">
        <v>42</v>
      </c>
      <c r="AA677" t="s">
        <v>179</v>
      </c>
      <c r="AB677" t="s">
        <v>180</v>
      </c>
      <c r="AC677" t="str">
        <f t="shared" si="21"/>
        <v>Freyre Diego</v>
      </c>
      <c r="AD677" t="s">
        <v>36</v>
      </c>
    </row>
    <row r="678" spans="1:30" x14ac:dyDescent="0.4">
      <c r="A678">
        <v>10371</v>
      </c>
      <c r="B678">
        <v>25</v>
      </c>
      <c r="C678" s="2">
        <v>100</v>
      </c>
      <c r="D678" s="2">
        <f>SALES­_DATA[[#This Row],[PRICEEACH]]*SALES­_DATA[[#This Row],[QUANTITYORDERED]]</f>
        <v>2500</v>
      </c>
      <c r="E678">
        <v>7</v>
      </c>
      <c r="F678" s="2">
        <v>2602.25</v>
      </c>
      <c r="G678" s="2">
        <f>SALES­_DATA[[#This Row],[SALES]]-SALES­_DATA[[#This Row],[cost price]]</f>
        <v>102.25</v>
      </c>
      <c r="H678" s="4">
        <v>38375</v>
      </c>
      <c r="I678" s="1" t="s">
        <v>675</v>
      </c>
      <c r="J678" t="s">
        <v>25</v>
      </c>
      <c r="K678">
        <v>1</v>
      </c>
      <c r="L678" t="str">
        <f t="shared" si="20"/>
        <v>Qtr 1</v>
      </c>
      <c r="M678" t="s">
        <v>675</v>
      </c>
      <c r="N678">
        <v>2005</v>
      </c>
      <c r="O678" t="s">
        <v>181</v>
      </c>
      <c r="P678" s="2">
        <v>163</v>
      </c>
      <c r="Q678" t="s">
        <v>587</v>
      </c>
      <c r="R678" t="s">
        <v>272</v>
      </c>
      <c r="S678">
        <v>4155551450</v>
      </c>
      <c r="T678" t="s">
        <v>273</v>
      </c>
      <c r="V678" t="s">
        <v>274</v>
      </c>
      <c r="W678" t="s">
        <v>55</v>
      </c>
      <c r="X678" s="3">
        <v>97562</v>
      </c>
      <c r="Y678" t="s">
        <v>32</v>
      </c>
      <c r="Z678" t="s">
        <v>33</v>
      </c>
      <c r="AA678" t="s">
        <v>275</v>
      </c>
      <c r="AB678" t="s">
        <v>276</v>
      </c>
      <c r="AC678" t="str">
        <f t="shared" si="21"/>
        <v>Nelson Valarie</v>
      </c>
      <c r="AD678" t="s">
        <v>36</v>
      </c>
    </row>
    <row r="679" spans="1:30" x14ac:dyDescent="0.4">
      <c r="A679">
        <v>10382</v>
      </c>
      <c r="B679">
        <v>25</v>
      </c>
      <c r="C679" s="2">
        <v>88</v>
      </c>
      <c r="D679" s="2">
        <f>SALES­_DATA[[#This Row],[PRICEEACH]]*SALES­_DATA[[#This Row],[QUANTITYORDERED]]</f>
        <v>2200</v>
      </c>
      <c r="E679">
        <v>5</v>
      </c>
      <c r="F679" s="2">
        <v>2200</v>
      </c>
      <c r="G679" s="2">
        <f>SALES­_DATA[[#This Row],[SALES]]-SALES­_DATA[[#This Row],[cost price]]</f>
        <v>0</v>
      </c>
      <c r="H679" s="4">
        <v>38400</v>
      </c>
      <c r="I679" s="1" t="s">
        <v>676</v>
      </c>
      <c r="J679" t="s">
        <v>25</v>
      </c>
      <c r="K679">
        <v>1</v>
      </c>
      <c r="L679" t="str">
        <f t="shared" si="20"/>
        <v>Qtr 1</v>
      </c>
      <c r="M679" t="s">
        <v>676</v>
      </c>
      <c r="N679">
        <v>2005</v>
      </c>
      <c r="O679" t="s">
        <v>181</v>
      </c>
      <c r="P679" s="2">
        <v>163</v>
      </c>
      <c r="Q679" t="s">
        <v>587</v>
      </c>
      <c r="R679" t="s">
        <v>272</v>
      </c>
      <c r="S679">
        <v>4155551450</v>
      </c>
      <c r="T679" t="s">
        <v>273</v>
      </c>
      <c r="V679" t="s">
        <v>274</v>
      </c>
      <c r="W679" t="s">
        <v>55</v>
      </c>
      <c r="X679" s="3">
        <v>97562</v>
      </c>
      <c r="Y679" t="s">
        <v>32</v>
      </c>
      <c r="Z679" t="s">
        <v>33</v>
      </c>
      <c r="AA679" t="s">
        <v>275</v>
      </c>
      <c r="AB679" t="s">
        <v>276</v>
      </c>
      <c r="AC679" t="str">
        <f t="shared" si="21"/>
        <v>Nelson Valarie</v>
      </c>
      <c r="AD679" t="s">
        <v>36</v>
      </c>
    </row>
    <row r="680" spans="1:30" x14ac:dyDescent="0.4">
      <c r="A680">
        <v>10412</v>
      </c>
      <c r="B680">
        <v>41</v>
      </c>
      <c r="C680" s="2">
        <v>100</v>
      </c>
      <c r="D680" s="2">
        <f>SALES­_DATA[[#This Row],[PRICEEACH]]*SALES­_DATA[[#This Row],[QUANTITYORDERED]]</f>
        <v>4100</v>
      </c>
      <c r="E680">
        <v>4</v>
      </c>
      <c r="F680" s="2">
        <v>6712.93</v>
      </c>
      <c r="G680" s="2">
        <f>SALES­_DATA[[#This Row],[SALES]]-SALES­_DATA[[#This Row],[cost price]]</f>
        <v>2612.9300000000003</v>
      </c>
      <c r="H680" s="4">
        <v>38475</v>
      </c>
      <c r="I680" s="1" t="s">
        <v>677</v>
      </c>
      <c r="J680" t="s">
        <v>25</v>
      </c>
      <c r="K680">
        <v>2</v>
      </c>
      <c r="L680" t="str">
        <f t="shared" si="20"/>
        <v>Qtr 2</v>
      </c>
      <c r="M680" t="s">
        <v>677</v>
      </c>
      <c r="N680">
        <v>2005</v>
      </c>
      <c r="O680" t="s">
        <v>181</v>
      </c>
      <c r="P680" s="2">
        <v>163</v>
      </c>
      <c r="Q680" t="s">
        <v>587</v>
      </c>
      <c r="R680" t="s">
        <v>174</v>
      </c>
      <c r="S680" t="s">
        <v>175</v>
      </c>
      <c r="T680" t="s">
        <v>176</v>
      </c>
      <c r="V680" t="s">
        <v>177</v>
      </c>
      <c r="W680" t="s">
        <v>687</v>
      </c>
      <c r="X680" s="3">
        <v>28034</v>
      </c>
      <c r="Y680" t="s">
        <v>178</v>
      </c>
      <c r="Z680" t="s">
        <v>42</v>
      </c>
      <c r="AA680" t="s">
        <v>179</v>
      </c>
      <c r="AB680" t="s">
        <v>180</v>
      </c>
      <c r="AC680" t="str">
        <f t="shared" si="21"/>
        <v>Freyre Diego</v>
      </c>
      <c r="AD680" t="s">
        <v>51</v>
      </c>
    </row>
    <row r="681" spans="1:30" x14ac:dyDescent="0.4">
      <c r="A681">
        <v>10425</v>
      </c>
      <c r="B681">
        <v>28</v>
      </c>
      <c r="C681" s="2">
        <v>100</v>
      </c>
      <c r="D681" s="2">
        <f>SALES­_DATA[[#This Row],[PRICEEACH]]*SALES­_DATA[[#This Row],[QUANTITYORDERED]]</f>
        <v>2800</v>
      </c>
      <c r="E681">
        <v>3</v>
      </c>
      <c r="F681" s="2">
        <v>5318.04</v>
      </c>
      <c r="G681" s="2">
        <f>SALES­_DATA[[#This Row],[SALES]]-SALES­_DATA[[#This Row],[cost price]]</f>
        <v>2518.04</v>
      </c>
      <c r="H681" s="4">
        <v>38503</v>
      </c>
      <c r="I681" s="1" t="s">
        <v>677</v>
      </c>
      <c r="J681" t="s">
        <v>300</v>
      </c>
      <c r="K681">
        <v>2</v>
      </c>
      <c r="L681" t="str">
        <f t="shared" si="20"/>
        <v>Qtr 2</v>
      </c>
      <c r="M681" t="s">
        <v>677</v>
      </c>
      <c r="N681">
        <v>2005</v>
      </c>
      <c r="O681" t="s">
        <v>181</v>
      </c>
      <c r="P681" s="2">
        <v>163</v>
      </c>
      <c r="Q681" t="s">
        <v>587</v>
      </c>
      <c r="R681" t="s">
        <v>114</v>
      </c>
      <c r="S681" t="s">
        <v>115</v>
      </c>
      <c r="T681" t="s">
        <v>116</v>
      </c>
      <c r="V681" t="s">
        <v>117</v>
      </c>
      <c r="W681" t="s">
        <v>687</v>
      </c>
      <c r="X681" s="3">
        <v>44000</v>
      </c>
      <c r="Y681" t="s">
        <v>41</v>
      </c>
      <c r="Z681" t="s">
        <v>42</v>
      </c>
      <c r="AA681" t="s">
        <v>118</v>
      </c>
      <c r="AB681" t="s">
        <v>119</v>
      </c>
      <c r="AC681" t="str">
        <f t="shared" si="21"/>
        <v>Labrune Janine</v>
      </c>
      <c r="AD681" t="s">
        <v>51</v>
      </c>
    </row>
    <row r="682" spans="1:30" x14ac:dyDescent="0.4">
      <c r="A682">
        <v>10100</v>
      </c>
      <c r="B682">
        <v>50</v>
      </c>
      <c r="C682" s="2">
        <v>67.8</v>
      </c>
      <c r="D682" s="2">
        <f>SALES­_DATA[[#This Row],[PRICEEACH]]*SALES­_DATA[[#This Row],[QUANTITYORDERED]]</f>
        <v>3390</v>
      </c>
      <c r="E682">
        <v>2</v>
      </c>
      <c r="F682" s="2">
        <v>3390</v>
      </c>
      <c r="G682" s="2">
        <f>SALES­_DATA[[#This Row],[SALES]]-SALES­_DATA[[#This Row],[cost price]]</f>
        <v>0</v>
      </c>
      <c r="H682" s="4">
        <v>37627</v>
      </c>
      <c r="I682" s="1" t="s">
        <v>675</v>
      </c>
      <c r="J682" t="s">
        <v>25</v>
      </c>
      <c r="K682">
        <v>1</v>
      </c>
      <c r="L682" t="str">
        <f t="shared" si="20"/>
        <v>Qtr 1</v>
      </c>
      <c r="M682" t="s">
        <v>675</v>
      </c>
      <c r="N682">
        <v>2003</v>
      </c>
      <c r="O682" t="s">
        <v>550</v>
      </c>
      <c r="P682" s="2">
        <v>60</v>
      </c>
      <c r="Q682" t="s">
        <v>588</v>
      </c>
      <c r="R682" t="s">
        <v>277</v>
      </c>
      <c r="S682">
        <v>6035558647</v>
      </c>
      <c r="T682" t="s">
        <v>278</v>
      </c>
      <c r="V682" t="s">
        <v>279</v>
      </c>
      <c r="W682" t="s">
        <v>280</v>
      </c>
      <c r="X682" s="3">
        <v>62005</v>
      </c>
      <c r="Y682" t="s">
        <v>32</v>
      </c>
      <c r="Z682" t="s">
        <v>33</v>
      </c>
      <c r="AA682" t="s">
        <v>56</v>
      </c>
      <c r="AB682" t="s">
        <v>276</v>
      </c>
      <c r="AC682" t="str">
        <f t="shared" si="21"/>
        <v>Young Valarie</v>
      </c>
      <c r="AD682" t="s">
        <v>51</v>
      </c>
    </row>
    <row r="683" spans="1:30" x14ac:dyDescent="0.4">
      <c r="A683">
        <v>10110</v>
      </c>
      <c r="B683">
        <v>32</v>
      </c>
      <c r="C683" s="2">
        <v>50.25</v>
      </c>
      <c r="D683" s="2">
        <f>SALES­_DATA[[#This Row],[PRICEEACH]]*SALES­_DATA[[#This Row],[QUANTITYORDERED]]</f>
        <v>1608</v>
      </c>
      <c r="E683">
        <v>6</v>
      </c>
      <c r="F683" s="2">
        <v>1608</v>
      </c>
      <c r="G683" s="2">
        <f>SALES­_DATA[[#This Row],[SALES]]-SALES­_DATA[[#This Row],[cost price]]</f>
        <v>0</v>
      </c>
      <c r="H683" s="4">
        <v>37698</v>
      </c>
      <c r="I683" s="1" t="s">
        <v>686</v>
      </c>
      <c r="J683" t="s">
        <v>25</v>
      </c>
      <c r="K683">
        <v>1</v>
      </c>
      <c r="L683" t="str">
        <f t="shared" si="20"/>
        <v>Qtr 1</v>
      </c>
      <c r="M683" t="s">
        <v>686</v>
      </c>
      <c r="N683">
        <v>2003</v>
      </c>
      <c r="O683" t="s">
        <v>550</v>
      </c>
      <c r="P683" s="2">
        <v>60</v>
      </c>
      <c r="Q683" t="s">
        <v>588</v>
      </c>
      <c r="R683" t="s">
        <v>492</v>
      </c>
      <c r="S683" t="s">
        <v>493</v>
      </c>
      <c r="T683" t="s">
        <v>494</v>
      </c>
      <c r="V683" t="s">
        <v>495</v>
      </c>
      <c r="W683" t="s">
        <v>687</v>
      </c>
      <c r="X683" s="3" t="s">
        <v>496</v>
      </c>
      <c r="Y683" t="s">
        <v>170</v>
      </c>
      <c r="Z683" t="s">
        <v>42</v>
      </c>
      <c r="AA683" t="s">
        <v>497</v>
      </c>
      <c r="AB683" t="s">
        <v>94</v>
      </c>
      <c r="AC683" t="str">
        <f t="shared" si="21"/>
        <v>Ashworth Victoria</v>
      </c>
      <c r="AD683" t="s">
        <v>36</v>
      </c>
    </row>
    <row r="684" spans="1:30" x14ac:dyDescent="0.4">
      <c r="A684">
        <v>10124</v>
      </c>
      <c r="B684">
        <v>42</v>
      </c>
      <c r="C684" s="2">
        <v>53.88</v>
      </c>
      <c r="D684" s="2">
        <f>SALES­_DATA[[#This Row],[PRICEEACH]]*SALES­_DATA[[#This Row],[QUANTITYORDERED]]</f>
        <v>2262.96</v>
      </c>
      <c r="E684">
        <v>5</v>
      </c>
      <c r="F684" s="2">
        <v>2262.96</v>
      </c>
      <c r="G684" s="2">
        <f>SALES­_DATA[[#This Row],[SALES]]-SALES­_DATA[[#This Row],[cost price]]</f>
        <v>0</v>
      </c>
      <c r="H684" s="4">
        <v>37762</v>
      </c>
      <c r="I684" s="1" t="s">
        <v>677</v>
      </c>
      <c r="J684" t="s">
        <v>25</v>
      </c>
      <c r="K684">
        <v>2</v>
      </c>
      <c r="L684" t="str">
        <f t="shared" si="20"/>
        <v>Qtr 2</v>
      </c>
      <c r="M684" t="s">
        <v>677</v>
      </c>
      <c r="N684">
        <v>2003</v>
      </c>
      <c r="O684" t="s">
        <v>550</v>
      </c>
      <c r="P684" s="2">
        <v>60</v>
      </c>
      <c r="Q684" t="s">
        <v>588</v>
      </c>
      <c r="R684" t="s">
        <v>539</v>
      </c>
      <c r="S684">
        <v>7025551838</v>
      </c>
      <c r="T684" t="s">
        <v>540</v>
      </c>
      <c r="V684" t="s">
        <v>541</v>
      </c>
      <c r="W684" t="s">
        <v>542</v>
      </c>
      <c r="X684" s="3">
        <v>83030</v>
      </c>
      <c r="Y684" t="s">
        <v>32</v>
      </c>
      <c r="Z684" t="s">
        <v>33</v>
      </c>
      <c r="AA684" t="s">
        <v>113</v>
      </c>
      <c r="AB684" t="s">
        <v>400</v>
      </c>
      <c r="AC684" t="str">
        <f t="shared" si="21"/>
        <v>King Sue</v>
      </c>
      <c r="AD684" t="s">
        <v>36</v>
      </c>
    </row>
    <row r="685" spans="1:30" x14ac:dyDescent="0.4">
      <c r="A685">
        <v>10149</v>
      </c>
      <c r="B685">
        <v>24</v>
      </c>
      <c r="C685" s="2">
        <v>62.36</v>
      </c>
      <c r="D685" s="2">
        <f>SALES­_DATA[[#This Row],[PRICEEACH]]*SALES­_DATA[[#This Row],[QUANTITYORDERED]]</f>
        <v>1496.6399999999999</v>
      </c>
      <c r="E685">
        <v>10</v>
      </c>
      <c r="F685" s="2">
        <v>1496.64</v>
      </c>
      <c r="G685" s="2">
        <f>SALES­_DATA[[#This Row],[SALES]]-SALES­_DATA[[#This Row],[cost price]]</f>
        <v>0</v>
      </c>
      <c r="H685" s="4">
        <v>37876</v>
      </c>
      <c r="I685" s="1" t="s">
        <v>685</v>
      </c>
      <c r="J685" t="s">
        <v>25</v>
      </c>
      <c r="K685">
        <v>3</v>
      </c>
      <c r="L685" t="str">
        <f t="shared" si="20"/>
        <v>Qtr 3</v>
      </c>
      <c r="M685" t="s">
        <v>685</v>
      </c>
      <c r="N685">
        <v>2003</v>
      </c>
      <c r="O685" t="s">
        <v>550</v>
      </c>
      <c r="P685" s="2">
        <v>60</v>
      </c>
      <c r="Q685" t="s">
        <v>588</v>
      </c>
      <c r="R685" t="s">
        <v>526</v>
      </c>
      <c r="S685">
        <v>4155554312</v>
      </c>
      <c r="T685" t="s">
        <v>527</v>
      </c>
      <c r="V685" t="s">
        <v>528</v>
      </c>
      <c r="W685" t="s">
        <v>55</v>
      </c>
      <c r="X685" s="3">
        <v>94217</v>
      </c>
      <c r="Y685" t="s">
        <v>32</v>
      </c>
      <c r="Z685" t="s">
        <v>33</v>
      </c>
      <c r="AA685" t="s">
        <v>529</v>
      </c>
      <c r="AB685" t="s">
        <v>400</v>
      </c>
      <c r="AC685" t="str">
        <f t="shared" si="21"/>
        <v>Taylor Sue</v>
      </c>
      <c r="AD685" t="s">
        <v>36</v>
      </c>
    </row>
    <row r="686" spans="1:30" x14ac:dyDescent="0.4">
      <c r="A686">
        <v>10162</v>
      </c>
      <c r="B686">
        <v>27</v>
      </c>
      <c r="C686" s="2">
        <v>69.62</v>
      </c>
      <c r="D686" s="2">
        <f>SALES­_DATA[[#This Row],[PRICEEACH]]*SALES­_DATA[[#This Row],[QUANTITYORDERED]]</f>
        <v>1879.7400000000002</v>
      </c>
      <c r="E686">
        <v>8</v>
      </c>
      <c r="F686" s="2">
        <v>1879.74</v>
      </c>
      <c r="G686" s="2">
        <f>SALES­_DATA[[#This Row],[SALES]]-SALES­_DATA[[#This Row],[cost price]]</f>
        <v>0</v>
      </c>
      <c r="H686" s="4">
        <v>37912</v>
      </c>
      <c r="I686" s="1" t="s">
        <v>680</v>
      </c>
      <c r="J686" t="s">
        <v>25</v>
      </c>
      <c r="K686">
        <v>4</v>
      </c>
      <c r="L686" t="str">
        <f t="shared" si="20"/>
        <v>Qtr 4</v>
      </c>
      <c r="M686" t="s">
        <v>680</v>
      </c>
      <c r="N686">
        <v>2003</v>
      </c>
      <c r="O686" t="s">
        <v>550</v>
      </c>
      <c r="P686" s="2">
        <v>60</v>
      </c>
      <c r="Q686" t="s">
        <v>588</v>
      </c>
      <c r="R686" t="s">
        <v>58</v>
      </c>
      <c r="S686">
        <v>6505551386</v>
      </c>
      <c r="T686" t="s">
        <v>59</v>
      </c>
      <c r="V686" t="s">
        <v>60</v>
      </c>
      <c r="W686" t="s">
        <v>55</v>
      </c>
      <c r="X686" s="3" t="s">
        <v>687</v>
      </c>
      <c r="Y686" t="s">
        <v>32</v>
      </c>
      <c r="Z686" t="s">
        <v>33</v>
      </c>
      <c r="AA686" t="s">
        <v>61</v>
      </c>
      <c r="AB686" t="s">
        <v>57</v>
      </c>
      <c r="AC686" t="str">
        <f t="shared" si="21"/>
        <v>Brown Julie</v>
      </c>
      <c r="AD686" t="s">
        <v>36</v>
      </c>
    </row>
    <row r="687" spans="1:30" x14ac:dyDescent="0.4">
      <c r="A687">
        <v>10173</v>
      </c>
      <c r="B687">
        <v>26</v>
      </c>
      <c r="C687" s="2">
        <v>57.51</v>
      </c>
      <c r="D687" s="2">
        <f>SALES­_DATA[[#This Row],[PRICEEACH]]*SALES­_DATA[[#This Row],[QUANTITYORDERED]]</f>
        <v>1495.26</v>
      </c>
      <c r="E687">
        <v>12</v>
      </c>
      <c r="F687" s="2">
        <v>1495.26</v>
      </c>
      <c r="G687" s="2">
        <f>SALES­_DATA[[#This Row],[SALES]]-SALES­_DATA[[#This Row],[cost price]]</f>
        <v>0</v>
      </c>
      <c r="H687" s="4">
        <v>37930</v>
      </c>
      <c r="I687" s="1" t="s">
        <v>681</v>
      </c>
      <c r="J687" t="s">
        <v>25</v>
      </c>
      <c r="K687">
        <v>4</v>
      </c>
      <c r="L687" t="str">
        <f t="shared" si="20"/>
        <v>Qtr 4</v>
      </c>
      <c r="M687" t="s">
        <v>681</v>
      </c>
      <c r="N687">
        <v>2003</v>
      </c>
      <c r="O687" t="s">
        <v>550</v>
      </c>
      <c r="P687" s="2">
        <v>60</v>
      </c>
      <c r="Q687" t="s">
        <v>588</v>
      </c>
      <c r="R687" t="s">
        <v>552</v>
      </c>
      <c r="S687" t="s">
        <v>553</v>
      </c>
      <c r="T687" t="s">
        <v>554</v>
      </c>
      <c r="V687" t="s">
        <v>555</v>
      </c>
      <c r="W687" t="s">
        <v>687</v>
      </c>
      <c r="X687" s="3">
        <v>24100</v>
      </c>
      <c r="Y687" t="s">
        <v>258</v>
      </c>
      <c r="Z687" t="s">
        <v>42</v>
      </c>
      <c r="AA687" t="s">
        <v>556</v>
      </c>
      <c r="AB687" t="s">
        <v>557</v>
      </c>
      <c r="AC687" t="str">
        <f t="shared" si="21"/>
        <v>Rovelli Giovanni</v>
      </c>
      <c r="AD687" t="s">
        <v>36</v>
      </c>
    </row>
    <row r="688" spans="1:30" x14ac:dyDescent="0.4">
      <c r="A688">
        <v>10182</v>
      </c>
      <c r="B688">
        <v>38</v>
      </c>
      <c r="C688" s="2">
        <v>61.15</v>
      </c>
      <c r="D688" s="2">
        <f>SALES­_DATA[[#This Row],[PRICEEACH]]*SALES­_DATA[[#This Row],[QUANTITYORDERED]]</f>
        <v>2323.6999999999998</v>
      </c>
      <c r="E688">
        <v>9</v>
      </c>
      <c r="F688" s="2">
        <v>2323.6999999999998</v>
      </c>
      <c r="G688" s="2">
        <f>SALES­_DATA[[#This Row],[SALES]]-SALES­_DATA[[#This Row],[cost price]]</f>
        <v>0</v>
      </c>
      <c r="H688" s="4">
        <v>37937</v>
      </c>
      <c r="I688" s="1" t="s">
        <v>681</v>
      </c>
      <c r="J688" t="s">
        <v>25</v>
      </c>
      <c r="K688">
        <v>4</v>
      </c>
      <c r="L688" t="str">
        <f t="shared" si="20"/>
        <v>Qtr 4</v>
      </c>
      <c r="M688" t="s">
        <v>681</v>
      </c>
      <c r="N688">
        <v>2003</v>
      </c>
      <c r="O688" t="s">
        <v>550</v>
      </c>
      <c r="P688" s="2">
        <v>60</v>
      </c>
      <c r="Q688" t="s">
        <v>588</v>
      </c>
      <c r="R688" t="s">
        <v>272</v>
      </c>
      <c r="S688">
        <v>4155551450</v>
      </c>
      <c r="T688" t="s">
        <v>273</v>
      </c>
      <c r="V688" t="s">
        <v>274</v>
      </c>
      <c r="W688" t="s">
        <v>55</v>
      </c>
      <c r="X688" s="3">
        <v>97562</v>
      </c>
      <c r="Y688" t="s">
        <v>32</v>
      </c>
      <c r="Z688" t="s">
        <v>33</v>
      </c>
      <c r="AA688" t="s">
        <v>275</v>
      </c>
      <c r="AB688" t="s">
        <v>276</v>
      </c>
      <c r="AC688" t="str">
        <f t="shared" si="21"/>
        <v>Nelson Valarie</v>
      </c>
      <c r="AD688" t="s">
        <v>36</v>
      </c>
    </row>
    <row r="689" spans="1:30" x14ac:dyDescent="0.4">
      <c r="A689">
        <v>10193</v>
      </c>
      <c r="B689">
        <v>42</v>
      </c>
      <c r="C689" s="2">
        <v>59.33</v>
      </c>
      <c r="D689" s="2">
        <f>SALES­_DATA[[#This Row],[PRICEEACH]]*SALES­_DATA[[#This Row],[QUANTITYORDERED]]</f>
        <v>2491.86</v>
      </c>
      <c r="E689">
        <v>13</v>
      </c>
      <c r="F689" s="2">
        <v>2491.86</v>
      </c>
      <c r="G689" s="2">
        <f>SALES­_DATA[[#This Row],[SALES]]-SALES­_DATA[[#This Row],[cost price]]</f>
        <v>0</v>
      </c>
      <c r="H689" s="4">
        <v>37946</v>
      </c>
      <c r="I689" s="1" t="s">
        <v>681</v>
      </c>
      <c r="J689" t="s">
        <v>25</v>
      </c>
      <c r="K689">
        <v>4</v>
      </c>
      <c r="L689" t="str">
        <f t="shared" si="20"/>
        <v>Qtr 4</v>
      </c>
      <c r="M689" t="s">
        <v>681</v>
      </c>
      <c r="N689">
        <v>2003</v>
      </c>
      <c r="O689" t="s">
        <v>550</v>
      </c>
      <c r="P689" s="2">
        <v>60</v>
      </c>
      <c r="Q689" t="s">
        <v>588</v>
      </c>
      <c r="R689" t="s">
        <v>558</v>
      </c>
      <c r="S689" t="s">
        <v>559</v>
      </c>
      <c r="T689" t="s">
        <v>560</v>
      </c>
      <c r="V689" t="s">
        <v>561</v>
      </c>
      <c r="W689" t="s">
        <v>94</v>
      </c>
      <c r="X689" s="3">
        <v>3150</v>
      </c>
      <c r="Y689" t="s">
        <v>95</v>
      </c>
      <c r="Z689" t="s">
        <v>96</v>
      </c>
      <c r="AA689" t="s">
        <v>562</v>
      </c>
      <c r="AB689" t="s">
        <v>563</v>
      </c>
      <c r="AC689" t="str">
        <f t="shared" si="21"/>
        <v>Connery Sean</v>
      </c>
      <c r="AD689" t="s">
        <v>36</v>
      </c>
    </row>
    <row r="690" spans="1:30" x14ac:dyDescent="0.4">
      <c r="A690">
        <v>10204</v>
      </c>
      <c r="B690">
        <v>23</v>
      </c>
      <c r="C690" s="2">
        <v>71.44</v>
      </c>
      <c r="D690" s="2">
        <f>SALES­_DATA[[#This Row],[PRICEEACH]]*SALES­_DATA[[#This Row],[QUANTITYORDERED]]</f>
        <v>1643.12</v>
      </c>
      <c r="E690">
        <v>3</v>
      </c>
      <c r="F690" s="2">
        <v>1643.12</v>
      </c>
      <c r="G690" s="2">
        <f>SALES­_DATA[[#This Row],[SALES]]-SALES­_DATA[[#This Row],[cost price]]</f>
        <v>0</v>
      </c>
      <c r="H690" s="4">
        <v>37957</v>
      </c>
      <c r="I690" s="1" t="s">
        <v>682</v>
      </c>
      <c r="J690" t="s">
        <v>25</v>
      </c>
      <c r="K690">
        <v>4</v>
      </c>
      <c r="L690" t="str">
        <f t="shared" si="20"/>
        <v>Qtr 4</v>
      </c>
      <c r="M690" t="s">
        <v>682</v>
      </c>
      <c r="N690">
        <v>2003</v>
      </c>
      <c r="O690" t="s">
        <v>550</v>
      </c>
      <c r="P690" s="2">
        <v>60</v>
      </c>
      <c r="Q690" t="s">
        <v>588</v>
      </c>
      <c r="R690" t="s">
        <v>475</v>
      </c>
      <c r="S690">
        <v>2125557413</v>
      </c>
      <c r="T690" t="s">
        <v>476</v>
      </c>
      <c r="U690" t="s">
        <v>477</v>
      </c>
      <c r="V690" t="s">
        <v>30</v>
      </c>
      <c r="W690" t="s">
        <v>31</v>
      </c>
      <c r="X690" s="3">
        <v>10022</v>
      </c>
      <c r="Y690" t="s">
        <v>32</v>
      </c>
      <c r="Z690" t="s">
        <v>33</v>
      </c>
      <c r="AA690" t="s">
        <v>56</v>
      </c>
      <c r="AB690" t="s">
        <v>478</v>
      </c>
      <c r="AC690" t="str">
        <f t="shared" si="21"/>
        <v>Young Jeff</v>
      </c>
      <c r="AD690" t="s">
        <v>36</v>
      </c>
    </row>
    <row r="691" spans="1:30" x14ac:dyDescent="0.4">
      <c r="A691">
        <v>10214</v>
      </c>
      <c r="B691">
        <v>21</v>
      </c>
      <c r="C691" s="2">
        <v>62.96</v>
      </c>
      <c r="D691" s="2">
        <f>SALES­_DATA[[#This Row],[PRICEEACH]]*SALES­_DATA[[#This Row],[QUANTITYORDERED]]</f>
        <v>1322.16</v>
      </c>
      <c r="E691">
        <v>6</v>
      </c>
      <c r="F691" s="2">
        <v>1322.16</v>
      </c>
      <c r="G691" s="2">
        <f>SALES­_DATA[[#This Row],[SALES]]-SALES­_DATA[[#This Row],[cost price]]</f>
        <v>0</v>
      </c>
      <c r="H691" s="4">
        <v>38012</v>
      </c>
      <c r="I691" s="1" t="s">
        <v>675</v>
      </c>
      <c r="J691" t="s">
        <v>25</v>
      </c>
      <c r="K691">
        <v>1</v>
      </c>
      <c r="L691" t="str">
        <f t="shared" si="20"/>
        <v>Qtr 1</v>
      </c>
      <c r="M691" t="s">
        <v>675</v>
      </c>
      <c r="N691">
        <v>2004</v>
      </c>
      <c r="O691" t="s">
        <v>550</v>
      </c>
      <c r="P691" s="2">
        <v>60</v>
      </c>
      <c r="Q691" t="s">
        <v>588</v>
      </c>
      <c r="R691" t="s">
        <v>191</v>
      </c>
      <c r="S691" t="s">
        <v>192</v>
      </c>
      <c r="T691" t="s">
        <v>193</v>
      </c>
      <c r="V691" t="s">
        <v>177</v>
      </c>
      <c r="W691" t="s">
        <v>687</v>
      </c>
      <c r="X691" s="3">
        <v>28023</v>
      </c>
      <c r="Y691" t="s">
        <v>178</v>
      </c>
      <c r="Z691" t="s">
        <v>42</v>
      </c>
      <c r="AA691" t="s">
        <v>194</v>
      </c>
      <c r="AB691" t="s">
        <v>195</v>
      </c>
      <c r="AC691" t="str">
        <f t="shared" si="21"/>
        <v>Sommer Mart¡n</v>
      </c>
      <c r="AD691" t="s">
        <v>36</v>
      </c>
    </row>
    <row r="692" spans="1:30" x14ac:dyDescent="0.4">
      <c r="A692">
        <v>10227</v>
      </c>
      <c r="B692">
        <v>28</v>
      </c>
      <c r="C692" s="2">
        <v>50.85</v>
      </c>
      <c r="D692" s="2">
        <f>SALES­_DATA[[#This Row],[PRICEEACH]]*SALES­_DATA[[#This Row],[QUANTITYORDERED]]</f>
        <v>1423.8</v>
      </c>
      <c r="E692">
        <v>9</v>
      </c>
      <c r="F692" s="2">
        <v>1423.8</v>
      </c>
      <c r="G692" s="2">
        <f>SALES­_DATA[[#This Row],[SALES]]-SALES­_DATA[[#This Row],[cost price]]</f>
        <v>0</v>
      </c>
      <c r="H692" s="4">
        <v>38048</v>
      </c>
      <c r="I692" s="1" t="s">
        <v>686</v>
      </c>
      <c r="J692" t="s">
        <v>25</v>
      </c>
      <c r="K692">
        <v>1</v>
      </c>
      <c r="L692" t="str">
        <f t="shared" si="20"/>
        <v>Qtr 1</v>
      </c>
      <c r="M692" t="s">
        <v>686</v>
      </c>
      <c r="N692">
        <v>2004</v>
      </c>
      <c r="O692" t="s">
        <v>550</v>
      </c>
      <c r="P692" s="2">
        <v>60</v>
      </c>
      <c r="Q692" t="s">
        <v>588</v>
      </c>
      <c r="R692" t="s">
        <v>219</v>
      </c>
      <c r="S692" t="s">
        <v>220</v>
      </c>
      <c r="T692" t="s">
        <v>221</v>
      </c>
      <c r="V692" t="s">
        <v>222</v>
      </c>
      <c r="W692" t="s">
        <v>687</v>
      </c>
      <c r="X692" s="3">
        <v>69004</v>
      </c>
      <c r="Y692" t="s">
        <v>41</v>
      </c>
      <c r="Z692" t="s">
        <v>42</v>
      </c>
      <c r="AA692" t="s">
        <v>223</v>
      </c>
      <c r="AB692" t="s">
        <v>224</v>
      </c>
      <c r="AC692" t="str">
        <f t="shared" si="21"/>
        <v>Saveley Mary</v>
      </c>
      <c r="AD692" t="s">
        <v>36</v>
      </c>
    </row>
    <row r="693" spans="1:30" x14ac:dyDescent="0.4">
      <c r="A693">
        <v>10241</v>
      </c>
      <c r="B693">
        <v>33</v>
      </c>
      <c r="C693" s="2">
        <v>72.650000000000006</v>
      </c>
      <c r="D693" s="2">
        <f>SALES­_DATA[[#This Row],[PRICEEACH]]*SALES­_DATA[[#This Row],[QUANTITYORDERED]]</f>
        <v>2397.4500000000003</v>
      </c>
      <c r="E693">
        <v>1</v>
      </c>
      <c r="F693" s="2">
        <v>2397.4499999999998</v>
      </c>
      <c r="G693" s="2">
        <f>SALES­_DATA[[#This Row],[SALES]]-SALES­_DATA[[#This Row],[cost price]]</f>
        <v>0</v>
      </c>
      <c r="H693" s="4">
        <v>38090</v>
      </c>
      <c r="I693" s="1" t="s">
        <v>683</v>
      </c>
      <c r="J693" t="s">
        <v>25</v>
      </c>
      <c r="K693">
        <v>2</v>
      </c>
      <c r="L693" t="str">
        <f t="shared" si="20"/>
        <v>Qtr 2</v>
      </c>
      <c r="M693" t="s">
        <v>683</v>
      </c>
      <c r="N693">
        <v>2004</v>
      </c>
      <c r="O693" t="s">
        <v>550</v>
      </c>
      <c r="P693" s="2">
        <v>60</v>
      </c>
      <c r="Q693" t="s">
        <v>588</v>
      </c>
      <c r="R693" t="s">
        <v>531</v>
      </c>
      <c r="S693" t="s">
        <v>532</v>
      </c>
      <c r="T693" t="s">
        <v>533</v>
      </c>
      <c r="V693" t="s">
        <v>534</v>
      </c>
      <c r="W693" t="s">
        <v>687</v>
      </c>
      <c r="X693" s="3">
        <v>67000</v>
      </c>
      <c r="Y693" t="s">
        <v>41</v>
      </c>
      <c r="Z693" t="s">
        <v>42</v>
      </c>
      <c r="AA693" t="s">
        <v>535</v>
      </c>
      <c r="AB693" t="s">
        <v>536</v>
      </c>
      <c r="AC693" t="str">
        <f t="shared" si="21"/>
        <v>Citeaux Frederique</v>
      </c>
      <c r="AD693" t="s">
        <v>36</v>
      </c>
    </row>
    <row r="694" spans="1:30" x14ac:dyDescent="0.4">
      <c r="A694">
        <v>10280</v>
      </c>
      <c r="B694">
        <v>25</v>
      </c>
      <c r="C694" s="2">
        <v>62.96</v>
      </c>
      <c r="D694" s="2">
        <f>SALES­_DATA[[#This Row],[PRICEEACH]]*SALES­_DATA[[#This Row],[QUANTITYORDERED]]</f>
        <v>1574</v>
      </c>
      <c r="E694">
        <v>15</v>
      </c>
      <c r="F694" s="2">
        <v>1574</v>
      </c>
      <c r="G694" s="2">
        <f>SALES­_DATA[[#This Row],[SALES]]-SALES­_DATA[[#This Row],[cost price]]</f>
        <v>0</v>
      </c>
      <c r="H694" s="4">
        <v>38216</v>
      </c>
      <c r="I694" s="1" t="s">
        <v>679</v>
      </c>
      <c r="J694" t="s">
        <v>25</v>
      </c>
      <c r="K694">
        <v>3</v>
      </c>
      <c r="L694" t="str">
        <f t="shared" si="20"/>
        <v>Qtr 3</v>
      </c>
      <c r="M694" t="s">
        <v>679</v>
      </c>
      <c r="N694">
        <v>2004</v>
      </c>
      <c r="O694" t="s">
        <v>550</v>
      </c>
      <c r="P694" s="2">
        <v>60</v>
      </c>
      <c r="Q694" t="s">
        <v>588</v>
      </c>
      <c r="R694" t="s">
        <v>254</v>
      </c>
      <c r="S694" t="s">
        <v>255</v>
      </c>
      <c r="T694" t="s">
        <v>256</v>
      </c>
      <c r="V694" t="s">
        <v>257</v>
      </c>
      <c r="W694" t="s">
        <v>687</v>
      </c>
      <c r="X694" s="3">
        <v>10100</v>
      </c>
      <c r="Y694" t="s">
        <v>258</v>
      </c>
      <c r="Z694" t="s">
        <v>42</v>
      </c>
      <c r="AA694" t="s">
        <v>259</v>
      </c>
      <c r="AB694" t="s">
        <v>260</v>
      </c>
      <c r="AC694" t="str">
        <f t="shared" si="21"/>
        <v>Accorti Paolo</v>
      </c>
      <c r="AD694" t="s">
        <v>36</v>
      </c>
    </row>
    <row r="695" spans="1:30" x14ac:dyDescent="0.4">
      <c r="A695">
        <v>10288</v>
      </c>
      <c r="B695">
        <v>28</v>
      </c>
      <c r="C695" s="2">
        <v>61.75</v>
      </c>
      <c r="D695" s="2">
        <f>SALES­_DATA[[#This Row],[PRICEEACH]]*SALES­_DATA[[#This Row],[QUANTITYORDERED]]</f>
        <v>1729</v>
      </c>
      <c r="E695">
        <v>4</v>
      </c>
      <c r="F695" s="2">
        <v>1729</v>
      </c>
      <c r="G695" s="2">
        <f>SALES­_DATA[[#This Row],[SALES]]-SALES­_DATA[[#This Row],[cost price]]</f>
        <v>0</v>
      </c>
      <c r="H695" s="4">
        <v>38231</v>
      </c>
      <c r="I695" s="1" t="s">
        <v>685</v>
      </c>
      <c r="J695" t="s">
        <v>25</v>
      </c>
      <c r="K695">
        <v>3</v>
      </c>
      <c r="L695" t="str">
        <f t="shared" si="20"/>
        <v>Qtr 3</v>
      </c>
      <c r="M695" t="s">
        <v>685</v>
      </c>
      <c r="N695">
        <v>2004</v>
      </c>
      <c r="O695" t="s">
        <v>550</v>
      </c>
      <c r="P695" s="2">
        <v>60</v>
      </c>
      <c r="Q695" t="s">
        <v>588</v>
      </c>
      <c r="R695" t="s">
        <v>418</v>
      </c>
      <c r="S695" t="s">
        <v>419</v>
      </c>
      <c r="T695" t="s">
        <v>420</v>
      </c>
      <c r="U695" t="s">
        <v>421</v>
      </c>
      <c r="V695" t="s">
        <v>199</v>
      </c>
      <c r="W695" t="s">
        <v>687</v>
      </c>
      <c r="X695" s="3">
        <v>69045</v>
      </c>
      <c r="Y695" t="s">
        <v>199</v>
      </c>
      <c r="Z695" t="s">
        <v>96</v>
      </c>
      <c r="AA695" t="s">
        <v>422</v>
      </c>
      <c r="AB695" t="s">
        <v>423</v>
      </c>
      <c r="AC695" t="str">
        <f t="shared" si="21"/>
        <v>Victorino Wendy</v>
      </c>
      <c r="AD695" t="s">
        <v>36</v>
      </c>
    </row>
    <row r="696" spans="1:30" x14ac:dyDescent="0.4">
      <c r="A696">
        <v>10303</v>
      </c>
      <c r="B696">
        <v>46</v>
      </c>
      <c r="C696" s="2">
        <v>49.04</v>
      </c>
      <c r="D696" s="2">
        <f>SALES­_DATA[[#This Row],[PRICEEACH]]*SALES­_DATA[[#This Row],[QUANTITYORDERED]]</f>
        <v>2255.84</v>
      </c>
      <c r="E696">
        <v>2</v>
      </c>
      <c r="F696" s="2">
        <v>2255.84</v>
      </c>
      <c r="G696" s="2">
        <f>SALES­_DATA[[#This Row],[SALES]]-SALES­_DATA[[#This Row],[cost price]]</f>
        <v>0</v>
      </c>
      <c r="H696" s="4">
        <v>38266</v>
      </c>
      <c r="I696" s="1" t="s">
        <v>680</v>
      </c>
      <c r="J696" t="s">
        <v>25</v>
      </c>
      <c r="K696">
        <v>4</v>
      </c>
      <c r="L696" t="str">
        <f t="shared" si="20"/>
        <v>Qtr 4</v>
      </c>
      <c r="M696" t="s">
        <v>680</v>
      </c>
      <c r="N696">
        <v>2004</v>
      </c>
      <c r="O696" t="s">
        <v>550</v>
      </c>
      <c r="P696" s="2">
        <v>60</v>
      </c>
      <c r="Q696" t="s">
        <v>588</v>
      </c>
      <c r="R696" t="s">
        <v>520</v>
      </c>
      <c r="S696" t="s">
        <v>521</v>
      </c>
      <c r="T696" t="s">
        <v>522</v>
      </c>
      <c r="V696" t="s">
        <v>523</v>
      </c>
      <c r="W696" t="s">
        <v>687</v>
      </c>
      <c r="X696" s="3">
        <v>41101</v>
      </c>
      <c r="Y696" t="s">
        <v>178</v>
      </c>
      <c r="Z696" t="s">
        <v>42</v>
      </c>
      <c r="AA696" t="s">
        <v>524</v>
      </c>
      <c r="AB696" t="s">
        <v>525</v>
      </c>
      <c r="AC696" t="str">
        <f t="shared" si="21"/>
        <v>Roel Jose Pedro</v>
      </c>
      <c r="AD696" t="s">
        <v>36</v>
      </c>
    </row>
    <row r="697" spans="1:30" x14ac:dyDescent="0.4">
      <c r="A697">
        <v>10312</v>
      </c>
      <c r="B697">
        <v>30</v>
      </c>
      <c r="C697" s="2">
        <v>61.15</v>
      </c>
      <c r="D697" s="2">
        <f>SALES­_DATA[[#This Row],[PRICEEACH]]*SALES­_DATA[[#This Row],[QUANTITYORDERED]]</f>
        <v>1834.5</v>
      </c>
      <c r="E697">
        <v>16</v>
      </c>
      <c r="F697" s="2">
        <v>1834.5</v>
      </c>
      <c r="G697" s="2">
        <f>SALES­_DATA[[#This Row],[SALES]]-SALES­_DATA[[#This Row],[cost price]]</f>
        <v>0</v>
      </c>
      <c r="H697" s="4">
        <v>38281</v>
      </c>
      <c r="I697" s="1" t="s">
        <v>680</v>
      </c>
      <c r="J697" t="s">
        <v>25</v>
      </c>
      <c r="K697">
        <v>4</v>
      </c>
      <c r="L697" t="str">
        <f t="shared" si="20"/>
        <v>Qtr 4</v>
      </c>
      <c r="M697" t="s">
        <v>680</v>
      </c>
      <c r="N697">
        <v>2004</v>
      </c>
      <c r="O697" t="s">
        <v>550</v>
      </c>
      <c r="P697" s="2">
        <v>60</v>
      </c>
      <c r="Q697" t="s">
        <v>588</v>
      </c>
      <c r="R697" t="s">
        <v>272</v>
      </c>
      <c r="S697">
        <v>4155551450</v>
      </c>
      <c r="T697" t="s">
        <v>273</v>
      </c>
      <c r="V697" t="s">
        <v>274</v>
      </c>
      <c r="W697" t="s">
        <v>55</v>
      </c>
      <c r="X697" s="3">
        <v>97562</v>
      </c>
      <c r="Y697" t="s">
        <v>32</v>
      </c>
      <c r="Z697" t="s">
        <v>33</v>
      </c>
      <c r="AA697" t="s">
        <v>275</v>
      </c>
      <c r="AB697" t="s">
        <v>276</v>
      </c>
      <c r="AC697" t="str">
        <f t="shared" si="21"/>
        <v>Nelson Valarie</v>
      </c>
      <c r="AD697" t="s">
        <v>36</v>
      </c>
    </row>
    <row r="698" spans="1:30" x14ac:dyDescent="0.4">
      <c r="A698">
        <v>10332</v>
      </c>
      <c r="B698">
        <v>38</v>
      </c>
      <c r="C698" s="2">
        <v>84.25</v>
      </c>
      <c r="D698" s="2">
        <f>SALES­_DATA[[#This Row],[PRICEEACH]]*SALES­_DATA[[#This Row],[QUANTITYORDERED]]</f>
        <v>3201.5</v>
      </c>
      <c r="E698">
        <v>9</v>
      </c>
      <c r="F698" s="2">
        <v>3201.5</v>
      </c>
      <c r="G698" s="2">
        <f>SALES­_DATA[[#This Row],[SALES]]-SALES­_DATA[[#This Row],[cost price]]</f>
        <v>0</v>
      </c>
      <c r="H698" s="4">
        <v>38308</v>
      </c>
      <c r="I698" s="1" t="s">
        <v>681</v>
      </c>
      <c r="J698" t="s">
        <v>25</v>
      </c>
      <c r="K698">
        <v>4</v>
      </c>
      <c r="L698" t="str">
        <f t="shared" si="20"/>
        <v>Qtr 4</v>
      </c>
      <c r="M698" t="s">
        <v>681</v>
      </c>
      <c r="N698">
        <v>2004</v>
      </c>
      <c r="O698" t="s">
        <v>550</v>
      </c>
      <c r="P698" s="2">
        <v>60</v>
      </c>
      <c r="Q698" t="s">
        <v>588</v>
      </c>
      <c r="R698" t="s">
        <v>492</v>
      </c>
      <c r="S698" t="s">
        <v>493</v>
      </c>
      <c r="T698" t="s">
        <v>494</v>
      </c>
      <c r="V698" t="s">
        <v>495</v>
      </c>
      <c r="W698" t="s">
        <v>687</v>
      </c>
      <c r="X698" s="3" t="s">
        <v>496</v>
      </c>
      <c r="Y698" t="s">
        <v>170</v>
      </c>
      <c r="Z698" t="s">
        <v>42</v>
      </c>
      <c r="AA698" t="s">
        <v>497</v>
      </c>
      <c r="AB698" t="s">
        <v>94</v>
      </c>
      <c r="AC698" t="str">
        <f t="shared" si="21"/>
        <v>Ashworth Victoria</v>
      </c>
      <c r="AD698" t="s">
        <v>51</v>
      </c>
    </row>
    <row r="699" spans="1:30" x14ac:dyDescent="0.4">
      <c r="A699">
        <v>10344</v>
      </c>
      <c r="B699">
        <v>40</v>
      </c>
      <c r="C699" s="2">
        <v>56.91</v>
      </c>
      <c r="D699" s="2">
        <f>SALES­_DATA[[#This Row],[PRICEEACH]]*SALES­_DATA[[#This Row],[QUANTITYORDERED]]</f>
        <v>2276.3999999999996</v>
      </c>
      <c r="E699">
        <v>2</v>
      </c>
      <c r="F699" s="2">
        <v>2276.4</v>
      </c>
      <c r="G699" s="2">
        <f>SALES­_DATA[[#This Row],[SALES]]-SALES­_DATA[[#This Row],[cost price]]</f>
        <v>0</v>
      </c>
      <c r="H699" s="4">
        <v>38316</v>
      </c>
      <c r="I699" s="1" t="s">
        <v>681</v>
      </c>
      <c r="J699" t="s">
        <v>25</v>
      </c>
      <c r="K699">
        <v>4</v>
      </c>
      <c r="L699" t="str">
        <f t="shared" si="20"/>
        <v>Qtr 4</v>
      </c>
      <c r="M699" t="s">
        <v>681</v>
      </c>
      <c r="N699">
        <v>2004</v>
      </c>
      <c r="O699" t="s">
        <v>550</v>
      </c>
      <c r="P699" s="2">
        <v>60</v>
      </c>
      <c r="Q699" t="s">
        <v>588</v>
      </c>
      <c r="R699" t="s">
        <v>433</v>
      </c>
      <c r="S699" t="s">
        <v>434</v>
      </c>
      <c r="T699" t="s">
        <v>435</v>
      </c>
      <c r="V699" t="s">
        <v>436</v>
      </c>
      <c r="W699" t="s">
        <v>687</v>
      </c>
      <c r="X699" s="3">
        <v>13008</v>
      </c>
      <c r="Y699" t="s">
        <v>41</v>
      </c>
      <c r="Z699" t="s">
        <v>42</v>
      </c>
      <c r="AA699" t="s">
        <v>437</v>
      </c>
      <c r="AB699" t="s">
        <v>438</v>
      </c>
      <c r="AC699" t="str">
        <f t="shared" si="21"/>
        <v>Lebihan Laurence</v>
      </c>
      <c r="AD699" t="s">
        <v>36</v>
      </c>
    </row>
    <row r="700" spans="1:30" x14ac:dyDescent="0.4">
      <c r="A700">
        <v>10367</v>
      </c>
      <c r="B700">
        <v>45</v>
      </c>
      <c r="C700" s="2">
        <v>100</v>
      </c>
      <c r="D700" s="2">
        <f>SALES­_DATA[[#This Row],[PRICEEACH]]*SALES­_DATA[[#This Row],[QUANTITYORDERED]]</f>
        <v>4500</v>
      </c>
      <c r="E700">
        <v>4</v>
      </c>
      <c r="F700" s="2">
        <v>8884.7999999999993</v>
      </c>
      <c r="G700" s="2">
        <f>SALES­_DATA[[#This Row],[SALES]]-SALES­_DATA[[#This Row],[cost price]]</f>
        <v>4384.7999999999993</v>
      </c>
      <c r="H700" s="4">
        <v>38364</v>
      </c>
      <c r="I700" s="1" t="s">
        <v>675</v>
      </c>
      <c r="J700" t="s">
        <v>408</v>
      </c>
      <c r="K700">
        <v>1</v>
      </c>
      <c r="L700" t="str">
        <f t="shared" si="20"/>
        <v>Qtr 1</v>
      </c>
      <c r="M700" t="s">
        <v>675</v>
      </c>
      <c r="N700">
        <v>2005</v>
      </c>
      <c r="O700" t="s">
        <v>550</v>
      </c>
      <c r="P700" s="2">
        <v>60</v>
      </c>
      <c r="Q700" t="s">
        <v>588</v>
      </c>
      <c r="R700" t="s">
        <v>52</v>
      </c>
      <c r="S700">
        <v>6265557265</v>
      </c>
      <c r="T700" t="s">
        <v>53</v>
      </c>
      <c r="V700" t="s">
        <v>54</v>
      </c>
      <c r="W700" t="s">
        <v>55</v>
      </c>
      <c r="X700" s="3">
        <v>90003</v>
      </c>
      <c r="Y700" t="s">
        <v>32</v>
      </c>
      <c r="Z700" t="s">
        <v>33</v>
      </c>
      <c r="AA700" t="s">
        <v>56</v>
      </c>
      <c r="AB700" t="s">
        <v>57</v>
      </c>
      <c r="AC700" t="str">
        <f t="shared" si="21"/>
        <v>Young Julie</v>
      </c>
      <c r="AD700" t="s">
        <v>151</v>
      </c>
    </row>
    <row r="701" spans="1:30" x14ac:dyDescent="0.4">
      <c r="A701">
        <v>10379</v>
      </c>
      <c r="B701">
        <v>27</v>
      </c>
      <c r="C701" s="2">
        <v>49.3</v>
      </c>
      <c r="D701" s="2">
        <f>SALES­_DATA[[#This Row],[PRICEEACH]]*SALES­_DATA[[#This Row],[QUANTITYORDERED]]</f>
        <v>1331.1</v>
      </c>
      <c r="E701">
        <v>1</v>
      </c>
      <c r="F701" s="2">
        <v>1331.1</v>
      </c>
      <c r="G701" s="2">
        <f>SALES­_DATA[[#This Row],[SALES]]-SALES­_DATA[[#This Row],[cost price]]</f>
        <v>0</v>
      </c>
      <c r="H701" s="4">
        <v>38393</v>
      </c>
      <c r="I701" s="1" t="s">
        <v>676</v>
      </c>
      <c r="J701" t="s">
        <v>25</v>
      </c>
      <c r="K701">
        <v>1</v>
      </c>
      <c r="L701" t="str">
        <f t="shared" si="20"/>
        <v>Qtr 1</v>
      </c>
      <c r="M701" t="s">
        <v>676</v>
      </c>
      <c r="N701">
        <v>2005</v>
      </c>
      <c r="O701" t="s">
        <v>550</v>
      </c>
      <c r="P701" s="2">
        <v>60</v>
      </c>
      <c r="Q701" t="s">
        <v>588</v>
      </c>
      <c r="R701" t="s">
        <v>174</v>
      </c>
      <c r="S701" t="s">
        <v>175</v>
      </c>
      <c r="T701" t="s">
        <v>176</v>
      </c>
      <c r="V701" t="s">
        <v>177</v>
      </c>
      <c r="W701" t="s">
        <v>687</v>
      </c>
      <c r="X701" s="3">
        <v>28034</v>
      </c>
      <c r="Y701" t="s">
        <v>178</v>
      </c>
      <c r="Z701" t="s">
        <v>42</v>
      </c>
      <c r="AA701" t="s">
        <v>179</v>
      </c>
      <c r="AB701" t="s">
        <v>180</v>
      </c>
      <c r="AC701" t="str">
        <f t="shared" si="21"/>
        <v>Freyre Diego</v>
      </c>
      <c r="AD701" t="s">
        <v>36</v>
      </c>
    </row>
    <row r="702" spans="1:30" x14ac:dyDescent="0.4">
      <c r="A702">
        <v>10407</v>
      </c>
      <c r="B702">
        <v>42</v>
      </c>
      <c r="C702" s="2">
        <v>72.650000000000006</v>
      </c>
      <c r="D702" s="2">
        <f>SALES­_DATA[[#This Row],[PRICEEACH]]*SALES­_DATA[[#This Row],[QUANTITYORDERED]]</f>
        <v>3051.3</v>
      </c>
      <c r="E702">
        <v>1</v>
      </c>
      <c r="F702" s="2">
        <v>3051.3</v>
      </c>
      <c r="G702" s="2">
        <f>SALES­_DATA[[#This Row],[SALES]]-SALES­_DATA[[#This Row],[cost price]]</f>
        <v>0</v>
      </c>
      <c r="H702" s="4">
        <v>38464</v>
      </c>
      <c r="I702" s="1" t="s">
        <v>683</v>
      </c>
      <c r="J702" t="s">
        <v>401</v>
      </c>
      <c r="K702">
        <v>2</v>
      </c>
      <c r="L702" t="str">
        <f t="shared" si="20"/>
        <v>Qtr 2</v>
      </c>
      <c r="M702" t="s">
        <v>683</v>
      </c>
      <c r="N702">
        <v>2005</v>
      </c>
      <c r="O702" t="s">
        <v>550</v>
      </c>
      <c r="P702" s="2">
        <v>60</v>
      </c>
      <c r="Q702" t="s">
        <v>588</v>
      </c>
      <c r="R702" t="s">
        <v>397</v>
      </c>
      <c r="S702">
        <v>4085553659</v>
      </c>
      <c r="T702" t="s">
        <v>398</v>
      </c>
      <c r="V702" t="s">
        <v>399</v>
      </c>
      <c r="W702" t="s">
        <v>55</v>
      </c>
      <c r="X702" s="3">
        <v>94217</v>
      </c>
      <c r="Y702" t="s">
        <v>32</v>
      </c>
      <c r="Z702" t="s">
        <v>33</v>
      </c>
      <c r="AA702" t="s">
        <v>102</v>
      </c>
      <c r="AB702" t="s">
        <v>400</v>
      </c>
      <c r="AC702" t="str">
        <f t="shared" si="21"/>
        <v>Frick Sue</v>
      </c>
      <c r="AD702" t="s">
        <v>51</v>
      </c>
    </row>
    <row r="703" spans="1:30" x14ac:dyDescent="0.4">
      <c r="A703">
        <v>10420</v>
      </c>
      <c r="B703">
        <v>36</v>
      </c>
      <c r="C703" s="2">
        <v>63.57</v>
      </c>
      <c r="D703" s="2">
        <f>SALES­_DATA[[#This Row],[PRICEEACH]]*SALES­_DATA[[#This Row],[QUANTITYORDERED]]</f>
        <v>2288.52</v>
      </c>
      <c r="E703">
        <v>4</v>
      </c>
      <c r="F703" s="2">
        <v>2288.52</v>
      </c>
      <c r="G703" s="2">
        <f>SALES­_DATA[[#This Row],[SALES]]-SALES­_DATA[[#This Row],[cost price]]</f>
        <v>0</v>
      </c>
      <c r="H703" s="4">
        <v>38501</v>
      </c>
      <c r="I703" s="1" t="s">
        <v>677</v>
      </c>
      <c r="J703" t="s">
        <v>300</v>
      </c>
      <c r="K703">
        <v>2</v>
      </c>
      <c r="L703" t="str">
        <f t="shared" si="20"/>
        <v>Qtr 2</v>
      </c>
      <c r="M703" t="s">
        <v>677</v>
      </c>
      <c r="N703">
        <v>2005</v>
      </c>
      <c r="O703" t="s">
        <v>550</v>
      </c>
      <c r="P703" s="2">
        <v>60</v>
      </c>
      <c r="Q703" t="s">
        <v>588</v>
      </c>
      <c r="R703" t="s">
        <v>152</v>
      </c>
      <c r="S703" t="s">
        <v>153</v>
      </c>
      <c r="T703" t="s">
        <v>154</v>
      </c>
      <c r="U703" t="s">
        <v>155</v>
      </c>
      <c r="V703" t="s">
        <v>156</v>
      </c>
      <c r="W703" t="s">
        <v>157</v>
      </c>
      <c r="X703" s="3">
        <v>2067</v>
      </c>
      <c r="Y703" t="s">
        <v>95</v>
      </c>
      <c r="Z703" t="s">
        <v>96</v>
      </c>
      <c r="AA703" t="s">
        <v>158</v>
      </c>
      <c r="AB703" t="s">
        <v>159</v>
      </c>
      <c r="AC703" t="str">
        <f t="shared" si="21"/>
        <v>Huxley Adrian</v>
      </c>
      <c r="AD703" t="s">
        <v>36</v>
      </c>
    </row>
    <row r="704" spans="1:30" x14ac:dyDescent="0.4">
      <c r="A704">
        <v>10104</v>
      </c>
      <c r="B704">
        <v>29</v>
      </c>
      <c r="C704" s="2">
        <v>100</v>
      </c>
      <c r="D704" s="2">
        <f>SALES­_DATA[[#This Row],[PRICEEACH]]*SALES­_DATA[[#This Row],[QUANTITYORDERED]]</f>
        <v>2900</v>
      </c>
      <c r="E704">
        <v>12</v>
      </c>
      <c r="F704" s="2">
        <v>3772.61</v>
      </c>
      <c r="G704" s="2">
        <f>SALES­_DATA[[#This Row],[SALES]]-SALES­_DATA[[#This Row],[cost price]]</f>
        <v>872.61000000000013</v>
      </c>
      <c r="H704" s="4">
        <v>37652</v>
      </c>
      <c r="I704" s="1" t="s">
        <v>675</v>
      </c>
      <c r="J704" t="s">
        <v>25</v>
      </c>
      <c r="K704">
        <v>1</v>
      </c>
      <c r="L704" t="str">
        <f t="shared" si="20"/>
        <v>Qtr 1</v>
      </c>
      <c r="M704" t="s">
        <v>675</v>
      </c>
      <c r="N704">
        <v>2003</v>
      </c>
      <c r="O704" t="s">
        <v>504</v>
      </c>
      <c r="P704" s="2">
        <v>122</v>
      </c>
      <c r="Q704" t="s">
        <v>589</v>
      </c>
      <c r="R704" t="s">
        <v>174</v>
      </c>
      <c r="S704" t="s">
        <v>175</v>
      </c>
      <c r="T704" t="s">
        <v>176</v>
      </c>
      <c r="V704" t="s">
        <v>177</v>
      </c>
      <c r="W704" t="s">
        <v>687</v>
      </c>
      <c r="X704" s="3">
        <v>28034</v>
      </c>
      <c r="Y704" t="s">
        <v>178</v>
      </c>
      <c r="Z704" t="s">
        <v>42</v>
      </c>
      <c r="AA704" t="s">
        <v>179</v>
      </c>
      <c r="AB704" t="s">
        <v>180</v>
      </c>
      <c r="AC704" t="str">
        <f t="shared" si="21"/>
        <v>Freyre Diego</v>
      </c>
      <c r="AD704" t="s">
        <v>51</v>
      </c>
    </row>
    <row r="705" spans="1:30" x14ac:dyDescent="0.4">
      <c r="A705">
        <v>10114</v>
      </c>
      <c r="B705">
        <v>39</v>
      </c>
      <c r="C705" s="2">
        <v>100</v>
      </c>
      <c r="D705" s="2">
        <f>SALES­_DATA[[#This Row],[PRICEEACH]]*SALES­_DATA[[#This Row],[QUANTITYORDERED]]</f>
        <v>3900</v>
      </c>
      <c r="E705">
        <v>3</v>
      </c>
      <c r="F705" s="2">
        <v>4164.42</v>
      </c>
      <c r="G705" s="2">
        <f>SALES­_DATA[[#This Row],[SALES]]-SALES­_DATA[[#This Row],[cost price]]</f>
        <v>264.42000000000007</v>
      </c>
      <c r="H705" s="4">
        <v>37712</v>
      </c>
      <c r="I705" s="1" t="s">
        <v>683</v>
      </c>
      <c r="J705" t="s">
        <v>25</v>
      </c>
      <c r="K705">
        <v>2</v>
      </c>
      <c r="L705" t="str">
        <f t="shared" si="20"/>
        <v>Qtr 2</v>
      </c>
      <c r="M705" t="s">
        <v>683</v>
      </c>
      <c r="N705">
        <v>2003</v>
      </c>
      <c r="O705" t="s">
        <v>504</v>
      </c>
      <c r="P705" s="2">
        <v>122</v>
      </c>
      <c r="Q705" t="s">
        <v>589</v>
      </c>
      <c r="R705" t="s">
        <v>403</v>
      </c>
      <c r="S705" t="s">
        <v>404</v>
      </c>
      <c r="T705" t="s">
        <v>405</v>
      </c>
      <c r="V705" t="s">
        <v>48</v>
      </c>
      <c r="W705" t="s">
        <v>687</v>
      </c>
      <c r="X705" s="3">
        <v>75012</v>
      </c>
      <c r="Y705" t="s">
        <v>41</v>
      </c>
      <c r="Z705" t="s">
        <v>42</v>
      </c>
      <c r="AA705" t="s">
        <v>406</v>
      </c>
      <c r="AB705" t="s">
        <v>407</v>
      </c>
      <c r="AC705" t="str">
        <f t="shared" si="21"/>
        <v>Bertrand Marie</v>
      </c>
      <c r="AD705" t="s">
        <v>51</v>
      </c>
    </row>
    <row r="706" spans="1:30" x14ac:dyDescent="0.4">
      <c r="A706">
        <v>10127</v>
      </c>
      <c r="B706">
        <v>45</v>
      </c>
      <c r="C706" s="2">
        <v>100</v>
      </c>
      <c r="D706" s="2">
        <f>SALES­_DATA[[#This Row],[PRICEEACH]]*SALES­_DATA[[#This Row],[QUANTITYORDERED]]</f>
        <v>4500</v>
      </c>
      <c r="E706">
        <v>14</v>
      </c>
      <c r="F706" s="2">
        <v>6295.95</v>
      </c>
      <c r="G706" s="2">
        <f>SALES­_DATA[[#This Row],[SALES]]-SALES­_DATA[[#This Row],[cost price]]</f>
        <v>1795.9499999999998</v>
      </c>
      <c r="H706" s="4">
        <v>37775</v>
      </c>
      <c r="I706" s="1" t="s">
        <v>684</v>
      </c>
      <c r="J706" t="s">
        <v>25</v>
      </c>
      <c r="K706">
        <v>2</v>
      </c>
      <c r="L706" t="str">
        <f t="shared" si="20"/>
        <v>Qtr 2</v>
      </c>
      <c r="M706" t="s">
        <v>684</v>
      </c>
      <c r="N706">
        <v>2003</v>
      </c>
      <c r="O706" t="s">
        <v>504</v>
      </c>
      <c r="P706" s="2">
        <v>122</v>
      </c>
      <c r="Q706" t="s">
        <v>589</v>
      </c>
      <c r="R706" t="s">
        <v>475</v>
      </c>
      <c r="S706">
        <v>2125557413</v>
      </c>
      <c r="T706" t="s">
        <v>476</v>
      </c>
      <c r="U706" t="s">
        <v>477</v>
      </c>
      <c r="V706" t="s">
        <v>30</v>
      </c>
      <c r="W706" t="s">
        <v>31</v>
      </c>
      <c r="X706" s="3">
        <v>10022</v>
      </c>
      <c r="Y706" t="s">
        <v>32</v>
      </c>
      <c r="Z706" t="s">
        <v>33</v>
      </c>
      <c r="AA706" t="s">
        <v>56</v>
      </c>
      <c r="AB706" t="s">
        <v>478</v>
      </c>
      <c r="AC706" t="str">
        <f t="shared" si="21"/>
        <v>Young Jeff</v>
      </c>
      <c r="AD706" t="s">
        <v>51</v>
      </c>
    </row>
    <row r="707" spans="1:30" x14ac:dyDescent="0.4">
      <c r="A707">
        <v>10141</v>
      </c>
      <c r="B707">
        <v>47</v>
      </c>
      <c r="C707" s="2">
        <v>100</v>
      </c>
      <c r="D707" s="2">
        <f>SALES­_DATA[[#This Row],[PRICEEACH]]*SALES­_DATA[[#This Row],[QUANTITYORDERED]]</f>
        <v>4700</v>
      </c>
      <c r="E707">
        <v>8</v>
      </c>
      <c r="F707" s="2">
        <v>6287.66</v>
      </c>
      <c r="G707" s="2">
        <f>SALES­_DATA[[#This Row],[SALES]]-SALES­_DATA[[#This Row],[cost price]]</f>
        <v>1587.6599999999999</v>
      </c>
      <c r="H707" s="4">
        <v>37834</v>
      </c>
      <c r="I707" s="1" t="s">
        <v>679</v>
      </c>
      <c r="J707" t="s">
        <v>25</v>
      </c>
      <c r="K707">
        <v>3</v>
      </c>
      <c r="L707" t="str">
        <f t="shared" ref="L707:L770" si="22">CONCATENATE("Qtr", " ",K707)</f>
        <v>Qtr 3</v>
      </c>
      <c r="M707" t="s">
        <v>679</v>
      </c>
      <c r="N707">
        <v>2003</v>
      </c>
      <c r="O707" t="s">
        <v>504</v>
      </c>
      <c r="P707" s="2">
        <v>122</v>
      </c>
      <c r="Q707" t="s">
        <v>589</v>
      </c>
      <c r="R707" t="s">
        <v>467</v>
      </c>
      <c r="S707" t="s">
        <v>468</v>
      </c>
      <c r="T707" t="s">
        <v>469</v>
      </c>
      <c r="V707" t="s">
        <v>470</v>
      </c>
      <c r="W707" t="s">
        <v>687</v>
      </c>
      <c r="X707" s="3" t="s">
        <v>471</v>
      </c>
      <c r="Y707" t="s">
        <v>130</v>
      </c>
      <c r="Z707" t="s">
        <v>42</v>
      </c>
      <c r="AA707" t="s">
        <v>472</v>
      </c>
      <c r="AB707" t="s">
        <v>473</v>
      </c>
      <c r="AC707" t="str">
        <f t="shared" ref="AC707:AC770" si="23">CONCATENATE(AA707, " ",AB707)</f>
        <v>Suominen Kalle</v>
      </c>
      <c r="AD707" t="s">
        <v>51</v>
      </c>
    </row>
    <row r="708" spans="1:30" x14ac:dyDescent="0.4">
      <c r="A708">
        <v>10151</v>
      </c>
      <c r="B708">
        <v>49</v>
      </c>
      <c r="C708" s="2">
        <v>100</v>
      </c>
      <c r="D708" s="2">
        <f>SALES­_DATA[[#This Row],[PRICEEACH]]*SALES­_DATA[[#This Row],[QUANTITYORDERED]]</f>
        <v>4900</v>
      </c>
      <c r="E708">
        <v>6</v>
      </c>
      <c r="F708" s="2">
        <v>5412.54</v>
      </c>
      <c r="G708" s="2">
        <f>SALES­_DATA[[#This Row],[SALES]]-SALES­_DATA[[#This Row],[cost price]]</f>
        <v>512.54</v>
      </c>
      <c r="H708" s="4">
        <v>37885</v>
      </c>
      <c r="I708" s="1" t="s">
        <v>685</v>
      </c>
      <c r="J708" t="s">
        <v>25</v>
      </c>
      <c r="K708">
        <v>3</v>
      </c>
      <c r="L708" t="str">
        <f t="shared" si="22"/>
        <v>Qtr 3</v>
      </c>
      <c r="M708" t="s">
        <v>685</v>
      </c>
      <c r="N708">
        <v>2003</v>
      </c>
      <c r="O708" t="s">
        <v>504</v>
      </c>
      <c r="P708" s="2">
        <v>122</v>
      </c>
      <c r="Q708" t="s">
        <v>589</v>
      </c>
      <c r="R708" t="s">
        <v>391</v>
      </c>
      <c r="S708" t="s">
        <v>392</v>
      </c>
      <c r="T708" t="s">
        <v>393</v>
      </c>
      <c r="V708" t="s">
        <v>394</v>
      </c>
      <c r="W708" t="s">
        <v>687</v>
      </c>
      <c r="X708" s="3">
        <v>90110</v>
      </c>
      <c r="Y708" t="s">
        <v>130</v>
      </c>
      <c r="Z708" t="s">
        <v>42</v>
      </c>
      <c r="AA708" t="s">
        <v>395</v>
      </c>
      <c r="AB708" t="s">
        <v>396</v>
      </c>
      <c r="AC708" t="str">
        <f t="shared" si="23"/>
        <v>Koskitalo Pirkko</v>
      </c>
      <c r="AD708" t="s">
        <v>51</v>
      </c>
    </row>
    <row r="709" spans="1:30" x14ac:dyDescent="0.4">
      <c r="A709">
        <v>10165</v>
      </c>
      <c r="B709">
        <v>46</v>
      </c>
      <c r="C709" s="2">
        <v>100</v>
      </c>
      <c r="D709" s="2">
        <f>SALES­_DATA[[#This Row],[PRICEEACH]]*SALES­_DATA[[#This Row],[QUANTITYORDERED]]</f>
        <v>4600</v>
      </c>
      <c r="E709">
        <v>15</v>
      </c>
      <c r="F709" s="2">
        <v>5984.14</v>
      </c>
      <c r="G709" s="2">
        <f>SALES­_DATA[[#This Row],[SALES]]-SALES­_DATA[[#This Row],[cost price]]</f>
        <v>1384.1400000000003</v>
      </c>
      <c r="H709" s="4">
        <v>37916</v>
      </c>
      <c r="I709" s="1" t="s">
        <v>680</v>
      </c>
      <c r="J709" t="s">
        <v>25</v>
      </c>
      <c r="K709">
        <v>4</v>
      </c>
      <c r="L709" t="str">
        <f t="shared" si="22"/>
        <v>Qtr 4</v>
      </c>
      <c r="M709" t="s">
        <v>680</v>
      </c>
      <c r="N709">
        <v>2003</v>
      </c>
      <c r="O709" t="s">
        <v>504</v>
      </c>
      <c r="P709" s="2">
        <v>122</v>
      </c>
      <c r="Q709" t="s">
        <v>589</v>
      </c>
      <c r="R709" t="s">
        <v>196</v>
      </c>
      <c r="S709" t="s">
        <v>197</v>
      </c>
      <c r="T709" t="s">
        <v>198</v>
      </c>
      <c r="V709" t="s">
        <v>199</v>
      </c>
      <c r="W709" t="s">
        <v>687</v>
      </c>
      <c r="X709" s="3">
        <v>79903</v>
      </c>
      <c r="Y709" t="s">
        <v>199</v>
      </c>
      <c r="Z709" t="s">
        <v>200</v>
      </c>
      <c r="AA709" t="s">
        <v>201</v>
      </c>
      <c r="AB709" t="s">
        <v>202</v>
      </c>
      <c r="AC709" t="str">
        <f t="shared" si="23"/>
        <v>Natividad Eric</v>
      </c>
      <c r="AD709" t="s">
        <v>51</v>
      </c>
    </row>
    <row r="710" spans="1:30" x14ac:dyDescent="0.4">
      <c r="A710">
        <v>10175</v>
      </c>
      <c r="B710">
        <v>48</v>
      </c>
      <c r="C710" s="2">
        <v>100</v>
      </c>
      <c r="D710" s="2">
        <f>SALES­_DATA[[#This Row],[PRICEEACH]]*SALES­_DATA[[#This Row],[QUANTITYORDERED]]</f>
        <v>4800</v>
      </c>
      <c r="E710">
        <v>4</v>
      </c>
      <c r="F710" s="2">
        <v>5891.04</v>
      </c>
      <c r="G710" s="2">
        <f>SALES­_DATA[[#This Row],[SALES]]-SALES­_DATA[[#This Row],[cost price]]</f>
        <v>1091.04</v>
      </c>
      <c r="H710" s="4">
        <v>37931</v>
      </c>
      <c r="I710" s="1" t="s">
        <v>681</v>
      </c>
      <c r="J710" t="s">
        <v>25</v>
      </c>
      <c r="K710">
        <v>4</v>
      </c>
      <c r="L710" t="str">
        <f t="shared" si="22"/>
        <v>Qtr 4</v>
      </c>
      <c r="M710" t="s">
        <v>681</v>
      </c>
      <c r="N710">
        <v>2003</v>
      </c>
      <c r="O710" t="s">
        <v>504</v>
      </c>
      <c r="P710" s="2">
        <v>122</v>
      </c>
      <c r="Q710" t="s">
        <v>589</v>
      </c>
      <c r="R710" t="s">
        <v>329</v>
      </c>
      <c r="S710" t="s">
        <v>330</v>
      </c>
      <c r="T710" t="s">
        <v>331</v>
      </c>
      <c r="V710" t="s">
        <v>332</v>
      </c>
      <c r="W710" t="s">
        <v>687</v>
      </c>
      <c r="X710" s="3" t="s">
        <v>333</v>
      </c>
      <c r="Y710" t="s">
        <v>170</v>
      </c>
      <c r="Z710" t="s">
        <v>42</v>
      </c>
      <c r="AA710" t="s">
        <v>61</v>
      </c>
      <c r="AB710" t="s">
        <v>334</v>
      </c>
      <c r="AC710" t="str">
        <f t="shared" si="23"/>
        <v>Brown Ann</v>
      </c>
      <c r="AD710" t="s">
        <v>51</v>
      </c>
    </row>
    <row r="711" spans="1:30" x14ac:dyDescent="0.4">
      <c r="A711">
        <v>10184</v>
      </c>
      <c r="B711">
        <v>46</v>
      </c>
      <c r="C711" s="2">
        <v>100</v>
      </c>
      <c r="D711" s="2">
        <f>SALES­_DATA[[#This Row],[PRICEEACH]]*SALES­_DATA[[#This Row],[QUANTITYORDERED]]</f>
        <v>4600</v>
      </c>
      <c r="E711">
        <v>9</v>
      </c>
      <c r="F711" s="2">
        <v>5984.14</v>
      </c>
      <c r="G711" s="2">
        <f>SALES­_DATA[[#This Row],[SALES]]-SALES­_DATA[[#This Row],[cost price]]</f>
        <v>1384.1400000000003</v>
      </c>
      <c r="H711" s="4">
        <v>37939</v>
      </c>
      <c r="I711" s="1" t="s">
        <v>681</v>
      </c>
      <c r="J711" t="s">
        <v>25</v>
      </c>
      <c r="K711">
        <v>4</v>
      </c>
      <c r="L711" t="str">
        <f t="shared" si="22"/>
        <v>Qtr 4</v>
      </c>
      <c r="M711" t="s">
        <v>681</v>
      </c>
      <c r="N711">
        <v>2003</v>
      </c>
      <c r="O711" t="s">
        <v>504</v>
      </c>
      <c r="P711" s="2">
        <v>122</v>
      </c>
      <c r="Q711" t="s">
        <v>589</v>
      </c>
      <c r="R711" t="s">
        <v>520</v>
      </c>
      <c r="S711" t="s">
        <v>521</v>
      </c>
      <c r="T711" t="s">
        <v>522</v>
      </c>
      <c r="V711" t="s">
        <v>523</v>
      </c>
      <c r="W711" t="s">
        <v>687</v>
      </c>
      <c r="X711" s="3">
        <v>41101</v>
      </c>
      <c r="Y711" t="s">
        <v>178</v>
      </c>
      <c r="Z711" t="s">
        <v>42</v>
      </c>
      <c r="AA711" t="s">
        <v>524</v>
      </c>
      <c r="AB711" t="s">
        <v>525</v>
      </c>
      <c r="AC711" t="str">
        <f t="shared" si="23"/>
        <v>Roel Jose Pedro</v>
      </c>
      <c r="AD711" t="s">
        <v>51</v>
      </c>
    </row>
    <row r="712" spans="1:30" x14ac:dyDescent="0.4">
      <c r="A712">
        <v>10195</v>
      </c>
      <c r="B712">
        <v>35</v>
      </c>
      <c r="C712" s="2">
        <v>100</v>
      </c>
      <c r="D712" s="2">
        <f>SALES­_DATA[[#This Row],[PRICEEACH]]*SALES­_DATA[[#This Row],[QUANTITYORDERED]]</f>
        <v>3500</v>
      </c>
      <c r="E712">
        <v>9</v>
      </c>
      <c r="F712" s="2">
        <v>3608.15</v>
      </c>
      <c r="G712" s="2">
        <f>SALES­_DATA[[#This Row],[SALES]]-SALES­_DATA[[#This Row],[cost price]]</f>
        <v>108.15000000000009</v>
      </c>
      <c r="H712" s="4">
        <v>37950</v>
      </c>
      <c r="I712" s="1" t="s">
        <v>681</v>
      </c>
      <c r="J712" t="s">
        <v>25</v>
      </c>
      <c r="K712">
        <v>4</v>
      </c>
      <c r="L712" t="str">
        <f t="shared" si="22"/>
        <v>Qtr 4</v>
      </c>
      <c r="M712" t="s">
        <v>681</v>
      </c>
      <c r="N712">
        <v>2003</v>
      </c>
      <c r="O712" t="s">
        <v>504</v>
      </c>
      <c r="P712" s="2">
        <v>122</v>
      </c>
      <c r="Q712" t="s">
        <v>589</v>
      </c>
      <c r="R712" t="s">
        <v>317</v>
      </c>
      <c r="S712">
        <v>9145554562</v>
      </c>
      <c r="T712" t="s">
        <v>318</v>
      </c>
      <c r="V712" t="s">
        <v>319</v>
      </c>
      <c r="W712" t="s">
        <v>31</v>
      </c>
      <c r="X712" s="3">
        <v>24067</v>
      </c>
      <c r="Y712" t="s">
        <v>32</v>
      </c>
      <c r="Z712" t="s">
        <v>33</v>
      </c>
      <c r="AA712" t="s">
        <v>102</v>
      </c>
      <c r="AB712" t="s">
        <v>238</v>
      </c>
      <c r="AC712" t="str">
        <f t="shared" si="23"/>
        <v>Frick Steve</v>
      </c>
      <c r="AD712" t="s">
        <v>51</v>
      </c>
    </row>
    <row r="713" spans="1:30" x14ac:dyDescent="0.4">
      <c r="A713">
        <v>10207</v>
      </c>
      <c r="B713">
        <v>43</v>
      </c>
      <c r="C713" s="2">
        <v>100</v>
      </c>
      <c r="D713" s="2">
        <f>SALES­_DATA[[#This Row],[PRICEEACH]]*SALES­_DATA[[#This Row],[QUANTITYORDERED]]</f>
        <v>4300</v>
      </c>
      <c r="E713">
        <v>10</v>
      </c>
      <c r="F713" s="2">
        <v>5752.54</v>
      </c>
      <c r="G713" s="2">
        <f>SALES­_DATA[[#This Row],[SALES]]-SALES­_DATA[[#This Row],[cost price]]</f>
        <v>1452.54</v>
      </c>
      <c r="H713" s="4">
        <v>37964</v>
      </c>
      <c r="I713" s="1" t="s">
        <v>682</v>
      </c>
      <c r="J713" t="s">
        <v>25</v>
      </c>
      <c r="K713">
        <v>4</v>
      </c>
      <c r="L713" t="str">
        <f t="shared" si="22"/>
        <v>Qtr 4</v>
      </c>
      <c r="M713" t="s">
        <v>682</v>
      </c>
      <c r="N713">
        <v>2003</v>
      </c>
      <c r="O713" t="s">
        <v>504</v>
      </c>
      <c r="P713" s="2">
        <v>122</v>
      </c>
      <c r="Q713" t="s">
        <v>589</v>
      </c>
      <c r="R713" t="s">
        <v>415</v>
      </c>
      <c r="S713">
        <v>6175552555</v>
      </c>
      <c r="T713" t="s">
        <v>416</v>
      </c>
      <c r="V713" t="s">
        <v>381</v>
      </c>
      <c r="W713" t="s">
        <v>123</v>
      </c>
      <c r="X713" s="3">
        <v>51003</v>
      </c>
      <c r="Y713" t="s">
        <v>32</v>
      </c>
      <c r="Z713" t="s">
        <v>33</v>
      </c>
      <c r="AA713" t="s">
        <v>417</v>
      </c>
      <c r="AB713" t="s">
        <v>276</v>
      </c>
      <c r="AC713" t="str">
        <f t="shared" si="23"/>
        <v>Franco Valarie</v>
      </c>
      <c r="AD713" t="s">
        <v>51</v>
      </c>
    </row>
    <row r="714" spans="1:30" x14ac:dyDescent="0.4">
      <c r="A714">
        <v>10229</v>
      </c>
      <c r="B714">
        <v>26</v>
      </c>
      <c r="C714" s="2">
        <v>100</v>
      </c>
      <c r="D714" s="2">
        <f>SALES­_DATA[[#This Row],[PRICEEACH]]*SALES­_DATA[[#This Row],[QUANTITYORDERED]]</f>
        <v>2600</v>
      </c>
      <c r="E714">
        <v>4</v>
      </c>
      <c r="F714" s="2">
        <v>3765.32</v>
      </c>
      <c r="G714" s="2">
        <f>SALES­_DATA[[#This Row],[SALES]]-SALES­_DATA[[#This Row],[cost price]]</f>
        <v>1165.3200000000002</v>
      </c>
      <c r="H714" s="4">
        <v>38057</v>
      </c>
      <c r="I714" s="1" t="s">
        <v>686</v>
      </c>
      <c r="J714" t="s">
        <v>25</v>
      </c>
      <c r="K714">
        <v>1</v>
      </c>
      <c r="L714" t="str">
        <f t="shared" si="22"/>
        <v>Qtr 1</v>
      </c>
      <c r="M714" t="s">
        <v>686</v>
      </c>
      <c r="N714">
        <v>2004</v>
      </c>
      <c r="O714" t="s">
        <v>504</v>
      </c>
      <c r="P714" s="2">
        <v>122</v>
      </c>
      <c r="Q714" t="s">
        <v>589</v>
      </c>
      <c r="R714" t="s">
        <v>272</v>
      </c>
      <c r="S714">
        <v>4155551450</v>
      </c>
      <c r="T714" t="s">
        <v>273</v>
      </c>
      <c r="V714" t="s">
        <v>274</v>
      </c>
      <c r="W714" t="s">
        <v>55</v>
      </c>
      <c r="X714" s="3">
        <v>97562</v>
      </c>
      <c r="Y714" t="s">
        <v>32</v>
      </c>
      <c r="Z714" t="s">
        <v>33</v>
      </c>
      <c r="AA714" t="s">
        <v>275</v>
      </c>
      <c r="AB714" t="s">
        <v>276</v>
      </c>
      <c r="AC714" t="str">
        <f t="shared" si="23"/>
        <v>Nelson Valarie</v>
      </c>
      <c r="AD714" t="s">
        <v>51</v>
      </c>
    </row>
    <row r="715" spans="1:30" x14ac:dyDescent="0.4">
      <c r="A715">
        <v>10246</v>
      </c>
      <c r="B715">
        <v>22</v>
      </c>
      <c r="C715" s="2">
        <v>98.18</v>
      </c>
      <c r="D715" s="2">
        <f>SALES­_DATA[[#This Row],[PRICEEACH]]*SALES­_DATA[[#This Row],[QUANTITYORDERED]]</f>
        <v>2159.96</v>
      </c>
      <c r="E715">
        <v>8</v>
      </c>
      <c r="F715" s="2">
        <v>2159.96</v>
      </c>
      <c r="G715" s="2">
        <f>SALES­_DATA[[#This Row],[SALES]]-SALES­_DATA[[#This Row],[cost price]]</f>
        <v>0</v>
      </c>
      <c r="H715" s="4">
        <v>38112</v>
      </c>
      <c r="I715" s="1" t="s">
        <v>677</v>
      </c>
      <c r="J715" t="s">
        <v>25</v>
      </c>
      <c r="K715">
        <v>2</v>
      </c>
      <c r="L715" t="str">
        <f t="shared" si="22"/>
        <v>Qtr 2</v>
      </c>
      <c r="M715" t="s">
        <v>677</v>
      </c>
      <c r="N715">
        <v>2004</v>
      </c>
      <c r="O715" t="s">
        <v>504</v>
      </c>
      <c r="P715" s="2">
        <v>122</v>
      </c>
      <c r="Q715" t="s">
        <v>589</v>
      </c>
      <c r="R715" t="s">
        <v>174</v>
      </c>
      <c r="S715" t="s">
        <v>175</v>
      </c>
      <c r="T715" t="s">
        <v>176</v>
      </c>
      <c r="V715" t="s">
        <v>177</v>
      </c>
      <c r="W715" t="s">
        <v>687</v>
      </c>
      <c r="X715" s="3">
        <v>28034</v>
      </c>
      <c r="Y715" t="s">
        <v>178</v>
      </c>
      <c r="Z715" t="s">
        <v>42</v>
      </c>
      <c r="AA715" t="s">
        <v>179</v>
      </c>
      <c r="AB715" t="s">
        <v>180</v>
      </c>
      <c r="AC715" t="str">
        <f t="shared" si="23"/>
        <v>Freyre Diego</v>
      </c>
      <c r="AD715" t="s">
        <v>36</v>
      </c>
    </row>
    <row r="716" spans="1:30" x14ac:dyDescent="0.4">
      <c r="A716">
        <v>10259</v>
      </c>
      <c r="B716">
        <v>34</v>
      </c>
      <c r="C716" s="2">
        <v>99.41</v>
      </c>
      <c r="D716" s="2">
        <f>SALES­_DATA[[#This Row],[PRICEEACH]]*SALES­_DATA[[#This Row],[QUANTITYORDERED]]</f>
        <v>3379.94</v>
      </c>
      <c r="E716">
        <v>7</v>
      </c>
      <c r="F716" s="2">
        <v>3379.94</v>
      </c>
      <c r="G716" s="2">
        <f>SALES­_DATA[[#This Row],[SALES]]-SALES­_DATA[[#This Row],[cost price]]</f>
        <v>0</v>
      </c>
      <c r="H716" s="4">
        <v>38153</v>
      </c>
      <c r="I716" s="1" t="s">
        <v>684</v>
      </c>
      <c r="J716" t="s">
        <v>25</v>
      </c>
      <c r="K716">
        <v>2</v>
      </c>
      <c r="L716" t="str">
        <f t="shared" si="22"/>
        <v>Qtr 2</v>
      </c>
      <c r="M716" t="s">
        <v>684</v>
      </c>
      <c r="N716">
        <v>2004</v>
      </c>
      <c r="O716" t="s">
        <v>504</v>
      </c>
      <c r="P716" s="2">
        <v>122</v>
      </c>
      <c r="Q716" t="s">
        <v>589</v>
      </c>
      <c r="R716" t="s">
        <v>418</v>
      </c>
      <c r="S716" t="s">
        <v>419</v>
      </c>
      <c r="T716" t="s">
        <v>420</v>
      </c>
      <c r="U716" t="s">
        <v>421</v>
      </c>
      <c r="V716" t="s">
        <v>199</v>
      </c>
      <c r="W716" t="s">
        <v>687</v>
      </c>
      <c r="X716" s="3">
        <v>69045</v>
      </c>
      <c r="Y716" t="s">
        <v>199</v>
      </c>
      <c r="Z716" t="s">
        <v>96</v>
      </c>
      <c r="AA716" t="s">
        <v>422</v>
      </c>
      <c r="AB716" t="s">
        <v>423</v>
      </c>
      <c r="AC716" t="str">
        <f t="shared" si="23"/>
        <v>Victorino Wendy</v>
      </c>
      <c r="AD716" t="s">
        <v>51</v>
      </c>
    </row>
    <row r="717" spans="1:30" x14ac:dyDescent="0.4">
      <c r="A717">
        <v>10271</v>
      </c>
      <c r="B717">
        <v>50</v>
      </c>
      <c r="C717" s="2">
        <v>100</v>
      </c>
      <c r="D717" s="2">
        <f>SALES­_DATA[[#This Row],[PRICEEACH]]*SALES­_DATA[[#This Row],[QUANTITYORDERED]]</f>
        <v>5000</v>
      </c>
      <c r="E717">
        <v>8</v>
      </c>
      <c r="F717" s="2">
        <v>5093.5</v>
      </c>
      <c r="G717" s="2">
        <f>SALES­_DATA[[#This Row],[SALES]]-SALES­_DATA[[#This Row],[cost price]]</f>
        <v>93.5</v>
      </c>
      <c r="H717" s="4">
        <v>38188</v>
      </c>
      <c r="I717" s="1" t="s">
        <v>678</v>
      </c>
      <c r="J717" t="s">
        <v>25</v>
      </c>
      <c r="K717">
        <v>3</v>
      </c>
      <c r="L717" t="str">
        <f t="shared" si="22"/>
        <v>Qtr 3</v>
      </c>
      <c r="M717" t="s">
        <v>678</v>
      </c>
      <c r="N717">
        <v>2004</v>
      </c>
      <c r="O717" t="s">
        <v>504</v>
      </c>
      <c r="P717" s="2">
        <v>122</v>
      </c>
      <c r="Q717" t="s">
        <v>589</v>
      </c>
      <c r="R717" t="s">
        <v>272</v>
      </c>
      <c r="S717">
        <v>4155551450</v>
      </c>
      <c r="T717" t="s">
        <v>273</v>
      </c>
      <c r="V717" t="s">
        <v>274</v>
      </c>
      <c r="W717" t="s">
        <v>55</v>
      </c>
      <c r="X717" s="3">
        <v>97562</v>
      </c>
      <c r="Y717" t="s">
        <v>32</v>
      </c>
      <c r="Z717" t="s">
        <v>33</v>
      </c>
      <c r="AA717" t="s">
        <v>275</v>
      </c>
      <c r="AB717" t="s">
        <v>276</v>
      </c>
      <c r="AC717" t="str">
        <f t="shared" si="23"/>
        <v>Nelson Valarie</v>
      </c>
      <c r="AD717" t="s">
        <v>51</v>
      </c>
    </row>
    <row r="718" spans="1:30" x14ac:dyDescent="0.4">
      <c r="A718">
        <v>10281</v>
      </c>
      <c r="B718">
        <v>48</v>
      </c>
      <c r="C718" s="2">
        <v>100</v>
      </c>
      <c r="D718" s="2">
        <f>SALES­_DATA[[#This Row],[PRICEEACH]]*SALES­_DATA[[#This Row],[QUANTITYORDERED]]</f>
        <v>4800</v>
      </c>
      <c r="E718">
        <v>4</v>
      </c>
      <c r="F718" s="2">
        <v>5773.44</v>
      </c>
      <c r="G718" s="2">
        <f>SALES­_DATA[[#This Row],[SALES]]-SALES­_DATA[[#This Row],[cost price]]</f>
        <v>973.4399999999996</v>
      </c>
      <c r="H718" s="4">
        <v>38218</v>
      </c>
      <c r="I718" s="1" t="s">
        <v>679</v>
      </c>
      <c r="J718" t="s">
        <v>25</v>
      </c>
      <c r="K718">
        <v>3</v>
      </c>
      <c r="L718" t="str">
        <f t="shared" si="22"/>
        <v>Qtr 3</v>
      </c>
      <c r="M718" t="s">
        <v>679</v>
      </c>
      <c r="N718">
        <v>2004</v>
      </c>
      <c r="O718" t="s">
        <v>504</v>
      </c>
      <c r="P718" s="2">
        <v>122</v>
      </c>
      <c r="Q718" t="s">
        <v>589</v>
      </c>
      <c r="R718" t="s">
        <v>139</v>
      </c>
      <c r="S718">
        <v>2155551555</v>
      </c>
      <c r="T718" t="s">
        <v>140</v>
      </c>
      <c r="V718" t="s">
        <v>141</v>
      </c>
      <c r="W718" t="s">
        <v>142</v>
      </c>
      <c r="X718" s="3">
        <v>70267</v>
      </c>
      <c r="Y718" t="s">
        <v>32</v>
      </c>
      <c r="Z718" t="s">
        <v>33</v>
      </c>
      <c r="AA718" t="s">
        <v>34</v>
      </c>
      <c r="AB718" t="s">
        <v>143</v>
      </c>
      <c r="AC718" t="str">
        <f t="shared" si="23"/>
        <v>Yu Kyung</v>
      </c>
      <c r="AD718" t="s">
        <v>51</v>
      </c>
    </row>
    <row r="719" spans="1:30" x14ac:dyDescent="0.4">
      <c r="A719">
        <v>10292</v>
      </c>
      <c r="B719">
        <v>41</v>
      </c>
      <c r="C719" s="2">
        <v>100</v>
      </c>
      <c r="D719" s="2">
        <f>SALES­_DATA[[#This Row],[PRICEEACH]]*SALES­_DATA[[#This Row],[QUANTITYORDERED]]</f>
        <v>4100</v>
      </c>
      <c r="E719">
        <v>11</v>
      </c>
      <c r="F719" s="2">
        <v>4528.8599999999997</v>
      </c>
      <c r="G719" s="2">
        <f>SALES­_DATA[[#This Row],[SALES]]-SALES­_DATA[[#This Row],[cost price]]</f>
        <v>428.85999999999967</v>
      </c>
      <c r="H719" s="4">
        <v>38238</v>
      </c>
      <c r="I719" s="1" t="s">
        <v>685</v>
      </c>
      <c r="J719" t="s">
        <v>25</v>
      </c>
      <c r="K719">
        <v>3</v>
      </c>
      <c r="L719" t="str">
        <f t="shared" si="22"/>
        <v>Qtr 3</v>
      </c>
      <c r="M719" t="s">
        <v>685</v>
      </c>
      <c r="N719">
        <v>2004</v>
      </c>
      <c r="O719" t="s">
        <v>504</v>
      </c>
      <c r="P719" s="2">
        <v>122</v>
      </c>
      <c r="Q719" t="s">
        <v>589</v>
      </c>
      <c r="R719" t="s">
        <v>28</v>
      </c>
      <c r="S719">
        <v>2125557818</v>
      </c>
      <c r="T719" t="s">
        <v>29</v>
      </c>
      <c r="V719" t="s">
        <v>30</v>
      </c>
      <c r="W719" t="s">
        <v>31</v>
      </c>
      <c r="X719" s="3">
        <v>10022</v>
      </c>
      <c r="Y719" t="s">
        <v>32</v>
      </c>
      <c r="Z719" t="s">
        <v>33</v>
      </c>
      <c r="AA719" t="s">
        <v>34</v>
      </c>
      <c r="AB719" t="s">
        <v>35</v>
      </c>
      <c r="AC719" t="str">
        <f t="shared" si="23"/>
        <v>Yu Kwai</v>
      </c>
      <c r="AD719" t="s">
        <v>51</v>
      </c>
    </row>
    <row r="720" spans="1:30" x14ac:dyDescent="0.4">
      <c r="A720">
        <v>10305</v>
      </c>
      <c r="B720">
        <v>36</v>
      </c>
      <c r="C720" s="2">
        <v>100</v>
      </c>
      <c r="D720" s="2">
        <f>SALES­_DATA[[#This Row],[PRICEEACH]]*SALES­_DATA[[#This Row],[QUANTITYORDERED]]</f>
        <v>3600</v>
      </c>
      <c r="E720">
        <v>8</v>
      </c>
      <c r="F720" s="2">
        <v>4816.08</v>
      </c>
      <c r="G720" s="2">
        <f>SALES­_DATA[[#This Row],[SALES]]-SALES­_DATA[[#This Row],[cost price]]</f>
        <v>1216.08</v>
      </c>
      <c r="H720" s="4">
        <v>38273</v>
      </c>
      <c r="I720" s="1" t="s">
        <v>680</v>
      </c>
      <c r="J720" t="s">
        <v>25</v>
      </c>
      <c r="K720">
        <v>4</v>
      </c>
      <c r="L720" t="str">
        <f t="shared" si="22"/>
        <v>Qtr 4</v>
      </c>
      <c r="M720" t="s">
        <v>680</v>
      </c>
      <c r="N720">
        <v>2004</v>
      </c>
      <c r="O720" t="s">
        <v>504</v>
      </c>
      <c r="P720" s="2">
        <v>122</v>
      </c>
      <c r="Q720" t="s">
        <v>589</v>
      </c>
      <c r="R720" t="s">
        <v>120</v>
      </c>
      <c r="S720">
        <v>6175558555</v>
      </c>
      <c r="T720" t="s">
        <v>121</v>
      </c>
      <c r="V720" t="s">
        <v>122</v>
      </c>
      <c r="W720" t="s">
        <v>123</v>
      </c>
      <c r="X720" s="3">
        <v>51247</v>
      </c>
      <c r="Y720" t="s">
        <v>32</v>
      </c>
      <c r="Z720" t="s">
        <v>33</v>
      </c>
      <c r="AA720" t="s">
        <v>124</v>
      </c>
      <c r="AB720" t="s">
        <v>125</v>
      </c>
      <c r="AC720" t="str">
        <f t="shared" si="23"/>
        <v>Hernandez Marta</v>
      </c>
      <c r="AD720" t="s">
        <v>51</v>
      </c>
    </row>
    <row r="721" spans="1:30" x14ac:dyDescent="0.4">
      <c r="A721">
        <v>10313</v>
      </c>
      <c r="B721">
        <v>29</v>
      </c>
      <c r="C721" s="2">
        <v>100</v>
      </c>
      <c r="D721" s="2">
        <f>SALES­_DATA[[#This Row],[PRICEEACH]]*SALES­_DATA[[#This Row],[QUANTITYORDERED]]</f>
        <v>2900</v>
      </c>
      <c r="E721">
        <v>2</v>
      </c>
      <c r="F721" s="2">
        <v>3416.78</v>
      </c>
      <c r="G721" s="2">
        <f>SALES­_DATA[[#This Row],[SALES]]-SALES­_DATA[[#This Row],[cost price]]</f>
        <v>516.7800000000002</v>
      </c>
      <c r="H721" s="4">
        <v>38282</v>
      </c>
      <c r="I721" s="1" t="s">
        <v>680</v>
      </c>
      <c r="J721" t="s">
        <v>25</v>
      </c>
      <c r="K721">
        <v>4</v>
      </c>
      <c r="L721" t="str">
        <f t="shared" si="22"/>
        <v>Qtr 4</v>
      </c>
      <c r="M721" t="s">
        <v>680</v>
      </c>
      <c r="N721">
        <v>2004</v>
      </c>
      <c r="O721" t="s">
        <v>504</v>
      </c>
      <c r="P721" s="2">
        <v>122</v>
      </c>
      <c r="Q721" t="s">
        <v>589</v>
      </c>
      <c r="R721" t="s">
        <v>225</v>
      </c>
      <c r="S721" t="s">
        <v>226</v>
      </c>
      <c r="T721" t="s">
        <v>227</v>
      </c>
      <c r="V721" t="s">
        <v>228</v>
      </c>
      <c r="W721" t="s">
        <v>229</v>
      </c>
      <c r="X721" s="3" t="s">
        <v>230</v>
      </c>
      <c r="Y721" t="s">
        <v>231</v>
      </c>
      <c r="Z721" t="s">
        <v>33</v>
      </c>
      <c r="AA721" t="s">
        <v>232</v>
      </c>
      <c r="AB721" t="s">
        <v>233</v>
      </c>
      <c r="AC721" t="str">
        <f t="shared" si="23"/>
        <v>Tannamuri Yoshi</v>
      </c>
      <c r="AD721" t="s">
        <v>51</v>
      </c>
    </row>
    <row r="722" spans="1:30" x14ac:dyDescent="0.4">
      <c r="A722">
        <v>10324</v>
      </c>
      <c r="B722">
        <v>33</v>
      </c>
      <c r="C722" s="2">
        <v>37.479999999999997</v>
      </c>
      <c r="D722" s="2">
        <f>SALES­_DATA[[#This Row],[PRICEEACH]]*SALES­_DATA[[#This Row],[QUANTITYORDERED]]</f>
        <v>1236.8399999999999</v>
      </c>
      <c r="E722">
        <v>10</v>
      </c>
      <c r="F722" s="2">
        <v>1236.8399999999999</v>
      </c>
      <c r="G722" s="2">
        <f>SALES­_DATA[[#This Row],[SALES]]-SALES­_DATA[[#This Row],[cost price]]</f>
        <v>0</v>
      </c>
      <c r="H722" s="4">
        <v>38296</v>
      </c>
      <c r="I722" s="1" t="s">
        <v>681</v>
      </c>
      <c r="J722" t="s">
        <v>25</v>
      </c>
      <c r="K722">
        <v>4</v>
      </c>
      <c r="L722" t="str">
        <f t="shared" si="22"/>
        <v>Qtr 4</v>
      </c>
      <c r="M722" t="s">
        <v>681</v>
      </c>
      <c r="N722">
        <v>2004</v>
      </c>
      <c r="O722" t="s">
        <v>504</v>
      </c>
      <c r="P722" s="2">
        <v>122</v>
      </c>
      <c r="Q722" t="s">
        <v>589</v>
      </c>
      <c r="R722" t="s">
        <v>99</v>
      </c>
      <c r="S722">
        <v>2125551500</v>
      </c>
      <c r="T722" t="s">
        <v>100</v>
      </c>
      <c r="U722" t="s">
        <v>101</v>
      </c>
      <c r="V722" t="s">
        <v>30</v>
      </c>
      <c r="W722" t="s">
        <v>31</v>
      </c>
      <c r="X722" s="3">
        <v>10022</v>
      </c>
      <c r="Y722" t="s">
        <v>32</v>
      </c>
      <c r="Z722" t="s">
        <v>33</v>
      </c>
      <c r="AA722" t="s">
        <v>102</v>
      </c>
      <c r="AB722" t="s">
        <v>103</v>
      </c>
      <c r="AC722" t="str">
        <f t="shared" si="23"/>
        <v>Frick Michael</v>
      </c>
      <c r="AD722" t="s">
        <v>36</v>
      </c>
    </row>
    <row r="723" spans="1:30" x14ac:dyDescent="0.4">
      <c r="A723">
        <v>10334</v>
      </c>
      <c r="B723">
        <v>46</v>
      </c>
      <c r="C723" s="2">
        <v>100</v>
      </c>
      <c r="D723" s="2">
        <f>SALES­_DATA[[#This Row],[PRICEEACH]]*SALES­_DATA[[#This Row],[QUANTITYORDERED]]</f>
        <v>4600</v>
      </c>
      <c r="E723">
        <v>6</v>
      </c>
      <c r="F723" s="2">
        <v>5814.86</v>
      </c>
      <c r="G723" s="2">
        <f>SALES­_DATA[[#This Row],[SALES]]-SALES­_DATA[[#This Row],[cost price]]</f>
        <v>1214.8599999999997</v>
      </c>
      <c r="H723" s="4">
        <v>38310</v>
      </c>
      <c r="I723" s="1" t="s">
        <v>681</v>
      </c>
      <c r="J723" t="s">
        <v>401</v>
      </c>
      <c r="K723">
        <v>4</v>
      </c>
      <c r="L723" t="str">
        <f t="shared" si="22"/>
        <v>Qtr 4</v>
      </c>
      <c r="M723" t="s">
        <v>681</v>
      </c>
      <c r="N723">
        <v>2004</v>
      </c>
      <c r="O723" t="s">
        <v>504</v>
      </c>
      <c r="P723" s="2">
        <v>122</v>
      </c>
      <c r="Q723" t="s">
        <v>589</v>
      </c>
      <c r="R723" t="s">
        <v>183</v>
      </c>
      <c r="S723" t="s">
        <v>184</v>
      </c>
      <c r="T723" t="s">
        <v>185</v>
      </c>
      <c r="V723" t="s">
        <v>186</v>
      </c>
      <c r="W723" t="s">
        <v>687</v>
      </c>
      <c r="X723" s="3" t="s">
        <v>187</v>
      </c>
      <c r="Y723" t="s">
        <v>188</v>
      </c>
      <c r="Z723" t="s">
        <v>42</v>
      </c>
      <c r="AA723" t="s">
        <v>189</v>
      </c>
      <c r="AB723" t="s">
        <v>190</v>
      </c>
      <c r="AC723" t="str">
        <f t="shared" si="23"/>
        <v>Berglund Christina</v>
      </c>
      <c r="AD723" t="s">
        <v>51</v>
      </c>
    </row>
    <row r="724" spans="1:30" x14ac:dyDescent="0.4">
      <c r="A724">
        <v>10349</v>
      </c>
      <c r="B724">
        <v>38</v>
      </c>
      <c r="C724" s="2">
        <v>100</v>
      </c>
      <c r="D724" s="2">
        <f>SALES­_DATA[[#This Row],[PRICEEACH]]*SALES­_DATA[[#This Row],[QUANTITYORDERED]]</f>
        <v>3800</v>
      </c>
      <c r="E724">
        <v>7</v>
      </c>
      <c r="F724" s="2">
        <v>5223.4799999999996</v>
      </c>
      <c r="G724" s="2">
        <f>SALES­_DATA[[#This Row],[SALES]]-SALES­_DATA[[#This Row],[cost price]]</f>
        <v>1423.4799999999996</v>
      </c>
      <c r="H724" s="4">
        <v>38322</v>
      </c>
      <c r="I724" s="1" t="s">
        <v>682</v>
      </c>
      <c r="J724" t="s">
        <v>25</v>
      </c>
      <c r="K724">
        <v>4</v>
      </c>
      <c r="L724" t="str">
        <f t="shared" si="22"/>
        <v>Qtr 4</v>
      </c>
      <c r="M724" t="s">
        <v>682</v>
      </c>
      <c r="N724">
        <v>2004</v>
      </c>
      <c r="O724" t="s">
        <v>504</v>
      </c>
      <c r="P724" s="2">
        <v>122</v>
      </c>
      <c r="Q724" t="s">
        <v>589</v>
      </c>
      <c r="R724" t="s">
        <v>475</v>
      </c>
      <c r="S724">
        <v>2125557413</v>
      </c>
      <c r="T724" t="s">
        <v>476</v>
      </c>
      <c r="U724" t="s">
        <v>477</v>
      </c>
      <c r="V724" t="s">
        <v>30</v>
      </c>
      <c r="W724" t="s">
        <v>31</v>
      </c>
      <c r="X724" s="3">
        <v>10022</v>
      </c>
      <c r="Y724" t="s">
        <v>32</v>
      </c>
      <c r="Z724" t="s">
        <v>33</v>
      </c>
      <c r="AA724" t="s">
        <v>56</v>
      </c>
      <c r="AB724" t="s">
        <v>478</v>
      </c>
      <c r="AC724" t="str">
        <f t="shared" si="23"/>
        <v>Young Jeff</v>
      </c>
      <c r="AD724" t="s">
        <v>51</v>
      </c>
    </row>
    <row r="725" spans="1:30" x14ac:dyDescent="0.4">
      <c r="A725">
        <v>10358</v>
      </c>
      <c r="B725">
        <v>20</v>
      </c>
      <c r="C725" s="2">
        <v>36.42</v>
      </c>
      <c r="D725" s="2">
        <f>SALES­_DATA[[#This Row],[PRICEEACH]]*SALES­_DATA[[#This Row],[QUANTITYORDERED]]</f>
        <v>728.40000000000009</v>
      </c>
      <c r="E725">
        <v>11</v>
      </c>
      <c r="F725" s="2">
        <v>728.4</v>
      </c>
      <c r="G725" s="2">
        <f>SALES­_DATA[[#This Row],[SALES]]-SALES­_DATA[[#This Row],[cost price]]</f>
        <v>0</v>
      </c>
      <c r="H725" s="4">
        <v>38331</v>
      </c>
      <c r="I725" s="1" t="s">
        <v>682</v>
      </c>
      <c r="J725" t="s">
        <v>25</v>
      </c>
      <c r="K725">
        <v>4</v>
      </c>
      <c r="L725" t="str">
        <f t="shared" si="22"/>
        <v>Qtr 4</v>
      </c>
      <c r="M725" t="s">
        <v>682</v>
      </c>
      <c r="N725">
        <v>2004</v>
      </c>
      <c r="O725" t="s">
        <v>504</v>
      </c>
      <c r="P725" s="2">
        <v>122</v>
      </c>
      <c r="Q725" t="s">
        <v>589</v>
      </c>
      <c r="R725" t="s">
        <v>174</v>
      </c>
      <c r="S725" t="s">
        <v>175</v>
      </c>
      <c r="T725" t="s">
        <v>176</v>
      </c>
      <c r="V725" t="s">
        <v>177</v>
      </c>
      <c r="W725" t="s">
        <v>687</v>
      </c>
      <c r="X725" s="3">
        <v>28034</v>
      </c>
      <c r="Y725" t="s">
        <v>178</v>
      </c>
      <c r="Z725" t="s">
        <v>42</v>
      </c>
      <c r="AA725" t="s">
        <v>179</v>
      </c>
      <c r="AB725" t="s">
        <v>180</v>
      </c>
      <c r="AC725" t="str">
        <f t="shared" si="23"/>
        <v>Freyre Diego</v>
      </c>
      <c r="AD725" t="s">
        <v>36</v>
      </c>
    </row>
    <row r="726" spans="1:30" x14ac:dyDescent="0.4">
      <c r="A726">
        <v>10370</v>
      </c>
      <c r="B726">
        <v>22</v>
      </c>
      <c r="C726" s="2">
        <v>100</v>
      </c>
      <c r="D726" s="2">
        <f>SALES­_DATA[[#This Row],[PRICEEACH]]*SALES­_DATA[[#This Row],[QUANTITYORDERED]]</f>
        <v>2200</v>
      </c>
      <c r="E726">
        <v>5</v>
      </c>
      <c r="F726" s="2">
        <v>3949</v>
      </c>
      <c r="G726" s="2">
        <f>SALES­_DATA[[#This Row],[SALES]]-SALES­_DATA[[#This Row],[cost price]]</f>
        <v>1749</v>
      </c>
      <c r="H726" s="4">
        <v>38372</v>
      </c>
      <c r="I726" s="1" t="s">
        <v>675</v>
      </c>
      <c r="J726" t="s">
        <v>25</v>
      </c>
      <c r="K726">
        <v>1</v>
      </c>
      <c r="L726" t="str">
        <f t="shared" si="22"/>
        <v>Qtr 1</v>
      </c>
      <c r="M726" t="s">
        <v>675</v>
      </c>
      <c r="N726">
        <v>2005</v>
      </c>
      <c r="O726" t="s">
        <v>504</v>
      </c>
      <c r="P726" s="2">
        <v>122</v>
      </c>
      <c r="Q726" t="s">
        <v>589</v>
      </c>
      <c r="R726" t="s">
        <v>285</v>
      </c>
      <c r="S726" t="s">
        <v>286</v>
      </c>
      <c r="T726" t="s">
        <v>287</v>
      </c>
      <c r="U726" t="s">
        <v>288</v>
      </c>
      <c r="V726" t="s">
        <v>289</v>
      </c>
      <c r="W726" t="s">
        <v>157</v>
      </c>
      <c r="X726" s="3">
        <v>2060</v>
      </c>
      <c r="Y726" t="s">
        <v>95</v>
      </c>
      <c r="Z726" t="s">
        <v>96</v>
      </c>
      <c r="AA726" t="s">
        <v>290</v>
      </c>
      <c r="AB726" t="s">
        <v>291</v>
      </c>
      <c r="AC726" t="str">
        <f t="shared" si="23"/>
        <v>O'Hara Anna</v>
      </c>
      <c r="AD726" t="s">
        <v>51</v>
      </c>
    </row>
    <row r="727" spans="1:30" x14ac:dyDescent="0.4">
      <c r="A727">
        <v>10383</v>
      </c>
      <c r="B727">
        <v>27</v>
      </c>
      <c r="C727" s="2">
        <v>100</v>
      </c>
      <c r="D727" s="2">
        <f>SALES­_DATA[[#This Row],[PRICEEACH]]*SALES­_DATA[[#This Row],[QUANTITYORDERED]]</f>
        <v>2700</v>
      </c>
      <c r="E727">
        <v>11</v>
      </c>
      <c r="F727" s="2">
        <v>3843.99</v>
      </c>
      <c r="G727" s="2">
        <f>SALES­_DATA[[#This Row],[SALES]]-SALES­_DATA[[#This Row],[cost price]]</f>
        <v>1143.9899999999998</v>
      </c>
      <c r="H727" s="4">
        <v>38405</v>
      </c>
      <c r="I727" s="1" t="s">
        <v>676</v>
      </c>
      <c r="J727" t="s">
        <v>25</v>
      </c>
      <c r="K727">
        <v>1</v>
      </c>
      <c r="L727" t="str">
        <f t="shared" si="22"/>
        <v>Qtr 1</v>
      </c>
      <c r="M727" t="s">
        <v>676</v>
      </c>
      <c r="N727">
        <v>2005</v>
      </c>
      <c r="O727" t="s">
        <v>504</v>
      </c>
      <c r="P727" s="2">
        <v>122</v>
      </c>
      <c r="Q727" t="s">
        <v>589</v>
      </c>
      <c r="R727" t="s">
        <v>174</v>
      </c>
      <c r="S727" t="s">
        <v>175</v>
      </c>
      <c r="T727" t="s">
        <v>176</v>
      </c>
      <c r="V727" t="s">
        <v>177</v>
      </c>
      <c r="W727" t="s">
        <v>687</v>
      </c>
      <c r="X727" s="3">
        <v>28034</v>
      </c>
      <c r="Y727" t="s">
        <v>178</v>
      </c>
      <c r="Z727" t="s">
        <v>42</v>
      </c>
      <c r="AA727" t="s">
        <v>179</v>
      </c>
      <c r="AB727" t="s">
        <v>180</v>
      </c>
      <c r="AC727" t="str">
        <f t="shared" si="23"/>
        <v>Freyre Diego</v>
      </c>
      <c r="AD727" t="s">
        <v>51</v>
      </c>
    </row>
    <row r="728" spans="1:30" x14ac:dyDescent="0.4">
      <c r="A728">
        <v>10412</v>
      </c>
      <c r="B728">
        <v>56</v>
      </c>
      <c r="C728" s="2">
        <v>98.18</v>
      </c>
      <c r="D728" s="2">
        <f>SALES­_DATA[[#This Row],[PRICEEACH]]*SALES­_DATA[[#This Row],[QUANTITYORDERED]]</f>
        <v>5498.08</v>
      </c>
      <c r="E728">
        <v>8</v>
      </c>
      <c r="F728" s="2">
        <v>5498.08</v>
      </c>
      <c r="G728" s="2">
        <f>SALES­_DATA[[#This Row],[SALES]]-SALES­_DATA[[#This Row],[cost price]]</f>
        <v>0</v>
      </c>
      <c r="H728" s="4">
        <v>38475</v>
      </c>
      <c r="I728" s="1" t="s">
        <v>677</v>
      </c>
      <c r="J728" t="s">
        <v>25</v>
      </c>
      <c r="K728">
        <v>2</v>
      </c>
      <c r="L728" t="str">
        <f t="shared" si="22"/>
        <v>Qtr 2</v>
      </c>
      <c r="M728" t="s">
        <v>677</v>
      </c>
      <c r="N728">
        <v>2005</v>
      </c>
      <c r="O728" t="s">
        <v>504</v>
      </c>
      <c r="P728" s="2">
        <v>122</v>
      </c>
      <c r="Q728" t="s">
        <v>589</v>
      </c>
      <c r="R728" t="s">
        <v>174</v>
      </c>
      <c r="S728" t="s">
        <v>175</v>
      </c>
      <c r="T728" t="s">
        <v>176</v>
      </c>
      <c r="V728" t="s">
        <v>177</v>
      </c>
      <c r="W728" t="s">
        <v>687</v>
      </c>
      <c r="X728" s="3">
        <v>28034</v>
      </c>
      <c r="Y728" t="s">
        <v>178</v>
      </c>
      <c r="Z728" t="s">
        <v>42</v>
      </c>
      <c r="AA728" t="s">
        <v>179</v>
      </c>
      <c r="AB728" t="s">
        <v>180</v>
      </c>
      <c r="AC728" t="str">
        <f t="shared" si="23"/>
        <v>Freyre Diego</v>
      </c>
      <c r="AD728" t="s">
        <v>51</v>
      </c>
    </row>
    <row r="729" spans="1:30" x14ac:dyDescent="0.4">
      <c r="A729">
        <v>10425</v>
      </c>
      <c r="B729">
        <v>38</v>
      </c>
      <c r="C729" s="2">
        <v>99.41</v>
      </c>
      <c r="D729" s="2">
        <f>SALES­_DATA[[#This Row],[PRICEEACH]]*SALES­_DATA[[#This Row],[QUANTITYORDERED]]</f>
        <v>3777.58</v>
      </c>
      <c r="E729">
        <v>7</v>
      </c>
      <c r="F729" s="2">
        <v>3777.58</v>
      </c>
      <c r="G729" s="2">
        <f>SALES­_DATA[[#This Row],[SALES]]-SALES­_DATA[[#This Row],[cost price]]</f>
        <v>0</v>
      </c>
      <c r="H729" s="4">
        <v>38503</v>
      </c>
      <c r="I729" s="1" t="s">
        <v>677</v>
      </c>
      <c r="J729" t="s">
        <v>300</v>
      </c>
      <c r="K729">
        <v>2</v>
      </c>
      <c r="L729" t="str">
        <f t="shared" si="22"/>
        <v>Qtr 2</v>
      </c>
      <c r="M729" t="s">
        <v>677</v>
      </c>
      <c r="N729">
        <v>2005</v>
      </c>
      <c r="O729" t="s">
        <v>504</v>
      </c>
      <c r="P729" s="2">
        <v>122</v>
      </c>
      <c r="Q729" t="s">
        <v>589</v>
      </c>
      <c r="R729" t="s">
        <v>114</v>
      </c>
      <c r="S729" t="s">
        <v>115</v>
      </c>
      <c r="T729" t="s">
        <v>116</v>
      </c>
      <c r="V729" t="s">
        <v>117</v>
      </c>
      <c r="W729" t="s">
        <v>687</v>
      </c>
      <c r="X729" s="3">
        <v>44000</v>
      </c>
      <c r="Y729" t="s">
        <v>41</v>
      </c>
      <c r="Z729" t="s">
        <v>42</v>
      </c>
      <c r="AA729" t="s">
        <v>118</v>
      </c>
      <c r="AB729" t="s">
        <v>119</v>
      </c>
      <c r="AC729" t="str">
        <f t="shared" si="23"/>
        <v>Labrune Janine</v>
      </c>
      <c r="AD729" t="s">
        <v>51</v>
      </c>
    </row>
    <row r="730" spans="1:30" x14ac:dyDescent="0.4">
      <c r="A730">
        <v>10101</v>
      </c>
      <c r="B730">
        <v>25</v>
      </c>
      <c r="C730" s="2">
        <v>100</v>
      </c>
      <c r="D730" s="2">
        <f>SALES­_DATA[[#This Row],[PRICEEACH]]*SALES­_DATA[[#This Row],[QUANTITYORDERED]]</f>
        <v>2500</v>
      </c>
      <c r="E730">
        <v>4</v>
      </c>
      <c r="F730" s="2">
        <v>3782</v>
      </c>
      <c r="G730" s="2">
        <f>SALES­_DATA[[#This Row],[SALES]]-SALES­_DATA[[#This Row],[cost price]]</f>
        <v>1282</v>
      </c>
      <c r="H730" s="4">
        <v>37630</v>
      </c>
      <c r="I730" s="1" t="s">
        <v>675</v>
      </c>
      <c r="J730" t="s">
        <v>25</v>
      </c>
      <c r="K730">
        <v>1</v>
      </c>
      <c r="L730" t="str">
        <f t="shared" si="22"/>
        <v>Qtr 1</v>
      </c>
      <c r="M730" t="s">
        <v>675</v>
      </c>
      <c r="N730">
        <v>2003</v>
      </c>
      <c r="O730" t="s">
        <v>550</v>
      </c>
      <c r="P730" s="2">
        <v>127</v>
      </c>
      <c r="Q730" t="s">
        <v>590</v>
      </c>
      <c r="R730" t="s">
        <v>462</v>
      </c>
      <c r="S730" t="s">
        <v>463</v>
      </c>
      <c r="T730" t="s">
        <v>464</v>
      </c>
      <c r="V730" t="s">
        <v>465</v>
      </c>
      <c r="W730" t="s">
        <v>687</v>
      </c>
      <c r="X730" s="3">
        <v>60528</v>
      </c>
      <c r="Y730" t="s">
        <v>443</v>
      </c>
      <c r="Z730" t="s">
        <v>42</v>
      </c>
      <c r="AA730" t="s">
        <v>466</v>
      </c>
      <c r="AB730" t="s">
        <v>414</v>
      </c>
      <c r="AC730" t="str">
        <f t="shared" si="23"/>
        <v>Keitel Roland</v>
      </c>
      <c r="AD730" t="s">
        <v>51</v>
      </c>
    </row>
    <row r="731" spans="1:30" x14ac:dyDescent="0.4">
      <c r="A731">
        <v>10110</v>
      </c>
      <c r="B731">
        <v>33</v>
      </c>
      <c r="C731" s="2">
        <v>100</v>
      </c>
      <c r="D731" s="2">
        <f>SALES­_DATA[[#This Row],[PRICEEACH]]*SALES­_DATA[[#This Row],[QUANTITYORDERED]]</f>
        <v>3300</v>
      </c>
      <c r="E731">
        <v>4</v>
      </c>
      <c r="F731" s="2">
        <v>3859.68</v>
      </c>
      <c r="G731" s="2">
        <f>SALES­_DATA[[#This Row],[SALES]]-SALES­_DATA[[#This Row],[cost price]]</f>
        <v>559.67999999999984</v>
      </c>
      <c r="H731" s="4">
        <v>37698</v>
      </c>
      <c r="I731" s="1" t="s">
        <v>686</v>
      </c>
      <c r="J731" t="s">
        <v>25</v>
      </c>
      <c r="K731">
        <v>1</v>
      </c>
      <c r="L731" t="str">
        <f t="shared" si="22"/>
        <v>Qtr 1</v>
      </c>
      <c r="M731" t="s">
        <v>686</v>
      </c>
      <c r="N731">
        <v>2003</v>
      </c>
      <c r="O731" t="s">
        <v>550</v>
      </c>
      <c r="P731" s="2">
        <v>127</v>
      </c>
      <c r="Q731" t="s">
        <v>590</v>
      </c>
      <c r="R731" t="s">
        <v>492</v>
      </c>
      <c r="S731" t="s">
        <v>493</v>
      </c>
      <c r="T731" t="s">
        <v>494</v>
      </c>
      <c r="V731" t="s">
        <v>495</v>
      </c>
      <c r="W731" t="s">
        <v>687</v>
      </c>
      <c r="X731" s="3" t="s">
        <v>496</v>
      </c>
      <c r="Y731" t="s">
        <v>170</v>
      </c>
      <c r="Z731" t="s">
        <v>42</v>
      </c>
      <c r="AA731" t="s">
        <v>497</v>
      </c>
      <c r="AB731" t="s">
        <v>94</v>
      </c>
      <c r="AC731" t="str">
        <f t="shared" si="23"/>
        <v>Ashworth Victoria</v>
      </c>
      <c r="AD731" t="s">
        <v>51</v>
      </c>
    </row>
    <row r="732" spans="1:30" x14ac:dyDescent="0.4">
      <c r="A732">
        <v>10124</v>
      </c>
      <c r="B732">
        <v>42</v>
      </c>
      <c r="C732" s="2">
        <v>100</v>
      </c>
      <c r="D732" s="2">
        <f>SALES­_DATA[[#This Row],[PRICEEACH]]*SALES­_DATA[[#This Row],[QUANTITYORDERED]]</f>
        <v>4200</v>
      </c>
      <c r="E732">
        <v>3</v>
      </c>
      <c r="F732" s="2">
        <v>4431.84</v>
      </c>
      <c r="G732" s="2">
        <f>SALES­_DATA[[#This Row],[SALES]]-SALES­_DATA[[#This Row],[cost price]]</f>
        <v>231.84000000000015</v>
      </c>
      <c r="H732" s="4">
        <v>37762</v>
      </c>
      <c r="I732" s="1" t="s">
        <v>677</v>
      </c>
      <c r="J732" t="s">
        <v>25</v>
      </c>
      <c r="K732">
        <v>2</v>
      </c>
      <c r="L732" t="str">
        <f t="shared" si="22"/>
        <v>Qtr 2</v>
      </c>
      <c r="M732" t="s">
        <v>677</v>
      </c>
      <c r="N732">
        <v>2003</v>
      </c>
      <c r="O732" t="s">
        <v>550</v>
      </c>
      <c r="P732" s="2">
        <v>127</v>
      </c>
      <c r="Q732" t="s">
        <v>590</v>
      </c>
      <c r="R732" t="s">
        <v>539</v>
      </c>
      <c r="S732">
        <v>7025551838</v>
      </c>
      <c r="T732" t="s">
        <v>540</v>
      </c>
      <c r="V732" t="s">
        <v>541</v>
      </c>
      <c r="W732" t="s">
        <v>542</v>
      </c>
      <c r="X732" s="3">
        <v>83030</v>
      </c>
      <c r="Y732" t="s">
        <v>32</v>
      </c>
      <c r="Z732" t="s">
        <v>33</v>
      </c>
      <c r="AA732" t="s">
        <v>113</v>
      </c>
      <c r="AB732" t="s">
        <v>400</v>
      </c>
      <c r="AC732" t="str">
        <f t="shared" si="23"/>
        <v>King Sue</v>
      </c>
      <c r="AD732" t="s">
        <v>51</v>
      </c>
    </row>
    <row r="733" spans="1:30" x14ac:dyDescent="0.4">
      <c r="A733">
        <v>10149</v>
      </c>
      <c r="B733">
        <v>33</v>
      </c>
      <c r="C733" s="2">
        <v>100</v>
      </c>
      <c r="D733" s="2">
        <f>SALES­_DATA[[#This Row],[PRICEEACH]]*SALES­_DATA[[#This Row],[QUANTITYORDERED]]</f>
        <v>3300</v>
      </c>
      <c r="E733">
        <v>8</v>
      </c>
      <c r="F733" s="2">
        <v>4950.33</v>
      </c>
      <c r="G733" s="2">
        <f>SALES­_DATA[[#This Row],[SALES]]-SALES­_DATA[[#This Row],[cost price]]</f>
        <v>1650.33</v>
      </c>
      <c r="H733" s="4">
        <v>37876</v>
      </c>
      <c r="I733" s="1" t="s">
        <v>685</v>
      </c>
      <c r="J733" t="s">
        <v>25</v>
      </c>
      <c r="K733">
        <v>3</v>
      </c>
      <c r="L733" t="str">
        <f t="shared" si="22"/>
        <v>Qtr 3</v>
      </c>
      <c r="M733" t="s">
        <v>685</v>
      </c>
      <c r="N733">
        <v>2003</v>
      </c>
      <c r="O733" t="s">
        <v>550</v>
      </c>
      <c r="P733" s="2">
        <v>127</v>
      </c>
      <c r="Q733" t="s">
        <v>590</v>
      </c>
      <c r="R733" t="s">
        <v>526</v>
      </c>
      <c r="S733">
        <v>4155554312</v>
      </c>
      <c r="T733" t="s">
        <v>527</v>
      </c>
      <c r="V733" t="s">
        <v>528</v>
      </c>
      <c r="W733" t="s">
        <v>55</v>
      </c>
      <c r="X733" s="3">
        <v>94217</v>
      </c>
      <c r="Y733" t="s">
        <v>32</v>
      </c>
      <c r="Z733" t="s">
        <v>33</v>
      </c>
      <c r="AA733" t="s">
        <v>529</v>
      </c>
      <c r="AB733" t="s">
        <v>400</v>
      </c>
      <c r="AC733" t="str">
        <f t="shared" si="23"/>
        <v>Taylor Sue</v>
      </c>
      <c r="AD733" t="s">
        <v>51</v>
      </c>
    </row>
    <row r="734" spans="1:30" x14ac:dyDescent="0.4">
      <c r="A734">
        <v>10162</v>
      </c>
      <c r="B734">
        <v>38</v>
      </c>
      <c r="C734" s="2">
        <v>100</v>
      </c>
      <c r="D734" s="2">
        <f>SALES­_DATA[[#This Row],[PRICEEACH]]*SALES­_DATA[[#This Row],[QUANTITYORDERED]]</f>
        <v>3800</v>
      </c>
      <c r="E734">
        <v>6</v>
      </c>
      <c r="F734" s="2">
        <v>4299.7</v>
      </c>
      <c r="G734" s="2">
        <f>SALES­_DATA[[#This Row],[SALES]]-SALES­_DATA[[#This Row],[cost price]]</f>
        <v>499.69999999999982</v>
      </c>
      <c r="H734" s="4">
        <v>37912</v>
      </c>
      <c r="I734" s="1" t="s">
        <v>680</v>
      </c>
      <c r="J734" t="s">
        <v>25</v>
      </c>
      <c r="K734">
        <v>4</v>
      </c>
      <c r="L734" t="str">
        <f t="shared" si="22"/>
        <v>Qtr 4</v>
      </c>
      <c r="M734" t="s">
        <v>680</v>
      </c>
      <c r="N734">
        <v>2003</v>
      </c>
      <c r="O734" t="s">
        <v>550</v>
      </c>
      <c r="P734" s="2">
        <v>127</v>
      </c>
      <c r="Q734" t="s">
        <v>590</v>
      </c>
      <c r="R734" t="s">
        <v>58</v>
      </c>
      <c r="S734">
        <v>6505551386</v>
      </c>
      <c r="T734" t="s">
        <v>59</v>
      </c>
      <c r="V734" t="s">
        <v>60</v>
      </c>
      <c r="W734" t="s">
        <v>55</v>
      </c>
      <c r="X734" s="3" t="s">
        <v>687</v>
      </c>
      <c r="Y734" t="s">
        <v>32</v>
      </c>
      <c r="Z734" t="s">
        <v>33</v>
      </c>
      <c r="AA734" t="s">
        <v>61</v>
      </c>
      <c r="AB734" t="s">
        <v>57</v>
      </c>
      <c r="AC734" t="str">
        <f t="shared" si="23"/>
        <v>Brown Julie</v>
      </c>
      <c r="AD734" t="s">
        <v>51</v>
      </c>
    </row>
    <row r="735" spans="1:30" x14ac:dyDescent="0.4">
      <c r="A735">
        <v>10173</v>
      </c>
      <c r="B735">
        <v>31</v>
      </c>
      <c r="C735" s="2">
        <v>100</v>
      </c>
      <c r="D735" s="2">
        <f>SALES­_DATA[[#This Row],[PRICEEACH]]*SALES­_DATA[[#This Row],[QUANTITYORDERED]]</f>
        <v>3100</v>
      </c>
      <c r="E735">
        <v>10</v>
      </c>
      <c r="F735" s="2">
        <v>4492.83</v>
      </c>
      <c r="G735" s="2">
        <f>SALES­_DATA[[#This Row],[SALES]]-SALES­_DATA[[#This Row],[cost price]]</f>
        <v>1392.83</v>
      </c>
      <c r="H735" s="4">
        <v>37930</v>
      </c>
      <c r="I735" s="1" t="s">
        <v>681</v>
      </c>
      <c r="J735" t="s">
        <v>25</v>
      </c>
      <c r="K735">
        <v>4</v>
      </c>
      <c r="L735" t="str">
        <f t="shared" si="22"/>
        <v>Qtr 4</v>
      </c>
      <c r="M735" t="s">
        <v>681</v>
      </c>
      <c r="N735">
        <v>2003</v>
      </c>
      <c r="O735" t="s">
        <v>550</v>
      </c>
      <c r="P735" s="2">
        <v>127</v>
      </c>
      <c r="Q735" t="s">
        <v>590</v>
      </c>
      <c r="R735" t="s">
        <v>552</v>
      </c>
      <c r="S735" t="s">
        <v>553</v>
      </c>
      <c r="T735" t="s">
        <v>554</v>
      </c>
      <c r="V735" t="s">
        <v>555</v>
      </c>
      <c r="W735" t="s">
        <v>687</v>
      </c>
      <c r="X735" s="3">
        <v>24100</v>
      </c>
      <c r="Y735" t="s">
        <v>258</v>
      </c>
      <c r="Z735" t="s">
        <v>42</v>
      </c>
      <c r="AA735" t="s">
        <v>556</v>
      </c>
      <c r="AB735" t="s">
        <v>557</v>
      </c>
      <c r="AC735" t="str">
        <f t="shared" si="23"/>
        <v>Rovelli Giovanni</v>
      </c>
      <c r="AD735" t="s">
        <v>51</v>
      </c>
    </row>
    <row r="736" spans="1:30" x14ac:dyDescent="0.4">
      <c r="A736">
        <v>10182</v>
      </c>
      <c r="B736">
        <v>20</v>
      </c>
      <c r="C736" s="2">
        <v>100</v>
      </c>
      <c r="D736" s="2">
        <f>SALES­_DATA[[#This Row],[PRICEEACH]]*SALES­_DATA[[#This Row],[QUANTITYORDERED]]</f>
        <v>2000</v>
      </c>
      <c r="E736">
        <v>7</v>
      </c>
      <c r="F736" s="2">
        <v>2212</v>
      </c>
      <c r="G736" s="2">
        <f>SALES­_DATA[[#This Row],[SALES]]-SALES­_DATA[[#This Row],[cost price]]</f>
        <v>212</v>
      </c>
      <c r="H736" s="4">
        <v>37937</v>
      </c>
      <c r="I736" s="1" t="s">
        <v>681</v>
      </c>
      <c r="J736" t="s">
        <v>25</v>
      </c>
      <c r="K736">
        <v>4</v>
      </c>
      <c r="L736" t="str">
        <f t="shared" si="22"/>
        <v>Qtr 4</v>
      </c>
      <c r="M736" t="s">
        <v>681</v>
      </c>
      <c r="N736">
        <v>2003</v>
      </c>
      <c r="O736" t="s">
        <v>550</v>
      </c>
      <c r="P736" s="2">
        <v>127</v>
      </c>
      <c r="Q736" t="s">
        <v>590</v>
      </c>
      <c r="R736" t="s">
        <v>272</v>
      </c>
      <c r="S736">
        <v>4155551450</v>
      </c>
      <c r="T736" t="s">
        <v>273</v>
      </c>
      <c r="V736" t="s">
        <v>274</v>
      </c>
      <c r="W736" t="s">
        <v>55</v>
      </c>
      <c r="X736" s="3">
        <v>97562</v>
      </c>
      <c r="Y736" t="s">
        <v>32</v>
      </c>
      <c r="Z736" t="s">
        <v>33</v>
      </c>
      <c r="AA736" t="s">
        <v>275</v>
      </c>
      <c r="AB736" t="s">
        <v>276</v>
      </c>
      <c r="AC736" t="str">
        <f t="shared" si="23"/>
        <v>Nelson Valarie</v>
      </c>
      <c r="AD736" t="s">
        <v>36</v>
      </c>
    </row>
    <row r="737" spans="1:30" x14ac:dyDescent="0.4">
      <c r="A737">
        <v>10193</v>
      </c>
      <c r="B737">
        <v>44</v>
      </c>
      <c r="C737" s="2">
        <v>100</v>
      </c>
      <c r="D737" s="2">
        <f>SALES­_DATA[[#This Row],[PRICEEACH]]*SALES­_DATA[[#This Row],[QUANTITYORDERED]]</f>
        <v>4400</v>
      </c>
      <c r="E737">
        <v>11</v>
      </c>
      <c r="F737" s="2">
        <v>4642.88</v>
      </c>
      <c r="G737" s="2">
        <f>SALES­_DATA[[#This Row],[SALES]]-SALES­_DATA[[#This Row],[cost price]]</f>
        <v>242.88000000000011</v>
      </c>
      <c r="H737" s="4">
        <v>37946</v>
      </c>
      <c r="I737" s="1" t="s">
        <v>681</v>
      </c>
      <c r="J737" t="s">
        <v>25</v>
      </c>
      <c r="K737">
        <v>4</v>
      </c>
      <c r="L737" t="str">
        <f t="shared" si="22"/>
        <v>Qtr 4</v>
      </c>
      <c r="M737" t="s">
        <v>681</v>
      </c>
      <c r="N737">
        <v>2003</v>
      </c>
      <c r="O737" t="s">
        <v>550</v>
      </c>
      <c r="P737" s="2">
        <v>127</v>
      </c>
      <c r="Q737" t="s">
        <v>590</v>
      </c>
      <c r="R737" t="s">
        <v>558</v>
      </c>
      <c r="S737" t="s">
        <v>559</v>
      </c>
      <c r="T737" t="s">
        <v>560</v>
      </c>
      <c r="V737" t="s">
        <v>561</v>
      </c>
      <c r="W737" t="s">
        <v>94</v>
      </c>
      <c r="X737" s="3">
        <v>3150</v>
      </c>
      <c r="Y737" t="s">
        <v>95</v>
      </c>
      <c r="Z737" t="s">
        <v>96</v>
      </c>
      <c r="AA737" t="s">
        <v>562</v>
      </c>
      <c r="AB737" t="s">
        <v>563</v>
      </c>
      <c r="AC737" t="str">
        <f t="shared" si="23"/>
        <v>Connery Sean</v>
      </c>
      <c r="AD737" t="s">
        <v>51</v>
      </c>
    </row>
    <row r="738" spans="1:30" x14ac:dyDescent="0.4">
      <c r="A738">
        <v>10204</v>
      </c>
      <c r="B738">
        <v>26</v>
      </c>
      <c r="C738" s="2">
        <v>100</v>
      </c>
      <c r="D738" s="2">
        <f>SALES­_DATA[[#This Row],[PRICEEACH]]*SALES­_DATA[[#This Row],[QUANTITYORDERED]]</f>
        <v>2600</v>
      </c>
      <c r="E738">
        <v>1</v>
      </c>
      <c r="F738" s="2">
        <v>3206.32</v>
      </c>
      <c r="G738" s="2">
        <f>SALES­_DATA[[#This Row],[SALES]]-SALES­_DATA[[#This Row],[cost price]]</f>
        <v>606.32000000000016</v>
      </c>
      <c r="H738" s="4">
        <v>37957</v>
      </c>
      <c r="I738" s="1" t="s">
        <v>682</v>
      </c>
      <c r="J738" t="s">
        <v>25</v>
      </c>
      <c r="K738">
        <v>4</v>
      </c>
      <c r="L738" t="str">
        <f t="shared" si="22"/>
        <v>Qtr 4</v>
      </c>
      <c r="M738" t="s">
        <v>682</v>
      </c>
      <c r="N738">
        <v>2003</v>
      </c>
      <c r="O738" t="s">
        <v>550</v>
      </c>
      <c r="P738" s="2">
        <v>127</v>
      </c>
      <c r="Q738" t="s">
        <v>590</v>
      </c>
      <c r="R738" t="s">
        <v>475</v>
      </c>
      <c r="S738">
        <v>2125557413</v>
      </c>
      <c r="T738" t="s">
        <v>476</v>
      </c>
      <c r="U738" t="s">
        <v>477</v>
      </c>
      <c r="V738" t="s">
        <v>30</v>
      </c>
      <c r="W738" t="s">
        <v>31</v>
      </c>
      <c r="X738" s="3">
        <v>10022</v>
      </c>
      <c r="Y738" t="s">
        <v>32</v>
      </c>
      <c r="Z738" t="s">
        <v>33</v>
      </c>
      <c r="AA738" t="s">
        <v>56</v>
      </c>
      <c r="AB738" t="s">
        <v>478</v>
      </c>
      <c r="AC738" t="str">
        <f t="shared" si="23"/>
        <v>Young Jeff</v>
      </c>
      <c r="AD738" t="s">
        <v>51</v>
      </c>
    </row>
    <row r="739" spans="1:30" x14ac:dyDescent="0.4">
      <c r="A739">
        <v>10214</v>
      </c>
      <c r="B739">
        <v>27</v>
      </c>
      <c r="C739" s="2">
        <v>100</v>
      </c>
      <c r="D739" s="2">
        <f>SALES­_DATA[[#This Row],[PRICEEACH]]*SALES­_DATA[[#This Row],[QUANTITYORDERED]]</f>
        <v>2700</v>
      </c>
      <c r="E739">
        <v>4</v>
      </c>
      <c r="F739" s="2">
        <v>3604.23</v>
      </c>
      <c r="G739" s="2">
        <f>SALES­_DATA[[#This Row],[SALES]]-SALES­_DATA[[#This Row],[cost price]]</f>
        <v>904.23</v>
      </c>
      <c r="H739" s="4">
        <v>38012</v>
      </c>
      <c r="I739" s="1" t="s">
        <v>675</v>
      </c>
      <c r="J739" t="s">
        <v>25</v>
      </c>
      <c r="K739">
        <v>1</v>
      </c>
      <c r="L739" t="str">
        <f t="shared" si="22"/>
        <v>Qtr 1</v>
      </c>
      <c r="M739" t="s">
        <v>675</v>
      </c>
      <c r="N739">
        <v>2004</v>
      </c>
      <c r="O739" t="s">
        <v>550</v>
      </c>
      <c r="P739" s="2">
        <v>127</v>
      </c>
      <c r="Q739" t="s">
        <v>590</v>
      </c>
      <c r="R739" t="s">
        <v>191</v>
      </c>
      <c r="S739" t="s">
        <v>192</v>
      </c>
      <c r="T739" t="s">
        <v>193</v>
      </c>
      <c r="V739" t="s">
        <v>177</v>
      </c>
      <c r="W739" t="s">
        <v>687</v>
      </c>
      <c r="X739" s="3">
        <v>28023</v>
      </c>
      <c r="Y739" t="s">
        <v>178</v>
      </c>
      <c r="Z739" t="s">
        <v>42</v>
      </c>
      <c r="AA739" t="s">
        <v>194</v>
      </c>
      <c r="AB739" t="s">
        <v>195</v>
      </c>
      <c r="AC739" t="str">
        <f t="shared" si="23"/>
        <v>Sommer Mart¡n</v>
      </c>
      <c r="AD739" t="s">
        <v>51</v>
      </c>
    </row>
    <row r="740" spans="1:30" x14ac:dyDescent="0.4">
      <c r="A740">
        <v>10227</v>
      </c>
      <c r="B740">
        <v>46</v>
      </c>
      <c r="C740" s="2">
        <v>100</v>
      </c>
      <c r="D740" s="2">
        <f>SALES­_DATA[[#This Row],[PRICEEACH]]*SALES­_DATA[[#This Row],[QUANTITYORDERED]]</f>
        <v>4600</v>
      </c>
      <c r="E740">
        <v>7</v>
      </c>
      <c r="F740" s="2">
        <v>7017.76</v>
      </c>
      <c r="G740" s="2">
        <f>SALES­_DATA[[#This Row],[SALES]]-SALES­_DATA[[#This Row],[cost price]]</f>
        <v>2417.7600000000002</v>
      </c>
      <c r="H740" s="4">
        <v>38048</v>
      </c>
      <c r="I740" s="1" t="s">
        <v>686</v>
      </c>
      <c r="J740" t="s">
        <v>25</v>
      </c>
      <c r="K740">
        <v>1</v>
      </c>
      <c r="L740" t="str">
        <f t="shared" si="22"/>
        <v>Qtr 1</v>
      </c>
      <c r="M740" t="s">
        <v>686</v>
      </c>
      <c r="N740">
        <v>2004</v>
      </c>
      <c r="O740" t="s">
        <v>550</v>
      </c>
      <c r="P740" s="2">
        <v>127</v>
      </c>
      <c r="Q740" t="s">
        <v>590</v>
      </c>
      <c r="R740" t="s">
        <v>219</v>
      </c>
      <c r="S740" t="s">
        <v>220</v>
      </c>
      <c r="T740" t="s">
        <v>221</v>
      </c>
      <c r="V740" t="s">
        <v>222</v>
      </c>
      <c r="W740" t="s">
        <v>687</v>
      </c>
      <c r="X740" s="3">
        <v>69004</v>
      </c>
      <c r="Y740" t="s">
        <v>41</v>
      </c>
      <c r="Z740" t="s">
        <v>42</v>
      </c>
      <c r="AA740" t="s">
        <v>223</v>
      </c>
      <c r="AB740" t="s">
        <v>224</v>
      </c>
      <c r="AC740" t="str">
        <f t="shared" si="23"/>
        <v>Saveley Mary</v>
      </c>
      <c r="AD740" t="s">
        <v>151</v>
      </c>
    </row>
    <row r="741" spans="1:30" x14ac:dyDescent="0.4">
      <c r="A741">
        <v>10243</v>
      </c>
      <c r="B741">
        <v>47</v>
      </c>
      <c r="C741" s="2">
        <v>100</v>
      </c>
      <c r="D741" s="2">
        <f>SALES­_DATA[[#This Row],[PRICEEACH]]*SALES­_DATA[[#This Row],[QUANTITYORDERED]]</f>
        <v>4700</v>
      </c>
      <c r="E741">
        <v>2</v>
      </c>
      <c r="F741" s="2">
        <v>6154.18</v>
      </c>
      <c r="G741" s="2">
        <f>SALES­_DATA[[#This Row],[SALES]]-SALES­_DATA[[#This Row],[cost price]]</f>
        <v>1454.1800000000003</v>
      </c>
      <c r="H741" s="4">
        <v>38103</v>
      </c>
      <c r="I741" s="1" t="s">
        <v>683</v>
      </c>
      <c r="J741" t="s">
        <v>25</v>
      </c>
      <c r="K741">
        <v>2</v>
      </c>
      <c r="L741" t="str">
        <f t="shared" si="22"/>
        <v>Qtr 2</v>
      </c>
      <c r="M741" t="s">
        <v>683</v>
      </c>
      <c r="N741">
        <v>2004</v>
      </c>
      <c r="O741" t="s">
        <v>550</v>
      </c>
      <c r="P741" s="2">
        <v>127</v>
      </c>
      <c r="Q741" t="s">
        <v>590</v>
      </c>
      <c r="R741" t="s">
        <v>415</v>
      </c>
      <c r="S741">
        <v>6175552555</v>
      </c>
      <c r="T741" t="s">
        <v>416</v>
      </c>
      <c r="V741" t="s">
        <v>381</v>
      </c>
      <c r="W741" t="s">
        <v>123</v>
      </c>
      <c r="X741" s="3">
        <v>51003</v>
      </c>
      <c r="Y741" t="s">
        <v>32</v>
      </c>
      <c r="Z741" t="s">
        <v>33</v>
      </c>
      <c r="AA741" t="s">
        <v>417</v>
      </c>
      <c r="AB741" t="s">
        <v>276</v>
      </c>
      <c r="AC741" t="str">
        <f t="shared" si="23"/>
        <v>Franco Valarie</v>
      </c>
      <c r="AD741" t="s">
        <v>51</v>
      </c>
    </row>
    <row r="742" spans="1:30" x14ac:dyDescent="0.4">
      <c r="A742">
        <v>10280</v>
      </c>
      <c r="B742">
        <v>37</v>
      </c>
      <c r="C742" s="2">
        <v>100</v>
      </c>
      <c r="D742" s="2">
        <f>SALES­_DATA[[#This Row],[PRICEEACH]]*SALES­_DATA[[#This Row],[QUANTITYORDERED]]</f>
        <v>3700</v>
      </c>
      <c r="E742">
        <v>13</v>
      </c>
      <c r="F742" s="2">
        <v>4750.8</v>
      </c>
      <c r="G742" s="2">
        <f>SALES­_DATA[[#This Row],[SALES]]-SALES­_DATA[[#This Row],[cost price]]</f>
        <v>1050.8000000000002</v>
      </c>
      <c r="H742" s="4">
        <v>38216</v>
      </c>
      <c r="I742" s="1" t="s">
        <v>679</v>
      </c>
      <c r="J742" t="s">
        <v>25</v>
      </c>
      <c r="K742">
        <v>3</v>
      </c>
      <c r="L742" t="str">
        <f t="shared" si="22"/>
        <v>Qtr 3</v>
      </c>
      <c r="M742" t="s">
        <v>679</v>
      </c>
      <c r="N742">
        <v>2004</v>
      </c>
      <c r="O742" t="s">
        <v>550</v>
      </c>
      <c r="P742" s="2">
        <v>127</v>
      </c>
      <c r="Q742" t="s">
        <v>590</v>
      </c>
      <c r="R742" t="s">
        <v>254</v>
      </c>
      <c r="S742" t="s">
        <v>255</v>
      </c>
      <c r="T742" t="s">
        <v>256</v>
      </c>
      <c r="V742" t="s">
        <v>257</v>
      </c>
      <c r="W742" t="s">
        <v>687</v>
      </c>
      <c r="X742" s="3">
        <v>10100</v>
      </c>
      <c r="Y742" t="s">
        <v>258</v>
      </c>
      <c r="Z742" t="s">
        <v>42</v>
      </c>
      <c r="AA742" t="s">
        <v>259</v>
      </c>
      <c r="AB742" t="s">
        <v>260</v>
      </c>
      <c r="AC742" t="str">
        <f t="shared" si="23"/>
        <v>Accorti Paolo</v>
      </c>
      <c r="AD742" t="s">
        <v>51</v>
      </c>
    </row>
    <row r="743" spans="1:30" x14ac:dyDescent="0.4">
      <c r="A743">
        <v>10288</v>
      </c>
      <c r="B743">
        <v>31</v>
      </c>
      <c r="C743" s="2">
        <v>100</v>
      </c>
      <c r="D743" s="2">
        <f>SALES­_DATA[[#This Row],[PRICEEACH]]*SALES­_DATA[[#This Row],[QUANTITYORDERED]]</f>
        <v>3100</v>
      </c>
      <c r="E743">
        <v>2</v>
      </c>
      <c r="F743" s="2">
        <v>3822.92</v>
      </c>
      <c r="G743" s="2">
        <f>SALES­_DATA[[#This Row],[SALES]]-SALES­_DATA[[#This Row],[cost price]]</f>
        <v>722.92000000000007</v>
      </c>
      <c r="H743" s="4">
        <v>38231</v>
      </c>
      <c r="I743" s="1" t="s">
        <v>685</v>
      </c>
      <c r="J743" t="s">
        <v>25</v>
      </c>
      <c r="K743">
        <v>3</v>
      </c>
      <c r="L743" t="str">
        <f t="shared" si="22"/>
        <v>Qtr 3</v>
      </c>
      <c r="M743" t="s">
        <v>685</v>
      </c>
      <c r="N743">
        <v>2004</v>
      </c>
      <c r="O743" t="s">
        <v>550</v>
      </c>
      <c r="P743" s="2">
        <v>127</v>
      </c>
      <c r="Q743" t="s">
        <v>590</v>
      </c>
      <c r="R743" t="s">
        <v>418</v>
      </c>
      <c r="S743" t="s">
        <v>419</v>
      </c>
      <c r="T743" t="s">
        <v>420</v>
      </c>
      <c r="U743" t="s">
        <v>421</v>
      </c>
      <c r="V743" t="s">
        <v>199</v>
      </c>
      <c r="W743" t="s">
        <v>687</v>
      </c>
      <c r="X743" s="3">
        <v>69045</v>
      </c>
      <c r="Y743" t="s">
        <v>199</v>
      </c>
      <c r="Z743" t="s">
        <v>96</v>
      </c>
      <c r="AA743" t="s">
        <v>422</v>
      </c>
      <c r="AB743" t="s">
        <v>423</v>
      </c>
      <c r="AC743" t="str">
        <f t="shared" si="23"/>
        <v>Victorino Wendy</v>
      </c>
      <c r="AD743" t="s">
        <v>51</v>
      </c>
    </row>
    <row r="744" spans="1:30" x14ac:dyDescent="0.4">
      <c r="A744">
        <v>10304</v>
      </c>
      <c r="B744">
        <v>24</v>
      </c>
      <c r="C744" s="2">
        <v>100</v>
      </c>
      <c r="D744" s="2">
        <f>SALES­_DATA[[#This Row],[PRICEEACH]]*SALES­_DATA[[#This Row],[QUANTITYORDERED]]</f>
        <v>2400</v>
      </c>
      <c r="E744">
        <v>17</v>
      </c>
      <c r="F744" s="2">
        <v>2440.8000000000002</v>
      </c>
      <c r="G744" s="2">
        <f>SALES­_DATA[[#This Row],[SALES]]-SALES­_DATA[[#This Row],[cost price]]</f>
        <v>40.800000000000182</v>
      </c>
      <c r="H744" s="4">
        <v>38271</v>
      </c>
      <c r="I744" s="1" t="s">
        <v>680</v>
      </c>
      <c r="J744" t="s">
        <v>25</v>
      </c>
      <c r="K744">
        <v>4</v>
      </c>
      <c r="L744" t="str">
        <f t="shared" si="22"/>
        <v>Qtr 4</v>
      </c>
      <c r="M744" t="s">
        <v>680</v>
      </c>
      <c r="N744">
        <v>2004</v>
      </c>
      <c r="O744" t="s">
        <v>550</v>
      </c>
      <c r="P744" s="2">
        <v>127</v>
      </c>
      <c r="Q744" t="s">
        <v>590</v>
      </c>
      <c r="R744" t="s">
        <v>267</v>
      </c>
      <c r="S744" t="s">
        <v>268</v>
      </c>
      <c r="T744" t="s">
        <v>269</v>
      </c>
      <c r="V744" t="s">
        <v>270</v>
      </c>
      <c r="W744" t="s">
        <v>687</v>
      </c>
      <c r="X744" s="3">
        <v>78000</v>
      </c>
      <c r="Y744" t="s">
        <v>41</v>
      </c>
      <c r="Z744" t="s">
        <v>42</v>
      </c>
      <c r="AA744" t="s">
        <v>271</v>
      </c>
      <c r="AB744" t="s">
        <v>50</v>
      </c>
      <c r="AC744" t="str">
        <f t="shared" si="23"/>
        <v>Tonini Daniel</v>
      </c>
      <c r="AD744" t="s">
        <v>36</v>
      </c>
    </row>
    <row r="745" spans="1:30" x14ac:dyDescent="0.4">
      <c r="A745">
        <v>10312</v>
      </c>
      <c r="B745">
        <v>31</v>
      </c>
      <c r="C745" s="2">
        <v>100</v>
      </c>
      <c r="D745" s="2">
        <f>SALES­_DATA[[#This Row],[PRICEEACH]]*SALES­_DATA[[#This Row],[QUANTITYORDERED]]</f>
        <v>3100</v>
      </c>
      <c r="E745">
        <v>14</v>
      </c>
      <c r="F745" s="2">
        <v>4729.3599999999997</v>
      </c>
      <c r="G745" s="2">
        <f>SALES­_DATA[[#This Row],[SALES]]-SALES­_DATA[[#This Row],[cost price]]</f>
        <v>1629.3599999999997</v>
      </c>
      <c r="H745" s="4">
        <v>38281</v>
      </c>
      <c r="I745" s="1" t="s">
        <v>680</v>
      </c>
      <c r="J745" t="s">
        <v>25</v>
      </c>
      <c r="K745">
        <v>4</v>
      </c>
      <c r="L745" t="str">
        <f t="shared" si="22"/>
        <v>Qtr 4</v>
      </c>
      <c r="M745" t="s">
        <v>680</v>
      </c>
      <c r="N745">
        <v>2004</v>
      </c>
      <c r="O745" t="s">
        <v>550</v>
      </c>
      <c r="P745" s="2">
        <v>127</v>
      </c>
      <c r="Q745" t="s">
        <v>590</v>
      </c>
      <c r="R745" t="s">
        <v>272</v>
      </c>
      <c r="S745">
        <v>4155551450</v>
      </c>
      <c r="T745" t="s">
        <v>273</v>
      </c>
      <c r="V745" t="s">
        <v>274</v>
      </c>
      <c r="W745" t="s">
        <v>55</v>
      </c>
      <c r="X745" s="3">
        <v>97562</v>
      </c>
      <c r="Y745" t="s">
        <v>32</v>
      </c>
      <c r="Z745" t="s">
        <v>33</v>
      </c>
      <c r="AA745" t="s">
        <v>275</v>
      </c>
      <c r="AB745" t="s">
        <v>276</v>
      </c>
      <c r="AC745" t="str">
        <f t="shared" si="23"/>
        <v>Nelson Valarie</v>
      </c>
      <c r="AD745" t="s">
        <v>51</v>
      </c>
    </row>
    <row r="746" spans="1:30" x14ac:dyDescent="0.4">
      <c r="A746">
        <v>10322</v>
      </c>
      <c r="B746">
        <v>50</v>
      </c>
      <c r="C746" s="2">
        <v>100</v>
      </c>
      <c r="D746" s="2">
        <f>SALES­_DATA[[#This Row],[PRICEEACH]]*SALES­_DATA[[#This Row],[QUANTITYORDERED]]</f>
        <v>5000</v>
      </c>
      <c r="E746">
        <v>6</v>
      </c>
      <c r="F746" s="2">
        <v>12536.5</v>
      </c>
      <c r="G746" s="2">
        <f>SALES­_DATA[[#This Row],[SALES]]-SALES­_DATA[[#This Row],[cost price]]</f>
        <v>7536.5</v>
      </c>
      <c r="H746" s="4">
        <v>38295</v>
      </c>
      <c r="I746" s="1" t="s">
        <v>681</v>
      </c>
      <c r="J746" t="s">
        <v>25</v>
      </c>
      <c r="K746">
        <v>4</v>
      </c>
      <c r="L746" t="str">
        <f t="shared" si="22"/>
        <v>Qtr 4</v>
      </c>
      <c r="M746" t="s">
        <v>681</v>
      </c>
      <c r="N746">
        <v>2004</v>
      </c>
      <c r="O746" t="s">
        <v>550</v>
      </c>
      <c r="P746" s="2">
        <v>127</v>
      </c>
      <c r="Q746" t="s">
        <v>590</v>
      </c>
      <c r="R746" t="s">
        <v>277</v>
      </c>
      <c r="S746">
        <v>6035558647</v>
      </c>
      <c r="T746" t="s">
        <v>278</v>
      </c>
      <c r="V746" t="s">
        <v>279</v>
      </c>
      <c r="W746" t="s">
        <v>280</v>
      </c>
      <c r="X746" s="3">
        <v>62005</v>
      </c>
      <c r="Y746" t="s">
        <v>32</v>
      </c>
      <c r="Z746" t="s">
        <v>33</v>
      </c>
      <c r="AA746" t="s">
        <v>56</v>
      </c>
      <c r="AB746" t="s">
        <v>276</v>
      </c>
      <c r="AC746" t="str">
        <f t="shared" si="23"/>
        <v>Young Valarie</v>
      </c>
      <c r="AD746" t="s">
        <v>151</v>
      </c>
    </row>
    <row r="747" spans="1:30" x14ac:dyDescent="0.4">
      <c r="A747">
        <v>10332</v>
      </c>
      <c r="B747">
        <v>35</v>
      </c>
      <c r="C747" s="2">
        <v>64.69</v>
      </c>
      <c r="D747" s="2">
        <f>SALES­_DATA[[#This Row],[PRICEEACH]]*SALES­_DATA[[#This Row],[QUANTITYORDERED]]</f>
        <v>2264.15</v>
      </c>
      <c r="E747">
        <v>8</v>
      </c>
      <c r="F747" s="2">
        <v>2264.15</v>
      </c>
      <c r="G747" s="2">
        <f>SALES­_DATA[[#This Row],[SALES]]-SALES­_DATA[[#This Row],[cost price]]</f>
        <v>0</v>
      </c>
      <c r="H747" s="4">
        <v>38308</v>
      </c>
      <c r="I747" s="1" t="s">
        <v>681</v>
      </c>
      <c r="J747" t="s">
        <v>25</v>
      </c>
      <c r="K747">
        <v>4</v>
      </c>
      <c r="L747" t="str">
        <f t="shared" si="22"/>
        <v>Qtr 4</v>
      </c>
      <c r="M747" t="s">
        <v>681</v>
      </c>
      <c r="N747">
        <v>2004</v>
      </c>
      <c r="O747" t="s">
        <v>550</v>
      </c>
      <c r="P747" s="2">
        <v>127</v>
      </c>
      <c r="Q747" t="s">
        <v>590</v>
      </c>
      <c r="R747" t="s">
        <v>492</v>
      </c>
      <c r="S747" t="s">
        <v>493</v>
      </c>
      <c r="T747" t="s">
        <v>494</v>
      </c>
      <c r="V747" t="s">
        <v>495</v>
      </c>
      <c r="W747" t="s">
        <v>687</v>
      </c>
      <c r="X747" s="3" t="s">
        <v>496</v>
      </c>
      <c r="Y747" t="s">
        <v>170</v>
      </c>
      <c r="Z747" t="s">
        <v>42</v>
      </c>
      <c r="AA747" t="s">
        <v>497</v>
      </c>
      <c r="AB747" t="s">
        <v>94</v>
      </c>
      <c r="AC747" t="str">
        <f t="shared" si="23"/>
        <v>Ashworth Victoria</v>
      </c>
      <c r="AD747" t="s">
        <v>36</v>
      </c>
    </row>
    <row r="748" spans="1:30" x14ac:dyDescent="0.4">
      <c r="A748">
        <v>10344</v>
      </c>
      <c r="B748">
        <v>30</v>
      </c>
      <c r="C748" s="2">
        <v>100</v>
      </c>
      <c r="D748" s="2">
        <f>SALES­_DATA[[#This Row],[PRICEEACH]]*SALES­_DATA[[#This Row],[QUANTITYORDERED]]</f>
        <v>3000</v>
      </c>
      <c r="E748">
        <v>3</v>
      </c>
      <c r="F748" s="2">
        <v>3928.2</v>
      </c>
      <c r="G748" s="2">
        <f>SALES­_DATA[[#This Row],[SALES]]-SALES­_DATA[[#This Row],[cost price]]</f>
        <v>928.19999999999982</v>
      </c>
      <c r="H748" s="4">
        <v>38316</v>
      </c>
      <c r="I748" s="1" t="s">
        <v>681</v>
      </c>
      <c r="J748" t="s">
        <v>25</v>
      </c>
      <c r="K748">
        <v>4</v>
      </c>
      <c r="L748" t="str">
        <f t="shared" si="22"/>
        <v>Qtr 4</v>
      </c>
      <c r="M748" t="s">
        <v>681</v>
      </c>
      <c r="N748">
        <v>2004</v>
      </c>
      <c r="O748" t="s">
        <v>550</v>
      </c>
      <c r="P748" s="2">
        <v>127</v>
      </c>
      <c r="Q748" t="s">
        <v>590</v>
      </c>
      <c r="R748" t="s">
        <v>433</v>
      </c>
      <c r="S748" t="s">
        <v>434</v>
      </c>
      <c r="T748" t="s">
        <v>435</v>
      </c>
      <c r="V748" t="s">
        <v>436</v>
      </c>
      <c r="W748" t="s">
        <v>687</v>
      </c>
      <c r="X748" s="3">
        <v>13008</v>
      </c>
      <c r="Y748" t="s">
        <v>41</v>
      </c>
      <c r="Z748" t="s">
        <v>42</v>
      </c>
      <c r="AA748" t="s">
        <v>437</v>
      </c>
      <c r="AB748" t="s">
        <v>438</v>
      </c>
      <c r="AC748" t="str">
        <f t="shared" si="23"/>
        <v>Lebihan Laurence</v>
      </c>
      <c r="AD748" t="s">
        <v>51</v>
      </c>
    </row>
    <row r="749" spans="1:30" x14ac:dyDescent="0.4">
      <c r="A749">
        <v>10356</v>
      </c>
      <c r="B749">
        <v>29</v>
      </c>
      <c r="C749" s="2">
        <v>100</v>
      </c>
      <c r="D749" s="2">
        <f>SALES­_DATA[[#This Row],[PRICEEACH]]*SALES­_DATA[[#This Row],[QUANTITYORDERED]]</f>
        <v>2900</v>
      </c>
      <c r="E749">
        <v>3</v>
      </c>
      <c r="F749" s="2">
        <v>3630.22</v>
      </c>
      <c r="G749" s="2">
        <f>SALES­_DATA[[#This Row],[SALES]]-SALES­_DATA[[#This Row],[cost price]]</f>
        <v>730.2199999999998</v>
      </c>
      <c r="H749" s="4">
        <v>38330</v>
      </c>
      <c r="I749" s="1" t="s">
        <v>682</v>
      </c>
      <c r="J749" t="s">
        <v>25</v>
      </c>
      <c r="K749">
        <v>4</v>
      </c>
      <c r="L749" t="str">
        <f t="shared" si="22"/>
        <v>Qtr 4</v>
      </c>
      <c r="M749" t="s">
        <v>682</v>
      </c>
      <c r="N749">
        <v>2004</v>
      </c>
      <c r="O749" t="s">
        <v>550</v>
      </c>
      <c r="P749" s="2">
        <v>127</v>
      </c>
      <c r="Q749" t="s">
        <v>590</v>
      </c>
      <c r="R749" t="s">
        <v>45</v>
      </c>
      <c r="S749" t="s">
        <v>46</v>
      </c>
      <c r="T749" t="s">
        <v>47</v>
      </c>
      <c r="V749" t="s">
        <v>48</v>
      </c>
      <c r="W749" t="s">
        <v>687</v>
      </c>
      <c r="X749" s="3">
        <v>75508</v>
      </c>
      <c r="Y749" t="s">
        <v>41</v>
      </c>
      <c r="Z749" t="s">
        <v>42</v>
      </c>
      <c r="AA749" t="s">
        <v>49</v>
      </c>
      <c r="AB749" t="s">
        <v>50</v>
      </c>
      <c r="AC749" t="str">
        <f t="shared" si="23"/>
        <v>Da Cunha Daniel</v>
      </c>
      <c r="AD749" t="s">
        <v>51</v>
      </c>
    </row>
    <row r="750" spans="1:30" x14ac:dyDescent="0.4">
      <c r="A750">
        <v>10367</v>
      </c>
      <c r="B750">
        <v>27</v>
      </c>
      <c r="C750" s="2">
        <v>100</v>
      </c>
      <c r="D750" s="2">
        <f>SALES­_DATA[[#This Row],[PRICEEACH]]*SALES­_DATA[[#This Row],[QUANTITYORDERED]]</f>
        <v>2700</v>
      </c>
      <c r="E750">
        <v>5</v>
      </c>
      <c r="F750" s="2">
        <v>4196.07</v>
      </c>
      <c r="G750" s="2">
        <f>SALES­_DATA[[#This Row],[SALES]]-SALES­_DATA[[#This Row],[cost price]]</f>
        <v>1496.0699999999997</v>
      </c>
      <c r="H750" s="4">
        <v>38364</v>
      </c>
      <c r="I750" s="1" t="s">
        <v>675</v>
      </c>
      <c r="J750" t="s">
        <v>408</v>
      </c>
      <c r="K750">
        <v>1</v>
      </c>
      <c r="L750" t="str">
        <f t="shared" si="22"/>
        <v>Qtr 1</v>
      </c>
      <c r="M750" t="s">
        <v>675</v>
      </c>
      <c r="N750">
        <v>2005</v>
      </c>
      <c r="O750" t="s">
        <v>550</v>
      </c>
      <c r="P750" s="2">
        <v>127</v>
      </c>
      <c r="Q750" t="s">
        <v>590</v>
      </c>
      <c r="R750" t="s">
        <v>52</v>
      </c>
      <c r="S750">
        <v>6265557265</v>
      </c>
      <c r="T750" t="s">
        <v>53</v>
      </c>
      <c r="V750" t="s">
        <v>54</v>
      </c>
      <c r="W750" t="s">
        <v>55</v>
      </c>
      <c r="X750" s="3">
        <v>90003</v>
      </c>
      <c r="Y750" t="s">
        <v>32</v>
      </c>
      <c r="Z750" t="s">
        <v>33</v>
      </c>
      <c r="AA750" t="s">
        <v>56</v>
      </c>
      <c r="AB750" t="s">
        <v>57</v>
      </c>
      <c r="AC750" t="str">
        <f t="shared" si="23"/>
        <v>Young Julie</v>
      </c>
      <c r="AD750" t="s">
        <v>51</v>
      </c>
    </row>
    <row r="751" spans="1:30" x14ac:dyDescent="0.4">
      <c r="A751">
        <v>10380</v>
      </c>
      <c r="B751">
        <v>40</v>
      </c>
      <c r="C751" s="2">
        <v>100</v>
      </c>
      <c r="D751" s="2">
        <f>SALES­_DATA[[#This Row],[PRICEEACH]]*SALES­_DATA[[#This Row],[QUANTITYORDERED]]</f>
        <v>4000</v>
      </c>
      <c r="E751">
        <v>10</v>
      </c>
      <c r="F751" s="2">
        <v>4931.6000000000004</v>
      </c>
      <c r="G751" s="2">
        <f>SALES­_DATA[[#This Row],[SALES]]-SALES­_DATA[[#This Row],[cost price]]</f>
        <v>931.60000000000036</v>
      </c>
      <c r="H751" s="4">
        <v>38399</v>
      </c>
      <c r="I751" s="1" t="s">
        <v>676</v>
      </c>
      <c r="J751" t="s">
        <v>25</v>
      </c>
      <c r="K751">
        <v>1</v>
      </c>
      <c r="L751" t="str">
        <f t="shared" si="22"/>
        <v>Qtr 1</v>
      </c>
      <c r="M751" t="s">
        <v>676</v>
      </c>
      <c r="N751">
        <v>2005</v>
      </c>
      <c r="O751" t="s">
        <v>550</v>
      </c>
      <c r="P751" s="2">
        <v>127</v>
      </c>
      <c r="Q751" t="s">
        <v>590</v>
      </c>
      <c r="R751" t="s">
        <v>174</v>
      </c>
      <c r="S751" t="s">
        <v>175</v>
      </c>
      <c r="T751" t="s">
        <v>176</v>
      </c>
      <c r="V751" t="s">
        <v>177</v>
      </c>
      <c r="W751" t="s">
        <v>687</v>
      </c>
      <c r="X751" s="3">
        <v>28034</v>
      </c>
      <c r="Y751" t="s">
        <v>178</v>
      </c>
      <c r="Z751" t="s">
        <v>42</v>
      </c>
      <c r="AA751" t="s">
        <v>179</v>
      </c>
      <c r="AB751" t="s">
        <v>180</v>
      </c>
      <c r="AC751" t="str">
        <f t="shared" si="23"/>
        <v>Freyre Diego</v>
      </c>
      <c r="AD751" t="s">
        <v>51</v>
      </c>
    </row>
    <row r="752" spans="1:30" x14ac:dyDescent="0.4">
      <c r="A752">
        <v>10390</v>
      </c>
      <c r="B752">
        <v>31</v>
      </c>
      <c r="C752" s="2">
        <v>98.99</v>
      </c>
      <c r="D752" s="2">
        <f>SALES­_DATA[[#This Row],[PRICEEACH]]*SALES­_DATA[[#This Row],[QUANTITYORDERED]]</f>
        <v>3068.69</v>
      </c>
      <c r="E752">
        <v>16</v>
      </c>
      <c r="F752" s="2">
        <v>3068.69</v>
      </c>
      <c r="G752" s="2">
        <f>SALES­_DATA[[#This Row],[SALES]]-SALES­_DATA[[#This Row],[cost price]]</f>
        <v>0</v>
      </c>
      <c r="H752" s="4">
        <v>38415</v>
      </c>
      <c r="I752" s="1" t="s">
        <v>686</v>
      </c>
      <c r="J752" t="s">
        <v>25</v>
      </c>
      <c r="K752">
        <v>1</v>
      </c>
      <c r="L752" t="str">
        <f t="shared" si="22"/>
        <v>Qtr 1</v>
      </c>
      <c r="M752" t="s">
        <v>686</v>
      </c>
      <c r="N752">
        <v>2005</v>
      </c>
      <c r="O752" t="s">
        <v>550</v>
      </c>
      <c r="P752" s="2">
        <v>127</v>
      </c>
      <c r="Q752" t="s">
        <v>590</v>
      </c>
      <c r="R752" t="s">
        <v>272</v>
      </c>
      <c r="S752">
        <v>4155551450</v>
      </c>
      <c r="T752" t="s">
        <v>273</v>
      </c>
      <c r="V752" t="s">
        <v>274</v>
      </c>
      <c r="W752" t="s">
        <v>55</v>
      </c>
      <c r="X752" s="3">
        <v>97562</v>
      </c>
      <c r="Y752" t="s">
        <v>32</v>
      </c>
      <c r="Z752" t="s">
        <v>33</v>
      </c>
      <c r="AA752" t="s">
        <v>275</v>
      </c>
      <c r="AB752" t="s">
        <v>276</v>
      </c>
      <c r="AC752" t="str">
        <f t="shared" si="23"/>
        <v>Nelson Valarie</v>
      </c>
      <c r="AD752" t="s">
        <v>51</v>
      </c>
    </row>
    <row r="753" spans="1:30" x14ac:dyDescent="0.4">
      <c r="A753">
        <v>10409</v>
      </c>
      <c r="B753">
        <v>6</v>
      </c>
      <c r="C753" s="2">
        <v>100</v>
      </c>
      <c r="D753" s="2">
        <f>SALES­_DATA[[#This Row],[PRICEEACH]]*SALES­_DATA[[#This Row],[QUANTITYORDERED]]</f>
        <v>600</v>
      </c>
      <c r="E753">
        <v>2</v>
      </c>
      <c r="F753" s="2">
        <v>785.64</v>
      </c>
      <c r="G753" s="2">
        <f>SALES­_DATA[[#This Row],[SALES]]-SALES­_DATA[[#This Row],[cost price]]</f>
        <v>185.64</v>
      </c>
      <c r="H753" s="4">
        <v>38465</v>
      </c>
      <c r="I753" s="1" t="s">
        <v>683</v>
      </c>
      <c r="J753" t="s">
        <v>25</v>
      </c>
      <c r="K753">
        <v>2</v>
      </c>
      <c r="L753" t="str">
        <f t="shared" si="22"/>
        <v>Qtr 2</v>
      </c>
      <c r="M753" t="s">
        <v>683</v>
      </c>
      <c r="N753">
        <v>2005</v>
      </c>
      <c r="O753" t="s">
        <v>550</v>
      </c>
      <c r="P753" s="2">
        <v>127</v>
      </c>
      <c r="Q753" t="s">
        <v>590</v>
      </c>
      <c r="R753" t="s">
        <v>418</v>
      </c>
      <c r="S753" t="s">
        <v>419</v>
      </c>
      <c r="T753" t="s">
        <v>420</v>
      </c>
      <c r="U753" t="s">
        <v>421</v>
      </c>
      <c r="V753" t="s">
        <v>199</v>
      </c>
      <c r="W753" t="s">
        <v>687</v>
      </c>
      <c r="X753" s="3">
        <v>69045</v>
      </c>
      <c r="Y753" t="s">
        <v>199</v>
      </c>
      <c r="Z753" t="s">
        <v>96</v>
      </c>
      <c r="AA753" t="s">
        <v>422</v>
      </c>
      <c r="AB753" t="s">
        <v>423</v>
      </c>
      <c r="AC753" t="str">
        <f t="shared" si="23"/>
        <v>Victorino Wendy</v>
      </c>
      <c r="AD753" t="s">
        <v>36</v>
      </c>
    </row>
    <row r="754" spans="1:30" x14ac:dyDescent="0.4">
      <c r="A754">
        <v>10420</v>
      </c>
      <c r="B754">
        <v>45</v>
      </c>
      <c r="C754" s="2">
        <v>100</v>
      </c>
      <c r="D754" s="2">
        <f>SALES­_DATA[[#This Row],[PRICEEACH]]*SALES­_DATA[[#This Row],[QUANTITYORDERED]]</f>
        <v>4500</v>
      </c>
      <c r="E754">
        <v>2</v>
      </c>
      <c r="F754" s="2">
        <v>4977</v>
      </c>
      <c r="G754" s="2">
        <f>SALES­_DATA[[#This Row],[SALES]]-SALES­_DATA[[#This Row],[cost price]]</f>
        <v>477</v>
      </c>
      <c r="H754" s="4">
        <v>38501</v>
      </c>
      <c r="I754" s="1" t="s">
        <v>677</v>
      </c>
      <c r="J754" t="s">
        <v>300</v>
      </c>
      <c r="K754">
        <v>2</v>
      </c>
      <c r="L754" t="str">
        <f t="shared" si="22"/>
        <v>Qtr 2</v>
      </c>
      <c r="M754" t="s">
        <v>677</v>
      </c>
      <c r="N754">
        <v>2005</v>
      </c>
      <c r="O754" t="s">
        <v>550</v>
      </c>
      <c r="P754" s="2">
        <v>127</v>
      </c>
      <c r="Q754" t="s">
        <v>590</v>
      </c>
      <c r="R754" t="s">
        <v>152</v>
      </c>
      <c r="S754" t="s">
        <v>153</v>
      </c>
      <c r="T754" t="s">
        <v>154</v>
      </c>
      <c r="U754" t="s">
        <v>155</v>
      </c>
      <c r="V754" t="s">
        <v>156</v>
      </c>
      <c r="W754" t="s">
        <v>157</v>
      </c>
      <c r="X754" s="3">
        <v>2067</v>
      </c>
      <c r="Y754" t="s">
        <v>95</v>
      </c>
      <c r="Z754" t="s">
        <v>96</v>
      </c>
      <c r="AA754" t="s">
        <v>158</v>
      </c>
      <c r="AB754" t="s">
        <v>159</v>
      </c>
      <c r="AC754" t="str">
        <f t="shared" si="23"/>
        <v>Huxley Adrian</v>
      </c>
      <c r="AD754" t="s">
        <v>51</v>
      </c>
    </row>
    <row r="755" spans="1:30" x14ac:dyDescent="0.4">
      <c r="A755">
        <v>10103</v>
      </c>
      <c r="B755">
        <v>22</v>
      </c>
      <c r="C755" s="2">
        <v>54.09</v>
      </c>
      <c r="D755" s="2">
        <f>SALES­_DATA[[#This Row],[PRICEEACH]]*SALES­_DATA[[#This Row],[QUANTITYORDERED]]</f>
        <v>1189.98</v>
      </c>
      <c r="E755">
        <v>2</v>
      </c>
      <c r="F755" s="2">
        <v>1189.98</v>
      </c>
      <c r="G755" s="2">
        <f>SALES­_DATA[[#This Row],[SALES]]-SALES­_DATA[[#This Row],[cost price]]</f>
        <v>0</v>
      </c>
      <c r="H755" s="4">
        <v>37650</v>
      </c>
      <c r="I755" s="1" t="s">
        <v>675</v>
      </c>
      <c r="J755" t="s">
        <v>25</v>
      </c>
      <c r="K755">
        <v>1</v>
      </c>
      <c r="L755" t="str">
        <f t="shared" si="22"/>
        <v>Qtr 1</v>
      </c>
      <c r="M755" t="s">
        <v>675</v>
      </c>
      <c r="N755">
        <v>2003</v>
      </c>
      <c r="O755" t="s">
        <v>504</v>
      </c>
      <c r="P755" s="2">
        <v>60</v>
      </c>
      <c r="Q755" t="s">
        <v>591</v>
      </c>
      <c r="R755" t="s">
        <v>133</v>
      </c>
      <c r="S755" t="s">
        <v>134</v>
      </c>
      <c r="T755" t="s">
        <v>135</v>
      </c>
      <c r="V755" t="s">
        <v>136</v>
      </c>
      <c r="W755" t="s">
        <v>687</v>
      </c>
      <c r="X755" s="3">
        <v>4110</v>
      </c>
      <c r="Y755" t="s">
        <v>78</v>
      </c>
      <c r="Z755" t="s">
        <v>42</v>
      </c>
      <c r="AA755" t="s">
        <v>137</v>
      </c>
      <c r="AB755" t="s">
        <v>138</v>
      </c>
      <c r="AC755" t="str">
        <f t="shared" si="23"/>
        <v>Bergulfsen Jonas</v>
      </c>
      <c r="AD755" t="s">
        <v>36</v>
      </c>
    </row>
    <row r="756" spans="1:30" x14ac:dyDescent="0.4">
      <c r="A756">
        <v>10114</v>
      </c>
      <c r="B756">
        <v>45</v>
      </c>
      <c r="C756" s="2">
        <v>68.67</v>
      </c>
      <c r="D756" s="2">
        <f>SALES­_DATA[[#This Row],[PRICEEACH]]*SALES­_DATA[[#This Row],[QUANTITYORDERED]]</f>
        <v>3090.15</v>
      </c>
      <c r="E756">
        <v>6</v>
      </c>
      <c r="F756" s="2">
        <v>3090.15</v>
      </c>
      <c r="G756" s="2">
        <f>SALES­_DATA[[#This Row],[SALES]]-SALES­_DATA[[#This Row],[cost price]]</f>
        <v>0</v>
      </c>
      <c r="H756" s="4">
        <v>37712</v>
      </c>
      <c r="I756" s="1" t="s">
        <v>683</v>
      </c>
      <c r="J756" t="s">
        <v>25</v>
      </c>
      <c r="K756">
        <v>2</v>
      </c>
      <c r="L756" t="str">
        <f t="shared" si="22"/>
        <v>Qtr 2</v>
      </c>
      <c r="M756" t="s">
        <v>683</v>
      </c>
      <c r="N756">
        <v>2003</v>
      </c>
      <c r="O756" t="s">
        <v>504</v>
      </c>
      <c r="P756" s="2">
        <v>60</v>
      </c>
      <c r="Q756" t="s">
        <v>591</v>
      </c>
      <c r="R756" t="s">
        <v>403</v>
      </c>
      <c r="S756" t="s">
        <v>404</v>
      </c>
      <c r="T756" t="s">
        <v>405</v>
      </c>
      <c r="V756" t="s">
        <v>48</v>
      </c>
      <c r="W756" t="s">
        <v>687</v>
      </c>
      <c r="X756" s="3">
        <v>75012</v>
      </c>
      <c r="Y756" t="s">
        <v>41</v>
      </c>
      <c r="Z756" t="s">
        <v>42</v>
      </c>
      <c r="AA756" t="s">
        <v>406</v>
      </c>
      <c r="AB756" t="s">
        <v>407</v>
      </c>
      <c r="AC756" t="str">
        <f t="shared" si="23"/>
        <v>Bertrand Marie</v>
      </c>
      <c r="AD756" t="s">
        <v>51</v>
      </c>
    </row>
    <row r="757" spans="1:30" x14ac:dyDescent="0.4">
      <c r="A757">
        <v>10126</v>
      </c>
      <c r="B757">
        <v>43</v>
      </c>
      <c r="C757" s="2">
        <v>65.02</v>
      </c>
      <c r="D757" s="2">
        <f>SALES­_DATA[[#This Row],[PRICEEACH]]*SALES­_DATA[[#This Row],[QUANTITYORDERED]]</f>
        <v>2795.8599999999997</v>
      </c>
      <c r="E757">
        <v>2</v>
      </c>
      <c r="F757" s="2">
        <v>2795.86</v>
      </c>
      <c r="G757" s="2">
        <f>SALES­_DATA[[#This Row],[SALES]]-SALES­_DATA[[#This Row],[cost price]]</f>
        <v>0</v>
      </c>
      <c r="H757" s="4">
        <v>37769</v>
      </c>
      <c r="I757" s="1" t="s">
        <v>677</v>
      </c>
      <c r="J757" t="s">
        <v>25</v>
      </c>
      <c r="K757">
        <v>2</v>
      </c>
      <c r="L757" t="str">
        <f t="shared" si="22"/>
        <v>Qtr 2</v>
      </c>
      <c r="M757" t="s">
        <v>677</v>
      </c>
      <c r="N757">
        <v>2003</v>
      </c>
      <c r="O757" t="s">
        <v>504</v>
      </c>
      <c r="P757" s="2">
        <v>60</v>
      </c>
      <c r="Q757" t="s">
        <v>591</v>
      </c>
      <c r="R757" t="s">
        <v>191</v>
      </c>
      <c r="S757" t="s">
        <v>192</v>
      </c>
      <c r="T757" t="s">
        <v>193</v>
      </c>
      <c r="V757" t="s">
        <v>177</v>
      </c>
      <c r="W757" t="s">
        <v>687</v>
      </c>
      <c r="X757" s="3">
        <v>28023</v>
      </c>
      <c r="Y757" t="s">
        <v>178</v>
      </c>
      <c r="Z757" t="s">
        <v>42</v>
      </c>
      <c r="AA757" t="s">
        <v>194</v>
      </c>
      <c r="AB757" t="s">
        <v>195</v>
      </c>
      <c r="AC757" t="str">
        <f t="shared" si="23"/>
        <v>Sommer Mart¡n</v>
      </c>
      <c r="AD757" t="s">
        <v>36</v>
      </c>
    </row>
    <row r="758" spans="1:30" x14ac:dyDescent="0.4">
      <c r="A758">
        <v>10140</v>
      </c>
      <c r="B758">
        <v>46</v>
      </c>
      <c r="C758" s="2">
        <v>61.99</v>
      </c>
      <c r="D758" s="2">
        <f>SALES­_DATA[[#This Row],[PRICEEACH]]*SALES­_DATA[[#This Row],[QUANTITYORDERED]]</f>
        <v>2851.54</v>
      </c>
      <c r="E758">
        <v>2</v>
      </c>
      <c r="F758" s="2">
        <v>2851.54</v>
      </c>
      <c r="G758" s="2">
        <f>SALES­_DATA[[#This Row],[SALES]]-SALES­_DATA[[#This Row],[cost price]]</f>
        <v>0</v>
      </c>
      <c r="H758" s="4">
        <v>37826</v>
      </c>
      <c r="I758" s="1" t="s">
        <v>678</v>
      </c>
      <c r="J758" t="s">
        <v>25</v>
      </c>
      <c r="K758">
        <v>3</v>
      </c>
      <c r="L758" t="str">
        <f t="shared" si="22"/>
        <v>Qtr 3</v>
      </c>
      <c r="M758" t="s">
        <v>678</v>
      </c>
      <c r="N758">
        <v>2003</v>
      </c>
      <c r="O758" t="s">
        <v>504</v>
      </c>
      <c r="P758" s="2">
        <v>60</v>
      </c>
      <c r="Q758" t="s">
        <v>591</v>
      </c>
      <c r="R758" t="s">
        <v>62</v>
      </c>
      <c r="S758">
        <v>6505556809</v>
      </c>
      <c r="T758" t="s">
        <v>63</v>
      </c>
      <c r="V758" t="s">
        <v>64</v>
      </c>
      <c r="W758" t="s">
        <v>55</v>
      </c>
      <c r="X758" s="3">
        <v>94217</v>
      </c>
      <c r="Y758" t="s">
        <v>32</v>
      </c>
      <c r="Z758" t="s">
        <v>33</v>
      </c>
      <c r="AA758" t="s">
        <v>65</v>
      </c>
      <c r="AB758" t="s">
        <v>66</v>
      </c>
      <c r="AC758" t="str">
        <f t="shared" si="23"/>
        <v>Hirano Juri</v>
      </c>
      <c r="AD758" t="s">
        <v>36</v>
      </c>
    </row>
    <row r="759" spans="1:30" x14ac:dyDescent="0.4">
      <c r="A759">
        <v>10151</v>
      </c>
      <c r="B759">
        <v>39</v>
      </c>
      <c r="C759" s="2">
        <v>69.28</v>
      </c>
      <c r="D759" s="2">
        <f>SALES­_DATA[[#This Row],[PRICEEACH]]*SALES­_DATA[[#This Row],[QUANTITYORDERED]]</f>
        <v>2701.92</v>
      </c>
      <c r="E759">
        <v>9</v>
      </c>
      <c r="F759" s="2">
        <v>2701.92</v>
      </c>
      <c r="G759" s="2">
        <f>SALES­_DATA[[#This Row],[SALES]]-SALES­_DATA[[#This Row],[cost price]]</f>
        <v>0</v>
      </c>
      <c r="H759" s="4">
        <v>37885</v>
      </c>
      <c r="I759" s="1" t="s">
        <v>685</v>
      </c>
      <c r="J759" t="s">
        <v>25</v>
      </c>
      <c r="K759">
        <v>3</v>
      </c>
      <c r="L759" t="str">
        <f t="shared" si="22"/>
        <v>Qtr 3</v>
      </c>
      <c r="M759" t="s">
        <v>685</v>
      </c>
      <c r="N759">
        <v>2003</v>
      </c>
      <c r="O759" t="s">
        <v>504</v>
      </c>
      <c r="P759" s="2">
        <v>60</v>
      </c>
      <c r="Q759" t="s">
        <v>591</v>
      </c>
      <c r="R759" t="s">
        <v>391</v>
      </c>
      <c r="S759" t="s">
        <v>392</v>
      </c>
      <c r="T759" t="s">
        <v>393</v>
      </c>
      <c r="V759" t="s">
        <v>394</v>
      </c>
      <c r="W759" t="s">
        <v>687</v>
      </c>
      <c r="X759" s="3">
        <v>90110</v>
      </c>
      <c r="Y759" t="s">
        <v>130</v>
      </c>
      <c r="Z759" t="s">
        <v>42</v>
      </c>
      <c r="AA759" t="s">
        <v>395</v>
      </c>
      <c r="AB759" t="s">
        <v>396</v>
      </c>
      <c r="AC759" t="str">
        <f t="shared" si="23"/>
        <v>Koskitalo Pirkko</v>
      </c>
      <c r="AD759" t="s">
        <v>36</v>
      </c>
    </row>
    <row r="760" spans="1:30" x14ac:dyDescent="0.4">
      <c r="A760">
        <v>10165</v>
      </c>
      <c r="B760">
        <v>31</v>
      </c>
      <c r="C760" s="2">
        <v>71.099999999999994</v>
      </c>
      <c r="D760" s="2">
        <f>SALES­_DATA[[#This Row],[PRICEEACH]]*SALES­_DATA[[#This Row],[QUANTITYORDERED]]</f>
        <v>2204.1</v>
      </c>
      <c r="E760">
        <v>18</v>
      </c>
      <c r="F760" s="2">
        <v>2204.1</v>
      </c>
      <c r="G760" s="2">
        <f>SALES­_DATA[[#This Row],[SALES]]-SALES­_DATA[[#This Row],[cost price]]</f>
        <v>0</v>
      </c>
      <c r="H760" s="4">
        <v>37916</v>
      </c>
      <c r="I760" s="1" t="s">
        <v>680</v>
      </c>
      <c r="J760" t="s">
        <v>25</v>
      </c>
      <c r="K760">
        <v>4</v>
      </c>
      <c r="L760" t="str">
        <f t="shared" si="22"/>
        <v>Qtr 4</v>
      </c>
      <c r="M760" t="s">
        <v>680</v>
      </c>
      <c r="N760">
        <v>2003</v>
      </c>
      <c r="O760" t="s">
        <v>504</v>
      </c>
      <c r="P760" s="2">
        <v>60</v>
      </c>
      <c r="Q760" t="s">
        <v>591</v>
      </c>
      <c r="R760" t="s">
        <v>196</v>
      </c>
      <c r="S760" t="s">
        <v>197</v>
      </c>
      <c r="T760" t="s">
        <v>198</v>
      </c>
      <c r="V760" t="s">
        <v>199</v>
      </c>
      <c r="W760" t="s">
        <v>687</v>
      </c>
      <c r="X760" s="3">
        <v>79903</v>
      </c>
      <c r="Y760" t="s">
        <v>199</v>
      </c>
      <c r="Z760" t="s">
        <v>200</v>
      </c>
      <c r="AA760" t="s">
        <v>201</v>
      </c>
      <c r="AB760" t="s">
        <v>202</v>
      </c>
      <c r="AC760" t="str">
        <f t="shared" si="23"/>
        <v>Natividad Eric</v>
      </c>
      <c r="AD760" t="s">
        <v>36</v>
      </c>
    </row>
    <row r="761" spans="1:30" x14ac:dyDescent="0.4">
      <c r="A761">
        <v>10175</v>
      </c>
      <c r="B761">
        <v>41</v>
      </c>
      <c r="C761" s="2">
        <v>69.28</v>
      </c>
      <c r="D761" s="2">
        <f>SALES­_DATA[[#This Row],[PRICEEACH]]*SALES­_DATA[[#This Row],[QUANTITYORDERED]]</f>
        <v>2840.48</v>
      </c>
      <c r="E761">
        <v>7</v>
      </c>
      <c r="F761" s="2">
        <v>2840.48</v>
      </c>
      <c r="G761" s="2">
        <f>SALES­_DATA[[#This Row],[SALES]]-SALES­_DATA[[#This Row],[cost price]]</f>
        <v>0</v>
      </c>
      <c r="H761" s="4">
        <v>37931</v>
      </c>
      <c r="I761" s="1" t="s">
        <v>681</v>
      </c>
      <c r="J761" t="s">
        <v>25</v>
      </c>
      <c r="K761">
        <v>4</v>
      </c>
      <c r="L761" t="str">
        <f t="shared" si="22"/>
        <v>Qtr 4</v>
      </c>
      <c r="M761" t="s">
        <v>681</v>
      </c>
      <c r="N761">
        <v>2003</v>
      </c>
      <c r="O761" t="s">
        <v>504</v>
      </c>
      <c r="P761" s="2">
        <v>60</v>
      </c>
      <c r="Q761" t="s">
        <v>591</v>
      </c>
      <c r="R761" t="s">
        <v>329</v>
      </c>
      <c r="S761" t="s">
        <v>330</v>
      </c>
      <c r="T761" t="s">
        <v>331</v>
      </c>
      <c r="V761" t="s">
        <v>332</v>
      </c>
      <c r="W761" t="s">
        <v>687</v>
      </c>
      <c r="X761" s="3" t="s">
        <v>333</v>
      </c>
      <c r="Y761" t="s">
        <v>170</v>
      </c>
      <c r="Z761" t="s">
        <v>42</v>
      </c>
      <c r="AA761" t="s">
        <v>61</v>
      </c>
      <c r="AB761" t="s">
        <v>334</v>
      </c>
      <c r="AC761" t="str">
        <f t="shared" si="23"/>
        <v>Brown Ann</v>
      </c>
      <c r="AD761" t="s">
        <v>36</v>
      </c>
    </row>
    <row r="762" spans="1:30" x14ac:dyDescent="0.4">
      <c r="A762">
        <v>10184</v>
      </c>
      <c r="B762">
        <v>44</v>
      </c>
      <c r="C762" s="2">
        <v>60.16</v>
      </c>
      <c r="D762" s="2">
        <f>SALES­_DATA[[#This Row],[PRICEEACH]]*SALES­_DATA[[#This Row],[QUANTITYORDERED]]</f>
        <v>2647.04</v>
      </c>
      <c r="E762">
        <v>12</v>
      </c>
      <c r="F762" s="2">
        <v>2647.04</v>
      </c>
      <c r="G762" s="2">
        <f>SALES­_DATA[[#This Row],[SALES]]-SALES­_DATA[[#This Row],[cost price]]</f>
        <v>0</v>
      </c>
      <c r="H762" s="4">
        <v>37939</v>
      </c>
      <c r="I762" s="1" t="s">
        <v>681</v>
      </c>
      <c r="J762" t="s">
        <v>25</v>
      </c>
      <c r="K762">
        <v>4</v>
      </c>
      <c r="L762" t="str">
        <f t="shared" si="22"/>
        <v>Qtr 4</v>
      </c>
      <c r="M762" t="s">
        <v>681</v>
      </c>
      <c r="N762">
        <v>2003</v>
      </c>
      <c r="O762" t="s">
        <v>504</v>
      </c>
      <c r="P762" s="2">
        <v>60</v>
      </c>
      <c r="Q762" t="s">
        <v>591</v>
      </c>
      <c r="R762" t="s">
        <v>520</v>
      </c>
      <c r="S762" t="s">
        <v>521</v>
      </c>
      <c r="T762" t="s">
        <v>522</v>
      </c>
      <c r="V762" t="s">
        <v>523</v>
      </c>
      <c r="W762" t="s">
        <v>687</v>
      </c>
      <c r="X762" s="3">
        <v>41101</v>
      </c>
      <c r="Y762" t="s">
        <v>178</v>
      </c>
      <c r="Z762" t="s">
        <v>42</v>
      </c>
      <c r="AA762" t="s">
        <v>524</v>
      </c>
      <c r="AB762" t="s">
        <v>525</v>
      </c>
      <c r="AC762" t="str">
        <f t="shared" si="23"/>
        <v>Roel Jose Pedro</v>
      </c>
      <c r="AD762" t="s">
        <v>36</v>
      </c>
    </row>
    <row r="763" spans="1:30" x14ac:dyDescent="0.4">
      <c r="A763">
        <v>10194</v>
      </c>
      <c r="B763">
        <v>45</v>
      </c>
      <c r="C763" s="2">
        <v>70.489999999999995</v>
      </c>
      <c r="D763" s="2">
        <f>SALES­_DATA[[#This Row],[PRICEEACH]]*SALES­_DATA[[#This Row],[QUANTITYORDERED]]</f>
        <v>3172.0499999999997</v>
      </c>
      <c r="E763">
        <v>2</v>
      </c>
      <c r="F763" s="2">
        <v>3172.05</v>
      </c>
      <c r="G763" s="2">
        <f>SALES­_DATA[[#This Row],[SALES]]-SALES­_DATA[[#This Row],[cost price]]</f>
        <v>0</v>
      </c>
      <c r="H763" s="4">
        <v>37950</v>
      </c>
      <c r="I763" s="1" t="s">
        <v>681</v>
      </c>
      <c r="J763" t="s">
        <v>25</v>
      </c>
      <c r="K763">
        <v>4</v>
      </c>
      <c r="L763" t="str">
        <f t="shared" si="22"/>
        <v>Qtr 4</v>
      </c>
      <c r="M763" t="s">
        <v>681</v>
      </c>
      <c r="N763">
        <v>2003</v>
      </c>
      <c r="O763" t="s">
        <v>504</v>
      </c>
      <c r="P763" s="2">
        <v>60</v>
      </c>
      <c r="Q763" t="s">
        <v>591</v>
      </c>
      <c r="R763" t="s">
        <v>219</v>
      </c>
      <c r="S763" t="s">
        <v>220</v>
      </c>
      <c r="T763" t="s">
        <v>221</v>
      </c>
      <c r="V763" t="s">
        <v>222</v>
      </c>
      <c r="W763" t="s">
        <v>687</v>
      </c>
      <c r="X763" s="3">
        <v>69004</v>
      </c>
      <c r="Y763" t="s">
        <v>41</v>
      </c>
      <c r="Z763" t="s">
        <v>42</v>
      </c>
      <c r="AA763" t="s">
        <v>223</v>
      </c>
      <c r="AB763" t="s">
        <v>224</v>
      </c>
      <c r="AC763" t="str">
        <f t="shared" si="23"/>
        <v>Saveley Mary</v>
      </c>
      <c r="AD763" t="s">
        <v>51</v>
      </c>
    </row>
    <row r="764" spans="1:30" x14ac:dyDescent="0.4">
      <c r="A764">
        <v>10207</v>
      </c>
      <c r="B764">
        <v>37</v>
      </c>
      <c r="C764" s="2">
        <v>69.89</v>
      </c>
      <c r="D764" s="2">
        <f>SALES­_DATA[[#This Row],[PRICEEACH]]*SALES­_DATA[[#This Row],[QUANTITYORDERED]]</f>
        <v>2585.9299999999998</v>
      </c>
      <c r="E764">
        <v>13</v>
      </c>
      <c r="F764" s="2">
        <v>2585.9299999999998</v>
      </c>
      <c r="G764" s="2">
        <f>SALES­_DATA[[#This Row],[SALES]]-SALES­_DATA[[#This Row],[cost price]]</f>
        <v>0</v>
      </c>
      <c r="H764" s="4">
        <v>37964</v>
      </c>
      <c r="I764" s="1" t="s">
        <v>682</v>
      </c>
      <c r="J764" t="s">
        <v>25</v>
      </c>
      <c r="K764">
        <v>4</v>
      </c>
      <c r="L764" t="str">
        <f t="shared" si="22"/>
        <v>Qtr 4</v>
      </c>
      <c r="M764" t="s">
        <v>682</v>
      </c>
      <c r="N764">
        <v>2003</v>
      </c>
      <c r="O764" t="s">
        <v>504</v>
      </c>
      <c r="P764" s="2">
        <v>60</v>
      </c>
      <c r="Q764" t="s">
        <v>591</v>
      </c>
      <c r="R764" t="s">
        <v>415</v>
      </c>
      <c r="S764">
        <v>6175552555</v>
      </c>
      <c r="T764" t="s">
        <v>416</v>
      </c>
      <c r="V764" t="s">
        <v>381</v>
      </c>
      <c r="W764" t="s">
        <v>123</v>
      </c>
      <c r="X764" s="3">
        <v>51003</v>
      </c>
      <c r="Y764" t="s">
        <v>32</v>
      </c>
      <c r="Z764" t="s">
        <v>33</v>
      </c>
      <c r="AA764" t="s">
        <v>417</v>
      </c>
      <c r="AB764" t="s">
        <v>276</v>
      </c>
      <c r="AC764" t="str">
        <f t="shared" si="23"/>
        <v>Franco Valarie</v>
      </c>
      <c r="AD764" t="s">
        <v>36</v>
      </c>
    </row>
    <row r="765" spans="1:30" x14ac:dyDescent="0.4">
      <c r="A765">
        <v>10217</v>
      </c>
      <c r="B765">
        <v>35</v>
      </c>
      <c r="C765" s="2">
        <v>61.38</v>
      </c>
      <c r="D765" s="2">
        <f>SALES­_DATA[[#This Row],[PRICEEACH]]*SALES­_DATA[[#This Row],[QUANTITYORDERED]]</f>
        <v>2148.3000000000002</v>
      </c>
      <c r="E765">
        <v>2</v>
      </c>
      <c r="F765" s="2">
        <v>2148.3000000000002</v>
      </c>
      <c r="G765" s="2">
        <f>SALES­_DATA[[#This Row],[SALES]]-SALES­_DATA[[#This Row],[cost price]]</f>
        <v>0</v>
      </c>
      <c r="H765" s="4">
        <v>38021</v>
      </c>
      <c r="I765" s="1" t="s">
        <v>676</v>
      </c>
      <c r="J765" t="s">
        <v>25</v>
      </c>
      <c r="K765">
        <v>1</v>
      </c>
      <c r="L765" t="str">
        <f t="shared" si="22"/>
        <v>Qtr 1</v>
      </c>
      <c r="M765" t="s">
        <v>676</v>
      </c>
      <c r="N765">
        <v>2004</v>
      </c>
      <c r="O765" t="s">
        <v>504</v>
      </c>
      <c r="P765" s="2">
        <v>60</v>
      </c>
      <c r="Q765" t="s">
        <v>591</v>
      </c>
      <c r="R765" t="s">
        <v>418</v>
      </c>
      <c r="S765" t="s">
        <v>419</v>
      </c>
      <c r="T765" t="s">
        <v>420</v>
      </c>
      <c r="U765" t="s">
        <v>421</v>
      </c>
      <c r="V765" t="s">
        <v>199</v>
      </c>
      <c r="W765" t="s">
        <v>687</v>
      </c>
      <c r="X765" s="3">
        <v>69045</v>
      </c>
      <c r="Y765" t="s">
        <v>199</v>
      </c>
      <c r="Z765" t="s">
        <v>96</v>
      </c>
      <c r="AA765" t="s">
        <v>422</v>
      </c>
      <c r="AB765" t="s">
        <v>423</v>
      </c>
      <c r="AC765" t="str">
        <f t="shared" si="23"/>
        <v>Victorino Wendy</v>
      </c>
      <c r="AD765" t="s">
        <v>36</v>
      </c>
    </row>
    <row r="766" spans="1:30" x14ac:dyDescent="0.4">
      <c r="A766">
        <v>10229</v>
      </c>
      <c r="B766">
        <v>28</v>
      </c>
      <c r="C766" s="2">
        <v>59.55</v>
      </c>
      <c r="D766" s="2">
        <f>SALES­_DATA[[#This Row],[PRICEEACH]]*SALES­_DATA[[#This Row],[QUANTITYORDERED]]</f>
        <v>1667.3999999999999</v>
      </c>
      <c r="E766">
        <v>7</v>
      </c>
      <c r="F766" s="2">
        <v>1667.4</v>
      </c>
      <c r="G766" s="2">
        <f>SALES­_DATA[[#This Row],[SALES]]-SALES­_DATA[[#This Row],[cost price]]</f>
        <v>0</v>
      </c>
      <c r="H766" s="4">
        <v>38057</v>
      </c>
      <c r="I766" s="1" t="s">
        <v>686</v>
      </c>
      <c r="J766" t="s">
        <v>25</v>
      </c>
      <c r="K766">
        <v>1</v>
      </c>
      <c r="L766" t="str">
        <f t="shared" si="22"/>
        <v>Qtr 1</v>
      </c>
      <c r="M766" t="s">
        <v>686</v>
      </c>
      <c r="N766">
        <v>2004</v>
      </c>
      <c r="O766" t="s">
        <v>504</v>
      </c>
      <c r="P766" s="2">
        <v>60</v>
      </c>
      <c r="Q766" t="s">
        <v>591</v>
      </c>
      <c r="R766" t="s">
        <v>272</v>
      </c>
      <c r="S766">
        <v>4155551450</v>
      </c>
      <c r="T766" t="s">
        <v>273</v>
      </c>
      <c r="V766" t="s">
        <v>274</v>
      </c>
      <c r="W766" t="s">
        <v>55</v>
      </c>
      <c r="X766" s="3">
        <v>97562</v>
      </c>
      <c r="Y766" t="s">
        <v>32</v>
      </c>
      <c r="Z766" t="s">
        <v>33</v>
      </c>
      <c r="AA766" t="s">
        <v>275</v>
      </c>
      <c r="AB766" t="s">
        <v>276</v>
      </c>
      <c r="AC766" t="str">
        <f t="shared" si="23"/>
        <v>Nelson Valarie</v>
      </c>
      <c r="AD766" t="s">
        <v>36</v>
      </c>
    </row>
    <row r="767" spans="1:30" x14ac:dyDescent="0.4">
      <c r="A767">
        <v>10246</v>
      </c>
      <c r="B767">
        <v>30</v>
      </c>
      <c r="C767" s="2">
        <v>61.99</v>
      </c>
      <c r="D767" s="2">
        <f>SALES­_DATA[[#This Row],[PRICEEACH]]*SALES­_DATA[[#This Row],[QUANTITYORDERED]]</f>
        <v>1859.7</v>
      </c>
      <c r="E767">
        <v>11</v>
      </c>
      <c r="F767" s="2">
        <v>1859.7</v>
      </c>
      <c r="G767" s="2">
        <f>SALES­_DATA[[#This Row],[SALES]]-SALES­_DATA[[#This Row],[cost price]]</f>
        <v>0</v>
      </c>
      <c r="H767" s="4">
        <v>38112</v>
      </c>
      <c r="I767" s="1" t="s">
        <v>677</v>
      </c>
      <c r="J767" t="s">
        <v>25</v>
      </c>
      <c r="K767">
        <v>2</v>
      </c>
      <c r="L767" t="str">
        <f t="shared" si="22"/>
        <v>Qtr 2</v>
      </c>
      <c r="M767" t="s">
        <v>677</v>
      </c>
      <c r="N767">
        <v>2004</v>
      </c>
      <c r="O767" t="s">
        <v>504</v>
      </c>
      <c r="P767" s="2">
        <v>60</v>
      </c>
      <c r="Q767" t="s">
        <v>591</v>
      </c>
      <c r="R767" t="s">
        <v>174</v>
      </c>
      <c r="S767" t="s">
        <v>175</v>
      </c>
      <c r="T767" t="s">
        <v>176</v>
      </c>
      <c r="V767" t="s">
        <v>177</v>
      </c>
      <c r="W767" t="s">
        <v>687</v>
      </c>
      <c r="X767" s="3">
        <v>28034</v>
      </c>
      <c r="Y767" t="s">
        <v>178</v>
      </c>
      <c r="Z767" t="s">
        <v>42</v>
      </c>
      <c r="AA767" t="s">
        <v>179</v>
      </c>
      <c r="AB767" t="s">
        <v>180</v>
      </c>
      <c r="AC767" t="str">
        <f t="shared" si="23"/>
        <v>Freyre Diego</v>
      </c>
      <c r="AD767" t="s">
        <v>36</v>
      </c>
    </row>
    <row r="768" spans="1:30" x14ac:dyDescent="0.4">
      <c r="A768">
        <v>10259</v>
      </c>
      <c r="B768">
        <v>30</v>
      </c>
      <c r="C768" s="2">
        <v>49.22</v>
      </c>
      <c r="D768" s="2">
        <f>SALES­_DATA[[#This Row],[PRICEEACH]]*SALES­_DATA[[#This Row],[QUANTITYORDERED]]</f>
        <v>1476.6</v>
      </c>
      <c r="E768">
        <v>10</v>
      </c>
      <c r="F768" s="2">
        <v>1476.6</v>
      </c>
      <c r="G768" s="2">
        <f>SALES­_DATA[[#This Row],[SALES]]-SALES­_DATA[[#This Row],[cost price]]</f>
        <v>0</v>
      </c>
      <c r="H768" s="4">
        <v>38153</v>
      </c>
      <c r="I768" s="1" t="s">
        <v>684</v>
      </c>
      <c r="J768" t="s">
        <v>25</v>
      </c>
      <c r="K768">
        <v>2</v>
      </c>
      <c r="L768" t="str">
        <f t="shared" si="22"/>
        <v>Qtr 2</v>
      </c>
      <c r="M768" t="s">
        <v>684</v>
      </c>
      <c r="N768">
        <v>2004</v>
      </c>
      <c r="O768" t="s">
        <v>504</v>
      </c>
      <c r="P768" s="2">
        <v>60</v>
      </c>
      <c r="Q768" t="s">
        <v>591</v>
      </c>
      <c r="R768" t="s">
        <v>418</v>
      </c>
      <c r="S768" t="s">
        <v>419</v>
      </c>
      <c r="T768" t="s">
        <v>420</v>
      </c>
      <c r="U768" t="s">
        <v>421</v>
      </c>
      <c r="V768" t="s">
        <v>199</v>
      </c>
      <c r="W768" t="s">
        <v>687</v>
      </c>
      <c r="X768" s="3">
        <v>69045</v>
      </c>
      <c r="Y768" t="s">
        <v>199</v>
      </c>
      <c r="Z768" t="s">
        <v>96</v>
      </c>
      <c r="AA768" t="s">
        <v>422</v>
      </c>
      <c r="AB768" t="s">
        <v>423</v>
      </c>
      <c r="AC768" t="str">
        <f t="shared" si="23"/>
        <v>Victorino Wendy</v>
      </c>
      <c r="AD768" t="s">
        <v>36</v>
      </c>
    </row>
    <row r="769" spans="1:30" x14ac:dyDescent="0.4">
      <c r="A769">
        <v>10271</v>
      </c>
      <c r="B769">
        <v>25</v>
      </c>
      <c r="C769" s="2">
        <v>69.28</v>
      </c>
      <c r="D769" s="2">
        <f>SALES­_DATA[[#This Row],[PRICEEACH]]*SALES­_DATA[[#This Row],[QUANTITYORDERED]]</f>
        <v>1732</v>
      </c>
      <c r="E769">
        <v>11</v>
      </c>
      <c r="F769" s="2">
        <v>1732</v>
      </c>
      <c r="G769" s="2">
        <f>SALES­_DATA[[#This Row],[SALES]]-SALES­_DATA[[#This Row],[cost price]]</f>
        <v>0</v>
      </c>
      <c r="H769" s="4">
        <v>38188</v>
      </c>
      <c r="I769" s="1" t="s">
        <v>678</v>
      </c>
      <c r="J769" t="s">
        <v>25</v>
      </c>
      <c r="K769">
        <v>3</v>
      </c>
      <c r="L769" t="str">
        <f t="shared" si="22"/>
        <v>Qtr 3</v>
      </c>
      <c r="M769" t="s">
        <v>678</v>
      </c>
      <c r="N769">
        <v>2004</v>
      </c>
      <c r="O769" t="s">
        <v>504</v>
      </c>
      <c r="P769" s="2">
        <v>60</v>
      </c>
      <c r="Q769" t="s">
        <v>591</v>
      </c>
      <c r="R769" t="s">
        <v>272</v>
      </c>
      <c r="S769">
        <v>4155551450</v>
      </c>
      <c r="T769" t="s">
        <v>273</v>
      </c>
      <c r="V769" t="s">
        <v>274</v>
      </c>
      <c r="W769" t="s">
        <v>55</v>
      </c>
      <c r="X769" s="3">
        <v>97562</v>
      </c>
      <c r="Y769" t="s">
        <v>32</v>
      </c>
      <c r="Z769" t="s">
        <v>33</v>
      </c>
      <c r="AA769" t="s">
        <v>275</v>
      </c>
      <c r="AB769" t="s">
        <v>276</v>
      </c>
      <c r="AC769" t="str">
        <f t="shared" si="23"/>
        <v>Nelson Valarie</v>
      </c>
      <c r="AD769" t="s">
        <v>36</v>
      </c>
    </row>
    <row r="770" spans="1:30" x14ac:dyDescent="0.4">
      <c r="A770">
        <v>10281</v>
      </c>
      <c r="B770">
        <v>29</v>
      </c>
      <c r="C770" s="2">
        <v>57.73</v>
      </c>
      <c r="D770" s="2">
        <f>SALES­_DATA[[#This Row],[PRICEEACH]]*SALES­_DATA[[#This Row],[QUANTITYORDERED]]</f>
        <v>1674.1699999999998</v>
      </c>
      <c r="E770">
        <v>7</v>
      </c>
      <c r="F770" s="2">
        <v>1674.17</v>
      </c>
      <c r="G770" s="2">
        <f>SALES­_DATA[[#This Row],[SALES]]-SALES­_DATA[[#This Row],[cost price]]</f>
        <v>0</v>
      </c>
      <c r="H770" s="4">
        <v>38218</v>
      </c>
      <c r="I770" s="1" t="s">
        <v>679</v>
      </c>
      <c r="J770" t="s">
        <v>25</v>
      </c>
      <c r="K770">
        <v>3</v>
      </c>
      <c r="L770" t="str">
        <f t="shared" si="22"/>
        <v>Qtr 3</v>
      </c>
      <c r="M770" t="s">
        <v>679</v>
      </c>
      <c r="N770">
        <v>2004</v>
      </c>
      <c r="O770" t="s">
        <v>504</v>
      </c>
      <c r="P770" s="2">
        <v>60</v>
      </c>
      <c r="Q770" t="s">
        <v>591</v>
      </c>
      <c r="R770" t="s">
        <v>139</v>
      </c>
      <c r="S770">
        <v>2155551555</v>
      </c>
      <c r="T770" t="s">
        <v>140</v>
      </c>
      <c r="V770" t="s">
        <v>141</v>
      </c>
      <c r="W770" t="s">
        <v>142</v>
      </c>
      <c r="X770" s="3">
        <v>70267</v>
      </c>
      <c r="Y770" t="s">
        <v>32</v>
      </c>
      <c r="Z770" t="s">
        <v>33</v>
      </c>
      <c r="AA770" t="s">
        <v>34</v>
      </c>
      <c r="AB770" t="s">
        <v>143</v>
      </c>
      <c r="AC770" t="str">
        <f t="shared" si="23"/>
        <v>Yu Kyung</v>
      </c>
      <c r="AD770" t="s">
        <v>36</v>
      </c>
    </row>
    <row r="771" spans="1:30" x14ac:dyDescent="0.4">
      <c r="A771">
        <v>10291</v>
      </c>
      <c r="B771">
        <v>26</v>
      </c>
      <c r="C771" s="2">
        <v>57.73</v>
      </c>
      <c r="D771" s="2">
        <f>SALES­_DATA[[#This Row],[PRICEEACH]]*SALES­_DATA[[#This Row],[QUANTITYORDERED]]</f>
        <v>1500.98</v>
      </c>
      <c r="E771">
        <v>2</v>
      </c>
      <c r="F771" s="2">
        <v>1500.98</v>
      </c>
      <c r="G771" s="2">
        <f>SALES­_DATA[[#This Row],[SALES]]-SALES­_DATA[[#This Row],[cost price]]</f>
        <v>0</v>
      </c>
      <c r="H771" s="4">
        <v>38238</v>
      </c>
      <c r="I771" s="1" t="s">
        <v>685</v>
      </c>
      <c r="J771" t="s">
        <v>25</v>
      </c>
      <c r="K771">
        <v>3</v>
      </c>
      <c r="L771" t="str">
        <f t="shared" ref="L771:L834" si="24">CONCATENATE("Qtr", " ",K771)</f>
        <v>Qtr 3</v>
      </c>
      <c r="M771" t="s">
        <v>685</v>
      </c>
      <c r="N771">
        <v>2004</v>
      </c>
      <c r="O771" t="s">
        <v>504</v>
      </c>
      <c r="P771" s="2">
        <v>60</v>
      </c>
      <c r="Q771" t="s">
        <v>591</v>
      </c>
      <c r="R771" t="s">
        <v>261</v>
      </c>
      <c r="S771" t="s">
        <v>262</v>
      </c>
      <c r="T771" t="s">
        <v>263</v>
      </c>
      <c r="V771" t="s">
        <v>264</v>
      </c>
      <c r="W771" t="s">
        <v>687</v>
      </c>
      <c r="X771" s="3" t="s">
        <v>265</v>
      </c>
      <c r="Y771" t="s">
        <v>188</v>
      </c>
      <c r="Z771" t="s">
        <v>42</v>
      </c>
      <c r="AA771" t="s">
        <v>266</v>
      </c>
      <c r="AB771" t="s">
        <v>206</v>
      </c>
      <c r="AC771" t="str">
        <f t="shared" ref="AC771:AC834" si="25">CONCATENATE(AA771, " ",AB771)</f>
        <v>Larsson Maria</v>
      </c>
      <c r="AD771" t="s">
        <v>36</v>
      </c>
    </row>
    <row r="772" spans="1:30" x14ac:dyDescent="0.4">
      <c r="A772">
        <v>10305</v>
      </c>
      <c r="B772">
        <v>41</v>
      </c>
      <c r="C772" s="2">
        <v>53.48</v>
      </c>
      <c r="D772" s="2">
        <f>SALES­_DATA[[#This Row],[PRICEEACH]]*SALES­_DATA[[#This Row],[QUANTITYORDERED]]</f>
        <v>2192.6799999999998</v>
      </c>
      <c r="E772">
        <v>11</v>
      </c>
      <c r="F772" s="2">
        <v>2192.6799999999998</v>
      </c>
      <c r="G772" s="2">
        <f>SALES­_DATA[[#This Row],[SALES]]-SALES­_DATA[[#This Row],[cost price]]</f>
        <v>0</v>
      </c>
      <c r="H772" s="4">
        <v>38273</v>
      </c>
      <c r="I772" s="1" t="s">
        <v>680</v>
      </c>
      <c r="J772" t="s">
        <v>25</v>
      </c>
      <c r="K772">
        <v>4</v>
      </c>
      <c r="L772" t="str">
        <f t="shared" si="24"/>
        <v>Qtr 4</v>
      </c>
      <c r="M772" t="s">
        <v>680</v>
      </c>
      <c r="N772">
        <v>2004</v>
      </c>
      <c r="O772" t="s">
        <v>504</v>
      </c>
      <c r="P772" s="2">
        <v>60</v>
      </c>
      <c r="Q772" t="s">
        <v>591</v>
      </c>
      <c r="R772" t="s">
        <v>120</v>
      </c>
      <c r="S772">
        <v>6175558555</v>
      </c>
      <c r="T772" t="s">
        <v>121</v>
      </c>
      <c r="V772" t="s">
        <v>122</v>
      </c>
      <c r="W772" t="s">
        <v>123</v>
      </c>
      <c r="X772" s="3">
        <v>51247</v>
      </c>
      <c r="Y772" t="s">
        <v>32</v>
      </c>
      <c r="Z772" t="s">
        <v>33</v>
      </c>
      <c r="AA772" t="s">
        <v>124</v>
      </c>
      <c r="AB772" t="s">
        <v>125</v>
      </c>
      <c r="AC772" t="str">
        <f t="shared" si="25"/>
        <v>Hernandez Marta</v>
      </c>
      <c r="AD772" t="s">
        <v>36</v>
      </c>
    </row>
    <row r="773" spans="1:30" x14ac:dyDescent="0.4">
      <c r="A773">
        <v>10313</v>
      </c>
      <c r="B773">
        <v>34</v>
      </c>
      <c r="C773" s="2">
        <v>52.87</v>
      </c>
      <c r="D773" s="2">
        <f>SALES­_DATA[[#This Row],[PRICEEACH]]*SALES­_DATA[[#This Row],[QUANTITYORDERED]]</f>
        <v>1797.58</v>
      </c>
      <c r="E773">
        <v>5</v>
      </c>
      <c r="F773" s="2">
        <v>1797.58</v>
      </c>
      <c r="G773" s="2">
        <f>SALES­_DATA[[#This Row],[SALES]]-SALES­_DATA[[#This Row],[cost price]]</f>
        <v>0</v>
      </c>
      <c r="H773" s="4">
        <v>38282</v>
      </c>
      <c r="I773" s="1" t="s">
        <v>680</v>
      </c>
      <c r="J773" t="s">
        <v>25</v>
      </c>
      <c r="K773">
        <v>4</v>
      </c>
      <c r="L773" t="str">
        <f t="shared" si="24"/>
        <v>Qtr 4</v>
      </c>
      <c r="M773" t="s">
        <v>680</v>
      </c>
      <c r="N773">
        <v>2004</v>
      </c>
      <c r="O773" t="s">
        <v>504</v>
      </c>
      <c r="P773" s="2">
        <v>60</v>
      </c>
      <c r="Q773" t="s">
        <v>591</v>
      </c>
      <c r="R773" t="s">
        <v>225</v>
      </c>
      <c r="S773" t="s">
        <v>226</v>
      </c>
      <c r="T773" t="s">
        <v>227</v>
      </c>
      <c r="V773" t="s">
        <v>228</v>
      </c>
      <c r="W773" t="s">
        <v>229</v>
      </c>
      <c r="X773" s="3" t="s">
        <v>230</v>
      </c>
      <c r="Y773" t="s">
        <v>231</v>
      </c>
      <c r="Z773" t="s">
        <v>33</v>
      </c>
      <c r="AA773" t="s">
        <v>232</v>
      </c>
      <c r="AB773" t="s">
        <v>233</v>
      </c>
      <c r="AC773" t="str">
        <f t="shared" si="25"/>
        <v>Tannamuri Yoshi</v>
      </c>
      <c r="AD773" t="s">
        <v>36</v>
      </c>
    </row>
    <row r="774" spans="1:30" x14ac:dyDescent="0.4">
      <c r="A774">
        <v>10322</v>
      </c>
      <c r="B774">
        <v>35</v>
      </c>
      <c r="C774" s="2">
        <v>61.21</v>
      </c>
      <c r="D774" s="2">
        <f>SALES­_DATA[[#This Row],[PRICEEACH]]*SALES­_DATA[[#This Row],[QUANTITYORDERED]]</f>
        <v>2142.35</v>
      </c>
      <c r="E774">
        <v>11</v>
      </c>
      <c r="F774" s="2">
        <v>2142.35</v>
      </c>
      <c r="G774" s="2">
        <f>SALES­_DATA[[#This Row],[SALES]]-SALES­_DATA[[#This Row],[cost price]]</f>
        <v>0</v>
      </c>
      <c r="H774" s="4">
        <v>38295</v>
      </c>
      <c r="I774" s="1" t="s">
        <v>681</v>
      </c>
      <c r="J774" t="s">
        <v>25</v>
      </c>
      <c r="K774">
        <v>4</v>
      </c>
      <c r="L774" t="str">
        <f t="shared" si="24"/>
        <v>Qtr 4</v>
      </c>
      <c r="M774" t="s">
        <v>681</v>
      </c>
      <c r="N774">
        <v>2004</v>
      </c>
      <c r="O774" t="s">
        <v>504</v>
      </c>
      <c r="P774" s="2">
        <v>60</v>
      </c>
      <c r="Q774" t="s">
        <v>591</v>
      </c>
      <c r="R774" t="s">
        <v>277</v>
      </c>
      <c r="S774">
        <v>6035558647</v>
      </c>
      <c r="T774" t="s">
        <v>278</v>
      </c>
      <c r="V774" t="s">
        <v>279</v>
      </c>
      <c r="W774" t="s">
        <v>280</v>
      </c>
      <c r="X774" s="3">
        <v>62005</v>
      </c>
      <c r="Y774" t="s">
        <v>32</v>
      </c>
      <c r="Z774" t="s">
        <v>33</v>
      </c>
      <c r="AA774" t="s">
        <v>56</v>
      </c>
      <c r="AB774" t="s">
        <v>276</v>
      </c>
      <c r="AC774" t="str">
        <f t="shared" si="25"/>
        <v>Young Valarie</v>
      </c>
      <c r="AD774" t="s">
        <v>36</v>
      </c>
    </row>
    <row r="775" spans="1:30" x14ac:dyDescent="0.4">
      <c r="A775">
        <v>10334</v>
      </c>
      <c r="B775">
        <v>34</v>
      </c>
      <c r="C775" s="2">
        <v>61.38</v>
      </c>
      <c r="D775" s="2">
        <f>SALES­_DATA[[#This Row],[PRICEEACH]]*SALES­_DATA[[#This Row],[QUANTITYORDERED]]</f>
        <v>2086.92</v>
      </c>
      <c r="E775">
        <v>1</v>
      </c>
      <c r="F775" s="2">
        <v>2086.92</v>
      </c>
      <c r="G775" s="2">
        <f>SALES­_DATA[[#This Row],[SALES]]-SALES­_DATA[[#This Row],[cost price]]</f>
        <v>0</v>
      </c>
      <c r="H775" s="4">
        <v>38310</v>
      </c>
      <c r="I775" s="1" t="s">
        <v>681</v>
      </c>
      <c r="J775" t="s">
        <v>401</v>
      </c>
      <c r="K775">
        <v>4</v>
      </c>
      <c r="L775" t="str">
        <f t="shared" si="24"/>
        <v>Qtr 4</v>
      </c>
      <c r="M775" t="s">
        <v>681</v>
      </c>
      <c r="N775">
        <v>2004</v>
      </c>
      <c r="O775" t="s">
        <v>504</v>
      </c>
      <c r="P775" s="2">
        <v>60</v>
      </c>
      <c r="Q775" t="s">
        <v>591</v>
      </c>
      <c r="R775" t="s">
        <v>183</v>
      </c>
      <c r="S775" t="s">
        <v>184</v>
      </c>
      <c r="T775" t="s">
        <v>185</v>
      </c>
      <c r="V775" t="s">
        <v>186</v>
      </c>
      <c r="W775" t="s">
        <v>687</v>
      </c>
      <c r="X775" s="3" t="s">
        <v>187</v>
      </c>
      <c r="Y775" t="s">
        <v>188</v>
      </c>
      <c r="Z775" t="s">
        <v>42</v>
      </c>
      <c r="AA775" t="s">
        <v>189</v>
      </c>
      <c r="AB775" t="s">
        <v>190</v>
      </c>
      <c r="AC775" t="str">
        <f t="shared" si="25"/>
        <v>Berglund Christina</v>
      </c>
      <c r="AD775" t="s">
        <v>36</v>
      </c>
    </row>
    <row r="776" spans="1:30" x14ac:dyDescent="0.4">
      <c r="A776">
        <v>10347</v>
      </c>
      <c r="B776">
        <v>50</v>
      </c>
      <c r="C776" s="2">
        <v>100</v>
      </c>
      <c r="D776" s="2">
        <f>SALES­_DATA[[#This Row],[PRICEEACH]]*SALES­_DATA[[#This Row],[QUANTITYORDERED]]</f>
        <v>5000</v>
      </c>
      <c r="E776">
        <v>8</v>
      </c>
      <c r="F776" s="2">
        <v>6834.5</v>
      </c>
      <c r="G776" s="2">
        <f>SALES­_DATA[[#This Row],[SALES]]-SALES­_DATA[[#This Row],[cost price]]</f>
        <v>1834.5</v>
      </c>
      <c r="H776" s="4">
        <v>38320</v>
      </c>
      <c r="I776" s="1" t="s">
        <v>681</v>
      </c>
      <c r="J776" t="s">
        <v>25</v>
      </c>
      <c r="K776">
        <v>4</v>
      </c>
      <c r="L776" t="str">
        <f t="shared" si="24"/>
        <v>Qtr 4</v>
      </c>
      <c r="M776" t="s">
        <v>681</v>
      </c>
      <c r="N776">
        <v>2004</v>
      </c>
      <c r="O776" t="s">
        <v>504</v>
      </c>
      <c r="P776" s="2">
        <v>60</v>
      </c>
      <c r="Q776" t="s">
        <v>591</v>
      </c>
      <c r="R776" t="s">
        <v>89</v>
      </c>
      <c r="S776" t="s">
        <v>90</v>
      </c>
      <c r="T776" t="s">
        <v>91</v>
      </c>
      <c r="U776" t="s">
        <v>92</v>
      </c>
      <c r="V776" t="s">
        <v>93</v>
      </c>
      <c r="W776" t="s">
        <v>94</v>
      </c>
      <c r="X776" s="3">
        <v>3004</v>
      </c>
      <c r="Y776" t="s">
        <v>95</v>
      </c>
      <c r="Z776" t="s">
        <v>96</v>
      </c>
      <c r="AA776" t="s">
        <v>97</v>
      </c>
      <c r="AB776" t="s">
        <v>98</v>
      </c>
      <c r="AC776" t="str">
        <f t="shared" si="25"/>
        <v>Ferguson Peter</v>
      </c>
      <c r="AD776" t="s">
        <v>51</v>
      </c>
    </row>
    <row r="777" spans="1:30" x14ac:dyDescent="0.4">
      <c r="A777">
        <v>10357</v>
      </c>
      <c r="B777">
        <v>41</v>
      </c>
      <c r="C777" s="2">
        <v>61.99</v>
      </c>
      <c r="D777" s="2">
        <f>SALES­_DATA[[#This Row],[PRICEEACH]]*SALES­_DATA[[#This Row],[QUANTITYORDERED]]</f>
        <v>2541.59</v>
      </c>
      <c r="E777">
        <v>7</v>
      </c>
      <c r="F777" s="2">
        <v>2541.59</v>
      </c>
      <c r="G777" s="2">
        <f>SALES­_DATA[[#This Row],[SALES]]-SALES­_DATA[[#This Row],[cost price]]</f>
        <v>0</v>
      </c>
      <c r="H777" s="4">
        <v>38331</v>
      </c>
      <c r="I777" s="1" t="s">
        <v>682</v>
      </c>
      <c r="J777" t="s">
        <v>25</v>
      </c>
      <c r="K777">
        <v>4</v>
      </c>
      <c r="L777" t="str">
        <f t="shared" si="24"/>
        <v>Qtr 4</v>
      </c>
      <c r="M777" t="s">
        <v>682</v>
      </c>
      <c r="N777">
        <v>2004</v>
      </c>
      <c r="O777" t="s">
        <v>504</v>
      </c>
      <c r="P777" s="2">
        <v>60</v>
      </c>
      <c r="Q777" t="s">
        <v>591</v>
      </c>
      <c r="R777" t="s">
        <v>272</v>
      </c>
      <c r="S777">
        <v>4155551450</v>
      </c>
      <c r="T777" t="s">
        <v>273</v>
      </c>
      <c r="V777" t="s">
        <v>274</v>
      </c>
      <c r="W777" t="s">
        <v>55</v>
      </c>
      <c r="X777" s="3">
        <v>97562</v>
      </c>
      <c r="Y777" t="s">
        <v>32</v>
      </c>
      <c r="Z777" t="s">
        <v>33</v>
      </c>
      <c r="AA777" t="s">
        <v>275</v>
      </c>
      <c r="AB777" t="s">
        <v>276</v>
      </c>
      <c r="AC777" t="str">
        <f t="shared" si="25"/>
        <v>Nelson Valarie</v>
      </c>
      <c r="AD777" t="s">
        <v>36</v>
      </c>
    </row>
    <row r="778" spans="1:30" x14ac:dyDescent="0.4">
      <c r="A778">
        <v>10370</v>
      </c>
      <c r="B778">
        <v>22</v>
      </c>
      <c r="C778" s="2">
        <v>96.86</v>
      </c>
      <c r="D778" s="2">
        <f>SALES­_DATA[[#This Row],[PRICEEACH]]*SALES­_DATA[[#This Row],[QUANTITYORDERED]]</f>
        <v>2130.92</v>
      </c>
      <c r="E778">
        <v>7</v>
      </c>
      <c r="F778" s="2">
        <v>2130.92</v>
      </c>
      <c r="G778" s="2">
        <f>SALES­_DATA[[#This Row],[SALES]]-SALES­_DATA[[#This Row],[cost price]]</f>
        <v>0</v>
      </c>
      <c r="H778" s="4">
        <v>38372</v>
      </c>
      <c r="I778" s="1" t="s">
        <v>675</v>
      </c>
      <c r="J778" t="s">
        <v>25</v>
      </c>
      <c r="K778">
        <v>1</v>
      </c>
      <c r="L778" t="str">
        <f t="shared" si="24"/>
        <v>Qtr 1</v>
      </c>
      <c r="M778" t="s">
        <v>675</v>
      </c>
      <c r="N778">
        <v>2005</v>
      </c>
      <c r="O778" t="s">
        <v>504</v>
      </c>
      <c r="P778" s="2">
        <v>60</v>
      </c>
      <c r="Q778" t="s">
        <v>591</v>
      </c>
      <c r="R778" t="s">
        <v>285</v>
      </c>
      <c r="S778" t="s">
        <v>286</v>
      </c>
      <c r="T778" t="s">
        <v>287</v>
      </c>
      <c r="U778" t="s">
        <v>288</v>
      </c>
      <c r="V778" t="s">
        <v>289</v>
      </c>
      <c r="W778" t="s">
        <v>157</v>
      </c>
      <c r="X778" s="3">
        <v>2060</v>
      </c>
      <c r="Y778" t="s">
        <v>95</v>
      </c>
      <c r="Z778" t="s">
        <v>96</v>
      </c>
      <c r="AA778" t="s">
        <v>290</v>
      </c>
      <c r="AB778" t="s">
        <v>291</v>
      </c>
      <c r="AC778" t="str">
        <f t="shared" si="25"/>
        <v>O'Hara Anna</v>
      </c>
      <c r="AD778" t="s">
        <v>36</v>
      </c>
    </row>
    <row r="779" spans="1:30" x14ac:dyDescent="0.4">
      <c r="A779">
        <v>10381</v>
      </c>
      <c r="B779">
        <v>35</v>
      </c>
      <c r="C779" s="2">
        <v>48.62</v>
      </c>
      <c r="D779" s="2">
        <f>SALES­_DATA[[#This Row],[PRICEEACH]]*SALES­_DATA[[#This Row],[QUANTITYORDERED]]</f>
        <v>1701.6999999999998</v>
      </c>
      <c r="E779">
        <v>7</v>
      </c>
      <c r="F779" s="2">
        <v>1701.7</v>
      </c>
      <c r="G779" s="2">
        <f>SALES­_DATA[[#This Row],[SALES]]-SALES­_DATA[[#This Row],[cost price]]</f>
        <v>0</v>
      </c>
      <c r="H779" s="4">
        <v>38400</v>
      </c>
      <c r="I779" s="1" t="s">
        <v>676</v>
      </c>
      <c r="J779" t="s">
        <v>25</v>
      </c>
      <c r="K779">
        <v>1</v>
      </c>
      <c r="L779" t="str">
        <f t="shared" si="24"/>
        <v>Qtr 1</v>
      </c>
      <c r="M779" t="s">
        <v>676</v>
      </c>
      <c r="N779">
        <v>2005</v>
      </c>
      <c r="O779" t="s">
        <v>504</v>
      </c>
      <c r="P779" s="2">
        <v>60</v>
      </c>
      <c r="Q779" t="s">
        <v>591</v>
      </c>
      <c r="R779" t="s">
        <v>58</v>
      </c>
      <c r="S779">
        <v>6505551386</v>
      </c>
      <c r="T779" t="s">
        <v>59</v>
      </c>
      <c r="V779" t="s">
        <v>60</v>
      </c>
      <c r="W779" t="s">
        <v>55</v>
      </c>
      <c r="X779" s="3" t="s">
        <v>687</v>
      </c>
      <c r="Y779" t="s">
        <v>32</v>
      </c>
      <c r="Z779" t="s">
        <v>33</v>
      </c>
      <c r="AA779" t="s">
        <v>61</v>
      </c>
      <c r="AB779" t="s">
        <v>57</v>
      </c>
      <c r="AC779" t="str">
        <f t="shared" si="25"/>
        <v>Brown Julie</v>
      </c>
      <c r="AD779" t="s">
        <v>36</v>
      </c>
    </row>
    <row r="780" spans="1:30" x14ac:dyDescent="0.4">
      <c r="A780">
        <v>10391</v>
      </c>
      <c r="B780">
        <v>44</v>
      </c>
      <c r="C780" s="2">
        <v>38.5</v>
      </c>
      <c r="D780" s="2">
        <f>SALES­_DATA[[#This Row],[PRICEEACH]]*SALES­_DATA[[#This Row],[QUANTITYORDERED]]</f>
        <v>1694</v>
      </c>
      <c r="E780">
        <v>5</v>
      </c>
      <c r="F780" s="2">
        <v>1694</v>
      </c>
      <c r="G780" s="2">
        <f>SALES­_DATA[[#This Row],[SALES]]-SALES­_DATA[[#This Row],[cost price]]</f>
        <v>0</v>
      </c>
      <c r="H780" s="4">
        <v>38420</v>
      </c>
      <c r="I780" s="1" t="s">
        <v>686</v>
      </c>
      <c r="J780" t="s">
        <v>25</v>
      </c>
      <c r="K780">
        <v>1</v>
      </c>
      <c r="L780" t="str">
        <f t="shared" si="24"/>
        <v>Qtr 1</v>
      </c>
      <c r="M780" t="s">
        <v>686</v>
      </c>
      <c r="N780">
        <v>2005</v>
      </c>
      <c r="O780" t="s">
        <v>504</v>
      </c>
      <c r="P780" s="2">
        <v>60</v>
      </c>
      <c r="Q780" t="s">
        <v>591</v>
      </c>
      <c r="R780" t="s">
        <v>285</v>
      </c>
      <c r="S780" t="s">
        <v>286</v>
      </c>
      <c r="T780" t="s">
        <v>287</v>
      </c>
      <c r="U780" t="s">
        <v>288</v>
      </c>
      <c r="V780" t="s">
        <v>289</v>
      </c>
      <c r="W780" t="s">
        <v>157</v>
      </c>
      <c r="X780" s="3">
        <v>2060</v>
      </c>
      <c r="Y780" t="s">
        <v>95</v>
      </c>
      <c r="Z780" t="s">
        <v>96</v>
      </c>
      <c r="AA780" t="s">
        <v>290</v>
      </c>
      <c r="AB780" t="s">
        <v>291</v>
      </c>
      <c r="AC780" t="str">
        <f t="shared" si="25"/>
        <v>O'Hara Anna</v>
      </c>
      <c r="AD780" t="s">
        <v>36</v>
      </c>
    </row>
    <row r="781" spans="1:30" x14ac:dyDescent="0.4">
      <c r="A781">
        <v>10412</v>
      </c>
      <c r="B781">
        <v>47</v>
      </c>
      <c r="C781" s="2">
        <v>61.99</v>
      </c>
      <c r="D781" s="2">
        <f>SALES­_DATA[[#This Row],[PRICEEACH]]*SALES­_DATA[[#This Row],[QUANTITYORDERED]]</f>
        <v>2913.53</v>
      </c>
      <c r="E781">
        <v>11</v>
      </c>
      <c r="F781" s="2">
        <v>2913.53</v>
      </c>
      <c r="G781" s="2">
        <f>SALES­_DATA[[#This Row],[SALES]]-SALES­_DATA[[#This Row],[cost price]]</f>
        <v>0</v>
      </c>
      <c r="H781" s="4">
        <v>38475</v>
      </c>
      <c r="I781" s="1" t="s">
        <v>677</v>
      </c>
      <c r="J781" t="s">
        <v>25</v>
      </c>
      <c r="K781">
        <v>2</v>
      </c>
      <c r="L781" t="str">
        <f t="shared" si="24"/>
        <v>Qtr 2</v>
      </c>
      <c r="M781" t="s">
        <v>677</v>
      </c>
      <c r="N781">
        <v>2005</v>
      </c>
      <c r="O781" t="s">
        <v>504</v>
      </c>
      <c r="P781" s="2">
        <v>60</v>
      </c>
      <c r="Q781" t="s">
        <v>591</v>
      </c>
      <c r="R781" t="s">
        <v>174</v>
      </c>
      <c r="S781" t="s">
        <v>175</v>
      </c>
      <c r="T781" t="s">
        <v>176</v>
      </c>
      <c r="V781" t="s">
        <v>177</v>
      </c>
      <c r="W781" t="s">
        <v>687</v>
      </c>
      <c r="X781" s="3">
        <v>28034</v>
      </c>
      <c r="Y781" t="s">
        <v>178</v>
      </c>
      <c r="Z781" t="s">
        <v>42</v>
      </c>
      <c r="AA781" t="s">
        <v>179</v>
      </c>
      <c r="AB781" t="s">
        <v>180</v>
      </c>
      <c r="AC781" t="str">
        <f t="shared" si="25"/>
        <v>Freyre Diego</v>
      </c>
      <c r="AD781" t="s">
        <v>36</v>
      </c>
    </row>
    <row r="782" spans="1:30" x14ac:dyDescent="0.4">
      <c r="A782">
        <v>10425</v>
      </c>
      <c r="B782">
        <v>19</v>
      </c>
      <c r="C782" s="2">
        <v>49.22</v>
      </c>
      <c r="D782" s="2">
        <f>SALES­_DATA[[#This Row],[PRICEEACH]]*SALES­_DATA[[#This Row],[QUANTITYORDERED]]</f>
        <v>935.18</v>
      </c>
      <c r="E782">
        <v>10</v>
      </c>
      <c r="F782" s="2">
        <v>935.18</v>
      </c>
      <c r="G782" s="2">
        <f>SALES­_DATA[[#This Row],[SALES]]-SALES­_DATA[[#This Row],[cost price]]</f>
        <v>0</v>
      </c>
      <c r="H782" s="4">
        <v>38503</v>
      </c>
      <c r="I782" s="1" t="s">
        <v>677</v>
      </c>
      <c r="J782" t="s">
        <v>300</v>
      </c>
      <c r="K782">
        <v>2</v>
      </c>
      <c r="L782" t="str">
        <f t="shared" si="24"/>
        <v>Qtr 2</v>
      </c>
      <c r="M782" t="s">
        <v>677</v>
      </c>
      <c r="N782">
        <v>2005</v>
      </c>
      <c r="O782" t="s">
        <v>504</v>
      </c>
      <c r="P782" s="2">
        <v>60</v>
      </c>
      <c r="Q782" t="s">
        <v>591</v>
      </c>
      <c r="R782" t="s">
        <v>114</v>
      </c>
      <c r="S782" t="s">
        <v>115</v>
      </c>
      <c r="T782" t="s">
        <v>116</v>
      </c>
      <c r="V782" t="s">
        <v>117</v>
      </c>
      <c r="W782" t="s">
        <v>687</v>
      </c>
      <c r="X782" s="3">
        <v>44000</v>
      </c>
      <c r="Y782" t="s">
        <v>41</v>
      </c>
      <c r="Z782" t="s">
        <v>42</v>
      </c>
      <c r="AA782" t="s">
        <v>118</v>
      </c>
      <c r="AB782" t="s">
        <v>119</v>
      </c>
      <c r="AC782" t="str">
        <f t="shared" si="25"/>
        <v>Labrune Janine</v>
      </c>
      <c r="AD782" t="s">
        <v>36</v>
      </c>
    </row>
    <row r="783" spans="1:30" x14ac:dyDescent="0.4">
      <c r="A783">
        <v>10106</v>
      </c>
      <c r="B783">
        <v>34</v>
      </c>
      <c r="C783" s="2">
        <v>90.39</v>
      </c>
      <c r="D783" s="2">
        <f>SALES­_DATA[[#This Row],[PRICEEACH]]*SALES­_DATA[[#This Row],[QUANTITYORDERED]]</f>
        <v>3073.26</v>
      </c>
      <c r="E783">
        <v>2</v>
      </c>
      <c r="F783" s="2">
        <v>3073.26</v>
      </c>
      <c r="G783" s="2">
        <f>SALES­_DATA[[#This Row],[SALES]]-SALES­_DATA[[#This Row],[cost price]]</f>
        <v>0</v>
      </c>
      <c r="H783" s="4">
        <v>37669</v>
      </c>
      <c r="I783" s="1" t="s">
        <v>676</v>
      </c>
      <c r="J783" t="s">
        <v>25</v>
      </c>
      <c r="K783">
        <v>1</v>
      </c>
      <c r="L783" t="str">
        <f t="shared" si="24"/>
        <v>Qtr 1</v>
      </c>
      <c r="M783" t="s">
        <v>676</v>
      </c>
      <c r="N783">
        <v>2003</v>
      </c>
      <c r="O783" t="s">
        <v>566</v>
      </c>
      <c r="P783" s="2">
        <v>84</v>
      </c>
      <c r="Q783" t="s">
        <v>592</v>
      </c>
      <c r="R783" t="s">
        <v>552</v>
      </c>
      <c r="S783" t="s">
        <v>553</v>
      </c>
      <c r="T783" t="s">
        <v>554</v>
      </c>
      <c r="V783" t="s">
        <v>555</v>
      </c>
      <c r="W783" t="s">
        <v>687</v>
      </c>
      <c r="X783" s="3">
        <v>24100</v>
      </c>
      <c r="Y783" t="s">
        <v>258</v>
      </c>
      <c r="Z783" t="s">
        <v>42</v>
      </c>
      <c r="AA783" t="s">
        <v>556</v>
      </c>
      <c r="AB783" t="s">
        <v>557</v>
      </c>
      <c r="AC783" t="str">
        <f t="shared" si="25"/>
        <v>Rovelli Giovanni</v>
      </c>
      <c r="AD783" t="s">
        <v>51</v>
      </c>
    </row>
    <row r="784" spans="1:30" x14ac:dyDescent="0.4">
      <c r="A784">
        <v>10120</v>
      </c>
      <c r="B784">
        <v>29</v>
      </c>
      <c r="C784" s="2">
        <v>71.81</v>
      </c>
      <c r="D784" s="2">
        <f>SALES­_DATA[[#This Row],[PRICEEACH]]*SALES­_DATA[[#This Row],[QUANTITYORDERED]]</f>
        <v>2082.4900000000002</v>
      </c>
      <c r="E784">
        <v>8</v>
      </c>
      <c r="F784" s="2">
        <v>2082.4899999999998</v>
      </c>
      <c r="G784" s="2">
        <f>SALES­_DATA[[#This Row],[SALES]]-SALES­_DATA[[#This Row],[cost price]]</f>
        <v>0</v>
      </c>
      <c r="H784" s="4">
        <v>37740</v>
      </c>
      <c r="I784" s="1" t="s">
        <v>683</v>
      </c>
      <c r="J784" t="s">
        <v>25</v>
      </c>
      <c r="K784">
        <v>2</v>
      </c>
      <c r="L784" t="str">
        <f t="shared" si="24"/>
        <v>Qtr 2</v>
      </c>
      <c r="M784" t="s">
        <v>683</v>
      </c>
      <c r="N784">
        <v>2003</v>
      </c>
      <c r="O784" t="s">
        <v>566</v>
      </c>
      <c r="P784" s="2">
        <v>84</v>
      </c>
      <c r="Q784" t="s">
        <v>592</v>
      </c>
      <c r="R784" t="s">
        <v>89</v>
      </c>
      <c r="S784" t="s">
        <v>90</v>
      </c>
      <c r="T784" t="s">
        <v>91</v>
      </c>
      <c r="U784" t="s">
        <v>92</v>
      </c>
      <c r="V784" t="s">
        <v>93</v>
      </c>
      <c r="W784" t="s">
        <v>94</v>
      </c>
      <c r="X784" s="3">
        <v>3004</v>
      </c>
      <c r="Y784" t="s">
        <v>95</v>
      </c>
      <c r="Z784" t="s">
        <v>96</v>
      </c>
      <c r="AA784" t="s">
        <v>97</v>
      </c>
      <c r="AB784" t="s">
        <v>98</v>
      </c>
      <c r="AC784" t="str">
        <f t="shared" si="25"/>
        <v>Ferguson Peter</v>
      </c>
      <c r="AD784" t="s">
        <v>36</v>
      </c>
    </row>
    <row r="785" spans="1:30" x14ac:dyDescent="0.4">
      <c r="A785">
        <v>10133</v>
      </c>
      <c r="B785">
        <v>49</v>
      </c>
      <c r="C785" s="2">
        <v>69.27</v>
      </c>
      <c r="D785" s="2">
        <f>SALES­_DATA[[#This Row],[PRICEEACH]]*SALES­_DATA[[#This Row],[QUANTITYORDERED]]</f>
        <v>3394.23</v>
      </c>
      <c r="E785">
        <v>3</v>
      </c>
      <c r="F785" s="2">
        <v>3394.23</v>
      </c>
      <c r="G785" s="2">
        <f>SALES­_DATA[[#This Row],[SALES]]-SALES­_DATA[[#This Row],[cost price]]</f>
        <v>0</v>
      </c>
      <c r="H785" s="4">
        <v>37799</v>
      </c>
      <c r="I785" s="1" t="s">
        <v>684</v>
      </c>
      <c r="J785" t="s">
        <v>25</v>
      </c>
      <c r="K785">
        <v>2</v>
      </c>
      <c r="L785" t="str">
        <f t="shared" si="24"/>
        <v>Qtr 2</v>
      </c>
      <c r="M785" t="s">
        <v>684</v>
      </c>
      <c r="N785">
        <v>2003</v>
      </c>
      <c r="O785" t="s">
        <v>566</v>
      </c>
      <c r="P785" s="2">
        <v>84</v>
      </c>
      <c r="Q785" t="s">
        <v>592</v>
      </c>
      <c r="R785" t="s">
        <v>174</v>
      </c>
      <c r="S785" t="s">
        <v>175</v>
      </c>
      <c r="T785" t="s">
        <v>176</v>
      </c>
      <c r="V785" t="s">
        <v>177</v>
      </c>
      <c r="W785" t="s">
        <v>687</v>
      </c>
      <c r="X785" s="3">
        <v>28034</v>
      </c>
      <c r="Y785" t="s">
        <v>178</v>
      </c>
      <c r="Z785" t="s">
        <v>42</v>
      </c>
      <c r="AA785" t="s">
        <v>179</v>
      </c>
      <c r="AB785" t="s">
        <v>180</v>
      </c>
      <c r="AC785" t="str">
        <f t="shared" si="25"/>
        <v>Freyre Diego</v>
      </c>
      <c r="AD785" t="s">
        <v>51</v>
      </c>
    </row>
    <row r="786" spans="1:30" x14ac:dyDescent="0.4">
      <c r="A786">
        <v>10145</v>
      </c>
      <c r="B786">
        <v>30</v>
      </c>
      <c r="C786" s="2">
        <v>85.32</v>
      </c>
      <c r="D786" s="2">
        <f>SALES­_DATA[[#This Row],[PRICEEACH]]*SALES­_DATA[[#This Row],[QUANTITYORDERED]]</f>
        <v>2559.6</v>
      </c>
      <c r="E786">
        <v>14</v>
      </c>
      <c r="F786" s="2">
        <v>2559.6</v>
      </c>
      <c r="G786" s="2">
        <f>SALES­_DATA[[#This Row],[SALES]]-SALES­_DATA[[#This Row],[cost price]]</f>
        <v>0</v>
      </c>
      <c r="H786" s="4">
        <v>37858</v>
      </c>
      <c r="I786" s="1" t="s">
        <v>679</v>
      </c>
      <c r="J786" t="s">
        <v>25</v>
      </c>
      <c r="K786">
        <v>3</v>
      </c>
      <c r="L786" t="str">
        <f t="shared" si="24"/>
        <v>Qtr 3</v>
      </c>
      <c r="M786" t="s">
        <v>679</v>
      </c>
      <c r="N786">
        <v>2003</v>
      </c>
      <c r="O786" t="s">
        <v>566</v>
      </c>
      <c r="P786" s="2">
        <v>84</v>
      </c>
      <c r="Q786" t="s">
        <v>592</v>
      </c>
      <c r="R786" t="s">
        <v>52</v>
      </c>
      <c r="S786">
        <v>6265557265</v>
      </c>
      <c r="T786" t="s">
        <v>53</v>
      </c>
      <c r="V786" t="s">
        <v>54</v>
      </c>
      <c r="W786" t="s">
        <v>55</v>
      </c>
      <c r="X786" s="3">
        <v>90003</v>
      </c>
      <c r="Y786" t="s">
        <v>32</v>
      </c>
      <c r="Z786" t="s">
        <v>33</v>
      </c>
      <c r="AA786" t="s">
        <v>56</v>
      </c>
      <c r="AB786" t="s">
        <v>57</v>
      </c>
      <c r="AC786" t="str">
        <f t="shared" si="25"/>
        <v>Young Julie</v>
      </c>
      <c r="AD786" t="s">
        <v>36</v>
      </c>
    </row>
    <row r="787" spans="1:30" x14ac:dyDescent="0.4">
      <c r="A787">
        <v>10168</v>
      </c>
      <c r="B787">
        <v>21</v>
      </c>
      <c r="C787" s="2">
        <v>70.959999999999994</v>
      </c>
      <c r="D787" s="2">
        <f>SALES­_DATA[[#This Row],[PRICEEACH]]*SALES­_DATA[[#This Row],[QUANTITYORDERED]]</f>
        <v>1490.1599999999999</v>
      </c>
      <c r="E787">
        <v>9</v>
      </c>
      <c r="F787" s="2">
        <v>1490.16</v>
      </c>
      <c r="G787" s="2">
        <f>SALES­_DATA[[#This Row],[SALES]]-SALES­_DATA[[#This Row],[cost price]]</f>
        <v>0</v>
      </c>
      <c r="H787" s="4">
        <v>37922</v>
      </c>
      <c r="I787" s="1" t="s">
        <v>680</v>
      </c>
      <c r="J787" t="s">
        <v>25</v>
      </c>
      <c r="K787">
        <v>4</v>
      </c>
      <c r="L787" t="str">
        <f t="shared" si="24"/>
        <v>Qtr 4</v>
      </c>
      <c r="M787" t="s">
        <v>680</v>
      </c>
      <c r="N787">
        <v>2003</v>
      </c>
      <c r="O787" t="s">
        <v>566</v>
      </c>
      <c r="P787" s="2">
        <v>84</v>
      </c>
      <c r="Q787" t="s">
        <v>592</v>
      </c>
      <c r="R787" t="s">
        <v>62</v>
      </c>
      <c r="S787">
        <v>6505556809</v>
      </c>
      <c r="T787" t="s">
        <v>63</v>
      </c>
      <c r="V787" t="s">
        <v>64</v>
      </c>
      <c r="W787" t="s">
        <v>55</v>
      </c>
      <c r="X787" s="3">
        <v>94217</v>
      </c>
      <c r="Y787" t="s">
        <v>32</v>
      </c>
      <c r="Z787" t="s">
        <v>33</v>
      </c>
      <c r="AA787" t="s">
        <v>65</v>
      </c>
      <c r="AB787" t="s">
        <v>66</v>
      </c>
      <c r="AC787" t="str">
        <f t="shared" si="25"/>
        <v>Hirano Juri</v>
      </c>
      <c r="AD787" t="s">
        <v>36</v>
      </c>
    </row>
    <row r="788" spans="1:30" x14ac:dyDescent="0.4">
      <c r="A788">
        <v>10210</v>
      </c>
      <c r="B788">
        <v>50</v>
      </c>
      <c r="C788" s="2">
        <v>76.88</v>
      </c>
      <c r="D788" s="2">
        <f>SALES­_DATA[[#This Row],[PRICEEACH]]*SALES­_DATA[[#This Row],[QUANTITYORDERED]]</f>
        <v>3844</v>
      </c>
      <c r="E788">
        <v>7</v>
      </c>
      <c r="F788" s="2">
        <v>3844</v>
      </c>
      <c r="G788" s="2">
        <f>SALES­_DATA[[#This Row],[SALES]]-SALES­_DATA[[#This Row],[cost price]]</f>
        <v>0</v>
      </c>
      <c r="H788" s="4">
        <v>37998</v>
      </c>
      <c r="I788" s="1" t="s">
        <v>675</v>
      </c>
      <c r="J788" t="s">
        <v>25</v>
      </c>
      <c r="K788">
        <v>1</v>
      </c>
      <c r="L788" t="str">
        <f t="shared" si="24"/>
        <v>Qtr 1</v>
      </c>
      <c r="M788" t="s">
        <v>675</v>
      </c>
      <c r="N788">
        <v>2004</v>
      </c>
      <c r="O788" t="s">
        <v>566</v>
      </c>
      <c r="P788" s="2">
        <v>84</v>
      </c>
      <c r="Q788" t="s">
        <v>592</v>
      </c>
      <c r="R788" t="s">
        <v>302</v>
      </c>
      <c r="S788" t="s">
        <v>303</v>
      </c>
      <c r="T788" t="s">
        <v>304</v>
      </c>
      <c r="V788" t="s">
        <v>305</v>
      </c>
      <c r="W788" t="s">
        <v>305</v>
      </c>
      <c r="X788" s="3" t="s">
        <v>306</v>
      </c>
      <c r="Y788" t="s">
        <v>200</v>
      </c>
      <c r="Z788" t="s">
        <v>200</v>
      </c>
      <c r="AA788" t="s">
        <v>307</v>
      </c>
      <c r="AB788" t="s">
        <v>308</v>
      </c>
      <c r="AC788" t="str">
        <f t="shared" si="25"/>
        <v>Kentary Mory</v>
      </c>
      <c r="AD788" t="s">
        <v>51</v>
      </c>
    </row>
    <row r="789" spans="1:30" x14ac:dyDescent="0.4">
      <c r="A789">
        <v>10223</v>
      </c>
      <c r="B789">
        <v>47</v>
      </c>
      <c r="C789" s="2">
        <v>100</v>
      </c>
      <c r="D789" s="2">
        <f>SALES­_DATA[[#This Row],[PRICEEACH]]*SALES­_DATA[[#This Row],[QUANTITYORDERED]]</f>
        <v>4700</v>
      </c>
      <c r="E789">
        <v>9</v>
      </c>
      <c r="F789" s="2">
        <v>4724.91</v>
      </c>
      <c r="G789" s="2">
        <f>SALES­_DATA[[#This Row],[SALES]]-SALES­_DATA[[#This Row],[cost price]]</f>
        <v>24.909999999999854</v>
      </c>
      <c r="H789" s="4">
        <v>38037</v>
      </c>
      <c r="I789" s="1" t="s">
        <v>676</v>
      </c>
      <c r="J789" t="s">
        <v>25</v>
      </c>
      <c r="K789">
        <v>1</v>
      </c>
      <c r="L789" t="str">
        <f t="shared" si="24"/>
        <v>Qtr 1</v>
      </c>
      <c r="M789" t="s">
        <v>676</v>
      </c>
      <c r="N789">
        <v>2004</v>
      </c>
      <c r="O789" t="s">
        <v>566</v>
      </c>
      <c r="P789" s="2">
        <v>84</v>
      </c>
      <c r="Q789" t="s">
        <v>592</v>
      </c>
      <c r="R789" t="s">
        <v>89</v>
      </c>
      <c r="S789" t="s">
        <v>90</v>
      </c>
      <c r="T789" t="s">
        <v>91</v>
      </c>
      <c r="U789" t="s">
        <v>92</v>
      </c>
      <c r="V789" t="s">
        <v>93</v>
      </c>
      <c r="W789" t="s">
        <v>94</v>
      </c>
      <c r="X789" s="3">
        <v>3004</v>
      </c>
      <c r="Y789" t="s">
        <v>95</v>
      </c>
      <c r="Z789" t="s">
        <v>96</v>
      </c>
      <c r="AA789" t="s">
        <v>97</v>
      </c>
      <c r="AB789" t="s">
        <v>98</v>
      </c>
      <c r="AC789" t="str">
        <f t="shared" si="25"/>
        <v>Ferguson Peter</v>
      </c>
      <c r="AD789" t="s">
        <v>51</v>
      </c>
    </row>
    <row r="790" spans="1:30" x14ac:dyDescent="0.4">
      <c r="A790">
        <v>10235</v>
      </c>
      <c r="B790">
        <v>24</v>
      </c>
      <c r="C790" s="2">
        <v>76.03</v>
      </c>
      <c r="D790" s="2">
        <f>SALES­_DATA[[#This Row],[PRICEEACH]]*SALES­_DATA[[#This Row],[QUANTITYORDERED]]</f>
        <v>1824.72</v>
      </c>
      <c r="E790">
        <v>3</v>
      </c>
      <c r="F790" s="2">
        <v>1824.72</v>
      </c>
      <c r="G790" s="2">
        <f>SALES­_DATA[[#This Row],[SALES]]-SALES­_DATA[[#This Row],[cost price]]</f>
        <v>0</v>
      </c>
      <c r="H790" s="4">
        <v>38079</v>
      </c>
      <c r="I790" s="1" t="s">
        <v>683</v>
      </c>
      <c r="J790" t="s">
        <v>25</v>
      </c>
      <c r="K790">
        <v>2</v>
      </c>
      <c r="L790" t="str">
        <f t="shared" si="24"/>
        <v>Qtr 2</v>
      </c>
      <c r="M790" t="s">
        <v>683</v>
      </c>
      <c r="N790">
        <v>2004</v>
      </c>
      <c r="O790" t="s">
        <v>566</v>
      </c>
      <c r="P790" s="2">
        <v>84</v>
      </c>
      <c r="Q790" t="s">
        <v>592</v>
      </c>
      <c r="R790" t="s">
        <v>373</v>
      </c>
      <c r="S790" t="s">
        <v>374</v>
      </c>
      <c r="T790" t="s">
        <v>375</v>
      </c>
      <c r="V790" t="s">
        <v>376</v>
      </c>
      <c r="W790" t="s">
        <v>229</v>
      </c>
      <c r="X790" s="3" t="s">
        <v>377</v>
      </c>
      <c r="Y790" t="s">
        <v>231</v>
      </c>
      <c r="Z790" t="s">
        <v>33</v>
      </c>
      <c r="AA790" t="s">
        <v>378</v>
      </c>
      <c r="AB790" t="s">
        <v>172</v>
      </c>
      <c r="AC790" t="str">
        <f t="shared" si="25"/>
        <v>Lincoln Elizabeth</v>
      </c>
      <c r="AD790" t="s">
        <v>36</v>
      </c>
    </row>
    <row r="791" spans="1:30" x14ac:dyDescent="0.4">
      <c r="A791">
        <v>10250</v>
      </c>
      <c r="B791">
        <v>27</v>
      </c>
      <c r="C791" s="2">
        <v>98.84</v>
      </c>
      <c r="D791" s="2">
        <f>SALES­_DATA[[#This Row],[PRICEEACH]]*SALES­_DATA[[#This Row],[QUANTITYORDERED]]</f>
        <v>2668.6800000000003</v>
      </c>
      <c r="E791">
        <v>4</v>
      </c>
      <c r="F791" s="2">
        <v>2668.68</v>
      </c>
      <c r="G791" s="2">
        <f>SALES­_DATA[[#This Row],[SALES]]-SALES­_DATA[[#This Row],[cost price]]</f>
        <v>0</v>
      </c>
      <c r="H791" s="4">
        <v>38118</v>
      </c>
      <c r="I791" s="1" t="s">
        <v>677</v>
      </c>
      <c r="J791" t="s">
        <v>25</v>
      </c>
      <c r="K791">
        <v>2</v>
      </c>
      <c r="L791" t="str">
        <f t="shared" si="24"/>
        <v>Qtr 2</v>
      </c>
      <c r="M791" t="s">
        <v>677</v>
      </c>
      <c r="N791">
        <v>2004</v>
      </c>
      <c r="O791" t="s">
        <v>566</v>
      </c>
      <c r="P791" s="2">
        <v>84</v>
      </c>
      <c r="Q791" t="s">
        <v>592</v>
      </c>
      <c r="R791" t="s">
        <v>397</v>
      </c>
      <c r="S791">
        <v>4085553659</v>
      </c>
      <c r="T791" t="s">
        <v>398</v>
      </c>
      <c r="V791" t="s">
        <v>399</v>
      </c>
      <c r="W791" t="s">
        <v>55</v>
      </c>
      <c r="X791" s="3">
        <v>94217</v>
      </c>
      <c r="Y791" t="s">
        <v>32</v>
      </c>
      <c r="Z791" t="s">
        <v>33</v>
      </c>
      <c r="AA791" t="s">
        <v>102</v>
      </c>
      <c r="AB791" t="s">
        <v>400</v>
      </c>
      <c r="AC791" t="str">
        <f t="shared" si="25"/>
        <v>Frick Sue</v>
      </c>
      <c r="AD791" t="s">
        <v>36</v>
      </c>
    </row>
    <row r="792" spans="1:30" x14ac:dyDescent="0.4">
      <c r="A792">
        <v>10263</v>
      </c>
      <c r="B792">
        <v>33</v>
      </c>
      <c r="C792" s="2">
        <v>86.17</v>
      </c>
      <c r="D792" s="2">
        <f>SALES­_DATA[[#This Row],[PRICEEACH]]*SALES­_DATA[[#This Row],[QUANTITYORDERED]]</f>
        <v>2843.61</v>
      </c>
      <c r="E792">
        <v>10</v>
      </c>
      <c r="F792" s="2">
        <v>2843.61</v>
      </c>
      <c r="G792" s="2">
        <f>SALES­_DATA[[#This Row],[SALES]]-SALES­_DATA[[#This Row],[cost price]]</f>
        <v>0</v>
      </c>
      <c r="H792" s="4">
        <v>38166</v>
      </c>
      <c r="I792" s="1" t="s">
        <v>684</v>
      </c>
      <c r="J792" t="s">
        <v>25</v>
      </c>
      <c r="K792">
        <v>2</v>
      </c>
      <c r="L792" t="str">
        <f t="shared" si="24"/>
        <v>Qtr 2</v>
      </c>
      <c r="M792" t="s">
        <v>684</v>
      </c>
      <c r="N792">
        <v>2004</v>
      </c>
      <c r="O792" t="s">
        <v>566</v>
      </c>
      <c r="P792" s="2">
        <v>84</v>
      </c>
      <c r="Q792" t="s">
        <v>592</v>
      </c>
      <c r="R792" t="s">
        <v>109</v>
      </c>
      <c r="S792">
        <v>2035552570</v>
      </c>
      <c r="T792" t="s">
        <v>110</v>
      </c>
      <c r="V792" t="s">
        <v>111</v>
      </c>
      <c r="W792" t="s">
        <v>112</v>
      </c>
      <c r="X792" s="3">
        <v>97562</v>
      </c>
      <c r="Y792" t="s">
        <v>32</v>
      </c>
      <c r="Z792" t="s">
        <v>33</v>
      </c>
      <c r="AA792" t="s">
        <v>113</v>
      </c>
      <c r="AB792" t="s">
        <v>57</v>
      </c>
      <c r="AC792" t="str">
        <f t="shared" si="25"/>
        <v>King Julie</v>
      </c>
      <c r="AD792" t="s">
        <v>36</v>
      </c>
    </row>
    <row r="793" spans="1:30" x14ac:dyDescent="0.4">
      <c r="A793">
        <v>10275</v>
      </c>
      <c r="B793">
        <v>35</v>
      </c>
      <c r="C793" s="2">
        <v>90.39</v>
      </c>
      <c r="D793" s="2">
        <f>SALES­_DATA[[#This Row],[PRICEEACH]]*SALES­_DATA[[#This Row],[QUANTITYORDERED]]</f>
        <v>3163.65</v>
      </c>
      <c r="E793">
        <v>9</v>
      </c>
      <c r="F793" s="2">
        <v>3163.65</v>
      </c>
      <c r="G793" s="2">
        <f>SALES­_DATA[[#This Row],[SALES]]-SALES­_DATA[[#This Row],[cost price]]</f>
        <v>0</v>
      </c>
      <c r="H793" s="4">
        <v>38191</v>
      </c>
      <c r="I793" s="1" t="s">
        <v>678</v>
      </c>
      <c r="J793" t="s">
        <v>25</v>
      </c>
      <c r="K793">
        <v>3</v>
      </c>
      <c r="L793" t="str">
        <f t="shared" si="24"/>
        <v>Qtr 3</v>
      </c>
      <c r="M793" t="s">
        <v>678</v>
      </c>
      <c r="N793">
        <v>2004</v>
      </c>
      <c r="O793" t="s">
        <v>566</v>
      </c>
      <c r="P793" s="2">
        <v>84</v>
      </c>
      <c r="Q793" t="s">
        <v>592</v>
      </c>
      <c r="R793" t="s">
        <v>114</v>
      </c>
      <c r="S793" t="s">
        <v>115</v>
      </c>
      <c r="T793" t="s">
        <v>116</v>
      </c>
      <c r="V793" t="s">
        <v>117</v>
      </c>
      <c r="W793" t="s">
        <v>687</v>
      </c>
      <c r="X793" s="3">
        <v>44000</v>
      </c>
      <c r="Y793" t="s">
        <v>41</v>
      </c>
      <c r="Z793" t="s">
        <v>42</v>
      </c>
      <c r="AA793" t="s">
        <v>118</v>
      </c>
      <c r="AB793" t="s">
        <v>119</v>
      </c>
      <c r="AC793" t="str">
        <f t="shared" si="25"/>
        <v>Labrune Janine</v>
      </c>
      <c r="AD793" t="s">
        <v>51</v>
      </c>
    </row>
    <row r="794" spans="1:30" x14ac:dyDescent="0.4">
      <c r="A794">
        <v>10284</v>
      </c>
      <c r="B794">
        <v>31</v>
      </c>
      <c r="C794" s="2">
        <v>71.81</v>
      </c>
      <c r="D794" s="2">
        <f>SALES­_DATA[[#This Row],[PRICEEACH]]*SALES­_DATA[[#This Row],[QUANTITYORDERED]]</f>
        <v>2226.11</v>
      </c>
      <c r="E794">
        <v>1</v>
      </c>
      <c r="F794" s="2">
        <v>2226.11</v>
      </c>
      <c r="G794" s="2">
        <f>SALES­_DATA[[#This Row],[SALES]]-SALES­_DATA[[#This Row],[cost price]]</f>
        <v>0</v>
      </c>
      <c r="H794" s="4">
        <v>38220</v>
      </c>
      <c r="I794" s="1" t="s">
        <v>679</v>
      </c>
      <c r="J794" t="s">
        <v>25</v>
      </c>
      <c r="K794">
        <v>3</v>
      </c>
      <c r="L794" t="str">
        <f t="shared" si="24"/>
        <v>Qtr 3</v>
      </c>
      <c r="M794" t="s">
        <v>679</v>
      </c>
      <c r="N794">
        <v>2004</v>
      </c>
      <c r="O794" t="s">
        <v>566</v>
      </c>
      <c r="P794" s="2">
        <v>84</v>
      </c>
      <c r="Q794" t="s">
        <v>592</v>
      </c>
      <c r="R794" t="s">
        <v>543</v>
      </c>
      <c r="S794" t="s">
        <v>544</v>
      </c>
      <c r="T794" t="s">
        <v>545</v>
      </c>
      <c r="V794" t="s">
        <v>546</v>
      </c>
      <c r="W794" t="s">
        <v>687</v>
      </c>
      <c r="X794" s="3" t="s">
        <v>547</v>
      </c>
      <c r="Y794" t="s">
        <v>78</v>
      </c>
      <c r="Z794" t="s">
        <v>42</v>
      </c>
      <c r="AA794" t="s">
        <v>548</v>
      </c>
      <c r="AB794" t="s">
        <v>549</v>
      </c>
      <c r="AC794" t="str">
        <f t="shared" si="25"/>
        <v>Klaeboe Jan</v>
      </c>
      <c r="AD794" t="s">
        <v>36</v>
      </c>
    </row>
    <row r="795" spans="1:30" x14ac:dyDescent="0.4">
      <c r="A795">
        <v>10297</v>
      </c>
      <c r="B795">
        <v>25</v>
      </c>
      <c r="C795" s="2">
        <v>82.79</v>
      </c>
      <c r="D795" s="2">
        <f>SALES­_DATA[[#This Row],[PRICEEACH]]*SALES­_DATA[[#This Row],[QUANTITYORDERED]]</f>
        <v>2069.75</v>
      </c>
      <c r="E795">
        <v>4</v>
      </c>
      <c r="F795" s="2">
        <v>2069.75</v>
      </c>
      <c r="G795" s="2">
        <f>SALES­_DATA[[#This Row],[SALES]]-SALES­_DATA[[#This Row],[cost price]]</f>
        <v>0</v>
      </c>
      <c r="H795" s="4">
        <v>38246</v>
      </c>
      <c r="I795" s="1" t="s">
        <v>685</v>
      </c>
      <c r="J795" t="s">
        <v>25</v>
      </c>
      <c r="K795">
        <v>3</v>
      </c>
      <c r="L795" t="str">
        <f t="shared" si="24"/>
        <v>Qtr 3</v>
      </c>
      <c r="M795" t="s">
        <v>685</v>
      </c>
      <c r="N795">
        <v>2004</v>
      </c>
      <c r="O795" t="s">
        <v>566</v>
      </c>
      <c r="P795" s="2">
        <v>84</v>
      </c>
      <c r="Q795" t="s">
        <v>592</v>
      </c>
      <c r="R795" t="s">
        <v>479</v>
      </c>
      <c r="S795" t="s">
        <v>480</v>
      </c>
      <c r="T795" t="s">
        <v>481</v>
      </c>
      <c r="U795" t="s">
        <v>482</v>
      </c>
      <c r="V795" t="s">
        <v>483</v>
      </c>
      <c r="W795" t="s">
        <v>687</v>
      </c>
      <c r="X795" s="3">
        <v>2</v>
      </c>
      <c r="Y795" t="s">
        <v>484</v>
      </c>
      <c r="Z795" t="s">
        <v>42</v>
      </c>
      <c r="AA795" t="s">
        <v>485</v>
      </c>
      <c r="AB795" t="s">
        <v>486</v>
      </c>
      <c r="AC795" t="str">
        <f t="shared" si="25"/>
        <v>Cassidy Dean</v>
      </c>
      <c r="AD795" t="s">
        <v>36</v>
      </c>
    </row>
    <row r="796" spans="1:30" x14ac:dyDescent="0.4">
      <c r="A796">
        <v>10308</v>
      </c>
      <c r="B796">
        <v>27</v>
      </c>
      <c r="C796" s="2">
        <v>82.79</v>
      </c>
      <c r="D796" s="2">
        <f>SALES­_DATA[[#This Row],[PRICEEACH]]*SALES­_DATA[[#This Row],[QUANTITYORDERED]]</f>
        <v>2235.3300000000004</v>
      </c>
      <c r="E796">
        <v>7</v>
      </c>
      <c r="F796" s="2">
        <v>2235.33</v>
      </c>
      <c r="G796" s="2">
        <f>SALES­_DATA[[#This Row],[SALES]]-SALES­_DATA[[#This Row],[cost price]]</f>
        <v>0</v>
      </c>
      <c r="H796" s="4">
        <v>38275</v>
      </c>
      <c r="I796" s="1" t="s">
        <v>680</v>
      </c>
      <c r="J796" t="s">
        <v>25</v>
      </c>
      <c r="K796">
        <v>4</v>
      </c>
      <c r="L796" t="str">
        <f t="shared" si="24"/>
        <v>Qtr 4</v>
      </c>
      <c r="M796" t="s">
        <v>680</v>
      </c>
      <c r="N796">
        <v>2004</v>
      </c>
      <c r="O796" t="s">
        <v>566</v>
      </c>
      <c r="P796" s="2">
        <v>84</v>
      </c>
      <c r="Q796" t="s">
        <v>592</v>
      </c>
      <c r="R796" t="s">
        <v>317</v>
      </c>
      <c r="S796">
        <v>9145554562</v>
      </c>
      <c r="T796" t="s">
        <v>318</v>
      </c>
      <c r="V796" t="s">
        <v>319</v>
      </c>
      <c r="W796" t="s">
        <v>31</v>
      </c>
      <c r="X796" s="3">
        <v>24067</v>
      </c>
      <c r="Y796" t="s">
        <v>32</v>
      </c>
      <c r="Z796" t="s">
        <v>33</v>
      </c>
      <c r="AA796" t="s">
        <v>102</v>
      </c>
      <c r="AB796" t="s">
        <v>238</v>
      </c>
      <c r="AC796" t="str">
        <f t="shared" si="25"/>
        <v>Frick Steve</v>
      </c>
      <c r="AD796" t="s">
        <v>36</v>
      </c>
    </row>
    <row r="797" spans="1:30" x14ac:dyDescent="0.4">
      <c r="A797">
        <v>10318</v>
      </c>
      <c r="B797">
        <v>31</v>
      </c>
      <c r="C797" s="2">
        <v>100</v>
      </c>
      <c r="D797" s="2">
        <f>SALES­_DATA[[#This Row],[PRICEEACH]]*SALES­_DATA[[#This Row],[QUANTITYORDERED]]</f>
        <v>3100</v>
      </c>
      <c r="E797">
        <v>9</v>
      </c>
      <c r="F797" s="2">
        <v>3116.43</v>
      </c>
      <c r="G797" s="2">
        <f>SALES­_DATA[[#This Row],[SALES]]-SALES­_DATA[[#This Row],[cost price]]</f>
        <v>16.429999999999836</v>
      </c>
      <c r="H797" s="4">
        <v>38293</v>
      </c>
      <c r="I797" s="1" t="s">
        <v>681</v>
      </c>
      <c r="J797" t="s">
        <v>25</v>
      </c>
      <c r="K797">
        <v>4</v>
      </c>
      <c r="L797" t="str">
        <f t="shared" si="24"/>
        <v>Qtr 4</v>
      </c>
      <c r="M797" t="s">
        <v>681</v>
      </c>
      <c r="N797">
        <v>2004</v>
      </c>
      <c r="O797" t="s">
        <v>566</v>
      </c>
      <c r="P797" s="2">
        <v>84</v>
      </c>
      <c r="Q797" t="s">
        <v>592</v>
      </c>
      <c r="R797" t="s">
        <v>139</v>
      </c>
      <c r="S797">
        <v>2155551555</v>
      </c>
      <c r="T797" t="s">
        <v>140</v>
      </c>
      <c r="V797" t="s">
        <v>141</v>
      </c>
      <c r="W797" t="s">
        <v>142</v>
      </c>
      <c r="X797" s="3">
        <v>70267</v>
      </c>
      <c r="Y797" t="s">
        <v>32</v>
      </c>
      <c r="Z797" t="s">
        <v>33</v>
      </c>
      <c r="AA797" t="s">
        <v>34</v>
      </c>
      <c r="AB797" t="s">
        <v>143</v>
      </c>
      <c r="AC797" t="str">
        <f t="shared" si="25"/>
        <v>Yu Kyung</v>
      </c>
      <c r="AD797" t="s">
        <v>51</v>
      </c>
    </row>
    <row r="798" spans="1:30" x14ac:dyDescent="0.4">
      <c r="A798">
        <v>10327</v>
      </c>
      <c r="B798">
        <v>45</v>
      </c>
      <c r="C798" s="2">
        <v>100</v>
      </c>
      <c r="D798" s="2">
        <f>SALES­_DATA[[#This Row],[PRICEEACH]]*SALES­_DATA[[#This Row],[QUANTITYORDERED]]</f>
        <v>4500</v>
      </c>
      <c r="E798">
        <v>8</v>
      </c>
      <c r="F798" s="2">
        <v>4781.7</v>
      </c>
      <c r="G798" s="2">
        <f>SALES­_DATA[[#This Row],[SALES]]-SALES­_DATA[[#This Row],[cost price]]</f>
        <v>281.69999999999982</v>
      </c>
      <c r="H798" s="4">
        <v>38301</v>
      </c>
      <c r="I798" s="1" t="s">
        <v>681</v>
      </c>
      <c r="J798" t="s">
        <v>408</v>
      </c>
      <c r="K798">
        <v>4</v>
      </c>
      <c r="L798" t="str">
        <f t="shared" si="24"/>
        <v>Qtr 4</v>
      </c>
      <c r="M798" t="s">
        <v>681</v>
      </c>
      <c r="N798">
        <v>2004</v>
      </c>
      <c r="O798" t="s">
        <v>566</v>
      </c>
      <c r="P798" s="2">
        <v>84</v>
      </c>
      <c r="Q798" t="s">
        <v>592</v>
      </c>
      <c r="R798" t="s">
        <v>322</v>
      </c>
      <c r="S798" t="s">
        <v>323</v>
      </c>
      <c r="T798" t="s">
        <v>324</v>
      </c>
      <c r="V798" t="s">
        <v>325</v>
      </c>
      <c r="W798" t="s">
        <v>687</v>
      </c>
      <c r="X798" s="3">
        <v>1734</v>
      </c>
      <c r="Y798" t="s">
        <v>326</v>
      </c>
      <c r="Z798" t="s">
        <v>42</v>
      </c>
      <c r="AA798" t="s">
        <v>327</v>
      </c>
      <c r="AB798" t="s">
        <v>328</v>
      </c>
      <c r="AC798" t="str">
        <f t="shared" si="25"/>
        <v>Petersen Jytte</v>
      </c>
      <c r="AD798" t="s">
        <v>51</v>
      </c>
    </row>
    <row r="799" spans="1:30" x14ac:dyDescent="0.4">
      <c r="A799">
        <v>10339</v>
      </c>
      <c r="B799">
        <v>27</v>
      </c>
      <c r="C799" s="2">
        <v>100</v>
      </c>
      <c r="D799" s="2">
        <f>SALES­_DATA[[#This Row],[PRICEEACH]]*SALES­_DATA[[#This Row],[QUANTITYORDERED]]</f>
        <v>2700</v>
      </c>
      <c r="E799">
        <v>2</v>
      </c>
      <c r="F799" s="2">
        <v>2810.7</v>
      </c>
      <c r="G799" s="2">
        <f>SALES­_DATA[[#This Row],[SALES]]-SALES­_DATA[[#This Row],[cost price]]</f>
        <v>110.69999999999982</v>
      </c>
      <c r="H799" s="4">
        <v>38314</v>
      </c>
      <c r="I799" s="1" t="s">
        <v>681</v>
      </c>
      <c r="J799" t="s">
        <v>25</v>
      </c>
      <c r="K799">
        <v>4</v>
      </c>
      <c r="L799" t="str">
        <f t="shared" si="24"/>
        <v>Qtr 4</v>
      </c>
      <c r="M799" t="s">
        <v>681</v>
      </c>
      <c r="N799">
        <v>2004</v>
      </c>
      <c r="O799" t="s">
        <v>566</v>
      </c>
      <c r="P799" s="2">
        <v>84</v>
      </c>
      <c r="Q799" t="s">
        <v>592</v>
      </c>
      <c r="R799" t="s">
        <v>246</v>
      </c>
      <c r="S799" t="s">
        <v>247</v>
      </c>
      <c r="T799" t="s">
        <v>248</v>
      </c>
      <c r="V799" t="s">
        <v>249</v>
      </c>
      <c r="W799" t="s">
        <v>250</v>
      </c>
      <c r="X799" s="3" t="s">
        <v>251</v>
      </c>
      <c r="Y799" t="s">
        <v>200</v>
      </c>
      <c r="Z799" t="s">
        <v>200</v>
      </c>
      <c r="AA799" t="s">
        <v>252</v>
      </c>
      <c r="AB799" t="s">
        <v>253</v>
      </c>
      <c r="AC799" t="str">
        <f t="shared" si="25"/>
        <v>Shimamura Akiko</v>
      </c>
      <c r="AD799" t="s">
        <v>36</v>
      </c>
    </row>
    <row r="800" spans="1:30" x14ac:dyDescent="0.4">
      <c r="A800">
        <v>10353</v>
      </c>
      <c r="B800">
        <v>27</v>
      </c>
      <c r="C800" s="2">
        <v>100</v>
      </c>
      <c r="D800" s="2">
        <f>SALES­_DATA[[#This Row],[PRICEEACH]]*SALES­_DATA[[#This Row],[QUANTITYORDERED]]</f>
        <v>2700</v>
      </c>
      <c r="E800">
        <v>1</v>
      </c>
      <c r="F800" s="2">
        <v>3515.67</v>
      </c>
      <c r="G800" s="2">
        <f>SALES­_DATA[[#This Row],[SALES]]-SALES­_DATA[[#This Row],[cost price]]</f>
        <v>815.67000000000007</v>
      </c>
      <c r="H800" s="4">
        <v>38325</v>
      </c>
      <c r="I800" s="1" t="s">
        <v>682</v>
      </c>
      <c r="J800" t="s">
        <v>25</v>
      </c>
      <c r="K800">
        <v>4</v>
      </c>
      <c r="L800" t="str">
        <f t="shared" si="24"/>
        <v>Qtr 4</v>
      </c>
      <c r="M800" t="s">
        <v>682</v>
      </c>
      <c r="N800">
        <v>2004</v>
      </c>
      <c r="O800" t="s">
        <v>566</v>
      </c>
      <c r="P800" s="2">
        <v>84</v>
      </c>
      <c r="Q800" t="s">
        <v>592</v>
      </c>
      <c r="R800" t="s">
        <v>568</v>
      </c>
      <c r="S800">
        <v>2035554407</v>
      </c>
      <c r="T800" t="s">
        <v>569</v>
      </c>
      <c r="V800" t="s">
        <v>516</v>
      </c>
      <c r="W800" t="s">
        <v>112</v>
      </c>
      <c r="X800" s="3">
        <v>97561</v>
      </c>
      <c r="Y800" t="s">
        <v>32</v>
      </c>
      <c r="Z800" t="s">
        <v>33</v>
      </c>
      <c r="AA800" t="s">
        <v>570</v>
      </c>
      <c r="AB800" t="s">
        <v>571</v>
      </c>
      <c r="AC800" t="str">
        <f t="shared" si="25"/>
        <v>Lewis Dan</v>
      </c>
      <c r="AD800" t="s">
        <v>51</v>
      </c>
    </row>
    <row r="801" spans="1:30" x14ac:dyDescent="0.4">
      <c r="A801">
        <v>10374</v>
      </c>
      <c r="B801">
        <v>42</v>
      </c>
      <c r="C801" s="2">
        <v>69.27</v>
      </c>
      <c r="D801" s="2">
        <f>SALES­_DATA[[#This Row],[PRICEEACH]]*SALES­_DATA[[#This Row],[QUANTITYORDERED]]</f>
        <v>2909.3399999999997</v>
      </c>
      <c r="E801">
        <v>2</v>
      </c>
      <c r="F801" s="2">
        <v>2909.34</v>
      </c>
      <c r="G801" s="2">
        <f>SALES­_DATA[[#This Row],[SALES]]-SALES­_DATA[[#This Row],[cost price]]</f>
        <v>0</v>
      </c>
      <c r="H801" s="4">
        <v>38385</v>
      </c>
      <c r="I801" s="1" t="s">
        <v>676</v>
      </c>
      <c r="J801" t="s">
        <v>25</v>
      </c>
      <c r="K801">
        <v>1</v>
      </c>
      <c r="L801" t="str">
        <f t="shared" si="24"/>
        <v>Qtr 1</v>
      </c>
      <c r="M801" t="s">
        <v>676</v>
      </c>
      <c r="N801">
        <v>2005</v>
      </c>
      <c r="O801" t="s">
        <v>566</v>
      </c>
      <c r="P801" s="2">
        <v>84</v>
      </c>
      <c r="Q801" t="s">
        <v>592</v>
      </c>
      <c r="R801" t="s">
        <v>207</v>
      </c>
      <c r="S801" t="s">
        <v>208</v>
      </c>
      <c r="T801" t="s">
        <v>209</v>
      </c>
      <c r="V801" t="s">
        <v>210</v>
      </c>
      <c r="W801" t="s">
        <v>211</v>
      </c>
      <c r="X801" s="3">
        <v>4101</v>
      </c>
      <c r="Y801" t="s">
        <v>95</v>
      </c>
      <c r="Z801" t="s">
        <v>96</v>
      </c>
      <c r="AA801" t="s">
        <v>212</v>
      </c>
      <c r="AB801" t="s">
        <v>213</v>
      </c>
      <c r="AC801" t="str">
        <f t="shared" si="25"/>
        <v>Calaghan Tony</v>
      </c>
      <c r="AD801" t="s">
        <v>36</v>
      </c>
    </row>
    <row r="802" spans="1:30" x14ac:dyDescent="0.4">
      <c r="A802">
        <v>10386</v>
      </c>
      <c r="B802">
        <v>21</v>
      </c>
      <c r="C802" s="2">
        <v>74.77</v>
      </c>
      <c r="D802" s="2">
        <f>SALES­_DATA[[#This Row],[PRICEEACH]]*SALES­_DATA[[#This Row],[QUANTITYORDERED]]</f>
        <v>1570.1699999999998</v>
      </c>
      <c r="E802">
        <v>18</v>
      </c>
      <c r="F802" s="2">
        <v>1570.17</v>
      </c>
      <c r="G802" s="2">
        <f>SALES­_DATA[[#This Row],[SALES]]-SALES­_DATA[[#This Row],[cost price]]</f>
        <v>0</v>
      </c>
      <c r="H802" s="4">
        <v>38412</v>
      </c>
      <c r="I802" s="1" t="s">
        <v>686</v>
      </c>
      <c r="J802" t="s">
        <v>408</v>
      </c>
      <c r="K802">
        <v>1</v>
      </c>
      <c r="L802" t="str">
        <f t="shared" si="24"/>
        <v>Qtr 1</v>
      </c>
      <c r="M802" t="s">
        <v>686</v>
      </c>
      <c r="N802">
        <v>2005</v>
      </c>
      <c r="O802" t="s">
        <v>566</v>
      </c>
      <c r="P802" s="2">
        <v>84</v>
      </c>
      <c r="Q802" t="s">
        <v>592</v>
      </c>
      <c r="R802" t="s">
        <v>174</v>
      </c>
      <c r="S802" t="s">
        <v>175</v>
      </c>
      <c r="T802" t="s">
        <v>176</v>
      </c>
      <c r="V802" t="s">
        <v>177</v>
      </c>
      <c r="W802" t="s">
        <v>687</v>
      </c>
      <c r="X802" s="3">
        <v>28034</v>
      </c>
      <c r="Y802" t="s">
        <v>178</v>
      </c>
      <c r="Z802" t="s">
        <v>42</v>
      </c>
      <c r="AA802" t="s">
        <v>179</v>
      </c>
      <c r="AB802" t="s">
        <v>180</v>
      </c>
      <c r="AC802" t="str">
        <f t="shared" si="25"/>
        <v>Freyre Diego</v>
      </c>
      <c r="AD802" t="s">
        <v>36</v>
      </c>
    </row>
    <row r="803" spans="1:30" x14ac:dyDescent="0.4">
      <c r="A803">
        <v>10398</v>
      </c>
      <c r="B803">
        <v>34</v>
      </c>
      <c r="C803" s="2">
        <v>76.88</v>
      </c>
      <c r="D803" s="2">
        <f>SALES­_DATA[[#This Row],[PRICEEACH]]*SALES­_DATA[[#This Row],[QUANTITYORDERED]]</f>
        <v>2613.92</v>
      </c>
      <c r="E803">
        <v>15</v>
      </c>
      <c r="F803" s="2">
        <v>2613.92</v>
      </c>
      <c r="G803" s="2">
        <f>SALES­_DATA[[#This Row],[SALES]]-SALES­_DATA[[#This Row],[cost price]]</f>
        <v>0</v>
      </c>
      <c r="H803" s="4">
        <v>38441</v>
      </c>
      <c r="I803" s="1" t="s">
        <v>686</v>
      </c>
      <c r="J803" t="s">
        <v>25</v>
      </c>
      <c r="K803">
        <v>1</v>
      </c>
      <c r="L803" t="str">
        <f t="shared" si="24"/>
        <v>Qtr 1</v>
      </c>
      <c r="M803" t="s">
        <v>686</v>
      </c>
      <c r="N803">
        <v>2005</v>
      </c>
      <c r="O803" t="s">
        <v>566</v>
      </c>
      <c r="P803" s="2">
        <v>84</v>
      </c>
      <c r="Q803" t="s">
        <v>592</v>
      </c>
      <c r="R803" t="s">
        <v>37</v>
      </c>
      <c r="S803" t="s">
        <v>38</v>
      </c>
      <c r="T803" t="s">
        <v>39</v>
      </c>
      <c r="V803" t="s">
        <v>40</v>
      </c>
      <c r="W803" t="s">
        <v>687</v>
      </c>
      <c r="X803" s="3">
        <v>51100</v>
      </c>
      <c r="Y803" t="s">
        <v>41</v>
      </c>
      <c r="Z803" t="s">
        <v>42</v>
      </c>
      <c r="AA803" t="s">
        <v>43</v>
      </c>
      <c r="AB803" t="s">
        <v>44</v>
      </c>
      <c r="AC803" t="str">
        <f t="shared" si="25"/>
        <v>Henriot Paul</v>
      </c>
      <c r="AD803" t="s">
        <v>36</v>
      </c>
    </row>
    <row r="804" spans="1:30" x14ac:dyDescent="0.4">
      <c r="A804">
        <v>10401</v>
      </c>
      <c r="B804">
        <v>42</v>
      </c>
      <c r="C804" s="2">
        <v>76.03</v>
      </c>
      <c r="D804" s="2">
        <f>SALES­_DATA[[#This Row],[PRICEEACH]]*SALES­_DATA[[#This Row],[QUANTITYORDERED]]</f>
        <v>3193.26</v>
      </c>
      <c r="E804">
        <v>3</v>
      </c>
      <c r="F804" s="2">
        <v>3193.26</v>
      </c>
      <c r="G804" s="2">
        <f>SALES­_DATA[[#This Row],[SALES]]-SALES­_DATA[[#This Row],[cost price]]</f>
        <v>0</v>
      </c>
      <c r="H804" s="4">
        <v>38445</v>
      </c>
      <c r="I804" s="1" t="s">
        <v>683</v>
      </c>
      <c r="J804" t="s">
        <v>401</v>
      </c>
      <c r="K804">
        <v>2</v>
      </c>
      <c r="L804" t="str">
        <f t="shared" si="24"/>
        <v>Qtr 2</v>
      </c>
      <c r="M804" t="s">
        <v>683</v>
      </c>
      <c r="N804">
        <v>2005</v>
      </c>
      <c r="O804" t="s">
        <v>566</v>
      </c>
      <c r="P804" s="2">
        <v>84</v>
      </c>
      <c r="Q804" t="s">
        <v>592</v>
      </c>
      <c r="R804" t="s">
        <v>104</v>
      </c>
      <c r="S804">
        <v>2015559350</v>
      </c>
      <c r="T804" t="s">
        <v>105</v>
      </c>
      <c r="V804" t="s">
        <v>106</v>
      </c>
      <c r="W804" t="s">
        <v>107</v>
      </c>
      <c r="X804" s="3">
        <v>94019</v>
      </c>
      <c r="Y804" t="s">
        <v>32</v>
      </c>
      <c r="Z804" t="s">
        <v>33</v>
      </c>
      <c r="AA804" t="s">
        <v>61</v>
      </c>
      <c r="AB804" t="s">
        <v>108</v>
      </c>
      <c r="AC804" t="str">
        <f t="shared" si="25"/>
        <v>Brown William</v>
      </c>
      <c r="AD804" t="s">
        <v>51</v>
      </c>
    </row>
    <row r="805" spans="1:30" x14ac:dyDescent="0.4">
      <c r="A805">
        <v>10416</v>
      </c>
      <c r="B805">
        <v>15</v>
      </c>
      <c r="C805" s="2">
        <v>98.84</v>
      </c>
      <c r="D805" s="2">
        <f>SALES­_DATA[[#This Row],[PRICEEACH]]*SALES­_DATA[[#This Row],[QUANTITYORDERED]]</f>
        <v>1482.6000000000001</v>
      </c>
      <c r="E805">
        <v>4</v>
      </c>
      <c r="F805" s="2">
        <v>1482.6</v>
      </c>
      <c r="G805" s="2">
        <f>SALES­_DATA[[#This Row],[SALES]]-SALES­_DATA[[#This Row],[cost price]]</f>
        <v>0</v>
      </c>
      <c r="H805" s="4">
        <v>38482</v>
      </c>
      <c r="I805" s="1" t="s">
        <v>677</v>
      </c>
      <c r="J805" t="s">
        <v>25</v>
      </c>
      <c r="K805">
        <v>2</v>
      </c>
      <c r="L805" t="str">
        <f t="shared" si="24"/>
        <v>Qtr 2</v>
      </c>
      <c r="M805" t="s">
        <v>677</v>
      </c>
      <c r="N805">
        <v>2005</v>
      </c>
      <c r="O805" t="s">
        <v>566</v>
      </c>
      <c r="P805" s="2">
        <v>84</v>
      </c>
      <c r="Q805" t="s">
        <v>592</v>
      </c>
      <c r="R805" t="s">
        <v>452</v>
      </c>
      <c r="S805" t="s">
        <v>453</v>
      </c>
      <c r="T805" t="s">
        <v>454</v>
      </c>
      <c r="V805" t="s">
        <v>455</v>
      </c>
      <c r="W805" t="s">
        <v>687</v>
      </c>
      <c r="X805" s="3">
        <v>42100</v>
      </c>
      <c r="Y805" t="s">
        <v>258</v>
      </c>
      <c r="Z805" t="s">
        <v>42</v>
      </c>
      <c r="AA805" t="s">
        <v>456</v>
      </c>
      <c r="AB805" t="s">
        <v>457</v>
      </c>
      <c r="AC805" t="str">
        <f t="shared" si="25"/>
        <v>Moroni Maurizio</v>
      </c>
      <c r="AD805" t="s">
        <v>36</v>
      </c>
    </row>
    <row r="806" spans="1:30" x14ac:dyDescent="0.4">
      <c r="A806">
        <v>10107</v>
      </c>
      <c r="B806">
        <v>29</v>
      </c>
      <c r="C806" s="2">
        <v>70.87</v>
      </c>
      <c r="D806" s="2">
        <f>SALES­_DATA[[#This Row],[PRICEEACH]]*SALES­_DATA[[#This Row],[QUANTITYORDERED]]</f>
        <v>2055.23</v>
      </c>
      <c r="E806">
        <v>6</v>
      </c>
      <c r="F806" s="2">
        <v>2055.23</v>
      </c>
      <c r="G806" s="2">
        <f>SALES­_DATA[[#This Row],[SALES]]-SALES­_DATA[[#This Row],[cost price]]</f>
        <v>0</v>
      </c>
      <c r="H806" s="4">
        <v>37676</v>
      </c>
      <c r="I806" s="1" t="s">
        <v>676</v>
      </c>
      <c r="J806" t="s">
        <v>25</v>
      </c>
      <c r="K806">
        <v>1</v>
      </c>
      <c r="L806" t="str">
        <f t="shared" si="24"/>
        <v>Qtr 1</v>
      </c>
      <c r="M806" t="s">
        <v>676</v>
      </c>
      <c r="N806">
        <v>2003</v>
      </c>
      <c r="O806" t="s">
        <v>26</v>
      </c>
      <c r="P806" s="2">
        <v>60</v>
      </c>
      <c r="Q806" t="s">
        <v>593</v>
      </c>
      <c r="R806" t="s">
        <v>28</v>
      </c>
      <c r="S806">
        <v>2125557818</v>
      </c>
      <c r="T806" t="s">
        <v>29</v>
      </c>
      <c r="V806" t="s">
        <v>30</v>
      </c>
      <c r="W806" t="s">
        <v>31</v>
      </c>
      <c r="X806" s="3">
        <v>10022</v>
      </c>
      <c r="Y806" t="s">
        <v>32</v>
      </c>
      <c r="Z806" t="s">
        <v>33</v>
      </c>
      <c r="AA806" t="s">
        <v>34</v>
      </c>
      <c r="AB806" t="s">
        <v>35</v>
      </c>
      <c r="AC806" t="str">
        <f t="shared" si="25"/>
        <v>Yu Kwai</v>
      </c>
      <c r="AD806" t="s">
        <v>36</v>
      </c>
    </row>
    <row r="807" spans="1:30" x14ac:dyDescent="0.4">
      <c r="A807">
        <v>10120</v>
      </c>
      <c r="B807">
        <v>46</v>
      </c>
      <c r="C807" s="2">
        <v>58.15</v>
      </c>
      <c r="D807" s="2">
        <f>SALES­_DATA[[#This Row],[PRICEEACH]]*SALES­_DATA[[#This Row],[QUANTITYORDERED]]</f>
        <v>2674.9</v>
      </c>
      <c r="E807">
        <v>4</v>
      </c>
      <c r="F807" s="2">
        <v>2674.9</v>
      </c>
      <c r="G807" s="2">
        <f>SALES­_DATA[[#This Row],[SALES]]-SALES­_DATA[[#This Row],[cost price]]</f>
        <v>0</v>
      </c>
      <c r="H807" s="4">
        <v>37740</v>
      </c>
      <c r="I807" s="1" t="s">
        <v>683</v>
      </c>
      <c r="J807" t="s">
        <v>25</v>
      </c>
      <c r="K807">
        <v>2</v>
      </c>
      <c r="L807" t="str">
        <f t="shared" si="24"/>
        <v>Qtr 2</v>
      </c>
      <c r="M807" t="s">
        <v>683</v>
      </c>
      <c r="N807">
        <v>2003</v>
      </c>
      <c r="O807" t="s">
        <v>26</v>
      </c>
      <c r="P807" s="2">
        <v>60</v>
      </c>
      <c r="Q807" t="s">
        <v>593</v>
      </c>
      <c r="R807" t="s">
        <v>89</v>
      </c>
      <c r="S807" t="s">
        <v>90</v>
      </c>
      <c r="T807" t="s">
        <v>91</v>
      </c>
      <c r="U807" t="s">
        <v>92</v>
      </c>
      <c r="V807" t="s">
        <v>93</v>
      </c>
      <c r="W807" t="s">
        <v>94</v>
      </c>
      <c r="X807" s="3">
        <v>3004</v>
      </c>
      <c r="Y807" t="s">
        <v>95</v>
      </c>
      <c r="Z807" t="s">
        <v>96</v>
      </c>
      <c r="AA807" t="s">
        <v>97</v>
      </c>
      <c r="AB807" t="s">
        <v>98</v>
      </c>
      <c r="AC807" t="str">
        <f t="shared" si="25"/>
        <v>Ferguson Peter</v>
      </c>
      <c r="AD807" t="s">
        <v>36</v>
      </c>
    </row>
    <row r="808" spans="1:30" x14ac:dyDescent="0.4">
      <c r="A808">
        <v>10134</v>
      </c>
      <c r="B808">
        <v>30</v>
      </c>
      <c r="C808" s="2">
        <v>61.78</v>
      </c>
      <c r="D808" s="2">
        <f>SALES­_DATA[[#This Row],[PRICEEACH]]*SALES­_DATA[[#This Row],[QUANTITYORDERED]]</f>
        <v>1853.4</v>
      </c>
      <c r="E808">
        <v>6</v>
      </c>
      <c r="F808" s="2">
        <v>1853.4</v>
      </c>
      <c r="G808" s="2">
        <f>SALES­_DATA[[#This Row],[SALES]]-SALES­_DATA[[#This Row],[cost price]]</f>
        <v>0</v>
      </c>
      <c r="H808" s="4">
        <v>37803</v>
      </c>
      <c r="I808" s="1" t="s">
        <v>678</v>
      </c>
      <c r="J808" t="s">
        <v>25</v>
      </c>
      <c r="K808">
        <v>3</v>
      </c>
      <c r="L808" t="str">
        <f t="shared" si="24"/>
        <v>Qtr 3</v>
      </c>
      <c r="M808" t="s">
        <v>678</v>
      </c>
      <c r="N808">
        <v>2003</v>
      </c>
      <c r="O808" t="s">
        <v>26</v>
      </c>
      <c r="P808" s="2">
        <v>60</v>
      </c>
      <c r="Q808" t="s">
        <v>593</v>
      </c>
      <c r="R808" t="s">
        <v>45</v>
      </c>
      <c r="S808" t="s">
        <v>46</v>
      </c>
      <c r="T808" t="s">
        <v>47</v>
      </c>
      <c r="V808" t="s">
        <v>48</v>
      </c>
      <c r="W808" t="s">
        <v>687</v>
      </c>
      <c r="X808" s="3">
        <v>75508</v>
      </c>
      <c r="Y808" t="s">
        <v>41</v>
      </c>
      <c r="Z808" t="s">
        <v>42</v>
      </c>
      <c r="AA808" t="s">
        <v>49</v>
      </c>
      <c r="AB808" t="s">
        <v>50</v>
      </c>
      <c r="AC808" t="str">
        <f t="shared" si="25"/>
        <v>Da Cunha Daniel</v>
      </c>
      <c r="AD808" t="s">
        <v>36</v>
      </c>
    </row>
    <row r="809" spans="1:30" x14ac:dyDescent="0.4">
      <c r="A809">
        <v>10145</v>
      </c>
      <c r="B809">
        <v>30</v>
      </c>
      <c r="C809" s="2">
        <v>49.67</v>
      </c>
      <c r="D809" s="2">
        <f>SALES­_DATA[[#This Row],[PRICEEACH]]*SALES­_DATA[[#This Row],[QUANTITYORDERED]]</f>
        <v>1490.1000000000001</v>
      </c>
      <c r="E809">
        <v>10</v>
      </c>
      <c r="F809" s="2">
        <v>1490.1</v>
      </c>
      <c r="G809" s="2">
        <f>SALES­_DATA[[#This Row],[SALES]]-SALES­_DATA[[#This Row],[cost price]]</f>
        <v>0</v>
      </c>
      <c r="H809" s="4">
        <v>37858</v>
      </c>
      <c r="I809" s="1" t="s">
        <v>679</v>
      </c>
      <c r="J809" t="s">
        <v>25</v>
      </c>
      <c r="K809">
        <v>3</v>
      </c>
      <c r="L809" t="str">
        <f t="shared" si="24"/>
        <v>Qtr 3</v>
      </c>
      <c r="M809" t="s">
        <v>679</v>
      </c>
      <c r="N809">
        <v>2003</v>
      </c>
      <c r="O809" t="s">
        <v>26</v>
      </c>
      <c r="P809" s="2">
        <v>60</v>
      </c>
      <c r="Q809" t="s">
        <v>593</v>
      </c>
      <c r="R809" t="s">
        <v>52</v>
      </c>
      <c r="S809">
        <v>6265557265</v>
      </c>
      <c r="T809" t="s">
        <v>53</v>
      </c>
      <c r="V809" t="s">
        <v>54</v>
      </c>
      <c r="W809" t="s">
        <v>55</v>
      </c>
      <c r="X809" s="3">
        <v>90003</v>
      </c>
      <c r="Y809" t="s">
        <v>32</v>
      </c>
      <c r="Z809" t="s">
        <v>33</v>
      </c>
      <c r="AA809" t="s">
        <v>56</v>
      </c>
      <c r="AB809" t="s">
        <v>57</v>
      </c>
      <c r="AC809" t="str">
        <f t="shared" si="25"/>
        <v>Young Julie</v>
      </c>
      <c r="AD809" t="s">
        <v>36</v>
      </c>
    </row>
    <row r="810" spans="1:30" x14ac:dyDescent="0.4">
      <c r="A810">
        <v>10159</v>
      </c>
      <c r="B810">
        <v>42</v>
      </c>
      <c r="C810" s="2">
        <v>51.48</v>
      </c>
      <c r="D810" s="2">
        <f>SALES­_DATA[[#This Row],[PRICEEACH]]*SALES­_DATA[[#This Row],[QUANTITYORDERED]]</f>
        <v>2162.16</v>
      </c>
      <c r="E810">
        <v>18</v>
      </c>
      <c r="F810" s="2">
        <v>2162.16</v>
      </c>
      <c r="G810" s="2">
        <f>SALES­_DATA[[#This Row],[SALES]]-SALES­_DATA[[#This Row],[cost price]]</f>
        <v>0</v>
      </c>
      <c r="H810" s="4">
        <v>37904</v>
      </c>
      <c r="I810" s="1" t="s">
        <v>680</v>
      </c>
      <c r="J810" t="s">
        <v>25</v>
      </c>
      <c r="K810">
        <v>4</v>
      </c>
      <c r="L810" t="str">
        <f t="shared" si="24"/>
        <v>Qtr 4</v>
      </c>
      <c r="M810" t="s">
        <v>680</v>
      </c>
      <c r="N810">
        <v>2003</v>
      </c>
      <c r="O810" t="s">
        <v>26</v>
      </c>
      <c r="P810" s="2">
        <v>60</v>
      </c>
      <c r="Q810" t="s">
        <v>593</v>
      </c>
      <c r="R810" t="s">
        <v>58</v>
      </c>
      <c r="S810">
        <v>6505551386</v>
      </c>
      <c r="T810" t="s">
        <v>59</v>
      </c>
      <c r="V810" t="s">
        <v>60</v>
      </c>
      <c r="W810" t="s">
        <v>55</v>
      </c>
      <c r="X810" s="3" t="s">
        <v>687</v>
      </c>
      <c r="Y810" t="s">
        <v>32</v>
      </c>
      <c r="Z810" t="s">
        <v>33</v>
      </c>
      <c r="AA810" t="s">
        <v>61</v>
      </c>
      <c r="AB810" t="s">
        <v>57</v>
      </c>
      <c r="AC810" t="str">
        <f t="shared" si="25"/>
        <v>Brown Julie</v>
      </c>
      <c r="AD810" t="s">
        <v>36</v>
      </c>
    </row>
    <row r="811" spans="1:30" x14ac:dyDescent="0.4">
      <c r="A811">
        <v>10168</v>
      </c>
      <c r="B811">
        <v>46</v>
      </c>
      <c r="C811" s="2">
        <v>61.18</v>
      </c>
      <c r="D811" s="2">
        <f>SALES­_DATA[[#This Row],[PRICEEACH]]*SALES­_DATA[[#This Row],[QUANTITYORDERED]]</f>
        <v>2814.28</v>
      </c>
      <c r="E811">
        <v>5</v>
      </c>
      <c r="F811" s="2">
        <v>2814.28</v>
      </c>
      <c r="G811" s="2">
        <f>SALES­_DATA[[#This Row],[SALES]]-SALES­_DATA[[#This Row],[cost price]]</f>
        <v>0</v>
      </c>
      <c r="H811" s="4">
        <v>37922</v>
      </c>
      <c r="I811" s="1" t="s">
        <v>680</v>
      </c>
      <c r="J811" t="s">
        <v>25</v>
      </c>
      <c r="K811">
        <v>4</v>
      </c>
      <c r="L811" t="str">
        <f t="shared" si="24"/>
        <v>Qtr 4</v>
      </c>
      <c r="M811" t="s">
        <v>680</v>
      </c>
      <c r="N811">
        <v>2003</v>
      </c>
      <c r="O811" t="s">
        <v>26</v>
      </c>
      <c r="P811" s="2">
        <v>60</v>
      </c>
      <c r="Q811" t="s">
        <v>593</v>
      </c>
      <c r="R811" t="s">
        <v>62</v>
      </c>
      <c r="S811">
        <v>6505556809</v>
      </c>
      <c r="T811" t="s">
        <v>63</v>
      </c>
      <c r="V811" t="s">
        <v>64</v>
      </c>
      <c r="W811" t="s">
        <v>55</v>
      </c>
      <c r="X811" s="3">
        <v>94217</v>
      </c>
      <c r="Y811" t="s">
        <v>32</v>
      </c>
      <c r="Z811" t="s">
        <v>33</v>
      </c>
      <c r="AA811" t="s">
        <v>65</v>
      </c>
      <c r="AB811" t="s">
        <v>66</v>
      </c>
      <c r="AC811" t="str">
        <f t="shared" si="25"/>
        <v>Hirano Juri</v>
      </c>
      <c r="AD811" t="s">
        <v>36</v>
      </c>
    </row>
    <row r="812" spans="1:30" x14ac:dyDescent="0.4">
      <c r="A812">
        <v>10180</v>
      </c>
      <c r="B812">
        <v>25</v>
      </c>
      <c r="C812" s="2">
        <v>64.2</v>
      </c>
      <c r="D812" s="2">
        <f>SALES­_DATA[[#This Row],[PRICEEACH]]*SALES­_DATA[[#This Row],[QUANTITYORDERED]]</f>
        <v>1605</v>
      </c>
      <c r="E812">
        <v>13</v>
      </c>
      <c r="F812" s="2">
        <v>1605</v>
      </c>
      <c r="G812" s="2">
        <f>SALES­_DATA[[#This Row],[SALES]]-SALES­_DATA[[#This Row],[cost price]]</f>
        <v>0</v>
      </c>
      <c r="H812" s="4">
        <v>37936</v>
      </c>
      <c r="I812" s="1" t="s">
        <v>681</v>
      </c>
      <c r="J812" t="s">
        <v>25</v>
      </c>
      <c r="K812">
        <v>4</v>
      </c>
      <c r="L812" t="str">
        <f t="shared" si="24"/>
        <v>Qtr 4</v>
      </c>
      <c r="M812" t="s">
        <v>681</v>
      </c>
      <c r="N812">
        <v>2003</v>
      </c>
      <c r="O812" t="s">
        <v>26</v>
      </c>
      <c r="P812" s="2">
        <v>60</v>
      </c>
      <c r="Q812" t="s">
        <v>593</v>
      </c>
      <c r="R812" t="s">
        <v>67</v>
      </c>
      <c r="S812" t="s">
        <v>68</v>
      </c>
      <c r="T812" t="s">
        <v>69</v>
      </c>
      <c r="V812" t="s">
        <v>70</v>
      </c>
      <c r="W812" t="s">
        <v>687</v>
      </c>
      <c r="X812" s="3">
        <v>59000</v>
      </c>
      <c r="Y812" t="s">
        <v>41</v>
      </c>
      <c r="Z812" t="s">
        <v>42</v>
      </c>
      <c r="AA812" t="s">
        <v>71</v>
      </c>
      <c r="AB812" t="s">
        <v>72</v>
      </c>
      <c r="AC812" t="str">
        <f t="shared" si="25"/>
        <v>Rance Martine</v>
      </c>
      <c r="AD812" t="s">
        <v>36</v>
      </c>
    </row>
    <row r="813" spans="1:30" x14ac:dyDescent="0.4">
      <c r="A813">
        <v>10188</v>
      </c>
      <c r="B813">
        <v>32</v>
      </c>
      <c r="C813" s="2">
        <v>65.42</v>
      </c>
      <c r="D813" s="2">
        <f>SALES­_DATA[[#This Row],[PRICEEACH]]*SALES­_DATA[[#This Row],[QUANTITYORDERED]]</f>
        <v>2093.44</v>
      </c>
      <c r="E813">
        <v>5</v>
      </c>
      <c r="F813" s="2">
        <v>2093.44</v>
      </c>
      <c r="G813" s="2">
        <f>SALES­_DATA[[#This Row],[SALES]]-SALES­_DATA[[#This Row],[cost price]]</f>
        <v>0</v>
      </c>
      <c r="H813" s="4">
        <v>37943</v>
      </c>
      <c r="I813" s="1" t="s">
        <v>681</v>
      </c>
      <c r="J813" t="s">
        <v>25</v>
      </c>
      <c r="K813">
        <v>4</v>
      </c>
      <c r="L813" t="str">
        <f t="shared" si="24"/>
        <v>Qtr 4</v>
      </c>
      <c r="M813" t="s">
        <v>681</v>
      </c>
      <c r="N813">
        <v>2003</v>
      </c>
      <c r="O813" t="s">
        <v>26</v>
      </c>
      <c r="P813" s="2">
        <v>60</v>
      </c>
      <c r="Q813" t="s">
        <v>593</v>
      </c>
      <c r="R813" t="s">
        <v>73</v>
      </c>
      <c r="S813" t="s">
        <v>74</v>
      </c>
      <c r="T813" t="s">
        <v>75</v>
      </c>
      <c r="V813" t="s">
        <v>76</v>
      </c>
      <c r="W813" t="s">
        <v>687</v>
      </c>
      <c r="X813" s="3" t="s">
        <v>77</v>
      </c>
      <c r="Y813" t="s">
        <v>78</v>
      </c>
      <c r="Z813" t="s">
        <v>42</v>
      </c>
      <c r="AA813" t="s">
        <v>79</v>
      </c>
      <c r="AB813" t="s">
        <v>80</v>
      </c>
      <c r="AC813" t="str">
        <f t="shared" si="25"/>
        <v>Oeztan Veysel</v>
      </c>
      <c r="AD813" t="s">
        <v>36</v>
      </c>
    </row>
    <row r="814" spans="1:30" x14ac:dyDescent="0.4">
      <c r="A814">
        <v>10201</v>
      </c>
      <c r="B814">
        <v>30</v>
      </c>
      <c r="C814" s="2">
        <v>64.81</v>
      </c>
      <c r="D814" s="2">
        <f>SALES­_DATA[[#This Row],[PRICEEACH]]*SALES­_DATA[[#This Row],[QUANTITYORDERED]]</f>
        <v>1944.3000000000002</v>
      </c>
      <c r="E814">
        <v>6</v>
      </c>
      <c r="F814" s="2">
        <v>1944.3</v>
      </c>
      <c r="G814" s="2">
        <f>SALES­_DATA[[#This Row],[SALES]]-SALES­_DATA[[#This Row],[cost price]]</f>
        <v>0</v>
      </c>
      <c r="H814" s="4">
        <v>37956</v>
      </c>
      <c r="I814" s="1" t="s">
        <v>682</v>
      </c>
      <c r="J814" t="s">
        <v>25</v>
      </c>
      <c r="K814">
        <v>4</v>
      </c>
      <c r="L814" t="str">
        <f t="shared" si="24"/>
        <v>Qtr 4</v>
      </c>
      <c r="M814" t="s">
        <v>682</v>
      </c>
      <c r="N814">
        <v>2003</v>
      </c>
      <c r="O814" t="s">
        <v>26</v>
      </c>
      <c r="P814" s="2">
        <v>60</v>
      </c>
      <c r="Q814" t="s">
        <v>593</v>
      </c>
      <c r="R814" t="s">
        <v>81</v>
      </c>
      <c r="S814">
        <v>6505555787</v>
      </c>
      <c r="T814" t="s">
        <v>82</v>
      </c>
      <c r="V814" t="s">
        <v>60</v>
      </c>
      <c r="W814" t="s">
        <v>55</v>
      </c>
      <c r="X814" s="3" t="s">
        <v>687</v>
      </c>
      <c r="Y814" t="s">
        <v>32</v>
      </c>
      <c r="Z814" t="s">
        <v>33</v>
      </c>
      <c r="AA814" t="s">
        <v>83</v>
      </c>
      <c r="AB814" t="s">
        <v>57</v>
      </c>
      <c r="AC814" t="str">
        <f t="shared" si="25"/>
        <v>Murphy Julie</v>
      </c>
      <c r="AD814" t="s">
        <v>36</v>
      </c>
    </row>
    <row r="815" spans="1:30" x14ac:dyDescent="0.4">
      <c r="A815">
        <v>10210</v>
      </c>
      <c r="B815">
        <v>40</v>
      </c>
      <c r="C815" s="2">
        <v>49.67</v>
      </c>
      <c r="D815" s="2">
        <f>SALES­_DATA[[#This Row],[PRICEEACH]]*SALES­_DATA[[#This Row],[QUANTITYORDERED]]</f>
        <v>1986.8000000000002</v>
      </c>
      <c r="E815">
        <v>3</v>
      </c>
      <c r="F815" s="2">
        <v>1986.8</v>
      </c>
      <c r="G815" s="2">
        <f>SALES­_DATA[[#This Row],[SALES]]-SALES­_DATA[[#This Row],[cost price]]</f>
        <v>0</v>
      </c>
      <c r="H815" s="4">
        <v>37998</v>
      </c>
      <c r="I815" s="1" t="s">
        <v>675</v>
      </c>
      <c r="J815" t="s">
        <v>25</v>
      </c>
      <c r="K815">
        <v>1</v>
      </c>
      <c r="L815" t="str">
        <f t="shared" si="24"/>
        <v>Qtr 1</v>
      </c>
      <c r="M815" t="s">
        <v>675</v>
      </c>
      <c r="N815">
        <v>2004</v>
      </c>
      <c r="O815" t="s">
        <v>26</v>
      </c>
      <c r="P815" s="2">
        <v>60</v>
      </c>
      <c r="Q815" t="s">
        <v>593</v>
      </c>
      <c r="R815" t="s">
        <v>302</v>
      </c>
      <c r="S815" t="s">
        <v>303</v>
      </c>
      <c r="T815" t="s">
        <v>304</v>
      </c>
      <c r="V815" t="s">
        <v>305</v>
      </c>
      <c r="W815" t="s">
        <v>305</v>
      </c>
      <c r="X815" s="3" t="s">
        <v>306</v>
      </c>
      <c r="Y815" t="s">
        <v>200</v>
      </c>
      <c r="Z815" t="s">
        <v>200</v>
      </c>
      <c r="AA815" t="s">
        <v>307</v>
      </c>
      <c r="AB815" t="s">
        <v>308</v>
      </c>
      <c r="AC815" t="str">
        <f t="shared" si="25"/>
        <v>Kentary Mory</v>
      </c>
      <c r="AD815" t="s">
        <v>36</v>
      </c>
    </row>
    <row r="816" spans="1:30" x14ac:dyDescent="0.4">
      <c r="A816">
        <v>10223</v>
      </c>
      <c r="B816">
        <v>28</v>
      </c>
      <c r="C816" s="2">
        <v>60.57</v>
      </c>
      <c r="D816" s="2">
        <f>SALES­_DATA[[#This Row],[PRICEEACH]]*SALES­_DATA[[#This Row],[QUANTITYORDERED]]</f>
        <v>1695.96</v>
      </c>
      <c r="E816">
        <v>5</v>
      </c>
      <c r="F816" s="2">
        <v>1695.96</v>
      </c>
      <c r="G816" s="2">
        <f>SALES­_DATA[[#This Row],[SALES]]-SALES­_DATA[[#This Row],[cost price]]</f>
        <v>0</v>
      </c>
      <c r="H816" s="4">
        <v>38037</v>
      </c>
      <c r="I816" s="1" t="s">
        <v>676</v>
      </c>
      <c r="J816" t="s">
        <v>25</v>
      </c>
      <c r="K816">
        <v>1</v>
      </c>
      <c r="L816" t="str">
        <f t="shared" si="24"/>
        <v>Qtr 1</v>
      </c>
      <c r="M816" t="s">
        <v>676</v>
      </c>
      <c r="N816">
        <v>2004</v>
      </c>
      <c r="O816" t="s">
        <v>26</v>
      </c>
      <c r="P816" s="2">
        <v>60</v>
      </c>
      <c r="Q816" t="s">
        <v>593</v>
      </c>
      <c r="R816" t="s">
        <v>89</v>
      </c>
      <c r="S816" t="s">
        <v>90</v>
      </c>
      <c r="T816" t="s">
        <v>91</v>
      </c>
      <c r="U816" t="s">
        <v>92</v>
      </c>
      <c r="V816" t="s">
        <v>93</v>
      </c>
      <c r="W816" t="s">
        <v>94</v>
      </c>
      <c r="X816" s="3">
        <v>3004</v>
      </c>
      <c r="Y816" t="s">
        <v>95</v>
      </c>
      <c r="Z816" t="s">
        <v>96</v>
      </c>
      <c r="AA816" t="s">
        <v>97</v>
      </c>
      <c r="AB816" t="s">
        <v>98</v>
      </c>
      <c r="AC816" t="str">
        <f t="shared" si="25"/>
        <v>Ferguson Peter</v>
      </c>
      <c r="AD816" t="s">
        <v>36</v>
      </c>
    </row>
    <row r="817" spans="1:30" x14ac:dyDescent="0.4">
      <c r="A817">
        <v>10236</v>
      </c>
      <c r="B817">
        <v>23</v>
      </c>
      <c r="C817" s="2">
        <v>55.72</v>
      </c>
      <c r="D817" s="2">
        <f>SALES­_DATA[[#This Row],[PRICEEACH]]*SALES­_DATA[[#This Row],[QUANTITYORDERED]]</f>
        <v>1281.56</v>
      </c>
      <c r="E817">
        <v>2</v>
      </c>
      <c r="F817" s="2">
        <v>1281.56</v>
      </c>
      <c r="G817" s="2">
        <f>SALES­_DATA[[#This Row],[SALES]]-SALES­_DATA[[#This Row],[cost price]]</f>
        <v>0</v>
      </c>
      <c r="H817" s="4">
        <v>38080</v>
      </c>
      <c r="I817" s="1" t="s">
        <v>683</v>
      </c>
      <c r="J817" t="s">
        <v>25</v>
      </c>
      <c r="K817">
        <v>2</v>
      </c>
      <c r="L817" t="str">
        <f t="shared" si="24"/>
        <v>Qtr 2</v>
      </c>
      <c r="M817" t="s">
        <v>683</v>
      </c>
      <c r="N817">
        <v>2004</v>
      </c>
      <c r="O817" t="s">
        <v>26</v>
      </c>
      <c r="P817" s="2">
        <v>60</v>
      </c>
      <c r="Q817" t="s">
        <v>593</v>
      </c>
      <c r="R817" t="s">
        <v>309</v>
      </c>
      <c r="S817">
        <v>2155559857</v>
      </c>
      <c r="T817" t="s">
        <v>310</v>
      </c>
      <c r="V817" t="s">
        <v>216</v>
      </c>
      <c r="W817" t="s">
        <v>142</v>
      </c>
      <c r="X817" s="3">
        <v>71270</v>
      </c>
      <c r="Y817" t="s">
        <v>32</v>
      </c>
      <c r="Z817" t="s">
        <v>33</v>
      </c>
      <c r="AA817" t="s">
        <v>124</v>
      </c>
      <c r="AB817" t="s">
        <v>311</v>
      </c>
      <c r="AC817" t="str">
        <f t="shared" si="25"/>
        <v>Hernandez Rosa</v>
      </c>
      <c r="AD817" t="s">
        <v>36</v>
      </c>
    </row>
    <row r="818" spans="1:30" x14ac:dyDescent="0.4">
      <c r="A818">
        <v>10251</v>
      </c>
      <c r="B818">
        <v>29</v>
      </c>
      <c r="C818" s="2">
        <v>61.18</v>
      </c>
      <c r="D818" s="2">
        <f>SALES­_DATA[[#This Row],[PRICEEACH]]*SALES­_DATA[[#This Row],[QUANTITYORDERED]]</f>
        <v>1774.22</v>
      </c>
      <c r="E818">
        <v>6</v>
      </c>
      <c r="F818" s="2">
        <v>1774.22</v>
      </c>
      <c r="G818" s="2">
        <f>SALES­_DATA[[#This Row],[SALES]]-SALES­_DATA[[#This Row],[cost price]]</f>
        <v>0</v>
      </c>
      <c r="H818" s="4">
        <v>38125</v>
      </c>
      <c r="I818" s="1" t="s">
        <v>677</v>
      </c>
      <c r="J818" t="s">
        <v>25</v>
      </c>
      <c r="K818">
        <v>2</v>
      </c>
      <c r="L818" t="str">
        <f t="shared" si="24"/>
        <v>Qtr 2</v>
      </c>
      <c r="M818" t="s">
        <v>677</v>
      </c>
      <c r="N818">
        <v>2004</v>
      </c>
      <c r="O818" t="s">
        <v>26</v>
      </c>
      <c r="P818" s="2">
        <v>60</v>
      </c>
      <c r="Q818" t="s">
        <v>593</v>
      </c>
      <c r="R818" t="s">
        <v>104</v>
      </c>
      <c r="S818">
        <v>2015559350</v>
      </c>
      <c r="T818" t="s">
        <v>105</v>
      </c>
      <c r="V818" t="s">
        <v>106</v>
      </c>
      <c r="W818" t="s">
        <v>107</v>
      </c>
      <c r="X818" s="3">
        <v>94019</v>
      </c>
      <c r="Y818" t="s">
        <v>32</v>
      </c>
      <c r="Z818" t="s">
        <v>33</v>
      </c>
      <c r="AA818" t="s">
        <v>61</v>
      </c>
      <c r="AB818" t="s">
        <v>108</v>
      </c>
      <c r="AC818" t="str">
        <f t="shared" si="25"/>
        <v>Brown William</v>
      </c>
      <c r="AD818" t="s">
        <v>36</v>
      </c>
    </row>
    <row r="819" spans="1:30" x14ac:dyDescent="0.4">
      <c r="A819">
        <v>10263</v>
      </c>
      <c r="B819">
        <v>34</v>
      </c>
      <c r="C819" s="2">
        <v>58.75</v>
      </c>
      <c r="D819" s="2">
        <f>SALES­_DATA[[#This Row],[PRICEEACH]]*SALES­_DATA[[#This Row],[QUANTITYORDERED]]</f>
        <v>1997.5</v>
      </c>
      <c r="E819">
        <v>6</v>
      </c>
      <c r="F819" s="2">
        <v>1997.5</v>
      </c>
      <c r="G819" s="2">
        <f>SALES­_DATA[[#This Row],[SALES]]-SALES­_DATA[[#This Row],[cost price]]</f>
        <v>0</v>
      </c>
      <c r="H819" s="4">
        <v>38166</v>
      </c>
      <c r="I819" s="1" t="s">
        <v>684</v>
      </c>
      <c r="J819" t="s">
        <v>25</v>
      </c>
      <c r="K819">
        <v>2</v>
      </c>
      <c r="L819" t="str">
        <f t="shared" si="24"/>
        <v>Qtr 2</v>
      </c>
      <c r="M819" t="s">
        <v>684</v>
      </c>
      <c r="N819">
        <v>2004</v>
      </c>
      <c r="O819" t="s">
        <v>26</v>
      </c>
      <c r="P819" s="2">
        <v>60</v>
      </c>
      <c r="Q819" t="s">
        <v>593</v>
      </c>
      <c r="R819" t="s">
        <v>109</v>
      </c>
      <c r="S819">
        <v>2035552570</v>
      </c>
      <c r="T819" t="s">
        <v>110</v>
      </c>
      <c r="V819" t="s">
        <v>111</v>
      </c>
      <c r="W819" t="s">
        <v>112</v>
      </c>
      <c r="X819" s="3">
        <v>97562</v>
      </c>
      <c r="Y819" t="s">
        <v>32</v>
      </c>
      <c r="Z819" t="s">
        <v>33</v>
      </c>
      <c r="AA819" t="s">
        <v>113</v>
      </c>
      <c r="AB819" t="s">
        <v>57</v>
      </c>
      <c r="AC819" t="str">
        <f t="shared" si="25"/>
        <v>King Julie</v>
      </c>
      <c r="AD819" t="s">
        <v>36</v>
      </c>
    </row>
    <row r="820" spans="1:30" x14ac:dyDescent="0.4">
      <c r="A820">
        <v>10275</v>
      </c>
      <c r="B820">
        <v>37</v>
      </c>
      <c r="C820" s="2">
        <v>63.6</v>
      </c>
      <c r="D820" s="2">
        <f>SALES­_DATA[[#This Row],[PRICEEACH]]*SALES­_DATA[[#This Row],[QUANTITYORDERED]]</f>
        <v>2353.2000000000003</v>
      </c>
      <c r="E820">
        <v>5</v>
      </c>
      <c r="F820" s="2">
        <v>2353.1999999999998</v>
      </c>
      <c r="G820" s="2">
        <f>SALES­_DATA[[#This Row],[SALES]]-SALES­_DATA[[#This Row],[cost price]]</f>
        <v>0</v>
      </c>
      <c r="H820" s="4">
        <v>38191</v>
      </c>
      <c r="I820" s="1" t="s">
        <v>678</v>
      </c>
      <c r="J820" t="s">
        <v>25</v>
      </c>
      <c r="K820">
        <v>3</v>
      </c>
      <c r="L820" t="str">
        <f t="shared" si="24"/>
        <v>Qtr 3</v>
      </c>
      <c r="M820" t="s">
        <v>678</v>
      </c>
      <c r="N820">
        <v>2004</v>
      </c>
      <c r="O820" t="s">
        <v>26</v>
      </c>
      <c r="P820" s="2">
        <v>60</v>
      </c>
      <c r="Q820" t="s">
        <v>593</v>
      </c>
      <c r="R820" t="s">
        <v>114</v>
      </c>
      <c r="S820" t="s">
        <v>115</v>
      </c>
      <c r="T820" t="s">
        <v>116</v>
      </c>
      <c r="V820" t="s">
        <v>117</v>
      </c>
      <c r="W820" t="s">
        <v>687</v>
      </c>
      <c r="X820" s="3">
        <v>44000</v>
      </c>
      <c r="Y820" t="s">
        <v>41</v>
      </c>
      <c r="Z820" t="s">
        <v>42</v>
      </c>
      <c r="AA820" t="s">
        <v>118</v>
      </c>
      <c r="AB820" t="s">
        <v>119</v>
      </c>
      <c r="AC820" t="str">
        <f t="shared" si="25"/>
        <v>Labrune Janine</v>
      </c>
      <c r="AD820" t="s">
        <v>36</v>
      </c>
    </row>
    <row r="821" spans="1:30" x14ac:dyDescent="0.4">
      <c r="A821">
        <v>10285</v>
      </c>
      <c r="B821">
        <v>20</v>
      </c>
      <c r="C821" s="2">
        <v>49.06</v>
      </c>
      <c r="D821" s="2">
        <f>SALES­_DATA[[#This Row],[PRICEEACH]]*SALES­_DATA[[#This Row],[QUANTITYORDERED]]</f>
        <v>981.2</v>
      </c>
      <c r="E821">
        <v>10</v>
      </c>
      <c r="F821" s="2">
        <v>981.2</v>
      </c>
      <c r="G821" s="2">
        <f>SALES­_DATA[[#This Row],[SALES]]-SALES­_DATA[[#This Row],[cost price]]</f>
        <v>0</v>
      </c>
      <c r="H821" s="4">
        <v>38226</v>
      </c>
      <c r="I821" s="1" t="s">
        <v>679</v>
      </c>
      <c r="J821" t="s">
        <v>25</v>
      </c>
      <c r="K821">
        <v>3</v>
      </c>
      <c r="L821" t="str">
        <f t="shared" si="24"/>
        <v>Qtr 3</v>
      </c>
      <c r="M821" t="s">
        <v>679</v>
      </c>
      <c r="N821">
        <v>2004</v>
      </c>
      <c r="O821" t="s">
        <v>26</v>
      </c>
      <c r="P821" s="2">
        <v>60</v>
      </c>
      <c r="Q821" t="s">
        <v>593</v>
      </c>
      <c r="R821" t="s">
        <v>120</v>
      </c>
      <c r="S821">
        <v>6175558555</v>
      </c>
      <c r="T821" t="s">
        <v>121</v>
      </c>
      <c r="V821" t="s">
        <v>122</v>
      </c>
      <c r="W821" t="s">
        <v>123</v>
      </c>
      <c r="X821" s="3">
        <v>51247</v>
      </c>
      <c r="Y821" t="s">
        <v>32</v>
      </c>
      <c r="Z821" t="s">
        <v>33</v>
      </c>
      <c r="AA821" t="s">
        <v>124</v>
      </c>
      <c r="AB821" t="s">
        <v>125</v>
      </c>
      <c r="AC821" t="str">
        <f t="shared" si="25"/>
        <v>Hernandez Marta</v>
      </c>
      <c r="AD821" t="s">
        <v>36</v>
      </c>
    </row>
    <row r="822" spans="1:30" x14ac:dyDescent="0.4">
      <c r="A822">
        <v>10298</v>
      </c>
      <c r="B822">
        <v>32</v>
      </c>
      <c r="C822" s="2">
        <v>48.46</v>
      </c>
      <c r="D822" s="2">
        <f>SALES­_DATA[[#This Row],[PRICEEACH]]*SALES­_DATA[[#This Row],[QUANTITYORDERED]]</f>
        <v>1550.72</v>
      </c>
      <c r="E822">
        <v>2</v>
      </c>
      <c r="F822" s="2">
        <v>1550.72</v>
      </c>
      <c r="G822" s="2">
        <f>SALES­_DATA[[#This Row],[SALES]]-SALES­_DATA[[#This Row],[cost price]]</f>
        <v>0</v>
      </c>
      <c r="H822" s="4">
        <v>38257</v>
      </c>
      <c r="I822" s="1" t="s">
        <v>685</v>
      </c>
      <c r="J822" t="s">
        <v>25</v>
      </c>
      <c r="K822">
        <v>3</v>
      </c>
      <c r="L822" t="str">
        <f t="shared" si="24"/>
        <v>Qtr 3</v>
      </c>
      <c r="M822" t="s">
        <v>685</v>
      </c>
      <c r="N822">
        <v>2004</v>
      </c>
      <c r="O822" t="s">
        <v>26</v>
      </c>
      <c r="P822" s="2">
        <v>60</v>
      </c>
      <c r="Q822" t="s">
        <v>593</v>
      </c>
      <c r="R822" t="s">
        <v>312</v>
      </c>
      <c r="S822" t="s">
        <v>313</v>
      </c>
      <c r="T822" t="s">
        <v>314</v>
      </c>
      <c r="V822" t="s">
        <v>117</v>
      </c>
      <c r="W822" t="s">
        <v>687</v>
      </c>
      <c r="X822" s="3">
        <v>44000</v>
      </c>
      <c r="Y822" t="s">
        <v>41</v>
      </c>
      <c r="Z822" t="s">
        <v>42</v>
      </c>
      <c r="AA822" t="s">
        <v>315</v>
      </c>
      <c r="AB822" t="s">
        <v>316</v>
      </c>
      <c r="AC822" t="str">
        <f t="shared" si="25"/>
        <v>Schmitt Carine</v>
      </c>
      <c r="AD822" t="s">
        <v>36</v>
      </c>
    </row>
    <row r="823" spans="1:30" x14ac:dyDescent="0.4">
      <c r="A823">
        <v>10308</v>
      </c>
      <c r="B823">
        <v>34</v>
      </c>
      <c r="C823" s="2">
        <v>52.09</v>
      </c>
      <c r="D823" s="2">
        <f>SALES­_DATA[[#This Row],[PRICEEACH]]*SALES­_DATA[[#This Row],[QUANTITYORDERED]]</f>
        <v>1771.0600000000002</v>
      </c>
      <c r="E823">
        <v>3</v>
      </c>
      <c r="F823" s="2">
        <v>1771.06</v>
      </c>
      <c r="G823" s="2">
        <f>SALES­_DATA[[#This Row],[SALES]]-SALES­_DATA[[#This Row],[cost price]]</f>
        <v>0</v>
      </c>
      <c r="H823" s="4">
        <v>38275</v>
      </c>
      <c r="I823" s="1" t="s">
        <v>680</v>
      </c>
      <c r="J823" t="s">
        <v>25</v>
      </c>
      <c r="K823">
        <v>4</v>
      </c>
      <c r="L823" t="str">
        <f t="shared" si="24"/>
        <v>Qtr 4</v>
      </c>
      <c r="M823" t="s">
        <v>680</v>
      </c>
      <c r="N823">
        <v>2004</v>
      </c>
      <c r="O823" t="s">
        <v>26</v>
      </c>
      <c r="P823" s="2">
        <v>60</v>
      </c>
      <c r="Q823" t="s">
        <v>593</v>
      </c>
      <c r="R823" t="s">
        <v>317</v>
      </c>
      <c r="S823">
        <v>9145554562</v>
      </c>
      <c r="T823" t="s">
        <v>318</v>
      </c>
      <c r="V823" t="s">
        <v>319</v>
      </c>
      <c r="W823" t="s">
        <v>31</v>
      </c>
      <c r="X823" s="3">
        <v>24067</v>
      </c>
      <c r="Y823" t="s">
        <v>32</v>
      </c>
      <c r="Z823" t="s">
        <v>33</v>
      </c>
      <c r="AA823" t="s">
        <v>102</v>
      </c>
      <c r="AB823" t="s">
        <v>238</v>
      </c>
      <c r="AC823" t="str">
        <f t="shared" si="25"/>
        <v>Frick Steve</v>
      </c>
      <c r="AD823" t="s">
        <v>36</v>
      </c>
    </row>
    <row r="824" spans="1:30" x14ac:dyDescent="0.4">
      <c r="A824">
        <v>10318</v>
      </c>
      <c r="B824">
        <v>42</v>
      </c>
      <c r="C824" s="2">
        <v>52.7</v>
      </c>
      <c r="D824" s="2">
        <f>SALES­_DATA[[#This Row],[PRICEEACH]]*SALES­_DATA[[#This Row],[QUANTITYORDERED]]</f>
        <v>2213.4</v>
      </c>
      <c r="E824">
        <v>5</v>
      </c>
      <c r="F824" s="2">
        <v>2213.4</v>
      </c>
      <c r="G824" s="2">
        <f>SALES­_DATA[[#This Row],[SALES]]-SALES­_DATA[[#This Row],[cost price]]</f>
        <v>0</v>
      </c>
      <c r="H824" s="4">
        <v>38293</v>
      </c>
      <c r="I824" s="1" t="s">
        <v>681</v>
      </c>
      <c r="J824" t="s">
        <v>25</v>
      </c>
      <c r="K824">
        <v>4</v>
      </c>
      <c r="L824" t="str">
        <f t="shared" si="24"/>
        <v>Qtr 4</v>
      </c>
      <c r="M824" t="s">
        <v>681</v>
      </c>
      <c r="N824">
        <v>2004</v>
      </c>
      <c r="O824" t="s">
        <v>26</v>
      </c>
      <c r="P824" s="2">
        <v>60</v>
      </c>
      <c r="Q824" t="s">
        <v>593</v>
      </c>
      <c r="R824" t="s">
        <v>139</v>
      </c>
      <c r="S824">
        <v>2155551555</v>
      </c>
      <c r="T824" t="s">
        <v>140</v>
      </c>
      <c r="V824" t="s">
        <v>141</v>
      </c>
      <c r="W824" t="s">
        <v>142</v>
      </c>
      <c r="X824" s="3">
        <v>70267</v>
      </c>
      <c r="Y824" t="s">
        <v>32</v>
      </c>
      <c r="Z824" t="s">
        <v>33</v>
      </c>
      <c r="AA824" t="s">
        <v>34</v>
      </c>
      <c r="AB824" t="s">
        <v>143</v>
      </c>
      <c r="AC824" t="str">
        <f t="shared" si="25"/>
        <v>Yu Kyung</v>
      </c>
      <c r="AD824" t="s">
        <v>36</v>
      </c>
    </row>
    <row r="825" spans="1:30" x14ac:dyDescent="0.4">
      <c r="A825">
        <v>10329</v>
      </c>
      <c r="B825">
        <v>38</v>
      </c>
      <c r="C825" s="2">
        <v>100</v>
      </c>
      <c r="D825" s="2">
        <f>SALES­_DATA[[#This Row],[PRICEEACH]]*SALES­_DATA[[#This Row],[QUANTITYORDERED]]</f>
        <v>3800</v>
      </c>
      <c r="E825">
        <v>12</v>
      </c>
      <c r="F825" s="2">
        <v>5266.04</v>
      </c>
      <c r="G825" s="2">
        <f>SALES­_DATA[[#This Row],[SALES]]-SALES­_DATA[[#This Row],[cost price]]</f>
        <v>1466.04</v>
      </c>
      <c r="H825" s="4">
        <v>38306</v>
      </c>
      <c r="I825" s="1" t="s">
        <v>681</v>
      </c>
      <c r="J825" t="s">
        <v>25</v>
      </c>
      <c r="K825">
        <v>4</v>
      </c>
      <c r="L825" t="str">
        <f t="shared" si="24"/>
        <v>Qtr 4</v>
      </c>
      <c r="M825" t="s">
        <v>681</v>
      </c>
      <c r="N825">
        <v>2004</v>
      </c>
      <c r="O825" t="s">
        <v>26</v>
      </c>
      <c r="P825" s="2">
        <v>60</v>
      </c>
      <c r="Q825" t="s">
        <v>593</v>
      </c>
      <c r="R825" t="s">
        <v>28</v>
      </c>
      <c r="S825">
        <v>2125557818</v>
      </c>
      <c r="T825" t="s">
        <v>29</v>
      </c>
      <c r="V825" t="s">
        <v>30</v>
      </c>
      <c r="W825" t="s">
        <v>31</v>
      </c>
      <c r="X825" s="3">
        <v>10022</v>
      </c>
      <c r="Y825" t="s">
        <v>32</v>
      </c>
      <c r="Z825" t="s">
        <v>33</v>
      </c>
      <c r="AA825" t="s">
        <v>34</v>
      </c>
      <c r="AB825" t="s">
        <v>35</v>
      </c>
      <c r="AC825" t="str">
        <f t="shared" si="25"/>
        <v>Yu Kwai</v>
      </c>
      <c r="AD825" t="s">
        <v>51</v>
      </c>
    </row>
    <row r="826" spans="1:30" x14ac:dyDescent="0.4">
      <c r="A826">
        <v>10339</v>
      </c>
      <c r="B826">
        <v>30</v>
      </c>
      <c r="C826" s="2">
        <v>62.16</v>
      </c>
      <c r="D826" s="2">
        <f>SALES­_DATA[[#This Row],[PRICEEACH]]*SALES­_DATA[[#This Row],[QUANTITYORDERED]]</f>
        <v>1864.8</v>
      </c>
      <c r="E826">
        <v>1</v>
      </c>
      <c r="F826" s="2">
        <v>1864.8</v>
      </c>
      <c r="G826" s="2">
        <f>SALES­_DATA[[#This Row],[SALES]]-SALES­_DATA[[#This Row],[cost price]]</f>
        <v>0</v>
      </c>
      <c r="H826" s="4">
        <v>38314</v>
      </c>
      <c r="I826" s="1" t="s">
        <v>681</v>
      </c>
      <c r="J826" t="s">
        <v>25</v>
      </c>
      <c r="K826">
        <v>4</v>
      </c>
      <c r="L826" t="str">
        <f t="shared" si="24"/>
        <v>Qtr 4</v>
      </c>
      <c r="M826" t="s">
        <v>681</v>
      </c>
      <c r="N826">
        <v>2004</v>
      </c>
      <c r="O826" t="s">
        <v>26</v>
      </c>
      <c r="P826" s="2">
        <v>60</v>
      </c>
      <c r="Q826" t="s">
        <v>593</v>
      </c>
      <c r="R826" t="s">
        <v>246</v>
      </c>
      <c r="S826" t="s">
        <v>247</v>
      </c>
      <c r="T826" t="s">
        <v>248</v>
      </c>
      <c r="V826" t="s">
        <v>249</v>
      </c>
      <c r="W826" t="s">
        <v>250</v>
      </c>
      <c r="X826" s="3" t="s">
        <v>251</v>
      </c>
      <c r="Y826" t="s">
        <v>200</v>
      </c>
      <c r="Z826" t="s">
        <v>200</v>
      </c>
      <c r="AA826" t="s">
        <v>252</v>
      </c>
      <c r="AB826" t="s">
        <v>253</v>
      </c>
      <c r="AC826" t="str">
        <f t="shared" si="25"/>
        <v>Shimamura Akiko</v>
      </c>
      <c r="AD826" t="s">
        <v>36</v>
      </c>
    </row>
    <row r="827" spans="1:30" x14ac:dyDescent="0.4">
      <c r="A827">
        <v>10362</v>
      </c>
      <c r="B827">
        <v>23</v>
      </c>
      <c r="C827" s="2">
        <v>49.67</v>
      </c>
      <c r="D827" s="2">
        <f>SALES­_DATA[[#This Row],[PRICEEACH]]*SALES­_DATA[[#This Row],[QUANTITYORDERED]]</f>
        <v>1142.4100000000001</v>
      </c>
      <c r="E827">
        <v>3</v>
      </c>
      <c r="F827" s="2">
        <v>1142.4100000000001</v>
      </c>
      <c r="G827" s="2">
        <f>SALES­_DATA[[#This Row],[SALES]]-SALES­_DATA[[#This Row],[cost price]]</f>
        <v>0</v>
      </c>
      <c r="H827" s="4">
        <v>38357</v>
      </c>
      <c r="I827" s="1" t="s">
        <v>675</v>
      </c>
      <c r="J827" t="s">
        <v>25</v>
      </c>
      <c r="K827">
        <v>1</v>
      </c>
      <c r="L827" t="str">
        <f t="shared" si="24"/>
        <v>Qtr 1</v>
      </c>
      <c r="M827" t="s">
        <v>675</v>
      </c>
      <c r="N827">
        <v>2005</v>
      </c>
      <c r="O827" t="s">
        <v>26</v>
      </c>
      <c r="P827" s="2">
        <v>60</v>
      </c>
      <c r="Q827" t="s">
        <v>593</v>
      </c>
      <c r="R827" t="s">
        <v>62</v>
      </c>
      <c r="S827">
        <v>6505556809</v>
      </c>
      <c r="T827" t="s">
        <v>63</v>
      </c>
      <c r="V827" t="s">
        <v>64</v>
      </c>
      <c r="W827" t="s">
        <v>55</v>
      </c>
      <c r="X827" s="3">
        <v>94217</v>
      </c>
      <c r="Y827" t="s">
        <v>32</v>
      </c>
      <c r="Z827" t="s">
        <v>33</v>
      </c>
      <c r="AA827" t="s">
        <v>65</v>
      </c>
      <c r="AB827" t="s">
        <v>66</v>
      </c>
      <c r="AC827" t="str">
        <f t="shared" si="25"/>
        <v>Hirano Juri</v>
      </c>
      <c r="AD827" t="s">
        <v>36</v>
      </c>
    </row>
    <row r="828" spans="1:30" x14ac:dyDescent="0.4">
      <c r="A828">
        <v>10374</v>
      </c>
      <c r="B828">
        <v>22</v>
      </c>
      <c r="C828" s="2">
        <v>53.3</v>
      </c>
      <c r="D828" s="2">
        <f>SALES­_DATA[[#This Row],[PRICEEACH]]*SALES­_DATA[[#This Row],[QUANTITYORDERED]]</f>
        <v>1172.5999999999999</v>
      </c>
      <c r="E828">
        <v>4</v>
      </c>
      <c r="F828" s="2">
        <v>1172.5999999999999</v>
      </c>
      <c r="G828" s="2">
        <f>SALES­_DATA[[#This Row],[SALES]]-SALES­_DATA[[#This Row],[cost price]]</f>
        <v>0</v>
      </c>
      <c r="H828" s="4">
        <v>38385</v>
      </c>
      <c r="I828" s="1" t="s">
        <v>676</v>
      </c>
      <c r="J828" t="s">
        <v>25</v>
      </c>
      <c r="K828">
        <v>1</v>
      </c>
      <c r="L828" t="str">
        <f t="shared" si="24"/>
        <v>Qtr 1</v>
      </c>
      <c r="M828" t="s">
        <v>676</v>
      </c>
      <c r="N828">
        <v>2005</v>
      </c>
      <c r="O828" t="s">
        <v>26</v>
      </c>
      <c r="P828" s="2">
        <v>60</v>
      </c>
      <c r="Q828" t="s">
        <v>593</v>
      </c>
      <c r="R828" t="s">
        <v>207</v>
      </c>
      <c r="S828" t="s">
        <v>208</v>
      </c>
      <c r="T828" t="s">
        <v>209</v>
      </c>
      <c r="V828" t="s">
        <v>210</v>
      </c>
      <c r="W828" t="s">
        <v>211</v>
      </c>
      <c r="X828" s="3">
        <v>4101</v>
      </c>
      <c r="Y828" t="s">
        <v>95</v>
      </c>
      <c r="Z828" t="s">
        <v>96</v>
      </c>
      <c r="AA828" t="s">
        <v>212</v>
      </c>
      <c r="AB828" t="s">
        <v>213</v>
      </c>
      <c r="AC828" t="str">
        <f t="shared" si="25"/>
        <v>Calaghan Tony</v>
      </c>
      <c r="AD828" t="s">
        <v>36</v>
      </c>
    </row>
    <row r="829" spans="1:30" x14ac:dyDescent="0.4">
      <c r="A829">
        <v>10389</v>
      </c>
      <c r="B829">
        <v>39</v>
      </c>
      <c r="C829" s="2">
        <v>100</v>
      </c>
      <c r="D829" s="2">
        <f>SALES­_DATA[[#This Row],[PRICEEACH]]*SALES­_DATA[[#This Row],[QUANTITYORDERED]]</f>
        <v>3900</v>
      </c>
      <c r="E829">
        <v>5</v>
      </c>
      <c r="F829" s="2">
        <v>6981</v>
      </c>
      <c r="G829" s="2">
        <f>SALES­_DATA[[#This Row],[SALES]]-SALES­_DATA[[#This Row],[cost price]]</f>
        <v>3081</v>
      </c>
      <c r="H829" s="4">
        <v>38414</v>
      </c>
      <c r="I829" s="1" t="s">
        <v>686</v>
      </c>
      <c r="J829" t="s">
        <v>25</v>
      </c>
      <c r="K829">
        <v>1</v>
      </c>
      <c r="L829" t="str">
        <f t="shared" si="24"/>
        <v>Qtr 1</v>
      </c>
      <c r="M829" t="s">
        <v>686</v>
      </c>
      <c r="N829">
        <v>2005</v>
      </c>
      <c r="O829" t="s">
        <v>26</v>
      </c>
      <c r="P829" s="2">
        <v>60</v>
      </c>
      <c r="Q829" t="s">
        <v>593</v>
      </c>
      <c r="R829" t="s">
        <v>261</v>
      </c>
      <c r="S829" t="s">
        <v>262</v>
      </c>
      <c r="T829" t="s">
        <v>263</v>
      </c>
      <c r="V829" t="s">
        <v>264</v>
      </c>
      <c r="W829" t="s">
        <v>687</v>
      </c>
      <c r="X829" s="3" t="s">
        <v>265</v>
      </c>
      <c r="Y829" t="s">
        <v>188</v>
      </c>
      <c r="Z829" t="s">
        <v>42</v>
      </c>
      <c r="AA829" t="s">
        <v>266</v>
      </c>
      <c r="AB829" t="s">
        <v>206</v>
      </c>
      <c r="AC829" t="str">
        <f t="shared" si="25"/>
        <v>Larsson Maria</v>
      </c>
      <c r="AD829" t="s">
        <v>51</v>
      </c>
    </row>
    <row r="830" spans="1:30" x14ac:dyDescent="0.4">
      <c r="A830">
        <v>10402</v>
      </c>
      <c r="B830">
        <v>55</v>
      </c>
      <c r="C830" s="2">
        <v>55.72</v>
      </c>
      <c r="D830" s="2">
        <f>SALES­_DATA[[#This Row],[PRICEEACH]]*SALES­_DATA[[#This Row],[QUANTITYORDERED]]</f>
        <v>3064.6</v>
      </c>
      <c r="E830">
        <v>2</v>
      </c>
      <c r="F830" s="2">
        <v>3064.6</v>
      </c>
      <c r="G830" s="2">
        <f>SALES­_DATA[[#This Row],[SALES]]-SALES­_DATA[[#This Row],[cost price]]</f>
        <v>0</v>
      </c>
      <c r="H830" s="4">
        <v>38449</v>
      </c>
      <c r="I830" s="1" t="s">
        <v>683</v>
      </c>
      <c r="J830" t="s">
        <v>25</v>
      </c>
      <c r="K830">
        <v>2</v>
      </c>
      <c r="L830" t="str">
        <f t="shared" si="24"/>
        <v>Qtr 2</v>
      </c>
      <c r="M830" t="s">
        <v>683</v>
      </c>
      <c r="N830">
        <v>2005</v>
      </c>
      <c r="O830" t="s">
        <v>26</v>
      </c>
      <c r="P830" s="2">
        <v>60</v>
      </c>
      <c r="Q830" t="s">
        <v>593</v>
      </c>
      <c r="R830" t="s">
        <v>84</v>
      </c>
      <c r="S830" t="s">
        <v>85</v>
      </c>
      <c r="T830" t="s">
        <v>86</v>
      </c>
      <c r="V830" t="s">
        <v>48</v>
      </c>
      <c r="W830" t="s">
        <v>687</v>
      </c>
      <c r="X830" s="3">
        <v>75016</v>
      </c>
      <c r="Y830" t="s">
        <v>41</v>
      </c>
      <c r="Z830" t="s">
        <v>42</v>
      </c>
      <c r="AA830" t="s">
        <v>87</v>
      </c>
      <c r="AB830" t="s">
        <v>88</v>
      </c>
      <c r="AC830" t="str">
        <f t="shared" si="25"/>
        <v>Perrier Dominique</v>
      </c>
      <c r="AD830" t="s">
        <v>51</v>
      </c>
    </row>
    <row r="831" spans="1:30" x14ac:dyDescent="0.4">
      <c r="A831">
        <v>10417</v>
      </c>
      <c r="B831">
        <v>36</v>
      </c>
      <c r="C831" s="2">
        <v>61.18</v>
      </c>
      <c r="D831" s="2">
        <f>SALES­_DATA[[#This Row],[PRICEEACH]]*SALES­_DATA[[#This Row],[QUANTITYORDERED]]</f>
        <v>2202.48</v>
      </c>
      <c r="E831">
        <v>6</v>
      </c>
      <c r="F831" s="2">
        <v>2202.48</v>
      </c>
      <c r="G831" s="2">
        <f>SALES­_DATA[[#This Row],[SALES]]-SALES­_DATA[[#This Row],[cost price]]</f>
        <v>0</v>
      </c>
      <c r="H831" s="4">
        <v>38485</v>
      </c>
      <c r="I831" s="1" t="s">
        <v>677</v>
      </c>
      <c r="J831" t="s">
        <v>173</v>
      </c>
      <c r="K831">
        <v>2</v>
      </c>
      <c r="L831" t="str">
        <f t="shared" si="24"/>
        <v>Qtr 2</v>
      </c>
      <c r="M831" t="s">
        <v>677</v>
      </c>
      <c r="N831">
        <v>2005</v>
      </c>
      <c r="O831" t="s">
        <v>26</v>
      </c>
      <c r="P831" s="2">
        <v>60</v>
      </c>
      <c r="Q831" t="s">
        <v>593</v>
      </c>
      <c r="R831" t="s">
        <v>174</v>
      </c>
      <c r="S831" t="s">
        <v>175</v>
      </c>
      <c r="T831" t="s">
        <v>176</v>
      </c>
      <c r="V831" t="s">
        <v>177</v>
      </c>
      <c r="W831" t="s">
        <v>687</v>
      </c>
      <c r="X831" s="3">
        <v>28034</v>
      </c>
      <c r="Y831" t="s">
        <v>178</v>
      </c>
      <c r="Z831" t="s">
        <v>42</v>
      </c>
      <c r="AA831" t="s">
        <v>179</v>
      </c>
      <c r="AB831" t="s">
        <v>180</v>
      </c>
      <c r="AC831" t="str">
        <f t="shared" si="25"/>
        <v>Freyre Diego</v>
      </c>
      <c r="AD831" t="s">
        <v>36</v>
      </c>
    </row>
    <row r="832" spans="1:30" x14ac:dyDescent="0.4">
      <c r="A832">
        <v>10101</v>
      </c>
      <c r="B832">
        <v>26</v>
      </c>
      <c r="C832" s="2">
        <v>100</v>
      </c>
      <c r="D832" s="2">
        <f>SALES­_DATA[[#This Row],[PRICEEACH]]*SALES­_DATA[[#This Row],[QUANTITYORDERED]]</f>
        <v>2600</v>
      </c>
      <c r="E832">
        <v>1</v>
      </c>
      <c r="F832" s="2">
        <v>3773.38</v>
      </c>
      <c r="G832" s="2">
        <f>SALES­_DATA[[#This Row],[SALES]]-SALES­_DATA[[#This Row],[cost price]]</f>
        <v>1173.3800000000001</v>
      </c>
      <c r="H832" s="4">
        <v>37630</v>
      </c>
      <c r="I832" s="1" t="s">
        <v>675</v>
      </c>
      <c r="J832" t="s">
        <v>25</v>
      </c>
      <c r="K832">
        <v>1</v>
      </c>
      <c r="L832" t="str">
        <f t="shared" si="24"/>
        <v>Qtr 1</v>
      </c>
      <c r="M832" t="s">
        <v>675</v>
      </c>
      <c r="N832">
        <v>2003</v>
      </c>
      <c r="O832" t="s">
        <v>550</v>
      </c>
      <c r="P832" s="2">
        <v>168</v>
      </c>
      <c r="Q832" t="s">
        <v>594</v>
      </c>
      <c r="R832" t="s">
        <v>462</v>
      </c>
      <c r="S832" t="s">
        <v>463</v>
      </c>
      <c r="T832" t="s">
        <v>464</v>
      </c>
      <c r="V832" t="s">
        <v>465</v>
      </c>
      <c r="W832" t="s">
        <v>687</v>
      </c>
      <c r="X832" s="3">
        <v>60528</v>
      </c>
      <c r="Y832" t="s">
        <v>443</v>
      </c>
      <c r="Z832" t="s">
        <v>42</v>
      </c>
      <c r="AA832" t="s">
        <v>466</v>
      </c>
      <c r="AB832" t="s">
        <v>414</v>
      </c>
      <c r="AC832" t="str">
        <f t="shared" si="25"/>
        <v>Keitel Roland</v>
      </c>
      <c r="AD832" t="s">
        <v>51</v>
      </c>
    </row>
    <row r="833" spans="1:30" x14ac:dyDescent="0.4">
      <c r="A833">
        <v>10110</v>
      </c>
      <c r="B833">
        <v>31</v>
      </c>
      <c r="C833" s="2">
        <v>100</v>
      </c>
      <c r="D833" s="2">
        <f>SALES­_DATA[[#This Row],[PRICEEACH]]*SALES­_DATA[[#This Row],[QUANTITYORDERED]]</f>
        <v>3100</v>
      </c>
      <c r="E833">
        <v>1</v>
      </c>
      <c r="F833" s="2">
        <v>5074.3900000000003</v>
      </c>
      <c r="G833" s="2">
        <f>SALES­_DATA[[#This Row],[SALES]]-SALES­_DATA[[#This Row],[cost price]]</f>
        <v>1974.3900000000003</v>
      </c>
      <c r="H833" s="4">
        <v>37698</v>
      </c>
      <c r="I833" s="1" t="s">
        <v>686</v>
      </c>
      <c r="J833" t="s">
        <v>25</v>
      </c>
      <c r="K833">
        <v>1</v>
      </c>
      <c r="L833" t="str">
        <f t="shared" si="24"/>
        <v>Qtr 1</v>
      </c>
      <c r="M833" t="s">
        <v>686</v>
      </c>
      <c r="N833">
        <v>2003</v>
      </c>
      <c r="O833" t="s">
        <v>550</v>
      </c>
      <c r="P833" s="2">
        <v>168</v>
      </c>
      <c r="Q833" t="s">
        <v>594</v>
      </c>
      <c r="R833" t="s">
        <v>492</v>
      </c>
      <c r="S833" t="s">
        <v>493</v>
      </c>
      <c r="T833" t="s">
        <v>494</v>
      </c>
      <c r="V833" t="s">
        <v>495</v>
      </c>
      <c r="W833" t="s">
        <v>687</v>
      </c>
      <c r="X833" s="3" t="s">
        <v>496</v>
      </c>
      <c r="Y833" t="s">
        <v>170</v>
      </c>
      <c r="Z833" t="s">
        <v>42</v>
      </c>
      <c r="AA833" t="s">
        <v>497</v>
      </c>
      <c r="AB833" t="s">
        <v>94</v>
      </c>
      <c r="AC833" t="str">
        <f t="shared" si="25"/>
        <v>Ashworth Victoria</v>
      </c>
      <c r="AD833" t="s">
        <v>51</v>
      </c>
    </row>
    <row r="834" spans="1:30" x14ac:dyDescent="0.4">
      <c r="A834">
        <v>10125</v>
      </c>
      <c r="B834">
        <v>34</v>
      </c>
      <c r="C834" s="2">
        <v>100</v>
      </c>
      <c r="D834" s="2">
        <f>SALES­_DATA[[#This Row],[PRICEEACH]]*SALES­_DATA[[#This Row],[QUANTITYORDERED]]</f>
        <v>3400</v>
      </c>
      <c r="E834">
        <v>2</v>
      </c>
      <c r="F834" s="2">
        <v>6483.46</v>
      </c>
      <c r="G834" s="2">
        <f>SALES­_DATA[[#This Row],[SALES]]-SALES­_DATA[[#This Row],[cost price]]</f>
        <v>3083.46</v>
      </c>
      <c r="H834" s="4">
        <v>37762</v>
      </c>
      <c r="I834" s="1" t="s">
        <v>677</v>
      </c>
      <c r="J834" t="s">
        <v>25</v>
      </c>
      <c r="K834">
        <v>2</v>
      </c>
      <c r="L834" t="str">
        <f t="shared" si="24"/>
        <v>Qtr 2</v>
      </c>
      <c r="M834" t="s">
        <v>677</v>
      </c>
      <c r="N834">
        <v>2003</v>
      </c>
      <c r="O834" t="s">
        <v>550</v>
      </c>
      <c r="P834" s="2">
        <v>168</v>
      </c>
      <c r="Q834" t="s">
        <v>594</v>
      </c>
      <c r="R834" t="s">
        <v>89</v>
      </c>
      <c r="S834" t="s">
        <v>90</v>
      </c>
      <c r="T834" t="s">
        <v>91</v>
      </c>
      <c r="U834" t="s">
        <v>92</v>
      </c>
      <c r="V834" t="s">
        <v>93</v>
      </c>
      <c r="W834" t="s">
        <v>94</v>
      </c>
      <c r="X834" s="3">
        <v>3004</v>
      </c>
      <c r="Y834" t="s">
        <v>95</v>
      </c>
      <c r="Z834" t="s">
        <v>96</v>
      </c>
      <c r="AA834" t="s">
        <v>97</v>
      </c>
      <c r="AB834" t="s">
        <v>98</v>
      </c>
      <c r="AC834" t="str">
        <f t="shared" si="25"/>
        <v>Ferguson Peter</v>
      </c>
      <c r="AD834" t="s">
        <v>51</v>
      </c>
    </row>
    <row r="835" spans="1:30" x14ac:dyDescent="0.4">
      <c r="A835">
        <v>10139</v>
      </c>
      <c r="B835">
        <v>41</v>
      </c>
      <c r="C835" s="2">
        <v>100</v>
      </c>
      <c r="D835" s="2">
        <f>SALES­_DATA[[#This Row],[PRICEEACH]]*SALES­_DATA[[#This Row],[QUANTITYORDERED]]</f>
        <v>4100</v>
      </c>
      <c r="E835">
        <v>8</v>
      </c>
      <c r="F835" s="2">
        <v>7956.46</v>
      </c>
      <c r="G835" s="2">
        <f>SALES­_DATA[[#This Row],[SALES]]-SALES­_DATA[[#This Row],[cost price]]</f>
        <v>3856.46</v>
      </c>
      <c r="H835" s="4">
        <v>37818</v>
      </c>
      <c r="I835" s="1" t="s">
        <v>678</v>
      </c>
      <c r="J835" t="s">
        <v>25</v>
      </c>
      <c r="K835">
        <v>3</v>
      </c>
      <c r="L835" t="str">
        <f t="shared" ref="L835:L898" si="26">CONCATENATE("Qtr", " ",K835)</f>
        <v>Qtr 3</v>
      </c>
      <c r="M835" t="s">
        <v>678</v>
      </c>
      <c r="N835">
        <v>2003</v>
      </c>
      <c r="O835" t="s">
        <v>550</v>
      </c>
      <c r="P835" s="2">
        <v>168</v>
      </c>
      <c r="Q835" t="s">
        <v>594</v>
      </c>
      <c r="R835" t="s">
        <v>152</v>
      </c>
      <c r="S835" t="s">
        <v>153</v>
      </c>
      <c r="T835" t="s">
        <v>154</v>
      </c>
      <c r="U835" t="s">
        <v>155</v>
      </c>
      <c r="V835" t="s">
        <v>156</v>
      </c>
      <c r="W835" t="s">
        <v>157</v>
      </c>
      <c r="X835" s="3">
        <v>2067</v>
      </c>
      <c r="Y835" t="s">
        <v>95</v>
      </c>
      <c r="Z835" t="s">
        <v>96</v>
      </c>
      <c r="AA835" t="s">
        <v>158</v>
      </c>
      <c r="AB835" t="s">
        <v>159</v>
      </c>
      <c r="AC835" t="str">
        <f t="shared" ref="AC835:AC898" si="27">CONCATENATE(AA835, " ",AB835)</f>
        <v>Huxley Adrian</v>
      </c>
      <c r="AD835" t="s">
        <v>151</v>
      </c>
    </row>
    <row r="836" spans="1:30" x14ac:dyDescent="0.4">
      <c r="A836">
        <v>10149</v>
      </c>
      <c r="B836">
        <v>23</v>
      </c>
      <c r="C836" s="2">
        <v>100</v>
      </c>
      <c r="D836" s="2">
        <f>SALES­_DATA[[#This Row],[PRICEEACH]]*SALES­_DATA[[#This Row],[QUANTITYORDERED]]</f>
        <v>2300</v>
      </c>
      <c r="E836">
        <v>5</v>
      </c>
      <c r="F836" s="2">
        <v>4230.62</v>
      </c>
      <c r="G836" s="2">
        <f>SALES­_DATA[[#This Row],[SALES]]-SALES­_DATA[[#This Row],[cost price]]</f>
        <v>1930.62</v>
      </c>
      <c r="H836" s="4">
        <v>37876</v>
      </c>
      <c r="I836" s="1" t="s">
        <v>685</v>
      </c>
      <c r="J836" t="s">
        <v>25</v>
      </c>
      <c r="K836">
        <v>3</v>
      </c>
      <c r="L836" t="str">
        <f t="shared" si="26"/>
        <v>Qtr 3</v>
      </c>
      <c r="M836" t="s">
        <v>685</v>
      </c>
      <c r="N836">
        <v>2003</v>
      </c>
      <c r="O836" t="s">
        <v>550</v>
      </c>
      <c r="P836" s="2">
        <v>168</v>
      </c>
      <c r="Q836" t="s">
        <v>594</v>
      </c>
      <c r="R836" t="s">
        <v>526</v>
      </c>
      <c r="S836">
        <v>4155554312</v>
      </c>
      <c r="T836" t="s">
        <v>527</v>
      </c>
      <c r="V836" t="s">
        <v>528</v>
      </c>
      <c r="W836" t="s">
        <v>55</v>
      </c>
      <c r="X836" s="3">
        <v>94217</v>
      </c>
      <c r="Y836" t="s">
        <v>32</v>
      </c>
      <c r="Z836" t="s">
        <v>33</v>
      </c>
      <c r="AA836" t="s">
        <v>529</v>
      </c>
      <c r="AB836" t="s">
        <v>400</v>
      </c>
      <c r="AC836" t="str">
        <f t="shared" si="27"/>
        <v>Taylor Sue</v>
      </c>
      <c r="AD836" t="s">
        <v>51</v>
      </c>
    </row>
    <row r="837" spans="1:30" x14ac:dyDescent="0.4">
      <c r="A837">
        <v>10162</v>
      </c>
      <c r="B837">
        <v>48</v>
      </c>
      <c r="C837" s="2">
        <v>100</v>
      </c>
      <c r="D837" s="2">
        <f>SALES­_DATA[[#This Row],[PRICEEACH]]*SALES­_DATA[[#This Row],[QUANTITYORDERED]]</f>
        <v>4800</v>
      </c>
      <c r="E837">
        <v>3</v>
      </c>
      <c r="F837" s="2">
        <v>7209.12</v>
      </c>
      <c r="G837" s="2">
        <f>SALES­_DATA[[#This Row],[SALES]]-SALES­_DATA[[#This Row],[cost price]]</f>
        <v>2409.12</v>
      </c>
      <c r="H837" s="4">
        <v>37912</v>
      </c>
      <c r="I837" s="1" t="s">
        <v>680</v>
      </c>
      <c r="J837" t="s">
        <v>25</v>
      </c>
      <c r="K837">
        <v>4</v>
      </c>
      <c r="L837" t="str">
        <f t="shared" si="26"/>
        <v>Qtr 4</v>
      </c>
      <c r="M837" t="s">
        <v>680</v>
      </c>
      <c r="N837">
        <v>2003</v>
      </c>
      <c r="O837" t="s">
        <v>550</v>
      </c>
      <c r="P837" s="2">
        <v>168</v>
      </c>
      <c r="Q837" t="s">
        <v>594</v>
      </c>
      <c r="R837" t="s">
        <v>58</v>
      </c>
      <c r="S837">
        <v>6505551386</v>
      </c>
      <c r="T837" t="s">
        <v>59</v>
      </c>
      <c r="V837" t="s">
        <v>60</v>
      </c>
      <c r="W837" t="s">
        <v>55</v>
      </c>
      <c r="X837" s="3" t="s">
        <v>687</v>
      </c>
      <c r="Y837" t="s">
        <v>32</v>
      </c>
      <c r="Z837" t="s">
        <v>33</v>
      </c>
      <c r="AA837" t="s">
        <v>61</v>
      </c>
      <c r="AB837" t="s">
        <v>57</v>
      </c>
      <c r="AC837" t="str">
        <f t="shared" si="27"/>
        <v>Brown Julie</v>
      </c>
      <c r="AD837" t="s">
        <v>151</v>
      </c>
    </row>
    <row r="838" spans="1:30" x14ac:dyDescent="0.4">
      <c r="A838">
        <v>10173</v>
      </c>
      <c r="B838">
        <v>22</v>
      </c>
      <c r="C838" s="2">
        <v>100</v>
      </c>
      <c r="D838" s="2">
        <f>SALES­_DATA[[#This Row],[PRICEEACH]]*SALES­_DATA[[#This Row],[QUANTITYORDERED]]</f>
        <v>2200</v>
      </c>
      <c r="E838">
        <v>7</v>
      </c>
      <c r="F838" s="2">
        <v>3452.68</v>
      </c>
      <c r="G838" s="2">
        <f>SALES­_DATA[[#This Row],[SALES]]-SALES­_DATA[[#This Row],[cost price]]</f>
        <v>1252.6799999999998</v>
      </c>
      <c r="H838" s="4">
        <v>37930</v>
      </c>
      <c r="I838" s="1" t="s">
        <v>681</v>
      </c>
      <c r="J838" t="s">
        <v>25</v>
      </c>
      <c r="K838">
        <v>4</v>
      </c>
      <c r="L838" t="str">
        <f t="shared" si="26"/>
        <v>Qtr 4</v>
      </c>
      <c r="M838" t="s">
        <v>681</v>
      </c>
      <c r="N838">
        <v>2003</v>
      </c>
      <c r="O838" t="s">
        <v>550</v>
      </c>
      <c r="P838" s="2">
        <v>168</v>
      </c>
      <c r="Q838" t="s">
        <v>594</v>
      </c>
      <c r="R838" t="s">
        <v>552</v>
      </c>
      <c r="S838" t="s">
        <v>553</v>
      </c>
      <c r="T838" t="s">
        <v>554</v>
      </c>
      <c r="V838" t="s">
        <v>555</v>
      </c>
      <c r="W838" t="s">
        <v>687</v>
      </c>
      <c r="X838" s="3">
        <v>24100</v>
      </c>
      <c r="Y838" t="s">
        <v>258</v>
      </c>
      <c r="Z838" t="s">
        <v>42</v>
      </c>
      <c r="AA838" t="s">
        <v>556</v>
      </c>
      <c r="AB838" t="s">
        <v>557</v>
      </c>
      <c r="AC838" t="str">
        <f t="shared" si="27"/>
        <v>Rovelli Giovanni</v>
      </c>
      <c r="AD838" t="s">
        <v>51</v>
      </c>
    </row>
    <row r="839" spans="1:30" x14ac:dyDescent="0.4">
      <c r="A839">
        <v>10182</v>
      </c>
      <c r="B839">
        <v>21</v>
      </c>
      <c r="C839" s="2">
        <v>100</v>
      </c>
      <c r="D839" s="2">
        <f>SALES­_DATA[[#This Row],[PRICEEACH]]*SALES­_DATA[[#This Row],[QUANTITYORDERED]]</f>
        <v>2100</v>
      </c>
      <c r="E839">
        <v>4</v>
      </c>
      <c r="F839" s="2">
        <v>3047.73</v>
      </c>
      <c r="G839" s="2">
        <f>SALES­_DATA[[#This Row],[SALES]]-SALES­_DATA[[#This Row],[cost price]]</f>
        <v>947.73</v>
      </c>
      <c r="H839" s="4">
        <v>37937</v>
      </c>
      <c r="I839" s="1" t="s">
        <v>681</v>
      </c>
      <c r="J839" t="s">
        <v>25</v>
      </c>
      <c r="K839">
        <v>4</v>
      </c>
      <c r="L839" t="str">
        <f t="shared" si="26"/>
        <v>Qtr 4</v>
      </c>
      <c r="M839" t="s">
        <v>681</v>
      </c>
      <c r="N839">
        <v>2003</v>
      </c>
      <c r="O839" t="s">
        <v>550</v>
      </c>
      <c r="P839" s="2">
        <v>168</v>
      </c>
      <c r="Q839" t="s">
        <v>594</v>
      </c>
      <c r="R839" t="s">
        <v>272</v>
      </c>
      <c r="S839">
        <v>4155551450</v>
      </c>
      <c r="T839" t="s">
        <v>273</v>
      </c>
      <c r="V839" t="s">
        <v>274</v>
      </c>
      <c r="W839" t="s">
        <v>55</v>
      </c>
      <c r="X839" s="3">
        <v>97562</v>
      </c>
      <c r="Y839" t="s">
        <v>32</v>
      </c>
      <c r="Z839" t="s">
        <v>33</v>
      </c>
      <c r="AA839" t="s">
        <v>275</v>
      </c>
      <c r="AB839" t="s">
        <v>276</v>
      </c>
      <c r="AC839" t="str">
        <f t="shared" si="27"/>
        <v>Nelson Valarie</v>
      </c>
      <c r="AD839" t="s">
        <v>51</v>
      </c>
    </row>
    <row r="840" spans="1:30" x14ac:dyDescent="0.4">
      <c r="A840">
        <v>10193</v>
      </c>
      <c r="B840">
        <v>22</v>
      </c>
      <c r="C840" s="2">
        <v>100</v>
      </c>
      <c r="D840" s="2">
        <f>SALES­_DATA[[#This Row],[PRICEEACH]]*SALES­_DATA[[#This Row],[QUANTITYORDERED]]</f>
        <v>2200</v>
      </c>
      <c r="E840">
        <v>8</v>
      </c>
      <c r="F840" s="2">
        <v>3675.32</v>
      </c>
      <c r="G840" s="2">
        <f>SALES­_DATA[[#This Row],[SALES]]-SALES­_DATA[[#This Row],[cost price]]</f>
        <v>1475.3200000000002</v>
      </c>
      <c r="H840" s="4">
        <v>37946</v>
      </c>
      <c r="I840" s="1" t="s">
        <v>681</v>
      </c>
      <c r="J840" t="s">
        <v>25</v>
      </c>
      <c r="K840">
        <v>4</v>
      </c>
      <c r="L840" t="str">
        <f t="shared" si="26"/>
        <v>Qtr 4</v>
      </c>
      <c r="M840" t="s">
        <v>681</v>
      </c>
      <c r="N840">
        <v>2003</v>
      </c>
      <c r="O840" t="s">
        <v>550</v>
      </c>
      <c r="P840" s="2">
        <v>168</v>
      </c>
      <c r="Q840" t="s">
        <v>594</v>
      </c>
      <c r="R840" t="s">
        <v>558</v>
      </c>
      <c r="S840" t="s">
        <v>559</v>
      </c>
      <c r="T840" t="s">
        <v>560</v>
      </c>
      <c r="V840" t="s">
        <v>561</v>
      </c>
      <c r="W840" t="s">
        <v>94</v>
      </c>
      <c r="X840" s="3">
        <v>3150</v>
      </c>
      <c r="Y840" t="s">
        <v>95</v>
      </c>
      <c r="Z840" t="s">
        <v>96</v>
      </c>
      <c r="AA840" t="s">
        <v>562</v>
      </c>
      <c r="AB840" t="s">
        <v>563</v>
      </c>
      <c r="AC840" t="str">
        <f t="shared" si="27"/>
        <v>Connery Sean</v>
      </c>
      <c r="AD840" t="s">
        <v>51</v>
      </c>
    </row>
    <row r="841" spans="1:30" x14ac:dyDescent="0.4">
      <c r="A841">
        <v>10205</v>
      </c>
      <c r="B841">
        <v>40</v>
      </c>
      <c r="C841" s="2">
        <v>100</v>
      </c>
      <c r="D841" s="2">
        <f>SALES­_DATA[[#This Row],[PRICEEACH]]*SALES­_DATA[[#This Row],[QUANTITYORDERED]]</f>
        <v>4000</v>
      </c>
      <c r="E841">
        <v>3</v>
      </c>
      <c r="F841" s="2">
        <v>7492.4</v>
      </c>
      <c r="G841" s="2">
        <f>SALES­_DATA[[#This Row],[SALES]]-SALES­_DATA[[#This Row],[cost price]]</f>
        <v>3492.3999999999996</v>
      </c>
      <c r="H841" s="4">
        <v>37958</v>
      </c>
      <c r="I841" s="1" t="s">
        <v>682</v>
      </c>
      <c r="J841" t="s">
        <v>25</v>
      </c>
      <c r="K841">
        <v>4</v>
      </c>
      <c r="L841" t="str">
        <f t="shared" si="26"/>
        <v>Qtr 4</v>
      </c>
      <c r="M841" t="s">
        <v>682</v>
      </c>
      <c r="N841">
        <v>2003</v>
      </c>
      <c r="O841" t="s">
        <v>550</v>
      </c>
      <c r="P841" s="2">
        <v>168</v>
      </c>
      <c r="Q841" t="s">
        <v>594</v>
      </c>
      <c r="R841" t="s">
        <v>174</v>
      </c>
      <c r="S841" t="s">
        <v>175</v>
      </c>
      <c r="T841" t="s">
        <v>176</v>
      </c>
      <c r="V841" t="s">
        <v>177</v>
      </c>
      <c r="W841" t="s">
        <v>687</v>
      </c>
      <c r="X841" s="3">
        <v>28034</v>
      </c>
      <c r="Y841" t="s">
        <v>178</v>
      </c>
      <c r="Z841" t="s">
        <v>42</v>
      </c>
      <c r="AA841" t="s">
        <v>179</v>
      </c>
      <c r="AB841" t="s">
        <v>180</v>
      </c>
      <c r="AC841" t="str">
        <f t="shared" si="27"/>
        <v>Freyre Diego</v>
      </c>
      <c r="AD841" t="s">
        <v>151</v>
      </c>
    </row>
    <row r="842" spans="1:30" x14ac:dyDescent="0.4">
      <c r="A842">
        <v>10214</v>
      </c>
      <c r="B842">
        <v>50</v>
      </c>
      <c r="C842" s="2">
        <v>100</v>
      </c>
      <c r="D842" s="2">
        <f>SALES­_DATA[[#This Row],[PRICEEACH]]*SALES­_DATA[[#This Row],[QUANTITYORDERED]]</f>
        <v>5000</v>
      </c>
      <c r="E842">
        <v>1</v>
      </c>
      <c r="F842" s="2">
        <v>9534.5</v>
      </c>
      <c r="G842" s="2">
        <f>SALES­_DATA[[#This Row],[SALES]]-SALES­_DATA[[#This Row],[cost price]]</f>
        <v>4534.5</v>
      </c>
      <c r="H842" s="4">
        <v>38012</v>
      </c>
      <c r="I842" s="1" t="s">
        <v>675</v>
      </c>
      <c r="J842" t="s">
        <v>25</v>
      </c>
      <c r="K842">
        <v>1</v>
      </c>
      <c r="L842" t="str">
        <f t="shared" si="26"/>
        <v>Qtr 1</v>
      </c>
      <c r="M842" t="s">
        <v>675</v>
      </c>
      <c r="N842">
        <v>2004</v>
      </c>
      <c r="O842" t="s">
        <v>550</v>
      </c>
      <c r="P842" s="2">
        <v>168</v>
      </c>
      <c r="Q842" t="s">
        <v>594</v>
      </c>
      <c r="R842" t="s">
        <v>191</v>
      </c>
      <c r="S842" t="s">
        <v>192</v>
      </c>
      <c r="T842" t="s">
        <v>193</v>
      </c>
      <c r="V842" t="s">
        <v>177</v>
      </c>
      <c r="W842" t="s">
        <v>687</v>
      </c>
      <c r="X842" s="3">
        <v>28023</v>
      </c>
      <c r="Y842" t="s">
        <v>178</v>
      </c>
      <c r="Z842" t="s">
        <v>42</v>
      </c>
      <c r="AA842" t="s">
        <v>194</v>
      </c>
      <c r="AB842" t="s">
        <v>195</v>
      </c>
      <c r="AC842" t="str">
        <f t="shared" si="27"/>
        <v>Sommer Mart¡n</v>
      </c>
      <c r="AD842" t="s">
        <v>151</v>
      </c>
    </row>
    <row r="843" spans="1:30" x14ac:dyDescent="0.4">
      <c r="A843">
        <v>10227</v>
      </c>
      <c r="B843">
        <v>29</v>
      </c>
      <c r="C843" s="2">
        <v>100</v>
      </c>
      <c r="D843" s="2">
        <f>SALES­_DATA[[#This Row],[PRICEEACH]]*SALES­_DATA[[#This Row],[QUANTITYORDERED]]</f>
        <v>2900</v>
      </c>
      <c r="E843">
        <v>4</v>
      </c>
      <c r="F843" s="2">
        <v>5579.02</v>
      </c>
      <c r="G843" s="2">
        <f>SALES­_DATA[[#This Row],[SALES]]-SALES­_DATA[[#This Row],[cost price]]</f>
        <v>2679.0200000000004</v>
      </c>
      <c r="H843" s="4">
        <v>38048</v>
      </c>
      <c r="I843" s="1" t="s">
        <v>686</v>
      </c>
      <c r="J843" t="s">
        <v>25</v>
      </c>
      <c r="K843">
        <v>1</v>
      </c>
      <c r="L843" t="str">
        <f t="shared" si="26"/>
        <v>Qtr 1</v>
      </c>
      <c r="M843" t="s">
        <v>686</v>
      </c>
      <c r="N843">
        <v>2004</v>
      </c>
      <c r="O843" t="s">
        <v>550</v>
      </c>
      <c r="P843" s="2">
        <v>168</v>
      </c>
      <c r="Q843" t="s">
        <v>594</v>
      </c>
      <c r="R843" t="s">
        <v>219</v>
      </c>
      <c r="S843" t="s">
        <v>220</v>
      </c>
      <c r="T843" t="s">
        <v>221</v>
      </c>
      <c r="V843" t="s">
        <v>222</v>
      </c>
      <c r="W843" t="s">
        <v>687</v>
      </c>
      <c r="X843" s="3">
        <v>69004</v>
      </c>
      <c r="Y843" t="s">
        <v>41</v>
      </c>
      <c r="Z843" t="s">
        <v>42</v>
      </c>
      <c r="AA843" t="s">
        <v>223</v>
      </c>
      <c r="AB843" t="s">
        <v>224</v>
      </c>
      <c r="AC843" t="str">
        <f t="shared" si="27"/>
        <v>Saveley Mary</v>
      </c>
      <c r="AD843" t="s">
        <v>51</v>
      </c>
    </row>
    <row r="844" spans="1:30" x14ac:dyDescent="0.4">
      <c r="A844">
        <v>10244</v>
      </c>
      <c r="B844">
        <v>43</v>
      </c>
      <c r="C844" s="2">
        <v>100</v>
      </c>
      <c r="D844" s="2">
        <f>SALES­_DATA[[#This Row],[PRICEEACH]]*SALES­_DATA[[#This Row],[QUANTITYORDERED]]</f>
        <v>4300</v>
      </c>
      <c r="E844">
        <v>8</v>
      </c>
      <c r="F844" s="2">
        <v>5950.34</v>
      </c>
      <c r="G844" s="2">
        <f>SALES­_DATA[[#This Row],[SALES]]-SALES­_DATA[[#This Row],[cost price]]</f>
        <v>1650.3400000000001</v>
      </c>
      <c r="H844" s="4">
        <v>38106</v>
      </c>
      <c r="I844" s="1" t="s">
        <v>683</v>
      </c>
      <c r="J844" t="s">
        <v>25</v>
      </c>
      <c r="K844">
        <v>2</v>
      </c>
      <c r="L844" t="str">
        <f t="shared" si="26"/>
        <v>Qtr 2</v>
      </c>
      <c r="M844" t="s">
        <v>683</v>
      </c>
      <c r="N844">
        <v>2004</v>
      </c>
      <c r="O844" t="s">
        <v>550</v>
      </c>
      <c r="P844" s="2">
        <v>168</v>
      </c>
      <c r="Q844" t="s">
        <v>594</v>
      </c>
      <c r="R844" t="s">
        <v>174</v>
      </c>
      <c r="S844" t="s">
        <v>175</v>
      </c>
      <c r="T844" t="s">
        <v>176</v>
      </c>
      <c r="V844" t="s">
        <v>177</v>
      </c>
      <c r="W844" t="s">
        <v>687</v>
      </c>
      <c r="X844" s="3">
        <v>28034</v>
      </c>
      <c r="Y844" t="s">
        <v>178</v>
      </c>
      <c r="Z844" t="s">
        <v>42</v>
      </c>
      <c r="AA844" t="s">
        <v>179</v>
      </c>
      <c r="AB844" t="s">
        <v>180</v>
      </c>
      <c r="AC844" t="str">
        <f t="shared" si="27"/>
        <v>Freyre Diego</v>
      </c>
      <c r="AD844" t="s">
        <v>51</v>
      </c>
    </row>
    <row r="845" spans="1:30" x14ac:dyDescent="0.4">
      <c r="A845">
        <v>10255</v>
      </c>
      <c r="B845">
        <v>24</v>
      </c>
      <c r="C845" s="2">
        <v>100</v>
      </c>
      <c r="D845" s="2">
        <f>SALES­_DATA[[#This Row],[PRICEEACH]]*SALES­_DATA[[#This Row],[QUANTITYORDERED]]</f>
        <v>2400</v>
      </c>
      <c r="E845">
        <v>1</v>
      </c>
      <c r="F845" s="2">
        <v>3726</v>
      </c>
      <c r="G845" s="2">
        <f>SALES­_DATA[[#This Row],[SALES]]-SALES­_DATA[[#This Row],[cost price]]</f>
        <v>1326</v>
      </c>
      <c r="H845" s="4">
        <v>38142</v>
      </c>
      <c r="I845" s="1" t="s">
        <v>684</v>
      </c>
      <c r="J845" t="s">
        <v>25</v>
      </c>
      <c r="K845">
        <v>2</v>
      </c>
      <c r="L845" t="str">
        <f t="shared" si="26"/>
        <v>Qtr 2</v>
      </c>
      <c r="M845" t="s">
        <v>684</v>
      </c>
      <c r="N845">
        <v>2004</v>
      </c>
      <c r="O845" t="s">
        <v>550</v>
      </c>
      <c r="P845" s="2">
        <v>168</v>
      </c>
      <c r="Q845" t="s">
        <v>594</v>
      </c>
      <c r="R845" t="s">
        <v>531</v>
      </c>
      <c r="S845" t="s">
        <v>532</v>
      </c>
      <c r="T845" t="s">
        <v>533</v>
      </c>
      <c r="V845" t="s">
        <v>534</v>
      </c>
      <c r="W845" t="s">
        <v>687</v>
      </c>
      <c r="X845" s="3">
        <v>67000</v>
      </c>
      <c r="Y845" t="s">
        <v>41</v>
      </c>
      <c r="Z845" t="s">
        <v>42</v>
      </c>
      <c r="AA845" t="s">
        <v>535</v>
      </c>
      <c r="AB845" t="s">
        <v>536</v>
      </c>
      <c r="AC845" t="str">
        <f t="shared" si="27"/>
        <v>Citeaux Frederique</v>
      </c>
      <c r="AD845" t="s">
        <v>51</v>
      </c>
    </row>
    <row r="846" spans="1:30" x14ac:dyDescent="0.4">
      <c r="A846">
        <v>10280</v>
      </c>
      <c r="B846">
        <v>22</v>
      </c>
      <c r="C846" s="2">
        <v>100</v>
      </c>
      <c r="D846" s="2">
        <f>SALES­_DATA[[#This Row],[PRICEEACH]]*SALES­_DATA[[#This Row],[QUANTITYORDERED]]</f>
        <v>2200</v>
      </c>
      <c r="E846">
        <v>10</v>
      </c>
      <c r="F846" s="2">
        <v>4455</v>
      </c>
      <c r="G846" s="2">
        <f>SALES­_DATA[[#This Row],[SALES]]-SALES­_DATA[[#This Row],[cost price]]</f>
        <v>2255</v>
      </c>
      <c r="H846" s="4">
        <v>38216</v>
      </c>
      <c r="I846" s="1" t="s">
        <v>679</v>
      </c>
      <c r="J846" t="s">
        <v>25</v>
      </c>
      <c r="K846">
        <v>3</v>
      </c>
      <c r="L846" t="str">
        <f t="shared" si="26"/>
        <v>Qtr 3</v>
      </c>
      <c r="M846" t="s">
        <v>679</v>
      </c>
      <c r="N846">
        <v>2004</v>
      </c>
      <c r="O846" t="s">
        <v>550</v>
      </c>
      <c r="P846" s="2">
        <v>168</v>
      </c>
      <c r="Q846" t="s">
        <v>594</v>
      </c>
      <c r="R846" t="s">
        <v>254</v>
      </c>
      <c r="S846" t="s">
        <v>255</v>
      </c>
      <c r="T846" t="s">
        <v>256</v>
      </c>
      <c r="V846" t="s">
        <v>257</v>
      </c>
      <c r="W846" t="s">
        <v>687</v>
      </c>
      <c r="X846" s="3">
        <v>10100</v>
      </c>
      <c r="Y846" t="s">
        <v>258</v>
      </c>
      <c r="Z846" t="s">
        <v>42</v>
      </c>
      <c r="AA846" t="s">
        <v>259</v>
      </c>
      <c r="AB846" t="s">
        <v>260</v>
      </c>
      <c r="AC846" t="str">
        <f t="shared" si="27"/>
        <v>Accorti Paolo</v>
      </c>
      <c r="AD846" t="s">
        <v>51</v>
      </c>
    </row>
    <row r="847" spans="1:30" x14ac:dyDescent="0.4">
      <c r="A847">
        <v>10289</v>
      </c>
      <c r="B847">
        <v>43</v>
      </c>
      <c r="C847" s="2">
        <v>100</v>
      </c>
      <c r="D847" s="2">
        <f>SALES­_DATA[[#This Row],[PRICEEACH]]*SALES­_DATA[[#This Row],[QUANTITYORDERED]]</f>
        <v>4300</v>
      </c>
      <c r="E847">
        <v>3</v>
      </c>
      <c r="F847" s="2">
        <v>8272.34</v>
      </c>
      <c r="G847" s="2">
        <f>SALES­_DATA[[#This Row],[SALES]]-SALES­_DATA[[#This Row],[cost price]]</f>
        <v>3972.34</v>
      </c>
      <c r="H847" s="4">
        <v>38233</v>
      </c>
      <c r="I847" s="1" t="s">
        <v>685</v>
      </c>
      <c r="J847" t="s">
        <v>25</v>
      </c>
      <c r="K847">
        <v>3</v>
      </c>
      <c r="L847" t="str">
        <f t="shared" si="26"/>
        <v>Qtr 3</v>
      </c>
      <c r="M847" t="s">
        <v>685</v>
      </c>
      <c r="N847">
        <v>2004</v>
      </c>
      <c r="O847" t="s">
        <v>550</v>
      </c>
      <c r="P847" s="2">
        <v>168</v>
      </c>
      <c r="Q847" t="s">
        <v>594</v>
      </c>
      <c r="R847" t="s">
        <v>73</v>
      </c>
      <c r="S847" t="s">
        <v>74</v>
      </c>
      <c r="T847" t="s">
        <v>75</v>
      </c>
      <c r="V847" t="s">
        <v>76</v>
      </c>
      <c r="W847" t="s">
        <v>687</v>
      </c>
      <c r="X847" s="3" t="s">
        <v>77</v>
      </c>
      <c r="Y847" t="s">
        <v>78</v>
      </c>
      <c r="Z847" t="s">
        <v>42</v>
      </c>
      <c r="AA847" t="s">
        <v>79</v>
      </c>
      <c r="AB847" t="s">
        <v>80</v>
      </c>
      <c r="AC847" t="str">
        <f t="shared" si="27"/>
        <v>Oeztan Veysel</v>
      </c>
      <c r="AD847" t="s">
        <v>151</v>
      </c>
    </row>
    <row r="848" spans="1:30" x14ac:dyDescent="0.4">
      <c r="A848">
        <v>10304</v>
      </c>
      <c r="B848">
        <v>20</v>
      </c>
      <c r="C848" s="2">
        <v>100</v>
      </c>
      <c r="D848" s="2">
        <f>SALES­_DATA[[#This Row],[PRICEEACH]]*SALES­_DATA[[#This Row],[QUANTITYORDERED]]</f>
        <v>2000</v>
      </c>
      <c r="E848">
        <v>14</v>
      </c>
      <c r="F848" s="2">
        <v>3577.6</v>
      </c>
      <c r="G848" s="2">
        <f>SALES­_DATA[[#This Row],[SALES]]-SALES­_DATA[[#This Row],[cost price]]</f>
        <v>1577.6</v>
      </c>
      <c r="H848" s="4">
        <v>38271</v>
      </c>
      <c r="I848" s="1" t="s">
        <v>680</v>
      </c>
      <c r="J848" t="s">
        <v>25</v>
      </c>
      <c r="K848">
        <v>4</v>
      </c>
      <c r="L848" t="str">
        <f t="shared" si="26"/>
        <v>Qtr 4</v>
      </c>
      <c r="M848" t="s">
        <v>680</v>
      </c>
      <c r="N848">
        <v>2004</v>
      </c>
      <c r="O848" t="s">
        <v>550</v>
      </c>
      <c r="P848" s="2">
        <v>168</v>
      </c>
      <c r="Q848" t="s">
        <v>594</v>
      </c>
      <c r="R848" t="s">
        <v>267</v>
      </c>
      <c r="S848" t="s">
        <v>268</v>
      </c>
      <c r="T848" t="s">
        <v>269</v>
      </c>
      <c r="V848" t="s">
        <v>270</v>
      </c>
      <c r="W848" t="s">
        <v>687</v>
      </c>
      <c r="X848" s="3">
        <v>78000</v>
      </c>
      <c r="Y848" t="s">
        <v>41</v>
      </c>
      <c r="Z848" t="s">
        <v>42</v>
      </c>
      <c r="AA848" t="s">
        <v>271</v>
      </c>
      <c r="AB848" t="s">
        <v>50</v>
      </c>
      <c r="AC848" t="str">
        <f t="shared" si="27"/>
        <v>Tonini Daniel</v>
      </c>
      <c r="AD848" t="s">
        <v>51</v>
      </c>
    </row>
    <row r="849" spans="1:30" x14ac:dyDescent="0.4">
      <c r="A849">
        <v>10312</v>
      </c>
      <c r="B849">
        <v>25</v>
      </c>
      <c r="C849" s="2">
        <v>100</v>
      </c>
      <c r="D849" s="2">
        <f>SALES­_DATA[[#This Row],[PRICEEACH]]*SALES­_DATA[[#This Row],[QUANTITYORDERED]]</f>
        <v>2500</v>
      </c>
      <c r="E849">
        <v>11</v>
      </c>
      <c r="F849" s="2">
        <v>3881.25</v>
      </c>
      <c r="G849" s="2">
        <f>SALES­_DATA[[#This Row],[SALES]]-SALES­_DATA[[#This Row],[cost price]]</f>
        <v>1381.25</v>
      </c>
      <c r="H849" s="4">
        <v>38281</v>
      </c>
      <c r="I849" s="1" t="s">
        <v>680</v>
      </c>
      <c r="J849" t="s">
        <v>25</v>
      </c>
      <c r="K849">
        <v>4</v>
      </c>
      <c r="L849" t="str">
        <f t="shared" si="26"/>
        <v>Qtr 4</v>
      </c>
      <c r="M849" t="s">
        <v>680</v>
      </c>
      <c r="N849">
        <v>2004</v>
      </c>
      <c r="O849" t="s">
        <v>550</v>
      </c>
      <c r="P849" s="2">
        <v>168</v>
      </c>
      <c r="Q849" t="s">
        <v>594</v>
      </c>
      <c r="R849" t="s">
        <v>272</v>
      </c>
      <c r="S849">
        <v>4155551450</v>
      </c>
      <c r="T849" t="s">
        <v>273</v>
      </c>
      <c r="V849" t="s">
        <v>274</v>
      </c>
      <c r="W849" t="s">
        <v>55</v>
      </c>
      <c r="X849" s="3">
        <v>97562</v>
      </c>
      <c r="Y849" t="s">
        <v>32</v>
      </c>
      <c r="Z849" t="s">
        <v>33</v>
      </c>
      <c r="AA849" t="s">
        <v>275</v>
      </c>
      <c r="AB849" t="s">
        <v>276</v>
      </c>
      <c r="AC849" t="str">
        <f t="shared" si="27"/>
        <v>Nelson Valarie</v>
      </c>
      <c r="AD849" t="s">
        <v>51</v>
      </c>
    </row>
    <row r="850" spans="1:30" x14ac:dyDescent="0.4">
      <c r="A850">
        <v>10322</v>
      </c>
      <c r="B850">
        <v>36</v>
      </c>
      <c r="C850" s="2">
        <v>100</v>
      </c>
      <c r="D850" s="2">
        <f>SALES­_DATA[[#This Row],[PRICEEACH]]*SALES­_DATA[[#This Row],[QUANTITYORDERED]]</f>
        <v>3600</v>
      </c>
      <c r="E850">
        <v>2</v>
      </c>
      <c r="F850" s="2">
        <v>5797.44</v>
      </c>
      <c r="G850" s="2">
        <f>SALES­_DATA[[#This Row],[SALES]]-SALES­_DATA[[#This Row],[cost price]]</f>
        <v>2197.4399999999996</v>
      </c>
      <c r="H850" s="4">
        <v>38295</v>
      </c>
      <c r="I850" s="1" t="s">
        <v>681</v>
      </c>
      <c r="J850" t="s">
        <v>25</v>
      </c>
      <c r="K850">
        <v>4</v>
      </c>
      <c r="L850" t="str">
        <f t="shared" si="26"/>
        <v>Qtr 4</v>
      </c>
      <c r="M850" t="s">
        <v>681</v>
      </c>
      <c r="N850">
        <v>2004</v>
      </c>
      <c r="O850" t="s">
        <v>550</v>
      </c>
      <c r="P850" s="2">
        <v>168</v>
      </c>
      <c r="Q850" t="s">
        <v>594</v>
      </c>
      <c r="R850" t="s">
        <v>277</v>
      </c>
      <c r="S850">
        <v>6035558647</v>
      </c>
      <c r="T850" t="s">
        <v>278</v>
      </c>
      <c r="V850" t="s">
        <v>279</v>
      </c>
      <c r="W850" t="s">
        <v>280</v>
      </c>
      <c r="X850" s="3">
        <v>62005</v>
      </c>
      <c r="Y850" t="s">
        <v>32</v>
      </c>
      <c r="Z850" t="s">
        <v>33</v>
      </c>
      <c r="AA850" t="s">
        <v>56</v>
      </c>
      <c r="AB850" t="s">
        <v>276</v>
      </c>
      <c r="AC850" t="str">
        <f t="shared" si="27"/>
        <v>Young Valarie</v>
      </c>
      <c r="AD850" t="s">
        <v>51</v>
      </c>
    </row>
    <row r="851" spans="1:30" x14ac:dyDescent="0.4">
      <c r="A851">
        <v>10332</v>
      </c>
      <c r="B851">
        <v>24</v>
      </c>
      <c r="C851" s="2">
        <v>52.67</v>
      </c>
      <c r="D851" s="2">
        <f>SALES­_DATA[[#This Row],[PRICEEACH]]*SALES­_DATA[[#This Row],[QUANTITYORDERED]]</f>
        <v>1264.08</v>
      </c>
      <c r="E851">
        <v>1</v>
      </c>
      <c r="F851" s="2">
        <v>1264.08</v>
      </c>
      <c r="G851" s="2">
        <f>SALES­_DATA[[#This Row],[SALES]]-SALES­_DATA[[#This Row],[cost price]]</f>
        <v>0</v>
      </c>
      <c r="H851" s="4">
        <v>38308</v>
      </c>
      <c r="I851" s="1" t="s">
        <v>681</v>
      </c>
      <c r="J851" t="s">
        <v>25</v>
      </c>
      <c r="K851">
        <v>4</v>
      </c>
      <c r="L851" t="str">
        <f t="shared" si="26"/>
        <v>Qtr 4</v>
      </c>
      <c r="M851" t="s">
        <v>681</v>
      </c>
      <c r="N851">
        <v>2004</v>
      </c>
      <c r="O851" t="s">
        <v>550</v>
      </c>
      <c r="P851" s="2">
        <v>168</v>
      </c>
      <c r="Q851" t="s">
        <v>594</v>
      </c>
      <c r="R851" t="s">
        <v>492</v>
      </c>
      <c r="S851" t="s">
        <v>493</v>
      </c>
      <c r="T851" t="s">
        <v>494</v>
      </c>
      <c r="V851" t="s">
        <v>495</v>
      </c>
      <c r="W851" t="s">
        <v>687</v>
      </c>
      <c r="X851" s="3" t="s">
        <v>496</v>
      </c>
      <c r="Y851" t="s">
        <v>170</v>
      </c>
      <c r="Z851" t="s">
        <v>42</v>
      </c>
      <c r="AA851" t="s">
        <v>497</v>
      </c>
      <c r="AB851" t="s">
        <v>94</v>
      </c>
      <c r="AC851" t="str">
        <f t="shared" si="27"/>
        <v>Ashworth Victoria</v>
      </c>
      <c r="AD851" t="s">
        <v>36</v>
      </c>
    </row>
    <row r="852" spans="1:30" x14ac:dyDescent="0.4">
      <c r="A852">
        <v>10347</v>
      </c>
      <c r="B852">
        <v>21</v>
      </c>
      <c r="C852" s="2">
        <v>100</v>
      </c>
      <c r="D852" s="2">
        <f>SALES­_DATA[[#This Row],[PRICEEACH]]*SALES­_DATA[[#This Row],[QUANTITYORDERED]]</f>
        <v>2100</v>
      </c>
      <c r="E852">
        <v>6</v>
      </c>
      <c r="F852" s="2">
        <v>4815.3</v>
      </c>
      <c r="G852" s="2">
        <f>SALES­_DATA[[#This Row],[SALES]]-SALES­_DATA[[#This Row],[cost price]]</f>
        <v>2715.3</v>
      </c>
      <c r="H852" s="4">
        <v>38320</v>
      </c>
      <c r="I852" s="1" t="s">
        <v>681</v>
      </c>
      <c r="J852" t="s">
        <v>25</v>
      </c>
      <c r="K852">
        <v>4</v>
      </c>
      <c r="L852" t="str">
        <f t="shared" si="26"/>
        <v>Qtr 4</v>
      </c>
      <c r="M852" t="s">
        <v>681</v>
      </c>
      <c r="N852">
        <v>2004</v>
      </c>
      <c r="O852" t="s">
        <v>550</v>
      </c>
      <c r="P852" s="2">
        <v>168</v>
      </c>
      <c r="Q852" t="s">
        <v>594</v>
      </c>
      <c r="R852" t="s">
        <v>89</v>
      </c>
      <c r="S852" t="s">
        <v>90</v>
      </c>
      <c r="T852" t="s">
        <v>91</v>
      </c>
      <c r="U852" t="s">
        <v>92</v>
      </c>
      <c r="V852" t="s">
        <v>93</v>
      </c>
      <c r="W852" t="s">
        <v>94</v>
      </c>
      <c r="X852" s="3">
        <v>3004</v>
      </c>
      <c r="Y852" t="s">
        <v>95</v>
      </c>
      <c r="Z852" t="s">
        <v>96</v>
      </c>
      <c r="AA852" t="s">
        <v>97</v>
      </c>
      <c r="AB852" t="s">
        <v>98</v>
      </c>
      <c r="AC852" t="str">
        <f t="shared" si="27"/>
        <v>Ferguson Peter</v>
      </c>
      <c r="AD852" t="s">
        <v>51</v>
      </c>
    </row>
    <row r="853" spans="1:30" x14ac:dyDescent="0.4">
      <c r="A853">
        <v>10356</v>
      </c>
      <c r="B853">
        <v>30</v>
      </c>
      <c r="C853" s="2">
        <v>100</v>
      </c>
      <c r="D853" s="2">
        <f>SALES­_DATA[[#This Row],[PRICEEACH]]*SALES­_DATA[[#This Row],[QUANTITYORDERED]]</f>
        <v>3000</v>
      </c>
      <c r="E853">
        <v>1</v>
      </c>
      <c r="F853" s="2">
        <v>4462.2</v>
      </c>
      <c r="G853" s="2">
        <f>SALES­_DATA[[#This Row],[SALES]]-SALES­_DATA[[#This Row],[cost price]]</f>
        <v>1462.1999999999998</v>
      </c>
      <c r="H853" s="4">
        <v>38330</v>
      </c>
      <c r="I853" s="1" t="s">
        <v>682</v>
      </c>
      <c r="J853" t="s">
        <v>25</v>
      </c>
      <c r="K853">
        <v>4</v>
      </c>
      <c r="L853" t="str">
        <f t="shared" si="26"/>
        <v>Qtr 4</v>
      </c>
      <c r="M853" t="s">
        <v>682</v>
      </c>
      <c r="N853">
        <v>2004</v>
      </c>
      <c r="O853" t="s">
        <v>550</v>
      </c>
      <c r="P853" s="2">
        <v>168</v>
      </c>
      <c r="Q853" t="s">
        <v>594</v>
      </c>
      <c r="R853" t="s">
        <v>45</v>
      </c>
      <c r="S853" t="s">
        <v>46</v>
      </c>
      <c r="T853" t="s">
        <v>47</v>
      </c>
      <c r="V853" t="s">
        <v>48</v>
      </c>
      <c r="W853" t="s">
        <v>687</v>
      </c>
      <c r="X853" s="3">
        <v>75508</v>
      </c>
      <c r="Y853" t="s">
        <v>41</v>
      </c>
      <c r="Z853" t="s">
        <v>42</v>
      </c>
      <c r="AA853" t="s">
        <v>49</v>
      </c>
      <c r="AB853" t="s">
        <v>50</v>
      </c>
      <c r="AC853" t="str">
        <f t="shared" si="27"/>
        <v>Da Cunha Daniel</v>
      </c>
      <c r="AD853" t="s">
        <v>51</v>
      </c>
    </row>
    <row r="854" spans="1:30" x14ac:dyDescent="0.4">
      <c r="A854">
        <v>10367</v>
      </c>
      <c r="B854">
        <v>32</v>
      </c>
      <c r="C854" s="2">
        <v>94.79</v>
      </c>
      <c r="D854" s="2">
        <f>SALES­_DATA[[#This Row],[PRICEEACH]]*SALES­_DATA[[#This Row],[QUANTITYORDERED]]</f>
        <v>3033.28</v>
      </c>
      <c r="E854">
        <v>7</v>
      </c>
      <c r="F854" s="2">
        <v>3033.28</v>
      </c>
      <c r="G854" s="2">
        <f>SALES­_DATA[[#This Row],[SALES]]-SALES­_DATA[[#This Row],[cost price]]</f>
        <v>0</v>
      </c>
      <c r="H854" s="4">
        <v>38364</v>
      </c>
      <c r="I854" s="1" t="s">
        <v>675</v>
      </c>
      <c r="J854" t="s">
        <v>408</v>
      </c>
      <c r="K854">
        <v>1</v>
      </c>
      <c r="L854" t="str">
        <f t="shared" si="26"/>
        <v>Qtr 1</v>
      </c>
      <c r="M854" t="s">
        <v>675</v>
      </c>
      <c r="N854">
        <v>2005</v>
      </c>
      <c r="O854" t="s">
        <v>550</v>
      </c>
      <c r="P854" s="2">
        <v>168</v>
      </c>
      <c r="Q854" t="s">
        <v>594</v>
      </c>
      <c r="R854" t="s">
        <v>52</v>
      </c>
      <c r="S854">
        <v>6265557265</v>
      </c>
      <c r="T854" t="s">
        <v>53</v>
      </c>
      <c r="V854" t="s">
        <v>54</v>
      </c>
      <c r="W854" t="s">
        <v>55</v>
      </c>
      <c r="X854" s="3">
        <v>90003</v>
      </c>
      <c r="Y854" t="s">
        <v>32</v>
      </c>
      <c r="Z854" t="s">
        <v>33</v>
      </c>
      <c r="AA854" t="s">
        <v>56</v>
      </c>
      <c r="AB854" t="s">
        <v>57</v>
      </c>
      <c r="AC854" t="str">
        <f t="shared" si="27"/>
        <v>Young Julie</v>
      </c>
      <c r="AD854" t="s">
        <v>51</v>
      </c>
    </row>
    <row r="855" spans="1:30" x14ac:dyDescent="0.4">
      <c r="A855">
        <v>10380</v>
      </c>
      <c r="B855">
        <v>21</v>
      </c>
      <c r="C855" s="2">
        <v>47.18</v>
      </c>
      <c r="D855" s="2">
        <f>SALES­_DATA[[#This Row],[PRICEEACH]]*SALES­_DATA[[#This Row],[QUANTITYORDERED]]</f>
        <v>990.78</v>
      </c>
      <c r="E855">
        <v>8</v>
      </c>
      <c r="F855" s="2">
        <v>990.78</v>
      </c>
      <c r="G855" s="2">
        <f>SALES­_DATA[[#This Row],[SALES]]-SALES­_DATA[[#This Row],[cost price]]</f>
        <v>0</v>
      </c>
      <c r="H855" s="4">
        <v>38399</v>
      </c>
      <c r="I855" s="1" t="s">
        <v>676</v>
      </c>
      <c r="J855" t="s">
        <v>25</v>
      </c>
      <c r="K855">
        <v>1</v>
      </c>
      <c r="L855" t="str">
        <f t="shared" si="26"/>
        <v>Qtr 1</v>
      </c>
      <c r="M855" t="s">
        <v>676</v>
      </c>
      <c r="N855">
        <v>2005</v>
      </c>
      <c r="O855" t="s">
        <v>550</v>
      </c>
      <c r="P855" s="2">
        <v>168</v>
      </c>
      <c r="Q855" t="s">
        <v>594</v>
      </c>
      <c r="R855" t="s">
        <v>174</v>
      </c>
      <c r="S855" t="s">
        <v>175</v>
      </c>
      <c r="T855" t="s">
        <v>176</v>
      </c>
      <c r="V855" t="s">
        <v>177</v>
      </c>
      <c r="W855" t="s">
        <v>687</v>
      </c>
      <c r="X855" s="3">
        <v>28034</v>
      </c>
      <c r="Y855" t="s">
        <v>178</v>
      </c>
      <c r="Z855" t="s">
        <v>42</v>
      </c>
      <c r="AA855" t="s">
        <v>179</v>
      </c>
      <c r="AB855" t="s">
        <v>180</v>
      </c>
      <c r="AC855" t="str">
        <f t="shared" si="27"/>
        <v>Freyre Diego</v>
      </c>
      <c r="AD855" t="s">
        <v>36</v>
      </c>
    </row>
    <row r="856" spans="1:30" x14ac:dyDescent="0.4">
      <c r="A856">
        <v>10390</v>
      </c>
      <c r="B856">
        <v>26</v>
      </c>
      <c r="C856" s="2">
        <v>78.11</v>
      </c>
      <c r="D856" s="2">
        <f>SALES­_DATA[[#This Row],[PRICEEACH]]*SALES­_DATA[[#This Row],[QUANTITYORDERED]]</f>
        <v>2030.86</v>
      </c>
      <c r="E856">
        <v>7</v>
      </c>
      <c r="F856" s="2">
        <v>2030.86</v>
      </c>
      <c r="G856" s="2">
        <f>SALES­_DATA[[#This Row],[SALES]]-SALES­_DATA[[#This Row],[cost price]]</f>
        <v>0</v>
      </c>
      <c r="H856" s="4">
        <v>38415</v>
      </c>
      <c r="I856" s="1" t="s">
        <v>686</v>
      </c>
      <c r="J856" t="s">
        <v>25</v>
      </c>
      <c r="K856">
        <v>1</v>
      </c>
      <c r="L856" t="str">
        <f t="shared" si="26"/>
        <v>Qtr 1</v>
      </c>
      <c r="M856" t="s">
        <v>686</v>
      </c>
      <c r="N856">
        <v>2005</v>
      </c>
      <c r="O856" t="s">
        <v>550</v>
      </c>
      <c r="P856" s="2">
        <v>168</v>
      </c>
      <c r="Q856" t="s">
        <v>594</v>
      </c>
      <c r="R856" t="s">
        <v>272</v>
      </c>
      <c r="S856">
        <v>4155551450</v>
      </c>
      <c r="T856" t="s">
        <v>273</v>
      </c>
      <c r="V856" t="s">
        <v>274</v>
      </c>
      <c r="W856" t="s">
        <v>55</v>
      </c>
      <c r="X856" s="3">
        <v>97562</v>
      </c>
      <c r="Y856" t="s">
        <v>32</v>
      </c>
      <c r="Z856" t="s">
        <v>33</v>
      </c>
      <c r="AA856" t="s">
        <v>275</v>
      </c>
      <c r="AB856" t="s">
        <v>276</v>
      </c>
      <c r="AC856" t="str">
        <f t="shared" si="27"/>
        <v>Nelson Valarie</v>
      </c>
      <c r="AD856" t="s">
        <v>36</v>
      </c>
    </row>
    <row r="857" spans="1:30" x14ac:dyDescent="0.4">
      <c r="A857">
        <v>10421</v>
      </c>
      <c r="B857">
        <v>35</v>
      </c>
      <c r="C857" s="2">
        <v>100</v>
      </c>
      <c r="D857" s="2">
        <f>SALES­_DATA[[#This Row],[PRICEEACH]]*SALES­_DATA[[#This Row],[QUANTITYORDERED]]</f>
        <v>3500</v>
      </c>
      <c r="E857">
        <v>1</v>
      </c>
      <c r="F857" s="2">
        <v>5433.75</v>
      </c>
      <c r="G857" s="2">
        <f>SALES­_DATA[[#This Row],[SALES]]-SALES­_DATA[[#This Row],[cost price]]</f>
        <v>1933.75</v>
      </c>
      <c r="H857" s="4">
        <v>38501</v>
      </c>
      <c r="I857" s="1" t="s">
        <v>677</v>
      </c>
      <c r="J857" t="s">
        <v>300</v>
      </c>
      <c r="K857">
        <v>2</v>
      </c>
      <c r="L857" t="str">
        <f t="shared" si="26"/>
        <v>Qtr 2</v>
      </c>
      <c r="M857" t="s">
        <v>677</v>
      </c>
      <c r="N857">
        <v>2005</v>
      </c>
      <c r="O857" t="s">
        <v>550</v>
      </c>
      <c r="P857" s="2">
        <v>168</v>
      </c>
      <c r="Q857" t="s">
        <v>594</v>
      </c>
      <c r="R857" t="s">
        <v>272</v>
      </c>
      <c r="S857">
        <v>4155551450</v>
      </c>
      <c r="T857" t="s">
        <v>273</v>
      </c>
      <c r="V857" t="s">
        <v>274</v>
      </c>
      <c r="W857" t="s">
        <v>55</v>
      </c>
      <c r="X857" s="3">
        <v>97562</v>
      </c>
      <c r="Y857" t="s">
        <v>32</v>
      </c>
      <c r="Z857" t="s">
        <v>33</v>
      </c>
      <c r="AA857" t="s">
        <v>275</v>
      </c>
      <c r="AB857" t="s">
        <v>276</v>
      </c>
      <c r="AC857" t="str">
        <f t="shared" si="27"/>
        <v>Nelson Valarie</v>
      </c>
      <c r="AD857" t="s">
        <v>51</v>
      </c>
    </row>
    <row r="858" spans="1:30" x14ac:dyDescent="0.4">
      <c r="A858">
        <v>10109</v>
      </c>
      <c r="B858">
        <v>26</v>
      </c>
      <c r="C858" s="2">
        <v>100</v>
      </c>
      <c r="D858" s="2">
        <f>SALES­_DATA[[#This Row],[PRICEEACH]]*SALES­_DATA[[#This Row],[QUANTITYORDERED]]</f>
        <v>2600</v>
      </c>
      <c r="E858">
        <v>1</v>
      </c>
      <c r="F858" s="2">
        <v>3157.44</v>
      </c>
      <c r="G858" s="2">
        <f>SALES­_DATA[[#This Row],[SALES]]-SALES­_DATA[[#This Row],[cost price]]</f>
        <v>557.44000000000005</v>
      </c>
      <c r="H858" s="4">
        <v>37690</v>
      </c>
      <c r="I858" s="1" t="s">
        <v>686</v>
      </c>
      <c r="J858" t="s">
        <v>25</v>
      </c>
      <c r="K858">
        <v>1</v>
      </c>
      <c r="L858" t="str">
        <f t="shared" si="26"/>
        <v>Qtr 1</v>
      </c>
      <c r="M858" t="s">
        <v>686</v>
      </c>
      <c r="N858">
        <v>2003</v>
      </c>
      <c r="O858" t="s">
        <v>181</v>
      </c>
      <c r="P858" s="2">
        <v>132</v>
      </c>
      <c r="Q858" t="s">
        <v>595</v>
      </c>
      <c r="R858" t="s">
        <v>309</v>
      </c>
      <c r="S858">
        <v>2155559857</v>
      </c>
      <c r="T858" t="s">
        <v>310</v>
      </c>
      <c r="V858" t="s">
        <v>216</v>
      </c>
      <c r="W858" t="s">
        <v>142</v>
      </c>
      <c r="X858" s="3">
        <v>71270</v>
      </c>
      <c r="Y858" t="s">
        <v>32</v>
      </c>
      <c r="Z858" t="s">
        <v>33</v>
      </c>
      <c r="AA858" t="s">
        <v>124</v>
      </c>
      <c r="AB858" t="s">
        <v>311</v>
      </c>
      <c r="AC858" t="str">
        <f t="shared" si="27"/>
        <v>Hernandez Rosa</v>
      </c>
      <c r="AD858" t="s">
        <v>51</v>
      </c>
    </row>
    <row r="859" spans="1:30" x14ac:dyDescent="0.4">
      <c r="A859">
        <v>10123</v>
      </c>
      <c r="B859">
        <v>46</v>
      </c>
      <c r="C859" s="2">
        <v>100</v>
      </c>
      <c r="D859" s="2">
        <f>SALES­_DATA[[#This Row],[PRICEEACH]]*SALES­_DATA[[#This Row],[QUANTITYORDERED]]</f>
        <v>4600</v>
      </c>
      <c r="E859">
        <v>3</v>
      </c>
      <c r="F859" s="2">
        <v>5161.2</v>
      </c>
      <c r="G859" s="2">
        <f>SALES­_DATA[[#This Row],[SALES]]-SALES­_DATA[[#This Row],[cost price]]</f>
        <v>561.19999999999982</v>
      </c>
      <c r="H859" s="4">
        <v>37761</v>
      </c>
      <c r="I859" s="1" t="s">
        <v>677</v>
      </c>
      <c r="J859" t="s">
        <v>25</v>
      </c>
      <c r="K859">
        <v>2</v>
      </c>
      <c r="L859" t="str">
        <f t="shared" si="26"/>
        <v>Qtr 2</v>
      </c>
      <c r="M859" t="s">
        <v>677</v>
      </c>
      <c r="N859">
        <v>2003</v>
      </c>
      <c r="O859" t="s">
        <v>181</v>
      </c>
      <c r="P859" s="2">
        <v>132</v>
      </c>
      <c r="Q859" t="s">
        <v>595</v>
      </c>
      <c r="R859" t="s">
        <v>312</v>
      </c>
      <c r="S859" t="s">
        <v>313</v>
      </c>
      <c r="T859" t="s">
        <v>314</v>
      </c>
      <c r="V859" t="s">
        <v>117</v>
      </c>
      <c r="W859" t="s">
        <v>687</v>
      </c>
      <c r="X859" s="3">
        <v>44000</v>
      </c>
      <c r="Y859" t="s">
        <v>41</v>
      </c>
      <c r="Z859" t="s">
        <v>42</v>
      </c>
      <c r="AA859" t="s">
        <v>315</v>
      </c>
      <c r="AB859" t="s">
        <v>316</v>
      </c>
      <c r="AC859" t="str">
        <f t="shared" si="27"/>
        <v>Schmitt Carine</v>
      </c>
      <c r="AD859" t="s">
        <v>51</v>
      </c>
    </row>
    <row r="860" spans="1:30" x14ac:dyDescent="0.4">
      <c r="A860">
        <v>10137</v>
      </c>
      <c r="B860">
        <v>37</v>
      </c>
      <c r="C860" s="2">
        <v>100</v>
      </c>
      <c r="D860" s="2">
        <f>SALES­_DATA[[#This Row],[PRICEEACH]]*SALES­_DATA[[#This Row],[QUANTITYORDERED]]</f>
        <v>3700</v>
      </c>
      <c r="E860">
        <v>3</v>
      </c>
      <c r="F860" s="2">
        <v>4346.76</v>
      </c>
      <c r="G860" s="2">
        <f>SALES­_DATA[[#This Row],[SALES]]-SALES­_DATA[[#This Row],[cost price]]</f>
        <v>646.76000000000022</v>
      </c>
      <c r="H860" s="4">
        <v>37812</v>
      </c>
      <c r="I860" s="1" t="s">
        <v>678</v>
      </c>
      <c r="J860" t="s">
        <v>25</v>
      </c>
      <c r="K860">
        <v>3</v>
      </c>
      <c r="L860" t="str">
        <f t="shared" si="26"/>
        <v>Qtr 3</v>
      </c>
      <c r="M860" t="s">
        <v>678</v>
      </c>
      <c r="N860">
        <v>2003</v>
      </c>
      <c r="O860" t="s">
        <v>181</v>
      </c>
      <c r="P860" s="2">
        <v>132</v>
      </c>
      <c r="Q860" t="s">
        <v>595</v>
      </c>
      <c r="R860" t="s">
        <v>37</v>
      </c>
      <c r="S860" t="s">
        <v>38</v>
      </c>
      <c r="T860" t="s">
        <v>39</v>
      </c>
      <c r="V860" t="s">
        <v>40</v>
      </c>
      <c r="W860" t="s">
        <v>687</v>
      </c>
      <c r="X860" s="3">
        <v>51100</v>
      </c>
      <c r="Y860" t="s">
        <v>41</v>
      </c>
      <c r="Z860" t="s">
        <v>42</v>
      </c>
      <c r="AA860" t="s">
        <v>43</v>
      </c>
      <c r="AB860" t="s">
        <v>44</v>
      </c>
      <c r="AC860" t="str">
        <f t="shared" si="27"/>
        <v>Henriot Paul</v>
      </c>
      <c r="AD860" t="s">
        <v>51</v>
      </c>
    </row>
    <row r="861" spans="1:30" x14ac:dyDescent="0.4">
      <c r="A861">
        <v>10148</v>
      </c>
      <c r="B861">
        <v>27</v>
      </c>
      <c r="C861" s="2">
        <v>100</v>
      </c>
      <c r="D861" s="2">
        <f>SALES­_DATA[[#This Row],[PRICEEACH]]*SALES­_DATA[[#This Row],[QUANTITYORDERED]]</f>
        <v>2700</v>
      </c>
      <c r="E861">
        <v>10</v>
      </c>
      <c r="F861" s="2">
        <v>3528.36</v>
      </c>
      <c r="G861" s="2">
        <f>SALES­_DATA[[#This Row],[SALES]]-SALES­_DATA[[#This Row],[cost price]]</f>
        <v>828.36000000000013</v>
      </c>
      <c r="H861" s="4">
        <v>37875</v>
      </c>
      <c r="I861" s="1" t="s">
        <v>685</v>
      </c>
      <c r="J861" t="s">
        <v>25</v>
      </c>
      <c r="K861">
        <v>3</v>
      </c>
      <c r="L861" t="str">
        <f t="shared" si="26"/>
        <v>Qtr 3</v>
      </c>
      <c r="M861" t="s">
        <v>685</v>
      </c>
      <c r="N861">
        <v>2003</v>
      </c>
      <c r="O861" t="s">
        <v>181</v>
      </c>
      <c r="P861" s="2">
        <v>132</v>
      </c>
      <c r="Q861" t="s">
        <v>595</v>
      </c>
      <c r="R861" t="s">
        <v>285</v>
      </c>
      <c r="S861" t="s">
        <v>286</v>
      </c>
      <c r="T861" t="s">
        <v>287</v>
      </c>
      <c r="U861" t="s">
        <v>288</v>
      </c>
      <c r="V861" t="s">
        <v>289</v>
      </c>
      <c r="W861" t="s">
        <v>157</v>
      </c>
      <c r="X861" s="3">
        <v>2060</v>
      </c>
      <c r="Y861" t="s">
        <v>95</v>
      </c>
      <c r="Z861" t="s">
        <v>96</v>
      </c>
      <c r="AA861" t="s">
        <v>290</v>
      </c>
      <c r="AB861" t="s">
        <v>291</v>
      </c>
      <c r="AC861" t="str">
        <f t="shared" si="27"/>
        <v>O'Hara Anna</v>
      </c>
      <c r="AD861" t="s">
        <v>51</v>
      </c>
    </row>
    <row r="862" spans="1:30" x14ac:dyDescent="0.4">
      <c r="A862">
        <v>10161</v>
      </c>
      <c r="B862">
        <v>23</v>
      </c>
      <c r="C862" s="2">
        <v>100</v>
      </c>
      <c r="D862" s="2">
        <f>SALES­_DATA[[#This Row],[PRICEEACH]]*SALES­_DATA[[#This Row],[QUANTITYORDERED]]</f>
        <v>2300</v>
      </c>
      <c r="E862">
        <v>9</v>
      </c>
      <c r="F862" s="2">
        <v>3187.8</v>
      </c>
      <c r="G862" s="2">
        <f>SALES­_DATA[[#This Row],[SALES]]-SALES­_DATA[[#This Row],[cost price]]</f>
        <v>887.80000000000018</v>
      </c>
      <c r="H862" s="4">
        <v>37911</v>
      </c>
      <c r="I862" s="1" t="s">
        <v>680</v>
      </c>
      <c r="J862" t="s">
        <v>25</v>
      </c>
      <c r="K862">
        <v>4</v>
      </c>
      <c r="L862" t="str">
        <f t="shared" si="26"/>
        <v>Qtr 4</v>
      </c>
      <c r="M862" t="s">
        <v>680</v>
      </c>
      <c r="N862">
        <v>2003</v>
      </c>
      <c r="O862" t="s">
        <v>181</v>
      </c>
      <c r="P862" s="2">
        <v>132</v>
      </c>
      <c r="Q862" t="s">
        <v>595</v>
      </c>
      <c r="R862" t="s">
        <v>498</v>
      </c>
      <c r="S862" t="s">
        <v>499</v>
      </c>
      <c r="T862" t="s">
        <v>500</v>
      </c>
      <c r="V862" t="s">
        <v>501</v>
      </c>
      <c r="W862" t="s">
        <v>687</v>
      </c>
      <c r="X862" s="3">
        <v>8200</v>
      </c>
      <c r="Y862" t="s">
        <v>326</v>
      </c>
      <c r="Z862" t="s">
        <v>42</v>
      </c>
      <c r="AA862" t="s">
        <v>502</v>
      </c>
      <c r="AB862" t="s">
        <v>503</v>
      </c>
      <c r="AC862" t="str">
        <f t="shared" si="27"/>
        <v>Ibsen Palle</v>
      </c>
      <c r="AD862" t="s">
        <v>51</v>
      </c>
    </row>
    <row r="863" spans="1:30" x14ac:dyDescent="0.4">
      <c r="A863">
        <v>10172</v>
      </c>
      <c r="B863">
        <v>39</v>
      </c>
      <c r="C863" s="2">
        <v>100</v>
      </c>
      <c r="D863" s="2">
        <f>SALES­_DATA[[#This Row],[PRICEEACH]]*SALES­_DATA[[#This Row],[QUANTITYORDERED]]</f>
        <v>3900</v>
      </c>
      <c r="E863">
        <v>7</v>
      </c>
      <c r="F863" s="2">
        <v>6023.16</v>
      </c>
      <c r="G863" s="2">
        <f>SALES­_DATA[[#This Row],[SALES]]-SALES­_DATA[[#This Row],[cost price]]</f>
        <v>2123.16</v>
      </c>
      <c r="H863" s="4">
        <v>37930</v>
      </c>
      <c r="I863" s="1" t="s">
        <v>681</v>
      </c>
      <c r="J863" t="s">
        <v>25</v>
      </c>
      <c r="K863">
        <v>4</v>
      </c>
      <c r="L863" t="str">
        <f t="shared" si="26"/>
        <v>Qtr 4</v>
      </c>
      <c r="M863" t="s">
        <v>681</v>
      </c>
      <c r="N863">
        <v>2003</v>
      </c>
      <c r="O863" t="s">
        <v>181</v>
      </c>
      <c r="P863" s="2">
        <v>132</v>
      </c>
      <c r="Q863" t="s">
        <v>595</v>
      </c>
      <c r="R863" t="s">
        <v>109</v>
      </c>
      <c r="S863">
        <v>2035552570</v>
      </c>
      <c r="T863" t="s">
        <v>110</v>
      </c>
      <c r="V863" t="s">
        <v>111</v>
      </c>
      <c r="W863" t="s">
        <v>112</v>
      </c>
      <c r="X863" s="3">
        <v>97562</v>
      </c>
      <c r="Y863" t="s">
        <v>32</v>
      </c>
      <c r="Z863" t="s">
        <v>33</v>
      </c>
      <c r="AA863" t="s">
        <v>113</v>
      </c>
      <c r="AB863" t="s">
        <v>57</v>
      </c>
      <c r="AC863" t="str">
        <f t="shared" si="27"/>
        <v>King Julie</v>
      </c>
      <c r="AD863" t="s">
        <v>51</v>
      </c>
    </row>
    <row r="864" spans="1:30" x14ac:dyDescent="0.4">
      <c r="A864">
        <v>10181</v>
      </c>
      <c r="B864">
        <v>27</v>
      </c>
      <c r="C864" s="2">
        <v>100</v>
      </c>
      <c r="D864" s="2">
        <f>SALES­_DATA[[#This Row],[PRICEEACH]]*SALES­_DATA[[#This Row],[QUANTITYORDERED]]</f>
        <v>2700</v>
      </c>
      <c r="E864">
        <v>3</v>
      </c>
      <c r="F864" s="2">
        <v>3884.76</v>
      </c>
      <c r="G864" s="2">
        <f>SALES­_DATA[[#This Row],[SALES]]-SALES­_DATA[[#This Row],[cost price]]</f>
        <v>1184.7600000000002</v>
      </c>
      <c r="H864" s="4">
        <v>37937</v>
      </c>
      <c r="I864" s="1" t="s">
        <v>681</v>
      </c>
      <c r="J864" t="s">
        <v>25</v>
      </c>
      <c r="K864">
        <v>4</v>
      </c>
      <c r="L864" t="str">
        <f t="shared" si="26"/>
        <v>Qtr 4</v>
      </c>
      <c r="M864" t="s">
        <v>681</v>
      </c>
      <c r="N864">
        <v>2003</v>
      </c>
      <c r="O864" t="s">
        <v>181</v>
      </c>
      <c r="P864" s="2">
        <v>132</v>
      </c>
      <c r="Q864" t="s">
        <v>595</v>
      </c>
      <c r="R864" t="s">
        <v>73</v>
      </c>
      <c r="S864" t="s">
        <v>74</v>
      </c>
      <c r="T864" t="s">
        <v>75</v>
      </c>
      <c r="V864" t="s">
        <v>76</v>
      </c>
      <c r="W864" t="s">
        <v>687</v>
      </c>
      <c r="X864" s="3" t="s">
        <v>77</v>
      </c>
      <c r="Y864" t="s">
        <v>78</v>
      </c>
      <c r="Z864" t="s">
        <v>42</v>
      </c>
      <c r="AA864" t="s">
        <v>79</v>
      </c>
      <c r="AB864" t="s">
        <v>80</v>
      </c>
      <c r="AC864" t="str">
        <f t="shared" si="27"/>
        <v>Oeztan Veysel</v>
      </c>
      <c r="AD864" t="s">
        <v>51</v>
      </c>
    </row>
    <row r="865" spans="1:30" x14ac:dyDescent="0.4">
      <c r="A865">
        <v>10192</v>
      </c>
      <c r="B865">
        <v>38</v>
      </c>
      <c r="C865" s="2">
        <v>100</v>
      </c>
      <c r="D865" s="2">
        <f>SALES­_DATA[[#This Row],[PRICEEACH]]*SALES­_DATA[[#This Row],[QUANTITYORDERED]]</f>
        <v>3800</v>
      </c>
      <c r="E865">
        <v>8</v>
      </c>
      <c r="F865" s="2">
        <v>4965.84</v>
      </c>
      <c r="G865" s="2">
        <f>SALES­_DATA[[#This Row],[SALES]]-SALES­_DATA[[#This Row],[cost price]]</f>
        <v>1165.8400000000001</v>
      </c>
      <c r="H865" s="4">
        <v>37945</v>
      </c>
      <c r="I865" s="1" t="s">
        <v>681</v>
      </c>
      <c r="J865" t="s">
        <v>25</v>
      </c>
      <c r="K865">
        <v>4</v>
      </c>
      <c r="L865" t="str">
        <f t="shared" si="26"/>
        <v>Qtr 4</v>
      </c>
      <c r="M865" t="s">
        <v>681</v>
      </c>
      <c r="N865">
        <v>2003</v>
      </c>
      <c r="O865" t="s">
        <v>181</v>
      </c>
      <c r="P865" s="2">
        <v>132</v>
      </c>
      <c r="Q865" t="s">
        <v>595</v>
      </c>
      <c r="R865" t="s">
        <v>277</v>
      </c>
      <c r="S865">
        <v>6035558647</v>
      </c>
      <c r="T865" t="s">
        <v>278</v>
      </c>
      <c r="V865" t="s">
        <v>279</v>
      </c>
      <c r="W865" t="s">
        <v>280</v>
      </c>
      <c r="X865" s="3">
        <v>62005</v>
      </c>
      <c r="Y865" t="s">
        <v>32</v>
      </c>
      <c r="Z865" t="s">
        <v>33</v>
      </c>
      <c r="AA865" t="s">
        <v>56</v>
      </c>
      <c r="AB865" t="s">
        <v>276</v>
      </c>
      <c r="AC865" t="str">
        <f t="shared" si="27"/>
        <v>Young Valarie</v>
      </c>
      <c r="AD865" t="s">
        <v>51</v>
      </c>
    </row>
    <row r="866" spans="1:30" x14ac:dyDescent="0.4">
      <c r="A866">
        <v>10204</v>
      </c>
      <c r="B866">
        <v>27</v>
      </c>
      <c r="C866" s="2">
        <v>100</v>
      </c>
      <c r="D866" s="2">
        <f>SALES­_DATA[[#This Row],[PRICEEACH]]*SALES­_DATA[[#This Row],[QUANTITYORDERED]]</f>
        <v>2700</v>
      </c>
      <c r="E866">
        <v>14</v>
      </c>
      <c r="F866" s="2">
        <v>4169.88</v>
      </c>
      <c r="G866" s="2">
        <f>SALES­_DATA[[#This Row],[SALES]]-SALES­_DATA[[#This Row],[cost price]]</f>
        <v>1469.88</v>
      </c>
      <c r="H866" s="4">
        <v>37957</v>
      </c>
      <c r="I866" s="1" t="s">
        <v>682</v>
      </c>
      <c r="J866" t="s">
        <v>25</v>
      </c>
      <c r="K866">
        <v>4</v>
      </c>
      <c r="L866" t="str">
        <f t="shared" si="26"/>
        <v>Qtr 4</v>
      </c>
      <c r="M866" t="s">
        <v>682</v>
      </c>
      <c r="N866">
        <v>2003</v>
      </c>
      <c r="O866" t="s">
        <v>181</v>
      </c>
      <c r="P866" s="2">
        <v>132</v>
      </c>
      <c r="Q866" t="s">
        <v>595</v>
      </c>
      <c r="R866" t="s">
        <v>475</v>
      </c>
      <c r="S866">
        <v>2125557413</v>
      </c>
      <c r="T866" t="s">
        <v>476</v>
      </c>
      <c r="U866" t="s">
        <v>477</v>
      </c>
      <c r="V866" t="s">
        <v>30</v>
      </c>
      <c r="W866" t="s">
        <v>31</v>
      </c>
      <c r="X866" s="3">
        <v>10022</v>
      </c>
      <c r="Y866" t="s">
        <v>32</v>
      </c>
      <c r="Z866" t="s">
        <v>33</v>
      </c>
      <c r="AA866" t="s">
        <v>56</v>
      </c>
      <c r="AB866" t="s">
        <v>478</v>
      </c>
      <c r="AC866" t="str">
        <f t="shared" si="27"/>
        <v>Young Jeff</v>
      </c>
      <c r="AD866" t="s">
        <v>51</v>
      </c>
    </row>
    <row r="867" spans="1:30" x14ac:dyDescent="0.4">
      <c r="A867">
        <v>10212</v>
      </c>
      <c r="B867">
        <v>40</v>
      </c>
      <c r="C867" s="2">
        <v>100</v>
      </c>
      <c r="D867" s="2">
        <f>SALES­_DATA[[#This Row],[PRICEEACH]]*SALES­_DATA[[#This Row],[QUANTITYORDERED]]</f>
        <v>4000</v>
      </c>
      <c r="E867">
        <v>7</v>
      </c>
      <c r="F867" s="2">
        <v>4910.3999999999996</v>
      </c>
      <c r="G867" s="2">
        <f>SALES­_DATA[[#This Row],[SALES]]-SALES­_DATA[[#This Row],[cost price]]</f>
        <v>910.39999999999964</v>
      </c>
      <c r="H867" s="4">
        <v>38002</v>
      </c>
      <c r="I867" s="1" t="s">
        <v>675</v>
      </c>
      <c r="J867" t="s">
        <v>25</v>
      </c>
      <c r="K867">
        <v>1</v>
      </c>
      <c r="L867" t="str">
        <f t="shared" si="26"/>
        <v>Qtr 1</v>
      </c>
      <c r="M867" t="s">
        <v>675</v>
      </c>
      <c r="N867">
        <v>2004</v>
      </c>
      <c r="O867" t="s">
        <v>181</v>
      </c>
      <c r="P867" s="2">
        <v>132</v>
      </c>
      <c r="Q867" t="s">
        <v>595</v>
      </c>
      <c r="R867" t="s">
        <v>174</v>
      </c>
      <c r="S867" t="s">
        <v>175</v>
      </c>
      <c r="T867" t="s">
        <v>176</v>
      </c>
      <c r="V867" t="s">
        <v>177</v>
      </c>
      <c r="W867" t="s">
        <v>687</v>
      </c>
      <c r="X867" s="3">
        <v>28034</v>
      </c>
      <c r="Y867" t="s">
        <v>178</v>
      </c>
      <c r="Z867" t="s">
        <v>42</v>
      </c>
      <c r="AA867" t="s">
        <v>179</v>
      </c>
      <c r="AB867" t="s">
        <v>180</v>
      </c>
      <c r="AC867" t="str">
        <f t="shared" si="27"/>
        <v>Freyre Diego</v>
      </c>
      <c r="AD867" t="s">
        <v>51</v>
      </c>
    </row>
    <row r="868" spans="1:30" x14ac:dyDescent="0.4">
      <c r="A868">
        <v>10226</v>
      </c>
      <c r="B868">
        <v>24</v>
      </c>
      <c r="C868" s="2">
        <v>100</v>
      </c>
      <c r="D868" s="2">
        <f>SALES­_DATA[[#This Row],[PRICEEACH]]*SALES­_DATA[[#This Row],[QUANTITYORDERED]]</f>
        <v>2400</v>
      </c>
      <c r="E868">
        <v>5</v>
      </c>
      <c r="F868" s="2">
        <v>3231.36</v>
      </c>
      <c r="G868" s="2">
        <f>SALES­_DATA[[#This Row],[SALES]]-SALES­_DATA[[#This Row],[cost price]]</f>
        <v>831.36000000000013</v>
      </c>
      <c r="H868" s="4">
        <v>38043</v>
      </c>
      <c r="I868" s="1" t="s">
        <v>676</v>
      </c>
      <c r="J868" t="s">
        <v>25</v>
      </c>
      <c r="K868">
        <v>1</v>
      </c>
      <c r="L868" t="str">
        <f t="shared" si="26"/>
        <v>Qtr 1</v>
      </c>
      <c r="M868" t="s">
        <v>676</v>
      </c>
      <c r="N868">
        <v>2004</v>
      </c>
      <c r="O868" t="s">
        <v>181</v>
      </c>
      <c r="P868" s="2">
        <v>132</v>
      </c>
      <c r="Q868" t="s">
        <v>595</v>
      </c>
      <c r="R868" t="s">
        <v>362</v>
      </c>
      <c r="S868">
        <v>7605558146</v>
      </c>
      <c r="T868" t="s">
        <v>363</v>
      </c>
      <c r="V868" t="s">
        <v>364</v>
      </c>
      <c r="W868" t="s">
        <v>55</v>
      </c>
      <c r="X868" s="3">
        <v>91217</v>
      </c>
      <c r="Y868" t="s">
        <v>32</v>
      </c>
      <c r="Z868" t="s">
        <v>33</v>
      </c>
      <c r="AA868" t="s">
        <v>237</v>
      </c>
      <c r="AB868" t="s">
        <v>276</v>
      </c>
      <c r="AC868" t="str">
        <f t="shared" si="27"/>
        <v>Thompson Valarie</v>
      </c>
      <c r="AD868" t="s">
        <v>51</v>
      </c>
    </row>
    <row r="869" spans="1:30" x14ac:dyDescent="0.4">
      <c r="A869">
        <v>10241</v>
      </c>
      <c r="B869">
        <v>44</v>
      </c>
      <c r="C869" s="2">
        <v>100</v>
      </c>
      <c r="D869" s="2">
        <f>SALES­_DATA[[#This Row],[PRICEEACH]]*SALES­_DATA[[#This Row],[QUANTITYORDERED]]</f>
        <v>4400</v>
      </c>
      <c r="E869">
        <v>12</v>
      </c>
      <c r="F869" s="2">
        <v>6853.44</v>
      </c>
      <c r="G869" s="2">
        <f>SALES­_DATA[[#This Row],[SALES]]-SALES­_DATA[[#This Row],[cost price]]</f>
        <v>2453.4399999999996</v>
      </c>
      <c r="H869" s="4">
        <v>38090</v>
      </c>
      <c r="I869" s="1" t="s">
        <v>683</v>
      </c>
      <c r="J869" t="s">
        <v>25</v>
      </c>
      <c r="K869">
        <v>2</v>
      </c>
      <c r="L869" t="str">
        <f t="shared" si="26"/>
        <v>Qtr 2</v>
      </c>
      <c r="M869" t="s">
        <v>683</v>
      </c>
      <c r="N869">
        <v>2004</v>
      </c>
      <c r="O869" t="s">
        <v>181</v>
      </c>
      <c r="P869" s="2">
        <v>132</v>
      </c>
      <c r="Q869" t="s">
        <v>595</v>
      </c>
      <c r="R869" t="s">
        <v>531</v>
      </c>
      <c r="S869" t="s">
        <v>532</v>
      </c>
      <c r="T869" t="s">
        <v>533</v>
      </c>
      <c r="V869" t="s">
        <v>534</v>
      </c>
      <c r="W869" t="s">
        <v>687</v>
      </c>
      <c r="X869" s="3">
        <v>67000</v>
      </c>
      <c r="Y869" t="s">
        <v>41</v>
      </c>
      <c r="Z869" t="s">
        <v>42</v>
      </c>
      <c r="AA869" t="s">
        <v>535</v>
      </c>
      <c r="AB869" t="s">
        <v>536</v>
      </c>
      <c r="AC869" t="str">
        <f t="shared" si="27"/>
        <v>Citeaux Frederique</v>
      </c>
      <c r="AD869" t="s">
        <v>51</v>
      </c>
    </row>
    <row r="870" spans="1:30" x14ac:dyDescent="0.4">
      <c r="A870">
        <v>10253</v>
      </c>
      <c r="B870">
        <v>37</v>
      </c>
      <c r="C870" s="2">
        <v>100</v>
      </c>
      <c r="D870" s="2">
        <f>SALES­_DATA[[#This Row],[PRICEEACH]]*SALES­_DATA[[#This Row],[QUANTITYORDERED]]</f>
        <v>3700</v>
      </c>
      <c r="E870">
        <v>2</v>
      </c>
      <c r="F870" s="2">
        <v>5177.04</v>
      </c>
      <c r="G870" s="2">
        <f>SALES­_DATA[[#This Row],[SALES]]-SALES­_DATA[[#This Row],[cost price]]</f>
        <v>1477.04</v>
      </c>
      <c r="H870" s="4">
        <v>38139</v>
      </c>
      <c r="I870" s="1" t="s">
        <v>684</v>
      </c>
      <c r="J870" t="s">
        <v>339</v>
      </c>
      <c r="K870">
        <v>2</v>
      </c>
      <c r="L870" t="str">
        <f t="shared" si="26"/>
        <v>Qtr 2</v>
      </c>
      <c r="M870" t="s">
        <v>684</v>
      </c>
      <c r="N870">
        <v>2004</v>
      </c>
      <c r="O870" t="s">
        <v>181</v>
      </c>
      <c r="P870" s="2">
        <v>132</v>
      </c>
      <c r="Q870" t="s">
        <v>595</v>
      </c>
      <c r="R870" t="s">
        <v>165</v>
      </c>
      <c r="S870" t="s">
        <v>166</v>
      </c>
      <c r="T870" t="s">
        <v>167</v>
      </c>
      <c r="V870" t="s">
        <v>168</v>
      </c>
      <c r="W870" t="s">
        <v>687</v>
      </c>
      <c r="X870" s="3" t="s">
        <v>169</v>
      </c>
      <c r="Y870" t="s">
        <v>170</v>
      </c>
      <c r="Z870" t="s">
        <v>42</v>
      </c>
      <c r="AA870" t="s">
        <v>171</v>
      </c>
      <c r="AB870" t="s">
        <v>172</v>
      </c>
      <c r="AC870" t="str">
        <f t="shared" si="27"/>
        <v>Devon Elizabeth</v>
      </c>
      <c r="AD870" t="s">
        <v>51</v>
      </c>
    </row>
    <row r="871" spans="1:30" x14ac:dyDescent="0.4">
      <c r="A871">
        <v>10266</v>
      </c>
      <c r="B871">
        <v>20</v>
      </c>
      <c r="C871" s="2">
        <v>100</v>
      </c>
      <c r="D871" s="2">
        <f>SALES­_DATA[[#This Row],[PRICEEACH]]*SALES­_DATA[[#This Row],[QUANTITYORDERED]]</f>
        <v>2000</v>
      </c>
      <c r="E871">
        <v>3</v>
      </c>
      <c r="F871" s="2">
        <v>2824.8</v>
      </c>
      <c r="G871" s="2">
        <f>SALES­_DATA[[#This Row],[SALES]]-SALES­_DATA[[#This Row],[cost price]]</f>
        <v>824.80000000000018</v>
      </c>
      <c r="H871" s="4">
        <v>38174</v>
      </c>
      <c r="I871" s="1" t="s">
        <v>678</v>
      </c>
      <c r="J871" t="s">
        <v>25</v>
      </c>
      <c r="K871">
        <v>3</v>
      </c>
      <c r="L871" t="str">
        <f t="shared" si="26"/>
        <v>Qtr 3</v>
      </c>
      <c r="M871" t="s">
        <v>678</v>
      </c>
      <c r="N871">
        <v>2004</v>
      </c>
      <c r="O871" t="s">
        <v>181</v>
      </c>
      <c r="P871" s="2">
        <v>132</v>
      </c>
      <c r="Q871" t="s">
        <v>595</v>
      </c>
      <c r="R871" t="s">
        <v>452</v>
      </c>
      <c r="S871" t="s">
        <v>453</v>
      </c>
      <c r="T871" t="s">
        <v>454</v>
      </c>
      <c r="V871" t="s">
        <v>455</v>
      </c>
      <c r="W871" t="s">
        <v>687</v>
      </c>
      <c r="X871" s="3">
        <v>42100</v>
      </c>
      <c r="Y871" t="s">
        <v>258</v>
      </c>
      <c r="Z871" t="s">
        <v>42</v>
      </c>
      <c r="AA871" t="s">
        <v>456</v>
      </c>
      <c r="AB871" t="s">
        <v>457</v>
      </c>
      <c r="AC871" t="str">
        <f t="shared" si="27"/>
        <v>Moroni Maurizio</v>
      </c>
      <c r="AD871" t="s">
        <v>36</v>
      </c>
    </row>
    <row r="872" spans="1:30" x14ac:dyDescent="0.4">
      <c r="A872">
        <v>10278</v>
      </c>
      <c r="B872">
        <v>39</v>
      </c>
      <c r="C872" s="2">
        <v>100</v>
      </c>
      <c r="D872" s="2">
        <f>SALES­_DATA[[#This Row],[PRICEEACH]]*SALES­_DATA[[#This Row],[QUANTITYORDERED]]</f>
        <v>3900</v>
      </c>
      <c r="E872">
        <v>3</v>
      </c>
      <c r="F872" s="2">
        <v>4324.32</v>
      </c>
      <c r="G872" s="2">
        <f>SALES­_DATA[[#This Row],[SALES]]-SALES­_DATA[[#This Row],[cost price]]</f>
        <v>424.31999999999971</v>
      </c>
      <c r="H872" s="4">
        <v>38205</v>
      </c>
      <c r="I872" s="1" t="s">
        <v>679</v>
      </c>
      <c r="J872" t="s">
        <v>25</v>
      </c>
      <c r="K872">
        <v>3</v>
      </c>
      <c r="L872" t="str">
        <f t="shared" si="26"/>
        <v>Qtr 3</v>
      </c>
      <c r="M872" t="s">
        <v>679</v>
      </c>
      <c r="N872">
        <v>2004</v>
      </c>
      <c r="O872" t="s">
        <v>181</v>
      </c>
      <c r="P872" s="2">
        <v>132</v>
      </c>
      <c r="Q872" t="s">
        <v>595</v>
      </c>
      <c r="R872" t="s">
        <v>539</v>
      </c>
      <c r="S872">
        <v>7025551838</v>
      </c>
      <c r="T872" t="s">
        <v>540</v>
      </c>
      <c r="V872" t="s">
        <v>541</v>
      </c>
      <c r="W872" t="s">
        <v>542</v>
      </c>
      <c r="X872" s="3">
        <v>83030</v>
      </c>
      <c r="Y872" t="s">
        <v>32</v>
      </c>
      <c r="Z872" t="s">
        <v>33</v>
      </c>
      <c r="AA872" t="s">
        <v>113</v>
      </c>
      <c r="AB872" t="s">
        <v>400</v>
      </c>
      <c r="AC872" t="str">
        <f t="shared" si="27"/>
        <v>King Sue</v>
      </c>
      <c r="AD872" t="s">
        <v>51</v>
      </c>
    </row>
    <row r="873" spans="1:30" x14ac:dyDescent="0.4">
      <c r="A873">
        <v>10287</v>
      </c>
      <c r="B873">
        <v>44</v>
      </c>
      <c r="C873" s="2">
        <v>100</v>
      </c>
      <c r="D873" s="2">
        <f>SALES­_DATA[[#This Row],[PRICEEACH]]*SALES­_DATA[[#This Row],[QUANTITYORDERED]]</f>
        <v>4400</v>
      </c>
      <c r="E873">
        <v>1</v>
      </c>
      <c r="F873" s="2">
        <v>5052.96</v>
      </c>
      <c r="G873" s="2">
        <f>SALES­_DATA[[#This Row],[SALES]]-SALES­_DATA[[#This Row],[cost price]]</f>
        <v>652.96</v>
      </c>
      <c r="H873" s="4">
        <v>38229</v>
      </c>
      <c r="I873" s="1" t="s">
        <v>679</v>
      </c>
      <c r="J873" t="s">
        <v>25</v>
      </c>
      <c r="K873">
        <v>3</v>
      </c>
      <c r="L873" t="str">
        <f t="shared" si="26"/>
        <v>Qtr 3</v>
      </c>
      <c r="M873" t="s">
        <v>679</v>
      </c>
      <c r="N873">
        <v>2004</v>
      </c>
      <c r="O873" t="s">
        <v>181</v>
      </c>
      <c r="P873" s="2">
        <v>132</v>
      </c>
      <c r="Q873" t="s">
        <v>595</v>
      </c>
      <c r="R873" t="s">
        <v>446</v>
      </c>
      <c r="S873" t="s">
        <v>447</v>
      </c>
      <c r="T873" t="s">
        <v>448</v>
      </c>
      <c r="V873" t="s">
        <v>449</v>
      </c>
      <c r="W873" t="s">
        <v>687</v>
      </c>
      <c r="X873" s="3">
        <v>1203</v>
      </c>
      <c r="Y873" t="s">
        <v>450</v>
      </c>
      <c r="Z873" t="s">
        <v>42</v>
      </c>
      <c r="AA873" t="s">
        <v>451</v>
      </c>
      <c r="AB873" t="s">
        <v>103</v>
      </c>
      <c r="AC873" t="str">
        <f t="shared" si="27"/>
        <v>Holz Michael</v>
      </c>
      <c r="AD873" t="s">
        <v>51</v>
      </c>
    </row>
    <row r="874" spans="1:30" x14ac:dyDescent="0.4">
      <c r="A874">
        <v>10301</v>
      </c>
      <c r="B874">
        <v>22</v>
      </c>
      <c r="C874" s="2">
        <v>100</v>
      </c>
      <c r="D874" s="2">
        <f>SALES­_DATA[[#This Row],[PRICEEACH]]*SALES­_DATA[[#This Row],[QUANTITYORDERED]]</f>
        <v>2200</v>
      </c>
      <c r="E874">
        <v>5</v>
      </c>
      <c r="F874" s="2">
        <v>3223.44</v>
      </c>
      <c r="G874" s="2">
        <f>SALES­_DATA[[#This Row],[SALES]]-SALES­_DATA[[#This Row],[cost price]]</f>
        <v>1023.44</v>
      </c>
      <c r="H874" s="4">
        <v>37899</v>
      </c>
      <c r="I874" s="1" t="s">
        <v>680</v>
      </c>
      <c r="J874" t="s">
        <v>25</v>
      </c>
      <c r="K874">
        <v>4</v>
      </c>
      <c r="L874" t="str">
        <f t="shared" si="26"/>
        <v>Qtr 4</v>
      </c>
      <c r="M874" t="s">
        <v>680</v>
      </c>
      <c r="N874">
        <v>2003</v>
      </c>
      <c r="O874" t="s">
        <v>181</v>
      </c>
      <c r="P874" s="2">
        <v>132</v>
      </c>
      <c r="Q874" t="s">
        <v>595</v>
      </c>
      <c r="R874" t="s">
        <v>543</v>
      </c>
      <c r="S874" t="s">
        <v>544</v>
      </c>
      <c r="T874" t="s">
        <v>545</v>
      </c>
      <c r="V874" t="s">
        <v>546</v>
      </c>
      <c r="W874" t="s">
        <v>687</v>
      </c>
      <c r="X874" s="3" t="s">
        <v>547</v>
      </c>
      <c r="Y874" t="s">
        <v>78</v>
      </c>
      <c r="Z874" t="s">
        <v>42</v>
      </c>
      <c r="AA874" t="s">
        <v>548</v>
      </c>
      <c r="AB874" t="s">
        <v>549</v>
      </c>
      <c r="AC874" t="str">
        <f t="shared" si="27"/>
        <v>Klaeboe Jan</v>
      </c>
      <c r="AD874" t="s">
        <v>51</v>
      </c>
    </row>
    <row r="875" spans="1:30" x14ac:dyDescent="0.4">
      <c r="A875">
        <v>10311</v>
      </c>
      <c r="B875">
        <v>43</v>
      </c>
      <c r="C875" s="2">
        <v>100</v>
      </c>
      <c r="D875" s="2">
        <f>SALES­_DATA[[#This Row],[PRICEEACH]]*SALES­_DATA[[#This Row],[QUANTITYORDERED]]</f>
        <v>4300</v>
      </c>
      <c r="E875">
        <v>10</v>
      </c>
      <c r="F875" s="2">
        <v>5278.68</v>
      </c>
      <c r="G875" s="2">
        <f>SALES­_DATA[[#This Row],[SALES]]-SALES­_DATA[[#This Row],[cost price]]</f>
        <v>978.68000000000029</v>
      </c>
      <c r="H875" s="4">
        <v>38276</v>
      </c>
      <c r="I875" s="1" t="s">
        <v>680</v>
      </c>
      <c r="J875" t="s">
        <v>25</v>
      </c>
      <c r="K875">
        <v>4</v>
      </c>
      <c r="L875" t="str">
        <f t="shared" si="26"/>
        <v>Qtr 4</v>
      </c>
      <c r="M875" t="s">
        <v>680</v>
      </c>
      <c r="N875">
        <v>2004</v>
      </c>
      <c r="O875" t="s">
        <v>181</v>
      </c>
      <c r="P875" s="2">
        <v>132</v>
      </c>
      <c r="Q875" t="s">
        <v>595</v>
      </c>
      <c r="R875" t="s">
        <v>174</v>
      </c>
      <c r="S875" t="s">
        <v>175</v>
      </c>
      <c r="T875" t="s">
        <v>176</v>
      </c>
      <c r="V875" t="s">
        <v>177</v>
      </c>
      <c r="W875" t="s">
        <v>687</v>
      </c>
      <c r="X875" s="3">
        <v>28034</v>
      </c>
      <c r="Y875" t="s">
        <v>178</v>
      </c>
      <c r="Z875" t="s">
        <v>42</v>
      </c>
      <c r="AA875" t="s">
        <v>179</v>
      </c>
      <c r="AB875" t="s">
        <v>180</v>
      </c>
      <c r="AC875" t="str">
        <f t="shared" si="27"/>
        <v>Freyre Diego</v>
      </c>
      <c r="AD875" t="s">
        <v>51</v>
      </c>
    </row>
    <row r="876" spans="1:30" x14ac:dyDescent="0.4">
      <c r="A876">
        <v>10321</v>
      </c>
      <c r="B876">
        <v>27</v>
      </c>
      <c r="C876" s="2">
        <v>100</v>
      </c>
      <c r="D876" s="2">
        <f>SALES­_DATA[[#This Row],[PRICEEACH]]*SALES­_DATA[[#This Row],[QUANTITYORDERED]]</f>
        <v>2700</v>
      </c>
      <c r="E876">
        <v>7</v>
      </c>
      <c r="F876" s="2">
        <v>2851.2</v>
      </c>
      <c r="G876" s="2">
        <f>SALES­_DATA[[#This Row],[SALES]]-SALES­_DATA[[#This Row],[cost price]]</f>
        <v>151.19999999999982</v>
      </c>
      <c r="H876" s="4">
        <v>38295</v>
      </c>
      <c r="I876" s="1" t="s">
        <v>681</v>
      </c>
      <c r="J876" t="s">
        <v>25</v>
      </c>
      <c r="K876">
        <v>4</v>
      </c>
      <c r="L876" t="str">
        <f t="shared" si="26"/>
        <v>Qtr 4</v>
      </c>
      <c r="M876" t="s">
        <v>681</v>
      </c>
      <c r="N876">
        <v>2004</v>
      </c>
      <c r="O876" t="s">
        <v>181</v>
      </c>
      <c r="P876" s="2">
        <v>132</v>
      </c>
      <c r="Q876" t="s">
        <v>595</v>
      </c>
      <c r="R876" t="s">
        <v>160</v>
      </c>
      <c r="S876">
        <v>5085552555</v>
      </c>
      <c r="T876" t="s">
        <v>161</v>
      </c>
      <c r="V876" t="s">
        <v>162</v>
      </c>
      <c r="W876" t="s">
        <v>123</v>
      </c>
      <c r="X876" s="3">
        <v>50553</v>
      </c>
      <c r="Y876" t="s">
        <v>32</v>
      </c>
      <c r="Z876" t="s">
        <v>33</v>
      </c>
      <c r="AA876" t="s">
        <v>163</v>
      </c>
      <c r="AB876" t="s">
        <v>164</v>
      </c>
      <c r="AC876" t="str">
        <f t="shared" si="27"/>
        <v>Benitez Violeta</v>
      </c>
      <c r="AD876" t="s">
        <v>36</v>
      </c>
    </row>
    <row r="877" spans="1:30" x14ac:dyDescent="0.4">
      <c r="A877">
        <v>10331</v>
      </c>
      <c r="B877">
        <v>26</v>
      </c>
      <c r="C877" s="2">
        <v>64.900000000000006</v>
      </c>
      <c r="D877" s="2">
        <f>SALES­_DATA[[#This Row],[PRICEEACH]]*SALES­_DATA[[#This Row],[QUANTITYORDERED]]</f>
        <v>1687.4</v>
      </c>
      <c r="E877">
        <v>10</v>
      </c>
      <c r="F877" s="2">
        <v>1687.4</v>
      </c>
      <c r="G877" s="2">
        <f>SALES­_DATA[[#This Row],[SALES]]-SALES­_DATA[[#This Row],[cost price]]</f>
        <v>0</v>
      </c>
      <c r="H877" s="4">
        <v>38308</v>
      </c>
      <c r="I877" s="1" t="s">
        <v>681</v>
      </c>
      <c r="J877" t="s">
        <v>25</v>
      </c>
      <c r="K877">
        <v>4</v>
      </c>
      <c r="L877" t="str">
        <f t="shared" si="26"/>
        <v>Qtr 4</v>
      </c>
      <c r="M877" t="s">
        <v>681</v>
      </c>
      <c r="N877">
        <v>2004</v>
      </c>
      <c r="O877" t="s">
        <v>181</v>
      </c>
      <c r="P877" s="2">
        <v>132</v>
      </c>
      <c r="Q877" t="s">
        <v>595</v>
      </c>
      <c r="R877" t="s">
        <v>309</v>
      </c>
      <c r="S877">
        <v>2155559857</v>
      </c>
      <c r="T877" t="s">
        <v>310</v>
      </c>
      <c r="V877" t="s">
        <v>216</v>
      </c>
      <c r="W877" t="s">
        <v>142</v>
      </c>
      <c r="X877" s="3">
        <v>71270</v>
      </c>
      <c r="Y877" t="s">
        <v>32</v>
      </c>
      <c r="Z877" t="s">
        <v>33</v>
      </c>
      <c r="AA877" t="s">
        <v>124</v>
      </c>
      <c r="AB877" t="s">
        <v>311</v>
      </c>
      <c r="AC877" t="str">
        <f t="shared" si="27"/>
        <v>Hernandez Rosa</v>
      </c>
      <c r="AD877" t="s">
        <v>36</v>
      </c>
    </row>
    <row r="878" spans="1:30" x14ac:dyDescent="0.4">
      <c r="A878">
        <v>10343</v>
      </c>
      <c r="B878">
        <v>25</v>
      </c>
      <c r="C878" s="2">
        <v>52.32</v>
      </c>
      <c r="D878" s="2">
        <f>SALES­_DATA[[#This Row],[PRICEEACH]]*SALES­_DATA[[#This Row],[QUANTITYORDERED]]</f>
        <v>1308</v>
      </c>
      <c r="E878">
        <v>3</v>
      </c>
      <c r="F878" s="2">
        <v>1308</v>
      </c>
      <c r="G878" s="2">
        <f>SALES­_DATA[[#This Row],[SALES]]-SALES­_DATA[[#This Row],[cost price]]</f>
        <v>0</v>
      </c>
      <c r="H878" s="4">
        <v>38315</v>
      </c>
      <c r="I878" s="1" t="s">
        <v>681</v>
      </c>
      <c r="J878" t="s">
        <v>25</v>
      </c>
      <c r="K878">
        <v>4</v>
      </c>
      <c r="L878" t="str">
        <f t="shared" si="26"/>
        <v>Qtr 4</v>
      </c>
      <c r="M878" t="s">
        <v>681</v>
      </c>
      <c r="N878">
        <v>2004</v>
      </c>
      <c r="O878" t="s">
        <v>181</v>
      </c>
      <c r="P878" s="2">
        <v>132</v>
      </c>
      <c r="Q878" t="s">
        <v>595</v>
      </c>
      <c r="R878" t="s">
        <v>37</v>
      </c>
      <c r="S878" t="s">
        <v>38</v>
      </c>
      <c r="T878" t="s">
        <v>39</v>
      </c>
      <c r="V878" t="s">
        <v>40</v>
      </c>
      <c r="W878" t="s">
        <v>687</v>
      </c>
      <c r="X878" s="3">
        <v>51100</v>
      </c>
      <c r="Y878" t="s">
        <v>41</v>
      </c>
      <c r="Z878" t="s">
        <v>42</v>
      </c>
      <c r="AA878" t="s">
        <v>43</v>
      </c>
      <c r="AB878" t="s">
        <v>44</v>
      </c>
      <c r="AC878" t="str">
        <f t="shared" si="27"/>
        <v>Henriot Paul</v>
      </c>
      <c r="AD878" t="s">
        <v>36</v>
      </c>
    </row>
    <row r="879" spans="1:30" x14ac:dyDescent="0.4">
      <c r="A879">
        <v>10366</v>
      </c>
      <c r="B879">
        <v>49</v>
      </c>
      <c r="C879" s="2">
        <v>100</v>
      </c>
      <c r="D879" s="2">
        <f>SALES­_DATA[[#This Row],[PRICEEACH]]*SALES­_DATA[[#This Row],[QUANTITYORDERED]]</f>
        <v>4900</v>
      </c>
      <c r="E879">
        <v>2</v>
      </c>
      <c r="F879" s="2">
        <v>6144.6</v>
      </c>
      <c r="G879" s="2">
        <f>SALES­_DATA[[#This Row],[SALES]]-SALES­_DATA[[#This Row],[cost price]]</f>
        <v>1244.6000000000004</v>
      </c>
      <c r="H879" s="4">
        <v>38362</v>
      </c>
      <c r="I879" s="1" t="s">
        <v>675</v>
      </c>
      <c r="J879" t="s">
        <v>25</v>
      </c>
      <c r="K879">
        <v>1</v>
      </c>
      <c r="L879" t="str">
        <f t="shared" si="26"/>
        <v>Qtr 1</v>
      </c>
      <c r="M879" t="s">
        <v>675</v>
      </c>
      <c r="N879">
        <v>2005</v>
      </c>
      <c r="O879" t="s">
        <v>181</v>
      </c>
      <c r="P879" s="2">
        <v>132</v>
      </c>
      <c r="Q879" t="s">
        <v>595</v>
      </c>
      <c r="R879" t="s">
        <v>577</v>
      </c>
      <c r="S879" t="s">
        <v>578</v>
      </c>
      <c r="T879" t="s">
        <v>579</v>
      </c>
      <c r="V879" t="s">
        <v>580</v>
      </c>
      <c r="W879" t="s">
        <v>687</v>
      </c>
      <c r="X879" s="3" t="s">
        <v>581</v>
      </c>
      <c r="Y879" t="s">
        <v>370</v>
      </c>
      <c r="Z879" t="s">
        <v>42</v>
      </c>
      <c r="AA879" t="s">
        <v>582</v>
      </c>
      <c r="AB879" t="s">
        <v>583</v>
      </c>
      <c r="AC879" t="str">
        <f t="shared" si="27"/>
        <v>Cartrain Pascale</v>
      </c>
      <c r="AD879" t="s">
        <v>51</v>
      </c>
    </row>
    <row r="880" spans="1:30" x14ac:dyDescent="0.4">
      <c r="A880">
        <v>10379</v>
      </c>
      <c r="B880">
        <v>29</v>
      </c>
      <c r="C880" s="2">
        <v>100</v>
      </c>
      <c r="D880" s="2">
        <f>SALES­_DATA[[#This Row],[PRICEEACH]]*SALES­_DATA[[#This Row],[QUANTITYORDERED]]</f>
        <v>2900</v>
      </c>
      <c r="E880">
        <v>5</v>
      </c>
      <c r="F880" s="2">
        <v>5127.2</v>
      </c>
      <c r="G880" s="2">
        <f>SALES­_DATA[[#This Row],[SALES]]-SALES­_DATA[[#This Row],[cost price]]</f>
        <v>2227.1999999999998</v>
      </c>
      <c r="H880" s="4">
        <v>38393</v>
      </c>
      <c r="I880" s="1" t="s">
        <v>676</v>
      </c>
      <c r="J880" t="s">
        <v>25</v>
      </c>
      <c r="K880">
        <v>1</v>
      </c>
      <c r="L880" t="str">
        <f t="shared" si="26"/>
        <v>Qtr 1</v>
      </c>
      <c r="M880" t="s">
        <v>676</v>
      </c>
      <c r="N880">
        <v>2005</v>
      </c>
      <c r="O880" t="s">
        <v>181</v>
      </c>
      <c r="P880" s="2">
        <v>132</v>
      </c>
      <c r="Q880" t="s">
        <v>595</v>
      </c>
      <c r="R880" t="s">
        <v>174</v>
      </c>
      <c r="S880" t="s">
        <v>175</v>
      </c>
      <c r="T880" t="s">
        <v>176</v>
      </c>
      <c r="V880" t="s">
        <v>177</v>
      </c>
      <c r="W880" t="s">
        <v>687</v>
      </c>
      <c r="X880" s="3">
        <v>28034</v>
      </c>
      <c r="Y880" t="s">
        <v>178</v>
      </c>
      <c r="Z880" t="s">
        <v>42</v>
      </c>
      <c r="AA880" t="s">
        <v>179</v>
      </c>
      <c r="AB880" t="s">
        <v>180</v>
      </c>
      <c r="AC880" t="str">
        <f t="shared" si="27"/>
        <v>Freyre Diego</v>
      </c>
      <c r="AD880" t="s">
        <v>51</v>
      </c>
    </row>
    <row r="881" spans="1:30" x14ac:dyDescent="0.4">
      <c r="A881">
        <v>10407</v>
      </c>
      <c r="B881">
        <v>41</v>
      </c>
      <c r="C881" s="2">
        <v>100</v>
      </c>
      <c r="D881" s="2">
        <f>SALES­_DATA[[#This Row],[PRICEEACH]]*SALES­_DATA[[#This Row],[QUANTITYORDERED]]</f>
        <v>4100</v>
      </c>
      <c r="E881">
        <v>12</v>
      </c>
      <c r="F881" s="2">
        <v>6386.16</v>
      </c>
      <c r="G881" s="2">
        <f>SALES­_DATA[[#This Row],[SALES]]-SALES­_DATA[[#This Row],[cost price]]</f>
        <v>2286.16</v>
      </c>
      <c r="H881" s="4">
        <v>38464</v>
      </c>
      <c r="I881" s="1" t="s">
        <v>683</v>
      </c>
      <c r="J881" t="s">
        <v>401</v>
      </c>
      <c r="K881">
        <v>2</v>
      </c>
      <c r="L881" t="str">
        <f t="shared" si="26"/>
        <v>Qtr 2</v>
      </c>
      <c r="M881" t="s">
        <v>683</v>
      </c>
      <c r="N881">
        <v>2005</v>
      </c>
      <c r="O881" t="s">
        <v>181</v>
      </c>
      <c r="P881" s="2">
        <v>132</v>
      </c>
      <c r="Q881" t="s">
        <v>595</v>
      </c>
      <c r="R881" t="s">
        <v>397</v>
      </c>
      <c r="S881">
        <v>4085553659</v>
      </c>
      <c r="T881" t="s">
        <v>398</v>
      </c>
      <c r="V881" t="s">
        <v>399</v>
      </c>
      <c r="W881" t="s">
        <v>55</v>
      </c>
      <c r="X881" s="3">
        <v>94217</v>
      </c>
      <c r="Y881" t="s">
        <v>32</v>
      </c>
      <c r="Z881" t="s">
        <v>33</v>
      </c>
      <c r="AA881" t="s">
        <v>102</v>
      </c>
      <c r="AB881" t="s">
        <v>400</v>
      </c>
      <c r="AC881" t="str">
        <f t="shared" si="27"/>
        <v>Frick Sue</v>
      </c>
      <c r="AD881" t="s">
        <v>51</v>
      </c>
    </row>
    <row r="882" spans="1:30" x14ac:dyDescent="0.4">
      <c r="A882">
        <v>10419</v>
      </c>
      <c r="B882">
        <v>55</v>
      </c>
      <c r="C882" s="2">
        <v>100</v>
      </c>
      <c r="D882" s="2">
        <f>SALES­_DATA[[#This Row],[PRICEEACH]]*SALES­_DATA[[#This Row],[QUANTITYORDERED]]</f>
        <v>5500</v>
      </c>
      <c r="E882">
        <v>2</v>
      </c>
      <c r="F882" s="2">
        <v>7695.6</v>
      </c>
      <c r="G882" s="2">
        <f>SALES­_DATA[[#This Row],[SALES]]-SALES­_DATA[[#This Row],[cost price]]</f>
        <v>2195.6000000000004</v>
      </c>
      <c r="H882" s="4">
        <v>38489</v>
      </c>
      <c r="I882" s="1" t="s">
        <v>677</v>
      </c>
      <c r="J882" t="s">
        <v>25</v>
      </c>
      <c r="K882">
        <v>2</v>
      </c>
      <c r="L882" t="str">
        <f t="shared" si="26"/>
        <v>Qtr 2</v>
      </c>
      <c r="M882" t="s">
        <v>677</v>
      </c>
      <c r="N882">
        <v>2005</v>
      </c>
      <c r="O882" t="s">
        <v>181</v>
      </c>
      <c r="P882" s="2">
        <v>132</v>
      </c>
      <c r="Q882" t="s">
        <v>595</v>
      </c>
      <c r="R882" t="s">
        <v>144</v>
      </c>
      <c r="S882" t="s">
        <v>145</v>
      </c>
      <c r="T882" t="s">
        <v>146</v>
      </c>
      <c r="V882" t="s">
        <v>147</v>
      </c>
      <c r="W882" t="s">
        <v>687</v>
      </c>
      <c r="X882" s="3">
        <v>5020</v>
      </c>
      <c r="Y882" t="s">
        <v>148</v>
      </c>
      <c r="Z882" t="s">
        <v>42</v>
      </c>
      <c r="AA882" t="s">
        <v>149</v>
      </c>
      <c r="AB882" t="s">
        <v>150</v>
      </c>
      <c r="AC882" t="str">
        <f t="shared" si="27"/>
        <v>Pipps Georg</v>
      </c>
      <c r="AD882" t="s">
        <v>151</v>
      </c>
    </row>
    <row r="883" spans="1:30" x14ac:dyDescent="0.4">
      <c r="A883">
        <v>10103</v>
      </c>
      <c r="B883">
        <v>27</v>
      </c>
      <c r="C883" s="2">
        <v>83.07</v>
      </c>
      <c r="D883" s="2">
        <f>SALES­_DATA[[#This Row],[PRICEEACH]]*SALES­_DATA[[#This Row],[QUANTITYORDERED]]</f>
        <v>2242.89</v>
      </c>
      <c r="E883">
        <v>12</v>
      </c>
      <c r="F883" s="2">
        <v>2242.89</v>
      </c>
      <c r="G883" s="2">
        <f>SALES­_DATA[[#This Row],[SALES]]-SALES­_DATA[[#This Row],[cost price]]</f>
        <v>0</v>
      </c>
      <c r="H883" s="4">
        <v>37650</v>
      </c>
      <c r="I883" s="1" t="s">
        <v>675</v>
      </c>
      <c r="J883" t="s">
        <v>25</v>
      </c>
      <c r="K883">
        <v>1</v>
      </c>
      <c r="L883" t="str">
        <f t="shared" si="26"/>
        <v>Qtr 1</v>
      </c>
      <c r="M883" t="s">
        <v>675</v>
      </c>
      <c r="N883">
        <v>2003</v>
      </c>
      <c r="O883" t="s">
        <v>550</v>
      </c>
      <c r="P883" s="2">
        <v>101</v>
      </c>
      <c r="Q883" t="s">
        <v>596</v>
      </c>
      <c r="R883" t="s">
        <v>133</v>
      </c>
      <c r="S883" t="s">
        <v>134</v>
      </c>
      <c r="T883" t="s">
        <v>135</v>
      </c>
      <c r="V883" t="s">
        <v>136</v>
      </c>
      <c r="W883" t="s">
        <v>687</v>
      </c>
      <c r="X883" s="3">
        <v>4110</v>
      </c>
      <c r="Y883" t="s">
        <v>78</v>
      </c>
      <c r="Z883" t="s">
        <v>42</v>
      </c>
      <c r="AA883" t="s">
        <v>137</v>
      </c>
      <c r="AB883" t="s">
        <v>138</v>
      </c>
      <c r="AC883" t="str">
        <f t="shared" si="27"/>
        <v>Bergulfsen Jonas</v>
      </c>
      <c r="AD883" t="s">
        <v>36</v>
      </c>
    </row>
    <row r="884" spans="1:30" x14ac:dyDescent="0.4">
      <c r="A884">
        <v>10112</v>
      </c>
      <c r="B884">
        <v>23</v>
      </c>
      <c r="C884" s="2">
        <v>100</v>
      </c>
      <c r="D884" s="2">
        <f>SALES­_DATA[[#This Row],[PRICEEACH]]*SALES­_DATA[[#This Row],[QUANTITYORDERED]]</f>
        <v>2300</v>
      </c>
      <c r="E884">
        <v>2</v>
      </c>
      <c r="F884" s="2">
        <v>2539.89</v>
      </c>
      <c r="G884" s="2">
        <f>SALES­_DATA[[#This Row],[SALES]]-SALES­_DATA[[#This Row],[cost price]]</f>
        <v>239.88999999999987</v>
      </c>
      <c r="H884" s="4">
        <v>37704</v>
      </c>
      <c r="I884" s="1" t="s">
        <v>686</v>
      </c>
      <c r="J884" t="s">
        <v>25</v>
      </c>
      <c r="K884">
        <v>1</v>
      </c>
      <c r="L884" t="str">
        <f t="shared" si="26"/>
        <v>Qtr 1</v>
      </c>
      <c r="M884" t="s">
        <v>686</v>
      </c>
      <c r="N884">
        <v>2003</v>
      </c>
      <c r="O884" t="s">
        <v>550</v>
      </c>
      <c r="P884" s="2">
        <v>101</v>
      </c>
      <c r="Q884" t="s">
        <v>596</v>
      </c>
      <c r="R884" t="s">
        <v>183</v>
      </c>
      <c r="S884" t="s">
        <v>184</v>
      </c>
      <c r="T884" t="s">
        <v>185</v>
      </c>
      <c r="V884" t="s">
        <v>186</v>
      </c>
      <c r="W884" t="s">
        <v>687</v>
      </c>
      <c r="X884" s="3" t="s">
        <v>187</v>
      </c>
      <c r="Y884" t="s">
        <v>188</v>
      </c>
      <c r="Z884" t="s">
        <v>42</v>
      </c>
      <c r="AA884" t="s">
        <v>189</v>
      </c>
      <c r="AB884" t="s">
        <v>190</v>
      </c>
      <c r="AC884" t="str">
        <f t="shared" si="27"/>
        <v>Berglund Christina</v>
      </c>
      <c r="AD884" t="s">
        <v>36</v>
      </c>
    </row>
    <row r="885" spans="1:30" x14ac:dyDescent="0.4">
      <c r="A885">
        <v>10126</v>
      </c>
      <c r="B885">
        <v>31</v>
      </c>
      <c r="C885" s="2">
        <v>90.17</v>
      </c>
      <c r="D885" s="2">
        <f>SALES­_DATA[[#This Row],[PRICEEACH]]*SALES­_DATA[[#This Row],[QUANTITYORDERED]]</f>
        <v>2795.27</v>
      </c>
      <c r="E885">
        <v>12</v>
      </c>
      <c r="F885" s="2">
        <v>2795.27</v>
      </c>
      <c r="G885" s="2">
        <f>SALES­_DATA[[#This Row],[SALES]]-SALES­_DATA[[#This Row],[cost price]]</f>
        <v>0</v>
      </c>
      <c r="H885" s="4">
        <v>37769</v>
      </c>
      <c r="I885" s="1" t="s">
        <v>677</v>
      </c>
      <c r="J885" t="s">
        <v>25</v>
      </c>
      <c r="K885">
        <v>2</v>
      </c>
      <c r="L885" t="str">
        <f t="shared" si="26"/>
        <v>Qtr 2</v>
      </c>
      <c r="M885" t="s">
        <v>677</v>
      </c>
      <c r="N885">
        <v>2003</v>
      </c>
      <c r="O885" t="s">
        <v>550</v>
      </c>
      <c r="P885" s="2">
        <v>101</v>
      </c>
      <c r="Q885" t="s">
        <v>596</v>
      </c>
      <c r="R885" t="s">
        <v>191</v>
      </c>
      <c r="S885" t="s">
        <v>192</v>
      </c>
      <c r="T885" t="s">
        <v>193</v>
      </c>
      <c r="V885" t="s">
        <v>177</v>
      </c>
      <c r="W885" t="s">
        <v>687</v>
      </c>
      <c r="X885" s="3">
        <v>28023</v>
      </c>
      <c r="Y885" t="s">
        <v>178</v>
      </c>
      <c r="Z885" t="s">
        <v>42</v>
      </c>
      <c r="AA885" t="s">
        <v>194</v>
      </c>
      <c r="AB885" t="s">
        <v>195</v>
      </c>
      <c r="AC885" t="str">
        <f t="shared" si="27"/>
        <v>Sommer Mart¡n</v>
      </c>
      <c r="AD885" t="s">
        <v>36</v>
      </c>
    </row>
    <row r="886" spans="1:30" x14ac:dyDescent="0.4">
      <c r="A886">
        <v>10139</v>
      </c>
      <c r="B886">
        <v>46</v>
      </c>
      <c r="C886" s="2">
        <v>100</v>
      </c>
      <c r="D886" s="2">
        <f>SALES­_DATA[[#This Row],[PRICEEACH]]*SALES­_DATA[[#This Row],[QUANTITYORDERED]]</f>
        <v>4600</v>
      </c>
      <c r="E886">
        <v>1</v>
      </c>
      <c r="F886" s="2">
        <v>5545.76</v>
      </c>
      <c r="G886" s="2">
        <f>SALES­_DATA[[#This Row],[SALES]]-SALES­_DATA[[#This Row],[cost price]]</f>
        <v>945.76000000000022</v>
      </c>
      <c r="H886" s="4">
        <v>37818</v>
      </c>
      <c r="I886" s="1" t="s">
        <v>678</v>
      </c>
      <c r="J886" t="s">
        <v>25</v>
      </c>
      <c r="K886">
        <v>3</v>
      </c>
      <c r="L886" t="str">
        <f t="shared" si="26"/>
        <v>Qtr 3</v>
      </c>
      <c r="M886" t="s">
        <v>678</v>
      </c>
      <c r="N886">
        <v>2003</v>
      </c>
      <c r="O886" t="s">
        <v>550</v>
      </c>
      <c r="P886" s="2">
        <v>101</v>
      </c>
      <c r="Q886" t="s">
        <v>596</v>
      </c>
      <c r="R886" t="s">
        <v>152</v>
      </c>
      <c r="S886" t="s">
        <v>153</v>
      </c>
      <c r="T886" t="s">
        <v>154</v>
      </c>
      <c r="U886" t="s">
        <v>155</v>
      </c>
      <c r="V886" t="s">
        <v>156</v>
      </c>
      <c r="W886" t="s">
        <v>157</v>
      </c>
      <c r="X886" s="3">
        <v>2067</v>
      </c>
      <c r="Y886" t="s">
        <v>95</v>
      </c>
      <c r="Z886" t="s">
        <v>96</v>
      </c>
      <c r="AA886" t="s">
        <v>158</v>
      </c>
      <c r="AB886" t="s">
        <v>159</v>
      </c>
      <c r="AC886" t="str">
        <f t="shared" si="27"/>
        <v>Huxley Adrian</v>
      </c>
      <c r="AD886" t="s">
        <v>51</v>
      </c>
    </row>
    <row r="887" spans="1:30" x14ac:dyDescent="0.4">
      <c r="A887">
        <v>10150</v>
      </c>
      <c r="B887">
        <v>47</v>
      </c>
      <c r="C887" s="2">
        <v>91.18</v>
      </c>
      <c r="D887" s="2">
        <f>SALES­_DATA[[#This Row],[PRICEEACH]]*SALES­_DATA[[#This Row],[QUANTITYORDERED]]</f>
        <v>4285.46</v>
      </c>
      <c r="E887">
        <v>9</v>
      </c>
      <c r="F887" s="2">
        <v>4285.46</v>
      </c>
      <c r="G887" s="2">
        <f>SALES­_DATA[[#This Row],[SALES]]-SALES­_DATA[[#This Row],[cost price]]</f>
        <v>0</v>
      </c>
      <c r="H887" s="4">
        <v>37883</v>
      </c>
      <c r="I887" s="1" t="s">
        <v>685</v>
      </c>
      <c r="J887" t="s">
        <v>25</v>
      </c>
      <c r="K887">
        <v>3</v>
      </c>
      <c r="L887" t="str">
        <f t="shared" si="26"/>
        <v>Qtr 3</v>
      </c>
      <c r="M887" t="s">
        <v>685</v>
      </c>
      <c r="N887">
        <v>2003</v>
      </c>
      <c r="O887" t="s">
        <v>550</v>
      </c>
      <c r="P887" s="2">
        <v>101</v>
      </c>
      <c r="Q887" t="s">
        <v>596</v>
      </c>
      <c r="R887" t="s">
        <v>196</v>
      </c>
      <c r="S887" t="s">
        <v>197</v>
      </c>
      <c r="T887" t="s">
        <v>198</v>
      </c>
      <c r="V887" t="s">
        <v>199</v>
      </c>
      <c r="W887" t="s">
        <v>687</v>
      </c>
      <c r="X887" s="3">
        <v>79903</v>
      </c>
      <c r="Y887" t="s">
        <v>199</v>
      </c>
      <c r="Z887" t="s">
        <v>200</v>
      </c>
      <c r="AA887" t="s">
        <v>201</v>
      </c>
      <c r="AB887" t="s">
        <v>202</v>
      </c>
      <c r="AC887" t="str">
        <f t="shared" si="27"/>
        <v>Natividad Eric</v>
      </c>
      <c r="AD887" t="s">
        <v>51</v>
      </c>
    </row>
    <row r="888" spans="1:30" x14ac:dyDescent="0.4">
      <c r="A888">
        <v>10163</v>
      </c>
      <c r="B888">
        <v>31</v>
      </c>
      <c r="C888" s="2">
        <v>100</v>
      </c>
      <c r="D888" s="2">
        <f>SALES­_DATA[[#This Row],[PRICEEACH]]*SALES­_DATA[[#This Row],[QUANTITYORDERED]]</f>
        <v>3100</v>
      </c>
      <c r="E888">
        <v>2</v>
      </c>
      <c r="F888" s="2">
        <v>3329.09</v>
      </c>
      <c r="G888" s="2">
        <f>SALES­_DATA[[#This Row],[SALES]]-SALES­_DATA[[#This Row],[cost price]]</f>
        <v>229.09000000000015</v>
      </c>
      <c r="H888" s="4">
        <v>37914</v>
      </c>
      <c r="I888" s="1" t="s">
        <v>680</v>
      </c>
      <c r="J888" t="s">
        <v>25</v>
      </c>
      <c r="K888">
        <v>4</v>
      </c>
      <c r="L888" t="str">
        <f t="shared" si="26"/>
        <v>Qtr 4</v>
      </c>
      <c r="M888" t="s">
        <v>680</v>
      </c>
      <c r="N888">
        <v>2003</v>
      </c>
      <c r="O888" t="s">
        <v>550</v>
      </c>
      <c r="P888" s="2">
        <v>101</v>
      </c>
      <c r="Q888" t="s">
        <v>596</v>
      </c>
      <c r="R888" t="s">
        <v>203</v>
      </c>
      <c r="S888">
        <v>2125558493</v>
      </c>
      <c r="T888" t="s">
        <v>204</v>
      </c>
      <c r="U888" t="s">
        <v>205</v>
      </c>
      <c r="V888" t="s">
        <v>30</v>
      </c>
      <c r="W888" t="s">
        <v>31</v>
      </c>
      <c r="X888" s="3">
        <v>10022</v>
      </c>
      <c r="Y888" t="s">
        <v>32</v>
      </c>
      <c r="Z888" t="s">
        <v>33</v>
      </c>
      <c r="AA888" t="s">
        <v>124</v>
      </c>
      <c r="AB888" t="s">
        <v>206</v>
      </c>
      <c r="AC888" t="str">
        <f t="shared" si="27"/>
        <v>Hernandez Maria</v>
      </c>
      <c r="AD888" t="s">
        <v>51</v>
      </c>
    </row>
    <row r="889" spans="1:30" x14ac:dyDescent="0.4">
      <c r="A889">
        <v>10174</v>
      </c>
      <c r="B889">
        <v>46</v>
      </c>
      <c r="C889" s="2">
        <v>100</v>
      </c>
      <c r="D889" s="2">
        <f>SALES­_DATA[[#This Row],[PRICEEACH]]*SALES­_DATA[[#This Row],[QUANTITYORDERED]]</f>
        <v>4600</v>
      </c>
      <c r="E889">
        <v>5</v>
      </c>
      <c r="F889" s="2">
        <v>5592.22</v>
      </c>
      <c r="G889" s="2">
        <f>SALES­_DATA[[#This Row],[SALES]]-SALES­_DATA[[#This Row],[cost price]]</f>
        <v>992.22000000000025</v>
      </c>
      <c r="H889" s="4">
        <v>37931</v>
      </c>
      <c r="I889" s="1" t="s">
        <v>681</v>
      </c>
      <c r="J889" t="s">
        <v>25</v>
      </c>
      <c r="K889">
        <v>4</v>
      </c>
      <c r="L889" t="str">
        <f t="shared" si="26"/>
        <v>Qtr 4</v>
      </c>
      <c r="M889" t="s">
        <v>681</v>
      </c>
      <c r="N889">
        <v>2003</v>
      </c>
      <c r="O889" t="s">
        <v>550</v>
      </c>
      <c r="P889" s="2">
        <v>101</v>
      </c>
      <c r="Q889" t="s">
        <v>596</v>
      </c>
      <c r="R889" t="s">
        <v>207</v>
      </c>
      <c r="S889" t="s">
        <v>208</v>
      </c>
      <c r="T889" t="s">
        <v>209</v>
      </c>
      <c r="V889" t="s">
        <v>210</v>
      </c>
      <c r="W889" t="s">
        <v>211</v>
      </c>
      <c r="X889" s="3">
        <v>4101</v>
      </c>
      <c r="Y889" t="s">
        <v>95</v>
      </c>
      <c r="Z889" t="s">
        <v>96</v>
      </c>
      <c r="AA889" t="s">
        <v>212</v>
      </c>
      <c r="AB889" t="s">
        <v>213</v>
      </c>
      <c r="AC889" t="str">
        <f t="shared" si="27"/>
        <v>Calaghan Tony</v>
      </c>
      <c r="AD889" t="s">
        <v>51</v>
      </c>
    </row>
    <row r="890" spans="1:30" x14ac:dyDescent="0.4">
      <c r="A890">
        <v>10183</v>
      </c>
      <c r="B890">
        <v>37</v>
      </c>
      <c r="C890" s="2">
        <v>89.15</v>
      </c>
      <c r="D890" s="2">
        <f>SALES­_DATA[[#This Row],[PRICEEACH]]*SALES­_DATA[[#This Row],[QUANTITYORDERED]]</f>
        <v>3298.55</v>
      </c>
      <c r="E890">
        <v>9</v>
      </c>
      <c r="F890" s="2">
        <v>3298.55</v>
      </c>
      <c r="G890" s="2">
        <f>SALES­_DATA[[#This Row],[SALES]]-SALES­_DATA[[#This Row],[cost price]]</f>
        <v>0</v>
      </c>
      <c r="H890" s="4">
        <v>37938</v>
      </c>
      <c r="I890" s="1" t="s">
        <v>681</v>
      </c>
      <c r="J890" t="s">
        <v>25</v>
      </c>
      <c r="K890">
        <v>4</v>
      </c>
      <c r="L890" t="str">
        <f t="shared" si="26"/>
        <v>Qtr 4</v>
      </c>
      <c r="M890" t="s">
        <v>681</v>
      </c>
      <c r="N890">
        <v>2003</v>
      </c>
      <c r="O890" t="s">
        <v>550</v>
      </c>
      <c r="P890" s="2">
        <v>101</v>
      </c>
      <c r="Q890" t="s">
        <v>596</v>
      </c>
      <c r="R890" t="s">
        <v>214</v>
      </c>
      <c r="S890">
        <v>2155554695</v>
      </c>
      <c r="T890" t="s">
        <v>215</v>
      </c>
      <c r="V890" t="s">
        <v>216</v>
      </c>
      <c r="W890" t="s">
        <v>142</v>
      </c>
      <c r="X890" s="3">
        <v>71270</v>
      </c>
      <c r="Y890" t="s">
        <v>32</v>
      </c>
      <c r="Z890" t="s">
        <v>33</v>
      </c>
      <c r="AA890" t="s">
        <v>217</v>
      </c>
      <c r="AB890" t="s">
        <v>218</v>
      </c>
      <c r="AC890" t="str">
        <f t="shared" si="27"/>
        <v>Cervantes Francisca</v>
      </c>
      <c r="AD890" t="s">
        <v>51</v>
      </c>
    </row>
    <row r="891" spans="1:30" x14ac:dyDescent="0.4">
      <c r="A891">
        <v>10193</v>
      </c>
      <c r="B891">
        <v>28</v>
      </c>
      <c r="C891" s="2">
        <v>93.21</v>
      </c>
      <c r="D891" s="2">
        <f>SALES­_DATA[[#This Row],[PRICEEACH]]*SALES­_DATA[[#This Row],[QUANTITYORDERED]]</f>
        <v>2609.8799999999997</v>
      </c>
      <c r="E891">
        <v>1</v>
      </c>
      <c r="F891" s="2">
        <v>2609.88</v>
      </c>
      <c r="G891" s="2">
        <f>SALES­_DATA[[#This Row],[SALES]]-SALES­_DATA[[#This Row],[cost price]]</f>
        <v>0</v>
      </c>
      <c r="H891" s="4">
        <v>37946</v>
      </c>
      <c r="I891" s="1" t="s">
        <v>681</v>
      </c>
      <c r="J891" t="s">
        <v>25</v>
      </c>
      <c r="K891">
        <v>4</v>
      </c>
      <c r="L891" t="str">
        <f t="shared" si="26"/>
        <v>Qtr 4</v>
      </c>
      <c r="M891" t="s">
        <v>681</v>
      </c>
      <c r="N891">
        <v>2003</v>
      </c>
      <c r="O891" t="s">
        <v>550</v>
      </c>
      <c r="P891" s="2">
        <v>101</v>
      </c>
      <c r="Q891" t="s">
        <v>596</v>
      </c>
      <c r="R891" t="s">
        <v>558</v>
      </c>
      <c r="S891" t="s">
        <v>559</v>
      </c>
      <c r="T891" t="s">
        <v>560</v>
      </c>
      <c r="V891" t="s">
        <v>561</v>
      </c>
      <c r="W891" t="s">
        <v>94</v>
      </c>
      <c r="X891" s="3">
        <v>3150</v>
      </c>
      <c r="Y891" t="s">
        <v>95</v>
      </c>
      <c r="Z891" t="s">
        <v>96</v>
      </c>
      <c r="AA891" t="s">
        <v>562</v>
      </c>
      <c r="AB891" t="s">
        <v>563</v>
      </c>
      <c r="AC891" t="str">
        <f t="shared" si="27"/>
        <v>Connery Sean</v>
      </c>
      <c r="AD891" t="s">
        <v>36</v>
      </c>
    </row>
    <row r="892" spans="1:30" x14ac:dyDescent="0.4">
      <c r="A892">
        <v>10206</v>
      </c>
      <c r="B892">
        <v>37</v>
      </c>
      <c r="C892" s="2">
        <v>90.17</v>
      </c>
      <c r="D892" s="2">
        <f>SALES­_DATA[[#This Row],[PRICEEACH]]*SALES­_DATA[[#This Row],[QUANTITYORDERED]]</f>
        <v>3336.29</v>
      </c>
      <c r="E892">
        <v>7</v>
      </c>
      <c r="F892" s="2">
        <v>3336.29</v>
      </c>
      <c r="G892" s="2">
        <f>SALES­_DATA[[#This Row],[SALES]]-SALES­_DATA[[#This Row],[cost price]]</f>
        <v>0</v>
      </c>
      <c r="H892" s="4">
        <v>37960</v>
      </c>
      <c r="I892" s="1" t="s">
        <v>682</v>
      </c>
      <c r="J892" t="s">
        <v>25</v>
      </c>
      <c r="K892">
        <v>4</v>
      </c>
      <c r="L892" t="str">
        <f t="shared" si="26"/>
        <v>Qtr 4</v>
      </c>
      <c r="M892" t="s">
        <v>682</v>
      </c>
      <c r="N892">
        <v>2003</v>
      </c>
      <c r="O892" t="s">
        <v>550</v>
      </c>
      <c r="P892" s="2">
        <v>101</v>
      </c>
      <c r="Q892" t="s">
        <v>596</v>
      </c>
      <c r="R892" t="s">
        <v>225</v>
      </c>
      <c r="S892" t="s">
        <v>226</v>
      </c>
      <c r="T892" t="s">
        <v>227</v>
      </c>
      <c r="V892" t="s">
        <v>228</v>
      </c>
      <c r="W892" t="s">
        <v>229</v>
      </c>
      <c r="X892" s="3" t="s">
        <v>230</v>
      </c>
      <c r="Y892" t="s">
        <v>231</v>
      </c>
      <c r="Z892" t="s">
        <v>33</v>
      </c>
      <c r="AA892" t="s">
        <v>232</v>
      </c>
      <c r="AB892" t="s">
        <v>233</v>
      </c>
      <c r="AC892" t="str">
        <f t="shared" si="27"/>
        <v>Tannamuri Yoshi</v>
      </c>
      <c r="AD892" t="s">
        <v>51</v>
      </c>
    </row>
    <row r="893" spans="1:30" x14ac:dyDescent="0.4">
      <c r="A893">
        <v>10215</v>
      </c>
      <c r="B893">
        <v>49</v>
      </c>
      <c r="C893" s="2">
        <v>100</v>
      </c>
      <c r="D893" s="2">
        <f>SALES­_DATA[[#This Row],[PRICEEACH]]*SALES­_DATA[[#This Row],[QUANTITYORDERED]]</f>
        <v>4900</v>
      </c>
      <c r="E893">
        <v>4</v>
      </c>
      <c r="F893" s="2">
        <v>5510.05</v>
      </c>
      <c r="G893" s="2">
        <f>SALES­_DATA[[#This Row],[SALES]]-SALES­_DATA[[#This Row],[cost price]]</f>
        <v>610.05000000000018</v>
      </c>
      <c r="H893" s="4">
        <v>38015</v>
      </c>
      <c r="I893" s="1" t="s">
        <v>675</v>
      </c>
      <c r="J893" t="s">
        <v>25</v>
      </c>
      <c r="K893">
        <v>1</v>
      </c>
      <c r="L893" t="str">
        <f t="shared" si="26"/>
        <v>Qtr 1</v>
      </c>
      <c r="M893" t="s">
        <v>675</v>
      </c>
      <c r="N893">
        <v>2004</v>
      </c>
      <c r="O893" t="s">
        <v>550</v>
      </c>
      <c r="P893" s="2">
        <v>101</v>
      </c>
      <c r="Q893" t="s">
        <v>596</v>
      </c>
      <c r="R893" t="s">
        <v>234</v>
      </c>
      <c r="S893">
        <v>3105553722</v>
      </c>
      <c r="T893" t="s">
        <v>235</v>
      </c>
      <c r="V893" t="s">
        <v>236</v>
      </c>
      <c r="W893" t="s">
        <v>55</v>
      </c>
      <c r="X893" s="3">
        <v>94019</v>
      </c>
      <c r="Y893" t="s">
        <v>32</v>
      </c>
      <c r="Z893" t="s">
        <v>33</v>
      </c>
      <c r="AA893" t="s">
        <v>237</v>
      </c>
      <c r="AB893" t="s">
        <v>238</v>
      </c>
      <c r="AC893" t="str">
        <f t="shared" si="27"/>
        <v>Thompson Steve</v>
      </c>
      <c r="AD893" t="s">
        <v>51</v>
      </c>
    </row>
    <row r="894" spans="1:30" x14ac:dyDescent="0.4">
      <c r="A894">
        <v>10228</v>
      </c>
      <c r="B894">
        <v>24</v>
      </c>
      <c r="C894" s="2">
        <v>100</v>
      </c>
      <c r="D894" s="2">
        <f>SALES­_DATA[[#This Row],[PRICEEACH]]*SALES­_DATA[[#This Row],[QUANTITYORDERED]]</f>
        <v>2400</v>
      </c>
      <c r="E894">
        <v>3</v>
      </c>
      <c r="F894" s="2">
        <v>2504.4</v>
      </c>
      <c r="G894" s="2">
        <f>SALES­_DATA[[#This Row],[SALES]]-SALES­_DATA[[#This Row],[cost price]]</f>
        <v>104.40000000000009</v>
      </c>
      <c r="H894" s="4">
        <v>38056</v>
      </c>
      <c r="I894" s="1" t="s">
        <v>686</v>
      </c>
      <c r="J894" t="s">
        <v>25</v>
      </c>
      <c r="K894">
        <v>1</v>
      </c>
      <c r="L894" t="str">
        <f t="shared" si="26"/>
        <v>Qtr 1</v>
      </c>
      <c r="M894" t="s">
        <v>686</v>
      </c>
      <c r="N894">
        <v>2004</v>
      </c>
      <c r="O894" t="s">
        <v>550</v>
      </c>
      <c r="P894" s="2">
        <v>101</v>
      </c>
      <c r="Q894" t="s">
        <v>596</v>
      </c>
      <c r="R894" t="s">
        <v>239</v>
      </c>
      <c r="S894">
        <v>6175555555</v>
      </c>
      <c r="T894" t="s">
        <v>240</v>
      </c>
      <c r="V894" t="s">
        <v>122</v>
      </c>
      <c r="W894" t="s">
        <v>123</v>
      </c>
      <c r="X894" s="3">
        <v>51247</v>
      </c>
      <c r="Y894" t="s">
        <v>32</v>
      </c>
      <c r="Z894" t="s">
        <v>33</v>
      </c>
      <c r="AA894" t="s">
        <v>241</v>
      </c>
      <c r="AB894" t="s">
        <v>143</v>
      </c>
      <c r="AC894" t="str">
        <f t="shared" si="27"/>
        <v>Tseng Kyung</v>
      </c>
      <c r="AD894" t="s">
        <v>36</v>
      </c>
    </row>
    <row r="895" spans="1:30" x14ac:dyDescent="0.4">
      <c r="A895">
        <v>10244</v>
      </c>
      <c r="B895">
        <v>30</v>
      </c>
      <c r="C895" s="2">
        <v>100</v>
      </c>
      <c r="D895" s="2">
        <f>SALES­_DATA[[#This Row],[PRICEEACH]]*SALES­_DATA[[#This Row],[QUANTITYORDERED]]</f>
        <v>3000</v>
      </c>
      <c r="E895">
        <v>1</v>
      </c>
      <c r="F895" s="2">
        <v>3525.6</v>
      </c>
      <c r="G895" s="2">
        <f>SALES­_DATA[[#This Row],[SALES]]-SALES­_DATA[[#This Row],[cost price]]</f>
        <v>525.59999999999991</v>
      </c>
      <c r="H895" s="4">
        <v>38106</v>
      </c>
      <c r="I895" s="1" t="s">
        <v>683</v>
      </c>
      <c r="J895" t="s">
        <v>25</v>
      </c>
      <c r="K895">
        <v>2</v>
      </c>
      <c r="L895" t="str">
        <f t="shared" si="26"/>
        <v>Qtr 2</v>
      </c>
      <c r="M895" t="s">
        <v>683</v>
      </c>
      <c r="N895">
        <v>2004</v>
      </c>
      <c r="O895" t="s">
        <v>550</v>
      </c>
      <c r="P895" s="2">
        <v>101</v>
      </c>
      <c r="Q895" t="s">
        <v>596</v>
      </c>
      <c r="R895" t="s">
        <v>174</v>
      </c>
      <c r="S895" t="s">
        <v>175</v>
      </c>
      <c r="T895" t="s">
        <v>176</v>
      </c>
      <c r="V895" t="s">
        <v>177</v>
      </c>
      <c r="W895" t="s">
        <v>687</v>
      </c>
      <c r="X895" s="3">
        <v>28034</v>
      </c>
      <c r="Y895" t="s">
        <v>178</v>
      </c>
      <c r="Z895" t="s">
        <v>42</v>
      </c>
      <c r="AA895" t="s">
        <v>179</v>
      </c>
      <c r="AB895" t="s">
        <v>180</v>
      </c>
      <c r="AC895" t="str">
        <f t="shared" si="27"/>
        <v>Freyre Diego</v>
      </c>
      <c r="AD895" t="s">
        <v>51</v>
      </c>
    </row>
    <row r="896" spans="1:30" x14ac:dyDescent="0.4">
      <c r="A896">
        <v>10257</v>
      </c>
      <c r="B896">
        <v>50</v>
      </c>
      <c r="C896" s="2">
        <v>88.14</v>
      </c>
      <c r="D896" s="2">
        <f>SALES­_DATA[[#This Row],[PRICEEACH]]*SALES­_DATA[[#This Row],[QUANTITYORDERED]]</f>
        <v>4407</v>
      </c>
      <c r="E896">
        <v>1</v>
      </c>
      <c r="F896" s="2">
        <v>4407</v>
      </c>
      <c r="G896" s="2">
        <f>SALES­_DATA[[#This Row],[SALES]]-SALES­_DATA[[#This Row],[cost price]]</f>
        <v>0</v>
      </c>
      <c r="H896" s="4">
        <v>38152</v>
      </c>
      <c r="I896" s="1" t="s">
        <v>684</v>
      </c>
      <c r="J896" t="s">
        <v>25</v>
      </c>
      <c r="K896">
        <v>2</v>
      </c>
      <c r="L896" t="str">
        <f t="shared" si="26"/>
        <v>Qtr 2</v>
      </c>
      <c r="M896" t="s">
        <v>684</v>
      </c>
      <c r="N896">
        <v>2004</v>
      </c>
      <c r="O896" t="s">
        <v>550</v>
      </c>
      <c r="P896" s="2">
        <v>101</v>
      </c>
      <c r="Q896" t="s">
        <v>596</v>
      </c>
      <c r="R896" t="s">
        <v>397</v>
      </c>
      <c r="S896">
        <v>4085553659</v>
      </c>
      <c r="T896" t="s">
        <v>398</v>
      </c>
      <c r="V896" t="s">
        <v>399</v>
      </c>
      <c r="W896" t="s">
        <v>55</v>
      </c>
      <c r="X896" s="3">
        <v>94217</v>
      </c>
      <c r="Y896" t="s">
        <v>32</v>
      </c>
      <c r="Z896" t="s">
        <v>33</v>
      </c>
      <c r="AA896" t="s">
        <v>102</v>
      </c>
      <c r="AB896" t="s">
        <v>400</v>
      </c>
      <c r="AC896" t="str">
        <f t="shared" si="27"/>
        <v>Frick Sue</v>
      </c>
      <c r="AD896" t="s">
        <v>51</v>
      </c>
    </row>
    <row r="897" spans="1:30" x14ac:dyDescent="0.4">
      <c r="A897">
        <v>10270</v>
      </c>
      <c r="B897">
        <v>31</v>
      </c>
      <c r="C897" s="2">
        <v>96.24</v>
      </c>
      <c r="D897" s="2">
        <f>SALES­_DATA[[#This Row],[PRICEEACH]]*SALES­_DATA[[#This Row],[QUANTITYORDERED]]</f>
        <v>2983.44</v>
      </c>
      <c r="E897">
        <v>10</v>
      </c>
      <c r="F897" s="2">
        <v>2983.44</v>
      </c>
      <c r="G897" s="2">
        <f>SALES­_DATA[[#This Row],[SALES]]-SALES­_DATA[[#This Row],[cost price]]</f>
        <v>0</v>
      </c>
      <c r="H897" s="4">
        <v>38187</v>
      </c>
      <c r="I897" s="1" t="s">
        <v>678</v>
      </c>
      <c r="J897" t="s">
        <v>25</v>
      </c>
      <c r="K897">
        <v>3</v>
      </c>
      <c r="L897" t="str">
        <f t="shared" si="26"/>
        <v>Qtr 3</v>
      </c>
      <c r="M897" t="s">
        <v>678</v>
      </c>
      <c r="N897">
        <v>2004</v>
      </c>
      <c r="O897" t="s">
        <v>550</v>
      </c>
      <c r="P897" s="2">
        <v>101</v>
      </c>
      <c r="Q897" t="s">
        <v>596</v>
      </c>
      <c r="R897" t="s">
        <v>152</v>
      </c>
      <c r="S897" t="s">
        <v>153</v>
      </c>
      <c r="T897" t="s">
        <v>154</v>
      </c>
      <c r="U897" t="s">
        <v>155</v>
      </c>
      <c r="V897" t="s">
        <v>156</v>
      </c>
      <c r="W897" t="s">
        <v>157</v>
      </c>
      <c r="X897" s="3">
        <v>2067</v>
      </c>
      <c r="Y897" t="s">
        <v>95</v>
      </c>
      <c r="Z897" t="s">
        <v>96</v>
      </c>
      <c r="AA897" t="s">
        <v>158</v>
      </c>
      <c r="AB897" t="s">
        <v>159</v>
      </c>
      <c r="AC897" t="str">
        <f t="shared" si="27"/>
        <v>Huxley Adrian</v>
      </c>
      <c r="AD897" t="s">
        <v>36</v>
      </c>
    </row>
    <row r="898" spans="1:30" x14ac:dyDescent="0.4">
      <c r="A898">
        <v>10280</v>
      </c>
      <c r="B898">
        <v>46</v>
      </c>
      <c r="C898" s="2">
        <v>100</v>
      </c>
      <c r="D898" s="2">
        <f>SALES­_DATA[[#This Row],[PRICEEACH]]*SALES­_DATA[[#This Row],[QUANTITYORDERED]]</f>
        <v>4600</v>
      </c>
      <c r="E898">
        <v>3</v>
      </c>
      <c r="F898" s="2">
        <v>5126.24</v>
      </c>
      <c r="G898" s="2">
        <f>SALES­_DATA[[#This Row],[SALES]]-SALES­_DATA[[#This Row],[cost price]]</f>
        <v>526.23999999999978</v>
      </c>
      <c r="H898" s="4">
        <v>38216</v>
      </c>
      <c r="I898" s="1" t="s">
        <v>679</v>
      </c>
      <c r="J898" t="s">
        <v>25</v>
      </c>
      <c r="K898">
        <v>3</v>
      </c>
      <c r="L898" t="str">
        <f t="shared" si="26"/>
        <v>Qtr 3</v>
      </c>
      <c r="M898" t="s">
        <v>679</v>
      </c>
      <c r="N898">
        <v>2004</v>
      </c>
      <c r="O898" t="s">
        <v>550</v>
      </c>
      <c r="P898" s="2">
        <v>101</v>
      </c>
      <c r="Q898" t="s">
        <v>596</v>
      </c>
      <c r="R898" t="s">
        <v>254</v>
      </c>
      <c r="S898" t="s">
        <v>255</v>
      </c>
      <c r="T898" t="s">
        <v>256</v>
      </c>
      <c r="V898" t="s">
        <v>257</v>
      </c>
      <c r="W898" t="s">
        <v>687</v>
      </c>
      <c r="X898" s="3">
        <v>10100</v>
      </c>
      <c r="Y898" t="s">
        <v>258</v>
      </c>
      <c r="Z898" t="s">
        <v>42</v>
      </c>
      <c r="AA898" t="s">
        <v>259</v>
      </c>
      <c r="AB898" t="s">
        <v>260</v>
      </c>
      <c r="AC898" t="str">
        <f t="shared" si="27"/>
        <v>Accorti Paolo</v>
      </c>
      <c r="AD898" t="s">
        <v>51</v>
      </c>
    </row>
    <row r="899" spans="1:30" x14ac:dyDescent="0.4">
      <c r="A899">
        <v>10291</v>
      </c>
      <c r="B899">
        <v>47</v>
      </c>
      <c r="C899" s="2">
        <v>100</v>
      </c>
      <c r="D899" s="2">
        <f>SALES­_DATA[[#This Row],[PRICEEACH]]*SALES­_DATA[[#This Row],[QUANTITYORDERED]]</f>
        <v>4700</v>
      </c>
      <c r="E899">
        <v>12</v>
      </c>
      <c r="F899" s="2">
        <v>5713.79</v>
      </c>
      <c r="G899" s="2">
        <f>SALES­_DATA[[#This Row],[SALES]]-SALES­_DATA[[#This Row],[cost price]]</f>
        <v>1013.79</v>
      </c>
      <c r="H899" s="4">
        <v>38238</v>
      </c>
      <c r="I899" s="1" t="s">
        <v>685</v>
      </c>
      <c r="J899" t="s">
        <v>25</v>
      </c>
      <c r="K899">
        <v>3</v>
      </c>
      <c r="L899" t="str">
        <f t="shared" ref="L899:L962" si="28">CONCATENATE("Qtr", " ",K899)</f>
        <v>Qtr 3</v>
      </c>
      <c r="M899" t="s">
        <v>685</v>
      </c>
      <c r="N899">
        <v>2004</v>
      </c>
      <c r="O899" t="s">
        <v>550</v>
      </c>
      <c r="P899" s="2">
        <v>101</v>
      </c>
      <c r="Q899" t="s">
        <v>596</v>
      </c>
      <c r="R899" t="s">
        <v>261</v>
      </c>
      <c r="S899" t="s">
        <v>262</v>
      </c>
      <c r="T899" t="s">
        <v>263</v>
      </c>
      <c r="V899" t="s">
        <v>264</v>
      </c>
      <c r="W899" t="s">
        <v>687</v>
      </c>
      <c r="X899" s="3" t="s">
        <v>265</v>
      </c>
      <c r="Y899" t="s">
        <v>188</v>
      </c>
      <c r="Z899" t="s">
        <v>42</v>
      </c>
      <c r="AA899" t="s">
        <v>266</v>
      </c>
      <c r="AB899" t="s">
        <v>206</v>
      </c>
      <c r="AC899" t="str">
        <f t="shared" ref="AC899:AC962" si="29">CONCATENATE(AA899, " ",AB899)</f>
        <v>Larsson Maria</v>
      </c>
      <c r="AD899" t="s">
        <v>51</v>
      </c>
    </row>
    <row r="900" spans="1:30" x14ac:dyDescent="0.4">
      <c r="A900">
        <v>10304</v>
      </c>
      <c r="B900">
        <v>46</v>
      </c>
      <c r="C900" s="2">
        <v>100</v>
      </c>
      <c r="D900" s="2">
        <f>SALES­_DATA[[#This Row],[PRICEEACH]]*SALES­_DATA[[#This Row],[QUANTITYORDERED]]</f>
        <v>4600</v>
      </c>
      <c r="E900">
        <v>7</v>
      </c>
      <c r="F900" s="2">
        <v>4613.8</v>
      </c>
      <c r="G900" s="2">
        <f>SALES­_DATA[[#This Row],[SALES]]-SALES­_DATA[[#This Row],[cost price]]</f>
        <v>13.800000000000182</v>
      </c>
      <c r="H900" s="4">
        <v>38271</v>
      </c>
      <c r="I900" s="1" t="s">
        <v>680</v>
      </c>
      <c r="J900" t="s">
        <v>25</v>
      </c>
      <c r="K900">
        <v>4</v>
      </c>
      <c r="L900" t="str">
        <f t="shared" si="28"/>
        <v>Qtr 4</v>
      </c>
      <c r="M900" t="s">
        <v>680</v>
      </c>
      <c r="N900">
        <v>2004</v>
      </c>
      <c r="O900" t="s">
        <v>550</v>
      </c>
      <c r="P900" s="2">
        <v>101</v>
      </c>
      <c r="Q900" t="s">
        <v>596</v>
      </c>
      <c r="R900" t="s">
        <v>267</v>
      </c>
      <c r="S900" t="s">
        <v>268</v>
      </c>
      <c r="T900" t="s">
        <v>269</v>
      </c>
      <c r="V900" t="s">
        <v>270</v>
      </c>
      <c r="W900" t="s">
        <v>687</v>
      </c>
      <c r="X900" s="3">
        <v>78000</v>
      </c>
      <c r="Y900" t="s">
        <v>41</v>
      </c>
      <c r="Z900" t="s">
        <v>42</v>
      </c>
      <c r="AA900" t="s">
        <v>271</v>
      </c>
      <c r="AB900" t="s">
        <v>50</v>
      </c>
      <c r="AC900" t="str">
        <f t="shared" si="29"/>
        <v>Tonini Daniel</v>
      </c>
      <c r="AD900" t="s">
        <v>51</v>
      </c>
    </row>
    <row r="901" spans="1:30" x14ac:dyDescent="0.4">
      <c r="A901">
        <v>10312</v>
      </c>
      <c r="B901">
        <v>37</v>
      </c>
      <c r="C901" s="2">
        <v>100</v>
      </c>
      <c r="D901" s="2">
        <f>SALES­_DATA[[#This Row],[PRICEEACH]]*SALES­_DATA[[#This Row],[QUANTITYORDERED]]</f>
        <v>3700</v>
      </c>
      <c r="E901">
        <v>4</v>
      </c>
      <c r="F901" s="2">
        <v>3711.1</v>
      </c>
      <c r="G901" s="2">
        <f>SALES­_DATA[[#This Row],[SALES]]-SALES­_DATA[[#This Row],[cost price]]</f>
        <v>11.099999999999909</v>
      </c>
      <c r="H901" s="4">
        <v>38281</v>
      </c>
      <c r="I901" s="1" t="s">
        <v>680</v>
      </c>
      <c r="J901" t="s">
        <v>25</v>
      </c>
      <c r="K901">
        <v>4</v>
      </c>
      <c r="L901" t="str">
        <f t="shared" si="28"/>
        <v>Qtr 4</v>
      </c>
      <c r="M901" t="s">
        <v>680</v>
      </c>
      <c r="N901">
        <v>2004</v>
      </c>
      <c r="O901" t="s">
        <v>550</v>
      </c>
      <c r="P901" s="2">
        <v>101</v>
      </c>
      <c r="Q901" t="s">
        <v>596</v>
      </c>
      <c r="R901" t="s">
        <v>272</v>
      </c>
      <c r="S901">
        <v>4155551450</v>
      </c>
      <c r="T901" t="s">
        <v>273</v>
      </c>
      <c r="V901" t="s">
        <v>274</v>
      </c>
      <c r="W901" t="s">
        <v>55</v>
      </c>
      <c r="X901" s="3">
        <v>97562</v>
      </c>
      <c r="Y901" t="s">
        <v>32</v>
      </c>
      <c r="Z901" t="s">
        <v>33</v>
      </c>
      <c r="AA901" t="s">
        <v>275</v>
      </c>
      <c r="AB901" t="s">
        <v>276</v>
      </c>
      <c r="AC901" t="str">
        <f t="shared" si="29"/>
        <v>Nelson Valarie</v>
      </c>
      <c r="AD901" t="s">
        <v>51</v>
      </c>
    </row>
    <row r="902" spans="1:30" x14ac:dyDescent="0.4">
      <c r="A902">
        <v>10322</v>
      </c>
      <c r="B902">
        <v>33</v>
      </c>
      <c r="C902" s="2">
        <v>100</v>
      </c>
      <c r="D902" s="2">
        <f>SALES­_DATA[[#This Row],[PRICEEACH]]*SALES­_DATA[[#This Row],[QUANTITYORDERED]]</f>
        <v>3300</v>
      </c>
      <c r="E902">
        <v>12</v>
      </c>
      <c r="F902" s="2">
        <v>3524.73</v>
      </c>
      <c r="G902" s="2">
        <f>SALES­_DATA[[#This Row],[SALES]]-SALES­_DATA[[#This Row],[cost price]]</f>
        <v>224.73000000000002</v>
      </c>
      <c r="H902" s="4">
        <v>38295</v>
      </c>
      <c r="I902" s="1" t="s">
        <v>681</v>
      </c>
      <c r="J902" t="s">
        <v>25</v>
      </c>
      <c r="K902">
        <v>4</v>
      </c>
      <c r="L902" t="str">
        <f t="shared" si="28"/>
        <v>Qtr 4</v>
      </c>
      <c r="M902" t="s">
        <v>681</v>
      </c>
      <c r="N902">
        <v>2004</v>
      </c>
      <c r="O902" t="s">
        <v>550</v>
      </c>
      <c r="P902" s="2">
        <v>101</v>
      </c>
      <c r="Q902" t="s">
        <v>596</v>
      </c>
      <c r="R902" t="s">
        <v>277</v>
      </c>
      <c r="S902">
        <v>6035558647</v>
      </c>
      <c r="T902" t="s">
        <v>278</v>
      </c>
      <c r="V902" t="s">
        <v>279</v>
      </c>
      <c r="W902" t="s">
        <v>280</v>
      </c>
      <c r="X902" s="3">
        <v>62005</v>
      </c>
      <c r="Y902" t="s">
        <v>32</v>
      </c>
      <c r="Z902" t="s">
        <v>33</v>
      </c>
      <c r="AA902" t="s">
        <v>56</v>
      </c>
      <c r="AB902" t="s">
        <v>276</v>
      </c>
      <c r="AC902" t="str">
        <f t="shared" si="29"/>
        <v>Young Valarie</v>
      </c>
      <c r="AD902" t="s">
        <v>51</v>
      </c>
    </row>
    <row r="903" spans="1:30" x14ac:dyDescent="0.4">
      <c r="A903">
        <v>10333</v>
      </c>
      <c r="B903">
        <v>31</v>
      </c>
      <c r="C903" s="2">
        <v>90.17</v>
      </c>
      <c r="D903" s="2">
        <f>SALES­_DATA[[#This Row],[PRICEEACH]]*SALES­_DATA[[#This Row],[QUANTITYORDERED]]</f>
        <v>2795.27</v>
      </c>
      <c r="E903">
        <v>5</v>
      </c>
      <c r="F903" s="2">
        <v>2795.27</v>
      </c>
      <c r="G903" s="2">
        <f>SALES­_DATA[[#This Row],[SALES]]-SALES­_DATA[[#This Row],[cost price]]</f>
        <v>0</v>
      </c>
      <c r="H903" s="4">
        <v>38309</v>
      </c>
      <c r="I903" s="1" t="s">
        <v>681</v>
      </c>
      <c r="J903" t="s">
        <v>25</v>
      </c>
      <c r="K903">
        <v>4</v>
      </c>
      <c r="L903" t="str">
        <f t="shared" si="28"/>
        <v>Qtr 4</v>
      </c>
      <c r="M903" t="s">
        <v>681</v>
      </c>
      <c r="N903">
        <v>2004</v>
      </c>
      <c r="O903" t="s">
        <v>550</v>
      </c>
      <c r="P903" s="2">
        <v>101</v>
      </c>
      <c r="Q903" t="s">
        <v>596</v>
      </c>
      <c r="R903" t="s">
        <v>81</v>
      </c>
      <c r="S903">
        <v>6505555787</v>
      </c>
      <c r="T903" t="s">
        <v>82</v>
      </c>
      <c r="V903" t="s">
        <v>60</v>
      </c>
      <c r="W903" t="s">
        <v>55</v>
      </c>
      <c r="X903" s="3" t="s">
        <v>687</v>
      </c>
      <c r="Y903" t="s">
        <v>32</v>
      </c>
      <c r="Z903" t="s">
        <v>33</v>
      </c>
      <c r="AA903" t="s">
        <v>83</v>
      </c>
      <c r="AB903" t="s">
        <v>57</v>
      </c>
      <c r="AC903" t="str">
        <f t="shared" si="29"/>
        <v>Murphy Julie</v>
      </c>
      <c r="AD903" t="s">
        <v>36</v>
      </c>
    </row>
    <row r="904" spans="1:30" x14ac:dyDescent="0.4">
      <c r="A904">
        <v>10347</v>
      </c>
      <c r="B904">
        <v>48</v>
      </c>
      <c r="C904" s="2">
        <v>100</v>
      </c>
      <c r="D904" s="2">
        <f>SALES­_DATA[[#This Row],[PRICEEACH]]*SALES­_DATA[[#This Row],[QUANTITYORDERED]]</f>
        <v>4800</v>
      </c>
      <c r="E904">
        <v>9</v>
      </c>
      <c r="F904" s="2">
        <v>4814.3999999999996</v>
      </c>
      <c r="G904" s="2">
        <f>SALES­_DATA[[#This Row],[SALES]]-SALES­_DATA[[#This Row],[cost price]]</f>
        <v>14.399999999999636</v>
      </c>
      <c r="H904" s="4">
        <v>38320</v>
      </c>
      <c r="I904" s="1" t="s">
        <v>681</v>
      </c>
      <c r="J904" t="s">
        <v>25</v>
      </c>
      <c r="K904">
        <v>4</v>
      </c>
      <c r="L904" t="str">
        <f t="shared" si="28"/>
        <v>Qtr 4</v>
      </c>
      <c r="M904" t="s">
        <v>681</v>
      </c>
      <c r="N904">
        <v>2004</v>
      </c>
      <c r="O904" t="s">
        <v>550</v>
      </c>
      <c r="P904" s="2">
        <v>101</v>
      </c>
      <c r="Q904" t="s">
        <v>596</v>
      </c>
      <c r="R904" t="s">
        <v>89</v>
      </c>
      <c r="S904" t="s">
        <v>90</v>
      </c>
      <c r="T904" t="s">
        <v>91</v>
      </c>
      <c r="U904" t="s">
        <v>92</v>
      </c>
      <c r="V904" t="s">
        <v>93</v>
      </c>
      <c r="W904" t="s">
        <v>94</v>
      </c>
      <c r="X904" s="3">
        <v>3004</v>
      </c>
      <c r="Y904" t="s">
        <v>95</v>
      </c>
      <c r="Z904" t="s">
        <v>96</v>
      </c>
      <c r="AA904" t="s">
        <v>97</v>
      </c>
      <c r="AB904" t="s">
        <v>98</v>
      </c>
      <c r="AC904" t="str">
        <f t="shared" si="29"/>
        <v>Ferguson Peter</v>
      </c>
      <c r="AD904" t="s">
        <v>51</v>
      </c>
    </row>
    <row r="905" spans="1:30" x14ac:dyDescent="0.4">
      <c r="A905">
        <v>10357</v>
      </c>
      <c r="B905">
        <v>41</v>
      </c>
      <c r="C905" s="2">
        <v>87.13</v>
      </c>
      <c r="D905" s="2">
        <f>SALES­_DATA[[#This Row],[PRICEEACH]]*SALES­_DATA[[#This Row],[QUANTITYORDERED]]</f>
        <v>3572.33</v>
      </c>
      <c r="E905">
        <v>6</v>
      </c>
      <c r="F905" s="2">
        <v>3572.33</v>
      </c>
      <c r="G905" s="2">
        <f>SALES­_DATA[[#This Row],[SALES]]-SALES­_DATA[[#This Row],[cost price]]</f>
        <v>0</v>
      </c>
      <c r="H905" s="4">
        <v>38331</v>
      </c>
      <c r="I905" s="1" t="s">
        <v>682</v>
      </c>
      <c r="J905" t="s">
        <v>25</v>
      </c>
      <c r="K905">
        <v>4</v>
      </c>
      <c r="L905" t="str">
        <f t="shared" si="28"/>
        <v>Qtr 4</v>
      </c>
      <c r="M905" t="s">
        <v>682</v>
      </c>
      <c r="N905">
        <v>2004</v>
      </c>
      <c r="O905" t="s">
        <v>550</v>
      </c>
      <c r="P905" s="2">
        <v>101</v>
      </c>
      <c r="Q905" t="s">
        <v>596</v>
      </c>
      <c r="R905" t="s">
        <v>272</v>
      </c>
      <c r="S905">
        <v>4155551450</v>
      </c>
      <c r="T905" t="s">
        <v>273</v>
      </c>
      <c r="V905" t="s">
        <v>274</v>
      </c>
      <c r="W905" t="s">
        <v>55</v>
      </c>
      <c r="X905" s="3">
        <v>97562</v>
      </c>
      <c r="Y905" t="s">
        <v>32</v>
      </c>
      <c r="Z905" t="s">
        <v>33</v>
      </c>
      <c r="AA905" t="s">
        <v>275</v>
      </c>
      <c r="AB905" t="s">
        <v>276</v>
      </c>
      <c r="AC905" t="str">
        <f t="shared" si="29"/>
        <v>Nelson Valarie</v>
      </c>
      <c r="AD905" t="s">
        <v>51</v>
      </c>
    </row>
    <row r="906" spans="1:30" x14ac:dyDescent="0.4">
      <c r="A906">
        <v>10369</v>
      </c>
      <c r="B906">
        <v>42</v>
      </c>
      <c r="C906" s="2">
        <v>100</v>
      </c>
      <c r="D906" s="2">
        <f>SALES­_DATA[[#This Row],[PRICEEACH]]*SALES­_DATA[[#This Row],[QUANTITYORDERED]]</f>
        <v>4200</v>
      </c>
      <c r="E906">
        <v>1</v>
      </c>
      <c r="F906" s="2">
        <v>4581.3599999999997</v>
      </c>
      <c r="G906" s="2">
        <f>SALES­_DATA[[#This Row],[SALES]]-SALES­_DATA[[#This Row],[cost price]]</f>
        <v>381.35999999999967</v>
      </c>
      <c r="H906" s="4">
        <v>38372</v>
      </c>
      <c r="I906" s="1" t="s">
        <v>675</v>
      </c>
      <c r="J906" t="s">
        <v>25</v>
      </c>
      <c r="K906">
        <v>1</v>
      </c>
      <c r="L906" t="str">
        <f t="shared" si="28"/>
        <v>Qtr 1</v>
      </c>
      <c r="M906" t="s">
        <v>675</v>
      </c>
      <c r="N906">
        <v>2005</v>
      </c>
      <c r="O906" t="s">
        <v>550</v>
      </c>
      <c r="P906" s="2">
        <v>101</v>
      </c>
      <c r="Q906" t="s">
        <v>596</v>
      </c>
      <c r="R906" t="s">
        <v>281</v>
      </c>
      <c r="S906">
        <v>6175558555</v>
      </c>
      <c r="T906" t="s">
        <v>282</v>
      </c>
      <c r="V906" t="s">
        <v>283</v>
      </c>
      <c r="W906" t="s">
        <v>123</v>
      </c>
      <c r="X906" s="3">
        <v>58339</v>
      </c>
      <c r="Y906" t="s">
        <v>32</v>
      </c>
      <c r="Z906" t="s">
        <v>33</v>
      </c>
      <c r="AA906" t="s">
        <v>275</v>
      </c>
      <c r="AB906" t="s">
        <v>284</v>
      </c>
      <c r="AC906" t="str">
        <f t="shared" si="29"/>
        <v>Nelson Allen</v>
      </c>
      <c r="AD906" t="s">
        <v>51</v>
      </c>
    </row>
    <row r="907" spans="1:30" x14ac:dyDescent="0.4">
      <c r="A907">
        <v>10381</v>
      </c>
      <c r="B907">
        <v>41</v>
      </c>
      <c r="C907" s="2">
        <v>100</v>
      </c>
      <c r="D907" s="2">
        <f>SALES­_DATA[[#This Row],[PRICEEACH]]*SALES­_DATA[[#This Row],[QUANTITYORDERED]]</f>
        <v>4100</v>
      </c>
      <c r="E907">
        <v>8</v>
      </c>
      <c r="F907" s="2">
        <v>4319.76</v>
      </c>
      <c r="G907" s="2">
        <f>SALES­_DATA[[#This Row],[SALES]]-SALES­_DATA[[#This Row],[cost price]]</f>
        <v>219.76000000000022</v>
      </c>
      <c r="H907" s="4">
        <v>38400</v>
      </c>
      <c r="I907" s="1" t="s">
        <v>676</v>
      </c>
      <c r="J907" t="s">
        <v>25</v>
      </c>
      <c r="K907">
        <v>1</v>
      </c>
      <c r="L907" t="str">
        <f t="shared" si="28"/>
        <v>Qtr 1</v>
      </c>
      <c r="M907" t="s">
        <v>676</v>
      </c>
      <c r="N907">
        <v>2005</v>
      </c>
      <c r="O907" t="s">
        <v>550</v>
      </c>
      <c r="P907" s="2">
        <v>101</v>
      </c>
      <c r="Q907" t="s">
        <v>596</v>
      </c>
      <c r="R907" t="s">
        <v>58</v>
      </c>
      <c r="S907">
        <v>6505551386</v>
      </c>
      <c r="T907" t="s">
        <v>59</v>
      </c>
      <c r="V907" t="s">
        <v>60</v>
      </c>
      <c r="W907" t="s">
        <v>55</v>
      </c>
      <c r="X907" s="3" t="s">
        <v>687</v>
      </c>
      <c r="Y907" t="s">
        <v>32</v>
      </c>
      <c r="Z907" t="s">
        <v>33</v>
      </c>
      <c r="AA907" t="s">
        <v>61</v>
      </c>
      <c r="AB907" t="s">
        <v>57</v>
      </c>
      <c r="AC907" t="str">
        <f t="shared" si="29"/>
        <v>Brown Julie</v>
      </c>
      <c r="AD907" t="s">
        <v>51</v>
      </c>
    </row>
    <row r="908" spans="1:30" x14ac:dyDescent="0.4">
      <c r="A908">
        <v>10391</v>
      </c>
      <c r="B908">
        <v>32</v>
      </c>
      <c r="C908" s="2">
        <v>45.25</v>
      </c>
      <c r="D908" s="2">
        <f>SALES­_DATA[[#This Row],[PRICEEACH]]*SALES­_DATA[[#This Row],[QUANTITYORDERED]]</f>
        <v>1448</v>
      </c>
      <c r="E908">
        <v>6</v>
      </c>
      <c r="F908" s="2">
        <v>1448</v>
      </c>
      <c r="G908" s="2">
        <f>SALES­_DATA[[#This Row],[SALES]]-SALES­_DATA[[#This Row],[cost price]]</f>
        <v>0</v>
      </c>
      <c r="H908" s="4">
        <v>38420</v>
      </c>
      <c r="I908" s="1" t="s">
        <v>686</v>
      </c>
      <c r="J908" t="s">
        <v>25</v>
      </c>
      <c r="K908">
        <v>1</v>
      </c>
      <c r="L908" t="str">
        <f t="shared" si="28"/>
        <v>Qtr 1</v>
      </c>
      <c r="M908" t="s">
        <v>686</v>
      </c>
      <c r="N908">
        <v>2005</v>
      </c>
      <c r="O908" t="s">
        <v>550</v>
      </c>
      <c r="P908" s="2">
        <v>101</v>
      </c>
      <c r="Q908" t="s">
        <v>596</v>
      </c>
      <c r="R908" t="s">
        <v>285</v>
      </c>
      <c r="S908" t="s">
        <v>286</v>
      </c>
      <c r="T908" t="s">
        <v>287</v>
      </c>
      <c r="U908" t="s">
        <v>288</v>
      </c>
      <c r="V908" t="s">
        <v>289</v>
      </c>
      <c r="W908" t="s">
        <v>157</v>
      </c>
      <c r="X908" s="3">
        <v>2060</v>
      </c>
      <c r="Y908" t="s">
        <v>95</v>
      </c>
      <c r="Z908" t="s">
        <v>96</v>
      </c>
      <c r="AA908" t="s">
        <v>290</v>
      </c>
      <c r="AB908" t="s">
        <v>291</v>
      </c>
      <c r="AC908" t="str">
        <f t="shared" si="29"/>
        <v>O'Hara Anna</v>
      </c>
      <c r="AD908" t="s">
        <v>36</v>
      </c>
    </row>
    <row r="909" spans="1:30" x14ac:dyDescent="0.4">
      <c r="A909">
        <v>10423</v>
      </c>
      <c r="B909">
        <v>10</v>
      </c>
      <c r="C909" s="2">
        <v>88.14</v>
      </c>
      <c r="D909" s="2">
        <f>SALES­_DATA[[#This Row],[PRICEEACH]]*SALES­_DATA[[#This Row],[QUANTITYORDERED]]</f>
        <v>881.4</v>
      </c>
      <c r="E909">
        <v>1</v>
      </c>
      <c r="F909" s="2">
        <v>881.4</v>
      </c>
      <c r="G909" s="2">
        <f>SALES­_DATA[[#This Row],[SALES]]-SALES­_DATA[[#This Row],[cost price]]</f>
        <v>0</v>
      </c>
      <c r="H909" s="4">
        <v>38502</v>
      </c>
      <c r="I909" s="1" t="s">
        <v>677</v>
      </c>
      <c r="J909" t="s">
        <v>300</v>
      </c>
      <c r="K909">
        <v>2</v>
      </c>
      <c r="L909" t="str">
        <f t="shared" si="28"/>
        <v>Qtr 2</v>
      </c>
      <c r="M909" t="s">
        <v>677</v>
      </c>
      <c r="N909">
        <v>2005</v>
      </c>
      <c r="O909" t="s">
        <v>550</v>
      </c>
      <c r="P909" s="2">
        <v>101</v>
      </c>
      <c r="Q909" t="s">
        <v>596</v>
      </c>
      <c r="R909" t="s">
        <v>365</v>
      </c>
      <c r="S909" t="s">
        <v>366</v>
      </c>
      <c r="T909" t="s">
        <v>367</v>
      </c>
      <c r="V909" t="s">
        <v>368</v>
      </c>
      <c r="W909" t="s">
        <v>687</v>
      </c>
      <c r="X909" s="3" t="s">
        <v>369</v>
      </c>
      <c r="Y909" t="s">
        <v>370</v>
      </c>
      <c r="Z909" t="s">
        <v>42</v>
      </c>
      <c r="AA909" t="s">
        <v>371</v>
      </c>
      <c r="AB909" t="s">
        <v>372</v>
      </c>
      <c r="AC909" t="str">
        <f t="shared" si="29"/>
        <v>Dewey Catherine</v>
      </c>
      <c r="AD909" t="s">
        <v>36</v>
      </c>
    </row>
    <row r="910" spans="1:30" x14ac:dyDescent="0.4">
      <c r="A910">
        <v>10103</v>
      </c>
      <c r="B910">
        <v>35</v>
      </c>
      <c r="C910" s="2">
        <v>57.46</v>
      </c>
      <c r="D910" s="2">
        <f>SALES­_DATA[[#This Row],[PRICEEACH]]*SALES­_DATA[[#This Row],[QUANTITYORDERED]]</f>
        <v>2011.1000000000001</v>
      </c>
      <c r="E910">
        <v>14</v>
      </c>
      <c r="F910" s="2">
        <v>2011.1</v>
      </c>
      <c r="G910" s="2">
        <f>SALES­_DATA[[#This Row],[SALES]]-SALES­_DATA[[#This Row],[cost price]]</f>
        <v>0</v>
      </c>
      <c r="H910" s="4">
        <v>37650</v>
      </c>
      <c r="I910" s="1" t="s">
        <v>675</v>
      </c>
      <c r="J910" t="s">
        <v>25</v>
      </c>
      <c r="K910">
        <v>1</v>
      </c>
      <c r="L910" t="str">
        <f t="shared" si="28"/>
        <v>Qtr 1</v>
      </c>
      <c r="M910" t="s">
        <v>675</v>
      </c>
      <c r="N910">
        <v>2003</v>
      </c>
      <c r="O910" t="s">
        <v>550</v>
      </c>
      <c r="P910" s="2">
        <v>62</v>
      </c>
      <c r="Q910" t="s">
        <v>597</v>
      </c>
      <c r="R910" t="s">
        <v>133</v>
      </c>
      <c r="S910" t="s">
        <v>134</v>
      </c>
      <c r="T910" t="s">
        <v>135</v>
      </c>
      <c r="V910" t="s">
        <v>136</v>
      </c>
      <c r="W910" t="s">
        <v>687</v>
      </c>
      <c r="X910" s="3">
        <v>4110</v>
      </c>
      <c r="Y910" t="s">
        <v>78</v>
      </c>
      <c r="Z910" t="s">
        <v>42</v>
      </c>
      <c r="AA910" t="s">
        <v>137</v>
      </c>
      <c r="AB910" t="s">
        <v>138</v>
      </c>
      <c r="AC910" t="str">
        <f t="shared" si="29"/>
        <v>Bergulfsen Jonas</v>
      </c>
      <c r="AD910" t="s">
        <v>36</v>
      </c>
    </row>
    <row r="911" spans="1:30" x14ac:dyDescent="0.4">
      <c r="A911">
        <v>10111</v>
      </c>
      <c r="B911">
        <v>28</v>
      </c>
      <c r="C911" s="2">
        <v>64.33</v>
      </c>
      <c r="D911" s="2">
        <f>SALES­_DATA[[#This Row],[PRICEEACH]]*SALES­_DATA[[#This Row],[QUANTITYORDERED]]</f>
        <v>1801.24</v>
      </c>
      <c r="E911">
        <v>2</v>
      </c>
      <c r="F911" s="2">
        <v>1801.24</v>
      </c>
      <c r="G911" s="2">
        <f>SALES­_DATA[[#This Row],[SALES]]-SALES­_DATA[[#This Row],[cost price]]</f>
        <v>0</v>
      </c>
      <c r="H911" s="4">
        <v>37705</v>
      </c>
      <c r="I911" s="1" t="s">
        <v>686</v>
      </c>
      <c r="J911" t="s">
        <v>25</v>
      </c>
      <c r="K911">
        <v>1</v>
      </c>
      <c r="L911" t="str">
        <f t="shared" si="28"/>
        <v>Qtr 1</v>
      </c>
      <c r="M911" t="s">
        <v>686</v>
      </c>
      <c r="N911">
        <v>2003</v>
      </c>
      <c r="O911" t="s">
        <v>550</v>
      </c>
      <c r="P911" s="2">
        <v>62</v>
      </c>
      <c r="Q911" t="s">
        <v>597</v>
      </c>
      <c r="R911" t="s">
        <v>81</v>
      </c>
      <c r="S911">
        <v>6505555787</v>
      </c>
      <c r="T911" t="s">
        <v>82</v>
      </c>
      <c r="V911" t="s">
        <v>60</v>
      </c>
      <c r="W911" t="s">
        <v>55</v>
      </c>
      <c r="X911" s="3" t="s">
        <v>687</v>
      </c>
      <c r="Y911" t="s">
        <v>32</v>
      </c>
      <c r="Z911" t="s">
        <v>33</v>
      </c>
      <c r="AA911" t="s">
        <v>83</v>
      </c>
      <c r="AB911" t="s">
        <v>57</v>
      </c>
      <c r="AC911" t="str">
        <f t="shared" si="29"/>
        <v>Murphy Julie</v>
      </c>
      <c r="AD911" t="s">
        <v>36</v>
      </c>
    </row>
    <row r="912" spans="1:30" x14ac:dyDescent="0.4">
      <c r="A912">
        <v>10126</v>
      </c>
      <c r="B912">
        <v>46</v>
      </c>
      <c r="C912" s="2">
        <v>73.7</v>
      </c>
      <c r="D912" s="2">
        <f>SALES­_DATA[[#This Row],[PRICEEACH]]*SALES­_DATA[[#This Row],[QUANTITYORDERED]]</f>
        <v>3390.2000000000003</v>
      </c>
      <c r="E912">
        <v>14</v>
      </c>
      <c r="F912" s="2">
        <v>3390.2</v>
      </c>
      <c r="G912" s="2">
        <f>SALES­_DATA[[#This Row],[SALES]]-SALES­_DATA[[#This Row],[cost price]]</f>
        <v>0</v>
      </c>
      <c r="H912" s="4">
        <v>37769</v>
      </c>
      <c r="I912" s="1" t="s">
        <v>677</v>
      </c>
      <c r="J912" t="s">
        <v>25</v>
      </c>
      <c r="K912">
        <v>2</v>
      </c>
      <c r="L912" t="str">
        <f t="shared" si="28"/>
        <v>Qtr 2</v>
      </c>
      <c r="M912" t="s">
        <v>677</v>
      </c>
      <c r="N912">
        <v>2003</v>
      </c>
      <c r="O912" t="s">
        <v>550</v>
      </c>
      <c r="P912" s="2">
        <v>62</v>
      </c>
      <c r="Q912" t="s">
        <v>597</v>
      </c>
      <c r="R912" t="s">
        <v>191</v>
      </c>
      <c r="S912" t="s">
        <v>192</v>
      </c>
      <c r="T912" t="s">
        <v>193</v>
      </c>
      <c r="V912" t="s">
        <v>177</v>
      </c>
      <c r="W912" t="s">
        <v>687</v>
      </c>
      <c r="X912" s="3">
        <v>28023</v>
      </c>
      <c r="Y912" t="s">
        <v>178</v>
      </c>
      <c r="Z912" t="s">
        <v>42</v>
      </c>
      <c r="AA912" t="s">
        <v>194</v>
      </c>
      <c r="AB912" t="s">
        <v>195</v>
      </c>
      <c r="AC912" t="str">
        <f t="shared" si="29"/>
        <v>Sommer Mart¡n</v>
      </c>
      <c r="AD912" t="s">
        <v>51</v>
      </c>
    </row>
    <row r="913" spans="1:30" x14ac:dyDescent="0.4">
      <c r="A913">
        <v>10139</v>
      </c>
      <c r="B913">
        <v>20</v>
      </c>
      <c r="C913" s="2">
        <v>71.2</v>
      </c>
      <c r="D913" s="2">
        <f>SALES­_DATA[[#This Row],[PRICEEACH]]*SALES­_DATA[[#This Row],[QUANTITYORDERED]]</f>
        <v>1424</v>
      </c>
      <c r="E913">
        <v>3</v>
      </c>
      <c r="F913" s="2">
        <v>1424</v>
      </c>
      <c r="G913" s="2">
        <f>SALES­_DATA[[#This Row],[SALES]]-SALES­_DATA[[#This Row],[cost price]]</f>
        <v>0</v>
      </c>
      <c r="H913" s="4">
        <v>37818</v>
      </c>
      <c r="I913" s="1" t="s">
        <v>678</v>
      </c>
      <c r="J913" t="s">
        <v>25</v>
      </c>
      <c r="K913">
        <v>3</v>
      </c>
      <c r="L913" t="str">
        <f t="shared" si="28"/>
        <v>Qtr 3</v>
      </c>
      <c r="M913" t="s">
        <v>678</v>
      </c>
      <c r="N913">
        <v>2003</v>
      </c>
      <c r="O913" t="s">
        <v>550</v>
      </c>
      <c r="P913" s="2">
        <v>62</v>
      </c>
      <c r="Q913" t="s">
        <v>597</v>
      </c>
      <c r="R913" t="s">
        <v>152</v>
      </c>
      <c r="S913" t="s">
        <v>153</v>
      </c>
      <c r="T913" t="s">
        <v>154</v>
      </c>
      <c r="U913" t="s">
        <v>155</v>
      </c>
      <c r="V913" t="s">
        <v>156</v>
      </c>
      <c r="W913" t="s">
        <v>157</v>
      </c>
      <c r="X913" s="3">
        <v>2067</v>
      </c>
      <c r="Y913" t="s">
        <v>95</v>
      </c>
      <c r="Z913" t="s">
        <v>96</v>
      </c>
      <c r="AA913" t="s">
        <v>158</v>
      </c>
      <c r="AB913" t="s">
        <v>159</v>
      </c>
      <c r="AC913" t="str">
        <f t="shared" si="29"/>
        <v>Huxley Adrian</v>
      </c>
      <c r="AD913" t="s">
        <v>36</v>
      </c>
    </row>
    <row r="914" spans="1:30" x14ac:dyDescent="0.4">
      <c r="A914">
        <v>10150</v>
      </c>
      <c r="B914">
        <v>30</v>
      </c>
      <c r="C914" s="2">
        <v>49.97</v>
      </c>
      <c r="D914" s="2">
        <f>SALES­_DATA[[#This Row],[PRICEEACH]]*SALES­_DATA[[#This Row],[QUANTITYORDERED]]</f>
        <v>1499.1</v>
      </c>
      <c r="E914">
        <v>11</v>
      </c>
      <c r="F914" s="2">
        <v>1499.1</v>
      </c>
      <c r="G914" s="2">
        <f>SALES­_DATA[[#This Row],[SALES]]-SALES­_DATA[[#This Row],[cost price]]</f>
        <v>0</v>
      </c>
      <c r="H914" s="4">
        <v>37883</v>
      </c>
      <c r="I914" s="1" t="s">
        <v>685</v>
      </c>
      <c r="J914" t="s">
        <v>25</v>
      </c>
      <c r="K914">
        <v>3</v>
      </c>
      <c r="L914" t="str">
        <f t="shared" si="28"/>
        <v>Qtr 3</v>
      </c>
      <c r="M914" t="s">
        <v>685</v>
      </c>
      <c r="N914">
        <v>2003</v>
      </c>
      <c r="O914" t="s">
        <v>550</v>
      </c>
      <c r="P914" s="2">
        <v>62</v>
      </c>
      <c r="Q914" t="s">
        <v>597</v>
      </c>
      <c r="R914" t="s">
        <v>196</v>
      </c>
      <c r="S914" t="s">
        <v>197</v>
      </c>
      <c r="T914" t="s">
        <v>198</v>
      </c>
      <c r="V914" t="s">
        <v>199</v>
      </c>
      <c r="W914" t="s">
        <v>687</v>
      </c>
      <c r="X914" s="3">
        <v>79903</v>
      </c>
      <c r="Y914" t="s">
        <v>199</v>
      </c>
      <c r="Z914" t="s">
        <v>200</v>
      </c>
      <c r="AA914" t="s">
        <v>201</v>
      </c>
      <c r="AB914" t="s">
        <v>202</v>
      </c>
      <c r="AC914" t="str">
        <f t="shared" si="29"/>
        <v>Natividad Eric</v>
      </c>
      <c r="AD914" t="s">
        <v>36</v>
      </c>
    </row>
    <row r="915" spans="1:30" x14ac:dyDescent="0.4">
      <c r="A915">
        <v>10163</v>
      </c>
      <c r="B915">
        <v>48</v>
      </c>
      <c r="C915" s="2">
        <v>69.959999999999994</v>
      </c>
      <c r="D915" s="2">
        <f>SALES­_DATA[[#This Row],[PRICEEACH]]*SALES­_DATA[[#This Row],[QUANTITYORDERED]]</f>
        <v>3358.08</v>
      </c>
      <c r="E915">
        <v>4</v>
      </c>
      <c r="F915" s="2">
        <v>3358.08</v>
      </c>
      <c r="G915" s="2">
        <f>SALES­_DATA[[#This Row],[SALES]]-SALES­_DATA[[#This Row],[cost price]]</f>
        <v>0</v>
      </c>
      <c r="H915" s="4">
        <v>37914</v>
      </c>
      <c r="I915" s="1" t="s">
        <v>680</v>
      </c>
      <c r="J915" t="s">
        <v>25</v>
      </c>
      <c r="K915">
        <v>4</v>
      </c>
      <c r="L915" t="str">
        <f t="shared" si="28"/>
        <v>Qtr 4</v>
      </c>
      <c r="M915" t="s">
        <v>680</v>
      </c>
      <c r="N915">
        <v>2003</v>
      </c>
      <c r="O915" t="s">
        <v>550</v>
      </c>
      <c r="P915" s="2">
        <v>62</v>
      </c>
      <c r="Q915" t="s">
        <v>597</v>
      </c>
      <c r="R915" t="s">
        <v>203</v>
      </c>
      <c r="S915">
        <v>2125558493</v>
      </c>
      <c r="T915" t="s">
        <v>204</v>
      </c>
      <c r="U915" t="s">
        <v>205</v>
      </c>
      <c r="V915" t="s">
        <v>30</v>
      </c>
      <c r="W915" t="s">
        <v>31</v>
      </c>
      <c r="X915" s="3">
        <v>10022</v>
      </c>
      <c r="Y915" t="s">
        <v>32</v>
      </c>
      <c r="Z915" t="s">
        <v>33</v>
      </c>
      <c r="AA915" t="s">
        <v>124</v>
      </c>
      <c r="AB915" t="s">
        <v>206</v>
      </c>
      <c r="AC915" t="str">
        <f t="shared" si="29"/>
        <v>Hernandez Maria</v>
      </c>
      <c r="AD915" t="s">
        <v>51</v>
      </c>
    </row>
    <row r="916" spans="1:30" x14ac:dyDescent="0.4">
      <c r="A916">
        <v>10173</v>
      </c>
      <c r="B916">
        <v>28</v>
      </c>
      <c r="C916" s="2">
        <v>53.72</v>
      </c>
      <c r="D916" s="2">
        <f>SALES­_DATA[[#This Row],[PRICEEACH]]*SALES­_DATA[[#This Row],[QUANTITYORDERED]]</f>
        <v>1504.1599999999999</v>
      </c>
      <c r="E916">
        <v>2</v>
      </c>
      <c r="F916" s="2">
        <v>1504.16</v>
      </c>
      <c r="G916" s="2">
        <f>SALES­_DATA[[#This Row],[SALES]]-SALES­_DATA[[#This Row],[cost price]]</f>
        <v>0</v>
      </c>
      <c r="H916" s="4">
        <v>37930</v>
      </c>
      <c r="I916" s="1" t="s">
        <v>681</v>
      </c>
      <c r="J916" t="s">
        <v>25</v>
      </c>
      <c r="K916">
        <v>4</v>
      </c>
      <c r="L916" t="str">
        <f t="shared" si="28"/>
        <v>Qtr 4</v>
      </c>
      <c r="M916" t="s">
        <v>681</v>
      </c>
      <c r="N916">
        <v>2003</v>
      </c>
      <c r="O916" t="s">
        <v>550</v>
      </c>
      <c r="P916" s="2">
        <v>62</v>
      </c>
      <c r="Q916" t="s">
        <v>597</v>
      </c>
      <c r="R916" t="s">
        <v>552</v>
      </c>
      <c r="S916" t="s">
        <v>553</v>
      </c>
      <c r="T916" t="s">
        <v>554</v>
      </c>
      <c r="V916" t="s">
        <v>555</v>
      </c>
      <c r="W916" t="s">
        <v>687</v>
      </c>
      <c r="X916" s="3">
        <v>24100</v>
      </c>
      <c r="Y916" t="s">
        <v>258</v>
      </c>
      <c r="Z916" t="s">
        <v>42</v>
      </c>
      <c r="AA916" t="s">
        <v>556</v>
      </c>
      <c r="AB916" t="s">
        <v>557</v>
      </c>
      <c r="AC916" t="str">
        <f t="shared" si="29"/>
        <v>Rovelli Giovanni</v>
      </c>
      <c r="AD916" t="s">
        <v>36</v>
      </c>
    </row>
    <row r="917" spans="1:30" x14ac:dyDescent="0.4">
      <c r="A917">
        <v>10183</v>
      </c>
      <c r="B917">
        <v>39</v>
      </c>
      <c r="C917" s="2">
        <v>68.08</v>
      </c>
      <c r="D917" s="2">
        <f>SALES­_DATA[[#This Row],[PRICEEACH]]*SALES­_DATA[[#This Row],[QUANTITYORDERED]]</f>
        <v>2655.12</v>
      </c>
      <c r="E917">
        <v>11</v>
      </c>
      <c r="F917" s="2">
        <v>2655.12</v>
      </c>
      <c r="G917" s="2">
        <f>SALES­_DATA[[#This Row],[SALES]]-SALES­_DATA[[#This Row],[cost price]]</f>
        <v>0</v>
      </c>
      <c r="H917" s="4">
        <v>37938</v>
      </c>
      <c r="I917" s="1" t="s">
        <v>681</v>
      </c>
      <c r="J917" t="s">
        <v>25</v>
      </c>
      <c r="K917">
        <v>4</v>
      </c>
      <c r="L917" t="str">
        <f t="shared" si="28"/>
        <v>Qtr 4</v>
      </c>
      <c r="M917" t="s">
        <v>681</v>
      </c>
      <c r="N917">
        <v>2003</v>
      </c>
      <c r="O917" t="s">
        <v>550</v>
      </c>
      <c r="P917" s="2">
        <v>62</v>
      </c>
      <c r="Q917" t="s">
        <v>597</v>
      </c>
      <c r="R917" t="s">
        <v>214</v>
      </c>
      <c r="S917">
        <v>2155554695</v>
      </c>
      <c r="T917" t="s">
        <v>215</v>
      </c>
      <c r="V917" t="s">
        <v>216</v>
      </c>
      <c r="W917" t="s">
        <v>142</v>
      </c>
      <c r="X917" s="3">
        <v>71270</v>
      </c>
      <c r="Y917" t="s">
        <v>32</v>
      </c>
      <c r="Z917" t="s">
        <v>33</v>
      </c>
      <c r="AA917" t="s">
        <v>217</v>
      </c>
      <c r="AB917" t="s">
        <v>218</v>
      </c>
      <c r="AC917" t="str">
        <f t="shared" si="29"/>
        <v>Cervantes Francisca</v>
      </c>
      <c r="AD917" t="s">
        <v>36</v>
      </c>
    </row>
    <row r="918" spans="1:30" x14ac:dyDescent="0.4">
      <c r="A918">
        <v>10193</v>
      </c>
      <c r="B918">
        <v>24</v>
      </c>
      <c r="C918" s="2">
        <v>51.84</v>
      </c>
      <c r="D918" s="2">
        <f>SALES­_DATA[[#This Row],[PRICEEACH]]*SALES­_DATA[[#This Row],[QUANTITYORDERED]]</f>
        <v>1244.1600000000001</v>
      </c>
      <c r="E918">
        <v>3</v>
      </c>
      <c r="F918" s="2">
        <v>1244.1600000000001</v>
      </c>
      <c r="G918" s="2">
        <f>SALES­_DATA[[#This Row],[SALES]]-SALES­_DATA[[#This Row],[cost price]]</f>
        <v>0</v>
      </c>
      <c r="H918" s="4">
        <v>37946</v>
      </c>
      <c r="I918" s="1" t="s">
        <v>681</v>
      </c>
      <c r="J918" t="s">
        <v>25</v>
      </c>
      <c r="K918">
        <v>4</v>
      </c>
      <c r="L918" t="str">
        <f t="shared" si="28"/>
        <v>Qtr 4</v>
      </c>
      <c r="M918" t="s">
        <v>681</v>
      </c>
      <c r="N918">
        <v>2003</v>
      </c>
      <c r="O918" t="s">
        <v>550</v>
      </c>
      <c r="P918" s="2">
        <v>62</v>
      </c>
      <c r="Q918" t="s">
        <v>597</v>
      </c>
      <c r="R918" t="s">
        <v>558</v>
      </c>
      <c r="S918" t="s">
        <v>559</v>
      </c>
      <c r="T918" t="s">
        <v>560</v>
      </c>
      <c r="V918" t="s">
        <v>561</v>
      </c>
      <c r="W918" t="s">
        <v>94</v>
      </c>
      <c r="X918" s="3">
        <v>3150</v>
      </c>
      <c r="Y918" t="s">
        <v>95</v>
      </c>
      <c r="Z918" t="s">
        <v>96</v>
      </c>
      <c r="AA918" t="s">
        <v>562</v>
      </c>
      <c r="AB918" t="s">
        <v>563</v>
      </c>
      <c r="AC918" t="str">
        <f t="shared" si="29"/>
        <v>Connery Sean</v>
      </c>
      <c r="AD918" t="s">
        <v>36</v>
      </c>
    </row>
    <row r="919" spans="1:30" x14ac:dyDescent="0.4">
      <c r="A919">
        <v>10206</v>
      </c>
      <c r="B919">
        <v>28</v>
      </c>
      <c r="C919" s="2">
        <v>67.459999999999994</v>
      </c>
      <c r="D919" s="2">
        <f>SALES­_DATA[[#This Row],[PRICEEACH]]*SALES­_DATA[[#This Row],[QUANTITYORDERED]]</f>
        <v>1888.8799999999999</v>
      </c>
      <c r="E919">
        <v>9</v>
      </c>
      <c r="F919" s="2">
        <v>1888.88</v>
      </c>
      <c r="G919" s="2">
        <f>SALES­_DATA[[#This Row],[SALES]]-SALES­_DATA[[#This Row],[cost price]]</f>
        <v>0</v>
      </c>
      <c r="H919" s="4">
        <v>37960</v>
      </c>
      <c r="I919" s="1" t="s">
        <v>682</v>
      </c>
      <c r="J919" t="s">
        <v>25</v>
      </c>
      <c r="K919">
        <v>4</v>
      </c>
      <c r="L919" t="str">
        <f t="shared" si="28"/>
        <v>Qtr 4</v>
      </c>
      <c r="M919" t="s">
        <v>682</v>
      </c>
      <c r="N919">
        <v>2003</v>
      </c>
      <c r="O919" t="s">
        <v>550</v>
      </c>
      <c r="P919" s="2">
        <v>62</v>
      </c>
      <c r="Q919" t="s">
        <v>597</v>
      </c>
      <c r="R919" t="s">
        <v>225</v>
      </c>
      <c r="S919" t="s">
        <v>226</v>
      </c>
      <c r="T919" t="s">
        <v>227</v>
      </c>
      <c r="V919" t="s">
        <v>228</v>
      </c>
      <c r="W919" t="s">
        <v>229</v>
      </c>
      <c r="X919" s="3" t="s">
        <v>230</v>
      </c>
      <c r="Y919" t="s">
        <v>231</v>
      </c>
      <c r="Z919" t="s">
        <v>33</v>
      </c>
      <c r="AA919" t="s">
        <v>232</v>
      </c>
      <c r="AB919" t="s">
        <v>233</v>
      </c>
      <c r="AC919" t="str">
        <f t="shared" si="29"/>
        <v>Tannamuri Yoshi</v>
      </c>
      <c r="AD919" t="s">
        <v>36</v>
      </c>
    </row>
    <row r="920" spans="1:30" x14ac:dyDescent="0.4">
      <c r="A920">
        <v>10215</v>
      </c>
      <c r="B920">
        <v>31</v>
      </c>
      <c r="C920" s="2">
        <v>58.71</v>
      </c>
      <c r="D920" s="2">
        <f>SALES­_DATA[[#This Row],[PRICEEACH]]*SALES­_DATA[[#This Row],[QUANTITYORDERED]]</f>
        <v>1820.01</v>
      </c>
      <c r="E920">
        <v>6</v>
      </c>
      <c r="F920" s="2">
        <v>1820.01</v>
      </c>
      <c r="G920" s="2">
        <f>SALES­_DATA[[#This Row],[SALES]]-SALES­_DATA[[#This Row],[cost price]]</f>
        <v>0</v>
      </c>
      <c r="H920" s="4">
        <v>38015</v>
      </c>
      <c r="I920" s="1" t="s">
        <v>675</v>
      </c>
      <c r="J920" t="s">
        <v>25</v>
      </c>
      <c r="K920">
        <v>1</v>
      </c>
      <c r="L920" t="str">
        <f t="shared" si="28"/>
        <v>Qtr 1</v>
      </c>
      <c r="M920" t="s">
        <v>675</v>
      </c>
      <c r="N920">
        <v>2004</v>
      </c>
      <c r="O920" t="s">
        <v>550</v>
      </c>
      <c r="P920" s="2">
        <v>62</v>
      </c>
      <c r="Q920" t="s">
        <v>597</v>
      </c>
      <c r="R920" t="s">
        <v>234</v>
      </c>
      <c r="S920">
        <v>3105553722</v>
      </c>
      <c r="T920" t="s">
        <v>235</v>
      </c>
      <c r="V920" t="s">
        <v>236</v>
      </c>
      <c r="W920" t="s">
        <v>55</v>
      </c>
      <c r="X920" s="3">
        <v>94019</v>
      </c>
      <c r="Y920" t="s">
        <v>32</v>
      </c>
      <c r="Z920" t="s">
        <v>33</v>
      </c>
      <c r="AA920" t="s">
        <v>237</v>
      </c>
      <c r="AB920" t="s">
        <v>238</v>
      </c>
      <c r="AC920" t="str">
        <f t="shared" si="29"/>
        <v>Thompson Steve</v>
      </c>
      <c r="AD920" t="s">
        <v>36</v>
      </c>
    </row>
    <row r="921" spans="1:30" x14ac:dyDescent="0.4">
      <c r="A921">
        <v>10228</v>
      </c>
      <c r="B921">
        <v>45</v>
      </c>
      <c r="C921" s="2">
        <v>63.71</v>
      </c>
      <c r="D921" s="2">
        <f>SALES­_DATA[[#This Row],[PRICEEACH]]*SALES­_DATA[[#This Row],[QUANTITYORDERED]]</f>
        <v>2866.95</v>
      </c>
      <c r="E921">
        <v>5</v>
      </c>
      <c r="F921" s="2">
        <v>2866.95</v>
      </c>
      <c r="G921" s="2">
        <f>SALES­_DATA[[#This Row],[SALES]]-SALES­_DATA[[#This Row],[cost price]]</f>
        <v>0</v>
      </c>
      <c r="H921" s="4">
        <v>38056</v>
      </c>
      <c r="I921" s="1" t="s">
        <v>686</v>
      </c>
      <c r="J921" t="s">
        <v>25</v>
      </c>
      <c r="K921">
        <v>1</v>
      </c>
      <c r="L921" t="str">
        <f t="shared" si="28"/>
        <v>Qtr 1</v>
      </c>
      <c r="M921" t="s">
        <v>686</v>
      </c>
      <c r="N921">
        <v>2004</v>
      </c>
      <c r="O921" t="s">
        <v>550</v>
      </c>
      <c r="P921" s="2">
        <v>62</v>
      </c>
      <c r="Q921" t="s">
        <v>597</v>
      </c>
      <c r="R921" t="s">
        <v>239</v>
      </c>
      <c r="S921">
        <v>6175555555</v>
      </c>
      <c r="T921" t="s">
        <v>240</v>
      </c>
      <c r="V921" t="s">
        <v>122</v>
      </c>
      <c r="W921" t="s">
        <v>123</v>
      </c>
      <c r="X921" s="3">
        <v>51247</v>
      </c>
      <c r="Y921" t="s">
        <v>32</v>
      </c>
      <c r="Z921" t="s">
        <v>33</v>
      </c>
      <c r="AA921" t="s">
        <v>241</v>
      </c>
      <c r="AB921" t="s">
        <v>143</v>
      </c>
      <c r="AC921" t="str">
        <f t="shared" si="29"/>
        <v>Tseng Kyung</v>
      </c>
      <c r="AD921" t="s">
        <v>36</v>
      </c>
    </row>
    <row r="922" spans="1:30" x14ac:dyDescent="0.4">
      <c r="A922">
        <v>10244</v>
      </c>
      <c r="B922">
        <v>24</v>
      </c>
      <c r="C922" s="2">
        <v>58.09</v>
      </c>
      <c r="D922" s="2">
        <f>SALES­_DATA[[#This Row],[PRICEEACH]]*SALES­_DATA[[#This Row],[QUANTITYORDERED]]</f>
        <v>1394.16</v>
      </c>
      <c r="E922">
        <v>3</v>
      </c>
      <c r="F922" s="2">
        <v>1394.16</v>
      </c>
      <c r="G922" s="2">
        <f>SALES­_DATA[[#This Row],[SALES]]-SALES­_DATA[[#This Row],[cost price]]</f>
        <v>0</v>
      </c>
      <c r="H922" s="4">
        <v>38106</v>
      </c>
      <c r="I922" s="1" t="s">
        <v>683</v>
      </c>
      <c r="J922" t="s">
        <v>25</v>
      </c>
      <c r="K922">
        <v>2</v>
      </c>
      <c r="L922" t="str">
        <f t="shared" si="28"/>
        <v>Qtr 2</v>
      </c>
      <c r="M922" t="s">
        <v>683</v>
      </c>
      <c r="N922">
        <v>2004</v>
      </c>
      <c r="O922" t="s">
        <v>550</v>
      </c>
      <c r="P922" s="2">
        <v>62</v>
      </c>
      <c r="Q922" t="s">
        <v>597</v>
      </c>
      <c r="R922" t="s">
        <v>174</v>
      </c>
      <c r="S922" t="s">
        <v>175</v>
      </c>
      <c r="T922" t="s">
        <v>176</v>
      </c>
      <c r="V922" t="s">
        <v>177</v>
      </c>
      <c r="W922" t="s">
        <v>687</v>
      </c>
      <c r="X922" s="3">
        <v>28034</v>
      </c>
      <c r="Y922" t="s">
        <v>178</v>
      </c>
      <c r="Z922" t="s">
        <v>42</v>
      </c>
      <c r="AA922" t="s">
        <v>179</v>
      </c>
      <c r="AB922" t="s">
        <v>180</v>
      </c>
      <c r="AC922" t="str">
        <f t="shared" si="29"/>
        <v>Freyre Diego</v>
      </c>
      <c r="AD922" t="s">
        <v>36</v>
      </c>
    </row>
    <row r="923" spans="1:30" x14ac:dyDescent="0.4">
      <c r="A923">
        <v>10257</v>
      </c>
      <c r="B923">
        <v>49</v>
      </c>
      <c r="C923" s="2">
        <v>53.72</v>
      </c>
      <c r="D923" s="2">
        <f>SALES­_DATA[[#This Row],[PRICEEACH]]*SALES­_DATA[[#This Row],[QUANTITYORDERED]]</f>
        <v>2632.2799999999997</v>
      </c>
      <c r="E923">
        <v>3</v>
      </c>
      <c r="F923" s="2">
        <v>2632.28</v>
      </c>
      <c r="G923" s="2">
        <f>SALES­_DATA[[#This Row],[SALES]]-SALES­_DATA[[#This Row],[cost price]]</f>
        <v>0</v>
      </c>
      <c r="H923" s="4">
        <v>38152</v>
      </c>
      <c r="I923" s="1" t="s">
        <v>684</v>
      </c>
      <c r="J923" t="s">
        <v>25</v>
      </c>
      <c r="K923">
        <v>2</v>
      </c>
      <c r="L923" t="str">
        <f t="shared" si="28"/>
        <v>Qtr 2</v>
      </c>
      <c r="M923" t="s">
        <v>684</v>
      </c>
      <c r="N923">
        <v>2004</v>
      </c>
      <c r="O923" t="s">
        <v>550</v>
      </c>
      <c r="P923" s="2">
        <v>62</v>
      </c>
      <c r="Q923" t="s">
        <v>597</v>
      </c>
      <c r="R923" t="s">
        <v>397</v>
      </c>
      <c r="S923">
        <v>4085553659</v>
      </c>
      <c r="T923" t="s">
        <v>398</v>
      </c>
      <c r="V923" t="s">
        <v>399</v>
      </c>
      <c r="W923" t="s">
        <v>55</v>
      </c>
      <c r="X923" s="3">
        <v>94217</v>
      </c>
      <c r="Y923" t="s">
        <v>32</v>
      </c>
      <c r="Z923" t="s">
        <v>33</v>
      </c>
      <c r="AA923" t="s">
        <v>102</v>
      </c>
      <c r="AB923" t="s">
        <v>400</v>
      </c>
      <c r="AC923" t="str">
        <f t="shared" si="29"/>
        <v>Frick Sue</v>
      </c>
      <c r="AD923" t="s">
        <v>36</v>
      </c>
    </row>
    <row r="924" spans="1:30" x14ac:dyDescent="0.4">
      <c r="A924">
        <v>10269</v>
      </c>
      <c r="B924">
        <v>32</v>
      </c>
      <c r="C924" s="2">
        <v>63.08</v>
      </c>
      <c r="D924" s="2">
        <f>SALES­_DATA[[#This Row],[PRICEEACH]]*SALES­_DATA[[#This Row],[QUANTITYORDERED]]</f>
        <v>2018.56</v>
      </c>
      <c r="E924">
        <v>1</v>
      </c>
      <c r="F924" s="2">
        <v>2018.56</v>
      </c>
      <c r="G924" s="2">
        <f>SALES­_DATA[[#This Row],[SALES]]-SALES­_DATA[[#This Row],[cost price]]</f>
        <v>0</v>
      </c>
      <c r="H924" s="4">
        <v>38184</v>
      </c>
      <c r="I924" s="1" t="s">
        <v>678</v>
      </c>
      <c r="J924" t="s">
        <v>25</v>
      </c>
      <c r="K924">
        <v>3</v>
      </c>
      <c r="L924" t="str">
        <f t="shared" si="28"/>
        <v>Qtr 3</v>
      </c>
      <c r="M924" t="s">
        <v>678</v>
      </c>
      <c r="N924">
        <v>2004</v>
      </c>
      <c r="O924" t="s">
        <v>550</v>
      </c>
      <c r="P924" s="2">
        <v>62</v>
      </c>
      <c r="Q924" t="s">
        <v>597</v>
      </c>
      <c r="R924" t="s">
        <v>144</v>
      </c>
      <c r="S924" t="s">
        <v>145</v>
      </c>
      <c r="T924" t="s">
        <v>146</v>
      </c>
      <c r="V924" t="s">
        <v>147</v>
      </c>
      <c r="W924" t="s">
        <v>687</v>
      </c>
      <c r="X924" s="3">
        <v>5020</v>
      </c>
      <c r="Y924" t="s">
        <v>148</v>
      </c>
      <c r="Z924" t="s">
        <v>42</v>
      </c>
      <c r="AA924" t="s">
        <v>149</v>
      </c>
      <c r="AB924" t="s">
        <v>150</v>
      </c>
      <c r="AC924" t="str">
        <f t="shared" si="29"/>
        <v>Pipps Georg</v>
      </c>
      <c r="AD924" t="s">
        <v>36</v>
      </c>
    </row>
    <row r="925" spans="1:30" x14ac:dyDescent="0.4">
      <c r="A925">
        <v>10280</v>
      </c>
      <c r="B925">
        <v>43</v>
      </c>
      <c r="C925" s="2">
        <v>68.709999999999994</v>
      </c>
      <c r="D925" s="2">
        <f>SALES­_DATA[[#This Row],[PRICEEACH]]*SALES­_DATA[[#This Row],[QUANTITYORDERED]]</f>
        <v>2954.5299999999997</v>
      </c>
      <c r="E925">
        <v>5</v>
      </c>
      <c r="F925" s="2">
        <v>2954.53</v>
      </c>
      <c r="G925" s="2">
        <f>SALES­_DATA[[#This Row],[SALES]]-SALES­_DATA[[#This Row],[cost price]]</f>
        <v>0</v>
      </c>
      <c r="H925" s="4">
        <v>38216</v>
      </c>
      <c r="I925" s="1" t="s">
        <v>679</v>
      </c>
      <c r="J925" t="s">
        <v>25</v>
      </c>
      <c r="K925">
        <v>3</v>
      </c>
      <c r="L925" t="str">
        <f t="shared" si="28"/>
        <v>Qtr 3</v>
      </c>
      <c r="M925" t="s">
        <v>679</v>
      </c>
      <c r="N925">
        <v>2004</v>
      </c>
      <c r="O925" t="s">
        <v>550</v>
      </c>
      <c r="P925" s="2">
        <v>62</v>
      </c>
      <c r="Q925" t="s">
        <v>597</v>
      </c>
      <c r="R925" t="s">
        <v>254</v>
      </c>
      <c r="S925" t="s">
        <v>255</v>
      </c>
      <c r="T925" t="s">
        <v>256</v>
      </c>
      <c r="V925" t="s">
        <v>257</v>
      </c>
      <c r="W925" t="s">
        <v>687</v>
      </c>
      <c r="X925" s="3">
        <v>10100</v>
      </c>
      <c r="Y925" t="s">
        <v>258</v>
      </c>
      <c r="Z925" t="s">
        <v>42</v>
      </c>
      <c r="AA925" t="s">
        <v>259</v>
      </c>
      <c r="AB925" t="s">
        <v>260</v>
      </c>
      <c r="AC925" t="str">
        <f t="shared" si="29"/>
        <v>Accorti Paolo</v>
      </c>
      <c r="AD925" t="s">
        <v>36</v>
      </c>
    </row>
    <row r="926" spans="1:30" x14ac:dyDescent="0.4">
      <c r="A926">
        <v>10291</v>
      </c>
      <c r="B926">
        <v>37</v>
      </c>
      <c r="C926" s="2">
        <v>50.59</v>
      </c>
      <c r="D926" s="2">
        <f>SALES­_DATA[[#This Row],[PRICEEACH]]*SALES­_DATA[[#This Row],[QUANTITYORDERED]]</f>
        <v>1871.8300000000002</v>
      </c>
      <c r="E926">
        <v>14</v>
      </c>
      <c r="F926" s="2">
        <v>1871.83</v>
      </c>
      <c r="G926" s="2">
        <f>SALES­_DATA[[#This Row],[SALES]]-SALES­_DATA[[#This Row],[cost price]]</f>
        <v>0</v>
      </c>
      <c r="H926" s="4">
        <v>38238</v>
      </c>
      <c r="I926" s="1" t="s">
        <v>685</v>
      </c>
      <c r="J926" t="s">
        <v>25</v>
      </c>
      <c r="K926">
        <v>3</v>
      </c>
      <c r="L926" t="str">
        <f t="shared" si="28"/>
        <v>Qtr 3</v>
      </c>
      <c r="M926" t="s">
        <v>685</v>
      </c>
      <c r="N926">
        <v>2004</v>
      </c>
      <c r="O926" t="s">
        <v>550</v>
      </c>
      <c r="P926" s="2">
        <v>62</v>
      </c>
      <c r="Q926" t="s">
        <v>597</v>
      </c>
      <c r="R926" t="s">
        <v>261</v>
      </c>
      <c r="S926" t="s">
        <v>262</v>
      </c>
      <c r="T926" t="s">
        <v>263</v>
      </c>
      <c r="V926" t="s">
        <v>264</v>
      </c>
      <c r="W926" t="s">
        <v>687</v>
      </c>
      <c r="X926" s="3" t="s">
        <v>265</v>
      </c>
      <c r="Y926" t="s">
        <v>188</v>
      </c>
      <c r="Z926" t="s">
        <v>42</v>
      </c>
      <c r="AA926" t="s">
        <v>266</v>
      </c>
      <c r="AB926" t="s">
        <v>206</v>
      </c>
      <c r="AC926" t="str">
        <f t="shared" si="29"/>
        <v>Larsson Maria</v>
      </c>
      <c r="AD926" t="s">
        <v>36</v>
      </c>
    </row>
    <row r="927" spans="1:30" x14ac:dyDescent="0.4">
      <c r="A927">
        <v>10304</v>
      </c>
      <c r="B927">
        <v>24</v>
      </c>
      <c r="C927" s="2">
        <v>64.959999999999994</v>
      </c>
      <c r="D927" s="2">
        <f>SALES­_DATA[[#This Row],[PRICEEACH]]*SALES­_DATA[[#This Row],[QUANTITYORDERED]]</f>
        <v>1559.04</v>
      </c>
      <c r="E927">
        <v>9</v>
      </c>
      <c r="F927" s="2">
        <v>1559.04</v>
      </c>
      <c r="G927" s="2">
        <f>SALES­_DATA[[#This Row],[SALES]]-SALES­_DATA[[#This Row],[cost price]]</f>
        <v>0</v>
      </c>
      <c r="H927" s="4">
        <v>38271</v>
      </c>
      <c r="I927" s="1" t="s">
        <v>680</v>
      </c>
      <c r="J927" t="s">
        <v>25</v>
      </c>
      <c r="K927">
        <v>4</v>
      </c>
      <c r="L927" t="str">
        <f t="shared" si="28"/>
        <v>Qtr 4</v>
      </c>
      <c r="M927" t="s">
        <v>680</v>
      </c>
      <c r="N927">
        <v>2004</v>
      </c>
      <c r="O927" t="s">
        <v>550</v>
      </c>
      <c r="P927" s="2">
        <v>62</v>
      </c>
      <c r="Q927" t="s">
        <v>597</v>
      </c>
      <c r="R927" t="s">
        <v>267</v>
      </c>
      <c r="S927" t="s">
        <v>268</v>
      </c>
      <c r="T927" t="s">
        <v>269</v>
      </c>
      <c r="V927" t="s">
        <v>270</v>
      </c>
      <c r="W927" t="s">
        <v>687</v>
      </c>
      <c r="X927" s="3">
        <v>78000</v>
      </c>
      <c r="Y927" t="s">
        <v>41</v>
      </c>
      <c r="Z927" t="s">
        <v>42</v>
      </c>
      <c r="AA927" t="s">
        <v>271</v>
      </c>
      <c r="AB927" t="s">
        <v>50</v>
      </c>
      <c r="AC927" t="str">
        <f t="shared" si="29"/>
        <v>Tonini Daniel</v>
      </c>
      <c r="AD927" t="s">
        <v>36</v>
      </c>
    </row>
    <row r="928" spans="1:30" x14ac:dyDescent="0.4">
      <c r="A928">
        <v>10312</v>
      </c>
      <c r="B928">
        <v>35</v>
      </c>
      <c r="C928" s="2">
        <v>53.72</v>
      </c>
      <c r="D928" s="2">
        <f>SALES­_DATA[[#This Row],[PRICEEACH]]*SALES­_DATA[[#This Row],[QUANTITYORDERED]]</f>
        <v>1880.2</v>
      </c>
      <c r="E928">
        <v>6</v>
      </c>
      <c r="F928" s="2">
        <v>1880.2</v>
      </c>
      <c r="G928" s="2">
        <f>SALES­_DATA[[#This Row],[SALES]]-SALES­_DATA[[#This Row],[cost price]]</f>
        <v>0</v>
      </c>
      <c r="H928" s="4">
        <v>38281</v>
      </c>
      <c r="I928" s="1" t="s">
        <v>680</v>
      </c>
      <c r="J928" t="s">
        <v>25</v>
      </c>
      <c r="K928">
        <v>4</v>
      </c>
      <c r="L928" t="str">
        <f t="shared" si="28"/>
        <v>Qtr 4</v>
      </c>
      <c r="M928" t="s">
        <v>680</v>
      </c>
      <c r="N928">
        <v>2004</v>
      </c>
      <c r="O928" t="s">
        <v>550</v>
      </c>
      <c r="P928" s="2">
        <v>62</v>
      </c>
      <c r="Q928" t="s">
        <v>597</v>
      </c>
      <c r="R928" t="s">
        <v>272</v>
      </c>
      <c r="S928">
        <v>4155551450</v>
      </c>
      <c r="T928" t="s">
        <v>273</v>
      </c>
      <c r="V928" t="s">
        <v>274</v>
      </c>
      <c r="W928" t="s">
        <v>55</v>
      </c>
      <c r="X928" s="3">
        <v>97562</v>
      </c>
      <c r="Y928" t="s">
        <v>32</v>
      </c>
      <c r="Z928" t="s">
        <v>33</v>
      </c>
      <c r="AA928" t="s">
        <v>275</v>
      </c>
      <c r="AB928" t="s">
        <v>276</v>
      </c>
      <c r="AC928" t="str">
        <f t="shared" si="29"/>
        <v>Nelson Valarie</v>
      </c>
      <c r="AD928" t="s">
        <v>36</v>
      </c>
    </row>
    <row r="929" spans="1:30" x14ac:dyDescent="0.4">
      <c r="A929">
        <v>10322</v>
      </c>
      <c r="B929">
        <v>41</v>
      </c>
      <c r="C929" s="2">
        <v>29.87</v>
      </c>
      <c r="D929" s="2">
        <f>SALES­_DATA[[#This Row],[PRICEEACH]]*SALES­_DATA[[#This Row],[QUANTITYORDERED]]</f>
        <v>1224.67</v>
      </c>
      <c r="E929">
        <v>13</v>
      </c>
      <c r="F929" s="2">
        <v>1224.67</v>
      </c>
      <c r="G929" s="2">
        <f>SALES­_DATA[[#This Row],[SALES]]-SALES­_DATA[[#This Row],[cost price]]</f>
        <v>0</v>
      </c>
      <c r="H929" s="4">
        <v>38295</v>
      </c>
      <c r="I929" s="1" t="s">
        <v>681</v>
      </c>
      <c r="J929" t="s">
        <v>25</v>
      </c>
      <c r="K929">
        <v>4</v>
      </c>
      <c r="L929" t="str">
        <f t="shared" si="28"/>
        <v>Qtr 4</v>
      </c>
      <c r="M929" t="s">
        <v>681</v>
      </c>
      <c r="N929">
        <v>2004</v>
      </c>
      <c r="O929" t="s">
        <v>550</v>
      </c>
      <c r="P929" s="2">
        <v>62</v>
      </c>
      <c r="Q929" t="s">
        <v>597</v>
      </c>
      <c r="R929" t="s">
        <v>277</v>
      </c>
      <c r="S929">
        <v>6035558647</v>
      </c>
      <c r="T929" t="s">
        <v>278</v>
      </c>
      <c r="V929" t="s">
        <v>279</v>
      </c>
      <c r="W929" t="s">
        <v>280</v>
      </c>
      <c r="X929" s="3">
        <v>62005</v>
      </c>
      <c r="Y929" t="s">
        <v>32</v>
      </c>
      <c r="Z929" t="s">
        <v>33</v>
      </c>
      <c r="AA929" t="s">
        <v>56</v>
      </c>
      <c r="AB929" t="s">
        <v>276</v>
      </c>
      <c r="AC929" t="str">
        <f t="shared" si="29"/>
        <v>Young Valarie</v>
      </c>
      <c r="AD929" t="s">
        <v>36</v>
      </c>
    </row>
    <row r="930" spans="1:30" x14ac:dyDescent="0.4">
      <c r="A930">
        <v>10332</v>
      </c>
      <c r="B930">
        <v>26</v>
      </c>
      <c r="C930" s="2">
        <v>100</v>
      </c>
      <c r="D930" s="2">
        <f>SALES­_DATA[[#This Row],[PRICEEACH]]*SALES­_DATA[[#This Row],[QUANTITYORDERED]]</f>
        <v>2600</v>
      </c>
      <c r="E930">
        <v>17</v>
      </c>
      <c r="F930" s="2">
        <v>2979.08</v>
      </c>
      <c r="G930" s="2">
        <f>SALES­_DATA[[#This Row],[SALES]]-SALES­_DATA[[#This Row],[cost price]]</f>
        <v>379.07999999999993</v>
      </c>
      <c r="H930" s="4">
        <v>38308</v>
      </c>
      <c r="I930" s="1" t="s">
        <v>681</v>
      </c>
      <c r="J930" t="s">
        <v>25</v>
      </c>
      <c r="K930">
        <v>4</v>
      </c>
      <c r="L930" t="str">
        <f t="shared" si="28"/>
        <v>Qtr 4</v>
      </c>
      <c r="M930" t="s">
        <v>681</v>
      </c>
      <c r="N930">
        <v>2004</v>
      </c>
      <c r="O930" t="s">
        <v>550</v>
      </c>
      <c r="P930" s="2">
        <v>62</v>
      </c>
      <c r="Q930" t="s">
        <v>597</v>
      </c>
      <c r="R930" t="s">
        <v>492</v>
      </c>
      <c r="S930" t="s">
        <v>493</v>
      </c>
      <c r="T930" t="s">
        <v>494</v>
      </c>
      <c r="V930" t="s">
        <v>495</v>
      </c>
      <c r="W930" t="s">
        <v>687</v>
      </c>
      <c r="X930" s="3" t="s">
        <v>496</v>
      </c>
      <c r="Y930" t="s">
        <v>170</v>
      </c>
      <c r="Z930" t="s">
        <v>42</v>
      </c>
      <c r="AA930" t="s">
        <v>497</v>
      </c>
      <c r="AB930" t="s">
        <v>94</v>
      </c>
      <c r="AC930" t="str">
        <f t="shared" si="29"/>
        <v>Ashworth Victoria</v>
      </c>
      <c r="AD930" t="s">
        <v>36</v>
      </c>
    </row>
    <row r="931" spans="1:30" x14ac:dyDescent="0.4">
      <c r="A931">
        <v>10347</v>
      </c>
      <c r="B931">
        <v>34</v>
      </c>
      <c r="C931" s="2">
        <v>64.959999999999994</v>
      </c>
      <c r="D931" s="2">
        <f>SALES­_DATA[[#This Row],[PRICEEACH]]*SALES­_DATA[[#This Row],[QUANTITYORDERED]]</f>
        <v>2208.64</v>
      </c>
      <c r="E931">
        <v>10</v>
      </c>
      <c r="F931" s="2">
        <v>2208.64</v>
      </c>
      <c r="G931" s="2">
        <f>SALES­_DATA[[#This Row],[SALES]]-SALES­_DATA[[#This Row],[cost price]]</f>
        <v>0</v>
      </c>
      <c r="H931" s="4">
        <v>38320</v>
      </c>
      <c r="I931" s="1" t="s">
        <v>681</v>
      </c>
      <c r="J931" t="s">
        <v>25</v>
      </c>
      <c r="K931">
        <v>4</v>
      </c>
      <c r="L931" t="str">
        <f t="shared" si="28"/>
        <v>Qtr 4</v>
      </c>
      <c r="M931" t="s">
        <v>681</v>
      </c>
      <c r="N931">
        <v>2004</v>
      </c>
      <c r="O931" t="s">
        <v>550</v>
      </c>
      <c r="P931" s="2">
        <v>62</v>
      </c>
      <c r="Q931" t="s">
        <v>597</v>
      </c>
      <c r="R931" t="s">
        <v>89</v>
      </c>
      <c r="S931" t="s">
        <v>90</v>
      </c>
      <c r="T931" t="s">
        <v>91</v>
      </c>
      <c r="U931" t="s">
        <v>92</v>
      </c>
      <c r="V931" t="s">
        <v>93</v>
      </c>
      <c r="W931" t="s">
        <v>94</v>
      </c>
      <c r="X931" s="3">
        <v>3004</v>
      </c>
      <c r="Y931" t="s">
        <v>95</v>
      </c>
      <c r="Z931" t="s">
        <v>96</v>
      </c>
      <c r="AA931" t="s">
        <v>97</v>
      </c>
      <c r="AB931" t="s">
        <v>98</v>
      </c>
      <c r="AC931" t="str">
        <f t="shared" si="29"/>
        <v>Ferguson Peter</v>
      </c>
      <c r="AD931" t="s">
        <v>36</v>
      </c>
    </row>
    <row r="932" spans="1:30" x14ac:dyDescent="0.4">
      <c r="A932">
        <v>10357</v>
      </c>
      <c r="B932">
        <v>49</v>
      </c>
      <c r="C932" s="2">
        <v>70.58</v>
      </c>
      <c r="D932" s="2">
        <f>SALES­_DATA[[#This Row],[PRICEEACH]]*SALES­_DATA[[#This Row],[QUANTITYORDERED]]</f>
        <v>3458.42</v>
      </c>
      <c r="E932">
        <v>5</v>
      </c>
      <c r="F932" s="2">
        <v>3458.42</v>
      </c>
      <c r="G932" s="2">
        <f>SALES­_DATA[[#This Row],[SALES]]-SALES­_DATA[[#This Row],[cost price]]</f>
        <v>0</v>
      </c>
      <c r="H932" s="4">
        <v>38331</v>
      </c>
      <c r="I932" s="1" t="s">
        <v>682</v>
      </c>
      <c r="J932" t="s">
        <v>25</v>
      </c>
      <c r="K932">
        <v>4</v>
      </c>
      <c r="L932" t="str">
        <f t="shared" si="28"/>
        <v>Qtr 4</v>
      </c>
      <c r="M932" t="s">
        <v>682</v>
      </c>
      <c r="N932">
        <v>2004</v>
      </c>
      <c r="O932" t="s">
        <v>550</v>
      </c>
      <c r="P932" s="2">
        <v>62</v>
      </c>
      <c r="Q932" t="s">
        <v>597</v>
      </c>
      <c r="R932" t="s">
        <v>272</v>
      </c>
      <c r="S932">
        <v>4155551450</v>
      </c>
      <c r="T932" t="s">
        <v>273</v>
      </c>
      <c r="V932" t="s">
        <v>274</v>
      </c>
      <c r="W932" t="s">
        <v>55</v>
      </c>
      <c r="X932" s="3">
        <v>97562</v>
      </c>
      <c r="Y932" t="s">
        <v>32</v>
      </c>
      <c r="Z932" t="s">
        <v>33</v>
      </c>
      <c r="AA932" t="s">
        <v>275</v>
      </c>
      <c r="AB932" t="s">
        <v>276</v>
      </c>
      <c r="AC932" t="str">
        <f t="shared" si="29"/>
        <v>Nelson Valarie</v>
      </c>
      <c r="AD932" t="s">
        <v>51</v>
      </c>
    </row>
    <row r="933" spans="1:30" x14ac:dyDescent="0.4">
      <c r="A933">
        <v>10369</v>
      </c>
      <c r="B933">
        <v>28</v>
      </c>
      <c r="C933" s="2">
        <v>44.21</v>
      </c>
      <c r="D933" s="2">
        <f>SALES­_DATA[[#This Row],[PRICEEACH]]*SALES­_DATA[[#This Row],[QUANTITYORDERED]]</f>
        <v>1237.8800000000001</v>
      </c>
      <c r="E933">
        <v>6</v>
      </c>
      <c r="F933" s="2">
        <v>1237.8800000000001</v>
      </c>
      <c r="G933" s="2">
        <f>SALES­_DATA[[#This Row],[SALES]]-SALES­_DATA[[#This Row],[cost price]]</f>
        <v>0</v>
      </c>
      <c r="H933" s="4">
        <v>38372</v>
      </c>
      <c r="I933" s="1" t="s">
        <v>675</v>
      </c>
      <c r="J933" t="s">
        <v>25</v>
      </c>
      <c r="K933">
        <v>1</v>
      </c>
      <c r="L933" t="str">
        <f t="shared" si="28"/>
        <v>Qtr 1</v>
      </c>
      <c r="M933" t="s">
        <v>675</v>
      </c>
      <c r="N933">
        <v>2005</v>
      </c>
      <c r="O933" t="s">
        <v>550</v>
      </c>
      <c r="P933" s="2">
        <v>62</v>
      </c>
      <c r="Q933" t="s">
        <v>597</v>
      </c>
      <c r="R933" t="s">
        <v>281</v>
      </c>
      <c r="S933">
        <v>6175558555</v>
      </c>
      <c r="T933" t="s">
        <v>282</v>
      </c>
      <c r="V933" t="s">
        <v>283</v>
      </c>
      <c r="W933" t="s">
        <v>123</v>
      </c>
      <c r="X933" s="3">
        <v>58339</v>
      </c>
      <c r="Y933" t="s">
        <v>32</v>
      </c>
      <c r="Z933" t="s">
        <v>33</v>
      </c>
      <c r="AA933" t="s">
        <v>275</v>
      </c>
      <c r="AB933" t="s">
        <v>284</v>
      </c>
      <c r="AC933" t="str">
        <f t="shared" si="29"/>
        <v>Nelson Allen</v>
      </c>
      <c r="AD933" t="s">
        <v>36</v>
      </c>
    </row>
    <row r="934" spans="1:30" x14ac:dyDescent="0.4">
      <c r="A934">
        <v>10381</v>
      </c>
      <c r="B934">
        <v>40</v>
      </c>
      <c r="C934" s="2">
        <v>68.08</v>
      </c>
      <c r="D934" s="2">
        <f>SALES­_DATA[[#This Row],[PRICEEACH]]*SALES­_DATA[[#This Row],[QUANTITYORDERED]]</f>
        <v>2723.2</v>
      </c>
      <c r="E934">
        <v>4</v>
      </c>
      <c r="F934" s="2">
        <v>2723.2</v>
      </c>
      <c r="G934" s="2">
        <f>SALES­_DATA[[#This Row],[SALES]]-SALES­_DATA[[#This Row],[cost price]]</f>
        <v>0</v>
      </c>
      <c r="H934" s="4">
        <v>38400</v>
      </c>
      <c r="I934" s="1" t="s">
        <v>676</v>
      </c>
      <c r="J934" t="s">
        <v>25</v>
      </c>
      <c r="K934">
        <v>1</v>
      </c>
      <c r="L934" t="str">
        <f t="shared" si="28"/>
        <v>Qtr 1</v>
      </c>
      <c r="M934" t="s">
        <v>676</v>
      </c>
      <c r="N934">
        <v>2005</v>
      </c>
      <c r="O934" t="s">
        <v>550</v>
      </c>
      <c r="P934" s="2">
        <v>62</v>
      </c>
      <c r="Q934" t="s">
        <v>597</v>
      </c>
      <c r="R934" t="s">
        <v>58</v>
      </c>
      <c r="S934">
        <v>6505551386</v>
      </c>
      <c r="T934" t="s">
        <v>59</v>
      </c>
      <c r="V934" t="s">
        <v>60</v>
      </c>
      <c r="W934" t="s">
        <v>55</v>
      </c>
      <c r="X934" s="3" t="s">
        <v>687</v>
      </c>
      <c r="Y934" t="s">
        <v>32</v>
      </c>
      <c r="Z934" t="s">
        <v>33</v>
      </c>
      <c r="AA934" t="s">
        <v>61</v>
      </c>
      <c r="AB934" t="s">
        <v>57</v>
      </c>
      <c r="AC934" t="str">
        <f t="shared" si="29"/>
        <v>Brown Julie</v>
      </c>
      <c r="AD934" t="s">
        <v>36</v>
      </c>
    </row>
    <row r="935" spans="1:30" x14ac:dyDescent="0.4">
      <c r="A935">
        <v>10392</v>
      </c>
      <c r="B935">
        <v>37</v>
      </c>
      <c r="C935" s="2">
        <v>59.96</v>
      </c>
      <c r="D935" s="2">
        <f>SALES­_DATA[[#This Row],[PRICEEACH]]*SALES­_DATA[[#This Row],[QUANTITYORDERED]]</f>
        <v>2218.52</v>
      </c>
      <c r="E935">
        <v>3</v>
      </c>
      <c r="F935" s="2">
        <v>2218.52</v>
      </c>
      <c r="G935" s="2">
        <f>SALES­_DATA[[#This Row],[SALES]]-SALES­_DATA[[#This Row],[cost price]]</f>
        <v>0</v>
      </c>
      <c r="H935" s="4">
        <v>38421</v>
      </c>
      <c r="I935" s="1" t="s">
        <v>686</v>
      </c>
      <c r="J935" t="s">
        <v>25</v>
      </c>
      <c r="K935">
        <v>1</v>
      </c>
      <c r="L935" t="str">
        <f t="shared" si="28"/>
        <v>Qtr 1</v>
      </c>
      <c r="M935" t="s">
        <v>686</v>
      </c>
      <c r="N935">
        <v>2005</v>
      </c>
      <c r="O935" t="s">
        <v>550</v>
      </c>
      <c r="P935" s="2">
        <v>62</v>
      </c>
      <c r="Q935" t="s">
        <v>597</v>
      </c>
      <c r="R935" t="s">
        <v>409</v>
      </c>
      <c r="S935" t="s">
        <v>410</v>
      </c>
      <c r="T935" t="s">
        <v>411</v>
      </c>
      <c r="V935" t="s">
        <v>412</v>
      </c>
      <c r="W935" t="s">
        <v>687</v>
      </c>
      <c r="X935" s="3">
        <v>8010</v>
      </c>
      <c r="Y935" t="s">
        <v>148</v>
      </c>
      <c r="Z935" t="s">
        <v>42</v>
      </c>
      <c r="AA935" t="s">
        <v>413</v>
      </c>
      <c r="AB935" t="s">
        <v>414</v>
      </c>
      <c r="AC935" t="str">
        <f t="shared" si="29"/>
        <v>Mendel Roland</v>
      </c>
      <c r="AD935" t="s">
        <v>36</v>
      </c>
    </row>
    <row r="936" spans="1:30" x14ac:dyDescent="0.4">
      <c r="A936">
        <v>10423</v>
      </c>
      <c r="B936">
        <v>31</v>
      </c>
      <c r="C936" s="2">
        <v>53.72</v>
      </c>
      <c r="D936" s="2">
        <f>SALES­_DATA[[#This Row],[PRICEEACH]]*SALES­_DATA[[#This Row],[QUANTITYORDERED]]</f>
        <v>1665.32</v>
      </c>
      <c r="E936">
        <v>3</v>
      </c>
      <c r="F936" s="2">
        <v>1665.32</v>
      </c>
      <c r="G936" s="2">
        <f>SALES­_DATA[[#This Row],[SALES]]-SALES­_DATA[[#This Row],[cost price]]</f>
        <v>0</v>
      </c>
      <c r="H936" s="4">
        <v>38502</v>
      </c>
      <c r="I936" s="1" t="s">
        <v>677</v>
      </c>
      <c r="J936" t="s">
        <v>300</v>
      </c>
      <c r="K936">
        <v>2</v>
      </c>
      <c r="L936" t="str">
        <f t="shared" si="28"/>
        <v>Qtr 2</v>
      </c>
      <c r="M936" t="s">
        <v>677</v>
      </c>
      <c r="N936">
        <v>2005</v>
      </c>
      <c r="O936" t="s">
        <v>550</v>
      </c>
      <c r="P936" s="2">
        <v>62</v>
      </c>
      <c r="Q936" t="s">
        <v>597</v>
      </c>
      <c r="R936" t="s">
        <v>365</v>
      </c>
      <c r="S936" t="s">
        <v>366</v>
      </c>
      <c r="T936" t="s">
        <v>367</v>
      </c>
      <c r="V936" t="s">
        <v>368</v>
      </c>
      <c r="W936" t="s">
        <v>687</v>
      </c>
      <c r="X936" s="3" t="s">
        <v>369</v>
      </c>
      <c r="Y936" t="s">
        <v>370</v>
      </c>
      <c r="Z936" t="s">
        <v>42</v>
      </c>
      <c r="AA936" t="s">
        <v>371</v>
      </c>
      <c r="AB936" t="s">
        <v>372</v>
      </c>
      <c r="AC936" t="str">
        <f t="shared" si="29"/>
        <v>Dewey Catherine</v>
      </c>
      <c r="AD936" t="s">
        <v>36</v>
      </c>
    </row>
    <row r="937" spans="1:30" x14ac:dyDescent="0.4">
      <c r="A937">
        <v>10106</v>
      </c>
      <c r="B937">
        <v>41</v>
      </c>
      <c r="C937" s="2">
        <v>83.44</v>
      </c>
      <c r="D937" s="2">
        <f>SALES­_DATA[[#This Row],[PRICEEACH]]*SALES­_DATA[[#This Row],[QUANTITYORDERED]]</f>
        <v>3421.04</v>
      </c>
      <c r="E937">
        <v>18</v>
      </c>
      <c r="F937" s="2">
        <v>3421.04</v>
      </c>
      <c r="G937" s="2">
        <f>SALES­_DATA[[#This Row],[SALES]]-SALES­_DATA[[#This Row],[cost price]]</f>
        <v>0</v>
      </c>
      <c r="H937" s="4">
        <v>37669</v>
      </c>
      <c r="I937" s="1" t="s">
        <v>676</v>
      </c>
      <c r="J937" t="s">
        <v>25</v>
      </c>
      <c r="K937">
        <v>1</v>
      </c>
      <c r="L937" t="str">
        <f t="shared" si="28"/>
        <v>Qtr 1</v>
      </c>
      <c r="M937" t="s">
        <v>676</v>
      </c>
      <c r="N937">
        <v>2003</v>
      </c>
      <c r="O937" t="s">
        <v>598</v>
      </c>
      <c r="P937" s="2">
        <v>86</v>
      </c>
      <c r="Q937" t="s">
        <v>599</v>
      </c>
      <c r="R937" t="s">
        <v>552</v>
      </c>
      <c r="S937" t="s">
        <v>553</v>
      </c>
      <c r="T937" t="s">
        <v>554</v>
      </c>
      <c r="V937" t="s">
        <v>555</v>
      </c>
      <c r="W937" t="s">
        <v>687</v>
      </c>
      <c r="X937" s="3">
        <v>24100</v>
      </c>
      <c r="Y937" t="s">
        <v>258</v>
      </c>
      <c r="Z937" t="s">
        <v>42</v>
      </c>
      <c r="AA937" t="s">
        <v>556</v>
      </c>
      <c r="AB937" t="s">
        <v>557</v>
      </c>
      <c r="AC937" t="str">
        <f t="shared" si="29"/>
        <v>Rovelli Giovanni</v>
      </c>
      <c r="AD937" t="s">
        <v>51</v>
      </c>
    </row>
    <row r="938" spans="1:30" x14ac:dyDescent="0.4">
      <c r="A938">
        <v>10119</v>
      </c>
      <c r="B938">
        <v>21</v>
      </c>
      <c r="C938" s="2">
        <v>89.46</v>
      </c>
      <c r="D938" s="2">
        <f>SALES­_DATA[[#This Row],[PRICEEACH]]*SALES­_DATA[[#This Row],[QUANTITYORDERED]]</f>
        <v>1878.6599999999999</v>
      </c>
      <c r="E938">
        <v>9</v>
      </c>
      <c r="F938" s="2">
        <v>1878.66</v>
      </c>
      <c r="G938" s="2">
        <f>SALES­_DATA[[#This Row],[SALES]]-SALES­_DATA[[#This Row],[cost price]]</f>
        <v>0</v>
      </c>
      <c r="H938" s="4">
        <v>37739</v>
      </c>
      <c r="I938" s="1" t="s">
        <v>683</v>
      </c>
      <c r="J938" t="s">
        <v>25</v>
      </c>
      <c r="K938">
        <v>2</v>
      </c>
      <c r="L938" t="str">
        <f t="shared" si="28"/>
        <v>Qtr 2</v>
      </c>
      <c r="M938" t="s">
        <v>683</v>
      </c>
      <c r="N938">
        <v>2003</v>
      </c>
      <c r="O938" t="s">
        <v>598</v>
      </c>
      <c r="P938" s="2">
        <v>86</v>
      </c>
      <c r="Q938" t="s">
        <v>599</v>
      </c>
      <c r="R938" t="s">
        <v>144</v>
      </c>
      <c r="S938" t="s">
        <v>145</v>
      </c>
      <c r="T938" t="s">
        <v>146</v>
      </c>
      <c r="V938" t="s">
        <v>147</v>
      </c>
      <c r="W938" t="s">
        <v>687</v>
      </c>
      <c r="X938" s="3">
        <v>5020</v>
      </c>
      <c r="Y938" t="s">
        <v>148</v>
      </c>
      <c r="Z938" t="s">
        <v>42</v>
      </c>
      <c r="AA938" t="s">
        <v>149</v>
      </c>
      <c r="AB938" t="s">
        <v>150</v>
      </c>
      <c r="AC938" t="str">
        <f t="shared" si="29"/>
        <v>Pipps Georg</v>
      </c>
      <c r="AD938" t="s">
        <v>36</v>
      </c>
    </row>
    <row r="939" spans="1:30" x14ac:dyDescent="0.4">
      <c r="A939">
        <v>10130</v>
      </c>
      <c r="B939">
        <v>40</v>
      </c>
      <c r="C939" s="2">
        <v>96.34</v>
      </c>
      <c r="D939" s="2">
        <f>SALES­_DATA[[#This Row],[PRICEEACH]]*SALES­_DATA[[#This Row],[QUANTITYORDERED]]</f>
        <v>3853.6000000000004</v>
      </c>
      <c r="E939">
        <v>2</v>
      </c>
      <c r="F939" s="2">
        <v>3853.6</v>
      </c>
      <c r="G939" s="2">
        <f>SALES­_DATA[[#This Row],[SALES]]-SALES­_DATA[[#This Row],[cost price]]</f>
        <v>0</v>
      </c>
      <c r="H939" s="4">
        <v>37788</v>
      </c>
      <c r="I939" s="1" t="s">
        <v>684</v>
      </c>
      <c r="J939" t="s">
        <v>25</v>
      </c>
      <c r="K939">
        <v>2</v>
      </c>
      <c r="L939" t="str">
        <f t="shared" si="28"/>
        <v>Qtr 2</v>
      </c>
      <c r="M939" t="s">
        <v>684</v>
      </c>
      <c r="N939">
        <v>2003</v>
      </c>
      <c r="O939" t="s">
        <v>598</v>
      </c>
      <c r="P939" s="2">
        <v>86</v>
      </c>
      <c r="Q939" t="s">
        <v>599</v>
      </c>
      <c r="R939" t="s">
        <v>600</v>
      </c>
      <c r="S939">
        <v>6175558428</v>
      </c>
      <c r="T939" t="s">
        <v>601</v>
      </c>
      <c r="V939" t="s">
        <v>283</v>
      </c>
      <c r="W939" t="s">
        <v>123</v>
      </c>
      <c r="X939" s="3">
        <v>58339</v>
      </c>
      <c r="Y939" t="s">
        <v>32</v>
      </c>
      <c r="Z939" t="s">
        <v>33</v>
      </c>
      <c r="AA939" t="s">
        <v>529</v>
      </c>
      <c r="AB939" t="s">
        <v>245</v>
      </c>
      <c r="AC939" t="str">
        <f t="shared" si="29"/>
        <v>Taylor Leslie</v>
      </c>
      <c r="AD939" t="s">
        <v>51</v>
      </c>
    </row>
    <row r="940" spans="1:30" x14ac:dyDescent="0.4">
      <c r="A940">
        <v>10143</v>
      </c>
      <c r="B940">
        <v>46</v>
      </c>
      <c r="C940" s="2">
        <v>74.84</v>
      </c>
      <c r="D940" s="2">
        <f>SALES­_DATA[[#This Row],[PRICEEACH]]*SALES­_DATA[[#This Row],[QUANTITYORDERED]]</f>
        <v>3442.6400000000003</v>
      </c>
      <c r="E940">
        <v>13</v>
      </c>
      <c r="F940" s="2">
        <v>3442.64</v>
      </c>
      <c r="G940" s="2">
        <f>SALES­_DATA[[#This Row],[SALES]]-SALES­_DATA[[#This Row],[cost price]]</f>
        <v>0</v>
      </c>
      <c r="H940" s="4">
        <v>37843</v>
      </c>
      <c r="I940" s="1" t="s">
        <v>679</v>
      </c>
      <c r="J940" t="s">
        <v>25</v>
      </c>
      <c r="K940">
        <v>3</v>
      </c>
      <c r="L940" t="str">
        <f t="shared" si="28"/>
        <v>Qtr 3</v>
      </c>
      <c r="M940" t="s">
        <v>679</v>
      </c>
      <c r="N940">
        <v>2003</v>
      </c>
      <c r="O940" t="s">
        <v>598</v>
      </c>
      <c r="P940" s="2">
        <v>86</v>
      </c>
      <c r="Q940" t="s">
        <v>599</v>
      </c>
      <c r="R940" t="s">
        <v>335</v>
      </c>
      <c r="S940">
        <v>5085559555</v>
      </c>
      <c r="T940" t="s">
        <v>336</v>
      </c>
      <c r="V940" t="s">
        <v>162</v>
      </c>
      <c r="W940" t="s">
        <v>123</v>
      </c>
      <c r="X940" s="3">
        <v>50553</v>
      </c>
      <c r="Y940" t="s">
        <v>32</v>
      </c>
      <c r="Z940" t="s">
        <v>33</v>
      </c>
      <c r="AA940" t="s">
        <v>337</v>
      </c>
      <c r="AB940" t="s">
        <v>338</v>
      </c>
      <c r="AC940" t="str">
        <f t="shared" si="29"/>
        <v>Tam Wing C</v>
      </c>
      <c r="AD940" t="s">
        <v>51</v>
      </c>
    </row>
    <row r="941" spans="1:30" x14ac:dyDescent="0.4">
      <c r="A941">
        <v>10155</v>
      </c>
      <c r="B941">
        <v>44</v>
      </c>
      <c r="C941" s="2">
        <v>79.14</v>
      </c>
      <c r="D941" s="2">
        <f>SALES­_DATA[[#This Row],[PRICEEACH]]*SALES­_DATA[[#This Row],[QUANTITYORDERED]]</f>
        <v>3482.16</v>
      </c>
      <c r="E941">
        <v>11</v>
      </c>
      <c r="F941" s="2">
        <v>3482.16</v>
      </c>
      <c r="G941" s="2">
        <f>SALES­_DATA[[#This Row],[SALES]]-SALES­_DATA[[#This Row],[cost price]]</f>
        <v>0</v>
      </c>
      <c r="H941" s="4">
        <v>37900</v>
      </c>
      <c r="I941" s="1" t="s">
        <v>680</v>
      </c>
      <c r="J941" t="s">
        <v>25</v>
      </c>
      <c r="K941">
        <v>4</v>
      </c>
      <c r="L941" t="str">
        <f t="shared" si="28"/>
        <v>Qtr 4</v>
      </c>
      <c r="M941" t="s">
        <v>680</v>
      </c>
      <c r="N941">
        <v>2003</v>
      </c>
      <c r="O941" t="s">
        <v>598</v>
      </c>
      <c r="P941" s="2">
        <v>86</v>
      </c>
      <c r="Q941" t="s">
        <v>599</v>
      </c>
      <c r="R941" t="s">
        <v>126</v>
      </c>
      <c r="S941" t="s">
        <v>127</v>
      </c>
      <c r="T941" t="s">
        <v>128</v>
      </c>
      <c r="V941" t="s">
        <v>129</v>
      </c>
      <c r="W941" t="s">
        <v>687</v>
      </c>
      <c r="X941" s="3">
        <v>21240</v>
      </c>
      <c r="Y941" t="s">
        <v>130</v>
      </c>
      <c r="Z941" t="s">
        <v>42</v>
      </c>
      <c r="AA941" t="s">
        <v>131</v>
      </c>
      <c r="AB941" t="s">
        <v>132</v>
      </c>
      <c r="AC941" t="str">
        <f t="shared" si="29"/>
        <v>Karttunen Matti</v>
      </c>
      <c r="AD941" t="s">
        <v>51</v>
      </c>
    </row>
    <row r="942" spans="1:30" x14ac:dyDescent="0.4">
      <c r="A942">
        <v>10167</v>
      </c>
      <c r="B942">
        <v>46</v>
      </c>
      <c r="C942" s="2">
        <v>73.12</v>
      </c>
      <c r="D942" s="2">
        <f>SALES­_DATA[[#This Row],[PRICEEACH]]*SALES­_DATA[[#This Row],[QUANTITYORDERED]]</f>
        <v>3363.5200000000004</v>
      </c>
      <c r="E942">
        <v>7</v>
      </c>
      <c r="F942" s="2">
        <v>3363.52</v>
      </c>
      <c r="G942" s="2">
        <f>SALES­_DATA[[#This Row],[SALES]]-SALES­_DATA[[#This Row],[cost price]]</f>
        <v>0</v>
      </c>
      <c r="H942" s="4">
        <v>37917</v>
      </c>
      <c r="I942" s="1" t="s">
        <v>680</v>
      </c>
      <c r="J942" t="s">
        <v>339</v>
      </c>
      <c r="K942">
        <v>4</v>
      </c>
      <c r="L942" t="str">
        <f t="shared" si="28"/>
        <v>Qtr 4</v>
      </c>
      <c r="M942" t="s">
        <v>680</v>
      </c>
      <c r="N942">
        <v>2003</v>
      </c>
      <c r="O942" t="s">
        <v>598</v>
      </c>
      <c r="P942" s="2">
        <v>86</v>
      </c>
      <c r="Q942" t="s">
        <v>599</v>
      </c>
      <c r="R942" t="s">
        <v>261</v>
      </c>
      <c r="S942" t="s">
        <v>262</v>
      </c>
      <c r="T942" t="s">
        <v>263</v>
      </c>
      <c r="V942" t="s">
        <v>264</v>
      </c>
      <c r="W942" t="s">
        <v>687</v>
      </c>
      <c r="X942" s="3" t="s">
        <v>265</v>
      </c>
      <c r="Y942" t="s">
        <v>188</v>
      </c>
      <c r="Z942" t="s">
        <v>42</v>
      </c>
      <c r="AA942" t="s">
        <v>266</v>
      </c>
      <c r="AB942" t="s">
        <v>206</v>
      </c>
      <c r="AC942" t="str">
        <f t="shared" si="29"/>
        <v>Larsson Maria</v>
      </c>
      <c r="AD942" t="s">
        <v>51</v>
      </c>
    </row>
    <row r="943" spans="1:30" x14ac:dyDescent="0.4">
      <c r="A943">
        <v>10178</v>
      </c>
      <c r="B943">
        <v>41</v>
      </c>
      <c r="C943" s="2">
        <v>81.72</v>
      </c>
      <c r="D943" s="2">
        <f>SALES­_DATA[[#This Row],[PRICEEACH]]*SALES­_DATA[[#This Row],[QUANTITYORDERED]]</f>
        <v>3350.52</v>
      </c>
      <c r="E943">
        <v>10</v>
      </c>
      <c r="F943" s="2">
        <v>3350.52</v>
      </c>
      <c r="G943" s="2">
        <f>SALES­_DATA[[#This Row],[SALES]]-SALES­_DATA[[#This Row],[cost price]]</f>
        <v>0</v>
      </c>
      <c r="H943" s="4">
        <v>37933</v>
      </c>
      <c r="I943" s="1" t="s">
        <v>681</v>
      </c>
      <c r="J943" t="s">
        <v>25</v>
      </c>
      <c r="K943">
        <v>4</v>
      </c>
      <c r="L943" t="str">
        <f t="shared" si="28"/>
        <v>Qtr 4</v>
      </c>
      <c r="M943" t="s">
        <v>681</v>
      </c>
      <c r="N943">
        <v>2003</v>
      </c>
      <c r="O943" t="s">
        <v>598</v>
      </c>
      <c r="P943" s="2">
        <v>86</v>
      </c>
      <c r="Q943" t="s">
        <v>599</v>
      </c>
      <c r="R943" t="s">
        <v>340</v>
      </c>
      <c r="S943" t="s">
        <v>341</v>
      </c>
      <c r="T943" t="s">
        <v>342</v>
      </c>
      <c r="V943" t="s">
        <v>343</v>
      </c>
      <c r="W943" t="s">
        <v>687</v>
      </c>
      <c r="X943" s="3">
        <v>31000</v>
      </c>
      <c r="Y943" t="s">
        <v>41</v>
      </c>
      <c r="Z943" t="s">
        <v>42</v>
      </c>
      <c r="AA943" t="s">
        <v>344</v>
      </c>
      <c r="AB943" t="s">
        <v>345</v>
      </c>
      <c r="AC943" t="str">
        <f t="shared" si="29"/>
        <v>Roulet Annette</v>
      </c>
      <c r="AD943" t="s">
        <v>51</v>
      </c>
    </row>
    <row r="944" spans="1:30" x14ac:dyDescent="0.4">
      <c r="A944">
        <v>10186</v>
      </c>
      <c r="B944">
        <v>32</v>
      </c>
      <c r="C944" s="2">
        <v>89.46</v>
      </c>
      <c r="D944" s="2">
        <f>SALES­_DATA[[#This Row],[PRICEEACH]]*SALES­_DATA[[#This Row],[QUANTITYORDERED]]</f>
        <v>2862.72</v>
      </c>
      <c r="E944">
        <v>7</v>
      </c>
      <c r="F944" s="2">
        <v>2862.72</v>
      </c>
      <c r="G944" s="2">
        <f>SALES­_DATA[[#This Row],[SALES]]-SALES­_DATA[[#This Row],[cost price]]</f>
        <v>0</v>
      </c>
      <c r="H944" s="4">
        <v>37939</v>
      </c>
      <c r="I944" s="1" t="s">
        <v>681</v>
      </c>
      <c r="J944" t="s">
        <v>25</v>
      </c>
      <c r="K944">
        <v>4</v>
      </c>
      <c r="L944" t="str">
        <f t="shared" si="28"/>
        <v>Qtr 4</v>
      </c>
      <c r="M944" t="s">
        <v>681</v>
      </c>
      <c r="N944">
        <v>2003</v>
      </c>
      <c r="O944" t="s">
        <v>598</v>
      </c>
      <c r="P944" s="2">
        <v>86</v>
      </c>
      <c r="Q944" t="s">
        <v>599</v>
      </c>
      <c r="R944" t="s">
        <v>346</v>
      </c>
      <c r="S944" t="s">
        <v>347</v>
      </c>
      <c r="T944" t="s">
        <v>348</v>
      </c>
      <c r="V944" t="s">
        <v>332</v>
      </c>
      <c r="W944" t="s">
        <v>687</v>
      </c>
      <c r="X944" s="3" t="s">
        <v>349</v>
      </c>
      <c r="Y944" t="s">
        <v>170</v>
      </c>
      <c r="Z944" t="s">
        <v>42</v>
      </c>
      <c r="AA944" t="s">
        <v>350</v>
      </c>
      <c r="AB944" t="s">
        <v>351</v>
      </c>
      <c r="AC944" t="str">
        <f t="shared" si="29"/>
        <v>Hardy Thomas</v>
      </c>
      <c r="AD944" t="s">
        <v>36</v>
      </c>
    </row>
    <row r="945" spans="1:30" x14ac:dyDescent="0.4">
      <c r="A945">
        <v>10197</v>
      </c>
      <c r="B945">
        <v>46</v>
      </c>
      <c r="C945" s="2">
        <v>87.74</v>
      </c>
      <c r="D945" s="2">
        <f>SALES­_DATA[[#This Row],[PRICEEACH]]*SALES­_DATA[[#This Row],[QUANTITYORDERED]]</f>
        <v>4036.04</v>
      </c>
      <c r="E945">
        <v>4</v>
      </c>
      <c r="F945" s="2">
        <v>4036.04</v>
      </c>
      <c r="G945" s="2">
        <f>SALES­_DATA[[#This Row],[SALES]]-SALES­_DATA[[#This Row],[cost price]]</f>
        <v>0</v>
      </c>
      <c r="H945" s="4">
        <v>37951</v>
      </c>
      <c r="I945" s="1" t="s">
        <v>681</v>
      </c>
      <c r="J945" t="s">
        <v>25</v>
      </c>
      <c r="K945">
        <v>4</v>
      </c>
      <c r="L945" t="str">
        <f t="shared" si="28"/>
        <v>Qtr 4</v>
      </c>
      <c r="M945" t="s">
        <v>681</v>
      </c>
      <c r="N945">
        <v>2003</v>
      </c>
      <c r="O945" t="s">
        <v>598</v>
      </c>
      <c r="P945" s="2">
        <v>86</v>
      </c>
      <c r="Q945" t="s">
        <v>599</v>
      </c>
      <c r="R945" t="s">
        <v>352</v>
      </c>
      <c r="S945" t="s">
        <v>353</v>
      </c>
      <c r="T945" t="s">
        <v>354</v>
      </c>
      <c r="V945" t="s">
        <v>355</v>
      </c>
      <c r="W945" t="s">
        <v>687</v>
      </c>
      <c r="X945" s="3">
        <v>8022</v>
      </c>
      <c r="Y945" t="s">
        <v>178</v>
      </c>
      <c r="Z945" t="s">
        <v>42</v>
      </c>
      <c r="AA945" t="s">
        <v>356</v>
      </c>
      <c r="AB945" t="s">
        <v>357</v>
      </c>
      <c r="AC945" t="str">
        <f t="shared" si="29"/>
        <v>Saavedra Eduardo</v>
      </c>
      <c r="AD945" t="s">
        <v>51</v>
      </c>
    </row>
    <row r="946" spans="1:30" x14ac:dyDescent="0.4">
      <c r="A946">
        <v>10209</v>
      </c>
      <c r="B946">
        <v>28</v>
      </c>
      <c r="C946" s="2">
        <v>100</v>
      </c>
      <c r="D946" s="2">
        <f>SALES­_DATA[[#This Row],[PRICEEACH]]*SALES­_DATA[[#This Row],[QUANTITYORDERED]]</f>
        <v>2800</v>
      </c>
      <c r="E946">
        <v>6</v>
      </c>
      <c r="F946" s="2">
        <v>2817.92</v>
      </c>
      <c r="G946" s="2">
        <f>SALES­_DATA[[#This Row],[SALES]]-SALES­_DATA[[#This Row],[cost price]]</f>
        <v>17.920000000000073</v>
      </c>
      <c r="H946" s="4">
        <v>37995</v>
      </c>
      <c r="I946" s="1" t="s">
        <v>675</v>
      </c>
      <c r="J946" t="s">
        <v>25</v>
      </c>
      <c r="K946">
        <v>1</v>
      </c>
      <c r="L946" t="str">
        <f t="shared" si="28"/>
        <v>Qtr 1</v>
      </c>
      <c r="M946" t="s">
        <v>675</v>
      </c>
      <c r="N946">
        <v>2004</v>
      </c>
      <c r="O946" t="s">
        <v>598</v>
      </c>
      <c r="P946" s="2">
        <v>86</v>
      </c>
      <c r="Q946" t="s">
        <v>599</v>
      </c>
      <c r="R946" t="s">
        <v>358</v>
      </c>
      <c r="S946">
        <v>2155554369</v>
      </c>
      <c r="T946" t="s">
        <v>359</v>
      </c>
      <c r="V946" t="s">
        <v>360</v>
      </c>
      <c r="W946" t="s">
        <v>55</v>
      </c>
      <c r="X946" s="3" t="s">
        <v>687</v>
      </c>
      <c r="Y946" t="s">
        <v>32</v>
      </c>
      <c r="Z946" t="s">
        <v>33</v>
      </c>
      <c r="AA946" t="s">
        <v>361</v>
      </c>
      <c r="AB946" t="s">
        <v>103</v>
      </c>
      <c r="AC946" t="str">
        <f t="shared" si="29"/>
        <v>Chandler Michael</v>
      </c>
      <c r="AD946" t="s">
        <v>36</v>
      </c>
    </row>
    <row r="947" spans="1:30" x14ac:dyDescent="0.4">
      <c r="A947">
        <v>10222</v>
      </c>
      <c r="B947">
        <v>49</v>
      </c>
      <c r="C947" s="2">
        <v>94.62</v>
      </c>
      <c r="D947" s="2">
        <f>SALES­_DATA[[#This Row],[PRICEEACH]]*SALES­_DATA[[#This Row],[QUANTITYORDERED]]</f>
        <v>4636.38</v>
      </c>
      <c r="E947">
        <v>10</v>
      </c>
      <c r="F947" s="2">
        <v>4636.38</v>
      </c>
      <c r="G947" s="2">
        <f>SALES­_DATA[[#This Row],[SALES]]-SALES­_DATA[[#This Row],[cost price]]</f>
        <v>0</v>
      </c>
      <c r="H947" s="4">
        <v>38036</v>
      </c>
      <c r="I947" s="1" t="s">
        <v>676</v>
      </c>
      <c r="J947" t="s">
        <v>25</v>
      </c>
      <c r="K947">
        <v>1</v>
      </c>
      <c r="L947" t="str">
        <f t="shared" si="28"/>
        <v>Qtr 1</v>
      </c>
      <c r="M947" t="s">
        <v>676</v>
      </c>
      <c r="N947">
        <v>2004</v>
      </c>
      <c r="O947" t="s">
        <v>598</v>
      </c>
      <c r="P947" s="2">
        <v>86</v>
      </c>
      <c r="Q947" t="s">
        <v>599</v>
      </c>
      <c r="R947" t="s">
        <v>362</v>
      </c>
      <c r="S947">
        <v>7605558146</v>
      </c>
      <c r="T947" t="s">
        <v>363</v>
      </c>
      <c r="V947" t="s">
        <v>364</v>
      </c>
      <c r="W947" t="s">
        <v>55</v>
      </c>
      <c r="X947" s="3">
        <v>91217</v>
      </c>
      <c r="Y947" t="s">
        <v>32</v>
      </c>
      <c r="Z947" t="s">
        <v>33</v>
      </c>
      <c r="AA947" t="s">
        <v>237</v>
      </c>
      <c r="AB947" t="s">
        <v>276</v>
      </c>
      <c r="AC947" t="str">
        <f t="shared" si="29"/>
        <v>Thompson Valarie</v>
      </c>
      <c r="AD947" t="s">
        <v>51</v>
      </c>
    </row>
    <row r="948" spans="1:30" x14ac:dyDescent="0.4">
      <c r="A948">
        <v>10248</v>
      </c>
      <c r="B948">
        <v>21</v>
      </c>
      <c r="C948" s="2">
        <v>73.98</v>
      </c>
      <c r="D948" s="2">
        <f>SALES­_DATA[[#This Row],[PRICEEACH]]*SALES­_DATA[[#This Row],[QUANTITYORDERED]]</f>
        <v>1553.5800000000002</v>
      </c>
      <c r="E948">
        <v>1</v>
      </c>
      <c r="F948" s="2">
        <v>1553.58</v>
      </c>
      <c r="G948" s="2">
        <f>SALES­_DATA[[#This Row],[SALES]]-SALES­_DATA[[#This Row],[cost price]]</f>
        <v>0</v>
      </c>
      <c r="H948" s="4">
        <v>38114</v>
      </c>
      <c r="I948" s="1" t="s">
        <v>677</v>
      </c>
      <c r="J948" t="s">
        <v>339</v>
      </c>
      <c r="K948">
        <v>2</v>
      </c>
      <c r="L948" t="str">
        <f t="shared" si="28"/>
        <v>Qtr 2</v>
      </c>
      <c r="M948" t="s">
        <v>677</v>
      </c>
      <c r="N948">
        <v>2004</v>
      </c>
      <c r="O948" t="s">
        <v>598</v>
      </c>
      <c r="P948" s="2">
        <v>86</v>
      </c>
      <c r="Q948" t="s">
        <v>599</v>
      </c>
      <c r="R948" t="s">
        <v>28</v>
      </c>
      <c r="S948">
        <v>2125557818</v>
      </c>
      <c r="T948" t="s">
        <v>29</v>
      </c>
      <c r="V948" t="s">
        <v>30</v>
      </c>
      <c r="W948" t="s">
        <v>31</v>
      </c>
      <c r="X948" s="3">
        <v>10022</v>
      </c>
      <c r="Y948" t="s">
        <v>32</v>
      </c>
      <c r="Z948" t="s">
        <v>33</v>
      </c>
      <c r="AA948" t="s">
        <v>34</v>
      </c>
      <c r="AB948" t="s">
        <v>35</v>
      </c>
      <c r="AC948" t="str">
        <f t="shared" si="29"/>
        <v>Yu Kwai</v>
      </c>
      <c r="AD948" t="s">
        <v>36</v>
      </c>
    </row>
    <row r="949" spans="1:30" x14ac:dyDescent="0.4">
      <c r="A949">
        <v>10262</v>
      </c>
      <c r="B949">
        <v>32</v>
      </c>
      <c r="C949" s="2">
        <v>84.3</v>
      </c>
      <c r="D949" s="2">
        <f>SALES­_DATA[[#This Row],[PRICEEACH]]*SALES­_DATA[[#This Row],[QUANTITYORDERED]]</f>
        <v>2697.6</v>
      </c>
      <c r="E949">
        <v>15</v>
      </c>
      <c r="F949" s="2">
        <v>2697.6</v>
      </c>
      <c r="G949" s="2">
        <f>SALES­_DATA[[#This Row],[SALES]]-SALES­_DATA[[#This Row],[cost price]]</f>
        <v>0</v>
      </c>
      <c r="H949" s="4">
        <v>38162</v>
      </c>
      <c r="I949" s="1" t="s">
        <v>684</v>
      </c>
      <c r="J949" t="s">
        <v>339</v>
      </c>
      <c r="K949">
        <v>2</v>
      </c>
      <c r="L949" t="str">
        <f t="shared" si="28"/>
        <v>Qtr 2</v>
      </c>
      <c r="M949" t="s">
        <v>684</v>
      </c>
      <c r="N949">
        <v>2004</v>
      </c>
      <c r="O949" t="s">
        <v>598</v>
      </c>
      <c r="P949" s="2">
        <v>86</v>
      </c>
      <c r="Q949" t="s">
        <v>599</v>
      </c>
      <c r="R949" t="s">
        <v>174</v>
      </c>
      <c r="S949" t="s">
        <v>175</v>
      </c>
      <c r="T949" t="s">
        <v>176</v>
      </c>
      <c r="V949" t="s">
        <v>177</v>
      </c>
      <c r="W949" t="s">
        <v>687</v>
      </c>
      <c r="X949" s="3">
        <v>28034</v>
      </c>
      <c r="Y949" t="s">
        <v>178</v>
      </c>
      <c r="Z949" t="s">
        <v>42</v>
      </c>
      <c r="AA949" t="s">
        <v>179</v>
      </c>
      <c r="AB949" t="s">
        <v>180</v>
      </c>
      <c r="AC949" t="str">
        <f t="shared" si="29"/>
        <v>Freyre Diego</v>
      </c>
      <c r="AD949" t="s">
        <v>36</v>
      </c>
    </row>
    <row r="950" spans="1:30" x14ac:dyDescent="0.4">
      <c r="A950">
        <v>10273</v>
      </c>
      <c r="B950">
        <v>34</v>
      </c>
      <c r="C950" s="2">
        <v>98.06</v>
      </c>
      <c r="D950" s="2">
        <f>SALES­_DATA[[#This Row],[PRICEEACH]]*SALES­_DATA[[#This Row],[QUANTITYORDERED]]</f>
        <v>3334.04</v>
      </c>
      <c r="E950">
        <v>2</v>
      </c>
      <c r="F950" s="2">
        <v>3334.04</v>
      </c>
      <c r="G950" s="2">
        <f>SALES­_DATA[[#This Row],[SALES]]-SALES­_DATA[[#This Row],[cost price]]</f>
        <v>0</v>
      </c>
      <c r="H950" s="4">
        <v>38189</v>
      </c>
      <c r="I950" s="1" t="s">
        <v>678</v>
      </c>
      <c r="J950" t="s">
        <v>25</v>
      </c>
      <c r="K950">
        <v>3</v>
      </c>
      <c r="L950" t="str">
        <f t="shared" si="28"/>
        <v>Qtr 3</v>
      </c>
      <c r="M950" t="s">
        <v>678</v>
      </c>
      <c r="N950">
        <v>2004</v>
      </c>
      <c r="O950" t="s">
        <v>598</v>
      </c>
      <c r="P950" s="2">
        <v>86</v>
      </c>
      <c r="Q950" t="s">
        <v>599</v>
      </c>
      <c r="R950" t="s">
        <v>365</v>
      </c>
      <c r="S950" t="s">
        <v>366</v>
      </c>
      <c r="T950" t="s">
        <v>367</v>
      </c>
      <c r="V950" t="s">
        <v>368</v>
      </c>
      <c r="W950" t="s">
        <v>687</v>
      </c>
      <c r="X950" s="3" t="s">
        <v>369</v>
      </c>
      <c r="Y950" t="s">
        <v>370</v>
      </c>
      <c r="Z950" t="s">
        <v>42</v>
      </c>
      <c r="AA950" t="s">
        <v>371</v>
      </c>
      <c r="AB950" t="s">
        <v>372</v>
      </c>
      <c r="AC950" t="str">
        <f t="shared" si="29"/>
        <v>Dewey Catherine</v>
      </c>
      <c r="AD950" t="s">
        <v>51</v>
      </c>
    </row>
    <row r="951" spans="1:30" x14ac:dyDescent="0.4">
      <c r="A951">
        <v>10283</v>
      </c>
      <c r="B951">
        <v>21</v>
      </c>
      <c r="C951" s="2">
        <v>98.06</v>
      </c>
      <c r="D951" s="2">
        <f>SALES­_DATA[[#This Row],[PRICEEACH]]*SALES­_DATA[[#This Row],[QUANTITYORDERED]]</f>
        <v>2059.2600000000002</v>
      </c>
      <c r="E951">
        <v>4</v>
      </c>
      <c r="F951" s="2">
        <v>2059.2600000000002</v>
      </c>
      <c r="G951" s="2">
        <f>SALES­_DATA[[#This Row],[SALES]]-SALES­_DATA[[#This Row],[cost price]]</f>
        <v>0</v>
      </c>
      <c r="H951" s="4">
        <v>38219</v>
      </c>
      <c r="I951" s="1" t="s">
        <v>679</v>
      </c>
      <c r="J951" t="s">
        <v>25</v>
      </c>
      <c r="K951">
        <v>3</v>
      </c>
      <c r="L951" t="str">
        <f t="shared" si="28"/>
        <v>Qtr 3</v>
      </c>
      <c r="M951" t="s">
        <v>679</v>
      </c>
      <c r="N951">
        <v>2004</v>
      </c>
      <c r="O951" t="s">
        <v>598</v>
      </c>
      <c r="P951" s="2">
        <v>86</v>
      </c>
      <c r="Q951" t="s">
        <v>599</v>
      </c>
      <c r="R951" t="s">
        <v>373</v>
      </c>
      <c r="S951" t="s">
        <v>374</v>
      </c>
      <c r="T951" t="s">
        <v>375</v>
      </c>
      <c r="V951" t="s">
        <v>376</v>
      </c>
      <c r="W951" t="s">
        <v>229</v>
      </c>
      <c r="X951" s="3" t="s">
        <v>377</v>
      </c>
      <c r="Y951" t="s">
        <v>231</v>
      </c>
      <c r="Z951" t="s">
        <v>33</v>
      </c>
      <c r="AA951" t="s">
        <v>378</v>
      </c>
      <c r="AB951" t="s">
        <v>172</v>
      </c>
      <c r="AC951" t="str">
        <f t="shared" si="29"/>
        <v>Lincoln Elizabeth</v>
      </c>
      <c r="AD951" t="s">
        <v>36</v>
      </c>
    </row>
    <row r="952" spans="1:30" x14ac:dyDescent="0.4">
      <c r="A952">
        <v>10296</v>
      </c>
      <c r="B952">
        <v>21</v>
      </c>
      <c r="C952" s="2">
        <v>96.34</v>
      </c>
      <c r="D952" s="2">
        <f>SALES­_DATA[[#This Row],[PRICEEACH]]*SALES­_DATA[[#This Row],[QUANTITYORDERED]]</f>
        <v>2023.14</v>
      </c>
      <c r="E952">
        <v>13</v>
      </c>
      <c r="F952" s="2">
        <v>2023.14</v>
      </c>
      <c r="G952" s="2">
        <f>SALES­_DATA[[#This Row],[SALES]]-SALES­_DATA[[#This Row],[cost price]]</f>
        <v>0</v>
      </c>
      <c r="H952" s="4">
        <v>38245</v>
      </c>
      <c r="I952" s="1" t="s">
        <v>685</v>
      </c>
      <c r="J952" t="s">
        <v>25</v>
      </c>
      <c r="K952">
        <v>3</v>
      </c>
      <c r="L952" t="str">
        <f t="shared" si="28"/>
        <v>Qtr 3</v>
      </c>
      <c r="M952" t="s">
        <v>685</v>
      </c>
      <c r="N952">
        <v>2004</v>
      </c>
      <c r="O952" t="s">
        <v>598</v>
      </c>
      <c r="P952" s="2">
        <v>86</v>
      </c>
      <c r="Q952" t="s">
        <v>599</v>
      </c>
      <c r="R952" t="s">
        <v>572</v>
      </c>
      <c r="S952" t="s">
        <v>573</v>
      </c>
      <c r="T952" t="s">
        <v>574</v>
      </c>
      <c r="V952" t="s">
        <v>575</v>
      </c>
      <c r="W952" t="s">
        <v>687</v>
      </c>
      <c r="X952" s="3">
        <v>80686</v>
      </c>
      <c r="Y952" t="s">
        <v>443</v>
      </c>
      <c r="Z952" t="s">
        <v>42</v>
      </c>
      <c r="AA952" t="s">
        <v>576</v>
      </c>
      <c r="AB952" t="s">
        <v>103</v>
      </c>
      <c r="AC952" t="str">
        <f t="shared" si="29"/>
        <v>Donnermeyer Michael</v>
      </c>
      <c r="AD952" t="s">
        <v>36</v>
      </c>
    </row>
    <row r="953" spans="1:30" x14ac:dyDescent="0.4">
      <c r="A953">
        <v>10307</v>
      </c>
      <c r="B953">
        <v>31</v>
      </c>
      <c r="C953" s="2">
        <v>83.44</v>
      </c>
      <c r="D953" s="2">
        <f>SALES­_DATA[[#This Row],[PRICEEACH]]*SALES­_DATA[[#This Row],[QUANTITYORDERED]]</f>
        <v>2586.64</v>
      </c>
      <c r="E953">
        <v>7</v>
      </c>
      <c r="F953" s="2">
        <v>2586.64</v>
      </c>
      <c r="G953" s="2">
        <f>SALES­_DATA[[#This Row],[SALES]]-SALES­_DATA[[#This Row],[cost price]]</f>
        <v>0</v>
      </c>
      <c r="H953" s="4">
        <v>38274</v>
      </c>
      <c r="I953" s="1" t="s">
        <v>680</v>
      </c>
      <c r="J953" t="s">
        <v>25</v>
      </c>
      <c r="K953">
        <v>4</v>
      </c>
      <c r="L953" t="str">
        <f t="shared" si="28"/>
        <v>Qtr 4</v>
      </c>
      <c r="M953" t="s">
        <v>680</v>
      </c>
      <c r="N953">
        <v>2004</v>
      </c>
      <c r="O953" t="s">
        <v>598</v>
      </c>
      <c r="P953" s="2">
        <v>86</v>
      </c>
      <c r="Q953" t="s">
        <v>599</v>
      </c>
      <c r="R953" t="s">
        <v>214</v>
      </c>
      <c r="S953">
        <v>2155554695</v>
      </c>
      <c r="T953" t="s">
        <v>215</v>
      </c>
      <c r="V953" t="s">
        <v>216</v>
      </c>
      <c r="W953" t="s">
        <v>142</v>
      </c>
      <c r="X953" s="3">
        <v>71270</v>
      </c>
      <c r="Y953" t="s">
        <v>32</v>
      </c>
      <c r="Z953" t="s">
        <v>33</v>
      </c>
      <c r="AA953" t="s">
        <v>217</v>
      </c>
      <c r="AB953" t="s">
        <v>218</v>
      </c>
      <c r="AC953" t="str">
        <f t="shared" si="29"/>
        <v>Cervantes Francisca</v>
      </c>
      <c r="AD953" t="s">
        <v>36</v>
      </c>
    </row>
    <row r="954" spans="1:30" x14ac:dyDescent="0.4">
      <c r="A954">
        <v>10316</v>
      </c>
      <c r="B954">
        <v>21</v>
      </c>
      <c r="C954" s="2">
        <v>94.62</v>
      </c>
      <c r="D954" s="2">
        <f>SALES­_DATA[[#This Row],[PRICEEACH]]*SALES­_DATA[[#This Row],[QUANTITYORDERED]]</f>
        <v>1987.02</v>
      </c>
      <c r="E954">
        <v>15</v>
      </c>
      <c r="F954" s="2">
        <v>1987.02</v>
      </c>
      <c r="G954" s="2">
        <f>SALES­_DATA[[#This Row],[SALES]]-SALES­_DATA[[#This Row],[cost price]]</f>
        <v>0</v>
      </c>
      <c r="H954" s="4">
        <v>38292</v>
      </c>
      <c r="I954" s="1" t="s">
        <v>681</v>
      </c>
      <c r="J954" t="s">
        <v>25</v>
      </c>
      <c r="K954">
        <v>4</v>
      </c>
      <c r="L954" t="str">
        <f t="shared" si="28"/>
        <v>Qtr 4</v>
      </c>
      <c r="M954" t="s">
        <v>681</v>
      </c>
      <c r="N954">
        <v>2004</v>
      </c>
      <c r="O954" t="s">
        <v>598</v>
      </c>
      <c r="P954" s="2">
        <v>86</v>
      </c>
      <c r="Q954" t="s">
        <v>599</v>
      </c>
      <c r="R954" t="s">
        <v>383</v>
      </c>
      <c r="S954" t="s">
        <v>384</v>
      </c>
      <c r="T954" t="s">
        <v>385</v>
      </c>
      <c r="V954" t="s">
        <v>386</v>
      </c>
      <c r="W954" t="s">
        <v>387</v>
      </c>
      <c r="X954" s="3" t="s">
        <v>388</v>
      </c>
      <c r="Y954" t="s">
        <v>170</v>
      </c>
      <c r="Z954" t="s">
        <v>42</v>
      </c>
      <c r="AA954" t="s">
        <v>389</v>
      </c>
      <c r="AB954" t="s">
        <v>390</v>
      </c>
      <c r="AC954" t="str">
        <f t="shared" si="29"/>
        <v>Bennett Helen</v>
      </c>
      <c r="AD954" t="s">
        <v>36</v>
      </c>
    </row>
    <row r="955" spans="1:30" x14ac:dyDescent="0.4">
      <c r="A955">
        <v>10327</v>
      </c>
      <c r="B955">
        <v>25</v>
      </c>
      <c r="C955" s="2">
        <v>45.86</v>
      </c>
      <c r="D955" s="2">
        <f>SALES­_DATA[[#This Row],[PRICEEACH]]*SALES­_DATA[[#This Row],[QUANTITYORDERED]]</f>
        <v>1146.5</v>
      </c>
      <c r="E955">
        <v>5</v>
      </c>
      <c r="F955" s="2">
        <v>1146.5</v>
      </c>
      <c r="G955" s="2">
        <f>SALES­_DATA[[#This Row],[SALES]]-SALES­_DATA[[#This Row],[cost price]]</f>
        <v>0</v>
      </c>
      <c r="H955" s="4">
        <v>38301</v>
      </c>
      <c r="I955" s="1" t="s">
        <v>681</v>
      </c>
      <c r="J955" t="s">
        <v>408</v>
      </c>
      <c r="K955">
        <v>4</v>
      </c>
      <c r="L955" t="str">
        <f t="shared" si="28"/>
        <v>Qtr 4</v>
      </c>
      <c r="M955" t="s">
        <v>681</v>
      </c>
      <c r="N955">
        <v>2004</v>
      </c>
      <c r="O955" t="s">
        <v>598</v>
      </c>
      <c r="P955" s="2">
        <v>86</v>
      </c>
      <c r="Q955" t="s">
        <v>599</v>
      </c>
      <c r="R955" t="s">
        <v>322</v>
      </c>
      <c r="S955" t="s">
        <v>323</v>
      </c>
      <c r="T955" t="s">
        <v>324</v>
      </c>
      <c r="V955" t="s">
        <v>325</v>
      </c>
      <c r="W955" t="s">
        <v>687</v>
      </c>
      <c r="X955" s="3">
        <v>1734</v>
      </c>
      <c r="Y955" t="s">
        <v>326</v>
      </c>
      <c r="Z955" t="s">
        <v>42</v>
      </c>
      <c r="AA955" t="s">
        <v>327</v>
      </c>
      <c r="AB955" t="s">
        <v>328</v>
      </c>
      <c r="AC955" t="str">
        <f t="shared" si="29"/>
        <v>Petersen Jytte</v>
      </c>
      <c r="AD955" t="s">
        <v>36</v>
      </c>
    </row>
    <row r="956" spans="1:30" x14ac:dyDescent="0.4">
      <c r="A956">
        <v>10338</v>
      </c>
      <c r="B956">
        <v>28</v>
      </c>
      <c r="C956" s="2">
        <v>82.58</v>
      </c>
      <c r="D956" s="2">
        <f>SALES­_DATA[[#This Row],[PRICEEACH]]*SALES­_DATA[[#This Row],[QUANTITYORDERED]]</f>
        <v>2312.2399999999998</v>
      </c>
      <c r="E956">
        <v>3</v>
      </c>
      <c r="F956" s="2">
        <v>2312.2399999999998</v>
      </c>
      <c r="G956" s="2">
        <f>SALES­_DATA[[#This Row],[SALES]]-SALES­_DATA[[#This Row],[cost price]]</f>
        <v>0</v>
      </c>
      <c r="H956" s="4">
        <v>38313</v>
      </c>
      <c r="I956" s="1" t="s">
        <v>681</v>
      </c>
      <c r="J956" t="s">
        <v>25</v>
      </c>
      <c r="K956">
        <v>4</v>
      </c>
      <c r="L956" t="str">
        <f t="shared" si="28"/>
        <v>Qtr 4</v>
      </c>
      <c r="M956" t="s">
        <v>681</v>
      </c>
      <c r="N956">
        <v>2004</v>
      </c>
      <c r="O956" t="s">
        <v>598</v>
      </c>
      <c r="P956" s="2">
        <v>86</v>
      </c>
      <c r="Q956" t="s">
        <v>599</v>
      </c>
      <c r="R956" t="s">
        <v>577</v>
      </c>
      <c r="S956" t="s">
        <v>578</v>
      </c>
      <c r="T956" t="s">
        <v>579</v>
      </c>
      <c r="V956" t="s">
        <v>580</v>
      </c>
      <c r="W956" t="s">
        <v>687</v>
      </c>
      <c r="X956" s="3" t="s">
        <v>581</v>
      </c>
      <c r="Y956" t="s">
        <v>370</v>
      </c>
      <c r="Z956" t="s">
        <v>42</v>
      </c>
      <c r="AA956" t="s">
        <v>582</v>
      </c>
      <c r="AB956" t="s">
        <v>583</v>
      </c>
      <c r="AC956" t="str">
        <f t="shared" si="29"/>
        <v>Cartrain Pascale</v>
      </c>
      <c r="AD956" t="s">
        <v>36</v>
      </c>
    </row>
    <row r="957" spans="1:30" x14ac:dyDescent="0.4">
      <c r="A957">
        <v>10350</v>
      </c>
      <c r="B957">
        <v>43</v>
      </c>
      <c r="C957" s="2">
        <v>64.97</v>
      </c>
      <c r="D957" s="2">
        <f>SALES­_DATA[[#This Row],[PRICEEACH]]*SALES­_DATA[[#This Row],[QUANTITYORDERED]]</f>
        <v>2793.71</v>
      </c>
      <c r="E957">
        <v>6</v>
      </c>
      <c r="F957" s="2">
        <v>2793.71</v>
      </c>
      <c r="G957" s="2">
        <f>SALES­_DATA[[#This Row],[SALES]]-SALES­_DATA[[#This Row],[cost price]]</f>
        <v>0</v>
      </c>
      <c r="H957" s="4">
        <v>38323</v>
      </c>
      <c r="I957" s="1" t="s">
        <v>682</v>
      </c>
      <c r="J957" t="s">
        <v>25</v>
      </c>
      <c r="K957">
        <v>4</v>
      </c>
      <c r="L957" t="str">
        <f t="shared" si="28"/>
        <v>Qtr 4</v>
      </c>
      <c r="M957" t="s">
        <v>682</v>
      </c>
      <c r="N957">
        <v>2004</v>
      </c>
      <c r="O957" t="s">
        <v>598</v>
      </c>
      <c r="P957" s="2">
        <v>86</v>
      </c>
      <c r="Q957" t="s">
        <v>599</v>
      </c>
      <c r="R957" t="s">
        <v>174</v>
      </c>
      <c r="S957" t="s">
        <v>175</v>
      </c>
      <c r="T957" t="s">
        <v>176</v>
      </c>
      <c r="V957" t="s">
        <v>177</v>
      </c>
      <c r="W957" t="s">
        <v>687</v>
      </c>
      <c r="X957" s="3">
        <v>28034</v>
      </c>
      <c r="Y957" t="s">
        <v>178</v>
      </c>
      <c r="Z957" t="s">
        <v>42</v>
      </c>
      <c r="AA957" t="s">
        <v>179</v>
      </c>
      <c r="AB957" t="s">
        <v>180</v>
      </c>
      <c r="AC957" t="str">
        <f t="shared" si="29"/>
        <v>Freyre Diego</v>
      </c>
      <c r="AD957" t="s">
        <v>36</v>
      </c>
    </row>
    <row r="958" spans="1:30" x14ac:dyDescent="0.4">
      <c r="A958">
        <v>10373</v>
      </c>
      <c r="B958">
        <v>22</v>
      </c>
      <c r="C958" s="2">
        <v>86.74</v>
      </c>
      <c r="D958" s="2">
        <f>SALES­_DATA[[#This Row],[PRICEEACH]]*SALES­_DATA[[#This Row],[QUANTITYORDERED]]</f>
        <v>1908.28</v>
      </c>
      <c r="E958">
        <v>5</v>
      </c>
      <c r="F958" s="2">
        <v>1908.28</v>
      </c>
      <c r="G958" s="2">
        <f>SALES­_DATA[[#This Row],[SALES]]-SALES­_DATA[[#This Row],[cost price]]</f>
        <v>0</v>
      </c>
      <c r="H958" s="4">
        <v>38383</v>
      </c>
      <c r="I958" s="1" t="s">
        <v>675</v>
      </c>
      <c r="J958" t="s">
        <v>25</v>
      </c>
      <c r="K958">
        <v>1</v>
      </c>
      <c r="L958" t="str">
        <f t="shared" si="28"/>
        <v>Qtr 1</v>
      </c>
      <c r="M958" t="s">
        <v>675</v>
      </c>
      <c r="N958">
        <v>2005</v>
      </c>
      <c r="O958" t="s">
        <v>598</v>
      </c>
      <c r="P958" s="2">
        <v>86</v>
      </c>
      <c r="Q958" t="s">
        <v>599</v>
      </c>
      <c r="R958" t="s">
        <v>391</v>
      </c>
      <c r="S958" t="s">
        <v>392</v>
      </c>
      <c r="T958" t="s">
        <v>393</v>
      </c>
      <c r="V958" t="s">
        <v>394</v>
      </c>
      <c r="W958" t="s">
        <v>687</v>
      </c>
      <c r="X958" s="3">
        <v>90110</v>
      </c>
      <c r="Y958" t="s">
        <v>130</v>
      </c>
      <c r="Z958" t="s">
        <v>42</v>
      </c>
      <c r="AA958" t="s">
        <v>395</v>
      </c>
      <c r="AB958" t="s">
        <v>396</v>
      </c>
      <c r="AC958" t="str">
        <f t="shared" si="29"/>
        <v>Koskitalo Pirkko</v>
      </c>
      <c r="AD958" t="s">
        <v>36</v>
      </c>
    </row>
    <row r="959" spans="1:30" x14ac:dyDescent="0.4">
      <c r="A959">
        <v>10386</v>
      </c>
      <c r="B959">
        <v>37</v>
      </c>
      <c r="C959" s="2">
        <v>93.01</v>
      </c>
      <c r="D959" s="2">
        <f>SALES­_DATA[[#This Row],[PRICEEACH]]*SALES­_DATA[[#This Row],[QUANTITYORDERED]]</f>
        <v>3441.3700000000003</v>
      </c>
      <c r="E959">
        <v>5</v>
      </c>
      <c r="F959" s="2">
        <v>3441.37</v>
      </c>
      <c r="G959" s="2">
        <f>SALES­_DATA[[#This Row],[SALES]]-SALES­_DATA[[#This Row],[cost price]]</f>
        <v>0</v>
      </c>
      <c r="H959" s="4">
        <v>38412</v>
      </c>
      <c r="I959" s="1" t="s">
        <v>686</v>
      </c>
      <c r="J959" t="s">
        <v>408</v>
      </c>
      <c r="K959">
        <v>1</v>
      </c>
      <c r="L959" t="str">
        <f t="shared" si="28"/>
        <v>Qtr 1</v>
      </c>
      <c r="M959" t="s">
        <v>686</v>
      </c>
      <c r="N959">
        <v>2005</v>
      </c>
      <c r="O959" t="s">
        <v>598</v>
      </c>
      <c r="P959" s="2">
        <v>86</v>
      </c>
      <c r="Q959" t="s">
        <v>599</v>
      </c>
      <c r="R959" t="s">
        <v>174</v>
      </c>
      <c r="S959" t="s">
        <v>175</v>
      </c>
      <c r="T959" t="s">
        <v>176</v>
      </c>
      <c r="V959" t="s">
        <v>177</v>
      </c>
      <c r="W959" t="s">
        <v>687</v>
      </c>
      <c r="X959" s="3">
        <v>28034</v>
      </c>
      <c r="Y959" t="s">
        <v>178</v>
      </c>
      <c r="Z959" t="s">
        <v>42</v>
      </c>
      <c r="AA959" t="s">
        <v>179</v>
      </c>
      <c r="AB959" t="s">
        <v>180</v>
      </c>
      <c r="AC959" t="str">
        <f t="shared" si="29"/>
        <v>Freyre Diego</v>
      </c>
      <c r="AD959" t="s">
        <v>51</v>
      </c>
    </row>
    <row r="960" spans="1:30" x14ac:dyDescent="0.4">
      <c r="A960">
        <v>10398</v>
      </c>
      <c r="B960">
        <v>28</v>
      </c>
      <c r="C960" s="2">
        <v>72.260000000000005</v>
      </c>
      <c r="D960" s="2">
        <f>SALES­_DATA[[#This Row],[PRICEEACH]]*SALES­_DATA[[#This Row],[QUANTITYORDERED]]</f>
        <v>2023.2800000000002</v>
      </c>
      <c r="E960">
        <v>18</v>
      </c>
      <c r="F960" s="2">
        <v>2023.28</v>
      </c>
      <c r="G960" s="2">
        <f>SALES­_DATA[[#This Row],[SALES]]-SALES­_DATA[[#This Row],[cost price]]</f>
        <v>0</v>
      </c>
      <c r="H960" s="4">
        <v>38441</v>
      </c>
      <c r="I960" s="1" t="s">
        <v>686</v>
      </c>
      <c r="J960" t="s">
        <v>25</v>
      </c>
      <c r="K960">
        <v>1</v>
      </c>
      <c r="L960" t="str">
        <f t="shared" si="28"/>
        <v>Qtr 1</v>
      </c>
      <c r="M960" t="s">
        <v>686</v>
      </c>
      <c r="N960">
        <v>2005</v>
      </c>
      <c r="O960" t="s">
        <v>598</v>
      </c>
      <c r="P960" s="2">
        <v>86</v>
      </c>
      <c r="Q960" t="s">
        <v>599</v>
      </c>
      <c r="R960" t="s">
        <v>37</v>
      </c>
      <c r="S960" t="s">
        <v>38</v>
      </c>
      <c r="T960" t="s">
        <v>39</v>
      </c>
      <c r="V960" t="s">
        <v>40</v>
      </c>
      <c r="W960" t="s">
        <v>687</v>
      </c>
      <c r="X960" s="3">
        <v>51100</v>
      </c>
      <c r="Y960" t="s">
        <v>41</v>
      </c>
      <c r="Z960" t="s">
        <v>42</v>
      </c>
      <c r="AA960" t="s">
        <v>43</v>
      </c>
      <c r="AB960" t="s">
        <v>44</v>
      </c>
      <c r="AC960" t="str">
        <f t="shared" si="29"/>
        <v>Henriot Paul</v>
      </c>
      <c r="AD960" t="s">
        <v>36</v>
      </c>
    </row>
    <row r="961" spans="1:30" x14ac:dyDescent="0.4">
      <c r="A961">
        <v>10400</v>
      </c>
      <c r="B961">
        <v>30</v>
      </c>
      <c r="C961" s="2">
        <v>74.84</v>
      </c>
      <c r="D961" s="2">
        <f>SALES­_DATA[[#This Row],[PRICEEACH]]*SALES­_DATA[[#This Row],[QUANTITYORDERED]]</f>
        <v>2245.2000000000003</v>
      </c>
      <c r="E961">
        <v>7</v>
      </c>
      <c r="F961" s="2">
        <v>2245.1999999999998</v>
      </c>
      <c r="G961" s="2">
        <f>SALES­_DATA[[#This Row],[SALES]]-SALES­_DATA[[#This Row],[cost price]]</f>
        <v>0</v>
      </c>
      <c r="H961" s="4">
        <v>38443</v>
      </c>
      <c r="I961" s="1" t="s">
        <v>683</v>
      </c>
      <c r="J961" t="s">
        <v>25</v>
      </c>
      <c r="K961">
        <v>2</v>
      </c>
      <c r="L961" t="str">
        <f t="shared" si="28"/>
        <v>Qtr 2</v>
      </c>
      <c r="M961" t="s">
        <v>683</v>
      </c>
      <c r="N961">
        <v>2005</v>
      </c>
      <c r="O961" t="s">
        <v>598</v>
      </c>
      <c r="P961" s="2">
        <v>86</v>
      </c>
      <c r="Q961" t="s">
        <v>599</v>
      </c>
      <c r="R961" t="s">
        <v>397</v>
      </c>
      <c r="S961">
        <v>4085553659</v>
      </c>
      <c r="T961" t="s">
        <v>398</v>
      </c>
      <c r="V961" t="s">
        <v>399</v>
      </c>
      <c r="W961" t="s">
        <v>55</v>
      </c>
      <c r="X961" s="3">
        <v>94217</v>
      </c>
      <c r="Y961" t="s">
        <v>32</v>
      </c>
      <c r="Z961" t="s">
        <v>33</v>
      </c>
      <c r="AA961" t="s">
        <v>102</v>
      </c>
      <c r="AB961" t="s">
        <v>400</v>
      </c>
      <c r="AC961" t="str">
        <f t="shared" si="29"/>
        <v>Frick Sue</v>
      </c>
      <c r="AD961" t="s">
        <v>36</v>
      </c>
    </row>
    <row r="962" spans="1:30" x14ac:dyDescent="0.4">
      <c r="A962">
        <v>10414</v>
      </c>
      <c r="B962">
        <v>44</v>
      </c>
      <c r="C962" s="2">
        <v>73.98</v>
      </c>
      <c r="D962" s="2">
        <f>SALES­_DATA[[#This Row],[PRICEEACH]]*SALES­_DATA[[#This Row],[QUANTITYORDERED]]</f>
        <v>3255.1200000000003</v>
      </c>
      <c r="E962">
        <v>1</v>
      </c>
      <c r="F962" s="2">
        <v>3255.12</v>
      </c>
      <c r="G962" s="2">
        <f>SALES­_DATA[[#This Row],[SALES]]-SALES­_DATA[[#This Row],[cost price]]</f>
        <v>0</v>
      </c>
      <c r="H962" s="4">
        <v>38478</v>
      </c>
      <c r="I962" s="1" t="s">
        <v>677</v>
      </c>
      <c r="J962" t="s">
        <v>401</v>
      </c>
      <c r="K962">
        <v>2</v>
      </c>
      <c r="L962" t="str">
        <f t="shared" si="28"/>
        <v>Qtr 2</v>
      </c>
      <c r="M962" t="s">
        <v>677</v>
      </c>
      <c r="N962">
        <v>2005</v>
      </c>
      <c r="O962" t="s">
        <v>598</v>
      </c>
      <c r="P962" s="2">
        <v>86</v>
      </c>
      <c r="Q962" t="s">
        <v>599</v>
      </c>
      <c r="R962" t="s">
        <v>379</v>
      </c>
      <c r="S962">
        <v>6175559555</v>
      </c>
      <c r="T962" t="s">
        <v>380</v>
      </c>
      <c r="V962" t="s">
        <v>381</v>
      </c>
      <c r="W962" t="s">
        <v>123</v>
      </c>
      <c r="X962" s="3">
        <v>51003</v>
      </c>
      <c r="Y962" t="s">
        <v>32</v>
      </c>
      <c r="Z962" t="s">
        <v>33</v>
      </c>
      <c r="AA962" t="s">
        <v>382</v>
      </c>
      <c r="AB962" t="s">
        <v>66</v>
      </c>
      <c r="AC962" t="str">
        <f t="shared" si="29"/>
        <v>Yoshido Juri</v>
      </c>
      <c r="AD962" t="s">
        <v>51</v>
      </c>
    </row>
    <row r="963" spans="1:30" x14ac:dyDescent="0.4">
      <c r="A963">
        <v>10103</v>
      </c>
      <c r="B963">
        <v>25</v>
      </c>
      <c r="C963" s="2">
        <v>100</v>
      </c>
      <c r="D963" s="2">
        <f>SALES­_DATA[[#This Row],[PRICEEACH]]*SALES­_DATA[[#This Row],[QUANTITYORDERED]]</f>
        <v>2500</v>
      </c>
      <c r="E963">
        <v>13</v>
      </c>
      <c r="F963" s="2">
        <v>2539.5</v>
      </c>
      <c r="G963" s="2">
        <f>SALES­_DATA[[#This Row],[SALES]]-SALES­_DATA[[#This Row],[cost price]]</f>
        <v>39.5</v>
      </c>
      <c r="H963" s="4">
        <v>37650</v>
      </c>
      <c r="I963" s="1" t="s">
        <v>675</v>
      </c>
      <c r="J963" t="s">
        <v>25</v>
      </c>
      <c r="K963">
        <v>1</v>
      </c>
      <c r="L963" t="str">
        <f t="shared" ref="L963:L1026" si="30">CONCATENATE("Qtr", " ",K963)</f>
        <v>Qtr 1</v>
      </c>
      <c r="M963" t="s">
        <v>675</v>
      </c>
      <c r="N963">
        <v>2003</v>
      </c>
      <c r="O963" t="s">
        <v>550</v>
      </c>
      <c r="P963" s="2">
        <v>104</v>
      </c>
      <c r="Q963" t="s">
        <v>602</v>
      </c>
      <c r="R963" t="s">
        <v>133</v>
      </c>
      <c r="S963" t="s">
        <v>134</v>
      </c>
      <c r="T963" t="s">
        <v>135</v>
      </c>
      <c r="V963" t="s">
        <v>136</v>
      </c>
      <c r="W963" t="s">
        <v>687</v>
      </c>
      <c r="X963" s="3">
        <v>4110</v>
      </c>
      <c r="Y963" t="s">
        <v>78</v>
      </c>
      <c r="Z963" t="s">
        <v>42</v>
      </c>
      <c r="AA963" t="s">
        <v>137</v>
      </c>
      <c r="AB963" t="s">
        <v>138</v>
      </c>
      <c r="AC963" t="str">
        <f t="shared" ref="AC963:AC1026" si="31">CONCATENATE(AA963, " ",AB963)</f>
        <v>Bergulfsen Jonas</v>
      </c>
      <c r="AD963" t="s">
        <v>36</v>
      </c>
    </row>
    <row r="964" spans="1:30" x14ac:dyDescent="0.4">
      <c r="A964">
        <v>10111</v>
      </c>
      <c r="B964">
        <v>43</v>
      </c>
      <c r="C964" s="2">
        <v>100</v>
      </c>
      <c r="D964" s="2">
        <f>SALES­_DATA[[#This Row],[PRICEEACH]]*SALES­_DATA[[#This Row],[QUANTITYORDERED]]</f>
        <v>4300</v>
      </c>
      <c r="E964">
        <v>1</v>
      </c>
      <c r="F964" s="2">
        <v>4818.1499999999996</v>
      </c>
      <c r="G964" s="2">
        <f>SALES­_DATA[[#This Row],[SALES]]-SALES­_DATA[[#This Row],[cost price]]</f>
        <v>518.14999999999964</v>
      </c>
      <c r="H964" s="4">
        <v>37705</v>
      </c>
      <c r="I964" s="1" t="s">
        <v>686</v>
      </c>
      <c r="J964" t="s">
        <v>25</v>
      </c>
      <c r="K964">
        <v>1</v>
      </c>
      <c r="L964" t="str">
        <f t="shared" si="30"/>
        <v>Qtr 1</v>
      </c>
      <c r="M964" t="s">
        <v>686</v>
      </c>
      <c r="N964">
        <v>2003</v>
      </c>
      <c r="O964" t="s">
        <v>550</v>
      </c>
      <c r="P964" s="2">
        <v>104</v>
      </c>
      <c r="Q964" t="s">
        <v>602</v>
      </c>
      <c r="R964" t="s">
        <v>81</v>
      </c>
      <c r="S964">
        <v>6505555787</v>
      </c>
      <c r="T964" t="s">
        <v>82</v>
      </c>
      <c r="V964" t="s">
        <v>60</v>
      </c>
      <c r="W964" t="s">
        <v>55</v>
      </c>
      <c r="X964" s="3" t="s">
        <v>687</v>
      </c>
      <c r="Y964" t="s">
        <v>32</v>
      </c>
      <c r="Z964" t="s">
        <v>33</v>
      </c>
      <c r="AA964" t="s">
        <v>83</v>
      </c>
      <c r="AB964" t="s">
        <v>57</v>
      </c>
      <c r="AC964" t="str">
        <f t="shared" si="31"/>
        <v>Murphy Julie</v>
      </c>
      <c r="AD964" t="s">
        <v>51</v>
      </c>
    </row>
    <row r="965" spans="1:30" x14ac:dyDescent="0.4">
      <c r="A965">
        <v>10126</v>
      </c>
      <c r="B965">
        <v>30</v>
      </c>
      <c r="C965" s="2">
        <v>97.39</v>
      </c>
      <c r="D965" s="2">
        <f>SALES­_DATA[[#This Row],[PRICEEACH]]*SALES­_DATA[[#This Row],[QUANTITYORDERED]]</f>
        <v>2921.7</v>
      </c>
      <c r="E965">
        <v>13</v>
      </c>
      <c r="F965" s="2">
        <v>2921.7</v>
      </c>
      <c r="G965" s="2">
        <f>SALES­_DATA[[#This Row],[SALES]]-SALES­_DATA[[#This Row],[cost price]]</f>
        <v>0</v>
      </c>
      <c r="H965" s="4">
        <v>37769</v>
      </c>
      <c r="I965" s="1" t="s">
        <v>677</v>
      </c>
      <c r="J965" t="s">
        <v>25</v>
      </c>
      <c r="K965">
        <v>2</v>
      </c>
      <c r="L965" t="str">
        <f t="shared" si="30"/>
        <v>Qtr 2</v>
      </c>
      <c r="M965" t="s">
        <v>677</v>
      </c>
      <c r="N965">
        <v>2003</v>
      </c>
      <c r="O965" t="s">
        <v>550</v>
      </c>
      <c r="P965" s="2">
        <v>104</v>
      </c>
      <c r="Q965" t="s">
        <v>602</v>
      </c>
      <c r="R965" t="s">
        <v>191</v>
      </c>
      <c r="S965" t="s">
        <v>192</v>
      </c>
      <c r="T965" t="s">
        <v>193</v>
      </c>
      <c r="V965" t="s">
        <v>177</v>
      </c>
      <c r="W965" t="s">
        <v>687</v>
      </c>
      <c r="X965" s="3">
        <v>28023</v>
      </c>
      <c r="Y965" t="s">
        <v>178</v>
      </c>
      <c r="Z965" t="s">
        <v>42</v>
      </c>
      <c r="AA965" t="s">
        <v>194</v>
      </c>
      <c r="AB965" t="s">
        <v>195</v>
      </c>
      <c r="AC965" t="str">
        <f t="shared" si="31"/>
        <v>Sommer Mart¡n</v>
      </c>
      <c r="AD965" t="s">
        <v>36</v>
      </c>
    </row>
    <row r="966" spans="1:30" x14ac:dyDescent="0.4">
      <c r="A966">
        <v>10139</v>
      </c>
      <c r="B966">
        <v>20</v>
      </c>
      <c r="C966" s="2">
        <v>90.06</v>
      </c>
      <c r="D966" s="2">
        <f>SALES­_DATA[[#This Row],[PRICEEACH]]*SALES­_DATA[[#This Row],[QUANTITYORDERED]]</f>
        <v>1801.2</v>
      </c>
      <c r="E966">
        <v>2</v>
      </c>
      <c r="F966" s="2">
        <v>1801.2</v>
      </c>
      <c r="G966" s="2">
        <f>SALES­_DATA[[#This Row],[SALES]]-SALES­_DATA[[#This Row],[cost price]]</f>
        <v>0</v>
      </c>
      <c r="H966" s="4">
        <v>37818</v>
      </c>
      <c r="I966" s="1" t="s">
        <v>678</v>
      </c>
      <c r="J966" t="s">
        <v>25</v>
      </c>
      <c r="K966">
        <v>3</v>
      </c>
      <c r="L966" t="str">
        <f t="shared" si="30"/>
        <v>Qtr 3</v>
      </c>
      <c r="M966" t="s">
        <v>678</v>
      </c>
      <c r="N966">
        <v>2003</v>
      </c>
      <c r="O966" t="s">
        <v>550</v>
      </c>
      <c r="P966" s="2">
        <v>104</v>
      </c>
      <c r="Q966" t="s">
        <v>602</v>
      </c>
      <c r="R966" t="s">
        <v>152</v>
      </c>
      <c r="S966" t="s">
        <v>153</v>
      </c>
      <c r="T966" t="s">
        <v>154</v>
      </c>
      <c r="U966" t="s">
        <v>155</v>
      </c>
      <c r="V966" t="s">
        <v>156</v>
      </c>
      <c r="W966" t="s">
        <v>157</v>
      </c>
      <c r="X966" s="3">
        <v>2067</v>
      </c>
      <c r="Y966" t="s">
        <v>95</v>
      </c>
      <c r="Z966" t="s">
        <v>96</v>
      </c>
      <c r="AA966" t="s">
        <v>158</v>
      </c>
      <c r="AB966" t="s">
        <v>159</v>
      </c>
      <c r="AC966" t="str">
        <f t="shared" si="31"/>
        <v>Huxley Adrian</v>
      </c>
      <c r="AD966" t="s">
        <v>36</v>
      </c>
    </row>
    <row r="967" spans="1:30" x14ac:dyDescent="0.4">
      <c r="A967">
        <v>10150</v>
      </c>
      <c r="B967">
        <v>26</v>
      </c>
      <c r="C967" s="2">
        <v>100</v>
      </c>
      <c r="D967" s="2">
        <f>SALES­_DATA[[#This Row],[PRICEEACH]]*SALES­_DATA[[#This Row],[QUANTITYORDERED]]</f>
        <v>2600</v>
      </c>
      <c r="E967">
        <v>10</v>
      </c>
      <c r="F967" s="2">
        <v>2804.36</v>
      </c>
      <c r="G967" s="2">
        <f>SALES­_DATA[[#This Row],[SALES]]-SALES­_DATA[[#This Row],[cost price]]</f>
        <v>204.36000000000013</v>
      </c>
      <c r="H967" s="4">
        <v>37883</v>
      </c>
      <c r="I967" s="1" t="s">
        <v>685</v>
      </c>
      <c r="J967" t="s">
        <v>25</v>
      </c>
      <c r="K967">
        <v>3</v>
      </c>
      <c r="L967" t="str">
        <f t="shared" si="30"/>
        <v>Qtr 3</v>
      </c>
      <c r="M967" t="s">
        <v>685</v>
      </c>
      <c r="N967">
        <v>2003</v>
      </c>
      <c r="O967" t="s">
        <v>550</v>
      </c>
      <c r="P967" s="2">
        <v>104</v>
      </c>
      <c r="Q967" t="s">
        <v>602</v>
      </c>
      <c r="R967" t="s">
        <v>196</v>
      </c>
      <c r="S967" t="s">
        <v>197</v>
      </c>
      <c r="T967" t="s">
        <v>198</v>
      </c>
      <c r="V967" t="s">
        <v>199</v>
      </c>
      <c r="W967" t="s">
        <v>687</v>
      </c>
      <c r="X967" s="3">
        <v>79903</v>
      </c>
      <c r="Y967" t="s">
        <v>199</v>
      </c>
      <c r="Z967" t="s">
        <v>200</v>
      </c>
      <c r="AA967" t="s">
        <v>201</v>
      </c>
      <c r="AB967" t="s">
        <v>202</v>
      </c>
      <c r="AC967" t="str">
        <f t="shared" si="31"/>
        <v>Natividad Eric</v>
      </c>
      <c r="AD967" t="s">
        <v>36</v>
      </c>
    </row>
    <row r="968" spans="1:30" x14ac:dyDescent="0.4">
      <c r="A968">
        <v>10163</v>
      </c>
      <c r="B968">
        <v>40</v>
      </c>
      <c r="C968" s="2">
        <v>100</v>
      </c>
      <c r="D968" s="2">
        <f>SALES­_DATA[[#This Row],[PRICEEACH]]*SALES­_DATA[[#This Row],[QUANTITYORDERED]]</f>
        <v>4000</v>
      </c>
      <c r="E968">
        <v>3</v>
      </c>
      <c r="F968" s="2">
        <v>4900.8</v>
      </c>
      <c r="G968" s="2">
        <f>SALES­_DATA[[#This Row],[SALES]]-SALES­_DATA[[#This Row],[cost price]]</f>
        <v>900.80000000000018</v>
      </c>
      <c r="H968" s="4">
        <v>37914</v>
      </c>
      <c r="I968" s="1" t="s">
        <v>680</v>
      </c>
      <c r="J968" t="s">
        <v>25</v>
      </c>
      <c r="K968">
        <v>4</v>
      </c>
      <c r="L968" t="str">
        <f t="shared" si="30"/>
        <v>Qtr 4</v>
      </c>
      <c r="M968" t="s">
        <v>680</v>
      </c>
      <c r="N968">
        <v>2003</v>
      </c>
      <c r="O968" t="s">
        <v>550</v>
      </c>
      <c r="P968" s="2">
        <v>104</v>
      </c>
      <c r="Q968" t="s">
        <v>602</v>
      </c>
      <c r="R968" t="s">
        <v>203</v>
      </c>
      <c r="S968">
        <v>2125558493</v>
      </c>
      <c r="T968" t="s">
        <v>204</v>
      </c>
      <c r="U968" t="s">
        <v>205</v>
      </c>
      <c r="V968" t="s">
        <v>30</v>
      </c>
      <c r="W968" t="s">
        <v>31</v>
      </c>
      <c r="X968" s="3">
        <v>10022</v>
      </c>
      <c r="Y968" t="s">
        <v>32</v>
      </c>
      <c r="Z968" t="s">
        <v>33</v>
      </c>
      <c r="AA968" t="s">
        <v>124</v>
      </c>
      <c r="AB968" t="s">
        <v>206</v>
      </c>
      <c r="AC968" t="str">
        <f t="shared" si="31"/>
        <v>Hernandez Maria</v>
      </c>
      <c r="AD968" t="s">
        <v>51</v>
      </c>
    </row>
    <row r="969" spans="1:30" x14ac:dyDescent="0.4">
      <c r="A969">
        <v>10173</v>
      </c>
      <c r="B969">
        <v>31</v>
      </c>
      <c r="C969" s="2">
        <v>89.01</v>
      </c>
      <c r="D969" s="2">
        <f>SALES­_DATA[[#This Row],[PRICEEACH]]*SALES­_DATA[[#This Row],[QUANTITYORDERED]]</f>
        <v>2759.31</v>
      </c>
      <c r="E969">
        <v>1</v>
      </c>
      <c r="F969" s="2">
        <v>2759.31</v>
      </c>
      <c r="G969" s="2">
        <f>SALES­_DATA[[#This Row],[SALES]]-SALES­_DATA[[#This Row],[cost price]]</f>
        <v>0</v>
      </c>
      <c r="H969" s="4">
        <v>37930</v>
      </c>
      <c r="I969" s="1" t="s">
        <v>681</v>
      </c>
      <c r="J969" t="s">
        <v>25</v>
      </c>
      <c r="K969">
        <v>4</v>
      </c>
      <c r="L969" t="str">
        <f t="shared" si="30"/>
        <v>Qtr 4</v>
      </c>
      <c r="M969" t="s">
        <v>681</v>
      </c>
      <c r="N969">
        <v>2003</v>
      </c>
      <c r="O969" t="s">
        <v>550</v>
      </c>
      <c r="P969" s="2">
        <v>104</v>
      </c>
      <c r="Q969" t="s">
        <v>602</v>
      </c>
      <c r="R969" t="s">
        <v>552</v>
      </c>
      <c r="S969" t="s">
        <v>553</v>
      </c>
      <c r="T969" t="s">
        <v>554</v>
      </c>
      <c r="V969" t="s">
        <v>555</v>
      </c>
      <c r="W969" t="s">
        <v>687</v>
      </c>
      <c r="X969" s="3">
        <v>24100</v>
      </c>
      <c r="Y969" t="s">
        <v>258</v>
      </c>
      <c r="Z969" t="s">
        <v>42</v>
      </c>
      <c r="AA969" t="s">
        <v>556</v>
      </c>
      <c r="AB969" t="s">
        <v>557</v>
      </c>
      <c r="AC969" t="str">
        <f t="shared" si="31"/>
        <v>Rovelli Giovanni</v>
      </c>
      <c r="AD969" t="s">
        <v>36</v>
      </c>
    </row>
    <row r="970" spans="1:30" x14ac:dyDescent="0.4">
      <c r="A970">
        <v>10183</v>
      </c>
      <c r="B970">
        <v>22</v>
      </c>
      <c r="C970" s="2">
        <v>100</v>
      </c>
      <c r="D970" s="2">
        <f>SALES­_DATA[[#This Row],[PRICEEACH]]*SALES­_DATA[[#This Row],[QUANTITYORDERED]]</f>
        <v>2200</v>
      </c>
      <c r="E970">
        <v>10</v>
      </c>
      <c r="F970" s="2">
        <v>2488.1999999999998</v>
      </c>
      <c r="G970" s="2">
        <f>SALES­_DATA[[#This Row],[SALES]]-SALES­_DATA[[#This Row],[cost price]]</f>
        <v>288.19999999999982</v>
      </c>
      <c r="H970" s="4">
        <v>37938</v>
      </c>
      <c r="I970" s="1" t="s">
        <v>681</v>
      </c>
      <c r="J970" t="s">
        <v>25</v>
      </c>
      <c r="K970">
        <v>4</v>
      </c>
      <c r="L970" t="str">
        <f t="shared" si="30"/>
        <v>Qtr 4</v>
      </c>
      <c r="M970" t="s">
        <v>681</v>
      </c>
      <c r="N970">
        <v>2003</v>
      </c>
      <c r="O970" t="s">
        <v>550</v>
      </c>
      <c r="P970" s="2">
        <v>104</v>
      </c>
      <c r="Q970" t="s">
        <v>602</v>
      </c>
      <c r="R970" t="s">
        <v>214</v>
      </c>
      <c r="S970">
        <v>2155554695</v>
      </c>
      <c r="T970" t="s">
        <v>215</v>
      </c>
      <c r="V970" t="s">
        <v>216</v>
      </c>
      <c r="W970" t="s">
        <v>142</v>
      </c>
      <c r="X970" s="3">
        <v>71270</v>
      </c>
      <c r="Y970" t="s">
        <v>32</v>
      </c>
      <c r="Z970" t="s">
        <v>33</v>
      </c>
      <c r="AA970" t="s">
        <v>217</v>
      </c>
      <c r="AB970" t="s">
        <v>218</v>
      </c>
      <c r="AC970" t="str">
        <f t="shared" si="31"/>
        <v>Cervantes Francisca</v>
      </c>
      <c r="AD970" t="s">
        <v>36</v>
      </c>
    </row>
    <row r="971" spans="1:30" x14ac:dyDescent="0.4">
      <c r="A971">
        <v>10193</v>
      </c>
      <c r="B971">
        <v>23</v>
      </c>
      <c r="C971" s="2">
        <v>100</v>
      </c>
      <c r="D971" s="2">
        <f>SALES­_DATA[[#This Row],[PRICEEACH]]*SALES­_DATA[[#This Row],[QUANTITYORDERED]]</f>
        <v>2300</v>
      </c>
      <c r="E971">
        <v>2</v>
      </c>
      <c r="F971" s="2">
        <v>2769.89</v>
      </c>
      <c r="G971" s="2">
        <f>SALES­_DATA[[#This Row],[SALES]]-SALES­_DATA[[#This Row],[cost price]]</f>
        <v>469.88999999999987</v>
      </c>
      <c r="H971" s="4">
        <v>37946</v>
      </c>
      <c r="I971" s="1" t="s">
        <v>681</v>
      </c>
      <c r="J971" t="s">
        <v>25</v>
      </c>
      <c r="K971">
        <v>4</v>
      </c>
      <c r="L971" t="str">
        <f t="shared" si="30"/>
        <v>Qtr 4</v>
      </c>
      <c r="M971" t="s">
        <v>681</v>
      </c>
      <c r="N971">
        <v>2003</v>
      </c>
      <c r="O971" t="s">
        <v>550</v>
      </c>
      <c r="P971" s="2">
        <v>104</v>
      </c>
      <c r="Q971" t="s">
        <v>602</v>
      </c>
      <c r="R971" t="s">
        <v>558</v>
      </c>
      <c r="S971" t="s">
        <v>559</v>
      </c>
      <c r="T971" t="s">
        <v>560</v>
      </c>
      <c r="V971" t="s">
        <v>561</v>
      </c>
      <c r="W971" t="s">
        <v>94</v>
      </c>
      <c r="X971" s="3">
        <v>3150</v>
      </c>
      <c r="Y971" t="s">
        <v>95</v>
      </c>
      <c r="Z971" t="s">
        <v>96</v>
      </c>
      <c r="AA971" t="s">
        <v>562</v>
      </c>
      <c r="AB971" t="s">
        <v>563</v>
      </c>
      <c r="AC971" t="str">
        <f t="shared" si="31"/>
        <v>Connery Sean</v>
      </c>
      <c r="AD971" t="s">
        <v>36</v>
      </c>
    </row>
    <row r="972" spans="1:30" x14ac:dyDescent="0.4">
      <c r="A972">
        <v>10206</v>
      </c>
      <c r="B972">
        <v>30</v>
      </c>
      <c r="C972" s="2">
        <v>100</v>
      </c>
      <c r="D972" s="2">
        <f>SALES­_DATA[[#This Row],[PRICEEACH]]*SALES­_DATA[[#This Row],[QUANTITYORDERED]]</f>
        <v>3000</v>
      </c>
      <c r="E972">
        <v>8</v>
      </c>
      <c r="F972" s="2">
        <v>3581.4</v>
      </c>
      <c r="G972" s="2">
        <f>SALES­_DATA[[#This Row],[SALES]]-SALES­_DATA[[#This Row],[cost price]]</f>
        <v>581.40000000000009</v>
      </c>
      <c r="H972" s="4">
        <v>37960</v>
      </c>
      <c r="I972" s="1" t="s">
        <v>682</v>
      </c>
      <c r="J972" t="s">
        <v>25</v>
      </c>
      <c r="K972">
        <v>4</v>
      </c>
      <c r="L972" t="str">
        <f t="shared" si="30"/>
        <v>Qtr 4</v>
      </c>
      <c r="M972" t="s">
        <v>682</v>
      </c>
      <c r="N972">
        <v>2003</v>
      </c>
      <c r="O972" t="s">
        <v>550</v>
      </c>
      <c r="P972" s="2">
        <v>104</v>
      </c>
      <c r="Q972" t="s">
        <v>602</v>
      </c>
      <c r="R972" t="s">
        <v>225</v>
      </c>
      <c r="S972" t="s">
        <v>226</v>
      </c>
      <c r="T972" t="s">
        <v>227</v>
      </c>
      <c r="V972" t="s">
        <v>228</v>
      </c>
      <c r="W972" t="s">
        <v>229</v>
      </c>
      <c r="X972" s="3" t="s">
        <v>230</v>
      </c>
      <c r="Y972" t="s">
        <v>231</v>
      </c>
      <c r="Z972" t="s">
        <v>33</v>
      </c>
      <c r="AA972" t="s">
        <v>232</v>
      </c>
      <c r="AB972" t="s">
        <v>233</v>
      </c>
      <c r="AC972" t="str">
        <f t="shared" si="31"/>
        <v>Tannamuri Yoshi</v>
      </c>
      <c r="AD972" t="s">
        <v>51</v>
      </c>
    </row>
    <row r="973" spans="1:30" x14ac:dyDescent="0.4">
      <c r="A973">
        <v>10215</v>
      </c>
      <c r="B973">
        <v>49</v>
      </c>
      <c r="C973" s="2">
        <v>100</v>
      </c>
      <c r="D973" s="2">
        <f>SALES­_DATA[[#This Row],[PRICEEACH]]*SALES­_DATA[[#This Row],[QUANTITYORDERED]]</f>
        <v>4900</v>
      </c>
      <c r="E973">
        <v>5</v>
      </c>
      <c r="F973" s="2">
        <v>5285.14</v>
      </c>
      <c r="G973" s="2">
        <f>SALES­_DATA[[#This Row],[SALES]]-SALES­_DATA[[#This Row],[cost price]]</f>
        <v>385.14000000000033</v>
      </c>
      <c r="H973" s="4">
        <v>38015</v>
      </c>
      <c r="I973" s="1" t="s">
        <v>675</v>
      </c>
      <c r="J973" t="s">
        <v>25</v>
      </c>
      <c r="K973">
        <v>1</v>
      </c>
      <c r="L973" t="str">
        <f t="shared" si="30"/>
        <v>Qtr 1</v>
      </c>
      <c r="M973" t="s">
        <v>675</v>
      </c>
      <c r="N973">
        <v>2004</v>
      </c>
      <c r="O973" t="s">
        <v>550</v>
      </c>
      <c r="P973" s="2">
        <v>104</v>
      </c>
      <c r="Q973" t="s">
        <v>602</v>
      </c>
      <c r="R973" t="s">
        <v>234</v>
      </c>
      <c r="S973">
        <v>3105553722</v>
      </c>
      <c r="T973" t="s">
        <v>235</v>
      </c>
      <c r="V973" t="s">
        <v>236</v>
      </c>
      <c r="W973" t="s">
        <v>55</v>
      </c>
      <c r="X973" s="3">
        <v>94019</v>
      </c>
      <c r="Y973" t="s">
        <v>32</v>
      </c>
      <c r="Z973" t="s">
        <v>33</v>
      </c>
      <c r="AA973" t="s">
        <v>237</v>
      </c>
      <c r="AB973" t="s">
        <v>238</v>
      </c>
      <c r="AC973" t="str">
        <f t="shared" si="31"/>
        <v>Thompson Steve</v>
      </c>
      <c r="AD973" t="s">
        <v>51</v>
      </c>
    </row>
    <row r="974" spans="1:30" x14ac:dyDescent="0.4">
      <c r="A974">
        <v>10228</v>
      </c>
      <c r="B974">
        <v>31</v>
      </c>
      <c r="C974" s="2">
        <v>100</v>
      </c>
      <c r="D974" s="2">
        <f>SALES­_DATA[[#This Row],[PRICEEACH]]*SALES­_DATA[[#This Row],[QUANTITYORDERED]]</f>
        <v>3100</v>
      </c>
      <c r="E974">
        <v>4</v>
      </c>
      <c r="F974" s="2">
        <v>3181.53</v>
      </c>
      <c r="G974" s="2">
        <f>SALES­_DATA[[#This Row],[SALES]]-SALES­_DATA[[#This Row],[cost price]]</f>
        <v>81.5300000000002</v>
      </c>
      <c r="H974" s="4">
        <v>38056</v>
      </c>
      <c r="I974" s="1" t="s">
        <v>686</v>
      </c>
      <c r="J974" t="s">
        <v>25</v>
      </c>
      <c r="K974">
        <v>1</v>
      </c>
      <c r="L974" t="str">
        <f t="shared" si="30"/>
        <v>Qtr 1</v>
      </c>
      <c r="M974" t="s">
        <v>686</v>
      </c>
      <c r="N974">
        <v>2004</v>
      </c>
      <c r="O974" t="s">
        <v>550</v>
      </c>
      <c r="P974" s="2">
        <v>104</v>
      </c>
      <c r="Q974" t="s">
        <v>602</v>
      </c>
      <c r="R974" t="s">
        <v>239</v>
      </c>
      <c r="S974">
        <v>6175555555</v>
      </c>
      <c r="T974" t="s">
        <v>240</v>
      </c>
      <c r="V974" t="s">
        <v>122</v>
      </c>
      <c r="W974" t="s">
        <v>123</v>
      </c>
      <c r="X974" s="3">
        <v>51247</v>
      </c>
      <c r="Y974" t="s">
        <v>32</v>
      </c>
      <c r="Z974" t="s">
        <v>33</v>
      </c>
      <c r="AA974" t="s">
        <v>241</v>
      </c>
      <c r="AB974" t="s">
        <v>143</v>
      </c>
      <c r="AC974" t="str">
        <f t="shared" si="31"/>
        <v>Tseng Kyung</v>
      </c>
      <c r="AD974" t="s">
        <v>51</v>
      </c>
    </row>
    <row r="975" spans="1:30" x14ac:dyDescent="0.4">
      <c r="A975">
        <v>10244</v>
      </c>
      <c r="B975">
        <v>29</v>
      </c>
      <c r="C975" s="2">
        <v>100</v>
      </c>
      <c r="D975" s="2">
        <f>SALES­_DATA[[#This Row],[PRICEEACH]]*SALES­_DATA[[#This Row],[QUANTITYORDERED]]</f>
        <v>2900</v>
      </c>
      <c r="E975">
        <v>2</v>
      </c>
      <c r="F975" s="2">
        <v>3340.51</v>
      </c>
      <c r="G975" s="2">
        <f>SALES­_DATA[[#This Row],[SALES]]-SALES­_DATA[[#This Row],[cost price]]</f>
        <v>440.51000000000022</v>
      </c>
      <c r="H975" s="4">
        <v>38106</v>
      </c>
      <c r="I975" s="1" t="s">
        <v>683</v>
      </c>
      <c r="J975" t="s">
        <v>25</v>
      </c>
      <c r="K975">
        <v>2</v>
      </c>
      <c r="L975" t="str">
        <f t="shared" si="30"/>
        <v>Qtr 2</v>
      </c>
      <c r="M975" t="s">
        <v>683</v>
      </c>
      <c r="N975">
        <v>2004</v>
      </c>
      <c r="O975" t="s">
        <v>550</v>
      </c>
      <c r="P975" s="2">
        <v>104</v>
      </c>
      <c r="Q975" t="s">
        <v>602</v>
      </c>
      <c r="R975" t="s">
        <v>174</v>
      </c>
      <c r="S975" t="s">
        <v>175</v>
      </c>
      <c r="T975" t="s">
        <v>176</v>
      </c>
      <c r="V975" t="s">
        <v>177</v>
      </c>
      <c r="W975" t="s">
        <v>687</v>
      </c>
      <c r="X975" s="3">
        <v>28034</v>
      </c>
      <c r="Y975" t="s">
        <v>178</v>
      </c>
      <c r="Z975" t="s">
        <v>42</v>
      </c>
      <c r="AA975" t="s">
        <v>179</v>
      </c>
      <c r="AB975" t="s">
        <v>180</v>
      </c>
      <c r="AC975" t="str">
        <f t="shared" si="31"/>
        <v>Freyre Diego</v>
      </c>
      <c r="AD975" t="s">
        <v>51</v>
      </c>
    </row>
    <row r="976" spans="1:30" x14ac:dyDescent="0.4">
      <c r="A976">
        <v>10257</v>
      </c>
      <c r="B976">
        <v>37</v>
      </c>
      <c r="C976" s="2">
        <v>84.82</v>
      </c>
      <c r="D976" s="2">
        <f>SALES­_DATA[[#This Row],[PRICEEACH]]*SALES­_DATA[[#This Row],[QUANTITYORDERED]]</f>
        <v>3138.3399999999997</v>
      </c>
      <c r="E976">
        <v>2</v>
      </c>
      <c r="F976" s="2">
        <v>3138.34</v>
      </c>
      <c r="G976" s="2">
        <f>SALES­_DATA[[#This Row],[SALES]]-SALES­_DATA[[#This Row],[cost price]]</f>
        <v>0</v>
      </c>
      <c r="H976" s="4">
        <v>38152</v>
      </c>
      <c r="I976" s="1" t="s">
        <v>684</v>
      </c>
      <c r="J976" t="s">
        <v>25</v>
      </c>
      <c r="K976">
        <v>2</v>
      </c>
      <c r="L976" t="str">
        <f t="shared" si="30"/>
        <v>Qtr 2</v>
      </c>
      <c r="M976" t="s">
        <v>684</v>
      </c>
      <c r="N976">
        <v>2004</v>
      </c>
      <c r="O976" t="s">
        <v>550</v>
      </c>
      <c r="P976" s="2">
        <v>104</v>
      </c>
      <c r="Q976" t="s">
        <v>602</v>
      </c>
      <c r="R976" t="s">
        <v>397</v>
      </c>
      <c r="S976">
        <v>4085553659</v>
      </c>
      <c r="T976" t="s">
        <v>398</v>
      </c>
      <c r="V976" t="s">
        <v>399</v>
      </c>
      <c r="W976" t="s">
        <v>55</v>
      </c>
      <c r="X976" s="3">
        <v>94217</v>
      </c>
      <c r="Y976" t="s">
        <v>32</v>
      </c>
      <c r="Z976" t="s">
        <v>33</v>
      </c>
      <c r="AA976" t="s">
        <v>102</v>
      </c>
      <c r="AB976" t="s">
        <v>400</v>
      </c>
      <c r="AC976" t="str">
        <f t="shared" si="31"/>
        <v>Frick Sue</v>
      </c>
      <c r="AD976" t="s">
        <v>51</v>
      </c>
    </row>
    <row r="977" spans="1:30" x14ac:dyDescent="0.4">
      <c r="A977">
        <v>10270</v>
      </c>
      <c r="B977">
        <v>38</v>
      </c>
      <c r="C977" s="2">
        <v>100</v>
      </c>
      <c r="D977" s="2">
        <f>SALES­_DATA[[#This Row],[PRICEEACH]]*SALES­_DATA[[#This Row],[QUANTITYORDERED]]</f>
        <v>3800</v>
      </c>
      <c r="E977">
        <v>11</v>
      </c>
      <c r="F977" s="2">
        <v>4775.08</v>
      </c>
      <c r="G977" s="2">
        <f>SALES­_DATA[[#This Row],[SALES]]-SALES­_DATA[[#This Row],[cost price]]</f>
        <v>975.07999999999993</v>
      </c>
      <c r="H977" s="4">
        <v>38187</v>
      </c>
      <c r="I977" s="1" t="s">
        <v>678</v>
      </c>
      <c r="J977" t="s">
        <v>25</v>
      </c>
      <c r="K977">
        <v>3</v>
      </c>
      <c r="L977" t="str">
        <f t="shared" si="30"/>
        <v>Qtr 3</v>
      </c>
      <c r="M977" t="s">
        <v>678</v>
      </c>
      <c r="N977">
        <v>2004</v>
      </c>
      <c r="O977" t="s">
        <v>550</v>
      </c>
      <c r="P977" s="2">
        <v>104</v>
      </c>
      <c r="Q977" t="s">
        <v>602</v>
      </c>
      <c r="R977" t="s">
        <v>152</v>
      </c>
      <c r="S977" t="s">
        <v>153</v>
      </c>
      <c r="T977" t="s">
        <v>154</v>
      </c>
      <c r="U977" t="s">
        <v>155</v>
      </c>
      <c r="V977" t="s">
        <v>156</v>
      </c>
      <c r="W977" t="s">
        <v>157</v>
      </c>
      <c r="X977" s="3">
        <v>2067</v>
      </c>
      <c r="Y977" t="s">
        <v>95</v>
      </c>
      <c r="Z977" t="s">
        <v>96</v>
      </c>
      <c r="AA977" t="s">
        <v>158</v>
      </c>
      <c r="AB977" t="s">
        <v>159</v>
      </c>
      <c r="AC977" t="str">
        <f t="shared" si="31"/>
        <v>Huxley Adrian</v>
      </c>
      <c r="AD977" t="s">
        <v>51</v>
      </c>
    </row>
    <row r="978" spans="1:30" x14ac:dyDescent="0.4">
      <c r="A978">
        <v>10280</v>
      </c>
      <c r="B978">
        <v>29</v>
      </c>
      <c r="C978" s="2">
        <v>100</v>
      </c>
      <c r="D978" s="2">
        <f>SALES­_DATA[[#This Row],[PRICEEACH]]*SALES­_DATA[[#This Row],[QUANTITYORDERED]]</f>
        <v>2900</v>
      </c>
      <c r="E978">
        <v>4</v>
      </c>
      <c r="F978" s="2">
        <v>3006.43</v>
      </c>
      <c r="G978" s="2">
        <f>SALES­_DATA[[#This Row],[SALES]]-SALES­_DATA[[#This Row],[cost price]]</f>
        <v>106.42999999999984</v>
      </c>
      <c r="H978" s="4">
        <v>38216</v>
      </c>
      <c r="I978" s="1" t="s">
        <v>679</v>
      </c>
      <c r="J978" t="s">
        <v>25</v>
      </c>
      <c r="K978">
        <v>3</v>
      </c>
      <c r="L978" t="str">
        <f t="shared" si="30"/>
        <v>Qtr 3</v>
      </c>
      <c r="M978" t="s">
        <v>679</v>
      </c>
      <c r="N978">
        <v>2004</v>
      </c>
      <c r="O978" t="s">
        <v>550</v>
      </c>
      <c r="P978" s="2">
        <v>104</v>
      </c>
      <c r="Q978" t="s">
        <v>602</v>
      </c>
      <c r="R978" t="s">
        <v>254</v>
      </c>
      <c r="S978" t="s">
        <v>255</v>
      </c>
      <c r="T978" t="s">
        <v>256</v>
      </c>
      <c r="V978" t="s">
        <v>257</v>
      </c>
      <c r="W978" t="s">
        <v>687</v>
      </c>
      <c r="X978" s="3">
        <v>10100</v>
      </c>
      <c r="Y978" t="s">
        <v>258</v>
      </c>
      <c r="Z978" t="s">
        <v>42</v>
      </c>
      <c r="AA978" t="s">
        <v>259</v>
      </c>
      <c r="AB978" t="s">
        <v>260</v>
      </c>
      <c r="AC978" t="str">
        <f t="shared" si="31"/>
        <v>Accorti Paolo</v>
      </c>
      <c r="AD978" t="s">
        <v>51</v>
      </c>
    </row>
    <row r="979" spans="1:30" x14ac:dyDescent="0.4">
      <c r="A979">
        <v>10291</v>
      </c>
      <c r="B979">
        <v>23</v>
      </c>
      <c r="C979" s="2">
        <v>100</v>
      </c>
      <c r="D979" s="2">
        <f>SALES­_DATA[[#This Row],[PRICEEACH]]*SALES­_DATA[[#This Row],[QUANTITYORDERED]]</f>
        <v>2300</v>
      </c>
      <c r="E979">
        <v>13</v>
      </c>
      <c r="F979" s="2">
        <v>2866.26</v>
      </c>
      <c r="G979" s="2">
        <f>SALES­_DATA[[#This Row],[SALES]]-SALES­_DATA[[#This Row],[cost price]]</f>
        <v>566.26000000000022</v>
      </c>
      <c r="H979" s="4">
        <v>38238</v>
      </c>
      <c r="I979" s="1" t="s">
        <v>685</v>
      </c>
      <c r="J979" t="s">
        <v>25</v>
      </c>
      <c r="K979">
        <v>3</v>
      </c>
      <c r="L979" t="str">
        <f t="shared" si="30"/>
        <v>Qtr 3</v>
      </c>
      <c r="M979" t="s">
        <v>685</v>
      </c>
      <c r="N979">
        <v>2004</v>
      </c>
      <c r="O979" t="s">
        <v>550</v>
      </c>
      <c r="P979" s="2">
        <v>104</v>
      </c>
      <c r="Q979" t="s">
        <v>602</v>
      </c>
      <c r="R979" t="s">
        <v>261</v>
      </c>
      <c r="S979" t="s">
        <v>262</v>
      </c>
      <c r="T979" t="s">
        <v>263</v>
      </c>
      <c r="V979" t="s">
        <v>264</v>
      </c>
      <c r="W979" t="s">
        <v>687</v>
      </c>
      <c r="X979" s="3" t="s">
        <v>265</v>
      </c>
      <c r="Y979" t="s">
        <v>188</v>
      </c>
      <c r="Z979" t="s">
        <v>42</v>
      </c>
      <c r="AA979" t="s">
        <v>266</v>
      </c>
      <c r="AB979" t="s">
        <v>206</v>
      </c>
      <c r="AC979" t="str">
        <f t="shared" si="31"/>
        <v>Larsson Maria</v>
      </c>
      <c r="AD979" t="s">
        <v>36</v>
      </c>
    </row>
    <row r="980" spans="1:30" x14ac:dyDescent="0.4">
      <c r="A980">
        <v>10304</v>
      </c>
      <c r="B980">
        <v>26</v>
      </c>
      <c r="C980" s="2">
        <v>85.87</v>
      </c>
      <c r="D980" s="2">
        <f>SALES­_DATA[[#This Row],[PRICEEACH]]*SALES­_DATA[[#This Row],[QUANTITYORDERED]]</f>
        <v>2232.62</v>
      </c>
      <c r="E980">
        <v>8</v>
      </c>
      <c r="F980" s="2">
        <v>2232.62</v>
      </c>
      <c r="G980" s="2">
        <f>SALES­_DATA[[#This Row],[SALES]]-SALES­_DATA[[#This Row],[cost price]]</f>
        <v>0</v>
      </c>
      <c r="H980" s="4">
        <v>38271</v>
      </c>
      <c r="I980" s="1" t="s">
        <v>680</v>
      </c>
      <c r="J980" t="s">
        <v>25</v>
      </c>
      <c r="K980">
        <v>4</v>
      </c>
      <c r="L980" t="str">
        <f t="shared" si="30"/>
        <v>Qtr 4</v>
      </c>
      <c r="M980" t="s">
        <v>680</v>
      </c>
      <c r="N980">
        <v>2004</v>
      </c>
      <c r="O980" t="s">
        <v>550</v>
      </c>
      <c r="P980" s="2">
        <v>104</v>
      </c>
      <c r="Q980" t="s">
        <v>602</v>
      </c>
      <c r="R980" t="s">
        <v>267</v>
      </c>
      <c r="S980" t="s">
        <v>268</v>
      </c>
      <c r="T980" t="s">
        <v>269</v>
      </c>
      <c r="V980" t="s">
        <v>270</v>
      </c>
      <c r="W980" t="s">
        <v>687</v>
      </c>
      <c r="X980" s="3">
        <v>78000</v>
      </c>
      <c r="Y980" t="s">
        <v>41</v>
      </c>
      <c r="Z980" t="s">
        <v>42</v>
      </c>
      <c r="AA980" t="s">
        <v>271</v>
      </c>
      <c r="AB980" t="s">
        <v>50</v>
      </c>
      <c r="AC980" t="str">
        <f t="shared" si="31"/>
        <v>Tonini Daniel</v>
      </c>
      <c r="AD980" t="s">
        <v>36</v>
      </c>
    </row>
    <row r="981" spans="1:30" x14ac:dyDescent="0.4">
      <c r="A981">
        <v>10312</v>
      </c>
      <c r="B981">
        <v>38</v>
      </c>
      <c r="C981" s="2">
        <v>100</v>
      </c>
      <c r="D981" s="2">
        <f>SALES­_DATA[[#This Row],[PRICEEACH]]*SALES­_DATA[[#This Row],[QUANTITYORDERED]]</f>
        <v>3800</v>
      </c>
      <c r="E981">
        <v>5</v>
      </c>
      <c r="F981" s="2">
        <v>4457.0200000000004</v>
      </c>
      <c r="G981" s="2">
        <f>SALES­_DATA[[#This Row],[SALES]]-SALES­_DATA[[#This Row],[cost price]]</f>
        <v>657.02000000000044</v>
      </c>
      <c r="H981" s="4">
        <v>38281</v>
      </c>
      <c r="I981" s="1" t="s">
        <v>680</v>
      </c>
      <c r="J981" t="s">
        <v>25</v>
      </c>
      <c r="K981">
        <v>4</v>
      </c>
      <c r="L981" t="str">
        <f t="shared" si="30"/>
        <v>Qtr 4</v>
      </c>
      <c r="M981" t="s">
        <v>680</v>
      </c>
      <c r="N981">
        <v>2004</v>
      </c>
      <c r="O981" t="s">
        <v>550</v>
      </c>
      <c r="P981" s="2">
        <v>104</v>
      </c>
      <c r="Q981" t="s">
        <v>602</v>
      </c>
      <c r="R981" t="s">
        <v>272</v>
      </c>
      <c r="S981">
        <v>4155551450</v>
      </c>
      <c r="T981" t="s">
        <v>273</v>
      </c>
      <c r="V981" t="s">
        <v>274</v>
      </c>
      <c r="W981" t="s">
        <v>55</v>
      </c>
      <c r="X981" s="3">
        <v>97562</v>
      </c>
      <c r="Y981" t="s">
        <v>32</v>
      </c>
      <c r="Z981" t="s">
        <v>33</v>
      </c>
      <c r="AA981" t="s">
        <v>275</v>
      </c>
      <c r="AB981" t="s">
        <v>276</v>
      </c>
      <c r="AC981" t="str">
        <f t="shared" si="31"/>
        <v>Nelson Valarie</v>
      </c>
      <c r="AD981" t="s">
        <v>51</v>
      </c>
    </row>
    <row r="982" spans="1:30" x14ac:dyDescent="0.4">
      <c r="A982">
        <v>10322</v>
      </c>
      <c r="B982">
        <v>48</v>
      </c>
      <c r="C982" s="2">
        <v>47.04</v>
      </c>
      <c r="D982" s="2">
        <f>SALES­_DATA[[#This Row],[PRICEEACH]]*SALES­_DATA[[#This Row],[QUANTITYORDERED]]</f>
        <v>2257.92</v>
      </c>
      <c r="E982">
        <v>7</v>
      </c>
      <c r="F982" s="2">
        <v>2257.92</v>
      </c>
      <c r="G982" s="2">
        <f>SALES­_DATA[[#This Row],[SALES]]-SALES­_DATA[[#This Row],[cost price]]</f>
        <v>0</v>
      </c>
      <c r="H982" s="4">
        <v>38295</v>
      </c>
      <c r="I982" s="1" t="s">
        <v>681</v>
      </c>
      <c r="J982" t="s">
        <v>25</v>
      </c>
      <c r="K982">
        <v>4</v>
      </c>
      <c r="L982" t="str">
        <f t="shared" si="30"/>
        <v>Qtr 4</v>
      </c>
      <c r="M982" t="s">
        <v>681</v>
      </c>
      <c r="N982">
        <v>2004</v>
      </c>
      <c r="O982" t="s">
        <v>550</v>
      </c>
      <c r="P982" s="2">
        <v>104</v>
      </c>
      <c r="Q982" t="s">
        <v>602</v>
      </c>
      <c r="R982" t="s">
        <v>277</v>
      </c>
      <c r="S982">
        <v>6035558647</v>
      </c>
      <c r="T982" t="s">
        <v>278</v>
      </c>
      <c r="V982" t="s">
        <v>279</v>
      </c>
      <c r="W982" t="s">
        <v>280</v>
      </c>
      <c r="X982" s="3">
        <v>62005</v>
      </c>
      <c r="Y982" t="s">
        <v>32</v>
      </c>
      <c r="Z982" t="s">
        <v>33</v>
      </c>
      <c r="AA982" t="s">
        <v>56</v>
      </c>
      <c r="AB982" t="s">
        <v>276</v>
      </c>
      <c r="AC982" t="str">
        <f t="shared" si="31"/>
        <v>Young Valarie</v>
      </c>
      <c r="AD982" t="s">
        <v>36</v>
      </c>
    </row>
    <row r="983" spans="1:30" x14ac:dyDescent="0.4">
      <c r="A983">
        <v>10332</v>
      </c>
      <c r="B983">
        <v>40</v>
      </c>
      <c r="C983" s="2">
        <v>39.799999999999997</v>
      </c>
      <c r="D983" s="2">
        <f>SALES­_DATA[[#This Row],[PRICEEACH]]*SALES­_DATA[[#This Row],[QUANTITYORDERED]]</f>
        <v>1592</v>
      </c>
      <c r="E983">
        <v>18</v>
      </c>
      <c r="F983" s="2">
        <v>1592</v>
      </c>
      <c r="G983" s="2">
        <f>SALES­_DATA[[#This Row],[SALES]]-SALES­_DATA[[#This Row],[cost price]]</f>
        <v>0</v>
      </c>
      <c r="H983" s="4">
        <v>38308</v>
      </c>
      <c r="I983" s="1" t="s">
        <v>681</v>
      </c>
      <c r="J983" t="s">
        <v>25</v>
      </c>
      <c r="K983">
        <v>4</v>
      </c>
      <c r="L983" t="str">
        <f t="shared" si="30"/>
        <v>Qtr 4</v>
      </c>
      <c r="M983" t="s">
        <v>681</v>
      </c>
      <c r="N983">
        <v>2004</v>
      </c>
      <c r="O983" t="s">
        <v>550</v>
      </c>
      <c r="P983" s="2">
        <v>104</v>
      </c>
      <c r="Q983" t="s">
        <v>602</v>
      </c>
      <c r="R983" t="s">
        <v>492</v>
      </c>
      <c r="S983" t="s">
        <v>493</v>
      </c>
      <c r="T983" t="s">
        <v>494</v>
      </c>
      <c r="V983" t="s">
        <v>495</v>
      </c>
      <c r="W983" t="s">
        <v>687</v>
      </c>
      <c r="X983" s="3" t="s">
        <v>496</v>
      </c>
      <c r="Y983" t="s">
        <v>170</v>
      </c>
      <c r="Z983" t="s">
        <v>42</v>
      </c>
      <c r="AA983" t="s">
        <v>497</v>
      </c>
      <c r="AB983" t="s">
        <v>94</v>
      </c>
      <c r="AC983" t="str">
        <f t="shared" si="31"/>
        <v>Ashworth Victoria</v>
      </c>
      <c r="AD983" t="s">
        <v>36</v>
      </c>
    </row>
    <row r="984" spans="1:30" x14ac:dyDescent="0.4">
      <c r="A984">
        <v>10347</v>
      </c>
      <c r="B984">
        <v>45</v>
      </c>
      <c r="C984" s="2">
        <v>100</v>
      </c>
      <c r="D984" s="2">
        <f>SALES­_DATA[[#This Row],[PRICEEACH]]*SALES­_DATA[[#This Row],[QUANTITYORDERED]]</f>
        <v>4500</v>
      </c>
      <c r="E984">
        <v>11</v>
      </c>
      <c r="F984" s="2">
        <v>4948.2</v>
      </c>
      <c r="G984" s="2">
        <f>SALES­_DATA[[#This Row],[SALES]]-SALES­_DATA[[#This Row],[cost price]]</f>
        <v>448.19999999999982</v>
      </c>
      <c r="H984" s="4">
        <v>38320</v>
      </c>
      <c r="I984" s="1" t="s">
        <v>681</v>
      </c>
      <c r="J984" t="s">
        <v>25</v>
      </c>
      <c r="K984">
        <v>4</v>
      </c>
      <c r="L984" t="str">
        <f t="shared" si="30"/>
        <v>Qtr 4</v>
      </c>
      <c r="M984" t="s">
        <v>681</v>
      </c>
      <c r="N984">
        <v>2004</v>
      </c>
      <c r="O984" t="s">
        <v>550</v>
      </c>
      <c r="P984" s="2">
        <v>104</v>
      </c>
      <c r="Q984" t="s">
        <v>602</v>
      </c>
      <c r="R984" t="s">
        <v>89</v>
      </c>
      <c r="S984" t="s">
        <v>90</v>
      </c>
      <c r="T984" t="s">
        <v>91</v>
      </c>
      <c r="U984" t="s">
        <v>92</v>
      </c>
      <c r="V984" t="s">
        <v>93</v>
      </c>
      <c r="W984" t="s">
        <v>94</v>
      </c>
      <c r="X984" s="3">
        <v>3004</v>
      </c>
      <c r="Y984" t="s">
        <v>95</v>
      </c>
      <c r="Z984" t="s">
        <v>96</v>
      </c>
      <c r="AA984" t="s">
        <v>97</v>
      </c>
      <c r="AB984" t="s">
        <v>98</v>
      </c>
      <c r="AC984" t="str">
        <f t="shared" si="31"/>
        <v>Ferguson Peter</v>
      </c>
      <c r="AD984" t="s">
        <v>51</v>
      </c>
    </row>
    <row r="985" spans="1:30" x14ac:dyDescent="0.4">
      <c r="A985">
        <v>10357</v>
      </c>
      <c r="B985">
        <v>44</v>
      </c>
      <c r="C985" s="2">
        <v>100</v>
      </c>
      <c r="D985" s="2">
        <f>SALES­_DATA[[#This Row],[PRICEEACH]]*SALES­_DATA[[#This Row],[QUANTITYORDERED]]</f>
        <v>4400</v>
      </c>
      <c r="E985">
        <v>4</v>
      </c>
      <c r="F985" s="2">
        <v>5160.76</v>
      </c>
      <c r="G985" s="2">
        <f>SALES­_DATA[[#This Row],[SALES]]-SALES­_DATA[[#This Row],[cost price]]</f>
        <v>760.76000000000022</v>
      </c>
      <c r="H985" s="4">
        <v>38331</v>
      </c>
      <c r="I985" s="1" t="s">
        <v>682</v>
      </c>
      <c r="J985" t="s">
        <v>25</v>
      </c>
      <c r="K985">
        <v>4</v>
      </c>
      <c r="L985" t="str">
        <f t="shared" si="30"/>
        <v>Qtr 4</v>
      </c>
      <c r="M985" t="s">
        <v>682</v>
      </c>
      <c r="N985">
        <v>2004</v>
      </c>
      <c r="O985" t="s">
        <v>550</v>
      </c>
      <c r="P985" s="2">
        <v>104</v>
      </c>
      <c r="Q985" t="s">
        <v>602</v>
      </c>
      <c r="R985" t="s">
        <v>272</v>
      </c>
      <c r="S985">
        <v>4155551450</v>
      </c>
      <c r="T985" t="s">
        <v>273</v>
      </c>
      <c r="V985" t="s">
        <v>274</v>
      </c>
      <c r="W985" t="s">
        <v>55</v>
      </c>
      <c r="X985" s="3">
        <v>97562</v>
      </c>
      <c r="Y985" t="s">
        <v>32</v>
      </c>
      <c r="Z985" t="s">
        <v>33</v>
      </c>
      <c r="AA985" t="s">
        <v>275</v>
      </c>
      <c r="AB985" t="s">
        <v>276</v>
      </c>
      <c r="AC985" t="str">
        <f t="shared" si="31"/>
        <v>Nelson Valarie</v>
      </c>
      <c r="AD985" t="s">
        <v>51</v>
      </c>
    </row>
    <row r="986" spans="1:30" x14ac:dyDescent="0.4">
      <c r="A986">
        <v>10369</v>
      </c>
      <c r="B986">
        <v>21</v>
      </c>
      <c r="C986" s="2">
        <v>94.22</v>
      </c>
      <c r="D986" s="2">
        <f>SALES­_DATA[[#This Row],[PRICEEACH]]*SALES­_DATA[[#This Row],[QUANTITYORDERED]]</f>
        <v>1978.62</v>
      </c>
      <c r="E986">
        <v>5</v>
      </c>
      <c r="F986" s="2">
        <v>1978.62</v>
      </c>
      <c r="G986" s="2">
        <f>SALES­_DATA[[#This Row],[SALES]]-SALES­_DATA[[#This Row],[cost price]]</f>
        <v>0</v>
      </c>
      <c r="H986" s="4">
        <v>38372</v>
      </c>
      <c r="I986" s="1" t="s">
        <v>675</v>
      </c>
      <c r="J986" t="s">
        <v>25</v>
      </c>
      <c r="K986">
        <v>1</v>
      </c>
      <c r="L986" t="str">
        <f t="shared" si="30"/>
        <v>Qtr 1</v>
      </c>
      <c r="M986" t="s">
        <v>675</v>
      </c>
      <c r="N986">
        <v>2005</v>
      </c>
      <c r="O986" t="s">
        <v>550</v>
      </c>
      <c r="P986" s="2">
        <v>104</v>
      </c>
      <c r="Q986" t="s">
        <v>602</v>
      </c>
      <c r="R986" t="s">
        <v>281</v>
      </c>
      <c r="S986">
        <v>6175558555</v>
      </c>
      <c r="T986" t="s">
        <v>282</v>
      </c>
      <c r="V986" t="s">
        <v>283</v>
      </c>
      <c r="W986" t="s">
        <v>123</v>
      </c>
      <c r="X986" s="3">
        <v>58339</v>
      </c>
      <c r="Y986" t="s">
        <v>32</v>
      </c>
      <c r="Z986" t="s">
        <v>33</v>
      </c>
      <c r="AA986" t="s">
        <v>275</v>
      </c>
      <c r="AB986" t="s">
        <v>284</v>
      </c>
      <c r="AC986" t="str">
        <f t="shared" si="31"/>
        <v>Nelson Allen</v>
      </c>
      <c r="AD986" t="s">
        <v>36</v>
      </c>
    </row>
    <row r="987" spans="1:30" x14ac:dyDescent="0.4">
      <c r="A987">
        <v>10381</v>
      </c>
      <c r="B987">
        <v>35</v>
      </c>
      <c r="C987" s="2">
        <v>100</v>
      </c>
      <c r="D987" s="2">
        <f>SALES­_DATA[[#This Row],[PRICEEACH]]*SALES­_DATA[[#This Row],[QUANTITYORDERED]]</f>
        <v>3500</v>
      </c>
      <c r="E987">
        <v>5</v>
      </c>
      <c r="F987" s="2">
        <v>4288.2</v>
      </c>
      <c r="G987" s="2">
        <f>SALES­_DATA[[#This Row],[SALES]]-SALES­_DATA[[#This Row],[cost price]]</f>
        <v>788.19999999999982</v>
      </c>
      <c r="H987" s="4">
        <v>38400</v>
      </c>
      <c r="I987" s="1" t="s">
        <v>676</v>
      </c>
      <c r="J987" t="s">
        <v>25</v>
      </c>
      <c r="K987">
        <v>1</v>
      </c>
      <c r="L987" t="str">
        <f t="shared" si="30"/>
        <v>Qtr 1</v>
      </c>
      <c r="M987" t="s">
        <v>676</v>
      </c>
      <c r="N987">
        <v>2005</v>
      </c>
      <c r="O987" t="s">
        <v>550</v>
      </c>
      <c r="P987" s="2">
        <v>104</v>
      </c>
      <c r="Q987" t="s">
        <v>602</v>
      </c>
      <c r="R987" t="s">
        <v>58</v>
      </c>
      <c r="S987">
        <v>6505551386</v>
      </c>
      <c r="T987" t="s">
        <v>59</v>
      </c>
      <c r="V987" t="s">
        <v>60</v>
      </c>
      <c r="W987" t="s">
        <v>55</v>
      </c>
      <c r="X987" s="3" t="s">
        <v>687</v>
      </c>
      <c r="Y987" t="s">
        <v>32</v>
      </c>
      <c r="Z987" t="s">
        <v>33</v>
      </c>
      <c r="AA987" t="s">
        <v>61</v>
      </c>
      <c r="AB987" t="s">
        <v>57</v>
      </c>
      <c r="AC987" t="str">
        <f t="shared" si="31"/>
        <v>Brown Julie</v>
      </c>
      <c r="AD987" t="s">
        <v>51</v>
      </c>
    </row>
    <row r="988" spans="1:30" x14ac:dyDescent="0.4">
      <c r="A988">
        <v>10392</v>
      </c>
      <c r="B988">
        <v>29</v>
      </c>
      <c r="C988" s="2">
        <v>86.92</v>
      </c>
      <c r="D988" s="2">
        <f>SALES­_DATA[[#This Row],[PRICEEACH]]*SALES­_DATA[[#This Row],[QUANTITYORDERED]]</f>
        <v>2520.6799999999998</v>
      </c>
      <c r="E988">
        <v>2</v>
      </c>
      <c r="F988" s="2">
        <v>2520.6799999999998</v>
      </c>
      <c r="G988" s="2">
        <f>SALES­_DATA[[#This Row],[SALES]]-SALES­_DATA[[#This Row],[cost price]]</f>
        <v>0</v>
      </c>
      <c r="H988" s="4">
        <v>38421</v>
      </c>
      <c r="I988" s="1" t="s">
        <v>686</v>
      </c>
      <c r="J988" t="s">
        <v>25</v>
      </c>
      <c r="K988">
        <v>1</v>
      </c>
      <c r="L988" t="str">
        <f t="shared" si="30"/>
        <v>Qtr 1</v>
      </c>
      <c r="M988" t="s">
        <v>686</v>
      </c>
      <c r="N988">
        <v>2005</v>
      </c>
      <c r="O988" t="s">
        <v>550</v>
      </c>
      <c r="P988" s="2">
        <v>104</v>
      </c>
      <c r="Q988" t="s">
        <v>602</v>
      </c>
      <c r="R988" t="s">
        <v>409</v>
      </c>
      <c r="S988" t="s">
        <v>410</v>
      </c>
      <c r="T988" t="s">
        <v>411</v>
      </c>
      <c r="V988" t="s">
        <v>412</v>
      </c>
      <c r="W988" t="s">
        <v>687</v>
      </c>
      <c r="X988" s="3">
        <v>8010</v>
      </c>
      <c r="Y988" t="s">
        <v>148</v>
      </c>
      <c r="Z988" t="s">
        <v>42</v>
      </c>
      <c r="AA988" t="s">
        <v>413</v>
      </c>
      <c r="AB988" t="s">
        <v>414</v>
      </c>
      <c r="AC988" t="str">
        <f t="shared" si="31"/>
        <v>Mendel Roland</v>
      </c>
      <c r="AD988" t="s">
        <v>36</v>
      </c>
    </row>
    <row r="989" spans="1:30" x14ac:dyDescent="0.4">
      <c r="A989">
        <v>10423</v>
      </c>
      <c r="B989">
        <v>21</v>
      </c>
      <c r="C989" s="2">
        <v>84.82</v>
      </c>
      <c r="D989" s="2">
        <f>SALES­_DATA[[#This Row],[PRICEEACH]]*SALES­_DATA[[#This Row],[QUANTITYORDERED]]</f>
        <v>1781.2199999999998</v>
      </c>
      <c r="E989">
        <v>2</v>
      </c>
      <c r="F989" s="2">
        <v>1781.22</v>
      </c>
      <c r="G989" s="2">
        <f>SALES­_DATA[[#This Row],[SALES]]-SALES­_DATA[[#This Row],[cost price]]</f>
        <v>0</v>
      </c>
      <c r="H989" s="4">
        <v>38502</v>
      </c>
      <c r="I989" s="1" t="s">
        <v>677</v>
      </c>
      <c r="J989" t="s">
        <v>300</v>
      </c>
      <c r="K989">
        <v>2</v>
      </c>
      <c r="L989" t="str">
        <f t="shared" si="30"/>
        <v>Qtr 2</v>
      </c>
      <c r="M989" t="s">
        <v>677</v>
      </c>
      <c r="N989">
        <v>2005</v>
      </c>
      <c r="O989" t="s">
        <v>550</v>
      </c>
      <c r="P989" s="2">
        <v>104</v>
      </c>
      <c r="Q989" t="s">
        <v>602</v>
      </c>
      <c r="R989" t="s">
        <v>365</v>
      </c>
      <c r="S989" t="s">
        <v>366</v>
      </c>
      <c r="T989" t="s">
        <v>367</v>
      </c>
      <c r="V989" t="s">
        <v>368</v>
      </c>
      <c r="W989" t="s">
        <v>687</v>
      </c>
      <c r="X989" s="3" t="s">
        <v>369</v>
      </c>
      <c r="Y989" t="s">
        <v>370</v>
      </c>
      <c r="Z989" t="s">
        <v>42</v>
      </c>
      <c r="AA989" t="s">
        <v>371</v>
      </c>
      <c r="AB989" t="s">
        <v>372</v>
      </c>
      <c r="AC989" t="str">
        <f t="shared" si="31"/>
        <v>Dewey Catherine</v>
      </c>
      <c r="AD989" t="s">
        <v>36</v>
      </c>
    </row>
    <row r="990" spans="1:30" x14ac:dyDescent="0.4">
      <c r="A990">
        <v>10105</v>
      </c>
      <c r="B990">
        <v>22</v>
      </c>
      <c r="C990" s="2">
        <v>100</v>
      </c>
      <c r="D990" s="2">
        <f>SALES­_DATA[[#This Row],[PRICEEACH]]*SALES­_DATA[[#This Row],[QUANTITYORDERED]]</f>
        <v>2200</v>
      </c>
      <c r="E990">
        <v>11</v>
      </c>
      <c r="F990" s="2">
        <v>3065.04</v>
      </c>
      <c r="G990" s="2">
        <f>SALES­_DATA[[#This Row],[SALES]]-SALES­_DATA[[#This Row],[cost price]]</f>
        <v>865.04</v>
      </c>
      <c r="H990" s="4">
        <v>37663</v>
      </c>
      <c r="I990" s="1" t="s">
        <v>676</v>
      </c>
      <c r="J990" t="s">
        <v>25</v>
      </c>
      <c r="K990">
        <v>1</v>
      </c>
      <c r="L990" t="str">
        <f t="shared" si="30"/>
        <v>Qtr 1</v>
      </c>
      <c r="M990" t="s">
        <v>676</v>
      </c>
      <c r="N990">
        <v>2003</v>
      </c>
      <c r="O990" t="s">
        <v>550</v>
      </c>
      <c r="P990" s="2">
        <v>136</v>
      </c>
      <c r="Q990" t="s">
        <v>603</v>
      </c>
      <c r="R990" t="s">
        <v>322</v>
      </c>
      <c r="S990" t="s">
        <v>323</v>
      </c>
      <c r="T990" t="s">
        <v>324</v>
      </c>
      <c r="V990" t="s">
        <v>325</v>
      </c>
      <c r="W990" t="s">
        <v>687</v>
      </c>
      <c r="X990" s="3">
        <v>1734</v>
      </c>
      <c r="Y990" t="s">
        <v>326</v>
      </c>
      <c r="Z990" t="s">
        <v>42</v>
      </c>
      <c r="AA990" t="s">
        <v>327</v>
      </c>
      <c r="AB990" t="s">
        <v>328</v>
      </c>
      <c r="AC990" t="str">
        <f t="shared" si="31"/>
        <v>Petersen Jytte</v>
      </c>
      <c r="AD990" t="s">
        <v>51</v>
      </c>
    </row>
    <row r="991" spans="1:30" x14ac:dyDescent="0.4">
      <c r="A991">
        <v>10117</v>
      </c>
      <c r="B991">
        <v>26</v>
      </c>
      <c r="C991" s="2">
        <v>100</v>
      </c>
      <c r="D991" s="2">
        <f>SALES­_DATA[[#This Row],[PRICEEACH]]*SALES­_DATA[[#This Row],[QUANTITYORDERED]]</f>
        <v>2600</v>
      </c>
      <c r="E991">
        <v>5</v>
      </c>
      <c r="F991" s="2">
        <v>3551.34</v>
      </c>
      <c r="G991" s="2">
        <f>SALES­_DATA[[#This Row],[SALES]]-SALES­_DATA[[#This Row],[cost price]]</f>
        <v>951.34000000000015</v>
      </c>
      <c r="H991" s="4">
        <v>37727</v>
      </c>
      <c r="I991" s="1" t="s">
        <v>683</v>
      </c>
      <c r="J991" t="s">
        <v>25</v>
      </c>
      <c r="K991">
        <v>2</v>
      </c>
      <c r="L991" t="str">
        <f t="shared" si="30"/>
        <v>Qtr 2</v>
      </c>
      <c r="M991" t="s">
        <v>683</v>
      </c>
      <c r="N991">
        <v>2003</v>
      </c>
      <c r="O991" t="s">
        <v>550</v>
      </c>
      <c r="P991" s="2">
        <v>136</v>
      </c>
      <c r="Q991" t="s">
        <v>603</v>
      </c>
      <c r="R991" t="s">
        <v>196</v>
      </c>
      <c r="S991" t="s">
        <v>197</v>
      </c>
      <c r="T991" t="s">
        <v>198</v>
      </c>
      <c r="V991" t="s">
        <v>199</v>
      </c>
      <c r="W991" t="s">
        <v>687</v>
      </c>
      <c r="X991" s="3">
        <v>79903</v>
      </c>
      <c r="Y991" t="s">
        <v>199</v>
      </c>
      <c r="Z991" t="s">
        <v>200</v>
      </c>
      <c r="AA991" t="s">
        <v>201</v>
      </c>
      <c r="AB991" t="s">
        <v>202</v>
      </c>
      <c r="AC991" t="str">
        <f t="shared" si="31"/>
        <v>Natividad Eric</v>
      </c>
      <c r="AD991" t="s">
        <v>51</v>
      </c>
    </row>
    <row r="992" spans="1:30" x14ac:dyDescent="0.4">
      <c r="A992">
        <v>10128</v>
      </c>
      <c r="B992">
        <v>41</v>
      </c>
      <c r="C992" s="2">
        <v>100</v>
      </c>
      <c r="D992" s="2">
        <f>SALES­_DATA[[#This Row],[PRICEEACH]]*SALES­_DATA[[#This Row],[QUANTITYORDERED]]</f>
        <v>4100</v>
      </c>
      <c r="E992">
        <v>2</v>
      </c>
      <c r="F992" s="2">
        <v>5544.02</v>
      </c>
      <c r="G992" s="2">
        <f>SALES­_DATA[[#This Row],[SALES]]-SALES­_DATA[[#This Row],[cost price]]</f>
        <v>1444.0200000000004</v>
      </c>
      <c r="H992" s="4">
        <v>37778</v>
      </c>
      <c r="I992" s="1" t="s">
        <v>684</v>
      </c>
      <c r="J992" t="s">
        <v>25</v>
      </c>
      <c r="K992">
        <v>2</v>
      </c>
      <c r="L992" t="str">
        <f t="shared" si="30"/>
        <v>Qtr 2</v>
      </c>
      <c r="M992" t="s">
        <v>684</v>
      </c>
      <c r="N992">
        <v>2003</v>
      </c>
      <c r="O992" t="s">
        <v>550</v>
      </c>
      <c r="P992" s="2">
        <v>136</v>
      </c>
      <c r="Q992" t="s">
        <v>603</v>
      </c>
      <c r="R992" t="s">
        <v>174</v>
      </c>
      <c r="S992" t="s">
        <v>175</v>
      </c>
      <c r="T992" t="s">
        <v>176</v>
      </c>
      <c r="V992" t="s">
        <v>177</v>
      </c>
      <c r="W992" t="s">
        <v>687</v>
      </c>
      <c r="X992" s="3">
        <v>28034</v>
      </c>
      <c r="Y992" t="s">
        <v>178</v>
      </c>
      <c r="Z992" t="s">
        <v>42</v>
      </c>
      <c r="AA992" t="s">
        <v>179</v>
      </c>
      <c r="AB992" t="s">
        <v>180</v>
      </c>
      <c r="AC992" t="str">
        <f t="shared" si="31"/>
        <v>Freyre Diego</v>
      </c>
      <c r="AD992" t="s">
        <v>51</v>
      </c>
    </row>
    <row r="993" spans="1:30" x14ac:dyDescent="0.4">
      <c r="A993">
        <v>10142</v>
      </c>
      <c r="B993">
        <v>47</v>
      </c>
      <c r="C993" s="2">
        <v>100</v>
      </c>
      <c r="D993" s="2">
        <f>SALES­_DATA[[#This Row],[PRICEEACH]]*SALES­_DATA[[#This Row],[QUANTITYORDERED]]</f>
        <v>4700</v>
      </c>
      <c r="E993">
        <v>8</v>
      </c>
      <c r="F993" s="2">
        <v>6034.33</v>
      </c>
      <c r="G993" s="2">
        <f>SALES­_DATA[[#This Row],[SALES]]-SALES­_DATA[[#This Row],[cost price]]</f>
        <v>1334.33</v>
      </c>
      <c r="H993" s="4">
        <v>37841</v>
      </c>
      <c r="I993" s="1" t="s">
        <v>679</v>
      </c>
      <c r="J993" t="s">
        <v>25</v>
      </c>
      <c r="K993">
        <v>3</v>
      </c>
      <c r="L993" t="str">
        <f t="shared" si="30"/>
        <v>Qtr 3</v>
      </c>
      <c r="M993" t="s">
        <v>679</v>
      </c>
      <c r="N993">
        <v>2003</v>
      </c>
      <c r="O993" t="s">
        <v>550</v>
      </c>
      <c r="P993" s="2">
        <v>136</v>
      </c>
      <c r="Q993" t="s">
        <v>603</v>
      </c>
      <c r="R993" t="s">
        <v>272</v>
      </c>
      <c r="S993">
        <v>4155551450</v>
      </c>
      <c r="T993" t="s">
        <v>273</v>
      </c>
      <c r="V993" t="s">
        <v>274</v>
      </c>
      <c r="W993" t="s">
        <v>55</v>
      </c>
      <c r="X993" s="3">
        <v>97562</v>
      </c>
      <c r="Y993" t="s">
        <v>32</v>
      </c>
      <c r="Z993" t="s">
        <v>33</v>
      </c>
      <c r="AA993" t="s">
        <v>275</v>
      </c>
      <c r="AB993" t="s">
        <v>276</v>
      </c>
      <c r="AC993" t="str">
        <f t="shared" si="31"/>
        <v>Nelson Valarie</v>
      </c>
      <c r="AD993" t="s">
        <v>51</v>
      </c>
    </row>
    <row r="994" spans="1:30" x14ac:dyDescent="0.4">
      <c r="A994">
        <v>10153</v>
      </c>
      <c r="B994">
        <v>31</v>
      </c>
      <c r="C994" s="2">
        <v>100</v>
      </c>
      <c r="D994" s="2">
        <f>SALES­_DATA[[#This Row],[PRICEEACH]]*SALES­_DATA[[#This Row],[QUANTITYORDERED]]</f>
        <v>3100</v>
      </c>
      <c r="E994">
        <v>7</v>
      </c>
      <c r="F994" s="2">
        <v>3641.57</v>
      </c>
      <c r="G994" s="2">
        <f>SALES­_DATA[[#This Row],[SALES]]-SALES­_DATA[[#This Row],[cost price]]</f>
        <v>541.57000000000016</v>
      </c>
      <c r="H994" s="4">
        <v>37892</v>
      </c>
      <c r="I994" s="1" t="s">
        <v>685</v>
      </c>
      <c r="J994" t="s">
        <v>25</v>
      </c>
      <c r="K994">
        <v>3</v>
      </c>
      <c r="L994" t="str">
        <f t="shared" si="30"/>
        <v>Qtr 3</v>
      </c>
      <c r="M994" t="s">
        <v>685</v>
      </c>
      <c r="N994">
        <v>2003</v>
      </c>
      <c r="O994" t="s">
        <v>550</v>
      </c>
      <c r="P994" s="2">
        <v>136</v>
      </c>
      <c r="Q994" t="s">
        <v>603</v>
      </c>
      <c r="R994" t="s">
        <v>174</v>
      </c>
      <c r="S994" t="s">
        <v>175</v>
      </c>
      <c r="T994" t="s">
        <v>176</v>
      </c>
      <c r="V994" t="s">
        <v>177</v>
      </c>
      <c r="W994" t="s">
        <v>687</v>
      </c>
      <c r="X994" s="3">
        <v>28034</v>
      </c>
      <c r="Y994" t="s">
        <v>178</v>
      </c>
      <c r="Z994" t="s">
        <v>42</v>
      </c>
      <c r="AA994" t="s">
        <v>179</v>
      </c>
      <c r="AB994" t="s">
        <v>180</v>
      </c>
      <c r="AC994" t="str">
        <f t="shared" si="31"/>
        <v>Freyre Diego</v>
      </c>
      <c r="AD994" t="s">
        <v>51</v>
      </c>
    </row>
    <row r="995" spans="1:30" x14ac:dyDescent="0.4">
      <c r="A995">
        <v>10166</v>
      </c>
      <c r="B995">
        <v>43</v>
      </c>
      <c r="C995" s="2">
        <v>100</v>
      </c>
      <c r="D995" s="2">
        <f>SALES­_DATA[[#This Row],[PRICEEACH]]*SALES­_DATA[[#This Row],[QUANTITYORDERED]]</f>
        <v>4300</v>
      </c>
      <c r="E995">
        <v>2</v>
      </c>
      <c r="F995" s="2">
        <v>6930.74</v>
      </c>
      <c r="G995" s="2">
        <f>SALES­_DATA[[#This Row],[SALES]]-SALES­_DATA[[#This Row],[cost price]]</f>
        <v>2630.74</v>
      </c>
      <c r="H995" s="4">
        <v>37915</v>
      </c>
      <c r="I995" s="1" t="s">
        <v>680</v>
      </c>
      <c r="J995" t="s">
        <v>25</v>
      </c>
      <c r="K995">
        <v>4</v>
      </c>
      <c r="L995" t="str">
        <f t="shared" si="30"/>
        <v>Qtr 4</v>
      </c>
      <c r="M995" t="s">
        <v>680</v>
      </c>
      <c r="N995">
        <v>2003</v>
      </c>
      <c r="O995" t="s">
        <v>550</v>
      </c>
      <c r="P995" s="2">
        <v>136</v>
      </c>
      <c r="Q995" t="s">
        <v>603</v>
      </c>
      <c r="R995" t="s">
        <v>160</v>
      </c>
      <c r="S995">
        <v>5085552555</v>
      </c>
      <c r="T995" t="s">
        <v>161</v>
      </c>
      <c r="V995" t="s">
        <v>162</v>
      </c>
      <c r="W995" t="s">
        <v>123</v>
      </c>
      <c r="X995" s="3">
        <v>50553</v>
      </c>
      <c r="Y995" t="s">
        <v>32</v>
      </c>
      <c r="Z995" t="s">
        <v>33</v>
      </c>
      <c r="AA995" t="s">
        <v>163</v>
      </c>
      <c r="AB995" t="s">
        <v>164</v>
      </c>
      <c r="AC995" t="str">
        <f t="shared" si="31"/>
        <v>Benitez Violeta</v>
      </c>
      <c r="AD995" t="s">
        <v>51</v>
      </c>
    </row>
    <row r="996" spans="1:30" x14ac:dyDescent="0.4">
      <c r="A996">
        <v>10177</v>
      </c>
      <c r="B996">
        <v>23</v>
      </c>
      <c r="C996" s="2">
        <v>100</v>
      </c>
      <c r="D996" s="2">
        <f>SALES­_DATA[[#This Row],[PRICEEACH]]*SALES­_DATA[[#This Row],[QUANTITYORDERED]]</f>
        <v>2300</v>
      </c>
      <c r="E996">
        <v>9</v>
      </c>
      <c r="F996" s="2">
        <v>3675.63</v>
      </c>
      <c r="G996" s="2">
        <f>SALES­_DATA[[#This Row],[SALES]]-SALES­_DATA[[#This Row],[cost price]]</f>
        <v>1375.63</v>
      </c>
      <c r="H996" s="4">
        <v>37932</v>
      </c>
      <c r="I996" s="1" t="s">
        <v>681</v>
      </c>
      <c r="J996" t="s">
        <v>25</v>
      </c>
      <c r="K996">
        <v>4</v>
      </c>
      <c r="L996" t="str">
        <f t="shared" si="30"/>
        <v>Qtr 4</v>
      </c>
      <c r="M996" t="s">
        <v>681</v>
      </c>
      <c r="N996">
        <v>2003</v>
      </c>
      <c r="O996" t="s">
        <v>550</v>
      </c>
      <c r="P996" s="2">
        <v>136</v>
      </c>
      <c r="Q996" t="s">
        <v>603</v>
      </c>
      <c r="R996" t="s">
        <v>487</v>
      </c>
      <c r="S996" t="s">
        <v>488</v>
      </c>
      <c r="T996" t="s">
        <v>489</v>
      </c>
      <c r="V996" t="s">
        <v>177</v>
      </c>
      <c r="W996" t="s">
        <v>687</v>
      </c>
      <c r="X996" s="3">
        <v>28023</v>
      </c>
      <c r="Y996" t="s">
        <v>178</v>
      </c>
      <c r="Z996" t="s">
        <v>42</v>
      </c>
      <c r="AA996" t="s">
        <v>490</v>
      </c>
      <c r="AB996" t="s">
        <v>491</v>
      </c>
      <c r="AC996" t="str">
        <f t="shared" si="31"/>
        <v>Fernandez Jesus</v>
      </c>
      <c r="AD996" t="s">
        <v>51</v>
      </c>
    </row>
    <row r="997" spans="1:30" x14ac:dyDescent="0.4">
      <c r="A997">
        <v>10185</v>
      </c>
      <c r="B997">
        <v>28</v>
      </c>
      <c r="C997" s="2">
        <v>100</v>
      </c>
      <c r="D997" s="2">
        <f>SALES­_DATA[[#This Row],[PRICEEACH]]*SALES­_DATA[[#This Row],[QUANTITYORDERED]]</f>
        <v>2800</v>
      </c>
      <c r="E997">
        <v>9</v>
      </c>
      <c r="F997" s="2">
        <v>3442.04</v>
      </c>
      <c r="G997" s="2">
        <f>SALES­_DATA[[#This Row],[SALES]]-SALES­_DATA[[#This Row],[cost price]]</f>
        <v>642.04</v>
      </c>
      <c r="H997" s="4">
        <v>37939</v>
      </c>
      <c r="I997" s="1" t="s">
        <v>681</v>
      </c>
      <c r="J997" t="s">
        <v>25</v>
      </c>
      <c r="K997">
        <v>4</v>
      </c>
      <c r="L997" t="str">
        <f t="shared" si="30"/>
        <v>Qtr 4</v>
      </c>
      <c r="M997" t="s">
        <v>681</v>
      </c>
      <c r="N997">
        <v>2003</v>
      </c>
      <c r="O997" t="s">
        <v>550</v>
      </c>
      <c r="P997" s="2">
        <v>136</v>
      </c>
      <c r="Q997" t="s">
        <v>603</v>
      </c>
      <c r="R997" t="s">
        <v>335</v>
      </c>
      <c r="S997">
        <v>5085559555</v>
      </c>
      <c r="T997" t="s">
        <v>336</v>
      </c>
      <c r="V997" t="s">
        <v>162</v>
      </c>
      <c r="W997" t="s">
        <v>123</v>
      </c>
      <c r="X997" s="3">
        <v>50553</v>
      </c>
      <c r="Y997" t="s">
        <v>32</v>
      </c>
      <c r="Z997" t="s">
        <v>33</v>
      </c>
      <c r="AA997" t="s">
        <v>337</v>
      </c>
      <c r="AB997" t="s">
        <v>338</v>
      </c>
      <c r="AC997" t="str">
        <f t="shared" si="31"/>
        <v>Tam Wing C</v>
      </c>
      <c r="AD997" t="s">
        <v>51</v>
      </c>
    </row>
    <row r="998" spans="1:30" x14ac:dyDescent="0.4">
      <c r="A998">
        <v>10196</v>
      </c>
      <c r="B998">
        <v>49</v>
      </c>
      <c r="C998" s="2">
        <v>100</v>
      </c>
      <c r="D998" s="2">
        <f>SALES­_DATA[[#This Row],[PRICEEACH]]*SALES­_DATA[[#This Row],[QUANTITYORDERED]]</f>
        <v>4900</v>
      </c>
      <c r="E998">
        <v>1</v>
      </c>
      <c r="F998" s="2">
        <v>6893.81</v>
      </c>
      <c r="G998" s="2">
        <f>SALES­_DATA[[#This Row],[SALES]]-SALES­_DATA[[#This Row],[cost price]]</f>
        <v>1993.8100000000004</v>
      </c>
      <c r="H998" s="4">
        <v>37951</v>
      </c>
      <c r="I998" s="1" t="s">
        <v>681</v>
      </c>
      <c r="J998" t="s">
        <v>25</v>
      </c>
      <c r="K998">
        <v>4</v>
      </c>
      <c r="L998" t="str">
        <f t="shared" si="30"/>
        <v>Qtr 4</v>
      </c>
      <c r="M998" t="s">
        <v>681</v>
      </c>
      <c r="N998">
        <v>2003</v>
      </c>
      <c r="O998" t="s">
        <v>550</v>
      </c>
      <c r="P998" s="2">
        <v>136</v>
      </c>
      <c r="Q998" t="s">
        <v>603</v>
      </c>
      <c r="R998" t="s">
        <v>242</v>
      </c>
      <c r="S998">
        <v>2035559545</v>
      </c>
      <c r="T998" t="s">
        <v>243</v>
      </c>
      <c r="V998" t="s">
        <v>244</v>
      </c>
      <c r="W998" t="s">
        <v>112</v>
      </c>
      <c r="X998" s="3">
        <v>97823</v>
      </c>
      <c r="Y998" t="s">
        <v>32</v>
      </c>
      <c r="Z998" t="s">
        <v>33</v>
      </c>
      <c r="AA998" t="s">
        <v>83</v>
      </c>
      <c r="AB998" t="s">
        <v>245</v>
      </c>
      <c r="AC998" t="str">
        <f t="shared" si="31"/>
        <v>Murphy Leslie</v>
      </c>
      <c r="AD998" t="s">
        <v>51</v>
      </c>
    </row>
    <row r="999" spans="1:30" x14ac:dyDescent="0.4">
      <c r="A999">
        <v>10208</v>
      </c>
      <c r="B999">
        <v>24</v>
      </c>
      <c r="C999" s="2">
        <v>100</v>
      </c>
      <c r="D999" s="2">
        <f>SALES­_DATA[[#This Row],[PRICEEACH]]*SALES­_DATA[[#This Row],[QUANTITYORDERED]]</f>
        <v>2400</v>
      </c>
      <c r="E999">
        <v>9</v>
      </c>
      <c r="F999" s="2">
        <v>2622.48</v>
      </c>
      <c r="G999" s="2">
        <f>SALES­_DATA[[#This Row],[SALES]]-SALES­_DATA[[#This Row],[cost price]]</f>
        <v>222.48000000000002</v>
      </c>
      <c r="H999" s="4">
        <v>37988</v>
      </c>
      <c r="I999" s="1" t="s">
        <v>675</v>
      </c>
      <c r="J999" t="s">
        <v>25</v>
      </c>
      <c r="K999">
        <v>1</v>
      </c>
      <c r="L999" t="str">
        <f t="shared" si="30"/>
        <v>Qtr 1</v>
      </c>
      <c r="M999" t="s">
        <v>675</v>
      </c>
      <c r="N999">
        <v>2004</v>
      </c>
      <c r="O999" t="s">
        <v>550</v>
      </c>
      <c r="P999" s="2">
        <v>136</v>
      </c>
      <c r="Q999" t="s">
        <v>603</v>
      </c>
      <c r="R999" t="s">
        <v>219</v>
      </c>
      <c r="S999" t="s">
        <v>220</v>
      </c>
      <c r="T999" t="s">
        <v>221</v>
      </c>
      <c r="V999" t="s">
        <v>222</v>
      </c>
      <c r="W999" t="s">
        <v>687</v>
      </c>
      <c r="X999" s="3">
        <v>69004</v>
      </c>
      <c r="Y999" t="s">
        <v>41</v>
      </c>
      <c r="Z999" t="s">
        <v>42</v>
      </c>
      <c r="AA999" t="s">
        <v>223</v>
      </c>
      <c r="AB999" t="s">
        <v>224</v>
      </c>
      <c r="AC999" t="str">
        <f t="shared" si="31"/>
        <v>Saveley Mary</v>
      </c>
      <c r="AD999" t="s">
        <v>36</v>
      </c>
    </row>
    <row r="1000" spans="1:30" x14ac:dyDescent="0.4">
      <c r="A1000">
        <v>10221</v>
      </c>
      <c r="B1000">
        <v>33</v>
      </c>
      <c r="C1000" s="2">
        <v>100</v>
      </c>
      <c r="D1000" s="2">
        <f>SALES­_DATA[[#This Row],[PRICEEACH]]*SALES­_DATA[[#This Row],[QUANTITYORDERED]]</f>
        <v>3300</v>
      </c>
      <c r="E1000">
        <v>3</v>
      </c>
      <c r="F1000" s="2">
        <v>4417.38</v>
      </c>
      <c r="G1000" s="2">
        <f>SALES­_DATA[[#This Row],[SALES]]-SALES­_DATA[[#This Row],[cost price]]</f>
        <v>1117.3800000000001</v>
      </c>
      <c r="H1000" s="4">
        <v>38035</v>
      </c>
      <c r="I1000" s="1" t="s">
        <v>676</v>
      </c>
      <c r="J1000" t="s">
        <v>25</v>
      </c>
      <c r="K1000">
        <v>1</v>
      </c>
      <c r="L1000" t="str">
        <f t="shared" si="30"/>
        <v>Qtr 1</v>
      </c>
      <c r="M1000" t="s">
        <v>676</v>
      </c>
      <c r="N1000">
        <v>2004</v>
      </c>
      <c r="O1000" t="s">
        <v>550</v>
      </c>
      <c r="P1000" s="2">
        <v>136</v>
      </c>
      <c r="Q1000" t="s">
        <v>603</v>
      </c>
      <c r="R1000" t="s">
        <v>365</v>
      </c>
      <c r="S1000" t="s">
        <v>366</v>
      </c>
      <c r="T1000" t="s">
        <v>367</v>
      </c>
      <c r="V1000" t="s">
        <v>368</v>
      </c>
      <c r="W1000" t="s">
        <v>687</v>
      </c>
      <c r="X1000" s="3" t="s">
        <v>369</v>
      </c>
      <c r="Y1000" t="s">
        <v>370</v>
      </c>
      <c r="Z1000" t="s">
        <v>42</v>
      </c>
      <c r="AA1000" t="s">
        <v>371</v>
      </c>
      <c r="AB1000" t="s">
        <v>372</v>
      </c>
      <c r="AC1000" t="str">
        <f t="shared" si="31"/>
        <v>Dewey Catherine</v>
      </c>
      <c r="AD1000" t="s">
        <v>51</v>
      </c>
    </row>
    <row r="1001" spans="1:30" x14ac:dyDescent="0.4">
      <c r="A1001">
        <v>10232</v>
      </c>
      <c r="B1001">
        <v>22</v>
      </c>
      <c r="C1001" s="2">
        <v>100</v>
      </c>
      <c r="D1001" s="2">
        <f>SALES­_DATA[[#This Row],[PRICEEACH]]*SALES­_DATA[[#This Row],[QUANTITYORDERED]]</f>
        <v>2200</v>
      </c>
      <c r="E1001">
        <v>6</v>
      </c>
      <c r="F1001" s="2">
        <v>3606.02</v>
      </c>
      <c r="G1001" s="2">
        <f>SALES­_DATA[[#This Row],[SALES]]-SALES­_DATA[[#This Row],[cost price]]</f>
        <v>1406.02</v>
      </c>
      <c r="H1001" s="4">
        <v>38066</v>
      </c>
      <c r="I1001" s="1" t="s">
        <v>686</v>
      </c>
      <c r="J1001" t="s">
        <v>25</v>
      </c>
      <c r="K1001">
        <v>1</v>
      </c>
      <c r="L1001" t="str">
        <f t="shared" si="30"/>
        <v>Qtr 1</v>
      </c>
      <c r="M1001" t="s">
        <v>686</v>
      </c>
      <c r="N1001">
        <v>2004</v>
      </c>
      <c r="O1001" t="s">
        <v>550</v>
      </c>
      <c r="P1001" s="2">
        <v>136</v>
      </c>
      <c r="Q1001" t="s">
        <v>603</v>
      </c>
      <c r="R1001" t="s">
        <v>383</v>
      </c>
      <c r="S1001" t="s">
        <v>384</v>
      </c>
      <c r="T1001" t="s">
        <v>385</v>
      </c>
      <c r="V1001" t="s">
        <v>386</v>
      </c>
      <c r="W1001" t="s">
        <v>387</v>
      </c>
      <c r="X1001" s="3" t="s">
        <v>388</v>
      </c>
      <c r="Y1001" t="s">
        <v>170</v>
      </c>
      <c r="Z1001" t="s">
        <v>42</v>
      </c>
      <c r="AA1001" t="s">
        <v>389</v>
      </c>
      <c r="AB1001" t="s">
        <v>390</v>
      </c>
      <c r="AC1001" t="str">
        <f t="shared" si="31"/>
        <v>Bennett Helen</v>
      </c>
      <c r="AD1001" t="s">
        <v>51</v>
      </c>
    </row>
    <row r="1002" spans="1:30" x14ac:dyDescent="0.4">
      <c r="A1002">
        <v>10248</v>
      </c>
      <c r="B1002">
        <v>32</v>
      </c>
      <c r="C1002" s="2">
        <v>100</v>
      </c>
      <c r="D1002" s="2">
        <f>SALES­_DATA[[#This Row],[PRICEEACH]]*SALES­_DATA[[#This Row],[QUANTITYORDERED]]</f>
        <v>3200</v>
      </c>
      <c r="E1002">
        <v>12</v>
      </c>
      <c r="F1002" s="2">
        <v>3802.56</v>
      </c>
      <c r="G1002" s="2">
        <f>SALES­_DATA[[#This Row],[SALES]]-SALES­_DATA[[#This Row],[cost price]]</f>
        <v>602.55999999999995</v>
      </c>
      <c r="H1002" s="4">
        <v>38114</v>
      </c>
      <c r="I1002" s="1" t="s">
        <v>677</v>
      </c>
      <c r="J1002" t="s">
        <v>339</v>
      </c>
      <c r="K1002">
        <v>2</v>
      </c>
      <c r="L1002" t="str">
        <f t="shared" si="30"/>
        <v>Qtr 2</v>
      </c>
      <c r="M1002" t="s">
        <v>677</v>
      </c>
      <c r="N1002">
        <v>2004</v>
      </c>
      <c r="O1002" t="s">
        <v>550</v>
      </c>
      <c r="P1002" s="2">
        <v>136</v>
      </c>
      <c r="Q1002" t="s">
        <v>603</v>
      </c>
      <c r="R1002" t="s">
        <v>28</v>
      </c>
      <c r="S1002">
        <v>2125557818</v>
      </c>
      <c r="T1002" t="s">
        <v>29</v>
      </c>
      <c r="V1002" t="s">
        <v>30</v>
      </c>
      <c r="W1002" t="s">
        <v>31</v>
      </c>
      <c r="X1002" s="3">
        <v>10022</v>
      </c>
      <c r="Y1002" t="s">
        <v>32</v>
      </c>
      <c r="Z1002" t="s">
        <v>33</v>
      </c>
      <c r="AA1002" t="s">
        <v>34</v>
      </c>
      <c r="AB1002" t="s">
        <v>35</v>
      </c>
      <c r="AC1002" t="str">
        <f t="shared" si="31"/>
        <v>Yu Kwai</v>
      </c>
      <c r="AD1002" t="s">
        <v>51</v>
      </c>
    </row>
    <row r="1003" spans="1:30" x14ac:dyDescent="0.4">
      <c r="A1003">
        <v>10273</v>
      </c>
      <c r="B1003">
        <v>40</v>
      </c>
      <c r="C1003" s="2">
        <v>100</v>
      </c>
      <c r="D1003" s="2">
        <f>SALES­_DATA[[#This Row],[PRICEEACH]]*SALES­_DATA[[#This Row],[QUANTITYORDERED]]</f>
        <v>4000</v>
      </c>
      <c r="E1003">
        <v>13</v>
      </c>
      <c r="F1003" s="2">
        <v>5026.3999999999996</v>
      </c>
      <c r="G1003" s="2">
        <f>SALES­_DATA[[#This Row],[SALES]]-SALES­_DATA[[#This Row],[cost price]]</f>
        <v>1026.3999999999996</v>
      </c>
      <c r="H1003" s="4">
        <v>38189</v>
      </c>
      <c r="I1003" s="1" t="s">
        <v>678</v>
      </c>
      <c r="J1003" t="s">
        <v>25</v>
      </c>
      <c r="K1003">
        <v>3</v>
      </c>
      <c r="L1003" t="str">
        <f t="shared" si="30"/>
        <v>Qtr 3</v>
      </c>
      <c r="M1003" t="s">
        <v>678</v>
      </c>
      <c r="N1003">
        <v>2004</v>
      </c>
      <c r="O1003" t="s">
        <v>550</v>
      </c>
      <c r="P1003" s="2">
        <v>136</v>
      </c>
      <c r="Q1003" t="s">
        <v>603</v>
      </c>
      <c r="R1003" t="s">
        <v>365</v>
      </c>
      <c r="S1003" t="s">
        <v>366</v>
      </c>
      <c r="T1003" t="s">
        <v>367</v>
      </c>
      <c r="V1003" t="s">
        <v>368</v>
      </c>
      <c r="W1003" t="s">
        <v>687</v>
      </c>
      <c r="X1003" s="3" t="s">
        <v>369</v>
      </c>
      <c r="Y1003" t="s">
        <v>370</v>
      </c>
      <c r="Z1003" t="s">
        <v>42</v>
      </c>
      <c r="AA1003" t="s">
        <v>371</v>
      </c>
      <c r="AB1003" t="s">
        <v>372</v>
      </c>
      <c r="AC1003" t="str">
        <f t="shared" si="31"/>
        <v>Dewey Catherine</v>
      </c>
      <c r="AD1003" t="s">
        <v>51</v>
      </c>
    </row>
    <row r="1004" spans="1:30" x14ac:dyDescent="0.4">
      <c r="A1004">
        <v>10282</v>
      </c>
      <c r="B1004">
        <v>43</v>
      </c>
      <c r="C1004" s="2">
        <v>100</v>
      </c>
      <c r="D1004" s="2">
        <f>SALES­_DATA[[#This Row],[PRICEEACH]]*SALES­_DATA[[#This Row],[QUANTITYORDERED]]</f>
        <v>4300</v>
      </c>
      <c r="E1004">
        <v>1</v>
      </c>
      <c r="F1004" s="2">
        <v>6695.53</v>
      </c>
      <c r="G1004" s="2">
        <f>SALES­_DATA[[#This Row],[SALES]]-SALES­_DATA[[#This Row],[cost price]]</f>
        <v>2395.5299999999997</v>
      </c>
      <c r="H1004" s="4">
        <v>38219</v>
      </c>
      <c r="I1004" s="1" t="s">
        <v>679</v>
      </c>
      <c r="J1004" t="s">
        <v>25</v>
      </c>
      <c r="K1004">
        <v>3</v>
      </c>
      <c r="L1004" t="str">
        <f t="shared" si="30"/>
        <v>Qtr 3</v>
      </c>
      <c r="M1004" t="s">
        <v>679</v>
      </c>
      <c r="N1004">
        <v>2004</v>
      </c>
      <c r="O1004" t="s">
        <v>550</v>
      </c>
      <c r="P1004" s="2">
        <v>136</v>
      </c>
      <c r="Q1004" t="s">
        <v>603</v>
      </c>
      <c r="R1004" t="s">
        <v>272</v>
      </c>
      <c r="S1004">
        <v>4155551450</v>
      </c>
      <c r="T1004" t="s">
        <v>273</v>
      </c>
      <c r="V1004" t="s">
        <v>274</v>
      </c>
      <c r="W1004" t="s">
        <v>55</v>
      </c>
      <c r="X1004" s="3">
        <v>97562</v>
      </c>
      <c r="Y1004" t="s">
        <v>32</v>
      </c>
      <c r="Z1004" t="s">
        <v>33</v>
      </c>
      <c r="AA1004" t="s">
        <v>275</v>
      </c>
      <c r="AB1004" t="s">
        <v>276</v>
      </c>
      <c r="AC1004" t="str">
        <f t="shared" si="31"/>
        <v>Nelson Valarie</v>
      </c>
      <c r="AD1004" t="s">
        <v>51</v>
      </c>
    </row>
    <row r="1005" spans="1:30" x14ac:dyDescent="0.4">
      <c r="A1005">
        <v>10293</v>
      </c>
      <c r="B1005">
        <v>24</v>
      </c>
      <c r="C1005" s="2">
        <v>100</v>
      </c>
      <c r="D1005" s="2">
        <f>SALES­_DATA[[#This Row],[PRICEEACH]]*SALES­_DATA[[#This Row],[QUANTITYORDERED]]</f>
        <v>2400</v>
      </c>
      <c r="E1005">
        <v>4</v>
      </c>
      <c r="F1005" s="2">
        <v>2819.28</v>
      </c>
      <c r="G1005" s="2">
        <f>SALES­_DATA[[#This Row],[SALES]]-SALES­_DATA[[#This Row],[cost price]]</f>
        <v>419.2800000000002</v>
      </c>
      <c r="H1005" s="4">
        <v>38239</v>
      </c>
      <c r="I1005" s="1" t="s">
        <v>685</v>
      </c>
      <c r="J1005" t="s">
        <v>25</v>
      </c>
      <c r="K1005">
        <v>3</v>
      </c>
      <c r="L1005" t="str">
        <f t="shared" si="30"/>
        <v>Qtr 3</v>
      </c>
      <c r="M1005" t="s">
        <v>685</v>
      </c>
      <c r="N1005">
        <v>2004</v>
      </c>
      <c r="O1005" t="s">
        <v>550</v>
      </c>
      <c r="P1005" s="2">
        <v>136</v>
      </c>
      <c r="Q1005" t="s">
        <v>603</v>
      </c>
      <c r="R1005" t="s">
        <v>254</v>
      </c>
      <c r="S1005" t="s">
        <v>255</v>
      </c>
      <c r="T1005" t="s">
        <v>256</v>
      </c>
      <c r="V1005" t="s">
        <v>257</v>
      </c>
      <c r="W1005" t="s">
        <v>687</v>
      </c>
      <c r="X1005" s="3">
        <v>10100</v>
      </c>
      <c r="Y1005" t="s">
        <v>258</v>
      </c>
      <c r="Z1005" t="s">
        <v>42</v>
      </c>
      <c r="AA1005" t="s">
        <v>259</v>
      </c>
      <c r="AB1005" t="s">
        <v>260</v>
      </c>
      <c r="AC1005" t="str">
        <f t="shared" si="31"/>
        <v>Accorti Paolo</v>
      </c>
      <c r="AD1005" t="s">
        <v>36</v>
      </c>
    </row>
    <row r="1006" spans="1:30" x14ac:dyDescent="0.4">
      <c r="A1006">
        <v>10306</v>
      </c>
      <c r="B1006">
        <v>32</v>
      </c>
      <c r="C1006" s="2">
        <v>100</v>
      </c>
      <c r="D1006" s="2">
        <f>SALES­_DATA[[#This Row],[PRICEEACH]]*SALES­_DATA[[#This Row],[QUANTITYORDERED]]</f>
        <v>3200</v>
      </c>
      <c r="E1006">
        <v>9</v>
      </c>
      <c r="F1006" s="2">
        <v>3759.04</v>
      </c>
      <c r="G1006" s="2">
        <f>SALES­_DATA[[#This Row],[SALES]]-SALES­_DATA[[#This Row],[cost price]]</f>
        <v>559.04</v>
      </c>
      <c r="H1006" s="4">
        <v>38274</v>
      </c>
      <c r="I1006" s="1" t="s">
        <v>680</v>
      </c>
      <c r="J1006" t="s">
        <v>25</v>
      </c>
      <c r="K1006">
        <v>4</v>
      </c>
      <c r="L1006" t="str">
        <f t="shared" si="30"/>
        <v>Qtr 4</v>
      </c>
      <c r="M1006" t="s">
        <v>680</v>
      </c>
      <c r="N1006">
        <v>2004</v>
      </c>
      <c r="O1006" t="s">
        <v>550</v>
      </c>
      <c r="P1006" s="2">
        <v>136</v>
      </c>
      <c r="Q1006" t="s">
        <v>603</v>
      </c>
      <c r="R1006" t="s">
        <v>492</v>
      </c>
      <c r="S1006" t="s">
        <v>493</v>
      </c>
      <c r="T1006" t="s">
        <v>494</v>
      </c>
      <c r="V1006" t="s">
        <v>495</v>
      </c>
      <c r="W1006" t="s">
        <v>687</v>
      </c>
      <c r="X1006" s="3" t="s">
        <v>496</v>
      </c>
      <c r="Y1006" t="s">
        <v>170</v>
      </c>
      <c r="Z1006" t="s">
        <v>42</v>
      </c>
      <c r="AA1006" t="s">
        <v>497</v>
      </c>
      <c r="AB1006" t="s">
        <v>94</v>
      </c>
      <c r="AC1006" t="str">
        <f t="shared" si="31"/>
        <v>Ashworth Victoria</v>
      </c>
      <c r="AD1006" t="s">
        <v>51</v>
      </c>
    </row>
    <row r="1007" spans="1:30" x14ac:dyDescent="0.4">
      <c r="A1007">
        <v>10314</v>
      </c>
      <c r="B1007">
        <v>20</v>
      </c>
      <c r="C1007" s="2">
        <v>100</v>
      </c>
      <c r="D1007" s="2">
        <f>SALES­_DATA[[#This Row],[PRICEEACH]]*SALES­_DATA[[#This Row],[QUANTITYORDERED]]</f>
        <v>2000</v>
      </c>
      <c r="E1007">
        <v>1</v>
      </c>
      <c r="F1007" s="2">
        <v>2731.8</v>
      </c>
      <c r="G1007" s="2">
        <f>SALES­_DATA[[#This Row],[SALES]]-SALES­_DATA[[#This Row],[cost price]]</f>
        <v>731.80000000000018</v>
      </c>
      <c r="H1007" s="4">
        <v>38282</v>
      </c>
      <c r="I1007" s="1" t="s">
        <v>680</v>
      </c>
      <c r="J1007" t="s">
        <v>25</v>
      </c>
      <c r="K1007">
        <v>4</v>
      </c>
      <c r="L1007" t="str">
        <f t="shared" si="30"/>
        <v>Qtr 4</v>
      </c>
      <c r="M1007" t="s">
        <v>680</v>
      </c>
      <c r="N1007">
        <v>2004</v>
      </c>
      <c r="O1007" t="s">
        <v>550</v>
      </c>
      <c r="P1007" s="2">
        <v>136</v>
      </c>
      <c r="Q1007" t="s">
        <v>603</v>
      </c>
      <c r="R1007" t="s">
        <v>498</v>
      </c>
      <c r="S1007" t="s">
        <v>499</v>
      </c>
      <c r="T1007" t="s">
        <v>500</v>
      </c>
      <c r="V1007" t="s">
        <v>501</v>
      </c>
      <c r="W1007" t="s">
        <v>687</v>
      </c>
      <c r="X1007" s="3">
        <v>8200</v>
      </c>
      <c r="Y1007" t="s">
        <v>326</v>
      </c>
      <c r="Z1007" t="s">
        <v>42</v>
      </c>
      <c r="AA1007" t="s">
        <v>502</v>
      </c>
      <c r="AB1007" t="s">
        <v>503</v>
      </c>
      <c r="AC1007" t="str">
        <f t="shared" si="31"/>
        <v>Ibsen Palle</v>
      </c>
      <c r="AD1007" t="s">
        <v>36</v>
      </c>
    </row>
    <row r="1008" spans="1:30" x14ac:dyDescent="0.4">
      <c r="A1008">
        <v>10325</v>
      </c>
      <c r="B1008">
        <v>24</v>
      </c>
      <c r="C1008" s="2">
        <v>69.12</v>
      </c>
      <c r="D1008" s="2">
        <f>SALES­_DATA[[#This Row],[PRICEEACH]]*SALES­_DATA[[#This Row],[QUANTITYORDERED]]</f>
        <v>1658.88</v>
      </c>
      <c r="E1008">
        <v>9</v>
      </c>
      <c r="F1008" s="2">
        <v>1658.88</v>
      </c>
      <c r="G1008" s="2">
        <f>SALES­_DATA[[#This Row],[SALES]]-SALES­_DATA[[#This Row],[cost price]]</f>
        <v>0</v>
      </c>
      <c r="H1008" s="4">
        <v>38296</v>
      </c>
      <c r="I1008" s="1" t="s">
        <v>681</v>
      </c>
      <c r="J1008" t="s">
        <v>25</v>
      </c>
      <c r="K1008">
        <v>4</v>
      </c>
      <c r="L1008" t="str">
        <f t="shared" si="30"/>
        <v>Qtr 4</v>
      </c>
      <c r="M1008" t="s">
        <v>681</v>
      </c>
      <c r="N1008">
        <v>2004</v>
      </c>
      <c r="O1008" t="s">
        <v>550</v>
      </c>
      <c r="P1008" s="2">
        <v>136</v>
      </c>
      <c r="Q1008" t="s">
        <v>603</v>
      </c>
      <c r="R1008" t="s">
        <v>133</v>
      </c>
      <c r="S1008" t="s">
        <v>134</v>
      </c>
      <c r="T1008" t="s">
        <v>135</v>
      </c>
      <c r="V1008" t="s">
        <v>136</v>
      </c>
      <c r="W1008" t="s">
        <v>687</v>
      </c>
      <c r="X1008" s="3">
        <v>4110</v>
      </c>
      <c r="Y1008" t="s">
        <v>78</v>
      </c>
      <c r="Z1008" t="s">
        <v>42</v>
      </c>
      <c r="AA1008" t="s">
        <v>137</v>
      </c>
      <c r="AB1008" t="s">
        <v>138</v>
      </c>
      <c r="AC1008" t="str">
        <f t="shared" si="31"/>
        <v>Bergulfsen Jonas</v>
      </c>
      <c r="AD1008" t="s">
        <v>36</v>
      </c>
    </row>
    <row r="1009" spans="1:30" x14ac:dyDescent="0.4">
      <c r="A1009">
        <v>10336</v>
      </c>
      <c r="B1009">
        <v>48</v>
      </c>
      <c r="C1009" s="2">
        <v>100</v>
      </c>
      <c r="D1009" s="2">
        <f>SALES­_DATA[[#This Row],[PRICEEACH]]*SALES­_DATA[[#This Row],[QUANTITYORDERED]]</f>
        <v>4800</v>
      </c>
      <c r="E1009">
        <v>12</v>
      </c>
      <c r="F1009" s="2">
        <v>5778.24</v>
      </c>
      <c r="G1009" s="2">
        <f>SALES­_DATA[[#This Row],[SALES]]-SALES­_DATA[[#This Row],[cost price]]</f>
        <v>978.23999999999978</v>
      </c>
      <c r="H1009" s="4">
        <v>38311</v>
      </c>
      <c r="I1009" s="1" t="s">
        <v>681</v>
      </c>
      <c r="J1009" t="s">
        <v>25</v>
      </c>
      <c r="K1009">
        <v>4</v>
      </c>
      <c r="L1009" t="str">
        <f t="shared" si="30"/>
        <v>Qtr 4</v>
      </c>
      <c r="M1009" t="s">
        <v>681</v>
      </c>
      <c r="N1009">
        <v>2004</v>
      </c>
      <c r="O1009" t="s">
        <v>550</v>
      </c>
      <c r="P1009" s="2">
        <v>136</v>
      </c>
      <c r="Q1009" t="s">
        <v>603</v>
      </c>
      <c r="R1009" t="s">
        <v>403</v>
      </c>
      <c r="S1009" t="s">
        <v>404</v>
      </c>
      <c r="T1009" t="s">
        <v>405</v>
      </c>
      <c r="V1009" t="s">
        <v>48</v>
      </c>
      <c r="W1009" t="s">
        <v>687</v>
      </c>
      <c r="X1009" s="3">
        <v>75012</v>
      </c>
      <c r="Y1009" t="s">
        <v>41</v>
      </c>
      <c r="Z1009" t="s">
        <v>42</v>
      </c>
      <c r="AA1009" t="s">
        <v>406</v>
      </c>
      <c r="AB1009" t="s">
        <v>407</v>
      </c>
      <c r="AC1009" t="str">
        <f t="shared" si="31"/>
        <v>Bertrand Marie</v>
      </c>
      <c r="AD1009" t="s">
        <v>51</v>
      </c>
    </row>
    <row r="1010" spans="1:30" x14ac:dyDescent="0.4">
      <c r="A1010">
        <v>10350</v>
      </c>
      <c r="B1010">
        <v>44</v>
      </c>
      <c r="C1010" s="2">
        <v>100</v>
      </c>
      <c r="D1010" s="2">
        <f>SALES­_DATA[[#This Row],[PRICEEACH]]*SALES­_DATA[[#This Row],[QUANTITYORDERED]]</f>
        <v>4400</v>
      </c>
      <c r="E1010">
        <v>1</v>
      </c>
      <c r="F1010" s="2">
        <v>5191.12</v>
      </c>
      <c r="G1010" s="2">
        <f>SALES­_DATA[[#This Row],[SALES]]-SALES­_DATA[[#This Row],[cost price]]</f>
        <v>791.11999999999989</v>
      </c>
      <c r="H1010" s="4">
        <v>38323</v>
      </c>
      <c r="I1010" s="1" t="s">
        <v>682</v>
      </c>
      <c r="J1010" t="s">
        <v>25</v>
      </c>
      <c r="K1010">
        <v>4</v>
      </c>
      <c r="L1010" t="str">
        <f t="shared" si="30"/>
        <v>Qtr 4</v>
      </c>
      <c r="M1010" t="s">
        <v>682</v>
      </c>
      <c r="N1010">
        <v>2004</v>
      </c>
      <c r="O1010" t="s">
        <v>550</v>
      </c>
      <c r="P1010" s="2">
        <v>136</v>
      </c>
      <c r="Q1010" t="s">
        <v>603</v>
      </c>
      <c r="R1010" t="s">
        <v>174</v>
      </c>
      <c r="S1010" t="s">
        <v>175</v>
      </c>
      <c r="T1010" t="s">
        <v>176</v>
      </c>
      <c r="V1010" t="s">
        <v>177</v>
      </c>
      <c r="W1010" t="s">
        <v>687</v>
      </c>
      <c r="X1010" s="3">
        <v>28034</v>
      </c>
      <c r="Y1010" t="s">
        <v>178</v>
      </c>
      <c r="Z1010" t="s">
        <v>42</v>
      </c>
      <c r="AA1010" t="s">
        <v>179</v>
      </c>
      <c r="AB1010" t="s">
        <v>180</v>
      </c>
      <c r="AC1010" t="str">
        <f t="shared" si="31"/>
        <v>Freyre Diego</v>
      </c>
      <c r="AD1010" t="s">
        <v>51</v>
      </c>
    </row>
    <row r="1011" spans="1:30" x14ac:dyDescent="0.4">
      <c r="A1011">
        <v>10372</v>
      </c>
      <c r="B1011">
        <v>28</v>
      </c>
      <c r="C1011" s="2">
        <v>100</v>
      </c>
      <c r="D1011" s="2">
        <f>SALES­_DATA[[#This Row],[PRICEEACH]]*SALES­_DATA[[#This Row],[QUANTITYORDERED]]</f>
        <v>2800</v>
      </c>
      <c r="E1011">
        <v>3</v>
      </c>
      <c r="F1011" s="2">
        <v>3862.88</v>
      </c>
      <c r="G1011" s="2">
        <f>SALES­_DATA[[#This Row],[SALES]]-SALES­_DATA[[#This Row],[cost price]]</f>
        <v>1062.8800000000001</v>
      </c>
      <c r="H1011" s="4">
        <v>38378</v>
      </c>
      <c r="I1011" s="1" t="s">
        <v>675</v>
      </c>
      <c r="J1011" t="s">
        <v>25</v>
      </c>
      <c r="K1011">
        <v>1</v>
      </c>
      <c r="L1011" t="str">
        <f t="shared" si="30"/>
        <v>Qtr 1</v>
      </c>
      <c r="M1011" t="s">
        <v>675</v>
      </c>
      <c r="N1011">
        <v>2005</v>
      </c>
      <c r="O1011" t="s">
        <v>550</v>
      </c>
      <c r="P1011" s="2">
        <v>136</v>
      </c>
      <c r="Q1011" t="s">
        <v>603</v>
      </c>
      <c r="R1011" t="s">
        <v>246</v>
      </c>
      <c r="S1011" t="s">
        <v>247</v>
      </c>
      <c r="T1011" t="s">
        <v>248</v>
      </c>
      <c r="V1011" t="s">
        <v>249</v>
      </c>
      <c r="W1011" t="s">
        <v>250</v>
      </c>
      <c r="X1011" s="3" t="s">
        <v>251</v>
      </c>
      <c r="Y1011" t="s">
        <v>200</v>
      </c>
      <c r="Z1011" t="s">
        <v>200</v>
      </c>
      <c r="AA1011" t="s">
        <v>252</v>
      </c>
      <c r="AB1011" t="s">
        <v>253</v>
      </c>
      <c r="AC1011" t="str">
        <f t="shared" si="31"/>
        <v>Shimamura Akiko</v>
      </c>
      <c r="AD1011" t="s">
        <v>51</v>
      </c>
    </row>
    <row r="1012" spans="1:30" x14ac:dyDescent="0.4">
      <c r="A1012">
        <v>10383</v>
      </c>
      <c r="B1012">
        <v>24</v>
      </c>
      <c r="C1012" s="2">
        <v>61.52</v>
      </c>
      <c r="D1012" s="2">
        <f>SALES­_DATA[[#This Row],[PRICEEACH]]*SALES­_DATA[[#This Row],[QUANTITYORDERED]]</f>
        <v>1476.48</v>
      </c>
      <c r="E1012">
        <v>9</v>
      </c>
      <c r="F1012" s="2">
        <v>1476.48</v>
      </c>
      <c r="G1012" s="2">
        <f>SALES­_DATA[[#This Row],[SALES]]-SALES­_DATA[[#This Row],[cost price]]</f>
        <v>0</v>
      </c>
      <c r="H1012" s="4">
        <v>38405</v>
      </c>
      <c r="I1012" s="1" t="s">
        <v>676</v>
      </c>
      <c r="J1012" t="s">
        <v>25</v>
      </c>
      <c r="K1012">
        <v>1</v>
      </c>
      <c r="L1012" t="str">
        <f t="shared" si="30"/>
        <v>Qtr 1</v>
      </c>
      <c r="M1012" t="s">
        <v>676</v>
      </c>
      <c r="N1012">
        <v>2005</v>
      </c>
      <c r="O1012" t="s">
        <v>550</v>
      </c>
      <c r="P1012" s="2">
        <v>136</v>
      </c>
      <c r="Q1012" t="s">
        <v>603</v>
      </c>
      <c r="R1012" t="s">
        <v>174</v>
      </c>
      <c r="S1012" t="s">
        <v>175</v>
      </c>
      <c r="T1012" t="s">
        <v>176</v>
      </c>
      <c r="V1012" t="s">
        <v>177</v>
      </c>
      <c r="W1012" t="s">
        <v>687</v>
      </c>
      <c r="X1012" s="3">
        <v>28034</v>
      </c>
      <c r="Y1012" t="s">
        <v>178</v>
      </c>
      <c r="Z1012" t="s">
        <v>42</v>
      </c>
      <c r="AA1012" t="s">
        <v>179</v>
      </c>
      <c r="AB1012" t="s">
        <v>180</v>
      </c>
      <c r="AC1012" t="str">
        <f t="shared" si="31"/>
        <v>Freyre Diego</v>
      </c>
      <c r="AD1012" t="s">
        <v>36</v>
      </c>
    </row>
    <row r="1013" spans="1:30" x14ac:dyDescent="0.4">
      <c r="A1013">
        <v>10396</v>
      </c>
      <c r="B1013">
        <v>33</v>
      </c>
      <c r="C1013" s="2">
        <v>100</v>
      </c>
      <c r="D1013" s="2">
        <f>SALES­_DATA[[#This Row],[PRICEEACH]]*SALES­_DATA[[#This Row],[QUANTITYORDERED]]</f>
        <v>3300</v>
      </c>
      <c r="E1013">
        <v>2</v>
      </c>
      <c r="F1013" s="2">
        <v>5273.73</v>
      </c>
      <c r="G1013" s="2">
        <f>SALES­_DATA[[#This Row],[SALES]]-SALES­_DATA[[#This Row],[cost price]]</f>
        <v>1973.7299999999996</v>
      </c>
      <c r="H1013" s="4">
        <v>38434</v>
      </c>
      <c r="I1013" s="1" t="s">
        <v>686</v>
      </c>
      <c r="J1013" t="s">
        <v>25</v>
      </c>
      <c r="K1013">
        <v>1</v>
      </c>
      <c r="L1013" t="str">
        <f t="shared" si="30"/>
        <v>Qtr 1</v>
      </c>
      <c r="M1013" t="s">
        <v>686</v>
      </c>
      <c r="N1013">
        <v>2005</v>
      </c>
      <c r="O1013" t="s">
        <v>550</v>
      </c>
      <c r="P1013" s="2">
        <v>136</v>
      </c>
      <c r="Q1013" t="s">
        <v>603</v>
      </c>
      <c r="R1013" t="s">
        <v>272</v>
      </c>
      <c r="S1013">
        <v>4155551450</v>
      </c>
      <c r="T1013" t="s">
        <v>273</v>
      </c>
      <c r="V1013" t="s">
        <v>274</v>
      </c>
      <c r="W1013" t="s">
        <v>55</v>
      </c>
      <c r="X1013" s="3">
        <v>97562</v>
      </c>
      <c r="Y1013" t="s">
        <v>32</v>
      </c>
      <c r="Z1013" t="s">
        <v>33</v>
      </c>
      <c r="AA1013" t="s">
        <v>275</v>
      </c>
      <c r="AB1013" t="s">
        <v>276</v>
      </c>
      <c r="AC1013" t="str">
        <f t="shared" si="31"/>
        <v>Nelson Valarie</v>
      </c>
      <c r="AD1013" t="s">
        <v>51</v>
      </c>
    </row>
    <row r="1014" spans="1:30" x14ac:dyDescent="0.4">
      <c r="A1014">
        <v>10414</v>
      </c>
      <c r="B1014">
        <v>41</v>
      </c>
      <c r="C1014" s="2">
        <v>100</v>
      </c>
      <c r="D1014" s="2">
        <f>SALES­_DATA[[#This Row],[PRICEEACH]]*SALES­_DATA[[#This Row],[QUANTITYORDERED]]</f>
        <v>4100</v>
      </c>
      <c r="E1014">
        <v>12</v>
      </c>
      <c r="F1014" s="2">
        <v>4872.03</v>
      </c>
      <c r="G1014" s="2">
        <f>SALES­_DATA[[#This Row],[SALES]]-SALES­_DATA[[#This Row],[cost price]]</f>
        <v>772.02999999999975</v>
      </c>
      <c r="H1014" s="4">
        <v>38478</v>
      </c>
      <c r="I1014" s="1" t="s">
        <v>677</v>
      </c>
      <c r="J1014" t="s">
        <v>401</v>
      </c>
      <c r="K1014">
        <v>2</v>
      </c>
      <c r="L1014" t="str">
        <f t="shared" si="30"/>
        <v>Qtr 2</v>
      </c>
      <c r="M1014" t="s">
        <v>677</v>
      </c>
      <c r="N1014">
        <v>2005</v>
      </c>
      <c r="O1014" t="s">
        <v>550</v>
      </c>
      <c r="P1014" s="2">
        <v>136</v>
      </c>
      <c r="Q1014" t="s">
        <v>603</v>
      </c>
      <c r="R1014" t="s">
        <v>379</v>
      </c>
      <c r="S1014">
        <v>6175559555</v>
      </c>
      <c r="T1014" t="s">
        <v>380</v>
      </c>
      <c r="V1014" t="s">
        <v>381</v>
      </c>
      <c r="W1014" t="s">
        <v>123</v>
      </c>
      <c r="X1014" s="3">
        <v>51003</v>
      </c>
      <c r="Y1014" t="s">
        <v>32</v>
      </c>
      <c r="Z1014" t="s">
        <v>33</v>
      </c>
      <c r="AA1014" t="s">
        <v>382</v>
      </c>
      <c r="AB1014" t="s">
        <v>66</v>
      </c>
      <c r="AC1014" t="str">
        <f t="shared" si="31"/>
        <v>Yoshido Juri</v>
      </c>
      <c r="AD1014" t="s">
        <v>51</v>
      </c>
    </row>
    <row r="1015" spans="1:30" x14ac:dyDescent="0.4">
      <c r="A1015">
        <v>10104</v>
      </c>
      <c r="B1015">
        <v>23</v>
      </c>
      <c r="C1015" s="2">
        <v>100</v>
      </c>
      <c r="D1015" s="2">
        <f>SALES­_DATA[[#This Row],[PRICEEACH]]*SALES­_DATA[[#This Row],[QUANTITYORDERED]]</f>
        <v>2300</v>
      </c>
      <c r="E1015">
        <v>13</v>
      </c>
      <c r="F1015" s="2">
        <v>4556.99</v>
      </c>
      <c r="G1015" s="2">
        <f>SALES­_DATA[[#This Row],[SALES]]-SALES­_DATA[[#This Row],[cost price]]</f>
        <v>2256.9899999999998</v>
      </c>
      <c r="H1015" s="4">
        <v>37652</v>
      </c>
      <c r="I1015" s="1" t="s">
        <v>675</v>
      </c>
      <c r="J1015" t="s">
        <v>25</v>
      </c>
      <c r="K1015">
        <v>1</v>
      </c>
      <c r="L1015" t="str">
        <f t="shared" si="30"/>
        <v>Qtr 1</v>
      </c>
      <c r="M1015" t="s">
        <v>675</v>
      </c>
      <c r="N1015">
        <v>2003</v>
      </c>
      <c r="O1015" t="s">
        <v>181</v>
      </c>
      <c r="P1015" s="2">
        <v>169</v>
      </c>
      <c r="Q1015" t="s">
        <v>604</v>
      </c>
      <c r="R1015" t="s">
        <v>174</v>
      </c>
      <c r="S1015" t="s">
        <v>175</v>
      </c>
      <c r="T1015" t="s">
        <v>176</v>
      </c>
      <c r="V1015" t="s">
        <v>177</v>
      </c>
      <c r="W1015" t="s">
        <v>687</v>
      </c>
      <c r="X1015" s="3">
        <v>28034</v>
      </c>
      <c r="Y1015" t="s">
        <v>178</v>
      </c>
      <c r="Z1015" t="s">
        <v>42</v>
      </c>
      <c r="AA1015" t="s">
        <v>179</v>
      </c>
      <c r="AB1015" t="s">
        <v>180</v>
      </c>
      <c r="AC1015" t="str">
        <f t="shared" si="31"/>
        <v>Freyre Diego</v>
      </c>
      <c r="AD1015" t="s">
        <v>51</v>
      </c>
    </row>
    <row r="1016" spans="1:30" x14ac:dyDescent="0.4">
      <c r="A1016">
        <v>10109</v>
      </c>
      <c r="B1016">
        <v>46</v>
      </c>
      <c r="C1016" s="2">
        <v>100</v>
      </c>
      <c r="D1016" s="2">
        <f>SALES­_DATA[[#This Row],[PRICEEACH]]*SALES­_DATA[[#This Row],[QUANTITYORDERED]]</f>
        <v>4600</v>
      </c>
      <c r="E1016">
        <v>5</v>
      </c>
      <c r="F1016" s="2">
        <v>8257</v>
      </c>
      <c r="G1016" s="2">
        <f>SALES­_DATA[[#This Row],[SALES]]-SALES­_DATA[[#This Row],[cost price]]</f>
        <v>3657</v>
      </c>
      <c r="H1016" s="4">
        <v>37690</v>
      </c>
      <c r="I1016" s="1" t="s">
        <v>686</v>
      </c>
      <c r="J1016" t="s">
        <v>25</v>
      </c>
      <c r="K1016">
        <v>1</v>
      </c>
      <c r="L1016" t="str">
        <f t="shared" si="30"/>
        <v>Qtr 1</v>
      </c>
      <c r="M1016" t="s">
        <v>686</v>
      </c>
      <c r="N1016">
        <v>2003</v>
      </c>
      <c r="O1016" t="s">
        <v>181</v>
      </c>
      <c r="P1016" s="2">
        <v>169</v>
      </c>
      <c r="Q1016" t="s">
        <v>604</v>
      </c>
      <c r="R1016" t="s">
        <v>309</v>
      </c>
      <c r="S1016">
        <v>2155559857</v>
      </c>
      <c r="T1016" t="s">
        <v>310</v>
      </c>
      <c r="V1016" t="s">
        <v>216</v>
      </c>
      <c r="W1016" t="s">
        <v>142</v>
      </c>
      <c r="X1016" s="3">
        <v>71270</v>
      </c>
      <c r="Y1016" t="s">
        <v>32</v>
      </c>
      <c r="Z1016" t="s">
        <v>33</v>
      </c>
      <c r="AA1016" t="s">
        <v>124</v>
      </c>
      <c r="AB1016" t="s">
        <v>311</v>
      </c>
      <c r="AC1016" t="str">
        <f t="shared" si="31"/>
        <v>Hernandez Rosa</v>
      </c>
      <c r="AD1016" t="s">
        <v>151</v>
      </c>
    </row>
    <row r="1017" spans="1:30" x14ac:dyDescent="0.4">
      <c r="A1017">
        <v>10114</v>
      </c>
      <c r="B1017">
        <v>48</v>
      </c>
      <c r="C1017" s="2">
        <v>100</v>
      </c>
      <c r="D1017" s="2">
        <f>SALES­_DATA[[#This Row],[PRICEEACH]]*SALES­_DATA[[#This Row],[QUANTITYORDERED]]</f>
        <v>4800</v>
      </c>
      <c r="E1017">
        <v>4</v>
      </c>
      <c r="F1017" s="2">
        <v>8209.44</v>
      </c>
      <c r="G1017" s="2">
        <f>SALES­_DATA[[#This Row],[SALES]]-SALES­_DATA[[#This Row],[cost price]]</f>
        <v>3409.4400000000005</v>
      </c>
      <c r="H1017" s="4">
        <v>37712</v>
      </c>
      <c r="I1017" s="1" t="s">
        <v>683</v>
      </c>
      <c r="J1017" t="s">
        <v>25</v>
      </c>
      <c r="K1017">
        <v>2</v>
      </c>
      <c r="L1017" t="str">
        <f t="shared" si="30"/>
        <v>Qtr 2</v>
      </c>
      <c r="M1017" t="s">
        <v>683</v>
      </c>
      <c r="N1017">
        <v>2003</v>
      </c>
      <c r="O1017" t="s">
        <v>181</v>
      </c>
      <c r="P1017" s="2">
        <v>169</v>
      </c>
      <c r="Q1017" t="s">
        <v>604</v>
      </c>
      <c r="R1017" t="s">
        <v>403</v>
      </c>
      <c r="S1017" t="s">
        <v>404</v>
      </c>
      <c r="T1017" t="s">
        <v>405</v>
      </c>
      <c r="V1017" t="s">
        <v>48</v>
      </c>
      <c r="W1017" t="s">
        <v>687</v>
      </c>
      <c r="X1017" s="3">
        <v>75012</v>
      </c>
      <c r="Y1017" t="s">
        <v>41</v>
      </c>
      <c r="Z1017" t="s">
        <v>42</v>
      </c>
      <c r="AA1017" t="s">
        <v>406</v>
      </c>
      <c r="AB1017" t="s">
        <v>407</v>
      </c>
      <c r="AC1017" t="str">
        <f t="shared" si="31"/>
        <v>Bertrand Marie</v>
      </c>
      <c r="AD1017" t="s">
        <v>151</v>
      </c>
    </row>
    <row r="1018" spans="1:30" x14ac:dyDescent="0.4">
      <c r="A1018">
        <v>10122</v>
      </c>
      <c r="B1018">
        <v>25</v>
      </c>
      <c r="C1018" s="2">
        <v>100</v>
      </c>
      <c r="D1018" s="2">
        <f>SALES­_DATA[[#This Row],[PRICEEACH]]*SALES­_DATA[[#This Row],[QUANTITYORDERED]]</f>
        <v>2500</v>
      </c>
      <c r="E1018">
        <v>3</v>
      </c>
      <c r="F1018" s="2">
        <v>3598.5</v>
      </c>
      <c r="G1018" s="2">
        <f>SALES­_DATA[[#This Row],[SALES]]-SALES­_DATA[[#This Row],[cost price]]</f>
        <v>1098.5</v>
      </c>
      <c r="H1018" s="4">
        <v>37749</v>
      </c>
      <c r="I1018" s="1" t="s">
        <v>677</v>
      </c>
      <c r="J1018" t="s">
        <v>25</v>
      </c>
      <c r="K1018">
        <v>2</v>
      </c>
      <c r="L1018" t="str">
        <f t="shared" si="30"/>
        <v>Qtr 2</v>
      </c>
      <c r="M1018" t="s">
        <v>677</v>
      </c>
      <c r="N1018">
        <v>2003</v>
      </c>
      <c r="O1018" t="s">
        <v>181</v>
      </c>
      <c r="P1018" s="2">
        <v>169</v>
      </c>
      <c r="Q1018" t="s">
        <v>604</v>
      </c>
      <c r="R1018" t="s">
        <v>433</v>
      </c>
      <c r="S1018" t="s">
        <v>434</v>
      </c>
      <c r="T1018" t="s">
        <v>435</v>
      </c>
      <c r="V1018" t="s">
        <v>436</v>
      </c>
      <c r="W1018" t="s">
        <v>687</v>
      </c>
      <c r="X1018" s="3">
        <v>13008</v>
      </c>
      <c r="Y1018" t="s">
        <v>41</v>
      </c>
      <c r="Z1018" t="s">
        <v>42</v>
      </c>
      <c r="AA1018" t="s">
        <v>437</v>
      </c>
      <c r="AB1018" t="s">
        <v>438</v>
      </c>
      <c r="AC1018" t="str">
        <f t="shared" si="31"/>
        <v>Lebihan Laurence</v>
      </c>
      <c r="AD1018" t="s">
        <v>51</v>
      </c>
    </row>
    <row r="1019" spans="1:30" x14ac:dyDescent="0.4">
      <c r="A1019">
        <v>10127</v>
      </c>
      <c r="B1019">
        <v>22</v>
      </c>
      <c r="C1019" s="2">
        <v>100</v>
      </c>
      <c r="D1019" s="2">
        <f>SALES­_DATA[[#This Row],[PRICEEACH]]*SALES­_DATA[[#This Row],[QUANTITYORDERED]]</f>
        <v>2200</v>
      </c>
      <c r="E1019">
        <v>15</v>
      </c>
      <c r="F1019" s="2">
        <v>3837.24</v>
      </c>
      <c r="G1019" s="2">
        <f>SALES­_DATA[[#This Row],[SALES]]-SALES­_DATA[[#This Row],[cost price]]</f>
        <v>1637.2399999999998</v>
      </c>
      <c r="H1019" s="4">
        <v>37775</v>
      </c>
      <c r="I1019" s="1" t="s">
        <v>684</v>
      </c>
      <c r="J1019" t="s">
        <v>25</v>
      </c>
      <c r="K1019">
        <v>2</v>
      </c>
      <c r="L1019" t="str">
        <f t="shared" si="30"/>
        <v>Qtr 2</v>
      </c>
      <c r="M1019" t="s">
        <v>684</v>
      </c>
      <c r="N1019">
        <v>2003</v>
      </c>
      <c r="O1019" t="s">
        <v>181</v>
      </c>
      <c r="P1019" s="2">
        <v>169</v>
      </c>
      <c r="Q1019" t="s">
        <v>604</v>
      </c>
      <c r="R1019" t="s">
        <v>475</v>
      </c>
      <c r="S1019">
        <v>2125557413</v>
      </c>
      <c r="T1019" t="s">
        <v>476</v>
      </c>
      <c r="U1019" t="s">
        <v>477</v>
      </c>
      <c r="V1019" t="s">
        <v>30</v>
      </c>
      <c r="W1019" t="s">
        <v>31</v>
      </c>
      <c r="X1019" s="3">
        <v>10022</v>
      </c>
      <c r="Y1019" t="s">
        <v>32</v>
      </c>
      <c r="Z1019" t="s">
        <v>33</v>
      </c>
      <c r="AA1019" t="s">
        <v>56</v>
      </c>
      <c r="AB1019" t="s">
        <v>478</v>
      </c>
      <c r="AC1019" t="str">
        <f t="shared" si="31"/>
        <v>Young Jeff</v>
      </c>
      <c r="AD1019" t="s">
        <v>51</v>
      </c>
    </row>
    <row r="1020" spans="1:30" x14ac:dyDescent="0.4">
      <c r="A1020">
        <v>10136</v>
      </c>
      <c r="B1020">
        <v>41</v>
      </c>
      <c r="C1020" s="2">
        <v>100</v>
      </c>
      <c r="D1020" s="2">
        <f>SALES­_DATA[[#This Row],[PRICEEACH]]*SALES­_DATA[[#This Row],[QUANTITYORDERED]]</f>
        <v>4100</v>
      </c>
      <c r="E1020">
        <v>3</v>
      </c>
      <c r="F1020" s="2">
        <v>8331.61</v>
      </c>
      <c r="G1020" s="2">
        <f>SALES­_DATA[[#This Row],[SALES]]-SALES­_DATA[[#This Row],[cost price]]</f>
        <v>4231.6100000000006</v>
      </c>
      <c r="H1020" s="4">
        <v>37806</v>
      </c>
      <c r="I1020" s="1" t="s">
        <v>678</v>
      </c>
      <c r="J1020" t="s">
        <v>25</v>
      </c>
      <c r="K1020">
        <v>3</v>
      </c>
      <c r="L1020" t="str">
        <f t="shared" si="30"/>
        <v>Qtr 3</v>
      </c>
      <c r="M1020" t="s">
        <v>678</v>
      </c>
      <c r="N1020">
        <v>2003</v>
      </c>
      <c r="O1020" t="s">
        <v>181</v>
      </c>
      <c r="P1020" s="2">
        <v>169</v>
      </c>
      <c r="Q1020" t="s">
        <v>604</v>
      </c>
      <c r="R1020" t="s">
        <v>340</v>
      </c>
      <c r="S1020" t="s">
        <v>341</v>
      </c>
      <c r="T1020" t="s">
        <v>342</v>
      </c>
      <c r="V1020" t="s">
        <v>343</v>
      </c>
      <c r="W1020" t="s">
        <v>687</v>
      </c>
      <c r="X1020" s="3">
        <v>31000</v>
      </c>
      <c r="Y1020" t="s">
        <v>41</v>
      </c>
      <c r="Z1020" t="s">
        <v>42</v>
      </c>
      <c r="AA1020" t="s">
        <v>344</v>
      </c>
      <c r="AB1020" t="s">
        <v>345</v>
      </c>
      <c r="AC1020" t="str">
        <f t="shared" si="31"/>
        <v>Roulet Annette</v>
      </c>
      <c r="AD1020" t="s">
        <v>151</v>
      </c>
    </row>
    <row r="1021" spans="1:30" x14ac:dyDescent="0.4">
      <c r="A1021">
        <v>10141</v>
      </c>
      <c r="B1021">
        <v>34</v>
      </c>
      <c r="C1021" s="2">
        <v>100</v>
      </c>
      <c r="D1021" s="2">
        <f>SALES­_DATA[[#This Row],[PRICEEACH]]*SALES­_DATA[[#This Row],[QUANTITYORDERED]]</f>
        <v>3400</v>
      </c>
      <c r="E1021">
        <v>9</v>
      </c>
      <c r="F1021" s="2">
        <v>4836.5</v>
      </c>
      <c r="G1021" s="2">
        <f>SALES­_DATA[[#This Row],[SALES]]-SALES­_DATA[[#This Row],[cost price]]</f>
        <v>1436.5</v>
      </c>
      <c r="H1021" s="4">
        <v>37834</v>
      </c>
      <c r="I1021" s="1" t="s">
        <v>679</v>
      </c>
      <c r="J1021" t="s">
        <v>25</v>
      </c>
      <c r="K1021">
        <v>3</v>
      </c>
      <c r="L1021" t="str">
        <f t="shared" si="30"/>
        <v>Qtr 3</v>
      </c>
      <c r="M1021" t="s">
        <v>679</v>
      </c>
      <c r="N1021">
        <v>2003</v>
      </c>
      <c r="O1021" t="s">
        <v>181</v>
      </c>
      <c r="P1021" s="2">
        <v>169</v>
      </c>
      <c r="Q1021" t="s">
        <v>604</v>
      </c>
      <c r="R1021" t="s">
        <v>467</v>
      </c>
      <c r="S1021" t="s">
        <v>468</v>
      </c>
      <c r="T1021" t="s">
        <v>469</v>
      </c>
      <c r="V1021" t="s">
        <v>470</v>
      </c>
      <c r="W1021" t="s">
        <v>687</v>
      </c>
      <c r="X1021" s="3" t="s">
        <v>471</v>
      </c>
      <c r="Y1021" t="s">
        <v>130</v>
      </c>
      <c r="Z1021" t="s">
        <v>42</v>
      </c>
      <c r="AA1021" t="s">
        <v>472</v>
      </c>
      <c r="AB1021" t="s">
        <v>473</v>
      </c>
      <c r="AC1021" t="str">
        <f t="shared" si="31"/>
        <v>Suominen Kalle</v>
      </c>
      <c r="AD1021" t="s">
        <v>51</v>
      </c>
    </row>
    <row r="1022" spans="1:30" x14ac:dyDescent="0.4">
      <c r="A1022">
        <v>10148</v>
      </c>
      <c r="B1022">
        <v>32</v>
      </c>
      <c r="C1022" s="2">
        <v>100</v>
      </c>
      <c r="D1022" s="2">
        <f>SALES­_DATA[[#This Row],[PRICEEACH]]*SALES­_DATA[[#This Row],[QUANTITYORDERED]]</f>
        <v>3200</v>
      </c>
      <c r="E1022">
        <v>14</v>
      </c>
      <c r="F1022" s="2">
        <v>5418.88</v>
      </c>
      <c r="G1022" s="2">
        <f>SALES­_DATA[[#This Row],[SALES]]-SALES­_DATA[[#This Row],[cost price]]</f>
        <v>2218.88</v>
      </c>
      <c r="H1022" s="4">
        <v>37875</v>
      </c>
      <c r="I1022" s="1" t="s">
        <v>685</v>
      </c>
      <c r="J1022" t="s">
        <v>25</v>
      </c>
      <c r="K1022">
        <v>3</v>
      </c>
      <c r="L1022" t="str">
        <f t="shared" si="30"/>
        <v>Qtr 3</v>
      </c>
      <c r="M1022" t="s">
        <v>685</v>
      </c>
      <c r="N1022">
        <v>2003</v>
      </c>
      <c r="O1022" t="s">
        <v>181</v>
      </c>
      <c r="P1022" s="2">
        <v>169</v>
      </c>
      <c r="Q1022" t="s">
        <v>604</v>
      </c>
      <c r="R1022" t="s">
        <v>285</v>
      </c>
      <c r="S1022" t="s">
        <v>286</v>
      </c>
      <c r="T1022" t="s">
        <v>287</v>
      </c>
      <c r="U1022" t="s">
        <v>288</v>
      </c>
      <c r="V1022" t="s">
        <v>289</v>
      </c>
      <c r="W1022" t="s">
        <v>157</v>
      </c>
      <c r="X1022" s="3">
        <v>2060</v>
      </c>
      <c r="Y1022" t="s">
        <v>95</v>
      </c>
      <c r="Z1022" t="s">
        <v>96</v>
      </c>
      <c r="AA1022" t="s">
        <v>290</v>
      </c>
      <c r="AB1022" t="s">
        <v>291</v>
      </c>
      <c r="AC1022" t="str">
        <f t="shared" si="31"/>
        <v>O'Hara Anna</v>
      </c>
      <c r="AD1022" t="s">
        <v>51</v>
      </c>
    </row>
    <row r="1023" spans="1:30" x14ac:dyDescent="0.4">
      <c r="A1023">
        <v>10151</v>
      </c>
      <c r="B1023">
        <v>21</v>
      </c>
      <c r="C1023" s="2">
        <v>100</v>
      </c>
      <c r="D1023" s="2">
        <f>SALES­_DATA[[#This Row],[PRICEEACH]]*SALES­_DATA[[#This Row],[QUANTITYORDERED]]</f>
        <v>2100</v>
      </c>
      <c r="E1023">
        <v>7</v>
      </c>
      <c r="F1023" s="2">
        <v>3734.01</v>
      </c>
      <c r="G1023" s="2">
        <f>SALES­_DATA[[#This Row],[SALES]]-SALES­_DATA[[#This Row],[cost price]]</f>
        <v>1634.0100000000002</v>
      </c>
      <c r="H1023" s="4">
        <v>37885</v>
      </c>
      <c r="I1023" s="1" t="s">
        <v>685</v>
      </c>
      <c r="J1023" t="s">
        <v>25</v>
      </c>
      <c r="K1023">
        <v>3</v>
      </c>
      <c r="L1023" t="str">
        <f t="shared" si="30"/>
        <v>Qtr 3</v>
      </c>
      <c r="M1023" t="s">
        <v>685</v>
      </c>
      <c r="N1023">
        <v>2003</v>
      </c>
      <c r="O1023" t="s">
        <v>181</v>
      </c>
      <c r="P1023" s="2">
        <v>169</v>
      </c>
      <c r="Q1023" t="s">
        <v>604</v>
      </c>
      <c r="R1023" t="s">
        <v>391</v>
      </c>
      <c r="S1023" t="s">
        <v>392</v>
      </c>
      <c r="T1023" t="s">
        <v>393</v>
      </c>
      <c r="V1023" t="s">
        <v>394</v>
      </c>
      <c r="W1023" t="s">
        <v>687</v>
      </c>
      <c r="X1023" s="3">
        <v>90110</v>
      </c>
      <c r="Y1023" t="s">
        <v>130</v>
      </c>
      <c r="Z1023" t="s">
        <v>42</v>
      </c>
      <c r="AA1023" t="s">
        <v>395</v>
      </c>
      <c r="AB1023" t="s">
        <v>396</v>
      </c>
      <c r="AC1023" t="str">
        <f t="shared" si="31"/>
        <v>Koskitalo Pirkko</v>
      </c>
      <c r="AD1023" t="s">
        <v>51</v>
      </c>
    </row>
    <row r="1024" spans="1:30" x14ac:dyDescent="0.4">
      <c r="A1024">
        <v>10160</v>
      </c>
      <c r="B1024">
        <v>20</v>
      </c>
      <c r="C1024" s="2">
        <v>100</v>
      </c>
      <c r="D1024" s="2">
        <f>SALES­_DATA[[#This Row],[PRICEEACH]]*SALES­_DATA[[#This Row],[QUANTITYORDERED]]</f>
        <v>2000</v>
      </c>
      <c r="E1024">
        <v>1</v>
      </c>
      <c r="F1024" s="2">
        <v>3996.4</v>
      </c>
      <c r="G1024" s="2">
        <f>SALES­_DATA[[#This Row],[SALES]]-SALES­_DATA[[#This Row],[cost price]]</f>
        <v>1996.4</v>
      </c>
      <c r="H1024" s="4">
        <v>37905</v>
      </c>
      <c r="I1024" s="1" t="s">
        <v>680</v>
      </c>
      <c r="J1024" t="s">
        <v>25</v>
      </c>
      <c r="K1024">
        <v>4</v>
      </c>
      <c r="L1024" t="str">
        <f t="shared" si="30"/>
        <v>Qtr 4</v>
      </c>
      <c r="M1024" t="s">
        <v>680</v>
      </c>
      <c r="N1024">
        <v>2003</v>
      </c>
      <c r="O1024" t="s">
        <v>181</v>
      </c>
      <c r="P1024" s="2">
        <v>169</v>
      </c>
      <c r="Q1024" t="s">
        <v>604</v>
      </c>
      <c r="R1024" t="s">
        <v>358</v>
      </c>
      <c r="S1024">
        <v>2155554369</v>
      </c>
      <c r="T1024" t="s">
        <v>359</v>
      </c>
      <c r="V1024" t="s">
        <v>360</v>
      </c>
      <c r="W1024" t="s">
        <v>55</v>
      </c>
      <c r="X1024" s="3" t="s">
        <v>687</v>
      </c>
      <c r="Y1024" t="s">
        <v>32</v>
      </c>
      <c r="Z1024" t="s">
        <v>33</v>
      </c>
      <c r="AA1024" t="s">
        <v>361</v>
      </c>
      <c r="AB1024" t="s">
        <v>103</v>
      </c>
      <c r="AC1024" t="str">
        <f t="shared" si="31"/>
        <v>Chandler Michael</v>
      </c>
      <c r="AD1024" t="s">
        <v>51</v>
      </c>
    </row>
    <row r="1025" spans="1:30" x14ac:dyDescent="0.4">
      <c r="A1025">
        <v>10165</v>
      </c>
      <c r="B1025">
        <v>47</v>
      </c>
      <c r="C1025" s="2">
        <v>100</v>
      </c>
      <c r="D1025" s="2">
        <f>SALES­_DATA[[#This Row],[PRICEEACH]]*SALES­_DATA[[#This Row],[QUANTITYORDERED]]</f>
        <v>4700</v>
      </c>
      <c r="E1025">
        <v>16</v>
      </c>
      <c r="F1025" s="2">
        <v>8754.69</v>
      </c>
      <c r="G1025" s="2">
        <f>SALES­_DATA[[#This Row],[SALES]]-SALES­_DATA[[#This Row],[cost price]]</f>
        <v>4054.6900000000005</v>
      </c>
      <c r="H1025" s="4">
        <v>37916</v>
      </c>
      <c r="I1025" s="1" t="s">
        <v>680</v>
      </c>
      <c r="J1025" t="s">
        <v>25</v>
      </c>
      <c r="K1025">
        <v>4</v>
      </c>
      <c r="L1025" t="str">
        <f t="shared" si="30"/>
        <v>Qtr 4</v>
      </c>
      <c r="M1025" t="s">
        <v>680</v>
      </c>
      <c r="N1025">
        <v>2003</v>
      </c>
      <c r="O1025" t="s">
        <v>181</v>
      </c>
      <c r="P1025" s="2">
        <v>169</v>
      </c>
      <c r="Q1025" t="s">
        <v>604</v>
      </c>
      <c r="R1025" t="s">
        <v>196</v>
      </c>
      <c r="S1025" t="s">
        <v>197</v>
      </c>
      <c r="T1025" t="s">
        <v>198</v>
      </c>
      <c r="V1025" t="s">
        <v>199</v>
      </c>
      <c r="W1025" t="s">
        <v>687</v>
      </c>
      <c r="X1025" s="3">
        <v>79903</v>
      </c>
      <c r="Y1025" t="s">
        <v>199</v>
      </c>
      <c r="Z1025" t="s">
        <v>200</v>
      </c>
      <c r="AA1025" t="s">
        <v>201</v>
      </c>
      <c r="AB1025" t="s">
        <v>202</v>
      </c>
      <c r="AC1025" t="str">
        <f t="shared" si="31"/>
        <v>Natividad Eric</v>
      </c>
      <c r="AD1025" t="s">
        <v>151</v>
      </c>
    </row>
    <row r="1026" spans="1:30" x14ac:dyDescent="0.4">
      <c r="A1026">
        <v>10171</v>
      </c>
      <c r="B1026">
        <v>39</v>
      </c>
      <c r="C1026" s="2">
        <v>100</v>
      </c>
      <c r="D1026" s="2">
        <f>SALES­_DATA[[#This Row],[PRICEEACH]]*SALES­_DATA[[#This Row],[QUANTITYORDERED]]</f>
        <v>3900</v>
      </c>
      <c r="E1026">
        <v>3</v>
      </c>
      <c r="F1026" s="2">
        <v>5481.45</v>
      </c>
      <c r="G1026" s="2">
        <f>SALES­_DATA[[#This Row],[SALES]]-SALES­_DATA[[#This Row],[cost price]]</f>
        <v>1581.4499999999998</v>
      </c>
      <c r="H1026" s="4">
        <v>37930</v>
      </c>
      <c r="I1026" s="1" t="s">
        <v>681</v>
      </c>
      <c r="J1026" t="s">
        <v>25</v>
      </c>
      <c r="K1026">
        <v>4</v>
      </c>
      <c r="L1026" t="str">
        <f t="shared" si="30"/>
        <v>Qtr 4</v>
      </c>
      <c r="M1026" t="s">
        <v>681</v>
      </c>
      <c r="N1026">
        <v>2003</v>
      </c>
      <c r="O1026" t="s">
        <v>181</v>
      </c>
      <c r="P1026" s="2">
        <v>169</v>
      </c>
      <c r="Q1026" t="s">
        <v>604</v>
      </c>
      <c r="R1026" t="s">
        <v>292</v>
      </c>
      <c r="S1026" t="s">
        <v>293</v>
      </c>
      <c r="T1026" t="s">
        <v>294</v>
      </c>
      <c r="V1026" t="s">
        <v>295</v>
      </c>
      <c r="W1026" t="s">
        <v>296</v>
      </c>
      <c r="X1026" s="3" t="s">
        <v>297</v>
      </c>
      <c r="Y1026" t="s">
        <v>231</v>
      </c>
      <c r="Z1026" t="s">
        <v>33</v>
      </c>
      <c r="AA1026" t="s">
        <v>298</v>
      </c>
      <c r="AB1026" t="s">
        <v>299</v>
      </c>
      <c r="AC1026" t="str">
        <f t="shared" si="31"/>
        <v>Fresnisre Jean</v>
      </c>
      <c r="AD1026" t="s">
        <v>51</v>
      </c>
    </row>
    <row r="1027" spans="1:30" x14ac:dyDescent="0.4">
      <c r="A1027">
        <v>10175</v>
      </c>
      <c r="B1027">
        <v>29</v>
      </c>
      <c r="C1027" s="2">
        <v>100</v>
      </c>
      <c r="D1027" s="2">
        <f>SALES­_DATA[[#This Row],[PRICEEACH]]*SALES­_DATA[[#This Row],[QUANTITYORDERED]]</f>
        <v>2900</v>
      </c>
      <c r="E1027">
        <v>5</v>
      </c>
      <c r="F1027" s="2">
        <v>4419.8900000000003</v>
      </c>
      <c r="G1027" s="2">
        <f>SALES­_DATA[[#This Row],[SALES]]-SALES­_DATA[[#This Row],[cost price]]</f>
        <v>1519.8900000000003</v>
      </c>
      <c r="H1027" s="4">
        <v>37931</v>
      </c>
      <c r="I1027" s="1" t="s">
        <v>681</v>
      </c>
      <c r="J1027" t="s">
        <v>25</v>
      </c>
      <c r="K1027">
        <v>4</v>
      </c>
      <c r="L1027" t="str">
        <f t="shared" ref="L1027:L1090" si="32">CONCATENATE("Qtr", " ",K1027)</f>
        <v>Qtr 4</v>
      </c>
      <c r="M1027" t="s">
        <v>681</v>
      </c>
      <c r="N1027">
        <v>2003</v>
      </c>
      <c r="O1027" t="s">
        <v>181</v>
      </c>
      <c r="P1027" s="2">
        <v>169</v>
      </c>
      <c r="Q1027" t="s">
        <v>604</v>
      </c>
      <c r="R1027" t="s">
        <v>329</v>
      </c>
      <c r="S1027" t="s">
        <v>330</v>
      </c>
      <c r="T1027" t="s">
        <v>331</v>
      </c>
      <c r="V1027" t="s">
        <v>332</v>
      </c>
      <c r="W1027" t="s">
        <v>687</v>
      </c>
      <c r="X1027" s="3" t="s">
        <v>333</v>
      </c>
      <c r="Y1027" t="s">
        <v>170</v>
      </c>
      <c r="Z1027" t="s">
        <v>42</v>
      </c>
      <c r="AA1027" t="s">
        <v>61</v>
      </c>
      <c r="AB1027" t="s">
        <v>334</v>
      </c>
      <c r="AC1027" t="str">
        <f t="shared" ref="AC1027:AC1090" si="33">CONCATENATE(AA1027, " ",AB1027)</f>
        <v>Brown Ann</v>
      </c>
      <c r="AD1027" t="s">
        <v>51</v>
      </c>
    </row>
    <row r="1028" spans="1:30" x14ac:dyDescent="0.4">
      <c r="A1028">
        <v>10181</v>
      </c>
      <c r="B1028">
        <v>45</v>
      </c>
      <c r="C1028" s="2">
        <v>100</v>
      </c>
      <c r="D1028" s="2">
        <f>SALES­_DATA[[#This Row],[PRICEEACH]]*SALES­_DATA[[#This Row],[QUANTITYORDERED]]</f>
        <v>4500</v>
      </c>
      <c r="E1028">
        <v>7</v>
      </c>
      <c r="F1028" s="2">
        <v>6324.75</v>
      </c>
      <c r="G1028" s="2">
        <f>SALES­_DATA[[#This Row],[SALES]]-SALES­_DATA[[#This Row],[cost price]]</f>
        <v>1824.75</v>
      </c>
      <c r="H1028" s="4">
        <v>37937</v>
      </c>
      <c r="I1028" s="1" t="s">
        <v>681</v>
      </c>
      <c r="J1028" t="s">
        <v>25</v>
      </c>
      <c r="K1028">
        <v>4</v>
      </c>
      <c r="L1028" t="str">
        <f t="shared" si="32"/>
        <v>Qtr 4</v>
      </c>
      <c r="M1028" t="s">
        <v>681</v>
      </c>
      <c r="N1028">
        <v>2003</v>
      </c>
      <c r="O1028" t="s">
        <v>181</v>
      </c>
      <c r="P1028" s="2">
        <v>169</v>
      </c>
      <c r="Q1028" t="s">
        <v>604</v>
      </c>
      <c r="R1028" t="s">
        <v>73</v>
      </c>
      <c r="S1028" t="s">
        <v>74</v>
      </c>
      <c r="T1028" t="s">
        <v>75</v>
      </c>
      <c r="V1028" t="s">
        <v>76</v>
      </c>
      <c r="W1028" t="s">
        <v>687</v>
      </c>
      <c r="X1028" s="3" t="s">
        <v>77</v>
      </c>
      <c r="Y1028" t="s">
        <v>78</v>
      </c>
      <c r="Z1028" t="s">
        <v>42</v>
      </c>
      <c r="AA1028" t="s">
        <v>79</v>
      </c>
      <c r="AB1028" t="s">
        <v>80</v>
      </c>
      <c r="AC1028" t="str">
        <f t="shared" si="33"/>
        <v>Oeztan Veysel</v>
      </c>
      <c r="AD1028" t="s">
        <v>51</v>
      </c>
    </row>
    <row r="1029" spans="1:30" x14ac:dyDescent="0.4">
      <c r="A1029">
        <v>10184</v>
      </c>
      <c r="B1029">
        <v>28</v>
      </c>
      <c r="C1029" s="2">
        <v>100</v>
      </c>
      <c r="D1029" s="2">
        <f>SALES­_DATA[[#This Row],[PRICEEACH]]*SALES­_DATA[[#This Row],[QUANTITYORDERED]]</f>
        <v>2800</v>
      </c>
      <c r="E1029">
        <v>10</v>
      </c>
      <c r="F1029" s="2">
        <v>4409.72</v>
      </c>
      <c r="G1029" s="2">
        <f>SALES­_DATA[[#This Row],[SALES]]-SALES­_DATA[[#This Row],[cost price]]</f>
        <v>1609.7200000000003</v>
      </c>
      <c r="H1029" s="4">
        <v>37939</v>
      </c>
      <c r="I1029" s="1" t="s">
        <v>681</v>
      </c>
      <c r="J1029" t="s">
        <v>25</v>
      </c>
      <c r="K1029">
        <v>4</v>
      </c>
      <c r="L1029" t="str">
        <f t="shared" si="32"/>
        <v>Qtr 4</v>
      </c>
      <c r="M1029" t="s">
        <v>681</v>
      </c>
      <c r="N1029">
        <v>2003</v>
      </c>
      <c r="O1029" t="s">
        <v>181</v>
      </c>
      <c r="P1029" s="2">
        <v>169</v>
      </c>
      <c r="Q1029" t="s">
        <v>604</v>
      </c>
      <c r="R1029" t="s">
        <v>520</v>
      </c>
      <c r="S1029" t="s">
        <v>521</v>
      </c>
      <c r="T1029" t="s">
        <v>522</v>
      </c>
      <c r="V1029" t="s">
        <v>523</v>
      </c>
      <c r="W1029" t="s">
        <v>687</v>
      </c>
      <c r="X1029" s="3">
        <v>41101</v>
      </c>
      <c r="Y1029" t="s">
        <v>178</v>
      </c>
      <c r="Z1029" t="s">
        <v>42</v>
      </c>
      <c r="AA1029" t="s">
        <v>524</v>
      </c>
      <c r="AB1029" t="s">
        <v>525</v>
      </c>
      <c r="AC1029" t="str">
        <f t="shared" si="33"/>
        <v>Roel Jose Pedro</v>
      </c>
      <c r="AD1029" t="s">
        <v>51</v>
      </c>
    </row>
    <row r="1030" spans="1:30" x14ac:dyDescent="0.4">
      <c r="A1030">
        <v>10192</v>
      </c>
      <c r="B1030">
        <v>26</v>
      </c>
      <c r="C1030" s="2">
        <v>100</v>
      </c>
      <c r="D1030" s="2">
        <f>SALES­_DATA[[#This Row],[PRICEEACH]]*SALES­_DATA[[#This Row],[QUANTITYORDERED]]</f>
        <v>2600</v>
      </c>
      <c r="E1030">
        <v>12</v>
      </c>
      <c r="F1030" s="2">
        <v>3918.46</v>
      </c>
      <c r="G1030" s="2">
        <f>SALES­_DATA[[#This Row],[SALES]]-SALES­_DATA[[#This Row],[cost price]]</f>
        <v>1318.46</v>
      </c>
      <c r="H1030" s="4">
        <v>37945</v>
      </c>
      <c r="I1030" s="1" t="s">
        <v>681</v>
      </c>
      <c r="J1030" t="s">
        <v>25</v>
      </c>
      <c r="K1030">
        <v>4</v>
      </c>
      <c r="L1030" t="str">
        <f t="shared" si="32"/>
        <v>Qtr 4</v>
      </c>
      <c r="M1030" t="s">
        <v>681</v>
      </c>
      <c r="N1030">
        <v>2003</v>
      </c>
      <c r="O1030" t="s">
        <v>181</v>
      </c>
      <c r="P1030" s="2">
        <v>169</v>
      </c>
      <c r="Q1030" t="s">
        <v>604</v>
      </c>
      <c r="R1030" t="s">
        <v>277</v>
      </c>
      <c r="S1030">
        <v>6035558647</v>
      </c>
      <c r="T1030" t="s">
        <v>278</v>
      </c>
      <c r="V1030" t="s">
        <v>279</v>
      </c>
      <c r="W1030" t="s">
        <v>280</v>
      </c>
      <c r="X1030" s="3">
        <v>62005</v>
      </c>
      <c r="Y1030" t="s">
        <v>32</v>
      </c>
      <c r="Z1030" t="s">
        <v>33</v>
      </c>
      <c r="AA1030" t="s">
        <v>56</v>
      </c>
      <c r="AB1030" t="s">
        <v>276</v>
      </c>
      <c r="AC1030" t="str">
        <f t="shared" si="33"/>
        <v>Young Valarie</v>
      </c>
      <c r="AD1030" t="s">
        <v>51</v>
      </c>
    </row>
    <row r="1031" spans="1:30" x14ac:dyDescent="0.4">
      <c r="A1031">
        <v>10195</v>
      </c>
      <c r="B1031">
        <v>50</v>
      </c>
      <c r="C1031" s="2">
        <v>100</v>
      </c>
      <c r="D1031" s="2">
        <f>SALES­_DATA[[#This Row],[PRICEEACH]]*SALES­_DATA[[#This Row],[QUANTITYORDERED]]</f>
        <v>5000</v>
      </c>
      <c r="E1031">
        <v>10</v>
      </c>
      <c r="F1031" s="2">
        <v>7620.5</v>
      </c>
      <c r="G1031" s="2">
        <f>SALES­_DATA[[#This Row],[SALES]]-SALES­_DATA[[#This Row],[cost price]]</f>
        <v>2620.5</v>
      </c>
      <c r="H1031" s="4">
        <v>37950</v>
      </c>
      <c r="I1031" s="1" t="s">
        <v>681</v>
      </c>
      <c r="J1031" t="s">
        <v>25</v>
      </c>
      <c r="K1031">
        <v>4</v>
      </c>
      <c r="L1031" t="str">
        <f t="shared" si="32"/>
        <v>Qtr 4</v>
      </c>
      <c r="M1031" t="s">
        <v>681</v>
      </c>
      <c r="N1031">
        <v>2003</v>
      </c>
      <c r="O1031" t="s">
        <v>181</v>
      </c>
      <c r="P1031" s="2">
        <v>169</v>
      </c>
      <c r="Q1031" t="s">
        <v>604</v>
      </c>
      <c r="R1031" t="s">
        <v>317</v>
      </c>
      <c r="S1031">
        <v>9145554562</v>
      </c>
      <c r="T1031" t="s">
        <v>318</v>
      </c>
      <c r="V1031" t="s">
        <v>319</v>
      </c>
      <c r="W1031" t="s">
        <v>31</v>
      </c>
      <c r="X1031" s="3">
        <v>24067</v>
      </c>
      <c r="Y1031" t="s">
        <v>32</v>
      </c>
      <c r="Z1031" t="s">
        <v>33</v>
      </c>
      <c r="AA1031" t="s">
        <v>102</v>
      </c>
      <c r="AB1031" t="s">
        <v>238</v>
      </c>
      <c r="AC1031" t="str">
        <f t="shared" si="33"/>
        <v>Frick Steve</v>
      </c>
      <c r="AD1031" t="s">
        <v>151</v>
      </c>
    </row>
    <row r="1032" spans="1:30" x14ac:dyDescent="0.4">
      <c r="A1032">
        <v>10203</v>
      </c>
      <c r="B1032">
        <v>48</v>
      </c>
      <c r="C1032" s="2">
        <v>100</v>
      </c>
      <c r="D1032" s="2">
        <f>SALES­_DATA[[#This Row],[PRICEEACH]]*SALES­_DATA[[#This Row],[QUANTITYORDERED]]</f>
        <v>4800</v>
      </c>
      <c r="E1032">
        <v>1</v>
      </c>
      <c r="F1032" s="2">
        <v>8291.0400000000009</v>
      </c>
      <c r="G1032" s="2">
        <f>SALES­_DATA[[#This Row],[SALES]]-SALES­_DATA[[#This Row],[cost price]]</f>
        <v>3491.0400000000009</v>
      </c>
      <c r="H1032" s="4">
        <v>37957</v>
      </c>
      <c r="I1032" s="1" t="s">
        <v>682</v>
      </c>
      <c r="J1032" t="s">
        <v>25</v>
      </c>
      <c r="K1032">
        <v>4</v>
      </c>
      <c r="L1032" t="str">
        <f t="shared" si="32"/>
        <v>Qtr 4</v>
      </c>
      <c r="M1032" t="s">
        <v>682</v>
      </c>
      <c r="N1032">
        <v>2003</v>
      </c>
      <c r="O1032" t="s">
        <v>181</v>
      </c>
      <c r="P1032" s="2">
        <v>169</v>
      </c>
      <c r="Q1032" t="s">
        <v>604</v>
      </c>
      <c r="R1032" t="s">
        <v>174</v>
      </c>
      <c r="S1032" t="s">
        <v>175</v>
      </c>
      <c r="T1032" t="s">
        <v>176</v>
      </c>
      <c r="V1032" t="s">
        <v>177</v>
      </c>
      <c r="W1032" t="s">
        <v>687</v>
      </c>
      <c r="X1032" s="3">
        <v>28034</v>
      </c>
      <c r="Y1032" t="s">
        <v>178</v>
      </c>
      <c r="Z1032" t="s">
        <v>42</v>
      </c>
      <c r="AA1032" t="s">
        <v>179</v>
      </c>
      <c r="AB1032" t="s">
        <v>180</v>
      </c>
      <c r="AC1032" t="str">
        <f t="shared" si="33"/>
        <v>Freyre Diego</v>
      </c>
      <c r="AD1032" t="s">
        <v>151</v>
      </c>
    </row>
    <row r="1033" spans="1:30" x14ac:dyDescent="0.4">
      <c r="A1033">
        <v>10207</v>
      </c>
      <c r="B1033">
        <v>25</v>
      </c>
      <c r="C1033" s="2">
        <v>100</v>
      </c>
      <c r="D1033" s="2">
        <f>SALES­_DATA[[#This Row],[PRICEEACH]]*SALES­_DATA[[#This Row],[QUANTITYORDERED]]</f>
        <v>2500</v>
      </c>
      <c r="E1033">
        <v>11</v>
      </c>
      <c r="F1033" s="2">
        <v>3937.25</v>
      </c>
      <c r="G1033" s="2">
        <f>SALES­_DATA[[#This Row],[SALES]]-SALES­_DATA[[#This Row],[cost price]]</f>
        <v>1437.25</v>
      </c>
      <c r="H1033" s="4">
        <v>37964</v>
      </c>
      <c r="I1033" s="1" t="s">
        <v>682</v>
      </c>
      <c r="J1033" t="s">
        <v>25</v>
      </c>
      <c r="K1033">
        <v>4</v>
      </c>
      <c r="L1033" t="str">
        <f t="shared" si="32"/>
        <v>Qtr 4</v>
      </c>
      <c r="M1033" t="s">
        <v>682</v>
      </c>
      <c r="N1033">
        <v>2003</v>
      </c>
      <c r="O1033" t="s">
        <v>181</v>
      </c>
      <c r="P1033" s="2">
        <v>169</v>
      </c>
      <c r="Q1033" t="s">
        <v>604</v>
      </c>
      <c r="R1033" t="s">
        <v>415</v>
      </c>
      <c r="S1033">
        <v>6175552555</v>
      </c>
      <c r="T1033" t="s">
        <v>416</v>
      </c>
      <c r="V1033" t="s">
        <v>381</v>
      </c>
      <c r="W1033" t="s">
        <v>123</v>
      </c>
      <c r="X1033" s="3">
        <v>51003</v>
      </c>
      <c r="Y1033" t="s">
        <v>32</v>
      </c>
      <c r="Z1033" t="s">
        <v>33</v>
      </c>
      <c r="AA1033" t="s">
        <v>417</v>
      </c>
      <c r="AB1033" t="s">
        <v>276</v>
      </c>
      <c r="AC1033" t="str">
        <f t="shared" si="33"/>
        <v>Franco Valarie</v>
      </c>
      <c r="AD1033" t="s">
        <v>51</v>
      </c>
    </row>
    <row r="1034" spans="1:30" x14ac:dyDescent="0.4">
      <c r="A1034">
        <v>10212</v>
      </c>
      <c r="B1034">
        <v>40</v>
      </c>
      <c r="C1034" s="2">
        <v>100</v>
      </c>
      <c r="D1034" s="2">
        <f>SALES­_DATA[[#This Row],[PRICEEACH]]*SALES­_DATA[[#This Row],[QUANTITYORDERED]]</f>
        <v>4000</v>
      </c>
      <c r="E1034">
        <v>11</v>
      </c>
      <c r="F1034" s="2">
        <v>5554.4</v>
      </c>
      <c r="G1034" s="2">
        <f>SALES­_DATA[[#This Row],[SALES]]-SALES­_DATA[[#This Row],[cost price]]</f>
        <v>1554.3999999999996</v>
      </c>
      <c r="H1034" s="4">
        <v>38002</v>
      </c>
      <c r="I1034" s="1" t="s">
        <v>675</v>
      </c>
      <c r="J1034" t="s">
        <v>25</v>
      </c>
      <c r="K1034">
        <v>1</v>
      </c>
      <c r="L1034" t="str">
        <f t="shared" si="32"/>
        <v>Qtr 1</v>
      </c>
      <c r="M1034" t="s">
        <v>675</v>
      </c>
      <c r="N1034">
        <v>2004</v>
      </c>
      <c r="O1034" t="s">
        <v>181</v>
      </c>
      <c r="P1034" s="2">
        <v>169</v>
      </c>
      <c r="Q1034" t="s">
        <v>604</v>
      </c>
      <c r="R1034" t="s">
        <v>174</v>
      </c>
      <c r="S1034" t="s">
        <v>175</v>
      </c>
      <c r="T1034" t="s">
        <v>176</v>
      </c>
      <c r="V1034" t="s">
        <v>177</v>
      </c>
      <c r="W1034" t="s">
        <v>687</v>
      </c>
      <c r="X1034" s="3">
        <v>28034</v>
      </c>
      <c r="Y1034" t="s">
        <v>178</v>
      </c>
      <c r="Z1034" t="s">
        <v>42</v>
      </c>
      <c r="AA1034" t="s">
        <v>179</v>
      </c>
      <c r="AB1034" t="s">
        <v>180</v>
      </c>
      <c r="AC1034" t="str">
        <f t="shared" si="33"/>
        <v>Freyre Diego</v>
      </c>
      <c r="AD1034" t="s">
        <v>51</v>
      </c>
    </row>
    <row r="1035" spans="1:30" x14ac:dyDescent="0.4">
      <c r="A1035">
        <v>10225</v>
      </c>
      <c r="B1035">
        <v>43</v>
      </c>
      <c r="C1035" s="2">
        <v>100</v>
      </c>
      <c r="D1035" s="2">
        <f>SALES­_DATA[[#This Row],[PRICEEACH]]*SALES­_DATA[[#This Row],[QUANTITYORDERED]]</f>
        <v>4300</v>
      </c>
      <c r="E1035">
        <v>2</v>
      </c>
      <c r="F1035" s="2">
        <v>6407.86</v>
      </c>
      <c r="G1035" s="2">
        <f>SALES­_DATA[[#This Row],[SALES]]-SALES­_DATA[[#This Row],[cost price]]</f>
        <v>2107.8599999999997</v>
      </c>
      <c r="H1035" s="4">
        <v>38039</v>
      </c>
      <c r="I1035" s="1" t="s">
        <v>676</v>
      </c>
      <c r="J1035" t="s">
        <v>25</v>
      </c>
      <c r="K1035">
        <v>1</v>
      </c>
      <c r="L1035" t="str">
        <f t="shared" si="32"/>
        <v>Qtr 1</v>
      </c>
      <c r="M1035" t="s">
        <v>676</v>
      </c>
      <c r="N1035">
        <v>2004</v>
      </c>
      <c r="O1035" t="s">
        <v>181</v>
      </c>
      <c r="P1035" s="2">
        <v>169</v>
      </c>
      <c r="Q1035" t="s">
        <v>604</v>
      </c>
      <c r="R1035" t="s">
        <v>446</v>
      </c>
      <c r="S1035" t="s">
        <v>447</v>
      </c>
      <c r="T1035" t="s">
        <v>448</v>
      </c>
      <c r="V1035" t="s">
        <v>449</v>
      </c>
      <c r="W1035" t="s">
        <v>687</v>
      </c>
      <c r="X1035" s="3">
        <v>1203</v>
      </c>
      <c r="Y1035" t="s">
        <v>450</v>
      </c>
      <c r="Z1035" t="s">
        <v>42</v>
      </c>
      <c r="AA1035" t="s">
        <v>451</v>
      </c>
      <c r="AB1035" t="s">
        <v>103</v>
      </c>
      <c r="AC1035" t="str">
        <f t="shared" si="33"/>
        <v>Holz Michael</v>
      </c>
      <c r="AD1035" t="s">
        <v>51</v>
      </c>
    </row>
    <row r="1036" spans="1:30" x14ac:dyDescent="0.4">
      <c r="A1036">
        <v>10229</v>
      </c>
      <c r="B1036">
        <v>22</v>
      </c>
      <c r="C1036" s="2">
        <v>100</v>
      </c>
      <c r="D1036" s="2">
        <f>SALES­_DATA[[#This Row],[PRICEEACH]]*SALES­_DATA[[#This Row],[QUANTITYORDERED]]</f>
        <v>2200</v>
      </c>
      <c r="E1036">
        <v>5</v>
      </c>
      <c r="F1036" s="2">
        <v>4172.5200000000004</v>
      </c>
      <c r="G1036" s="2">
        <f>SALES­_DATA[[#This Row],[SALES]]-SALES­_DATA[[#This Row],[cost price]]</f>
        <v>1972.5200000000004</v>
      </c>
      <c r="H1036" s="4">
        <v>38057</v>
      </c>
      <c r="I1036" s="1" t="s">
        <v>686</v>
      </c>
      <c r="J1036" t="s">
        <v>25</v>
      </c>
      <c r="K1036">
        <v>1</v>
      </c>
      <c r="L1036" t="str">
        <f t="shared" si="32"/>
        <v>Qtr 1</v>
      </c>
      <c r="M1036" t="s">
        <v>686</v>
      </c>
      <c r="N1036">
        <v>2004</v>
      </c>
      <c r="O1036" t="s">
        <v>181</v>
      </c>
      <c r="P1036" s="2">
        <v>169</v>
      </c>
      <c r="Q1036" t="s">
        <v>604</v>
      </c>
      <c r="R1036" t="s">
        <v>272</v>
      </c>
      <c r="S1036">
        <v>4155551450</v>
      </c>
      <c r="T1036" t="s">
        <v>273</v>
      </c>
      <c r="V1036" t="s">
        <v>274</v>
      </c>
      <c r="W1036" t="s">
        <v>55</v>
      </c>
      <c r="X1036" s="3">
        <v>97562</v>
      </c>
      <c r="Y1036" t="s">
        <v>32</v>
      </c>
      <c r="Z1036" t="s">
        <v>33</v>
      </c>
      <c r="AA1036" t="s">
        <v>275</v>
      </c>
      <c r="AB1036" t="s">
        <v>276</v>
      </c>
      <c r="AC1036" t="str">
        <f t="shared" si="33"/>
        <v>Nelson Valarie</v>
      </c>
      <c r="AD1036" t="s">
        <v>51</v>
      </c>
    </row>
    <row r="1037" spans="1:30" x14ac:dyDescent="0.4">
      <c r="A1037">
        <v>10239</v>
      </c>
      <c r="B1037">
        <v>47</v>
      </c>
      <c r="C1037" s="2">
        <v>100</v>
      </c>
      <c r="D1037" s="2">
        <f>SALES­_DATA[[#This Row],[PRICEEACH]]*SALES­_DATA[[#This Row],[QUANTITYORDERED]]</f>
        <v>4700</v>
      </c>
      <c r="E1037">
        <v>1</v>
      </c>
      <c r="F1037" s="2">
        <v>7083.37</v>
      </c>
      <c r="G1037" s="2">
        <f>SALES­_DATA[[#This Row],[SALES]]-SALES­_DATA[[#This Row],[cost price]]</f>
        <v>2383.37</v>
      </c>
      <c r="H1037" s="4">
        <v>38089</v>
      </c>
      <c r="I1037" s="1" t="s">
        <v>683</v>
      </c>
      <c r="J1037" t="s">
        <v>25</v>
      </c>
      <c r="K1037">
        <v>2</v>
      </c>
      <c r="L1037" t="str">
        <f t="shared" si="32"/>
        <v>Qtr 2</v>
      </c>
      <c r="M1037" t="s">
        <v>683</v>
      </c>
      <c r="N1037">
        <v>2004</v>
      </c>
      <c r="O1037" t="s">
        <v>181</v>
      </c>
      <c r="P1037" s="2">
        <v>169</v>
      </c>
      <c r="Q1037" t="s">
        <v>604</v>
      </c>
      <c r="R1037" t="s">
        <v>391</v>
      </c>
      <c r="S1037" t="s">
        <v>392</v>
      </c>
      <c r="T1037" t="s">
        <v>393</v>
      </c>
      <c r="V1037" t="s">
        <v>394</v>
      </c>
      <c r="W1037" t="s">
        <v>687</v>
      </c>
      <c r="X1037" s="3">
        <v>90110</v>
      </c>
      <c r="Y1037" t="s">
        <v>130</v>
      </c>
      <c r="Z1037" t="s">
        <v>42</v>
      </c>
      <c r="AA1037" t="s">
        <v>395</v>
      </c>
      <c r="AB1037" t="s">
        <v>396</v>
      </c>
      <c r="AC1037" t="str">
        <f t="shared" si="33"/>
        <v>Koskitalo Pirkko</v>
      </c>
      <c r="AD1037" t="s">
        <v>151</v>
      </c>
    </row>
    <row r="1038" spans="1:30" x14ac:dyDescent="0.4">
      <c r="A1038">
        <v>10246</v>
      </c>
      <c r="B1038">
        <v>36</v>
      </c>
      <c r="C1038" s="2">
        <v>100</v>
      </c>
      <c r="D1038" s="2">
        <f>SALES­_DATA[[#This Row],[PRICEEACH]]*SALES­_DATA[[#This Row],[QUANTITYORDERED]]</f>
        <v>3600</v>
      </c>
      <c r="E1038">
        <v>9</v>
      </c>
      <c r="F1038" s="2">
        <v>7132.68</v>
      </c>
      <c r="G1038" s="2">
        <f>SALES­_DATA[[#This Row],[SALES]]-SALES­_DATA[[#This Row],[cost price]]</f>
        <v>3532.6800000000003</v>
      </c>
      <c r="H1038" s="4">
        <v>38112</v>
      </c>
      <c r="I1038" s="1" t="s">
        <v>677</v>
      </c>
      <c r="J1038" t="s">
        <v>25</v>
      </c>
      <c r="K1038">
        <v>2</v>
      </c>
      <c r="L1038" t="str">
        <f t="shared" si="32"/>
        <v>Qtr 2</v>
      </c>
      <c r="M1038" t="s">
        <v>677</v>
      </c>
      <c r="N1038">
        <v>2004</v>
      </c>
      <c r="O1038" t="s">
        <v>181</v>
      </c>
      <c r="P1038" s="2">
        <v>169</v>
      </c>
      <c r="Q1038" t="s">
        <v>604</v>
      </c>
      <c r="R1038" t="s">
        <v>174</v>
      </c>
      <c r="S1038" t="s">
        <v>175</v>
      </c>
      <c r="T1038" t="s">
        <v>176</v>
      </c>
      <c r="V1038" t="s">
        <v>177</v>
      </c>
      <c r="W1038" t="s">
        <v>687</v>
      </c>
      <c r="X1038" s="3">
        <v>28034</v>
      </c>
      <c r="Y1038" t="s">
        <v>178</v>
      </c>
      <c r="Z1038" t="s">
        <v>42</v>
      </c>
      <c r="AA1038" t="s">
        <v>179</v>
      </c>
      <c r="AB1038" t="s">
        <v>180</v>
      </c>
      <c r="AC1038" t="str">
        <f t="shared" si="33"/>
        <v>Freyre Diego</v>
      </c>
      <c r="AD1038" t="s">
        <v>151</v>
      </c>
    </row>
    <row r="1039" spans="1:30" x14ac:dyDescent="0.4">
      <c r="A1039">
        <v>10253</v>
      </c>
      <c r="B1039">
        <v>40</v>
      </c>
      <c r="C1039" s="2">
        <v>100</v>
      </c>
      <c r="D1039" s="2">
        <f>SALES­_DATA[[#This Row],[PRICEEACH]]*SALES­_DATA[[#This Row],[QUANTITYORDERED]]</f>
        <v>4000</v>
      </c>
      <c r="E1039">
        <v>6</v>
      </c>
      <c r="F1039" s="2">
        <v>6773.6</v>
      </c>
      <c r="G1039" s="2">
        <f>SALES­_DATA[[#This Row],[SALES]]-SALES­_DATA[[#This Row],[cost price]]</f>
        <v>2773.6000000000004</v>
      </c>
      <c r="H1039" s="4">
        <v>38139</v>
      </c>
      <c r="I1039" s="1" t="s">
        <v>684</v>
      </c>
      <c r="J1039" t="s">
        <v>339</v>
      </c>
      <c r="K1039">
        <v>2</v>
      </c>
      <c r="L1039" t="str">
        <f t="shared" si="32"/>
        <v>Qtr 2</v>
      </c>
      <c r="M1039" t="s">
        <v>684</v>
      </c>
      <c r="N1039">
        <v>2004</v>
      </c>
      <c r="O1039" t="s">
        <v>181</v>
      </c>
      <c r="P1039" s="2">
        <v>169</v>
      </c>
      <c r="Q1039" t="s">
        <v>604</v>
      </c>
      <c r="R1039" t="s">
        <v>165</v>
      </c>
      <c r="S1039" t="s">
        <v>166</v>
      </c>
      <c r="T1039" t="s">
        <v>167</v>
      </c>
      <c r="V1039" t="s">
        <v>168</v>
      </c>
      <c r="W1039" t="s">
        <v>687</v>
      </c>
      <c r="X1039" s="3" t="s">
        <v>169</v>
      </c>
      <c r="Y1039" t="s">
        <v>170</v>
      </c>
      <c r="Z1039" t="s">
        <v>42</v>
      </c>
      <c r="AA1039" t="s">
        <v>171</v>
      </c>
      <c r="AB1039" t="s">
        <v>172</v>
      </c>
      <c r="AC1039" t="str">
        <f t="shared" si="33"/>
        <v>Devon Elizabeth</v>
      </c>
      <c r="AD1039" t="s">
        <v>51</v>
      </c>
    </row>
    <row r="1040" spans="1:30" x14ac:dyDescent="0.4">
      <c r="A1040">
        <v>10259</v>
      </c>
      <c r="B1040">
        <v>27</v>
      </c>
      <c r="C1040" s="2">
        <v>100</v>
      </c>
      <c r="D1040" s="2">
        <f>SALES­_DATA[[#This Row],[PRICEEACH]]*SALES­_DATA[[#This Row],[QUANTITYORDERED]]</f>
        <v>2700</v>
      </c>
      <c r="E1040">
        <v>8</v>
      </c>
      <c r="F1040" s="2">
        <v>3657.69</v>
      </c>
      <c r="G1040" s="2">
        <f>SALES­_DATA[[#This Row],[SALES]]-SALES­_DATA[[#This Row],[cost price]]</f>
        <v>957.69</v>
      </c>
      <c r="H1040" s="4">
        <v>38153</v>
      </c>
      <c r="I1040" s="1" t="s">
        <v>684</v>
      </c>
      <c r="J1040" t="s">
        <v>25</v>
      </c>
      <c r="K1040">
        <v>2</v>
      </c>
      <c r="L1040" t="str">
        <f t="shared" si="32"/>
        <v>Qtr 2</v>
      </c>
      <c r="M1040" t="s">
        <v>684</v>
      </c>
      <c r="N1040">
        <v>2004</v>
      </c>
      <c r="O1040" t="s">
        <v>181</v>
      </c>
      <c r="P1040" s="2">
        <v>169</v>
      </c>
      <c r="Q1040" t="s">
        <v>604</v>
      </c>
      <c r="R1040" t="s">
        <v>418</v>
      </c>
      <c r="S1040" t="s">
        <v>419</v>
      </c>
      <c r="T1040" t="s">
        <v>420</v>
      </c>
      <c r="U1040" t="s">
        <v>421</v>
      </c>
      <c r="V1040" t="s">
        <v>199</v>
      </c>
      <c r="W1040" t="s">
        <v>687</v>
      </c>
      <c r="X1040" s="3">
        <v>69045</v>
      </c>
      <c r="Y1040" t="s">
        <v>199</v>
      </c>
      <c r="Z1040" t="s">
        <v>96</v>
      </c>
      <c r="AA1040" t="s">
        <v>422</v>
      </c>
      <c r="AB1040" t="s">
        <v>423</v>
      </c>
      <c r="AC1040" t="str">
        <f t="shared" si="33"/>
        <v>Victorino Wendy</v>
      </c>
      <c r="AD1040" t="s">
        <v>51</v>
      </c>
    </row>
    <row r="1041" spans="1:30" x14ac:dyDescent="0.4">
      <c r="A1041">
        <v>10266</v>
      </c>
      <c r="B1041">
        <v>29</v>
      </c>
      <c r="C1041" s="2">
        <v>100</v>
      </c>
      <c r="D1041" s="2">
        <f>SALES­_DATA[[#This Row],[PRICEEACH]]*SALES­_DATA[[#This Row],[QUANTITYORDERED]]</f>
        <v>2900</v>
      </c>
      <c r="E1041">
        <v>7</v>
      </c>
      <c r="F1041" s="2">
        <v>4812.55</v>
      </c>
      <c r="G1041" s="2">
        <f>SALES­_DATA[[#This Row],[SALES]]-SALES­_DATA[[#This Row],[cost price]]</f>
        <v>1912.5500000000002</v>
      </c>
      <c r="H1041" s="4">
        <v>38174</v>
      </c>
      <c r="I1041" s="1" t="s">
        <v>678</v>
      </c>
      <c r="J1041" t="s">
        <v>25</v>
      </c>
      <c r="K1041">
        <v>3</v>
      </c>
      <c r="L1041" t="str">
        <f t="shared" si="32"/>
        <v>Qtr 3</v>
      </c>
      <c r="M1041" t="s">
        <v>678</v>
      </c>
      <c r="N1041">
        <v>2004</v>
      </c>
      <c r="O1041" t="s">
        <v>181</v>
      </c>
      <c r="P1041" s="2">
        <v>169</v>
      </c>
      <c r="Q1041" t="s">
        <v>604</v>
      </c>
      <c r="R1041" t="s">
        <v>452</v>
      </c>
      <c r="S1041" t="s">
        <v>453</v>
      </c>
      <c r="T1041" t="s">
        <v>454</v>
      </c>
      <c r="V1041" t="s">
        <v>455</v>
      </c>
      <c r="W1041" t="s">
        <v>687</v>
      </c>
      <c r="X1041" s="3">
        <v>42100</v>
      </c>
      <c r="Y1041" t="s">
        <v>258</v>
      </c>
      <c r="Z1041" t="s">
        <v>42</v>
      </c>
      <c r="AA1041" t="s">
        <v>456</v>
      </c>
      <c r="AB1041" t="s">
        <v>457</v>
      </c>
      <c r="AC1041" t="str">
        <f t="shared" si="33"/>
        <v>Moroni Maurizio</v>
      </c>
      <c r="AD1041" t="s">
        <v>51</v>
      </c>
    </row>
    <row r="1042" spans="1:30" x14ac:dyDescent="0.4">
      <c r="A1042">
        <v>10271</v>
      </c>
      <c r="B1042">
        <v>20</v>
      </c>
      <c r="C1042" s="2">
        <v>100</v>
      </c>
      <c r="D1042" s="2">
        <f>SALES­_DATA[[#This Row],[PRICEEACH]]*SALES­_DATA[[#This Row],[QUANTITYORDERED]]</f>
        <v>2000</v>
      </c>
      <c r="E1042">
        <v>9</v>
      </c>
      <c r="F1042" s="2">
        <v>3928.6</v>
      </c>
      <c r="G1042" s="2">
        <f>SALES­_DATA[[#This Row],[SALES]]-SALES­_DATA[[#This Row],[cost price]]</f>
        <v>1928.6</v>
      </c>
      <c r="H1042" s="4">
        <v>38188</v>
      </c>
      <c r="I1042" s="1" t="s">
        <v>678</v>
      </c>
      <c r="J1042" t="s">
        <v>25</v>
      </c>
      <c r="K1042">
        <v>3</v>
      </c>
      <c r="L1042" t="str">
        <f t="shared" si="32"/>
        <v>Qtr 3</v>
      </c>
      <c r="M1042" t="s">
        <v>678</v>
      </c>
      <c r="N1042">
        <v>2004</v>
      </c>
      <c r="O1042" t="s">
        <v>181</v>
      </c>
      <c r="P1042" s="2">
        <v>169</v>
      </c>
      <c r="Q1042" t="s">
        <v>604</v>
      </c>
      <c r="R1042" t="s">
        <v>272</v>
      </c>
      <c r="S1042">
        <v>4155551450</v>
      </c>
      <c r="T1042" t="s">
        <v>273</v>
      </c>
      <c r="V1042" t="s">
        <v>274</v>
      </c>
      <c r="W1042" t="s">
        <v>55</v>
      </c>
      <c r="X1042" s="3">
        <v>97562</v>
      </c>
      <c r="Y1042" t="s">
        <v>32</v>
      </c>
      <c r="Z1042" t="s">
        <v>33</v>
      </c>
      <c r="AA1042" t="s">
        <v>275</v>
      </c>
      <c r="AB1042" t="s">
        <v>276</v>
      </c>
      <c r="AC1042" t="str">
        <f t="shared" si="33"/>
        <v>Nelson Valarie</v>
      </c>
      <c r="AD1042" t="s">
        <v>51</v>
      </c>
    </row>
    <row r="1043" spans="1:30" x14ac:dyDescent="0.4">
      <c r="A1043">
        <v>10278</v>
      </c>
      <c r="B1043">
        <v>42</v>
      </c>
      <c r="C1043" s="2">
        <v>100</v>
      </c>
      <c r="D1043" s="2">
        <f>SALES­_DATA[[#This Row],[PRICEEACH]]*SALES­_DATA[[#This Row],[QUANTITYORDERED]]</f>
        <v>4200</v>
      </c>
      <c r="E1043">
        <v>7</v>
      </c>
      <c r="F1043" s="2">
        <v>6401.22</v>
      </c>
      <c r="G1043" s="2">
        <f>SALES­_DATA[[#This Row],[SALES]]-SALES­_DATA[[#This Row],[cost price]]</f>
        <v>2201.2200000000003</v>
      </c>
      <c r="H1043" s="4">
        <v>38205</v>
      </c>
      <c r="I1043" s="1" t="s">
        <v>679</v>
      </c>
      <c r="J1043" t="s">
        <v>25</v>
      </c>
      <c r="K1043">
        <v>3</v>
      </c>
      <c r="L1043" t="str">
        <f t="shared" si="32"/>
        <v>Qtr 3</v>
      </c>
      <c r="M1043" t="s">
        <v>679</v>
      </c>
      <c r="N1043">
        <v>2004</v>
      </c>
      <c r="O1043" t="s">
        <v>181</v>
      </c>
      <c r="P1043" s="2">
        <v>169</v>
      </c>
      <c r="Q1043" t="s">
        <v>604</v>
      </c>
      <c r="R1043" t="s">
        <v>539</v>
      </c>
      <c r="S1043">
        <v>7025551838</v>
      </c>
      <c r="T1043" t="s">
        <v>540</v>
      </c>
      <c r="V1043" t="s">
        <v>541</v>
      </c>
      <c r="W1043" t="s">
        <v>542</v>
      </c>
      <c r="X1043" s="3">
        <v>83030</v>
      </c>
      <c r="Y1043" t="s">
        <v>32</v>
      </c>
      <c r="Z1043" t="s">
        <v>33</v>
      </c>
      <c r="AA1043" t="s">
        <v>113</v>
      </c>
      <c r="AB1043" t="s">
        <v>400</v>
      </c>
      <c r="AC1043" t="str">
        <f t="shared" si="33"/>
        <v>King Sue</v>
      </c>
      <c r="AD1043" t="s">
        <v>51</v>
      </c>
    </row>
    <row r="1044" spans="1:30" x14ac:dyDescent="0.4">
      <c r="A1044">
        <v>10281</v>
      </c>
      <c r="B1044">
        <v>25</v>
      </c>
      <c r="C1044" s="2">
        <v>100</v>
      </c>
      <c r="D1044" s="2">
        <f>SALES­_DATA[[#This Row],[PRICEEACH]]*SALES­_DATA[[#This Row],[QUANTITYORDERED]]</f>
        <v>2500</v>
      </c>
      <c r="E1044">
        <v>5</v>
      </c>
      <c r="F1044" s="2">
        <v>4191.25</v>
      </c>
      <c r="G1044" s="2">
        <f>SALES­_DATA[[#This Row],[SALES]]-SALES­_DATA[[#This Row],[cost price]]</f>
        <v>1691.25</v>
      </c>
      <c r="H1044" s="4">
        <v>38218</v>
      </c>
      <c r="I1044" s="1" t="s">
        <v>679</v>
      </c>
      <c r="J1044" t="s">
        <v>25</v>
      </c>
      <c r="K1044">
        <v>3</v>
      </c>
      <c r="L1044" t="str">
        <f t="shared" si="32"/>
        <v>Qtr 3</v>
      </c>
      <c r="M1044" t="s">
        <v>679</v>
      </c>
      <c r="N1044">
        <v>2004</v>
      </c>
      <c r="O1044" t="s">
        <v>181</v>
      </c>
      <c r="P1044" s="2">
        <v>169</v>
      </c>
      <c r="Q1044" t="s">
        <v>604</v>
      </c>
      <c r="R1044" t="s">
        <v>139</v>
      </c>
      <c r="S1044">
        <v>2155551555</v>
      </c>
      <c r="T1044" t="s">
        <v>140</v>
      </c>
      <c r="V1044" t="s">
        <v>141</v>
      </c>
      <c r="W1044" t="s">
        <v>142</v>
      </c>
      <c r="X1044" s="3">
        <v>70267</v>
      </c>
      <c r="Y1044" t="s">
        <v>32</v>
      </c>
      <c r="Z1044" t="s">
        <v>33</v>
      </c>
      <c r="AA1044" t="s">
        <v>34</v>
      </c>
      <c r="AB1044" t="s">
        <v>143</v>
      </c>
      <c r="AC1044" t="str">
        <f t="shared" si="33"/>
        <v>Yu Kyung</v>
      </c>
      <c r="AD1044" t="s">
        <v>51</v>
      </c>
    </row>
    <row r="1045" spans="1:30" x14ac:dyDescent="0.4">
      <c r="A1045">
        <v>10287</v>
      </c>
      <c r="B1045">
        <v>36</v>
      </c>
      <c r="C1045" s="2">
        <v>100</v>
      </c>
      <c r="D1045" s="2">
        <f>SALES­_DATA[[#This Row],[PRICEEACH]]*SALES­_DATA[[#This Row],[QUANTITYORDERED]]</f>
        <v>3600</v>
      </c>
      <c r="E1045">
        <v>5</v>
      </c>
      <c r="F1045" s="2">
        <v>5852.52</v>
      </c>
      <c r="G1045" s="2">
        <f>SALES­_DATA[[#This Row],[SALES]]-SALES­_DATA[[#This Row],[cost price]]</f>
        <v>2252.5200000000004</v>
      </c>
      <c r="H1045" s="4">
        <v>38229</v>
      </c>
      <c r="I1045" s="1" t="s">
        <v>679</v>
      </c>
      <c r="J1045" t="s">
        <v>25</v>
      </c>
      <c r="K1045">
        <v>3</v>
      </c>
      <c r="L1045" t="str">
        <f t="shared" si="32"/>
        <v>Qtr 3</v>
      </c>
      <c r="M1045" t="s">
        <v>679</v>
      </c>
      <c r="N1045">
        <v>2004</v>
      </c>
      <c r="O1045" t="s">
        <v>181</v>
      </c>
      <c r="P1045" s="2">
        <v>169</v>
      </c>
      <c r="Q1045" t="s">
        <v>604</v>
      </c>
      <c r="R1045" t="s">
        <v>446</v>
      </c>
      <c r="S1045" t="s">
        <v>447</v>
      </c>
      <c r="T1045" t="s">
        <v>448</v>
      </c>
      <c r="V1045" t="s">
        <v>449</v>
      </c>
      <c r="W1045" t="s">
        <v>687</v>
      </c>
      <c r="X1045" s="3">
        <v>1203</v>
      </c>
      <c r="Y1045" t="s">
        <v>450</v>
      </c>
      <c r="Z1045" t="s">
        <v>42</v>
      </c>
      <c r="AA1045" t="s">
        <v>451</v>
      </c>
      <c r="AB1045" t="s">
        <v>103</v>
      </c>
      <c r="AC1045" t="str">
        <f t="shared" si="33"/>
        <v>Holz Michael</v>
      </c>
      <c r="AD1045" t="s">
        <v>51</v>
      </c>
    </row>
    <row r="1046" spans="1:30" x14ac:dyDescent="0.4">
      <c r="A1046">
        <v>10292</v>
      </c>
      <c r="B1046">
        <v>21</v>
      </c>
      <c r="C1046" s="2">
        <v>100</v>
      </c>
      <c r="D1046" s="2">
        <f>SALES­_DATA[[#This Row],[PRICEEACH]]*SALES­_DATA[[#This Row],[QUANTITYORDERED]]</f>
        <v>2100</v>
      </c>
      <c r="E1046">
        <v>12</v>
      </c>
      <c r="F1046" s="2">
        <v>2844.87</v>
      </c>
      <c r="G1046" s="2">
        <f>SALES­_DATA[[#This Row],[SALES]]-SALES­_DATA[[#This Row],[cost price]]</f>
        <v>744.86999999999989</v>
      </c>
      <c r="H1046" s="4">
        <v>38238</v>
      </c>
      <c r="I1046" s="1" t="s">
        <v>685</v>
      </c>
      <c r="J1046" t="s">
        <v>25</v>
      </c>
      <c r="K1046">
        <v>3</v>
      </c>
      <c r="L1046" t="str">
        <f t="shared" si="32"/>
        <v>Qtr 3</v>
      </c>
      <c r="M1046" t="s">
        <v>685</v>
      </c>
      <c r="N1046">
        <v>2004</v>
      </c>
      <c r="O1046" t="s">
        <v>181</v>
      </c>
      <c r="P1046" s="2">
        <v>169</v>
      </c>
      <c r="Q1046" t="s">
        <v>604</v>
      </c>
      <c r="R1046" t="s">
        <v>28</v>
      </c>
      <c r="S1046">
        <v>2125557818</v>
      </c>
      <c r="T1046" t="s">
        <v>29</v>
      </c>
      <c r="V1046" t="s">
        <v>30</v>
      </c>
      <c r="W1046" t="s">
        <v>31</v>
      </c>
      <c r="X1046" s="3">
        <v>10022</v>
      </c>
      <c r="Y1046" t="s">
        <v>32</v>
      </c>
      <c r="Z1046" t="s">
        <v>33</v>
      </c>
      <c r="AA1046" t="s">
        <v>34</v>
      </c>
      <c r="AB1046" t="s">
        <v>35</v>
      </c>
      <c r="AC1046" t="str">
        <f t="shared" si="33"/>
        <v>Yu Kwai</v>
      </c>
      <c r="AD1046" t="s">
        <v>36</v>
      </c>
    </row>
    <row r="1047" spans="1:30" x14ac:dyDescent="0.4">
      <c r="A1047">
        <v>10301</v>
      </c>
      <c r="B1047">
        <v>23</v>
      </c>
      <c r="C1047" s="2">
        <v>100</v>
      </c>
      <c r="D1047" s="2">
        <f>SALES­_DATA[[#This Row],[PRICEEACH]]*SALES­_DATA[[#This Row],[QUANTITYORDERED]]</f>
        <v>2300</v>
      </c>
      <c r="E1047">
        <v>9</v>
      </c>
      <c r="F1047" s="2">
        <v>4011.66</v>
      </c>
      <c r="G1047" s="2">
        <f>SALES­_DATA[[#This Row],[SALES]]-SALES­_DATA[[#This Row],[cost price]]</f>
        <v>1711.6599999999999</v>
      </c>
      <c r="H1047" s="4">
        <v>37899</v>
      </c>
      <c r="I1047" s="1" t="s">
        <v>680</v>
      </c>
      <c r="J1047" t="s">
        <v>25</v>
      </c>
      <c r="K1047">
        <v>4</v>
      </c>
      <c r="L1047" t="str">
        <f t="shared" si="32"/>
        <v>Qtr 4</v>
      </c>
      <c r="M1047" t="s">
        <v>680</v>
      </c>
      <c r="N1047">
        <v>2003</v>
      </c>
      <c r="O1047" t="s">
        <v>181</v>
      </c>
      <c r="P1047" s="2">
        <v>169</v>
      </c>
      <c r="Q1047" t="s">
        <v>604</v>
      </c>
      <c r="R1047" t="s">
        <v>543</v>
      </c>
      <c r="S1047" t="s">
        <v>544</v>
      </c>
      <c r="T1047" t="s">
        <v>545</v>
      </c>
      <c r="V1047" t="s">
        <v>546</v>
      </c>
      <c r="W1047" t="s">
        <v>687</v>
      </c>
      <c r="X1047" s="3" t="s">
        <v>547</v>
      </c>
      <c r="Y1047" t="s">
        <v>78</v>
      </c>
      <c r="Z1047" t="s">
        <v>42</v>
      </c>
      <c r="AA1047" t="s">
        <v>548</v>
      </c>
      <c r="AB1047" t="s">
        <v>549</v>
      </c>
      <c r="AC1047" t="str">
        <f t="shared" si="33"/>
        <v>Klaeboe Jan</v>
      </c>
      <c r="AD1047" t="s">
        <v>51</v>
      </c>
    </row>
    <row r="1048" spans="1:30" x14ac:dyDescent="0.4">
      <c r="A1048">
        <v>10305</v>
      </c>
      <c r="B1048">
        <v>37</v>
      </c>
      <c r="C1048" s="2">
        <v>100</v>
      </c>
      <c r="D1048" s="2">
        <f>SALES­_DATA[[#This Row],[PRICEEACH]]*SALES­_DATA[[#This Row],[QUANTITYORDERED]]</f>
        <v>3700</v>
      </c>
      <c r="E1048">
        <v>9</v>
      </c>
      <c r="F1048" s="2">
        <v>7455.87</v>
      </c>
      <c r="G1048" s="2">
        <f>SALES­_DATA[[#This Row],[SALES]]-SALES­_DATA[[#This Row],[cost price]]</f>
        <v>3755.87</v>
      </c>
      <c r="H1048" s="4">
        <v>38273</v>
      </c>
      <c r="I1048" s="1" t="s">
        <v>680</v>
      </c>
      <c r="J1048" t="s">
        <v>25</v>
      </c>
      <c r="K1048">
        <v>4</v>
      </c>
      <c r="L1048" t="str">
        <f t="shared" si="32"/>
        <v>Qtr 4</v>
      </c>
      <c r="M1048" t="s">
        <v>680</v>
      </c>
      <c r="N1048">
        <v>2004</v>
      </c>
      <c r="O1048" t="s">
        <v>181</v>
      </c>
      <c r="P1048" s="2">
        <v>169</v>
      </c>
      <c r="Q1048" t="s">
        <v>604</v>
      </c>
      <c r="R1048" t="s">
        <v>120</v>
      </c>
      <c r="S1048">
        <v>6175558555</v>
      </c>
      <c r="T1048" t="s">
        <v>121</v>
      </c>
      <c r="V1048" t="s">
        <v>122</v>
      </c>
      <c r="W1048" t="s">
        <v>123</v>
      </c>
      <c r="X1048" s="3">
        <v>51247</v>
      </c>
      <c r="Y1048" t="s">
        <v>32</v>
      </c>
      <c r="Z1048" t="s">
        <v>33</v>
      </c>
      <c r="AA1048" t="s">
        <v>124</v>
      </c>
      <c r="AB1048" t="s">
        <v>125</v>
      </c>
      <c r="AC1048" t="str">
        <f t="shared" si="33"/>
        <v>Hernandez Marta</v>
      </c>
      <c r="AD1048" t="s">
        <v>151</v>
      </c>
    </row>
    <row r="1049" spans="1:30" x14ac:dyDescent="0.4">
      <c r="A1049">
        <v>10310</v>
      </c>
      <c r="B1049">
        <v>48</v>
      </c>
      <c r="C1049" s="2">
        <v>100</v>
      </c>
      <c r="D1049" s="2">
        <f>SALES­_DATA[[#This Row],[PRICEEACH]]*SALES­_DATA[[#This Row],[QUANTITYORDERED]]</f>
        <v>4800</v>
      </c>
      <c r="E1049">
        <v>3</v>
      </c>
      <c r="F1049" s="2">
        <v>8940.9599999999991</v>
      </c>
      <c r="G1049" s="2">
        <f>SALES­_DATA[[#This Row],[SALES]]-SALES­_DATA[[#This Row],[cost price]]</f>
        <v>4140.9599999999991</v>
      </c>
      <c r="H1049" s="4">
        <v>38276</v>
      </c>
      <c r="I1049" s="1" t="s">
        <v>680</v>
      </c>
      <c r="J1049" t="s">
        <v>25</v>
      </c>
      <c r="K1049">
        <v>4</v>
      </c>
      <c r="L1049" t="str">
        <f t="shared" si="32"/>
        <v>Qtr 4</v>
      </c>
      <c r="M1049" t="s">
        <v>680</v>
      </c>
      <c r="N1049">
        <v>2004</v>
      </c>
      <c r="O1049" t="s">
        <v>181</v>
      </c>
      <c r="P1049" s="2">
        <v>169</v>
      </c>
      <c r="Q1049" t="s">
        <v>604</v>
      </c>
      <c r="R1049" t="s">
        <v>439</v>
      </c>
      <c r="S1049" t="s">
        <v>440</v>
      </c>
      <c r="T1049" t="s">
        <v>441</v>
      </c>
      <c r="V1049" t="s">
        <v>442</v>
      </c>
      <c r="W1049" t="s">
        <v>687</v>
      </c>
      <c r="X1049" s="3">
        <v>50739</v>
      </c>
      <c r="Y1049" t="s">
        <v>443</v>
      </c>
      <c r="Z1049" t="s">
        <v>42</v>
      </c>
      <c r="AA1049" t="s">
        <v>444</v>
      </c>
      <c r="AB1049" t="s">
        <v>445</v>
      </c>
      <c r="AC1049" t="str">
        <f t="shared" si="33"/>
        <v>Pfalzheim Henriette</v>
      </c>
      <c r="AD1049" t="s">
        <v>151</v>
      </c>
    </row>
    <row r="1050" spans="1:30" x14ac:dyDescent="0.4">
      <c r="A1050">
        <v>10313</v>
      </c>
      <c r="B1050">
        <v>25</v>
      </c>
      <c r="C1050" s="2">
        <v>100</v>
      </c>
      <c r="D1050" s="2">
        <f>SALES­_DATA[[#This Row],[PRICEEACH]]*SALES­_DATA[[#This Row],[QUANTITYORDERED]]</f>
        <v>2500</v>
      </c>
      <c r="E1050">
        <v>3</v>
      </c>
      <c r="F1050" s="2">
        <v>4572.25</v>
      </c>
      <c r="G1050" s="2">
        <f>SALES­_DATA[[#This Row],[SALES]]-SALES­_DATA[[#This Row],[cost price]]</f>
        <v>2072.25</v>
      </c>
      <c r="H1050" s="4">
        <v>38282</v>
      </c>
      <c r="I1050" s="1" t="s">
        <v>680</v>
      </c>
      <c r="J1050" t="s">
        <v>25</v>
      </c>
      <c r="K1050">
        <v>4</v>
      </c>
      <c r="L1050" t="str">
        <f t="shared" si="32"/>
        <v>Qtr 4</v>
      </c>
      <c r="M1050" t="s">
        <v>680</v>
      </c>
      <c r="N1050">
        <v>2004</v>
      </c>
      <c r="O1050" t="s">
        <v>181</v>
      </c>
      <c r="P1050" s="2">
        <v>169</v>
      </c>
      <c r="Q1050" t="s">
        <v>604</v>
      </c>
      <c r="R1050" t="s">
        <v>225</v>
      </c>
      <c r="S1050" t="s">
        <v>226</v>
      </c>
      <c r="T1050" t="s">
        <v>227</v>
      </c>
      <c r="V1050" t="s">
        <v>228</v>
      </c>
      <c r="W1050" t="s">
        <v>229</v>
      </c>
      <c r="X1050" s="3" t="s">
        <v>230</v>
      </c>
      <c r="Y1050" t="s">
        <v>231</v>
      </c>
      <c r="Z1050" t="s">
        <v>33</v>
      </c>
      <c r="AA1050" t="s">
        <v>232</v>
      </c>
      <c r="AB1050" t="s">
        <v>233</v>
      </c>
      <c r="AC1050" t="str">
        <f t="shared" si="33"/>
        <v>Tannamuri Yoshi</v>
      </c>
      <c r="AD1050" t="s">
        <v>51</v>
      </c>
    </row>
    <row r="1051" spans="1:30" x14ac:dyDescent="0.4">
      <c r="A1051">
        <v>10321</v>
      </c>
      <c r="B1051">
        <v>33</v>
      </c>
      <c r="C1051" s="2">
        <v>100</v>
      </c>
      <c r="D1051" s="2">
        <f>SALES­_DATA[[#This Row],[PRICEEACH]]*SALES­_DATA[[#This Row],[QUANTITYORDERED]]</f>
        <v>3300</v>
      </c>
      <c r="E1051">
        <v>11</v>
      </c>
      <c r="F1051" s="2">
        <v>5700.09</v>
      </c>
      <c r="G1051" s="2">
        <f>SALES­_DATA[[#This Row],[SALES]]-SALES­_DATA[[#This Row],[cost price]]</f>
        <v>2400.09</v>
      </c>
      <c r="H1051" s="4">
        <v>38295</v>
      </c>
      <c r="I1051" s="1" t="s">
        <v>681</v>
      </c>
      <c r="J1051" t="s">
        <v>25</v>
      </c>
      <c r="K1051">
        <v>4</v>
      </c>
      <c r="L1051" t="str">
        <f t="shared" si="32"/>
        <v>Qtr 4</v>
      </c>
      <c r="M1051" t="s">
        <v>681</v>
      </c>
      <c r="N1051">
        <v>2004</v>
      </c>
      <c r="O1051" t="s">
        <v>181</v>
      </c>
      <c r="P1051" s="2">
        <v>169</v>
      </c>
      <c r="Q1051" t="s">
        <v>604</v>
      </c>
      <c r="R1051" t="s">
        <v>160</v>
      </c>
      <c r="S1051">
        <v>5085552555</v>
      </c>
      <c r="T1051" t="s">
        <v>161</v>
      </c>
      <c r="V1051" t="s">
        <v>162</v>
      </c>
      <c r="W1051" t="s">
        <v>123</v>
      </c>
      <c r="X1051" s="3">
        <v>50553</v>
      </c>
      <c r="Y1051" t="s">
        <v>32</v>
      </c>
      <c r="Z1051" t="s">
        <v>33</v>
      </c>
      <c r="AA1051" t="s">
        <v>163</v>
      </c>
      <c r="AB1051" t="s">
        <v>164</v>
      </c>
      <c r="AC1051" t="str">
        <f t="shared" si="33"/>
        <v>Benitez Violeta</v>
      </c>
      <c r="AD1051" t="s">
        <v>51</v>
      </c>
    </row>
    <row r="1052" spans="1:30" x14ac:dyDescent="0.4">
      <c r="A1052">
        <v>10324</v>
      </c>
      <c r="B1052">
        <v>27</v>
      </c>
      <c r="C1052" s="2">
        <v>100</v>
      </c>
      <c r="D1052" s="2">
        <f>SALES­_DATA[[#This Row],[PRICEEACH]]*SALES­_DATA[[#This Row],[QUANTITYORDERED]]</f>
        <v>2700</v>
      </c>
      <c r="E1052">
        <v>12</v>
      </c>
      <c r="F1052" s="2">
        <v>3155.49</v>
      </c>
      <c r="G1052" s="2">
        <f>SALES­_DATA[[#This Row],[SALES]]-SALES­_DATA[[#This Row],[cost price]]</f>
        <v>455.48999999999978</v>
      </c>
      <c r="H1052" s="4">
        <v>38296</v>
      </c>
      <c r="I1052" s="1" t="s">
        <v>681</v>
      </c>
      <c r="J1052" t="s">
        <v>25</v>
      </c>
      <c r="K1052">
        <v>4</v>
      </c>
      <c r="L1052" t="str">
        <f t="shared" si="32"/>
        <v>Qtr 4</v>
      </c>
      <c r="M1052" t="s">
        <v>681</v>
      </c>
      <c r="N1052">
        <v>2004</v>
      </c>
      <c r="O1052" t="s">
        <v>181</v>
      </c>
      <c r="P1052" s="2">
        <v>169</v>
      </c>
      <c r="Q1052" t="s">
        <v>604</v>
      </c>
      <c r="R1052" t="s">
        <v>99</v>
      </c>
      <c r="S1052">
        <v>2125551500</v>
      </c>
      <c r="T1052" t="s">
        <v>100</v>
      </c>
      <c r="U1052" t="s">
        <v>101</v>
      </c>
      <c r="V1052" t="s">
        <v>30</v>
      </c>
      <c r="W1052" t="s">
        <v>31</v>
      </c>
      <c r="X1052" s="3">
        <v>10022</v>
      </c>
      <c r="Y1052" t="s">
        <v>32</v>
      </c>
      <c r="Z1052" t="s">
        <v>33</v>
      </c>
      <c r="AA1052" t="s">
        <v>102</v>
      </c>
      <c r="AB1052" t="s">
        <v>103</v>
      </c>
      <c r="AC1052" t="str">
        <f t="shared" si="33"/>
        <v>Frick Michael</v>
      </c>
      <c r="AD1052" t="s">
        <v>51</v>
      </c>
    </row>
    <row r="1053" spans="1:30" x14ac:dyDescent="0.4">
      <c r="A1053">
        <v>10331</v>
      </c>
      <c r="B1053">
        <v>27</v>
      </c>
      <c r="C1053" s="2">
        <v>100</v>
      </c>
      <c r="D1053" s="2">
        <f>SALES­_DATA[[#This Row],[PRICEEACH]]*SALES­_DATA[[#This Row],[QUANTITYORDERED]]</f>
        <v>2700</v>
      </c>
      <c r="E1053">
        <v>11</v>
      </c>
      <c r="F1053" s="2">
        <v>4170.6899999999996</v>
      </c>
      <c r="G1053" s="2">
        <f>SALES­_DATA[[#This Row],[SALES]]-SALES­_DATA[[#This Row],[cost price]]</f>
        <v>1470.6899999999996</v>
      </c>
      <c r="H1053" s="4">
        <v>38308</v>
      </c>
      <c r="I1053" s="1" t="s">
        <v>681</v>
      </c>
      <c r="J1053" t="s">
        <v>25</v>
      </c>
      <c r="K1053">
        <v>4</v>
      </c>
      <c r="L1053" t="str">
        <f t="shared" si="32"/>
        <v>Qtr 4</v>
      </c>
      <c r="M1053" t="s">
        <v>681</v>
      </c>
      <c r="N1053">
        <v>2004</v>
      </c>
      <c r="O1053" t="s">
        <v>181</v>
      </c>
      <c r="P1053" s="2">
        <v>169</v>
      </c>
      <c r="Q1053" t="s">
        <v>604</v>
      </c>
      <c r="R1053" t="s">
        <v>309</v>
      </c>
      <c r="S1053">
        <v>2155559857</v>
      </c>
      <c r="T1053" t="s">
        <v>310</v>
      </c>
      <c r="V1053" t="s">
        <v>216</v>
      </c>
      <c r="W1053" t="s">
        <v>142</v>
      </c>
      <c r="X1053" s="3">
        <v>71270</v>
      </c>
      <c r="Y1053" t="s">
        <v>32</v>
      </c>
      <c r="Z1053" t="s">
        <v>33</v>
      </c>
      <c r="AA1053" t="s">
        <v>124</v>
      </c>
      <c r="AB1053" t="s">
        <v>311</v>
      </c>
      <c r="AC1053" t="str">
        <f t="shared" si="33"/>
        <v>Hernandez Rosa</v>
      </c>
      <c r="AD1053" t="s">
        <v>51</v>
      </c>
    </row>
    <row r="1054" spans="1:30" x14ac:dyDescent="0.4">
      <c r="A1054">
        <v>10334</v>
      </c>
      <c r="B1054">
        <v>20</v>
      </c>
      <c r="C1054" s="2">
        <v>100</v>
      </c>
      <c r="D1054" s="2">
        <f>SALES­_DATA[[#This Row],[PRICEEACH]]*SALES­_DATA[[#This Row],[QUANTITYORDERED]]</f>
        <v>2000</v>
      </c>
      <c r="E1054">
        <v>3</v>
      </c>
      <c r="F1054" s="2">
        <v>2878.8</v>
      </c>
      <c r="G1054" s="2">
        <f>SALES­_DATA[[#This Row],[SALES]]-SALES­_DATA[[#This Row],[cost price]]</f>
        <v>878.80000000000018</v>
      </c>
      <c r="H1054" s="4">
        <v>38310</v>
      </c>
      <c r="I1054" s="1" t="s">
        <v>681</v>
      </c>
      <c r="J1054" t="s">
        <v>401</v>
      </c>
      <c r="K1054">
        <v>4</v>
      </c>
      <c r="L1054" t="str">
        <f t="shared" si="32"/>
        <v>Qtr 4</v>
      </c>
      <c r="M1054" t="s">
        <v>681</v>
      </c>
      <c r="N1054">
        <v>2004</v>
      </c>
      <c r="O1054" t="s">
        <v>181</v>
      </c>
      <c r="P1054" s="2">
        <v>169</v>
      </c>
      <c r="Q1054" t="s">
        <v>604</v>
      </c>
      <c r="R1054" t="s">
        <v>183</v>
      </c>
      <c r="S1054" t="s">
        <v>184</v>
      </c>
      <c r="T1054" t="s">
        <v>185</v>
      </c>
      <c r="V1054" t="s">
        <v>186</v>
      </c>
      <c r="W1054" t="s">
        <v>687</v>
      </c>
      <c r="X1054" s="3" t="s">
        <v>187</v>
      </c>
      <c r="Y1054" t="s">
        <v>188</v>
      </c>
      <c r="Z1054" t="s">
        <v>42</v>
      </c>
      <c r="AA1054" t="s">
        <v>189</v>
      </c>
      <c r="AB1054" t="s">
        <v>190</v>
      </c>
      <c r="AC1054" t="str">
        <f t="shared" si="33"/>
        <v>Berglund Christina</v>
      </c>
      <c r="AD1054" t="s">
        <v>36</v>
      </c>
    </row>
    <row r="1055" spans="1:30" x14ac:dyDescent="0.4">
      <c r="A1055">
        <v>10342</v>
      </c>
      <c r="B1055">
        <v>30</v>
      </c>
      <c r="C1055" s="2">
        <v>100</v>
      </c>
      <c r="D1055" s="2">
        <f>SALES­_DATA[[#This Row],[PRICEEACH]]*SALES­_DATA[[#This Row],[QUANTITYORDERED]]</f>
        <v>3000</v>
      </c>
      <c r="E1055">
        <v>4</v>
      </c>
      <c r="F1055" s="2">
        <v>5029.5</v>
      </c>
      <c r="G1055" s="2">
        <f>SALES­_DATA[[#This Row],[SALES]]-SALES­_DATA[[#This Row],[cost price]]</f>
        <v>2029.5</v>
      </c>
      <c r="H1055" s="4">
        <v>38315</v>
      </c>
      <c r="I1055" s="1" t="s">
        <v>681</v>
      </c>
      <c r="J1055" t="s">
        <v>25</v>
      </c>
      <c r="K1055">
        <v>4</v>
      </c>
      <c r="L1055" t="str">
        <f t="shared" si="32"/>
        <v>Qtr 4</v>
      </c>
      <c r="M1055" t="s">
        <v>681</v>
      </c>
      <c r="N1055">
        <v>2004</v>
      </c>
      <c r="O1055" t="s">
        <v>181</v>
      </c>
      <c r="P1055" s="2">
        <v>169</v>
      </c>
      <c r="Q1055" t="s">
        <v>604</v>
      </c>
      <c r="R1055" t="s">
        <v>89</v>
      </c>
      <c r="S1055" t="s">
        <v>90</v>
      </c>
      <c r="T1055" t="s">
        <v>91</v>
      </c>
      <c r="U1055" t="s">
        <v>92</v>
      </c>
      <c r="V1055" t="s">
        <v>93</v>
      </c>
      <c r="W1055" t="s">
        <v>94</v>
      </c>
      <c r="X1055" s="3">
        <v>3004</v>
      </c>
      <c r="Y1055" t="s">
        <v>95</v>
      </c>
      <c r="Z1055" t="s">
        <v>96</v>
      </c>
      <c r="AA1055" t="s">
        <v>97</v>
      </c>
      <c r="AB1055" t="s">
        <v>98</v>
      </c>
      <c r="AC1055" t="str">
        <f t="shared" si="33"/>
        <v>Ferguson Peter</v>
      </c>
      <c r="AD1055" t="s">
        <v>51</v>
      </c>
    </row>
    <row r="1056" spans="1:30" x14ac:dyDescent="0.4">
      <c r="A1056">
        <v>10349</v>
      </c>
      <c r="B1056">
        <v>48</v>
      </c>
      <c r="C1056" s="2">
        <v>100</v>
      </c>
      <c r="D1056" s="2">
        <f>SALES­_DATA[[#This Row],[PRICEEACH]]*SALES­_DATA[[#This Row],[QUANTITYORDERED]]</f>
        <v>4800</v>
      </c>
      <c r="E1056">
        <v>6</v>
      </c>
      <c r="F1056" s="2">
        <v>7396.8</v>
      </c>
      <c r="G1056" s="2">
        <f>SALES­_DATA[[#This Row],[SALES]]-SALES­_DATA[[#This Row],[cost price]]</f>
        <v>2596.8000000000002</v>
      </c>
      <c r="H1056" s="4">
        <v>38322</v>
      </c>
      <c r="I1056" s="1" t="s">
        <v>682</v>
      </c>
      <c r="J1056" t="s">
        <v>25</v>
      </c>
      <c r="K1056">
        <v>4</v>
      </c>
      <c r="L1056" t="str">
        <f t="shared" si="32"/>
        <v>Qtr 4</v>
      </c>
      <c r="M1056" t="s">
        <v>682</v>
      </c>
      <c r="N1056">
        <v>2004</v>
      </c>
      <c r="O1056" t="s">
        <v>181</v>
      </c>
      <c r="P1056" s="2">
        <v>169</v>
      </c>
      <c r="Q1056" t="s">
        <v>604</v>
      </c>
      <c r="R1056" t="s">
        <v>475</v>
      </c>
      <c r="S1056">
        <v>2125557413</v>
      </c>
      <c r="T1056" t="s">
        <v>476</v>
      </c>
      <c r="U1056" t="s">
        <v>477</v>
      </c>
      <c r="V1056" t="s">
        <v>30</v>
      </c>
      <c r="W1056" t="s">
        <v>31</v>
      </c>
      <c r="X1056" s="3">
        <v>10022</v>
      </c>
      <c r="Y1056" t="s">
        <v>32</v>
      </c>
      <c r="Z1056" t="s">
        <v>33</v>
      </c>
      <c r="AA1056" t="s">
        <v>56</v>
      </c>
      <c r="AB1056" t="s">
        <v>478</v>
      </c>
      <c r="AC1056" t="str">
        <f t="shared" si="33"/>
        <v>Young Jeff</v>
      </c>
      <c r="AD1056" t="s">
        <v>151</v>
      </c>
    </row>
    <row r="1057" spans="1:30" x14ac:dyDescent="0.4">
      <c r="A1057">
        <v>10358</v>
      </c>
      <c r="B1057">
        <v>32</v>
      </c>
      <c r="C1057" s="2">
        <v>93.49</v>
      </c>
      <c r="D1057" s="2">
        <f>SALES­_DATA[[#This Row],[PRICEEACH]]*SALES­_DATA[[#This Row],[QUANTITYORDERED]]</f>
        <v>2991.68</v>
      </c>
      <c r="E1057">
        <v>12</v>
      </c>
      <c r="F1057" s="2">
        <v>2991.68</v>
      </c>
      <c r="G1057" s="2">
        <f>SALES­_DATA[[#This Row],[SALES]]-SALES­_DATA[[#This Row],[cost price]]</f>
        <v>0</v>
      </c>
      <c r="H1057" s="4">
        <v>38331</v>
      </c>
      <c r="I1057" s="1" t="s">
        <v>682</v>
      </c>
      <c r="J1057" t="s">
        <v>25</v>
      </c>
      <c r="K1057">
        <v>4</v>
      </c>
      <c r="L1057" t="str">
        <f t="shared" si="32"/>
        <v>Qtr 4</v>
      </c>
      <c r="M1057" t="s">
        <v>682</v>
      </c>
      <c r="N1057">
        <v>2004</v>
      </c>
      <c r="O1057" t="s">
        <v>181</v>
      </c>
      <c r="P1057" s="2">
        <v>169</v>
      </c>
      <c r="Q1057" t="s">
        <v>604</v>
      </c>
      <c r="R1057" t="s">
        <v>174</v>
      </c>
      <c r="S1057" t="s">
        <v>175</v>
      </c>
      <c r="T1057" t="s">
        <v>176</v>
      </c>
      <c r="V1057" t="s">
        <v>177</v>
      </c>
      <c r="W1057" t="s">
        <v>687</v>
      </c>
      <c r="X1057" s="3">
        <v>28034</v>
      </c>
      <c r="Y1057" t="s">
        <v>178</v>
      </c>
      <c r="Z1057" t="s">
        <v>42</v>
      </c>
      <c r="AA1057" t="s">
        <v>179</v>
      </c>
      <c r="AB1057" t="s">
        <v>180</v>
      </c>
      <c r="AC1057" t="str">
        <f t="shared" si="33"/>
        <v>Freyre Diego</v>
      </c>
      <c r="AD1057" t="s">
        <v>36</v>
      </c>
    </row>
    <row r="1058" spans="1:30" x14ac:dyDescent="0.4">
      <c r="A1058">
        <v>10366</v>
      </c>
      <c r="B1058">
        <v>34</v>
      </c>
      <c r="C1058" s="2">
        <v>100</v>
      </c>
      <c r="D1058" s="2">
        <f>SALES­_DATA[[#This Row],[PRICEEACH]]*SALES­_DATA[[#This Row],[QUANTITYORDERED]]</f>
        <v>3400</v>
      </c>
      <c r="E1058">
        <v>1</v>
      </c>
      <c r="F1058" s="2">
        <v>6275.72</v>
      </c>
      <c r="G1058" s="2">
        <f>SALES­_DATA[[#This Row],[SALES]]-SALES­_DATA[[#This Row],[cost price]]</f>
        <v>2875.7200000000003</v>
      </c>
      <c r="H1058" s="4">
        <v>38362</v>
      </c>
      <c r="I1058" s="1" t="s">
        <v>675</v>
      </c>
      <c r="J1058" t="s">
        <v>25</v>
      </c>
      <c r="K1058">
        <v>1</v>
      </c>
      <c r="L1058" t="str">
        <f t="shared" si="32"/>
        <v>Qtr 1</v>
      </c>
      <c r="M1058" t="s">
        <v>675</v>
      </c>
      <c r="N1058">
        <v>2005</v>
      </c>
      <c r="O1058" t="s">
        <v>181</v>
      </c>
      <c r="P1058" s="2">
        <v>169</v>
      </c>
      <c r="Q1058" t="s">
        <v>604</v>
      </c>
      <c r="R1058" t="s">
        <v>577</v>
      </c>
      <c r="S1058" t="s">
        <v>578</v>
      </c>
      <c r="T1058" t="s">
        <v>579</v>
      </c>
      <c r="V1058" t="s">
        <v>580</v>
      </c>
      <c r="W1058" t="s">
        <v>687</v>
      </c>
      <c r="X1058" s="3" t="s">
        <v>581</v>
      </c>
      <c r="Y1058" t="s">
        <v>370</v>
      </c>
      <c r="Z1058" t="s">
        <v>42</v>
      </c>
      <c r="AA1058" t="s">
        <v>582</v>
      </c>
      <c r="AB1058" t="s">
        <v>583</v>
      </c>
      <c r="AC1058" t="str">
        <f t="shared" si="33"/>
        <v>Cartrain Pascale</v>
      </c>
      <c r="AD1058" t="s">
        <v>51</v>
      </c>
    </row>
    <row r="1059" spans="1:30" x14ac:dyDescent="0.4">
      <c r="A1059">
        <v>10370</v>
      </c>
      <c r="B1059">
        <v>27</v>
      </c>
      <c r="C1059" s="2">
        <v>56.85</v>
      </c>
      <c r="D1059" s="2">
        <f>SALES­_DATA[[#This Row],[PRICEEACH]]*SALES­_DATA[[#This Row],[QUANTITYORDERED]]</f>
        <v>1534.95</v>
      </c>
      <c r="E1059">
        <v>9</v>
      </c>
      <c r="F1059" s="2">
        <v>1534.95</v>
      </c>
      <c r="G1059" s="2">
        <f>SALES­_DATA[[#This Row],[SALES]]-SALES­_DATA[[#This Row],[cost price]]</f>
        <v>0</v>
      </c>
      <c r="H1059" s="4">
        <v>38372</v>
      </c>
      <c r="I1059" s="1" t="s">
        <v>675</v>
      </c>
      <c r="J1059" t="s">
        <v>25</v>
      </c>
      <c r="K1059">
        <v>1</v>
      </c>
      <c r="L1059" t="str">
        <f t="shared" si="32"/>
        <v>Qtr 1</v>
      </c>
      <c r="M1059" t="s">
        <v>675</v>
      </c>
      <c r="N1059">
        <v>2005</v>
      </c>
      <c r="O1059" t="s">
        <v>181</v>
      </c>
      <c r="P1059" s="2">
        <v>169</v>
      </c>
      <c r="Q1059" t="s">
        <v>604</v>
      </c>
      <c r="R1059" t="s">
        <v>285</v>
      </c>
      <c r="S1059" t="s">
        <v>286</v>
      </c>
      <c r="T1059" t="s">
        <v>287</v>
      </c>
      <c r="U1059" t="s">
        <v>288</v>
      </c>
      <c r="V1059" t="s">
        <v>289</v>
      </c>
      <c r="W1059" t="s">
        <v>157</v>
      </c>
      <c r="X1059" s="3">
        <v>2060</v>
      </c>
      <c r="Y1059" t="s">
        <v>95</v>
      </c>
      <c r="Z1059" t="s">
        <v>96</v>
      </c>
      <c r="AA1059" t="s">
        <v>290</v>
      </c>
      <c r="AB1059" t="s">
        <v>291</v>
      </c>
      <c r="AC1059" t="str">
        <f t="shared" si="33"/>
        <v>O'Hara Anna</v>
      </c>
      <c r="AD1059" t="s">
        <v>36</v>
      </c>
    </row>
    <row r="1060" spans="1:30" x14ac:dyDescent="0.4">
      <c r="A1060">
        <v>10377</v>
      </c>
      <c r="B1060">
        <v>39</v>
      </c>
      <c r="C1060" s="2">
        <v>100</v>
      </c>
      <c r="D1060" s="2">
        <f>SALES­_DATA[[#This Row],[PRICEEACH]]*SALES­_DATA[[#This Row],[QUANTITYORDERED]]</f>
        <v>3900</v>
      </c>
      <c r="E1060">
        <v>3</v>
      </c>
      <c r="F1060" s="2">
        <v>7264.53</v>
      </c>
      <c r="G1060" s="2">
        <f>SALES­_DATA[[#This Row],[SALES]]-SALES­_DATA[[#This Row],[cost price]]</f>
        <v>3364.5299999999997</v>
      </c>
      <c r="H1060" s="4">
        <v>38392</v>
      </c>
      <c r="I1060" s="1" t="s">
        <v>676</v>
      </c>
      <c r="J1060" t="s">
        <v>25</v>
      </c>
      <c r="K1060">
        <v>1</v>
      </c>
      <c r="L1060" t="str">
        <f t="shared" si="32"/>
        <v>Qtr 1</v>
      </c>
      <c r="M1060" t="s">
        <v>676</v>
      </c>
      <c r="N1060">
        <v>2005</v>
      </c>
      <c r="O1060" t="s">
        <v>181</v>
      </c>
      <c r="P1060" s="2">
        <v>169</v>
      </c>
      <c r="Q1060" t="s">
        <v>604</v>
      </c>
      <c r="R1060" t="s">
        <v>126</v>
      </c>
      <c r="S1060" t="s">
        <v>127</v>
      </c>
      <c r="T1060" t="s">
        <v>128</v>
      </c>
      <c r="V1060" t="s">
        <v>129</v>
      </c>
      <c r="W1060" t="s">
        <v>687</v>
      </c>
      <c r="X1060" s="3">
        <v>21240</v>
      </c>
      <c r="Y1060" t="s">
        <v>130</v>
      </c>
      <c r="Z1060" t="s">
        <v>42</v>
      </c>
      <c r="AA1060" t="s">
        <v>131</v>
      </c>
      <c r="AB1060" t="s">
        <v>132</v>
      </c>
      <c r="AC1060" t="str">
        <f t="shared" si="33"/>
        <v>Karttunen Matti</v>
      </c>
      <c r="AD1060" t="s">
        <v>151</v>
      </c>
    </row>
    <row r="1061" spans="1:30" x14ac:dyDescent="0.4">
      <c r="A1061">
        <v>10383</v>
      </c>
      <c r="B1061">
        <v>47</v>
      </c>
      <c r="C1061" s="2">
        <v>100</v>
      </c>
      <c r="D1061" s="2">
        <f>SALES­_DATA[[#This Row],[PRICEEACH]]*SALES­_DATA[[#This Row],[QUANTITYORDERED]]</f>
        <v>4700</v>
      </c>
      <c r="E1061">
        <v>6</v>
      </c>
      <c r="F1061" s="2">
        <v>6869.05</v>
      </c>
      <c r="G1061" s="2">
        <f>SALES­_DATA[[#This Row],[SALES]]-SALES­_DATA[[#This Row],[cost price]]</f>
        <v>2169.0500000000002</v>
      </c>
      <c r="H1061" s="4">
        <v>38405</v>
      </c>
      <c r="I1061" s="1" t="s">
        <v>676</v>
      </c>
      <c r="J1061" t="s">
        <v>25</v>
      </c>
      <c r="K1061">
        <v>1</v>
      </c>
      <c r="L1061" t="str">
        <f t="shared" si="32"/>
        <v>Qtr 1</v>
      </c>
      <c r="M1061" t="s">
        <v>676</v>
      </c>
      <c r="N1061">
        <v>2005</v>
      </c>
      <c r="O1061" t="s">
        <v>181</v>
      </c>
      <c r="P1061" s="2">
        <v>169</v>
      </c>
      <c r="Q1061" t="s">
        <v>604</v>
      </c>
      <c r="R1061" t="s">
        <v>174</v>
      </c>
      <c r="S1061" t="s">
        <v>175</v>
      </c>
      <c r="T1061" t="s">
        <v>176</v>
      </c>
      <c r="V1061" t="s">
        <v>177</v>
      </c>
      <c r="W1061" t="s">
        <v>687</v>
      </c>
      <c r="X1061" s="3">
        <v>28034</v>
      </c>
      <c r="Y1061" t="s">
        <v>178</v>
      </c>
      <c r="Z1061" t="s">
        <v>42</v>
      </c>
      <c r="AA1061" t="s">
        <v>179</v>
      </c>
      <c r="AB1061" t="s">
        <v>180</v>
      </c>
      <c r="AC1061" t="str">
        <f t="shared" si="33"/>
        <v>Freyre Diego</v>
      </c>
      <c r="AD1061" t="s">
        <v>51</v>
      </c>
    </row>
    <row r="1062" spans="1:30" x14ac:dyDescent="0.4">
      <c r="A1062">
        <v>10394</v>
      </c>
      <c r="B1062">
        <v>22</v>
      </c>
      <c r="C1062" s="2">
        <v>100</v>
      </c>
      <c r="D1062" s="2">
        <f>SALES­_DATA[[#This Row],[PRICEEACH]]*SALES­_DATA[[#This Row],[QUANTITYORDERED]]</f>
        <v>2200</v>
      </c>
      <c r="E1062">
        <v>5</v>
      </c>
      <c r="F1062" s="2">
        <v>3353.02</v>
      </c>
      <c r="G1062" s="2">
        <f>SALES­_DATA[[#This Row],[SALES]]-SALES­_DATA[[#This Row],[cost price]]</f>
        <v>1153.02</v>
      </c>
      <c r="H1062" s="4">
        <v>38426</v>
      </c>
      <c r="I1062" s="1" t="s">
        <v>686</v>
      </c>
      <c r="J1062" t="s">
        <v>25</v>
      </c>
      <c r="K1062">
        <v>1</v>
      </c>
      <c r="L1062" t="str">
        <f t="shared" si="32"/>
        <v>Qtr 1</v>
      </c>
      <c r="M1062" t="s">
        <v>686</v>
      </c>
      <c r="N1062">
        <v>2005</v>
      </c>
      <c r="O1062" t="s">
        <v>181</v>
      </c>
      <c r="P1062" s="2">
        <v>169</v>
      </c>
      <c r="Q1062" t="s">
        <v>604</v>
      </c>
      <c r="R1062" t="s">
        <v>174</v>
      </c>
      <c r="S1062" t="s">
        <v>175</v>
      </c>
      <c r="T1062" t="s">
        <v>176</v>
      </c>
      <c r="V1062" t="s">
        <v>177</v>
      </c>
      <c r="W1062" t="s">
        <v>687</v>
      </c>
      <c r="X1062" s="3">
        <v>28034</v>
      </c>
      <c r="Y1062" t="s">
        <v>178</v>
      </c>
      <c r="Z1062" t="s">
        <v>42</v>
      </c>
      <c r="AA1062" t="s">
        <v>179</v>
      </c>
      <c r="AB1062" t="s">
        <v>180</v>
      </c>
      <c r="AC1062" t="str">
        <f t="shared" si="33"/>
        <v>Freyre Diego</v>
      </c>
      <c r="AD1062" t="s">
        <v>51</v>
      </c>
    </row>
    <row r="1063" spans="1:30" x14ac:dyDescent="0.4">
      <c r="A1063">
        <v>10405</v>
      </c>
      <c r="B1063">
        <v>55</v>
      </c>
      <c r="C1063" s="2">
        <v>100</v>
      </c>
      <c r="D1063" s="2">
        <f>SALES­_DATA[[#This Row],[PRICEEACH]]*SALES­_DATA[[#This Row],[QUANTITYORDERED]]</f>
        <v>5500</v>
      </c>
      <c r="E1063">
        <v>1</v>
      </c>
      <c r="F1063" s="2">
        <v>8289.0499999999993</v>
      </c>
      <c r="G1063" s="2">
        <f>SALES­_DATA[[#This Row],[SALES]]-SALES­_DATA[[#This Row],[cost price]]</f>
        <v>2789.0499999999993</v>
      </c>
      <c r="H1063" s="4">
        <v>38456</v>
      </c>
      <c r="I1063" s="1" t="s">
        <v>683</v>
      </c>
      <c r="J1063" t="s">
        <v>25</v>
      </c>
      <c r="K1063">
        <v>2</v>
      </c>
      <c r="L1063" t="str">
        <f t="shared" si="32"/>
        <v>Qtr 2</v>
      </c>
      <c r="M1063" t="s">
        <v>683</v>
      </c>
      <c r="N1063">
        <v>2005</v>
      </c>
      <c r="O1063" t="s">
        <v>181</v>
      </c>
      <c r="P1063" s="2">
        <v>169</v>
      </c>
      <c r="Q1063" t="s">
        <v>604</v>
      </c>
      <c r="R1063" t="s">
        <v>531</v>
      </c>
      <c r="S1063" t="s">
        <v>532</v>
      </c>
      <c r="T1063" t="s">
        <v>533</v>
      </c>
      <c r="V1063" t="s">
        <v>534</v>
      </c>
      <c r="W1063" t="s">
        <v>687</v>
      </c>
      <c r="X1063" s="3">
        <v>67000</v>
      </c>
      <c r="Y1063" t="s">
        <v>41</v>
      </c>
      <c r="Z1063" t="s">
        <v>42</v>
      </c>
      <c r="AA1063" t="s">
        <v>535</v>
      </c>
      <c r="AB1063" t="s">
        <v>536</v>
      </c>
      <c r="AC1063" t="str">
        <f t="shared" si="33"/>
        <v>Citeaux Frederique</v>
      </c>
      <c r="AD1063" t="s">
        <v>151</v>
      </c>
    </row>
    <row r="1064" spans="1:30" x14ac:dyDescent="0.4">
      <c r="A1064">
        <v>10412</v>
      </c>
      <c r="B1064">
        <v>60</v>
      </c>
      <c r="C1064" s="2">
        <v>100</v>
      </c>
      <c r="D1064" s="2">
        <f>SALES­_DATA[[#This Row],[PRICEEACH]]*SALES­_DATA[[#This Row],[QUANTITYORDERED]]</f>
        <v>6000</v>
      </c>
      <c r="E1064">
        <v>9</v>
      </c>
      <c r="F1064" s="2">
        <v>11887.8</v>
      </c>
      <c r="G1064" s="2">
        <f>SALES­_DATA[[#This Row],[SALES]]-SALES­_DATA[[#This Row],[cost price]]</f>
        <v>5887.7999999999993</v>
      </c>
      <c r="H1064" s="4">
        <v>38475</v>
      </c>
      <c r="I1064" s="1" t="s">
        <v>677</v>
      </c>
      <c r="J1064" t="s">
        <v>25</v>
      </c>
      <c r="K1064">
        <v>2</v>
      </c>
      <c r="L1064" t="str">
        <f t="shared" si="32"/>
        <v>Qtr 2</v>
      </c>
      <c r="M1064" t="s">
        <v>677</v>
      </c>
      <c r="N1064">
        <v>2005</v>
      </c>
      <c r="O1064" t="s">
        <v>181</v>
      </c>
      <c r="P1064" s="2">
        <v>169</v>
      </c>
      <c r="Q1064" t="s">
        <v>604</v>
      </c>
      <c r="R1064" t="s">
        <v>174</v>
      </c>
      <c r="S1064" t="s">
        <v>175</v>
      </c>
      <c r="T1064" t="s">
        <v>176</v>
      </c>
      <c r="V1064" t="s">
        <v>177</v>
      </c>
      <c r="W1064" t="s">
        <v>687</v>
      </c>
      <c r="X1064" s="3">
        <v>28034</v>
      </c>
      <c r="Y1064" t="s">
        <v>178</v>
      </c>
      <c r="Z1064" t="s">
        <v>42</v>
      </c>
      <c r="AA1064" t="s">
        <v>179</v>
      </c>
      <c r="AB1064" t="s">
        <v>180</v>
      </c>
      <c r="AC1064" t="str">
        <f t="shared" si="33"/>
        <v>Freyre Diego</v>
      </c>
      <c r="AD1064" t="s">
        <v>151</v>
      </c>
    </row>
    <row r="1065" spans="1:30" x14ac:dyDescent="0.4">
      <c r="A1065">
        <v>10419</v>
      </c>
      <c r="B1065">
        <v>35</v>
      </c>
      <c r="C1065" s="2">
        <v>100</v>
      </c>
      <c r="D1065" s="2">
        <f>SALES­_DATA[[#This Row],[PRICEEACH]]*SALES­_DATA[[#This Row],[QUANTITYORDERED]]</f>
        <v>3500</v>
      </c>
      <c r="E1065">
        <v>6</v>
      </c>
      <c r="F1065" s="2">
        <v>5926.9</v>
      </c>
      <c r="G1065" s="2">
        <f>SALES­_DATA[[#This Row],[SALES]]-SALES­_DATA[[#This Row],[cost price]]</f>
        <v>2426.8999999999996</v>
      </c>
      <c r="H1065" s="4">
        <v>38489</v>
      </c>
      <c r="I1065" s="1" t="s">
        <v>677</v>
      </c>
      <c r="J1065" t="s">
        <v>25</v>
      </c>
      <c r="K1065">
        <v>2</v>
      </c>
      <c r="L1065" t="str">
        <f t="shared" si="32"/>
        <v>Qtr 2</v>
      </c>
      <c r="M1065" t="s">
        <v>677</v>
      </c>
      <c r="N1065">
        <v>2005</v>
      </c>
      <c r="O1065" t="s">
        <v>181</v>
      </c>
      <c r="P1065" s="2">
        <v>169</v>
      </c>
      <c r="Q1065" t="s">
        <v>604</v>
      </c>
      <c r="R1065" t="s">
        <v>144</v>
      </c>
      <c r="S1065" t="s">
        <v>145</v>
      </c>
      <c r="T1065" t="s">
        <v>146</v>
      </c>
      <c r="V1065" t="s">
        <v>147</v>
      </c>
      <c r="W1065" t="s">
        <v>687</v>
      </c>
      <c r="X1065" s="3">
        <v>5020</v>
      </c>
      <c r="Y1065" t="s">
        <v>148</v>
      </c>
      <c r="Z1065" t="s">
        <v>42</v>
      </c>
      <c r="AA1065" t="s">
        <v>149</v>
      </c>
      <c r="AB1065" t="s">
        <v>150</v>
      </c>
      <c r="AC1065" t="str">
        <f t="shared" si="33"/>
        <v>Pipps Georg</v>
      </c>
      <c r="AD1065" t="s">
        <v>51</v>
      </c>
    </row>
    <row r="1066" spans="1:30" x14ac:dyDescent="0.4">
      <c r="A1066">
        <v>10425</v>
      </c>
      <c r="B1066">
        <v>28</v>
      </c>
      <c r="C1066" s="2">
        <v>100</v>
      </c>
      <c r="D1066" s="2">
        <f>SALES­_DATA[[#This Row],[PRICEEACH]]*SALES­_DATA[[#This Row],[QUANTITYORDERED]]</f>
        <v>2800</v>
      </c>
      <c r="E1066">
        <v>8</v>
      </c>
      <c r="F1066" s="2">
        <v>3793.16</v>
      </c>
      <c r="G1066" s="2">
        <f>SALES­_DATA[[#This Row],[SALES]]-SALES­_DATA[[#This Row],[cost price]]</f>
        <v>993.15999999999985</v>
      </c>
      <c r="H1066" s="4">
        <v>38503</v>
      </c>
      <c r="I1066" s="1" t="s">
        <v>677</v>
      </c>
      <c r="J1066" t="s">
        <v>300</v>
      </c>
      <c r="K1066">
        <v>2</v>
      </c>
      <c r="L1066" t="str">
        <f t="shared" si="32"/>
        <v>Qtr 2</v>
      </c>
      <c r="M1066" t="s">
        <v>677</v>
      </c>
      <c r="N1066">
        <v>2005</v>
      </c>
      <c r="O1066" t="s">
        <v>181</v>
      </c>
      <c r="P1066" s="2">
        <v>169</v>
      </c>
      <c r="Q1066" t="s">
        <v>604</v>
      </c>
      <c r="R1066" t="s">
        <v>114</v>
      </c>
      <c r="S1066" t="s">
        <v>115</v>
      </c>
      <c r="T1066" t="s">
        <v>116</v>
      </c>
      <c r="V1066" t="s">
        <v>117</v>
      </c>
      <c r="W1066" t="s">
        <v>687</v>
      </c>
      <c r="X1066" s="3">
        <v>44000</v>
      </c>
      <c r="Y1066" t="s">
        <v>41</v>
      </c>
      <c r="Z1066" t="s">
        <v>42</v>
      </c>
      <c r="AA1066" t="s">
        <v>118</v>
      </c>
      <c r="AB1066" t="s">
        <v>119</v>
      </c>
      <c r="AC1066" t="str">
        <f t="shared" si="33"/>
        <v>Labrune Janine</v>
      </c>
      <c r="AD1066" t="s">
        <v>51</v>
      </c>
    </row>
    <row r="1067" spans="1:30" x14ac:dyDescent="0.4">
      <c r="A1067">
        <v>10105</v>
      </c>
      <c r="B1067">
        <v>38</v>
      </c>
      <c r="C1067" s="2">
        <v>100</v>
      </c>
      <c r="D1067" s="2">
        <f>SALES­_DATA[[#This Row],[PRICEEACH]]*SALES­_DATA[[#This Row],[QUANTITYORDERED]]</f>
        <v>3800</v>
      </c>
      <c r="E1067">
        <v>13</v>
      </c>
      <c r="F1067" s="2">
        <v>4330.1000000000004</v>
      </c>
      <c r="G1067" s="2">
        <f>SALES­_DATA[[#This Row],[SALES]]-SALES­_DATA[[#This Row],[cost price]]</f>
        <v>530.10000000000036</v>
      </c>
      <c r="H1067" s="4">
        <v>37663</v>
      </c>
      <c r="I1067" s="1" t="s">
        <v>676</v>
      </c>
      <c r="J1067" t="s">
        <v>25</v>
      </c>
      <c r="K1067">
        <v>1</v>
      </c>
      <c r="L1067" t="str">
        <f t="shared" si="32"/>
        <v>Qtr 1</v>
      </c>
      <c r="M1067" t="s">
        <v>676</v>
      </c>
      <c r="N1067">
        <v>2003</v>
      </c>
      <c r="O1067" t="s">
        <v>605</v>
      </c>
      <c r="P1067" s="2">
        <v>100</v>
      </c>
      <c r="Q1067" t="s">
        <v>606</v>
      </c>
      <c r="R1067" t="s">
        <v>322</v>
      </c>
      <c r="S1067" t="s">
        <v>323</v>
      </c>
      <c r="T1067" t="s">
        <v>324</v>
      </c>
      <c r="V1067" t="s">
        <v>325</v>
      </c>
      <c r="W1067" t="s">
        <v>687</v>
      </c>
      <c r="X1067" s="3">
        <v>1734</v>
      </c>
      <c r="Y1067" t="s">
        <v>326</v>
      </c>
      <c r="Z1067" t="s">
        <v>42</v>
      </c>
      <c r="AA1067" t="s">
        <v>327</v>
      </c>
      <c r="AB1067" t="s">
        <v>328</v>
      </c>
      <c r="AC1067" t="str">
        <f t="shared" si="33"/>
        <v>Petersen Jytte</v>
      </c>
      <c r="AD1067" t="s">
        <v>51</v>
      </c>
    </row>
    <row r="1068" spans="1:30" x14ac:dyDescent="0.4">
      <c r="A1068">
        <v>10117</v>
      </c>
      <c r="B1068">
        <v>21</v>
      </c>
      <c r="C1068" s="2">
        <v>95.8</v>
      </c>
      <c r="D1068" s="2">
        <f>SALES­_DATA[[#This Row],[PRICEEACH]]*SALES­_DATA[[#This Row],[QUANTITYORDERED]]</f>
        <v>2011.8</v>
      </c>
      <c r="E1068">
        <v>7</v>
      </c>
      <c r="F1068" s="2">
        <v>2011.8</v>
      </c>
      <c r="G1068" s="2">
        <f>SALES­_DATA[[#This Row],[SALES]]-SALES­_DATA[[#This Row],[cost price]]</f>
        <v>0</v>
      </c>
      <c r="H1068" s="4">
        <v>37727</v>
      </c>
      <c r="I1068" s="1" t="s">
        <v>683</v>
      </c>
      <c r="J1068" t="s">
        <v>25</v>
      </c>
      <c r="K1068">
        <v>2</v>
      </c>
      <c r="L1068" t="str">
        <f t="shared" si="32"/>
        <v>Qtr 2</v>
      </c>
      <c r="M1068" t="s">
        <v>683</v>
      </c>
      <c r="N1068">
        <v>2003</v>
      </c>
      <c r="O1068" t="s">
        <v>605</v>
      </c>
      <c r="P1068" s="2">
        <v>100</v>
      </c>
      <c r="Q1068" t="s">
        <v>606</v>
      </c>
      <c r="R1068" t="s">
        <v>196</v>
      </c>
      <c r="S1068" t="s">
        <v>197</v>
      </c>
      <c r="T1068" t="s">
        <v>198</v>
      </c>
      <c r="V1068" t="s">
        <v>199</v>
      </c>
      <c r="W1068" t="s">
        <v>687</v>
      </c>
      <c r="X1068" s="3">
        <v>79903</v>
      </c>
      <c r="Y1068" t="s">
        <v>199</v>
      </c>
      <c r="Z1068" t="s">
        <v>200</v>
      </c>
      <c r="AA1068" t="s">
        <v>201</v>
      </c>
      <c r="AB1068" t="s">
        <v>202</v>
      </c>
      <c r="AC1068" t="str">
        <f t="shared" si="33"/>
        <v>Natividad Eric</v>
      </c>
      <c r="AD1068" t="s">
        <v>36</v>
      </c>
    </row>
    <row r="1069" spans="1:30" x14ac:dyDescent="0.4">
      <c r="A1069">
        <v>10128</v>
      </c>
      <c r="B1069">
        <v>41</v>
      </c>
      <c r="C1069" s="2">
        <v>100</v>
      </c>
      <c r="D1069" s="2">
        <f>SALES­_DATA[[#This Row],[PRICEEACH]]*SALES­_DATA[[#This Row],[QUANTITYORDERED]]</f>
        <v>4100</v>
      </c>
      <c r="E1069">
        <v>4</v>
      </c>
      <c r="F1069" s="2">
        <v>4837.18</v>
      </c>
      <c r="G1069" s="2">
        <f>SALES­_DATA[[#This Row],[SALES]]-SALES­_DATA[[#This Row],[cost price]]</f>
        <v>737.18000000000029</v>
      </c>
      <c r="H1069" s="4">
        <v>37778</v>
      </c>
      <c r="I1069" s="1" t="s">
        <v>684</v>
      </c>
      <c r="J1069" t="s">
        <v>25</v>
      </c>
      <c r="K1069">
        <v>2</v>
      </c>
      <c r="L1069" t="str">
        <f t="shared" si="32"/>
        <v>Qtr 2</v>
      </c>
      <c r="M1069" t="s">
        <v>684</v>
      </c>
      <c r="N1069">
        <v>2003</v>
      </c>
      <c r="O1069" t="s">
        <v>605</v>
      </c>
      <c r="P1069" s="2">
        <v>100</v>
      </c>
      <c r="Q1069" t="s">
        <v>606</v>
      </c>
      <c r="R1069" t="s">
        <v>174</v>
      </c>
      <c r="S1069" t="s">
        <v>175</v>
      </c>
      <c r="T1069" t="s">
        <v>176</v>
      </c>
      <c r="V1069" t="s">
        <v>177</v>
      </c>
      <c r="W1069" t="s">
        <v>687</v>
      </c>
      <c r="X1069" s="3">
        <v>28034</v>
      </c>
      <c r="Y1069" t="s">
        <v>178</v>
      </c>
      <c r="Z1069" t="s">
        <v>42</v>
      </c>
      <c r="AA1069" t="s">
        <v>179</v>
      </c>
      <c r="AB1069" t="s">
        <v>180</v>
      </c>
      <c r="AC1069" t="str">
        <f t="shared" si="33"/>
        <v>Freyre Diego</v>
      </c>
      <c r="AD1069" t="s">
        <v>51</v>
      </c>
    </row>
    <row r="1070" spans="1:30" x14ac:dyDescent="0.4">
      <c r="A1070">
        <v>10142</v>
      </c>
      <c r="B1070">
        <v>22</v>
      </c>
      <c r="C1070" s="2">
        <v>97.81</v>
      </c>
      <c r="D1070" s="2">
        <f>SALES­_DATA[[#This Row],[PRICEEACH]]*SALES­_DATA[[#This Row],[QUANTITYORDERED]]</f>
        <v>2151.8200000000002</v>
      </c>
      <c r="E1070">
        <v>10</v>
      </c>
      <c r="F1070" s="2">
        <v>2151.8200000000002</v>
      </c>
      <c r="G1070" s="2">
        <f>SALES­_DATA[[#This Row],[SALES]]-SALES­_DATA[[#This Row],[cost price]]</f>
        <v>0</v>
      </c>
      <c r="H1070" s="4">
        <v>37841</v>
      </c>
      <c r="I1070" s="1" t="s">
        <v>679</v>
      </c>
      <c r="J1070" t="s">
        <v>25</v>
      </c>
      <c r="K1070">
        <v>3</v>
      </c>
      <c r="L1070" t="str">
        <f t="shared" si="32"/>
        <v>Qtr 3</v>
      </c>
      <c r="M1070" t="s">
        <v>679</v>
      </c>
      <c r="N1070">
        <v>2003</v>
      </c>
      <c r="O1070" t="s">
        <v>605</v>
      </c>
      <c r="P1070" s="2">
        <v>100</v>
      </c>
      <c r="Q1070" t="s">
        <v>606</v>
      </c>
      <c r="R1070" t="s">
        <v>272</v>
      </c>
      <c r="S1070">
        <v>4155551450</v>
      </c>
      <c r="T1070" t="s">
        <v>273</v>
      </c>
      <c r="V1070" t="s">
        <v>274</v>
      </c>
      <c r="W1070" t="s">
        <v>55</v>
      </c>
      <c r="X1070" s="3">
        <v>97562</v>
      </c>
      <c r="Y1070" t="s">
        <v>32</v>
      </c>
      <c r="Z1070" t="s">
        <v>33</v>
      </c>
      <c r="AA1070" t="s">
        <v>275</v>
      </c>
      <c r="AB1070" t="s">
        <v>276</v>
      </c>
      <c r="AC1070" t="str">
        <f t="shared" si="33"/>
        <v>Nelson Valarie</v>
      </c>
      <c r="AD1070" t="s">
        <v>36</v>
      </c>
    </row>
    <row r="1071" spans="1:30" x14ac:dyDescent="0.4">
      <c r="A1071">
        <v>10153</v>
      </c>
      <c r="B1071">
        <v>29</v>
      </c>
      <c r="C1071" s="2">
        <v>88.74</v>
      </c>
      <c r="D1071" s="2">
        <f>SALES­_DATA[[#This Row],[PRICEEACH]]*SALES­_DATA[[#This Row],[QUANTITYORDERED]]</f>
        <v>2573.46</v>
      </c>
      <c r="E1071">
        <v>9</v>
      </c>
      <c r="F1071" s="2">
        <v>2573.46</v>
      </c>
      <c r="G1071" s="2">
        <f>SALES­_DATA[[#This Row],[SALES]]-SALES­_DATA[[#This Row],[cost price]]</f>
        <v>0</v>
      </c>
      <c r="H1071" s="4">
        <v>37892</v>
      </c>
      <c r="I1071" s="1" t="s">
        <v>685</v>
      </c>
      <c r="J1071" t="s">
        <v>25</v>
      </c>
      <c r="K1071">
        <v>3</v>
      </c>
      <c r="L1071" t="str">
        <f t="shared" si="32"/>
        <v>Qtr 3</v>
      </c>
      <c r="M1071" t="s">
        <v>685</v>
      </c>
      <c r="N1071">
        <v>2003</v>
      </c>
      <c r="O1071" t="s">
        <v>605</v>
      </c>
      <c r="P1071" s="2">
        <v>100</v>
      </c>
      <c r="Q1071" t="s">
        <v>606</v>
      </c>
      <c r="R1071" t="s">
        <v>174</v>
      </c>
      <c r="S1071" t="s">
        <v>175</v>
      </c>
      <c r="T1071" t="s">
        <v>176</v>
      </c>
      <c r="V1071" t="s">
        <v>177</v>
      </c>
      <c r="W1071" t="s">
        <v>687</v>
      </c>
      <c r="X1071" s="3">
        <v>28034</v>
      </c>
      <c r="Y1071" t="s">
        <v>178</v>
      </c>
      <c r="Z1071" t="s">
        <v>42</v>
      </c>
      <c r="AA1071" t="s">
        <v>179</v>
      </c>
      <c r="AB1071" t="s">
        <v>180</v>
      </c>
      <c r="AC1071" t="str">
        <f t="shared" si="33"/>
        <v>Freyre Diego</v>
      </c>
      <c r="AD1071" t="s">
        <v>36</v>
      </c>
    </row>
    <row r="1072" spans="1:30" x14ac:dyDescent="0.4">
      <c r="A1072">
        <v>10165</v>
      </c>
      <c r="B1072">
        <v>50</v>
      </c>
      <c r="C1072" s="2">
        <v>100</v>
      </c>
      <c r="D1072" s="2">
        <f>SALES­_DATA[[#This Row],[PRICEEACH]]*SALES­_DATA[[#This Row],[QUANTITYORDERED]]</f>
        <v>5000</v>
      </c>
      <c r="E1072">
        <v>1</v>
      </c>
      <c r="F1072" s="2">
        <v>5344.5</v>
      </c>
      <c r="G1072" s="2">
        <f>SALES­_DATA[[#This Row],[SALES]]-SALES­_DATA[[#This Row],[cost price]]</f>
        <v>344.5</v>
      </c>
      <c r="H1072" s="4">
        <v>37916</v>
      </c>
      <c r="I1072" s="1" t="s">
        <v>680</v>
      </c>
      <c r="J1072" t="s">
        <v>25</v>
      </c>
      <c r="K1072">
        <v>4</v>
      </c>
      <c r="L1072" t="str">
        <f t="shared" si="32"/>
        <v>Qtr 4</v>
      </c>
      <c r="M1072" t="s">
        <v>680</v>
      </c>
      <c r="N1072">
        <v>2003</v>
      </c>
      <c r="O1072" t="s">
        <v>605</v>
      </c>
      <c r="P1072" s="2">
        <v>100</v>
      </c>
      <c r="Q1072" t="s">
        <v>606</v>
      </c>
      <c r="R1072" t="s">
        <v>196</v>
      </c>
      <c r="S1072" t="s">
        <v>197</v>
      </c>
      <c r="T1072" t="s">
        <v>198</v>
      </c>
      <c r="V1072" t="s">
        <v>199</v>
      </c>
      <c r="W1072" t="s">
        <v>687</v>
      </c>
      <c r="X1072" s="3">
        <v>79903</v>
      </c>
      <c r="Y1072" t="s">
        <v>199</v>
      </c>
      <c r="Z1072" t="s">
        <v>200</v>
      </c>
      <c r="AA1072" t="s">
        <v>201</v>
      </c>
      <c r="AB1072" t="s">
        <v>202</v>
      </c>
      <c r="AC1072" t="str">
        <f t="shared" si="33"/>
        <v>Natividad Eric</v>
      </c>
      <c r="AD1072" t="s">
        <v>51</v>
      </c>
    </row>
    <row r="1073" spans="1:30" x14ac:dyDescent="0.4">
      <c r="A1073">
        <v>10177</v>
      </c>
      <c r="B1073">
        <v>29</v>
      </c>
      <c r="C1073" s="2">
        <v>100</v>
      </c>
      <c r="D1073" s="2">
        <f>SALES­_DATA[[#This Row],[PRICEEACH]]*SALES­_DATA[[#This Row],[QUANTITYORDERED]]</f>
        <v>2900</v>
      </c>
      <c r="E1073">
        <v>11</v>
      </c>
      <c r="F1073" s="2">
        <v>3070.52</v>
      </c>
      <c r="G1073" s="2">
        <f>SALES­_DATA[[#This Row],[SALES]]-SALES­_DATA[[#This Row],[cost price]]</f>
        <v>170.51999999999998</v>
      </c>
      <c r="H1073" s="4">
        <v>37932</v>
      </c>
      <c r="I1073" s="1" t="s">
        <v>681</v>
      </c>
      <c r="J1073" t="s">
        <v>25</v>
      </c>
      <c r="K1073">
        <v>4</v>
      </c>
      <c r="L1073" t="str">
        <f t="shared" si="32"/>
        <v>Qtr 4</v>
      </c>
      <c r="M1073" t="s">
        <v>681</v>
      </c>
      <c r="N1073">
        <v>2003</v>
      </c>
      <c r="O1073" t="s">
        <v>605</v>
      </c>
      <c r="P1073" s="2">
        <v>100</v>
      </c>
      <c r="Q1073" t="s">
        <v>606</v>
      </c>
      <c r="R1073" t="s">
        <v>487</v>
      </c>
      <c r="S1073" t="s">
        <v>488</v>
      </c>
      <c r="T1073" t="s">
        <v>489</v>
      </c>
      <c r="V1073" t="s">
        <v>177</v>
      </c>
      <c r="W1073" t="s">
        <v>687</v>
      </c>
      <c r="X1073" s="3">
        <v>28023</v>
      </c>
      <c r="Y1073" t="s">
        <v>178</v>
      </c>
      <c r="Z1073" t="s">
        <v>42</v>
      </c>
      <c r="AA1073" t="s">
        <v>490</v>
      </c>
      <c r="AB1073" t="s">
        <v>491</v>
      </c>
      <c r="AC1073" t="str">
        <f t="shared" si="33"/>
        <v>Fernandez Jesus</v>
      </c>
      <c r="AD1073" t="s">
        <v>51</v>
      </c>
    </row>
    <row r="1074" spans="1:30" x14ac:dyDescent="0.4">
      <c r="A1074">
        <v>10185</v>
      </c>
      <c r="B1074">
        <v>49</v>
      </c>
      <c r="C1074" s="2">
        <v>80.67</v>
      </c>
      <c r="D1074" s="2">
        <f>SALES­_DATA[[#This Row],[PRICEEACH]]*SALES­_DATA[[#This Row],[QUANTITYORDERED]]</f>
        <v>3952.83</v>
      </c>
      <c r="E1074">
        <v>11</v>
      </c>
      <c r="F1074" s="2">
        <v>3952.83</v>
      </c>
      <c r="G1074" s="2">
        <f>SALES­_DATA[[#This Row],[SALES]]-SALES­_DATA[[#This Row],[cost price]]</f>
        <v>0</v>
      </c>
      <c r="H1074" s="4">
        <v>37939</v>
      </c>
      <c r="I1074" s="1" t="s">
        <v>681</v>
      </c>
      <c r="J1074" t="s">
        <v>25</v>
      </c>
      <c r="K1074">
        <v>4</v>
      </c>
      <c r="L1074" t="str">
        <f t="shared" si="32"/>
        <v>Qtr 4</v>
      </c>
      <c r="M1074" t="s">
        <v>681</v>
      </c>
      <c r="N1074">
        <v>2003</v>
      </c>
      <c r="O1074" t="s">
        <v>605</v>
      </c>
      <c r="P1074" s="2">
        <v>100</v>
      </c>
      <c r="Q1074" t="s">
        <v>606</v>
      </c>
      <c r="R1074" t="s">
        <v>335</v>
      </c>
      <c r="S1074">
        <v>5085559555</v>
      </c>
      <c r="T1074" t="s">
        <v>336</v>
      </c>
      <c r="V1074" t="s">
        <v>162</v>
      </c>
      <c r="W1074" t="s">
        <v>123</v>
      </c>
      <c r="X1074" s="3">
        <v>50553</v>
      </c>
      <c r="Y1074" t="s">
        <v>32</v>
      </c>
      <c r="Z1074" t="s">
        <v>33</v>
      </c>
      <c r="AA1074" t="s">
        <v>337</v>
      </c>
      <c r="AB1074" t="s">
        <v>338</v>
      </c>
      <c r="AC1074" t="str">
        <f t="shared" si="33"/>
        <v>Tam Wing C</v>
      </c>
      <c r="AD1074" t="s">
        <v>51</v>
      </c>
    </row>
    <row r="1075" spans="1:30" x14ac:dyDescent="0.4">
      <c r="A1075">
        <v>10196</v>
      </c>
      <c r="B1075">
        <v>35</v>
      </c>
      <c r="C1075" s="2">
        <v>100</v>
      </c>
      <c r="D1075" s="2">
        <f>SALES­_DATA[[#This Row],[PRICEEACH]]*SALES­_DATA[[#This Row],[QUANTITYORDERED]]</f>
        <v>3500</v>
      </c>
      <c r="E1075">
        <v>3</v>
      </c>
      <c r="F1075" s="2">
        <v>3564.75</v>
      </c>
      <c r="G1075" s="2">
        <f>SALES­_DATA[[#This Row],[SALES]]-SALES­_DATA[[#This Row],[cost price]]</f>
        <v>64.75</v>
      </c>
      <c r="H1075" s="4">
        <v>37951</v>
      </c>
      <c r="I1075" s="1" t="s">
        <v>681</v>
      </c>
      <c r="J1075" t="s">
        <v>25</v>
      </c>
      <c r="K1075">
        <v>4</v>
      </c>
      <c r="L1075" t="str">
        <f t="shared" si="32"/>
        <v>Qtr 4</v>
      </c>
      <c r="M1075" t="s">
        <v>681</v>
      </c>
      <c r="N1075">
        <v>2003</v>
      </c>
      <c r="O1075" t="s">
        <v>605</v>
      </c>
      <c r="P1075" s="2">
        <v>100</v>
      </c>
      <c r="Q1075" t="s">
        <v>606</v>
      </c>
      <c r="R1075" t="s">
        <v>242</v>
      </c>
      <c r="S1075">
        <v>2035559545</v>
      </c>
      <c r="T1075" t="s">
        <v>243</v>
      </c>
      <c r="V1075" t="s">
        <v>244</v>
      </c>
      <c r="W1075" t="s">
        <v>112</v>
      </c>
      <c r="X1075" s="3">
        <v>97823</v>
      </c>
      <c r="Y1075" t="s">
        <v>32</v>
      </c>
      <c r="Z1075" t="s">
        <v>33</v>
      </c>
      <c r="AA1075" t="s">
        <v>83</v>
      </c>
      <c r="AB1075" t="s">
        <v>245</v>
      </c>
      <c r="AC1075" t="str">
        <f t="shared" si="33"/>
        <v>Murphy Leslie</v>
      </c>
      <c r="AD1075" t="s">
        <v>51</v>
      </c>
    </row>
    <row r="1076" spans="1:30" x14ac:dyDescent="0.4">
      <c r="A1076">
        <v>10208</v>
      </c>
      <c r="B1076">
        <v>48</v>
      </c>
      <c r="C1076" s="2">
        <v>100</v>
      </c>
      <c r="D1076" s="2">
        <f>SALES­_DATA[[#This Row],[PRICEEACH]]*SALES­_DATA[[#This Row],[QUANTITYORDERED]]</f>
        <v>4800</v>
      </c>
      <c r="E1076">
        <v>11</v>
      </c>
      <c r="F1076" s="2">
        <v>5614.56</v>
      </c>
      <c r="G1076" s="2">
        <f>SALES­_DATA[[#This Row],[SALES]]-SALES­_DATA[[#This Row],[cost price]]</f>
        <v>814.5600000000004</v>
      </c>
      <c r="H1076" s="4">
        <v>37988</v>
      </c>
      <c r="I1076" s="1" t="s">
        <v>675</v>
      </c>
      <c r="J1076" t="s">
        <v>25</v>
      </c>
      <c r="K1076">
        <v>1</v>
      </c>
      <c r="L1076" t="str">
        <f t="shared" si="32"/>
        <v>Qtr 1</v>
      </c>
      <c r="M1076" t="s">
        <v>675</v>
      </c>
      <c r="N1076">
        <v>2004</v>
      </c>
      <c r="O1076" t="s">
        <v>605</v>
      </c>
      <c r="P1076" s="2">
        <v>100</v>
      </c>
      <c r="Q1076" t="s">
        <v>606</v>
      </c>
      <c r="R1076" t="s">
        <v>219</v>
      </c>
      <c r="S1076" t="s">
        <v>220</v>
      </c>
      <c r="T1076" t="s">
        <v>221</v>
      </c>
      <c r="V1076" t="s">
        <v>222</v>
      </c>
      <c r="W1076" t="s">
        <v>687</v>
      </c>
      <c r="X1076" s="3">
        <v>69004</v>
      </c>
      <c r="Y1076" t="s">
        <v>41</v>
      </c>
      <c r="Z1076" t="s">
        <v>42</v>
      </c>
      <c r="AA1076" t="s">
        <v>223</v>
      </c>
      <c r="AB1076" t="s">
        <v>224</v>
      </c>
      <c r="AC1076" t="str">
        <f t="shared" si="33"/>
        <v>Saveley Mary</v>
      </c>
      <c r="AD1076" t="s">
        <v>51</v>
      </c>
    </row>
    <row r="1077" spans="1:30" x14ac:dyDescent="0.4">
      <c r="A1077">
        <v>10221</v>
      </c>
      <c r="B1077">
        <v>23</v>
      </c>
      <c r="C1077" s="2">
        <v>80.67</v>
      </c>
      <c r="D1077" s="2">
        <f>SALES­_DATA[[#This Row],[PRICEEACH]]*SALES­_DATA[[#This Row],[QUANTITYORDERED]]</f>
        <v>1855.41</v>
      </c>
      <c r="E1077">
        <v>5</v>
      </c>
      <c r="F1077" s="2">
        <v>1855.41</v>
      </c>
      <c r="G1077" s="2">
        <f>SALES­_DATA[[#This Row],[SALES]]-SALES­_DATA[[#This Row],[cost price]]</f>
        <v>0</v>
      </c>
      <c r="H1077" s="4">
        <v>38035</v>
      </c>
      <c r="I1077" s="1" t="s">
        <v>676</v>
      </c>
      <c r="J1077" t="s">
        <v>25</v>
      </c>
      <c r="K1077">
        <v>1</v>
      </c>
      <c r="L1077" t="str">
        <f t="shared" si="32"/>
        <v>Qtr 1</v>
      </c>
      <c r="M1077" t="s">
        <v>676</v>
      </c>
      <c r="N1077">
        <v>2004</v>
      </c>
      <c r="O1077" t="s">
        <v>605</v>
      </c>
      <c r="P1077" s="2">
        <v>100</v>
      </c>
      <c r="Q1077" t="s">
        <v>606</v>
      </c>
      <c r="R1077" t="s">
        <v>365</v>
      </c>
      <c r="S1077" t="s">
        <v>366</v>
      </c>
      <c r="T1077" t="s">
        <v>367</v>
      </c>
      <c r="V1077" t="s">
        <v>368</v>
      </c>
      <c r="W1077" t="s">
        <v>687</v>
      </c>
      <c r="X1077" s="3" t="s">
        <v>369</v>
      </c>
      <c r="Y1077" t="s">
        <v>370</v>
      </c>
      <c r="Z1077" t="s">
        <v>42</v>
      </c>
      <c r="AA1077" t="s">
        <v>371</v>
      </c>
      <c r="AB1077" t="s">
        <v>372</v>
      </c>
      <c r="AC1077" t="str">
        <f t="shared" si="33"/>
        <v>Dewey Catherine</v>
      </c>
      <c r="AD1077" t="s">
        <v>36</v>
      </c>
    </row>
    <row r="1078" spans="1:30" x14ac:dyDescent="0.4">
      <c r="A1078">
        <v>10232</v>
      </c>
      <c r="B1078">
        <v>48</v>
      </c>
      <c r="C1078" s="2">
        <v>95.8</v>
      </c>
      <c r="D1078" s="2">
        <f>SALES­_DATA[[#This Row],[PRICEEACH]]*SALES­_DATA[[#This Row],[QUANTITYORDERED]]</f>
        <v>4598.3999999999996</v>
      </c>
      <c r="E1078">
        <v>8</v>
      </c>
      <c r="F1078" s="2">
        <v>4598.3999999999996</v>
      </c>
      <c r="G1078" s="2">
        <f>SALES­_DATA[[#This Row],[SALES]]-SALES­_DATA[[#This Row],[cost price]]</f>
        <v>0</v>
      </c>
      <c r="H1078" s="4">
        <v>38066</v>
      </c>
      <c r="I1078" s="1" t="s">
        <v>686</v>
      </c>
      <c r="J1078" t="s">
        <v>25</v>
      </c>
      <c r="K1078">
        <v>1</v>
      </c>
      <c r="L1078" t="str">
        <f t="shared" si="32"/>
        <v>Qtr 1</v>
      </c>
      <c r="M1078" t="s">
        <v>686</v>
      </c>
      <c r="N1078">
        <v>2004</v>
      </c>
      <c r="O1078" t="s">
        <v>605</v>
      </c>
      <c r="P1078" s="2">
        <v>100</v>
      </c>
      <c r="Q1078" t="s">
        <v>606</v>
      </c>
      <c r="R1078" t="s">
        <v>383</v>
      </c>
      <c r="S1078" t="s">
        <v>384</v>
      </c>
      <c r="T1078" t="s">
        <v>385</v>
      </c>
      <c r="V1078" t="s">
        <v>386</v>
      </c>
      <c r="W1078" t="s">
        <v>387</v>
      </c>
      <c r="X1078" s="3" t="s">
        <v>388</v>
      </c>
      <c r="Y1078" t="s">
        <v>170</v>
      </c>
      <c r="Z1078" t="s">
        <v>42</v>
      </c>
      <c r="AA1078" t="s">
        <v>389</v>
      </c>
      <c r="AB1078" t="s">
        <v>390</v>
      </c>
      <c r="AC1078" t="str">
        <f t="shared" si="33"/>
        <v>Bennett Helen</v>
      </c>
      <c r="AD1078" t="s">
        <v>51</v>
      </c>
    </row>
    <row r="1079" spans="1:30" x14ac:dyDescent="0.4">
      <c r="A1079">
        <v>10248</v>
      </c>
      <c r="B1079">
        <v>42</v>
      </c>
      <c r="C1079" s="2">
        <v>100</v>
      </c>
      <c r="D1079" s="2">
        <f>SALES­_DATA[[#This Row],[PRICEEACH]]*SALES­_DATA[[#This Row],[QUANTITYORDERED]]</f>
        <v>4200</v>
      </c>
      <c r="E1079">
        <v>14</v>
      </c>
      <c r="F1079" s="2">
        <v>5082.42</v>
      </c>
      <c r="G1079" s="2">
        <f>SALES­_DATA[[#This Row],[SALES]]-SALES­_DATA[[#This Row],[cost price]]</f>
        <v>882.42000000000007</v>
      </c>
      <c r="H1079" s="4">
        <v>38114</v>
      </c>
      <c r="I1079" s="1" t="s">
        <v>677</v>
      </c>
      <c r="J1079" t="s">
        <v>339</v>
      </c>
      <c r="K1079">
        <v>2</v>
      </c>
      <c r="L1079" t="str">
        <f t="shared" si="32"/>
        <v>Qtr 2</v>
      </c>
      <c r="M1079" t="s">
        <v>677</v>
      </c>
      <c r="N1079">
        <v>2004</v>
      </c>
      <c r="O1079" t="s">
        <v>605</v>
      </c>
      <c r="P1079" s="2">
        <v>100</v>
      </c>
      <c r="Q1079" t="s">
        <v>606</v>
      </c>
      <c r="R1079" t="s">
        <v>28</v>
      </c>
      <c r="S1079">
        <v>2125557818</v>
      </c>
      <c r="T1079" t="s">
        <v>29</v>
      </c>
      <c r="V1079" t="s">
        <v>30</v>
      </c>
      <c r="W1079" t="s">
        <v>31</v>
      </c>
      <c r="X1079" s="3">
        <v>10022</v>
      </c>
      <c r="Y1079" t="s">
        <v>32</v>
      </c>
      <c r="Z1079" t="s">
        <v>33</v>
      </c>
      <c r="AA1079" t="s">
        <v>34</v>
      </c>
      <c r="AB1079" t="s">
        <v>35</v>
      </c>
      <c r="AC1079" t="str">
        <f t="shared" si="33"/>
        <v>Yu Kwai</v>
      </c>
      <c r="AD1079" t="s">
        <v>51</v>
      </c>
    </row>
    <row r="1080" spans="1:30" x14ac:dyDescent="0.4">
      <c r="A1080">
        <v>10273</v>
      </c>
      <c r="B1080">
        <v>47</v>
      </c>
      <c r="C1080" s="2">
        <v>100</v>
      </c>
      <c r="D1080" s="2">
        <f>SALES­_DATA[[#This Row],[PRICEEACH]]*SALES­_DATA[[#This Row],[QUANTITYORDERED]]</f>
        <v>4700</v>
      </c>
      <c r="E1080">
        <v>15</v>
      </c>
      <c r="F1080" s="2">
        <v>5450.59</v>
      </c>
      <c r="G1080" s="2">
        <f>SALES­_DATA[[#This Row],[SALES]]-SALES­_DATA[[#This Row],[cost price]]</f>
        <v>750.59000000000015</v>
      </c>
      <c r="H1080" s="4">
        <v>38189</v>
      </c>
      <c r="I1080" s="1" t="s">
        <v>678</v>
      </c>
      <c r="J1080" t="s">
        <v>25</v>
      </c>
      <c r="K1080">
        <v>3</v>
      </c>
      <c r="L1080" t="str">
        <f t="shared" si="32"/>
        <v>Qtr 3</v>
      </c>
      <c r="M1080" t="s">
        <v>678</v>
      </c>
      <c r="N1080">
        <v>2004</v>
      </c>
      <c r="O1080" t="s">
        <v>605</v>
      </c>
      <c r="P1080" s="2">
        <v>100</v>
      </c>
      <c r="Q1080" t="s">
        <v>606</v>
      </c>
      <c r="R1080" t="s">
        <v>365</v>
      </c>
      <c r="S1080" t="s">
        <v>366</v>
      </c>
      <c r="T1080" t="s">
        <v>367</v>
      </c>
      <c r="V1080" t="s">
        <v>368</v>
      </c>
      <c r="W1080" t="s">
        <v>687</v>
      </c>
      <c r="X1080" s="3" t="s">
        <v>369</v>
      </c>
      <c r="Y1080" t="s">
        <v>370</v>
      </c>
      <c r="Z1080" t="s">
        <v>42</v>
      </c>
      <c r="AA1080" t="s">
        <v>371</v>
      </c>
      <c r="AB1080" t="s">
        <v>372</v>
      </c>
      <c r="AC1080" t="str">
        <f t="shared" si="33"/>
        <v>Dewey Catherine</v>
      </c>
      <c r="AD1080" t="s">
        <v>51</v>
      </c>
    </row>
    <row r="1081" spans="1:30" x14ac:dyDescent="0.4">
      <c r="A1081">
        <v>10282</v>
      </c>
      <c r="B1081">
        <v>36</v>
      </c>
      <c r="C1081" s="2">
        <v>100</v>
      </c>
      <c r="D1081" s="2">
        <f>SALES­_DATA[[#This Row],[PRICEEACH]]*SALES­_DATA[[#This Row],[QUANTITYORDERED]]</f>
        <v>3600</v>
      </c>
      <c r="E1081">
        <v>3</v>
      </c>
      <c r="F1081" s="2">
        <v>4174.92</v>
      </c>
      <c r="G1081" s="2">
        <f>SALES­_DATA[[#This Row],[SALES]]-SALES­_DATA[[#This Row],[cost price]]</f>
        <v>574.92000000000007</v>
      </c>
      <c r="H1081" s="4">
        <v>38219</v>
      </c>
      <c r="I1081" s="1" t="s">
        <v>679</v>
      </c>
      <c r="J1081" t="s">
        <v>25</v>
      </c>
      <c r="K1081">
        <v>3</v>
      </c>
      <c r="L1081" t="str">
        <f t="shared" si="32"/>
        <v>Qtr 3</v>
      </c>
      <c r="M1081" t="s">
        <v>679</v>
      </c>
      <c r="N1081">
        <v>2004</v>
      </c>
      <c r="O1081" t="s">
        <v>605</v>
      </c>
      <c r="P1081" s="2">
        <v>100</v>
      </c>
      <c r="Q1081" t="s">
        <v>606</v>
      </c>
      <c r="R1081" t="s">
        <v>272</v>
      </c>
      <c r="S1081">
        <v>4155551450</v>
      </c>
      <c r="T1081" t="s">
        <v>273</v>
      </c>
      <c r="V1081" t="s">
        <v>274</v>
      </c>
      <c r="W1081" t="s">
        <v>55</v>
      </c>
      <c r="X1081" s="3">
        <v>97562</v>
      </c>
      <c r="Y1081" t="s">
        <v>32</v>
      </c>
      <c r="Z1081" t="s">
        <v>33</v>
      </c>
      <c r="AA1081" t="s">
        <v>275</v>
      </c>
      <c r="AB1081" t="s">
        <v>276</v>
      </c>
      <c r="AC1081" t="str">
        <f t="shared" si="33"/>
        <v>Nelson Valarie</v>
      </c>
      <c r="AD1081" t="s">
        <v>51</v>
      </c>
    </row>
    <row r="1082" spans="1:30" x14ac:dyDescent="0.4">
      <c r="A1082">
        <v>10293</v>
      </c>
      <c r="B1082">
        <v>22</v>
      </c>
      <c r="C1082" s="2">
        <v>100</v>
      </c>
      <c r="D1082" s="2">
        <f>SALES­_DATA[[#This Row],[PRICEEACH]]*SALES­_DATA[[#This Row],[QUANTITYORDERED]]</f>
        <v>2200</v>
      </c>
      <c r="E1082">
        <v>6</v>
      </c>
      <c r="F1082" s="2">
        <v>2418.2399999999998</v>
      </c>
      <c r="G1082" s="2">
        <f>SALES­_DATA[[#This Row],[SALES]]-SALES­_DATA[[#This Row],[cost price]]</f>
        <v>218.23999999999978</v>
      </c>
      <c r="H1082" s="4">
        <v>38239</v>
      </c>
      <c r="I1082" s="1" t="s">
        <v>685</v>
      </c>
      <c r="J1082" t="s">
        <v>25</v>
      </c>
      <c r="K1082">
        <v>3</v>
      </c>
      <c r="L1082" t="str">
        <f t="shared" si="32"/>
        <v>Qtr 3</v>
      </c>
      <c r="M1082" t="s">
        <v>685</v>
      </c>
      <c r="N1082">
        <v>2004</v>
      </c>
      <c r="O1082" t="s">
        <v>605</v>
      </c>
      <c r="P1082" s="2">
        <v>100</v>
      </c>
      <c r="Q1082" t="s">
        <v>606</v>
      </c>
      <c r="R1082" t="s">
        <v>254</v>
      </c>
      <c r="S1082" t="s">
        <v>255</v>
      </c>
      <c r="T1082" t="s">
        <v>256</v>
      </c>
      <c r="V1082" t="s">
        <v>257</v>
      </c>
      <c r="W1082" t="s">
        <v>687</v>
      </c>
      <c r="X1082" s="3">
        <v>10100</v>
      </c>
      <c r="Y1082" t="s">
        <v>258</v>
      </c>
      <c r="Z1082" t="s">
        <v>42</v>
      </c>
      <c r="AA1082" t="s">
        <v>259</v>
      </c>
      <c r="AB1082" t="s">
        <v>260</v>
      </c>
      <c r="AC1082" t="str">
        <f t="shared" si="33"/>
        <v>Accorti Paolo</v>
      </c>
      <c r="AD1082" t="s">
        <v>36</v>
      </c>
    </row>
    <row r="1083" spans="1:30" x14ac:dyDescent="0.4">
      <c r="A1083">
        <v>10306</v>
      </c>
      <c r="B1083">
        <v>40</v>
      </c>
      <c r="C1083" s="2">
        <v>91.76</v>
      </c>
      <c r="D1083" s="2">
        <f>SALES­_DATA[[#This Row],[PRICEEACH]]*SALES­_DATA[[#This Row],[QUANTITYORDERED]]</f>
        <v>3670.4</v>
      </c>
      <c r="E1083">
        <v>11</v>
      </c>
      <c r="F1083" s="2">
        <v>3670.4</v>
      </c>
      <c r="G1083" s="2">
        <f>SALES­_DATA[[#This Row],[SALES]]-SALES­_DATA[[#This Row],[cost price]]</f>
        <v>0</v>
      </c>
      <c r="H1083" s="4">
        <v>38274</v>
      </c>
      <c r="I1083" s="1" t="s">
        <v>680</v>
      </c>
      <c r="J1083" t="s">
        <v>25</v>
      </c>
      <c r="K1083">
        <v>4</v>
      </c>
      <c r="L1083" t="str">
        <f t="shared" si="32"/>
        <v>Qtr 4</v>
      </c>
      <c r="M1083" t="s">
        <v>680</v>
      </c>
      <c r="N1083">
        <v>2004</v>
      </c>
      <c r="O1083" t="s">
        <v>605</v>
      </c>
      <c r="P1083" s="2">
        <v>100</v>
      </c>
      <c r="Q1083" t="s">
        <v>606</v>
      </c>
      <c r="R1083" t="s">
        <v>492</v>
      </c>
      <c r="S1083" t="s">
        <v>493</v>
      </c>
      <c r="T1083" t="s">
        <v>494</v>
      </c>
      <c r="V1083" t="s">
        <v>495</v>
      </c>
      <c r="W1083" t="s">
        <v>687</v>
      </c>
      <c r="X1083" s="3" t="s">
        <v>496</v>
      </c>
      <c r="Y1083" t="s">
        <v>170</v>
      </c>
      <c r="Z1083" t="s">
        <v>42</v>
      </c>
      <c r="AA1083" t="s">
        <v>497</v>
      </c>
      <c r="AB1083" t="s">
        <v>94</v>
      </c>
      <c r="AC1083" t="str">
        <f t="shared" si="33"/>
        <v>Ashworth Victoria</v>
      </c>
      <c r="AD1083" t="s">
        <v>51</v>
      </c>
    </row>
    <row r="1084" spans="1:30" x14ac:dyDescent="0.4">
      <c r="A1084">
        <v>10314</v>
      </c>
      <c r="B1084">
        <v>23</v>
      </c>
      <c r="C1084" s="2">
        <v>100</v>
      </c>
      <c r="D1084" s="2">
        <f>SALES­_DATA[[#This Row],[PRICEEACH]]*SALES­_DATA[[#This Row],[QUANTITYORDERED]]</f>
        <v>2300</v>
      </c>
      <c r="E1084">
        <v>3</v>
      </c>
      <c r="F1084" s="2">
        <v>2481.6999999999998</v>
      </c>
      <c r="G1084" s="2">
        <f>SALES­_DATA[[#This Row],[SALES]]-SALES­_DATA[[#This Row],[cost price]]</f>
        <v>181.69999999999982</v>
      </c>
      <c r="H1084" s="4">
        <v>38282</v>
      </c>
      <c r="I1084" s="1" t="s">
        <v>680</v>
      </c>
      <c r="J1084" t="s">
        <v>25</v>
      </c>
      <c r="K1084">
        <v>4</v>
      </c>
      <c r="L1084" t="str">
        <f t="shared" si="32"/>
        <v>Qtr 4</v>
      </c>
      <c r="M1084" t="s">
        <v>680</v>
      </c>
      <c r="N1084">
        <v>2004</v>
      </c>
      <c r="O1084" t="s">
        <v>605</v>
      </c>
      <c r="P1084" s="2">
        <v>100</v>
      </c>
      <c r="Q1084" t="s">
        <v>606</v>
      </c>
      <c r="R1084" t="s">
        <v>498</v>
      </c>
      <c r="S1084" t="s">
        <v>499</v>
      </c>
      <c r="T1084" t="s">
        <v>500</v>
      </c>
      <c r="V1084" t="s">
        <v>501</v>
      </c>
      <c r="W1084" t="s">
        <v>687</v>
      </c>
      <c r="X1084" s="3">
        <v>8200</v>
      </c>
      <c r="Y1084" t="s">
        <v>326</v>
      </c>
      <c r="Z1084" t="s">
        <v>42</v>
      </c>
      <c r="AA1084" t="s">
        <v>502</v>
      </c>
      <c r="AB1084" t="s">
        <v>503</v>
      </c>
      <c r="AC1084" t="str">
        <f t="shared" si="33"/>
        <v>Ibsen Palle</v>
      </c>
      <c r="AD1084" t="s">
        <v>36</v>
      </c>
    </row>
    <row r="1085" spans="1:30" x14ac:dyDescent="0.4">
      <c r="A1085">
        <v>10326</v>
      </c>
      <c r="B1085">
        <v>32</v>
      </c>
      <c r="C1085" s="2">
        <v>100</v>
      </c>
      <c r="D1085" s="2">
        <f>SALES­_DATA[[#This Row],[PRICEEACH]]*SALES­_DATA[[#This Row],[QUANTITYORDERED]]</f>
        <v>3200</v>
      </c>
      <c r="E1085">
        <v>6</v>
      </c>
      <c r="F1085" s="2">
        <v>3807.68</v>
      </c>
      <c r="G1085" s="2">
        <f>SALES­_DATA[[#This Row],[SALES]]-SALES­_DATA[[#This Row],[cost price]]</f>
        <v>607.67999999999984</v>
      </c>
      <c r="H1085" s="4">
        <v>38300</v>
      </c>
      <c r="I1085" s="1" t="s">
        <v>681</v>
      </c>
      <c r="J1085" t="s">
        <v>25</v>
      </c>
      <c r="K1085">
        <v>4</v>
      </c>
      <c r="L1085" t="str">
        <f t="shared" si="32"/>
        <v>Qtr 4</v>
      </c>
      <c r="M1085" t="s">
        <v>681</v>
      </c>
      <c r="N1085">
        <v>2004</v>
      </c>
      <c r="O1085" t="s">
        <v>605</v>
      </c>
      <c r="P1085" s="2">
        <v>100</v>
      </c>
      <c r="Q1085" t="s">
        <v>606</v>
      </c>
      <c r="R1085" t="s">
        <v>183</v>
      </c>
      <c r="S1085" t="s">
        <v>184</v>
      </c>
      <c r="T1085" t="s">
        <v>185</v>
      </c>
      <c r="V1085" t="s">
        <v>186</v>
      </c>
      <c r="W1085" t="s">
        <v>687</v>
      </c>
      <c r="X1085" s="3" t="s">
        <v>187</v>
      </c>
      <c r="Y1085" t="s">
        <v>188</v>
      </c>
      <c r="Z1085" t="s">
        <v>42</v>
      </c>
      <c r="AA1085" t="s">
        <v>189</v>
      </c>
      <c r="AB1085" t="s">
        <v>190</v>
      </c>
      <c r="AC1085" t="str">
        <f t="shared" si="33"/>
        <v>Berglund Christina</v>
      </c>
      <c r="AD1085" t="s">
        <v>51</v>
      </c>
    </row>
    <row r="1086" spans="1:30" x14ac:dyDescent="0.4">
      <c r="A1086">
        <v>10336</v>
      </c>
      <c r="B1086">
        <v>21</v>
      </c>
      <c r="C1086" s="2">
        <v>100</v>
      </c>
      <c r="D1086" s="2">
        <f>SALES­_DATA[[#This Row],[PRICEEACH]]*SALES­_DATA[[#This Row],[QUANTITYORDERED]]</f>
        <v>2100</v>
      </c>
      <c r="E1086">
        <v>7</v>
      </c>
      <c r="F1086" s="2">
        <v>2230.41</v>
      </c>
      <c r="G1086" s="2">
        <f>SALES­_DATA[[#This Row],[SALES]]-SALES­_DATA[[#This Row],[cost price]]</f>
        <v>130.40999999999985</v>
      </c>
      <c r="H1086" s="4">
        <v>38311</v>
      </c>
      <c r="I1086" s="1" t="s">
        <v>681</v>
      </c>
      <c r="J1086" t="s">
        <v>25</v>
      </c>
      <c r="K1086">
        <v>4</v>
      </c>
      <c r="L1086" t="str">
        <f t="shared" si="32"/>
        <v>Qtr 4</v>
      </c>
      <c r="M1086" t="s">
        <v>681</v>
      </c>
      <c r="N1086">
        <v>2004</v>
      </c>
      <c r="O1086" t="s">
        <v>605</v>
      </c>
      <c r="P1086" s="2">
        <v>100</v>
      </c>
      <c r="Q1086" t="s">
        <v>606</v>
      </c>
      <c r="R1086" t="s">
        <v>403</v>
      </c>
      <c r="S1086" t="s">
        <v>404</v>
      </c>
      <c r="T1086" t="s">
        <v>405</v>
      </c>
      <c r="V1086" t="s">
        <v>48</v>
      </c>
      <c r="W1086" t="s">
        <v>687</v>
      </c>
      <c r="X1086" s="3">
        <v>75012</v>
      </c>
      <c r="Y1086" t="s">
        <v>41</v>
      </c>
      <c r="Z1086" t="s">
        <v>42</v>
      </c>
      <c r="AA1086" t="s">
        <v>406</v>
      </c>
      <c r="AB1086" t="s">
        <v>407</v>
      </c>
      <c r="AC1086" t="str">
        <f t="shared" si="33"/>
        <v>Bertrand Marie</v>
      </c>
      <c r="AD1086" t="s">
        <v>36</v>
      </c>
    </row>
    <row r="1087" spans="1:30" x14ac:dyDescent="0.4">
      <c r="A1087">
        <v>10350</v>
      </c>
      <c r="B1087">
        <v>41</v>
      </c>
      <c r="C1087" s="2">
        <v>93.04</v>
      </c>
      <c r="D1087" s="2">
        <f>SALES­_DATA[[#This Row],[PRICEEACH]]*SALES­_DATA[[#This Row],[QUANTITYORDERED]]</f>
        <v>3814.6400000000003</v>
      </c>
      <c r="E1087">
        <v>2</v>
      </c>
      <c r="F1087" s="2">
        <v>3814.64</v>
      </c>
      <c r="G1087" s="2">
        <f>SALES­_DATA[[#This Row],[SALES]]-SALES­_DATA[[#This Row],[cost price]]</f>
        <v>0</v>
      </c>
      <c r="H1087" s="4">
        <v>38323</v>
      </c>
      <c r="I1087" s="1" t="s">
        <v>682</v>
      </c>
      <c r="J1087" t="s">
        <v>25</v>
      </c>
      <c r="K1087">
        <v>4</v>
      </c>
      <c r="L1087" t="str">
        <f t="shared" si="32"/>
        <v>Qtr 4</v>
      </c>
      <c r="M1087" t="s">
        <v>682</v>
      </c>
      <c r="N1087">
        <v>2004</v>
      </c>
      <c r="O1087" t="s">
        <v>605</v>
      </c>
      <c r="P1087" s="2">
        <v>100</v>
      </c>
      <c r="Q1087" t="s">
        <v>606</v>
      </c>
      <c r="R1087" t="s">
        <v>174</v>
      </c>
      <c r="S1087" t="s">
        <v>175</v>
      </c>
      <c r="T1087" t="s">
        <v>176</v>
      </c>
      <c r="V1087" t="s">
        <v>177</v>
      </c>
      <c r="W1087" t="s">
        <v>687</v>
      </c>
      <c r="X1087" s="3">
        <v>28034</v>
      </c>
      <c r="Y1087" t="s">
        <v>178</v>
      </c>
      <c r="Z1087" t="s">
        <v>42</v>
      </c>
      <c r="AA1087" t="s">
        <v>179</v>
      </c>
      <c r="AB1087" t="s">
        <v>180</v>
      </c>
      <c r="AC1087" t="str">
        <f t="shared" si="33"/>
        <v>Freyre Diego</v>
      </c>
      <c r="AD1087" t="s">
        <v>51</v>
      </c>
    </row>
    <row r="1088" spans="1:30" x14ac:dyDescent="0.4">
      <c r="A1088">
        <v>10372</v>
      </c>
      <c r="B1088">
        <v>25</v>
      </c>
      <c r="C1088" s="2">
        <v>84.71</v>
      </c>
      <c r="D1088" s="2">
        <f>SALES­_DATA[[#This Row],[PRICEEACH]]*SALES­_DATA[[#This Row],[QUANTITYORDERED]]</f>
        <v>2117.75</v>
      </c>
      <c r="E1088">
        <v>5</v>
      </c>
      <c r="F1088" s="2">
        <v>2117.75</v>
      </c>
      <c r="G1088" s="2">
        <f>SALES­_DATA[[#This Row],[SALES]]-SALES­_DATA[[#This Row],[cost price]]</f>
        <v>0</v>
      </c>
      <c r="H1088" s="4">
        <v>38378</v>
      </c>
      <c r="I1088" s="1" t="s">
        <v>675</v>
      </c>
      <c r="J1088" t="s">
        <v>25</v>
      </c>
      <c r="K1088">
        <v>1</v>
      </c>
      <c r="L1088" t="str">
        <f t="shared" si="32"/>
        <v>Qtr 1</v>
      </c>
      <c r="M1088" t="s">
        <v>675</v>
      </c>
      <c r="N1088">
        <v>2005</v>
      </c>
      <c r="O1088" t="s">
        <v>605</v>
      </c>
      <c r="P1088" s="2">
        <v>100</v>
      </c>
      <c r="Q1088" t="s">
        <v>606</v>
      </c>
      <c r="R1088" t="s">
        <v>246</v>
      </c>
      <c r="S1088" t="s">
        <v>247</v>
      </c>
      <c r="T1088" t="s">
        <v>248</v>
      </c>
      <c r="V1088" t="s">
        <v>249</v>
      </c>
      <c r="W1088" t="s">
        <v>250</v>
      </c>
      <c r="X1088" s="3" t="s">
        <v>251</v>
      </c>
      <c r="Y1088" t="s">
        <v>200</v>
      </c>
      <c r="Z1088" t="s">
        <v>200</v>
      </c>
      <c r="AA1088" t="s">
        <v>252</v>
      </c>
      <c r="AB1088" t="s">
        <v>253</v>
      </c>
      <c r="AC1088" t="str">
        <f t="shared" si="33"/>
        <v>Shimamura Akiko</v>
      </c>
      <c r="AD1088" t="s">
        <v>36</v>
      </c>
    </row>
    <row r="1089" spans="1:30" x14ac:dyDescent="0.4">
      <c r="A1089">
        <v>10383</v>
      </c>
      <c r="B1089">
        <v>26</v>
      </c>
      <c r="C1089" s="2">
        <v>100</v>
      </c>
      <c r="D1089" s="2">
        <f>SALES­_DATA[[#This Row],[PRICEEACH]]*SALES­_DATA[[#This Row],[QUANTITYORDERED]]</f>
        <v>2600</v>
      </c>
      <c r="E1089">
        <v>12</v>
      </c>
      <c r="F1089" s="2">
        <v>3340.48</v>
      </c>
      <c r="G1089" s="2">
        <f>SALES­_DATA[[#This Row],[SALES]]-SALES­_DATA[[#This Row],[cost price]]</f>
        <v>740.48</v>
      </c>
      <c r="H1089" s="4">
        <v>38405</v>
      </c>
      <c r="I1089" s="1" t="s">
        <v>676</v>
      </c>
      <c r="J1089" t="s">
        <v>25</v>
      </c>
      <c r="K1089">
        <v>1</v>
      </c>
      <c r="L1089" t="str">
        <f t="shared" si="32"/>
        <v>Qtr 1</v>
      </c>
      <c r="M1089" t="s">
        <v>676</v>
      </c>
      <c r="N1089">
        <v>2005</v>
      </c>
      <c r="O1089" t="s">
        <v>605</v>
      </c>
      <c r="P1089" s="2">
        <v>100</v>
      </c>
      <c r="Q1089" t="s">
        <v>606</v>
      </c>
      <c r="R1089" t="s">
        <v>174</v>
      </c>
      <c r="S1089" t="s">
        <v>175</v>
      </c>
      <c r="T1089" t="s">
        <v>176</v>
      </c>
      <c r="V1089" t="s">
        <v>177</v>
      </c>
      <c r="W1089" t="s">
        <v>687</v>
      </c>
      <c r="X1089" s="3">
        <v>28034</v>
      </c>
      <c r="Y1089" t="s">
        <v>178</v>
      </c>
      <c r="Z1089" t="s">
        <v>42</v>
      </c>
      <c r="AA1089" t="s">
        <v>179</v>
      </c>
      <c r="AB1089" t="s">
        <v>180</v>
      </c>
      <c r="AC1089" t="str">
        <f t="shared" si="33"/>
        <v>Freyre Diego</v>
      </c>
      <c r="AD1089" t="s">
        <v>51</v>
      </c>
    </row>
    <row r="1090" spans="1:30" x14ac:dyDescent="0.4">
      <c r="A1090">
        <v>10396</v>
      </c>
      <c r="B1090">
        <v>24</v>
      </c>
      <c r="C1090" s="2">
        <v>89.75</v>
      </c>
      <c r="D1090" s="2">
        <f>SALES­_DATA[[#This Row],[PRICEEACH]]*SALES­_DATA[[#This Row],[QUANTITYORDERED]]</f>
        <v>2154</v>
      </c>
      <c r="E1090">
        <v>4</v>
      </c>
      <c r="F1090" s="2">
        <v>2154</v>
      </c>
      <c r="G1090" s="2">
        <f>SALES­_DATA[[#This Row],[SALES]]-SALES­_DATA[[#This Row],[cost price]]</f>
        <v>0</v>
      </c>
      <c r="H1090" s="4">
        <v>38434</v>
      </c>
      <c r="I1090" s="1" t="s">
        <v>686</v>
      </c>
      <c r="J1090" t="s">
        <v>25</v>
      </c>
      <c r="K1090">
        <v>1</v>
      </c>
      <c r="L1090" t="str">
        <f t="shared" si="32"/>
        <v>Qtr 1</v>
      </c>
      <c r="M1090" t="s">
        <v>686</v>
      </c>
      <c r="N1090">
        <v>2005</v>
      </c>
      <c r="O1090" t="s">
        <v>605</v>
      </c>
      <c r="P1090" s="2">
        <v>100</v>
      </c>
      <c r="Q1090" t="s">
        <v>606</v>
      </c>
      <c r="R1090" t="s">
        <v>272</v>
      </c>
      <c r="S1090">
        <v>4155551450</v>
      </c>
      <c r="T1090" t="s">
        <v>273</v>
      </c>
      <c r="V1090" t="s">
        <v>274</v>
      </c>
      <c r="W1090" t="s">
        <v>55</v>
      </c>
      <c r="X1090" s="3">
        <v>97562</v>
      </c>
      <c r="Y1090" t="s">
        <v>32</v>
      </c>
      <c r="Z1090" t="s">
        <v>33</v>
      </c>
      <c r="AA1090" t="s">
        <v>275</v>
      </c>
      <c r="AB1090" t="s">
        <v>276</v>
      </c>
      <c r="AC1090" t="str">
        <f t="shared" si="33"/>
        <v>Nelson Valarie</v>
      </c>
      <c r="AD1090" t="s">
        <v>36</v>
      </c>
    </row>
    <row r="1091" spans="1:30" x14ac:dyDescent="0.4">
      <c r="A1091">
        <v>10414</v>
      </c>
      <c r="B1091">
        <v>48</v>
      </c>
      <c r="C1091" s="2">
        <v>100</v>
      </c>
      <c r="D1091" s="2">
        <f>SALES­_DATA[[#This Row],[PRICEEACH]]*SALES­_DATA[[#This Row],[QUANTITYORDERED]]</f>
        <v>4800</v>
      </c>
      <c r="E1091">
        <v>14</v>
      </c>
      <c r="F1091" s="2">
        <v>5808.48</v>
      </c>
      <c r="G1091" s="2">
        <f>SALES­_DATA[[#This Row],[SALES]]-SALES­_DATA[[#This Row],[cost price]]</f>
        <v>1008.4799999999996</v>
      </c>
      <c r="H1091" s="4">
        <v>38478</v>
      </c>
      <c r="I1091" s="1" t="s">
        <v>677</v>
      </c>
      <c r="J1091" t="s">
        <v>401</v>
      </c>
      <c r="K1091">
        <v>2</v>
      </c>
      <c r="L1091" t="str">
        <f t="shared" ref="L1091:L1154" si="34">CONCATENATE("Qtr", " ",K1091)</f>
        <v>Qtr 2</v>
      </c>
      <c r="M1091" t="s">
        <v>677</v>
      </c>
      <c r="N1091">
        <v>2005</v>
      </c>
      <c r="O1091" t="s">
        <v>605</v>
      </c>
      <c r="P1091" s="2">
        <v>100</v>
      </c>
      <c r="Q1091" t="s">
        <v>606</v>
      </c>
      <c r="R1091" t="s">
        <v>379</v>
      </c>
      <c r="S1091">
        <v>6175559555</v>
      </c>
      <c r="T1091" t="s">
        <v>380</v>
      </c>
      <c r="V1091" t="s">
        <v>381</v>
      </c>
      <c r="W1091" t="s">
        <v>123</v>
      </c>
      <c r="X1091" s="3">
        <v>51003</v>
      </c>
      <c r="Y1091" t="s">
        <v>32</v>
      </c>
      <c r="Z1091" t="s">
        <v>33</v>
      </c>
      <c r="AA1091" t="s">
        <v>382</v>
      </c>
      <c r="AB1091" t="s">
        <v>66</v>
      </c>
      <c r="AC1091" t="str">
        <f t="shared" ref="AC1091:AC1154" si="35">CONCATENATE(AA1091, " ",AB1091)</f>
        <v>Yoshido Juri</v>
      </c>
      <c r="AD1091" t="s">
        <v>51</v>
      </c>
    </row>
    <row r="1092" spans="1:30" x14ac:dyDescent="0.4">
      <c r="A1092">
        <v>10108</v>
      </c>
      <c r="B1092">
        <v>26</v>
      </c>
      <c r="C1092" s="2">
        <v>68.349999999999994</v>
      </c>
      <c r="D1092" s="2">
        <f>SALES­_DATA[[#This Row],[PRICEEACH]]*SALES­_DATA[[#This Row],[QUANTITYORDERED]]</f>
        <v>1777.1</v>
      </c>
      <c r="E1092">
        <v>9</v>
      </c>
      <c r="F1092" s="2">
        <v>1777.1</v>
      </c>
      <c r="G1092" s="2">
        <f>SALES­_DATA[[#This Row],[SALES]]-SALES­_DATA[[#This Row],[cost price]]</f>
        <v>0</v>
      </c>
      <c r="H1092" s="4">
        <v>37683</v>
      </c>
      <c r="I1092" s="1" t="s">
        <v>686</v>
      </c>
      <c r="J1092" t="s">
        <v>25</v>
      </c>
      <c r="K1092">
        <v>1</v>
      </c>
      <c r="L1092" t="str">
        <f t="shared" si="34"/>
        <v>Qtr 1</v>
      </c>
      <c r="M1092" t="s">
        <v>686</v>
      </c>
      <c r="N1092">
        <v>2003</v>
      </c>
      <c r="O1092" t="s">
        <v>181</v>
      </c>
      <c r="P1092" s="2">
        <v>80</v>
      </c>
      <c r="Q1092" t="s">
        <v>607</v>
      </c>
      <c r="R1092" t="s">
        <v>425</v>
      </c>
      <c r="S1092" t="s">
        <v>426</v>
      </c>
      <c r="T1092" t="s">
        <v>427</v>
      </c>
      <c r="V1092" t="s">
        <v>428</v>
      </c>
      <c r="W1092" t="s">
        <v>687</v>
      </c>
      <c r="X1092" s="3" t="s">
        <v>429</v>
      </c>
      <c r="Y1092" t="s">
        <v>430</v>
      </c>
      <c r="Z1092" t="s">
        <v>200</v>
      </c>
      <c r="AA1092" t="s">
        <v>431</v>
      </c>
      <c r="AB1092" t="s">
        <v>432</v>
      </c>
      <c r="AC1092" t="str">
        <f t="shared" si="35"/>
        <v>Cruz Arnold</v>
      </c>
      <c r="AD1092" t="s">
        <v>36</v>
      </c>
    </row>
    <row r="1093" spans="1:30" x14ac:dyDescent="0.4">
      <c r="A1093">
        <v>10122</v>
      </c>
      <c r="B1093">
        <v>21</v>
      </c>
      <c r="C1093" s="2">
        <v>73.17</v>
      </c>
      <c r="D1093" s="2">
        <f>SALES­_DATA[[#This Row],[PRICEEACH]]*SALES­_DATA[[#This Row],[QUANTITYORDERED]]</f>
        <v>1536.57</v>
      </c>
      <c r="E1093">
        <v>13</v>
      </c>
      <c r="F1093" s="2">
        <v>1536.57</v>
      </c>
      <c r="G1093" s="2">
        <f>SALES­_DATA[[#This Row],[SALES]]-SALES­_DATA[[#This Row],[cost price]]</f>
        <v>0</v>
      </c>
      <c r="H1093" s="4">
        <v>37749</v>
      </c>
      <c r="I1093" s="1" t="s">
        <v>677</v>
      </c>
      <c r="J1093" t="s">
        <v>25</v>
      </c>
      <c r="K1093">
        <v>2</v>
      </c>
      <c r="L1093" t="str">
        <f t="shared" si="34"/>
        <v>Qtr 2</v>
      </c>
      <c r="M1093" t="s">
        <v>677</v>
      </c>
      <c r="N1093">
        <v>2003</v>
      </c>
      <c r="O1093" t="s">
        <v>181</v>
      </c>
      <c r="P1093" s="2">
        <v>80</v>
      </c>
      <c r="Q1093" t="s">
        <v>607</v>
      </c>
      <c r="R1093" t="s">
        <v>433</v>
      </c>
      <c r="S1093" t="s">
        <v>434</v>
      </c>
      <c r="T1093" t="s">
        <v>435</v>
      </c>
      <c r="V1093" t="s">
        <v>436</v>
      </c>
      <c r="W1093" t="s">
        <v>687</v>
      </c>
      <c r="X1093" s="3">
        <v>13008</v>
      </c>
      <c r="Y1093" t="s">
        <v>41</v>
      </c>
      <c r="Z1093" t="s">
        <v>42</v>
      </c>
      <c r="AA1093" t="s">
        <v>437</v>
      </c>
      <c r="AB1093" t="s">
        <v>438</v>
      </c>
      <c r="AC1093" t="str">
        <f t="shared" si="35"/>
        <v>Lebihan Laurence</v>
      </c>
      <c r="AD1093" t="s">
        <v>36</v>
      </c>
    </row>
    <row r="1094" spans="1:30" x14ac:dyDescent="0.4">
      <c r="A1094">
        <v>10135</v>
      </c>
      <c r="B1094">
        <v>45</v>
      </c>
      <c r="C1094" s="2">
        <v>78</v>
      </c>
      <c r="D1094" s="2">
        <f>SALES­_DATA[[#This Row],[PRICEEACH]]*SALES­_DATA[[#This Row],[QUANTITYORDERED]]</f>
        <v>3510</v>
      </c>
      <c r="E1094">
        <v>10</v>
      </c>
      <c r="F1094" s="2">
        <v>3510</v>
      </c>
      <c r="G1094" s="2">
        <f>SALES­_DATA[[#This Row],[SALES]]-SALES­_DATA[[#This Row],[cost price]]</f>
        <v>0</v>
      </c>
      <c r="H1094" s="4">
        <v>37804</v>
      </c>
      <c r="I1094" s="1" t="s">
        <v>678</v>
      </c>
      <c r="J1094" t="s">
        <v>25</v>
      </c>
      <c r="K1094">
        <v>3</v>
      </c>
      <c r="L1094" t="str">
        <f t="shared" si="34"/>
        <v>Qtr 3</v>
      </c>
      <c r="M1094" t="s">
        <v>678</v>
      </c>
      <c r="N1094">
        <v>2003</v>
      </c>
      <c r="O1094" t="s">
        <v>181</v>
      </c>
      <c r="P1094" s="2">
        <v>80</v>
      </c>
      <c r="Q1094" t="s">
        <v>607</v>
      </c>
      <c r="R1094" t="s">
        <v>272</v>
      </c>
      <c r="S1094">
        <v>4155551450</v>
      </c>
      <c r="T1094" t="s">
        <v>273</v>
      </c>
      <c r="V1094" t="s">
        <v>274</v>
      </c>
      <c r="W1094" t="s">
        <v>55</v>
      </c>
      <c r="X1094" s="3">
        <v>97562</v>
      </c>
      <c r="Y1094" t="s">
        <v>32</v>
      </c>
      <c r="Z1094" t="s">
        <v>33</v>
      </c>
      <c r="AA1094" t="s">
        <v>275</v>
      </c>
      <c r="AB1094" t="s">
        <v>276</v>
      </c>
      <c r="AC1094" t="str">
        <f t="shared" si="35"/>
        <v>Nelson Valarie</v>
      </c>
      <c r="AD1094" t="s">
        <v>51</v>
      </c>
    </row>
    <row r="1095" spans="1:30" x14ac:dyDescent="0.4">
      <c r="A1095">
        <v>10147</v>
      </c>
      <c r="B1095">
        <v>36</v>
      </c>
      <c r="C1095" s="2">
        <v>86.04</v>
      </c>
      <c r="D1095" s="2">
        <f>SALES­_DATA[[#This Row],[PRICEEACH]]*SALES­_DATA[[#This Row],[QUANTITYORDERED]]</f>
        <v>3097.44</v>
      </c>
      <c r="E1095">
        <v>10</v>
      </c>
      <c r="F1095" s="2">
        <v>3097.44</v>
      </c>
      <c r="G1095" s="2">
        <f>SALES­_DATA[[#This Row],[SALES]]-SALES­_DATA[[#This Row],[cost price]]</f>
        <v>0</v>
      </c>
      <c r="H1095" s="4">
        <v>37869</v>
      </c>
      <c r="I1095" s="1" t="s">
        <v>685</v>
      </c>
      <c r="J1095" t="s">
        <v>25</v>
      </c>
      <c r="K1095">
        <v>3</v>
      </c>
      <c r="L1095" t="str">
        <f t="shared" si="34"/>
        <v>Qtr 3</v>
      </c>
      <c r="M1095" t="s">
        <v>685</v>
      </c>
      <c r="N1095">
        <v>2003</v>
      </c>
      <c r="O1095" t="s">
        <v>181</v>
      </c>
      <c r="P1095" s="2">
        <v>80</v>
      </c>
      <c r="Q1095" t="s">
        <v>607</v>
      </c>
      <c r="R1095" t="s">
        <v>281</v>
      </c>
      <c r="S1095">
        <v>6175558555</v>
      </c>
      <c r="T1095" t="s">
        <v>282</v>
      </c>
      <c r="V1095" t="s">
        <v>283</v>
      </c>
      <c r="W1095" t="s">
        <v>123</v>
      </c>
      <c r="X1095" s="3">
        <v>58339</v>
      </c>
      <c r="Y1095" t="s">
        <v>32</v>
      </c>
      <c r="Z1095" t="s">
        <v>33</v>
      </c>
      <c r="AA1095" t="s">
        <v>275</v>
      </c>
      <c r="AB1095" t="s">
        <v>284</v>
      </c>
      <c r="AC1095" t="str">
        <f t="shared" si="35"/>
        <v>Nelson Allen</v>
      </c>
      <c r="AD1095" t="s">
        <v>51</v>
      </c>
    </row>
    <row r="1096" spans="1:30" x14ac:dyDescent="0.4">
      <c r="A1096">
        <v>10159</v>
      </c>
      <c r="B1096">
        <v>21</v>
      </c>
      <c r="C1096" s="2">
        <v>81.209999999999994</v>
      </c>
      <c r="D1096" s="2">
        <f>SALES­_DATA[[#This Row],[PRICEEACH]]*SALES­_DATA[[#This Row],[QUANTITYORDERED]]</f>
        <v>1705.4099999999999</v>
      </c>
      <c r="E1096">
        <v>5</v>
      </c>
      <c r="F1096" s="2">
        <v>1705.41</v>
      </c>
      <c r="G1096" s="2">
        <f>SALES­_DATA[[#This Row],[SALES]]-SALES­_DATA[[#This Row],[cost price]]</f>
        <v>0</v>
      </c>
      <c r="H1096" s="4">
        <v>37904</v>
      </c>
      <c r="I1096" s="1" t="s">
        <v>680</v>
      </c>
      <c r="J1096" t="s">
        <v>25</v>
      </c>
      <c r="K1096">
        <v>4</v>
      </c>
      <c r="L1096" t="str">
        <f t="shared" si="34"/>
        <v>Qtr 4</v>
      </c>
      <c r="M1096" t="s">
        <v>680</v>
      </c>
      <c r="N1096">
        <v>2003</v>
      </c>
      <c r="O1096" t="s">
        <v>181</v>
      </c>
      <c r="P1096" s="2">
        <v>80</v>
      </c>
      <c r="Q1096" t="s">
        <v>607</v>
      </c>
      <c r="R1096" t="s">
        <v>58</v>
      </c>
      <c r="S1096">
        <v>6505551386</v>
      </c>
      <c r="T1096" t="s">
        <v>59</v>
      </c>
      <c r="V1096" t="s">
        <v>60</v>
      </c>
      <c r="W1096" t="s">
        <v>55</v>
      </c>
      <c r="X1096" s="3" t="s">
        <v>687</v>
      </c>
      <c r="Y1096" t="s">
        <v>32</v>
      </c>
      <c r="Z1096" t="s">
        <v>33</v>
      </c>
      <c r="AA1096" t="s">
        <v>61</v>
      </c>
      <c r="AB1096" t="s">
        <v>57</v>
      </c>
      <c r="AC1096" t="str">
        <f t="shared" si="35"/>
        <v>Brown Julie</v>
      </c>
      <c r="AD1096" t="s">
        <v>36</v>
      </c>
    </row>
    <row r="1097" spans="1:30" x14ac:dyDescent="0.4">
      <c r="A1097">
        <v>10169</v>
      </c>
      <c r="B1097">
        <v>32</v>
      </c>
      <c r="C1097" s="2">
        <v>70.760000000000005</v>
      </c>
      <c r="D1097" s="2">
        <f>SALES­_DATA[[#This Row],[PRICEEACH]]*SALES­_DATA[[#This Row],[QUANTITYORDERED]]</f>
        <v>2264.3200000000002</v>
      </c>
      <c r="E1097">
        <v>5</v>
      </c>
      <c r="F1097" s="2">
        <v>2264.3200000000002</v>
      </c>
      <c r="G1097" s="2">
        <f>SALES­_DATA[[#This Row],[SALES]]-SALES­_DATA[[#This Row],[cost price]]</f>
        <v>0</v>
      </c>
      <c r="H1097" s="4">
        <v>37929</v>
      </c>
      <c r="I1097" s="1" t="s">
        <v>681</v>
      </c>
      <c r="J1097" t="s">
        <v>25</v>
      </c>
      <c r="K1097">
        <v>4</v>
      </c>
      <c r="L1097" t="str">
        <f t="shared" si="34"/>
        <v>Qtr 4</v>
      </c>
      <c r="M1097" t="s">
        <v>681</v>
      </c>
      <c r="N1097">
        <v>2003</v>
      </c>
      <c r="O1097" t="s">
        <v>181</v>
      </c>
      <c r="P1097" s="2">
        <v>80</v>
      </c>
      <c r="Q1097" t="s">
        <v>607</v>
      </c>
      <c r="R1097" t="s">
        <v>285</v>
      </c>
      <c r="S1097" t="s">
        <v>286</v>
      </c>
      <c r="T1097" t="s">
        <v>287</v>
      </c>
      <c r="U1097" t="s">
        <v>288</v>
      </c>
      <c r="V1097" t="s">
        <v>289</v>
      </c>
      <c r="W1097" t="s">
        <v>157</v>
      </c>
      <c r="X1097" s="3">
        <v>2060</v>
      </c>
      <c r="Y1097" t="s">
        <v>95</v>
      </c>
      <c r="Z1097" t="s">
        <v>96</v>
      </c>
      <c r="AA1097" t="s">
        <v>290</v>
      </c>
      <c r="AB1097" t="s">
        <v>291</v>
      </c>
      <c r="AC1097" t="str">
        <f t="shared" si="35"/>
        <v>O'Hara Anna</v>
      </c>
      <c r="AD1097" t="s">
        <v>36</v>
      </c>
    </row>
    <row r="1098" spans="1:30" x14ac:dyDescent="0.4">
      <c r="A1098">
        <v>10181</v>
      </c>
      <c r="B1098">
        <v>30</v>
      </c>
      <c r="C1098" s="2">
        <v>82.82</v>
      </c>
      <c r="D1098" s="2">
        <f>SALES­_DATA[[#This Row],[PRICEEACH]]*SALES­_DATA[[#This Row],[QUANTITYORDERED]]</f>
        <v>2484.6</v>
      </c>
      <c r="E1098">
        <v>17</v>
      </c>
      <c r="F1098" s="2">
        <v>2484.6</v>
      </c>
      <c r="G1098" s="2">
        <f>SALES­_DATA[[#This Row],[SALES]]-SALES­_DATA[[#This Row],[cost price]]</f>
        <v>0</v>
      </c>
      <c r="H1098" s="4">
        <v>37937</v>
      </c>
      <c r="I1098" s="1" t="s">
        <v>681</v>
      </c>
      <c r="J1098" t="s">
        <v>25</v>
      </c>
      <c r="K1098">
        <v>4</v>
      </c>
      <c r="L1098" t="str">
        <f t="shared" si="34"/>
        <v>Qtr 4</v>
      </c>
      <c r="M1098" t="s">
        <v>681</v>
      </c>
      <c r="N1098">
        <v>2003</v>
      </c>
      <c r="O1098" t="s">
        <v>181</v>
      </c>
      <c r="P1098" s="2">
        <v>80</v>
      </c>
      <c r="Q1098" t="s">
        <v>607</v>
      </c>
      <c r="R1098" t="s">
        <v>73</v>
      </c>
      <c r="S1098" t="s">
        <v>74</v>
      </c>
      <c r="T1098" t="s">
        <v>75</v>
      </c>
      <c r="V1098" t="s">
        <v>76</v>
      </c>
      <c r="W1098" t="s">
        <v>687</v>
      </c>
      <c r="X1098" s="3" t="s">
        <v>77</v>
      </c>
      <c r="Y1098" t="s">
        <v>78</v>
      </c>
      <c r="Z1098" t="s">
        <v>42</v>
      </c>
      <c r="AA1098" t="s">
        <v>79</v>
      </c>
      <c r="AB1098" t="s">
        <v>80</v>
      </c>
      <c r="AC1098" t="str">
        <f t="shared" si="35"/>
        <v>Oeztan Veysel</v>
      </c>
      <c r="AD1098" t="s">
        <v>36</v>
      </c>
    </row>
    <row r="1099" spans="1:30" x14ac:dyDescent="0.4">
      <c r="A1099">
        <v>10191</v>
      </c>
      <c r="B1099">
        <v>36</v>
      </c>
      <c r="C1099" s="2">
        <v>94.88</v>
      </c>
      <c r="D1099" s="2">
        <f>SALES­_DATA[[#This Row],[PRICEEACH]]*SALES­_DATA[[#This Row],[QUANTITYORDERED]]</f>
        <v>3415.68</v>
      </c>
      <c r="E1099">
        <v>6</v>
      </c>
      <c r="F1099" s="2">
        <v>3415.68</v>
      </c>
      <c r="G1099" s="2">
        <f>SALES­_DATA[[#This Row],[SALES]]-SALES­_DATA[[#This Row],[cost price]]</f>
        <v>0</v>
      </c>
      <c r="H1099" s="4">
        <v>37945</v>
      </c>
      <c r="I1099" s="1" t="s">
        <v>681</v>
      </c>
      <c r="J1099" t="s">
        <v>25</v>
      </c>
      <c r="K1099">
        <v>4</v>
      </c>
      <c r="L1099" t="str">
        <f t="shared" si="34"/>
        <v>Qtr 4</v>
      </c>
      <c r="M1099" t="s">
        <v>681</v>
      </c>
      <c r="N1099">
        <v>2003</v>
      </c>
      <c r="O1099" t="s">
        <v>181</v>
      </c>
      <c r="P1099" s="2">
        <v>80</v>
      </c>
      <c r="Q1099" t="s">
        <v>607</v>
      </c>
      <c r="R1099" t="s">
        <v>439</v>
      </c>
      <c r="S1099" t="s">
        <v>440</v>
      </c>
      <c r="T1099" t="s">
        <v>441</v>
      </c>
      <c r="V1099" t="s">
        <v>442</v>
      </c>
      <c r="W1099" t="s">
        <v>687</v>
      </c>
      <c r="X1099" s="3">
        <v>50739</v>
      </c>
      <c r="Y1099" t="s">
        <v>443</v>
      </c>
      <c r="Z1099" t="s">
        <v>42</v>
      </c>
      <c r="AA1099" t="s">
        <v>444</v>
      </c>
      <c r="AB1099" t="s">
        <v>445</v>
      </c>
      <c r="AC1099" t="str">
        <f t="shared" si="35"/>
        <v>Pfalzheim Henriette</v>
      </c>
      <c r="AD1099" t="s">
        <v>51</v>
      </c>
    </row>
    <row r="1100" spans="1:30" x14ac:dyDescent="0.4">
      <c r="A1100">
        <v>10203</v>
      </c>
      <c r="B1100">
        <v>33</v>
      </c>
      <c r="C1100" s="2">
        <v>86.04</v>
      </c>
      <c r="D1100" s="2">
        <f>SALES­_DATA[[#This Row],[PRICEEACH]]*SALES­_DATA[[#This Row],[QUANTITYORDERED]]</f>
        <v>2839.32</v>
      </c>
      <c r="E1100">
        <v>11</v>
      </c>
      <c r="F1100" s="2">
        <v>2839.32</v>
      </c>
      <c r="G1100" s="2">
        <f>SALES­_DATA[[#This Row],[SALES]]-SALES­_DATA[[#This Row],[cost price]]</f>
        <v>0</v>
      </c>
      <c r="H1100" s="4">
        <v>37957</v>
      </c>
      <c r="I1100" s="1" t="s">
        <v>682</v>
      </c>
      <c r="J1100" t="s">
        <v>25</v>
      </c>
      <c r="K1100">
        <v>4</v>
      </c>
      <c r="L1100" t="str">
        <f t="shared" si="34"/>
        <v>Qtr 4</v>
      </c>
      <c r="M1100" t="s">
        <v>682</v>
      </c>
      <c r="N1100">
        <v>2003</v>
      </c>
      <c r="O1100" t="s">
        <v>181</v>
      </c>
      <c r="P1100" s="2">
        <v>80</v>
      </c>
      <c r="Q1100" t="s">
        <v>607</v>
      </c>
      <c r="R1100" t="s">
        <v>174</v>
      </c>
      <c r="S1100" t="s">
        <v>175</v>
      </c>
      <c r="T1100" t="s">
        <v>176</v>
      </c>
      <c r="V1100" t="s">
        <v>177</v>
      </c>
      <c r="W1100" t="s">
        <v>687</v>
      </c>
      <c r="X1100" s="3">
        <v>28034</v>
      </c>
      <c r="Y1100" t="s">
        <v>178</v>
      </c>
      <c r="Z1100" t="s">
        <v>42</v>
      </c>
      <c r="AA1100" t="s">
        <v>179</v>
      </c>
      <c r="AB1100" t="s">
        <v>180</v>
      </c>
      <c r="AC1100" t="str">
        <f t="shared" si="35"/>
        <v>Freyre Diego</v>
      </c>
      <c r="AD1100" t="s">
        <v>36</v>
      </c>
    </row>
    <row r="1101" spans="1:30" x14ac:dyDescent="0.4">
      <c r="A1101">
        <v>10211</v>
      </c>
      <c r="B1101">
        <v>35</v>
      </c>
      <c r="C1101" s="2">
        <v>78</v>
      </c>
      <c r="D1101" s="2">
        <f>SALES­_DATA[[#This Row],[PRICEEACH]]*SALES­_DATA[[#This Row],[QUANTITYORDERED]]</f>
        <v>2730</v>
      </c>
      <c r="E1101">
        <v>5</v>
      </c>
      <c r="F1101" s="2">
        <v>2730</v>
      </c>
      <c r="G1101" s="2">
        <f>SALES­_DATA[[#This Row],[SALES]]-SALES­_DATA[[#This Row],[cost price]]</f>
        <v>0</v>
      </c>
      <c r="H1101" s="4">
        <v>38001</v>
      </c>
      <c r="I1101" s="1" t="s">
        <v>675</v>
      </c>
      <c r="J1101" t="s">
        <v>25</v>
      </c>
      <c r="K1101">
        <v>1</v>
      </c>
      <c r="L1101" t="str">
        <f t="shared" si="34"/>
        <v>Qtr 1</v>
      </c>
      <c r="M1101" t="s">
        <v>675</v>
      </c>
      <c r="N1101">
        <v>2004</v>
      </c>
      <c r="O1101" t="s">
        <v>181</v>
      </c>
      <c r="P1101" s="2">
        <v>80</v>
      </c>
      <c r="Q1101" t="s">
        <v>607</v>
      </c>
      <c r="R1101" t="s">
        <v>84</v>
      </c>
      <c r="S1101" t="s">
        <v>85</v>
      </c>
      <c r="T1101" t="s">
        <v>86</v>
      </c>
      <c r="V1101" t="s">
        <v>48</v>
      </c>
      <c r="W1101" t="s">
        <v>687</v>
      </c>
      <c r="X1101" s="3">
        <v>75016</v>
      </c>
      <c r="Y1101" t="s">
        <v>41</v>
      </c>
      <c r="Z1101" t="s">
        <v>42</v>
      </c>
      <c r="AA1101" t="s">
        <v>87</v>
      </c>
      <c r="AB1101" t="s">
        <v>88</v>
      </c>
      <c r="AC1101" t="str">
        <f t="shared" si="35"/>
        <v>Perrier Dominique</v>
      </c>
      <c r="AD1101" t="s">
        <v>36</v>
      </c>
    </row>
    <row r="1102" spans="1:30" x14ac:dyDescent="0.4">
      <c r="A1102">
        <v>10225</v>
      </c>
      <c r="B1102">
        <v>37</v>
      </c>
      <c r="C1102" s="2">
        <v>95.69</v>
      </c>
      <c r="D1102" s="2">
        <f>SALES­_DATA[[#This Row],[PRICEEACH]]*SALES­_DATA[[#This Row],[QUANTITYORDERED]]</f>
        <v>3540.5299999999997</v>
      </c>
      <c r="E1102">
        <v>12</v>
      </c>
      <c r="F1102" s="2">
        <v>3540.53</v>
      </c>
      <c r="G1102" s="2">
        <f>SALES­_DATA[[#This Row],[SALES]]-SALES­_DATA[[#This Row],[cost price]]</f>
        <v>0</v>
      </c>
      <c r="H1102" s="4">
        <v>38039</v>
      </c>
      <c r="I1102" s="1" t="s">
        <v>676</v>
      </c>
      <c r="J1102" t="s">
        <v>25</v>
      </c>
      <c r="K1102">
        <v>1</v>
      </c>
      <c r="L1102" t="str">
        <f t="shared" si="34"/>
        <v>Qtr 1</v>
      </c>
      <c r="M1102" t="s">
        <v>676</v>
      </c>
      <c r="N1102">
        <v>2004</v>
      </c>
      <c r="O1102" t="s">
        <v>181</v>
      </c>
      <c r="P1102" s="2">
        <v>80</v>
      </c>
      <c r="Q1102" t="s">
        <v>607</v>
      </c>
      <c r="R1102" t="s">
        <v>446</v>
      </c>
      <c r="S1102" t="s">
        <v>447</v>
      </c>
      <c r="T1102" t="s">
        <v>448</v>
      </c>
      <c r="V1102" t="s">
        <v>449</v>
      </c>
      <c r="W1102" t="s">
        <v>687</v>
      </c>
      <c r="X1102" s="3">
        <v>1203</v>
      </c>
      <c r="Y1102" t="s">
        <v>450</v>
      </c>
      <c r="Z1102" t="s">
        <v>42</v>
      </c>
      <c r="AA1102" t="s">
        <v>451</v>
      </c>
      <c r="AB1102" t="s">
        <v>103</v>
      </c>
      <c r="AC1102" t="str">
        <f t="shared" si="35"/>
        <v>Holz Michael</v>
      </c>
      <c r="AD1102" t="s">
        <v>51</v>
      </c>
    </row>
    <row r="1103" spans="1:30" x14ac:dyDescent="0.4">
      <c r="A1103">
        <v>10238</v>
      </c>
      <c r="B1103">
        <v>41</v>
      </c>
      <c r="C1103" s="2">
        <v>73.17</v>
      </c>
      <c r="D1103" s="2">
        <f>SALES­_DATA[[#This Row],[PRICEEACH]]*SALES­_DATA[[#This Row],[QUANTITYORDERED]]</f>
        <v>2999.9700000000003</v>
      </c>
      <c r="E1103">
        <v>6</v>
      </c>
      <c r="F1103" s="2">
        <v>2999.97</v>
      </c>
      <c r="G1103" s="2">
        <f>SALES­_DATA[[#This Row],[SALES]]-SALES­_DATA[[#This Row],[cost price]]</f>
        <v>0</v>
      </c>
      <c r="H1103" s="4">
        <v>38086</v>
      </c>
      <c r="I1103" s="1" t="s">
        <v>683</v>
      </c>
      <c r="J1103" t="s">
        <v>25</v>
      </c>
      <c r="K1103">
        <v>2</v>
      </c>
      <c r="L1103" t="str">
        <f t="shared" si="34"/>
        <v>Qtr 2</v>
      </c>
      <c r="M1103" t="s">
        <v>683</v>
      </c>
      <c r="N1103">
        <v>2004</v>
      </c>
      <c r="O1103" t="s">
        <v>181</v>
      </c>
      <c r="P1103" s="2">
        <v>80</v>
      </c>
      <c r="Q1103" t="s">
        <v>607</v>
      </c>
      <c r="R1103" t="s">
        <v>322</v>
      </c>
      <c r="S1103" t="s">
        <v>323</v>
      </c>
      <c r="T1103" t="s">
        <v>324</v>
      </c>
      <c r="V1103" t="s">
        <v>325</v>
      </c>
      <c r="W1103" t="s">
        <v>687</v>
      </c>
      <c r="X1103" s="3">
        <v>1734</v>
      </c>
      <c r="Y1103" t="s">
        <v>326</v>
      </c>
      <c r="Z1103" t="s">
        <v>42</v>
      </c>
      <c r="AA1103" t="s">
        <v>327</v>
      </c>
      <c r="AB1103" t="s">
        <v>328</v>
      </c>
      <c r="AC1103" t="str">
        <f t="shared" si="35"/>
        <v>Petersen Jytte</v>
      </c>
      <c r="AD1103" t="s">
        <v>36</v>
      </c>
    </row>
    <row r="1104" spans="1:30" x14ac:dyDescent="0.4">
      <c r="A1104">
        <v>10252</v>
      </c>
      <c r="B1104">
        <v>20</v>
      </c>
      <c r="C1104" s="2">
        <v>76.39</v>
      </c>
      <c r="D1104" s="2">
        <f>SALES­_DATA[[#This Row],[PRICEEACH]]*SALES­_DATA[[#This Row],[QUANTITYORDERED]]</f>
        <v>1527.8</v>
      </c>
      <c r="E1104">
        <v>2</v>
      </c>
      <c r="F1104" s="2">
        <v>1527.8</v>
      </c>
      <c r="G1104" s="2">
        <f>SALES­_DATA[[#This Row],[SALES]]-SALES­_DATA[[#This Row],[cost price]]</f>
        <v>0</v>
      </c>
      <c r="H1104" s="4">
        <v>38133</v>
      </c>
      <c r="I1104" s="1" t="s">
        <v>677</v>
      </c>
      <c r="J1104" t="s">
        <v>25</v>
      </c>
      <c r="K1104">
        <v>2</v>
      </c>
      <c r="L1104" t="str">
        <f t="shared" si="34"/>
        <v>Qtr 2</v>
      </c>
      <c r="M1104" t="s">
        <v>677</v>
      </c>
      <c r="N1104">
        <v>2004</v>
      </c>
      <c r="O1104" t="s">
        <v>181</v>
      </c>
      <c r="P1104" s="2">
        <v>80</v>
      </c>
      <c r="Q1104" t="s">
        <v>607</v>
      </c>
      <c r="R1104" t="s">
        <v>84</v>
      </c>
      <c r="S1104" t="s">
        <v>85</v>
      </c>
      <c r="T1104" t="s">
        <v>86</v>
      </c>
      <c r="V1104" t="s">
        <v>48</v>
      </c>
      <c r="W1104" t="s">
        <v>687</v>
      </c>
      <c r="X1104" s="3">
        <v>75016</v>
      </c>
      <c r="Y1104" t="s">
        <v>41</v>
      </c>
      <c r="Z1104" t="s">
        <v>42</v>
      </c>
      <c r="AA1104" t="s">
        <v>87</v>
      </c>
      <c r="AB1104" t="s">
        <v>88</v>
      </c>
      <c r="AC1104" t="str">
        <f t="shared" si="35"/>
        <v>Perrier Dominique</v>
      </c>
      <c r="AD1104" t="s">
        <v>36</v>
      </c>
    </row>
    <row r="1105" spans="1:30" x14ac:dyDescent="0.4">
      <c r="A1105">
        <v>10265</v>
      </c>
      <c r="B1105">
        <v>45</v>
      </c>
      <c r="C1105" s="2">
        <v>86.84</v>
      </c>
      <c r="D1105" s="2">
        <f>SALES­_DATA[[#This Row],[PRICEEACH]]*SALES­_DATA[[#This Row],[QUANTITYORDERED]]</f>
        <v>3907.8</v>
      </c>
      <c r="E1105">
        <v>2</v>
      </c>
      <c r="F1105" s="2">
        <v>3907.8</v>
      </c>
      <c r="G1105" s="2">
        <f>SALES­_DATA[[#This Row],[SALES]]-SALES­_DATA[[#This Row],[cost price]]</f>
        <v>0</v>
      </c>
      <c r="H1105" s="4">
        <v>38170</v>
      </c>
      <c r="I1105" s="1" t="s">
        <v>678</v>
      </c>
      <c r="J1105" t="s">
        <v>25</v>
      </c>
      <c r="K1105">
        <v>3</v>
      </c>
      <c r="L1105" t="str">
        <f t="shared" si="34"/>
        <v>Qtr 3</v>
      </c>
      <c r="M1105" t="s">
        <v>678</v>
      </c>
      <c r="N1105">
        <v>2004</v>
      </c>
      <c r="O1105" t="s">
        <v>181</v>
      </c>
      <c r="P1105" s="2">
        <v>80</v>
      </c>
      <c r="Q1105" t="s">
        <v>607</v>
      </c>
      <c r="R1105" t="s">
        <v>558</v>
      </c>
      <c r="S1105" t="s">
        <v>559</v>
      </c>
      <c r="T1105" t="s">
        <v>560</v>
      </c>
      <c r="V1105" t="s">
        <v>561</v>
      </c>
      <c r="W1105" t="s">
        <v>94</v>
      </c>
      <c r="X1105" s="3">
        <v>3150</v>
      </c>
      <c r="Y1105" t="s">
        <v>95</v>
      </c>
      <c r="Z1105" t="s">
        <v>96</v>
      </c>
      <c r="AA1105" t="s">
        <v>562</v>
      </c>
      <c r="AB1105" t="s">
        <v>563</v>
      </c>
      <c r="AC1105" t="str">
        <f t="shared" si="35"/>
        <v>Connery Sean</v>
      </c>
      <c r="AD1105" t="s">
        <v>51</v>
      </c>
    </row>
    <row r="1106" spans="1:30" x14ac:dyDescent="0.4">
      <c r="A1106">
        <v>10276</v>
      </c>
      <c r="B1106">
        <v>38</v>
      </c>
      <c r="C1106" s="2">
        <v>69.959999999999994</v>
      </c>
      <c r="D1106" s="2">
        <f>SALES­_DATA[[#This Row],[PRICEEACH]]*SALES­_DATA[[#This Row],[QUANTITYORDERED]]</f>
        <v>2658.4799999999996</v>
      </c>
      <c r="E1106">
        <v>6</v>
      </c>
      <c r="F1106" s="2">
        <v>2658.48</v>
      </c>
      <c r="G1106" s="2">
        <f>SALES­_DATA[[#This Row],[SALES]]-SALES­_DATA[[#This Row],[cost price]]</f>
        <v>0</v>
      </c>
      <c r="H1106" s="4">
        <v>38201</v>
      </c>
      <c r="I1106" s="1" t="s">
        <v>679</v>
      </c>
      <c r="J1106" t="s">
        <v>25</v>
      </c>
      <c r="K1106">
        <v>3</v>
      </c>
      <c r="L1106" t="str">
        <f t="shared" si="34"/>
        <v>Qtr 3</v>
      </c>
      <c r="M1106" t="s">
        <v>679</v>
      </c>
      <c r="N1106">
        <v>2004</v>
      </c>
      <c r="O1106" t="s">
        <v>181</v>
      </c>
      <c r="P1106" s="2">
        <v>80</v>
      </c>
      <c r="Q1106" t="s">
        <v>607</v>
      </c>
      <c r="R1106" t="s">
        <v>458</v>
      </c>
      <c r="S1106">
        <v>6175557555</v>
      </c>
      <c r="T1106" t="s">
        <v>459</v>
      </c>
      <c r="V1106" t="s">
        <v>283</v>
      </c>
      <c r="W1106" t="s">
        <v>123</v>
      </c>
      <c r="X1106" s="3">
        <v>58339</v>
      </c>
      <c r="Y1106" t="s">
        <v>32</v>
      </c>
      <c r="Z1106" t="s">
        <v>33</v>
      </c>
      <c r="AA1106" t="s">
        <v>460</v>
      </c>
      <c r="AB1106" t="s">
        <v>461</v>
      </c>
      <c r="AC1106" t="str">
        <f t="shared" si="35"/>
        <v>Barajas Miguel</v>
      </c>
      <c r="AD1106" t="s">
        <v>36</v>
      </c>
    </row>
    <row r="1107" spans="1:30" x14ac:dyDescent="0.4">
      <c r="A1107">
        <v>10287</v>
      </c>
      <c r="B1107">
        <v>43</v>
      </c>
      <c r="C1107" s="2">
        <v>70.760000000000005</v>
      </c>
      <c r="D1107" s="2">
        <f>SALES­_DATA[[#This Row],[PRICEEACH]]*SALES­_DATA[[#This Row],[QUANTITYORDERED]]</f>
        <v>3042.6800000000003</v>
      </c>
      <c r="E1107">
        <v>15</v>
      </c>
      <c r="F1107" s="2">
        <v>3042.68</v>
      </c>
      <c r="G1107" s="2">
        <f>SALES­_DATA[[#This Row],[SALES]]-SALES­_DATA[[#This Row],[cost price]]</f>
        <v>0</v>
      </c>
      <c r="H1107" s="4">
        <v>38229</v>
      </c>
      <c r="I1107" s="1" t="s">
        <v>679</v>
      </c>
      <c r="J1107" t="s">
        <v>25</v>
      </c>
      <c r="K1107">
        <v>3</v>
      </c>
      <c r="L1107" t="str">
        <f t="shared" si="34"/>
        <v>Qtr 3</v>
      </c>
      <c r="M1107" t="s">
        <v>679</v>
      </c>
      <c r="N1107">
        <v>2004</v>
      </c>
      <c r="O1107" t="s">
        <v>181</v>
      </c>
      <c r="P1107" s="2">
        <v>80</v>
      </c>
      <c r="Q1107" t="s">
        <v>607</v>
      </c>
      <c r="R1107" t="s">
        <v>446</v>
      </c>
      <c r="S1107" t="s">
        <v>447</v>
      </c>
      <c r="T1107" t="s">
        <v>448</v>
      </c>
      <c r="V1107" t="s">
        <v>449</v>
      </c>
      <c r="W1107" t="s">
        <v>687</v>
      </c>
      <c r="X1107" s="3">
        <v>1203</v>
      </c>
      <c r="Y1107" t="s">
        <v>450</v>
      </c>
      <c r="Z1107" t="s">
        <v>42</v>
      </c>
      <c r="AA1107" t="s">
        <v>451</v>
      </c>
      <c r="AB1107" t="s">
        <v>103</v>
      </c>
      <c r="AC1107" t="str">
        <f t="shared" si="35"/>
        <v>Holz Michael</v>
      </c>
      <c r="AD1107" t="s">
        <v>51</v>
      </c>
    </row>
    <row r="1108" spans="1:30" x14ac:dyDescent="0.4">
      <c r="A1108">
        <v>10300</v>
      </c>
      <c r="B1108">
        <v>49</v>
      </c>
      <c r="C1108" s="2">
        <v>78.8</v>
      </c>
      <c r="D1108" s="2">
        <f>SALES­_DATA[[#This Row],[PRICEEACH]]*SALES­_DATA[[#This Row],[QUANTITYORDERED]]</f>
        <v>3861.2</v>
      </c>
      <c r="E1108">
        <v>8</v>
      </c>
      <c r="F1108" s="2">
        <v>3861.2</v>
      </c>
      <c r="G1108" s="2">
        <f>SALES­_DATA[[#This Row],[SALES]]-SALES­_DATA[[#This Row],[cost price]]</f>
        <v>0</v>
      </c>
      <c r="H1108" s="4">
        <v>37898</v>
      </c>
      <c r="I1108" s="1" t="s">
        <v>680</v>
      </c>
      <c r="J1108" t="s">
        <v>25</v>
      </c>
      <c r="K1108">
        <v>4</v>
      </c>
      <c r="L1108" t="str">
        <f t="shared" si="34"/>
        <v>Qtr 4</v>
      </c>
      <c r="M1108" t="s">
        <v>680</v>
      </c>
      <c r="N1108">
        <v>2003</v>
      </c>
      <c r="O1108" t="s">
        <v>181</v>
      </c>
      <c r="P1108" s="2">
        <v>80</v>
      </c>
      <c r="Q1108" t="s">
        <v>607</v>
      </c>
      <c r="R1108" t="s">
        <v>462</v>
      </c>
      <c r="S1108" t="s">
        <v>463</v>
      </c>
      <c r="T1108" t="s">
        <v>464</v>
      </c>
      <c r="V1108" t="s">
        <v>465</v>
      </c>
      <c r="W1108" t="s">
        <v>687</v>
      </c>
      <c r="X1108" s="3">
        <v>60528</v>
      </c>
      <c r="Y1108" t="s">
        <v>443</v>
      </c>
      <c r="Z1108" t="s">
        <v>42</v>
      </c>
      <c r="AA1108" t="s">
        <v>466</v>
      </c>
      <c r="AB1108" t="s">
        <v>414</v>
      </c>
      <c r="AC1108" t="str">
        <f t="shared" si="35"/>
        <v>Keitel Roland</v>
      </c>
      <c r="AD1108" t="s">
        <v>51</v>
      </c>
    </row>
    <row r="1109" spans="1:30" x14ac:dyDescent="0.4">
      <c r="A1109">
        <v>10310</v>
      </c>
      <c r="B1109">
        <v>27</v>
      </c>
      <c r="C1109" s="2">
        <v>80.41</v>
      </c>
      <c r="D1109" s="2">
        <f>SALES­_DATA[[#This Row],[PRICEEACH]]*SALES­_DATA[[#This Row],[QUANTITYORDERED]]</f>
        <v>2171.0699999999997</v>
      </c>
      <c r="E1109">
        <v>13</v>
      </c>
      <c r="F1109" s="2">
        <v>2171.0700000000002</v>
      </c>
      <c r="G1109" s="2">
        <f>SALES­_DATA[[#This Row],[SALES]]-SALES­_DATA[[#This Row],[cost price]]</f>
        <v>0</v>
      </c>
      <c r="H1109" s="4">
        <v>38276</v>
      </c>
      <c r="I1109" s="1" t="s">
        <v>680</v>
      </c>
      <c r="J1109" t="s">
        <v>25</v>
      </c>
      <c r="K1109">
        <v>4</v>
      </c>
      <c r="L1109" t="str">
        <f t="shared" si="34"/>
        <v>Qtr 4</v>
      </c>
      <c r="M1109" t="s">
        <v>680</v>
      </c>
      <c r="N1109">
        <v>2004</v>
      </c>
      <c r="O1109" t="s">
        <v>181</v>
      </c>
      <c r="P1109" s="2">
        <v>80</v>
      </c>
      <c r="Q1109" t="s">
        <v>607</v>
      </c>
      <c r="R1109" t="s">
        <v>439</v>
      </c>
      <c r="S1109" t="s">
        <v>440</v>
      </c>
      <c r="T1109" t="s">
        <v>441</v>
      </c>
      <c r="V1109" t="s">
        <v>442</v>
      </c>
      <c r="W1109" t="s">
        <v>687</v>
      </c>
      <c r="X1109" s="3">
        <v>50739</v>
      </c>
      <c r="Y1109" t="s">
        <v>443</v>
      </c>
      <c r="Z1109" t="s">
        <v>42</v>
      </c>
      <c r="AA1109" t="s">
        <v>444</v>
      </c>
      <c r="AB1109" t="s">
        <v>445</v>
      </c>
      <c r="AC1109" t="str">
        <f t="shared" si="35"/>
        <v>Pfalzheim Henriette</v>
      </c>
      <c r="AD1109" t="s">
        <v>36</v>
      </c>
    </row>
    <row r="1110" spans="1:30" x14ac:dyDescent="0.4">
      <c r="A1110">
        <v>10319</v>
      </c>
      <c r="B1110">
        <v>46</v>
      </c>
      <c r="C1110" s="2">
        <v>73.98</v>
      </c>
      <c r="D1110" s="2">
        <f>SALES­_DATA[[#This Row],[PRICEEACH]]*SALES­_DATA[[#This Row],[QUANTITYORDERED]]</f>
        <v>3403.0800000000004</v>
      </c>
      <c r="E1110">
        <v>1</v>
      </c>
      <c r="F1110" s="2">
        <v>3403.08</v>
      </c>
      <c r="G1110" s="2">
        <f>SALES­_DATA[[#This Row],[SALES]]-SALES­_DATA[[#This Row],[cost price]]</f>
        <v>0</v>
      </c>
      <c r="H1110" s="4">
        <v>38294</v>
      </c>
      <c r="I1110" s="1" t="s">
        <v>681</v>
      </c>
      <c r="J1110" t="s">
        <v>25</v>
      </c>
      <c r="K1110">
        <v>4</v>
      </c>
      <c r="L1110" t="str">
        <f t="shared" si="34"/>
        <v>Qtr 4</v>
      </c>
      <c r="M1110" t="s">
        <v>681</v>
      </c>
      <c r="N1110">
        <v>2004</v>
      </c>
      <c r="O1110" t="s">
        <v>181</v>
      </c>
      <c r="P1110" s="2">
        <v>80</v>
      </c>
      <c r="Q1110" t="s">
        <v>607</v>
      </c>
      <c r="R1110" t="s">
        <v>507</v>
      </c>
      <c r="S1110">
        <v>2125551957</v>
      </c>
      <c r="T1110" t="s">
        <v>508</v>
      </c>
      <c r="U1110" t="s">
        <v>509</v>
      </c>
      <c r="V1110" t="s">
        <v>30</v>
      </c>
      <c r="W1110" t="s">
        <v>31</v>
      </c>
      <c r="X1110" s="3">
        <v>10022</v>
      </c>
      <c r="Y1110" t="s">
        <v>32</v>
      </c>
      <c r="Z1110" t="s">
        <v>33</v>
      </c>
      <c r="AA1110" t="s">
        <v>510</v>
      </c>
      <c r="AB1110" t="s">
        <v>511</v>
      </c>
      <c r="AC1110" t="str">
        <f t="shared" si="35"/>
        <v>Kuo Kee</v>
      </c>
      <c r="AD1110" t="s">
        <v>51</v>
      </c>
    </row>
    <row r="1111" spans="1:30" x14ac:dyDescent="0.4">
      <c r="A1111">
        <v>10329</v>
      </c>
      <c r="B1111">
        <v>38</v>
      </c>
      <c r="C1111" s="2">
        <v>59.1</v>
      </c>
      <c r="D1111" s="2">
        <f>SALES­_DATA[[#This Row],[PRICEEACH]]*SALES­_DATA[[#This Row],[QUANTITYORDERED]]</f>
        <v>2245.8000000000002</v>
      </c>
      <c r="E1111">
        <v>10</v>
      </c>
      <c r="F1111" s="2">
        <v>2245.8000000000002</v>
      </c>
      <c r="G1111" s="2">
        <f>SALES­_DATA[[#This Row],[SALES]]-SALES­_DATA[[#This Row],[cost price]]</f>
        <v>0</v>
      </c>
      <c r="H1111" s="4">
        <v>38306</v>
      </c>
      <c r="I1111" s="1" t="s">
        <v>681</v>
      </c>
      <c r="J1111" t="s">
        <v>25</v>
      </c>
      <c r="K1111">
        <v>4</v>
      </c>
      <c r="L1111" t="str">
        <f t="shared" si="34"/>
        <v>Qtr 4</v>
      </c>
      <c r="M1111" t="s">
        <v>681</v>
      </c>
      <c r="N1111">
        <v>2004</v>
      </c>
      <c r="O1111" t="s">
        <v>181</v>
      </c>
      <c r="P1111" s="2">
        <v>80</v>
      </c>
      <c r="Q1111" t="s">
        <v>607</v>
      </c>
      <c r="R1111" t="s">
        <v>28</v>
      </c>
      <c r="S1111">
        <v>2125557818</v>
      </c>
      <c r="T1111" t="s">
        <v>29</v>
      </c>
      <c r="V1111" t="s">
        <v>30</v>
      </c>
      <c r="W1111" t="s">
        <v>31</v>
      </c>
      <c r="X1111" s="3">
        <v>10022</v>
      </c>
      <c r="Y1111" t="s">
        <v>32</v>
      </c>
      <c r="Z1111" t="s">
        <v>33</v>
      </c>
      <c r="AA1111" t="s">
        <v>34</v>
      </c>
      <c r="AB1111" t="s">
        <v>35</v>
      </c>
      <c r="AC1111" t="str">
        <f t="shared" si="35"/>
        <v>Yu Kwai</v>
      </c>
      <c r="AD1111" t="s">
        <v>36</v>
      </c>
    </row>
    <row r="1112" spans="1:30" x14ac:dyDescent="0.4">
      <c r="A1112">
        <v>10342</v>
      </c>
      <c r="B1112">
        <v>25</v>
      </c>
      <c r="C1112" s="2">
        <v>66.739999999999995</v>
      </c>
      <c r="D1112" s="2">
        <f>SALES­_DATA[[#This Row],[PRICEEACH]]*SALES­_DATA[[#This Row],[QUANTITYORDERED]]</f>
        <v>1668.4999999999998</v>
      </c>
      <c r="E1112">
        <v>5</v>
      </c>
      <c r="F1112" s="2">
        <v>1668.5</v>
      </c>
      <c r="G1112" s="2">
        <f>SALES­_DATA[[#This Row],[SALES]]-SALES­_DATA[[#This Row],[cost price]]</f>
        <v>0</v>
      </c>
      <c r="H1112" s="4">
        <v>38315</v>
      </c>
      <c r="I1112" s="1" t="s">
        <v>681</v>
      </c>
      <c r="J1112" t="s">
        <v>25</v>
      </c>
      <c r="K1112">
        <v>4</v>
      </c>
      <c r="L1112" t="str">
        <f t="shared" si="34"/>
        <v>Qtr 4</v>
      </c>
      <c r="M1112" t="s">
        <v>681</v>
      </c>
      <c r="N1112">
        <v>2004</v>
      </c>
      <c r="O1112" t="s">
        <v>181</v>
      </c>
      <c r="P1112" s="2">
        <v>80</v>
      </c>
      <c r="Q1112" t="s">
        <v>607</v>
      </c>
      <c r="R1112" t="s">
        <v>89</v>
      </c>
      <c r="S1112" t="s">
        <v>90</v>
      </c>
      <c r="T1112" t="s">
        <v>91</v>
      </c>
      <c r="U1112" t="s">
        <v>92</v>
      </c>
      <c r="V1112" t="s">
        <v>93</v>
      </c>
      <c r="W1112" t="s">
        <v>94</v>
      </c>
      <c r="X1112" s="3">
        <v>3004</v>
      </c>
      <c r="Y1112" t="s">
        <v>95</v>
      </c>
      <c r="Z1112" t="s">
        <v>96</v>
      </c>
      <c r="AA1112" t="s">
        <v>97</v>
      </c>
      <c r="AB1112" t="s">
        <v>98</v>
      </c>
      <c r="AC1112" t="str">
        <f t="shared" si="35"/>
        <v>Ferguson Peter</v>
      </c>
      <c r="AD1112" t="s">
        <v>36</v>
      </c>
    </row>
    <row r="1113" spans="1:30" x14ac:dyDescent="0.4">
      <c r="A1113">
        <v>10363</v>
      </c>
      <c r="B1113">
        <v>46</v>
      </c>
      <c r="C1113" s="2">
        <v>60.3</v>
      </c>
      <c r="D1113" s="2">
        <f>SALES­_DATA[[#This Row],[PRICEEACH]]*SALES­_DATA[[#This Row],[QUANTITYORDERED]]</f>
        <v>2773.7999999999997</v>
      </c>
      <c r="E1113">
        <v>10</v>
      </c>
      <c r="F1113" s="2">
        <v>2773.8</v>
      </c>
      <c r="G1113" s="2">
        <f>SALES­_DATA[[#This Row],[SALES]]-SALES­_DATA[[#This Row],[cost price]]</f>
        <v>0</v>
      </c>
      <c r="H1113" s="4">
        <v>38358</v>
      </c>
      <c r="I1113" s="1" t="s">
        <v>675</v>
      </c>
      <c r="J1113" t="s">
        <v>25</v>
      </c>
      <c r="K1113">
        <v>1</v>
      </c>
      <c r="L1113" t="str">
        <f t="shared" si="34"/>
        <v>Qtr 1</v>
      </c>
      <c r="M1113" t="s">
        <v>675</v>
      </c>
      <c r="N1113">
        <v>2005</v>
      </c>
      <c r="O1113" t="s">
        <v>181</v>
      </c>
      <c r="P1113" s="2">
        <v>80</v>
      </c>
      <c r="Q1113" t="s">
        <v>607</v>
      </c>
      <c r="R1113" t="s">
        <v>467</v>
      </c>
      <c r="S1113" t="s">
        <v>468</v>
      </c>
      <c r="T1113" t="s">
        <v>469</v>
      </c>
      <c r="V1113" t="s">
        <v>470</v>
      </c>
      <c r="W1113" t="s">
        <v>687</v>
      </c>
      <c r="X1113" s="3" t="s">
        <v>471</v>
      </c>
      <c r="Y1113" t="s">
        <v>130</v>
      </c>
      <c r="Z1113" t="s">
        <v>42</v>
      </c>
      <c r="AA1113" t="s">
        <v>472</v>
      </c>
      <c r="AB1113" t="s">
        <v>473</v>
      </c>
      <c r="AC1113" t="str">
        <f t="shared" si="35"/>
        <v>Suominen Kalle</v>
      </c>
      <c r="AD1113" t="s">
        <v>36</v>
      </c>
    </row>
    <row r="1114" spans="1:30" x14ac:dyDescent="0.4">
      <c r="A1114">
        <v>10378</v>
      </c>
      <c r="B1114">
        <v>22</v>
      </c>
      <c r="C1114" s="2">
        <v>100</v>
      </c>
      <c r="D1114" s="2">
        <f>SALES­_DATA[[#This Row],[PRICEEACH]]*SALES­_DATA[[#This Row],[QUANTITYORDERED]]</f>
        <v>2200</v>
      </c>
      <c r="E1114">
        <v>4</v>
      </c>
      <c r="F1114" s="2">
        <v>2464</v>
      </c>
      <c r="G1114" s="2">
        <f>SALES­_DATA[[#This Row],[SALES]]-SALES­_DATA[[#This Row],[cost price]]</f>
        <v>264</v>
      </c>
      <c r="H1114" s="4">
        <v>38393</v>
      </c>
      <c r="I1114" s="1" t="s">
        <v>676</v>
      </c>
      <c r="J1114" t="s">
        <v>25</v>
      </c>
      <c r="K1114">
        <v>1</v>
      </c>
      <c r="L1114" t="str">
        <f t="shared" si="34"/>
        <v>Qtr 1</v>
      </c>
      <c r="M1114" t="s">
        <v>676</v>
      </c>
      <c r="N1114">
        <v>2005</v>
      </c>
      <c r="O1114" t="s">
        <v>181</v>
      </c>
      <c r="P1114" s="2">
        <v>80</v>
      </c>
      <c r="Q1114" t="s">
        <v>607</v>
      </c>
      <c r="R1114" t="s">
        <v>174</v>
      </c>
      <c r="S1114" t="s">
        <v>175</v>
      </c>
      <c r="T1114" t="s">
        <v>176</v>
      </c>
      <c r="V1114" t="s">
        <v>177</v>
      </c>
      <c r="W1114" t="s">
        <v>687</v>
      </c>
      <c r="X1114" s="3">
        <v>28034</v>
      </c>
      <c r="Y1114" t="s">
        <v>178</v>
      </c>
      <c r="Z1114" t="s">
        <v>42</v>
      </c>
      <c r="AA1114" t="s">
        <v>179</v>
      </c>
      <c r="AB1114" t="s">
        <v>180</v>
      </c>
      <c r="AC1114" t="str">
        <f t="shared" si="35"/>
        <v>Freyre Diego</v>
      </c>
      <c r="AD1114" t="s">
        <v>36</v>
      </c>
    </row>
    <row r="1115" spans="1:30" x14ac:dyDescent="0.4">
      <c r="A1115">
        <v>10390</v>
      </c>
      <c r="B1115">
        <v>40</v>
      </c>
      <c r="C1115" s="2">
        <v>100</v>
      </c>
      <c r="D1115" s="2">
        <f>SALES­_DATA[[#This Row],[PRICEEACH]]*SALES­_DATA[[#This Row],[QUANTITYORDERED]]</f>
        <v>4000</v>
      </c>
      <c r="E1115">
        <v>9</v>
      </c>
      <c r="F1115" s="2">
        <v>5491.6</v>
      </c>
      <c r="G1115" s="2">
        <f>SALES­_DATA[[#This Row],[SALES]]-SALES­_DATA[[#This Row],[cost price]]</f>
        <v>1491.6000000000004</v>
      </c>
      <c r="H1115" s="4">
        <v>38415</v>
      </c>
      <c r="I1115" s="1" t="s">
        <v>686</v>
      </c>
      <c r="J1115" t="s">
        <v>25</v>
      </c>
      <c r="K1115">
        <v>1</v>
      </c>
      <c r="L1115" t="str">
        <f t="shared" si="34"/>
        <v>Qtr 1</v>
      </c>
      <c r="M1115" t="s">
        <v>686</v>
      </c>
      <c r="N1115">
        <v>2005</v>
      </c>
      <c r="O1115" t="s">
        <v>181</v>
      </c>
      <c r="P1115" s="2">
        <v>80</v>
      </c>
      <c r="Q1115" t="s">
        <v>607</v>
      </c>
      <c r="R1115" t="s">
        <v>272</v>
      </c>
      <c r="S1115">
        <v>4155551450</v>
      </c>
      <c r="T1115" t="s">
        <v>273</v>
      </c>
      <c r="V1115" t="s">
        <v>274</v>
      </c>
      <c r="W1115" t="s">
        <v>55</v>
      </c>
      <c r="X1115" s="3">
        <v>97562</v>
      </c>
      <c r="Y1115" t="s">
        <v>32</v>
      </c>
      <c r="Z1115" t="s">
        <v>33</v>
      </c>
      <c r="AA1115" t="s">
        <v>275</v>
      </c>
      <c r="AB1115" t="s">
        <v>276</v>
      </c>
      <c r="AC1115" t="str">
        <f t="shared" si="35"/>
        <v>Nelson Valarie</v>
      </c>
      <c r="AD1115" t="s">
        <v>51</v>
      </c>
    </row>
    <row r="1116" spans="1:30" x14ac:dyDescent="0.4">
      <c r="A1116">
        <v>10103</v>
      </c>
      <c r="B1116">
        <v>46</v>
      </c>
      <c r="C1116" s="2">
        <v>100</v>
      </c>
      <c r="D1116" s="2">
        <f>SALES­_DATA[[#This Row],[PRICEEACH]]*SALES­_DATA[[#This Row],[QUANTITYORDERED]]</f>
        <v>4600</v>
      </c>
      <c r="E1116">
        <v>16</v>
      </c>
      <c r="F1116" s="2">
        <v>4791.82</v>
      </c>
      <c r="G1116" s="2">
        <f>SALES­_DATA[[#This Row],[SALES]]-SALES­_DATA[[#This Row],[cost price]]</f>
        <v>191.81999999999971</v>
      </c>
      <c r="H1116" s="4">
        <v>37650</v>
      </c>
      <c r="I1116" s="1" t="s">
        <v>675</v>
      </c>
      <c r="J1116" t="s">
        <v>25</v>
      </c>
      <c r="K1116">
        <v>1</v>
      </c>
      <c r="L1116" t="str">
        <f t="shared" si="34"/>
        <v>Qtr 1</v>
      </c>
      <c r="M1116" t="s">
        <v>675</v>
      </c>
      <c r="N1116">
        <v>2003</v>
      </c>
      <c r="O1116" t="s">
        <v>550</v>
      </c>
      <c r="P1116" s="2">
        <v>99</v>
      </c>
      <c r="Q1116" t="s">
        <v>608</v>
      </c>
      <c r="R1116" t="s">
        <v>133</v>
      </c>
      <c r="S1116" t="s">
        <v>134</v>
      </c>
      <c r="T1116" t="s">
        <v>135</v>
      </c>
      <c r="V1116" t="s">
        <v>136</v>
      </c>
      <c r="W1116" t="s">
        <v>687</v>
      </c>
      <c r="X1116" s="3">
        <v>4110</v>
      </c>
      <c r="Y1116" t="s">
        <v>78</v>
      </c>
      <c r="Z1116" t="s">
        <v>42</v>
      </c>
      <c r="AA1116" t="s">
        <v>137</v>
      </c>
      <c r="AB1116" t="s">
        <v>138</v>
      </c>
      <c r="AC1116" t="str">
        <f t="shared" si="35"/>
        <v>Bergulfsen Jonas</v>
      </c>
      <c r="AD1116" t="s">
        <v>51</v>
      </c>
    </row>
    <row r="1117" spans="1:30" x14ac:dyDescent="0.4">
      <c r="A1117">
        <v>10111</v>
      </c>
      <c r="B1117">
        <v>39</v>
      </c>
      <c r="C1117" s="2">
        <v>100</v>
      </c>
      <c r="D1117" s="2">
        <f>SALES­_DATA[[#This Row],[PRICEEACH]]*SALES­_DATA[[#This Row],[QUANTITYORDERED]]</f>
        <v>3900</v>
      </c>
      <c r="E1117">
        <v>4</v>
      </c>
      <c r="F1117" s="2">
        <v>4178.8500000000004</v>
      </c>
      <c r="G1117" s="2">
        <f>SALES­_DATA[[#This Row],[SALES]]-SALES­_DATA[[#This Row],[cost price]]</f>
        <v>278.85000000000036</v>
      </c>
      <c r="H1117" s="4">
        <v>37705</v>
      </c>
      <c r="I1117" s="1" t="s">
        <v>686</v>
      </c>
      <c r="J1117" t="s">
        <v>25</v>
      </c>
      <c r="K1117">
        <v>1</v>
      </c>
      <c r="L1117" t="str">
        <f t="shared" si="34"/>
        <v>Qtr 1</v>
      </c>
      <c r="M1117" t="s">
        <v>686</v>
      </c>
      <c r="N1117">
        <v>2003</v>
      </c>
      <c r="O1117" t="s">
        <v>550</v>
      </c>
      <c r="P1117" s="2">
        <v>99</v>
      </c>
      <c r="Q1117" t="s">
        <v>608</v>
      </c>
      <c r="R1117" t="s">
        <v>81</v>
      </c>
      <c r="S1117">
        <v>6505555787</v>
      </c>
      <c r="T1117" t="s">
        <v>82</v>
      </c>
      <c r="V1117" t="s">
        <v>60</v>
      </c>
      <c r="W1117" t="s">
        <v>55</v>
      </c>
      <c r="X1117" s="3" t="s">
        <v>687</v>
      </c>
      <c r="Y1117" t="s">
        <v>32</v>
      </c>
      <c r="Z1117" t="s">
        <v>33</v>
      </c>
      <c r="AA1117" t="s">
        <v>83</v>
      </c>
      <c r="AB1117" t="s">
        <v>57</v>
      </c>
      <c r="AC1117" t="str">
        <f t="shared" si="35"/>
        <v>Murphy Julie</v>
      </c>
      <c r="AD1117" t="s">
        <v>51</v>
      </c>
    </row>
    <row r="1118" spans="1:30" x14ac:dyDescent="0.4">
      <c r="A1118">
        <v>10126</v>
      </c>
      <c r="B1118">
        <v>38</v>
      </c>
      <c r="C1118" s="2">
        <v>82.34</v>
      </c>
      <c r="D1118" s="2">
        <f>SALES­_DATA[[#This Row],[PRICEEACH]]*SALES­_DATA[[#This Row],[QUANTITYORDERED]]</f>
        <v>3128.92</v>
      </c>
      <c r="E1118">
        <v>16</v>
      </c>
      <c r="F1118" s="2">
        <v>3128.92</v>
      </c>
      <c r="G1118" s="2">
        <f>SALES­_DATA[[#This Row],[SALES]]-SALES­_DATA[[#This Row],[cost price]]</f>
        <v>0</v>
      </c>
      <c r="H1118" s="4">
        <v>37769</v>
      </c>
      <c r="I1118" s="1" t="s">
        <v>677</v>
      </c>
      <c r="J1118" t="s">
        <v>25</v>
      </c>
      <c r="K1118">
        <v>2</v>
      </c>
      <c r="L1118" t="str">
        <f t="shared" si="34"/>
        <v>Qtr 2</v>
      </c>
      <c r="M1118" t="s">
        <v>677</v>
      </c>
      <c r="N1118">
        <v>2003</v>
      </c>
      <c r="O1118" t="s">
        <v>550</v>
      </c>
      <c r="P1118" s="2">
        <v>99</v>
      </c>
      <c r="Q1118" t="s">
        <v>608</v>
      </c>
      <c r="R1118" t="s">
        <v>191</v>
      </c>
      <c r="S1118" t="s">
        <v>192</v>
      </c>
      <c r="T1118" t="s">
        <v>193</v>
      </c>
      <c r="V1118" t="s">
        <v>177</v>
      </c>
      <c r="W1118" t="s">
        <v>687</v>
      </c>
      <c r="X1118" s="3">
        <v>28023</v>
      </c>
      <c r="Y1118" t="s">
        <v>178</v>
      </c>
      <c r="Z1118" t="s">
        <v>42</v>
      </c>
      <c r="AA1118" t="s">
        <v>194</v>
      </c>
      <c r="AB1118" t="s">
        <v>195</v>
      </c>
      <c r="AC1118" t="str">
        <f t="shared" si="35"/>
        <v>Sommer Mart¡n</v>
      </c>
      <c r="AD1118" t="s">
        <v>51</v>
      </c>
    </row>
    <row r="1119" spans="1:30" x14ac:dyDescent="0.4">
      <c r="A1119">
        <v>10139</v>
      </c>
      <c r="B1119">
        <v>30</v>
      </c>
      <c r="C1119" s="2">
        <v>100</v>
      </c>
      <c r="D1119" s="2">
        <f>SALES­_DATA[[#This Row],[PRICEEACH]]*SALES­_DATA[[#This Row],[QUANTITYORDERED]]</f>
        <v>3000</v>
      </c>
      <c r="E1119">
        <v>5</v>
      </c>
      <c r="F1119" s="2">
        <v>3095.4</v>
      </c>
      <c r="G1119" s="2">
        <f>SALES­_DATA[[#This Row],[SALES]]-SALES­_DATA[[#This Row],[cost price]]</f>
        <v>95.400000000000091</v>
      </c>
      <c r="H1119" s="4">
        <v>37818</v>
      </c>
      <c r="I1119" s="1" t="s">
        <v>678</v>
      </c>
      <c r="J1119" t="s">
        <v>25</v>
      </c>
      <c r="K1119">
        <v>3</v>
      </c>
      <c r="L1119" t="str">
        <f t="shared" si="34"/>
        <v>Qtr 3</v>
      </c>
      <c r="M1119" t="s">
        <v>678</v>
      </c>
      <c r="N1119">
        <v>2003</v>
      </c>
      <c r="O1119" t="s">
        <v>550</v>
      </c>
      <c r="P1119" s="2">
        <v>99</v>
      </c>
      <c r="Q1119" t="s">
        <v>608</v>
      </c>
      <c r="R1119" t="s">
        <v>152</v>
      </c>
      <c r="S1119" t="s">
        <v>153</v>
      </c>
      <c r="T1119" t="s">
        <v>154</v>
      </c>
      <c r="U1119" t="s">
        <v>155</v>
      </c>
      <c r="V1119" t="s">
        <v>156</v>
      </c>
      <c r="W1119" t="s">
        <v>157</v>
      </c>
      <c r="X1119" s="3">
        <v>2067</v>
      </c>
      <c r="Y1119" t="s">
        <v>95</v>
      </c>
      <c r="Z1119" t="s">
        <v>96</v>
      </c>
      <c r="AA1119" t="s">
        <v>158</v>
      </c>
      <c r="AB1119" t="s">
        <v>159</v>
      </c>
      <c r="AC1119" t="str">
        <f t="shared" si="35"/>
        <v>Huxley Adrian</v>
      </c>
      <c r="AD1119" t="s">
        <v>51</v>
      </c>
    </row>
    <row r="1120" spans="1:30" x14ac:dyDescent="0.4">
      <c r="A1120">
        <v>10149</v>
      </c>
      <c r="B1120">
        <v>42</v>
      </c>
      <c r="C1120" s="2">
        <v>94.25</v>
      </c>
      <c r="D1120" s="2">
        <f>SALES­_DATA[[#This Row],[PRICEEACH]]*SALES­_DATA[[#This Row],[QUANTITYORDERED]]</f>
        <v>3958.5</v>
      </c>
      <c r="E1120">
        <v>2</v>
      </c>
      <c r="F1120" s="2">
        <v>3958.5</v>
      </c>
      <c r="G1120" s="2">
        <f>SALES­_DATA[[#This Row],[SALES]]-SALES­_DATA[[#This Row],[cost price]]</f>
        <v>0</v>
      </c>
      <c r="H1120" s="4">
        <v>37876</v>
      </c>
      <c r="I1120" s="1" t="s">
        <v>685</v>
      </c>
      <c r="J1120" t="s">
        <v>25</v>
      </c>
      <c r="K1120">
        <v>3</v>
      </c>
      <c r="L1120" t="str">
        <f t="shared" si="34"/>
        <v>Qtr 3</v>
      </c>
      <c r="M1120" t="s">
        <v>685</v>
      </c>
      <c r="N1120">
        <v>2003</v>
      </c>
      <c r="O1120" t="s">
        <v>550</v>
      </c>
      <c r="P1120" s="2">
        <v>99</v>
      </c>
      <c r="Q1120" t="s">
        <v>608</v>
      </c>
      <c r="R1120" t="s">
        <v>526</v>
      </c>
      <c r="S1120">
        <v>4155554312</v>
      </c>
      <c r="T1120" t="s">
        <v>527</v>
      </c>
      <c r="V1120" t="s">
        <v>528</v>
      </c>
      <c r="W1120" t="s">
        <v>55</v>
      </c>
      <c r="X1120" s="3">
        <v>94217</v>
      </c>
      <c r="Y1120" t="s">
        <v>32</v>
      </c>
      <c r="Z1120" t="s">
        <v>33</v>
      </c>
      <c r="AA1120" t="s">
        <v>529</v>
      </c>
      <c r="AB1120" t="s">
        <v>400</v>
      </c>
      <c r="AC1120" t="str">
        <f t="shared" si="35"/>
        <v>Taylor Sue</v>
      </c>
      <c r="AD1120" t="s">
        <v>51</v>
      </c>
    </row>
    <row r="1121" spans="1:30" x14ac:dyDescent="0.4">
      <c r="A1121">
        <v>10163</v>
      </c>
      <c r="B1121">
        <v>43</v>
      </c>
      <c r="C1121" s="2">
        <v>100</v>
      </c>
      <c r="D1121" s="2">
        <f>SALES­_DATA[[#This Row],[PRICEEACH]]*SALES­_DATA[[#This Row],[QUANTITYORDERED]]</f>
        <v>4300</v>
      </c>
      <c r="E1121">
        <v>6</v>
      </c>
      <c r="F1121" s="2">
        <v>4991.4399999999996</v>
      </c>
      <c r="G1121" s="2">
        <f>SALES­_DATA[[#This Row],[SALES]]-SALES­_DATA[[#This Row],[cost price]]</f>
        <v>691.4399999999996</v>
      </c>
      <c r="H1121" s="4">
        <v>37914</v>
      </c>
      <c r="I1121" s="1" t="s">
        <v>680</v>
      </c>
      <c r="J1121" t="s">
        <v>25</v>
      </c>
      <c r="K1121">
        <v>4</v>
      </c>
      <c r="L1121" t="str">
        <f t="shared" si="34"/>
        <v>Qtr 4</v>
      </c>
      <c r="M1121" t="s">
        <v>680</v>
      </c>
      <c r="N1121">
        <v>2003</v>
      </c>
      <c r="O1121" t="s">
        <v>550</v>
      </c>
      <c r="P1121" s="2">
        <v>99</v>
      </c>
      <c r="Q1121" t="s">
        <v>608</v>
      </c>
      <c r="R1121" t="s">
        <v>203</v>
      </c>
      <c r="S1121">
        <v>2125558493</v>
      </c>
      <c r="T1121" t="s">
        <v>204</v>
      </c>
      <c r="U1121" t="s">
        <v>205</v>
      </c>
      <c r="V1121" t="s">
        <v>30</v>
      </c>
      <c r="W1121" t="s">
        <v>31</v>
      </c>
      <c r="X1121" s="3">
        <v>10022</v>
      </c>
      <c r="Y1121" t="s">
        <v>32</v>
      </c>
      <c r="Z1121" t="s">
        <v>33</v>
      </c>
      <c r="AA1121" t="s">
        <v>124</v>
      </c>
      <c r="AB1121" t="s">
        <v>206</v>
      </c>
      <c r="AC1121" t="str">
        <f t="shared" si="35"/>
        <v>Hernandez Maria</v>
      </c>
      <c r="AD1121" t="s">
        <v>51</v>
      </c>
    </row>
    <row r="1122" spans="1:30" x14ac:dyDescent="0.4">
      <c r="A1122">
        <v>10173</v>
      </c>
      <c r="B1122">
        <v>29</v>
      </c>
      <c r="C1122" s="2">
        <v>95.24</v>
      </c>
      <c r="D1122" s="2">
        <f>SALES­_DATA[[#This Row],[PRICEEACH]]*SALES­_DATA[[#This Row],[QUANTITYORDERED]]</f>
        <v>2761.96</v>
      </c>
      <c r="E1122">
        <v>4</v>
      </c>
      <c r="F1122" s="2">
        <v>2761.96</v>
      </c>
      <c r="G1122" s="2">
        <f>SALES­_DATA[[#This Row],[SALES]]-SALES­_DATA[[#This Row],[cost price]]</f>
        <v>0</v>
      </c>
      <c r="H1122" s="4">
        <v>37930</v>
      </c>
      <c r="I1122" s="1" t="s">
        <v>681</v>
      </c>
      <c r="J1122" t="s">
        <v>25</v>
      </c>
      <c r="K1122">
        <v>4</v>
      </c>
      <c r="L1122" t="str">
        <f t="shared" si="34"/>
        <v>Qtr 4</v>
      </c>
      <c r="M1122" t="s">
        <v>681</v>
      </c>
      <c r="N1122">
        <v>2003</v>
      </c>
      <c r="O1122" t="s">
        <v>550</v>
      </c>
      <c r="P1122" s="2">
        <v>99</v>
      </c>
      <c r="Q1122" t="s">
        <v>608</v>
      </c>
      <c r="R1122" t="s">
        <v>552</v>
      </c>
      <c r="S1122" t="s">
        <v>553</v>
      </c>
      <c r="T1122" t="s">
        <v>554</v>
      </c>
      <c r="V1122" t="s">
        <v>555</v>
      </c>
      <c r="W1122" t="s">
        <v>687</v>
      </c>
      <c r="X1122" s="3">
        <v>24100</v>
      </c>
      <c r="Y1122" t="s">
        <v>258</v>
      </c>
      <c r="Z1122" t="s">
        <v>42</v>
      </c>
      <c r="AA1122" t="s">
        <v>556</v>
      </c>
      <c r="AB1122" t="s">
        <v>557</v>
      </c>
      <c r="AC1122" t="str">
        <f t="shared" si="35"/>
        <v>Rovelli Giovanni</v>
      </c>
      <c r="AD1122" t="s">
        <v>36</v>
      </c>
    </row>
    <row r="1123" spans="1:30" x14ac:dyDescent="0.4">
      <c r="A1123">
        <v>10182</v>
      </c>
      <c r="B1123">
        <v>33</v>
      </c>
      <c r="C1123" s="2">
        <v>86.31</v>
      </c>
      <c r="D1123" s="2">
        <f>SALES­_DATA[[#This Row],[PRICEEACH]]*SALES­_DATA[[#This Row],[QUANTITYORDERED]]</f>
        <v>2848.23</v>
      </c>
      <c r="E1123">
        <v>1</v>
      </c>
      <c r="F1123" s="2">
        <v>2848.23</v>
      </c>
      <c r="G1123" s="2">
        <f>SALES­_DATA[[#This Row],[SALES]]-SALES­_DATA[[#This Row],[cost price]]</f>
        <v>0</v>
      </c>
      <c r="H1123" s="4">
        <v>37937</v>
      </c>
      <c r="I1123" s="1" t="s">
        <v>681</v>
      </c>
      <c r="J1123" t="s">
        <v>25</v>
      </c>
      <c r="K1123">
        <v>4</v>
      </c>
      <c r="L1123" t="str">
        <f t="shared" si="34"/>
        <v>Qtr 4</v>
      </c>
      <c r="M1123" t="s">
        <v>681</v>
      </c>
      <c r="N1123">
        <v>2003</v>
      </c>
      <c r="O1123" t="s">
        <v>550</v>
      </c>
      <c r="P1123" s="2">
        <v>99</v>
      </c>
      <c r="Q1123" t="s">
        <v>608</v>
      </c>
      <c r="R1123" t="s">
        <v>272</v>
      </c>
      <c r="S1123">
        <v>4155551450</v>
      </c>
      <c r="T1123" t="s">
        <v>273</v>
      </c>
      <c r="V1123" t="s">
        <v>274</v>
      </c>
      <c r="W1123" t="s">
        <v>55</v>
      </c>
      <c r="X1123" s="3">
        <v>97562</v>
      </c>
      <c r="Y1123" t="s">
        <v>32</v>
      </c>
      <c r="Z1123" t="s">
        <v>33</v>
      </c>
      <c r="AA1123" t="s">
        <v>275</v>
      </c>
      <c r="AB1123" t="s">
        <v>276</v>
      </c>
      <c r="AC1123" t="str">
        <f t="shared" si="35"/>
        <v>Nelson Valarie</v>
      </c>
      <c r="AD1123" t="s">
        <v>36</v>
      </c>
    </row>
    <row r="1124" spans="1:30" x14ac:dyDescent="0.4">
      <c r="A1124">
        <v>10193</v>
      </c>
      <c r="B1124">
        <v>32</v>
      </c>
      <c r="C1124" s="2">
        <v>79.37</v>
      </c>
      <c r="D1124" s="2">
        <f>SALES­_DATA[[#This Row],[PRICEEACH]]*SALES­_DATA[[#This Row],[QUANTITYORDERED]]</f>
        <v>2539.84</v>
      </c>
      <c r="E1124">
        <v>5</v>
      </c>
      <c r="F1124" s="2">
        <v>2539.84</v>
      </c>
      <c r="G1124" s="2">
        <f>SALES­_DATA[[#This Row],[SALES]]-SALES­_DATA[[#This Row],[cost price]]</f>
        <v>0</v>
      </c>
      <c r="H1124" s="4">
        <v>37946</v>
      </c>
      <c r="I1124" s="1" t="s">
        <v>681</v>
      </c>
      <c r="J1124" t="s">
        <v>25</v>
      </c>
      <c r="K1124">
        <v>4</v>
      </c>
      <c r="L1124" t="str">
        <f t="shared" si="34"/>
        <v>Qtr 4</v>
      </c>
      <c r="M1124" t="s">
        <v>681</v>
      </c>
      <c r="N1124">
        <v>2003</v>
      </c>
      <c r="O1124" t="s">
        <v>550</v>
      </c>
      <c r="P1124" s="2">
        <v>99</v>
      </c>
      <c r="Q1124" t="s">
        <v>608</v>
      </c>
      <c r="R1124" t="s">
        <v>558</v>
      </c>
      <c r="S1124" t="s">
        <v>559</v>
      </c>
      <c r="T1124" t="s">
        <v>560</v>
      </c>
      <c r="V1124" t="s">
        <v>561</v>
      </c>
      <c r="W1124" t="s">
        <v>94</v>
      </c>
      <c r="X1124" s="3">
        <v>3150</v>
      </c>
      <c r="Y1124" t="s">
        <v>95</v>
      </c>
      <c r="Z1124" t="s">
        <v>96</v>
      </c>
      <c r="AA1124" t="s">
        <v>562</v>
      </c>
      <c r="AB1124" t="s">
        <v>563</v>
      </c>
      <c r="AC1124" t="str">
        <f t="shared" si="35"/>
        <v>Connery Sean</v>
      </c>
      <c r="AD1124" t="s">
        <v>36</v>
      </c>
    </row>
    <row r="1125" spans="1:30" x14ac:dyDescent="0.4">
      <c r="A1125">
        <v>10206</v>
      </c>
      <c r="B1125">
        <v>28</v>
      </c>
      <c r="C1125" s="2">
        <v>87.3</v>
      </c>
      <c r="D1125" s="2">
        <f>SALES­_DATA[[#This Row],[PRICEEACH]]*SALES­_DATA[[#This Row],[QUANTITYORDERED]]</f>
        <v>2444.4</v>
      </c>
      <c r="E1125">
        <v>11</v>
      </c>
      <c r="F1125" s="2">
        <v>2444.4</v>
      </c>
      <c r="G1125" s="2">
        <f>SALES­_DATA[[#This Row],[SALES]]-SALES­_DATA[[#This Row],[cost price]]</f>
        <v>0</v>
      </c>
      <c r="H1125" s="4">
        <v>37960</v>
      </c>
      <c r="I1125" s="1" t="s">
        <v>682</v>
      </c>
      <c r="J1125" t="s">
        <v>25</v>
      </c>
      <c r="K1125">
        <v>4</v>
      </c>
      <c r="L1125" t="str">
        <f t="shared" si="34"/>
        <v>Qtr 4</v>
      </c>
      <c r="M1125" t="s">
        <v>682</v>
      </c>
      <c r="N1125">
        <v>2003</v>
      </c>
      <c r="O1125" t="s">
        <v>550</v>
      </c>
      <c r="P1125" s="2">
        <v>99</v>
      </c>
      <c r="Q1125" t="s">
        <v>608</v>
      </c>
      <c r="R1125" t="s">
        <v>225</v>
      </c>
      <c r="S1125" t="s">
        <v>226</v>
      </c>
      <c r="T1125" t="s">
        <v>227</v>
      </c>
      <c r="V1125" t="s">
        <v>228</v>
      </c>
      <c r="W1125" t="s">
        <v>229</v>
      </c>
      <c r="X1125" s="3" t="s">
        <v>230</v>
      </c>
      <c r="Y1125" t="s">
        <v>231</v>
      </c>
      <c r="Z1125" t="s">
        <v>33</v>
      </c>
      <c r="AA1125" t="s">
        <v>232</v>
      </c>
      <c r="AB1125" t="s">
        <v>233</v>
      </c>
      <c r="AC1125" t="str">
        <f t="shared" si="35"/>
        <v>Tannamuri Yoshi</v>
      </c>
      <c r="AD1125" t="s">
        <v>36</v>
      </c>
    </row>
    <row r="1126" spans="1:30" x14ac:dyDescent="0.4">
      <c r="A1126">
        <v>10215</v>
      </c>
      <c r="B1126">
        <v>41</v>
      </c>
      <c r="C1126" s="2">
        <v>100</v>
      </c>
      <c r="D1126" s="2">
        <f>SALES­_DATA[[#This Row],[PRICEEACH]]*SALES­_DATA[[#This Row],[QUANTITYORDERED]]</f>
        <v>4100</v>
      </c>
      <c r="E1126">
        <v>8</v>
      </c>
      <c r="F1126" s="2">
        <v>4555.92</v>
      </c>
      <c r="G1126" s="2">
        <f>SALES­_DATA[[#This Row],[SALES]]-SALES­_DATA[[#This Row],[cost price]]</f>
        <v>455.92000000000007</v>
      </c>
      <c r="H1126" s="4">
        <v>38015</v>
      </c>
      <c r="I1126" s="1" t="s">
        <v>675</v>
      </c>
      <c r="J1126" t="s">
        <v>25</v>
      </c>
      <c r="K1126">
        <v>1</v>
      </c>
      <c r="L1126" t="str">
        <f t="shared" si="34"/>
        <v>Qtr 1</v>
      </c>
      <c r="M1126" t="s">
        <v>675</v>
      </c>
      <c r="N1126">
        <v>2004</v>
      </c>
      <c r="O1126" t="s">
        <v>550</v>
      </c>
      <c r="P1126" s="2">
        <v>99</v>
      </c>
      <c r="Q1126" t="s">
        <v>608</v>
      </c>
      <c r="R1126" t="s">
        <v>234</v>
      </c>
      <c r="S1126">
        <v>3105553722</v>
      </c>
      <c r="T1126" t="s">
        <v>235</v>
      </c>
      <c r="V1126" t="s">
        <v>236</v>
      </c>
      <c r="W1126" t="s">
        <v>55</v>
      </c>
      <c r="X1126" s="3">
        <v>94019</v>
      </c>
      <c r="Y1126" t="s">
        <v>32</v>
      </c>
      <c r="Z1126" t="s">
        <v>33</v>
      </c>
      <c r="AA1126" t="s">
        <v>237</v>
      </c>
      <c r="AB1126" t="s">
        <v>238</v>
      </c>
      <c r="AC1126" t="str">
        <f t="shared" si="35"/>
        <v>Thompson Steve</v>
      </c>
      <c r="AD1126" t="s">
        <v>51</v>
      </c>
    </row>
    <row r="1127" spans="1:30" x14ac:dyDescent="0.4">
      <c r="A1127">
        <v>10227</v>
      </c>
      <c r="B1127">
        <v>33</v>
      </c>
      <c r="C1127" s="2">
        <v>100</v>
      </c>
      <c r="D1127" s="2">
        <f>SALES­_DATA[[#This Row],[PRICEEACH]]*SALES­_DATA[[#This Row],[QUANTITYORDERED]]</f>
        <v>3300</v>
      </c>
      <c r="E1127">
        <v>1</v>
      </c>
      <c r="F1127" s="2">
        <v>3666.96</v>
      </c>
      <c r="G1127" s="2">
        <f>SALES­_DATA[[#This Row],[SALES]]-SALES­_DATA[[#This Row],[cost price]]</f>
        <v>366.96000000000004</v>
      </c>
      <c r="H1127" s="4">
        <v>38048</v>
      </c>
      <c r="I1127" s="1" t="s">
        <v>686</v>
      </c>
      <c r="J1127" t="s">
        <v>25</v>
      </c>
      <c r="K1127">
        <v>1</v>
      </c>
      <c r="L1127" t="str">
        <f t="shared" si="34"/>
        <v>Qtr 1</v>
      </c>
      <c r="M1127" t="s">
        <v>686</v>
      </c>
      <c r="N1127">
        <v>2004</v>
      </c>
      <c r="O1127" t="s">
        <v>550</v>
      </c>
      <c r="P1127" s="2">
        <v>99</v>
      </c>
      <c r="Q1127" t="s">
        <v>608</v>
      </c>
      <c r="R1127" t="s">
        <v>219</v>
      </c>
      <c r="S1127" t="s">
        <v>220</v>
      </c>
      <c r="T1127" t="s">
        <v>221</v>
      </c>
      <c r="V1127" t="s">
        <v>222</v>
      </c>
      <c r="W1127" t="s">
        <v>687</v>
      </c>
      <c r="X1127" s="3">
        <v>69004</v>
      </c>
      <c r="Y1127" t="s">
        <v>41</v>
      </c>
      <c r="Z1127" t="s">
        <v>42</v>
      </c>
      <c r="AA1127" t="s">
        <v>223</v>
      </c>
      <c r="AB1127" t="s">
        <v>224</v>
      </c>
      <c r="AC1127" t="str">
        <f t="shared" si="35"/>
        <v>Saveley Mary</v>
      </c>
      <c r="AD1127" t="s">
        <v>51</v>
      </c>
    </row>
    <row r="1128" spans="1:30" x14ac:dyDescent="0.4">
      <c r="A1128">
        <v>10244</v>
      </c>
      <c r="B1128">
        <v>36</v>
      </c>
      <c r="C1128" s="2">
        <v>84.33</v>
      </c>
      <c r="D1128" s="2">
        <f>SALES­_DATA[[#This Row],[PRICEEACH]]*SALES­_DATA[[#This Row],[QUANTITYORDERED]]</f>
        <v>3035.88</v>
      </c>
      <c r="E1128">
        <v>5</v>
      </c>
      <c r="F1128" s="2">
        <v>3035.88</v>
      </c>
      <c r="G1128" s="2">
        <f>SALES­_DATA[[#This Row],[SALES]]-SALES­_DATA[[#This Row],[cost price]]</f>
        <v>0</v>
      </c>
      <c r="H1128" s="4">
        <v>38106</v>
      </c>
      <c r="I1128" s="1" t="s">
        <v>683</v>
      </c>
      <c r="J1128" t="s">
        <v>25</v>
      </c>
      <c r="K1128">
        <v>2</v>
      </c>
      <c r="L1128" t="str">
        <f t="shared" si="34"/>
        <v>Qtr 2</v>
      </c>
      <c r="M1128" t="s">
        <v>683</v>
      </c>
      <c r="N1128">
        <v>2004</v>
      </c>
      <c r="O1128" t="s">
        <v>550</v>
      </c>
      <c r="P1128" s="2">
        <v>99</v>
      </c>
      <c r="Q1128" t="s">
        <v>608</v>
      </c>
      <c r="R1128" t="s">
        <v>174</v>
      </c>
      <c r="S1128" t="s">
        <v>175</v>
      </c>
      <c r="T1128" t="s">
        <v>176</v>
      </c>
      <c r="V1128" t="s">
        <v>177</v>
      </c>
      <c r="W1128" t="s">
        <v>687</v>
      </c>
      <c r="X1128" s="3">
        <v>28034</v>
      </c>
      <c r="Y1128" t="s">
        <v>178</v>
      </c>
      <c r="Z1128" t="s">
        <v>42</v>
      </c>
      <c r="AA1128" t="s">
        <v>179</v>
      </c>
      <c r="AB1128" t="s">
        <v>180</v>
      </c>
      <c r="AC1128" t="str">
        <f t="shared" si="35"/>
        <v>Freyre Diego</v>
      </c>
      <c r="AD1128" t="s">
        <v>51</v>
      </c>
    </row>
    <row r="1129" spans="1:30" x14ac:dyDescent="0.4">
      <c r="A1129">
        <v>10257</v>
      </c>
      <c r="B1129">
        <v>26</v>
      </c>
      <c r="C1129" s="2">
        <v>89.29</v>
      </c>
      <c r="D1129" s="2">
        <f>SALES­_DATA[[#This Row],[PRICEEACH]]*SALES­_DATA[[#This Row],[QUANTITYORDERED]]</f>
        <v>2321.54</v>
      </c>
      <c r="E1129">
        <v>5</v>
      </c>
      <c r="F1129" s="2">
        <v>2321.54</v>
      </c>
      <c r="G1129" s="2">
        <f>SALES­_DATA[[#This Row],[SALES]]-SALES­_DATA[[#This Row],[cost price]]</f>
        <v>0</v>
      </c>
      <c r="H1129" s="4">
        <v>38152</v>
      </c>
      <c r="I1129" s="1" t="s">
        <v>684</v>
      </c>
      <c r="J1129" t="s">
        <v>25</v>
      </c>
      <c r="K1129">
        <v>2</v>
      </c>
      <c r="L1129" t="str">
        <f t="shared" si="34"/>
        <v>Qtr 2</v>
      </c>
      <c r="M1129" t="s">
        <v>684</v>
      </c>
      <c r="N1129">
        <v>2004</v>
      </c>
      <c r="O1129" t="s">
        <v>550</v>
      </c>
      <c r="P1129" s="2">
        <v>99</v>
      </c>
      <c r="Q1129" t="s">
        <v>608</v>
      </c>
      <c r="R1129" t="s">
        <v>397</v>
      </c>
      <c r="S1129">
        <v>4085553659</v>
      </c>
      <c r="T1129" t="s">
        <v>398</v>
      </c>
      <c r="V1129" t="s">
        <v>399</v>
      </c>
      <c r="W1129" t="s">
        <v>55</v>
      </c>
      <c r="X1129" s="3">
        <v>94217</v>
      </c>
      <c r="Y1129" t="s">
        <v>32</v>
      </c>
      <c r="Z1129" t="s">
        <v>33</v>
      </c>
      <c r="AA1129" t="s">
        <v>102</v>
      </c>
      <c r="AB1129" t="s">
        <v>400</v>
      </c>
      <c r="AC1129" t="str">
        <f t="shared" si="35"/>
        <v>Frick Sue</v>
      </c>
      <c r="AD1129" t="s">
        <v>36</v>
      </c>
    </row>
    <row r="1130" spans="1:30" x14ac:dyDescent="0.4">
      <c r="A1130">
        <v>10280</v>
      </c>
      <c r="B1130">
        <v>34</v>
      </c>
      <c r="C1130" s="2">
        <v>100</v>
      </c>
      <c r="D1130" s="2">
        <f>SALES­_DATA[[#This Row],[PRICEEACH]]*SALES­_DATA[[#This Row],[QUANTITYORDERED]]</f>
        <v>3400</v>
      </c>
      <c r="E1130">
        <v>7</v>
      </c>
      <c r="F1130" s="2">
        <v>3474.46</v>
      </c>
      <c r="G1130" s="2">
        <f>SALES­_DATA[[#This Row],[SALES]]-SALES­_DATA[[#This Row],[cost price]]</f>
        <v>74.460000000000036</v>
      </c>
      <c r="H1130" s="4">
        <v>38216</v>
      </c>
      <c r="I1130" s="1" t="s">
        <v>679</v>
      </c>
      <c r="J1130" t="s">
        <v>25</v>
      </c>
      <c r="K1130">
        <v>3</v>
      </c>
      <c r="L1130" t="str">
        <f t="shared" si="34"/>
        <v>Qtr 3</v>
      </c>
      <c r="M1130" t="s">
        <v>679</v>
      </c>
      <c r="N1130">
        <v>2004</v>
      </c>
      <c r="O1130" t="s">
        <v>550</v>
      </c>
      <c r="P1130" s="2">
        <v>99</v>
      </c>
      <c r="Q1130" t="s">
        <v>608</v>
      </c>
      <c r="R1130" t="s">
        <v>254</v>
      </c>
      <c r="S1130" t="s">
        <v>255</v>
      </c>
      <c r="T1130" t="s">
        <v>256</v>
      </c>
      <c r="V1130" t="s">
        <v>257</v>
      </c>
      <c r="W1130" t="s">
        <v>687</v>
      </c>
      <c r="X1130" s="3">
        <v>10100</v>
      </c>
      <c r="Y1130" t="s">
        <v>258</v>
      </c>
      <c r="Z1130" t="s">
        <v>42</v>
      </c>
      <c r="AA1130" t="s">
        <v>259</v>
      </c>
      <c r="AB1130" t="s">
        <v>260</v>
      </c>
      <c r="AC1130" t="str">
        <f t="shared" si="35"/>
        <v>Accorti Paolo</v>
      </c>
      <c r="AD1130" t="s">
        <v>51</v>
      </c>
    </row>
    <row r="1131" spans="1:30" x14ac:dyDescent="0.4">
      <c r="A1131">
        <v>10290</v>
      </c>
      <c r="B1131">
        <v>26</v>
      </c>
      <c r="C1131" s="2">
        <v>96.23</v>
      </c>
      <c r="D1131" s="2">
        <f>SALES­_DATA[[#This Row],[PRICEEACH]]*SALES­_DATA[[#This Row],[QUANTITYORDERED]]</f>
        <v>2501.98</v>
      </c>
      <c r="E1131">
        <v>2</v>
      </c>
      <c r="F1131" s="2">
        <v>2501.98</v>
      </c>
      <c r="G1131" s="2">
        <f>SALES­_DATA[[#This Row],[SALES]]-SALES­_DATA[[#This Row],[cost price]]</f>
        <v>0</v>
      </c>
      <c r="H1131" s="4">
        <v>38237</v>
      </c>
      <c r="I1131" s="1" t="s">
        <v>685</v>
      </c>
      <c r="J1131" t="s">
        <v>25</v>
      </c>
      <c r="K1131">
        <v>3</v>
      </c>
      <c r="L1131" t="str">
        <f t="shared" si="34"/>
        <v>Qtr 3</v>
      </c>
      <c r="M1131" t="s">
        <v>685</v>
      </c>
      <c r="N1131">
        <v>2004</v>
      </c>
      <c r="O1131" t="s">
        <v>550</v>
      </c>
      <c r="P1131" s="2">
        <v>99</v>
      </c>
      <c r="Q1131" t="s">
        <v>608</v>
      </c>
      <c r="R1131" t="s">
        <v>600</v>
      </c>
      <c r="S1131">
        <v>6175558428</v>
      </c>
      <c r="T1131" t="s">
        <v>601</v>
      </c>
      <c r="V1131" t="s">
        <v>283</v>
      </c>
      <c r="W1131" t="s">
        <v>123</v>
      </c>
      <c r="X1131" s="3">
        <v>58339</v>
      </c>
      <c r="Y1131" t="s">
        <v>32</v>
      </c>
      <c r="Z1131" t="s">
        <v>33</v>
      </c>
      <c r="AA1131" t="s">
        <v>529</v>
      </c>
      <c r="AB1131" t="s">
        <v>245</v>
      </c>
      <c r="AC1131" t="str">
        <f t="shared" si="35"/>
        <v>Taylor Leslie</v>
      </c>
      <c r="AD1131" t="s">
        <v>36</v>
      </c>
    </row>
    <row r="1132" spans="1:30" x14ac:dyDescent="0.4">
      <c r="A1132">
        <v>10304</v>
      </c>
      <c r="B1132">
        <v>38</v>
      </c>
      <c r="C1132" s="2">
        <v>100</v>
      </c>
      <c r="D1132" s="2">
        <f>SALES­_DATA[[#This Row],[PRICEEACH]]*SALES­_DATA[[#This Row],[QUANTITYORDERED]]</f>
        <v>3800</v>
      </c>
      <c r="E1132">
        <v>11</v>
      </c>
      <c r="F1132" s="2">
        <v>3958.46</v>
      </c>
      <c r="G1132" s="2">
        <f>SALES­_DATA[[#This Row],[SALES]]-SALES­_DATA[[#This Row],[cost price]]</f>
        <v>158.46000000000004</v>
      </c>
      <c r="H1132" s="4">
        <v>38271</v>
      </c>
      <c r="I1132" s="1" t="s">
        <v>680</v>
      </c>
      <c r="J1132" t="s">
        <v>25</v>
      </c>
      <c r="K1132">
        <v>4</v>
      </c>
      <c r="L1132" t="str">
        <f t="shared" si="34"/>
        <v>Qtr 4</v>
      </c>
      <c r="M1132" t="s">
        <v>680</v>
      </c>
      <c r="N1132">
        <v>2004</v>
      </c>
      <c r="O1132" t="s">
        <v>550</v>
      </c>
      <c r="P1132" s="2">
        <v>99</v>
      </c>
      <c r="Q1132" t="s">
        <v>608</v>
      </c>
      <c r="R1132" t="s">
        <v>267</v>
      </c>
      <c r="S1132" t="s">
        <v>268</v>
      </c>
      <c r="T1132" t="s">
        <v>269</v>
      </c>
      <c r="V1132" t="s">
        <v>270</v>
      </c>
      <c r="W1132" t="s">
        <v>687</v>
      </c>
      <c r="X1132" s="3">
        <v>78000</v>
      </c>
      <c r="Y1132" t="s">
        <v>41</v>
      </c>
      <c r="Z1132" t="s">
        <v>42</v>
      </c>
      <c r="AA1132" t="s">
        <v>271</v>
      </c>
      <c r="AB1132" t="s">
        <v>50</v>
      </c>
      <c r="AC1132" t="str">
        <f t="shared" si="35"/>
        <v>Tonini Daniel</v>
      </c>
      <c r="AD1132" t="s">
        <v>51</v>
      </c>
    </row>
    <row r="1133" spans="1:30" x14ac:dyDescent="0.4">
      <c r="A1133">
        <v>10312</v>
      </c>
      <c r="B1133">
        <v>33</v>
      </c>
      <c r="C1133" s="2">
        <v>100</v>
      </c>
      <c r="D1133" s="2">
        <f>SALES­_DATA[[#This Row],[PRICEEACH]]*SALES­_DATA[[#This Row],[QUANTITYORDERED]]</f>
        <v>3300</v>
      </c>
      <c r="E1133">
        <v>8</v>
      </c>
      <c r="F1133" s="2">
        <v>3535.95</v>
      </c>
      <c r="G1133" s="2">
        <f>SALES­_DATA[[#This Row],[SALES]]-SALES­_DATA[[#This Row],[cost price]]</f>
        <v>235.94999999999982</v>
      </c>
      <c r="H1133" s="4">
        <v>38281</v>
      </c>
      <c r="I1133" s="1" t="s">
        <v>680</v>
      </c>
      <c r="J1133" t="s">
        <v>25</v>
      </c>
      <c r="K1133">
        <v>4</v>
      </c>
      <c r="L1133" t="str">
        <f t="shared" si="34"/>
        <v>Qtr 4</v>
      </c>
      <c r="M1133" t="s">
        <v>680</v>
      </c>
      <c r="N1133">
        <v>2004</v>
      </c>
      <c r="O1133" t="s">
        <v>550</v>
      </c>
      <c r="P1133" s="2">
        <v>99</v>
      </c>
      <c r="Q1133" t="s">
        <v>608</v>
      </c>
      <c r="R1133" t="s">
        <v>272</v>
      </c>
      <c r="S1133">
        <v>4155551450</v>
      </c>
      <c r="T1133" t="s">
        <v>273</v>
      </c>
      <c r="V1133" t="s">
        <v>274</v>
      </c>
      <c r="W1133" t="s">
        <v>55</v>
      </c>
      <c r="X1133" s="3">
        <v>97562</v>
      </c>
      <c r="Y1133" t="s">
        <v>32</v>
      </c>
      <c r="Z1133" t="s">
        <v>33</v>
      </c>
      <c r="AA1133" t="s">
        <v>275</v>
      </c>
      <c r="AB1133" t="s">
        <v>276</v>
      </c>
      <c r="AC1133" t="str">
        <f t="shared" si="35"/>
        <v>Nelson Valarie</v>
      </c>
      <c r="AD1133" t="s">
        <v>51</v>
      </c>
    </row>
    <row r="1134" spans="1:30" x14ac:dyDescent="0.4">
      <c r="A1134">
        <v>10323</v>
      </c>
      <c r="B1134">
        <v>33</v>
      </c>
      <c r="C1134" s="2">
        <v>91.27</v>
      </c>
      <c r="D1134" s="2">
        <f>SALES­_DATA[[#This Row],[PRICEEACH]]*SALES­_DATA[[#This Row],[QUANTITYORDERED]]</f>
        <v>3011.91</v>
      </c>
      <c r="E1134">
        <v>2</v>
      </c>
      <c r="F1134" s="2">
        <v>3011.91</v>
      </c>
      <c r="G1134" s="2">
        <f>SALES­_DATA[[#This Row],[SALES]]-SALES­_DATA[[#This Row],[cost price]]</f>
        <v>0</v>
      </c>
      <c r="H1134" s="4">
        <v>38296</v>
      </c>
      <c r="I1134" s="1" t="s">
        <v>681</v>
      </c>
      <c r="J1134" t="s">
        <v>25</v>
      </c>
      <c r="K1134">
        <v>4</v>
      </c>
      <c r="L1134" t="str">
        <f t="shared" si="34"/>
        <v>Qtr 4</v>
      </c>
      <c r="M1134" t="s">
        <v>681</v>
      </c>
      <c r="N1134">
        <v>2004</v>
      </c>
      <c r="O1134" t="s">
        <v>550</v>
      </c>
      <c r="P1134" s="2">
        <v>99</v>
      </c>
      <c r="Q1134" t="s">
        <v>608</v>
      </c>
      <c r="R1134" t="s">
        <v>462</v>
      </c>
      <c r="S1134" t="s">
        <v>463</v>
      </c>
      <c r="T1134" t="s">
        <v>464</v>
      </c>
      <c r="V1134" t="s">
        <v>465</v>
      </c>
      <c r="W1134" t="s">
        <v>687</v>
      </c>
      <c r="X1134" s="3">
        <v>60528</v>
      </c>
      <c r="Y1134" t="s">
        <v>443</v>
      </c>
      <c r="Z1134" t="s">
        <v>42</v>
      </c>
      <c r="AA1134" t="s">
        <v>466</v>
      </c>
      <c r="AB1134" t="s">
        <v>414</v>
      </c>
      <c r="AC1134" t="str">
        <f t="shared" si="35"/>
        <v>Keitel Roland</v>
      </c>
      <c r="AD1134" t="s">
        <v>51</v>
      </c>
    </row>
    <row r="1135" spans="1:30" x14ac:dyDescent="0.4">
      <c r="A1135">
        <v>10333</v>
      </c>
      <c r="B1135">
        <v>46</v>
      </c>
      <c r="C1135" s="2">
        <v>100</v>
      </c>
      <c r="D1135" s="2">
        <f>SALES­_DATA[[#This Row],[PRICEEACH]]*SALES­_DATA[[#This Row],[QUANTITYORDERED]]</f>
        <v>4600</v>
      </c>
      <c r="E1135">
        <v>2</v>
      </c>
      <c r="F1135" s="2">
        <v>11336.7</v>
      </c>
      <c r="G1135" s="2">
        <f>SALES­_DATA[[#This Row],[SALES]]-SALES­_DATA[[#This Row],[cost price]]</f>
        <v>6736.7000000000007</v>
      </c>
      <c r="H1135" s="4">
        <v>38309</v>
      </c>
      <c r="I1135" s="1" t="s">
        <v>681</v>
      </c>
      <c r="J1135" t="s">
        <v>25</v>
      </c>
      <c r="K1135">
        <v>4</v>
      </c>
      <c r="L1135" t="str">
        <f t="shared" si="34"/>
        <v>Qtr 4</v>
      </c>
      <c r="M1135" t="s">
        <v>681</v>
      </c>
      <c r="N1135">
        <v>2004</v>
      </c>
      <c r="O1135" t="s">
        <v>550</v>
      </c>
      <c r="P1135" s="2">
        <v>99</v>
      </c>
      <c r="Q1135" t="s">
        <v>608</v>
      </c>
      <c r="R1135" t="s">
        <v>81</v>
      </c>
      <c r="S1135">
        <v>6505555787</v>
      </c>
      <c r="T1135" t="s">
        <v>82</v>
      </c>
      <c r="V1135" t="s">
        <v>60</v>
      </c>
      <c r="W1135" t="s">
        <v>55</v>
      </c>
      <c r="X1135" s="3" t="s">
        <v>687</v>
      </c>
      <c r="Y1135" t="s">
        <v>32</v>
      </c>
      <c r="Z1135" t="s">
        <v>33</v>
      </c>
      <c r="AA1135" t="s">
        <v>83</v>
      </c>
      <c r="AB1135" t="s">
        <v>57</v>
      </c>
      <c r="AC1135" t="str">
        <f t="shared" si="35"/>
        <v>Murphy Julie</v>
      </c>
      <c r="AD1135" t="s">
        <v>151</v>
      </c>
    </row>
    <row r="1136" spans="1:30" x14ac:dyDescent="0.4">
      <c r="A1136">
        <v>10347</v>
      </c>
      <c r="B1136">
        <v>26</v>
      </c>
      <c r="C1136" s="2">
        <v>100</v>
      </c>
      <c r="D1136" s="2">
        <f>SALES­_DATA[[#This Row],[PRICEEACH]]*SALES­_DATA[[#This Row],[QUANTITYORDERED]]</f>
        <v>2600</v>
      </c>
      <c r="E1136">
        <v>12</v>
      </c>
      <c r="F1136" s="2">
        <v>2656.94</v>
      </c>
      <c r="G1136" s="2">
        <f>SALES­_DATA[[#This Row],[SALES]]-SALES­_DATA[[#This Row],[cost price]]</f>
        <v>56.940000000000055</v>
      </c>
      <c r="H1136" s="4">
        <v>38320</v>
      </c>
      <c r="I1136" s="1" t="s">
        <v>681</v>
      </c>
      <c r="J1136" t="s">
        <v>25</v>
      </c>
      <c r="K1136">
        <v>4</v>
      </c>
      <c r="L1136" t="str">
        <f t="shared" si="34"/>
        <v>Qtr 4</v>
      </c>
      <c r="M1136" t="s">
        <v>681</v>
      </c>
      <c r="N1136">
        <v>2004</v>
      </c>
      <c r="O1136" t="s">
        <v>550</v>
      </c>
      <c r="P1136" s="2">
        <v>99</v>
      </c>
      <c r="Q1136" t="s">
        <v>608</v>
      </c>
      <c r="R1136" t="s">
        <v>89</v>
      </c>
      <c r="S1136" t="s">
        <v>90</v>
      </c>
      <c r="T1136" t="s">
        <v>91</v>
      </c>
      <c r="U1136" t="s">
        <v>92</v>
      </c>
      <c r="V1136" t="s">
        <v>93</v>
      </c>
      <c r="W1136" t="s">
        <v>94</v>
      </c>
      <c r="X1136" s="3">
        <v>3004</v>
      </c>
      <c r="Y1136" t="s">
        <v>95</v>
      </c>
      <c r="Z1136" t="s">
        <v>96</v>
      </c>
      <c r="AA1136" t="s">
        <v>97</v>
      </c>
      <c r="AB1136" t="s">
        <v>98</v>
      </c>
      <c r="AC1136" t="str">
        <f t="shared" si="35"/>
        <v>Ferguson Peter</v>
      </c>
      <c r="AD1136" t="s">
        <v>36</v>
      </c>
    </row>
    <row r="1137" spans="1:30" x14ac:dyDescent="0.4">
      <c r="A1137">
        <v>10357</v>
      </c>
      <c r="B1137">
        <v>25</v>
      </c>
      <c r="C1137" s="2">
        <v>100</v>
      </c>
      <c r="D1137" s="2">
        <f>SALES­_DATA[[#This Row],[PRICEEACH]]*SALES­_DATA[[#This Row],[QUANTITYORDERED]]</f>
        <v>2500</v>
      </c>
      <c r="E1137">
        <v>3</v>
      </c>
      <c r="F1137" s="2">
        <v>2604.25</v>
      </c>
      <c r="G1137" s="2">
        <f>SALES­_DATA[[#This Row],[SALES]]-SALES­_DATA[[#This Row],[cost price]]</f>
        <v>104.25</v>
      </c>
      <c r="H1137" s="4">
        <v>38331</v>
      </c>
      <c r="I1137" s="1" t="s">
        <v>682</v>
      </c>
      <c r="J1137" t="s">
        <v>25</v>
      </c>
      <c r="K1137">
        <v>4</v>
      </c>
      <c r="L1137" t="str">
        <f t="shared" si="34"/>
        <v>Qtr 4</v>
      </c>
      <c r="M1137" t="s">
        <v>682</v>
      </c>
      <c r="N1137">
        <v>2004</v>
      </c>
      <c r="O1137" t="s">
        <v>550</v>
      </c>
      <c r="P1137" s="2">
        <v>99</v>
      </c>
      <c r="Q1137" t="s">
        <v>608</v>
      </c>
      <c r="R1137" t="s">
        <v>272</v>
      </c>
      <c r="S1137">
        <v>4155551450</v>
      </c>
      <c r="T1137" t="s">
        <v>273</v>
      </c>
      <c r="V1137" t="s">
        <v>274</v>
      </c>
      <c r="W1137" t="s">
        <v>55</v>
      </c>
      <c r="X1137" s="3">
        <v>97562</v>
      </c>
      <c r="Y1137" t="s">
        <v>32</v>
      </c>
      <c r="Z1137" t="s">
        <v>33</v>
      </c>
      <c r="AA1137" t="s">
        <v>275</v>
      </c>
      <c r="AB1137" t="s">
        <v>276</v>
      </c>
      <c r="AC1137" t="str">
        <f t="shared" si="35"/>
        <v>Nelson Valarie</v>
      </c>
      <c r="AD1137" t="s">
        <v>36</v>
      </c>
    </row>
    <row r="1138" spans="1:30" x14ac:dyDescent="0.4">
      <c r="A1138">
        <v>10369</v>
      </c>
      <c r="B1138">
        <v>45</v>
      </c>
      <c r="C1138" s="2">
        <v>73.08</v>
      </c>
      <c r="D1138" s="2">
        <f>SALES­_DATA[[#This Row],[PRICEEACH]]*SALES­_DATA[[#This Row],[QUANTITYORDERED]]</f>
        <v>3288.6</v>
      </c>
      <c r="E1138">
        <v>4</v>
      </c>
      <c r="F1138" s="2">
        <v>3288.6</v>
      </c>
      <c r="G1138" s="2">
        <f>SALES­_DATA[[#This Row],[SALES]]-SALES­_DATA[[#This Row],[cost price]]</f>
        <v>0</v>
      </c>
      <c r="H1138" s="4">
        <v>38372</v>
      </c>
      <c r="I1138" s="1" t="s">
        <v>675</v>
      </c>
      <c r="J1138" t="s">
        <v>25</v>
      </c>
      <c r="K1138">
        <v>1</v>
      </c>
      <c r="L1138" t="str">
        <f t="shared" si="34"/>
        <v>Qtr 1</v>
      </c>
      <c r="M1138" t="s">
        <v>675</v>
      </c>
      <c r="N1138">
        <v>2005</v>
      </c>
      <c r="O1138" t="s">
        <v>550</v>
      </c>
      <c r="P1138" s="2">
        <v>99</v>
      </c>
      <c r="Q1138" t="s">
        <v>608</v>
      </c>
      <c r="R1138" t="s">
        <v>281</v>
      </c>
      <c r="S1138">
        <v>6175558555</v>
      </c>
      <c r="T1138" t="s">
        <v>282</v>
      </c>
      <c r="V1138" t="s">
        <v>283</v>
      </c>
      <c r="W1138" t="s">
        <v>123</v>
      </c>
      <c r="X1138" s="3">
        <v>58339</v>
      </c>
      <c r="Y1138" t="s">
        <v>32</v>
      </c>
      <c r="Z1138" t="s">
        <v>33</v>
      </c>
      <c r="AA1138" t="s">
        <v>275</v>
      </c>
      <c r="AB1138" t="s">
        <v>284</v>
      </c>
      <c r="AC1138" t="str">
        <f t="shared" si="35"/>
        <v>Nelson Allen</v>
      </c>
      <c r="AD1138" t="s">
        <v>51</v>
      </c>
    </row>
    <row r="1139" spans="1:30" x14ac:dyDescent="0.4">
      <c r="A1139">
        <v>10382</v>
      </c>
      <c r="B1139">
        <v>50</v>
      </c>
      <c r="C1139" s="2">
        <v>100</v>
      </c>
      <c r="D1139" s="2">
        <f>SALES­_DATA[[#This Row],[PRICEEACH]]*SALES­_DATA[[#This Row],[QUANTITYORDERED]]</f>
        <v>5000</v>
      </c>
      <c r="E1139">
        <v>7</v>
      </c>
      <c r="F1139" s="2">
        <v>8935.5</v>
      </c>
      <c r="G1139" s="2">
        <f>SALES­_DATA[[#This Row],[SALES]]-SALES­_DATA[[#This Row],[cost price]]</f>
        <v>3935.5</v>
      </c>
      <c r="H1139" s="4">
        <v>38400</v>
      </c>
      <c r="I1139" s="1" t="s">
        <v>676</v>
      </c>
      <c r="J1139" t="s">
        <v>25</v>
      </c>
      <c r="K1139">
        <v>1</v>
      </c>
      <c r="L1139" t="str">
        <f t="shared" si="34"/>
        <v>Qtr 1</v>
      </c>
      <c r="M1139" t="s">
        <v>676</v>
      </c>
      <c r="N1139">
        <v>2005</v>
      </c>
      <c r="O1139" t="s">
        <v>550</v>
      </c>
      <c r="P1139" s="2">
        <v>99</v>
      </c>
      <c r="Q1139" t="s">
        <v>608</v>
      </c>
      <c r="R1139" t="s">
        <v>272</v>
      </c>
      <c r="S1139">
        <v>4155551450</v>
      </c>
      <c r="T1139" t="s">
        <v>273</v>
      </c>
      <c r="V1139" t="s">
        <v>274</v>
      </c>
      <c r="W1139" t="s">
        <v>55</v>
      </c>
      <c r="X1139" s="3">
        <v>97562</v>
      </c>
      <c r="Y1139" t="s">
        <v>32</v>
      </c>
      <c r="Z1139" t="s">
        <v>33</v>
      </c>
      <c r="AA1139" t="s">
        <v>275</v>
      </c>
      <c r="AB1139" t="s">
        <v>276</v>
      </c>
      <c r="AC1139" t="str">
        <f t="shared" si="35"/>
        <v>Nelson Valarie</v>
      </c>
      <c r="AD1139" t="s">
        <v>151</v>
      </c>
    </row>
    <row r="1140" spans="1:30" x14ac:dyDescent="0.4">
      <c r="A1140">
        <v>10392</v>
      </c>
      <c r="B1140">
        <v>36</v>
      </c>
      <c r="C1140" s="2">
        <v>100</v>
      </c>
      <c r="D1140" s="2">
        <f>SALES­_DATA[[#This Row],[PRICEEACH]]*SALES­_DATA[[#This Row],[QUANTITYORDERED]]</f>
        <v>3600</v>
      </c>
      <c r="E1140">
        <v>1</v>
      </c>
      <c r="F1140" s="2">
        <v>4035.96</v>
      </c>
      <c r="G1140" s="2">
        <f>SALES­_DATA[[#This Row],[SALES]]-SALES­_DATA[[#This Row],[cost price]]</f>
        <v>435.96000000000004</v>
      </c>
      <c r="H1140" s="4">
        <v>38421</v>
      </c>
      <c r="I1140" s="1" t="s">
        <v>686</v>
      </c>
      <c r="J1140" t="s">
        <v>25</v>
      </c>
      <c r="K1140">
        <v>1</v>
      </c>
      <c r="L1140" t="str">
        <f t="shared" si="34"/>
        <v>Qtr 1</v>
      </c>
      <c r="M1140" t="s">
        <v>686</v>
      </c>
      <c r="N1140">
        <v>2005</v>
      </c>
      <c r="O1140" t="s">
        <v>550</v>
      </c>
      <c r="P1140" s="2">
        <v>99</v>
      </c>
      <c r="Q1140" t="s">
        <v>608</v>
      </c>
      <c r="R1140" t="s">
        <v>409</v>
      </c>
      <c r="S1140" t="s">
        <v>410</v>
      </c>
      <c r="T1140" t="s">
        <v>411</v>
      </c>
      <c r="V1140" t="s">
        <v>412</v>
      </c>
      <c r="W1140" t="s">
        <v>687</v>
      </c>
      <c r="X1140" s="3">
        <v>8010</v>
      </c>
      <c r="Y1140" t="s">
        <v>148</v>
      </c>
      <c r="Z1140" t="s">
        <v>42</v>
      </c>
      <c r="AA1140" t="s">
        <v>413</v>
      </c>
      <c r="AB1140" t="s">
        <v>414</v>
      </c>
      <c r="AC1140" t="str">
        <f t="shared" si="35"/>
        <v>Mendel Roland</v>
      </c>
      <c r="AD1140" t="s">
        <v>51</v>
      </c>
    </row>
    <row r="1141" spans="1:30" x14ac:dyDescent="0.4">
      <c r="A1141">
        <v>10423</v>
      </c>
      <c r="B1141">
        <v>21</v>
      </c>
      <c r="C1141" s="2">
        <v>89.29</v>
      </c>
      <c r="D1141" s="2">
        <f>SALES­_DATA[[#This Row],[PRICEEACH]]*SALES­_DATA[[#This Row],[QUANTITYORDERED]]</f>
        <v>1875.0900000000001</v>
      </c>
      <c r="E1141">
        <v>5</v>
      </c>
      <c r="F1141" s="2">
        <v>1875.09</v>
      </c>
      <c r="G1141" s="2">
        <f>SALES­_DATA[[#This Row],[SALES]]-SALES­_DATA[[#This Row],[cost price]]</f>
        <v>0</v>
      </c>
      <c r="H1141" s="4">
        <v>38502</v>
      </c>
      <c r="I1141" s="1" t="s">
        <v>677</v>
      </c>
      <c r="J1141" t="s">
        <v>300</v>
      </c>
      <c r="K1141">
        <v>2</v>
      </c>
      <c r="L1141" t="str">
        <f t="shared" si="34"/>
        <v>Qtr 2</v>
      </c>
      <c r="M1141" t="s">
        <v>677</v>
      </c>
      <c r="N1141">
        <v>2005</v>
      </c>
      <c r="O1141" t="s">
        <v>550</v>
      </c>
      <c r="P1141" s="2">
        <v>99</v>
      </c>
      <c r="Q1141" t="s">
        <v>608</v>
      </c>
      <c r="R1141" t="s">
        <v>365</v>
      </c>
      <c r="S1141" t="s">
        <v>366</v>
      </c>
      <c r="T1141" t="s">
        <v>367</v>
      </c>
      <c r="V1141" t="s">
        <v>368</v>
      </c>
      <c r="W1141" t="s">
        <v>687</v>
      </c>
      <c r="X1141" s="3" t="s">
        <v>369</v>
      </c>
      <c r="Y1141" t="s">
        <v>370</v>
      </c>
      <c r="Z1141" t="s">
        <v>42</v>
      </c>
      <c r="AA1141" t="s">
        <v>371</v>
      </c>
      <c r="AB1141" t="s">
        <v>372</v>
      </c>
      <c r="AC1141" t="str">
        <f t="shared" si="35"/>
        <v>Dewey Catherine</v>
      </c>
      <c r="AD1141" t="s">
        <v>36</v>
      </c>
    </row>
    <row r="1142" spans="1:30" x14ac:dyDescent="0.4">
      <c r="A1142">
        <v>10108</v>
      </c>
      <c r="B1142">
        <v>29</v>
      </c>
      <c r="C1142" s="2">
        <v>100</v>
      </c>
      <c r="D1142" s="2">
        <f>SALES­_DATA[[#This Row],[PRICEEACH]]*SALES­_DATA[[#This Row],[QUANTITYORDERED]]</f>
        <v>2900</v>
      </c>
      <c r="E1142">
        <v>8</v>
      </c>
      <c r="F1142" s="2">
        <v>4049.56</v>
      </c>
      <c r="G1142" s="2">
        <f>SALES­_DATA[[#This Row],[SALES]]-SALES­_DATA[[#This Row],[cost price]]</f>
        <v>1149.56</v>
      </c>
      <c r="H1142" s="4">
        <v>37683</v>
      </c>
      <c r="I1142" s="1" t="s">
        <v>686</v>
      </c>
      <c r="J1142" t="s">
        <v>25</v>
      </c>
      <c r="K1142">
        <v>1</v>
      </c>
      <c r="L1142" t="str">
        <f t="shared" si="34"/>
        <v>Qtr 1</v>
      </c>
      <c r="M1142" t="s">
        <v>686</v>
      </c>
      <c r="N1142">
        <v>2003</v>
      </c>
      <c r="O1142" t="s">
        <v>181</v>
      </c>
      <c r="P1142" s="2">
        <v>146</v>
      </c>
      <c r="Q1142" t="s">
        <v>609</v>
      </c>
      <c r="R1142" t="s">
        <v>425</v>
      </c>
      <c r="S1142" t="s">
        <v>426</v>
      </c>
      <c r="T1142" t="s">
        <v>427</v>
      </c>
      <c r="V1142" t="s">
        <v>428</v>
      </c>
      <c r="W1142" t="s">
        <v>687</v>
      </c>
      <c r="X1142" s="3" t="s">
        <v>429</v>
      </c>
      <c r="Y1142" t="s">
        <v>430</v>
      </c>
      <c r="Z1142" t="s">
        <v>200</v>
      </c>
      <c r="AA1142" t="s">
        <v>431</v>
      </c>
      <c r="AB1142" t="s">
        <v>432</v>
      </c>
      <c r="AC1142" t="str">
        <f t="shared" si="35"/>
        <v>Cruz Arnold</v>
      </c>
      <c r="AD1142" t="s">
        <v>51</v>
      </c>
    </row>
    <row r="1143" spans="1:30" x14ac:dyDescent="0.4">
      <c r="A1143">
        <v>10122</v>
      </c>
      <c r="B1143">
        <v>21</v>
      </c>
      <c r="C1143" s="2">
        <v>100</v>
      </c>
      <c r="D1143" s="2">
        <f>SALES­_DATA[[#This Row],[PRICEEACH]]*SALES­_DATA[[#This Row],[QUANTITYORDERED]]</f>
        <v>2100</v>
      </c>
      <c r="E1143">
        <v>12</v>
      </c>
      <c r="F1143" s="2">
        <v>2469.39</v>
      </c>
      <c r="G1143" s="2">
        <f>SALES­_DATA[[#This Row],[SALES]]-SALES­_DATA[[#This Row],[cost price]]</f>
        <v>369.38999999999987</v>
      </c>
      <c r="H1143" s="4">
        <v>37749</v>
      </c>
      <c r="I1143" s="1" t="s">
        <v>677</v>
      </c>
      <c r="J1143" t="s">
        <v>25</v>
      </c>
      <c r="K1143">
        <v>2</v>
      </c>
      <c r="L1143" t="str">
        <f t="shared" si="34"/>
        <v>Qtr 2</v>
      </c>
      <c r="M1143" t="s">
        <v>677</v>
      </c>
      <c r="N1143">
        <v>2003</v>
      </c>
      <c r="O1143" t="s">
        <v>181</v>
      </c>
      <c r="P1143" s="2">
        <v>146</v>
      </c>
      <c r="Q1143" t="s">
        <v>609</v>
      </c>
      <c r="R1143" t="s">
        <v>433</v>
      </c>
      <c r="S1143" t="s">
        <v>434</v>
      </c>
      <c r="T1143" t="s">
        <v>435</v>
      </c>
      <c r="V1143" t="s">
        <v>436</v>
      </c>
      <c r="W1143" t="s">
        <v>687</v>
      </c>
      <c r="X1143" s="3">
        <v>13008</v>
      </c>
      <c r="Y1143" t="s">
        <v>41</v>
      </c>
      <c r="Z1143" t="s">
        <v>42</v>
      </c>
      <c r="AA1143" t="s">
        <v>437</v>
      </c>
      <c r="AB1143" t="s">
        <v>438</v>
      </c>
      <c r="AC1143" t="str">
        <f t="shared" si="35"/>
        <v>Lebihan Laurence</v>
      </c>
      <c r="AD1143" t="s">
        <v>36</v>
      </c>
    </row>
    <row r="1144" spans="1:30" x14ac:dyDescent="0.4">
      <c r="A1144">
        <v>10135</v>
      </c>
      <c r="B1144">
        <v>42</v>
      </c>
      <c r="C1144" s="2">
        <v>100</v>
      </c>
      <c r="D1144" s="2">
        <f>SALES­_DATA[[#This Row],[PRICEEACH]]*SALES­_DATA[[#This Row],[QUANTITYORDERED]]</f>
        <v>4200</v>
      </c>
      <c r="E1144">
        <v>9</v>
      </c>
      <c r="F1144" s="2">
        <v>5432.7</v>
      </c>
      <c r="G1144" s="2">
        <f>SALES­_DATA[[#This Row],[SALES]]-SALES­_DATA[[#This Row],[cost price]]</f>
        <v>1232.6999999999998</v>
      </c>
      <c r="H1144" s="4">
        <v>37804</v>
      </c>
      <c r="I1144" s="1" t="s">
        <v>678</v>
      </c>
      <c r="J1144" t="s">
        <v>25</v>
      </c>
      <c r="K1144">
        <v>3</v>
      </c>
      <c r="L1144" t="str">
        <f t="shared" si="34"/>
        <v>Qtr 3</v>
      </c>
      <c r="M1144" t="s">
        <v>678</v>
      </c>
      <c r="N1144">
        <v>2003</v>
      </c>
      <c r="O1144" t="s">
        <v>181</v>
      </c>
      <c r="P1144" s="2">
        <v>146</v>
      </c>
      <c r="Q1144" t="s">
        <v>609</v>
      </c>
      <c r="R1144" t="s">
        <v>272</v>
      </c>
      <c r="S1144">
        <v>4155551450</v>
      </c>
      <c r="T1144" t="s">
        <v>273</v>
      </c>
      <c r="V1144" t="s">
        <v>274</v>
      </c>
      <c r="W1144" t="s">
        <v>55</v>
      </c>
      <c r="X1144" s="3">
        <v>97562</v>
      </c>
      <c r="Y1144" t="s">
        <v>32</v>
      </c>
      <c r="Z1144" t="s">
        <v>33</v>
      </c>
      <c r="AA1144" t="s">
        <v>275</v>
      </c>
      <c r="AB1144" t="s">
        <v>276</v>
      </c>
      <c r="AC1144" t="str">
        <f t="shared" si="35"/>
        <v>Nelson Valarie</v>
      </c>
      <c r="AD1144" t="s">
        <v>51</v>
      </c>
    </row>
    <row r="1145" spans="1:30" x14ac:dyDescent="0.4">
      <c r="A1145">
        <v>10147</v>
      </c>
      <c r="B1145">
        <v>37</v>
      </c>
      <c r="C1145" s="2">
        <v>100</v>
      </c>
      <c r="D1145" s="2">
        <f>SALES­_DATA[[#This Row],[PRICEEACH]]*SALES­_DATA[[#This Row],[QUANTITYORDERED]]</f>
        <v>3700</v>
      </c>
      <c r="E1145">
        <v>9</v>
      </c>
      <c r="F1145" s="2">
        <v>4405.22</v>
      </c>
      <c r="G1145" s="2">
        <f>SALES­_DATA[[#This Row],[SALES]]-SALES­_DATA[[#This Row],[cost price]]</f>
        <v>705.22000000000025</v>
      </c>
      <c r="H1145" s="4">
        <v>37869</v>
      </c>
      <c r="I1145" s="1" t="s">
        <v>685</v>
      </c>
      <c r="J1145" t="s">
        <v>25</v>
      </c>
      <c r="K1145">
        <v>3</v>
      </c>
      <c r="L1145" t="str">
        <f t="shared" si="34"/>
        <v>Qtr 3</v>
      </c>
      <c r="M1145" t="s">
        <v>685</v>
      </c>
      <c r="N1145">
        <v>2003</v>
      </c>
      <c r="O1145" t="s">
        <v>181</v>
      </c>
      <c r="P1145" s="2">
        <v>146</v>
      </c>
      <c r="Q1145" t="s">
        <v>609</v>
      </c>
      <c r="R1145" t="s">
        <v>281</v>
      </c>
      <c r="S1145">
        <v>6175558555</v>
      </c>
      <c r="T1145" t="s">
        <v>282</v>
      </c>
      <c r="V1145" t="s">
        <v>283</v>
      </c>
      <c r="W1145" t="s">
        <v>123</v>
      </c>
      <c r="X1145" s="3">
        <v>58339</v>
      </c>
      <c r="Y1145" t="s">
        <v>32</v>
      </c>
      <c r="Z1145" t="s">
        <v>33</v>
      </c>
      <c r="AA1145" t="s">
        <v>275</v>
      </c>
      <c r="AB1145" t="s">
        <v>284</v>
      </c>
      <c r="AC1145" t="str">
        <f t="shared" si="35"/>
        <v>Nelson Allen</v>
      </c>
      <c r="AD1145" t="s">
        <v>51</v>
      </c>
    </row>
    <row r="1146" spans="1:30" x14ac:dyDescent="0.4">
      <c r="A1146">
        <v>10159</v>
      </c>
      <c r="B1146">
        <v>25</v>
      </c>
      <c r="C1146" s="2">
        <v>100</v>
      </c>
      <c r="D1146" s="2">
        <f>SALES­_DATA[[#This Row],[PRICEEACH]]*SALES­_DATA[[#This Row],[QUANTITYORDERED]]</f>
        <v>2500</v>
      </c>
      <c r="E1146">
        <v>4</v>
      </c>
      <c r="F1146" s="2">
        <v>3638</v>
      </c>
      <c r="G1146" s="2">
        <f>SALES­_DATA[[#This Row],[SALES]]-SALES­_DATA[[#This Row],[cost price]]</f>
        <v>1138</v>
      </c>
      <c r="H1146" s="4">
        <v>37904</v>
      </c>
      <c r="I1146" s="1" t="s">
        <v>680</v>
      </c>
      <c r="J1146" t="s">
        <v>25</v>
      </c>
      <c r="K1146">
        <v>4</v>
      </c>
      <c r="L1146" t="str">
        <f t="shared" si="34"/>
        <v>Qtr 4</v>
      </c>
      <c r="M1146" t="s">
        <v>680</v>
      </c>
      <c r="N1146">
        <v>2003</v>
      </c>
      <c r="O1146" t="s">
        <v>181</v>
      </c>
      <c r="P1146" s="2">
        <v>146</v>
      </c>
      <c r="Q1146" t="s">
        <v>609</v>
      </c>
      <c r="R1146" t="s">
        <v>58</v>
      </c>
      <c r="S1146">
        <v>6505551386</v>
      </c>
      <c r="T1146" t="s">
        <v>59</v>
      </c>
      <c r="V1146" t="s">
        <v>60</v>
      </c>
      <c r="W1146" t="s">
        <v>55</v>
      </c>
      <c r="X1146" s="3" t="s">
        <v>687</v>
      </c>
      <c r="Y1146" t="s">
        <v>32</v>
      </c>
      <c r="Z1146" t="s">
        <v>33</v>
      </c>
      <c r="AA1146" t="s">
        <v>61</v>
      </c>
      <c r="AB1146" t="s">
        <v>57</v>
      </c>
      <c r="AC1146" t="str">
        <f t="shared" si="35"/>
        <v>Brown Julie</v>
      </c>
      <c r="AD1146" t="s">
        <v>51</v>
      </c>
    </row>
    <row r="1147" spans="1:30" x14ac:dyDescent="0.4">
      <c r="A1147">
        <v>10169</v>
      </c>
      <c r="B1147">
        <v>36</v>
      </c>
      <c r="C1147" s="2">
        <v>100</v>
      </c>
      <c r="D1147" s="2">
        <f>SALES­_DATA[[#This Row],[PRICEEACH]]*SALES­_DATA[[#This Row],[QUANTITYORDERED]]</f>
        <v>3600</v>
      </c>
      <c r="E1147">
        <v>4</v>
      </c>
      <c r="F1147" s="2">
        <v>4444.92</v>
      </c>
      <c r="G1147" s="2">
        <f>SALES­_DATA[[#This Row],[SALES]]-SALES­_DATA[[#This Row],[cost price]]</f>
        <v>844.92000000000007</v>
      </c>
      <c r="H1147" s="4">
        <v>37929</v>
      </c>
      <c r="I1147" s="1" t="s">
        <v>681</v>
      </c>
      <c r="J1147" t="s">
        <v>25</v>
      </c>
      <c r="K1147">
        <v>4</v>
      </c>
      <c r="L1147" t="str">
        <f t="shared" si="34"/>
        <v>Qtr 4</v>
      </c>
      <c r="M1147" t="s">
        <v>681</v>
      </c>
      <c r="N1147">
        <v>2003</v>
      </c>
      <c r="O1147" t="s">
        <v>181</v>
      </c>
      <c r="P1147" s="2">
        <v>146</v>
      </c>
      <c r="Q1147" t="s">
        <v>609</v>
      </c>
      <c r="R1147" t="s">
        <v>285</v>
      </c>
      <c r="S1147" t="s">
        <v>286</v>
      </c>
      <c r="T1147" t="s">
        <v>287</v>
      </c>
      <c r="U1147" t="s">
        <v>288</v>
      </c>
      <c r="V1147" t="s">
        <v>289</v>
      </c>
      <c r="W1147" t="s">
        <v>157</v>
      </c>
      <c r="X1147" s="3">
        <v>2060</v>
      </c>
      <c r="Y1147" t="s">
        <v>95</v>
      </c>
      <c r="Z1147" t="s">
        <v>96</v>
      </c>
      <c r="AA1147" t="s">
        <v>290</v>
      </c>
      <c r="AB1147" t="s">
        <v>291</v>
      </c>
      <c r="AC1147" t="str">
        <f t="shared" si="35"/>
        <v>O'Hara Anna</v>
      </c>
      <c r="AD1147" t="s">
        <v>51</v>
      </c>
    </row>
    <row r="1148" spans="1:30" x14ac:dyDescent="0.4">
      <c r="A1148">
        <v>10181</v>
      </c>
      <c r="B1148">
        <v>22</v>
      </c>
      <c r="C1148" s="2">
        <v>100</v>
      </c>
      <c r="D1148" s="2">
        <f>SALES­_DATA[[#This Row],[PRICEEACH]]*SALES­_DATA[[#This Row],[QUANTITYORDERED]]</f>
        <v>2200</v>
      </c>
      <c r="E1148">
        <v>16</v>
      </c>
      <c r="F1148" s="2">
        <v>3395.48</v>
      </c>
      <c r="G1148" s="2">
        <f>SALES­_DATA[[#This Row],[SALES]]-SALES­_DATA[[#This Row],[cost price]]</f>
        <v>1195.48</v>
      </c>
      <c r="H1148" s="4">
        <v>37937</v>
      </c>
      <c r="I1148" s="1" t="s">
        <v>681</v>
      </c>
      <c r="J1148" t="s">
        <v>25</v>
      </c>
      <c r="K1148">
        <v>4</v>
      </c>
      <c r="L1148" t="str">
        <f t="shared" si="34"/>
        <v>Qtr 4</v>
      </c>
      <c r="M1148" t="s">
        <v>681</v>
      </c>
      <c r="N1148">
        <v>2003</v>
      </c>
      <c r="O1148" t="s">
        <v>181</v>
      </c>
      <c r="P1148" s="2">
        <v>146</v>
      </c>
      <c r="Q1148" t="s">
        <v>609</v>
      </c>
      <c r="R1148" t="s">
        <v>73</v>
      </c>
      <c r="S1148" t="s">
        <v>74</v>
      </c>
      <c r="T1148" t="s">
        <v>75</v>
      </c>
      <c r="V1148" t="s">
        <v>76</v>
      </c>
      <c r="W1148" t="s">
        <v>687</v>
      </c>
      <c r="X1148" s="3" t="s">
        <v>77</v>
      </c>
      <c r="Y1148" t="s">
        <v>78</v>
      </c>
      <c r="Z1148" t="s">
        <v>42</v>
      </c>
      <c r="AA1148" t="s">
        <v>79</v>
      </c>
      <c r="AB1148" t="s">
        <v>80</v>
      </c>
      <c r="AC1148" t="str">
        <f t="shared" si="35"/>
        <v>Oeztan Veysel</v>
      </c>
      <c r="AD1148" t="s">
        <v>51</v>
      </c>
    </row>
    <row r="1149" spans="1:30" x14ac:dyDescent="0.4">
      <c r="A1149">
        <v>10191</v>
      </c>
      <c r="B1149">
        <v>23</v>
      </c>
      <c r="C1149" s="2">
        <v>100</v>
      </c>
      <c r="D1149" s="2">
        <f>SALES­_DATA[[#This Row],[PRICEEACH]]*SALES­_DATA[[#This Row],[QUANTITYORDERED]]</f>
        <v>2300</v>
      </c>
      <c r="E1149">
        <v>5</v>
      </c>
      <c r="F1149" s="2">
        <v>3414.58</v>
      </c>
      <c r="G1149" s="2">
        <f>SALES­_DATA[[#This Row],[SALES]]-SALES­_DATA[[#This Row],[cost price]]</f>
        <v>1114.58</v>
      </c>
      <c r="H1149" s="4">
        <v>37945</v>
      </c>
      <c r="I1149" s="1" t="s">
        <v>681</v>
      </c>
      <c r="J1149" t="s">
        <v>25</v>
      </c>
      <c r="K1149">
        <v>4</v>
      </c>
      <c r="L1149" t="str">
        <f t="shared" si="34"/>
        <v>Qtr 4</v>
      </c>
      <c r="M1149" t="s">
        <v>681</v>
      </c>
      <c r="N1149">
        <v>2003</v>
      </c>
      <c r="O1149" t="s">
        <v>181</v>
      </c>
      <c r="P1149" s="2">
        <v>146</v>
      </c>
      <c r="Q1149" t="s">
        <v>609</v>
      </c>
      <c r="R1149" t="s">
        <v>439</v>
      </c>
      <c r="S1149" t="s">
        <v>440</v>
      </c>
      <c r="T1149" t="s">
        <v>441</v>
      </c>
      <c r="V1149" t="s">
        <v>442</v>
      </c>
      <c r="W1149" t="s">
        <v>687</v>
      </c>
      <c r="X1149" s="3">
        <v>50739</v>
      </c>
      <c r="Y1149" t="s">
        <v>443</v>
      </c>
      <c r="Z1149" t="s">
        <v>42</v>
      </c>
      <c r="AA1149" t="s">
        <v>444</v>
      </c>
      <c r="AB1149" t="s">
        <v>445</v>
      </c>
      <c r="AC1149" t="str">
        <f t="shared" si="35"/>
        <v>Pfalzheim Henriette</v>
      </c>
      <c r="AD1149" t="s">
        <v>51</v>
      </c>
    </row>
    <row r="1150" spans="1:30" x14ac:dyDescent="0.4">
      <c r="A1150">
        <v>10203</v>
      </c>
      <c r="B1150">
        <v>32</v>
      </c>
      <c r="C1150" s="2">
        <v>100</v>
      </c>
      <c r="D1150" s="2">
        <f>SALES­_DATA[[#This Row],[PRICEEACH]]*SALES­_DATA[[#This Row],[QUANTITYORDERED]]</f>
        <v>3200</v>
      </c>
      <c r="E1150">
        <v>10</v>
      </c>
      <c r="F1150" s="2">
        <v>5127.04</v>
      </c>
      <c r="G1150" s="2">
        <f>SALES­_DATA[[#This Row],[SALES]]-SALES­_DATA[[#This Row],[cost price]]</f>
        <v>1927.04</v>
      </c>
      <c r="H1150" s="4">
        <v>37957</v>
      </c>
      <c r="I1150" s="1" t="s">
        <v>682</v>
      </c>
      <c r="J1150" t="s">
        <v>25</v>
      </c>
      <c r="K1150">
        <v>4</v>
      </c>
      <c r="L1150" t="str">
        <f t="shared" si="34"/>
        <v>Qtr 4</v>
      </c>
      <c r="M1150" t="s">
        <v>682</v>
      </c>
      <c r="N1150">
        <v>2003</v>
      </c>
      <c r="O1150" t="s">
        <v>181</v>
      </c>
      <c r="P1150" s="2">
        <v>146</v>
      </c>
      <c r="Q1150" t="s">
        <v>609</v>
      </c>
      <c r="R1150" t="s">
        <v>174</v>
      </c>
      <c r="S1150" t="s">
        <v>175</v>
      </c>
      <c r="T1150" t="s">
        <v>176</v>
      </c>
      <c r="V1150" t="s">
        <v>177</v>
      </c>
      <c r="W1150" t="s">
        <v>687</v>
      </c>
      <c r="X1150" s="3">
        <v>28034</v>
      </c>
      <c r="Y1150" t="s">
        <v>178</v>
      </c>
      <c r="Z1150" t="s">
        <v>42</v>
      </c>
      <c r="AA1150" t="s">
        <v>179</v>
      </c>
      <c r="AB1150" t="s">
        <v>180</v>
      </c>
      <c r="AC1150" t="str">
        <f t="shared" si="35"/>
        <v>Freyre Diego</v>
      </c>
      <c r="AD1150" t="s">
        <v>51</v>
      </c>
    </row>
    <row r="1151" spans="1:30" x14ac:dyDescent="0.4">
      <c r="A1151">
        <v>10211</v>
      </c>
      <c r="B1151">
        <v>28</v>
      </c>
      <c r="C1151" s="2">
        <v>100</v>
      </c>
      <c r="D1151" s="2">
        <f>SALES­_DATA[[#This Row],[PRICEEACH]]*SALES­_DATA[[#This Row],[QUANTITYORDERED]]</f>
        <v>2800</v>
      </c>
      <c r="E1151">
        <v>4</v>
      </c>
      <c r="F1151" s="2">
        <v>3745.28</v>
      </c>
      <c r="G1151" s="2">
        <f>SALES­_DATA[[#This Row],[SALES]]-SALES­_DATA[[#This Row],[cost price]]</f>
        <v>945.2800000000002</v>
      </c>
      <c r="H1151" s="4">
        <v>38001</v>
      </c>
      <c r="I1151" s="1" t="s">
        <v>675</v>
      </c>
      <c r="J1151" t="s">
        <v>25</v>
      </c>
      <c r="K1151">
        <v>1</v>
      </c>
      <c r="L1151" t="str">
        <f t="shared" si="34"/>
        <v>Qtr 1</v>
      </c>
      <c r="M1151" t="s">
        <v>675</v>
      </c>
      <c r="N1151">
        <v>2004</v>
      </c>
      <c r="O1151" t="s">
        <v>181</v>
      </c>
      <c r="P1151" s="2">
        <v>146</v>
      </c>
      <c r="Q1151" t="s">
        <v>609</v>
      </c>
      <c r="R1151" t="s">
        <v>84</v>
      </c>
      <c r="S1151" t="s">
        <v>85</v>
      </c>
      <c r="T1151" t="s">
        <v>86</v>
      </c>
      <c r="V1151" t="s">
        <v>48</v>
      </c>
      <c r="W1151" t="s">
        <v>687</v>
      </c>
      <c r="X1151" s="3">
        <v>75016</v>
      </c>
      <c r="Y1151" t="s">
        <v>41</v>
      </c>
      <c r="Z1151" t="s">
        <v>42</v>
      </c>
      <c r="AA1151" t="s">
        <v>87</v>
      </c>
      <c r="AB1151" t="s">
        <v>88</v>
      </c>
      <c r="AC1151" t="str">
        <f t="shared" si="35"/>
        <v>Perrier Dominique</v>
      </c>
      <c r="AD1151" t="s">
        <v>51</v>
      </c>
    </row>
    <row r="1152" spans="1:30" x14ac:dyDescent="0.4">
      <c r="A1152">
        <v>10225</v>
      </c>
      <c r="B1152">
        <v>27</v>
      </c>
      <c r="C1152" s="2">
        <v>100</v>
      </c>
      <c r="D1152" s="2">
        <f>SALES­_DATA[[#This Row],[PRICEEACH]]*SALES­_DATA[[#This Row],[QUANTITYORDERED]]</f>
        <v>2700</v>
      </c>
      <c r="E1152">
        <v>11</v>
      </c>
      <c r="F1152" s="2">
        <v>4564.08</v>
      </c>
      <c r="G1152" s="2">
        <f>SALES­_DATA[[#This Row],[SALES]]-SALES­_DATA[[#This Row],[cost price]]</f>
        <v>1864.08</v>
      </c>
      <c r="H1152" s="4">
        <v>38039</v>
      </c>
      <c r="I1152" s="1" t="s">
        <v>676</v>
      </c>
      <c r="J1152" t="s">
        <v>25</v>
      </c>
      <c r="K1152">
        <v>1</v>
      </c>
      <c r="L1152" t="str">
        <f t="shared" si="34"/>
        <v>Qtr 1</v>
      </c>
      <c r="M1152" t="s">
        <v>676</v>
      </c>
      <c r="N1152">
        <v>2004</v>
      </c>
      <c r="O1152" t="s">
        <v>181</v>
      </c>
      <c r="P1152" s="2">
        <v>146</v>
      </c>
      <c r="Q1152" t="s">
        <v>609</v>
      </c>
      <c r="R1152" t="s">
        <v>446</v>
      </c>
      <c r="S1152" t="s">
        <v>447</v>
      </c>
      <c r="T1152" t="s">
        <v>448</v>
      </c>
      <c r="V1152" t="s">
        <v>449</v>
      </c>
      <c r="W1152" t="s">
        <v>687</v>
      </c>
      <c r="X1152" s="3">
        <v>1203</v>
      </c>
      <c r="Y1152" t="s">
        <v>450</v>
      </c>
      <c r="Z1152" t="s">
        <v>42</v>
      </c>
      <c r="AA1152" t="s">
        <v>451</v>
      </c>
      <c r="AB1152" t="s">
        <v>103</v>
      </c>
      <c r="AC1152" t="str">
        <f t="shared" si="35"/>
        <v>Holz Michael</v>
      </c>
      <c r="AD1152" t="s">
        <v>51</v>
      </c>
    </row>
    <row r="1153" spans="1:30" x14ac:dyDescent="0.4">
      <c r="A1153">
        <v>10238</v>
      </c>
      <c r="B1153">
        <v>49</v>
      </c>
      <c r="C1153" s="2">
        <v>100</v>
      </c>
      <c r="D1153" s="2">
        <f>SALES­_DATA[[#This Row],[PRICEEACH]]*SALES­_DATA[[#This Row],[QUANTITYORDERED]]</f>
        <v>4900</v>
      </c>
      <c r="E1153">
        <v>5</v>
      </c>
      <c r="F1153" s="2">
        <v>6554.24</v>
      </c>
      <c r="G1153" s="2">
        <f>SALES­_DATA[[#This Row],[SALES]]-SALES­_DATA[[#This Row],[cost price]]</f>
        <v>1654.2399999999998</v>
      </c>
      <c r="H1153" s="4">
        <v>38086</v>
      </c>
      <c r="I1153" s="1" t="s">
        <v>683</v>
      </c>
      <c r="J1153" t="s">
        <v>25</v>
      </c>
      <c r="K1153">
        <v>2</v>
      </c>
      <c r="L1153" t="str">
        <f t="shared" si="34"/>
        <v>Qtr 2</v>
      </c>
      <c r="M1153" t="s">
        <v>683</v>
      </c>
      <c r="N1153">
        <v>2004</v>
      </c>
      <c r="O1153" t="s">
        <v>181</v>
      </c>
      <c r="P1153" s="2">
        <v>146</v>
      </c>
      <c r="Q1153" t="s">
        <v>609</v>
      </c>
      <c r="R1153" t="s">
        <v>322</v>
      </c>
      <c r="S1153" t="s">
        <v>323</v>
      </c>
      <c r="T1153" t="s">
        <v>324</v>
      </c>
      <c r="V1153" t="s">
        <v>325</v>
      </c>
      <c r="W1153" t="s">
        <v>687</v>
      </c>
      <c r="X1153" s="3">
        <v>1734</v>
      </c>
      <c r="Y1153" t="s">
        <v>326</v>
      </c>
      <c r="Z1153" t="s">
        <v>42</v>
      </c>
      <c r="AA1153" t="s">
        <v>327</v>
      </c>
      <c r="AB1153" t="s">
        <v>328</v>
      </c>
      <c r="AC1153" t="str">
        <f t="shared" si="35"/>
        <v>Petersen Jytte</v>
      </c>
      <c r="AD1153" t="s">
        <v>51</v>
      </c>
    </row>
    <row r="1154" spans="1:30" x14ac:dyDescent="0.4">
      <c r="A1154">
        <v>10252</v>
      </c>
      <c r="B1154">
        <v>41</v>
      </c>
      <c r="C1154" s="2">
        <v>100</v>
      </c>
      <c r="D1154" s="2">
        <f>SALES­_DATA[[#This Row],[PRICEEACH]]*SALES­_DATA[[#This Row],[QUANTITYORDERED]]</f>
        <v>4100</v>
      </c>
      <c r="E1154">
        <v>1</v>
      </c>
      <c r="F1154" s="2">
        <v>6749.83</v>
      </c>
      <c r="G1154" s="2">
        <f>SALES­_DATA[[#This Row],[SALES]]-SALES­_DATA[[#This Row],[cost price]]</f>
        <v>2649.83</v>
      </c>
      <c r="H1154" s="4">
        <v>38133</v>
      </c>
      <c r="I1154" s="1" t="s">
        <v>677</v>
      </c>
      <c r="J1154" t="s">
        <v>25</v>
      </c>
      <c r="K1154">
        <v>2</v>
      </c>
      <c r="L1154" t="str">
        <f t="shared" si="34"/>
        <v>Qtr 2</v>
      </c>
      <c r="M1154" t="s">
        <v>677</v>
      </c>
      <c r="N1154">
        <v>2004</v>
      </c>
      <c r="O1154" t="s">
        <v>181</v>
      </c>
      <c r="P1154" s="2">
        <v>146</v>
      </c>
      <c r="Q1154" t="s">
        <v>609</v>
      </c>
      <c r="R1154" t="s">
        <v>84</v>
      </c>
      <c r="S1154" t="s">
        <v>85</v>
      </c>
      <c r="T1154" t="s">
        <v>86</v>
      </c>
      <c r="V1154" t="s">
        <v>48</v>
      </c>
      <c r="W1154" t="s">
        <v>687</v>
      </c>
      <c r="X1154" s="3">
        <v>75016</v>
      </c>
      <c r="Y1154" t="s">
        <v>41</v>
      </c>
      <c r="Z1154" t="s">
        <v>42</v>
      </c>
      <c r="AA1154" t="s">
        <v>87</v>
      </c>
      <c r="AB1154" t="s">
        <v>88</v>
      </c>
      <c r="AC1154" t="str">
        <f t="shared" si="35"/>
        <v>Perrier Dominique</v>
      </c>
      <c r="AD1154" t="s">
        <v>51</v>
      </c>
    </row>
    <row r="1155" spans="1:30" x14ac:dyDescent="0.4">
      <c r="A1155">
        <v>10265</v>
      </c>
      <c r="B1155">
        <v>49</v>
      </c>
      <c r="C1155" s="2">
        <v>100</v>
      </c>
      <c r="D1155" s="2">
        <f>SALES­_DATA[[#This Row],[PRICEEACH]]*SALES­_DATA[[#This Row],[QUANTITYORDERED]]</f>
        <v>4900</v>
      </c>
      <c r="E1155">
        <v>1</v>
      </c>
      <c r="F1155" s="2">
        <v>8427.02</v>
      </c>
      <c r="G1155" s="2">
        <f>SALES­_DATA[[#This Row],[SALES]]-SALES­_DATA[[#This Row],[cost price]]</f>
        <v>3527.0200000000004</v>
      </c>
      <c r="H1155" s="4">
        <v>38170</v>
      </c>
      <c r="I1155" s="1" t="s">
        <v>678</v>
      </c>
      <c r="J1155" t="s">
        <v>25</v>
      </c>
      <c r="K1155">
        <v>3</v>
      </c>
      <c r="L1155" t="str">
        <f t="shared" ref="L1155:L1218" si="36">CONCATENATE("Qtr", " ",K1155)</f>
        <v>Qtr 3</v>
      </c>
      <c r="M1155" t="s">
        <v>678</v>
      </c>
      <c r="N1155">
        <v>2004</v>
      </c>
      <c r="O1155" t="s">
        <v>181</v>
      </c>
      <c r="P1155" s="2">
        <v>146</v>
      </c>
      <c r="Q1155" t="s">
        <v>609</v>
      </c>
      <c r="R1155" t="s">
        <v>558</v>
      </c>
      <c r="S1155" t="s">
        <v>559</v>
      </c>
      <c r="T1155" t="s">
        <v>560</v>
      </c>
      <c r="V1155" t="s">
        <v>561</v>
      </c>
      <c r="W1155" t="s">
        <v>94</v>
      </c>
      <c r="X1155" s="3">
        <v>3150</v>
      </c>
      <c r="Y1155" t="s">
        <v>95</v>
      </c>
      <c r="Z1155" t="s">
        <v>96</v>
      </c>
      <c r="AA1155" t="s">
        <v>562</v>
      </c>
      <c r="AB1155" t="s">
        <v>563</v>
      </c>
      <c r="AC1155" t="str">
        <f t="shared" ref="AC1155:AC1218" si="37">CONCATENATE(AA1155, " ",AB1155)</f>
        <v>Connery Sean</v>
      </c>
      <c r="AD1155" t="s">
        <v>151</v>
      </c>
    </row>
    <row r="1156" spans="1:30" x14ac:dyDescent="0.4">
      <c r="A1156">
        <v>10276</v>
      </c>
      <c r="B1156">
        <v>30</v>
      </c>
      <c r="C1156" s="2">
        <v>100</v>
      </c>
      <c r="D1156" s="2">
        <f>SALES­_DATA[[#This Row],[PRICEEACH]]*SALES­_DATA[[#This Row],[QUANTITYORDERED]]</f>
        <v>3000</v>
      </c>
      <c r="E1156">
        <v>5</v>
      </c>
      <c r="F1156" s="2">
        <v>3924.6</v>
      </c>
      <c r="G1156" s="2">
        <f>SALES­_DATA[[#This Row],[SALES]]-SALES­_DATA[[#This Row],[cost price]]</f>
        <v>924.59999999999991</v>
      </c>
      <c r="H1156" s="4">
        <v>38201</v>
      </c>
      <c r="I1156" s="1" t="s">
        <v>679</v>
      </c>
      <c r="J1156" t="s">
        <v>25</v>
      </c>
      <c r="K1156">
        <v>3</v>
      </c>
      <c r="L1156" t="str">
        <f t="shared" si="36"/>
        <v>Qtr 3</v>
      </c>
      <c r="M1156" t="s">
        <v>679</v>
      </c>
      <c r="N1156">
        <v>2004</v>
      </c>
      <c r="O1156" t="s">
        <v>181</v>
      </c>
      <c r="P1156" s="2">
        <v>146</v>
      </c>
      <c r="Q1156" t="s">
        <v>609</v>
      </c>
      <c r="R1156" t="s">
        <v>458</v>
      </c>
      <c r="S1156">
        <v>6175557555</v>
      </c>
      <c r="T1156" t="s">
        <v>459</v>
      </c>
      <c r="V1156" t="s">
        <v>283</v>
      </c>
      <c r="W1156" t="s">
        <v>123</v>
      </c>
      <c r="X1156" s="3">
        <v>58339</v>
      </c>
      <c r="Y1156" t="s">
        <v>32</v>
      </c>
      <c r="Z1156" t="s">
        <v>33</v>
      </c>
      <c r="AA1156" t="s">
        <v>460</v>
      </c>
      <c r="AB1156" t="s">
        <v>461</v>
      </c>
      <c r="AC1156" t="str">
        <f t="shared" si="37"/>
        <v>Barajas Miguel</v>
      </c>
      <c r="AD1156" t="s">
        <v>51</v>
      </c>
    </row>
    <row r="1157" spans="1:30" x14ac:dyDescent="0.4">
      <c r="A1157">
        <v>10287</v>
      </c>
      <c r="B1157">
        <v>40</v>
      </c>
      <c r="C1157" s="2">
        <v>100</v>
      </c>
      <c r="D1157" s="2">
        <f>SALES­_DATA[[#This Row],[PRICEEACH]]*SALES­_DATA[[#This Row],[QUANTITYORDERED]]</f>
        <v>4000</v>
      </c>
      <c r="E1157">
        <v>14</v>
      </c>
      <c r="F1157" s="2">
        <v>6761.6</v>
      </c>
      <c r="G1157" s="2">
        <f>SALES­_DATA[[#This Row],[SALES]]-SALES­_DATA[[#This Row],[cost price]]</f>
        <v>2761.6000000000004</v>
      </c>
      <c r="H1157" s="4">
        <v>38229</v>
      </c>
      <c r="I1157" s="1" t="s">
        <v>679</v>
      </c>
      <c r="J1157" t="s">
        <v>25</v>
      </c>
      <c r="K1157">
        <v>3</v>
      </c>
      <c r="L1157" t="str">
        <f t="shared" si="36"/>
        <v>Qtr 3</v>
      </c>
      <c r="M1157" t="s">
        <v>679</v>
      </c>
      <c r="N1157">
        <v>2004</v>
      </c>
      <c r="O1157" t="s">
        <v>181</v>
      </c>
      <c r="P1157" s="2">
        <v>146</v>
      </c>
      <c r="Q1157" t="s">
        <v>609</v>
      </c>
      <c r="R1157" t="s">
        <v>446</v>
      </c>
      <c r="S1157" t="s">
        <v>447</v>
      </c>
      <c r="T1157" t="s">
        <v>448</v>
      </c>
      <c r="V1157" t="s">
        <v>449</v>
      </c>
      <c r="W1157" t="s">
        <v>687</v>
      </c>
      <c r="X1157" s="3">
        <v>1203</v>
      </c>
      <c r="Y1157" t="s">
        <v>450</v>
      </c>
      <c r="Z1157" t="s">
        <v>42</v>
      </c>
      <c r="AA1157" t="s">
        <v>451</v>
      </c>
      <c r="AB1157" t="s">
        <v>103</v>
      </c>
      <c r="AC1157" t="str">
        <f t="shared" si="37"/>
        <v>Holz Michael</v>
      </c>
      <c r="AD1157" t="s">
        <v>51</v>
      </c>
    </row>
    <row r="1158" spans="1:30" x14ac:dyDescent="0.4">
      <c r="A1158">
        <v>10300</v>
      </c>
      <c r="B1158">
        <v>23</v>
      </c>
      <c r="C1158" s="2">
        <v>100</v>
      </c>
      <c r="D1158" s="2">
        <f>SALES­_DATA[[#This Row],[PRICEEACH]]*SALES­_DATA[[#This Row],[QUANTITYORDERED]]</f>
        <v>2300</v>
      </c>
      <c r="E1158">
        <v>7</v>
      </c>
      <c r="F1158" s="2">
        <v>3786.49</v>
      </c>
      <c r="G1158" s="2">
        <f>SALES­_DATA[[#This Row],[SALES]]-SALES­_DATA[[#This Row],[cost price]]</f>
        <v>1486.4899999999998</v>
      </c>
      <c r="H1158" s="4">
        <v>37898</v>
      </c>
      <c r="I1158" s="1" t="s">
        <v>680</v>
      </c>
      <c r="J1158" t="s">
        <v>25</v>
      </c>
      <c r="K1158">
        <v>4</v>
      </c>
      <c r="L1158" t="str">
        <f t="shared" si="36"/>
        <v>Qtr 4</v>
      </c>
      <c r="M1158" t="s">
        <v>680</v>
      </c>
      <c r="N1158">
        <v>2003</v>
      </c>
      <c r="O1158" t="s">
        <v>181</v>
      </c>
      <c r="P1158" s="2">
        <v>146</v>
      </c>
      <c r="Q1158" t="s">
        <v>609</v>
      </c>
      <c r="R1158" t="s">
        <v>462</v>
      </c>
      <c r="S1158" t="s">
        <v>463</v>
      </c>
      <c r="T1158" t="s">
        <v>464</v>
      </c>
      <c r="V1158" t="s">
        <v>465</v>
      </c>
      <c r="W1158" t="s">
        <v>687</v>
      </c>
      <c r="X1158" s="3">
        <v>60528</v>
      </c>
      <c r="Y1158" t="s">
        <v>443</v>
      </c>
      <c r="Z1158" t="s">
        <v>42</v>
      </c>
      <c r="AA1158" t="s">
        <v>466</v>
      </c>
      <c r="AB1158" t="s">
        <v>414</v>
      </c>
      <c r="AC1158" t="str">
        <f t="shared" si="37"/>
        <v>Keitel Roland</v>
      </c>
      <c r="AD1158" t="s">
        <v>51</v>
      </c>
    </row>
    <row r="1159" spans="1:30" x14ac:dyDescent="0.4">
      <c r="A1159">
        <v>10310</v>
      </c>
      <c r="B1159">
        <v>49</v>
      </c>
      <c r="C1159" s="2">
        <v>100</v>
      </c>
      <c r="D1159" s="2">
        <f>SALES­_DATA[[#This Row],[PRICEEACH]]*SALES­_DATA[[#This Row],[QUANTITYORDERED]]</f>
        <v>4900</v>
      </c>
      <c r="E1159">
        <v>12</v>
      </c>
      <c r="F1159" s="2">
        <v>6266.12</v>
      </c>
      <c r="G1159" s="2">
        <f>SALES­_DATA[[#This Row],[SALES]]-SALES­_DATA[[#This Row],[cost price]]</f>
        <v>1366.12</v>
      </c>
      <c r="H1159" s="4">
        <v>38276</v>
      </c>
      <c r="I1159" s="1" t="s">
        <v>680</v>
      </c>
      <c r="J1159" t="s">
        <v>25</v>
      </c>
      <c r="K1159">
        <v>4</v>
      </c>
      <c r="L1159" t="str">
        <f t="shared" si="36"/>
        <v>Qtr 4</v>
      </c>
      <c r="M1159" t="s">
        <v>680</v>
      </c>
      <c r="N1159">
        <v>2004</v>
      </c>
      <c r="O1159" t="s">
        <v>181</v>
      </c>
      <c r="P1159" s="2">
        <v>146</v>
      </c>
      <c r="Q1159" t="s">
        <v>609</v>
      </c>
      <c r="R1159" t="s">
        <v>439</v>
      </c>
      <c r="S1159" t="s">
        <v>440</v>
      </c>
      <c r="T1159" t="s">
        <v>441</v>
      </c>
      <c r="V1159" t="s">
        <v>442</v>
      </c>
      <c r="W1159" t="s">
        <v>687</v>
      </c>
      <c r="X1159" s="3">
        <v>50739</v>
      </c>
      <c r="Y1159" t="s">
        <v>443</v>
      </c>
      <c r="Z1159" t="s">
        <v>42</v>
      </c>
      <c r="AA1159" t="s">
        <v>444</v>
      </c>
      <c r="AB1159" t="s">
        <v>445</v>
      </c>
      <c r="AC1159" t="str">
        <f t="shared" si="37"/>
        <v>Pfalzheim Henriette</v>
      </c>
      <c r="AD1159" t="s">
        <v>51</v>
      </c>
    </row>
    <row r="1160" spans="1:30" x14ac:dyDescent="0.4">
      <c r="A1160">
        <v>10320</v>
      </c>
      <c r="B1160">
        <v>25</v>
      </c>
      <c r="C1160" s="2">
        <v>100</v>
      </c>
      <c r="D1160" s="2">
        <f>SALES­_DATA[[#This Row],[PRICEEACH]]*SALES­_DATA[[#This Row],[QUANTITYORDERED]]</f>
        <v>2500</v>
      </c>
      <c r="E1160">
        <v>5</v>
      </c>
      <c r="F1160" s="2">
        <v>3491</v>
      </c>
      <c r="G1160" s="2">
        <f>SALES­_DATA[[#This Row],[SALES]]-SALES­_DATA[[#This Row],[cost price]]</f>
        <v>991</v>
      </c>
      <c r="H1160" s="4">
        <v>38294</v>
      </c>
      <c r="I1160" s="1" t="s">
        <v>681</v>
      </c>
      <c r="J1160" t="s">
        <v>25</v>
      </c>
      <c r="K1160">
        <v>4</v>
      </c>
      <c r="L1160" t="str">
        <f t="shared" si="36"/>
        <v>Qtr 4</v>
      </c>
      <c r="M1160" t="s">
        <v>681</v>
      </c>
      <c r="N1160">
        <v>2004</v>
      </c>
      <c r="O1160" t="s">
        <v>181</v>
      </c>
      <c r="P1160" s="2">
        <v>146</v>
      </c>
      <c r="Q1160" t="s">
        <v>609</v>
      </c>
      <c r="R1160" t="s">
        <v>183</v>
      </c>
      <c r="S1160" t="s">
        <v>184</v>
      </c>
      <c r="T1160" t="s">
        <v>185</v>
      </c>
      <c r="V1160" t="s">
        <v>186</v>
      </c>
      <c r="W1160" t="s">
        <v>687</v>
      </c>
      <c r="X1160" s="3" t="s">
        <v>187</v>
      </c>
      <c r="Y1160" t="s">
        <v>188</v>
      </c>
      <c r="Z1160" t="s">
        <v>42</v>
      </c>
      <c r="AA1160" t="s">
        <v>189</v>
      </c>
      <c r="AB1160" t="s">
        <v>190</v>
      </c>
      <c r="AC1160" t="str">
        <f t="shared" si="37"/>
        <v>Berglund Christina</v>
      </c>
      <c r="AD1160" t="s">
        <v>51</v>
      </c>
    </row>
    <row r="1161" spans="1:30" x14ac:dyDescent="0.4">
      <c r="A1161">
        <v>10330</v>
      </c>
      <c r="B1161">
        <v>37</v>
      </c>
      <c r="C1161" s="2">
        <v>100</v>
      </c>
      <c r="D1161" s="2">
        <f>SALES­_DATA[[#This Row],[PRICEEACH]]*SALES­_DATA[[#This Row],[QUANTITYORDERED]]</f>
        <v>3700</v>
      </c>
      <c r="E1161">
        <v>3</v>
      </c>
      <c r="F1161" s="2">
        <v>4405.22</v>
      </c>
      <c r="G1161" s="2">
        <f>SALES­_DATA[[#This Row],[SALES]]-SALES­_DATA[[#This Row],[cost price]]</f>
        <v>705.22000000000025</v>
      </c>
      <c r="H1161" s="4">
        <v>38307</v>
      </c>
      <c r="I1161" s="1" t="s">
        <v>681</v>
      </c>
      <c r="J1161" t="s">
        <v>25</v>
      </c>
      <c r="K1161">
        <v>4</v>
      </c>
      <c r="L1161" t="str">
        <f t="shared" si="36"/>
        <v>Qtr 4</v>
      </c>
      <c r="M1161" t="s">
        <v>681</v>
      </c>
      <c r="N1161">
        <v>2004</v>
      </c>
      <c r="O1161" t="s">
        <v>181</v>
      </c>
      <c r="P1161" s="2">
        <v>146</v>
      </c>
      <c r="Q1161" t="s">
        <v>609</v>
      </c>
      <c r="R1161" t="s">
        <v>425</v>
      </c>
      <c r="S1161" t="s">
        <v>426</v>
      </c>
      <c r="T1161" t="s">
        <v>427</v>
      </c>
      <c r="V1161" t="s">
        <v>428</v>
      </c>
      <c r="W1161" t="s">
        <v>687</v>
      </c>
      <c r="X1161" s="3" t="s">
        <v>429</v>
      </c>
      <c r="Y1161" t="s">
        <v>430</v>
      </c>
      <c r="Z1161" t="s">
        <v>200</v>
      </c>
      <c r="AA1161" t="s">
        <v>431</v>
      </c>
      <c r="AB1161" t="s">
        <v>432</v>
      </c>
      <c r="AC1161" t="str">
        <f t="shared" si="37"/>
        <v>Cruz Arnold</v>
      </c>
      <c r="AD1161" t="s">
        <v>51</v>
      </c>
    </row>
    <row r="1162" spans="1:30" x14ac:dyDescent="0.4">
      <c r="A1162">
        <v>10342</v>
      </c>
      <c r="B1162">
        <v>55</v>
      </c>
      <c r="C1162" s="2">
        <v>100</v>
      </c>
      <c r="D1162" s="2">
        <f>SALES­_DATA[[#This Row],[PRICEEACH]]*SALES­_DATA[[#This Row],[QUANTITYORDERED]]</f>
        <v>5500</v>
      </c>
      <c r="E1162">
        <v>7</v>
      </c>
      <c r="F1162" s="2">
        <v>6548.3</v>
      </c>
      <c r="G1162" s="2">
        <f>SALES­_DATA[[#This Row],[SALES]]-SALES­_DATA[[#This Row],[cost price]]</f>
        <v>1048.3000000000002</v>
      </c>
      <c r="H1162" s="4">
        <v>38315</v>
      </c>
      <c r="I1162" s="1" t="s">
        <v>681</v>
      </c>
      <c r="J1162" t="s">
        <v>25</v>
      </c>
      <c r="K1162">
        <v>4</v>
      </c>
      <c r="L1162" t="str">
        <f t="shared" si="36"/>
        <v>Qtr 4</v>
      </c>
      <c r="M1162" t="s">
        <v>681</v>
      </c>
      <c r="N1162">
        <v>2004</v>
      </c>
      <c r="O1162" t="s">
        <v>181</v>
      </c>
      <c r="P1162" s="2">
        <v>146</v>
      </c>
      <c r="Q1162" t="s">
        <v>609</v>
      </c>
      <c r="R1162" t="s">
        <v>89</v>
      </c>
      <c r="S1162" t="s">
        <v>90</v>
      </c>
      <c r="T1162" t="s">
        <v>91</v>
      </c>
      <c r="U1162" t="s">
        <v>92</v>
      </c>
      <c r="V1162" t="s">
        <v>93</v>
      </c>
      <c r="W1162" t="s">
        <v>94</v>
      </c>
      <c r="X1162" s="3">
        <v>3004</v>
      </c>
      <c r="Y1162" t="s">
        <v>95</v>
      </c>
      <c r="Z1162" t="s">
        <v>96</v>
      </c>
      <c r="AA1162" t="s">
        <v>97</v>
      </c>
      <c r="AB1162" t="s">
        <v>98</v>
      </c>
      <c r="AC1162" t="str">
        <f t="shared" si="37"/>
        <v>Ferguson Peter</v>
      </c>
      <c r="AD1162" t="s">
        <v>51</v>
      </c>
    </row>
    <row r="1163" spans="1:30" x14ac:dyDescent="0.4">
      <c r="A1163">
        <v>10355</v>
      </c>
      <c r="B1163">
        <v>23</v>
      </c>
      <c r="C1163" s="2">
        <v>100</v>
      </c>
      <c r="D1163" s="2">
        <f>SALES­_DATA[[#This Row],[PRICEEACH]]*SALES­_DATA[[#This Row],[QUANTITYORDERED]]</f>
        <v>2300</v>
      </c>
      <c r="E1163">
        <v>7</v>
      </c>
      <c r="F1163" s="2">
        <v>3177.91</v>
      </c>
      <c r="G1163" s="2">
        <f>SALES­_DATA[[#This Row],[SALES]]-SALES­_DATA[[#This Row],[cost price]]</f>
        <v>877.90999999999985</v>
      </c>
      <c r="H1163" s="4">
        <v>38328</v>
      </c>
      <c r="I1163" s="1" t="s">
        <v>682</v>
      </c>
      <c r="J1163" t="s">
        <v>25</v>
      </c>
      <c r="K1163">
        <v>4</v>
      </c>
      <c r="L1163" t="str">
        <f t="shared" si="36"/>
        <v>Qtr 4</v>
      </c>
      <c r="M1163" t="s">
        <v>682</v>
      </c>
      <c r="N1163">
        <v>2004</v>
      </c>
      <c r="O1163" t="s">
        <v>181</v>
      </c>
      <c r="P1163" s="2">
        <v>146</v>
      </c>
      <c r="Q1163" t="s">
        <v>609</v>
      </c>
      <c r="R1163" t="s">
        <v>174</v>
      </c>
      <c r="S1163" t="s">
        <v>175</v>
      </c>
      <c r="T1163" t="s">
        <v>176</v>
      </c>
      <c r="V1163" t="s">
        <v>177</v>
      </c>
      <c r="W1163" t="s">
        <v>687</v>
      </c>
      <c r="X1163" s="3">
        <v>28034</v>
      </c>
      <c r="Y1163" t="s">
        <v>178</v>
      </c>
      <c r="Z1163" t="s">
        <v>42</v>
      </c>
      <c r="AA1163" t="s">
        <v>179</v>
      </c>
      <c r="AB1163" t="s">
        <v>180</v>
      </c>
      <c r="AC1163" t="str">
        <f t="shared" si="37"/>
        <v>Freyre Diego</v>
      </c>
      <c r="AD1163" t="s">
        <v>51</v>
      </c>
    </row>
    <row r="1164" spans="1:30" x14ac:dyDescent="0.4">
      <c r="A1164">
        <v>10363</v>
      </c>
      <c r="B1164">
        <v>24</v>
      </c>
      <c r="C1164" s="2">
        <v>100</v>
      </c>
      <c r="D1164" s="2">
        <f>SALES­_DATA[[#This Row],[PRICEEACH]]*SALES­_DATA[[#This Row],[QUANTITYORDERED]]</f>
        <v>2400</v>
      </c>
      <c r="E1164">
        <v>11</v>
      </c>
      <c r="F1164" s="2">
        <v>4142.6400000000003</v>
      </c>
      <c r="G1164" s="2">
        <f>SALES­_DATA[[#This Row],[SALES]]-SALES­_DATA[[#This Row],[cost price]]</f>
        <v>1742.6400000000003</v>
      </c>
      <c r="H1164" s="4">
        <v>38358</v>
      </c>
      <c r="I1164" s="1" t="s">
        <v>675</v>
      </c>
      <c r="J1164" t="s">
        <v>25</v>
      </c>
      <c r="K1164">
        <v>1</v>
      </c>
      <c r="L1164" t="str">
        <f t="shared" si="36"/>
        <v>Qtr 1</v>
      </c>
      <c r="M1164" t="s">
        <v>675</v>
      </c>
      <c r="N1164">
        <v>2005</v>
      </c>
      <c r="O1164" t="s">
        <v>181</v>
      </c>
      <c r="P1164" s="2">
        <v>146</v>
      </c>
      <c r="Q1164" t="s">
        <v>609</v>
      </c>
      <c r="R1164" t="s">
        <v>467</v>
      </c>
      <c r="S1164" t="s">
        <v>468</v>
      </c>
      <c r="T1164" t="s">
        <v>469</v>
      </c>
      <c r="V1164" t="s">
        <v>470</v>
      </c>
      <c r="W1164" t="s">
        <v>687</v>
      </c>
      <c r="X1164" s="3" t="s">
        <v>471</v>
      </c>
      <c r="Y1164" t="s">
        <v>130</v>
      </c>
      <c r="Z1164" t="s">
        <v>42</v>
      </c>
      <c r="AA1164" t="s">
        <v>472</v>
      </c>
      <c r="AB1164" t="s">
        <v>473</v>
      </c>
      <c r="AC1164" t="str">
        <f t="shared" si="37"/>
        <v>Suominen Kalle</v>
      </c>
      <c r="AD1164" t="s">
        <v>51</v>
      </c>
    </row>
    <row r="1165" spans="1:30" x14ac:dyDescent="0.4">
      <c r="A1165">
        <v>10378</v>
      </c>
      <c r="B1165">
        <v>43</v>
      </c>
      <c r="C1165" s="2">
        <v>96.49</v>
      </c>
      <c r="D1165" s="2">
        <f>SALES­_DATA[[#This Row],[PRICEEACH]]*SALES­_DATA[[#This Row],[QUANTITYORDERED]]</f>
        <v>4149.07</v>
      </c>
      <c r="E1165">
        <v>10</v>
      </c>
      <c r="F1165" s="2">
        <v>4149.07</v>
      </c>
      <c r="G1165" s="2">
        <f>SALES­_DATA[[#This Row],[SALES]]-SALES­_DATA[[#This Row],[cost price]]</f>
        <v>0</v>
      </c>
      <c r="H1165" s="4">
        <v>38393</v>
      </c>
      <c r="I1165" s="1" t="s">
        <v>676</v>
      </c>
      <c r="J1165" t="s">
        <v>25</v>
      </c>
      <c r="K1165">
        <v>1</v>
      </c>
      <c r="L1165" t="str">
        <f t="shared" si="36"/>
        <v>Qtr 1</v>
      </c>
      <c r="M1165" t="s">
        <v>676</v>
      </c>
      <c r="N1165">
        <v>2005</v>
      </c>
      <c r="O1165" t="s">
        <v>181</v>
      </c>
      <c r="P1165" s="2">
        <v>146</v>
      </c>
      <c r="Q1165" t="s">
        <v>609</v>
      </c>
      <c r="R1165" t="s">
        <v>174</v>
      </c>
      <c r="S1165" t="s">
        <v>175</v>
      </c>
      <c r="T1165" t="s">
        <v>176</v>
      </c>
      <c r="V1165" t="s">
        <v>177</v>
      </c>
      <c r="W1165" t="s">
        <v>687</v>
      </c>
      <c r="X1165" s="3">
        <v>28034</v>
      </c>
      <c r="Y1165" t="s">
        <v>178</v>
      </c>
      <c r="Z1165" t="s">
        <v>42</v>
      </c>
      <c r="AA1165" t="s">
        <v>179</v>
      </c>
      <c r="AB1165" t="s">
        <v>180</v>
      </c>
      <c r="AC1165" t="str">
        <f t="shared" si="37"/>
        <v>Freyre Diego</v>
      </c>
      <c r="AD1165" t="s">
        <v>51</v>
      </c>
    </row>
    <row r="1166" spans="1:30" x14ac:dyDescent="0.4">
      <c r="A1166">
        <v>10390</v>
      </c>
      <c r="B1166">
        <v>50</v>
      </c>
      <c r="C1166" s="2">
        <v>100</v>
      </c>
      <c r="D1166" s="2">
        <f>SALES­_DATA[[#This Row],[PRICEEACH]]*SALES­_DATA[[#This Row],[QUANTITYORDERED]]</f>
        <v>5000</v>
      </c>
      <c r="E1166">
        <v>1</v>
      </c>
      <c r="F1166" s="2">
        <v>7397</v>
      </c>
      <c r="G1166" s="2">
        <f>SALES­_DATA[[#This Row],[SALES]]-SALES­_DATA[[#This Row],[cost price]]</f>
        <v>2397</v>
      </c>
      <c r="H1166" s="4">
        <v>38415</v>
      </c>
      <c r="I1166" s="1" t="s">
        <v>686</v>
      </c>
      <c r="J1166" t="s">
        <v>25</v>
      </c>
      <c r="K1166">
        <v>1</v>
      </c>
      <c r="L1166" t="str">
        <f t="shared" si="36"/>
        <v>Qtr 1</v>
      </c>
      <c r="M1166" t="s">
        <v>686</v>
      </c>
      <c r="N1166">
        <v>2005</v>
      </c>
      <c r="O1166" t="s">
        <v>181</v>
      </c>
      <c r="P1166" s="2">
        <v>146</v>
      </c>
      <c r="Q1166" t="s">
        <v>609</v>
      </c>
      <c r="R1166" t="s">
        <v>272</v>
      </c>
      <c r="S1166">
        <v>4155551450</v>
      </c>
      <c r="T1166" t="s">
        <v>273</v>
      </c>
      <c r="V1166" t="s">
        <v>274</v>
      </c>
      <c r="W1166" t="s">
        <v>55</v>
      </c>
      <c r="X1166" s="3">
        <v>97562</v>
      </c>
      <c r="Y1166" t="s">
        <v>32</v>
      </c>
      <c r="Z1166" t="s">
        <v>33</v>
      </c>
      <c r="AA1166" t="s">
        <v>275</v>
      </c>
      <c r="AB1166" t="s">
        <v>276</v>
      </c>
      <c r="AC1166" t="str">
        <f t="shared" si="37"/>
        <v>Nelson Valarie</v>
      </c>
      <c r="AD1166" t="s">
        <v>151</v>
      </c>
    </row>
    <row r="1167" spans="1:30" x14ac:dyDescent="0.4">
      <c r="A1167">
        <v>10109</v>
      </c>
      <c r="B1167">
        <v>47</v>
      </c>
      <c r="C1167" s="2">
        <v>100</v>
      </c>
      <c r="D1167" s="2">
        <f>SALES­_DATA[[#This Row],[PRICEEACH]]*SALES­_DATA[[#This Row],[QUANTITYORDERED]]</f>
        <v>4700</v>
      </c>
      <c r="E1167">
        <v>2</v>
      </c>
      <c r="F1167" s="2">
        <v>6241.6</v>
      </c>
      <c r="G1167" s="2">
        <f>SALES­_DATA[[#This Row],[SALES]]-SALES­_DATA[[#This Row],[cost price]]</f>
        <v>1541.6000000000004</v>
      </c>
      <c r="H1167" s="4">
        <v>37690</v>
      </c>
      <c r="I1167" s="1" t="s">
        <v>686</v>
      </c>
      <c r="J1167" t="s">
        <v>25</v>
      </c>
      <c r="K1167">
        <v>1</v>
      </c>
      <c r="L1167" t="str">
        <f t="shared" si="36"/>
        <v>Qtr 1</v>
      </c>
      <c r="M1167" t="s">
        <v>686</v>
      </c>
      <c r="N1167">
        <v>2003</v>
      </c>
      <c r="O1167" t="s">
        <v>181</v>
      </c>
      <c r="P1167" s="2">
        <v>141</v>
      </c>
      <c r="Q1167" t="s">
        <v>610</v>
      </c>
      <c r="R1167" t="s">
        <v>309</v>
      </c>
      <c r="S1167">
        <v>2155559857</v>
      </c>
      <c r="T1167" t="s">
        <v>310</v>
      </c>
      <c r="V1167" t="s">
        <v>216</v>
      </c>
      <c r="W1167" t="s">
        <v>142</v>
      </c>
      <c r="X1167" s="3">
        <v>71270</v>
      </c>
      <c r="Y1167" t="s">
        <v>32</v>
      </c>
      <c r="Z1167" t="s">
        <v>33</v>
      </c>
      <c r="AA1167" t="s">
        <v>124</v>
      </c>
      <c r="AB1167" t="s">
        <v>311</v>
      </c>
      <c r="AC1167" t="str">
        <f t="shared" si="37"/>
        <v>Hernandez Rosa</v>
      </c>
      <c r="AD1167" t="s">
        <v>51</v>
      </c>
    </row>
    <row r="1168" spans="1:30" x14ac:dyDescent="0.4">
      <c r="A1168">
        <v>10123</v>
      </c>
      <c r="B1168">
        <v>34</v>
      </c>
      <c r="C1168" s="2">
        <v>100</v>
      </c>
      <c r="D1168" s="2">
        <f>SALES­_DATA[[#This Row],[PRICEEACH]]*SALES­_DATA[[#This Row],[QUANTITYORDERED]]</f>
        <v>3400</v>
      </c>
      <c r="E1168">
        <v>4</v>
      </c>
      <c r="F1168" s="2">
        <v>5331.88</v>
      </c>
      <c r="G1168" s="2">
        <f>SALES­_DATA[[#This Row],[SALES]]-SALES­_DATA[[#This Row],[cost price]]</f>
        <v>1931.88</v>
      </c>
      <c r="H1168" s="4">
        <v>37761</v>
      </c>
      <c r="I1168" s="1" t="s">
        <v>677</v>
      </c>
      <c r="J1168" t="s">
        <v>25</v>
      </c>
      <c r="K1168">
        <v>2</v>
      </c>
      <c r="L1168" t="str">
        <f t="shared" si="36"/>
        <v>Qtr 2</v>
      </c>
      <c r="M1168" t="s">
        <v>677</v>
      </c>
      <c r="N1168">
        <v>2003</v>
      </c>
      <c r="O1168" t="s">
        <v>181</v>
      </c>
      <c r="P1168" s="2">
        <v>141</v>
      </c>
      <c r="Q1168" t="s">
        <v>610</v>
      </c>
      <c r="R1168" t="s">
        <v>312</v>
      </c>
      <c r="S1168" t="s">
        <v>313</v>
      </c>
      <c r="T1168" t="s">
        <v>314</v>
      </c>
      <c r="V1168" t="s">
        <v>117</v>
      </c>
      <c r="W1168" t="s">
        <v>687</v>
      </c>
      <c r="X1168" s="3">
        <v>44000</v>
      </c>
      <c r="Y1168" t="s">
        <v>41</v>
      </c>
      <c r="Z1168" t="s">
        <v>42</v>
      </c>
      <c r="AA1168" t="s">
        <v>315</v>
      </c>
      <c r="AB1168" t="s">
        <v>316</v>
      </c>
      <c r="AC1168" t="str">
        <f t="shared" si="37"/>
        <v>Schmitt Carine</v>
      </c>
      <c r="AD1168" t="s">
        <v>51</v>
      </c>
    </row>
    <row r="1169" spans="1:30" x14ac:dyDescent="0.4">
      <c r="A1169">
        <v>10137</v>
      </c>
      <c r="B1169">
        <v>31</v>
      </c>
      <c r="C1169" s="2">
        <v>100</v>
      </c>
      <c r="D1169" s="2">
        <f>SALES­_DATA[[#This Row],[PRICEEACH]]*SALES­_DATA[[#This Row],[QUANTITYORDERED]]</f>
        <v>3100</v>
      </c>
      <c r="E1169">
        <v>4</v>
      </c>
      <c r="F1169" s="2">
        <v>5124.3</v>
      </c>
      <c r="G1169" s="2">
        <f>SALES­_DATA[[#This Row],[SALES]]-SALES­_DATA[[#This Row],[cost price]]</f>
        <v>2024.3000000000002</v>
      </c>
      <c r="H1169" s="4">
        <v>37812</v>
      </c>
      <c r="I1169" s="1" t="s">
        <v>678</v>
      </c>
      <c r="J1169" t="s">
        <v>25</v>
      </c>
      <c r="K1169">
        <v>3</v>
      </c>
      <c r="L1169" t="str">
        <f t="shared" si="36"/>
        <v>Qtr 3</v>
      </c>
      <c r="M1169" t="s">
        <v>678</v>
      </c>
      <c r="N1169">
        <v>2003</v>
      </c>
      <c r="O1169" t="s">
        <v>181</v>
      </c>
      <c r="P1169" s="2">
        <v>141</v>
      </c>
      <c r="Q1169" t="s">
        <v>610</v>
      </c>
      <c r="R1169" t="s">
        <v>37</v>
      </c>
      <c r="S1169" t="s">
        <v>38</v>
      </c>
      <c r="T1169" t="s">
        <v>39</v>
      </c>
      <c r="V1169" t="s">
        <v>40</v>
      </c>
      <c r="W1169" t="s">
        <v>687</v>
      </c>
      <c r="X1169" s="3">
        <v>51100</v>
      </c>
      <c r="Y1169" t="s">
        <v>41</v>
      </c>
      <c r="Z1169" t="s">
        <v>42</v>
      </c>
      <c r="AA1169" t="s">
        <v>43</v>
      </c>
      <c r="AB1169" t="s">
        <v>44</v>
      </c>
      <c r="AC1169" t="str">
        <f t="shared" si="37"/>
        <v>Henriot Paul</v>
      </c>
      <c r="AD1169" t="s">
        <v>51</v>
      </c>
    </row>
    <row r="1170" spans="1:30" x14ac:dyDescent="0.4">
      <c r="A1170">
        <v>10148</v>
      </c>
      <c r="B1170">
        <v>28</v>
      </c>
      <c r="C1170" s="2">
        <v>100</v>
      </c>
      <c r="D1170" s="2">
        <f>SALES­_DATA[[#This Row],[PRICEEACH]]*SALES­_DATA[[#This Row],[QUANTITYORDERED]]</f>
        <v>2800</v>
      </c>
      <c r="E1170">
        <v>11</v>
      </c>
      <c r="F1170" s="2">
        <v>3639.44</v>
      </c>
      <c r="G1170" s="2">
        <f>SALES­_DATA[[#This Row],[SALES]]-SALES­_DATA[[#This Row],[cost price]]</f>
        <v>839.44</v>
      </c>
      <c r="H1170" s="4">
        <v>37875</v>
      </c>
      <c r="I1170" s="1" t="s">
        <v>685</v>
      </c>
      <c r="J1170" t="s">
        <v>25</v>
      </c>
      <c r="K1170">
        <v>3</v>
      </c>
      <c r="L1170" t="str">
        <f t="shared" si="36"/>
        <v>Qtr 3</v>
      </c>
      <c r="M1170" t="s">
        <v>685</v>
      </c>
      <c r="N1170">
        <v>2003</v>
      </c>
      <c r="O1170" t="s">
        <v>181</v>
      </c>
      <c r="P1170" s="2">
        <v>141</v>
      </c>
      <c r="Q1170" t="s">
        <v>610</v>
      </c>
      <c r="R1170" t="s">
        <v>285</v>
      </c>
      <c r="S1170" t="s">
        <v>286</v>
      </c>
      <c r="T1170" t="s">
        <v>287</v>
      </c>
      <c r="U1170" t="s">
        <v>288</v>
      </c>
      <c r="V1170" t="s">
        <v>289</v>
      </c>
      <c r="W1170" t="s">
        <v>157</v>
      </c>
      <c r="X1170" s="3">
        <v>2060</v>
      </c>
      <c r="Y1170" t="s">
        <v>95</v>
      </c>
      <c r="Z1170" t="s">
        <v>96</v>
      </c>
      <c r="AA1170" t="s">
        <v>290</v>
      </c>
      <c r="AB1170" t="s">
        <v>291</v>
      </c>
      <c r="AC1170" t="str">
        <f t="shared" si="37"/>
        <v>O'Hara Anna</v>
      </c>
      <c r="AD1170" t="s">
        <v>51</v>
      </c>
    </row>
    <row r="1171" spans="1:30" x14ac:dyDescent="0.4">
      <c r="A1171">
        <v>10161</v>
      </c>
      <c r="B1171">
        <v>36</v>
      </c>
      <c r="C1171" s="2">
        <v>100</v>
      </c>
      <c r="D1171" s="2">
        <f>SALES­_DATA[[#This Row],[PRICEEACH]]*SALES­_DATA[[#This Row],[QUANTITYORDERED]]</f>
        <v>3600</v>
      </c>
      <c r="E1171">
        <v>10</v>
      </c>
      <c r="F1171" s="2">
        <v>5544</v>
      </c>
      <c r="G1171" s="2">
        <f>SALES­_DATA[[#This Row],[SALES]]-SALES­_DATA[[#This Row],[cost price]]</f>
        <v>1944</v>
      </c>
      <c r="H1171" s="4">
        <v>37911</v>
      </c>
      <c r="I1171" s="1" t="s">
        <v>680</v>
      </c>
      <c r="J1171" t="s">
        <v>25</v>
      </c>
      <c r="K1171">
        <v>4</v>
      </c>
      <c r="L1171" t="str">
        <f t="shared" si="36"/>
        <v>Qtr 4</v>
      </c>
      <c r="M1171" t="s">
        <v>680</v>
      </c>
      <c r="N1171">
        <v>2003</v>
      </c>
      <c r="O1171" t="s">
        <v>181</v>
      </c>
      <c r="P1171" s="2">
        <v>141</v>
      </c>
      <c r="Q1171" t="s">
        <v>610</v>
      </c>
      <c r="R1171" t="s">
        <v>498</v>
      </c>
      <c r="S1171" t="s">
        <v>499</v>
      </c>
      <c r="T1171" t="s">
        <v>500</v>
      </c>
      <c r="V1171" t="s">
        <v>501</v>
      </c>
      <c r="W1171" t="s">
        <v>687</v>
      </c>
      <c r="X1171" s="3">
        <v>8200</v>
      </c>
      <c r="Y1171" t="s">
        <v>326</v>
      </c>
      <c r="Z1171" t="s">
        <v>42</v>
      </c>
      <c r="AA1171" t="s">
        <v>502</v>
      </c>
      <c r="AB1171" t="s">
        <v>503</v>
      </c>
      <c r="AC1171" t="str">
        <f t="shared" si="37"/>
        <v>Ibsen Palle</v>
      </c>
      <c r="AD1171" t="s">
        <v>51</v>
      </c>
    </row>
    <row r="1172" spans="1:30" x14ac:dyDescent="0.4">
      <c r="A1172">
        <v>10172</v>
      </c>
      <c r="B1172">
        <v>48</v>
      </c>
      <c r="C1172" s="2">
        <v>100</v>
      </c>
      <c r="D1172" s="2">
        <f>SALES­_DATA[[#This Row],[PRICEEACH]]*SALES­_DATA[[#This Row],[QUANTITYORDERED]]</f>
        <v>4800</v>
      </c>
      <c r="E1172">
        <v>8</v>
      </c>
      <c r="F1172" s="2">
        <v>5493.12</v>
      </c>
      <c r="G1172" s="2">
        <f>SALES­_DATA[[#This Row],[SALES]]-SALES­_DATA[[#This Row],[cost price]]</f>
        <v>693.11999999999989</v>
      </c>
      <c r="H1172" s="4">
        <v>37930</v>
      </c>
      <c r="I1172" s="1" t="s">
        <v>681</v>
      </c>
      <c r="J1172" t="s">
        <v>25</v>
      </c>
      <c r="K1172">
        <v>4</v>
      </c>
      <c r="L1172" t="str">
        <f t="shared" si="36"/>
        <v>Qtr 4</v>
      </c>
      <c r="M1172" t="s">
        <v>681</v>
      </c>
      <c r="N1172">
        <v>2003</v>
      </c>
      <c r="O1172" t="s">
        <v>181</v>
      </c>
      <c r="P1172" s="2">
        <v>141</v>
      </c>
      <c r="Q1172" t="s">
        <v>610</v>
      </c>
      <c r="R1172" t="s">
        <v>109</v>
      </c>
      <c r="S1172">
        <v>2035552570</v>
      </c>
      <c r="T1172" t="s">
        <v>110</v>
      </c>
      <c r="V1172" t="s">
        <v>111</v>
      </c>
      <c r="W1172" t="s">
        <v>112</v>
      </c>
      <c r="X1172" s="3">
        <v>97562</v>
      </c>
      <c r="Y1172" t="s">
        <v>32</v>
      </c>
      <c r="Z1172" t="s">
        <v>33</v>
      </c>
      <c r="AA1172" t="s">
        <v>113</v>
      </c>
      <c r="AB1172" t="s">
        <v>57</v>
      </c>
      <c r="AC1172" t="str">
        <f t="shared" si="37"/>
        <v>King Julie</v>
      </c>
      <c r="AD1172" t="s">
        <v>51</v>
      </c>
    </row>
    <row r="1173" spans="1:30" x14ac:dyDescent="0.4">
      <c r="A1173">
        <v>10181</v>
      </c>
      <c r="B1173">
        <v>39</v>
      </c>
      <c r="C1173" s="2">
        <v>100</v>
      </c>
      <c r="D1173" s="2">
        <f>SALES­_DATA[[#This Row],[PRICEEACH]]*SALES­_DATA[[#This Row],[QUANTITYORDERED]]</f>
        <v>3900</v>
      </c>
      <c r="E1173">
        <v>4</v>
      </c>
      <c r="F1173" s="2">
        <v>5785.26</v>
      </c>
      <c r="G1173" s="2">
        <f>SALES­_DATA[[#This Row],[SALES]]-SALES­_DATA[[#This Row],[cost price]]</f>
        <v>1885.2600000000002</v>
      </c>
      <c r="H1173" s="4">
        <v>37937</v>
      </c>
      <c r="I1173" s="1" t="s">
        <v>681</v>
      </c>
      <c r="J1173" t="s">
        <v>25</v>
      </c>
      <c r="K1173">
        <v>4</v>
      </c>
      <c r="L1173" t="str">
        <f t="shared" si="36"/>
        <v>Qtr 4</v>
      </c>
      <c r="M1173" t="s">
        <v>681</v>
      </c>
      <c r="N1173">
        <v>2003</v>
      </c>
      <c r="O1173" t="s">
        <v>181</v>
      </c>
      <c r="P1173" s="2">
        <v>141</v>
      </c>
      <c r="Q1173" t="s">
        <v>610</v>
      </c>
      <c r="R1173" t="s">
        <v>73</v>
      </c>
      <c r="S1173" t="s">
        <v>74</v>
      </c>
      <c r="T1173" t="s">
        <v>75</v>
      </c>
      <c r="V1173" t="s">
        <v>76</v>
      </c>
      <c r="W1173" t="s">
        <v>687</v>
      </c>
      <c r="X1173" s="3" t="s">
        <v>77</v>
      </c>
      <c r="Y1173" t="s">
        <v>78</v>
      </c>
      <c r="Z1173" t="s">
        <v>42</v>
      </c>
      <c r="AA1173" t="s">
        <v>79</v>
      </c>
      <c r="AB1173" t="s">
        <v>80</v>
      </c>
      <c r="AC1173" t="str">
        <f t="shared" si="37"/>
        <v>Oeztan Veysel</v>
      </c>
      <c r="AD1173" t="s">
        <v>51</v>
      </c>
    </row>
    <row r="1174" spans="1:30" x14ac:dyDescent="0.4">
      <c r="A1174">
        <v>10192</v>
      </c>
      <c r="B1174">
        <v>45</v>
      </c>
      <c r="C1174" s="2">
        <v>100</v>
      </c>
      <c r="D1174" s="2">
        <f>SALES­_DATA[[#This Row],[PRICEEACH]]*SALES­_DATA[[#This Row],[QUANTITYORDERED]]</f>
        <v>4500</v>
      </c>
      <c r="E1174">
        <v>9</v>
      </c>
      <c r="F1174" s="2">
        <v>5340.6</v>
      </c>
      <c r="G1174" s="2">
        <f>SALES­_DATA[[#This Row],[SALES]]-SALES­_DATA[[#This Row],[cost price]]</f>
        <v>840.60000000000036</v>
      </c>
      <c r="H1174" s="4">
        <v>37945</v>
      </c>
      <c r="I1174" s="1" t="s">
        <v>681</v>
      </c>
      <c r="J1174" t="s">
        <v>25</v>
      </c>
      <c r="K1174">
        <v>4</v>
      </c>
      <c r="L1174" t="str">
        <f t="shared" si="36"/>
        <v>Qtr 4</v>
      </c>
      <c r="M1174" t="s">
        <v>681</v>
      </c>
      <c r="N1174">
        <v>2003</v>
      </c>
      <c r="O1174" t="s">
        <v>181</v>
      </c>
      <c r="P1174" s="2">
        <v>141</v>
      </c>
      <c r="Q1174" t="s">
        <v>610</v>
      </c>
      <c r="R1174" t="s">
        <v>277</v>
      </c>
      <c r="S1174">
        <v>6035558647</v>
      </c>
      <c r="T1174" t="s">
        <v>278</v>
      </c>
      <c r="V1174" t="s">
        <v>279</v>
      </c>
      <c r="W1174" t="s">
        <v>280</v>
      </c>
      <c r="X1174" s="3">
        <v>62005</v>
      </c>
      <c r="Y1174" t="s">
        <v>32</v>
      </c>
      <c r="Z1174" t="s">
        <v>33</v>
      </c>
      <c r="AA1174" t="s">
        <v>56</v>
      </c>
      <c r="AB1174" t="s">
        <v>276</v>
      </c>
      <c r="AC1174" t="str">
        <f t="shared" si="37"/>
        <v>Young Valarie</v>
      </c>
      <c r="AD1174" t="s">
        <v>51</v>
      </c>
    </row>
    <row r="1175" spans="1:30" x14ac:dyDescent="0.4">
      <c r="A1175">
        <v>10204</v>
      </c>
      <c r="B1175">
        <v>35</v>
      </c>
      <c r="C1175" s="2">
        <v>100</v>
      </c>
      <c r="D1175" s="2">
        <f>SALES­_DATA[[#This Row],[PRICEEACH]]*SALES­_DATA[[#This Row],[QUANTITYORDERED]]</f>
        <v>3500</v>
      </c>
      <c r="E1175">
        <v>15</v>
      </c>
      <c r="F1175" s="2">
        <v>5735.8</v>
      </c>
      <c r="G1175" s="2">
        <f>SALES­_DATA[[#This Row],[SALES]]-SALES­_DATA[[#This Row],[cost price]]</f>
        <v>2235.8000000000002</v>
      </c>
      <c r="H1175" s="4">
        <v>37957</v>
      </c>
      <c r="I1175" s="1" t="s">
        <v>682</v>
      </c>
      <c r="J1175" t="s">
        <v>25</v>
      </c>
      <c r="K1175">
        <v>4</v>
      </c>
      <c r="L1175" t="str">
        <f t="shared" si="36"/>
        <v>Qtr 4</v>
      </c>
      <c r="M1175" t="s">
        <v>682</v>
      </c>
      <c r="N1175">
        <v>2003</v>
      </c>
      <c r="O1175" t="s">
        <v>181</v>
      </c>
      <c r="P1175" s="2">
        <v>141</v>
      </c>
      <c r="Q1175" t="s">
        <v>610</v>
      </c>
      <c r="R1175" t="s">
        <v>475</v>
      </c>
      <c r="S1175">
        <v>2125557413</v>
      </c>
      <c r="T1175" t="s">
        <v>476</v>
      </c>
      <c r="U1175" t="s">
        <v>477</v>
      </c>
      <c r="V1175" t="s">
        <v>30</v>
      </c>
      <c r="W1175" t="s">
        <v>31</v>
      </c>
      <c r="X1175" s="3">
        <v>10022</v>
      </c>
      <c r="Y1175" t="s">
        <v>32</v>
      </c>
      <c r="Z1175" t="s">
        <v>33</v>
      </c>
      <c r="AA1175" t="s">
        <v>56</v>
      </c>
      <c r="AB1175" t="s">
        <v>478</v>
      </c>
      <c r="AC1175" t="str">
        <f t="shared" si="37"/>
        <v>Young Jeff</v>
      </c>
      <c r="AD1175" t="s">
        <v>51</v>
      </c>
    </row>
    <row r="1176" spans="1:30" x14ac:dyDescent="0.4">
      <c r="A1176">
        <v>10212</v>
      </c>
      <c r="B1176">
        <v>45</v>
      </c>
      <c r="C1176" s="2">
        <v>100</v>
      </c>
      <c r="D1176" s="2">
        <f>SALES­_DATA[[#This Row],[PRICEEACH]]*SALES­_DATA[[#This Row],[QUANTITYORDERED]]</f>
        <v>4500</v>
      </c>
      <c r="E1176">
        <v>8</v>
      </c>
      <c r="F1176" s="2">
        <v>6357.6</v>
      </c>
      <c r="G1176" s="2">
        <f>SALES­_DATA[[#This Row],[SALES]]-SALES­_DATA[[#This Row],[cost price]]</f>
        <v>1857.6000000000004</v>
      </c>
      <c r="H1176" s="4">
        <v>38002</v>
      </c>
      <c r="I1176" s="1" t="s">
        <v>675</v>
      </c>
      <c r="J1176" t="s">
        <v>25</v>
      </c>
      <c r="K1176">
        <v>1</v>
      </c>
      <c r="L1176" t="str">
        <f t="shared" si="36"/>
        <v>Qtr 1</v>
      </c>
      <c r="M1176" t="s">
        <v>675</v>
      </c>
      <c r="N1176">
        <v>2004</v>
      </c>
      <c r="O1176" t="s">
        <v>181</v>
      </c>
      <c r="P1176" s="2">
        <v>141</v>
      </c>
      <c r="Q1176" t="s">
        <v>610</v>
      </c>
      <c r="R1176" t="s">
        <v>174</v>
      </c>
      <c r="S1176" t="s">
        <v>175</v>
      </c>
      <c r="T1176" t="s">
        <v>176</v>
      </c>
      <c r="V1176" t="s">
        <v>177</v>
      </c>
      <c r="W1176" t="s">
        <v>687</v>
      </c>
      <c r="X1176" s="3">
        <v>28034</v>
      </c>
      <c r="Y1176" t="s">
        <v>178</v>
      </c>
      <c r="Z1176" t="s">
        <v>42</v>
      </c>
      <c r="AA1176" t="s">
        <v>179</v>
      </c>
      <c r="AB1176" t="s">
        <v>180</v>
      </c>
      <c r="AC1176" t="str">
        <f t="shared" si="37"/>
        <v>Freyre Diego</v>
      </c>
      <c r="AD1176" t="s">
        <v>51</v>
      </c>
    </row>
    <row r="1177" spans="1:30" x14ac:dyDescent="0.4">
      <c r="A1177">
        <v>10226</v>
      </c>
      <c r="B1177">
        <v>46</v>
      </c>
      <c r="C1177" s="2">
        <v>100</v>
      </c>
      <c r="D1177" s="2">
        <f>SALES­_DATA[[#This Row],[PRICEEACH]]*SALES­_DATA[[#This Row],[QUANTITYORDERED]]</f>
        <v>4600</v>
      </c>
      <c r="E1177">
        <v>6</v>
      </c>
      <c r="F1177" s="2">
        <v>7343.9</v>
      </c>
      <c r="G1177" s="2">
        <f>SALES­_DATA[[#This Row],[SALES]]-SALES­_DATA[[#This Row],[cost price]]</f>
        <v>2743.8999999999996</v>
      </c>
      <c r="H1177" s="4">
        <v>38043</v>
      </c>
      <c r="I1177" s="1" t="s">
        <v>676</v>
      </c>
      <c r="J1177" t="s">
        <v>25</v>
      </c>
      <c r="K1177">
        <v>1</v>
      </c>
      <c r="L1177" t="str">
        <f t="shared" si="36"/>
        <v>Qtr 1</v>
      </c>
      <c r="M1177" t="s">
        <v>676</v>
      </c>
      <c r="N1177">
        <v>2004</v>
      </c>
      <c r="O1177" t="s">
        <v>181</v>
      </c>
      <c r="P1177" s="2">
        <v>141</v>
      </c>
      <c r="Q1177" t="s">
        <v>610</v>
      </c>
      <c r="R1177" t="s">
        <v>362</v>
      </c>
      <c r="S1177">
        <v>7605558146</v>
      </c>
      <c r="T1177" t="s">
        <v>363</v>
      </c>
      <c r="V1177" t="s">
        <v>364</v>
      </c>
      <c r="W1177" t="s">
        <v>55</v>
      </c>
      <c r="X1177" s="3">
        <v>91217</v>
      </c>
      <c r="Y1177" t="s">
        <v>32</v>
      </c>
      <c r="Z1177" t="s">
        <v>33</v>
      </c>
      <c r="AA1177" t="s">
        <v>237</v>
      </c>
      <c r="AB1177" t="s">
        <v>276</v>
      </c>
      <c r="AC1177" t="str">
        <f t="shared" si="37"/>
        <v>Thompson Valarie</v>
      </c>
      <c r="AD1177" t="s">
        <v>151</v>
      </c>
    </row>
    <row r="1178" spans="1:30" x14ac:dyDescent="0.4">
      <c r="A1178">
        <v>10240</v>
      </c>
      <c r="B1178">
        <v>37</v>
      </c>
      <c r="C1178" s="2">
        <v>100</v>
      </c>
      <c r="D1178" s="2">
        <f>SALES­_DATA[[#This Row],[PRICEEACH]]*SALES­_DATA[[#This Row],[QUANTITYORDERED]]</f>
        <v>3700</v>
      </c>
      <c r="E1178">
        <v>1</v>
      </c>
      <c r="F1178" s="2">
        <v>5959.22</v>
      </c>
      <c r="G1178" s="2">
        <f>SALES­_DATA[[#This Row],[SALES]]-SALES­_DATA[[#This Row],[cost price]]</f>
        <v>2259.2200000000003</v>
      </c>
      <c r="H1178" s="4">
        <v>38090</v>
      </c>
      <c r="I1178" s="1" t="s">
        <v>683</v>
      </c>
      <c r="J1178" t="s">
        <v>25</v>
      </c>
      <c r="K1178">
        <v>2</v>
      </c>
      <c r="L1178" t="str">
        <f t="shared" si="36"/>
        <v>Qtr 2</v>
      </c>
      <c r="M1178" t="s">
        <v>683</v>
      </c>
      <c r="N1178">
        <v>2004</v>
      </c>
      <c r="O1178" t="s">
        <v>181</v>
      </c>
      <c r="P1178" s="2">
        <v>141</v>
      </c>
      <c r="Q1178" t="s">
        <v>610</v>
      </c>
      <c r="R1178" t="s">
        <v>302</v>
      </c>
      <c r="S1178" t="s">
        <v>303</v>
      </c>
      <c r="T1178" t="s">
        <v>304</v>
      </c>
      <c r="V1178" t="s">
        <v>305</v>
      </c>
      <c r="W1178" t="s">
        <v>305</v>
      </c>
      <c r="X1178" s="3" t="s">
        <v>306</v>
      </c>
      <c r="Y1178" t="s">
        <v>200</v>
      </c>
      <c r="Z1178" t="s">
        <v>200</v>
      </c>
      <c r="AA1178" t="s">
        <v>307</v>
      </c>
      <c r="AB1178" t="s">
        <v>308</v>
      </c>
      <c r="AC1178" t="str">
        <f t="shared" si="37"/>
        <v>Kentary Mory</v>
      </c>
      <c r="AD1178" t="s">
        <v>51</v>
      </c>
    </row>
    <row r="1179" spans="1:30" x14ac:dyDescent="0.4">
      <c r="A1179">
        <v>10253</v>
      </c>
      <c r="B1179">
        <v>31</v>
      </c>
      <c r="C1179" s="2">
        <v>100</v>
      </c>
      <c r="D1179" s="2">
        <f>SALES­_DATA[[#This Row],[PRICEEACH]]*SALES­_DATA[[#This Row],[QUANTITYORDERED]]</f>
        <v>3100</v>
      </c>
      <c r="E1179">
        <v>3</v>
      </c>
      <c r="F1179" s="2">
        <v>4029.38</v>
      </c>
      <c r="G1179" s="2">
        <f>SALES­_DATA[[#This Row],[SALES]]-SALES­_DATA[[#This Row],[cost price]]</f>
        <v>929.38000000000011</v>
      </c>
      <c r="H1179" s="4">
        <v>38139</v>
      </c>
      <c r="I1179" s="1" t="s">
        <v>684</v>
      </c>
      <c r="J1179" t="s">
        <v>339</v>
      </c>
      <c r="K1179">
        <v>2</v>
      </c>
      <c r="L1179" t="str">
        <f t="shared" si="36"/>
        <v>Qtr 2</v>
      </c>
      <c r="M1179" t="s">
        <v>684</v>
      </c>
      <c r="N1179">
        <v>2004</v>
      </c>
      <c r="O1179" t="s">
        <v>181</v>
      </c>
      <c r="P1179" s="2">
        <v>141</v>
      </c>
      <c r="Q1179" t="s">
        <v>610</v>
      </c>
      <c r="R1179" t="s">
        <v>165</v>
      </c>
      <c r="S1179" t="s">
        <v>166</v>
      </c>
      <c r="T1179" t="s">
        <v>167</v>
      </c>
      <c r="V1179" t="s">
        <v>168</v>
      </c>
      <c r="W1179" t="s">
        <v>687</v>
      </c>
      <c r="X1179" s="3" t="s">
        <v>169</v>
      </c>
      <c r="Y1179" t="s">
        <v>170</v>
      </c>
      <c r="Z1179" t="s">
        <v>42</v>
      </c>
      <c r="AA1179" t="s">
        <v>171</v>
      </c>
      <c r="AB1179" t="s">
        <v>172</v>
      </c>
      <c r="AC1179" t="str">
        <f t="shared" si="37"/>
        <v>Devon Elizabeth</v>
      </c>
      <c r="AD1179" t="s">
        <v>51</v>
      </c>
    </row>
    <row r="1180" spans="1:30" x14ac:dyDescent="0.4">
      <c r="A1180">
        <v>10266</v>
      </c>
      <c r="B1180">
        <v>33</v>
      </c>
      <c r="C1180" s="2">
        <v>100</v>
      </c>
      <c r="D1180" s="2">
        <f>SALES­_DATA[[#This Row],[PRICEEACH]]*SALES­_DATA[[#This Row],[QUANTITYORDERED]]</f>
        <v>3300</v>
      </c>
      <c r="E1180">
        <v>4</v>
      </c>
      <c r="F1180" s="2">
        <v>5035.1400000000003</v>
      </c>
      <c r="G1180" s="2">
        <f>SALES­_DATA[[#This Row],[SALES]]-SALES­_DATA[[#This Row],[cost price]]</f>
        <v>1735.1400000000003</v>
      </c>
      <c r="H1180" s="4">
        <v>38174</v>
      </c>
      <c r="I1180" s="1" t="s">
        <v>678</v>
      </c>
      <c r="J1180" t="s">
        <v>25</v>
      </c>
      <c r="K1180">
        <v>3</v>
      </c>
      <c r="L1180" t="str">
        <f t="shared" si="36"/>
        <v>Qtr 3</v>
      </c>
      <c r="M1180" t="s">
        <v>678</v>
      </c>
      <c r="N1180">
        <v>2004</v>
      </c>
      <c r="O1180" t="s">
        <v>181</v>
      </c>
      <c r="P1180" s="2">
        <v>141</v>
      </c>
      <c r="Q1180" t="s">
        <v>610</v>
      </c>
      <c r="R1180" t="s">
        <v>452</v>
      </c>
      <c r="S1180" t="s">
        <v>453</v>
      </c>
      <c r="T1180" t="s">
        <v>454</v>
      </c>
      <c r="V1180" t="s">
        <v>455</v>
      </c>
      <c r="W1180" t="s">
        <v>687</v>
      </c>
      <c r="X1180" s="3">
        <v>42100</v>
      </c>
      <c r="Y1180" t="s">
        <v>258</v>
      </c>
      <c r="Z1180" t="s">
        <v>42</v>
      </c>
      <c r="AA1180" t="s">
        <v>456</v>
      </c>
      <c r="AB1180" t="s">
        <v>457</v>
      </c>
      <c r="AC1180" t="str">
        <f t="shared" si="37"/>
        <v>Moroni Maurizio</v>
      </c>
      <c r="AD1180" t="s">
        <v>51</v>
      </c>
    </row>
    <row r="1181" spans="1:30" x14ac:dyDescent="0.4">
      <c r="A1181">
        <v>10278</v>
      </c>
      <c r="B1181">
        <v>31</v>
      </c>
      <c r="C1181" s="2">
        <v>100</v>
      </c>
      <c r="D1181" s="2">
        <f>SALES­_DATA[[#This Row],[PRICEEACH]]*SALES­_DATA[[#This Row],[QUANTITYORDERED]]</f>
        <v>3100</v>
      </c>
      <c r="E1181">
        <v>4</v>
      </c>
      <c r="F1181" s="2">
        <v>4116.8</v>
      </c>
      <c r="G1181" s="2">
        <f>SALES­_DATA[[#This Row],[SALES]]-SALES­_DATA[[#This Row],[cost price]]</f>
        <v>1016.8000000000002</v>
      </c>
      <c r="H1181" s="4">
        <v>38205</v>
      </c>
      <c r="I1181" s="1" t="s">
        <v>679</v>
      </c>
      <c r="J1181" t="s">
        <v>25</v>
      </c>
      <c r="K1181">
        <v>3</v>
      </c>
      <c r="L1181" t="str">
        <f t="shared" si="36"/>
        <v>Qtr 3</v>
      </c>
      <c r="M1181" t="s">
        <v>679</v>
      </c>
      <c r="N1181">
        <v>2004</v>
      </c>
      <c r="O1181" t="s">
        <v>181</v>
      </c>
      <c r="P1181" s="2">
        <v>141</v>
      </c>
      <c r="Q1181" t="s">
        <v>610</v>
      </c>
      <c r="R1181" t="s">
        <v>539</v>
      </c>
      <c r="S1181">
        <v>7025551838</v>
      </c>
      <c r="T1181" t="s">
        <v>540</v>
      </c>
      <c r="V1181" t="s">
        <v>541</v>
      </c>
      <c r="W1181" t="s">
        <v>542</v>
      </c>
      <c r="X1181" s="3">
        <v>83030</v>
      </c>
      <c r="Y1181" t="s">
        <v>32</v>
      </c>
      <c r="Z1181" t="s">
        <v>33</v>
      </c>
      <c r="AA1181" t="s">
        <v>113</v>
      </c>
      <c r="AB1181" t="s">
        <v>400</v>
      </c>
      <c r="AC1181" t="str">
        <f t="shared" si="37"/>
        <v>King Sue</v>
      </c>
      <c r="AD1181" t="s">
        <v>51</v>
      </c>
    </row>
    <row r="1182" spans="1:30" x14ac:dyDescent="0.4">
      <c r="A1182">
        <v>10287</v>
      </c>
      <c r="B1182">
        <v>27</v>
      </c>
      <c r="C1182" s="2">
        <v>100</v>
      </c>
      <c r="D1182" s="2">
        <f>SALES­_DATA[[#This Row],[PRICEEACH]]*SALES­_DATA[[#This Row],[QUANTITYORDERED]]</f>
        <v>2700</v>
      </c>
      <c r="E1182">
        <v>2</v>
      </c>
      <c r="F1182" s="2">
        <v>4310.55</v>
      </c>
      <c r="G1182" s="2">
        <f>SALES­_DATA[[#This Row],[SALES]]-SALES­_DATA[[#This Row],[cost price]]</f>
        <v>1610.5500000000002</v>
      </c>
      <c r="H1182" s="4">
        <v>38229</v>
      </c>
      <c r="I1182" s="1" t="s">
        <v>679</v>
      </c>
      <c r="J1182" t="s">
        <v>25</v>
      </c>
      <c r="K1182">
        <v>3</v>
      </c>
      <c r="L1182" t="str">
        <f t="shared" si="36"/>
        <v>Qtr 3</v>
      </c>
      <c r="M1182" t="s">
        <v>679</v>
      </c>
      <c r="N1182">
        <v>2004</v>
      </c>
      <c r="O1182" t="s">
        <v>181</v>
      </c>
      <c r="P1182" s="2">
        <v>141</v>
      </c>
      <c r="Q1182" t="s">
        <v>610</v>
      </c>
      <c r="R1182" t="s">
        <v>446</v>
      </c>
      <c r="S1182" t="s">
        <v>447</v>
      </c>
      <c r="T1182" t="s">
        <v>448</v>
      </c>
      <c r="V1182" t="s">
        <v>449</v>
      </c>
      <c r="W1182" t="s">
        <v>687</v>
      </c>
      <c r="X1182" s="3">
        <v>1203</v>
      </c>
      <c r="Y1182" t="s">
        <v>450</v>
      </c>
      <c r="Z1182" t="s">
        <v>42</v>
      </c>
      <c r="AA1182" t="s">
        <v>451</v>
      </c>
      <c r="AB1182" t="s">
        <v>103</v>
      </c>
      <c r="AC1182" t="str">
        <f t="shared" si="37"/>
        <v>Holz Michael</v>
      </c>
      <c r="AD1182" t="s">
        <v>51</v>
      </c>
    </row>
    <row r="1183" spans="1:30" x14ac:dyDescent="0.4">
      <c r="A1183">
        <v>10301</v>
      </c>
      <c r="B1183">
        <v>39</v>
      </c>
      <c r="C1183" s="2">
        <v>100</v>
      </c>
      <c r="D1183" s="2">
        <f>SALES­_DATA[[#This Row],[PRICEEACH]]*SALES­_DATA[[#This Row],[QUANTITYORDERED]]</f>
        <v>3900</v>
      </c>
      <c r="E1183">
        <v>6</v>
      </c>
      <c r="F1183" s="2">
        <v>6446.7</v>
      </c>
      <c r="G1183" s="2">
        <f>SALES­_DATA[[#This Row],[SALES]]-SALES­_DATA[[#This Row],[cost price]]</f>
        <v>2546.6999999999998</v>
      </c>
      <c r="H1183" s="4">
        <v>37899</v>
      </c>
      <c r="I1183" s="1" t="s">
        <v>680</v>
      </c>
      <c r="J1183" t="s">
        <v>25</v>
      </c>
      <c r="K1183">
        <v>4</v>
      </c>
      <c r="L1183" t="str">
        <f t="shared" si="36"/>
        <v>Qtr 4</v>
      </c>
      <c r="M1183" t="s">
        <v>680</v>
      </c>
      <c r="N1183">
        <v>2003</v>
      </c>
      <c r="O1183" t="s">
        <v>181</v>
      </c>
      <c r="P1183" s="2">
        <v>141</v>
      </c>
      <c r="Q1183" t="s">
        <v>610</v>
      </c>
      <c r="R1183" t="s">
        <v>543</v>
      </c>
      <c r="S1183" t="s">
        <v>544</v>
      </c>
      <c r="T1183" t="s">
        <v>545</v>
      </c>
      <c r="V1183" t="s">
        <v>546</v>
      </c>
      <c r="W1183" t="s">
        <v>687</v>
      </c>
      <c r="X1183" s="3" t="s">
        <v>547</v>
      </c>
      <c r="Y1183" t="s">
        <v>78</v>
      </c>
      <c r="Z1183" t="s">
        <v>42</v>
      </c>
      <c r="AA1183" t="s">
        <v>548</v>
      </c>
      <c r="AB1183" t="s">
        <v>549</v>
      </c>
      <c r="AC1183" t="str">
        <f t="shared" si="37"/>
        <v>Klaeboe Jan</v>
      </c>
      <c r="AD1183" t="s">
        <v>51</v>
      </c>
    </row>
    <row r="1184" spans="1:30" x14ac:dyDescent="0.4">
      <c r="A1184">
        <v>10311</v>
      </c>
      <c r="B1184">
        <v>32</v>
      </c>
      <c r="C1184" s="2">
        <v>100</v>
      </c>
      <c r="D1184" s="2">
        <f>SALES­_DATA[[#This Row],[PRICEEACH]]*SALES­_DATA[[#This Row],[QUANTITYORDERED]]</f>
        <v>3200</v>
      </c>
      <c r="E1184">
        <v>11</v>
      </c>
      <c r="F1184" s="2">
        <v>3616.64</v>
      </c>
      <c r="G1184" s="2">
        <f>SALES­_DATA[[#This Row],[SALES]]-SALES­_DATA[[#This Row],[cost price]]</f>
        <v>416.63999999999987</v>
      </c>
      <c r="H1184" s="4">
        <v>38276</v>
      </c>
      <c r="I1184" s="1" t="s">
        <v>680</v>
      </c>
      <c r="J1184" t="s">
        <v>25</v>
      </c>
      <c r="K1184">
        <v>4</v>
      </c>
      <c r="L1184" t="str">
        <f t="shared" si="36"/>
        <v>Qtr 4</v>
      </c>
      <c r="M1184" t="s">
        <v>680</v>
      </c>
      <c r="N1184">
        <v>2004</v>
      </c>
      <c r="O1184" t="s">
        <v>181</v>
      </c>
      <c r="P1184" s="2">
        <v>141</v>
      </c>
      <c r="Q1184" t="s">
        <v>610</v>
      </c>
      <c r="R1184" t="s">
        <v>174</v>
      </c>
      <c r="S1184" t="s">
        <v>175</v>
      </c>
      <c r="T1184" t="s">
        <v>176</v>
      </c>
      <c r="V1184" t="s">
        <v>177</v>
      </c>
      <c r="W1184" t="s">
        <v>687</v>
      </c>
      <c r="X1184" s="3">
        <v>28034</v>
      </c>
      <c r="Y1184" t="s">
        <v>178</v>
      </c>
      <c r="Z1184" t="s">
        <v>42</v>
      </c>
      <c r="AA1184" t="s">
        <v>179</v>
      </c>
      <c r="AB1184" t="s">
        <v>180</v>
      </c>
      <c r="AC1184" t="str">
        <f t="shared" si="37"/>
        <v>Freyre Diego</v>
      </c>
      <c r="AD1184" t="s">
        <v>51</v>
      </c>
    </row>
    <row r="1185" spans="1:30" x14ac:dyDescent="0.4">
      <c r="A1185">
        <v>10321</v>
      </c>
      <c r="B1185">
        <v>28</v>
      </c>
      <c r="C1185" s="2">
        <v>100</v>
      </c>
      <c r="D1185" s="2">
        <f>SALES­_DATA[[#This Row],[PRICEEACH]]*SALES­_DATA[[#This Row],[QUANTITYORDERED]]</f>
        <v>2800</v>
      </c>
      <c r="E1185">
        <v>8</v>
      </c>
      <c r="F1185" s="2">
        <v>4232.76</v>
      </c>
      <c r="G1185" s="2">
        <f>SALES­_DATA[[#This Row],[SALES]]-SALES­_DATA[[#This Row],[cost price]]</f>
        <v>1432.7600000000002</v>
      </c>
      <c r="H1185" s="4">
        <v>38295</v>
      </c>
      <c r="I1185" s="1" t="s">
        <v>681</v>
      </c>
      <c r="J1185" t="s">
        <v>25</v>
      </c>
      <c r="K1185">
        <v>4</v>
      </c>
      <c r="L1185" t="str">
        <f t="shared" si="36"/>
        <v>Qtr 4</v>
      </c>
      <c r="M1185" t="s">
        <v>681</v>
      </c>
      <c r="N1185">
        <v>2004</v>
      </c>
      <c r="O1185" t="s">
        <v>181</v>
      </c>
      <c r="P1185" s="2">
        <v>141</v>
      </c>
      <c r="Q1185" t="s">
        <v>610</v>
      </c>
      <c r="R1185" t="s">
        <v>160</v>
      </c>
      <c r="S1185">
        <v>5085552555</v>
      </c>
      <c r="T1185" t="s">
        <v>161</v>
      </c>
      <c r="V1185" t="s">
        <v>162</v>
      </c>
      <c r="W1185" t="s">
        <v>123</v>
      </c>
      <c r="X1185" s="3">
        <v>50553</v>
      </c>
      <c r="Y1185" t="s">
        <v>32</v>
      </c>
      <c r="Z1185" t="s">
        <v>33</v>
      </c>
      <c r="AA1185" t="s">
        <v>163</v>
      </c>
      <c r="AB1185" t="s">
        <v>164</v>
      </c>
      <c r="AC1185" t="str">
        <f t="shared" si="37"/>
        <v>Benitez Violeta</v>
      </c>
      <c r="AD1185" t="s">
        <v>51</v>
      </c>
    </row>
    <row r="1186" spans="1:30" x14ac:dyDescent="0.4">
      <c r="A1186">
        <v>10331</v>
      </c>
      <c r="B1186">
        <v>26</v>
      </c>
      <c r="C1186" s="2">
        <v>67.91</v>
      </c>
      <c r="D1186" s="2">
        <f>SALES­_DATA[[#This Row],[PRICEEACH]]*SALES­_DATA[[#This Row],[QUANTITYORDERED]]</f>
        <v>1765.6599999999999</v>
      </c>
      <c r="E1186">
        <v>12</v>
      </c>
      <c r="F1186" s="2">
        <v>1765.66</v>
      </c>
      <c r="G1186" s="2">
        <f>SALES­_DATA[[#This Row],[SALES]]-SALES­_DATA[[#This Row],[cost price]]</f>
        <v>0</v>
      </c>
      <c r="H1186" s="4">
        <v>38308</v>
      </c>
      <c r="I1186" s="1" t="s">
        <v>681</v>
      </c>
      <c r="J1186" t="s">
        <v>25</v>
      </c>
      <c r="K1186">
        <v>4</v>
      </c>
      <c r="L1186" t="str">
        <f t="shared" si="36"/>
        <v>Qtr 4</v>
      </c>
      <c r="M1186" t="s">
        <v>681</v>
      </c>
      <c r="N1186">
        <v>2004</v>
      </c>
      <c r="O1186" t="s">
        <v>181</v>
      </c>
      <c r="P1186" s="2">
        <v>141</v>
      </c>
      <c r="Q1186" t="s">
        <v>610</v>
      </c>
      <c r="R1186" t="s">
        <v>309</v>
      </c>
      <c r="S1186">
        <v>2155559857</v>
      </c>
      <c r="T1186" t="s">
        <v>310</v>
      </c>
      <c r="V1186" t="s">
        <v>216</v>
      </c>
      <c r="W1186" t="s">
        <v>142</v>
      </c>
      <c r="X1186" s="3">
        <v>71270</v>
      </c>
      <c r="Y1186" t="s">
        <v>32</v>
      </c>
      <c r="Z1186" t="s">
        <v>33</v>
      </c>
      <c r="AA1186" t="s">
        <v>124</v>
      </c>
      <c r="AB1186" t="s">
        <v>311</v>
      </c>
      <c r="AC1186" t="str">
        <f t="shared" si="37"/>
        <v>Hernandez Rosa</v>
      </c>
      <c r="AD1186" t="s">
        <v>36</v>
      </c>
    </row>
    <row r="1187" spans="1:30" x14ac:dyDescent="0.4">
      <c r="A1187">
        <v>10343</v>
      </c>
      <c r="B1187">
        <v>44</v>
      </c>
      <c r="C1187" s="2">
        <v>84.88</v>
      </c>
      <c r="D1187" s="2">
        <f>SALES­_DATA[[#This Row],[PRICEEACH]]*SALES­_DATA[[#This Row],[QUANTITYORDERED]]</f>
        <v>3734.72</v>
      </c>
      <c r="E1187">
        <v>2</v>
      </c>
      <c r="F1187" s="2">
        <v>3734.72</v>
      </c>
      <c r="G1187" s="2">
        <f>SALES­_DATA[[#This Row],[SALES]]-SALES­_DATA[[#This Row],[cost price]]</f>
        <v>0</v>
      </c>
      <c r="H1187" s="4">
        <v>38315</v>
      </c>
      <c r="I1187" s="1" t="s">
        <v>681</v>
      </c>
      <c r="J1187" t="s">
        <v>25</v>
      </c>
      <c r="K1187">
        <v>4</v>
      </c>
      <c r="L1187" t="str">
        <f t="shared" si="36"/>
        <v>Qtr 4</v>
      </c>
      <c r="M1187" t="s">
        <v>681</v>
      </c>
      <c r="N1187">
        <v>2004</v>
      </c>
      <c r="O1187" t="s">
        <v>181</v>
      </c>
      <c r="P1187" s="2">
        <v>141</v>
      </c>
      <c r="Q1187" t="s">
        <v>610</v>
      </c>
      <c r="R1187" t="s">
        <v>37</v>
      </c>
      <c r="S1187" t="s">
        <v>38</v>
      </c>
      <c r="T1187" t="s">
        <v>39</v>
      </c>
      <c r="V1187" t="s">
        <v>40</v>
      </c>
      <c r="W1187" t="s">
        <v>687</v>
      </c>
      <c r="X1187" s="3">
        <v>51100</v>
      </c>
      <c r="Y1187" t="s">
        <v>41</v>
      </c>
      <c r="Z1187" t="s">
        <v>42</v>
      </c>
      <c r="AA1187" t="s">
        <v>43</v>
      </c>
      <c r="AB1187" t="s">
        <v>44</v>
      </c>
      <c r="AC1187" t="str">
        <f t="shared" si="37"/>
        <v>Henriot Paul</v>
      </c>
      <c r="AD1187" t="s">
        <v>51</v>
      </c>
    </row>
    <row r="1188" spans="1:30" x14ac:dyDescent="0.4">
      <c r="A1188">
        <v>10367</v>
      </c>
      <c r="B1188">
        <v>46</v>
      </c>
      <c r="C1188" s="2">
        <v>100</v>
      </c>
      <c r="D1188" s="2">
        <f>SALES­_DATA[[#This Row],[PRICEEACH]]*SALES­_DATA[[#This Row],[QUANTITYORDERED]]</f>
        <v>4600</v>
      </c>
      <c r="E1188">
        <v>6</v>
      </c>
      <c r="F1188" s="2">
        <v>4808.38</v>
      </c>
      <c r="G1188" s="2">
        <f>SALES­_DATA[[#This Row],[SALES]]-SALES­_DATA[[#This Row],[cost price]]</f>
        <v>208.38000000000011</v>
      </c>
      <c r="H1188" s="4">
        <v>38364</v>
      </c>
      <c r="I1188" s="1" t="s">
        <v>675</v>
      </c>
      <c r="J1188" t="s">
        <v>408</v>
      </c>
      <c r="K1188">
        <v>1</v>
      </c>
      <c r="L1188" t="str">
        <f t="shared" si="36"/>
        <v>Qtr 1</v>
      </c>
      <c r="M1188" t="s">
        <v>675</v>
      </c>
      <c r="N1188">
        <v>2005</v>
      </c>
      <c r="O1188" t="s">
        <v>181</v>
      </c>
      <c r="P1188" s="2">
        <v>141</v>
      </c>
      <c r="Q1188" t="s">
        <v>610</v>
      </c>
      <c r="R1188" t="s">
        <v>52</v>
      </c>
      <c r="S1188">
        <v>6265557265</v>
      </c>
      <c r="T1188" t="s">
        <v>53</v>
      </c>
      <c r="V1188" t="s">
        <v>54</v>
      </c>
      <c r="W1188" t="s">
        <v>55</v>
      </c>
      <c r="X1188" s="3">
        <v>90003</v>
      </c>
      <c r="Y1188" t="s">
        <v>32</v>
      </c>
      <c r="Z1188" t="s">
        <v>33</v>
      </c>
      <c r="AA1188" t="s">
        <v>56</v>
      </c>
      <c r="AB1188" t="s">
        <v>57</v>
      </c>
      <c r="AC1188" t="str">
        <f t="shared" si="37"/>
        <v>Young Julie</v>
      </c>
      <c r="AD1188" t="s">
        <v>51</v>
      </c>
    </row>
    <row r="1189" spans="1:30" x14ac:dyDescent="0.4">
      <c r="A1189">
        <v>10379</v>
      </c>
      <c r="B1189">
        <v>32</v>
      </c>
      <c r="C1189" s="2">
        <v>70.83</v>
      </c>
      <c r="D1189" s="2">
        <f>SALES­_DATA[[#This Row],[PRICEEACH]]*SALES­_DATA[[#This Row],[QUANTITYORDERED]]</f>
        <v>2266.56</v>
      </c>
      <c r="E1189">
        <v>4</v>
      </c>
      <c r="F1189" s="2">
        <v>2266.56</v>
      </c>
      <c r="G1189" s="2">
        <f>SALES­_DATA[[#This Row],[SALES]]-SALES­_DATA[[#This Row],[cost price]]</f>
        <v>0</v>
      </c>
      <c r="H1189" s="4">
        <v>38393</v>
      </c>
      <c r="I1189" s="1" t="s">
        <v>676</v>
      </c>
      <c r="J1189" t="s">
        <v>25</v>
      </c>
      <c r="K1189">
        <v>1</v>
      </c>
      <c r="L1189" t="str">
        <f t="shared" si="36"/>
        <v>Qtr 1</v>
      </c>
      <c r="M1189" t="s">
        <v>676</v>
      </c>
      <c r="N1189">
        <v>2005</v>
      </c>
      <c r="O1189" t="s">
        <v>181</v>
      </c>
      <c r="P1189" s="2">
        <v>141</v>
      </c>
      <c r="Q1189" t="s">
        <v>610</v>
      </c>
      <c r="R1189" t="s">
        <v>174</v>
      </c>
      <c r="S1189" t="s">
        <v>175</v>
      </c>
      <c r="T1189" t="s">
        <v>176</v>
      </c>
      <c r="V1189" t="s">
        <v>177</v>
      </c>
      <c r="W1189" t="s">
        <v>687</v>
      </c>
      <c r="X1189" s="3">
        <v>28034</v>
      </c>
      <c r="Y1189" t="s">
        <v>178</v>
      </c>
      <c r="Z1189" t="s">
        <v>42</v>
      </c>
      <c r="AA1189" t="s">
        <v>179</v>
      </c>
      <c r="AB1189" t="s">
        <v>180</v>
      </c>
      <c r="AC1189" t="str">
        <f t="shared" si="37"/>
        <v>Freyre Diego</v>
      </c>
      <c r="AD1189" t="s">
        <v>36</v>
      </c>
    </row>
    <row r="1190" spans="1:30" x14ac:dyDescent="0.4">
      <c r="A1190">
        <v>10406</v>
      </c>
      <c r="B1190">
        <v>65</v>
      </c>
      <c r="C1190" s="2">
        <v>100</v>
      </c>
      <c r="D1190" s="2">
        <f>SALES­_DATA[[#This Row],[PRICEEACH]]*SALES­_DATA[[#This Row],[QUANTITYORDERED]]</f>
        <v>6500</v>
      </c>
      <c r="E1190">
        <v>1</v>
      </c>
      <c r="F1190" s="2">
        <v>10468.9</v>
      </c>
      <c r="G1190" s="2">
        <f>SALES­_DATA[[#This Row],[SALES]]-SALES­_DATA[[#This Row],[cost price]]</f>
        <v>3968.8999999999996</v>
      </c>
      <c r="H1190" s="4">
        <v>38457</v>
      </c>
      <c r="I1190" s="1" t="s">
        <v>683</v>
      </c>
      <c r="J1190" t="s">
        <v>173</v>
      </c>
      <c r="K1190">
        <v>2</v>
      </c>
      <c r="L1190" t="str">
        <f t="shared" si="36"/>
        <v>Qtr 2</v>
      </c>
      <c r="M1190" t="s">
        <v>683</v>
      </c>
      <c r="N1190">
        <v>2005</v>
      </c>
      <c r="O1190" t="s">
        <v>181</v>
      </c>
      <c r="P1190" s="2">
        <v>141</v>
      </c>
      <c r="Q1190" t="s">
        <v>610</v>
      </c>
      <c r="R1190" t="s">
        <v>322</v>
      </c>
      <c r="S1190" t="s">
        <v>323</v>
      </c>
      <c r="T1190" t="s">
        <v>324</v>
      </c>
      <c r="V1190" t="s">
        <v>325</v>
      </c>
      <c r="W1190" t="s">
        <v>687</v>
      </c>
      <c r="X1190" s="3">
        <v>1734</v>
      </c>
      <c r="Y1190" t="s">
        <v>326</v>
      </c>
      <c r="Z1190" t="s">
        <v>42</v>
      </c>
      <c r="AA1190" t="s">
        <v>327</v>
      </c>
      <c r="AB1190" t="s">
        <v>328</v>
      </c>
      <c r="AC1190" t="str">
        <f t="shared" si="37"/>
        <v>Petersen Jytte</v>
      </c>
      <c r="AD1190" t="s">
        <v>151</v>
      </c>
    </row>
    <row r="1191" spans="1:30" x14ac:dyDescent="0.4">
      <c r="A1191">
        <v>10419</v>
      </c>
      <c r="B1191">
        <v>43</v>
      </c>
      <c r="C1191" s="2">
        <v>100</v>
      </c>
      <c r="D1191" s="2">
        <f>SALES­_DATA[[#This Row],[PRICEEACH]]*SALES­_DATA[[#This Row],[QUANTITYORDERED]]</f>
        <v>4300</v>
      </c>
      <c r="E1191">
        <v>3</v>
      </c>
      <c r="F1191" s="2">
        <v>5589.14</v>
      </c>
      <c r="G1191" s="2">
        <f>SALES­_DATA[[#This Row],[SALES]]-SALES­_DATA[[#This Row],[cost price]]</f>
        <v>1289.1400000000003</v>
      </c>
      <c r="H1191" s="4">
        <v>38489</v>
      </c>
      <c r="I1191" s="1" t="s">
        <v>677</v>
      </c>
      <c r="J1191" t="s">
        <v>25</v>
      </c>
      <c r="K1191">
        <v>2</v>
      </c>
      <c r="L1191" t="str">
        <f t="shared" si="36"/>
        <v>Qtr 2</v>
      </c>
      <c r="M1191" t="s">
        <v>677</v>
      </c>
      <c r="N1191">
        <v>2005</v>
      </c>
      <c r="O1191" t="s">
        <v>181</v>
      </c>
      <c r="P1191" s="2">
        <v>141</v>
      </c>
      <c r="Q1191" t="s">
        <v>610</v>
      </c>
      <c r="R1191" t="s">
        <v>144</v>
      </c>
      <c r="S1191" t="s">
        <v>145</v>
      </c>
      <c r="T1191" t="s">
        <v>146</v>
      </c>
      <c r="V1191" t="s">
        <v>147</v>
      </c>
      <c r="W1191" t="s">
        <v>687</v>
      </c>
      <c r="X1191" s="3">
        <v>5020</v>
      </c>
      <c r="Y1191" t="s">
        <v>148</v>
      </c>
      <c r="Z1191" t="s">
        <v>42</v>
      </c>
      <c r="AA1191" t="s">
        <v>149</v>
      </c>
      <c r="AB1191" t="s">
        <v>150</v>
      </c>
      <c r="AC1191" t="str">
        <f t="shared" si="37"/>
        <v>Pipps Georg</v>
      </c>
      <c r="AD1191" t="s">
        <v>51</v>
      </c>
    </row>
    <row r="1192" spans="1:30" x14ac:dyDescent="0.4">
      <c r="A1192">
        <v>10108</v>
      </c>
      <c r="B1192">
        <v>43</v>
      </c>
      <c r="C1192" s="2">
        <v>67.77</v>
      </c>
      <c r="D1192" s="2">
        <f>SALES­_DATA[[#This Row],[PRICEEACH]]*SALES­_DATA[[#This Row],[QUANTITYORDERED]]</f>
        <v>2914.1099999999997</v>
      </c>
      <c r="E1192">
        <v>12</v>
      </c>
      <c r="F1192" s="2">
        <v>2914.11</v>
      </c>
      <c r="G1192" s="2">
        <f>SALES­_DATA[[#This Row],[SALES]]-SALES­_DATA[[#This Row],[cost price]]</f>
        <v>0</v>
      </c>
      <c r="H1192" s="4">
        <v>37683</v>
      </c>
      <c r="I1192" s="1" t="s">
        <v>686</v>
      </c>
      <c r="J1192" t="s">
        <v>25</v>
      </c>
      <c r="K1192">
        <v>1</v>
      </c>
      <c r="L1192" t="str">
        <f t="shared" si="36"/>
        <v>Qtr 1</v>
      </c>
      <c r="M1192" t="s">
        <v>686</v>
      </c>
      <c r="N1192">
        <v>2003</v>
      </c>
      <c r="O1192" t="s">
        <v>26</v>
      </c>
      <c r="P1192" s="2">
        <v>62</v>
      </c>
      <c r="Q1192" t="s">
        <v>611</v>
      </c>
      <c r="R1192" t="s">
        <v>425</v>
      </c>
      <c r="S1192" t="s">
        <v>426</v>
      </c>
      <c r="T1192" t="s">
        <v>427</v>
      </c>
      <c r="V1192" t="s">
        <v>428</v>
      </c>
      <c r="W1192" t="s">
        <v>687</v>
      </c>
      <c r="X1192" s="3" t="s">
        <v>429</v>
      </c>
      <c r="Y1192" t="s">
        <v>430</v>
      </c>
      <c r="Z1192" t="s">
        <v>200</v>
      </c>
      <c r="AA1192" t="s">
        <v>431</v>
      </c>
      <c r="AB1192" t="s">
        <v>432</v>
      </c>
      <c r="AC1192" t="str">
        <f t="shared" si="37"/>
        <v>Cruz Arnold</v>
      </c>
      <c r="AD1192" t="s">
        <v>36</v>
      </c>
    </row>
    <row r="1193" spans="1:30" x14ac:dyDescent="0.4">
      <c r="A1193">
        <v>10122</v>
      </c>
      <c r="B1193">
        <v>35</v>
      </c>
      <c r="C1193" s="2">
        <v>49.74</v>
      </c>
      <c r="D1193" s="2">
        <f>SALES­_DATA[[#This Row],[PRICEEACH]]*SALES­_DATA[[#This Row],[QUANTITYORDERED]]</f>
        <v>1740.9</v>
      </c>
      <c r="E1193">
        <v>16</v>
      </c>
      <c r="F1193" s="2">
        <v>1740.9</v>
      </c>
      <c r="G1193" s="2">
        <f>SALES­_DATA[[#This Row],[SALES]]-SALES­_DATA[[#This Row],[cost price]]</f>
        <v>0</v>
      </c>
      <c r="H1193" s="4">
        <v>37749</v>
      </c>
      <c r="I1193" s="1" t="s">
        <v>677</v>
      </c>
      <c r="J1193" t="s">
        <v>25</v>
      </c>
      <c r="K1193">
        <v>2</v>
      </c>
      <c r="L1193" t="str">
        <f t="shared" si="36"/>
        <v>Qtr 2</v>
      </c>
      <c r="M1193" t="s">
        <v>677</v>
      </c>
      <c r="N1193">
        <v>2003</v>
      </c>
      <c r="O1193" t="s">
        <v>26</v>
      </c>
      <c r="P1193" s="2">
        <v>62</v>
      </c>
      <c r="Q1193" t="s">
        <v>611</v>
      </c>
      <c r="R1193" t="s">
        <v>433</v>
      </c>
      <c r="S1193" t="s">
        <v>434</v>
      </c>
      <c r="T1193" t="s">
        <v>435</v>
      </c>
      <c r="V1193" t="s">
        <v>436</v>
      </c>
      <c r="W1193" t="s">
        <v>687</v>
      </c>
      <c r="X1193" s="3">
        <v>13008</v>
      </c>
      <c r="Y1193" t="s">
        <v>41</v>
      </c>
      <c r="Z1193" t="s">
        <v>42</v>
      </c>
      <c r="AA1193" t="s">
        <v>437</v>
      </c>
      <c r="AB1193" t="s">
        <v>438</v>
      </c>
      <c r="AC1193" t="str">
        <f t="shared" si="37"/>
        <v>Lebihan Laurence</v>
      </c>
      <c r="AD1193" t="s">
        <v>36</v>
      </c>
    </row>
    <row r="1194" spans="1:30" x14ac:dyDescent="0.4">
      <c r="A1194">
        <v>10135</v>
      </c>
      <c r="B1194">
        <v>45</v>
      </c>
      <c r="C1194" s="2">
        <v>50.36</v>
      </c>
      <c r="D1194" s="2">
        <f>SALES­_DATA[[#This Row],[PRICEEACH]]*SALES­_DATA[[#This Row],[QUANTITYORDERED]]</f>
        <v>2266.1999999999998</v>
      </c>
      <c r="E1194">
        <v>13</v>
      </c>
      <c r="F1194" s="2">
        <v>2266.1999999999998</v>
      </c>
      <c r="G1194" s="2">
        <f>SALES­_DATA[[#This Row],[SALES]]-SALES­_DATA[[#This Row],[cost price]]</f>
        <v>0</v>
      </c>
      <c r="H1194" s="4">
        <v>37804</v>
      </c>
      <c r="I1194" s="1" t="s">
        <v>678</v>
      </c>
      <c r="J1194" t="s">
        <v>25</v>
      </c>
      <c r="K1194">
        <v>3</v>
      </c>
      <c r="L1194" t="str">
        <f t="shared" si="36"/>
        <v>Qtr 3</v>
      </c>
      <c r="M1194" t="s">
        <v>678</v>
      </c>
      <c r="N1194">
        <v>2003</v>
      </c>
      <c r="O1194" t="s">
        <v>26</v>
      </c>
      <c r="P1194" s="2">
        <v>62</v>
      </c>
      <c r="Q1194" t="s">
        <v>611</v>
      </c>
      <c r="R1194" t="s">
        <v>272</v>
      </c>
      <c r="S1194">
        <v>4155551450</v>
      </c>
      <c r="T1194" t="s">
        <v>273</v>
      </c>
      <c r="V1194" t="s">
        <v>274</v>
      </c>
      <c r="W1194" t="s">
        <v>55</v>
      </c>
      <c r="X1194" s="3">
        <v>97562</v>
      </c>
      <c r="Y1194" t="s">
        <v>32</v>
      </c>
      <c r="Z1194" t="s">
        <v>33</v>
      </c>
      <c r="AA1194" t="s">
        <v>275</v>
      </c>
      <c r="AB1194" t="s">
        <v>276</v>
      </c>
      <c r="AC1194" t="str">
        <f t="shared" si="37"/>
        <v>Nelson Valarie</v>
      </c>
      <c r="AD1194" t="s">
        <v>36</v>
      </c>
    </row>
    <row r="1195" spans="1:30" x14ac:dyDescent="0.4">
      <c r="A1195">
        <v>10146</v>
      </c>
      <c r="B1195">
        <v>47</v>
      </c>
      <c r="C1195" s="2">
        <v>67.14</v>
      </c>
      <c r="D1195" s="2">
        <f>SALES­_DATA[[#This Row],[PRICEEACH]]*SALES­_DATA[[#This Row],[QUANTITYORDERED]]</f>
        <v>3155.58</v>
      </c>
      <c r="E1195">
        <v>2</v>
      </c>
      <c r="F1195" s="2">
        <v>3155.58</v>
      </c>
      <c r="G1195" s="2">
        <f>SALES­_DATA[[#This Row],[SALES]]-SALES­_DATA[[#This Row],[cost price]]</f>
        <v>0</v>
      </c>
      <c r="H1195" s="4">
        <v>37867</v>
      </c>
      <c r="I1195" s="1" t="s">
        <v>685</v>
      </c>
      <c r="J1195" t="s">
        <v>25</v>
      </c>
      <c r="K1195">
        <v>3</v>
      </c>
      <c r="L1195" t="str">
        <f t="shared" si="36"/>
        <v>Qtr 3</v>
      </c>
      <c r="M1195" t="s">
        <v>685</v>
      </c>
      <c r="N1195">
        <v>2003</v>
      </c>
      <c r="O1195" t="s">
        <v>26</v>
      </c>
      <c r="P1195" s="2">
        <v>62</v>
      </c>
      <c r="Q1195" t="s">
        <v>611</v>
      </c>
      <c r="R1195" t="s">
        <v>568</v>
      </c>
      <c r="S1195">
        <v>2035554407</v>
      </c>
      <c r="T1195" t="s">
        <v>569</v>
      </c>
      <c r="V1195" t="s">
        <v>516</v>
      </c>
      <c r="W1195" t="s">
        <v>112</v>
      </c>
      <c r="X1195" s="3">
        <v>97561</v>
      </c>
      <c r="Y1195" t="s">
        <v>32</v>
      </c>
      <c r="Z1195" t="s">
        <v>33</v>
      </c>
      <c r="AA1195" t="s">
        <v>570</v>
      </c>
      <c r="AB1195" t="s">
        <v>571</v>
      </c>
      <c r="AC1195" t="str">
        <f t="shared" si="37"/>
        <v>Lewis Dan</v>
      </c>
      <c r="AD1195" t="s">
        <v>51</v>
      </c>
    </row>
    <row r="1196" spans="1:30" x14ac:dyDescent="0.4">
      <c r="A1196">
        <v>10159</v>
      </c>
      <c r="B1196">
        <v>21</v>
      </c>
      <c r="C1196" s="2">
        <v>64.66</v>
      </c>
      <c r="D1196" s="2">
        <f>SALES­_DATA[[#This Row],[PRICEEACH]]*SALES­_DATA[[#This Row],[QUANTITYORDERED]]</f>
        <v>1357.86</v>
      </c>
      <c r="E1196">
        <v>8</v>
      </c>
      <c r="F1196" s="2">
        <v>1357.86</v>
      </c>
      <c r="G1196" s="2">
        <f>SALES­_DATA[[#This Row],[SALES]]-SALES­_DATA[[#This Row],[cost price]]</f>
        <v>0</v>
      </c>
      <c r="H1196" s="4">
        <v>37904</v>
      </c>
      <c r="I1196" s="1" t="s">
        <v>680</v>
      </c>
      <c r="J1196" t="s">
        <v>25</v>
      </c>
      <c r="K1196">
        <v>4</v>
      </c>
      <c r="L1196" t="str">
        <f t="shared" si="36"/>
        <v>Qtr 4</v>
      </c>
      <c r="M1196" t="s">
        <v>680</v>
      </c>
      <c r="N1196">
        <v>2003</v>
      </c>
      <c r="O1196" t="s">
        <v>26</v>
      </c>
      <c r="P1196" s="2">
        <v>62</v>
      </c>
      <c r="Q1196" t="s">
        <v>611</v>
      </c>
      <c r="R1196" t="s">
        <v>58</v>
      </c>
      <c r="S1196">
        <v>6505551386</v>
      </c>
      <c r="T1196" t="s">
        <v>59</v>
      </c>
      <c r="V1196" t="s">
        <v>60</v>
      </c>
      <c r="W1196" t="s">
        <v>55</v>
      </c>
      <c r="X1196" s="3" t="s">
        <v>687</v>
      </c>
      <c r="Y1196" t="s">
        <v>32</v>
      </c>
      <c r="Z1196" t="s">
        <v>33</v>
      </c>
      <c r="AA1196" t="s">
        <v>61</v>
      </c>
      <c r="AB1196" t="s">
        <v>57</v>
      </c>
      <c r="AC1196" t="str">
        <f t="shared" si="37"/>
        <v>Brown Julie</v>
      </c>
      <c r="AD1196" t="s">
        <v>36</v>
      </c>
    </row>
    <row r="1197" spans="1:30" x14ac:dyDescent="0.4">
      <c r="A1197">
        <v>10169</v>
      </c>
      <c r="B1197">
        <v>38</v>
      </c>
      <c r="C1197" s="2">
        <v>68.39</v>
      </c>
      <c r="D1197" s="2">
        <f>SALES­_DATA[[#This Row],[PRICEEACH]]*SALES­_DATA[[#This Row],[QUANTITYORDERED]]</f>
        <v>2598.8200000000002</v>
      </c>
      <c r="E1197">
        <v>8</v>
      </c>
      <c r="F1197" s="2">
        <v>2598.8200000000002</v>
      </c>
      <c r="G1197" s="2">
        <f>SALES­_DATA[[#This Row],[SALES]]-SALES­_DATA[[#This Row],[cost price]]</f>
        <v>0</v>
      </c>
      <c r="H1197" s="4">
        <v>37929</v>
      </c>
      <c r="I1197" s="1" t="s">
        <v>681</v>
      </c>
      <c r="J1197" t="s">
        <v>25</v>
      </c>
      <c r="K1197">
        <v>4</v>
      </c>
      <c r="L1197" t="str">
        <f t="shared" si="36"/>
        <v>Qtr 4</v>
      </c>
      <c r="M1197" t="s">
        <v>681</v>
      </c>
      <c r="N1197">
        <v>2003</v>
      </c>
      <c r="O1197" t="s">
        <v>26</v>
      </c>
      <c r="P1197" s="2">
        <v>62</v>
      </c>
      <c r="Q1197" t="s">
        <v>611</v>
      </c>
      <c r="R1197" t="s">
        <v>285</v>
      </c>
      <c r="S1197" t="s">
        <v>286</v>
      </c>
      <c r="T1197" t="s">
        <v>287</v>
      </c>
      <c r="U1197" t="s">
        <v>288</v>
      </c>
      <c r="V1197" t="s">
        <v>289</v>
      </c>
      <c r="W1197" t="s">
        <v>157</v>
      </c>
      <c r="X1197" s="3">
        <v>2060</v>
      </c>
      <c r="Y1197" t="s">
        <v>95</v>
      </c>
      <c r="Z1197" t="s">
        <v>96</v>
      </c>
      <c r="AA1197" t="s">
        <v>290</v>
      </c>
      <c r="AB1197" t="s">
        <v>291</v>
      </c>
      <c r="AC1197" t="str">
        <f t="shared" si="37"/>
        <v>O'Hara Anna</v>
      </c>
      <c r="AD1197" t="s">
        <v>36</v>
      </c>
    </row>
    <row r="1198" spans="1:30" x14ac:dyDescent="0.4">
      <c r="A1198">
        <v>10180</v>
      </c>
      <c r="B1198">
        <v>21</v>
      </c>
      <c r="C1198" s="2">
        <v>50.36</v>
      </c>
      <c r="D1198" s="2">
        <f>SALES­_DATA[[#This Row],[PRICEEACH]]*SALES­_DATA[[#This Row],[QUANTITYORDERED]]</f>
        <v>1057.56</v>
      </c>
      <c r="E1198">
        <v>3</v>
      </c>
      <c r="F1198" s="2">
        <v>1057.56</v>
      </c>
      <c r="G1198" s="2">
        <f>SALES­_DATA[[#This Row],[SALES]]-SALES­_DATA[[#This Row],[cost price]]</f>
        <v>0</v>
      </c>
      <c r="H1198" s="4">
        <v>37936</v>
      </c>
      <c r="I1198" s="1" t="s">
        <v>681</v>
      </c>
      <c r="J1198" t="s">
        <v>25</v>
      </c>
      <c r="K1198">
        <v>4</v>
      </c>
      <c r="L1198" t="str">
        <f t="shared" si="36"/>
        <v>Qtr 4</v>
      </c>
      <c r="M1198" t="s">
        <v>681</v>
      </c>
      <c r="N1198">
        <v>2003</v>
      </c>
      <c r="O1198" t="s">
        <v>26</v>
      </c>
      <c r="P1198" s="2">
        <v>62</v>
      </c>
      <c r="Q1198" t="s">
        <v>611</v>
      </c>
      <c r="R1198" t="s">
        <v>67</v>
      </c>
      <c r="S1198" t="s">
        <v>68</v>
      </c>
      <c r="T1198" t="s">
        <v>69</v>
      </c>
      <c r="V1198" t="s">
        <v>70</v>
      </c>
      <c r="W1198" t="s">
        <v>687</v>
      </c>
      <c r="X1198" s="3">
        <v>59000</v>
      </c>
      <c r="Y1198" t="s">
        <v>41</v>
      </c>
      <c r="Z1198" t="s">
        <v>42</v>
      </c>
      <c r="AA1198" t="s">
        <v>71</v>
      </c>
      <c r="AB1198" t="s">
        <v>72</v>
      </c>
      <c r="AC1198" t="str">
        <f t="shared" si="37"/>
        <v>Rance Martine</v>
      </c>
      <c r="AD1198" t="s">
        <v>36</v>
      </c>
    </row>
    <row r="1199" spans="1:30" x14ac:dyDescent="0.4">
      <c r="A1199">
        <v>10191</v>
      </c>
      <c r="B1199">
        <v>43</v>
      </c>
      <c r="C1199" s="2">
        <v>72.739999999999995</v>
      </c>
      <c r="D1199" s="2">
        <f>SALES­_DATA[[#This Row],[PRICEEACH]]*SALES­_DATA[[#This Row],[QUANTITYORDERED]]</f>
        <v>3127.8199999999997</v>
      </c>
      <c r="E1199">
        <v>9</v>
      </c>
      <c r="F1199" s="2">
        <v>3127.82</v>
      </c>
      <c r="G1199" s="2">
        <f>SALES­_DATA[[#This Row],[SALES]]-SALES­_DATA[[#This Row],[cost price]]</f>
        <v>0</v>
      </c>
      <c r="H1199" s="4">
        <v>37945</v>
      </c>
      <c r="I1199" s="1" t="s">
        <v>681</v>
      </c>
      <c r="J1199" t="s">
        <v>25</v>
      </c>
      <c r="K1199">
        <v>4</v>
      </c>
      <c r="L1199" t="str">
        <f t="shared" si="36"/>
        <v>Qtr 4</v>
      </c>
      <c r="M1199" t="s">
        <v>681</v>
      </c>
      <c r="N1199">
        <v>2003</v>
      </c>
      <c r="O1199" t="s">
        <v>26</v>
      </c>
      <c r="P1199" s="2">
        <v>62</v>
      </c>
      <c r="Q1199" t="s">
        <v>611</v>
      </c>
      <c r="R1199" t="s">
        <v>439</v>
      </c>
      <c r="S1199" t="s">
        <v>440</v>
      </c>
      <c r="T1199" t="s">
        <v>441</v>
      </c>
      <c r="V1199" t="s">
        <v>442</v>
      </c>
      <c r="W1199" t="s">
        <v>687</v>
      </c>
      <c r="X1199" s="3">
        <v>50739</v>
      </c>
      <c r="Y1199" t="s">
        <v>443</v>
      </c>
      <c r="Z1199" t="s">
        <v>42</v>
      </c>
      <c r="AA1199" t="s">
        <v>444</v>
      </c>
      <c r="AB1199" t="s">
        <v>445</v>
      </c>
      <c r="AC1199" t="str">
        <f t="shared" si="37"/>
        <v>Pfalzheim Henriette</v>
      </c>
      <c r="AD1199" t="s">
        <v>51</v>
      </c>
    </row>
    <row r="1200" spans="1:30" x14ac:dyDescent="0.4">
      <c r="A1200">
        <v>10211</v>
      </c>
      <c r="B1200">
        <v>46</v>
      </c>
      <c r="C1200" s="2">
        <v>54.09</v>
      </c>
      <c r="D1200" s="2">
        <f>SALES­_DATA[[#This Row],[PRICEEACH]]*SALES­_DATA[[#This Row],[QUANTITYORDERED]]</f>
        <v>2488.1400000000003</v>
      </c>
      <c r="E1200">
        <v>8</v>
      </c>
      <c r="F1200" s="2">
        <v>2488.14</v>
      </c>
      <c r="G1200" s="2">
        <f>SALES­_DATA[[#This Row],[SALES]]-SALES­_DATA[[#This Row],[cost price]]</f>
        <v>0</v>
      </c>
      <c r="H1200" s="4">
        <v>38001</v>
      </c>
      <c r="I1200" s="1" t="s">
        <v>675</v>
      </c>
      <c r="J1200" t="s">
        <v>25</v>
      </c>
      <c r="K1200">
        <v>1</v>
      </c>
      <c r="L1200" t="str">
        <f t="shared" si="36"/>
        <v>Qtr 1</v>
      </c>
      <c r="M1200" t="s">
        <v>675</v>
      </c>
      <c r="N1200">
        <v>2004</v>
      </c>
      <c r="O1200" t="s">
        <v>26</v>
      </c>
      <c r="P1200" s="2">
        <v>62</v>
      </c>
      <c r="Q1200" t="s">
        <v>611</v>
      </c>
      <c r="R1200" t="s">
        <v>84</v>
      </c>
      <c r="S1200" t="s">
        <v>85</v>
      </c>
      <c r="T1200" t="s">
        <v>86</v>
      </c>
      <c r="V1200" t="s">
        <v>48</v>
      </c>
      <c r="W1200" t="s">
        <v>687</v>
      </c>
      <c r="X1200" s="3">
        <v>75016</v>
      </c>
      <c r="Y1200" t="s">
        <v>41</v>
      </c>
      <c r="Z1200" t="s">
        <v>42</v>
      </c>
      <c r="AA1200" t="s">
        <v>87</v>
      </c>
      <c r="AB1200" t="s">
        <v>88</v>
      </c>
      <c r="AC1200" t="str">
        <f t="shared" si="37"/>
        <v>Perrier Dominique</v>
      </c>
      <c r="AD1200" t="s">
        <v>36</v>
      </c>
    </row>
    <row r="1201" spans="1:30" x14ac:dyDescent="0.4">
      <c r="A1201">
        <v>10224</v>
      </c>
      <c r="B1201">
        <v>38</v>
      </c>
      <c r="C1201" s="2">
        <v>58.44</v>
      </c>
      <c r="D1201" s="2">
        <f>SALES­_DATA[[#This Row],[PRICEEACH]]*SALES­_DATA[[#This Row],[QUANTITYORDERED]]</f>
        <v>2220.7199999999998</v>
      </c>
      <c r="E1201">
        <v>1</v>
      </c>
      <c r="F1201" s="2">
        <v>2220.7199999999998</v>
      </c>
      <c r="G1201" s="2">
        <f>SALES­_DATA[[#This Row],[SALES]]-SALES­_DATA[[#This Row],[cost price]]</f>
        <v>0</v>
      </c>
      <c r="H1201" s="4">
        <v>38038</v>
      </c>
      <c r="I1201" s="1" t="s">
        <v>676</v>
      </c>
      <c r="J1201" t="s">
        <v>25</v>
      </c>
      <c r="K1201">
        <v>1</v>
      </c>
      <c r="L1201" t="str">
        <f t="shared" si="36"/>
        <v>Qtr 1</v>
      </c>
      <c r="M1201" t="s">
        <v>676</v>
      </c>
      <c r="N1201">
        <v>2004</v>
      </c>
      <c r="O1201" t="s">
        <v>26</v>
      </c>
      <c r="P1201" s="2">
        <v>62</v>
      </c>
      <c r="Q1201" t="s">
        <v>611</v>
      </c>
      <c r="R1201" t="s">
        <v>67</v>
      </c>
      <c r="S1201" t="s">
        <v>68</v>
      </c>
      <c r="T1201" t="s">
        <v>69</v>
      </c>
      <c r="V1201" t="s">
        <v>70</v>
      </c>
      <c r="W1201" t="s">
        <v>687</v>
      </c>
      <c r="X1201" s="3">
        <v>59000</v>
      </c>
      <c r="Y1201" t="s">
        <v>41</v>
      </c>
      <c r="Z1201" t="s">
        <v>42</v>
      </c>
      <c r="AA1201" t="s">
        <v>71</v>
      </c>
      <c r="AB1201" t="s">
        <v>72</v>
      </c>
      <c r="AC1201" t="str">
        <f t="shared" si="37"/>
        <v>Rance Martine</v>
      </c>
      <c r="AD1201" t="s">
        <v>36</v>
      </c>
    </row>
    <row r="1202" spans="1:30" x14ac:dyDescent="0.4">
      <c r="A1202">
        <v>10237</v>
      </c>
      <c r="B1202">
        <v>26</v>
      </c>
      <c r="C1202" s="2">
        <v>52.22</v>
      </c>
      <c r="D1202" s="2">
        <f>SALES­_DATA[[#This Row],[PRICEEACH]]*SALES­_DATA[[#This Row],[QUANTITYORDERED]]</f>
        <v>1357.72</v>
      </c>
      <c r="E1202">
        <v>1</v>
      </c>
      <c r="F1202" s="2">
        <v>1357.72</v>
      </c>
      <c r="G1202" s="2">
        <f>SALES­_DATA[[#This Row],[SALES]]-SALES­_DATA[[#This Row],[cost price]]</f>
        <v>0</v>
      </c>
      <c r="H1202" s="4">
        <v>38082</v>
      </c>
      <c r="I1202" s="1" t="s">
        <v>683</v>
      </c>
      <c r="J1202" t="s">
        <v>25</v>
      </c>
      <c r="K1202">
        <v>2</v>
      </c>
      <c r="L1202" t="str">
        <f t="shared" si="36"/>
        <v>Qtr 2</v>
      </c>
      <c r="M1202" t="s">
        <v>683</v>
      </c>
      <c r="N1202">
        <v>2004</v>
      </c>
      <c r="O1202" t="s">
        <v>26</v>
      </c>
      <c r="P1202" s="2">
        <v>62</v>
      </c>
      <c r="Q1202" t="s">
        <v>611</v>
      </c>
      <c r="R1202" t="s">
        <v>99</v>
      </c>
      <c r="S1202">
        <v>2125551500</v>
      </c>
      <c r="T1202" t="s">
        <v>100</v>
      </c>
      <c r="U1202" t="s">
        <v>101</v>
      </c>
      <c r="V1202" t="s">
        <v>30</v>
      </c>
      <c r="W1202" t="s">
        <v>31</v>
      </c>
      <c r="X1202" s="3">
        <v>10022</v>
      </c>
      <c r="Y1202" t="s">
        <v>32</v>
      </c>
      <c r="Z1202" t="s">
        <v>33</v>
      </c>
      <c r="AA1202" t="s">
        <v>102</v>
      </c>
      <c r="AB1202" t="s">
        <v>103</v>
      </c>
      <c r="AC1202" t="str">
        <f t="shared" si="37"/>
        <v>Frick Michael</v>
      </c>
      <c r="AD1202" t="s">
        <v>36</v>
      </c>
    </row>
    <row r="1203" spans="1:30" x14ac:dyDescent="0.4">
      <c r="A1203">
        <v>10252</v>
      </c>
      <c r="B1203">
        <v>31</v>
      </c>
      <c r="C1203" s="2">
        <v>52.84</v>
      </c>
      <c r="D1203" s="2">
        <f>SALES­_DATA[[#This Row],[PRICEEACH]]*SALES­_DATA[[#This Row],[QUANTITYORDERED]]</f>
        <v>1638.0400000000002</v>
      </c>
      <c r="E1203">
        <v>5</v>
      </c>
      <c r="F1203" s="2">
        <v>1638.04</v>
      </c>
      <c r="G1203" s="2">
        <f>SALES­_DATA[[#This Row],[SALES]]-SALES­_DATA[[#This Row],[cost price]]</f>
        <v>0</v>
      </c>
      <c r="H1203" s="4">
        <v>38133</v>
      </c>
      <c r="I1203" s="1" t="s">
        <v>677</v>
      </c>
      <c r="J1203" t="s">
        <v>25</v>
      </c>
      <c r="K1203">
        <v>2</v>
      </c>
      <c r="L1203" t="str">
        <f t="shared" si="36"/>
        <v>Qtr 2</v>
      </c>
      <c r="M1203" t="s">
        <v>677</v>
      </c>
      <c r="N1203">
        <v>2004</v>
      </c>
      <c r="O1203" t="s">
        <v>26</v>
      </c>
      <c r="P1203" s="2">
        <v>62</v>
      </c>
      <c r="Q1203" t="s">
        <v>611</v>
      </c>
      <c r="R1203" t="s">
        <v>84</v>
      </c>
      <c r="S1203" t="s">
        <v>85</v>
      </c>
      <c r="T1203" t="s">
        <v>86</v>
      </c>
      <c r="V1203" t="s">
        <v>48</v>
      </c>
      <c r="W1203" t="s">
        <v>687</v>
      </c>
      <c r="X1203" s="3">
        <v>75016</v>
      </c>
      <c r="Y1203" t="s">
        <v>41</v>
      </c>
      <c r="Z1203" t="s">
        <v>42</v>
      </c>
      <c r="AA1203" t="s">
        <v>87</v>
      </c>
      <c r="AB1203" t="s">
        <v>88</v>
      </c>
      <c r="AC1203" t="str">
        <f t="shared" si="37"/>
        <v>Perrier Dominique</v>
      </c>
      <c r="AD1203" t="s">
        <v>36</v>
      </c>
    </row>
    <row r="1204" spans="1:30" x14ac:dyDescent="0.4">
      <c r="A1204">
        <v>10264</v>
      </c>
      <c r="B1204">
        <v>48</v>
      </c>
      <c r="C1204" s="2">
        <v>54.71</v>
      </c>
      <c r="D1204" s="2">
        <f>SALES­_DATA[[#This Row],[PRICEEACH]]*SALES­_DATA[[#This Row],[QUANTITYORDERED]]</f>
        <v>2626.08</v>
      </c>
      <c r="E1204">
        <v>3</v>
      </c>
      <c r="F1204" s="2">
        <v>2626.08</v>
      </c>
      <c r="G1204" s="2">
        <f>SALES­_DATA[[#This Row],[SALES]]-SALES­_DATA[[#This Row],[cost price]]</f>
        <v>0</v>
      </c>
      <c r="H1204" s="4">
        <v>38168</v>
      </c>
      <c r="I1204" s="1" t="s">
        <v>684</v>
      </c>
      <c r="J1204" t="s">
        <v>25</v>
      </c>
      <c r="K1204">
        <v>2</v>
      </c>
      <c r="L1204" t="str">
        <f t="shared" si="36"/>
        <v>Qtr 2</v>
      </c>
      <c r="M1204" t="s">
        <v>684</v>
      </c>
      <c r="N1204">
        <v>2004</v>
      </c>
      <c r="O1204" t="s">
        <v>26</v>
      </c>
      <c r="P1204" s="2">
        <v>62</v>
      </c>
      <c r="Q1204" t="s">
        <v>611</v>
      </c>
      <c r="R1204" t="s">
        <v>379</v>
      </c>
      <c r="S1204">
        <v>6175559555</v>
      </c>
      <c r="T1204" t="s">
        <v>380</v>
      </c>
      <c r="V1204" t="s">
        <v>381</v>
      </c>
      <c r="W1204" t="s">
        <v>123</v>
      </c>
      <c r="X1204" s="3">
        <v>51003</v>
      </c>
      <c r="Y1204" t="s">
        <v>32</v>
      </c>
      <c r="Z1204" t="s">
        <v>33</v>
      </c>
      <c r="AA1204" t="s">
        <v>382</v>
      </c>
      <c r="AB1204" t="s">
        <v>66</v>
      </c>
      <c r="AC1204" t="str">
        <f t="shared" si="37"/>
        <v>Yoshido Juri</v>
      </c>
      <c r="AD1204" t="s">
        <v>36</v>
      </c>
    </row>
    <row r="1205" spans="1:30" x14ac:dyDescent="0.4">
      <c r="A1205">
        <v>10276</v>
      </c>
      <c r="B1205">
        <v>33</v>
      </c>
      <c r="C1205" s="2">
        <v>50.36</v>
      </c>
      <c r="D1205" s="2">
        <f>SALES­_DATA[[#This Row],[PRICEEACH]]*SALES­_DATA[[#This Row],[QUANTITYORDERED]]</f>
        <v>1661.8799999999999</v>
      </c>
      <c r="E1205">
        <v>9</v>
      </c>
      <c r="F1205" s="2">
        <v>1661.88</v>
      </c>
      <c r="G1205" s="2">
        <f>SALES­_DATA[[#This Row],[SALES]]-SALES­_DATA[[#This Row],[cost price]]</f>
        <v>0</v>
      </c>
      <c r="H1205" s="4">
        <v>38201</v>
      </c>
      <c r="I1205" s="1" t="s">
        <v>679</v>
      </c>
      <c r="J1205" t="s">
        <v>25</v>
      </c>
      <c r="K1205">
        <v>3</v>
      </c>
      <c r="L1205" t="str">
        <f t="shared" si="36"/>
        <v>Qtr 3</v>
      </c>
      <c r="M1205" t="s">
        <v>679</v>
      </c>
      <c r="N1205">
        <v>2004</v>
      </c>
      <c r="O1205" t="s">
        <v>26</v>
      </c>
      <c r="P1205" s="2">
        <v>62</v>
      </c>
      <c r="Q1205" t="s">
        <v>611</v>
      </c>
      <c r="R1205" t="s">
        <v>458</v>
      </c>
      <c r="S1205">
        <v>6175557555</v>
      </c>
      <c r="T1205" t="s">
        <v>459</v>
      </c>
      <c r="V1205" t="s">
        <v>283</v>
      </c>
      <c r="W1205" t="s">
        <v>123</v>
      </c>
      <c r="X1205" s="3">
        <v>58339</v>
      </c>
      <c r="Y1205" t="s">
        <v>32</v>
      </c>
      <c r="Z1205" t="s">
        <v>33</v>
      </c>
      <c r="AA1205" t="s">
        <v>460</v>
      </c>
      <c r="AB1205" t="s">
        <v>461</v>
      </c>
      <c r="AC1205" t="str">
        <f t="shared" si="37"/>
        <v>Barajas Miguel</v>
      </c>
      <c r="AD1205" t="s">
        <v>36</v>
      </c>
    </row>
    <row r="1206" spans="1:30" x14ac:dyDescent="0.4">
      <c r="A1206">
        <v>10286</v>
      </c>
      <c r="B1206">
        <v>38</v>
      </c>
      <c r="C1206" s="2">
        <v>57.2</v>
      </c>
      <c r="D1206" s="2">
        <f>SALES­_DATA[[#This Row],[PRICEEACH]]*SALES­_DATA[[#This Row],[QUANTITYORDERED]]</f>
        <v>2173.6</v>
      </c>
      <c r="E1206">
        <v>1</v>
      </c>
      <c r="F1206" s="2">
        <v>2173.6</v>
      </c>
      <c r="G1206" s="2">
        <f>SALES­_DATA[[#This Row],[SALES]]-SALES­_DATA[[#This Row],[cost price]]</f>
        <v>0</v>
      </c>
      <c r="H1206" s="4">
        <v>38227</v>
      </c>
      <c r="I1206" s="1" t="s">
        <v>679</v>
      </c>
      <c r="J1206" t="s">
        <v>25</v>
      </c>
      <c r="K1206">
        <v>3</v>
      </c>
      <c r="L1206" t="str">
        <f t="shared" si="36"/>
        <v>Qtr 3</v>
      </c>
      <c r="M1206" t="s">
        <v>679</v>
      </c>
      <c r="N1206">
        <v>2004</v>
      </c>
      <c r="O1206" t="s">
        <v>26</v>
      </c>
      <c r="P1206" s="2">
        <v>62</v>
      </c>
      <c r="Q1206" t="s">
        <v>611</v>
      </c>
      <c r="R1206" t="s">
        <v>403</v>
      </c>
      <c r="S1206" t="s">
        <v>404</v>
      </c>
      <c r="T1206" t="s">
        <v>405</v>
      </c>
      <c r="V1206" t="s">
        <v>48</v>
      </c>
      <c r="W1206" t="s">
        <v>687</v>
      </c>
      <c r="X1206" s="3">
        <v>75012</v>
      </c>
      <c r="Y1206" t="s">
        <v>41</v>
      </c>
      <c r="Z1206" t="s">
        <v>42</v>
      </c>
      <c r="AA1206" t="s">
        <v>406</v>
      </c>
      <c r="AB1206" t="s">
        <v>407</v>
      </c>
      <c r="AC1206" t="str">
        <f t="shared" si="37"/>
        <v>Bertrand Marie</v>
      </c>
      <c r="AD1206" t="s">
        <v>36</v>
      </c>
    </row>
    <row r="1207" spans="1:30" x14ac:dyDescent="0.4">
      <c r="A1207">
        <v>10299</v>
      </c>
      <c r="B1207">
        <v>39</v>
      </c>
      <c r="C1207" s="2">
        <v>55.95</v>
      </c>
      <c r="D1207" s="2">
        <f>SALES­_DATA[[#This Row],[PRICEEACH]]*SALES­_DATA[[#This Row],[QUANTITYORDERED]]</f>
        <v>2182.0500000000002</v>
      </c>
      <c r="E1207">
        <v>3</v>
      </c>
      <c r="F1207" s="2">
        <v>2182.0500000000002</v>
      </c>
      <c r="G1207" s="2">
        <f>SALES­_DATA[[#This Row],[SALES]]-SALES­_DATA[[#This Row],[cost price]]</f>
        <v>0</v>
      </c>
      <c r="H1207" s="4">
        <v>38260</v>
      </c>
      <c r="I1207" s="1" t="s">
        <v>685</v>
      </c>
      <c r="J1207" t="s">
        <v>25</v>
      </c>
      <c r="K1207">
        <v>3</v>
      </c>
      <c r="L1207" t="str">
        <f t="shared" si="36"/>
        <v>Qtr 3</v>
      </c>
      <c r="M1207" t="s">
        <v>685</v>
      </c>
      <c r="N1207">
        <v>2004</v>
      </c>
      <c r="O1207" t="s">
        <v>26</v>
      </c>
      <c r="P1207" s="2">
        <v>62</v>
      </c>
      <c r="Q1207" t="s">
        <v>611</v>
      </c>
      <c r="R1207" t="s">
        <v>126</v>
      </c>
      <c r="S1207" t="s">
        <v>127</v>
      </c>
      <c r="T1207" t="s">
        <v>128</v>
      </c>
      <c r="V1207" t="s">
        <v>129</v>
      </c>
      <c r="W1207" t="s">
        <v>687</v>
      </c>
      <c r="X1207" s="3">
        <v>21240</v>
      </c>
      <c r="Y1207" t="s">
        <v>130</v>
      </c>
      <c r="Z1207" t="s">
        <v>42</v>
      </c>
      <c r="AA1207" t="s">
        <v>131</v>
      </c>
      <c r="AB1207" t="s">
        <v>132</v>
      </c>
      <c r="AC1207" t="str">
        <f t="shared" si="37"/>
        <v>Karttunen Matti</v>
      </c>
      <c r="AD1207" t="s">
        <v>36</v>
      </c>
    </row>
    <row r="1208" spans="1:30" x14ac:dyDescent="0.4">
      <c r="A1208">
        <v>10310</v>
      </c>
      <c r="B1208">
        <v>42</v>
      </c>
      <c r="C1208" s="2">
        <v>67.14</v>
      </c>
      <c r="D1208" s="2">
        <f>SALES­_DATA[[#This Row],[PRICEEACH]]*SALES­_DATA[[#This Row],[QUANTITYORDERED]]</f>
        <v>2819.88</v>
      </c>
      <c r="E1208">
        <v>16</v>
      </c>
      <c r="F1208" s="2">
        <v>2819.88</v>
      </c>
      <c r="G1208" s="2">
        <f>SALES­_DATA[[#This Row],[SALES]]-SALES­_DATA[[#This Row],[cost price]]</f>
        <v>0</v>
      </c>
      <c r="H1208" s="4">
        <v>38276</v>
      </c>
      <c r="I1208" s="1" t="s">
        <v>680</v>
      </c>
      <c r="J1208" t="s">
        <v>25</v>
      </c>
      <c r="K1208">
        <v>4</v>
      </c>
      <c r="L1208" t="str">
        <f t="shared" si="36"/>
        <v>Qtr 4</v>
      </c>
      <c r="M1208" t="s">
        <v>680</v>
      </c>
      <c r="N1208">
        <v>2004</v>
      </c>
      <c r="O1208" t="s">
        <v>26</v>
      </c>
      <c r="P1208" s="2">
        <v>62</v>
      </c>
      <c r="Q1208" t="s">
        <v>611</v>
      </c>
      <c r="R1208" t="s">
        <v>439</v>
      </c>
      <c r="S1208" t="s">
        <v>440</v>
      </c>
      <c r="T1208" t="s">
        <v>441</v>
      </c>
      <c r="V1208" t="s">
        <v>442</v>
      </c>
      <c r="W1208" t="s">
        <v>687</v>
      </c>
      <c r="X1208" s="3">
        <v>50739</v>
      </c>
      <c r="Y1208" t="s">
        <v>443</v>
      </c>
      <c r="Z1208" t="s">
        <v>42</v>
      </c>
      <c r="AA1208" t="s">
        <v>444</v>
      </c>
      <c r="AB1208" t="s">
        <v>445</v>
      </c>
      <c r="AC1208" t="str">
        <f t="shared" si="37"/>
        <v>Pfalzheim Henriette</v>
      </c>
      <c r="AD1208" t="s">
        <v>36</v>
      </c>
    </row>
    <row r="1209" spans="1:30" x14ac:dyDescent="0.4">
      <c r="A1209">
        <v>10319</v>
      </c>
      <c r="B1209">
        <v>44</v>
      </c>
      <c r="C1209" s="2">
        <v>59.06</v>
      </c>
      <c r="D1209" s="2">
        <f>SALES­_DATA[[#This Row],[PRICEEACH]]*SALES­_DATA[[#This Row],[QUANTITYORDERED]]</f>
        <v>2598.6400000000003</v>
      </c>
      <c r="E1209">
        <v>4</v>
      </c>
      <c r="F1209" s="2">
        <v>2598.64</v>
      </c>
      <c r="G1209" s="2">
        <f>SALES­_DATA[[#This Row],[SALES]]-SALES­_DATA[[#This Row],[cost price]]</f>
        <v>0</v>
      </c>
      <c r="H1209" s="4">
        <v>38294</v>
      </c>
      <c r="I1209" s="1" t="s">
        <v>681</v>
      </c>
      <c r="J1209" t="s">
        <v>25</v>
      </c>
      <c r="K1209">
        <v>4</v>
      </c>
      <c r="L1209" t="str">
        <f t="shared" si="36"/>
        <v>Qtr 4</v>
      </c>
      <c r="M1209" t="s">
        <v>681</v>
      </c>
      <c r="N1209">
        <v>2004</v>
      </c>
      <c r="O1209" t="s">
        <v>26</v>
      </c>
      <c r="P1209" s="2">
        <v>62</v>
      </c>
      <c r="Q1209" t="s">
        <v>611</v>
      </c>
      <c r="R1209" t="s">
        <v>507</v>
      </c>
      <c r="S1209">
        <v>2125551957</v>
      </c>
      <c r="T1209" t="s">
        <v>508</v>
      </c>
      <c r="U1209" t="s">
        <v>509</v>
      </c>
      <c r="V1209" t="s">
        <v>30</v>
      </c>
      <c r="W1209" t="s">
        <v>31</v>
      </c>
      <c r="X1209" s="3">
        <v>10022</v>
      </c>
      <c r="Y1209" t="s">
        <v>32</v>
      </c>
      <c r="Z1209" t="s">
        <v>33</v>
      </c>
      <c r="AA1209" t="s">
        <v>510</v>
      </c>
      <c r="AB1209" t="s">
        <v>511</v>
      </c>
      <c r="AC1209" t="str">
        <f t="shared" si="37"/>
        <v>Kuo Kee</v>
      </c>
      <c r="AD1209" t="s">
        <v>36</v>
      </c>
    </row>
    <row r="1210" spans="1:30" x14ac:dyDescent="0.4">
      <c r="A1210">
        <v>10330</v>
      </c>
      <c r="B1210">
        <v>29</v>
      </c>
      <c r="C1210" s="2">
        <v>69.63</v>
      </c>
      <c r="D1210" s="2">
        <f>SALES­_DATA[[#This Row],[PRICEEACH]]*SALES­_DATA[[#This Row],[QUANTITYORDERED]]</f>
        <v>2019.27</v>
      </c>
      <c r="E1210">
        <v>2</v>
      </c>
      <c r="F1210" s="2">
        <v>2019.27</v>
      </c>
      <c r="G1210" s="2">
        <f>SALES­_DATA[[#This Row],[SALES]]-SALES­_DATA[[#This Row],[cost price]]</f>
        <v>0</v>
      </c>
      <c r="H1210" s="4">
        <v>38307</v>
      </c>
      <c r="I1210" s="1" t="s">
        <v>681</v>
      </c>
      <c r="J1210" t="s">
        <v>25</v>
      </c>
      <c r="K1210">
        <v>4</v>
      </c>
      <c r="L1210" t="str">
        <f t="shared" si="36"/>
        <v>Qtr 4</v>
      </c>
      <c r="M1210" t="s">
        <v>681</v>
      </c>
      <c r="N1210">
        <v>2004</v>
      </c>
      <c r="O1210" t="s">
        <v>26</v>
      </c>
      <c r="P1210" s="2">
        <v>62</v>
      </c>
      <c r="Q1210" t="s">
        <v>611</v>
      </c>
      <c r="R1210" t="s">
        <v>425</v>
      </c>
      <c r="S1210" t="s">
        <v>426</v>
      </c>
      <c r="T1210" t="s">
        <v>427</v>
      </c>
      <c r="V1210" t="s">
        <v>428</v>
      </c>
      <c r="W1210" t="s">
        <v>687</v>
      </c>
      <c r="X1210" s="3" t="s">
        <v>429</v>
      </c>
      <c r="Y1210" t="s">
        <v>430</v>
      </c>
      <c r="Z1210" t="s">
        <v>200</v>
      </c>
      <c r="AA1210" t="s">
        <v>431</v>
      </c>
      <c r="AB1210" t="s">
        <v>432</v>
      </c>
      <c r="AC1210" t="str">
        <f t="shared" si="37"/>
        <v>Cruz Arnold</v>
      </c>
      <c r="AD1210" t="s">
        <v>36</v>
      </c>
    </row>
    <row r="1211" spans="1:30" x14ac:dyDescent="0.4">
      <c r="A1211">
        <v>10342</v>
      </c>
      <c r="B1211">
        <v>26</v>
      </c>
      <c r="C1211" s="2">
        <v>55.95</v>
      </c>
      <c r="D1211" s="2">
        <f>SALES­_DATA[[#This Row],[PRICEEACH]]*SALES­_DATA[[#This Row],[QUANTITYORDERED]]</f>
        <v>1454.7</v>
      </c>
      <c r="E1211">
        <v>8</v>
      </c>
      <c r="F1211" s="2">
        <v>1454.7</v>
      </c>
      <c r="G1211" s="2">
        <f>SALES­_DATA[[#This Row],[SALES]]-SALES­_DATA[[#This Row],[cost price]]</f>
        <v>0</v>
      </c>
      <c r="H1211" s="4">
        <v>38315</v>
      </c>
      <c r="I1211" s="1" t="s">
        <v>681</v>
      </c>
      <c r="J1211" t="s">
        <v>25</v>
      </c>
      <c r="K1211">
        <v>4</v>
      </c>
      <c r="L1211" t="str">
        <f t="shared" si="36"/>
        <v>Qtr 4</v>
      </c>
      <c r="M1211" t="s">
        <v>681</v>
      </c>
      <c r="N1211">
        <v>2004</v>
      </c>
      <c r="O1211" t="s">
        <v>26</v>
      </c>
      <c r="P1211" s="2">
        <v>62</v>
      </c>
      <c r="Q1211" t="s">
        <v>611</v>
      </c>
      <c r="R1211" t="s">
        <v>89</v>
      </c>
      <c r="S1211" t="s">
        <v>90</v>
      </c>
      <c r="T1211" t="s">
        <v>91</v>
      </c>
      <c r="U1211" t="s">
        <v>92</v>
      </c>
      <c r="V1211" t="s">
        <v>93</v>
      </c>
      <c r="W1211" t="s">
        <v>94</v>
      </c>
      <c r="X1211" s="3">
        <v>3004</v>
      </c>
      <c r="Y1211" t="s">
        <v>95</v>
      </c>
      <c r="Z1211" t="s">
        <v>96</v>
      </c>
      <c r="AA1211" t="s">
        <v>97</v>
      </c>
      <c r="AB1211" t="s">
        <v>98</v>
      </c>
      <c r="AC1211" t="str">
        <f t="shared" si="37"/>
        <v>Ferguson Peter</v>
      </c>
      <c r="AD1211" t="s">
        <v>36</v>
      </c>
    </row>
    <row r="1212" spans="1:30" x14ac:dyDescent="0.4">
      <c r="A1212">
        <v>10355</v>
      </c>
      <c r="B1212">
        <v>31</v>
      </c>
      <c r="C1212" s="2">
        <v>53.47</v>
      </c>
      <c r="D1212" s="2">
        <f>SALES­_DATA[[#This Row],[PRICEEACH]]*SALES­_DATA[[#This Row],[QUANTITYORDERED]]</f>
        <v>1657.57</v>
      </c>
      <c r="E1212">
        <v>1</v>
      </c>
      <c r="F1212" s="2">
        <v>1657.57</v>
      </c>
      <c r="G1212" s="2">
        <f>SALES­_DATA[[#This Row],[SALES]]-SALES­_DATA[[#This Row],[cost price]]</f>
        <v>0</v>
      </c>
      <c r="H1212" s="4">
        <v>38328</v>
      </c>
      <c r="I1212" s="1" t="s">
        <v>682</v>
      </c>
      <c r="J1212" t="s">
        <v>25</v>
      </c>
      <c r="K1212">
        <v>4</v>
      </c>
      <c r="L1212" t="str">
        <f t="shared" si="36"/>
        <v>Qtr 4</v>
      </c>
      <c r="M1212" t="s">
        <v>682</v>
      </c>
      <c r="N1212">
        <v>2004</v>
      </c>
      <c r="O1212" t="s">
        <v>26</v>
      </c>
      <c r="P1212" s="2">
        <v>62</v>
      </c>
      <c r="Q1212" t="s">
        <v>611</v>
      </c>
      <c r="R1212" t="s">
        <v>174</v>
      </c>
      <c r="S1212" t="s">
        <v>175</v>
      </c>
      <c r="T1212" t="s">
        <v>176</v>
      </c>
      <c r="V1212" t="s">
        <v>177</v>
      </c>
      <c r="W1212" t="s">
        <v>687</v>
      </c>
      <c r="X1212" s="3">
        <v>28034</v>
      </c>
      <c r="Y1212" t="s">
        <v>178</v>
      </c>
      <c r="Z1212" t="s">
        <v>42</v>
      </c>
      <c r="AA1212" t="s">
        <v>179</v>
      </c>
      <c r="AB1212" t="s">
        <v>180</v>
      </c>
      <c r="AC1212" t="str">
        <f t="shared" si="37"/>
        <v>Freyre Diego</v>
      </c>
      <c r="AD1212" t="s">
        <v>36</v>
      </c>
    </row>
    <row r="1213" spans="1:30" x14ac:dyDescent="0.4">
      <c r="A1213">
        <v>10363</v>
      </c>
      <c r="B1213">
        <v>32</v>
      </c>
      <c r="C1213" s="2">
        <v>89.12</v>
      </c>
      <c r="D1213" s="2">
        <f>SALES­_DATA[[#This Row],[PRICEEACH]]*SALES­_DATA[[#This Row],[QUANTITYORDERED]]</f>
        <v>2851.84</v>
      </c>
      <c r="E1213">
        <v>12</v>
      </c>
      <c r="F1213" s="2">
        <v>2851.84</v>
      </c>
      <c r="G1213" s="2">
        <f>SALES­_DATA[[#This Row],[SALES]]-SALES­_DATA[[#This Row],[cost price]]</f>
        <v>0</v>
      </c>
      <c r="H1213" s="4">
        <v>38358</v>
      </c>
      <c r="I1213" s="1" t="s">
        <v>675</v>
      </c>
      <c r="J1213" t="s">
        <v>25</v>
      </c>
      <c r="K1213">
        <v>1</v>
      </c>
      <c r="L1213" t="str">
        <f t="shared" si="36"/>
        <v>Qtr 1</v>
      </c>
      <c r="M1213" t="s">
        <v>675</v>
      </c>
      <c r="N1213">
        <v>2005</v>
      </c>
      <c r="O1213" t="s">
        <v>26</v>
      </c>
      <c r="P1213" s="2">
        <v>62</v>
      </c>
      <c r="Q1213" t="s">
        <v>611</v>
      </c>
      <c r="R1213" t="s">
        <v>467</v>
      </c>
      <c r="S1213" t="s">
        <v>468</v>
      </c>
      <c r="T1213" t="s">
        <v>469</v>
      </c>
      <c r="V1213" t="s">
        <v>470</v>
      </c>
      <c r="W1213" t="s">
        <v>687</v>
      </c>
      <c r="X1213" s="3" t="s">
        <v>471</v>
      </c>
      <c r="Y1213" t="s">
        <v>130</v>
      </c>
      <c r="Z1213" t="s">
        <v>42</v>
      </c>
      <c r="AA1213" t="s">
        <v>472</v>
      </c>
      <c r="AB1213" t="s">
        <v>473</v>
      </c>
      <c r="AC1213" t="str">
        <f t="shared" si="37"/>
        <v>Suominen Kalle</v>
      </c>
      <c r="AD1213" t="s">
        <v>36</v>
      </c>
    </row>
    <row r="1214" spans="1:30" x14ac:dyDescent="0.4">
      <c r="A1214">
        <v>10378</v>
      </c>
      <c r="B1214">
        <v>28</v>
      </c>
      <c r="C1214" s="2">
        <v>100</v>
      </c>
      <c r="D1214" s="2">
        <f>SALES­_DATA[[#This Row],[PRICEEACH]]*SALES­_DATA[[#This Row],[QUANTITYORDERED]]</f>
        <v>2800</v>
      </c>
      <c r="E1214">
        <v>9</v>
      </c>
      <c r="F1214" s="2">
        <v>4609.6400000000003</v>
      </c>
      <c r="G1214" s="2">
        <f>SALES­_DATA[[#This Row],[SALES]]-SALES­_DATA[[#This Row],[cost price]]</f>
        <v>1809.6400000000003</v>
      </c>
      <c r="H1214" s="4">
        <v>38393</v>
      </c>
      <c r="I1214" s="1" t="s">
        <v>676</v>
      </c>
      <c r="J1214" t="s">
        <v>25</v>
      </c>
      <c r="K1214">
        <v>1</v>
      </c>
      <c r="L1214" t="str">
        <f t="shared" si="36"/>
        <v>Qtr 1</v>
      </c>
      <c r="M1214" t="s">
        <v>676</v>
      </c>
      <c r="N1214">
        <v>2005</v>
      </c>
      <c r="O1214" t="s">
        <v>26</v>
      </c>
      <c r="P1214" s="2">
        <v>62</v>
      </c>
      <c r="Q1214" t="s">
        <v>611</v>
      </c>
      <c r="R1214" t="s">
        <v>174</v>
      </c>
      <c r="S1214" t="s">
        <v>175</v>
      </c>
      <c r="T1214" t="s">
        <v>176</v>
      </c>
      <c r="V1214" t="s">
        <v>177</v>
      </c>
      <c r="W1214" t="s">
        <v>687</v>
      </c>
      <c r="X1214" s="3">
        <v>28034</v>
      </c>
      <c r="Y1214" t="s">
        <v>178</v>
      </c>
      <c r="Z1214" t="s">
        <v>42</v>
      </c>
      <c r="AA1214" t="s">
        <v>179</v>
      </c>
      <c r="AB1214" t="s">
        <v>180</v>
      </c>
      <c r="AC1214" t="str">
        <f t="shared" si="37"/>
        <v>Freyre Diego</v>
      </c>
      <c r="AD1214" t="s">
        <v>51</v>
      </c>
    </row>
    <row r="1215" spans="1:30" x14ac:dyDescent="0.4">
      <c r="A1215">
        <v>10390</v>
      </c>
      <c r="B1215">
        <v>36</v>
      </c>
      <c r="C1215" s="2">
        <v>100</v>
      </c>
      <c r="D1215" s="2">
        <f>SALES­_DATA[[#This Row],[PRICEEACH]]*SALES­_DATA[[#This Row],[QUANTITYORDERED]]</f>
        <v>3600</v>
      </c>
      <c r="E1215">
        <v>2</v>
      </c>
      <c r="F1215" s="2">
        <v>5079.96</v>
      </c>
      <c r="G1215" s="2">
        <f>SALES­_DATA[[#This Row],[SALES]]-SALES­_DATA[[#This Row],[cost price]]</f>
        <v>1479.96</v>
      </c>
      <c r="H1215" s="4">
        <v>38415</v>
      </c>
      <c r="I1215" s="1" t="s">
        <v>686</v>
      </c>
      <c r="J1215" t="s">
        <v>25</v>
      </c>
      <c r="K1215">
        <v>1</v>
      </c>
      <c r="L1215" t="str">
        <f t="shared" si="36"/>
        <v>Qtr 1</v>
      </c>
      <c r="M1215" t="s">
        <v>686</v>
      </c>
      <c r="N1215">
        <v>2005</v>
      </c>
      <c r="O1215" t="s">
        <v>26</v>
      </c>
      <c r="P1215" s="2">
        <v>62</v>
      </c>
      <c r="Q1215" t="s">
        <v>611</v>
      </c>
      <c r="R1215" t="s">
        <v>272</v>
      </c>
      <c r="S1215">
        <v>4155551450</v>
      </c>
      <c r="T1215" t="s">
        <v>273</v>
      </c>
      <c r="V1215" t="s">
        <v>274</v>
      </c>
      <c r="W1215" t="s">
        <v>55</v>
      </c>
      <c r="X1215" s="3">
        <v>97562</v>
      </c>
      <c r="Y1215" t="s">
        <v>32</v>
      </c>
      <c r="Z1215" t="s">
        <v>33</v>
      </c>
      <c r="AA1215" t="s">
        <v>275</v>
      </c>
      <c r="AB1215" t="s">
        <v>276</v>
      </c>
      <c r="AC1215" t="str">
        <f t="shared" si="37"/>
        <v>Nelson Valarie</v>
      </c>
      <c r="AD1215" t="s">
        <v>51</v>
      </c>
    </row>
    <row r="1216" spans="1:30" x14ac:dyDescent="0.4">
      <c r="A1216">
        <v>10403</v>
      </c>
      <c r="B1216">
        <v>36</v>
      </c>
      <c r="C1216" s="2">
        <v>52.22</v>
      </c>
      <c r="D1216" s="2">
        <f>SALES­_DATA[[#This Row],[PRICEEACH]]*SALES­_DATA[[#This Row],[QUANTITYORDERED]]</f>
        <v>1879.92</v>
      </c>
      <c r="E1216">
        <v>1</v>
      </c>
      <c r="F1216" s="2">
        <v>1879.92</v>
      </c>
      <c r="G1216" s="2">
        <f>SALES­_DATA[[#This Row],[SALES]]-SALES­_DATA[[#This Row],[cost price]]</f>
        <v>0</v>
      </c>
      <c r="H1216" s="4">
        <v>38450</v>
      </c>
      <c r="I1216" s="1" t="s">
        <v>683</v>
      </c>
      <c r="J1216" t="s">
        <v>25</v>
      </c>
      <c r="K1216">
        <v>2</v>
      </c>
      <c r="L1216" t="str">
        <f t="shared" si="36"/>
        <v>Qtr 2</v>
      </c>
      <c r="M1216" t="s">
        <v>683</v>
      </c>
      <c r="N1216">
        <v>2005</v>
      </c>
      <c r="O1216" t="s">
        <v>26</v>
      </c>
      <c r="P1216" s="2">
        <v>62</v>
      </c>
      <c r="Q1216" t="s">
        <v>611</v>
      </c>
      <c r="R1216" t="s">
        <v>165</v>
      </c>
      <c r="S1216" t="s">
        <v>166</v>
      </c>
      <c r="T1216" t="s">
        <v>167</v>
      </c>
      <c r="V1216" t="s">
        <v>168</v>
      </c>
      <c r="W1216" t="s">
        <v>687</v>
      </c>
      <c r="X1216" s="3" t="s">
        <v>169</v>
      </c>
      <c r="Y1216" t="s">
        <v>170</v>
      </c>
      <c r="Z1216" t="s">
        <v>42</v>
      </c>
      <c r="AA1216" t="s">
        <v>171</v>
      </c>
      <c r="AB1216" t="s">
        <v>172</v>
      </c>
      <c r="AC1216" t="str">
        <f t="shared" si="37"/>
        <v>Devon Elizabeth</v>
      </c>
      <c r="AD1216" t="s">
        <v>36</v>
      </c>
    </row>
    <row r="1217" spans="1:30" x14ac:dyDescent="0.4">
      <c r="A1217">
        <v>10106</v>
      </c>
      <c r="B1217">
        <v>41</v>
      </c>
      <c r="C1217" s="2">
        <v>100</v>
      </c>
      <c r="D1217" s="2">
        <f>SALES­_DATA[[#This Row],[PRICEEACH]]*SALES­_DATA[[#This Row],[QUANTITYORDERED]]</f>
        <v>4100</v>
      </c>
      <c r="E1217">
        <v>17</v>
      </c>
      <c r="F1217" s="2">
        <v>4774.8599999999997</v>
      </c>
      <c r="G1217" s="2">
        <f>SALES­_DATA[[#This Row],[SALES]]-SALES­_DATA[[#This Row],[cost price]]</f>
        <v>674.85999999999967</v>
      </c>
      <c r="H1217" s="4">
        <v>37669</v>
      </c>
      <c r="I1217" s="1" t="s">
        <v>676</v>
      </c>
      <c r="J1217" t="s">
        <v>25</v>
      </c>
      <c r="K1217">
        <v>1</v>
      </c>
      <c r="L1217" t="str">
        <f t="shared" si="36"/>
        <v>Qtr 1</v>
      </c>
      <c r="M1217" t="s">
        <v>676</v>
      </c>
      <c r="N1217">
        <v>2003</v>
      </c>
      <c r="O1217" t="s">
        <v>550</v>
      </c>
      <c r="P1217" s="2">
        <v>105</v>
      </c>
      <c r="Q1217" t="s">
        <v>612</v>
      </c>
      <c r="R1217" t="s">
        <v>552</v>
      </c>
      <c r="S1217" t="s">
        <v>553</v>
      </c>
      <c r="T1217" t="s">
        <v>554</v>
      </c>
      <c r="V1217" t="s">
        <v>555</v>
      </c>
      <c r="W1217" t="s">
        <v>687</v>
      </c>
      <c r="X1217" s="3">
        <v>24100</v>
      </c>
      <c r="Y1217" t="s">
        <v>258</v>
      </c>
      <c r="Z1217" t="s">
        <v>42</v>
      </c>
      <c r="AA1217" t="s">
        <v>556</v>
      </c>
      <c r="AB1217" t="s">
        <v>557</v>
      </c>
      <c r="AC1217" t="str">
        <f t="shared" si="37"/>
        <v>Rovelli Giovanni</v>
      </c>
      <c r="AD1217" t="s">
        <v>51</v>
      </c>
    </row>
    <row r="1218" spans="1:30" x14ac:dyDescent="0.4">
      <c r="A1218">
        <v>10119</v>
      </c>
      <c r="B1218">
        <v>27</v>
      </c>
      <c r="C1218" s="2">
        <v>99.52</v>
      </c>
      <c r="D1218" s="2">
        <f>SALES­_DATA[[#This Row],[PRICEEACH]]*SALES­_DATA[[#This Row],[QUANTITYORDERED]]</f>
        <v>2687.04</v>
      </c>
      <c r="E1218">
        <v>8</v>
      </c>
      <c r="F1218" s="2">
        <v>2687.04</v>
      </c>
      <c r="G1218" s="2">
        <f>SALES­_DATA[[#This Row],[SALES]]-SALES­_DATA[[#This Row],[cost price]]</f>
        <v>0</v>
      </c>
      <c r="H1218" s="4">
        <v>37739</v>
      </c>
      <c r="I1218" s="1" t="s">
        <v>683</v>
      </c>
      <c r="J1218" t="s">
        <v>25</v>
      </c>
      <c r="K1218">
        <v>2</v>
      </c>
      <c r="L1218" t="str">
        <f t="shared" si="36"/>
        <v>Qtr 2</v>
      </c>
      <c r="M1218" t="s">
        <v>683</v>
      </c>
      <c r="N1218">
        <v>2003</v>
      </c>
      <c r="O1218" t="s">
        <v>550</v>
      </c>
      <c r="P1218" s="2">
        <v>105</v>
      </c>
      <c r="Q1218" t="s">
        <v>612</v>
      </c>
      <c r="R1218" t="s">
        <v>144</v>
      </c>
      <c r="S1218" t="s">
        <v>145</v>
      </c>
      <c r="T1218" t="s">
        <v>146</v>
      </c>
      <c r="V1218" t="s">
        <v>147</v>
      </c>
      <c r="W1218" t="s">
        <v>687</v>
      </c>
      <c r="X1218" s="3">
        <v>5020</v>
      </c>
      <c r="Y1218" t="s">
        <v>148</v>
      </c>
      <c r="Z1218" t="s">
        <v>42</v>
      </c>
      <c r="AA1218" t="s">
        <v>149</v>
      </c>
      <c r="AB1218" t="s">
        <v>150</v>
      </c>
      <c r="AC1218" t="str">
        <f t="shared" si="37"/>
        <v>Pipps Georg</v>
      </c>
      <c r="AD1218" t="s">
        <v>36</v>
      </c>
    </row>
    <row r="1219" spans="1:30" x14ac:dyDescent="0.4">
      <c r="A1219">
        <v>10130</v>
      </c>
      <c r="B1219">
        <v>33</v>
      </c>
      <c r="C1219" s="2">
        <v>100</v>
      </c>
      <c r="D1219" s="2">
        <f>SALES­_DATA[[#This Row],[PRICEEACH]]*SALES­_DATA[[#This Row],[QUANTITYORDERED]]</f>
        <v>3300</v>
      </c>
      <c r="E1219">
        <v>1</v>
      </c>
      <c r="F1219" s="2">
        <v>3423.75</v>
      </c>
      <c r="G1219" s="2">
        <f>SALES­_DATA[[#This Row],[SALES]]-SALES­_DATA[[#This Row],[cost price]]</f>
        <v>123.75</v>
      </c>
      <c r="H1219" s="4">
        <v>37788</v>
      </c>
      <c r="I1219" s="1" t="s">
        <v>684</v>
      </c>
      <c r="J1219" t="s">
        <v>25</v>
      </c>
      <c r="K1219">
        <v>2</v>
      </c>
      <c r="L1219" t="str">
        <f t="shared" ref="L1219:L1282" si="38">CONCATENATE("Qtr", " ",K1219)</f>
        <v>Qtr 2</v>
      </c>
      <c r="M1219" t="s">
        <v>684</v>
      </c>
      <c r="N1219">
        <v>2003</v>
      </c>
      <c r="O1219" t="s">
        <v>550</v>
      </c>
      <c r="P1219" s="2">
        <v>105</v>
      </c>
      <c r="Q1219" t="s">
        <v>612</v>
      </c>
      <c r="R1219" t="s">
        <v>600</v>
      </c>
      <c r="S1219">
        <v>6175558428</v>
      </c>
      <c r="T1219" t="s">
        <v>601</v>
      </c>
      <c r="V1219" t="s">
        <v>283</v>
      </c>
      <c r="W1219" t="s">
        <v>123</v>
      </c>
      <c r="X1219" s="3">
        <v>58339</v>
      </c>
      <c r="Y1219" t="s">
        <v>32</v>
      </c>
      <c r="Z1219" t="s">
        <v>33</v>
      </c>
      <c r="AA1219" t="s">
        <v>529</v>
      </c>
      <c r="AB1219" t="s">
        <v>245</v>
      </c>
      <c r="AC1219" t="str">
        <f t="shared" ref="AC1219:AC1282" si="39">CONCATENATE(AA1219, " ",AB1219)</f>
        <v>Taylor Leslie</v>
      </c>
      <c r="AD1219" t="s">
        <v>51</v>
      </c>
    </row>
    <row r="1220" spans="1:30" x14ac:dyDescent="0.4">
      <c r="A1220">
        <v>10143</v>
      </c>
      <c r="B1220">
        <v>34</v>
      </c>
      <c r="C1220" s="2">
        <v>100</v>
      </c>
      <c r="D1220" s="2">
        <f>SALES­_DATA[[#This Row],[PRICEEACH]]*SALES­_DATA[[#This Row],[QUANTITYORDERED]]</f>
        <v>3400</v>
      </c>
      <c r="E1220">
        <v>12</v>
      </c>
      <c r="F1220" s="2">
        <v>3455.76</v>
      </c>
      <c r="G1220" s="2">
        <f>SALES­_DATA[[#This Row],[SALES]]-SALES­_DATA[[#This Row],[cost price]]</f>
        <v>55.760000000000218</v>
      </c>
      <c r="H1220" s="4">
        <v>37843</v>
      </c>
      <c r="I1220" s="1" t="s">
        <v>679</v>
      </c>
      <c r="J1220" t="s">
        <v>25</v>
      </c>
      <c r="K1220">
        <v>3</v>
      </c>
      <c r="L1220" t="str">
        <f t="shared" si="38"/>
        <v>Qtr 3</v>
      </c>
      <c r="M1220" t="s">
        <v>679</v>
      </c>
      <c r="N1220">
        <v>2003</v>
      </c>
      <c r="O1220" t="s">
        <v>550</v>
      </c>
      <c r="P1220" s="2">
        <v>105</v>
      </c>
      <c r="Q1220" t="s">
        <v>612</v>
      </c>
      <c r="R1220" t="s">
        <v>335</v>
      </c>
      <c r="S1220">
        <v>5085559555</v>
      </c>
      <c r="T1220" t="s">
        <v>336</v>
      </c>
      <c r="V1220" t="s">
        <v>162</v>
      </c>
      <c r="W1220" t="s">
        <v>123</v>
      </c>
      <c r="X1220" s="3">
        <v>50553</v>
      </c>
      <c r="Y1220" t="s">
        <v>32</v>
      </c>
      <c r="Z1220" t="s">
        <v>33</v>
      </c>
      <c r="AA1220" t="s">
        <v>337</v>
      </c>
      <c r="AB1220" t="s">
        <v>338</v>
      </c>
      <c r="AC1220" t="str">
        <f t="shared" si="39"/>
        <v>Tam Wing C</v>
      </c>
      <c r="AD1220" t="s">
        <v>51</v>
      </c>
    </row>
    <row r="1221" spans="1:30" x14ac:dyDescent="0.4">
      <c r="A1221">
        <v>10155</v>
      </c>
      <c r="B1221">
        <v>29</v>
      </c>
      <c r="C1221" s="2">
        <v>100</v>
      </c>
      <c r="D1221" s="2">
        <f>SALES­_DATA[[#This Row],[PRICEEACH]]*SALES­_DATA[[#This Row],[QUANTITYORDERED]]</f>
        <v>2900</v>
      </c>
      <c r="E1221">
        <v>10</v>
      </c>
      <c r="F1221" s="2">
        <v>3622.97</v>
      </c>
      <c r="G1221" s="2">
        <f>SALES­_DATA[[#This Row],[SALES]]-SALES­_DATA[[#This Row],[cost price]]</f>
        <v>722.9699999999998</v>
      </c>
      <c r="H1221" s="4">
        <v>37900</v>
      </c>
      <c r="I1221" s="1" t="s">
        <v>680</v>
      </c>
      <c r="J1221" t="s">
        <v>25</v>
      </c>
      <c r="K1221">
        <v>4</v>
      </c>
      <c r="L1221" t="str">
        <f t="shared" si="38"/>
        <v>Qtr 4</v>
      </c>
      <c r="M1221" t="s">
        <v>680</v>
      </c>
      <c r="N1221">
        <v>2003</v>
      </c>
      <c r="O1221" t="s">
        <v>550</v>
      </c>
      <c r="P1221" s="2">
        <v>105</v>
      </c>
      <c r="Q1221" t="s">
        <v>612</v>
      </c>
      <c r="R1221" t="s">
        <v>126</v>
      </c>
      <c r="S1221" t="s">
        <v>127</v>
      </c>
      <c r="T1221" t="s">
        <v>128</v>
      </c>
      <c r="V1221" t="s">
        <v>129</v>
      </c>
      <c r="W1221" t="s">
        <v>687</v>
      </c>
      <c r="X1221" s="3">
        <v>21240</v>
      </c>
      <c r="Y1221" t="s">
        <v>130</v>
      </c>
      <c r="Z1221" t="s">
        <v>42</v>
      </c>
      <c r="AA1221" t="s">
        <v>131</v>
      </c>
      <c r="AB1221" t="s">
        <v>132</v>
      </c>
      <c r="AC1221" t="str">
        <f t="shared" si="39"/>
        <v>Karttunen Matti</v>
      </c>
      <c r="AD1221" t="s">
        <v>51</v>
      </c>
    </row>
    <row r="1222" spans="1:30" x14ac:dyDescent="0.4">
      <c r="A1222">
        <v>10167</v>
      </c>
      <c r="B1222">
        <v>34</v>
      </c>
      <c r="C1222" s="2">
        <v>100</v>
      </c>
      <c r="D1222" s="2">
        <f>SALES­_DATA[[#This Row],[PRICEEACH]]*SALES­_DATA[[#This Row],[QUANTITYORDERED]]</f>
        <v>3400</v>
      </c>
      <c r="E1222">
        <v>6</v>
      </c>
      <c r="F1222" s="2">
        <v>3599.58</v>
      </c>
      <c r="G1222" s="2">
        <f>SALES­_DATA[[#This Row],[SALES]]-SALES­_DATA[[#This Row],[cost price]]</f>
        <v>199.57999999999993</v>
      </c>
      <c r="H1222" s="4">
        <v>37917</v>
      </c>
      <c r="I1222" s="1" t="s">
        <v>680</v>
      </c>
      <c r="J1222" t="s">
        <v>339</v>
      </c>
      <c r="K1222">
        <v>4</v>
      </c>
      <c r="L1222" t="str">
        <f t="shared" si="38"/>
        <v>Qtr 4</v>
      </c>
      <c r="M1222" t="s">
        <v>680</v>
      </c>
      <c r="N1222">
        <v>2003</v>
      </c>
      <c r="O1222" t="s">
        <v>550</v>
      </c>
      <c r="P1222" s="2">
        <v>105</v>
      </c>
      <c r="Q1222" t="s">
        <v>612</v>
      </c>
      <c r="R1222" t="s">
        <v>261</v>
      </c>
      <c r="S1222" t="s">
        <v>262</v>
      </c>
      <c r="T1222" t="s">
        <v>263</v>
      </c>
      <c r="V1222" t="s">
        <v>264</v>
      </c>
      <c r="W1222" t="s">
        <v>687</v>
      </c>
      <c r="X1222" s="3" t="s">
        <v>265</v>
      </c>
      <c r="Y1222" t="s">
        <v>188</v>
      </c>
      <c r="Z1222" t="s">
        <v>42</v>
      </c>
      <c r="AA1222" t="s">
        <v>266</v>
      </c>
      <c r="AB1222" t="s">
        <v>206</v>
      </c>
      <c r="AC1222" t="str">
        <f t="shared" si="39"/>
        <v>Larsson Maria</v>
      </c>
      <c r="AD1222" t="s">
        <v>51</v>
      </c>
    </row>
    <row r="1223" spans="1:30" x14ac:dyDescent="0.4">
      <c r="A1223">
        <v>10178</v>
      </c>
      <c r="B1223">
        <v>48</v>
      </c>
      <c r="C1223" s="2">
        <v>100</v>
      </c>
      <c r="D1223" s="2">
        <f>SALES­_DATA[[#This Row],[PRICEEACH]]*SALES­_DATA[[#This Row],[QUANTITYORDERED]]</f>
        <v>4800</v>
      </c>
      <c r="E1223">
        <v>9</v>
      </c>
      <c r="F1223" s="2">
        <v>5386.56</v>
      </c>
      <c r="G1223" s="2">
        <f>SALES­_DATA[[#This Row],[SALES]]-SALES­_DATA[[#This Row],[cost price]]</f>
        <v>586.5600000000004</v>
      </c>
      <c r="H1223" s="4">
        <v>37933</v>
      </c>
      <c r="I1223" s="1" t="s">
        <v>681</v>
      </c>
      <c r="J1223" t="s">
        <v>25</v>
      </c>
      <c r="K1223">
        <v>4</v>
      </c>
      <c r="L1223" t="str">
        <f t="shared" si="38"/>
        <v>Qtr 4</v>
      </c>
      <c r="M1223" t="s">
        <v>681</v>
      </c>
      <c r="N1223">
        <v>2003</v>
      </c>
      <c r="O1223" t="s">
        <v>550</v>
      </c>
      <c r="P1223" s="2">
        <v>105</v>
      </c>
      <c r="Q1223" t="s">
        <v>612</v>
      </c>
      <c r="R1223" t="s">
        <v>340</v>
      </c>
      <c r="S1223" t="s">
        <v>341</v>
      </c>
      <c r="T1223" t="s">
        <v>342</v>
      </c>
      <c r="V1223" t="s">
        <v>343</v>
      </c>
      <c r="W1223" t="s">
        <v>687</v>
      </c>
      <c r="X1223" s="3">
        <v>31000</v>
      </c>
      <c r="Y1223" t="s">
        <v>41</v>
      </c>
      <c r="Z1223" t="s">
        <v>42</v>
      </c>
      <c r="AA1223" t="s">
        <v>344</v>
      </c>
      <c r="AB1223" t="s">
        <v>345</v>
      </c>
      <c r="AC1223" t="str">
        <f t="shared" si="39"/>
        <v>Roulet Annette</v>
      </c>
      <c r="AD1223" t="s">
        <v>51</v>
      </c>
    </row>
    <row r="1224" spans="1:30" x14ac:dyDescent="0.4">
      <c r="A1224">
        <v>10186</v>
      </c>
      <c r="B1224">
        <v>46</v>
      </c>
      <c r="C1224" s="2">
        <v>100</v>
      </c>
      <c r="D1224" s="2">
        <f>SALES­_DATA[[#This Row],[PRICEEACH]]*SALES­_DATA[[#This Row],[QUANTITYORDERED]]</f>
        <v>4600</v>
      </c>
      <c r="E1224">
        <v>6</v>
      </c>
      <c r="F1224" s="2">
        <v>4918.78</v>
      </c>
      <c r="G1224" s="2">
        <f>SALES­_DATA[[#This Row],[SALES]]-SALES­_DATA[[#This Row],[cost price]]</f>
        <v>318.77999999999975</v>
      </c>
      <c r="H1224" s="4">
        <v>37939</v>
      </c>
      <c r="I1224" s="1" t="s">
        <v>681</v>
      </c>
      <c r="J1224" t="s">
        <v>25</v>
      </c>
      <c r="K1224">
        <v>4</v>
      </c>
      <c r="L1224" t="str">
        <f t="shared" si="38"/>
        <v>Qtr 4</v>
      </c>
      <c r="M1224" t="s">
        <v>681</v>
      </c>
      <c r="N1224">
        <v>2003</v>
      </c>
      <c r="O1224" t="s">
        <v>550</v>
      </c>
      <c r="P1224" s="2">
        <v>105</v>
      </c>
      <c r="Q1224" t="s">
        <v>612</v>
      </c>
      <c r="R1224" t="s">
        <v>346</v>
      </c>
      <c r="S1224" t="s">
        <v>347</v>
      </c>
      <c r="T1224" t="s">
        <v>348</v>
      </c>
      <c r="V1224" t="s">
        <v>332</v>
      </c>
      <c r="W1224" t="s">
        <v>687</v>
      </c>
      <c r="X1224" s="3" t="s">
        <v>349</v>
      </c>
      <c r="Y1224" t="s">
        <v>170</v>
      </c>
      <c r="Z1224" t="s">
        <v>42</v>
      </c>
      <c r="AA1224" t="s">
        <v>350</v>
      </c>
      <c r="AB1224" t="s">
        <v>351</v>
      </c>
      <c r="AC1224" t="str">
        <f t="shared" si="39"/>
        <v>Hardy Thomas</v>
      </c>
      <c r="AD1224" t="s">
        <v>51</v>
      </c>
    </row>
    <row r="1225" spans="1:30" x14ac:dyDescent="0.4">
      <c r="A1225">
        <v>10197</v>
      </c>
      <c r="B1225">
        <v>22</v>
      </c>
      <c r="C1225" s="2">
        <v>100</v>
      </c>
      <c r="D1225" s="2">
        <f>SALES­_DATA[[#This Row],[PRICEEACH]]*SALES­_DATA[[#This Row],[QUANTITYORDERED]]</f>
        <v>2200</v>
      </c>
      <c r="E1225">
        <v>3</v>
      </c>
      <c r="F1225" s="2">
        <v>2538.8000000000002</v>
      </c>
      <c r="G1225" s="2">
        <f>SALES­_DATA[[#This Row],[SALES]]-SALES­_DATA[[#This Row],[cost price]]</f>
        <v>338.80000000000018</v>
      </c>
      <c r="H1225" s="4">
        <v>37951</v>
      </c>
      <c r="I1225" s="1" t="s">
        <v>681</v>
      </c>
      <c r="J1225" t="s">
        <v>25</v>
      </c>
      <c r="K1225">
        <v>4</v>
      </c>
      <c r="L1225" t="str">
        <f t="shared" si="38"/>
        <v>Qtr 4</v>
      </c>
      <c r="M1225" t="s">
        <v>681</v>
      </c>
      <c r="N1225">
        <v>2003</v>
      </c>
      <c r="O1225" t="s">
        <v>550</v>
      </c>
      <c r="P1225" s="2">
        <v>105</v>
      </c>
      <c r="Q1225" t="s">
        <v>612</v>
      </c>
      <c r="R1225" t="s">
        <v>352</v>
      </c>
      <c r="S1225" t="s">
        <v>353</v>
      </c>
      <c r="T1225" t="s">
        <v>354</v>
      </c>
      <c r="V1225" t="s">
        <v>355</v>
      </c>
      <c r="W1225" t="s">
        <v>687</v>
      </c>
      <c r="X1225" s="3">
        <v>8022</v>
      </c>
      <c r="Y1225" t="s">
        <v>178</v>
      </c>
      <c r="Z1225" t="s">
        <v>42</v>
      </c>
      <c r="AA1225" t="s">
        <v>356</v>
      </c>
      <c r="AB1225" t="s">
        <v>357</v>
      </c>
      <c r="AC1225" t="str">
        <f t="shared" si="39"/>
        <v>Saavedra Eduardo</v>
      </c>
      <c r="AD1225" t="s">
        <v>36</v>
      </c>
    </row>
    <row r="1226" spans="1:30" x14ac:dyDescent="0.4">
      <c r="A1226">
        <v>10209</v>
      </c>
      <c r="B1226">
        <v>20</v>
      </c>
      <c r="C1226" s="2">
        <v>100</v>
      </c>
      <c r="D1226" s="2">
        <f>SALES­_DATA[[#This Row],[PRICEEACH]]*SALES­_DATA[[#This Row],[QUANTITYORDERED]]</f>
        <v>2000</v>
      </c>
      <c r="E1226">
        <v>5</v>
      </c>
      <c r="F1226" s="2">
        <v>2498.6</v>
      </c>
      <c r="G1226" s="2">
        <f>SALES­_DATA[[#This Row],[SALES]]-SALES­_DATA[[#This Row],[cost price]]</f>
        <v>498.59999999999991</v>
      </c>
      <c r="H1226" s="4">
        <v>37995</v>
      </c>
      <c r="I1226" s="1" t="s">
        <v>675</v>
      </c>
      <c r="J1226" t="s">
        <v>25</v>
      </c>
      <c r="K1226">
        <v>1</v>
      </c>
      <c r="L1226" t="str">
        <f t="shared" si="38"/>
        <v>Qtr 1</v>
      </c>
      <c r="M1226" t="s">
        <v>675</v>
      </c>
      <c r="N1226">
        <v>2004</v>
      </c>
      <c r="O1226" t="s">
        <v>550</v>
      </c>
      <c r="P1226" s="2">
        <v>105</v>
      </c>
      <c r="Q1226" t="s">
        <v>612</v>
      </c>
      <c r="R1226" t="s">
        <v>358</v>
      </c>
      <c r="S1226">
        <v>2155554369</v>
      </c>
      <c r="T1226" t="s">
        <v>359</v>
      </c>
      <c r="V1226" t="s">
        <v>360</v>
      </c>
      <c r="W1226" t="s">
        <v>55</v>
      </c>
      <c r="X1226" s="3" t="s">
        <v>687</v>
      </c>
      <c r="Y1226" t="s">
        <v>32</v>
      </c>
      <c r="Z1226" t="s">
        <v>33</v>
      </c>
      <c r="AA1226" t="s">
        <v>361</v>
      </c>
      <c r="AB1226" t="s">
        <v>103</v>
      </c>
      <c r="AC1226" t="str">
        <f t="shared" si="39"/>
        <v>Chandler Michael</v>
      </c>
      <c r="AD1226" t="s">
        <v>36</v>
      </c>
    </row>
    <row r="1227" spans="1:30" x14ac:dyDescent="0.4">
      <c r="A1227">
        <v>10222</v>
      </c>
      <c r="B1227">
        <v>45</v>
      </c>
      <c r="C1227" s="2">
        <v>85.75</v>
      </c>
      <c r="D1227" s="2">
        <f>SALES­_DATA[[#This Row],[PRICEEACH]]*SALES­_DATA[[#This Row],[QUANTITYORDERED]]</f>
        <v>3858.75</v>
      </c>
      <c r="E1227">
        <v>9</v>
      </c>
      <c r="F1227" s="2">
        <v>3858.75</v>
      </c>
      <c r="G1227" s="2">
        <f>SALES­_DATA[[#This Row],[SALES]]-SALES­_DATA[[#This Row],[cost price]]</f>
        <v>0</v>
      </c>
      <c r="H1227" s="4">
        <v>38036</v>
      </c>
      <c r="I1227" s="1" t="s">
        <v>676</v>
      </c>
      <c r="J1227" t="s">
        <v>25</v>
      </c>
      <c r="K1227">
        <v>1</v>
      </c>
      <c r="L1227" t="str">
        <f t="shared" si="38"/>
        <v>Qtr 1</v>
      </c>
      <c r="M1227" t="s">
        <v>676</v>
      </c>
      <c r="N1227">
        <v>2004</v>
      </c>
      <c r="O1227" t="s">
        <v>550</v>
      </c>
      <c r="P1227" s="2">
        <v>105</v>
      </c>
      <c r="Q1227" t="s">
        <v>612</v>
      </c>
      <c r="R1227" t="s">
        <v>362</v>
      </c>
      <c r="S1227">
        <v>7605558146</v>
      </c>
      <c r="T1227" t="s">
        <v>363</v>
      </c>
      <c r="V1227" t="s">
        <v>364</v>
      </c>
      <c r="W1227" t="s">
        <v>55</v>
      </c>
      <c r="X1227" s="3">
        <v>91217</v>
      </c>
      <c r="Y1227" t="s">
        <v>32</v>
      </c>
      <c r="Z1227" t="s">
        <v>33</v>
      </c>
      <c r="AA1227" t="s">
        <v>237</v>
      </c>
      <c r="AB1227" t="s">
        <v>276</v>
      </c>
      <c r="AC1227" t="str">
        <f t="shared" si="39"/>
        <v>Thompson Valarie</v>
      </c>
      <c r="AD1227" t="s">
        <v>51</v>
      </c>
    </row>
    <row r="1228" spans="1:30" x14ac:dyDescent="0.4">
      <c r="A1228">
        <v>10249</v>
      </c>
      <c r="B1228">
        <v>46</v>
      </c>
      <c r="C1228" s="2">
        <v>100</v>
      </c>
      <c r="D1228" s="2">
        <f>SALES­_DATA[[#This Row],[PRICEEACH]]*SALES­_DATA[[#This Row],[QUANTITYORDERED]]</f>
        <v>4600</v>
      </c>
      <c r="E1228">
        <v>5</v>
      </c>
      <c r="F1228" s="2">
        <v>5600.5</v>
      </c>
      <c r="G1228" s="2">
        <f>SALES­_DATA[[#This Row],[SALES]]-SALES­_DATA[[#This Row],[cost price]]</f>
        <v>1000.5</v>
      </c>
      <c r="H1228" s="4">
        <v>38115</v>
      </c>
      <c r="I1228" s="1" t="s">
        <v>677</v>
      </c>
      <c r="J1228" t="s">
        <v>25</v>
      </c>
      <c r="K1228">
        <v>2</v>
      </c>
      <c r="L1228" t="str">
        <f t="shared" si="38"/>
        <v>Qtr 2</v>
      </c>
      <c r="M1228" t="s">
        <v>677</v>
      </c>
      <c r="N1228">
        <v>2004</v>
      </c>
      <c r="O1228" t="s">
        <v>550</v>
      </c>
      <c r="P1228" s="2">
        <v>105</v>
      </c>
      <c r="Q1228" t="s">
        <v>612</v>
      </c>
      <c r="R1228" t="s">
        <v>239</v>
      </c>
      <c r="S1228">
        <v>6175555555</v>
      </c>
      <c r="T1228" t="s">
        <v>240</v>
      </c>
      <c r="V1228" t="s">
        <v>122</v>
      </c>
      <c r="W1228" t="s">
        <v>123</v>
      </c>
      <c r="X1228" s="3">
        <v>51247</v>
      </c>
      <c r="Y1228" t="s">
        <v>32</v>
      </c>
      <c r="Z1228" t="s">
        <v>33</v>
      </c>
      <c r="AA1228" t="s">
        <v>241</v>
      </c>
      <c r="AB1228" t="s">
        <v>143</v>
      </c>
      <c r="AC1228" t="str">
        <f t="shared" si="39"/>
        <v>Tseng Kyung</v>
      </c>
      <c r="AD1228" t="s">
        <v>51</v>
      </c>
    </row>
    <row r="1229" spans="1:30" x14ac:dyDescent="0.4">
      <c r="A1229">
        <v>10262</v>
      </c>
      <c r="B1229">
        <v>34</v>
      </c>
      <c r="C1229" s="2">
        <v>100</v>
      </c>
      <c r="D1229" s="2">
        <f>SALES­_DATA[[#This Row],[PRICEEACH]]*SALES­_DATA[[#This Row],[QUANTITYORDERED]]</f>
        <v>3400</v>
      </c>
      <c r="E1229">
        <v>14</v>
      </c>
      <c r="F1229" s="2">
        <v>4103.46</v>
      </c>
      <c r="G1229" s="2">
        <f>SALES­_DATA[[#This Row],[SALES]]-SALES­_DATA[[#This Row],[cost price]]</f>
        <v>703.46</v>
      </c>
      <c r="H1229" s="4">
        <v>38162</v>
      </c>
      <c r="I1229" s="1" t="s">
        <v>684</v>
      </c>
      <c r="J1229" t="s">
        <v>339</v>
      </c>
      <c r="K1229">
        <v>2</v>
      </c>
      <c r="L1229" t="str">
        <f t="shared" si="38"/>
        <v>Qtr 2</v>
      </c>
      <c r="M1229" t="s">
        <v>684</v>
      </c>
      <c r="N1229">
        <v>2004</v>
      </c>
      <c r="O1229" t="s">
        <v>550</v>
      </c>
      <c r="P1229" s="2">
        <v>105</v>
      </c>
      <c r="Q1229" t="s">
        <v>612</v>
      </c>
      <c r="R1229" t="s">
        <v>174</v>
      </c>
      <c r="S1229" t="s">
        <v>175</v>
      </c>
      <c r="T1229" t="s">
        <v>176</v>
      </c>
      <c r="V1229" t="s">
        <v>177</v>
      </c>
      <c r="W1229" t="s">
        <v>687</v>
      </c>
      <c r="X1229" s="3">
        <v>28034</v>
      </c>
      <c r="Y1229" t="s">
        <v>178</v>
      </c>
      <c r="Z1229" t="s">
        <v>42</v>
      </c>
      <c r="AA1229" t="s">
        <v>179</v>
      </c>
      <c r="AB1229" t="s">
        <v>180</v>
      </c>
      <c r="AC1229" t="str">
        <f t="shared" si="39"/>
        <v>Freyre Diego</v>
      </c>
      <c r="AD1229" t="s">
        <v>51</v>
      </c>
    </row>
    <row r="1230" spans="1:30" x14ac:dyDescent="0.4">
      <c r="A1230">
        <v>10273</v>
      </c>
      <c r="B1230">
        <v>50</v>
      </c>
      <c r="C1230" s="2">
        <v>85.75</v>
      </c>
      <c r="D1230" s="2">
        <f>SALES­_DATA[[#This Row],[PRICEEACH]]*SALES­_DATA[[#This Row],[QUANTITYORDERED]]</f>
        <v>4287.5</v>
      </c>
      <c r="E1230">
        <v>1</v>
      </c>
      <c r="F1230" s="2">
        <v>4287.5</v>
      </c>
      <c r="G1230" s="2">
        <f>SALES­_DATA[[#This Row],[SALES]]-SALES­_DATA[[#This Row],[cost price]]</f>
        <v>0</v>
      </c>
      <c r="H1230" s="4">
        <v>38189</v>
      </c>
      <c r="I1230" s="1" t="s">
        <v>678</v>
      </c>
      <c r="J1230" t="s">
        <v>25</v>
      </c>
      <c r="K1230">
        <v>3</v>
      </c>
      <c r="L1230" t="str">
        <f t="shared" si="38"/>
        <v>Qtr 3</v>
      </c>
      <c r="M1230" t="s">
        <v>678</v>
      </c>
      <c r="N1230">
        <v>2004</v>
      </c>
      <c r="O1230" t="s">
        <v>550</v>
      </c>
      <c r="P1230" s="2">
        <v>105</v>
      </c>
      <c r="Q1230" t="s">
        <v>612</v>
      </c>
      <c r="R1230" t="s">
        <v>365</v>
      </c>
      <c r="S1230" t="s">
        <v>366</v>
      </c>
      <c r="T1230" t="s">
        <v>367</v>
      </c>
      <c r="V1230" t="s">
        <v>368</v>
      </c>
      <c r="W1230" t="s">
        <v>687</v>
      </c>
      <c r="X1230" s="3" t="s">
        <v>369</v>
      </c>
      <c r="Y1230" t="s">
        <v>370</v>
      </c>
      <c r="Z1230" t="s">
        <v>42</v>
      </c>
      <c r="AA1230" t="s">
        <v>371</v>
      </c>
      <c r="AB1230" t="s">
        <v>372</v>
      </c>
      <c r="AC1230" t="str">
        <f t="shared" si="39"/>
        <v>Dewey Catherine</v>
      </c>
      <c r="AD1230" t="s">
        <v>51</v>
      </c>
    </row>
    <row r="1231" spans="1:30" x14ac:dyDescent="0.4">
      <c r="A1231">
        <v>10283</v>
      </c>
      <c r="B1231">
        <v>46</v>
      </c>
      <c r="C1231" s="2">
        <v>100</v>
      </c>
      <c r="D1231" s="2">
        <f>SALES­_DATA[[#This Row],[PRICEEACH]]*SALES­_DATA[[#This Row],[QUANTITYORDERED]]</f>
        <v>4600</v>
      </c>
      <c r="E1231">
        <v>3</v>
      </c>
      <c r="F1231" s="2">
        <v>5795.54</v>
      </c>
      <c r="G1231" s="2">
        <f>SALES­_DATA[[#This Row],[SALES]]-SALES­_DATA[[#This Row],[cost price]]</f>
        <v>1195.54</v>
      </c>
      <c r="H1231" s="4">
        <v>38219</v>
      </c>
      <c r="I1231" s="1" t="s">
        <v>679</v>
      </c>
      <c r="J1231" t="s">
        <v>25</v>
      </c>
      <c r="K1231">
        <v>3</v>
      </c>
      <c r="L1231" t="str">
        <f t="shared" si="38"/>
        <v>Qtr 3</v>
      </c>
      <c r="M1231" t="s">
        <v>679</v>
      </c>
      <c r="N1231">
        <v>2004</v>
      </c>
      <c r="O1231" t="s">
        <v>550</v>
      </c>
      <c r="P1231" s="2">
        <v>105</v>
      </c>
      <c r="Q1231" t="s">
        <v>612</v>
      </c>
      <c r="R1231" t="s">
        <v>373</v>
      </c>
      <c r="S1231" t="s">
        <v>374</v>
      </c>
      <c r="T1231" t="s">
        <v>375</v>
      </c>
      <c r="V1231" t="s">
        <v>376</v>
      </c>
      <c r="W1231" t="s">
        <v>229</v>
      </c>
      <c r="X1231" s="3" t="s">
        <v>377</v>
      </c>
      <c r="Y1231" t="s">
        <v>231</v>
      </c>
      <c r="Z1231" t="s">
        <v>33</v>
      </c>
      <c r="AA1231" t="s">
        <v>378</v>
      </c>
      <c r="AB1231" t="s">
        <v>172</v>
      </c>
      <c r="AC1231" t="str">
        <f t="shared" si="39"/>
        <v>Lincoln Elizabeth</v>
      </c>
      <c r="AD1231" t="s">
        <v>51</v>
      </c>
    </row>
    <row r="1232" spans="1:30" x14ac:dyDescent="0.4">
      <c r="A1232">
        <v>10296</v>
      </c>
      <c r="B1232">
        <v>22</v>
      </c>
      <c r="C1232" s="2">
        <v>84.7</v>
      </c>
      <c r="D1232" s="2">
        <f>SALES­_DATA[[#This Row],[PRICEEACH]]*SALES­_DATA[[#This Row],[QUANTITYORDERED]]</f>
        <v>1863.4</v>
      </c>
      <c r="E1232">
        <v>12</v>
      </c>
      <c r="F1232" s="2">
        <v>1863.4</v>
      </c>
      <c r="G1232" s="2">
        <f>SALES­_DATA[[#This Row],[SALES]]-SALES­_DATA[[#This Row],[cost price]]</f>
        <v>0</v>
      </c>
      <c r="H1232" s="4">
        <v>38245</v>
      </c>
      <c r="I1232" s="1" t="s">
        <v>685</v>
      </c>
      <c r="J1232" t="s">
        <v>25</v>
      </c>
      <c r="K1232">
        <v>3</v>
      </c>
      <c r="L1232" t="str">
        <f t="shared" si="38"/>
        <v>Qtr 3</v>
      </c>
      <c r="M1232" t="s">
        <v>685</v>
      </c>
      <c r="N1232">
        <v>2004</v>
      </c>
      <c r="O1232" t="s">
        <v>550</v>
      </c>
      <c r="P1232" s="2">
        <v>105</v>
      </c>
      <c r="Q1232" t="s">
        <v>612</v>
      </c>
      <c r="R1232" t="s">
        <v>572</v>
      </c>
      <c r="S1232" t="s">
        <v>573</v>
      </c>
      <c r="T1232" t="s">
        <v>574</v>
      </c>
      <c r="V1232" t="s">
        <v>575</v>
      </c>
      <c r="W1232" t="s">
        <v>687</v>
      </c>
      <c r="X1232" s="3">
        <v>80686</v>
      </c>
      <c r="Y1232" t="s">
        <v>443</v>
      </c>
      <c r="Z1232" t="s">
        <v>42</v>
      </c>
      <c r="AA1232" t="s">
        <v>576</v>
      </c>
      <c r="AB1232" t="s">
        <v>103</v>
      </c>
      <c r="AC1232" t="str">
        <f t="shared" si="39"/>
        <v>Donnermeyer Michael</v>
      </c>
      <c r="AD1232" t="s">
        <v>36</v>
      </c>
    </row>
    <row r="1233" spans="1:30" x14ac:dyDescent="0.4">
      <c r="A1233">
        <v>10307</v>
      </c>
      <c r="B1233">
        <v>48</v>
      </c>
      <c r="C1233" s="2">
        <v>86.81</v>
      </c>
      <c r="D1233" s="2">
        <f>SALES­_DATA[[#This Row],[PRICEEACH]]*SALES­_DATA[[#This Row],[QUANTITYORDERED]]</f>
        <v>4166.88</v>
      </c>
      <c r="E1233">
        <v>6</v>
      </c>
      <c r="F1233" s="2">
        <v>4166.88</v>
      </c>
      <c r="G1233" s="2">
        <f>SALES­_DATA[[#This Row],[SALES]]-SALES­_DATA[[#This Row],[cost price]]</f>
        <v>0</v>
      </c>
      <c r="H1233" s="4">
        <v>38274</v>
      </c>
      <c r="I1233" s="1" t="s">
        <v>680</v>
      </c>
      <c r="J1233" t="s">
        <v>25</v>
      </c>
      <c r="K1233">
        <v>4</v>
      </c>
      <c r="L1233" t="str">
        <f t="shared" si="38"/>
        <v>Qtr 4</v>
      </c>
      <c r="M1233" t="s">
        <v>680</v>
      </c>
      <c r="N1233">
        <v>2004</v>
      </c>
      <c r="O1233" t="s">
        <v>550</v>
      </c>
      <c r="P1233" s="2">
        <v>105</v>
      </c>
      <c r="Q1233" t="s">
        <v>612</v>
      </c>
      <c r="R1233" t="s">
        <v>214</v>
      </c>
      <c r="S1233">
        <v>2155554695</v>
      </c>
      <c r="T1233" t="s">
        <v>215</v>
      </c>
      <c r="V1233" t="s">
        <v>216</v>
      </c>
      <c r="W1233" t="s">
        <v>142</v>
      </c>
      <c r="X1233" s="3">
        <v>71270</v>
      </c>
      <c r="Y1233" t="s">
        <v>32</v>
      </c>
      <c r="Z1233" t="s">
        <v>33</v>
      </c>
      <c r="AA1233" t="s">
        <v>217</v>
      </c>
      <c r="AB1233" t="s">
        <v>218</v>
      </c>
      <c r="AC1233" t="str">
        <f t="shared" si="39"/>
        <v>Cervantes Francisca</v>
      </c>
      <c r="AD1233" t="s">
        <v>51</v>
      </c>
    </row>
    <row r="1234" spans="1:30" x14ac:dyDescent="0.4">
      <c r="A1234">
        <v>10316</v>
      </c>
      <c r="B1234">
        <v>47</v>
      </c>
      <c r="C1234" s="2">
        <v>86.81</v>
      </c>
      <c r="D1234" s="2">
        <f>SALES­_DATA[[#This Row],[PRICEEACH]]*SALES­_DATA[[#This Row],[QUANTITYORDERED]]</f>
        <v>4080.07</v>
      </c>
      <c r="E1234">
        <v>14</v>
      </c>
      <c r="F1234" s="2">
        <v>4080.07</v>
      </c>
      <c r="G1234" s="2">
        <f>SALES­_DATA[[#This Row],[SALES]]-SALES­_DATA[[#This Row],[cost price]]</f>
        <v>0</v>
      </c>
      <c r="H1234" s="4">
        <v>38292</v>
      </c>
      <c r="I1234" s="1" t="s">
        <v>681</v>
      </c>
      <c r="J1234" t="s">
        <v>25</v>
      </c>
      <c r="K1234">
        <v>4</v>
      </c>
      <c r="L1234" t="str">
        <f t="shared" si="38"/>
        <v>Qtr 4</v>
      </c>
      <c r="M1234" t="s">
        <v>681</v>
      </c>
      <c r="N1234">
        <v>2004</v>
      </c>
      <c r="O1234" t="s">
        <v>550</v>
      </c>
      <c r="P1234" s="2">
        <v>105</v>
      </c>
      <c r="Q1234" t="s">
        <v>612</v>
      </c>
      <c r="R1234" t="s">
        <v>383</v>
      </c>
      <c r="S1234" t="s">
        <v>384</v>
      </c>
      <c r="T1234" t="s">
        <v>385</v>
      </c>
      <c r="V1234" t="s">
        <v>386</v>
      </c>
      <c r="W1234" t="s">
        <v>387</v>
      </c>
      <c r="X1234" s="3" t="s">
        <v>388</v>
      </c>
      <c r="Y1234" t="s">
        <v>170</v>
      </c>
      <c r="Z1234" t="s">
        <v>42</v>
      </c>
      <c r="AA1234" t="s">
        <v>389</v>
      </c>
      <c r="AB1234" t="s">
        <v>390</v>
      </c>
      <c r="AC1234" t="str">
        <f t="shared" si="39"/>
        <v>Bennett Helen</v>
      </c>
      <c r="AD1234" t="s">
        <v>51</v>
      </c>
    </row>
    <row r="1235" spans="1:30" x14ac:dyDescent="0.4">
      <c r="A1235">
        <v>10328</v>
      </c>
      <c r="B1235">
        <v>34</v>
      </c>
      <c r="C1235" s="2">
        <v>100</v>
      </c>
      <c r="D1235" s="2">
        <f>SALES­_DATA[[#This Row],[PRICEEACH]]*SALES­_DATA[[#This Row],[QUANTITYORDERED]]</f>
        <v>3400</v>
      </c>
      <c r="E1235">
        <v>6</v>
      </c>
      <c r="F1235" s="2">
        <v>3815.48</v>
      </c>
      <c r="G1235" s="2">
        <f>SALES­_DATA[[#This Row],[SALES]]-SALES­_DATA[[#This Row],[cost price]]</f>
        <v>415.48</v>
      </c>
      <c r="H1235" s="4">
        <v>38303</v>
      </c>
      <c r="I1235" s="1" t="s">
        <v>681</v>
      </c>
      <c r="J1235" t="s">
        <v>25</v>
      </c>
      <c r="K1235">
        <v>4</v>
      </c>
      <c r="L1235" t="str">
        <f t="shared" si="38"/>
        <v>Qtr 4</v>
      </c>
      <c r="M1235" t="s">
        <v>681</v>
      </c>
      <c r="N1235">
        <v>2004</v>
      </c>
      <c r="O1235" t="s">
        <v>550</v>
      </c>
      <c r="P1235" s="2">
        <v>105</v>
      </c>
      <c r="Q1235" t="s">
        <v>612</v>
      </c>
      <c r="R1235" t="s">
        <v>552</v>
      </c>
      <c r="S1235" t="s">
        <v>553</v>
      </c>
      <c r="T1235" t="s">
        <v>554</v>
      </c>
      <c r="V1235" t="s">
        <v>555</v>
      </c>
      <c r="W1235" t="s">
        <v>687</v>
      </c>
      <c r="X1235" s="3">
        <v>24100</v>
      </c>
      <c r="Y1235" t="s">
        <v>258</v>
      </c>
      <c r="Z1235" t="s">
        <v>42</v>
      </c>
      <c r="AA1235" t="s">
        <v>556</v>
      </c>
      <c r="AB1235" t="s">
        <v>557</v>
      </c>
      <c r="AC1235" t="str">
        <f t="shared" si="39"/>
        <v>Rovelli Giovanni</v>
      </c>
      <c r="AD1235" t="s">
        <v>51</v>
      </c>
    </row>
    <row r="1236" spans="1:30" x14ac:dyDescent="0.4">
      <c r="A1236">
        <v>10338</v>
      </c>
      <c r="B1236">
        <v>45</v>
      </c>
      <c r="C1236" s="2">
        <v>100</v>
      </c>
      <c r="D1236" s="2">
        <f>SALES­_DATA[[#This Row],[PRICEEACH]]*SALES­_DATA[[#This Row],[QUANTITYORDERED]]</f>
        <v>4500</v>
      </c>
      <c r="E1236">
        <v>2</v>
      </c>
      <c r="F1236" s="2">
        <v>5526.45</v>
      </c>
      <c r="G1236" s="2">
        <f>SALES­_DATA[[#This Row],[SALES]]-SALES­_DATA[[#This Row],[cost price]]</f>
        <v>1026.4499999999998</v>
      </c>
      <c r="H1236" s="4">
        <v>38313</v>
      </c>
      <c r="I1236" s="1" t="s">
        <v>681</v>
      </c>
      <c r="J1236" t="s">
        <v>25</v>
      </c>
      <c r="K1236">
        <v>4</v>
      </c>
      <c r="L1236" t="str">
        <f t="shared" si="38"/>
        <v>Qtr 4</v>
      </c>
      <c r="M1236" t="s">
        <v>681</v>
      </c>
      <c r="N1236">
        <v>2004</v>
      </c>
      <c r="O1236" t="s">
        <v>550</v>
      </c>
      <c r="P1236" s="2">
        <v>105</v>
      </c>
      <c r="Q1236" t="s">
        <v>612</v>
      </c>
      <c r="R1236" t="s">
        <v>577</v>
      </c>
      <c r="S1236" t="s">
        <v>578</v>
      </c>
      <c r="T1236" t="s">
        <v>579</v>
      </c>
      <c r="V1236" t="s">
        <v>580</v>
      </c>
      <c r="W1236" t="s">
        <v>687</v>
      </c>
      <c r="X1236" s="3" t="s">
        <v>581</v>
      </c>
      <c r="Y1236" t="s">
        <v>370</v>
      </c>
      <c r="Z1236" t="s">
        <v>42</v>
      </c>
      <c r="AA1236" t="s">
        <v>582</v>
      </c>
      <c r="AB1236" t="s">
        <v>583</v>
      </c>
      <c r="AC1236" t="str">
        <f t="shared" si="39"/>
        <v>Cartrain Pascale</v>
      </c>
      <c r="AD1236" t="s">
        <v>51</v>
      </c>
    </row>
    <row r="1237" spans="1:30" x14ac:dyDescent="0.4">
      <c r="A1237">
        <v>10351</v>
      </c>
      <c r="B1237">
        <v>20</v>
      </c>
      <c r="C1237" s="2">
        <v>100</v>
      </c>
      <c r="D1237" s="2">
        <f>SALES­_DATA[[#This Row],[PRICEEACH]]*SALES­_DATA[[#This Row],[QUANTITYORDERED]]</f>
        <v>2000</v>
      </c>
      <c r="E1237">
        <v>2</v>
      </c>
      <c r="F1237" s="2">
        <v>3374.6</v>
      </c>
      <c r="G1237" s="2">
        <f>SALES­_DATA[[#This Row],[SALES]]-SALES­_DATA[[#This Row],[cost price]]</f>
        <v>1374.6</v>
      </c>
      <c r="H1237" s="4">
        <v>38324</v>
      </c>
      <c r="I1237" s="1" t="s">
        <v>682</v>
      </c>
      <c r="J1237" t="s">
        <v>25</v>
      </c>
      <c r="K1237">
        <v>4</v>
      </c>
      <c r="L1237" t="str">
        <f t="shared" si="38"/>
        <v>Qtr 4</v>
      </c>
      <c r="M1237" t="s">
        <v>682</v>
      </c>
      <c r="N1237">
        <v>2004</v>
      </c>
      <c r="O1237" t="s">
        <v>550</v>
      </c>
      <c r="P1237" s="2">
        <v>105</v>
      </c>
      <c r="Q1237" t="s">
        <v>612</v>
      </c>
      <c r="R1237" t="s">
        <v>329</v>
      </c>
      <c r="S1237" t="s">
        <v>330</v>
      </c>
      <c r="T1237" t="s">
        <v>331</v>
      </c>
      <c r="V1237" t="s">
        <v>332</v>
      </c>
      <c r="W1237" t="s">
        <v>687</v>
      </c>
      <c r="X1237" s="3" t="s">
        <v>333</v>
      </c>
      <c r="Y1237" t="s">
        <v>170</v>
      </c>
      <c r="Z1237" t="s">
        <v>42</v>
      </c>
      <c r="AA1237" t="s">
        <v>61</v>
      </c>
      <c r="AB1237" t="s">
        <v>334</v>
      </c>
      <c r="AC1237" t="str">
        <f t="shared" si="39"/>
        <v>Brown Ann</v>
      </c>
      <c r="AD1237" t="s">
        <v>51</v>
      </c>
    </row>
    <row r="1238" spans="1:30" x14ac:dyDescent="0.4">
      <c r="A1238">
        <v>10373</v>
      </c>
      <c r="B1238">
        <v>50</v>
      </c>
      <c r="C1238" s="2">
        <v>60.49</v>
      </c>
      <c r="D1238" s="2">
        <f>SALES­_DATA[[#This Row],[PRICEEACH]]*SALES­_DATA[[#This Row],[QUANTITYORDERED]]</f>
        <v>3024.5</v>
      </c>
      <c r="E1238">
        <v>6</v>
      </c>
      <c r="F1238" s="2">
        <v>3024.5</v>
      </c>
      <c r="G1238" s="2">
        <f>SALES­_DATA[[#This Row],[SALES]]-SALES­_DATA[[#This Row],[cost price]]</f>
        <v>0</v>
      </c>
      <c r="H1238" s="4">
        <v>38383</v>
      </c>
      <c r="I1238" s="1" t="s">
        <v>675</v>
      </c>
      <c r="J1238" t="s">
        <v>25</v>
      </c>
      <c r="K1238">
        <v>1</v>
      </c>
      <c r="L1238" t="str">
        <f t="shared" si="38"/>
        <v>Qtr 1</v>
      </c>
      <c r="M1238" t="s">
        <v>675</v>
      </c>
      <c r="N1238">
        <v>2005</v>
      </c>
      <c r="O1238" t="s">
        <v>550</v>
      </c>
      <c r="P1238" s="2">
        <v>105</v>
      </c>
      <c r="Q1238" t="s">
        <v>612</v>
      </c>
      <c r="R1238" t="s">
        <v>391</v>
      </c>
      <c r="S1238" t="s">
        <v>392</v>
      </c>
      <c r="T1238" t="s">
        <v>393</v>
      </c>
      <c r="V1238" t="s">
        <v>394</v>
      </c>
      <c r="W1238" t="s">
        <v>687</v>
      </c>
      <c r="X1238" s="3">
        <v>90110</v>
      </c>
      <c r="Y1238" t="s">
        <v>130</v>
      </c>
      <c r="Z1238" t="s">
        <v>42</v>
      </c>
      <c r="AA1238" t="s">
        <v>395</v>
      </c>
      <c r="AB1238" t="s">
        <v>396</v>
      </c>
      <c r="AC1238" t="str">
        <f t="shared" si="39"/>
        <v>Koskitalo Pirkko</v>
      </c>
      <c r="AD1238" t="s">
        <v>51</v>
      </c>
    </row>
    <row r="1239" spans="1:30" x14ac:dyDescent="0.4">
      <c r="A1239">
        <v>10386</v>
      </c>
      <c r="B1239">
        <v>22</v>
      </c>
      <c r="C1239" s="2">
        <v>57.55</v>
      </c>
      <c r="D1239" s="2">
        <f>SALES­_DATA[[#This Row],[PRICEEACH]]*SALES­_DATA[[#This Row],[QUANTITYORDERED]]</f>
        <v>1266.0999999999999</v>
      </c>
      <c r="E1239">
        <v>6</v>
      </c>
      <c r="F1239" s="2">
        <v>1266.0999999999999</v>
      </c>
      <c r="G1239" s="2">
        <f>SALES­_DATA[[#This Row],[SALES]]-SALES­_DATA[[#This Row],[cost price]]</f>
        <v>0</v>
      </c>
      <c r="H1239" s="4">
        <v>38412</v>
      </c>
      <c r="I1239" s="1" t="s">
        <v>686</v>
      </c>
      <c r="J1239" t="s">
        <v>408</v>
      </c>
      <c r="K1239">
        <v>1</v>
      </c>
      <c r="L1239" t="str">
        <f t="shared" si="38"/>
        <v>Qtr 1</v>
      </c>
      <c r="M1239" t="s">
        <v>686</v>
      </c>
      <c r="N1239">
        <v>2005</v>
      </c>
      <c r="O1239" t="s">
        <v>550</v>
      </c>
      <c r="P1239" s="2">
        <v>105</v>
      </c>
      <c r="Q1239" t="s">
        <v>612</v>
      </c>
      <c r="R1239" t="s">
        <v>174</v>
      </c>
      <c r="S1239" t="s">
        <v>175</v>
      </c>
      <c r="T1239" t="s">
        <v>176</v>
      </c>
      <c r="V1239" t="s">
        <v>177</v>
      </c>
      <c r="W1239" t="s">
        <v>687</v>
      </c>
      <c r="X1239" s="3">
        <v>28034</v>
      </c>
      <c r="Y1239" t="s">
        <v>178</v>
      </c>
      <c r="Z1239" t="s">
        <v>42</v>
      </c>
      <c r="AA1239" t="s">
        <v>179</v>
      </c>
      <c r="AB1239" t="s">
        <v>180</v>
      </c>
      <c r="AC1239" t="str">
        <f t="shared" si="39"/>
        <v>Freyre Diego</v>
      </c>
      <c r="AD1239" t="s">
        <v>36</v>
      </c>
    </row>
    <row r="1240" spans="1:30" x14ac:dyDescent="0.4">
      <c r="A1240">
        <v>10398</v>
      </c>
      <c r="B1240">
        <v>45</v>
      </c>
      <c r="C1240" s="2">
        <v>100</v>
      </c>
      <c r="D1240" s="2">
        <f>SALES­_DATA[[#This Row],[PRICEEACH]]*SALES­_DATA[[#This Row],[QUANTITYORDERED]]</f>
        <v>4500</v>
      </c>
      <c r="E1240">
        <v>17</v>
      </c>
      <c r="F1240" s="2">
        <v>4811.8500000000004</v>
      </c>
      <c r="G1240" s="2">
        <f>SALES­_DATA[[#This Row],[SALES]]-SALES­_DATA[[#This Row],[cost price]]</f>
        <v>311.85000000000036</v>
      </c>
      <c r="H1240" s="4">
        <v>38441</v>
      </c>
      <c r="I1240" s="1" t="s">
        <v>686</v>
      </c>
      <c r="J1240" t="s">
        <v>25</v>
      </c>
      <c r="K1240">
        <v>1</v>
      </c>
      <c r="L1240" t="str">
        <f t="shared" si="38"/>
        <v>Qtr 1</v>
      </c>
      <c r="M1240" t="s">
        <v>686</v>
      </c>
      <c r="N1240">
        <v>2005</v>
      </c>
      <c r="O1240" t="s">
        <v>550</v>
      </c>
      <c r="P1240" s="2">
        <v>105</v>
      </c>
      <c r="Q1240" t="s">
        <v>612</v>
      </c>
      <c r="R1240" t="s">
        <v>37</v>
      </c>
      <c r="S1240" t="s">
        <v>38</v>
      </c>
      <c r="T1240" t="s">
        <v>39</v>
      </c>
      <c r="V1240" t="s">
        <v>40</v>
      </c>
      <c r="W1240" t="s">
        <v>687</v>
      </c>
      <c r="X1240" s="3">
        <v>51100</v>
      </c>
      <c r="Y1240" t="s">
        <v>41</v>
      </c>
      <c r="Z1240" t="s">
        <v>42</v>
      </c>
      <c r="AA1240" t="s">
        <v>43</v>
      </c>
      <c r="AB1240" t="s">
        <v>44</v>
      </c>
      <c r="AC1240" t="str">
        <f t="shared" si="39"/>
        <v>Henriot Paul</v>
      </c>
      <c r="AD1240" t="s">
        <v>51</v>
      </c>
    </row>
    <row r="1241" spans="1:30" x14ac:dyDescent="0.4">
      <c r="A1241">
        <v>10400</v>
      </c>
      <c r="B1241">
        <v>58</v>
      </c>
      <c r="C1241" s="2">
        <v>100</v>
      </c>
      <c r="D1241" s="2">
        <f>SALES­_DATA[[#This Row],[PRICEEACH]]*SALES­_DATA[[#This Row],[QUANTITYORDERED]]</f>
        <v>5800</v>
      </c>
      <c r="E1241">
        <v>6</v>
      </c>
      <c r="F1241" s="2">
        <v>7307.42</v>
      </c>
      <c r="G1241" s="2">
        <f>SALES­_DATA[[#This Row],[SALES]]-SALES­_DATA[[#This Row],[cost price]]</f>
        <v>1507.42</v>
      </c>
      <c r="H1241" s="4">
        <v>38443</v>
      </c>
      <c r="I1241" s="1" t="s">
        <v>683</v>
      </c>
      <c r="J1241" t="s">
        <v>25</v>
      </c>
      <c r="K1241">
        <v>2</v>
      </c>
      <c r="L1241" t="str">
        <f t="shared" si="38"/>
        <v>Qtr 2</v>
      </c>
      <c r="M1241" t="s">
        <v>683</v>
      </c>
      <c r="N1241">
        <v>2005</v>
      </c>
      <c r="O1241" t="s">
        <v>550</v>
      </c>
      <c r="P1241" s="2">
        <v>105</v>
      </c>
      <c r="Q1241" t="s">
        <v>612</v>
      </c>
      <c r="R1241" t="s">
        <v>397</v>
      </c>
      <c r="S1241">
        <v>4085553659</v>
      </c>
      <c r="T1241" t="s">
        <v>398</v>
      </c>
      <c r="V1241" t="s">
        <v>399</v>
      </c>
      <c r="W1241" t="s">
        <v>55</v>
      </c>
      <c r="X1241" s="3">
        <v>94217</v>
      </c>
      <c r="Y1241" t="s">
        <v>32</v>
      </c>
      <c r="Z1241" t="s">
        <v>33</v>
      </c>
      <c r="AA1241" t="s">
        <v>102</v>
      </c>
      <c r="AB1241" t="s">
        <v>400</v>
      </c>
      <c r="AC1241" t="str">
        <f t="shared" si="39"/>
        <v>Frick Sue</v>
      </c>
      <c r="AD1241" t="s">
        <v>151</v>
      </c>
    </row>
    <row r="1242" spans="1:30" x14ac:dyDescent="0.4">
      <c r="A1242">
        <v>10415</v>
      </c>
      <c r="B1242">
        <v>51</v>
      </c>
      <c r="C1242" s="2">
        <v>100</v>
      </c>
      <c r="D1242" s="2">
        <f>SALES­_DATA[[#This Row],[PRICEEACH]]*SALES­_DATA[[#This Row],[QUANTITYORDERED]]</f>
        <v>5100</v>
      </c>
      <c r="E1242">
        <v>5</v>
      </c>
      <c r="F1242" s="2">
        <v>6209.25</v>
      </c>
      <c r="G1242" s="2">
        <f>SALES­_DATA[[#This Row],[SALES]]-SALES­_DATA[[#This Row],[cost price]]</f>
        <v>1109.25</v>
      </c>
      <c r="H1242" s="4">
        <v>38481</v>
      </c>
      <c r="I1242" s="1" t="s">
        <v>677</v>
      </c>
      <c r="J1242" t="s">
        <v>173</v>
      </c>
      <c r="K1242">
        <v>2</v>
      </c>
      <c r="L1242" t="str">
        <f t="shared" si="38"/>
        <v>Qtr 2</v>
      </c>
      <c r="M1242" t="s">
        <v>677</v>
      </c>
      <c r="N1242">
        <v>2005</v>
      </c>
      <c r="O1242" t="s">
        <v>550</v>
      </c>
      <c r="P1242" s="2">
        <v>105</v>
      </c>
      <c r="Q1242" t="s">
        <v>612</v>
      </c>
      <c r="R1242" t="s">
        <v>558</v>
      </c>
      <c r="S1242" t="s">
        <v>559</v>
      </c>
      <c r="T1242" t="s">
        <v>560</v>
      </c>
      <c r="V1242" t="s">
        <v>561</v>
      </c>
      <c r="W1242" t="s">
        <v>94</v>
      </c>
      <c r="X1242" s="3">
        <v>3150</v>
      </c>
      <c r="Y1242" t="s">
        <v>95</v>
      </c>
      <c r="Z1242" t="s">
        <v>96</v>
      </c>
      <c r="AA1242" t="s">
        <v>562</v>
      </c>
      <c r="AB1242" t="s">
        <v>563</v>
      </c>
      <c r="AC1242" t="str">
        <f t="shared" si="39"/>
        <v>Connery Sean</v>
      </c>
      <c r="AD1242" t="s">
        <v>51</v>
      </c>
    </row>
    <row r="1243" spans="1:30" x14ac:dyDescent="0.4">
      <c r="A1243">
        <v>10104</v>
      </c>
      <c r="B1243">
        <v>38</v>
      </c>
      <c r="C1243" s="2">
        <v>100</v>
      </c>
      <c r="D1243" s="2">
        <f>SALES­_DATA[[#This Row],[PRICEEACH]]*SALES­_DATA[[#This Row],[QUANTITYORDERED]]</f>
        <v>3800</v>
      </c>
      <c r="E1243">
        <v>3</v>
      </c>
      <c r="F1243" s="2">
        <v>5348.5</v>
      </c>
      <c r="G1243" s="2">
        <f>SALES­_DATA[[#This Row],[SALES]]-SALES­_DATA[[#This Row],[cost price]]</f>
        <v>1548.5</v>
      </c>
      <c r="H1243" s="4">
        <v>37652</v>
      </c>
      <c r="I1243" s="1" t="s">
        <v>675</v>
      </c>
      <c r="J1243" t="s">
        <v>25</v>
      </c>
      <c r="K1243">
        <v>1</v>
      </c>
      <c r="L1243" t="str">
        <f t="shared" si="38"/>
        <v>Qtr 1</v>
      </c>
      <c r="M1243" t="s">
        <v>675</v>
      </c>
      <c r="N1243">
        <v>2003</v>
      </c>
      <c r="O1243" t="s">
        <v>181</v>
      </c>
      <c r="P1243" s="2">
        <v>143</v>
      </c>
      <c r="Q1243" t="s">
        <v>613</v>
      </c>
      <c r="R1243" t="s">
        <v>174</v>
      </c>
      <c r="S1243" t="s">
        <v>175</v>
      </c>
      <c r="T1243" t="s">
        <v>176</v>
      </c>
      <c r="V1243" t="s">
        <v>177</v>
      </c>
      <c r="W1243" t="s">
        <v>687</v>
      </c>
      <c r="X1243" s="3">
        <v>28034</v>
      </c>
      <c r="Y1243" t="s">
        <v>178</v>
      </c>
      <c r="Z1243" t="s">
        <v>42</v>
      </c>
      <c r="AA1243" t="s">
        <v>179</v>
      </c>
      <c r="AB1243" t="s">
        <v>180</v>
      </c>
      <c r="AC1243" t="str">
        <f t="shared" si="39"/>
        <v>Freyre Diego</v>
      </c>
      <c r="AD1243" t="s">
        <v>51</v>
      </c>
    </row>
    <row r="1244" spans="1:30" x14ac:dyDescent="0.4">
      <c r="A1244">
        <v>10117</v>
      </c>
      <c r="B1244">
        <v>22</v>
      </c>
      <c r="C1244" s="2">
        <v>100</v>
      </c>
      <c r="D1244" s="2">
        <f>SALES­_DATA[[#This Row],[PRICEEACH]]*SALES­_DATA[[#This Row],[QUANTITYORDERED]]</f>
        <v>2200</v>
      </c>
      <c r="E1244">
        <v>12</v>
      </c>
      <c r="F1244" s="2">
        <v>2780.58</v>
      </c>
      <c r="G1244" s="2">
        <f>SALES­_DATA[[#This Row],[SALES]]-SALES­_DATA[[#This Row],[cost price]]</f>
        <v>580.57999999999993</v>
      </c>
      <c r="H1244" s="4">
        <v>37727</v>
      </c>
      <c r="I1244" s="1" t="s">
        <v>683</v>
      </c>
      <c r="J1244" t="s">
        <v>25</v>
      </c>
      <c r="K1244">
        <v>2</v>
      </c>
      <c r="L1244" t="str">
        <f t="shared" si="38"/>
        <v>Qtr 2</v>
      </c>
      <c r="M1244" t="s">
        <v>683</v>
      </c>
      <c r="N1244">
        <v>2003</v>
      </c>
      <c r="O1244" t="s">
        <v>181</v>
      </c>
      <c r="P1244" s="2">
        <v>143</v>
      </c>
      <c r="Q1244" t="s">
        <v>613</v>
      </c>
      <c r="R1244" t="s">
        <v>196</v>
      </c>
      <c r="S1244" t="s">
        <v>197</v>
      </c>
      <c r="T1244" t="s">
        <v>198</v>
      </c>
      <c r="V1244" t="s">
        <v>199</v>
      </c>
      <c r="W1244" t="s">
        <v>687</v>
      </c>
      <c r="X1244" s="3">
        <v>79903</v>
      </c>
      <c r="Y1244" t="s">
        <v>199</v>
      </c>
      <c r="Z1244" t="s">
        <v>200</v>
      </c>
      <c r="AA1244" t="s">
        <v>201</v>
      </c>
      <c r="AB1244" t="s">
        <v>202</v>
      </c>
      <c r="AC1244" t="str">
        <f t="shared" si="39"/>
        <v>Natividad Eric</v>
      </c>
      <c r="AD1244" t="s">
        <v>36</v>
      </c>
    </row>
    <row r="1245" spans="1:30" x14ac:dyDescent="0.4">
      <c r="A1245">
        <v>10127</v>
      </c>
      <c r="B1245">
        <v>25</v>
      </c>
      <c r="C1245" s="2">
        <v>100</v>
      </c>
      <c r="D1245" s="2">
        <f>SALES­_DATA[[#This Row],[PRICEEACH]]*SALES­_DATA[[#This Row],[QUANTITYORDERED]]</f>
        <v>2500</v>
      </c>
      <c r="E1245">
        <v>5</v>
      </c>
      <c r="F1245" s="2">
        <v>3447</v>
      </c>
      <c r="G1245" s="2">
        <f>SALES­_DATA[[#This Row],[SALES]]-SALES­_DATA[[#This Row],[cost price]]</f>
        <v>947</v>
      </c>
      <c r="H1245" s="4">
        <v>37775</v>
      </c>
      <c r="I1245" s="1" t="s">
        <v>684</v>
      </c>
      <c r="J1245" t="s">
        <v>25</v>
      </c>
      <c r="K1245">
        <v>2</v>
      </c>
      <c r="L1245" t="str">
        <f t="shared" si="38"/>
        <v>Qtr 2</v>
      </c>
      <c r="M1245" t="s">
        <v>684</v>
      </c>
      <c r="N1245">
        <v>2003</v>
      </c>
      <c r="O1245" t="s">
        <v>181</v>
      </c>
      <c r="P1245" s="2">
        <v>143</v>
      </c>
      <c r="Q1245" t="s">
        <v>613</v>
      </c>
      <c r="R1245" t="s">
        <v>475</v>
      </c>
      <c r="S1245">
        <v>2125557413</v>
      </c>
      <c r="T1245" t="s">
        <v>476</v>
      </c>
      <c r="U1245" t="s">
        <v>477</v>
      </c>
      <c r="V1245" t="s">
        <v>30</v>
      </c>
      <c r="W1245" t="s">
        <v>31</v>
      </c>
      <c r="X1245" s="3">
        <v>10022</v>
      </c>
      <c r="Y1245" t="s">
        <v>32</v>
      </c>
      <c r="Z1245" t="s">
        <v>33</v>
      </c>
      <c r="AA1245" t="s">
        <v>56</v>
      </c>
      <c r="AB1245" t="s">
        <v>478</v>
      </c>
      <c r="AC1245" t="str">
        <f t="shared" si="39"/>
        <v>Young Jeff</v>
      </c>
      <c r="AD1245" t="s">
        <v>51</v>
      </c>
    </row>
    <row r="1246" spans="1:30" x14ac:dyDescent="0.4">
      <c r="A1246">
        <v>10142</v>
      </c>
      <c r="B1246">
        <v>24</v>
      </c>
      <c r="C1246" s="2">
        <v>100</v>
      </c>
      <c r="D1246" s="2">
        <f>SALES­_DATA[[#This Row],[PRICEEACH]]*SALES­_DATA[[#This Row],[QUANTITYORDERED]]</f>
        <v>2400</v>
      </c>
      <c r="E1246">
        <v>15</v>
      </c>
      <c r="F1246" s="2">
        <v>3791.52</v>
      </c>
      <c r="G1246" s="2">
        <f>SALES­_DATA[[#This Row],[SALES]]-SALES­_DATA[[#This Row],[cost price]]</f>
        <v>1391.52</v>
      </c>
      <c r="H1246" s="4">
        <v>37841</v>
      </c>
      <c r="I1246" s="1" t="s">
        <v>679</v>
      </c>
      <c r="J1246" t="s">
        <v>25</v>
      </c>
      <c r="K1246">
        <v>3</v>
      </c>
      <c r="L1246" t="str">
        <f t="shared" si="38"/>
        <v>Qtr 3</v>
      </c>
      <c r="M1246" t="s">
        <v>679</v>
      </c>
      <c r="N1246">
        <v>2003</v>
      </c>
      <c r="O1246" t="s">
        <v>181</v>
      </c>
      <c r="P1246" s="2">
        <v>143</v>
      </c>
      <c r="Q1246" t="s">
        <v>613</v>
      </c>
      <c r="R1246" t="s">
        <v>272</v>
      </c>
      <c r="S1246">
        <v>4155551450</v>
      </c>
      <c r="T1246" t="s">
        <v>273</v>
      </c>
      <c r="V1246" t="s">
        <v>274</v>
      </c>
      <c r="W1246" t="s">
        <v>55</v>
      </c>
      <c r="X1246" s="3">
        <v>97562</v>
      </c>
      <c r="Y1246" t="s">
        <v>32</v>
      </c>
      <c r="Z1246" t="s">
        <v>33</v>
      </c>
      <c r="AA1246" t="s">
        <v>275</v>
      </c>
      <c r="AB1246" t="s">
        <v>276</v>
      </c>
      <c r="AC1246" t="str">
        <f t="shared" si="39"/>
        <v>Nelson Valarie</v>
      </c>
      <c r="AD1246" t="s">
        <v>51</v>
      </c>
    </row>
    <row r="1247" spans="1:30" x14ac:dyDescent="0.4">
      <c r="A1247">
        <v>10152</v>
      </c>
      <c r="B1247">
        <v>35</v>
      </c>
      <c r="C1247" s="2">
        <v>100</v>
      </c>
      <c r="D1247" s="2">
        <f>SALES­_DATA[[#This Row],[PRICEEACH]]*SALES­_DATA[[#This Row],[QUANTITYORDERED]]</f>
        <v>3500</v>
      </c>
      <c r="E1247">
        <v>1</v>
      </c>
      <c r="F1247" s="2">
        <v>4524.1000000000004</v>
      </c>
      <c r="G1247" s="2">
        <f>SALES­_DATA[[#This Row],[SALES]]-SALES­_DATA[[#This Row],[cost price]]</f>
        <v>1024.1000000000004</v>
      </c>
      <c r="H1247" s="4">
        <v>37889</v>
      </c>
      <c r="I1247" s="1" t="s">
        <v>685</v>
      </c>
      <c r="J1247" t="s">
        <v>25</v>
      </c>
      <c r="K1247">
        <v>3</v>
      </c>
      <c r="L1247" t="str">
        <f t="shared" si="38"/>
        <v>Qtr 3</v>
      </c>
      <c r="M1247" t="s">
        <v>685</v>
      </c>
      <c r="N1247">
        <v>2003</v>
      </c>
      <c r="O1247" t="s">
        <v>181</v>
      </c>
      <c r="P1247" s="2">
        <v>143</v>
      </c>
      <c r="Q1247" t="s">
        <v>613</v>
      </c>
      <c r="R1247" t="s">
        <v>207</v>
      </c>
      <c r="S1247" t="s">
        <v>208</v>
      </c>
      <c r="T1247" t="s">
        <v>209</v>
      </c>
      <c r="V1247" t="s">
        <v>210</v>
      </c>
      <c r="W1247" t="s">
        <v>211</v>
      </c>
      <c r="X1247" s="3">
        <v>4101</v>
      </c>
      <c r="Y1247" t="s">
        <v>95</v>
      </c>
      <c r="Z1247" t="s">
        <v>96</v>
      </c>
      <c r="AA1247" t="s">
        <v>212</v>
      </c>
      <c r="AB1247" t="s">
        <v>213</v>
      </c>
      <c r="AC1247" t="str">
        <f t="shared" si="39"/>
        <v>Calaghan Tony</v>
      </c>
      <c r="AD1247" t="s">
        <v>51</v>
      </c>
    </row>
    <row r="1248" spans="1:30" x14ac:dyDescent="0.4">
      <c r="A1248">
        <v>10165</v>
      </c>
      <c r="B1248">
        <v>28</v>
      </c>
      <c r="C1248" s="2">
        <v>100</v>
      </c>
      <c r="D1248" s="2">
        <f>SALES­_DATA[[#This Row],[PRICEEACH]]*SALES­_DATA[[#This Row],[QUANTITYORDERED]]</f>
        <v>2800</v>
      </c>
      <c r="E1248">
        <v>6</v>
      </c>
      <c r="F1248" s="2">
        <v>3337.6</v>
      </c>
      <c r="G1248" s="2">
        <f>SALES­_DATA[[#This Row],[SALES]]-SALES­_DATA[[#This Row],[cost price]]</f>
        <v>537.59999999999991</v>
      </c>
      <c r="H1248" s="4">
        <v>37916</v>
      </c>
      <c r="I1248" s="1" t="s">
        <v>680</v>
      </c>
      <c r="J1248" t="s">
        <v>25</v>
      </c>
      <c r="K1248">
        <v>4</v>
      </c>
      <c r="L1248" t="str">
        <f t="shared" si="38"/>
        <v>Qtr 4</v>
      </c>
      <c r="M1248" t="s">
        <v>680</v>
      </c>
      <c r="N1248">
        <v>2003</v>
      </c>
      <c r="O1248" t="s">
        <v>181</v>
      </c>
      <c r="P1248" s="2">
        <v>143</v>
      </c>
      <c r="Q1248" t="s">
        <v>613</v>
      </c>
      <c r="R1248" t="s">
        <v>196</v>
      </c>
      <c r="S1248" t="s">
        <v>197</v>
      </c>
      <c r="T1248" t="s">
        <v>198</v>
      </c>
      <c r="V1248" t="s">
        <v>199</v>
      </c>
      <c r="W1248" t="s">
        <v>687</v>
      </c>
      <c r="X1248" s="3">
        <v>79903</v>
      </c>
      <c r="Y1248" t="s">
        <v>199</v>
      </c>
      <c r="Z1248" t="s">
        <v>200</v>
      </c>
      <c r="AA1248" t="s">
        <v>201</v>
      </c>
      <c r="AB1248" t="s">
        <v>202</v>
      </c>
      <c r="AC1248" t="str">
        <f t="shared" si="39"/>
        <v>Natividad Eric</v>
      </c>
      <c r="AD1248" t="s">
        <v>51</v>
      </c>
    </row>
    <row r="1249" spans="1:30" x14ac:dyDescent="0.4">
      <c r="A1249">
        <v>10176</v>
      </c>
      <c r="B1249">
        <v>36</v>
      </c>
      <c r="C1249" s="2">
        <v>100</v>
      </c>
      <c r="D1249" s="2">
        <f>SALES­_DATA[[#This Row],[PRICEEACH]]*SALES­_DATA[[#This Row],[QUANTITYORDERED]]</f>
        <v>3600</v>
      </c>
      <c r="E1249">
        <v>5</v>
      </c>
      <c r="F1249" s="2">
        <v>5532.12</v>
      </c>
      <c r="G1249" s="2">
        <f>SALES­_DATA[[#This Row],[SALES]]-SALES­_DATA[[#This Row],[cost price]]</f>
        <v>1932.12</v>
      </c>
      <c r="H1249" s="4">
        <v>37931</v>
      </c>
      <c r="I1249" s="1" t="s">
        <v>681</v>
      </c>
      <c r="J1249" t="s">
        <v>25</v>
      </c>
      <c r="K1249">
        <v>4</v>
      </c>
      <c r="L1249" t="str">
        <f t="shared" si="38"/>
        <v>Qtr 4</v>
      </c>
      <c r="M1249" t="s">
        <v>681</v>
      </c>
      <c r="N1249">
        <v>2003</v>
      </c>
      <c r="O1249" t="s">
        <v>181</v>
      </c>
      <c r="P1249" s="2">
        <v>143</v>
      </c>
      <c r="Q1249" t="s">
        <v>613</v>
      </c>
      <c r="R1249" t="s">
        <v>452</v>
      </c>
      <c r="S1249" t="s">
        <v>453</v>
      </c>
      <c r="T1249" t="s">
        <v>454</v>
      </c>
      <c r="V1249" t="s">
        <v>455</v>
      </c>
      <c r="W1249" t="s">
        <v>687</v>
      </c>
      <c r="X1249" s="3">
        <v>42100</v>
      </c>
      <c r="Y1249" t="s">
        <v>258</v>
      </c>
      <c r="Z1249" t="s">
        <v>42</v>
      </c>
      <c r="AA1249" t="s">
        <v>456</v>
      </c>
      <c r="AB1249" t="s">
        <v>457</v>
      </c>
      <c r="AC1249" t="str">
        <f t="shared" si="39"/>
        <v>Moroni Maurizio</v>
      </c>
      <c r="AD1249" t="s">
        <v>51</v>
      </c>
    </row>
    <row r="1250" spans="1:30" x14ac:dyDescent="0.4">
      <c r="A1250">
        <v>10185</v>
      </c>
      <c r="B1250">
        <v>39</v>
      </c>
      <c r="C1250" s="2">
        <v>100</v>
      </c>
      <c r="D1250" s="2">
        <f>SALES­_DATA[[#This Row],[PRICEEACH]]*SALES­_DATA[[#This Row],[QUANTITYORDERED]]</f>
        <v>3900</v>
      </c>
      <c r="E1250">
        <v>16</v>
      </c>
      <c r="F1250" s="2">
        <v>5096.91</v>
      </c>
      <c r="G1250" s="2">
        <f>SALES­_DATA[[#This Row],[SALES]]-SALES­_DATA[[#This Row],[cost price]]</f>
        <v>1196.9099999999999</v>
      </c>
      <c r="H1250" s="4">
        <v>37939</v>
      </c>
      <c r="I1250" s="1" t="s">
        <v>681</v>
      </c>
      <c r="J1250" t="s">
        <v>25</v>
      </c>
      <c r="K1250">
        <v>4</v>
      </c>
      <c r="L1250" t="str">
        <f t="shared" si="38"/>
        <v>Qtr 4</v>
      </c>
      <c r="M1250" t="s">
        <v>681</v>
      </c>
      <c r="N1250">
        <v>2003</v>
      </c>
      <c r="O1250" t="s">
        <v>181</v>
      </c>
      <c r="P1250" s="2">
        <v>143</v>
      </c>
      <c r="Q1250" t="s">
        <v>613</v>
      </c>
      <c r="R1250" t="s">
        <v>335</v>
      </c>
      <c r="S1250">
        <v>5085559555</v>
      </c>
      <c r="T1250" t="s">
        <v>336</v>
      </c>
      <c r="V1250" t="s">
        <v>162</v>
      </c>
      <c r="W1250" t="s">
        <v>123</v>
      </c>
      <c r="X1250" s="3">
        <v>50553</v>
      </c>
      <c r="Y1250" t="s">
        <v>32</v>
      </c>
      <c r="Z1250" t="s">
        <v>33</v>
      </c>
      <c r="AA1250" t="s">
        <v>337</v>
      </c>
      <c r="AB1250" t="s">
        <v>338</v>
      </c>
      <c r="AC1250" t="str">
        <f t="shared" si="39"/>
        <v>Tam Wing C</v>
      </c>
      <c r="AD1250" t="s">
        <v>51</v>
      </c>
    </row>
    <row r="1251" spans="1:30" x14ac:dyDescent="0.4">
      <c r="A1251">
        <v>10196</v>
      </c>
      <c r="B1251">
        <v>27</v>
      </c>
      <c r="C1251" s="2">
        <v>100</v>
      </c>
      <c r="D1251" s="2">
        <f>SALES­_DATA[[#This Row],[PRICEEACH]]*SALES­_DATA[[#This Row],[QUANTITYORDERED]]</f>
        <v>2700</v>
      </c>
      <c r="E1251">
        <v>8</v>
      </c>
      <c r="F1251" s="2">
        <v>4537.08</v>
      </c>
      <c r="G1251" s="2">
        <f>SALES­_DATA[[#This Row],[SALES]]-SALES­_DATA[[#This Row],[cost price]]</f>
        <v>1837.08</v>
      </c>
      <c r="H1251" s="4">
        <v>37951</v>
      </c>
      <c r="I1251" s="1" t="s">
        <v>681</v>
      </c>
      <c r="J1251" t="s">
        <v>25</v>
      </c>
      <c r="K1251">
        <v>4</v>
      </c>
      <c r="L1251" t="str">
        <f t="shared" si="38"/>
        <v>Qtr 4</v>
      </c>
      <c r="M1251" t="s">
        <v>681</v>
      </c>
      <c r="N1251">
        <v>2003</v>
      </c>
      <c r="O1251" t="s">
        <v>181</v>
      </c>
      <c r="P1251" s="2">
        <v>143</v>
      </c>
      <c r="Q1251" t="s">
        <v>613</v>
      </c>
      <c r="R1251" t="s">
        <v>242</v>
      </c>
      <c r="S1251">
        <v>2035559545</v>
      </c>
      <c r="T1251" t="s">
        <v>243</v>
      </c>
      <c r="V1251" t="s">
        <v>244</v>
      </c>
      <c r="W1251" t="s">
        <v>112</v>
      </c>
      <c r="X1251" s="3">
        <v>97823</v>
      </c>
      <c r="Y1251" t="s">
        <v>32</v>
      </c>
      <c r="Z1251" t="s">
        <v>33</v>
      </c>
      <c r="AA1251" t="s">
        <v>83</v>
      </c>
      <c r="AB1251" t="s">
        <v>245</v>
      </c>
      <c r="AC1251" t="str">
        <f t="shared" si="39"/>
        <v>Murphy Leslie</v>
      </c>
      <c r="AD1251" t="s">
        <v>51</v>
      </c>
    </row>
    <row r="1252" spans="1:30" x14ac:dyDescent="0.4">
      <c r="A1252">
        <v>10207</v>
      </c>
      <c r="B1252">
        <v>40</v>
      </c>
      <c r="C1252" s="2">
        <v>100</v>
      </c>
      <c r="D1252" s="2">
        <f>SALES­_DATA[[#This Row],[PRICEEACH]]*SALES­_DATA[[#This Row],[QUANTITYORDERED]]</f>
        <v>4000</v>
      </c>
      <c r="E1252">
        <v>1</v>
      </c>
      <c r="F1252" s="2">
        <v>6146.8</v>
      </c>
      <c r="G1252" s="2">
        <f>SALES­_DATA[[#This Row],[SALES]]-SALES­_DATA[[#This Row],[cost price]]</f>
        <v>2146.8000000000002</v>
      </c>
      <c r="H1252" s="4">
        <v>37964</v>
      </c>
      <c r="I1252" s="1" t="s">
        <v>682</v>
      </c>
      <c r="J1252" t="s">
        <v>25</v>
      </c>
      <c r="K1252">
        <v>4</v>
      </c>
      <c r="L1252" t="str">
        <f t="shared" si="38"/>
        <v>Qtr 4</v>
      </c>
      <c r="M1252" t="s">
        <v>682</v>
      </c>
      <c r="N1252">
        <v>2003</v>
      </c>
      <c r="O1252" t="s">
        <v>181</v>
      </c>
      <c r="P1252" s="2">
        <v>143</v>
      </c>
      <c r="Q1252" t="s">
        <v>613</v>
      </c>
      <c r="R1252" t="s">
        <v>415</v>
      </c>
      <c r="S1252">
        <v>6175552555</v>
      </c>
      <c r="T1252" t="s">
        <v>416</v>
      </c>
      <c r="V1252" t="s">
        <v>381</v>
      </c>
      <c r="W1252" t="s">
        <v>123</v>
      </c>
      <c r="X1252" s="3">
        <v>51003</v>
      </c>
      <c r="Y1252" t="s">
        <v>32</v>
      </c>
      <c r="Z1252" t="s">
        <v>33</v>
      </c>
      <c r="AA1252" t="s">
        <v>417</v>
      </c>
      <c r="AB1252" t="s">
        <v>276</v>
      </c>
      <c r="AC1252" t="str">
        <f t="shared" si="39"/>
        <v>Franco Valarie</v>
      </c>
      <c r="AD1252" t="s">
        <v>51</v>
      </c>
    </row>
    <row r="1253" spans="1:30" x14ac:dyDescent="0.4">
      <c r="A1253">
        <v>10220</v>
      </c>
      <c r="B1253">
        <v>50</v>
      </c>
      <c r="C1253" s="2">
        <v>100</v>
      </c>
      <c r="D1253" s="2">
        <f>SALES­_DATA[[#This Row],[PRICEEACH]]*SALES­_DATA[[#This Row],[QUANTITYORDERED]]</f>
        <v>5000</v>
      </c>
      <c r="E1253">
        <v>5</v>
      </c>
      <c r="F1253" s="2">
        <v>8258</v>
      </c>
      <c r="G1253" s="2">
        <f>SALES­_DATA[[#This Row],[SALES]]-SALES­_DATA[[#This Row],[cost price]]</f>
        <v>3258</v>
      </c>
      <c r="H1253" s="4">
        <v>38029</v>
      </c>
      <c r="I1253" s="1" t="s">
        <v>676</v>
      </c>
      <c r="J1253" t="s">
        <v>25</v>
      </c>
      <c r="K1253">
        <v>1</v>
      </c>
      <c r="L1253" t="str">
        <f t="shared" si="38"/>
        <v>Qtr 1</v>
      </c>
      <c r="M1253" t="s">
        <v>676</v>
      </c>
      <c r="N1253">
        <v>2004</v>
      </c>
      <c r="O1253" t="s">
        <v>181</v>
      </c>
      <c r="P1253" s="2">
        <v>143</v>
      </c>
      <c r="Q1253" t="s">
        <v>613</v>
      </c>
      <c r="R1253" t="s">
        <v>479</v>
      </c>
      <c r="S1253" t="s">
        <v>480</v>
      </c>
      <c r="T1253" t="s">
        <v>481</v>
      </c>
      <c r="U1253" t="s">
        <v>482</v>
      </c>
      <c r="V1253" t="s">
        <v>483</v>
      </c>
      <c r="W1253" t="s">
        <v>687</v>
      </c>
      <c r="X1253" s="3">
        <v>2</v>
      </c>
      <c r="Y1253" t="s">
        <v>484</v>
      </c>
      <c r="Z1253" t="s">
        <v>42</v>
      </c>
      <c r="AA1253" t="s">
        <v>485</v>
      </c>
      <c r="AB1253" t="s">
        <v>486</v>
      </c>
      <c r="AC1253" t="str">
        <f t="shared" si="39"/>
        <v>Cassidy Dean</v>
      </c>
      <c r="AD1253" t="s">
        <v>151</v>
      </c>
    </row>
    <row r="1254" spans="1:30" x14ac:dyDescent="0.4">
      <c r="A1254">
        <v>10230</v>
      </c>
      <c r="B1254">
        <v>42</v>
      </c>
      <c r="C1254" s="2">
        <v>100</v>
      </c>
      <c r="D1254" s="2">
        <f>SALES­_DATA[[#This Row],[PRICEEACH]]*SALES­_DATA[[#This Row],[QUANTITYORDERED]]</f>
        <v>4200</v>
      </c>
      <c r="E1254">
        <v>3</v>
      </c>
      <c r="F1254" s="2">
        <v>7238.28</v>
      </c>
      <c r="G1254" s="2">
        <f>SALES­_DATA[[#This Row],[SALES]]-SALES­_DATA[[#This Row],[cost price]]</f>
        <v>3038.2799999999997</v>
      </c>
      <c r="H1254" s="4">
        <v>38061</v>
      </c>
      <c r="I1254" s="1" t="s">
        <v>686</v>
      </c>
      <c r="J1254" t="s">
        <v>25</v>
      </c>
      <c r="K1254">
        <v>1</v>
      </c>
      <c r="L1254" t="str">
        <f t="shared" si="38"/>
        <v>Qtr 1</v>
      </c>
      <c r="M1254" t="s">
        <v>686</v>
      </c>
      <c r="N1254">
        <v>2004</v>
      </c>
      <c r="O1254" t="s">
        <v>181</v>
      </c>
      <c r="P1254" s="2">
        <v>143</v>
      </c>
      <c r="Q1254" t="s">
        <v>613</v>
      </c>
      <c r="R1254" t="s">
        <v>462</v>
      </c>
      <c r="S1254" t="s">
        <v>463</v>
      </c>
      <c r="T1254" t="s">
        <v>464</v>
      </c>
      <c r="V1254" t="s">
        <v>465</v>
      </c>
      <c r="W1254" t="s">
        <v>687</v>
      </c>
      <c r="X1254" s="3">
        <v>60528</v>
      </c>
      <c r="Y1254" t="s">
        <v>443</v>
      </c>
      <c r="Z1254" t="s">
        <v>42</v>
      </c>
      <c r="AA1254" t="s">
        <v>466</v>
      </c>
      <c r="AB1254" t="s">
        <v>414</v>
      </c>
      <c r="AC1254" t="str">
        <f t="shared" si="39"/>
        <v>Keitel Roland</v>
      </c>
      <c r="AD1254" t="s">
        <v>151</v>
      </c>
    </row>
    <row r="1255" spans="1:30" x14ac:dyDescent="0.4">
      <c r="A1255">
        <v>10247</v>
      </c>
      <c r="B1255">
        <v>48</v>
      </c>
      <c r="C1255" s="2">
        <v>100</v>
      </c>
      <c r="D1255" s="2">
        <f>SALES­_DATA[[#This Row],[PRICEEACH]]*SALES­_DATA[[#This Row],[QUANTITYORDERED]]</f>
        <v>4800</v>
      </c>
      <c r="E1255">
        <v>5</v>
      </c>
      <c r="F1255" s="2">
        <v>6756</v>
      </c>
      <c r="G1255" s="2">
        <f>SALES­_DATA[[#This Row],[SALES]]-SALES­_DATA[[#This Row],[cost price]]</f>
        <v>1956</v>
      </c>
      <c r="H1255" s="4">
        <v>38112</v>
      </c>
      <c r="I1255" s="1" t="s">
        <v>677</v>
      </c>
      <c r="J1255" t="s">
        <v>25</v>
      </c>
      <c r="K1255">
        <v>2</v>
      </c>
      <c r="L1255" t="str">
        <f t="shared" si="38"/>
        <v>Qtr 2</v>
      </c>
      <c r="M1255" t="s">
        <v>677</v>
      </c>
      <c r="N1255">
        <v>2004</v>
      </c>
      <c r="O1255" t="s">
        <v>181</v>
      </c>
      <c r="P1255" s="2">
        <v>143</v>
      </c>
      <c r="Q1255" t="s">
        <v>613</v>
      </c>
      <c r="R1255" t="s">
        <v>467</v>
      </c>
      <c r="S1255" t="s">
        <v>468</v>
      </c>
      <c r="T1255" t="s">
        <v>469</v>
      </c>
      <c r="V1255" t="s">
        <v>470</v>
      </c>
      <c r="W1255" t="s">
        <v>687</v>
      </c>
      <c r="X1255" s="3" t="s">
        <v>471</v>
      </c>
      <c r="Y1255" t="s">
        <v>130</v>
      </c>
      <c r="Z1255" t="s">
        <v>42</v>
      </c>
      <c r="AA1255" t="s">
        <v>472</v>
      </c>
      <c r="AB1255" t="s">
        <v>473</v>
      </c>
      <c r="AC1255" t="str">
        <f t="shared" si="39"/>
        <v>Suominen Kalle</v>
      </c>
      <c r="AD1255" t="s">
        <v>51</v>
      </c>
    </row>
    <row r="1256" spans="1:30" x14ac:dyDescent="0.4">
      <c r="A1256">
        <v>10272</v>
      </c>
      <c r="B1256">
        <v>25</v>
      </c>
      <c r="C1256" s="2">
        <v>100</v>
      </c>
      <c r="D1256" s="2">
        <f>SALES­_DATA[[#This Row],[PRICEEACH]]*SALES­_DATA[[#This Row],[QUANTITYORDERED]]</f>
        <v>2500</v>
      </c>
      <c r="E1256">
        <v>5</v>
      </c>
      <c r="F1256" s="2">
        <v>3734</v>
      </c>
      <c r="G1256" s="2">
        <f>SALES­_DATA[[#This Row],[SALES]]-SALES­_DATA[[#This Row],[cost price]]</f>
        <v>1234</v>
      </c>
      <c r="H1256" s="4">
        <v>38188</v>
      </c>
      <c r="I1256" s="1" t="s">
        <v>678</v>
      </c>
      <c r="J1256" t="s">
        <v>25</v>
      </c>
      <c r="K1256">
        <v>3</v>
      </c>
      <c r="L1256" t="str">
        <f t="shared" si="38"/>
        <v>Qtr 3</v>
      </c>
      <c r="M1256" t="s">
        <v>678</v>
      </c>
      <c r="N1256">
        <v>2004</v>
      </c>
      <c r="O1256" t="s">
        <v>181</v>
      </c>
      <c r="P1256" s="2">
        <v>143</v>
      </c>
      <c r="Q1256" t="s">
        <v>613</v>
      </c>
      <c r="R1256" t="s">
        <v>139</v>
      </c>
      <c r="S1256">
        <v>2155551555</v>
      </c>
      <c r="T1256" t="s">
        <v>140</v>
      </c>
      <c r="V1256" t="s">
        <v>141</v>
      </c>
      <c r="W1256" t="s">
        <v>142</v>
      </c>
      <c r="X1256" s="3">
        <v>70267</v>
      </c>
      <c r="Y1256" t="s">
        <v>32</v>
      </c>
      <c r="Z1256" t="s">
        <v>33</v>
      </c>
      <c r="AA1256" t="s">
        <v>34</v>
      </c>
      <c r="AB1256" t="s">
        <v>143</v>
      </c>
      <c r="AC1256" t="str">
        <f t="shared" si="39"/>
        <v>Yu Kyung</v>
      </c>
      <c r="AD1256" t="s">
        <v>51</v>
      </c>
    </row>
    <row r="1257" spans="1:30" x14ac:dyDescent="0.4">
      <c r="A1257">
        <v>10282</v>
      </c>
      <c r="B1257">
        <v>31</v>
      </c>
      <c r="C1257" s="2">
        <v>100</v>
      </c>
      <c r="D1257" s="2">
        <f>SALES­_DATA[[#This Row],[PRICEEACH]]*SALES­_DATA[[#This Row],[QUANTITYORDERED]]</f>
        <v>3100</v>
      </c>
      <c r="E1257">
        <v>8</v>
      </c>
      <c r="F1257" s="2">
        <v>4674.8</v>
      </c>
      <c r="G1257" s="2">
        <f>SALES­_DATA[[#This Row],[SALES]]-SALES­_DATA[[#This Row],[cost price]]</f>
        <v>1574.8000000000002</v>
      </c>
      <c r="H1257" s="4">
        <v>38219</v>
      </c>
      <c r="I1257" s="1" t="s">
        <v>679</v>
      </c>
      <c r="J1257" t="s">
        <v>25</v>
      </c>
      <c r="K1257">
        <v>3</v>
      </c>
      <c r="L1257" t="str">
        <f t="shared" si="38"/>
        <v>Qtr 3</v>
      </c>
      <c r="M1257" t="s">
        <v>679</v>
      </c>
      <c r="N1257">
        <v>2004</v>
      </c>
      <c r="O1257" t="s">
        <v>181</v>
      </c>
      <c r="P1257" s="2">
        <v>143</v>
      </c>
      <c r="Q1257" t="s">
        <v>613</v>
      </c>
      <c r="R1257" t="s">
        <v>272</v>
      </c>
      <c r="S1257">
        <v>4155551450</v>
      </c>
      <c r="T1257" t="s">
        <v>273</v>
      </c>
      <c r="V1257" t="s">
        <v>274</v>
      </c>
      <c r="W1257" t="s">
        <v>55</v>
      </c>
      <c r="X1257" s="3">
        <v>97562</v>
      </c>
      <c r="Y1257" t="s">
        <v>32</v>
      </c>
      <c r="Z1257" t="s">
        <v>33</v>
      </c>
      <c r="AA1257" t="s">
        <v>275</v>
      </c>
      <c r="AB1257" t="s">
        <v>276</v>
      </c>
      <c r="AC1257" t="str">
        <f t="shared" si="39"/>
        <v>Nelson Valarie</v>
      </c>
      <c r="AD1257" t="s">
        <v>51</v>
      </c>
    </row>
    <row r="1258" spans="1:30" x14ac:dyDescent="0.4">
      <c r="A1258">
        <v>10292</v>
      </c>
      <c r="B1258">
        <v>44</v>
      </c>
      <c r="C1258" s="2">
        <v>100</v>
      </c>
      <c r="D1258" s="2">
        <f>SALES­_DATA[[#This Row],[PRICEEACH]]*SALES­_DATA[[#This Row],[QUANTITYORDERED]]</f>
        <v>4400</v>
      </c>
      <c r="E1258">
        <v>2</v>
      </c>
      <c r="F1258" s="2">
        <v>7140.76</v>
      </c>
      <c r="G1258" s="2">
        <f>SALES­_DATA[[#This Row],[SALES]]-SALES­_DATA[[#This Row],[cost price]]</f>
        <v>2740.76</v>
      </c>
      <c r="H1258" s="4">
        <v>38238</v>
      </c>
      <c r="I1258" s="1" t="s">
        <v>685</v>
      </c>
      <c r="J1258" t="s">
        <v>25</v>
      </c>
      <c r="K1258">
        <v>3</v>
      </c>
      <c r="L1258" t="str">
        <f t="shared" si="38"/>
        <v>Qtr 3</v>
      </c>
      <c r="M1258" t="s">
        <v>685</v>
      </c>
      <c r="N1258">
        <v>2004</v>
      </c>
      <c r="O1258" t="s">
        <v>181</v>
      </c>
      <c r="P1258" s="2">
        <v>143</v>
      </c>
      <c r="Q1258" t="s">
        <v>613</v>
      </c>
      <c r="R1258" t="s">
        <v>28</v>
      </c>
      <c r="S1258">
        <v>2125557818</v>
      </c>
      <c r="T1258" t="s">
        <v>29</v>
      </c>
      <c r="V1258" t="s">
        <v>30</v>
      </c>
      <c r="W1258" t="s">
        <v>31</v>
      </c>
      <c r="X1258" s="3">
        <v>10022</v>
      </c>
      <c r="Y1258" t="s">
        <v>32</v>
      </c>
      <c r="Z1258" t="s">
        <v>33</v>
      </c>
      <c r="AA1258" t="s">
        <v>34</v>
      </c>
      <c r="AB1258" t="s">
        <v>35</v>
      </c>
      <c r="AC1258" t="str">
        <f t="shared" si="39"/>
        <v>Yu Kwai</v>
      </c>
      <c r="AD1258" t="s">
        <v>151</v>
      </c>
    </row>
    <row r="1259" spans="1:30" x14ac:dyDescent="0.4">
      <c r="A1259">
        <v>10306</v>
      </c>
      <c r="B1259">
        <v>23</v>
      </c>
      <c r="C1259" s="2">
        <v>100</v>
      </c>
      <c r="D1259" s="2">
        <f>SALES­_DATA[[#This Row],[PRICEEACH]]*SALES­_DATA[[#This Row],[QUANTITYORDERED]]</f>
        <v>2300</v>
      </c>
      <c r="E1259">
        <v>16</v>
      </c>
      <c r="F1259" s="2">
        <v>3600.65</v>
      </c>
      <c r="G1259" s="2">
        <f>SALES­_DATA[[#This Row],[SALES]]-SALES­_DATA[[#This Row],[cost price]]</f>
        <v>1300.6500000000001</v>
      </c>
      <c r="H1259" s="4">
        <v>38274</v>
      </c>
      <c r="I1259" s="1" t="s">
        <v>680</v>
      </c>
      <c r="J1259" t="s">
        <v>25</v>
      </c>
      <c r="K1259">
        <v>4</v>
      </c>
      <c r="L1259" t="str">
        <f t="shared" si="38"/>
        <v>Qtr 4</v>
      </c>
      <c r="M1259" t="s">
        <v>680</v>
      </c>
      <c r="N1259">
        <v>2004</v>
      </c>
      <c r="O1259" t="s">
        <v>181</v>
      </c>
      <c r="P1259" s="2">
        <v>143</v>
      </c>
      <c r="Q1259" t="s">
        <v>613</v>
      </c>
      <c r="R1259" t="s">
        <v>492</v>
      </c>
      <c r="S1259" t="s">
        <v>493</v>
      </c>
      <c r="T1259" t="s">
        <v>494</v>
      </c>
      <c r="V1259" t="s">
        <v>495</v>
      </c>
      <c r="W1259" t="s">
        <v>687</v>
      </c>
      <c r="X1259" s="3" t="s">
        <v>496</v>
      </c>
      <c r="Y1259" t="s">
        <v>170</v>
      </c>
      <c r="Z1259" t="s">
        <v>42</v>
      </c>
      <c r="AA1259" t="s">
        <v>497</v>
      </c>
      <c r="AB1259" t="s">
        <v>94</v>
      </c>
      <c r="AC1259" t="str">
        <f t="shared" si="39"/>
        <v>Ashworth Victoria</v>
      </c>
      <c r="AD1259" t="s">
        <v>51</v>
      </c>
    </row>
    <row r="1260" spans="1:30" x14ac:dyDescent="0.4">
      <c r="A1260">
        <v>10314</v>
      </c>
      <c r="B1260">
        <v>29</v>
      </c>
      <c r="C1260" s="2">
        <v>100</v>
      </c>
      <c r="D1260" s="2">
        <f>SALES­_DATA[[#This Row],[PRICEEACH]]*SALES­_DATA[[#This Row],[QUANTITYORDERED]]</f>
        <v>2900</v>
      </c>
      <c r="E1260">
        <v>8</v>
      </c>
      <c r="F1260" s="2">
        <v>4206.74</v>
      </c>
      <c r="G1260" s="2">
        <f>SALES­_DATA[[#This Row],[SALES]]-SALES­_DATA[[#This Row],[cost price]]</f>
        <v>1306.7399999999998</v>
      </c>
      <c r="H1260" s="4">
        <v>38282</v>
      </c>
      <c r="I1260" s="1" t="s">
        <v>680</v>
      </c>
      <c r="J1260" t="s">
        <v>25</v>
      </c>
      <c r="K1260">
        <v>4</v>
      </c>
      <c r="L1260" t="str">
        <f t="shared" si="38"/>
        <v>Qtr 4</v>
      </c>
      <c r="M1260" t="s">
        <v>680</v>
      </c>
      <c r="N1260">
        <v>2004</v>
      </c>
      <c r="O1260" t="s">
        <v>181</v>
      </c>
      <c r="P1260" s="2">
        <v>143</v>
      </c>
      <c r="Q1260" t="s">
        <v>613</v>
      </c>
      <c r="R1260" t="s">
        <v>498</v>
      </c>
      <c r="S1260" t="s">
        <v>499</v>
      </c>
      <c r="T1260" t="s">
        <v>500</v>
      </c>
      <c r="V1260" t="s">
        <v>501</v>
      </c>
      <c r="W1260" t="s">
        <v>687</v>
      </c>
      <c r="X1260" s="3">
        <v>8200</v>
      </c>
      <c r="Y1260" t="s">
        <v>326</v>
      </c>
      <c r="Z1260" t="s">
        <v>42</v>
      </c>
      <c r="AA1260" t="s">
        <v>502</v>
      </c>
      <c r="AB1260" t="s">
        <v>503</v>
      </c>
      <c r="AC1260" t="str">
        <f t="shared" si="39"/>
        <v>Ibsen Palle</v>
      </c>
      <c r="AD1260" t="s">
        <v>51</v>
      </c>
    </row>
    <row r="1261" spans="1:30" x14ac:dyDescent="0.4">
      <c r="A1261">
        <v>10324</v>
      </c>
      <c r="B1261">
        <v>49</v>
      </c>
      <c r="C1261" s="2">
        <v>100</v>
      </c>
      <c r="D1261" s="2">
        <f>SALES­_DATA[[#This Row],[PRICEEACH]]*SALES­_DATA[[#This Row],[QUANTITYORDERED]]</f>
        <v>4900</v>
      </c>
      <c r="E1261">
        <v>13</v>
      </c>
      <c r="F1261" s="2">
        <v>5379.71</v>
      </c>
      <c r="G1261" s="2">
        <f>SALES­_DATA[[#This Row],[SALES]]-SALES­_DATA[[#This Row],[cost price]]</f>
        <v>479.71000000000004</v>
      </c>
      <c r="H1261" s="4">
        <v>38296</v>
      </c>
      <c r="I1261" s="1" t="s">
        <v>681</v>
      </c>
      <c r="J1261" t="s">
        <v>25</v>
      </c>
      <c r="K1261">
        <v>4</v>
      </c>
      <c r="L1261" t="str">
        <f t="shared" si="38"/>
        <v>Qtr 4</v>
      </c>
      <c r="M1261" t="s">
        <v>681</v>
      </c>
      <c r="N1261">
        <v>2004</v>
      </c>
      <c r="O1261" t="s">
        <v>181</v>
      </c>
      <c r="P1261" s="2">
        <v>143</v>
      </c>
      <c r="Q1261" t="s">
        <v>613</v>
      </c>
      <c r="R1261" t="s">
        <v>99</v>
      </c>
      <c r="S1261">
        <v>2125551500</v>
      </c>
      <c r="T1261" t="s">
        <v>100</v>
      </c>
      <c r="U1261" t="s">
        <v>101</v>
      </c>
      <c r="V1261" t="s">
        <v>30</v>
      </c>
      <c r="W1261" t="s">
        <v>31</v>
      </c>
      <c r="X1261" s="3">
        <v>10022</v>
      </c>
      <c r="Y1261" t="s">
        <v>32</v>
      </c>
      <c r="Z1261" t="s">
        <v>33</v>
      </c>
      <c r="AA1261" t="s">
        <v>102</v>
      </c>
      <c r="AB1261" t="s">
        <v>103</v>
      </c>
      <c r="AC1261" t="str">
        <f t="shared" si="39"/>
        <v>Frick Michael</v>
      </c>
      <c r="AD1261" t="s">
        <v>51</v>
      </c>
    </row>
    <row r="1262" spans="1:30" x14ac:dyDescent="0.4">
      <c r="A1262">
        <v>10337</v>
      </c>
      <c r="B1262">
        <v>36</v>
      </c>
      <c r="C1262" s="2">
        <v>100</v>
      </c>
      <c r="D1262" s="2">
        <f>SALES­_DATA[[#This Row],[PRICEEACH]]*SALES­_DATA[[#This Row],[QUANTITYORDERED]]</f>
        <v>3600</v>
      </c>
      <c r="E1262">
        <v>3</v>
      </c>
      <c r="F1262" s="2">
        <v>5679.36</v>
      </c>
      <c r="G1262" s="2">
        <f>SALES­_DATA[[#This Row],[SALES]]-SALES­_DATA[[#This Row],[cost price]]</f>
        <v>2079.3599999999997</v>
      </c>
      <c r="H1262" s="4">
        <v>38312</v>
      </c>
      <c r="I1262" s="1" t="s">
        <v>681</v>
      </c>
      <c r="J1262" t="s">
        <v>25</v>
      </c>
      <c r="K1262">
        <v>4</v>
      </c>
      <c r="L1262" t="str">
        <f t="shared" si="38"/>
        <v>Qtr 4</v>
      </c>
      <c r="M1262" t="s">
        <v>681</v>
      </c>
      <c r="N1262">
        <v>2004</v>
      </c>
      <c r="O1262" t="s">
        <v>181</v>
      </c>
      <c r="P1262" s="2">
        <v>143</v>
      </c>
      <c r="Q1262" t="s">
        <v>613</v>
      </c>
      <c r="R1262" t="s">
        <v>203</v>
      </c>
      <c r="S1262">
        <v>2125558493</v>
      </c>
      <c r="T1262" t="s">
        <v>204</v>
      </c>
      <c r="U1262" t="s">
        <v>205</v>
      </c>
      <c r="V1262" t="s">
        <v>30</v>
      </c>
      <c r="W1262" t="s">
        <v>31</v>
      </c>
      <c r="X1262" s="3">
        <v>10022</v>
      </c>
      <c r="Y1262" t="s">
        <v>32</v>
      </c>
      <c r="Z1262" t="s">
        <v>33</v>
      </c>
      <c r="AA1262" t="s">
        <v>124</v>
      </c>
      <c r="AB1262" t="s">
        <v>206</v>
      </c>
      <c r="AC1262" t="str">
        <f t="shared" si="39"/>
        <v>Hernandez Maria</v>
      </c>
      <c r="AD1262" t="s">
        <v>51</v>
      </c>
    </row>
    <row r="1263" spans="1:30" x14ac:dyDescent="0.4">
      <c r="A1263">
        <v>10349</v>
      </c>
      <c r="B1263">
        <v>34</v>
      </c>
      <c r="C1263" s="2">
        <v>100</v>
      </c>
      <c r="D1263" s="2">
        <f>SALES­_DATA[[#This Row],[PRICEEACH]]*SALES­_DATA[[#This Row],[QUANTITYORDERED]]</f>
        <v>3400</v>
      </c>
      <c r="E1263">
        <v>5</v>
      </c>
      <c r="F1263" s="2">
        <v>4394.84</v>
      </c>
      <c r="G1263" s="2">
        <f>SALES­_DATA[[#This Row],[SALES]]-SALES­_DATA[[#This Row],[cost price]]</f>
        <v>994.84000000000015</v>
      </c>
      <c r="H1263" s="4">
        <v>38322</v>
      </c>
      <c r="I1263" s="1" t="s">
        <v>682</v>
      </c>
      <c r="J1263" t="s">
        <v>25</v>
      </c>
      <c r="K1263">
        <v>4</v>
      </c>
      <c r="L1263" t="str">
        <f t="shared" si="38"/>
        <v>Qtr 4</v>
      </c>
      <c r="M1263" t="s">
        <v>682</v>
      </c>
      <c r="N1263">
        <v>2004</v>
      </c>
      <c r="O1263" t="s">
        <v>181</v>
      </c>
      <c r="P1263" s="2">
        <v>143</v>
      </c>
      <c r="Q1263" t="s">
        <v>613</v>
      </c>
      <c r="R1263" t="s">
        <v>475</v>
      </c>
      <c r="S1263">
        <v>2125557413</v>
      </c>
      <c r="T1263" t="s">
        <v>476</v>
      </c>
      <c r="U1263" t="s">
        <v>477</v>
      </c>
      <c r="V1263" t="s">
        <v>30</v>
      </c>
      <c r="W1263" t="s">
        <v>31</v>
      </c>
      <c r="X1263" s="3">
        <v>10022</v>
      </c>
      <c r="Y1263" t="s">
        <v>32</v>
      </c>
      <c r="Z1263" t="s">
        <v>33</v>
      </c>
      <c r="AA1263" t="s">
        <v>56</v>
      </c>
      <c r="AB1263" t="s">
        <v>478</v>
      </c>
      <c r="AC1263" t="str">
        <f t="shared" si="39"/>
        <v>Young Jeff</v>
      </c>
      <c r="AD1263" t="s">
        <v>51</v>
      </c>
    </row>
    <row r="1264" spans="1:30" x14ac:dyDescent="0.4">
      <c r="A1264">
        <v>10358</v>
      </c>
      <c r="B1264">
        <v>25</v>
      </c>
      <c r="C1264" s="2">
        <v>100</v>
      </c>
      <c r="D1264" s="2">
        <f>SALES­_DATA[[#This Row],[PRICEEACH]]*SALES­_DATA[[#This Row],[QUANTITYORDERED]]</f>
        <v>2500</v>
      </c>
      <c r="E1264">
        <v>13</v>
      </c>
      <c r="F1264" s="2">
        <v>2528.25</v>
      </c>
      <c r="G1264" s="2">
        <f>SALES­_DATA[[#This Row],[SALES]]-SALES­_DATA[[#This Row],[cost price]]</f>
        <v>28.25</v>
      </c>
      <c r="H1264" s="4">
        <v>38331</v>
      </c>
      <c r="I1264" s="1" t="s">
        <v>682</v>
      </c>
      <c r="J1264" t="s">
        <v>25</v>
      </c>
      <c r="K1264">
        <v>4</v>
      </c>
      <c r="L1264" t="str">
        <f t="shared" si="38"/>
        <v>Qtr 4</v>
      </c>
      <c r="M1264" t="s">
        <v>682</v>
      </c>
      <c r="N1264">
        <v>2004</v>
      </c>
      <c r="O1264" t="s">
        <v>181</v>
      </c>
      <c r="P1264" s="2">
        <v>143</v>
      </c>
      <c r="Q1264" t="s">
        <v>613</v>
      </c>
      <c r="R1264" t="s">
        <v>174</v>
      </c>
      <c r="S1264" t="s">
        <v>175</v>
      </c>
      <c r="T1264" t="s">
        <v>176</v>
      </c>
      <c r="V1264" t="s">
        <v>177</v>
      </c>
      <c r="W1264" t="s">
        <v>687</v>
      </c>
      <c r="X1264" s="3">
        <v>28034</v>
      </c>
      <c r="Y1264" t="s">
        <v>178</v>
      </c>
      <c r="Z1264" t="s">
        <v>42</v>
      </c>
      <c r="AA1264" t="s">
        <v>179</v>
      </c>
      <c r="AB1264" t="s">
        <v>180</v>
      </c>
      <c r="AC1264" t="str">
        <f t="shared" si="39"/>
        <v>Freyre Diego</v>
      </c>
      <c r="AD1264" t="s">
        <v>36</v>
      </c>
    </row>
    <row r="1265" spans="1:30" x14ac:dyDescent="0.4">
      <c r="A1265">
        <v>10372</v>
      </c>
      <c r="B1265">
        <v>48</v>
      </c>
      <c r="C1265" s="2">
        <v>100</v>
      </c>
      <c r="D1265" s="2">
        <f>SALES­_DATA[[#This Row],[PRICEEACH]]*SALES­_DATA[[#This Row],[QUANTITYORDERED]]</f>
        <v>4800</v>
      </c>
      <c r="E1265">
        <v>6</v>
      </c>
      <c r="F1265" s="2">
        <v>7031.52</v>
      </c>
      <c r="G1265" s="2">
        <f>SALES­_DATA[[#This Row],[SALES]]-SALES­_DATA[[#This Row],[cost price]]</f>
        <v>2231.5200000000004</v>
      </c>
      <c r="H1265" s="4">
        <v>38378</v>
      </c>
      <c r="I1265" s="1" t="s">
        <v>675</v>
      </c>
      <c r="J1265" t="s">
        <v>25</v>
      </c>
      <c r="K1265">
        <v>1</v>
      </c>
      <c r="L1265" t="str">
        <f t="shared" si="38"/>
        <v>Qtr 1</v>
      </c>
      <c r="M1265" t="s">
        <v>675</v>
      </c>
      <c r="N1265">
        <v>2005</v>
      </c>
      <c r="O1265" t="s">
        <v>181</v>
      </c>
      <c r="P1265" s="2">
        <v>143</v>
      </c>
      <c r="Q1265" t="s">
        <v>613</v>
      </c>
      <c r="R1265" t="s">
        <v>246</v>
      </c>
      <c r="S1265" t="s">
        <v>247</v>
      </c>
      <c r="T1265" t="s">
        <v>248</v>
      </c>
      <c r="V1265" t="s">
        <v>249</v>
      </c>
      <c r="W1265" t="s">
        <v>250</v>
      </c>
      <c r="X1265" s="3" t="s">
        <v>251</v>
      </c>
      <c r="Y1265" t="s">
        <v>200</v>
      </c>
      <c r="Z1265" t="s">
        <v>200</v>
      </c>
      <c r="AA1265" t="s">
        <v>252</v>
      </c>
      <c r="AB1265" t="s">
        <v>253</v>
      </c>
      <c r="AC1265" t="str">
        <f t="shared" si="39"/>
        <v>Shimamura Akiko</v>
      </c>
      <c r="AD1265" t="s">
        <v>151</v>
      </c>
    </row>
    <row r="1266" spans="1:30" x14ac:dyDescent="0.4">
      <c r="A1266">
        <v>10383</v>
      </c>
      <c r="B1266">
        <v>38</v>
      </c>
      <c r="C1266" s="2">
        <v>100</v>
      </c>
      <c r="D1266" s="2">
        <f>SALES­_DATA[[#This Row],[PRICEEACH]]*SALES­_DATA[[#This Row],[QUANTITYORDERED]]</f>
        <v>3800</v>
      </c>
      <c r="E1266">
        <v>1</v>
      </c>
      <c r="F1266" s="2">
        <v>5340.9</v>
      </c>
      <c r="G1266" s="2">
        <f>SALES­_DATA[[#This Row],[SALES]]-SALES­_DATA[[#This Row],[cost price]]</f>
        <v>1540.8999999999996</v>
      </c>
      <c r="H1266" s="4">
        <v>38405</v>
      </c>
      <c r="I1266" s="1" t="s">
        <v>676</v>
      </c>
      <c r="J1266" t="s">
        <v>25</v>
      </c>
      <c r="K1266">
        <v>1</v>
      </c>
      <c r="L1266" t="str">
        <f t="shared" si="38"/>
        <v>Qtr 1</v>
      </c>
      <c r="M1266" t="s">
        <v>676</v>
      </c>
      <c r="N1266">
        <v>2005</v>
      </c>
      <c r="O1266" t="s">
        <v>181</v>
      </c>
      <c r="P1266" s="2">
        <v>143</v>
      </c>
      <c r="Q1266" t="s">
        <v>613</v>
      </c>
      <c r="R1266" t="s">
        <v>174</v>
      </c>
      <c r="S1266" t="s">
        <v>175</v>
      </c>
      <c r="T1266" t="s">
        <v>176</v>
      </c>
      <c r="V1266" t="s">
        <v>177</v>
      </c>
      <c r="W1266" t="s">
        <v>687</v>
      </c>
      <c r="X1266" s="3">
        <v>28034</v>
      </c>
      <c r="Y1266" t="s">
        <v>178</v>
      </c>
      <c r="Z1266" t="s">
        <v>42</v>
      </c>
      <c r="AA1266" t="s">
        <v>179</v>
      </c>
      <c r="AB1266" t="s">
        <v>180</v>
      </c>
      <c r="AC1266" t="str">
        <f t="shared" si="39"/>
        <v>Freyre Diego</v>
      </c>
      <c r="AD1266" t="s">
        <v>51</v>
      </c>
    </row>
    <row r="1267" spans="1:30" x14ac:dyDescent="0.4">
      <c r="A1267">
        <v>10394</v>
      </c>
      <c r="B1267">
        <v>37</v>
      </c>
      <c r="C1267" s="2">
        <v>100</v>
      </c>
      <c r="D1267" s="2">
        <f>SALES­_DATA[[#This Row],[PRICEEACH]]*SALES­_DATA[[#This Row],[QUANTITYORDERED]]</f>
        <v>3700</v>
      </c>
      <c r="E1267">
        <v>1</v>
      </c>
      <c r="F1267" s="2">
        <v>6376.58</v>
      </c>
      <c r="G1267" s="2">
        <f>SALES­_DATA[[#This Row],[SALES]]-SALES­_DATA[[#This Row],[cost price]]</f>
        <v>2676.58</v>
      </c>
      <c r="H1267" s="4">
        <v>38426</v>
      </c>
      <c r="I1267" s="1" t="s">
        <v>686</v>
      </c>
      <c r="J1267" t="s">
        <v>25</v>
      </c>
      <c r="K1267">
        <v>1</v>
      </c>
      <c r="L1267" t="str">
        <f t="shared" si="38"/>
        <v>Qtr 1</v>
      </c>
      <c r="M1267" t="s">
        <v>686</v>
      </c>
      <c r="N1267">
        <v>2005</v>
      </c>
      <c r="O1267" t="s">
        <v>181</v>
      </c>
      <c r="P1267" s="2">
        <v>143</v>
      </c>
      <c r="Q1267" t="s">
        <v>613</v>
      </c>
      <c r="R1267" t="s">
        <v>174</v>
      </c>
      <c r="S1267" t="s">
        <v>175</v>
      </c>
      <c r="T1267" t="s">
        <v>176</v>
      </c>
      <c r="V1267" t="s">
        <v>177</v>
      </c>
      <c r="W1267" t="s">
        <v>687</v>
      </c>
      <c r="X1267" s="3">
        <v>28034</v>
      </c>
      <c r="Y1267" t="s">
        <v>178</v>
      </c>
      <c r="Z1267" t="s">
        <v>42</v>
      </c>
      <c r="AA1267" t="s">
        <v>179</v>
      </c>
      <c r="AB1267" t="s">
        <v>180</v>
      </c>
      <c r="AC1267" t="str">
        <f t="shared" si="39"/>
        <v>Freyre Diego</v>
      </c>
      <c r="AD1267" t="s">
        <v>51</v>
      </c>
    </row>
    <row r="1268" spans="1:30" x14ac:dyDescent="0.4">
      <c r="A1268">
        <v>10413</v>
      </c>
      <c r="B1268">
        <v>49</v>
      </c>
      <c r="C1268" s="2">
        <v>100</v>
      </c>
      <c r="D1268" s="2">
        <f>SALES­_DATA[[#This Row],[PRICEEACH]]*SALES­_DATA[[#This Row],[QUANTITYORDERED]]</f>
        <v>4900</v>
      </c>
      <c r="E1268">
        <v>5</v>
      </c>
      <c r="F1268" s="2">
        <v>6896.75</v>
      </c>
      <c r="G1268" s="2">
        <f>SALES­_DATA[[#This Row],[SALES]]-SALES­_DATA[[#This Row],[cost price]]</f>
        <v>1996.75</v>
      </c>
      <c r="H1268" s="4">
        <v>38477</v>
      </c>
      <c r="I1268" s="1" t="s">
        <v>677</v>
      </c>
      <c r="J1268" t="s">
        <v>25</v>
      </c>
      <c r="K1268">
        <v>2</v>
      </c>
      <c r="L1268" t="str">
        <f t="shared" si="38"/>
        <v>Qtr 2</v>
      </c>
      <c r="M1268" t="s">
        <v>677</v>
      </c>
      <c r="N1268">
        <v>2005</v>
      </c>
      <c r="O1268" t="s">
        <v>181</v>
      </c>
      <c r="P1268" s="2">
        <v>143</v>
      </c>
      <c r="Q1268" t="s">
        <v>613</v>
      </c>
      <c r="R1268" t="s">
        <v>109</v>
      </c>
      <c r="S1268">
        <v>2035552570</v>
      </c>
      <c r="T1268" t="s">
        <v>110</v>
      </c>
      <c r="V1268" t="s">
        <v>111</v>
      </c>
      <c r="W1268" t="s">
        <v>112</v>
      </c>
      <c r="X1268" s="3">
        <v>97562</v>
      </c>
      <c r="Y1268" t="s">
        <v>32</v>
      </c>
      <c r="Z1268" t="s">
        <v>33</v>
      </c>
      <c r="AA1268" t="s">
        <v>113</v>
      </c>
      <c r="AB1268" t="s">
        <v>57</v>
      </c>
      <c r="AC1268" t="str">
        <f t="shared" si="39"/>
        <v>King Julie</v>
      </c>
      <c r="AD1268" t="s">
        <v>51</v>
      </c>
    </row>
    <row r="1269" spans="1:30" x14ac:dyDescent="0.4">
      <c r="A1269">
        <v>10100</v>
      </c>
      <c r="B1269">
        <v>22</v>
      </c>
      <c r="C1269" s="2">
        <v>86.51</v>
      </c>
      <c r="D1269" s="2">
        <f>SALES­_DATA[[#This Row],[PRICEEACH]]*SALES­_DATA[[#This Row],[QUANTITYORDERED]]</f>
        <v>1903.22</v>
      </c>
      <c r="E1269">
        <v>4</v>
      </c>
      <c r="F1269" s="2">
        <v>1903.22</v>
      </c>
      <c r="G1269" s="2">
        <f>SALES­_DATA[[#This Row],[SALES]]-SALES­_DATA[[#This Row],[cost price]]</f>
        <v>0</v>
      </c>
      <c r="H1269" s="4">
        <v>37627</v>
      </c>
      <c r="I1269" s="1" t="s">
        <v>675</v>
      </c>
      <c r="J1269" t="s">
        <v>25</v>
      </c>
      <c r="K1269">
        <v>1</v>
      </c>
      <c r="L1269" t="str">
        <f t="shared" si="38"/>
        <v>Qtr 1</v>
      </c>
      <c r="M1269" t="s">
        <v>675</v>
      </c>
      <c r="N1269">
        <v>2003</v>
      </c>
      <c r="O1269" t="s">
        <v>550</v>
      </c>
      <c r="P1269" s="2">
        <v>92</v>
      </c>
      <c r="Q1269" t="s">
        <v>614</v>
      </c>
      <c r="R1269" t="s">
        <v>277</v>
      </c>
      <c r="S1269">
        <v>6035558647</v>
      </c>
      <c r="T1269" t="s">
        <v>278</v>
      </c>
      <c r="V1269" t="s">
        <v>279</v>
      </c>
      <c r="W1269" t="s">
        <v>280</v>
      </c>
      <c r="X1269" s="3">
        <v>62005</v>
      </c>
      <c r="Y1269" t="s">
        <v>32</v>
      </c>
      <c r="Z1269" t="s">
        <v>33</v>
      </c>
      <c r="AA1269" t="s">
        <v>56</v>
      </c>
      <c r="AB1269" t="s">
        <v>276</v>
      </c>
      <c r="AC1269" t="str">
        <f t="shared" si="39"/>
        <v>Young Valarie</v>
      </c>
      <c r="AD1269" t="s">
        <v>36</v>
      </c>
    </row>
    <row r="1270" spans="1:30" x14ac:dyDescent="0.4">
      <c r="A1270">
        <v>10110</v>
      </c>
      <c r="B1270">
        <v>28</v>
      </c>
      <c r="C1270" s="2">
        <v>89.27</v>
      </c>
      <c r="D1270" s="2">
        <f>SALES­_DATA[[#This Row],[PRICEEACH]]*SALES­_DATA[[#This Row],[QUANTITYORDERED]]</f>
        <v>2499.56</v>
      </c>
      <c r="E1270">
        <v>8</v>
      </c>
      <c r="F1270" s="2">
        <v>2499.56</v>
      </c>
      <c r="G1270" s="2">
        <f>SALES­_DATA[[#This Row],[SALES]]-SALES­_DATA[[#This Row],[cost price]]</f>
        <v>0</v>
      </c>
      <c r="H1270" s="4">
        <v>37698</v>
      </c>
      <c r="I1270" s="1" t="s">
        <v>686</v>
      </c>
      <c r="J1270" t="s">
        <v>25</v>
      </c>
      <c r="K1270">
        <v>1</v>
      </c>
      <c r="L1270" t="str">
        <f t="shared" si="38"/>
        <v>Qtr 1</v>
      </c>
      <c r="M1270" t="s">
        <v>686</v>
      </c>
      <c r="N1270">
        <v>2003</v>
      </c>
      <c r="O1270" t="s">
        <v>550</v>
      </c>
      <c r="P1270" s="2">
        <v>92</v>
      </c>
      <c r="Q1270" t="s">
        <v>614</v>
      </c>
      <c r="R1270" t="s">
        <v>492</v>
      </c>
      <c r="S1270" t="s">
        <v>493</v>
      </c>
      <c r="T1270" t="s">
        <v>494</v>
      </c>
      <c r="V1270" t="s">
        <v>495</v>
      </c>
      <c r="W1270" t="s">
        <v>687</v>
      </c>
      <c r="X1270" s="3" t="s">
        <v>496</v>
      </c>
      <c r="Y1270" t="s">
        <v>170</v>
      </c>
      <c r="Z1270" t="s">
        <v>42</v>
      </c>
      <c r="AA1270" t="s">
        <v>497</v>
      </c>
      <c r="AB1270" t="s">
        <v>94</v>
      </c>
      <c r="AC1270" t="str">
        <f t="shared" si="39"/>
        <v>Ashworth Victoria</v>
      </c>
      <c r="AD1270" t="s">
        <v>36</v>
      </c>
    </row>
    <row r="1271" spans="1:30" x14ac:dyDescent="0.4">
      <c r="A1271">
        <v>10124</v>
      </c>
      <c r="B1271">
        <v>36</v>
      </c>
      <c r="C1271" s="2">
        <v>85.59</v>
      </c>
      <c r="D1271" s="2">
        <f>SALES­_DATA[[#This Row],[PRICEEACH]]*SALES­_DATA[[#This Row],[QUANTITYORDERED]]</f>
        <v>3081.2400000000002</v>
      </c>
      <c r="E1271">
        <v>7</v>
      </c>
      <c r="F1271" s="2">
        <v>3081.24</v>
      </c>
      <c r="G1271" s="2">
        <f>SALES­_DATA[[#This Row],[SALES]]-SALES­_DATA[[#This Row],[cost price]]</f>
        <v>0</v>
      </c>
      <c r="H1271" s="4">
        <v>37762</v>
      </c>
      <c r="I1271" s="1" t="s">
        <v>677</v>
      </c>
      <c r="J1271" t="s">
        <v>25</v>
      </c>
      <c r="K1271">
        <v>2</v>
      </c>
      <c r="L1271" t="str">
        <f t="shared" si="38"/>
        <v>Qtr 2</v>
      </c>
      <c r="M1271" t="s">
        <v>677</v>
      </c>
      <c r="N1271">
        <v>2003</v>
      </c>
      <c r="O1271" t="s">
        <v>550</v>
      </c>
      <c r="P1271" s="2">
        <v>92</v>
      </c>
      <c r="Q1271" t="s">
        <v>614</v>
      </c>
      <c r="R1271" t="s">
        <v>539</v>
      </c>
      <c r="S1271">
        <v>7025551838</v>
      </c>
      <c r="T1271" t="s">
        <v>540</v>
      </c>
      <c r="V1271" t="s">
        <v>541</v>
      </c>
      <c r="W1271" t="s">
        <v>542</v>
      </c>
      <c r="X1271" s="3">
        <v>83030</v>
      </c>
      <c r="Y1271" t="s">
        <v>32</v>
      </c>
      <c r="Z1271" t="s">
        <v>33</v>
      </c>
      <c r="AA1271" t="s">
        <v>113</v>
      </c>
      <c r="AB1271" t="s">
        <v>400</v>
      </c>
      <c r="AC1271" t="str">
        <f t="shared" si="39"/>
        <v>King Sue</v>
      </c>
      <c r="AD1271" t="s">
        <v>51</v>
      </c>
    </row>
    <row r="1272" spans="1:30" x14ac:dyDescent="0.4">
      <c r="A1272">
        <v>10148</v>
      </c>
      <c r="B1272">
        <v>34</v>
      </c>
      <c r="C1272" s="2">
        <v>100</v>
      </c>
      <c r="D1272" s="2">
        <f>SALES­_DATA[[#This Row],[PRICEEACH]]*SALES­_DATA[[#This Row],[QUANTITYORDERED]]</f>
        <v>3400</v>
      </c>
      <c r="E1272">
        <v>1</v>
      </c>
      <c r="F1272" s="2">
        <v>3598.22</v>
      </c>
      <c r="G1272" s="2">
        <f>SALES­_DATA[[#This Row],[SALES]]-SALES­_DATA[[#This Row],[cost price]]</f>
        <v>198.2199999999998</v>
      </c>
      <c r="H1272" s="4">
        <v>37875</v>
      </c>
      <c r="I1272" s="1" t="s">
        <v>685</v>
      </c>
      <c r="J1272" t="s">
        <v>25</v>
      </c>
      <c r="K1272">
        <v>3</v>
      </c>
      <c r="L1272" t="str">
        <f t="shared" si="38"/>
        <v>Qtr 3</v>
      </c>
      <c r="M1272" t="s">
        <v>685</v>
      </c>
      <c r="N1272">
        <v>2003</v>
      </c>
      <c r="O1272" t="s">
        <v>550</v>
      </c>
      <c r="P1272" s="2">
        <v>92</v>
      </c>
      <c r="Q1272" t="s">
        <v>614</v>
      </c>
      <c r="R1272" t="s">
        <v>285</v>
      </c>
      <c r="S1272" t="s">
        <v>286</v>
      </c>
      <c r="T1272" t="s">
        <v>287</v>
      </c>
      <c r="U1272" t="s">
        <v>288</v>
      </c>
      <c r="V1272" t="s">
        <v>289</v>
      </c>
      <c r="W1272" t="s">
        <v>157</v>
      </c>
      <c r="X1272" s="3">
        <v>2060</v>
      </c>
      <c r="Y1272" t="s">
        <v>95</v>
      </c>
      <c r="Z1272" t="s">
        <v>96</v>
      </c>
      <c r="AA1272" t="s">
        <v>290</v>
      </c>
      <c r="AB1272" t="s">
        <v>291</v>
      </c>
      <c r="AC1272" t="str">
        <f t="shared" si="39"/>
        <v>O'Hara Anna</v>
      </c>
      <c r="AD1272" t="s">
        <v>51</v>
      </c>
    </row>
    <row r="1273" spans="1:30" x14ac:dyDescent="0.4">
      <c r="A1273">
        <v>10162</v>
      </c>
      <c r="B1273">
        <v>39</v>
      </c>
      <c r="C1273" s="2">
        <v>100</v>
      </c>
      <c r="D1273" s="2">
        <f>SALES­_DATA[[#This Row],[PRICEEACH]]*SALES­_DATA[[#This Row],[QUANTITYORDERED]]</f>
        <v>3900</v>
      </c>
      <c r="E1273">
        <v>10</v>
      </c>
      <c r="F1273" s="2">
        <v>3912.09</v>
      </c>
      <c r="G1273" s="2">
        <f>SALES­_DATA[[#This Row],[SALES]]-SALES­_DATA[[#This Row],[cost price]]</f>
        <v>12.090000000000146</v>
      </c>
      <c r="H1273" s="4">
        <v>37912</v>
      </c>
      <c r="I1273" s="1" t="s">
        <v>680</v>
      </c>
      <c r="J1273" t="s">
        <v>25</v>
      </c>
      <c r="K1273">
        <v>4</v>
      </c>
      <c r="L1273" t="str">
        <f t="shared" si="38"/>
        <v>Qtr 4</v>
      </c>
      <c r="M1273" t="s">
        <v>680</v>
      </c>
      <c r="N1273">
        <v>2003</v>
      </c>
      <c r="O1273" t="s">
        <v>550</v>
      </c>
      <c r="P1273" s="2">
        <v>92</v>
      </c>
      <c r="Q1273" t="s">
        <v>614</v>
      </c>
      <c r="R1273" t="s">
        <v>58</v>
      </c>
      <c r="S1273">
        <v>6505551386</v>
      </c>
      <c r="T1273" t="s">
        <v>59</v>
      </c>
      <c r="V1273" t="s">
        <v>60</v>
      </c>
      <c r="W1273" t="s">
        <v>55</v>
      </c>
      <c r="X1273" s="3" t="s">
        <v>687</v>
      </c>
      <c r="Y1273" t="s">
        <v>32</v>
      </c>
      <c r="Z1273" t="s">
        <v>33</v>
      </c>
      <c r="AA1273" t="s">
        <v>61</v>
      </c>
      <c r="AB1273" t="s">
        <v>57</v>
      </c>
      <c r="AC1273" t="str">
        <f t="shared" si="39"/>
        <v>Brown Julie</v>
      </c>
      <c r="AD1273" t="s">
        <v>51</v>
      </c>
    </row>
    <row r="1274" spans="1:30" x14ac:dyDescent="0.4">
      <c r="A1274">
        <v>10173</v>
      </c>
      <c r="B1274">
        <v>21</v>
      </c>
      <c r="C1274" s="2">
        <v>75.459999999999994</v>
      </c>
      <c r="D1274" s="2">
        <f>SALES­_DATA[[#This Row],[PRICEEACH]]*SALES­_DATA[[#This Row],[QUANTITYORDERED]]</f>
        <v>1584.6599999999999</v>
      </c>
      <c r="E1274">
        <v>14</v>
      </c>
      <c r="F1274" s="2">
        <v>1584.66</v>
      </c>
      <c r="G1274" s="2">
        <f>SALES­_DATA[[#This Row],[SALES]]-SALES­_DATA[[#This Row],[cost price]]</f>
        <v>0</v>
      </c>
      <c r="H1274" s="4">
        <v>37930</v>
      </c>
      <c r="I1274" s="1" t="s">
        <v>681</v>
      </c>
      <c r="J1274" t="s">
        <v>25</v>
      </c>
      <c r="K1274">
        <v>4</v>
      </c>
      <c r="L1274" t="str">
        <f t="shared" si="38"/>
        <v>Qtr 4</v>
      </c>
      <c r="M1274" t="s">
        <v>681</v>
      </c>
      <c r="N1274">
        <v>2003</v>
      </c>
      <c r="O1274" t="s">
        <v>550</v>
      </c>
      <c r="P1274" s="2">
        <v>92</v>
      </c>
      <c r="Q1274" t="s">
        <v>614</v>
      </c>
      <c r="R1274" t="s">
        <v>552</v>
      </c>
      <c r="S1274" t="s">
        <v>553</v>
      </c>
      <c r="T1274" t="s">
        <v>554</v>
      </c>
      <c r="V1274" t="s">
        <v>555</v>
      </c>
      <c r="W1274" t="s">
        <v>687</v>
      </c>
      <c r="X1274" s="3">
        <v>24100</v>
      </c>
      <c r="Y1274" t="s">
        <v>258</v>
      </c>
      <c r="Z1274" t="s">
        <v>42</v>
      </c>
      <c r="AA1274" t="s">
        <v>556</v>
      </c>
      <c r="AB1274" t="s">
        <v>557</v>
      </c>
      <c r="AC1274" t="str">
        <f t="shared" si="39"/>
        <v>Rovelli Giovanni</v>
      </c>
      <c r="AD1274" t="s">
        <v>36</v>
      </c>
    </row>
    <row r="1275" spans="1:30" x14ac:dyDescent="0.4">
      <c r="A1275">
        <v>10182</v>
      </c>
      <c r="B1275">
        <v>36</v>
      </c>
      <c r="C1275" s="2">
        <v>100</v>
      </c>
      <c r="D1275" s="2">
        <f>SALES­_DATA[[#This Row],[PRICEEACH]]*SALES­_DATA[[#This Row],[QUANTITYORDERED]]</f>
        <v>3600</v>
      </c>
      <c r="E1275">
        <v>11</v>
      </c>
      <c r="F1275" s="2">
        <v>3942.72</v>
      </c>
      <c r="G1275" s="2">
        <f>SALES­_DATA[[#This Row],[SALES]]-SALES­_DATA[[#This Row],[cost price]]</f>
        <v>342.7199999999998</v>
      </c>
      <c r="H1275" s="4">
        <v>37937</v>
      </c>
      <c r="I1275" s="1" t="s">
        <v>681</v>
      </c>
      <c r="J1275" t="s">
        <v>25</v>
      </c>
      <c r="K1275">
        <v>4</v>
      </c>
      <c r="L1275" t="str">
        <f t="shared" si="38"/>
        <v>Qtr 4</v>
      </c>
      <c r="M1275" t="s">
        <v>681</v>
      </c>
      <c r="N1275">
        <v>2003</v>
      </c>
      <c r="O1275" t="s">
        <v>550</v>
      </c>
      <c r="P1275" s="2">
        <v>92</v>
      </c>
      <c r="Q1275" t="s">
        <v>614</v>
      </c>
      <c r="R1275" t="s">
        <v>272</v>
      </c>
      <c r="S1275">
        <v>4155551450</v>
      </c>
      <c r="T1275" t="s">
        <v>273</v>
      </c>
      <c r="V1275" t="s">
        <v>274</v>
      </c>
      <c r="W1275" t="s">
        <v>55</v>
      </c>
      <c r="X1275" s="3">
        <v>97562</v>
      </c>
      <c r="Y1275" t="s">
        <v>32</v>
      </c>
      <c r="Z1275" t="s">
        <v>33</v>
      </c>
      <c r="AA1275" t="s">
        <v>275</v>
      </c>
      <c r="AB1275" t="s">
        <v>276</v>
      </c>
      <c r="AC1275" t="str">
        <f t="shared" si="39"/>
        <v>Nelson Valarie</v>
      </c>
      <c r="AD1275" t="s">
        <v>51</v>
      </c>
    </row>
    <row r="1276" spans="1:30" x14ac:dyDescent="0.4">
      <c r="A1276">
        <v>10193</v>
      </c>
      <c r="B1276">
        <v>24</v>
      </c>
      <c r="C1276" s="2">
        <v>97.55</v>
      </c>
      <c r="D1276" s="2">
        <f>SALES­_DATA[[#This Row],[PRICEEACH]]*SALES­_DATA[[#This Row],[QUANTITYORDERED]]</f>
        <v>2341.1999999999998</v>
      </c>
      <c r="E1276">
        <v>15</v>
      </c>
      <c r="F1276" s="2">
        <v>2341.1999999999998</v>
      </c>
      <c r="G1276" s="2">
        <f>SALES­_DATA[[#This Row],[SALES]]-SALES­_DATA[[#This Row],[cost price]]</f>
        <v>0</v>
      </c>
      <c r="H1276" s="4">
        <v>37946</v>
      </c>
      <c r="I1276" s="1" t="s">
        <v>681</v>
      </c>
      <c r="J1276" t="s">
        <v>25</v>
      </c>
      <c r="K1276">
        <v>4</v>
      </c>
      <c r="L1276" t="str">
        <f t="shared" si="38"/>
        <v>Qtr 4</v>
      </c>
      <c r="M1276" t="s">
        <v>681</v>
      </c>
      <c r="N1276">
        <v>2003</v>
      </c>
      <c r="O1276" t="s">
        <v>550</v>
      </c>
      <c r="P1276" s="2">
        <v>92</v>
      </c>
      <c r="Q1276" t="s">
        <v>614</v>
      </c>
      <c r="R1276" t="s">
        <v>558</v>
      </c>
      <c r="S1276" t="s">
        <v>559</v>
      </c>
      <c r="T1276" t="s">
        <v>560</v>
      </c>
      <c r="V1276" t="s">
        <v>561</v>
      </c>
      <c r="W1276" t="s">
        <v>94</v>
      </c>
      <c r="X1276" s="3">
        <v>3150</v>
      </c>
      <c r="Y1276" t="s">
        <v>95</v>
      </c>
      <c r="Z1276" t="s">
        <v>96</v>
      </c>
      <c r="AA1276" t="s">
        <v>562</v>
      </c>
      <c r="AB1276" t="s">
        <v>563</v>
      </c>
      <c r="AC1276" t="str">
        <f t="shared" si="39"/>
        <v>Connery Sean</v>
      </c>
      <c r="AD1276" t="s">
        <v>36</v>
      </c>
    </row>
    <row r="1277" spans="1:30" x14ac:dyDescent="0.4">
      <c r="A1277">
        <v>10204</v>
      </c>
      <c r="B1277">
        <v>29</v>
      </c>
      <c r="C1277" s="2">
        <v>85.59</v>
      </c>
      <c r="D1277" s="2">
        <f>SALES­_DATA[[#This Row],[PRICEEACH]]*SALES­_DATA[[#This Row],[QUANTITYORDERED]]</f>
        <v>2482.11</v>
      </c>
      <c r="E1277">
        <v>5</v>
      </c>
      <c r="F1277" s="2">
        <v>2482.11</v>
      </c>
      <c r="G1277" s="2">
        <f>SALES­_DATA[[#This Row],[SALES]]-SALES­_DATA[[#This Row],[cost price]]</f>
        <v>0</v>
      </c>
      <c r="H1277" s="4">
        <v>37957</v>
      </c>
      <c r="I1277" s="1" t="s">
        <v>682</v>
      </c>
      <c r="J1277" t="s">
        <v>25</v>
      </c>
      <c r="K1277">
        <v>4</v>
      </c>
      <c r="L1277" t="str">
        <f t="shared" si="38"/>
        <v>Qtr 4</v>
      </c>
      <c r="M1277" t="s">
        <v>682</v>
      </c>
      <c r="N1277">
        <v>2003</v>
      </c>
      <c r="O1277" t="s">
        <v>550</v>
      </c>
      <c r="P1277" s="2">
        <v>92</v>
      </c>
      <c r="Q1277" t="s">
        <v>614</v>
      </c>
      <c r="R1277" t="s">
        <v>475</v>
      </c>
      <c r="S1277">
        <v>2125557413</v>
      </c>
      <c r="T1277" t="s">
        <v>476</v>
      </c>
      <c r="U1277" t="s">
        <v>477</v>
      </c>
      <c r="V1277" t="s">
        <v>30</v>
      </c>
      <c r="W1277" t="s">
        <v>31</v>
      </c>
      <c r="X1277" s="3">
        <v>10022</v>
      </c>
      <c r="Y1277" t="s">
        <v>32</v>
      </c>
      <c r="Z1277" t="s">
        <v>33</v>
      </c>
      <c r="AA1277" t="s">
        <v>56</v>
      </c>
      <c r="AB1277" t="s">
        <v>478</v>
      </c>
      <c r="AC1277" t="str">
        <f t="shared" si="39"/>
        <v>Young Jeff</v>
      </c>
      <c r="AD1277" t="s">
        <v>36</v>
      </c>
    </row>
    <row r="1278" spans="1:30" x14ac:dyDescent="0.4">
      <c r="A1278">
        <v>10213</v>
      </c>
      <c r="B1278">
        <v>38</v>
      </c>
      <c r="C1278" s="2">
        <v>94.79</v>
      </c>
      <c r="D1278" s="2">
        <f>SALES­_DATA[[#This Row],[PRICEEACH]]*SALES­_DATA[[#This Row],[QUANTITYORDERED]]</f>
        <v>3602.0200000000004</v>
      </c>
      <c r="E1278">
        <v>1</v>
      </c>
      <c r="F1278" s="2">
        <v>3602.02</v>
      </c>
      <c r="G1278" s="2">
        <f>SALES­_DATA[[#This Row],[SALES]]-SALES­_DATA[[#This Row],[cost price]]</f>
        <v>0</v>
      </c>
      <c r="H1278" s="4">
        <v>38008</v>
      </c>
      <c r="I1278" s="1" t="s">
        <v>675</v>
      </c>
      <c r="J1278" t="s">
        <v>25</v>
      </c>
      <c r="K1278">
        <v>1</v>
      </c>
      <c r="L1278" t="str">
        <f t="shared" si="38"/>
        <v>Qtr 1</v>
      </c>
      <c r="M1278" t="s">
        <v>675</v>
      </c>
      <c r="N1278">
        <v>2004</v>
      </c>
      <c r="O1278" t="s">
        <v>550</v>
      </c>
      <c r="P1278" s="2">
        <v>92</v>
      </c>
      <c r="Q1278" t="s">
        <v>614</v>
      </c>
      <c r="R1278" t="s">
        <v>346</v>
      </c>
      <c r="S1278" t="s">
        <v>347</v>
      </c>
      <c r="T1278" t="s">
        <v>348</v>
      </c>
      <c r="V1278" t="s">
        <v>332</v>
      </c>
      <c r="W1278" t="s">
        <v>687</v>
      </c>
      <c r="X1278" s="3" t="s">
        <v>349</v>
      </c>
      <c r="Y1278" t="s">
        <v>170</v>
      </c>
      <c r="Z1278" t="s">
        <v>42</v>
      </c>
      <c r="AA1278" t="s">
        <v>350</v>
      </c>
      <c r="AB1278" t="s">
        <v>351</v>
      </c>
      <c r="AC1278" t="str">
        <f t="shared" si="39"/>
        <v>Hardy Thomas</v>
      </c>
      <c r="AD1278" t="s">
        <v>51</v>
      </c>
    </row>
    <row r="1279" spans="1:30" x14ac:dyDescent="0.4">
      <c r="A1279">
        <v>10227</v>
      </c>
      <c r="B1279">
        <v>34</v>
      </c>
      <c r="C1279" s="2">
        <v>100</v>
      </c>
      <c r="D1279" s="2">
        <f>SALES­_DATA[[#This Row],[PRICEEACH]]*SALES­_DATA[[#This Row],[QUANTITYORDERED]]</f>
        <v>3400</v>
      </c>
      <c r="E1279">
        <v>11</v>
      </c>
      <c r="F1279" s="2">
        <v>3566.94</v>
      </c>
      <c r="G1279" s="2">
        <f>SALES­_DATA[[#This Row],[SALES]]-SALES­_DATA[[#This Row],[cost price]]</f>
        <v>166.94000000000005</v>
      </c>
      <c r="H1279" s="4">
        <v>38048</v>
      </c>
      <c r="I1279" s="1" t="s">
        <v>686</v>
      </c>
      <c r="J1279" t="s">
        <v>25</v>
      </c>
      <c r="K1279">
        <v>1</v>
      </c>
      <c r="L1279" t="str">
        <f t="shared" si="38"/>
        <v>Qtr 1</v>
      </c>
      <c r="M1279" t="s">
        <v>686</v>
      </c>
      <c r="N1279">
        <v>2004</v>
      </c>
      <c r="O1279" t="s">
        <v>550</v>
      </c>
      <c r="P1279" s="2">
        <v>92</v>
      </c>
      <c r="Q1279" t="s">
        <v>614</v>
      </c>
      <c r="R1279" t="s">
        <v>219</v>
      </c>
      <c r="S1279" t="s">
        <v>220</v>
      </c>
      <c r="T1279" t="s">
        <v>221</v>
      </c>
      <c r="V1279" t="s">
        <v>222</v>
      </c>
      <c r="W1279" t="s">
        <v>687</v>
      </c>
      <c r="X1279" s="3">
        <v>69004</v>
      </c>
      <c r="Y1279" t="s">
        <v>41</v>
      </c>
      <c r="Z1279" t="s">
        <v>42</v>
      </c>
      <c r="AA1279" t="s">
        <v>223</v>
      </c>
      <c r="AB1279" t="s">
        <v>224</v>
      </c>
      <c r="AC1279" t="str">
        <f t="shared" si="39"/>
        <v>Saveley Mary</v>
      </c>
      <c r="AD1279" t="s">
        <v>51</v>
      </c>
    </row>
    <row r="1280" spans="1:30" x14ac:dyDescent="0.4">
      <c r="A1280">
        <v>10241</v>
      </c>
      <c r="B1280">
        <v>42</v>
      </c>
      <c r="C1280" s="2">
        <v>90.19</v>
      </c>
      <c r="D1280" s="2">
        <f>SALES­_DATA[[#This Row],[PRICEEACH]]*SALES­_DATA[[#This Row],[QUANTITYORDERED]]</f>
        <v>3787.98</v>
      </c>
      <c r="E1280">
        <v>3</v>
      </c>
      <c r="F1280" s="2">
        <v>3787.98</v>
      </c>
      <c r="G1280" s="2">
        <f>SALES­_DATA[[#This Row],[SALES]]-SALES­_DATA[[#This Row],[cost price]]</f>
        <v>0</v>
      </c>
      <c r="H1280" s="4">
        <v>38090</v>
      </c>
      <c r="I1280" s="1" t="s">
        <v>683</v>
      </c>
      <c r="J1280" t="s">
        <v>25</v>
      </c>
      <c r="K1280">
        <v>2</v>
      </c>
      <c r="L1280" t="str">
        <f t="shared" si="38"/>
        <v>Qtr 2</v>
      </c>
      <c r="M1280" t="s">
        <v>683</v>
      </c>
      <c r="N1280">
        <v>2004</v>
      </c>
      <c r="O1280" t="s">
        <v>550</v>
      </c>
      <c r="P1280" s="2">
        <v>92</v>
      </c>
      <c r="Q1280" t="s">
        <v>614</v>
      </c>
      <c r="R1280" t="s">
        <v>531</v>
      </c>
      <c r="S1280" t="s">
        <v>532</v>
      </c>
      <c r="T1280" t="s">
        <v>533</v>
      </c>
      <c r="V1280" t="s">
        <v>534</v>
      </c>
      <c r="W1280" t="s">
        <v>687</v>
      </c>
      <c r="X1280" s="3">
        <v>67000</v>
      </c>
      <c r="Y1280" t="s">
        <v>41</v>
      </c>
      <c r="Z1280" t="s">
        <v>42</v>
      </c>
      <c r="AA1280" t="s">
        <v>535</v>
      </c>
      <c r="AB1280" t="s">
        <v>536</v>
      </c>
      <c r="AC1280" t="str">
        <f t="shared" si="39"/>
        <v>Citeaux Frederique</v>
      </c>
      <c r="AD1280" t="s">
        <v>51</v>
      </c>
    </row>
    <row r="1281" spans="1:30" x14ac:dyDescent="0.4">
      <c r="A1281">
        <v>10280</v>
      </c>
      <c r="B1281">
        <v>35</v>
      </c>
      <c r="C1281" s="2">
        <v>100</v>
      </c>
      <c r="D1281" s="2">
        <f>SALES­_DATA[[#This Row],[PRICEEACH]]*SALES­_DATA[[#This Row],[QUANTITYORDERED]]</f>
        <v>3500</v>
      </c>
      <c r="E1281">
        <v>17</v>
      </c>
      <c r="F1281" s="2">
        <v>3704.05</v>
      </c>
      <c r="G1281" s="2">
        <f>SALES­_DATA[[#This Row],[SALES]]-SALES­_DATA[[#This Row],[cost price]]</f>
        <v>204.05000000000018</v>
      </c>
      <c r="H1281" s="4">
        <v>38216</v>
      </c>
      <c r="I1281" s="1" t="s">
        <v>679</v>
      </c>
      <c r="J1281" t="s">
        <v>25</v>
      </c>
      <c r="K1281">
        <v>3</v>
      </c>
      <c r="L1281" t="str">
        <f t="shared" si="38"/>
        <v>Qtr 3</v>
      </c>
      <c r="M1281" t="s">
        <v>679</v>
      </c>
      <c r="N1281">
        <v>2004</v>
      </c>
      <c r="O1281" t="s">
        <v>550</v>
      </c>
      <c r="P1281" s="2">
        <v>92</v>
      </c>
      <c r="Q1281" t="s">
        <v>614</v>
      </c>
      <c r="R1281" t="s">
        <v>254</v>
      </c>
      <c r="S1281" t="s">
        <v>255</v>
      </c>
      <c r="T1281" t="s">
        <v>256</v>
      </c>
      <c r="V1281" t="s">
        <v>257</v>
      </c>
      <c r="W1281" t="s">
        <v>687</v>
      </c>
      <c r="X1281" s="3">
        <v>10100</v>
      </c>
      <c r="Y1281" t="s">
        <v>258</v>
      </c>
      <c r="Z1281" t="s">
        <v>42</v>
      </c>
      <c r="AA1281" t="s">
        <v>259</v>
      </c>
      <c r="AB1281" t="s">
        <v>260</v>
      </c>
      <c r="AC1281" t="str">
        <f t="shared" si="39"/>
        <v>Accorti Paolo</v>
      </c>
      <c r="AD1281" t="s">
        <v>51</v>
      </c>
    </row>
    <row r="1282" spans="1:30" x14ac:dyDescent="0.4">
      <c r="A1282">
        <v>10288</v>
      </c>
      <c r="B1282">
        <v>35</v>
      </c>
      <c r="C1282" s="2">
        <v>80.989999999999995</v>
      </c>
      <c r="D1282" s="2">
        <f>SALES­_DATA[[#This Row],[PRICEEACH]]*SALES­_DATA[[#This Row],[QUANTITYORDERED]]</f>
        <v>2834.6499999999996</v>
      </c>
      <c r="E1282">
        <v>6</v>
      </c>
      <c r="F1282" s="2">
        <v>2834.65</v>
      </c>
      <c r="G1282" s="2">
        <f>SALES­_DATA[[#This Row],[SALES]]-SALES­_DATA[[#This Row],[cost price]]</f>
        <v>0</v>
      </c>
      <c r="H1282" s="4">
        <v>38231</v>
      </c>
      <c r="I1282" s="1" t="s">
        <v>685</v>
      </c>
      <c r="J1282" t="s">
        <v>25</v>
      </c>
      <c r="K1282">
        <v>3</v>
      </c>
      <c r="L1282" t="str">
        <f t="shared" si="38"/>
        <v>Qtr 3</v>
      </c>
      <c r="M1282" t="s">
        <v>685</v>
      </c>
      <c r="N1282">
        <v>2004</v>
      </c>
      <c r="O1282" t="s">
        <v>550</v>
      </c>
      <c r="P1282" s="2">
        <v>92</v>
      </c>
      <c r="Q1282" t="s">
        <v>614</v>
      </c>
      <c r="R1282" t="s">
        <v>418</v>
      </c>
      <c r="S1282" t="s">
        <v>419</v>
      </c>
      <c r="T1282" t="s">
        <v>420</v>
      </c>
      <c r="U1282" t="s">
        <v>421</v>
      </c>
      <c r="V1282" t="s">
        <v>199</v>
      </c>
      <c r="W1282" t="s">
        <v>687</v>
      </c>
      <c r="X1282" s="3">
        <v>69045</v>
      </c>
      <c r="Y1282" t="s">
        <v>199</v>
      </c>
      <c r="Z1282" t="s">
        <v>96</v>
      </c>
      <c r="AA1282" t="s">
        <v>422</v>
      </c>
      <c r="AB1282" t="s">
        <v>423</v>
      </c>
      <c r="AC1282" t="str">
        <f t="shared" si="39"/>
        <v>Victorino Wendy</v>
      </c>
      <c r="AD1282" t="s">
        <v>36</v>
      </c>
    </row>
    <row r="1283" spans="1:30" x14ac:dyDescent="0.4">
      <c r="A1283">
        <v>10302</v>
      </c>
      <c r="B1283">
        <v>38</v>
      </c>
      <c r="C1283" s="2">
        <v>89.27</v>
      </c>
      <c r="D1283" s="2">
        <f>SALES­_DATA[[#This Row],[PRICEEACH]]*SALES­_DATA[[#This Row],[QUANTITYORDERED]]</f>
        <v>3392.2599999999998</v>
      </c>
      <c r="E1283">
        <v>2</v>
      </c>
      <c r="F1283" s="2">
        <v>3392.26</v>
      </c>
      <c r="G1283" s="2">
        <f>SALES­_DATA[[#This Row],[SALES]]-SALES­_DATA[[#This Row],[cost price]]</f>
        <v>0</v>
      </c>
      <c r="H1283" s="4">
        <v>37900</v>
      </c>
      <c r="I1283" s="1" t="s">
        <v>680</v>
      </c>
      <c r="J1283" t="s">
        <v>25</v>
      </c>
      <c r="K1283">
        <v>4</v>
      </c>
      <c r="L1283" t="str">
        <f t="shared" ref="L1283:L1346" si="40">CONCATENATE("Qtr", " ",K1283)</f>
        <v>Qtr 4</v>
      </c>
      <c r="M1283" t="s">
        <v>680</v>
      </c>
      <c r="N1283">
        <v>2003</v>
      </c>
      <c r="O1283" t="s">
        <v>550</v>
      </c>
      <c r="P1283" s="2">
        <v>92</v>
      </c>
      <c r="Q1283" t="s">
        <v>614</v>
      </c>
      <c r="R1283" t="s">
        <v>165</v>
      </c>
      <c r="S1283" t="s">
        <v>166</v>
      </c>
      <c r="T1283" t="s">
        <v>167</v>
      </c>
      <c r="V1283" t="s">
        <v>168</v>
      </c>
      <c r="W1283" t="s">
        <v>687</v>
      </c>
      <c r="X1283" s="3" t="s">
        <v>169</v>
      </c>
      <c r="Y1283" t="s">
        <v>170</v>
      </c>
      <c r="Z1283" t="s">
        <v>42</v>
      </c>
      <c r="AA1283" t="s">
        <v>171</v>
      </c>
      <c r="AB1283" t="s">
        <v>172</v>
      </c>
      <c r="AC1283" t="str">
        <f t="shared" ref="AC1283:AC1346" si="41">CONCATENATE(AA1283, " ",AB1283)</f>
        <v>Devon Elizabeth</v>
      </c>
      <c r="AD1283" t="s">
        <v>51</v>
      </c>
    </row>
    <row r="1284" spans="1:30" x14ac:dyDescent="0.4">
      <c r="A1284">
        <v>10311</v>
      </c>
      <c r="B1284">
        <v>41</v>
      </c>
      <c r="C1284" s="2">
        <v>81.91</v>
      </c>
      <c r="D1284" s="2">
        <f>SALES­_DATA[[#This Row],[PRICEEACH]]*SALES­_DATA[[#This Row],[QUANTITYORDERED]]</f>
        <v>3358.31</v>
      </c>
      <c r="E1284">
        <v>1</v>
      </c>
      <c r="F1284" s="2">
        <v>3358.31</v>
      </c>
      <c r="G1284" s="2">
        <f>SALES­_DATA[[#This Row],[SALES]]-SALES­_DATA[[#This Row],[cost price]]</f>
        <v>0</v>
      </c>
      <c r="H1284" s="4">
        <v>38276</v>
      </c>
      <c r="I1284" s="1" t="s">
        <v>680</v>
      </c>
      <c r="J1284" t="s">
        <v>25</v>
      </c>
      <c r="K1284">
        <v>4</v>
      </c>
      <c r="L1284" t="str">
        <f t="shared" si="40"/>
        <v>Qtr 4</v>
      </c>
      <c r="M1284" t="s">
        <v>680</v>
      </c>
      <c r="N1284">
        <v>2004</v>
      </c>
      <c r="O1284" t="s">
        <v>550</v>
      </c>
      <c r="P1284" s="2">
        <v>92</v>
      </c>
      <c r="Q1284" t="s">
        <v>614</v>
      </c>
      <c r="R1284" t="s">
        <v>174</v>
      </c>
      <c r="S1284" t="s">
        <v>175</v>
      </c>
      <c r="T1284" t="s">
        <v>176</v>
      </c>
      <c r="V1284" t="s">
        <v>177</v>
      </c>
      <c r="W1284" t="s">
        <v>687</v>
      </c>
      <c r="X1284" s="3">
        <v>28034</v>
      </c>
      <c r="Y1284" t="s">
        <v>178</v>
      </c>
      <c r="Z1284" t="s">
        <v>42</v>
      </c>
      <c r="AA1284" t="s">
        <v>179</v>
      </c>
      <c r="AB1284" t="s">
        <v>180</v>
      </c>
      <c r="AC1284" t="str">
        <f t="shared" si="41"/>
        <v>Freyre Diego</v>
      </c>
      <c r="AD1284" t="s">
        <v>51</v>
      </c>
    </row>
    <row r="1285" spans="1:30" x14ac:dyDescent="0.4">
      <c r="A1285">
        <v>10332</v>
      </c>
      <c r="B1285">
        <v>50</v>
      </c>
      <c r="C1285" s="2">
        <v>100</v>
      </c>
      <c r="D1285" s="2">
        <f>SALES­_DATA[[#This Row],[PRICEEACH]]*SALES­_DATA[[#This Row],[QUANTITYORDERED]]</f>
        <v>5000</v>
      </c>
      <c r="E1285">
        <v>2</v>
      </c>
      <c r="F1285" s="2">
        <v>7310</v>
      </c>
      <c r="G1285" s="2">
        <f>SALES­_DATA[[#This Row],[SALES]]-SALES­_DATA[[#This Row],[cost price]]</f>
        <v>2310</v>
      </c>
      <c r="H1285" s="4">
        <v>38308</v>
      </c>
      <c r="I1285" s="1" t="s">
        <v>681</v>
      </c>
      <c r="J1285" t="s">
        <v>25</v>
      </c>
      <c r="K1285">
        <v>4</v>
      </c>
      <c r="L1285" t="str">
        <f t="shared" si="40"/>
        <v>Qtr 4</v>
      </c>
      <c r="M1285" t="s">
        <v>681</v>
      </c>
      <c r="N1285">
        <v>2004</v>
      </c>
      <c r="O1285" t="s">
        <v>550</v>
      </c>
      <c r="P1285" s="2">
        <v>92</v>
      </c>
      <c r="Q1285" t="s">
        <v>614</v>
      </c>
      <c r="R1285" t="s">
        <v>492</v>
      </c>
      <c r="S1285" t="s">
        <v>493</v>
      </c>
      <c r="T1285" t="s">
        <v>494</v>
      </c>
      <c r="V1285" t="s">
        <v>495</v>
      </c>
      <c r="W1285" t="s">
        <v>687</v>
      </c>
      <c r="X1285" s="3" t="s">
        <v>496</v>
      </c>
      <c r="Y1285" t="s">
        <v>170</v>
      </c>
      <c r="Z1285" t="s">
        <v>42</v>
      </c>
      <c r="AA1285" t="s">
        <v>497</v>
      </c>
      <c r="AB1285" t="s">
        <v>94</v>
      </c>
      <c r="AC1285" t="str">
        <f t="shared" si="41"/>
        <v>Ashworth Victoria</v>
      </c>
      <c r="AD1285" t="s">
        <v>151</v>
      </c>
    </row>
    <row r="1286" spans="1:30" x14ac:dyDescent="0.4">
      <c r="A1286">
        <v>10344</v>
      </c>
      <c r="B1286">
        <v>21</v>
      </c>
      <c r="C1286" s="2">
        <v>100</v>
      </c>
      <c r="D1286" s="2">
        <f>SALES­_DATA[[#This Row],[PRICEEACH]]*SALES­_DATA[[#This Row],[QUANTITYORDERED]]</f>
        <v>2100</v>
      </c>
      <c r="E1286">
        <v>4</v>
      </c>
      <c r="F1286" s="2">
        <v>2203.11</v>
      </c>
      <c r="G1286" s="2">
        <f>SALES­_DATA[[#This Row],[SALES]]-SALES­_DATA[[#This Row],[cost price]]</f>
        <v>103.11000000000013</v>
      </c>
      <c r="H1286" s="4">
        <v>38316</v>
      </c>
      <c r="I1286" s="1" t="s">
        <v>681</v>
      </c>
      <c r="J1286" t="s">
        <v>25</v>
      </c>
      <c r="K1286">
        <v>4</v>
      </c>
      <c r="L1286" t="str">
        <f t="shared" si="40"/>
        <v>Qtr 4</v>
      </c>
      <c r="M1286" t="s">
        <v>681</v>
      </c>
      <c r="N1286">
        <v>2004</v>
      </c>
      <c r="O1286" t="s">
        <v>550</v>
      </c>
      <c r="P1286" s="2">
        <v>92</v>
      </c>
      <c r="Q1286" t="s">
        <v>614</v>
      </c>
      <c r="R1286" t="s">
        <v>433</v>
      </c>
      <c r="S1286" t="s">
        <v>434</v>
      </c>
      <c r="T1286" t="s">
        <v>435</v>
      </c>
      <c r="V1286" t="s">
        <v>436</v>
      </c>
      <c r="W1286" t="s">
        <v>687</v>
      </c>
      <c r="X1286" s="3">
        <v>13008</v>
      </c>
      <c r="Y1286" t="s">
        <v>41</v>
      </c>
      <c r="Z1286" t="s">
        <v>42</v>
      </c>
      <c r="AA1286" t="s">
        <v>437</v>
      </c>
      <c r="AB1286" t="s">
        <v>438</v>
      </c>
      <c r="AC1286" t="str">
        <f t="shared" si="41"/>
        <v>Lebihan Laurence</v>
      </c>
      <c r="AD1286" t="s">
        <v>36</v>
      </c>
    </row>
    <row r="1287" spans="1:30" x14ac:dyDescent="0.4">
      <c r="A1287">
        <v>10367</v>
      </c>
      <c r="B1287">
        <v>43</v>
      </c>
      <c r="C1287" s="2">
        <v>62.72</v>
      </c>
      <c r="D1287" s="2">
        <f>SALES­_DATA[[#This Row],[PRICEEACH]]*SALES­_DATA[[#This Row],[QUANTITYORDERED]]</f>
        <v>2696.96</v>
      </c>
      <c r="E1287">
        <v>8</v>
      </c>
      <c r="F1287" s="2">
        <v>2696.96</v>
      </c>
      <c r="G1287" s="2">
        <f>SALES­_DATA[[#This Row],[SALES]]-SALES­_DATA[[#This Row],[cost price]]</f>
        <v>0</v>
      </c>
      <c r="H1287" s="4">
        <v>38364</v>
      </c>
      <c r="I1287" s="1" t="s">
        <v>675</v>
      </c>
      <c r="J1287" t="s">
        <v>408</v>
      </c>
      <c r="K1287">
        <v>1</v>
      </c>
      <c r="L1287" t="str">
        <f t="shared" si="40"/>
        <v>Qtr 1</v>
      </c>
      <c r="M1287" t="s">
        <v>675</v>
      </c>
      <c r="N1287">
        <v>2005</v>
      </c>
      <c r="O1287" t="s">
        <v>550</v>
      </c>
      <c r="P1287" s="2">
        <v>92</v>
      </c>
      <c r="Q1287" t="s">
        <v>614</v>
      </c>
      <c r="R1287" t="s">
        <v>52</v>
      </c>
      <c r="S1287">
        <v>6265557265</v>
      </c>
      <c r="T1287" t="s">
        <v>53</v>
      </c>
      <c r="V1287" t="s">
        <v>54</v>
      </c>
      <c r="W1287" t="s">
        <v>55</v>
      </c>
      <c r="X1287" s="3">
        <v>90003</v>
      </c>
      <c r="Y1287" t="s">
        <v>32</v>
      </c>
      <c r="Z1287" t="s">
        <v>33</v>
      </c>
      <c r="AA1287" t="s">
        <v>56</v>
      </c>
      <c r="AB1287" t="s">
        <v>57</v>
      </c>
      <c r="AC1287" t="str">
        <f t="shared" si="41"/>
        <v>Young Julie</v>
      </c>
      <c r="AD1287" t="s">
        <v>36</v>
      </c>
    </row>
    <row r="1288" spans="1:30" x14ac:dyDescent="0.4">
      <c r="A1288">
        <v>10380</v>
      </c>
      <c r="B1288">
        <v>32</v>
      </c>
      <c r="C1288" s="2">
        <v>100</v>
      </c>
      <c r="D1288" s="2">
        <f>SALES­_DATA[[#This Row],[PRICEEACH]]*SALES­_DATA[[#This Row],[QUANTITYORDERED]]</f>
        <v>3200</v>
      </c>
      <c r="E1288">
        <v>1</v>
      </c>
      <c r="F1288" s="2">
        <v>3376.64</v>
      </c>
      <c r="G1288" s="2">
        <f>SALES­_DATA[[#This Row],[SALES]]-SALES­_DATA[[#This Row],[cost price]]</f>
        <v>176.63999999999987</v>
      </c>
      <c r="H1288" s="4">
        <v>38399</v>
      </c>
      <c r="I1288" s="1" t="s">
        <v>676</v>
      </c>
      <c r="J1288" t="s">
        <v>25</v>
      </c>
      <c r="K1288">
        <v>1</v>
      </c>
      <c r="L1288" t="str">
        <f t="shared" si="40"/>
        <v>Qtr 1</v>
      </c>
      <c r="M1288" t="s">
        <v>676</v>
      </c>
      <c r="N1288">
        <v>2005</v>
      </c>
      <c r="O1288" t="s">
        <v>550</v>
      </c>
      <c r="P1288" s="2">
        <v>92</v>
      </c>
      <c r="Q1288" t="s">
        <v>614</v>
      </c>
      <c r="R1288" t="s">
        <v>174</v>
      </c>
      <c r="S1288" t="s">
        <v>175</v>
      </c>
      <c r="T1288" t="s">
        <v>176</v>
      </c>
      <c r="V1288" t="s">
        <v>177</v>
      </c>
      <c r="W1288" t="s">
        <v>687</v>
      </c>
      <c r="X1288" s="3">
        <v>28034</v>
      </c>
      <c r="Y1288" t="s">
        <v>178</v>
      </c>
      <c r="Z1288" t="s">
        <v>42</v>
      </c>
      <c r="AA1288" t="s">
        <v>179</v>
      </c>
      <c r="AB1288" t="s">
        <v>180</v>
      </c>
      <c r="AC1288" t="str">
        <f t="shared" si="41"/>
        <v>Freyre Diego</v>
      </c>
      <c r="AD1288" t="s">
        <v>51</v>
      </c>
    </row>
    <row r="1289" spans="1:30" x14ac:dyDescent="0.4">
      <c r="A1289">
        <v>10407</v>
      </c>
      <c r="B1289">
        <v>6</v>
      </c>
      <c r="C1289" s="2">
        <v>90.19</v>
      </c>
      <c r="D1289" s="2">
        <f>SALES­_DATA[[#This Row],[PRICEEACH]]*SALES­_DATA[[#This Row],[QUANTITYORDERED]]</f>
        <v>541.14</v>
      </c>
      <c r="E1289">
        <v>3</v>
      </c>
      <c r="F1289" s="2">
        <v>541.14</v>
      </c>
      <c r="G1289" s="2">
        <f>SALES­_DATA[[#This Row],[SALES]]-SALES­_DATA[[#This Row],[cost price]]</f>
        <v>0</v>
      </c>
      <c r="H1289" s="4">
        <v>38464</v>
      </c>
      <c r="I1289" s="1" t="s">
        <v>683</v>
      </c>
      <c r="J1289" t="s">
        <v>401</v>
      </c>
      <c r="K1289">
        <v>2</v>
      </c>
      <c r="L1289" t="str">
        <f t="shared" si="40"/>
        <v>Qtr 2</v>
      </c>
      <c r="M1289" t="s">
        <v>683</v>
      </c>
      <c r="N1289">
        <v>2005</v>
      </c>
      <c r="O1289" t="s">
        <v>550</v>
      </c>
      <c r="P1289" s="2">
        <v>92</v>
      </c>
      <c r="Q1289" t="s">
        <v>614</v>
      </c>
      <c r="R1289" t="s">
        <v>397</v>
      </c>
      <c r="S1289">
        <v>4085553659</v>
      </c>
      <c r="T1289" t="s">
        <v>398</v>
      </c>
      <c r="V1289" t="s">
        <v>399</v>
      </c>
      <c r="W1289" t="s">
        <v>55</v>
      </c>
      <c r="X1289" s="3">
        <v>94217</v>
      </c>
      <c r="Y1289" t="s">
        <v>32</v>
      </c>
      <c r="Z1289" t="s">
        <v>33</v>
      </c>
      <c r="AA1289" t="s">
        <v>102</v>
      </c>
      <c r="AB1289" t="s">
        <v>400</v>
      </c>
      <c r="AC1289" t="str">
        <f t="shared" si="41"/>
        <v>Frick Sue</v>
      </c>
      <c r="AD1289" t="s">
        <v>36</v>
      </c>
    </row>
    <row r="1290" spans="1:30" x14ac:dyDescent="0.4">
      <c r="A1290">
        <v>10420</v>
      </c>
      <c r="B1290">
        <v>66</v>
      </c>
      <c r="C1290" s="2">
        <v>92.95</v>
      </c>
      <c r="D1290" s="2">
        <f>SALES­_DATA[[#This Row],[PRICEEACH]]*SALES­_DATA[[#This Row],[QUANTITYORDERED]]</f>
        <v>6134.7</v>
      </c>
      <c r="E1290">
        <v>6</v>
      </c>
      <c r="F1290" s="2">
        <v>6134.7</v>
      </c>
      <c r="G1290" s="2">
        <f>SALES­_DATA[[#This Row],[SALES]]-SALES­_DATA[[#This Row],[cost price]]</f>
        <v>0</v>
      </c>
      <c r="H1290" s="4">
        <v>38501</v>
      </c>
      <c r="I1290" s="1" t="s">
        <v>677</v>
      </c>
      <c r="J1290" t="s">
        <v>300</v>
      </c>
      <c r="K1290">
        <v>2</v>
      </c>
      <c r="L1290" t="str">
        <f t="shared" si="40"/>
        <v>Qtr 2</v>
      </c>
      <c r="M1290" t="s">
        <v>677</v>
      </c>
      <c r="N1290">
        <v>2005</v>
      </c>
      <c r="O1290" t="s">
        <v>550</v>
      </c>
      <c r="P1290" s="2">
        <v>92</v>
      </c>
      <c r="Q1290" t="s">
        <v>614</v>
      </c>
      <c r="R1290" t="s">
        <v>152</v>
      </c>
      <c r="S1290" t="s">
        <v>153</v>
      </c>
      <c r="T1290" t="s">
        <v>154</v>
      </c>
      <c r="U1290" t="s">
        <v>155</v>
      </c>
      <c r="V1290" t="s">
        <v>156</v>
      </c>
      <c r="W1290" t="s">
        <v>157</v>
      </c>
      <c r="X1290" s="3">
        <v>2067</v>
      </c>
      <c r="Y1290" t="s">
        <v>95</v>
      </c>
      <c r="Z1290" t="s">
        <v>96</v>
      </c>
      <c r="AA1290" t="s">
        <v>158</v>
      </c>
      <c r="AB1290" t="s">
        <v>159</v>
      </c>
      <c r="AC1290" t="str">
        <f t="shared" si="41"/>
        <v>Huxley Adrian</v>
      </c>
      <c r="AD1290" t="s">
        <v>51</v>
      </c>
    </row>
    <row r="1291" spans="1:30" x14ac:dyDescent="0.4">
      <c r="A1291">
        <v>10105</v>
      </c>
      <c r="B1291">
        <v>41</v>
      </c>
      <c r="C1291" s="2">
        <v>82.5</v>
      </c>
      <c r="D1291" s="2">
        <f>SALES­_DATA[[#This Row],[PRICEEACH]]*SALES­_DATA[[#This Row],[QUANTITYORDERED]]</f>
        <v>3382.5</v>
      </c>
      <c r="E1291">
        <v>10</v>
      </c>
      <c r="F1291" s="2">
        <v>3382.5</v>
      </c>
      <c r="G1291" s="2">
        <f>SALES­_DATA[[#This Row],[SALES]]-SALES­_DATA[[#This Row],[cost price]]</f>
        <v>0</v>
      </c>
      <c r="H1291" s="4">
        <v>37663</v>
      </c>
      <c r="I1291" s="1" t="s">
        <v>676</v>
      </c>
      <c r="J1291" t="s">
        <v>25</v>
      </c>
      <c r="K1291">
        <v>1</v>
      </c>
      <c r="L1291" t="str">
        <f t="shared" si="40"/>
        <v>Qtr 1</v>
      </c>
      <c r="M1291" t="s">
        <v>676</v>
      </c>
      <c r="N1291">
        <v>2003</v>
      </c>
      <c r="O1291" t="s">
        <v>550</v>
      </c>
      <c r="P1291" s="2">
        <v>87</v>
      </c>
      <c r="Q1291" t="s">
        <v>615</v>
      </c>
      <c r="R1291" t="s">
        <v>322</v>
      </c>
      <c r="S1291" t="s">
        <v>323</v>
      </c>
      <c r="T1291" t="s">
        <v>324</v>
      </c>
      <c r="V1291" t="s">
        <v>325</v>
      </c>
      <c r="W1291" t="s">
        <v>687</v>
      </c>
      <c r="X1291" s="3">
        <v>1734</v>
      </c>
      <c r="Y1291" t="s">
        <v>326</v>
      </c>
      <c r="Z1291" t="s">
        <v>42</v>
      </c>
      <c r="AA1291" t="s">
        <v>327</v>
      </c>
      <c r="AB1291" t="s">
        <v>328</v>
      </c>
      <c r="AC1291" t="str">
        <f t="shared" si="41"/>
        <v>Petersen Jytte</v>
      </c>
      <c r="AD1291" t="s">
        <v>51</v>
      </c>
    </row>
    <row r="1292" spans="1:30" x14ac:dyDescent="0.4">
      <c r="A1292">
        <v>10117</v>
      </c>
      <c r="B1292">
        <v>23</v>
      </c>
      <c r="C1292" s="2">
        <v>97.42</v>
      </c>
      <c r="D1292" s="2">
        <f>SALES­_DATA[[#This Row],[PRICEEACH]]*SALES­_DATA[[#This Row],[QUANTITYORDERED]]</f>
        <v>2240.66</v>
      </c>
      <c r="E1292">
        <v>4</v>
      </c>
      <c r="F1292" s="2">
        <v>2240.66</v>
      </c>
      <c r="G1292" s="2">
        <f>SALES­_DATA[[#This Row],[SALES]]-SALES­_DATA[[#This Row],[cost price]]</f>
        <v>0</v>
      </c>
      <c r="H1292" s="4">
        <v>37727</v>
      </c>
      <c r="I1292" s="1" t="s">
        <v>683</v>
      </c>
      <c r="J1292" t="s">
        <v>25</v>
      </c>
      <c r="K1292">
        <v>2</v>
      </c>
      <c r="L1292" t="str">
        <f t="shared" si="40"/>
        <v>Qtr 2</v>
      </c>
      <c r="M1292" t="s">
        <v>683</v>
      </c>
      <c r="N1292">
        <v>2003</v>
      </c>
      <c r="O1292" t="s">
        <v>550</v>
      </c>
      <c r="P1292" s="2">
        <v>87</v>
      </c>
      <c r="Q1292" t="s">
        <v>615</v>
      </c>
      <c r="R1292" t="s">
        <v>196</v>
      </c>
      <c r="S1292" t="s">
        <v>197</v>
      </c>
      <c r="T1292" t="s">
        <v>198</v>
      </c>
      <c r="V1292" t="s">
        <v>199</v>
      </c>
      <c r="W1292" t="s">
        <v>687</v>
      </c>
      <c r="X1292" s="3">
        <v>79903</v>
      </c>
      <c r="Y1292" t="s">
        <v>199</v>
      </c>
      <c r="Z1292" t="s">
        <v>200</v>
      </c>
      <c r="AA1292" t="s">
        <v>201</v>
      </c>
      <c r="AB1292" t="s">
        <v>202</v>
      </c>
      <c r="AC1292" t="str">
        <f t="shared" si="41"/>
        <v>Natividad Eric</v>
      </c>
      <c r="AD1292" t="s">
        <v>36</v>
      </c>
    </row>
    <row r="1293" spans="1:30" x14ac:dyDescent="0.4">
      <c r="A1293">
        <v>10128</v>
      </c>
      <c r="B1293">
        <v>43</v>
      </c>
      <c r="C1293" s="2">
        <v>92.16</v>
      </c>
      <c r="D1293" s="2">
        <f>SALES­_DATA[[#This Row],[PRICEEACH]]*SALES­_DATA[[#This Row],[QUANTITYORDERED]]</f>
        <v>3962.8799999999997</v>
      </c>
      <c r="E1293">
        <v>1</v>
      </c>
      <c r="F1293" s="2">
        <v>3962.88</v>
      </c>
      <c r="G1293" s="2">
        <f>SALES­_DATA[[#This Row],[SALES]]-SALES­_DATA[[#This Row],[cost price]]</f>
        <v>0</v>
      </c>
      <c r="H1293" s="4">
        <v>37778</v>
      </c>
      <c r="I1293" s="1" t="s">
        <v>684</v>
      </c>
      <c r="J1293" t="s">
        <v>25</v>
      </c>
      <c r="K1293">
        <v>2</v>
      </c>
      <c r="L1293" t="str">
        <f t="shared" si="40"/>
        <v>Qtr 2</v>
      </c>
      <c r="M1293" t="s">
        <v>684</v>
      </c>
      <c r="N1293">
        <v>2003</v>
      </c>
      <c r="O1293" t="s">
        <v>550</v>
      </c>
      <c r="P1293" s="2">
        <v>87</v>
      </c>
      <c r="Q1293" t="s">
        <v>615</v>
      </c>
      <c r="R1293" t="s">
        <v>174</v>
      </c>
      <c r="S1293" t="s">
        <v>175</v>
      </c>
      <c r="T1293" t="s">
        <v>176</v>
      </c>
      <c r="V1293" t="s">
        <v>177</v>
      </c>
      <c r="W1293" t="s">
        <v>687</v>
      </c>
      <c r="X1293" s="3">
        <v>28034</v>
      </c>
      <c r="Y1293" t="s">
        <v>178</v>
      </c>
      <c r="Z1293" t="s">
        <v>42</v>
      </c>
      <c r="AA1293" t="s">
        <v>179</v>
      </c>
      <c r="AB1293" t="s">
        <v>180</v>
      </c>
      <c r="AC1293" t="str">
        <f t="shared" si="41"/>
        <v>Freyre Diego</v>
      </c>
      <c r="AD1293" t="s">
        <v>51</v>
      </c>
    </row>
    <row r="1294" spans="1:30" x14ac:dyDescent="0.4">
      <c r="A1294">
        <v>10142</v>
      </c>
      <c r="B1294">
        <v>24</v>
      </c>
      <c r="C1294" s="2">
        <v>70.22</v>
      </c>
      <c r="D1294" s="2">
        <f>SALES­_DATA[[#This Row],[PRICEEACH]]*SALES­_DATA[[#This Row],[QUANTITYORDERED]]</f>
        <v>1685.28</v>
      </c>
      <c r="E1294">
        <v>7</v>
      </c>
      <c r="F1294" s="2">
        <v>1685.28</v>
      </c>
      <c r="G1294" s="2">
        <f>SALES­_DATA[[#This Row],[SALES]]-SALES­_DATA[[#This Row],[cost price]]</f>
        <v>0</v>
      </c>
      <c r="H1294" s="4">
        <v>37841</v>
      </c>
      <c r="I1294" s="1" t="s">
        <v>679</v>
      </c>
      <c r="J1294" t="s">
        <v>25</v>
      </c>
      <c r="K1294">
        <v>3</v>
      </c>
      <c r="L1294" t="str">
        <f t="shared" si="40"/>
        <v>Qtr 3</v>
      </c>
      <c r="M1294" t="s">
        <v>679</v>
      </c>
      <c r="N1294">
        <v>2003</v>
      </c>
      <c r="O1294" t="s">
        <v>550</v>
      </c>
      <c r="P1294" s="2">
        <v>87</v>
      </c>
      <c r="Q1294" t="s">
        <v>615</v>
      </c>
      <c r="R1294" t="s">
        <v>272</v>
      </c>
      <c r="S1294">
        <v>4155551450</v>
      </c>
      <c r="T1294" t="s">
        <v>273</v>
      </c>
      <c r="V1294" t="s">
        <v>274</v>
      </c>
      <c r="W1294" t="s">
        <v>55</v>
      </c>
      <c r="X1294" s="3">
        <v>97562</v>
      </c>
      <c r="Y1294" t="s">
        <v>32</v>
      </c>
      <c r="Z1294" t="s">
        <v>33</v>
      </c>
      <c r="AA1294" t="s">
        <v>275</v>
      </c>
      <c r="AB1294" t="s">
        <v>276</v>
      </c>
      <c r="AC1294" t="str">
        <f t="shared" si="41"/>
        <v>Nelson Valarie</v>
      </c>
      <c r="AD1294" t="s">
        <v>36</v>
      </c>
    </row>
    <row r="1295" spans="1:30" x14ac:dyDescent="0.4">
      <c r="A1295">
        <v>10153</v>
      </c>
      <c r="B1295">
        <v>22</v>
      </c>
      <c r="C1295" s="2">
        <v>83.38</v>
      </c>
      <c r="D1295" s="2">
        <f>SALES­_DATA[[#This Row],[PRICEEACH]]*SALES­_DATA[[#This Row],[QUANTITYORDERED]]</f>
        <v>1834.36</v>
      </c>
      <c r="E1295">
        <v>6</v>
      </c>
      <c r="F1295" s="2">
        <v>1834.36</v>
      </c>
      <c r="G1295" s="2">
        <f>SALES­_DATA[[#This Row],[SALES]]-SALES­_DATA[[#This Row],[cost price]]</f>
        <v>0</v>
      </c>
      <c r="H1295" s="4">
        <v>37892</v>
      </c>
      <c r="I1295" s="1" t="s">
        <v>685</v>
      </c>
      <c r="J1295" t="s">
        <v>25</v>
      </c>
      <c r="K1295">
        <v>3</v>
      </c>
      <c r="L1295" t="str">
        <f t="shared" si="40"/>
        <v>Qtr 3</v>
      </c>
      <c r="M1295" t="s">
        <v>685</v>
      </c>
      <c r="N1295">
        <v>2003</v>
      </c>
      <c r="O1295" t="s">
        <v>550</v>
      </c>
      <c r="P1295" s="2">
        <v>87</v>
      </c>
      <c r="Q1295" t="s">
        <v>615</v>
      </c>
      <c r="R1295" t="s">
        <v>174</v>
      </c>
      <c r="S1295" t="s">
        <v>175</v>
      </c>
      <c r="T1295" t="s">
        <v>176</v>
      </c>
      <c r="V1295" t="s">
        <v>177</v>
      </c>
      <c r="W1295" t="s">
        <v>687</v>
      </c>
      <c r="X1295" s="3">
        <v>28034</v>
      </c>
      <c r="Y1295" t="s">
        <v>178</v>
      </c>
      <c r="Z1295" t="s">
        <v>42</v>
      </c>
      <c r="AA1295" t="s">
        <v>179</v>
      </c>
      <c r="AB1295" t="s">
        <v>180</v>
      </c>
      <c r="AC1295" t="str">
        <f t="shared" si="41"/>
        <v>Freyre Diego</v>
      </c>
      <c r="AD1295" t="s">
        <v>36</v>
      </c>
    </row>
    <row r="1296" spans="1:30" x14ac:dyDescent="0.4">
      <c r="A1296">
        <v>10166</v>
      </c>
      <c r="B1296">
        <v>26</v>
      </c>
      <c r="C1296" s="2">
        <v>73.73</v>
      </c>
      <c r="D1296" s="2">
        <f>SALES­_DATA[[#This Row],[PRICEEACH]]*SALES­_DATA[[#This Row],[QUANTITYORDERED]]</f>
        <v>1916.98</v>
      </c>
      <c r="E1296">
        <v>1</v>
      </c>
      <c r="F1296" s="2">
        <v>1916.98</v>
      </c>
      <c r="G1296" s="2">
        <f>SALES­_DATA[[#This Row],[SALES]]-SALES­_DATA[[#This Row],[cost price]]</f>
        <v>0</v>
      </c>
      <c r="H1296" s="4">
        <v>37915</v>
      </c>
      <c r="I1296" s="1" t="s">
        <v>680</v>
      </c>
      <c r="J1296" t="s">
        <v>25</v>
      </c>
      <c r="K1296">
        <v>4</v>
      </c>
      <c r="L1296" t="str">
        <f t="shared" si="40"/>
        <v>Qtr 4</v>
      </c>
      <c r="M1296" t="s">
        <v>680</v>
      </c>
      <c r="N1296">
        <v>2003</v>
      </c>
      <c r="O1296" t="s">
        <v>550</v>
      </c>
      <c r="P1296" s="2">
        <v>87</v>
      </c>
      <c r="Q1296" t="s">
        <v>615</v>
      </c>
      <c r="R1296" t="s">
        <v>160</v>
      </c>
      <c r="S1296">
        <v>5085552555</v>
      </c>
      <c r="T1296" t="s">
        <v>161</v>
      </c>
      <c r="V1296" t="s">
        <v>162</v>
      </c>
      <c r="W1296" t="s">
        <v>123</v>
      </c>
      <c r="X1296" s="3">
        <v>50553</v>
      </c>
      <c r="Y1296" t="s">
        <v>32</v>
      </c>
      <c r="Z1296" t="s">
        <v>33</v>
      </c>
      <c r="AA1296" t="s">
        <v>163</v>
      </c>
      <c r="AB1296" t="s">
        <v>164</v>
      </c>
      <c r="AC1296" t="str">
        <f t="shared" si="41"/>
        <v>Benitez Violeta</v>
      </c>
      <c r="AD1296" t="s">
        <v>36</v>
      </c>
    </row>
    <row r="1297" spans="1:30" x14ac:dyDescent="0.4">
      <c r="A1297">
        <v>10177</v>
      </c>
      <c r="B1297">
        <v>35</v>
      </c>
      <c r="C1297" s="2">
        <v>74.599999999999994</v>
      </c>
      <c r="D1297" s="2">
        <f>SALES­_DATA[[#This Row],[PRICEEACH]]*SALES­_DATA[[#This Row],[QUANTITYORDERED]]</f>
        <v>2611</v>
      </c>
      <c r="E1297">
        <v>8</v>
      </c>
      <c r="F1297" s="2">
        <v>2611</v>
      </c>
      <c r="G1297" s="2">
        <f>SALES­_DATA[[#This Row],[SALES]]-SALES­_DATA[[#This Row],[cost price]]</f>
        <v>0</v>
      </c>
      <c r="H1297" s="4">
        <v>37932</v>
      </c>
      <c r="I1297" s="1" t="s">
        <v>681</v>
      </c>
      <c r="J1297" t="s">
        <v>25</v>
      </c>
      <c r="K1297">
        <v>4</v>
      </c>
      <c r="L1297" t="str">
        <f t="shared" si="40"/>
        <v>Qtr 4</v>
      </c>
      <c r="M1297" t="s">
        <v>681</v>
      </c>
      <c r="N1297">
        <v>2003</v>
      </c>
      <c r="O1297" t="s">
        <v>550</v>
      </c>
      <c r="P1297" s="2">
        <v>87</v>
      </c>
      <c r="Q1297" t="s">
        <v>615</v>
      </c>
      <c r="R1297" t="s">
        <v>487</v>
      </c>
      <c r="S1297" t="s">
        <v>488</v>
      </c>
      <c r="T1297" t="s">
        <v>489</v>
      </c>
      <c r="V1297" t="s">
        <v>177</v>
      </c>
      <c r="W1297" t="s">
        <v>687</v>
      </c>
      <c r="X1297" s="3">
        <v>28023</v>
      </c>
      <c r="Y1297" t="s">
        <v>178</v>
      </c>
      <c r="Z1297" t="s">
        <v>42</v>
      </c>
      <c r="AA1297" t="s">
        <v>490</v>
      </c>
      <c r="AB1297" t="s">
        <v>491</v>
      </c>
      <c r="AC1297" t="str">
        <f t="shared" si="41"/>
        <v>Fernandez Jesus</v>
      </c>
      <c r="AD1297" t="s">
        <v>36</v>
      </c>
    </row>
    <row r="1298" spans="1:30" x14ac:dyDescent="0.4">
      <c r="A1298">
        <v>10185</v>
      </c>
      <c r="B1298">
        <v>47</v>
      </c>
      <c r="C1298" s="2">
        <v>77.239999999999995</v>
      </c>
      <c r="D1298" s="2">
        <f>SALES­_DATA[[#This Row],[PRICEEACH]]*SALES­_DATA[[#This Row],[QUANTITYORDERED]]</f>
        <v>3630.2799999999997</v>
      </c>
      <c r="E1298">
        <v>8</v>
      </c>
      <c r="F1298" s="2">
        <v>3630.28</v>
      </c>
      <c r="G1298" s="2">
        <f>SALES­_DATA[[#This Row],[SALES]]-SALES­_DATA[[#This Row],[cost price]]</f>
        <v>0</v>
      </c>
      <c r="H1298" s="4">
        <v>37939</v>
      </c>
      <c r="I1298" s="1" t="s">
        <v>681</v>
      </c>
      <c r="J1298" t="s">
        <v>25</v>
      </c>
      <c r="K1298">
        <v>4</v>
      </c>
      <c r="L1298" t="str">
        <f t="shared" si="40"/>
        <v>Qtr 4</v>
      </c>
      <c r="M1298" t="s">
        <v>681</v>
      </c>
      <c r="N1298">
        <v>2003</v>
      </c>
      <c r="O1298" t="s">
        <v>550</v>
      </c>
      <c r="P1298" s="2">
        <v>87</v>
      </c>
      <c r="Q1298" t="s">
        <v>615</v>
      </c>
      <c r="R1298" t="s">
        <v>335</v>
      </c>
      <c r="S1298">
        <v>5085559555</v>
      </c>
      <c r="T1298" t="s">
        <v>336</v>
      </c>
      <c r="V1298" t="s">
        <v>162</v>
      </c>
      <c r="W1298" t="s">
        <v>123</v>
      </c>
      <c r="X1298" s="3">
        <v>50553</v>
      </c>
      <c r="Y1298" t="s">
        <v>32</v>
      </c>
      <c r="Z1298" t="s">
        <v>33</v>
      </c>
      <c r="AA1298" t="s">
        <v>337</v>
      </c>
      <c r="AB1298" t="s">
        <v>338</v>
      </c>
      <c r="AC1298" t="str">
        <f t="shared" si="41"/>
        <v>Tam Wing C</v>
      </c>
      <c r="AD1298" t="s">
        <v>51</v>
      </c>
    </row>
    <row r="1299" spans="1:30" x14ac:dyDescent="0.4">
      <c r="A1299">
        <v>10197</v>
      </c>
      <c r="B1299">
        <v>50</v>
      </c>
      <c r="C1299" s="2">
        <v>100</v>
      </c>
      <c r="D1299" s="2">
        <f>SALES­_DATA[[#This Row],[PRICEEACH]]*SALES­_DATA[[#This Row],[QUANTITYORDERED]]</f>
        <v>5000</v>
      </c>
      <c r="E1299">
        <v>14</v>
      </c>
      <c r="F1299" s="2">
        <v>5090.5</v>
      </c>
      <c r="G1299" s="2">
        <f>SALES­_DATA[[#This Row],[SALES]]-SALES­_DATA[[#This Row],[cost price]]</f>
        <v>90.5</v>
      </c>
      <c r="H1299" s="4">
        <v>37951</v>
      </c>
      <c r="I1299" s="1" t="s">
        <v>681</v>
      </c>
      <c r="J1299" t="s">
        <v>25</v>
      </c>
      <c r="K1299">
        <v>4</v>
      </c>
      <c r="L1299" t="str">
        <f t="shared" si="40"/>
        <v>Qtr 4</v>
      </c>
      <c r="M1299" t="s">
        <v>681</v>
      </c>
      <c r="N1299">
        <v>2003</v>
      </c>
      <c r="O1299" t="s">
        <v>550</v>
      </c>
      <c r="P1299" s="2">
        <v>87</v>
      </c>
      <c r="Q1299" t="s">
        <v>615</v>
      </c>
      <c r="R1299" t="s">
        <v>352</v>
      </c>
      <c r="S1299" t="s">
        <v>353</v>
      </c>
      <c r="T1299" t="s">
        <v>354</v>
      </c>
      <c r="V1299" t="s">
        <v>355</v>
      </c>
      <c r="W1299" t="s">
        <v>687</v>
      </c>
      <c r="X1299" s="3">
        <v>8022</v>
      </c>
      <c r="Y1299" t="s">
        <v>178</v>
      </c>
      <c r="Z1299" t="s">
        <v>42</v>
      </c>
      <c r="AA1299" t="s">
        <v>356</v>
      </c>
      <c r="AB1299" t="s">
        <v>357</v>
      </c>
      <c r="AC1299" t="str">
        <f t="shared" si="41"/>
        <v>Saavedra Eduardo</v>
      </c>
      <c r="AD1299" t="s">
        <v>51</v>
      </c>
    </row>
    <row r="1300" spans="1:30" x14ac:dyDescent="0.4">
      <c r="A1300">
        <v>10208</v>
      </c>
      <c r="B1300">
        <v>45</v>
      </c>
      <c r="C1300" s="2">
        <v>87.77</v>
      </c>
      <c r="D1300" s="2">
        <f>SALES­_DATA[[#This Row],[PRICEEACH]]*SALES­_DATA[[#This Row],[QUANTITYORDERED]]</f>
        <v>3949.6499999999996</v>
      </c>
      <c r="E1300">
        <v>8</v>
      </c>
      <c r="F1300" s="2">
        <v>3949.65</v>
      </c>
      <c r="G1300" s="2">
        <f>SALES­_DATA[[#This Row],[SALES]]-SALES­_DATA[[#This Row],[cost price]]</f>
        <v>0</v>
      </c>
      <c r="H1300" s="4">
        <v>37988</v>
      </c>
      <c r="I1300" s="1" t="s">
        <v>675</v>
      </c>
      <c r="J1300" t="s">
        <v>25</v>
      </c>
      <c r="K1300">
        <v>1</v>
      </c>
      <c r="L1300" t="str">
        <f t="shared" si="40"/>
        <v>Qtr 1</v>
      </c>
      <c r="M1300" t="s">
        <v>675</v>
      </c>
      <c r="N1300">
        <v>2004</v>
      </c>
      <c r="O1300" t="s">
        <v>550</v>
      </c>
      <c r="P1300" s="2">
        <v>87</v>
      </c>
      <c r="Q1300" t="s">
        <v>615</v>
      </c>
      <c r="R1300" t="s">
        <v>219</v>
      </c>
      <c r="S1300" t="s">
        <v>220</v>
      </c>
      <c r="T1300" t="s">
        <v>221</v>
      </c>
      <c r="V1300" t="s">
        <v>222</v>
      </c>
      <c r="W1300" t="s">
        <v>687</v>
      </c>
      <c r="X1300" s="3">
        <v>69004</v>
      </c>
      <c r="Y1300" t="s">
        <v>41</v>
      </c>
      <c r="Z1300" t="s">
        <v>42</v>
      </c>
      <c r="AA1300" t="s">
        <v>223</v>
      </c>
      <c r="AB1300" t="s">
        <v>224</v>
      </c>
      <c r="AC1300" t="str">
        <f t="shared" si="41"/>
        <v>Saveley Mary</v>
      </c>
      <c r="AD1300" t="s">
        <v>51</v>
      </c>
    </row>
    <row r="1301" spans="1:30" x14ac:dyDescent="0.4">
      <c r="A1301">
        <v>10221</v>
      </c>
      <c r="B1301">
        <v>39</v>
      </c>
      <c r="C1301" s="2">
        <v>89.53</v>
      </c>
      <c r="D1301" s="2">
        <f>SALES­_DATA[[#This Row],[PRICEEACH]]*SALES­_DATA[[#This Row],[QUANTITYORDERED]]</f>
        <v>3491.67</v>
      </c>
      <c r="E1301">
        <v>2</v>
      </c>
      <c r="F1301" s="2">
        <v>3491.67</v>
      </c>
      <c r="G1301" s="2">
        <f>SALES­_DATA[[#This Row],[SALES]]-SALES­_DATA[[#This Row],[cost price]]</f>
        <v>0</v>
      </c>
      <c r="H1301" s="4">
        <v>38035</v>
      </c>
      <c r="I1301" s="1" t="s">
        <v>676</v>
      </c>
      <c r="J1301" t="s">
        <v>25</v>
      </c>
      <c r="K1301">
        <v>1</v>
      </c>
      <c r="L1301" t="str">
        <f t="shared" si="40"/>
        <v>Qtr 1</v>
      </c>
      <c r="M1301" t="s">
        <v>676</v>
      </c>
      <c r="N1301">
        <v>2004</v>
      </c>
      <c r="O1301" t="s">
        <v>550</v>
      </c>
      <c r="P1301" s="2">
        <v>87</v>
      </c>
      <c r="Q1301" t="s">
        <v>615</v>
      </c>
      <c r="R1301" t="s">
        <v>365</v>
      </c>
      <c r="S1301" t="s">
        <v>366</v>
      </c>
      <c r="T1301" t="s">
        <v>367</v>
      </c>
      <c r="V1301" t="s">
        <v>368</v>
      </c>
      <c r="W1301" t="s">
        <v>687</v>
      </c>
      <c r="X1301" s="3" t="s">
        <v>369</v>
      </c>
      <c r="Y1301" t="s">
        <v>370</v>
      </c>
      <c r="Z1301" t="s">
        <v>42</v>
      </c>
      <c r="AA1301" t="s">
        <v>371</v>
      </c>
      <c r="AB1301" t="s">
        <v>372</v>
      </c>
      <c r="AC1301" t="str">
        <f t="shared" si="41"/>
        <v>Dewey Catherine</v>
      </c>
      <c r="AD1301" t="s">
        <v>51</v>
      </c>
    </row>
    <row r="1302" spans="1:30" x14ac:dyDescent="0.4">
      <c r="A1302">
        <v>10232</v>
      </c>
      <c r="B1302">
        <v>23</v>
      </c>
      <c r="C1302" s="2">
        <v>89.53</v>
      </c>
      <c r="D1302" s="2">
        <f>SALES­_DATA[[#This Row],[PRICEEACH]]*SALES­_DATA[[#This Row],[QUANTITYORDERED]]</f>
        <v>2059.19</v>
      </c>
      <c r="E1302">
        <v>5</v>
      </c>
      <c r="F1302" s="2">
        <v>2059.19</v>
      </c>
      <c r="G1302" s="2">
        <f>SALES­_DATA[[#This Row],[SALES]]-SALES­_DATA[[#This Row],[cost price]]</f>
        <v>0</v>
      </c>
      <c r="H1302" s="4">
        <v>38066</v>
      </c>
      <c r="I1302" s="1" t="s">
        <v>686</v>
      </c>
      <c r="J1302" t="s">
        <v>25</v>
      </c>
      <c r="K1302">
        <v>1</v>
      </c>
      <c r="L1302" t="str">
        <f t="shared" si="40"/>
        <v>Qtr 1</v>
      </c>
      <c r="M1302" t="s">
        <v>686</v>
      </c>
      <c r="N1302">
        <v>2004</v>
      </c>
      <c r="O1302" t="s">
        <v>550</v>
      </c>
      <c r="P1302" s="2">
        <v>87</v>
      </c>
      <c r="Q1302" t="s">
        <v>615</v>
      </c>
      <c r="R1302" t="s">
        <v>383</v>
      </c>
      <c r="S1302" t="s">
        <v>384</v>
      </c>
      <c r="T1302" t="s">
        <v>385</v>
      </c>
      <c r="V1302" t="s">
        <v>386</v>
      </c>
      <c r="W1302" t="s">
        <v>387</v>
      </c>
      <c r="X1302" s="3" t="s">
        <v>388</v>
      </c>
      <c r="Y1302" t="s">
        <v>170</v>
      </c>
      <c r="Z1302" t="s">
        <v>42</v>
      </c>
      <c r="AA1302" t="s">
        <v>389</v>
      </c>
      <c r="AB1302" t="s">
        <v>390</v>
      </c>
      <c r="AC1302" t="str">
        <f t="shared" si="41"/>
        <v>Bennett Helen</v>
      </c>
      <c r="AD1302" t="s">
        <v>36</v>
      </c>
    </row>
    <row r="1303" spans="1:30" x14ac:dyDescent="0.4">
      <c r="A1303">
        <v>10248</v>
      </c>
      <c r="B1303">
        <v>42</v>
      </c>
      <c r="C1303" s="2">
        <v>75.48</v>
      </c>
      <c r="D1303" s="2">
        <f>SALES­_DATA[[#This Row],[PRICEEACH]]*SALES­_DATA[[#This Row],[QUANTITYORDERED]]</f>
        <v>3170.1600000000003</v>
      </c>
      <c r="E1303">
        <v>11</v>
      </c>
      <c r="F1303" s="2">
        <v>3170.16</v>
      </c>
      <c r="G1303" s="2">
        <f>SALES­_DATA[[#This Row],[SALES]]-SALES­_DATA[[#This Row],[cost price]]</f>
        <v>0</v>
      </c>
      <c r="H1303" s="4">
        <v>38114</v>
      </c>
      <c r="I1303" s="1" t="s">
        <v>677</v>
      </c>
      <c r="J1303" t="s">
        <v>339</v>
      </c>
      <c r="K1303">
        <v>2</v>
      </c>
      <c r="L1303" t="str">
        <f t="shared" si="40"/>
        <v>Qtr 2</v>
      </c>
      <c r="M1303" t="s">
        <v>677</v>
      </c>
      <c r="N1303">
        <v>2004</v>
      </c>
      <c r="O1303" t="s">
        <v>550</v>
      </c>
      <c r="P1303" s="2">
        <v>87</v>
      </c>
      <c r="Q1303" t="s">
        <v>615</v>
      </c>
      <c r="R1303" t="s">
        <v>28</v>
      </c>
      <c r="S1303">
        <v>2125557818</v>
      </c>
      <c r="T1303" t="s">
        <v>29</v>
      </c>
      <c r="V1303" t="s">
        <v>30</v>
      </c>
      <c r="W1303" t="s">
        <v>31</v>
      </c>
      <c r="X1303" s="3">
        <v>10022</v>
      </c>
      <c r="Y1303" t="s">
        <v>32</v>
      </c>
      <c r="Z1303" t="s">
        <v>33</v>
      </c>
      <c r="AA1303" t="s">
        <v>34</v>
      </c>
      <c r="AB1303" t="s">
        <v>35</v>
      </c>
      <c r="AC1303" t="str">
        <f t="shared" si="41"/>
        <v>Yu Kwai</v>
      </c>
      <c r="AD1303" t="s">
        <v>51</v>
      </c>
    </row>
    <row r="1304" spans="1:30" x14ac:dyDescent="0.4">
      <c r="A1304">
        <v>10261</v>
      </c>
      <c r="B1304">
        <v>20</v>
      </c>
      <c r="C1304" s="2">
        <v>89.53</v>
      </c>
      <c r="D1304" s="2">
        <f>SALES­_DATA[[#This Row],[PRICEEACH]]*SALES­_DATA[[#This Row],[QUANTITYORDERED]]</f>
        <v>1790.6</v>
      </c>
      <c r="E1304">
        <v>9</v>
      </c>
      <c r="F1304" s="2">
        <v>1790.6</v>
      </c>
      <c r="G1304" s="2">
        <f>SALES­_DATA[[#This Row],[SALES]]-SALES­_DATA[[#This Row],[cost price]]</f>
        <v>0</v>
      </c>
      <c r="H1304" s="4">
        <v>38155</v>
      </c>
      <c r="I1304" s="1" t="s">
        <v>684</v>
      </c>
      <c r="J1304" t="s">
        <v>25</v>
      </c>
      <c r="K1304">
        <v>2</v>
      </c>
      <c r="L1304" t="str">
        <f t="shared" si="40"/>
        <v>Qtr 2</v>
      </c>
      <c r="M1304" t="s">
        <v>684</v>
      </c>
      <c r="N1304">
        <v>2004</v>
      </c>
      <c r="O1304" t="s">
        <v>550</v>
      </c>
      <c r="P1304" s="2">
        <v>87</v>
      </c>
      <c r="Q1304" t="s">
        <v>615</v>
      </c>
      <c r="R1304" t="s">
        <v>292</v>
      </c>
      <c r="S1304" t="s">
        <v>293</v>
      </c>
      <c r="T1304" t="s">
        <v>294</v>
      </c>
      <c r="V1304" t="s">
        <v>295</v>
      </c>
      <c r="W1304" t="s">
        <v>296</v>
      </c>
      <c r="X1304" s="3" t="s">
        <v>297</v>
      </c>
      <c r="Y1304" t="s">
        <v>231</v>
      </c>
      <c r="Z1304" t="s">
        <v>33</v>
      </c>
      <c r="AA1304" t="s">
        <v>298</v>
      </c>
      <c r="AB1304" t="s">
        <v>299</v>
      </c>
      <c r="AC1304" t="str">
        <f t="shared" si="41"/>
        <v>Fresnisre Jean</v>
      </c>
      <c r="AD1304" t="s">
        <v>36</v>
      </c>
    </row>
    <row r="1305" spans="1:30" x14ac:dyDescent="0.4">
      <c r="A1305">
        <v>10273</v>
      </c>
      <c r="B1305">
        <v>33</v>
      </c>
      <c r="C1305" s="2">
        <v>71.09</v>
      </c>
      <c r="D1305" s="2">
        <f>SALES­_DATA[[#This Row],[PRICEEACH]]*SALES­_DATA[[#This Row],[QUANTITYORDERED]]</f>
        <v>2345.9700000000003</v>
      </c>
      <c r="E1305">
        <v>12</v>
      </c>
      <c r="F1305" s="2">
        <v>2345.9699999999998</v>
      </c>
      <c r="G1305" s="2">
        <f>SALES­_DATA[[#This Row],[SALES]]-SALES­_DATA[[#This Row],[cost price]]</f>
        <v>0</v>
      </c>
      <c r="H1305" s="4">
        <v>38189</v>
      </c>
      <c r="I1305" s="1" t="s">
        <v>678</v>
      </c>
      <c r="J1305" t="s">
        <v>25</v>
      </c>
      <c r="K1305">
        <v>3</v>
      </c>
      <c r="L1305" t="str">
        <f t="shared" si="40"/>
        <v>Qtr 3</v>
      </c>
      <c r="M1305" t="s">
        <v>678</v>
      </c>
      <c r="N1305">
        <v>2004</v>
      </c>
      <c r="O1305" t="s">
        <v>550</v>
      </c>
      <c r="P1305" s="2">
        <v>87</v>
      </c>
      <c r="Q1305" t="s">
        <v>615</v>
      </c>
      <c r="R1305" t="s">
        <v>365</v>
      </c>
      <c r="S1305" t="s">
        <v>366</v>
      </c>
      <c r="T1305" t="s">
        <v>367</v>
      </c>
      <c r="V1305" t="s">
        <v>368</v>
      </c>
      <c r="W1305" t="s">
        <v>687</v>
      </c>
      <c r="X1305" s="3" t="s">
        <v>369</v>
      </c>
      <c r="Y1305" t="s">
        <v>370</v>
      </c>
      <c r="Z1305" t="s">
        <v>42</v>
      </c>
      <c r="AA1305" t="s">
        <v>371</v>
      </c>
      <c r="AB1305" t="s">
        <v>372</v>
      </c>
      <c r="AC1305" t="str">
        <f t="shared" si="41"/>
        <v>Dewey Catherine</v>
      </c>
      <c r="AD1305" t="s">
        <v>36</v>
      </c>
    </row>
    <row r="1306" spans="1:30" x14ac:dyDescent="0.4">
      <c r="A1306">
        <v>10283</v>
      </c>
      <c r="B1306">
        <v>34</v>
      </c>
      <c r="C1306" s="2">
        <v>100</v>
      </c>
      <c r="D1306" s="2">
        <f>SALES­_DATA[[#This Row],[PRICEEACH]]*SALES­_DATA[[#This Row],[QUANTITYORDERED]]</f>
        <v>3400</v>
      </c>
      <c r="E1306">
        <v>14</v>
      </c>
      <c r="F1306" s="2">
        <v>3580.88</v>
      </c>
      <c r="G1306" s="2">
        <f>SALES­_DATA[[#This Row],[SALES]]-SALES­_DATA[[#This Row],[cost price]]</f>
        <v>180.88000000000011</v>
      </c>
      <c r="H1306" s="4">
        <v>38219</v>
      </c>
      <c r="I1306" s="1" t="s">
        <v>679</v>
      </c>
      <c r="J1306" t="s">
        <v>25</v>
      </c>
      <c r="K1306">
        <v>3</v>
      </c>
      <c r="L1306" t="str">
        <f t="shared" si="40"/>
        <v>Qtr 3</v>
      </c>
      <c r="M1306" t="s">
        <v>679</v>
      </c>
      <c r="N1306">
        <v>2004</v>
      </c>
      <c r="O1306" t="s">
        <v>550</v>
      </c>
      <c r="P1306" s="2">
        <v>87</v>
      </c>
      <c r="Q1306" t="s">
        <v>615</v>
      </c>
      <c r="R1306" t="s">
        <v>373</v>
      </c>
      <c r="S1306" t="s">
        <v>374</v>
      </c>
      <c r="T1306" t="s">
        <v>375</v>
      </c>
      <c r="V1306" t="s">
        <v>376</v>
      </c>
      <c r="W1306" t="s">
        <v>229</v>
      </c>
      <c r="X1306" s="3" t="s">
        <v>377</v>
      </c>
      <c r="Y1306" t="s">
        <v>231</v>
      </c>
      <c r="Z1306" t="s">
        <v>33</v>
      </c>
      <c r="AA1306" t="s">
        <v>378</v>
      </c>
      <c r="AB1306" t="s">
        <v>172</v>
      </c>
      <c r="AC1306" t="str">
        <f t="shared" si="41"/>
        <v>Lincoln Elizabeth</v>
      </c>
      <c r="AD1306" t="s">
        <v>51</v>
      </c>
    </row>
    <row r="1307" spans="1:30" x14ac:dyDescent="0.4">
      <c r="A1307">
        <v>10293</v>
      </c>
      <c r="B1307">
        <v>49</v>
      </c>
      <c r="C1307" s="2">
        <v>100</v>
      </c>
      <c r="D1307" s="2">
        <f>SALES­_DATA[[#This Row],[PRICEEACH]]*SALES­_DATA[[#This Row],[QUANTITYORDERED]]</f>
        <v>4900</v>
      </c>
      <c r="E1307">
        <v>3</v>
      </c>
      <c r="F1307" s="2">
        <v>4946.0600000000004</v>
      </c>
      <c r="G1307" s="2">
        <f>SALES­_DATA[[#This Row],[SALES]]-SALES­_DATA[[#This Row],[cost price]]</f>
        <v>46.0600000000004</v>
      </c>
      <c r="H1307" s="4">
        <v>38239</v>
      </c>
      <c r="I1307" s="1" t="s">
        <v>685</v>
      </c>
      <c r="J1307" t="s">
        <v>25</v>
      </c>
      <c r="K1307">
        <v>3</v>
      </c>
      <c r="L1307" t="str">
        <f t="shared" si="40"/>
        <v>Qtr 3</v>
      </c>
      <c r="M1307" t="s">
        <v>685</v>
      </c>
      <c r="N1307">
        <v>2004</v>
      </c>
      <c r="O1307" t="s">
        <v>550</v>
      </c>
      <c r="P1307" s="2">
        <v>87</v>
      </c>
      <c r="Q1307" t="s">
        <v>615</v>
      </c>
      <c r="R1307" t="s">
        <v>254</v>
      </c>
      <c r="S1307" t="s">
        <v>255</v>
      </c>
      <c r="T1307" t="s">
        <v>256</v>
      </c>
      <c r="V1307" t="s">
        <v>257</v>
      </c>
      <c r="W1307" t="s">
        <v>687</v>
      </c>
      <c r="X1307" s="3">
        <v>10100</v>
      </c>
      <c r="Y1307" t="s">
        <v>258</v>
      </c>
      <c r="Z1307" t="s">
        <v>42</v>
      </c>
      <c r="AA1307" t="s">
        <v>259</v>
      </c>
      <c r="AB1307" t="s">
        <v>260</v>
      </c>
      <c r="AC1307" t="str">
        <f t="shared" si="41"/>
        <v>Accorti Paolo</v>
      </c>
      <c r="AD1307" t="s">
        <v>51</v>
      </c>
    </row>
    <row r="1308" spans="1:30" x14ac:dyDescent="0.4">
      <c r="A1308">
        <v>10306</v>
      </c>
      <c r="B1308">
        <v>39</v>
      </c>
      <c r="C1308" s="2">
        <v>90.4</v>
      </c>
      <c r="D1308" s="2">
        <f>SALES­_DATA[[#This Row],[PRICEEACH]]*SALES­_DATA[[#This Row],[QUANTITYORDERED]]</f>
        <v>3525.6000000000004</v>
      </c>
      <c r="E1308">
        <v>8</v>
      </c>
      <c r="F1308" s="2">
        <v>3525.6</v>
      </c>
      <c r="G1308" s="2">
        <f>SALES­_DATA[[#This Row],[SALES]]-SALES­_DATA[[#This Row],[cost price]]</f>
        <v>0</v>
      </c>
      <c r="H1308" s="4">
        <v>38274</v>
      </c>
      <c r="I1308" s="1" t="s">
        <v>680</v>
      </c>
      <c r="J1308" t="s">
        <v>25</v>
      </c>
      <c r="K1308">
        <v>4</v>
      </c>
      <c r="L1308" t="str">
        <f t="shared" si="40"/>
        <v>Qtr 4</v>
      </c>
      <c r="M1308" t="s">
        <v>680</v>
      </c>
      <c r="N1308">
        <v>2004</v>
      </c>
      <c r="O1308" t="s">
        <v>550</v>
      </c>
      <c r="P1308" s="2">
        <v>87</v>
      </c>
      <c r="Q1308" t="s">
        <v>615</v>
      </c>
      <c r="R1308" t="s">
        <v>492</v>
      </c>
      <c r="S1308" t="s">
        <v>493</v>
      </c>
      <c r="T1308" t="s">
        <v>494</v>
      </c>
      <c r="V1308" t="s">
        <v>495</v>
      </c>
      <c r="W1308" t="s">
        <v>687</v>
      </c>
      <c r="X1308" s="3" t="s">
        <v>496</v>
      </c>
      <c r="Y1308" t="s">
        <v>170</v>
      </c>
      <c r="Z1308" t="s">
        <v>42</v>
      </c>
      <c r="AA1308" t="s">
        <v>497</v>
      </c>
      <c r="AB1308" t="s">
        <v>94</v>
      </c>
      <c r="AC1308" t="str">
        <f t="shared" si="41"/>
        <v>Ashworth Victoria</v>
      </c>
      <c r="AD1308" t="s">
        <v>51</v>
      </c>
    </row>
    <row r="1309" spans="1:30" x14ac:dyDescent="0.4">
      <c r="A1309">
        <v>10315</v>
      </c>
      <c r="B1309">
        <v>36</v>
      </c>
      <c r="C1309" s="2">
        <v>100</v>
      </c>
      <c r="D1309" s="2">
        <f>SALES­_DATA[[#This Row],[PRICEEACH]]*SALES­_DATA[[#This Row],[QUANTITYORDERED]]</f>
        <v>3600</v>
      </c>
      <c r="E1309">
        <v>7</v>
      </c>
      <c r="F1309" s="2">
        <v>3602.16</v>
      </c>
      <c r="G1309" s="2">
        <f>SALES­_DATA[[#This Row],[SALES]]-SALES­_DATA[[#This Row],[cost price]]</f>
        <v>2.1599999999998545</v>
      </c>
      <c r="H1309" s="4">
        <v>38289</v>
      </c>
      <c r="I1309" s="1" t="s">
        <v>680</v>
      </c>
      <c r="J1309" t="s">
        <v>25</v>
      </c>
      <c r="K1309">
        <v>4</v>
      </c>
      <c r="L1309" t="str">
        <f t="shared" si="40"/>
        <v>Qtr 4</v>
      </c>
      <c r="M1309" t="s">
        <v>680</v>
      </c>
      <c r="N1309">
        <v>2004</v>
      </c>
      <c r="O1309" t="s">
        <v>550</v>
      </c>
      <c r="P1309" s="2">
        <v>87</v>
      </c>
      <c r="Q1309" t="s">
        <v>615</v>
      </c>
      <c r="R1309" t="s">
        <v>114</v>
      </c>
      <c r="S1309" t="s">
        <v>115</v>
      </c>
      <c r="T1309" t="s">
        <v>116</v>
      </c>
      <c r="V1309" t="s">
        <v>117</v>
      </c>
      <c r="W1309" t="s">
        <v>687</v>
      </c>
      <c r="X1309" s="3">
        <v>44000</v>
      </c>
      <c r="Y1309" t="s">
        <v>41</v>
      </c>
      <c r="Z1309" t="s">
        <v>42</v>
      </c>
      <c r="AA1309" t="s">
        <v>118</v>
      </c>
      <c r="AB1309" t="s">
        <v>119</v>
      </c>
      <c r="AC1309" t="str">
        <f t="shared" si="41"/>
        <v>Labrune Janine</v>
      </c>
      <c r="AD1309" t="s">
        <v>51</v>
      </c>
    </row>
    <row r="1310" spans="1:30" x14ac:dyDescent="0.4">
      <c r="A1310">
        <v>10326</v>
      </c>
      <c r="B1310">
        <v>50</v>
      </c>
      <c r="C1310" s="2">
        <v>86.01</v>
      </c>
      <c r="D1310" s="2">
        <f>SALES­_DATA[[#This Row],[PRICEEACH]]*SALES­_DATA[[#This Row],[QUANTITYORDERED]]</f>
        <v>4300.5</v>
      </c>
      <c r="E1310">
        <v>5</v>
      </c>
      <c r="F1310" s="2">
        <v>4300.5</v>
      </c>
      <c r="G1310" s="2">
        <f>SALES­_DATA[[#This Row],[SALES]]-SALES­_DATA[[#This Row],[cost price]]</f>
        <v>0</v>
      </c>
      <c r="H1310" s="4">
        <v>38300</v>
      </c>
      <c r="I1310" s="1" t="s">
        <v>681</v>
      </c>
      <c r="J1310" t="s">
        <v>25</v>
      </c>
      <c r="K1310">
        <v>4</v>
      </c>
      <c r="L1310" t="str">
        <f t="shared" si="40"/>
        <v>Qtr 4</v>
      </c>
      <c r="M1310" t="s">
        <v>681</v>
      </c>
      <c r="N1310">
        <v>2004</v>
      </c>
      <c r="O1310" t="s">
        <v>550</v>
      </c>
      <c r="P1310" s="2">
        <v>87</v>
      </c>
      <c r="Q1310" t="s">
        <v>615</v>
      </c>
      <c r="R1310" t="s">
        <v>183</v>
      </c>
      <c r="S1310" t="s">
        <v>184</v>
      </c>
      <c r="T1310" t="s">
        <v>185</v>
      </c>
      <c r="V1310" t="s">
        <v>186</v>
      </c>
      <c r="W1310" t="s">
        <v>687</v>
      </c>
      <c r="X1310" s="3" t="s">
        <v>187</v>
      </c>
      <c r="Y1310" t="s">
        <v>188</v>
      </c>
      <c r="Z1310" t="s">
        <v>42</v>
      </c>
      <c r="AA1310" t="s">
        <v>189</v>
      </c>
      <c r="AB1310" t="s">
        <v>190</v>
      </c>
      <c r="AC1310" t="str">
        <f t="shared" si="41"/>
        <v>Berglund Christina</v>
      </c>
      <c r="AD1310" t="s">
        <v>51</v>
      </c>
    </row>
    <row r="1311" spans="1:30" x14ac:dyDescent="0.4">
      <c r="A1311">
        <v>10337</v>
      </c>
      <c r="B1311">
        <v>29</v>
      </c>
      <c r="C1311" s="2">
        <v>100</v>
      </c>
      <c r="D1311" s="2">
        <f>SALES­_DATA[[#This Row],[PRICEEACH]]*SALES­_DATA[[#This Row],[QUANTITYORDERED]]</f>
        <v>2900</v>
      </c>
      <c r="E1311">
        <v>2</v>
      </c>
      <c r="F1311" s="2">
        <v>4498.1899999999996</v>
      </c>
      <c r="G1311" s="2">
        <f>SALES­_DATA[[#This Row],[SALES]]-SALES­_DATA[[#This Row],[cost price]]</f>
        <v>1598.1899999999996</v>
      </c>
      <c r="H1311" s="4">
        <v>38312</v>
      </c>
      <c r="I1311" s="1" t="s">
        <v>681</v>
      </c>
      <c r="J1311" t="s">
        <v>25</v>
      </c>
      <c r="K1311">
        <v>4</v>
      </c>
      <c r="L1311" t="str">
        <f t="shared" si="40"/>
        <v>Qtr 4</v>
      </c>
      <c r="M1311" t="s">
        <v>681</v>
      </c>
      <c r="N1311">
        <v>2004</v>
      </c>
      <c r="O1311" t="s">
        <v>550</v>
      </c>
      <c r="P1311" s="2">
        <v>87</v>
      </c>
      <c r="Q1311" t="s">
        <v>615</v>
      </c>
      <c r="R1311" t="s">
        <v>203</v>
      </c>
      <c r="S1311">
        <v>2125558493</v>
      </c>
      <c r="T1311" t="s">
        <v>204</v>
      </c>
      <c r="U1311" t="s">
        <v>205</v>
      </c>
      <c r="V1311" t="s">
        <v>30</v>
      </c>
      <c r="W1311" t="s">
        <v>31</v>
      </c>
      <c r="X1311" s="3">
        <v>10022</v>
      </c>
      <c r="Y1311" t="s">
        <v>32</v>
      </c>
      <c r="Z1311" t="s">
        <v>33</v>
      </c>
      <c r="AA1311" t="s">
        <v>124</v>
      </c>
      <c r="AB1311" t="s">
        <v>206</v>
      </c>
      <c r="AC1311" t="str">
        <f t="shared" si="41"/>
        <v>Hernandez Maria</v>
      </c>
      <c r="AD1311" t="s">
        <v>51</v>
      </c>
    </row>
    <row r="1312" spans="1:30" x14ac:dyDescent="0.4">
      <c r="A1312">
        <v>10350</v>
      </c>
      <c r="B1312">
        <v>30</v>
      </c>
      <c r="C1312" s="2">
        <v>100</v>
      </c>
      <c r="D1312" s="2">
        <f>SALES­_DATA[[#This Row],[PRICEEACH]]*SALES­_DATA[[#This Row],[QUANTITYORDERED]]</f>
        <v>3000</v>
      </c>
      <c r="E1312">
        <v>3</v>
      </c>
      <c r="F1312" s="2">
        <v>3023.1</v>
      </c>
      <c r="G1312" s="2">
        <f>SALES­_DATA[[#This Row],[SALES]]-SALES­_DATA[[#This Row],[cost price]]</f>
        <v>23.099999999999909</v>
      </c>
      <c r="H1312" s="4">
        <v>38323</v>
      </c>
      <c r="I1312" s="1" t="s">
        <v>682</v>
      </c>
      <c r="J1312" t="s">
        <v>25</v>
      </c>
      <c r="K1312">
        <v>4</v>
      </c>
      <c r="L1312" t="str">
        <f t="shared" si="40"/>
        <v>Qtr 4</v>
      </c>
      <c r="M1312" t="s">
        <v>682</v>
      </c>
      <c r="N1312">
        <v>2004</v>
      </c>
      <c r="O1312" t="s">
        <v>550</v>
      </c>
      <c r="P1312" s="2">
        <v>87</v>
      </c>
      <c r="Q1312" t="s">
        <v>615</v>
      </c>
      <c r="R1312" t="s">
        <v>174</v>
      </c>
      <c r="S1312" t="s">
        <v>175</v>
      </c>
      <c r="T1312" t="s">
        <v>176</v>
      </c>
      <c r="V1312" t="s">
        <v>177</v>
      </c>
      <c r="W1312" t="s">
        <v>687</v>
      </c>
      <c r="X1312" s="3">
        <v>28034</v>
      </c>
      <c r="Y1312" t="s">
        <v>178</v>
      </c>
      <c r="Z1312" t="s">
        <v>42</v>
      </c>
      <c r="AA1312" t="s">
        <v>179</v>
      </c>
      <c r="AB1312" t="s">
        <v>180</v>
      </c>
      <c r="AC1312" t="str">
        <f t="shared" si="41"/>
        <v>Freyre Diego</v>
      </c>
      <c r="AD1312" t="s">
        <v>51</v>
      </c>
    </row>
    <row r="1313" spans="1:30" x14ac:dyDescent="0.4">
      <c r="A1313">
        <v>10372</v>
      </c>
      <c r="B1313">
        <v>41</v>
      </c>
      <c r="C1313" s="2">
        <v>86.89</v>
      </c>
      <c r="D1313" s="2">
        <f>SALES­_DATA[[#This Row],[PRICEEACH]]*SALES­_DATA[[#This Row],[QUANTITYORDERED]]</f>
        <v>3562.4900000000002</v>
      </c>
      <c r="E1313">
        <v>7</v>
      </c>
      <c r="F1313" s="2">
        <v>3562.49</v>
      </c>
      <c r="G1313" s="2">
        <f>SALES­_DATA[[#This Row],[SALES]]-SALES­_DATA[[#This Row],[cost price]]</f>
        <v>0</v>
      </c>
      <c r="H1313" s="4">
        <v>38378</v>
      </c>
      <c r="I1313" s="1" t="s">
        <v>675</v>
      </c>
      <c r="J1313" t="s">
        <v>25</v>
      </c>
      <c r="K1313">
        <v>1</v>
      </c>
      <c r="L1313" t="str">
        <f t="shared" si="40"/>
        <v>Qtr 1</v>
      </c>
      <c r="M1313" t="s">
        <v>675</v>
      </c>
      <c r="N1313">
        <v>2005</v>
      </c>
      <c r="O1313" t="s">
        <v>550</v>
      </c>
      <c r="P1313" s="2">
        <v>87</v>
      </c>
      <c r="Q1313" t="s">
        <v>615</v>
      </c>
      <c r="R1313" t="s">
        <v>246</v>
      </c>
      <c r="S1313" t="s">
        <v>247</v>
      </c>
      <c r="T1313" t="s">
        <v>248</v>
      </c>
      <c r="V1313" t="s">
        <v>249</v>
      </c>
      <c r="W1313" t="s">
        <v>250</v>
      </c>
      <c r="X1313" s="3" t="s">
        <v>251</v>
      </c>
      <c r="Y1313" t="s">
        <v>200</v>
      </c>
      <c r="Z1313" t="s">
        <v>200</v>
      </c>
      <c r="AA1313" t="s">
        <v>252</v>
      </c>
      <c r="AB1313" t="s">
        <v>253</v>
      </c>
      <c r="AC1313" t="str">
        <f t="shared" si="41"/>
        <v>Shimamura Akiko</v>
      </c>
      <c r="AD1313" t="s">
        <v>51</v>
      </c>
    </row>
    <row r="1314" spans="1:30" x14ac:dyDescent="0.4">
      <c r="A1314">
        <v>10383</v>
      </c>
      <c r="B1314">
        <v>28</v>
      </c>
      <c r="C1314" s="2">
        <v>58.58</v>
      </c>
      <c r="D1314" s="2">
        <f>SALES­_DATA[[#This Row],[PRICEEACH]]*SALES­_DATA[[#This Row],[QUANTITYORDERED]]</f>
        <v>1640.24</v>
      </c>
      <c r="E1314">
        <v>7</v>
      </c>
      <c r="F1314" s="2">
        <v>1640.24</v>
      </c>
      <c r="G1314" s="2">
        <f>SALES­_DATA[[#This Row],[SALES]]-SALES­_DATA[[#This Row],[cost price]]</f>
        <v>0</v>
      </c>
      <c r="H1314" s="4">
        <v>38405</v>
      </c>
      <c r="I1314" s="1" t="s">
        <v>676</v>
      </c>
      <c r="J1314" t="s">
        <v>25</v>
      </c>
      <c r="K1314">
        <v>1</v>
      </c>
      <c r="L1314" t="str">
        <f t="shared" si="40"/>
        <v>Qtr 1</v>
      </c>
      <c r="M1314" t="s">
        <v>676</v>
      </c>
      <c r="N1314">
        <v>2005</v>
      </c>
      <c r="O1314" t="s">
        <v>550</v>
      </c>
      <c r="P1314" s="2">
        <v>87</v>
      </c>
      <c r="Q1314" t="s">
        <v>615</v>
      </c>
      <c r="R1314" t="s">
        <v>174</v>
      </c>
      <c r="S1314" t="s">
        <v>175</v>
      </c>
      <c r="T1314" t="s">
        <v>176</v>
      </c>
      <c r="V1314" t="s">
        <v>177</v>
      </c>
      <c r="W1314" t="s">
        <v>687</v>
      </c>
      <c r="X1314" s="3">
        <v>28034</v>
      </c>
      <c r="Y1314" t="s">
        <v>178</v>
      </c>
      <c r="Z1314" t="s">
        <v>42</v>
      </c>
      <c r="AA1314" t="s">
        <v>179</v>
      </c>
      <c r="AB1314" t="s">
        <v>180</v>
      </c>
      <c r="AC1314" t="str">
        <f t="shared" si="41"/>
        <v>Freyre Diego</v>
      </c>
      <c r="AD1314" t="s">
        <v>36</v>
      </c>
    </row>
    <row r="1315" spans="1:30" x14ac:dyDescent="0.4">
      <c r="A1315">
        <v>10396</v>
      </c>
      <c r="B1315">
        <v>45</v>
      </c>
      <c r="C1315" s="2">
        <v>100</v>
      </c>
      <c r="D1315" s="2">
        <f>SALES­_DATA[[#This Row],[PRICEEACH]]*SALES­_DATA[[#This Row],[QUANTITYORDERED]]</f>
        <v>4500</v>
      </c>
      <c r="E1315">
        <v>5</v>
      </c>
      <c r="F1315" s="2">
        <v>4739.3999999999996</v>
      </c>
      <c r="G1315" s="2">
        <f>SALES­_DATA[[#This Row],[SALES]]-SALES­_DATA[[#This Row],[cost price]]</f>
        <v>239.39999999999964</v>
      </c>
      <c r="H1315" s="4">
        <v>38434</v>
      </c>
      <c r="I1315" s="1" t="s">
        <v>686</v>
      </c>
      <c r="J1315" t="s">
        <v>25</v>
      </c>
      <c r="K1315">
        <v>1</v>
      </c>
      <c r="L1315" t="str">
        <f t="shared" si="40"/>
        <v>Qtr 1</v>
      </c>
      <c r="M1315" t="s">
        <v>686</v>
      </c>
      <c r="N1315">
        <v>2005</v>
      </c>
      <c r="O1315" t="s">
        <v>550</v>
      </c>
      <c r="P1315" s="2">
        <v>87</v>
      </c>
      <c r="Q1315" t="s">
        <v>615</v>
      </c>
      <c r="R1315" t="s">
        <v>272</v>
      </c>
      <c r="S1315">
        <v>4155551450</v>
      </c>
      <c r="T1315" t="s">
        <v>273</v>
      </c>
      <c r="V1315" t="s">
        <v>274</v>
      </c>
      <c r="W1315" t="s">
        <v>55</v>
      </c>
      <c r="X1315" s="3">
        <v>97562</v>
      </c>
      <c r="Y1315" t="s">
        <v>32</v>
      </c>
      <c r="Z1315" t="s">
        <v>33</v>
      </c>
      <c r="AA1315" t="s">
        <v>275</v>
      </c>
      <c r="AB1315" t="s">
        <v>276</v>
      </c>
      <c r="AC1315" t="str">
        <f t="shared" si="41"/>
        <v>Nelson Valarie</v>
      </c>
      <c r="AD1315" t="s">
        <v>51</v>
      </c>
    </row>
    <row r="1316" spans="1:30" x14ac:dyDescent="0.4">
      <c r="A1316">
        <v>10414</v>
      </c>
      <c r="B1316">
        <v>16</v>
      </c>
      <c r="C1316" s="2">
        <v>75.48</v>
      </c>
      <c r="D1316" s="2">
        <f>SALES­_DATA[[#This Row],[PRICEEACH]]*SALES­_DATA[[#This Row],[QUANTITYORDERED]]</f>
        <v>1207.68</v>
      </c>
      <c r="E1316">
        <v>11</v>
      </c>
      <c r="F1316" s="2">
        <v>1207.68</v>
      </c>
      <c r="G1316" s="2">
        <f>SALES­_DATA[[#This Row],[SALES]]-SALES­_DATA[[#This Row],[cost price]]</f>
        <v>0</v>
      </c>
      <c r="H1316" s="4">
        <v>38478</v>
      </c>
      <c r="I1316" s="1" t="s">
        <v>677</v>
      </c>
      <c r="J1316" t="s">
        <v>401</v>
      </c>
      <c r="K1316">
        <v>2</v>
      </c>
      <c r="L1316" t="str">
        <f t="shared" si="40"/>
        <v>Qtr 2</v>
      </c>
      <c r="M1316" t="s">
        <v>677</v>
      </c>
      <c r="N1316">
        <v>2005</v>
      </c>
      <c r="O1316" t="s">
        <v>550</v>
      </c>
      <c r="P1316" s="2">
        <v>87</v>
      </c>
      <c r="Q1316" t="s">
        <v>615</v>
      </c>
      <c r="R1316" t="s">
        <v>379</v>
      </c>
      <c r="S1316">
        <v>6175559555</v>
      </c>
      <c r="T1316" t="s">
        <v>380</v>
      </c>
      <c r="V1316" t="s">
        <v>381</v>
      </c>
      <c r="W1316" t="s">
        <v>123</v>
      </c>
      <c r="X1316" s="3">
        <v>51003</v>
      </c>
      <c r="Y1316" t="s">
        <v>32</v>
      </c>
      <c r="Z1316" t="s">
        <v>33</v>
      </c>
      <c r="AA1316" t="s">
        <v>382</v>
      </c>
      <c r="AB1316" t="s">
        <v>66</v>
      </c>
      <c r="AC1316" t="str">
        <f t="shared" si="41"/>
        <v>Yoshido Juri</v>
      </c>
      <c r="AD1316" t="s">
        <v>36</v>
      </c>
    </row>
    <row r="1317" spans="1:30" x14ac:dyDescent="0.4">
      <c r="A1317">
        <v>10103</v>
      </c>
      <c r="B1317">
        <v>36</v>
      </c>
      <c r="C1317" s="2">
        <v>100</v>
      </c>
      <c r="D1317" s="2">
        <f>SALES­_DATA[[#This Row],[PRICEEACH]]*SALES­_DATA[[#This Row],[QUANTITYORDERED]]</f>
        <v>3600</v>
      </c>
      <c r="E1317">
        <v>5</v>
      </c>
      <c r="F1317" s="2">
        <v>4228.2</v>
      </c>
      <c r="G1317" s="2">
        <f>SALES­_DATA[[#This Row],[SALES]]-SALES­_DATA[[#This Row],[cost price]]</f>
        <v>628.19999999999982</v>
      </c>
      <c r="H1317" s="4">
        <v>37650</v>
      </c>
      <c r="I1317" s="1" t="s">
        <v>675</v>
      </c>
      <c r="J1317" t="s">
        <v>25</v>
      </c>
      <c r="K1317">
        <v>1</v>
      </c>
      <c r="L1317" t="str">
        <f t="shared" si="40"/>
        <v>Qtr 1</v>
      </c>
      <c r="M1317" t="s">
        <v>675</v>
      </c>
      <c r="N1317">
        <v>2003</v>
      </c>
      <c r="O1317" t="s">
        <v>504</v>
      </c>
      <c r="P1317" s="2">
        <v>121</v>
      </c>
      <c r="Q1317" t="s">
        <v>616</v>
      </c>
      <c r="R1317" t="s">
        <v>133</v>
      </c>
      <c r="S1317" t="s">
        <v>134</v>
      </c>
      <c r="T1317" t="s">
        <v>135</v>
      </c>
      <c r="V1317" t="s">
        <v>136</v>
      </c>
      <c r="W1317" t="s">
        <v>687</v>
      </c>
      <c r="X1317" s="3">
        <v>4110</v>
      </c>
      <c r="Y1317" t="s">
        <v>78</v>
      </c>
      <c r="Z1317" t="s">
        <v>42</v>
      </c>
      <c r="AA1317" t="s">
        <v>137</v>
      </c>
      <c r="AB1317" t="s">
        <v>138</v>
      </c>
      <c r="AC1317" t="str">
        <f t="shared" si="41"/>
        <v>Bergulfsen Jonas</v>
      </c>
      <c r="AD1317" t="s">
        <v>51</v>
      </c>
    </row>
    <row r="1318" spans="1:30" x14ac:dyDescent="0.4">
      <c r="A1318">
        <v>10114</v>
      </c>
      <c r="B1318">
        <v>41</v>
      </c>
      <c r="C1318" s="2">
        <v>100</v>
      </c>
      <c r="D1318" s="2">
        <f>SALES­_DATA[[#This Row],[PRICEEACH]]*SALES­_DATA[[#This Row],[QUANTITYORDERED]]</f>
        <v>4100</v>
      </c>
      <c r="E1318">
        <v>9</v>
      </c>
      <c r="F1318" s="2">
        <v>4815.45</v>
      </c>
      <c r="G1318" s="2">
        <f>SALES­_DATA[[#This Row],[SALES]]-SALES­_DATA[[#This Row],[cost price]]</f>
        <v>715.44999999999982</v>
      </c>
      <c r="H1318" s="4">
        <v>37712</v>
      </c>
      <c r="I1318" s="1" t="s">
        <v>683</v>
      </c>
      <c r="J1318" t="s">
        <v>25</v>
      </c>
      <c r="K1318">
        <v>2</v>
      </c>
      <c r="L1318" t="str">
        <f t="shared" si="40"/>
        <v>Qtr 2</v>
      </c>
      <c r="M1318" t="s">
        <v>683</v>
      </c>
      <c r="N1318">
        <v>2003</v>
      </c>
      <c r="O1318" t="s">
        <v>504</v>
      </c>
      <c r="P1318" s="2">
        <v>121</v>
      </c>
      <c r="Q1318" t="s">
        <v>616</v>
      </c>
      <c r="R1318" t="s">
        <v>403</v>
      </c>
      <c r="S1318" t="s">
        <v>404</v>
      </c>
      <c r="T1318" t="s">
        <v>405</v>
      </c>
      <c r="V1318" t="s">
        <v>48</v>
      </c>
      <c r="W1318" t="s">
        <v>687</v>
      </c>
      <c r="X1318" s="3">
        <v>75012</v>
      </c>
      <c r="Y1318" t="s">
        <v>41</v>
      </c>
      <c r="Z1318" t="s">
        <v>42</v>
      </c>
      <c r="AA1318" t="s">
        <v>406</v>
      </c>
      <c r="AB1318" t="s">
        <v>407</v>
      </c>
      <c r="AC1318" t="str">
        <f t="shared" si="41"/>
        <v>Bertrand Marie</v>
      </c>
      <c r="AD1318" t="s">
        <v>51</v>
      </c>
    </row>
    <row r="1319" spans="1:30" x14ac:dyDescent="0.4">
      <c r="A1319">
        <v>10126</v>
      </c>
      <c r="B1319">
        <v>50</v>
      </c>
      <c r="C1319" s="2">
        <v>100</v>
      </c>
      <c r="D1319" s="2">
        <f>SALES­_DATA[[#This Row],[PRICEEACH]]*SALES­_DATA[[#This Row],[QUANTITYORDERED]]</f>
        <v>5000</v>
      </c>
      <c r="E1319">
        <v>5</v>
      </c>
      <c r="F1319" s="2">
        <v>7083</v>
      </c>
      <c r="G1319" s="2">
        <f>SALES­_DATA[[#This Row],[SALES]]-SALES­_DATA[[#This Row],[cost price]]</f>
        <v>2083</v>
      </c>
      <c r="H1319" s="4">
        <v>37769</v>
      </c>
      <c r="I1319" s="1" t="s">
        <v>677</v>
      </c>
      <c r="J1319" t="s">
        <v>25</v>
      </c>
      <c r="K1319">
        <v>2</v>
      </c>
      <c r="L1319" t="str">
        <f t="shared" si="40"/>
        <v>Qtr 2</v>
      </c>
      <c r="M1319" t="s">
        <v>677</v>
      </c>
      <c r="N1319">
        <v>2003</v>
      </c>
      <c r="O1319" t="s">
        <v>504</v>
      </c>
      <c r="P1319" s="2">
        <v>121</v>
      </c>
      <c r="Q1319" t="s">
        <v>616</v>
      </c>
      <c r="R1319" t="s">
        <v>191</v>
      </c>
      <c r="S1319" t="s">
        <v>192</v>
      </c>
      <c r="T1319" t="s">
        <v>193</v>
      </c>
      <c r="V1319" t="s">
        <v>177</v>
      </c>
      <c r="W1319" t="s">
        <v>687</v>
      </c>
      <c r="X1319" s="3">
        <v>28023</v>
      </c>
      <c r="Y1319" t="s">
        <v>178</v>
      </c>
      <c r="Z1319" t="s">
        <v>42</v>
      </c>
      <c r="AA1319" t="s">
        <v>194</v>
      </c>
      <c r="AB1319" t="s">
        <v>195</v>
      </c>
      <c r="AC1319" t="str">
        <f t="shared" si="41"/>
        <v>Sommer Mart¡n</v>
      </c>
      <c r="AD1319" t="s">
        <v>151</v>
      </c>
    </row>
    <row r="1320" spans="1:30" x14ac:dyDescent="0.4">
      <c r="A1320">
        <v>10140</v>
      </c>
      <c r="B1320">
        <v>40</v>
      </c>
      <c r="C1320" s="2">
        <v>100</v>
      </c>
      <c r="D1320" s="2">
        <f>SALES­_DATA[[#This Row],[PRICEEACH]]*SALES­_DATA[[#This Row],[QUANTITYORDERED]]</f>
        <v>4000</v>
      </c>
      <c r="E1320">
        <v>5</v>
      </c>
      <c r="F1320" s="2">
        <v>4601.2</v>
      </c>
      <c r="G1320" s="2">
        <f>SALES­_DATA[[#This Row],[SALES]]-SALES­_DATA[[#This Row],[cost price]]</f>
        <v>601.19999999999982</v>
      </c>
      <c r="H1320" s="4">
        <v>37826</v>
      </c>
      <c r="I1320" s="1" t="s">
        <v>678</v>
      </c>
      <c r="J1320" t="s">
        <v>25</v>
      </c>
      <c r="K1320">
        <v>3</v>
      </c>
      <c r="L1320" t="str">
        <f t="shared" si="40"/>
        <v>Qtr 3</v>
      </c>
      <c r="M1320" t="s">
        <v>678</v>
      </c>
      <c r="N1320">
        <v>2003</v>
      </c>
      <c r="O1320" t="s">
        <v>504</v>
      </c>
      <c r="P1320" s="2">
        <v>121</v>
      </c>
      <c r="Q1320" t="s">
        <v>616</v>
      </c>
      <c r="R1320" t="s">
        <v>62</v>
      </c>
      <c r="S1320">
        <v>6505556809</v>
      </c>
      <c r="T1320" t="s">
        <v>63</v>
      </c>
      <c r="V1320" t="s">
        <v>64</v>
      </c>
      <c r="W1320" t="s">
        <v>55</v>
      </c>
      <c r="X1320" s="3">
        <v>94217</v>
      </c>
      <c r="Y1320" t="s">
        <v>32</v>
      </c>
      <c r="Z1320" t="s">
        <v>33</v>
      </c>
      <c r="AA1320" t="s">
        <v>65</v>
      </c>
      <c r="AB1320" t="s">
        <v>66</v>
      </c>
      <c r="AC1320" t="str">
        <f t="shared" si="41"/>
        <v>Hirano Juri</v>
      </c>
      <c r="AD1320" t="s">
        <v>51</v>
      </c>
    </row>
    <row r="1321" spans="1:30" x14ac:dyDescent="0.4">
      <c r="A1321">
        <v>10150</v>
      </c>
      <c r="B1321">
        <v>49</v>
      </c>
      <c r="C1321" s="2">
        <v>100</v>
      </c>
      <c r="D1321" s="2">
        <f>SALES­_DATA[[#This Row],[PRICEEACH]]*SALES­_DATA[[#This Row],[QUANTITYORDERED]]</f>
        <v>4900</v>
      </c>
      <c r="E1321">
        <v>2</v>
      </c>
      <c r="F1321" s="2">
        <v>6467.02</v>
      </c>
      <c r="G1321" s="2">
        <f>SALES­_DATA[[#This Row],[SALES]]-SALES­_DATA[[#This Row],[cost price]]</f>
        <v>1567.0200000000004</v>
      </c>
      <c r="H1321" s="4">
        <v>37883</v>
      </c>
      <c r="I1321" s="1" t="s">
        <v>685</v>
      </c>
      <c r="J1321" t="s">
        <v>25</v>
      </c>
      <c r="K1321">
        <v>3</v>
      </c>
      <c r="L1321" t="str">
        <f t="shared" si="40"/>
        <v>Qtr 3</v>
      </c>
      <c r="M1321" t="s">
        <v>685</v>
      </c>
      <c r="N1321">
        <v>2003</v>
      </c>
      <c r="O1321" t="s">
        <v>504</v>
      </c>
      <c r="P1321" s="2">
        <v>121</v>
      </c>
      <c r="Q1321" t="s">
        <v>616</v>
      </c>
      <c r="R1321" t="s">
        <v>196</v>
      </c>
      <c r="S1321" t="s">
        <v>197</v>
      </c>
      <c r="T1321" t="s">
        <v>198</v>
      </c>
      <c r="V1321" t="s">
        <v>199</v>
      </c>
      <c r="W1321" t="s">
        <v>687</v>
      </c>
      <c r="X1321" s="3">
        <v>79903</v>
      </c>
      <c r="Y1321" t="s">
        <v>199</v>
      </c>
      <c r="Z1321" t="s">
        <v>200</v>
      </c>
      <c r="AA1321" t="s">
        <v>201</v>
      </c>
      <c r="AB1321" t="s">
        <v>202</v>
      </c>
      <c r="AC1321" t="str">
        <f t="shared" si="41"/>
        <v>Natividad Eric</v>
      </c>
      <c r="AD1321" t="s">
        <v>51</v>
      </c>
    </row>
    <row r="1322" spans="1:30" x14ac:dyDescent="0.4">
      <c r="A1322">
        <v>10164</v>
      </c>
      <c r="B1322">
        <v>45</v>
      </c>
      <c r="C1322" s="2">
        <v>100</v>
      </c>
      <c r="D1322" s="2">
        <f>SALES­_DATA[[#This Row],[PRICEEACH]]*SALES­_DATA[[#This Row],[QUANTITYORDERED]]</f>
        <v>4500</v>
      </c>
      <c r="E1322">
        <v>3</v>
      </c>
      <c r="F1322" s="2">
        <v>5012.55</v>
      </c>
      <c r="G1322" s="2">
        <f>SALES­_DATA[[#This Row],[SALES]]-SALES­_DATA[[#This Row],[cost price]]</f>
        <v>512.55000000000018</v>
      </c>
      <c r="H1322" s="4">
        <v>37915</v>
      </c>
      <c r="I1322" s="1" t="s">
        <v>680</v>
      </c>
      <c r="J1322" t="s">
        <v>408</v>
      </c>
      <c r="K1322">
        <v>4</v>
      </c>
      <c r="L1322" t="str">
        <f t="shared" si="40"/>
        <v>Qtr 4</v>
      </c>
      <c r="M1322" t="s">
        <v>680</v>
      </c>
      <c r="N1322">
        <v>2003</v>
      </c>
      <c r="O1322" t="s">
        <v>504</v>
      </c>
      <c r="P1322" s="2">
        <v>121</v>
      </c>
      <c r="Q1322" t="s">
        <v>616</v>
      </c>
      <c r="R1322" t="s">
        <v>409</v>
      </c>
      <c r="S1322" t="s">
        <v>410</v>
      </c>
      <c r="T1322" t="s">
        <v>411</v>
      </c>
      <c r="V1322" t="s">
        <v>412</v>
      </c>
      <c r="W1322" t="s">
        <v>687</v>
      </c>
      <c r="X1322" s="3">
        <v>8010</v>
      </c>
      <c r="Y1322" t="s">
        <v>148</v>
      </c>
      <c r="Z1322" t="s">
        <v>42</v>
      </c>
      <c r="AA1322" t="s">
        <v>413</v>
      </c>
      <c r="AB1322" t="s">
        <v>414</v>
      </c>
      <c r="AC1322" t="str">
        <f t="shared" si="41"/>
        <v>Mendel Roland</v>
      </c>
      <c r="AD1322" t="s">
        <v>51</v>
      </c>
    </row>
    <row r="1323" spans="1:30" x14ac:dyDescent="0.4">
      <c r="A1323">
        <v>10175</v>
      </c>
      <c r="B1323">
        <v>47</v>
      </c>
      <c r="C1323" s="2">
        <v>100</v>
      </c>
      <c r="D1323" s="2">
        <f>SALES­_DATA[[#This Row],[PRICEEACH]]*SALES­_DATA[[#This Row],[QUANTITYORDERED]]</f>
        <v>4700</v>
      </c>
      <c r="E1323">
        <v>10</v>
      </c>
      <c r="F1323" s="2">
        <v>5121.59</v>
      </c>
      <c r="G1323" s="2">
        <f>SALES­_DATA[[#This Row],[SALES]]-SALES­_DATA[[#This Row],[cost price]]</f>
        <v>421.59000000000015</v>
      </c>
      <c r="H1323" s="4">
        <v>37931</v>
      </c>
      <c r="I1323" s="1" t="s">
        <v>681</v>
      </c>
      <c r="J1323" t="s">
        <v>25</v>
      </c>
      <c r="K1323">
        <v>4</v>
      </c>
      <c r="L1323" t="str">
        <f t="shared" si="40"/>
        <v>Qtr 4</v>
      </c>
      <c r="M1323" t="s">
        <v>681</v>
      </c>
      <c r="N1323">
        <v>2003</v>
      </c>
      <c r="O1323" t="s">
        <v>504</v>
      </c>
      <c r="P1323" s="2">
        <v>121</v>
      </c>
      <c r="Q1323" t="s">
        <v>616</v>
      </c>
      <c r="R1323" t="s">
        <v>329</v>
      </c>
      <c r="S1323" t="s">
        <v>330</v>
      </c>
      <c r="T1323" t="s">
        <v>331</v>
      </c>
      <c r="V1323" t="s">
        <v>332</v>
      </c>
      <c r="W1323" t="s">
        <v>687</v>
      </c>
      <c r="X1323" s="3" t="s">
        <v>333</v>
      </c>
      <c r="Y1323" t="s">
        <v>170</v>
      </c>
      <c r="Z1323" t="s">
        <v>42</v>
      </c>
      <c r="AA1323" t="s">
        <v>61</v>
      </c>
      <c r="AB1323" t="s">
        <v>334</v>
      </c>
      <c r="AC1323" t="str">
        <f t="shared" si="41"/>
        <v>Brown Ann</v>
      </c>
      <c r="AD1323" t="s">
        <v>51</v>
      </c>
    </row>
    <row r="1324" spans="1:30" x14ac:dyDescent="0.4">
      <c r="A1324">
        <v>10183</v>
      </c>
      <c r="B1324">
        <v>21</v>
      </c>
      <c r="C1324" s="2">
        <v>100</v>
      </c>
      <c r="D1324" s="2">
        <f>SALES­_DATA[[#This Row],[PRICEEACH]]*SALES­_DATA[[#This Row],[QUANTITYORDERED]]</f>
        <v>2100</v>
      </c>
      <c r="E1324">
        <v>2</v>
      </c>
      <c r="F1324" s="2">
        <v>2441.04</v>
      </c>
      <c r="G1324" s="2">
        <f>SALES­_DATA[[#This Row],[SALES]]-SALES­_DATA[[#This Row],[cost price]]</f>
        <v>341.03999999999996</v>
      </c>
      <c r="H1324" s="4">
        <v>37938</v>
      </c>
      <c r="I1324" s="1" t="s">
        <v>681</v>
      </c>
      <c r="J1324" t="s">
        <v>25</v>
      </c>
      <c r="K1324">
        <v>4</v>
      </c>
      <c r="L1324" t="str">
        <f t="shared" si="40"/>
        <v>Qtr 4</v>
      </c>
      <c r="M1324" t="s">
        <v>681</v>
      </c>
      <c r="N1324">
        <v>2003</v>
      </c>
      <c r="O1324" t="s">
        <v>504</v>
      </c>
      <c r="P1324" s="2">
        <v>121</v>
      </c>
      <c r="Q1324" t="s">
        <v>616</v>
      </c>
      <c r="R1324" t="s">
        <v>214</v>
      </c>
      <c r="S1324">
        <v>2155554695</v>
      </c>
      <c r="T1324" t="s">
        <v>215</v>
      </c>
      <c r="V1324" t="s">
        <v>216</v>
      </c>
      <c r="W1324" t="s">
        <v>142</v>
      </c>
      <c r="X1324" s="3">
        <v>71270</v>
      </c>
      <c r="Y1324" t="s">
        <v>32</v>
      </c>
      <c r="Z1324" t="s">
        <v>33</v>
      </c>
      <c r="AA1324" t="s">
        <v>217</v>
      </c>
      <c r="AB1324" t="s">
        <v>218</v>
      </c>
      <c r="AC1324" t="str">
        <f t="shared" si="41"/>
        <v>Cervantes Francisca</v>
      </c>
      <c r="AD1324" t="s">
        <v>36</v>
      </c>
    </row>
    <row r="1325" spans="1:30" x14ac:dyDescent="0.4">
      <c r="A1325">
        <v>10194</v>
      </c>
      <c r="B1325">
        <v>32</v>
      </c>
      <c r="C1325" s="2">
        <v>100</v>
      </c>
      <c r="D1325" s="2">
        <f>SALES­_DATA[[#This Row],[PRICEEACH]]*SALES­_DATA[[#This Row],[QUANTITYORDERED]]</f>
        <v>3200</v>
      </c>
      <c r="E1325">
        <v>5</v>
      </c>
      <c r="F1325" s="2">
        <v>4262.08</v>
      </c>
      <c r="G1325" s="2">
        <f>SALES­_DATA[[#This Row],[SALES]]-SALES­_DATA[[#This Row],[cost price]]</f>
        <v>1062.08</v>
      </c>
      <c r="H1325" s="4">
        <v>37950</v>
      </c>
      <c r="I1325" s="1" t="s">
        <v>681</v>
      </c>
      <c r="J1325" t="s">
        <v>25</v>
      </c>
      <c r="K1325">
        <v>4</v>
      </c>
      <c r="L1325" t="str">
        <f t="shared" si="40"/>
        <v>Qtr 4</v>
      </c>
      <c r="M1325" t="s">
        <v>681</v>
      </c>
      <c r="N1325">
        <v>2003</v>
      </c>
      <c r="O1325" t="s">
        <v>504</v>
      </c>
      <c r="P1325" s="2">
        <v>121</v>
      </c>
      <c r="Q1325" t="s">
        <v>616</v>
      </c>
      <c r="R1325" t="s">
        <v>219</v>
      </c>
      <c r="S1325" t="s">
        <v>220</v>
      </c>
      <c r="T1325" t="s">
        <v>221</v>
      </c>
      <c r="V1325" t="s">
        <v>222</v>
      </c>
      <c r="W1325" t="s">
        <v>687</v>
      </c>
      <c r="X1325" s="3">
        <v>69004</v>
      </c>
      <c r="Y1325" t="s">
        <v>41</v>
      </c>
      <c r="Z1325" t="s">
        <v>42</v>
      </c>
      <c r="AA1325" t="s">
        <v>223</v>
      </c>
      <c r="AB1325" t="s">
        <v>224</v>
      </c>
      <c r="AC1325" t="str">
        <f t="shared" si="41"/>
        <v>Saveley Mary</v>
      </c>
      <c r="AD1325" t="s">
        <v>51</v>
      </c>
    </row>
    <row r="1326" spans="1:30" x14ac:dyDescent="0.4">
      <c r="A1326">
        <v>10207</v>
      </c>
      <c r="B1326">
        <v>47</v>
      </c>
      <c r="C1326" s="2">
        <v>100</v>
      </c>
      <c r="D1326" s="2">
        <f>SALES­_DATA[[#This Row],[PRICEEACH]]*SALES­_DATA[[#This Row],[QUANTITYORDERED]]</f>
        <v>4700</v>
      </c>
      <c r="E1326">
        <v>16</v>
      </c>
      <c r="F1326" s="2">
        <v>6658.02</v>
      </c>
      <c r="G1326" s="2">
        <f>SALES­_DATA[[#This Row],[SALES]]-SALES­_DATA[[#This Row],[cost price]]</f>
        <v>1958.0200000000004</v>
      </c>
      <c r="H1326" s="4">
        <v>37964</v>
      </c>
      <c r="I1326" s="1" t="s">
        <v>682</v>
      </c>
      <c r="J1326" t="s">
        <v>25</v>
      </c>
      <c r="K1326">
        <v>4</v>
      </c>
      <c r="L1326" t="str">
        <f t="shared" si="40"/>
        <v>Qtr 4</v>
      </c>
      <c r="M1326" t="s">
        <v>682</v>
      </c>
      <c r="N1326">
        <v>2003</v>
      </c>
      <c r="O1326" t="s">
        <v>504</v>
      </c>
      <c r="P1326" s="2">
        <v>121</v>
      </c>
      <c r="Q1326" t="s">
        <v>616</v>
      </c>
      <c r="R1326" t="s">
        <v>415</v>
      </c>
      <c r="S1326">
        <v>6175552555</v>
      </c>
      <c r="T1326" t="s">
        <v>416</v>
      </c>
      <c r="V1326" t="s">
        <v>381</v>
      </c>
      <c r="W1326" t="s">
        <v>123</v>
      </c>
      <c r="X1326" s="3">
        <v>51003</v>
      </c>
      <c r="Y1326" t="s">
        <v>32</v>
      </c>
      <c r="Z1326" t="s">
        <v>33</v>
      </c>
      <c r="AA1326" t="s">
        <v>417</v>
      </c>
      <c r="AB1326" t="s">
        <v>276</v>
      </c>
      <c r="AC1326" t="str">
        <f t="shared" si="41"/>
        <v>Franco Valarie</v>
      </c>
      <c r="AD1326" t="s">
        <v>51</v>
      </c>
    </row>
    <row r="1327" spans="1:30" x14ac:dyDescent="0.4">
      <c r="A1327">
        <v>10217</v>
      </c>
      <c r="B1327">
        <v>38</v>
      </c>
      <c r="C1327" s="2">
        <v>100</v>
      </c>
      <c r="D1327" s="2">
        <f>SALES­_DATA[[#This Row],[PRICEEACH]]*SALES­_DATA[[#This Row],[QUANTITYORDERED]]</f>
        <v>3800</v>
      </c>
      <c r="E1327">
        <v>5</v>
      </c>
      <c r="F1327" s="2">
        <v>4509.08</v>
      </c>
      <c r="G1327" s="2">
        <f>SALES­_DATA[[#This Row],[SALES]]-SALES­_DATA[[#This Row],[cost price]]</f>
        <v>709.07999999999993</v>
      </c>
      <c r="H1327" s="4">
        <v>38021</v>
      </c>
      <c r="I1327" s="1" t="s">
        <v>676</v>
      </c>
      <c r="J1327" t="s">
        <v>25</v>
      </c>
      <c r="K1327">
        <v>1</v>
      </c>
      <c r="L1327" t="str">
        <f t="shared" si="40"/>
        <v>Qtr 1</v>
      </c>
      <c r="M1327" t="s">
        <v>676</v>
      </c>
      <c r="N1327">
        <v>2004</v>
      </c>
      <c r="O1327" t="s">
        <v>504</v>
      </c>
      <c r="P1327" s="2">
        <v>121</v>
      </c>
      <c r="Q1327" t="s">
        <v>616</v>
      </c>
      <c r="R1327" t="s">
        <v>418</v>
      </c>
      <c r="S1327" t="s">
        <v>419</v>
      </c>
      <c r="T1327" t="s">
        <v>420</v>
      </c>
      <c r="U1327" t="s">
        <v>421</v>
      </c>
      <c r="V1327" t="s">
        <v>199</v>
      </c>
      <c r="W1327" t="s">
        <v>687</v>
      </c>
      <c r="X1327" s="3">
        <v>69045</v>
      </c>
      <c r="Y1327" t="s">
        <v>199</v>
      </c>
      <c r="Z1327" t="s">
        <v>96</v>
      </c>
      <c r="AA1327" t="s">
        <v>422</v>
      </c>
      <c r="AB1327" t="s">
        <v>423</v>
      </c>
      <c r="AC1327" t="str">
        <f t="shared" si="41"/>
        <v>Victorino Wendy</v>
      </c>
      <c r="AD1327" t="s">
        <v>51</v>
      </c>
    </row>
    <row r="1328" spans="1:30" x14ac:dyDescent="0.4">
      <c r="A1328">
        <v>10229</v>
      </c>
      <c r="B1328">
        <v>41</v>
      </c>
      <c r="C1328" s="2">
        <v>100</v>
      </c>
      <c r="D1328" s="2">
        <f>SALES­_DATA[[#This Row],[PRICEEACH]]*SALES­_DATA[[#This Row],[QUANTITYORDERED]]</f>
        <v>4100</v>
      </c>
      <c r="E1328">
        <v>10</v>
      </c>
      <c r="F1328" s="2">
        <v>4716.2299999999996</v>
      </c>
      <c r="G1328" s="2">
        <f>SALES­_DATA[[#This Row],[SALES]]-SALES­_DATA[[#This Row],[cost price]]</f>
        <v>616.22999999999956</v>
      </c>
      <c r="H1328" s="4">
        <v>38057</v>
      </c>
      <c r="I1328" s="1" t="s">
        <v>686</v>
      </c>
      <c r="J1328" t="s">
        <v>25</v>
      </c>
      <c r="K1328">
        <v>1</v>
      </c>
      <c r="L1328" t="str">
        <f t="shared" si="40"/>
        <v>Qtr 1</v>
      </c>
      <c r="M1328" t="s">
        <v>686</v>
      </c>
      <c r="N1328">
        <v>2004</v>
      </c>
      <c r="O1328" t="s">
        <v>504</v>
      </c>
      <c r="P1328" s="2">
        <v>121</v>
      </c>
      <c r="Q1328" t="s">
        <v>616</v>
      </c>
      <c r="R1328" t="s">
        <v>272</v>
      </c>
      <c r="S1328">
        <v>4155551450</v>
      </c>
      <c r="T1328" t="s">
        <v>273</v>
      </c>
      <c r="V1328" t="s">
        <v>274</v>
      </c>
      <c r="W1328" t="s">
        <v>55</v>
      </c>
      <c r="X1328" s="3">
        <v>97562</v>
      </c>
      <c r="Y1328" t="s">
        <v>32</v>
      </c>
      <c r="Z1328" t="s">
        <v>33</v>
      </c>
      <c r="AA1328" t="s">
        <v>275</v>
      </c>
      <c r="AB1328" t="s">
        <v>276</v>
      </c>
      <c r="AC1328" t="str">
        <f t="shared" si="41"/>
        <v>Nelson Valarie</v>
      </c>
      <c r="AD1328" t="s">
        <v>51</v>
      </c>
    </row>
    <row r="1329" spans="1:30" x14ac:dyDescent="0.4">
      <c r="A1329">
        <v>10245</v>
      </c>
      <c r="B1329">
        <v>21</v>
      </c>
      <c r="C1329" s="2">
        <v>100</v>
      </c>
      <c r="D1329" s="2">
        <f>SALES­_DATA[[#This Row],[PRICEEACH]]*SALES­_DATA[[#This Row],[QUANTITYORDERED]]</f>
        <v>2100</v>
      </c>
      <c r="E1329">
        <v>3</v>
      </c>
      <c r="F1329" s="2">
        <v>2390.2199999999998</v>
      </c>
      <c r="G1329" s="2">
        <f>SALES­_DATA[[#This Row],[SALES]]-SALES­_DATA[[#This Row],[cost price]]</f>
        <v>290.2199999999998</v>
      </c>
      <c r="H1329" s="4">
        <v>38111</v>
      </c>
      <c r="I1329" s="1" t="s">
        <v>677</v>
      </c>
      <c r="J1329" t="s">
        <v>25</v>
      </c>
      <c r="K1329">
        <v>2</v>
      </c>
      <c r="L1329" t="str">
        <f t="shared" si="40"/>
        <v>Qtr 2</v>
      </c>
      <c r="M1329" t="s">
        <v>677</v>
      </c>
      <c r="N1329">
        <v>2004</v>
      </c>
      <c r="O1329" t="s">
        <v>504</v>
      </c>
      <c r="P1329" s="2">
        <v>121</v>
      </c>
      <c r="Q1329" t="s">
        <v>616</v>
      </c>
      <c r="R1329" t="s">
        <v>242</v>
      </c>
      <c r="S1329">
        <v>2035559545</v>
      </c>
      <c r="T1329" t="s">
        <v>243</v>
      </c>
      <c r="V1329" t="s">
        <v>244</v>
      </c>
      <c r="W1329" t="s">
        <v>112</v>
      </c>
      <c r="X1329" s="3">
        <v>97823</v>
      </c>
      <c r="Y1329" t="s">
        <v>32</v>
      </c>
      <c r="Z1329" t="s">
        <v>33</v>
      </c>
      <c r="AA1329" t="s">
        <v>83</v>
      </c>
      <c r="AB1329" t="s">
        <v>245</v>
      </c>
      <c r="AC1329" t="str">
        <f t="shared" si="41"/>
        <v>Murphy Leslie</v>
      </c>
      <c r="AD1329" t="s">
        <v>36</v>
      </c>
    </row>
    <row r="1330" spans="1:30" x14ac:dyDescent="0.4">
      <c r="A1330">
        <v>10259</v>
      </c>
      <c r="B1330">
        <v>41</v>
      </c>
      <c r="C1330" s="2">
        <v>100</v>
      </c>
      <c r="D1330" s="2">
        <f>SALES­_DATA[[#This Row],[PRICEEACH]]*SALES­_DATA[[#This Row],[QUANTITYORDERED]]</f>
        <v>4100</v>
      </c>
      <c r="E1330">
        <v>13</v>
      </c>
      <c r="F1330" s="2">
        <v>4666.62</v>
      </c>
      <c r="G1330" s="2">
        <f>SALES­_DATA[[#This Row],[SALES]]-SALES­_DATA[[#This Row],[cost price]]</f>
        <v>566.61999999999989</v>
      </c>
      <c r="H1330" s="4">
        <v>38153</v>
      </c>
      <c r="I1330" s="1" t="s">
        <v>684</v>
      </c>
      <c r="J1330" t="s">
        <v>25</v>
      </c>
      <c r="K1330">
        <v>2</v>
      </c>
      <c r="L1330" t="str">
        <f t="shared" si="40"/>
        <v>Qtr 2</v>
      </c>
      <c r="M1330" t="s">
        <v>684</v>
      </c>
      <c r="N1330">
        <v>2004</v>
      </c>
      <c r="O1330" t="s">
        <v>504</v>
      </c>
      <c r="P1330" s="2">
        <v>121</v>
      </c>
      <c r="Q1330" t="s">
        <v>616</v>
      </c>
      <c r="R1330" t="s">
        <v>418</v>
      </c>
      <c r="S1330" t="s">
        <v>419</v>
      </c>
      <c r="T1330" t="s">
        <v>420</v>
      </c>
      <c r="U1330" t="s">
        <v>421</v>
      </c>
      <c r="V1330" t="s">
        <v>199</v>
      </c>
      <c r="W1330" t="s">
        <v>687</v>
      </c>
      <c r="X1330" s="3">
        <v>69045</v>
      </c>
      <c r="Y1330" t="s">
        <v>199</v>
      </c>
      <c r="Z1330" t="s">
        <v>96</v>
      </c>
      <c r="AA1330" t="s">
        <v>422</v>
      </c>
      <c r="AB1330" t="s">
        <v>423</v>
      </c>
      <c r="AC1330" t="str">
        <f t="shared" si="41"/>
        <v>Victorino Wendy</v>
      </c>
      <c r="AD1330" t="s">
        <v>51</v>
      </c>
    </row>
    <row r="1331" spans="1:30" x14ac:dyDescent="0.4">
      <c r="A1331">
        <v>10270</v>
      </c>
      <c r="B1331">
        <v>38</v>
      </c>
      <c r="C1331" s="2">
        <v>100</v>
      </c>
      <c r="D1331" s="2">
        <f>SALES­_DATA[[#This Row],[PRICEEACH]]*SALES­_DATA[[#This Row],[QUANTITYORDERED]]</f>
        <v>3800</v>
      </c>
      <c r="E1331">
        <v>3</v>
      </c>
      <c r="F1331" s="2">
        <v>5383.08</v>
      </c>
      <c r="G1331" s="2">
        <f>SALES­_DATA[[#This Row],[SALES]]-SALES­_DATA[[#This Row],[cost price]]</f>
        <v>1583.08</v>
      </c>
      <c r="H1331" s="4">
        <v>38187</v>
      </c>
      <c r="I1331" s="1" t="s">
        <v>678</v>
      </c>
      <c r="J1331" t="s">
        <v>25</v>
      </c>
      <c r="K1331">
        <v>3</v>
      </c>
      <c r="L1331" t="str">
        <f t="shared" si="40"/>
        <v>Qtr 3</v>
      </c>
      <c r="M1331" t="s">
        <v>678</v>
      </c>
      <c r="N1331">
        <v>2004</v>
      </c>
      <c r="O1331" t="s">
        <v>504</v>
      </c>
      <c r="P1331" s="2">
        <v>121</v>
      </c>
      <c r="Q1331" t="s">
        <v>616</v>
      </c>
      <c r="R1331" t="s">
        <v>152</v>
      </c>
      <c r="S1331" t="s">
        <v>153</v>
      </c>
      <c r="T1331" t="s">
        <v>154</v>
      </c>
      <c r="U1331" t="s">
        <v>155</v>
      </c>
      <c r="V1331" t="s">
        <v>156</v>
      </c>
      <c r="W1331" t="s">
        <v>157</v>
      </c>
      <c r="X1331" s="3">
        <v>2067</v>
      </c>
      <c r="Y1331" t="s">
        <v>95</v>
      </c>
      <c r="Z1331" t="s">
        <v>96</v>
      </c>
      <c r="AA1331" t="s">
        <v>158</v>
      </c>
      <c r="AB1331" t="s">
        <v>159</v>
      </c>
      <c r="AC1331" t="str">
        <f t="shared" si="41"/>
        <v>Huxley Adrian</v>
      </c>
      <c r="AD1331" t="s">
        <v>51</v>
      </c>
    </row>
    <row r="1332" spans="1:30" x14ac:dyDescent="0.4">
      <c r="A1332">
        <v>10281</v>
      </c>
      <c r="B1332">
        <v>25</v>
      </c>
      <c r="C1332" s="2">
        <v>99.29</v>
      </c>
      <c r="D1332" s="2">
        <f>SALES­_DATA[[#This Row],[PRICEEACH]]*SALES­_DATA[[#This Row],[QUANTITYORDERED]]</f>
        <v>2482.25</v>
      </c>
      <c r="E1332">
        <v>10</v>
      </c>
      <c r="F1332" s="2">
        <v>2482.25</v>
      </c>
      <c r="G1332" s="2">
        <f>SALES­_DATA[[#This Row],[SALES]]-SALES­_DATA[[#This Row],[cost price]]</f>
        <v>0</v>
      </c>
      <c r="H1332" s="4">
        <v>38218</v>
      </c>
      <c r="I1332" s="1" t="s">
        <v>679</v>
      </c>
      <c r="J1332" t="s">
        <v>25</v>
      </c>
      <c r="K1332">
        <v>3</v>
      </c>
      <c r="L1332" t="str">
        <f t="shared" si="40"/>
        <v>Qtr 3</v>
      </c>
      <c r="M1332" t="s">
        <v>679</v>
      </c>
      <c r="N1332">
        <v>2004</v>
      </c>
      <c r="O1332" t="s">
        <v>504</v>
      </c>
      <c r="P1332" s="2">
        <v>121</v>
      </c>
      <c r="Q1332" t="s">
        <v>616</v>
      </c>
      <c r="R1332" t="s">
        <v>139</v>
      </c>
      <c r="S1332">
        <v>2155551555</v>
      </c>
      <c r="T1332" t="s">
        <v>140</v>
      </c>
      <c r="V1332" t="s">
        <v>141</v>
      </c>
      <c r="W1332" t="s">
        <v>142</v>
      </c>
      <c r="X1332" s="3">
        <v>70267</v>
      </c>
      <c r="Y1332" t="s">
        <v>32</v>
      </c>
      <c r="Z1332" t="s">
        <v>33</v>
      </c>
      <c r="AA1332" t="s">
        <v>34</v>
      </c>
      <c r="AB1332" t="s">
        <v>143</v>
      </c>
      <c r="AC1332" t="str">
        <f t="shared" si="41"/>
        <v>Yu Kyung</v>
      </c>
      <c r="AD1332" t="s">
        <v>36</v>
      </c>
    </row>
    <row r="1333" spans="1:30" x14ac:dyDescent="0.4">
      <c r="A1333">
        <v>10291</v>
      </c>
      <c r="B1333">
        <v>48</v>
      </c>
      <c r="C1333" s="2">
        <v>100</v>
      </c>
      <c r="D1333" s="2">
        <f>SALES­_DATA[[#This Row],[PRICEEACH]]*SALES­_DATA[[#This Row],[QUANTITYORDERED]]</f>
        <v>4800</v>
      </c>
      <c r="E1333">
        <v>5</v>
      </c>
      <c r="F1333" s="2">
        <v>5288.64</v>
      </c>
      <c r="G1333" s="2">
        <f>SALES­_DATA[[#This Row],[SALES]]-SALES­_DATA[[#This Row],[cost price]]</f>
        <v>488.64000000000033</v>
      </c>
      <c r="H1333" s="4">
        <v>38238</v>
      </c>
      <c r="I1333" s="1" t="s">
        <v>685</v>
      </c>
      <c r="J1333" t="s">
        <v>25</v>
      </c>
      <c r="K1333">
        <v>3</v>
      </c>
      <c r="L1333" t="str">
        <f t="shared" si="40"/>
        <v>Qtr 3</v>
      </c>
      <c r="M1333" t="s">
        <v>685</v>
      </c>
      <c r="N1333">
        <v>2004</v>
      </c>
      <c r="O1333" t="s">
        <v>504</v>
      </c>
      <c r="P1333" s="2">
        <v>121</v>
      </c>
      <c r="Q1333" t="s">
        <v>616</v>
      </c>
      <c r="R1333" t="s">
        <v>261</v>
      </c>
      <c r="S1333" t="s">
        <v>262</v>
      </c>
      <c r="T1333" t="s">
        <v>263</v>
      </c>
      <c r="V1333" t="s">
        <v>264</v>
      </c>
      <c r="W1333" t="s">
        <v>687</v>
      </c>
      <c r="X1333" s="3" t="s">
        <v>265</v>
      </c>
      <c r="Y1333" t="s">
        <v>188</v>
      </c>
      <c r="Z1333" t="s">
        <v>42</v>
      </c>
      <c r="AA1333" t="s">
        <v>266</v>
      </c>
      <c r="AB1333" t="s">
        <v>206</v>
      </c>
      <c r="AC1333" t="str">
        <f t="shared" si="41"/>
        <v>Larsson Maria</v>
      </c>
      <c r="AD1333" t="s">
        <v>51</v>
      </c>
    </row>
    <row r="1334" spans="1:30" x14ac:dyDescent="0.4">
      <c r="A1334">
        <v>10305</v>
      </c>
      <c r="B1334">
        <v>22</v>
      </c>
      <c r="C1334" s="2">
        <v>99.29</v>
      </c>
      <c r="D1334" s="2">
        <f>SALES­_DATA[[#This Row],[PRICEEACH]]*SALES­_DATA[[#This Row],[QUANTITYORDERED]]</f>
        <v>2184.38</v>
      </c>
      <c r="E1334">
        <v>14</v>
      </c>
      <c r="F1334" s="2">
        <v>2184.38</v>
      </c>
      <c r="G1334" s="2">
        <f>SALES­_DATA[[#This Row],[SALES]]-SALES­_DATA[[#This Row],[cost price]]</f>
        <v>0</v>
      </c>
      <c r="H1334" s="4">
        <v>38273</v>
      </c>
      <c r="I1334" s="1" t="s">
        <v>680</v>
      </c>
      <c r="J1334" t="s">
        <v>25</v>
      </c>
      <c r="K1334">
        <v>4</v>
      </c>
      <c r="L1334" t="str">
        <f t="shared" si="40"/>
        <v>Qtr 4</v>
      </c>
      <c r="M1334" t="s">
        <v>680</v>
      </c>
      <c r="N1334">
        <v>2004</v>
      </c>
      <c r="O1334" t="s">
        <v>504</v>
      </c>
      <c r="P1334" s="2">
        <v>121</v>
      </c>
      <c r="Q1334" t="s">
        <v>616</v>
      </c>
      <c r="R1334" t="s">
        <v>120</v>
      </c>
      <c r="S1334">
        <v>6175558555</v>
      </c>
      <c r="T1334" t="s">
        <v>121</v>
      </c>
      <c r="V1334" t="s">
        <v>122</v>
      </c>
      <c r="W1334" t="s">
        <v>123</v>
      </c>
      <c r="X1334" s="3">
        <v>51247</v>
      </c>
      <c r="Y1334" t="s">
        <v>32</v>
      </c>
      <c r="Z1334" t="s">
        <v>33</v>
      </c>
      <c r="AA1334" t="s">
        <v>124</v>
      </c>
      <c r="AB1334" t="s">
        <v>125</v>
      </c>
      <c r="AC1334" t="str">
        <f t="shared" si="41"/>
        <v>Hernandez Marta</v>
      </c>
      <c r="AD1334" t="s">
        <v>36</v>
      </c>
    </row>
    <row r="1335" spans="1:30" x14ac:dyDescent="0.4">
      <c r="A1335">
        <v>10313</v>
      </c>
      <c r="B1335">
        <v>28</v>
      </c>
      <c r="C1335" s="2">
        <v>100</v>
      </c>
      <c r="D1335" s="2">
        <f>SALES­_DATA[[#This Row],[PRICEEACH]]*SALES­_DATA[[#This Row],[QUANTITYORDERED]]</f>
        <v>2800</v>
      </c>
      <c r="E1335">
        <v>8</v>
      </c>
      <c r="F1335" s="2">
        <v>2881.76</v>
      </c>
      <c r="G1335" s="2">
        <f>SALES­_DATA[[#This Row],[SALES]]-SALES­_DATA[[#This Row],[cost price]]</f>
        <v>81.760000000000218</v>
      </c>
      <c r="H1335" s="4">
        <v>38282</v>
      </c>
      <c r="I1335" s="1" t="s">
        <v>680</v>
      </c>
      <c r="J1335" t="s">
        <v>25</v>
      </c>
      <c r="K1335">
        <v>4</v>
      </c>
      <c r="L1335" t="str">
        <f t="shared" si="40"/>
        <v>Qtr 4</v>
      </c>
      <c r="M1335" t="s">
        <v>680</v>
      </c>
      <c r="N1335">
        <v>2004</v>
      </c>
      <c r="O1335" t="s">
        <v>504</v>
      </c>
      <c r="P1335" s="2">
        <v>121</v>
      </c>
      <c r="Q1335" t="s">
        <v>616</v>
      </c>
      <c r="R1335" t="s">
        <v>225</v>
      </c>
      <c r="S1335" t="s">
        <v>226</v>
      </c>
      <c r="T1335" t="s">
        <v>227</v>
      </c>
      <c r="V1335" t="s">
        <v>228</v>
      </c>
      <c r="W1335" t="s">
        <v>229</v>
      </c>
      <c r="X1335" s="3" t="s">
        <v>230</v>
      </c>
      <c r="Y1335" t="s">
        <v>231</v>
      </c>
      <c r="Z1335" t="s">
        <v>33</v>
      </c>
      <c r="AA1335" t="s">
        <v>232</v>
      </c>
      <c r="AB1335" t="s">
        <v>233</v>
      </c>
      <c r="AC1335" t="str">
        <f t="shared" si="41"/>
        <v>Tannamuri Yoshi</v>
      </c>
      <c r="AD1335" t="s">
        <v>36</v>
      </c>
    </row>
    <row r="1336" spans="1:30" x14ac:dyDescent="0.4">
      <c r="A1336">
        <v>10323</v>
      </c>
      <c r="B1336">
        <v>47</v>
      </c>
      <c r="C1336" s="2">
        <v>100</v>
      </c>
      <c r="D1336" s="2">
        <f>SALES­_DATA[[#This Row],[PRICEEACH]]*SALES­_DATA[[#This Row],[QUANTITYORDERED]]</f>
        <v>4700</v>
      </c>
      <c r="E1336">
        <v>1</v>
      </c>
      <c r="F1336" s="2">
        <v>6203.06</v>
      </c>
      <c r="G1336" s="2">
        <f>SALES­_DATA[[#This Row],[SALES]]-SALES­_DATA[[#This Row],[cost price]]</f>
        <v>1503.0600000000004</v>
      </c>
      <c r="H1336" s="4">
        <v>38296</v>
      </c>
      <c r="I1336" s="1" t="s">
        <v>681</v>
      </c>
      <c r="J1336" t="s">
        <v>25</v>
      </c>
      <c r="K1336">
        <v>4</v>
      </c>
      <c r="L1336" t="str">
        <f t="shared" si="40"/>
        <v>Qtr 4</v>
      </c>
      <c r="M1336" t="s">
        <v>681</v>
      </c>
      <c r="N1336">
        <v>2004</v>
      </c>
      <c r="O1336" t="s">
        <v>504</v>
      </c>
      <c r="P1336" s="2">
        <v>121</v>
      </c>
      <c r="Q1336" t="s">
        <v>616</v>
      </c>
      <c r="R1336" t="s">
        <v>462</v>
      </c>
      <c r="S1336" t="s">
        <v>463</v>
      </c>
      <c r="T1336" t="s">
        <v>464</v>
      </c>
      <c r="V1336" t="s">
        <v>465</v>
      </c>
      <c r="W1336" t="s">
        <v>687</v>
      </c>
      <c r="X1336" s="3">
        <v>60528</v>
      </c>
      <c r="Y1336" t="s">
        <v>443</v>
      </c>
      <c r="Z1336" t="s">
        <v>42</v>
      </c>
      <c r="AA1336" t="s">
        <v>466</v>
      </c>
      <c r="AB1336" t="s">
        <v>414</v>
      </c>
      <c r="AC1336" t="str">
        <f t="shared" si="41"/>
        <v>Keitel Roland</v>
      </c>
      <c r="AD1336" t="s">
        <v>51</v>
      </c>
    </row>
    <row r="1337" spans="1:30" x14ac:dyDescent="0.4">
      <c r="A1337">
        <v>10334</v>
      </c>
      <c r="B1337">
        <v>49</v>
      </c>
      <c r="C1337" s="2">
        <v>100</v>
      </c>
      <c r="D1337" s="2">
        <f>SALES­_DATA[[#This Row],[PRICEEACH]]*SALES­_DATA[[#This Row],[QUANTITYORDERED]]</f>
        <v>4900</v>
      </c>
      <c r="E1337">
        <v>4</v>
      </c>
      <c r="F1337" s="2">
        <v>6763.47</v>
      </c>
      <c r="G1337" s="2">
        <f>SALES­_DATA[[#This Row],[SALES]]-SALES­_DATA[[#This Row],[cost price]]</f>
        <v>1863.4700000000003</v>
      </c>
      <c r="H1337" s="4">
        <v>38310</v>
      </c>
      <c r="I1337" s="1" t="s">
        <v>681</v>
      </c>
      <c r="J1337" t="s">
        <v>401</v>
      </c>
      <c r="K1337">
        <v>4</v>
      </c>
      <c r="L1337" t="str">
        <f t="shared" si="40"/>
        <v>Qtr 4</v>
      </c>
      <c r="M1337" t="s">
        <v>681</v>
      </c>
      <c r="N1337">
        <v>2004</v>
      </c>
      <c r="O1337" t="s">
        <v>504</v>
      </c>
      <c r="P1337" s="2">
        <v>121</v>
      </c>
      <c r="Q1337" t="s">
        <v>616</v>
      </c>
      <c r="R1337" t="s">
        <v>183</v>
      </c>
      <c r="S1337" t="s">
        <v>184</v>
      </c>
      <c r="T1337" t="s">
        <v>185</v>
      </c>
      <c r="V1337" t="s">
        <v>186</v>
      </c>
      <c r="W1337" t="s">
        <v>687</v>
      </c>
      <c r="X1337" s="3" t="s">
        <v>187</v>
      </c>
      <c r="Y1337" t="s">
        <v>188</v>
      </c>
      <c r="Z1337" t="s">
        <v>42</v>
      </c>
      <c r="AA1337" t="s">
        <v>189</v>
      </c>
      <c r="AB1337" t="s">
        <v>190</v>
      </c>
      <c r="AC1337" t="str">
        <f t="shared" si="41"/>
        <v>Berglund Christina</v>
      </c>
      <c r="AD1337" t="s">
        <v>51</v>
      </c>
    </row>
    <row r="1338" spans="1:30" x14ac:dyDescent="0.4">
      <c r="A1338">
        <v>10347</v>
      </c>
      <c r="B1338">
        <v>45</v>
      </c>
      <c r="C1338" s="2">
        <v>100</v>
      </c>
      <c r="D1338" s="2">
        <f>SALES­_DATA[[#This Row],[PRICEEACH]]*SALES­_DATA[[#This Row],[QUANTITYORDERED]]</f>
        <v>4500</v>
      </c>
      <c r="E1338">
        <v>4</v>
      </c>
      <c r="F1338" s="2">
        <v>5884.65</v>
      </c>
      <c r="G1338" s="2">
        <f>SALES­_DATA[[#This Row],[SALES]]-SALES­_DATA[[#This Row],[cost price]]</f>
        <v>1384.6499999999996</v>
      </c>
      <c r="H1338" s="4">
        <v>38320</v>
      </c>
      <c r="I1338" s="1" t="s">
        <v>681</v>
      </c>
      <c r="J1338" t="s">
        <v>25</v>
      </c>
      <c r="K1338">
        <v>4</v>
      </c>
      <c r="L1338" t="str">
        <f t="shared" si="40"/>
        <v>Qtr 4</v>
      </c>
      <c r="M1338" t="s">
        <v>681</v>
      </c>
      <c r="N1338">
        <v>2004</v>
      </c>
      <c r="O1338" t="s">
        <v>504</v>
      </c>
      <c r="P1338" s="2">
        <v>121</v>
      </c>
      <c r="Q1338" t="s">
        <v>616</v>
      </c>
      <c r="R1338" t="s">
        <v>89</v>
      </c>
      <c r="S1338" t="s">
        <v>90</v>
      </c>
      <c r="T1338" t="s">
        <v>91</v>
      </c>
      <c r="U1338" t="s">
        <v>92</v>
      </c>
      <c r="V1338" t="s">
        <v>93</v>
      </c>
      <c r="W1338" t="s">
        <v>94</v>
      </c>
      <c r="X1338" s="3">
        <v>3004</v>
      </c>
      <c r="Y1338" t="s">
        <v>95</v>
      </c>
      <c r="Z1338" t="s">
        <v>96</v>
      </c>
      <c r="AA1338" t="s">
        <v>97</v>
      </c>
      <c r="AB1338" t="s">
        <v>98</v>
      </c>
      <c r="AC1338" t="str">
        <f t="shared" si="41"/>
        <v>Ferguson Peter</v>
      </c>
      <c r="AD1338" t="s">
        <v>51</v>
      </c>
    </row>
    <row r="1339" spans="1:30" x14ac:dyDescent="0.4">
      <c r="A1339">
        <v>10357</v>
      </c>
      <c r="B1339">
        <v>28</v>
      </c>
      <c r="C1339" s="2">
        <v>100</v>
      </c>
      <c r="D1339" s="2">
        <f>SALES­_DATA[[#This Row],[PRICEEACH]]*SALES­_DATA[[#This Row],[QUANTITYORDERED]]</f>
        <v>2800</v>
      </c>
      <c r="E1339">
        <v>2</v>
      </c>
      <c r="F1339" s="2">
        <v>3559.64</v>
      </c>
      <c r="G1339" s="2">
        <f>SALES­_DATA[[#This Row],[SALES]]-SALES­_DATA[[#This Row],[cost price]]</f>
        <v>759.63999999999987</v>
      </c>
      <c r="H1339" s="4">
        <v>38331</v>
      </c>
      <c r="I1339" s="1" t="s">
        <v>682</v>
      </c>
      <c r="J1339" t="s">
        <v>25</v>
      </c>
      <c r="K1339">
        <v>4</v>
      </c>
      <c r="L1339" t="str">
        <f t="shared" si="40"/>
        <v>Qtr 4</v>
      </c>
      <c r="M1339" t="s">
        <v>682</v>
      </c>
      <c r="N1339">
        <v>2004</v>
      </c>
      <c r="O1339" t="s">
        <v>504</v>
      </c>
      <c r="P1339" s="2">
        <v>121</v>
      </c>
      <c r="Q1339" t="s">
        <v>616</v>
      </c>
      <c r="R1339" t="s">
        <v>272</v>
      </c>
      <c r="S1339">
        <v>4155551450</v>
      </c>
      <c r="T1339" t="s">
        <v>273</v>
      </c>
      <c r="V1339" t="s">
        <v>274</v>
      </c>
      <c r="W1339" t="s">
        <v>55</v>
      </c>
      <c r="X1339" s="3">
        <v>97562</v>
      </c>
      <c r="Y1339" t="s">
        <v>32</v>
      </c>
      <c r="Z1339" t="s">
        <v>33</v>
      </c>
      <c r="AA1339" t="s">
        <v>275</v>
      </c>
      <c r="AB1339" t="s">
        <v>276</v>
      </c>
      <c r="AC1339" t="str">
        <f t="shared" si="41"/>
        <v>Nelson Valarie</v>
      </c>
      <c r="AD1339" t="s">
        <v>51</v>
      </c>
    </row>
    <row r="1340" spans="1:30" x14ac:dyDescent="0.4">
      <c r="A1340">
        <v>10370</v>
      </c>
      <c r="B1340">
        <v>29</v>
      </c>
      <c r="C1340" s="2">
        <v>57.53</v>
      </c>
      <c r="D1340" s="2">
        <f>SALES­_DATA[[#This Row],[PRICEEACH]]*SALES­_DATA[[#This Row],[QUANTITYORDERED]]</f>
        <v>1668.3700000000001</v>
      </c>
      <c r="E1340">
        <v>6</v>
      </c>
      <c r="F1340" s="2">
        <v>1668.37</v>
      </c>
      <c r="G1340" s="2">
        <f>SALES­_DATA[[#This Row],[SALES]]-SALES­_DATA[[#This Row],[cost price]]</f>
        <v>0</v>
      </c>
      <c r="H1340" s="4">
        <v>38372</v>
      </c>
      <c r="I1340" s="1" t="s">
        <v>675</v>
      </c>
      <c r="J1340" t="s">
        <v>25</v>
      </c>
      <c r="K1340">
        <v>1</v>
      </c>
      <c r="L1340" t="str">
        <f t="shared" si="40"/>
        <v>Qtr 1</v>
      </c>
      <c r="M1340" t="s">
        <v>675</v>
      </c>
      <c r="N1340">
        <v>2005</v>
      </c>
      <c r="O1340" t="s">
        <v>504</v>
      </c>
      <c r="P1340" s="2">
        <v>121</v>
      </c>
      <c r="Q1340" t="s">
        <v>616</v>
      </c>
      <c r="R1340" t="s">
        <v>285</v>
      </c>
      <c r="S1340" t="s">
        <v>286</v>
      </c>
      <c r="T1340" t="s">
        <v>287</v>
      </c>
      <c r="U1340" t="s">
        <v>288</v>
      </c>
      <c r="V1340" t="s">
        <v>289</v>
      </c>
      <c r="W1340" t="s">
        <v>157</v>
      </c>
      <c r="X1340" s="3">
        <v>2060</v>
      </c>
      <c r="Y1340" t="s">
        <v>95</v>
      </c>
      <c r="Z1340" t="s">
        <v>96</v>
      </c>
      <c r="AA1340" t="s">
        <v>290</v>
      </c>
      <c r="AB1340" t="s">
        <v>291</v>
      </c>
      <c r="AC1340" t="str">
        <f t="shared" si="41"/>
        <v>O'Hara Anna</v>
      </c>
      <c r="AD1340" t="s">
        <v>36</v>
      </c>
    </row>
    <row r="1341" spans="1:30" x14ac:dyDescent="0.4">
      <c r="A1341">
        <v>10382</v>
      </c>
      <c r="B1341">
        <v>39</v>
      </c>
      <c r="C1341" s="2">
        <v>100</v>
      </c>
      <c r="D1341" s="2">
        <f>SALES­_DATA[[#This Row],[PRICEEACH]]*SALES­_DATA[[#This Row],[QUANTITYORDERED]]</f>
        <v>3900</v>
      </c>
      <c r="E1341">
        <v>1</v>
      </c>
      <c r="F1341" s="2">
        <v>4890.6000000000004</v>
      </c>
      <c r="G1341" s="2">
        <f>SALES­_DATA[[#This Row],[SALES]]-SALES­_DATA[[#This Row],[cost price]]</f>
        <v>990.60000000000036</v>
      </c>
      <c r="H1341" s="4">
        <v>38400</v>
      </c>
      <c r="I1341" s="1" t="s">
        <v>676</v>
      </c>
      <c r="J1341" t="s">
        <v>25</v>
      </c>
      <c r="K1341">
        <v>1</v>
      </c>
      <c r="L1341" t="str">
        <f t="shared" si="40"/>
        <v>Qtr 1</v>
      </c>
      <c r="M1341" t="s">
        <v>676</v>
      </c>
      <c r="N1341">
        <v>2005</v>
      </c>
      <c r="O1341" t="s">
        <v>504</v>
      </c>
      <c r="P1341" s="2">
        <v>121</v>
      </c>
      <c r="Q1341" t="s">
        <v>616</v>
      </c>
      <c r="R1341" t="s">
        <v>272</v>
      </c>
      <c r="S1341">
        <v>4155551450</v>
      </c>
      <c r="T1341" t="s">
        <v>273</v>
      </c>
      <c r="V1341" t="s">
        <v>274</v>
      </c>
      <c r="W1341" t="s">
        <v>55</v>
      </c>
      <c r="X1341" s="3">
        <v>97562</v>
      </c>
      <c r="Y1341" t="s">
        <v>32</v>
      </c>
      <c r="Z1341" t="s">
        <v>33</v>
      </c>
      <c r="AA1341" t="s">
        <v>275</v>
      </c>
      <c r="AB1341" t="s">
        <v>276</v>
      </c>
      <c r="AC1341" t="str">
        <f t="shared" si="41"/>
        <v>Nelson Valarie</v>
      </c>
      <c r="AD1341" t="s">
        <v>51</v>
      </c>
    </row>
    <row r="1342" spans="1:30" x14ac:dyDescent="0.4">
      <c r="A1342">
        <v>10411</v>
      </c>
      <c r="B1342">
        <v>46</v>
      </c>
      <c r="C1342" s="2">
        <v>100</v>
      </c>
      <c r="D1342" s="2">
        <f>SALES­_DATA[[#This Row],[PRICEEACH]]*SALES­_DATA[[#This Row],[QUANTITYORDERED]]</f>
        <v>4600</v>
      </c>
      <c r="E1342">
        <v>3</v>
      </c>
      <c r="F1342" s="2">
        <v>5235.72</v>
      </c>
      <c r="G1342" s="2">
        <f>SALES­_DATA[[#This Row],[SALES]]-SALES­_DATA[[#This Row],[cost price]]</f>
        <v>635.72000000000025</v>
      </c>
      <c r="H1342" s="4">
        <v>38473</v>
      </c>
      <c r="I1342" s="1" t="s">
        <v>677</v>
      </c>
      <c r="J1342" t="s">
        <v>25</v>
      </c>
      <c r="K1342">
        <v>2</v>
      </c>
      <c r="L1342" t="str">
        <f t="shared" si="40"/>
        <v>Qtr 2</v>
      </c>
      <c r="M1342" t="s">
        <v>677</v>
      </c>
      <c r="N1342">
        <v>2005</v>
      </c>
      <c r="O1342" t="s">
        <v>504</v>
      </c>
      <c r="P1342" s="2">
        <v>121</v>
      </c>
      <c r="Q1342" t="s">
        <v>616</v>
      </c>
      <c r="R1342" t="s">
        <v>292</v>
      </c>
      <c r="S1342" t="s">
        <v>293</v>
      </c>
      <c r="T1342" t="s">
        <v>294</v>
      </c>
      <c r="V1342" t="s">
        <v>295</v>
      </c>
      <c r="W1342" t="s">
        <v>296</v>
      </c>
      <c r="X1342" s="3" t="s">
        <v>297</v>
      </c>
      <c r="Y1342" t="s">
        <v>231</v>
      </c>
      <c r="Z1342" t="s">
        <v>33</v>
      </c>
      <c r="AA1342" t="s">
        <v>298</v>
      </c>
      <c r="AB1342" t="s">
        <v>299</v>
      </c>
      <c r="AC1342" t="str">
        <f t="shared" si="41"/>
        <v>Fresnisre Jean</v>
      </c>
      <c r="AD1342" t="s">
        <v>51</v>
      </c>
    </row>
    <row r="1343" spans="1:30" x14ac:dyDescent="0.4">
      <c r="A1343">
        <v>10425</v>
      </c>
      <c r="B1343">
        <v>38</v>
      </c>
      <c r="C1343" s="2">
        <v>100</v>
      </c>
      <c r="D1343" s="2">
        <f>SALES­_DATA[[#This Row],[PRICEEACH]]*SALES­_DATA[[#This Row],[QUANTITYORDERED]]</f>
        <v>3800</v>
      </c>
      <c r="E1343">
        <v>13</v>
      </c>
      <c r="F1343" s="2">
        <v>4325.16</v>
      </c>
      <c r="G1343" s="2">
        <f>SALES­_DATA[[#This Row],[SALES]]-SALES­_DATA[[#This Row],[cost price]]</f>
        <v>525.15999999999985</v>
      </c>
      <c r="H1343" s="4">
        <v>38503</v>
      </c>
      <c r="I1343" s="1" t="s">
        <v>677</v>
      </c>
      <c r="J1343" t="s">
        <v>300</v>
      </c>
      <c r="K1343">
        <v>2</v>
      </c>
      <c r="L1343" t="str">
        <f t="shared" si="40"/>
        <v>Qtr 2</v>
      </c>
      <c r="M1343" t="s">
        <v>677</v>
      </c>
      <c r="N1343">
        <v>2005</v>
      </c>
      <c r="O1343" t="s">
        <v>504</v>
      </c>
      <c r="P1343" s="2">
        <v>121</v>
      </c>
      <c r="Q1343" t="s">
        <v>616</v>
      </c>
      <c r="R1343" t="s">
        <v>114</v>
      </c>
      <c r="S1343" t="s">
        <v>115</v>
      </c>
      <c r="T1343" t="s">
        <v>116</v>
      </c>
      <c r="V1343" t="s">
        <v>117</v>
      </c>
      <c r="W1343" t="s">
        <v>687</v>
      </c>
      <c r="X1343" s="3">
        <v>44000</v>
      </c>
      <c r="Y1343" t="s">
        <v>41</v>
      </c>
      <c r="Z1343" t="s">
        <v>42</v>
      </c>
      <c r="AA1343" t="s">
        <v>118</v>
      </c>
      <c r="AB1343" t="s">
        <v>119</v>
      </c>
      <c r="AC1343" t="str">
        <f t="shared" si="41"/>
        <v>Labrune Janine</v>
      </c>
      <c r="AD1343" t="s">
        <v>51</v>
      </c>
    </row>
    <row r="1344" spans="1:30" x14ac:dyDescent="0.4">
      <c r="A1344">
        <v>10103</v>
      </c>
      <c r="B1344">
        <v>41</v>
      </c>
      <c r="C1344" s="2">
        <v>47.29</v>
      </c>
      <c r="D1344" s="2">
        <f>SALES­_DATA[[#This Row],[PRICEEACH]]*SALES­_DATA[[#This Row],[QUANTITYORDERED]]</f>
        <v>1938.8899999999999</v>
      </c>
      <c r="E1344">
        <v>9</v>
      </c>
      <c r="F1344" s="2">
        <v>1938.89</v>
      </c>
      <c r="G1344" s="2">
        <f>SALES­_DATA[[#This Row],[SALES]]-SALES­_DATA[[#This Row],[cost price]]</f>
        <v>0</v>
      </c>
      <c r="H1344" s="4">
        <v>37650</v>
      </c>
      <c r="I1344" s="1" t="s">
        <v>675</v>
      </c>
      <c r="J1344" t="s">
        <v>25</v>
      </c>
      <c r="K1344">
        <v>1</v>
      </c>
      <c r="L1344" t="str">
        <f t="shared" si="40"/>
        <v>Qtr 1</v>
      </c>
      <c r="M1344" t="s">
        <v>675</v>
      </c>
      <c r="N1344">
        <v>2003</v>
      </c>
      <c r="O1344" t="s">
        <v>550</v>
      </c>
      <c r="P1344" s="2">
        <v>50</v>
      </c>
      <c r="Q1344" t="s">
        <v>617</v>
      </c>
      <c r="R1344" t="s">
        <v>133</v>
      </c>
      <c r="S1344" t="s">
        <v>134</v>
      </c>
      <c r="T1344" t="s">
        <v>135</v>
      </c>
      <c r="V1344" t="s">
        <v>136</v>
      </c>
      <c r="W1344" t="s">
        <v>687</v>
      </c>
      <c r="X1344" s="3">
        <v>4110</v>
      </c>
      <c r="Y1344" t="s">
        <v>78</v>
      </c>
      <c r="Z1344" t="s">
        <v>42</v>
      </c>
      <c r="AA1344" t="s">
        <v>137</v>
      </c>
      <c r="AB1344" t="s">
        <v>138</v>
      </c>
      <c r="AC1344" t="str">
        <f t="shared" si="41"/>
        <v>Bergulfsen Jonas</v>
      </c>
      <c r="AD1344" t="s">
        <v>36</v>
      </c>
    </row>
    <row r="1345" spans="1:30" x14ac:dyDescent="0.4">
      <c r="A1345">
        <v>10113</v>
      </c>
      <c r="B1345">
        <v>50</v>
      </c>
      <c r="C1345" s="2">
        <v>49.81</v>
      </c>
      <c r="D1345" s="2">
        <f>SALES­_DATA[[#This Row],[PRICEEACH]]*SALES­_DATA[[#This Row],[QUANTITYORDERED]]</f>
        <v>2490.5</v>
      </c>
      <c r="E1345">
        <v>3</v>
      </c>
      <c r="F1345" s="2">
        <v>2490.5</v>
      </c>
      <c r="G1345" s="2">
        <f>SALES­_DATA[[#This Row],[SALES]]-SALES­_DATA[[#This Row],[cost price]]</f>
        <v>0</v>
      </c>
      <c r="H1345" s="4">
        <v>37706</v>
      </c>
      <c r="I1345" s="1" t="s">
        <v>686</v>
      </c>
      <c r="J1345" t="s">
        <v>25</v>
      </c>
      <c r="K1345">
        <v>1</v>
      </c>
      <c r="L1345" t="str">
        <f t="shared" si="40"/>
        <v>Qtr 1</v>
      </c>
      <c r="M1345" t="s">
        <v>686</v>
      </c>
      <c r="N1345">
        <v>2003</v>
      </c>
      <c r="O1345" t="s">
        <v>550</v>
      </c>
      <c r="P1345" s="2">
        <v>50</v>
      </c>
      <c r="Q1345" t="s">
        <v>617</v>
      </c>
      <c r="R1345" t="s">
        <v>272</v>
      </c>
      <c r="S1345">
        <v>4155551450</v>
      </c>
      <c r="T1345" t="s">
        <v>273</v>
      </c>
      <c r="V1345" t="s">
        <v>274</v>
      </c>
      <c r="W1345" t="s">
        <v>55</v>
      </c>
      <c r="X1345" s="3">
        <v>97562</v>
      </c>
      <c r="Y1345" t="s">
        <v>32</v>
      </c>
      <c r="Z1345" t="s">
        <v>33</v>
      </c>
      <c r="AA1345" t="s">
        <v>275</v>
      </c>
      <c r="AB1345" t="s">
        <v>276</v>
      </c>
      <c r="AC1345" t="str">
        <f t="shared" si="41"/>
        <v>Nelson Valarie</v>
      </c>
      <c r="AD1345" t="s">
        <v>36</v>
      </c>
    </row>
    <row r="1346" spans="1:30" x14ac:dyDescent="0.4">
      <c r="A1346">
        <v>10126</v>
      </c>
      <c r="B1346">
        <v>43</v>
      </c>
      <c r="C1346" s="2">
        <v>53.83</v>
      </c>
      <c r="D1346" s="2">
        <f>SALES­_DATA[[#This Row],[PRICEEACH]]*SALES­_DATA[[#This Row],[QUANTITYORDERED]]</f>
        <v>2314.69</v>
      </c>
      <c r="E1346">
        <v>9</v>
      </c>
      <c r="F1346" s="2">
        <v>2314.69</v>
      </c>
      <c r="G1346" s="2">
        <f>SALES­_DATA[[#This Row],[SALES]]-SALES­_DATA[[#This Row],[cost price]]</f>
        <v>0</v>
      </c>
      <c r="H1346" s="4">
        <v>37769</v>
      </c>
      <c r="I1346" s="1" t="s">
        <v>677</v>
      </c>
      <c r="J1346" t="s">
        <v>25</v>
      </c>
      <c r="K1346">
        <v>2</v>
      </c>
      <c r="L1346" t="str">
        <f t="shared" si="40"/>
        <v>Qtr 2</v>
      </c>
      <c r="M1346" t="s">
        <v>677</v>
      </c>
      <c r="N1346">
        <v>2003</v>
      </c>
      <c r="O1346" t="s">
        <v>550</v>
      </c>
      <c r="P1346" s="2">
        <v>50</v>
      </c>
      <c r="Q1346" t="s">
        <v>617</v>
      </c>
      <c r="R1346" t="s">
        <v>191</v>
      </c>
      <c r="S1346" t="s">
        <v>192</v>
      </c>
      <c r="T1346" t="s">
        <v>193</v>
      </c>
      <c r="V1346" t="s">
        <v>177</v>
      </c>
      <c r="W1346" t="s">
        <v>687</v>
      </c>
      <c r="X1346" s="3">
        <v>28023</v>
      </c>
      <c r="Y1346" t="s">
        <v>178</v>
      </c>
      <c r="Z1346" t="s">
        <v>42</v>
      </c>
      <c r="AA1346" t="s">
        <v>194</v>
      </c>
      <c r="AB1346" t="s">
        <v>195</v>
      </c>
      <c r="AC1346" t="str">
        <f t="shared" si="41"/>
        <v>Sommer Mart¡n</v>
      </c>
      <c r="AD1346" t="s">
        <v>36</v>
      </c>
    </row>
    <row r="1347" spans="1:30" x14ac:dyDescent="0.4">
      <c r="A1347">
        <v>10140</v>
      </c>
      <c r="B1347">
        <v>29</v>
      </c>
      <c r="C1347" s="2">
        <v>43.27</v>
      </c>
      <c r="D1347" s="2">
        <f>SALES­_DATA[[#This Row],[PRICEEACH]]*SALES­_DATA[[#This Row],[QUANTITYORDERED]]</f>
        <v>1254.8300000000002</v>
      </c>
      <c r="E1347">
        <v>9</v>
      </c>
      <c r="F1347" s="2">
        <v>1254.83</v>
      </c>
      <c r="G1347" s="2">
        <f>SALES­_DATA[[#This Row],[SALES]]-SALES­_DATA[[#This Row],[cost price]]</f>
        <v>0</v>
      </c>
      <c r="H1347" s="4">
        <v>37826</v>
      </c>
      <c r="I1347" s="1" t="s">
        <v>678</v>
      </c>
      <c r="J1347" t="s">
        <v>25</v>
      </c>
      <c r="K1347">
        <v>3</v>
      </c>
      <c r="L1347" t="str">
        <f t="shared" ref="L1347:L1410" si="42">CONCATENATE("Qtr", " ",K1347)</f>
        <v>Qtr 3</v>
      </c>
      <c r="M1347" t="s">
        <v>678</v>
      </c>
      <c r="N1347">
        <v>2003</v>
      </c>
      <c r="O1347" t="s">
        <v>550</v>
      </c>
      <c r="P1347" s="2">
        <v>50</v>
      </c>
      <c r="Q1347" t="s">
        <v>617</v>
      </c>
      <c r="R1347" t="s">
        <v>62</v>
      </c>
      <c r="S1347">
        <v>6505556809</v>
      </c>
      <c r="T1347" t="s">
        <v>63</v>
      </c>
      <c r="V1347" t="s">
        <v>64</v>
      </c>
      <c r="W1347" t="s">
        <v>55</v>
      </c>
      <c r="X1347" s="3">
        <v>94217</v>
      </c>
      <c r="Y1347" t="s">
        <v>32</v>
      </c>
      <c r="Z1347" t="s">
        <v>33</v>
      </c>
      <c r="AA1347" t="s">
        <v>65</v>
      </c>
      <c r="AB1347" t="s">
        <v>66</v>
      </c>
      <c r="AC1347" t="str">
        <f t="shared" ref="AC1347:AC1410" si="43">CONCATENATE(AA1347, " ",AB1347)</f>
        <v>Hirano Juri</v>
      </c>
      <c r="AD1347" t="s">
        <v>36</v>
      </c>
    </row>
    <row r="1348" spans="1:30" x14ac:dyDescent="0.4">
      <c r="A1348">
        <v>10150</v>
      </c>
      <c r="B1348">
        <v>30</v>
      </c>
      <c r="C1348" s="2">
        <v>42.76</v>
      </c>
      <c r="D1348" s="2">
        <f>SALES­_DATA[[#This Row],[PRICEEACH]]*SALES­_DATA[[#This Row],[QUANTITYORDERED]]</f>
        <v>1282.8</v>
      </c>
      <c r="E1348">
        <v>6</v>
      </c>
      <c r="F1348" s="2">
        <v>1282.8</v>
      </c>
      <c r="G1348" s="2">
        <f>SALES­_DATA[[#This Row],[SALES]]-SALES­_DATA[[#This Row],[cost price]]</f>
        <v>0</v>
      </c>
      <c r="H1348" s="4">
        <v>37883</v>
      </c>
      <c r="I1348" s="1" t="s">
        <v>685</v>
      </c>
      <c r="J1348" t="s">
        <v>25</v>
      </c>
      <c r="K1348">
        <v>3</v>
      </c>
      <c r="L1348" t="str">
        <f t="shared" si="42"/>
        <v>Qtr 3</v>
      </c>
      <c r="M1348" t="s">
        <v>685</v>
      </c>
      <c r="N1348">
        <v>2003</v>
      </c>
      <c r="O1348" t="s">
        <v>550</v>
      </c>
      <c r="P1348" s="2">
        <v>50</v>
      </c>
      <c r="Q1348" t="s">
        <v>617</v>
      </c>
      <c r="R1348" t="s">
        <v>196</v>
      </c>
      <c r="S1348" t="s">
        <v>197</v>
      </c>
      <c r="T1348" t="s">
        <v>198</v>
      </c>
      <c r="V1348" t="s">
        <v>199</v>
      </c>
      <c r="W1348" t="s">
        <v>687</v>
      </c>
      <c r="X1348" s="3">
        <v>79903</v>
      </c>
      <c r="Y1348" t="s">
        <v>199</v>
      </c>
      <c r="Z1348" t="s">
        <v>200</v>
      </c>
      <c r="AA1348" t="s">
        <v>201</v>
      </c>
      <c r="AB1348" t="s">
        <v>202</v>
      </c>
      <c r="AC1348" t="str">
        <f t="shared" si="43"/>
        <v>Natividad Eric</v>
      </c>
      <c r="AD1348" t="s">
        <v>36</v>
      </c>
    </row>
    <row r="1349" spans="1:30" x14ac:dyDescent="0.4">
      <c r="A1349">
        <v>10164</v>
      </c>
      <c r="B1349">
        <v>25</v>
      </c>
      <c r="C1349" s="2">
        <v>53.83</v>
      </c>
      <c r="D1349" s="2">
        <f>SALES­_DATA[[#This Row],[PRICEEACH]]*SALES­_DATA[[#This Row],[QUANTITYORDERED]]</f>
        <v>1345.75</v>
      </c>
      <c r="E1349">
        <v>7</v>
      </c>
      <c r="F1349" s="2">
        <v>1345.75</v>
      </c>
      <c r="G1349" s="2">
        <f>SALES­_DATA[[#This Row],[SALES]]-SALES­_DATA[[#This Row],[cost price]]</f>
        <v>0</v>
      </c>
      <c r="H1349" s="4">
        <v>37915</v>
      </c>
      <c r="I1349" s="1" t="s">
        <v>680</v>
      </c>
      <c r="J1349" t="s">
        <v>408</v>
      </c>
      <c r="K1349">
        <v>4</v>
      </c>
      <c r="L1349" t="str">
        <f t="shared" si="42"/>
        <v>Qtr 4</v>
      </c>
      <c r="M1349" t="s">
        <v>680</v>
      </c>
      <c r="N1349">
        <v>2003</v>
      </c>
      <c r="O1349" t="s">
        <v>550</v>
      </c>
      <c r="P1349" s="2">
        <v>50</v>
      </c>
      <c r="Q1349" t="s">
        <v>617</v>
      </c>
      <c r="R1349" t="s">
        <v>409</v>
      </c>
      <c r="S1349" t="s">
        <v>410</v>
      </c>
      <c r="T1349" t="s">
        <v>411</v>
      </c>
      <c r="V1349" t="s">
        <v>412</v>
      </c>
      <c r="W1349" t="s">
        <v>687</v>
      </c>
      <c r="X1349" s="3">
        <v>8010</v>
      </c>
      <c r="Y1349" t="s">
        <v>148</v>
      </c>
      <c r="Z1349" t="s">
        <v>42</v>
      </c>
      <c r="AA1349" t="s">
        <v>413</v>
      </c>
      <c r="AB1349" t="s">
        <v>414</v>
      </c>
      <c r="AC1349" t="str">
        <f t="shared" si="43"/>
        <v>Mendel Roland</v>
      </c>
      <c r="AD1349" t="s">
        <v>36</v>
      </c>
    </row>
    <row r="1350" spans="1:30" x14ac:dyDescent="0.4">
      <c r="A1350">
        <v>10174</v>
      </c>
      <c r="B1350">
        <v>49</v>
      </c>
      <c r="C1350" s="2">
        <v>44.78</v>
      </c>
      <c r="D1350" s="2">
        <f>SALES­_DATA[[#This Row],[PRICEEACH]]*SALES­_DATA[[#This Row],[QUANTITYORDERED]]</f>
        <v>2194.2200000000003</v>
      </c>
      <c r="E1350">
        <v>2</v>
      </c>
      <c r="F1350" s="2">
        <v>2194.2199999999998</v>
      </c>
      <c r="G1350" s="2">
        <f>SALES­_DATA[[#This Row],[SALES]]-SALES­_DATA[[#This Row],[cost price]]</f>
        <v>0</v>
      </c>
      <c r="H1350" s="4">
        <v>37931</v>
      </c>
      <c r="I1350" s="1" t="s">
        <v>681</v>
      </c>
      <c r="J1350" t="s">
        <v>25</v>
      </c>
      <c r="K1350">
        <v>4</v>
      </c>
      <c r="L1350" t="str">
        <f t="shared" si="42"/>
        <v>Qtr 4</v>
      </c>
      <c r="M1350" t="s">
        <v>681</v>
      </c>
      <c r="N1350">
        <v>2003</v>
      </c>
      <c r="O1350" t="s">
        <v>550</v>
      </c>
      <c r="P1350" s="2">
        <v>50</v>
      </c>
      <c r="Q1350" t="s">
        <v>617</v>
      </c>
      <c r="R1350" t="s">
        <v>207</v>
      </c>
      <c r="S1350" t="s">
        <v>208</v>
      </c>
      <c r="T1350" t="s">
        <v>209</v>
      </c>
      <c r="V1350" t="s">
        <v>210</v>
      </c>
      <c r="W1350" t="s">
        <v>211</v>
      </c>
      <c r="X1350" s="3">
        <v>4101</v>
      </c>
      <c r="Y1350" t="s">
        <v>95</v>
      </c>
      <c r="Z1350" t="s">
        <v>96</v>
      </c>
      <c r="AA1350" t="s">
        <v>212</v>
      </c>
      <c r="AB1350" t="s">
        <v>213</v>
      </c>
      <c r="AC1350" t="str">
        <f t="shared" si="43"/>
        <v>Calaghan Tony</v>
      </c>
      <c r="AD1350" t="s">
        <v>36</v>
      </c>
    </row>
    <row r="1351" spans="1:30" x14ac:dyDescent="0.4">
      <c r="A1351">
        <v>10183</v>
      </c>
      <c r="B1351">
        <v>40</v>
      </c>
      <c r="C1351" s="2">
        <v>49.3</v>
      </c>
      <c r="D1351" s="2">
        <f>SALES­_DATA[[#This Row],[PRICEEACH]]*SALES­_DATA[[#This Row],[QUANTITYORDERED]]</f>
        <v>1972</v>
      </c>
      <c r="E1351">
        <v>6</v>
      </c>
      <c r="F1351" s="2">
        <v>1972</v>
      </c>
      <c r="G1351" s="2">
        <f>SALES­_DATA[[#This Row],[SALES]]-SALES­_DATA[[#This Row],[cost price]]</f>
        <v>0</v>
      </c>
      <c r="H1351" s="4">
        <v>37938</v>
      </c>
      <c r="I1351" s="1" t="s">
        <v>681</v>
      </c>
      <c r="J1351" t="s">
        <v>25</v>
      </c>
      <c r="K1351">
        <v>4</v>
      </c>
      <c r="L1351" t="str">
        <f t="shared" si="42"/>
        <v>Qtr 4</v>
      </c>
      <c r="M1351" t="s">
        <v>681</v>
      </c>
      <c r="N1351">
        <v>2003</v>
      </c>
      <c r="O1351" t="s">
        <v>550</v>
      </c>
      <c r="P1351" s="2">
        <v>50</v>
      </c>
      <c r="Q1351" t="s">
        <v>617</v>
      </c>
      <c r="R1351" t="s">
        <v>214</v>
      </c>
      <c r="S1351">
        <v>2155554695</v>
      </c>
      <c r="T1351" t="s">
        <v>215</v>
      </c>
      <c r="V1351" t="s">
        <v>216</v>
      </c>
      <c r="W1351" t="s">
        <v>142</v>
      </c>
      <c r="X1351" s="3">
        <v>71270</v>
      </c>
      <c r="Y1351" t="s">
        <v>32</v>
      </c>
      <c r="Z1351" t="s">
        <v>33</v>
      </c>
      <c r="AA1351" t="s">
        <v>217</v>
      </c>
      <c r="AB1351" t="s">
        <v>218</v>
      </c>
      <c r="AC1351" t="str">
        <f t="shared" si="43"/>
        <v>Cervantes Francisca</v>
      </c>
      <c r="AD1351" t="s">
        <v>36</v>
      </c>
    </row>
    <row r="1352" spans="1:30" x14ac:dyDescent="0.4">
      <c r="A1352">
        <v>10194</v>
      </c>
      <c r="B1352">
        <v>41</v>
      </c>
      <c r="C1352" s="2">
        <v>44.78</v>
      </c>
      <c r="D1352" s="2">
        <f>SALES­_DATA[[#This Row],[PRICEEACH]]*SALES­_DATA[[#This Row],[QUANTITYORDERED]]</f>
        <v>1835.98</v>
      </c>
      <c r="E1352">
        <v>9</v>
      </c>
      <c r="F1352" s="2">
        <v>1835.98</v>
      </c>
      <c r="G1352" s="2">
        <f>SALES­_DATA[[#This Row],[SALES]]-SALES­_DATA[[#This Row],[cost price]]</f>
        <v>0</v>
      </c>
      <c r="H1352" s="4">
        <v>37950</v>
      </c>
      <c r="I1352" s="1" t="s">
        <v>681</v>
      </c>
      <c r="J1352" t="s">
        <v>25</v>
      </c>
      <c r="K1352">
        <v>4</v>
      </c>
      <c r="L1352" t="str">
        <f t="shared" si="42"/>
        <v>Qtr 4</v>
      </c>
      <c r="M1352" t="s">
        <v>681</v>
      </c>
      <c r="N1352">
        <v>2003</v>
      </c>
      <c r="O1352" t="s">
        <v>550</v>
      </c>
      <c r="P1352" s="2">
        <v>50</v>
      </c>
      <c r="Q1352" t="s">
        <v>617</v>
      </c>
      <c r="R1352" t="s">
        <v>219</v>
      </c>
      <c r="S1352" t="s">
        <v>220</v>
      </c>
      <c r="T1352" t="s">
        <v>221</v>
      </c>
      <c r="V1352" t="s">
        <v>222</v>
      </c>
      <c r="W1352" t="s">
        <v>687</v>
      </c>
      <c r="X1352" s="3">
        <v>69004</v>
      </c>
      <c r="Y1352" t="s">
        <v>41</v>
      </c>
      <c r="Z1352" t="s">
        <v>42</v>
      </c>
      <c r="AA1352" t="s">
        <v>223</v>
      </c>
      <c r="AB1352" t="s">
        <v>224</v>
      </c>
      <c r="AC1352" t="str">
        <f t="shared" si="43"/>
        <v>Saveley Mary</v>
      </c>
      <c r="AD1352" t="s">
        <v>36</v>
      </c>
    </row>
    <row r="1353" spans="1:30" x14ac:dyDescent="0.4">
      <c r="A1353">
        <v>10206</v>
      </c>
      <c r="B1353">
        <v>21</v>
      </c>
      <c r="C1353" s="2">
        <v>53.33</v>
      </c>
      <c r="D1353" s="2">
        <f>SALES­_DATA[[#This Row],[PRICEEACH]]*SALES­_DATA[[#This Row],[QUANTITYORDERED]]</f>
        <v>1119.93</v>
      </c>
      <c r="E1353">
        <v>4</v>
      </c>
      <c r="F1353" s="2">
        <v>1119.93</v>
      </c>
      <c r="G1353" s="2">
        <f>SALES­_DATA[[#This Row],[SALES]]-SALES­_DATA[[#This Row],[cost price]]</f>
        <v>0</v>
      </c>
      <c r="H1353" s="4">
        <v>37960</v>
      </c>
      <c r="I1353" s="1" t="s">
        <v>682</v>
      </c>
      <c r="J1353" t="s">
        <v>25</v>
      </c>
      <c r="K1353">
        <v>4</v>
      </c>
      <c r="L1353" t="str">
        <f t="shared" si="42"/>
        <v>Qtr 4</v>
      </c>
      <c r="M1353" t="s">
        <v>682</v>
      </c>
      <c r="N1353">
        <v>2003</v>
      </c>
      <c r="O1353" t="s">
        <v>550</v>
      </c>
      <c r="P1353" s="2">
        <v>50</v>
      </c>
      <c r="Q1353" t="s">
        <v>617</v>
      </c>
      <c r="R1353" t="s">
        <v>225</v>
      </c>
      <c r="S1353" t="s">
        <v>226</v>
      </c>
      <c r="T1353" t="s">
        <v>227</v>
      </c>
      <c r="V1353" t="s">
        <v>228</v>
      </c>
      <c r="W1353" t="s">
        <v>229</v>
      </c>
      <c r="X1353" s="3" t="s">
        <v>230</v>
      </c>
      <c r="Y1353" t="s">
        <v>231</v>
      </c>
      <c r="Z1353" t="s">
        <v>33</v>
      </c>
      <c r="AA1353" t="s">
        <v>232</v>
      </c>
      <c r="AB1353" t="s">
        <v>233</v>
      </c>
      <c r="AC1353" t="str">
        <f t="shared" si="43"/>
        <v>Tannamuri Yoshi</v>
      </c>
      <c r="AD1353" t="s">
        <v>36</v>
      </c>
    </row>
    <row r="1354" spans="1:30" x14ac:dyDescent="0.4">
      <c r="A1354">
        <v>10215</v>
      </c>
      <c r="B1354">
        <v>46</v>
      </c>
      <c r="C1354" s="2">
        <v>45.28</v>
      </c>
      <c r="D1354" s="2">
        <f>SALES­_DATA[[#This Row],[PRICEEACH]]*SALES­_DATA[[#This Row],[QUANTITYORDERED]]</f>
        <v>2082.88</v>
      </c>
      <c r="E1354">
        <v>1</v>
      </c>
      <c r="F1354" s="2">
        <v>2082.88</v>
      </c>
      <c r="G1354" s="2">
        <f>SALES­_DATA[[#This Row],[SALES]]-SALES­_DATA[[#This Row],[cost price]]</f>
        <v>0</v>
      </c>
      <c r="H1354" s="4">
        <v>38015</v>
      </c>
      <c r="I1354" s="1" t="s">
        <v>675</v>
      </c>
      <c r="J1354" t="s">
        <v>25</v>
      </c>
      <c r="K1354">
        <v>1</v>
      </c>
      <c r="L1354" t="str">
        <f t="shared" si="42"/>
        <v>Qtr 1</v>
      </c>
      <c r="M1354" t="s">
        <v>675</v>
      </c>
      <c r="N1354">
        <v>2004</v>
      </c>
      <c r="O1354" t="s">
        <v>550</v>
      </c>
      <c r="P1354" s="2">
        <v>50</v>
      </c>
      <c r="Q1354" t="s">
        <v>617</v>
      </c>
      <c r="R1354" t="s">
        <v>234</v>
      </c>
      <c r="S1354">
        <v>3105553722</v>
      </c>
      <c r="T1354" t="s">
        <v>235</v>
      </c>
      <c r="V1354" t="s">
        <v>236</v>
      </c>
      <c r="W1354" t="s">
        <v>55</v>
      </c>
      <c r="X1354" s="3">
        <v>94019</v>
      </c>
      <c r="Y1354" t="s">
        <v>32</v>
      </c>
      <c r="Z1354" t="s">
        <v>33</v>
      </c>
      <c r="AA1354" t="s">
        <v>237</v>
      </c>
      <c r="AB1354" t="s">
        <v>238</v>
      </c>
      <c r="AC1354" t="str">
        <f t="shared" si="43"/>
        <v>Thompson Steve</v>
      </c>
      <c r="AD1354" t="s">
        <v>36</v>
      </c>
    </row>
    <row r="1355" spans="1:30" x14ac:dyDescent="0.4">
      <c r="A1355">
        <v>10229</v>
      </c>
      <c r="B1355">
        <v>39</v>
      </c>
      <c r="C1355" s="2">
        <v>40.25</v>
      </c>
      <c r="D1355" s="2">
        <f>SALES­_DATA[[#This Row],[PRICEEACH]]*SALES­_DATA[[#This Row],[QUANTITYORDERED]]</f>
        <v>1569.75</v>
      </c>
      <c r="E1355">
        <v>14</v>
      </c>
      <c r="F1355" s="2">
        <v>1569.75</v>
      </c>
      <c r="G1355" s="2">
        <f>SALES­_DATA[[#This Row],[SALES]]-SALES­_DATA[[#This Row],[cost price]]</f>
        <v>0</v>
      </c>
      <c r="H1355" s="4">
        <v>38057</v>
      </c>
      <c r="I1355" s="1" t="s">
        <v>686</v>
      </c>
      <c r="J1355" t="s">
        <v>25</v>
      </c>
      <c r="K1355">
        <v>1</v>
      </c>
      <c r="L1355" t="str">
        <f t="shared" si="42"/>
        <v>Qtr 1</v>
      </c>
      <c r="M1355" t="s">
        <v>686</v>
      </c>
      <c r="N1355">
        <v>2004</v>
      </c>
      <c r="O1355" t="s">
        <v>550</v>
      </c>
      <c r="P1355" s="2">
        <v>50</v>
      </c>
      <c r="Q1355" t="s">
        <v>617</v>
      </c>
      <c r="R1355" t="s">
        <v>272</v>
      </c>
      <c r="S1355">
        <v>4155551450</v>
      </c>
      <c r="T1355" t="s">
        <v>273</v>
      </c>
      <c r="V1355" t="s">
        <v>274</v>
      </c>
      <c r="W1355" t="s">
        <v>55</v>
      </c>
      <c r="X1355" s="3">
        <v>97562</v>
      </c>
      <c r="Y1355" t="s">
        <v>32</v>
      </c>
      <c r="Z1355" t="s">
        <v>33</v>
      </c>
      <c r="AA1355" t="s">
        <v>275</v>
      </c>
      <c r="AB1355" t="s">
        <v>276</v>
      </c>
      <c r="AC1355" t="str">
        <f t="shared" si="43"/>
        <v>Nelson Valarie</v>
      </c>
      <c r="AD1355" t="s">
        <v>36</v>
      </c>
    </row>
    <row r="1356" spans="1:30" x14ac:dyDescent="0.4">
      <c r="A1356">
        <v>10245</v>
      </c>
      <c r="B1356">
        <v>45</v>
      </c>
      <c r="C1356" s="2">
        <v>59.87</v>
      </c>
      <c r="D1356" s="2">
        <f>SALES­_DATA[[#This Row],[PRICEEACH]]*SALES­_DATA[[#This Row],[QUANTITYORDERED]]</f>
        <v>2694.15</v>
      </c>
      <c r="E1356">
        <v>7</v>
      </c>
      <c r="F1356" s="2">
        <v>2694.15</v>
      </c>
      <c r="G1356" s="2">
        <f>SALES­_DATA[[#This Row],[SALES]]-SALES­_DATA[[#This Row],[cost price]]</f>
        <v>0</v>
      </c>
      <c r="H1356" s="4">
        <v>38111</v>
      </c>
      <c r="I1356" s="1" t="s">
        <v>677</v>
      </c>
      <c r="J1356" t="s">
        <v>25</v>
      </c>
      <c r="K1356">
        <v>2</v>
      </c>
      <c r="L1356" t="str">
        <f t="shared" si="42"/>
        <v>Qtr 2</v>
      </c>
      <c r="M1356" t="s">
        <v>677</v>
      </c>
      <c r="N1356">
        <v>2004</v>
      </c>
      <c r="O1356" t="s">
        <v>550</v>
      </c>
      <c r="P1356" s="2">
        <v>50</v>
      </c>
      <c r="Q1356" t="s">
        <v>617</v>
      </c>
      <c r="R1356" t="s">
        <v>242</v>
      </c>
      <c r="S1356">
        <v>2035559545</v>
      </c>
      <c r="T1356" t="s">
        <v>243</v>
      </c>
      <c r="V1356" t="s">
        <v>244</v>
      </c>
      <c r="W1356" t="s">
        <v>112</v>
      </c>
      <c r="X1356" s="3">
        <v>97823</v>
      </c>
      <c r="Y1356" t="s">
        <v>32</v>
      </c>
      <c r="Z1356" t="s">
        <v>33</v>
      </c>
      <c r="AA1356" t="s">
        <v>83</v>
      </c>
      <c r="AB1356" t="s">
        <v>245</v>
      </c>
      <c r="AC1356" t="str">
        <f t="shared" si="43"/>
        <v>Murphy Leslie</v>
      </c>
      <c r="AD1356" t="s">
        <v>36</v>
      </c>
    </row>
    <row r="1357" spans="1:30" x14ac:dyDescent="0.4">
      <c r="A1357">
        <v>10258</v>
      </c>
      <c r="B1357">
        <v>21</v>
      </c>
      <c r="C1357" s="2">
        <v>59.87</v>
      </c>
      <c r="D1357" s="2">
        <f>SALES­_DATA[[#This Row],[PRICEEACH]]*SALES­_DATA[[#This Row],[QUANTITYORDERED]]</f>
        <v>1257.27</v>
      </c>
      <c r="E1357">
        <v>4</v>
      </c>
      <c r="F1357" s="2">
        <v>1257.27</v>
      </c>
      <c r="G1357" s="2">
        <f>SALES­_DATA[[#This Row],[SALES]]-SALES­_DATA[[#This Row],[cost price]]</f>
        <v>0</v>
      </c>
      <c r="H1357" s="4">
        <v>38153</v>
      </c>
      <c r="I1357" s="1" t="s">
        <v>684</v>
      </c>
      <c r="J1357" t="s">
        <v>25</v>
      </c>
      <c r="K1357">
        <v>2</v>
      </c>
      <c r="L1357" t="str">
        <f t="shared" si="42"/>
        <v>Qtr 2</v>
      </c>
      <c r="M1357" t="s">
        <v>684</v>
      </c>
      <c r="N1357">
        <v>2004</v>
      </c>
      <c r="O1357" t="s">
        <v>550</v>
      </c>
      <c r="P1357" s="2">
        <v>50</v>
      </c>
      <c r="Q1357" t="s">
        <v>617</v>
      </c>
      <c r="R1357" t="s">
        <v>246</v>
      </c>
      <c r="S1357" t="s">
        <v>247</v>
      </c>
      <c r="T1357" t="s">
        <v>248</v>
      </c>
      <c r="V1357" t="s">
        <v>249</v>
      </c>
      <c r="W1357" t="s">
        <v>250</v>
      </c>
      <c r="X1357" s="3" t="s">
        <v>251</v>
      </c>
      <c r="Y1357" t="s">
        <v>200</v>
      </c>
      <c r="Z1357" t="s">
        <v>200</v>
      </c>
      <c r="AA1357" t="s">
        <v>252</v>
      </c>
      <c r="AB1357" t="s">
        <v>253</v>
      </c>
      <c r="AC1357" t="str">
        <f t="shared" si="43"/>
        <v>Shimamura Akiko</v>
      </c>
      <c r="AD1357" t="s">
        <v>36</v>
      </c>
    </row>
    <row r="1358" spans="1:30" x14ac:dyDescent="0.4">
      <c r="A1358">
        <v>10270</v>
      </c>
      <c r="B1358">
        <v>44</v>
      </c>
      <c r="C1358" s="2">
        <v>58.36</v>
      </c>
      <c r="D1358" s="2">
        <f>SALES­_DATA[[#This Row],[PRICEEACH]]*SALES­_DATA[[#This Row],[QUANTITYORDERED]]</f>
        <v>2567.84</v>
      </c>
      <c r="E1358">
        <v>7</v>
      </c>
      <c r="F1358" s="2">
        <v>2567.84</v>
      </c>
      <c r="G1358" s="2">
        <f>SALES­_DATA[[#This Row],[SALES]]-SALES­_DATA[[#This Row],[cost price]]</f>
        <v>0</v>
      </c>
      <c r="H1358" s="4">
        <v>38187</v>
      </c>
      <c r="I1358" s="1" t="s">
        <v>678</v>
      </c>
      <c r="J1358" t="s">
        <v>25</v>
      </c>
      <c r="K1358">
        <v>3</v>
      </c>
      <c r="L1358" t="str">
        <f t="shared" si="42"/>
        <v>Qtr 3</v>
      </c>
      <c r="M1358" t="s">
        <v>678</v>
      </c>
      <c r="N1358">
        <v>2004</v>
      </c>
      <c r="O1358" t="s">
        <v>550</v>
      </c>
      <c r="P1358" s="2">
        <v>50</v>
      </c>
      <c r="Q1358" t="s">
        <v>617</v>
      </c>
      <c r="R1358" t="s">
        <v>152</v>
      </c>
      <c r="S1358" t="s">
        <v>153</v>
      </c>
      <c r="T1358" t="s">
        <v>154</v>
      </c>
      <c r="U1358" t="s">
        <v>155</v>
      </c>
      <c r="V1358" t="s">
        <v>156</v>
      </c>
      <c r="W1358" t="s">
        <v>157</v>
      </c>
      <c r="X1358" s="3">
        <v>2067</v>
      </c>
      <c r="Y1358" t="s">
        <v>95</v>
      </c>
      <c r="Z1358" t="s">
        <v>96</v>
      </c>
      <c r="AA1358" t="s">
        <v>158</v>
      </c>
      <c r="AB1358" t="s">
        <v>159</v>
      </c>
      <c r="AC1358" t="str">
        <f t="shared" si="43"/>
        <v>Huxley Adrian</v>
      </c>
      <c r="AD1358" t="s">
        <v>36</v>
      </c>
    </row>
    <row r="1359" spans="1:30" x14ac:dyDescent="0.4">
      <c r="A1359">
        <v>10281</v>
      </c>
      <c r="B1359">
        <v>44</v>
      </c>
      <c r="C1359" s="2">
        <v>59.87</v>
      </c>
      <c r="D1359" s="2">
        <f>SALES­_DATA[[#This Row],[PRICEEACH]]*SALES­_DATA[[#This Row],[QUANTITYORDERED]]</f>
        <v>2634.2799999999997</v>
      </c>
      <c r="E1359">
        <v>14</v>
      </c>
      <c r="F1359" s="2">
        <v>2634.28</v>
      </c>
      <c r="G1359" s="2">
        <f>SALES­_DATA[[#This Row],[SALES]]-SALES­_DATA[[#This Row],[cost price]]</f>
        <v>0</v>
      </c>
      <c r="H1359" s="4">
        <v>38218</v>
      </c>
      <c r="I1359" s="1" t="s">
        <v>679</v>
      </c>
      <c r="J1359" t="s">
        <v>25</v>
      </c>
      <c r="K1359">
        <v>3</v>
      </c>
      <c r="L1359" t="str">
        <f t="shared" si="42"/>
        <v>Qtr 3</v>
      </c>
      <c r="M1359" t="s">
        <v>679</v>
      </c>
      <c r="N1359">
        <v>2004</v>
      </c>
      <c r="O1359" t="s">
        <v>550</v>
      </c>
      <c r="P1359" s="2">
        <v>50</v>
      </c>
      <c r="Q1359" t="s">
        <v>617</v>
      </c>
      <c r="R1359" t="s">
        <v>139</v>
      </c>
      <c r="S1359">
        <v>2155551555</v>
      </c>
      <c r="T1359" t="s">
        <v>140</v>
      </c>
      <c r="V1359" t="s">
        <v>141</v>
      </c>
      <c r="W1359" t="s">
        <v>142</v>
      </c>
      <c r="X1359" s="3">
        <v>70267</v>
      </c>
      <c r="Y1359" t="s">
        <v>32</v>
      </c>
      <c r="Z1359" t="s">
        <v>33</v>
      </c>
      <c r="AA1359" t="s">
        <v>34</v>
      </c>
      <c r="AB1359" t="s">
        <v>143</v>
      </c>
      <c r="AC1359" t="str">
        <f t="shared" si="43"/>
        <v>Yu Kyung</v>
      </c>
      <c r="AD1359" t="s">
        <v>36</v>
      </c>
    </row>
    <row r="1360" spans="1:30" x14ac:dyDescent="0.4">
      <c r="A1360">
        <v>10291</v>
      </c>
      <c r="B1360">
        <v>29</v>
      </c>
      <c r="C1360" s="2">
        <v>51.82</v>
      </c>
      <c r="D1360" s="2">
        <f>SALES­_DATA[[#This Row],[PRICEEACH]]*SALES­_DATA[[#This Row],[QUANTITYORDERED]]</f>
        <v>1502.78</v>
      </c>
      <c r="E1360">
        <v>9</v>
      </c>
      <c r="F1360" s="2">
        <v>1502.78</v>
      </c>
      <c r="G1360" s="2">
        <f>SALES­_DATA[[#This Row],[SALES]]-SALES­_DATA[[#This Row],[cost price]]</f>
        <v>0</v>
      </c>
      <c r="H1360" s="4">
        <v>38238</v>
      </c>
      <c r="I1360" s="1" t="s">
        <v>685</v>
      </c>
      <c r="J1360" t="s">
        <v>25</v>
      </c>
      <c r="K1360">
        <v>3</v>
      </c>
      <c r="L1360" t="str">
        <f t="shared" si="42"/>
        <v>Qtr 3</v>
      </c>
      <c r="M1360" t="s">
        <v>685</v>
      </c>
      <c r="N1360">
        <v>2004</v>
      </c>
      <c r="O1360" t="s">
        <v>550</v>
      </c>
      <c r="P1360" s="2">
        <v>50</v>
      </c>
      <c r="Q1360" t="s">
        <v>617</v>
      </c>
      <c r="R1360" t="s">
        <v>261</v>
      </c>
      <c r="S1360" t="s">
        <v>262</v>
      </c>
      <c r="T1360" t="s">
        <v>263</v>
      </c>
      <c r="V1360" t="s">
        <v>264</v>
      </c>
      <c r="W1360" t="s">
        <v>687</v>
      </c>
      <c r="X1360" s="3" t="s">
        <v>265</v>
      </c>
      <c r="Y1360" t="s">
        <v>188</v>
      </c>
      <c r="Z1360" t="s">
        <v>42</v>
      </c>
      <c r="AA1360" t="s">
        <v>266</v>
      </c>
      <c r="AB1360" t="s">
        <v>206</v>
      </c>
      <c r="AC1360" t="str">
        <f t="shared" si="43"/>
        <v>Larsson Maria</v>
      </c>
      <c r="AD1360" t="s">
        <v>36</v>
      </c>
    </row>
    <row r="1361" spans="1:30" x14ac:dyDescent="0.4">
      <c r="A1361">
        <v>10304</v>
      </c>
      <c r="B1361">
        <v>34</v>
      </c>
      <c r="C1361" s="2">
        <v>49.3</v>
      </c>
      <c r="D1361" s="2">
        <f>SALES­_DATA[[#This Row],[PRICEEACH]]*SALES­_DATA[[#This Row],[QUANTITYORDERED]]</f>
        <v>1676.1999999999998</v>
      </c>
      <c r="E1361">
        <v>4</v>
      </c>
      <c r="F1361" s="2">
        <v>1676.2</v>
      </c>
      <c r="G1361" s="2">
        <f>SALES­_DATA[[#This Row],[SALES]]-SALES­_DATA[[#This Row],[cost price]]</f>
        <v>0</v>
      </c>
      <c r="H1361" s="4">
        <v>38271</v>
      </c>
      <c r="I1361" s="1" t="s">
        <v>680</v>
      </c>
      <c r="J1361" t="s">
        <v>25</v>
      </c>
      <c r="K1361">
        <v>4</v>
      </c>
      <c r="L1361" t="str">
        <f t="shared" si="42"/>
        <v>Qtr 4</v>
      </c>
      <c r="M1361" t="s">
        <v>680</v>
      </c>
      <c r="N1361">
        <v>2004</v>
      </c>
      <c r="O1361" t="s">
        <v>550</v>
      </c>
      <c r="P1361" s="2">
        <v>50</v>
      </c>
      <c r="Q1361" t="s">
        <v>617</v>
      </c>
      <c r="R1361" t="s">
        <v>267</v>
      </c>
      <c r="S1361" t="s">
        <v>268</v>
      </c>
      <c r="T1361" t="s">
        <v>269</v>
      </c>
      <c r="V1361" t="s">
        <v>270</v>
      </c>
      <c r="W1361" t="s">
        <v>687</v>
      </c>
      <c r="X1361" s="3">
        <v>78000</v>
      </c>
      <c r="Y1361" t="s">
        <v>41</v>
      </c>
      <c r="Z1361" t="s">
        <v>42</v>
      </c>
      <c r="AA1361" t="s">
        <v>271</v>
      </c>
      <c r="AB1361" t="s">
        <v>50</v>
      </c>
      <c r="AC1361" t="str">
        <f t="shared" si="43"/>
        <v>Tonini Daniel</v>
      </c>
      <c r="AD1361" t="s">
        <v>36</v>
      </c>
    </row>
    <row r="1362" spans="1:30" x14ac:dyDescent="0.4">
      <c r="A1362">
        <v>10312</v>
      </c>
      <c r="B1362">
        <v>39</v>
      </c>
      <c r="C1362" s="2">
        <v>56.85</v>
      </c>
      <c r="D1362" s="2">
        <f>SALES­_DATA[[#This Row],[PRICEEACH]]*SALES­_DATA[[#This Row],[QUANTITYORDERED]]</f>
        <v>2217.15</v>
      </c>
      <c r="E1362">
        <v>1</v>
      </c>
      <c r="F1362" s="2">
        <v>2217.15</v>
      </c>
      <c r="G1362" s="2">
        <f>SALES­_DATA[[#This Row],[SALES]]-SALES­_DATA[[#This Row],[cost price]]</f>
        <v>0</v>
      </c>
      <c r="H1362" s="4">
        <v>38281</v>
      </c>
      <c r="I1362" s="1" t="s">
        <v>680</v>
      </c>
      <c r="J1362" t="s">
        <v>25</v>
      </c>
      <c r="K1362">
        <v>4</v>
      </c>
      <c r="L1362" t="str">
        <f t="shared" si="42"/>
        <v>Qtr 4</v>
      </c>
      <c r="M1362" t="s">
        <v>680</v>
      </c>
      <c r="N1362">
        <v>2004</v>
      </c>
      <c r="O1362" t="s">
        <v>550</v>
      </c>
      <c r="P1362" s="2">
        <v>50</v>
      </c>
      <c r="Q1362" t="s">
        <v>617</v>
      </c>
      <c r="R1362" t="s">
        <v>272</v>
      </c>
      <c r="S1362">
        <v>4155551450</v>
      </c>
      <c r="T1362" t="s">
        <v>273</v>
      </c>
      <c r="V1362" t="s">
        <v>274</v>
      </c>
      <c r="W1362" t="s">
        <v>55</v>
      </c>
      <c r="X1362" s="3">
        <v>97562</v>
      </c>
      <c r="Y1362" t="s">
        <v>32</v>
      </c>
      <c r="Z1362" t="s">
        <v>33</v>
      </c>
      <c r="AA1362" t="s">
        <v>275</v>
      </c>
      <c r="AB1362" t="s">
        <v>276</v>
      </c>
      <c r="AC1362" t="str">
        <f t="shared" si="43"/>
        <v>Nelson Valarie</v>
      </c>
      <c r="AD1362" t="s">
        <v>36</v>
      </c>
    </row>
    <row r="1363" spans="1:30" x14ac:dyDescent="0.4">
      <c r="A1363">
        <v>10324</v>
      </c>
      <c r="B1363">
        <v>38</v>
      </c>
      <c r="C1363" s="2">
        <v>100</v>
      </c>
      <c r="D1363" s="2">
        <f>SALES­_DATA[[#This Row],[PRICEEACH]]*SALES­_DATA[[#This Row],[QUANTITYORDERED]]</f>
        <v>3800</v>
      </c>
      <c r="E1363">
        <v>6</v>
      </c>
      <c r="F1363" s="2">
        <v>6832.02</v>
      </c>
      <c r="G1363" s="2">
        <f>SALES­_DATA[[#This Row],[SALES]]-SALES­_DATA[[#This Row],[cost price]]</f>
        <v>3032.0200000000004</v>
      </c>
      <c r="H1363" s="4">
        <v>38296</v>
      </c>
      <c r="I1363" s="1" t="s">
        <v>681</v>
      </c>
      <c r="J1363" t="s">
        <v>25</v>
      </c>
      <c r="K1363">
        <v>4</v>
      </c>
      <c r="L1363" t="str">
        <f t="shared" si="42"/>
        <v>Qtr 4</v>
      </c>
      <c r="M1363" t="s">
        <v>681</v>
      </c>
      <c r="N1363">
        <v>2004</v>
      </c>
      <c r="O1363" t="s">
        <v>550</v>
      </c>
      <c r="P1363" s="2">
        <v>50</v>
      </c>
      <c r="Q1363" t="s">
        <v>617</v>
      </c>
      <c r="R1363" t="s">
        <v>99</v>
      </c>
      <c r="S1363">
        <v>2125551500</v>
      </c>
      <c r="T1363" t="s">
        <v>100</v>
      </c>
      <c r="U1363" t="s">
        <v>101</v>
      </c>
      <c r="V1363" t="s">
        <v>30</v>
      </c>
      <c r="W1363" t="s">
        <v>31</v>
      </c>
      <c r="X1363" s="3">
        <v>10022</v>
      </c>
      <c r="Y1363" t="s">
        <v>32</v>
      </c>
      <c r="Z1363" t="s">
        <v>33</v>
      </c>
      <c r="AA1363" t="s">
        <v>102</v>
      </c>
      <c r="AB1363" t="s">
        <v>103</v>
      </c>
      <c r="AC1363" t="str">
        <f t="shared" si="43"/>
        <v>Frick Michael</v>
      </c>
      <c r="AD1363" t="s">
        <v>51</v>
      </c>
    </row>
    <row r="1364" spans="1:30" x14ac:dyDescent="0.4">
      <c r="A1364">
        <v>10333</v>
      </c>
      <c r="B1364">
        <v>24</v>
      </c>
      <c r="C1364" s="2">
        <v>79.86</v>
      </c>
      <c r="D1364" s="2">
        <f>SALES­_DATA[[#This Row],[PRICEEACH]]*SALES­_DATA[[#This Row],[QUANTITYORDERED]]</f>
        <v>1916.6399999999999</v>
      </c>
      <c r="E1364">
        <v>8</v>
      </c>
      <c r="F1364" s="2">
        <v>1916.64</v>
      </c>
      <c r="G1364" s="2">
        <f>SALES­_DATA[[#This Row],[SALES]]-SALES­_DATA[[#This Row],[cost price]]</f>
        <v>0</v>
      </c>
      <c r="H1364" s="4">
        <v>38309</v>
      </c>
      <c r="I1364" s="1" t="s">
        <v>681</v>
      </c>
      <c r="J1364" t="s">
        <v>25</v>
      </c>
      <c r="K1364">
        <v>4</v>
      </c>
      <c r="L1364" t="str">
        <f t="shared" si="42"/>
        <v>Qtr 4</v>
      </c>
      <c r="M1364" t="s">
        <v>681</v>
      </c>
      <c r="N1364">
        <v>2004</v>
      </c>
      <c r="O1364" t="s">
        <v>550</v>
      </c>
      <c r="P1364" s="2">
        <v>50</v>
      </c>
      <c r="Q1364" t="s">
        <v>617</v>
      </c>
      <c r="R1364" t="s">
        <v>81</v>
      </c>
      <c r="S1364">
        <v>6505555787</v>
      </c>
      <c r="T1364" t="s">
        <v>82</v>
      </c>
      <c r="V1364" t="s">
        <v>60</v>
      </c>
      <c r="W1364" t="s">
        <v>55</v>
      </c>
      <c r="X1364" s="3" t="s">
        <v>687</v>
      </c>
      <c r="Y1364" t="s">
        <v>32</v>
      </c>
      <c r="Z1364" t="s">
        <v>33</v>
      </c>
      <c r="AA1364" t="s">
        <v>83</v>
      </c>
      <c r="AB1364" t="s">
        <v>57</v>
      </c>
      <c r="AC1364" t="str">
        <f t="shared" si="43"/>
        <v>Murphy Julie</v>
      </c>
      <c r="AD1364" t="s">
        <v>36</v>
      </c>
    </row>
    <row r="1365" spans="1:30" x14ac:dyDescent="0.4">
      <c r="A1365">
        <v>10348</v>
      </c>
      <c r="B1365">
        <v>29</v>
      </c>
      <c r="C1365" s="2">
        <v>100</v>
      </c>
      <c r="D1365" s="2">
        <f>SALES­_DATA[[#This Row],[PRICEEACH]]*SALES­_DATA[[#This Row],[QUANTITYORDERED]]</f>
        <v>2900</v>
      </c>
      <c r="E1365">
        <v>6</v>
      </c>
      <c r="F1365" s="2">
        <v>7110.8</v>
      </c>
      <c r="G1365" s="2">
        <f>SALES­_DATA[[#This Row],[SALES]]-SALES­_DATA[[#This Row],[cost price]]</f>
        <v>4210.8</v>
      </c>
      <c r="H1365" s="4">
        <v>38292</v>
      </c>
      <c r="I1365" s="1" t="s">
        <v>681</v>
      </c>
      <c r="J1365" t="s">
        <v>25</v>
      </c>
      <c r="K1365">
        <v>4</v>
      </c>
      <c r="L1365" t="str">
        <f t="shared" si="42"/>
        <v>Qtr 4</v>
      </c>
      <c r="M1365" t="s">
        <v>681</v>
      </c>
      <c r="N1365">
        <v>2004</v>
      </c>
      <c r="O1365" t="s">
        <v>550</v>
      </c>
      <c r="P1365" s="2">
        <v>50</v>
      </c>
      <c r="Q1365" t="s">
        <v>617</v>
      </c>
      <c r="R1365" t="s">
        <v>191</v>
      </c>
      <c r="S1365" t="s">
        <v>192</v>
      </c>
      <c r="T1365" t="s">
        <v>193</v>
      </c>
      <c r="V1365" t="s">
        <v>177</v>
      </c>
      <c r="W1365" t="s">
        <v>687</v>
      </c>
      <c r="X1365" s="3">
        <v>28023</v>
      </c>
      <c r="Y1365" t="s">
        <v>178</v>
      </c>
      <c r="Z1365" t="s">
        <v>42</v>
      </c>
      <c r="AA1365" t="s">
        <v>194</v>
      </c>
      <c r="AB1365" t="s">
        <v>195</v>
      </c>
      <c r="AC1365" t="str">
        <f t="shared" si="43"/>
        <v>Sommer Mart¡n</v>
      </c>
      <c r="AD1365" t="s">
        <v>151</v>
      </c>
    </row>
    <row r="1366" spans="1:30" x14ac:dyDescent="0.4">
      <c r="A1366">
        <v>10358</v>
      </c>
      <c r="B1366">
        <v>30</v>
      </c>
      <c r="C1366" s="2">
        <v>100</v>
      </c>
      <c r="D1366" s="2">
        <f>SALES­_DATA[[#This Row],[PRICEEACH]]*SALES­_DATA[[#This Row],[QUANTITYORDERED]]</f>
        <v>3000</v>
      </c>
      <c r="E1366">
        <v>8</v>
      </c>
      <c r="F1366" s="2">
        <v>5302.8</v>
      </c>
      <c r="G1366" s="2">
        <f>SALES­_DATA[[#This Row],[SALES]]-SALES­_DATA[[#This Row],[cost price]]</f>
        <v>2302.8000000000002</v>
      </c>
      <c r="H1366" s="4">
        <v>38331</v>
      </c>
      <c r="I1366" s="1" t="s">
        <v>682</v>
      </c>
      <c r="J1366" t="s">
        <v>25</v>
      </c>
      <c r="K1366">
        <v>4</v>
      </c>
      <c r="L1366" t="str">
        <f t="shared" si="42"/>
        <v>Qtr 4</v>
      </c>
      <c r="M1366" t="s">
        <v>682</v>
      </c>
      <c r="N1366">
        <v>2004</v>
      </c>
      <c r="O1366" t="s">
        <v>550</v>
      </c>
      <c r="P1366" s="2">
        <v>50</v>
      </c>
      <c r="Q1366" t="s">
        <v>617</v>
      </c>
      <c r="R1366" t="s">
        <v>174</v>
      </c>
      <c r="S1366" t="s">
        <v>175</v>
      </c>
      <c r="T1366" t="s">
        <v>176</v>
      </c>
      <c r="V1366" t="s">
        <v>177</v>
      </c>
      <c r="W1366" t="s">
        <v>687</v>
      </c>
      <c r="X1366" s="3">
        <v>28034</v>
      </c>
      <c r="Y1366" t="s">
        <v>178</v>
      </c>
      <c r="Z1366" t="s">
        <v>42</v>
      </c>
      <c r="AA1366" t="s">
        <v>179</v>
      </c>
      <c r="AB1366" t="s">
        <v>180</v>
      </c>
      <c r="AC1366" t="str">
        <f t="shared" si="43"/>
        <v>Freyre Diego</v>
      </c>
      <c r="AD1366" t="s">
        <v>51</v>
      </c>
    </row>
    <row r="1367" spans="1:30" x14ac:dyDescent="0.4">
      <c r="A1367">
        <v>10370</v>
      </c>
      <c r="B1367">
        <v>20</v>
      </c>
      <c r="C1367" s="2">
        <v>100</v>
      </c>
      <c r="D1367" s="2">
        <f>SALES­_DATA[[#This Row],[PRICEEACH]]*SALES­_DATA[[#This Row],[QUANTITYORDERED]]</f>
        <v>2000</v>
      </c>
      <c r="E1367">
        <v>2</v>
      </c>
      <c r="F1367" s="2">
        <v>2730</v>
      </c>
      <c r="G1367" s="2">
        <f>SALES­_DATA[[#This Row],[SALES]]-SALES­_DATA[[#This Row],[cost price]]</f>
        <v>730</v>
      </c>
      <c r="H1367" s="4">
        <v>38372</v>
      </c>
      <c r="I1367" s="1" t="s">
        <v>675</v>
      </c>
      <c r="J1367" t="s">
        <v>25</v>
      </c>
      <c r="K1367">
        <v>1</v>
      </c>
      <c r="L1367" t="str">
        <f t="shared" si="42"/>
        <v>Qtr 1</v>
      </c>
      <c r="M1367" t="s">
        <v>675</v>
      </c>
      <c r="N1367">
        <v>2005</v>
      </c>
      <c r="O1367" t="s">
        <v>550</v>
      </c>
      <c r="P1367" s="2">
        <v>50</v>
      </c>
      <c r="Q1367" t="s">
        <v>617</v>
      </c>
      <c r="R1367" t="s">
        <v>285</v>
      </c>
      <c r="S1367" t="s">
        <v>286</v>
      </c>
      <c r="T1367" t="s">
        <v>287</v>
      </c>
      <c r="U1367" t="s">
        <v>288</v>
      </c>
      <c r="V1367" t="s">
        <v>289</v>
      </c>
      <c r="W1367" t="s">
        <v>157</v>
      </c>
      <c r="X1367" s="3">
        <v>2060</v>
      </c>
      <c r="Y1367" t="s">
        <v>95</v>
      </c>
      <c r="Z1367" t="s">
        <v>96</v>
      </c>
      <c r="AA1367" t="s">
        <v>290</v>
      </c>
      <c r="AB1367" t="s">
        <v>291</v>
      </c>
      <c r="AC1367" t="str">
        <f t="shared" si="43"/>
        <v>O'Hara Anna</v>
      </c>
      <c r="AD1367" t="s">
        <v>36</v>
      </c>
    </row>
    <row r="1368" spans="1:30" x14ac:dyDescent="0.4">
      <c r="A1368">
        <v>10382</v>
      </c>
      <c r="B1368">
        <v>39</v>
      </c>
      <c r="C1368" s="2">
        <v>100</v>
      </c>
      <c r="D1368" s="2">
        <f>SALES­_DATA[[#This Row],[PRICEEACH]]*SALES­_DATA[[#This Row],[QUANTITYORDERED]]</f>
        <v>3900</v>
      </c>
      <c r="E1368">
        <v>2</v>
      </c>
      <c r="F1368" s="2">
        <v>7827.3</v>
      </c>
      <c r="G1368" s="2">
        <f>SALES­_DATA[[#This Row],[SALES]]-SALES­_DATA[[#This Row],[cost price]]</f>
        <v>3927.3</v>
      </c>
      <c r="H1368" s="4">
        <v>38400</v>
      </c>
      <c r="I1368" s="1" t="s">
        <v>676</v>
      </c>
      <c r="J1368" t="s">
        <v>25</v>
      </c>
      <c r="K1368">
        <v>1</v>
      </c>
      <c r="L1368" t="str">
        <f t="shared" si="42"/>
        <v>Qtr 1</v>
      </c>
      <c r="M1368" t="s">
        <v>676</v>
      </c>
      <c r="N1368">
        <v>2005</v>
      </c>
      <c r="O1368" t="s">
        <v>550</v>
      </c>
      <c r="P1368" s="2">
        <v>50</v>
      </c>
      <c r="Q1368" t="s">
        <v>617</v>
      </c>
      <c r="R1368" t="s">
        <v>272</v>
      </c>
      <c r="S1368">
        <v>4155551450</v>
      </c>
      <c r="T1368" t="s">
        <v>273</v>
      </c>
      <c r="V1368" t="s">
        <v>274</v>
      </c>
      <c r="W1368" t="s">
        <v>55</v>
      </c>
      <c r="X1368" s="3">
        <v>97562</v>
      </c>
      <c r="Y1368" t="s">
        <v>32</v>
      </c>
      <c r="Z1368" t="s">
        <v>33</v>
      </c>
      <c r="AA1368" t="s">
        <v>275</v>
      </c>
      <c r="AB1368" t="s">
        <v>276</v>
      </c>
      <c r="AC1368" t="str">
        <f t="shared" si="43"/>
        <v>Nelson Valarie</v>
      </c>
      <c r="AD1368" t="s">
        <v>151</v>
      </c>
    </row>
    <row r="1369" spans="1:30" x14ac:dyDescent="0.4">
      <c r="A1369">
        <v>10411</v>
      </c>
      <c r="B1369">
        <v>35</v>
      </c>
      <c r="C1369" s="2">
        <v>59.87</v>
      </c>
      <c r="D1369" s="2">
        <f>SALES­_DATA[[#This Row],[PRICEEACH]]*SALES­_DATA[[#This Row],[QUANTITYORDERED]]</f>
        <v>2095.4499999999998</v>
      </c>
      <c r="E1369">
        <v>7</v>
      </c>
      <c r="F1369" s="2">
        <v>2095.4499999999998</v>
      </c>
      <c r="G1369" s="2">
        <f>SALES­_DATA[[#This Row],[SALES]]-SALES­_DATA[[#This Row],[cost price]]</f>
        <v>0</v>
      </c>
      <c r="H1369" s="4">
        <v>38473</v>
      </c>
      <c r="I1369" s="1" t="s">
        <v>677</v>
      </c>
      <c r="J1369" t="s">
        <v>25</v>
      </c>
      <c r="K1369">
        <v>2</v>
      </c>
      <c r="L1369" t="str">
        <f t="shared" si="42"/>
        <v>Qtr 2</v>
      </c>
      <c r="M1369" t="s">
        <v>677</v>
      </c>
      <c r="N1369">
        <v>2005</v>
      </c>
      <c r="O1369" t="s">
        <v>550</v>
      </c>
      <c r="P1369" s="2">
        <v>50</v>
      </c>
      <c r="Q1369" t="s">
        <v>617</v>
      </c>
      <c r="R1369" t="s">
        <v>292</v>
      </c>
      <c r="S1369" t="s">
        <v>293</v>
      </c>
      <c r="T1369" t="s">
        <v>294</v>
      </c>
      <c r="V1369" t="s">
        <v>295</v>
      </c>
      <c r="W1369" t="s">
        <v>296</v>
      </c>
      <c r="X1369" s="3" t="s">
        <v>297</v>
      </c>
      <c r="Y1369" t="s">
        <v>231</v>
      </c>
      <c r="Z1369" t="s">
        <v>33</v>
      </c>
      <c r="AA1369" t="s">
        <v>298</v>
      </c>
      <c r="AB1369" t="s">
        <v>299</v>
      </c>
      <c r="AC1369" t="str">
        <f t="shared" si="43"/>
        <v>Fresnisre Jean</v>
      </c>
      <c r="AD1369" t="s">
        <v>36</v>
      </c>
    </row>
    <row r="1370" spans="1:30" x14ac:dyDescent="0.4">
      <c r="A1370">
        <v>10424</v>
      </c>
      <c r="B1370">
        <v>26</v>
      </c>
      <c r="C1370" s="2">
        <v>59.87</v>
      </c>
      <c r="D1370" s="2">
        <f>SALES­_DATA[[#This Row],[PRICEEACH]]*SALES­_DATA[[#This Row],[QUANTITYORDERED]]</f>
        <v>1556.62</v>
      </c>
      <c r="E1370">
        <v>4</v>
      </c>
      <c r="F1370" s="2">
        <v>1556.62</v>
      </c>
      <c r="G1370" s="2">
        <f>SALES­_DATA[[#This Row],[SALES]]-SALES­_DATA[[#This Row],[cost price]]</f>
        <v>0</v>
      </c>
      <c r="H1370" s="4">
        <v>38503</v>
      </c>
      <c r="I1370" s="1" t="s">
        <v>677</v>
      </c>
      <c r="J1370" t="s">
        <v>300</v>
      </c>
      <c r="K1370">
        <v>2</v>
      </c>
      <c r="L1370" t="str">
        <f t="shared" si="42"/>
        <v>Qtr 2</v>
      </c>
      <c r="M1370" t="s">
        <v>677</v>
      </c>
      <c r="N1370">
        <v>2005</v>
      </c>
      <c r="O1370" t="s">
        <v>550</v>
      </c>
      <c r="P1370" s="2">
        <v>50</v>
      </c>
      <c r="Q1370" t="s">
        <v>617</v>
      </c>
      <c r="R1370" t="s">
        <v>174</v>
      </c>
      <c r="S1370" t="s">
        <v>175</v>
      </c>
      <c r="T1370" t="s">
        <v>176</v>
      </c>
      <c r="V1370" t="s">
        <v>177</v>
      </c>
      <c r="W1370" t="s">
        <v>687</v>
      </c>
      <c r="X1370" s="3">
        <v>28034</v>
      </c>
      <c r="Y1370" t="s">
        <v>178</v>
      </c>
      <c r="Z1370" t="s">
        <v>42</v>
      </c>
      <c r="AA1370" t="s">
        <v>179</v>
      </c>
      <c r="AB1370" t="s">
        <v>180</v>
      </c>
      <c r="AC1370" t="str">
        <f t="shared" si="43"/>
        <v>Freyre Diego</v>
      </c>
      <c r="AD1370" t="s">
        <v>36</v>
      </c>
    </row>
    <row r="1371" spans="1:30" x14ac:dyDescent="0.4">
      <c r="A1371">
        <v>10108</v>
      </c>
      <c r="B1371">
        <v>44</v>
      </c>
      <c r="C1371" s="2">
        <v>100</v>
      </c>
      <c r="D1371" s="2">
        <f>SALES­_DATA[[#This Row],[PRICEEACH]]*SALES­_DATA[[#This Row],[QUANTITYORDERED]]</f>
        <v>4400</v>
      </c>
      <c r="E1371">
        <v>11</v>
      </c>
      <c r="F1371" s="2">
        <v>5565.12</v>
      </c>
      <c r="G1371" s="2">
        <f>SALES­_DATA[[#This Row],[SALES]]-SALES­_DATA[[#This Row],[cost price]]</f>
        <v>1165.1199999999999</v>
      </c>
      <c r="H1371" s="4">
        <v>37683</v>
      </c>
      <c r="I1371" s="1" t="s">
        <v>686</v>
      </c>
      <c r="J1371" t="s">
        <v>25</v>
      </c>
      <c r="K1371">
        <v>1</v>
      </c>
      <c r="L1371" t="str">
        <f t="shared" si="42"/>
        <v>Qtr 1</v>
      </c>
      <c r="M1371" t="s">
        <v>686</v>
      </c>
      <c r="N1371">
        <v>2003</v>
      </c>
      <c r="O1371" t="s">
        <v>181</v>
      </c>
      <c r="P1371" s="2">
        <v>148</v>
      </c>
      <c r="Q1371" t="s">
        <v>618</v>
      </c>
      <c r="R1371" t="s">
        <v>425</v>
      </c>
      <c r="S1371" t="s">
        <v>426</v>
      </c>
      <c r="T1371" t="s">
        <v>427</v>
      </c>
      <c r="V1371" t="s">
        <v>428</v>
      </c>
      <c r="W1371" t="s">
        <v>687</v>
      </c>
      <c r="X1371" s="3" t="s">
        <v>429</v>
      </c>
      <c r="Y1371" t="s">
        <v>430</v>
      </c>
      <c r="Z1371" t="s">
        <v>200</v>
      </c>
      <c r="AA1371" t="s">
        <v>431</v>
      </c>
      <c r="AB1371" t="s">
        <v>432</v>
      </c>
      <c r="AC1371" t="str">
        <f t="shared" si="43"/>
        <v>Cruz Arnold</v>
      </c>
      <c r="AD1371" t="s">
        <v>51</v>
      </c>
    </row>
    <row r="1372" spans="1:30" x14ac:dyDescent="0.4">
      <c r="A1372">
        <v>10122</v>
      </c>
      <c r="B1372">
        <v>28</v>
      </c>
      <c r="C1372" s="2">
        <v>100</v>
      </c>
      <c r="D1372" s="2">
        <f>SALES­_DATA[[#This Row],[PRICEEACH]]*SALES­_DATA[[#This Row],[QUANTITYORDERED]]</f>
        <v>2800</v>
      </c>
      <c r="E1372">
        <v>15</v>
      </c>
      <c r="F1372" s="2">
        <v>3583.16</v>
      </c>
      <c r="G1372" s="2">
        <f>SALES­_DATA[[#This Row],[SALES]]-SALES­_DATA[[#This Row],[cost price]]</f>
        <v>783.15999999999985</v>
      </c>
      <c r="H1372" s="4">
        <v>37749</v>
      </c>
      <c r="I1372" s="1" t="s">
        <v>677</v>
      </c>
      <c r="J1372" t="s">
        <v>25</v>
      </c>
      <c r="K1372">
        <v>2</v>
      </c>
      <c r="L1372" t="str">
        <f t="shared" si="42"/>
        <v>Qtr 2</v>
      </c>
      <c r="M1372" t="s">
        <v>677</v>
      </c>
      <c r="N1372">
        <v>2003</v>
      </c>
      <c r="O1372" t="s">
        <v>181</v>
      </c>
      <c r="P1372" s="2">
        <v>148</v>
      </c>
      <c r="Q1372" t="s">
        <v>618</v>
      </c>
      <c r="R1372" t="s">
        <v>433</v>
      </c>
      <c r="S1372" t="s">
        <v>434</v>
      </c>
      <c r="T1372" t="s">
        <v>435</v>
      </c>
      <c r="V1372" t="s">
        <v>436</v>
      </c>
      <c r="W1372" t="s">
        <v>687</v>
      </c>
      <c r="X1372" s="3">
        <v>13008</v>
      </c>
      <c r="Y1372" t="s">
        <v>41</v>
      </c>
      <c r="Z1372" t="s">
        <v>42</v>
      </c>
      <c r="AA1372" t="s">
        <v>437</v>
      </c>
      <c r="AB1372" t="s">
        <v>438</v>
      </c>
      <c r="AC1372" t="str">
        <f t="shared" si="43"/>
        <v>Lebihan Laurence</v>
      </c>
      <c r="AD1372" t="s">
        <v>51</v>
      </c>
    </row>
    <row r="1373" spans="1:30" x14ac:dyDescent="0.4">
      <c r="A1373">
        <v>10135</v>
      </c>
      <c r="B1373">
        <v>31</v>
      </c>
      <c r="C1373" s="2">
        <v>100</v>
      </c>
      <c r="D1373" s="2">
        <f>SALES­_DATA[[#This Row],[PRICEEACH]]*SALES­_DATA[[#This Row],[QUANTITYORDERED]]</f>
        <v>3100</v>
      </c>
      <c r="E1373">
        <v>12</v>
      </c>
      <c r="F1373" s="2">
        <v>4705.18</v>
      </c>
      <c r="G1373" s="2">
        <f>SALES­_DATA[[#This Row],[SALES]]-SALES­_DATA[[#This Row],[cost price]]</f>
        <v>1605.1800000000003</v>
      </c>
      <c r="H1373" s="4">
        <v>37804</v>
      </c>
      <c r="I1373" s="1" t="s">
        <v>678</v>
      </c>
      <c r="J1373" t="s">
        <v>25</v>
      </c>
      <c r="K1373">
        <v>3</v>
      </c>
      <c r="L1373" t="str">
        <f t="shared" si="42"/>
        <v>Qtr 3</v>
      </c>
      <c r="M1373" t="s">
        <v>678</v>
      </c>
      <c r="N1373">
        <v>2003</v>
      </c>
      <c r="O1373" t="s">
        <v>181</v>
      </c>
      <c r="P1373" s="2">
        <v>148</v>
      </c>
      <c r="Q1373" t="s">
        <v>618</v>
      </c>
      <c r="R1373" t="s">
        <v>272</v>
      </c>
      <c r="S1373">
        <v>4155551450</v>
      </c>
      <c r="T1373" t="s">
        <v>273</v>
      </c>
      <c r="V1373" t="s">
        <v>274</v>
      </c>
      <c r="W1373" t="s">
        <v>55</v>
      </c>
      <c r="X1373" s="3">
        <v>97562</v>
      </c>
      <c r="Y1373" t="s">
        <v>32</v>
      </c>
      <c r="Z1373" t="s">
        <v>33</v>
      </c>
      <c r="AA1373" t="s">
        <v>275</v>
      </c>
      <c r="AB1373" t="s">
        <v>276</v>
      </c>
      <c r="AC1373" t="str">
        <f t="shared" si="43"/>
        <v>Nelson Valarie</v>
      </c>
      <c r="AD1373" t="s">
        <v>51</v>
      </c>
    </row>
    <row r="1374" spans="1:30" x14ac:dyDescent="0.4">
      <c r="A1374">
        <v>10146</v>
      </c>
      <c r="B1374">
        <v>29</v>
      </c>
      <c r="C1374" s="2">
        <v>100</v>
      </c>
      <c r="D1374" s="2">
        <f>SALES­_DATA[[#This Row],[PRICEEACH]]*SALES­_DATA[[#This Row],[QUANTITYORDERED]]</f>
        <v>2900</v>
      </c>
      <c r="E1374">
        <v>1</v>
      </c>
      <c r="F1374" s="2">
        <v>4444.54</v>
      </c>
      <c r="G1374" s="2">
        <f>SALES­_DATA[[#This Row],[SALES]]-SALES­_DATA[[#This Row],[cost price]]</f>
        <v>1544.54</v>
      </c>
      <c r="H1374" s="4">
        <v>37867</v>
      </c>
      <c r="I1374" s="1" t="s">
        <v>685</v>
      </c>
      <c r="J1374" t="s">
        <v>25</v>
      </c>
      <c r="K1374">
        <v>3</v>
      </c>
      <c r="L1374" t="str">
        <f t="shared" si="42"/>
        <v>Qtr 3</v>
      </c>
      <c r="M1374" t="s">
        <v>685</v>
      </c>
      <c r="N1374">
        <v>2003</v>
      </c>
      <c r="O1374" t="s">
        <v>181</v>
      </c>
      <c r="P1374" s="2">
        <v>148</v>
      </c>
      <c r="Q1374" t="s">
        <v>618</v>
      </c>
      <c r="R1374" t="s">
        <v>568</v>
      </c>
      <c r="S1374">
        <v>2035554407</v>
      </c>
      <c r="T1374" t="s">
        <v>569</v>
      </c>
      <c r="V1374" t="s">
        <v>516</v>
      </c>
      <c r="W1374" t="s">
        <v>112</v>
      </c>
      <c r="X1374" s="3">
        <v>97561</v>
      </c>
      <c r="Y1374" t="s">
        <v>32</v>
      </c>
      <c r="Z1374" t="s">
        <v>33</v>
      </c>
      <c r="AA1374" t="s">
        <v>570</v>
      </c>
      <c r="AB1374" t="s">
        <v>571</v>
      </c>
      <c r="AC1374" t="str">
        <f t="shared" si="43"/>
        <v>Lewis Dan</v>
      </c>
      <c r="AD1374" t="s">
        <v>51</v>
      </c>
    </row>
    <row r="1375" spans="1:30" x14ac:dyDescent="0.4">
      <c r="A1375">
        <v>10159</v>
      </c>
      <c r="B1375">
        <v>32</v>
      </c>
      <c r="C1375" s="2">
        <v>100</v>
      </c>
      <c r="D1375" s="2">
        <f>SALES­_DATA[[#This Row],[PRICEEACH]]*SALES­_DATA[[#This Row],[QUANTITYORDERED]]</f>
        <v>3200</v>
      </c>
      <c r="E1375">
        <v>7</v>
      </c>
      <c r="F1375" s="2">
        <v>4618.88</v>
      </c>
      <c r="G1375" s="2">
        <f>SALES­_DATA[[#This Row],[SALES]]-SALES­_DATA[[#This Row],[cost price]]</f>
        <v>1418.88</v>
      </c>
      <c r="H1375" s="4">
        <v>37904</v>
      </c>
      <c r="I1375" s="1" t="s">
        <v>680</v>
      </c>
      <c r="J1375" t="s">
        <v>25</v>
      </c>
      <c r="K1375">
        <v>4</v>
      </c>
      <c r="L1375" t="str">
        <f t="shared" si="42"/>
        <v>Qtr 4</v>
      </c>
      <c r="M1375" t="s">
        <v>680</v>
      </c>
      <c r="N1375">
        <v>2003</v>
      </c>
      <c r="O1375" t="s">
        <v>181</v>
      </c>
      <c r="P1375" s="2">
        <v>148</v>
      </c>
      <c r="Q1375" t="s">
        <v>618</v>
      </c>
      <c r="R1375" t="s">
        <v>58</v>
      </c>
      <c r="S1375">
        <v>6505551386</v>
      </c>
      <c r="T1375" t="s">
        <v>59</v>
      </c>
      <c r="V1375" t="s">
        <v>60</v>
      </c>
      <c r="W1375" t="s">
        <v>55</v>
      </c>
      <c r="X1375" s="3" t="s">
        <v>687</v>
      </c>
      <c r="Y1375" t="s">
        <v>32</v>
      </c>
      <c r="Z1375" t="s">
        <v>33</v>
      </c>
      <c r="AA1375" t="s">
        <v>61</v>
      </c>
      <c r="AB1375" t="s">
        <v>57</v>
      </c>
      <c r="AC1375" t="str">
        <f t="shared" si="43"/>
        <v>Brown Julie</v>
      </c>
      <c r="AD1375" t="s">
        <v>51</v>
      </c>
    </row>
    <row r="1376" spans="1:30" x14ac:dyDescent="0.4">
      <c r="A1376">
        <v>10169</v>
      </c>
      <c r="B1376">
        <v>33</v>
      </c>
      <c r="C1376" s="2">
        <v>100</v>
      </c>
      <c r="D1376" s="2">
        <f>SALES­_DATA[[#This Row],[PRICEEACH]]*SALES­_DATA[[#This Row],[QUANTITYORDERED]]</f>
        <v>3300</v>
      </c>
      <c r="E1376">
        <v>7</v>
      </c>
      <c r="F1376" s="2">
        <v>4910.3999999999996</v>
      </c>
      <c r="G1376" s="2">
        <f>SALES­_DATA[[#This Row],[SALES]]-SALES­_DATA[[#This Row],[cost price]]</f>
        <v>1610.3999999999996</v>
      </c>
      <c r="H1376" s="4">
        <v>37929</v>
      </c>
      <c r="I1376" s="1" t="s">
        <v>681</v>
      </c>
      <c r="J1376" t="s">
        <v>25</v>
      </c>
      <c r="K1376">
        <v>4</v>
      </c>
      <c r="L1376" t="str">
        <f t="shared" si="42"/>
        <v>Qtr 4</v>
      </c>
      <c r="M1376" t="s">
        <v>681</v>
      </c>
      <c r="N1376">
        <v>2003</v>
      </c>
      <c r="O1376" t="s">
        <v>181</v>
      </c>
      <c r="P1376" s="2">
        <v>148</v>
      </c>
      <c r="Q1376" t="s">
        <v>618</v>
      </c>
      <c r="R1376" t="s">
        <v>285</v>
      </c>
      <c r="S1376" t="s">
        <v>286</v>
      </c>
      <c r="T1376" t="s">
        <v>287</v>
      </c>
      <c r="U1376" t="s">
        <v>288</v>
      </c>
      <c r="V1376" t="s">
        <v>289</v>
      </c>
      <c r="W1376" t="s">
        <v>157</v>
      </c>
      <c r="X1376" s="3">
        <v>2060</v>
      </c>
      <c r="Y1376" t="s">
        <v>95</v>
      </c>
      <c r="Z1376" t="s">
        <v>96</v>
      </c>
      <c r="AA1376" t="s">
        <v>290</v>
      </c>
      <c r="AB1376" t="s">
        <v>291</v>
      </c>
      <c r="AC1376" t="str">
        <f t="shared" si="43"/>
        <v>O'Hara Anna</v>
      </c>
      <c r="AD1376" t="s">
        <v>51</v>
      </c>
    </row>
    <row r="1377" spans="1:30" x14ac:dyDescent="0.4">
      <c r="A1377">
        <v>10180</v>
      </c>
      <c r="B1377">
        <v>44</v>
      </c>
      <c r="C1377" s="2">
        <v>100</v>
      </c>
      <c r="D1377" s="2">
        <f>SALES­_DATA[[#This Row],[PRICEEACH]]*SALES­_DATA[[#This Row],[QUANTITYORDERED]]</f>
        <v>4400</v>
      </c>
      <c r="E1377">
        <v>2</v>
      </c>
      <c r="F1377" s="2">
        <v>5565.12</v>
      </c>
      <c r="G1377" s="2">
        <f>SALES­_DATA[[#This Row],[SALES]]-SALES­_DATA[[#This Row],[cost price]]</f>
        <v>1165.1199999999999</v>
      </c>
      <c r="H1377" s="4">
        <v>37936</v>
      </c>
      <c r="I1377" s="1" t="s">
        <v>681</v>
      </c>
      <c r="J1377" t="s">
        <v>25</v>
      </c>
      <c r="K1377">
        <v>4</v>
      </c>
      <c r="L1377" t="str">
        <f t="shared" si="42"/>
        <v>Qtr 4</v>
      </c>
      <c r="M1377" t="s">
        <v>681</v>
      </c>
      <c r="N1377">
        <v>2003</v>
      </c>
      <c r="O1377" t="s">
        <v>181</v>
      </c>
      <c r="P1377" s="2">
        <v>148</v>
      </c>
      <c r="Q1377" t="s">
        <v>618</v>
      </c>
      <c r="R1377" t="s">
        <v>67</v>
      </c>
      <c r="S1377" t="s">
        <v>68</v>
      </c>
      <c r="T1377" t="s">
        <v>69</v>
      </c>
      <c r="V1377" t="s">
        <v>70</v>
      </c>
      <c r="W1377" t="s">
        <v>687</v>
      </c>
      <c r="X1377" s="3">
        <v>59000</v>
      </c>
      <c r="Y1377" t="s">
        <v>41</v>
      </c>
      <c r="Z1377" t="s">
        <v>42</v>
      </c>
      <c r="AA1377" t="s">
        <v>71</v>
      </c>
      <c r="AB1377" t="s">
        <v>72</v>
      </c>
      <c r="AC1377" t="str">
        <f t="shared" si="43"/>
        <v>Rance Martine</v>
      </c>
      <c r="AD1377" t="s">
        <v>51</v>
      </c>
    </row>
    <row r="1378" spans="1:30" x14ac:dyDescent="0.4">
      <c r="A1378">
        <v>10191</v>
      </c>
      <c r="B1378">
        <v>32</v>
      </c>
      <c r="C1378" s="2">
        <v>100</v>
      </c>
      <c r="D1378" s="2">
        <f>SALES­_DATA[[#This Row],[PRICEEACH]]*SALES­_DATA[[#This Row],[QUANTITYORDERED]]</f>
        <v>3200</v>
      </c>
      <c r="E1378">
        <v>8</v>
      </c>
      <c r="F1378" s="2">
        <v>4237.76</v>
      </c>
      <c r="G1378" s="2">
        <f>SALES­_DATA[[#This Row],[SALES]]-SALES­_DATA[[#This Row],[cost price]]</f>
        <v>1037.7600000000002</v>
      </c>
      <c r="H1378" s="4">
        <v>37945</v>
      </c>
      <c r="I1378" s="1" t="s">
        <v>681</v>
      </c>
      <c r="J1378" t="s">
        <v>25</v>
      </c>
      <c r="K1378">
        <v>4</v>
      </c>
      <c r="L1378" t="str">
        <f t="shared" si="42"/>
        <v>Qtr 4</v>
      </c>
      <c r="M1378" t="s">
        <v>681</v>
      </c>
      <c r="N1378">
        <v>2003</v>
      </c>
      <c r="O1378" t="s">
        <v>181</v>
      </c>
      <c r="P1378" s="2">
        <v>148</v>
      </c>
      <c r="Q1378" t="s">
        <v>618</v>
      </c>
      <c r="R1378" t="s">
        <v>439</v>
      </c>
      <c r="S1378" t="s">
        <v>440</v>
      </c>
      <c r="T1378" t="s">
        <v>441</v>
      </c>
      <c r="V1378" t="s">
        <v>442</v>
      </c>
      <c r="W1378" t="s">
        <v>687</v>
      </c>
      <c r="X1378" s="3">
        <v>50739</v>
      </c>
      <c r="Y1378" t="s">
        <v>443</v>
      </c>
      <c r="Z1378" t="s">
        <v>42</v>
      </c>
      <c r="AA1378" t="s">
        <v>444</v>
      </c>
      <c r="AB1378" t="s">
        <v>445</v>
      </c>
      <c r="AC1378" t="str">
        <f t="shared" si="43"/>
        <v>Pfalzheim Henriette</v>
      </c>
      <c r="AD1378" t="s">
        <v>51</v>
      </c>
    </row>
    <row r="1379" spans="1:30" x14ac:dyDescent="0.4">
      <c r="A1379">
        <v>10211</v>
      </c>
      <c r="B1379">
        <v>41</v>
      </c>
      <c r="C1379" s="2">
        <v>100</v>
      </c>
      <c r="D1379" s="2">
        <f>SALES­_DATA[[#This Row],[PRICEEACH]]*SALES­_DATA[[#This Row],[QUANTITYORDERED]]</f>
        <v>4100</v>
      </c>
      <c r="E1379">
        <v>7</v>
      </c>
      <c r="F1379" s="2">
        <v>5673.58</v>
      </c>
      <c r="G1379" s="2">
        <f>SALES­_DATA[[#This Row],[SALES]]-SALES­_DATA[[#This Row],[cost price]]</f>
        <v>1573.58</v>
      </c>
      <c r="H1379" s="4">
        <v>38001</v>
      </c>
      <c r="I1379" s="1" t="s">
        <v>675</v>
      </c>
      <c r="J1379" t="s">
        <v>25</v>
      </c>
      <c r="K1379">
        <v>1</v>
      </c>
      <c r="L1379" t="str">
        <f t="shared" si="42"/>
        <v>Qtr 1</v>
      </c>
      <c r="M1379" t="s">
        <v>675</v>
      </c>
      <c r="N1379">
        <v>2004</v>
      </c>
      <c r="O1379" t="s">
        <v>181</v>
      </c>
      <c r="P1379" s="2">
        <v>148</v>
      </c>
      <c r="Q1379" t="s">
        <v>618</v>
      </c>
      <c r="R1379" t="s">
        <v>84</v>
      </c>
      <c r="S1379" t="s">
        <v>85</v>
      </c>
      <c r="T1379" t="s">
        <v>86</v>
      </c>
      <c r="V1379" t="s">
        <v>48</v>
      </c>
      <c r="W1379" t="s">
        <v>687</v>
      </c>
      <c r="X1379" s="3">
        <v>75016</v>
      </c>
      <c r="Y1379" t="s">
        <v>41</v>
      </c>
      <c r="Z1379" t="s">
        <v>42</v>
      </c>
      <c r="AA1379" t="s">
        <v>87</v>
      </c>
      <c r="AB1379" t="s">
        <v>88</v>
      </c>
      <c r="AC1379" t="str">
        <f t="shared" si="43"/>
        <v>Perrier Dominique</v>
      </c>
      <c r="AD1379" t="s">
        <v>51</v>
      </c>
    </row>
    <row r="1380" spans="1:30" x14ac:dyDescent="0.4">
      <c r="A1380">
        <v>10225</v>
      </c>
      <c r="B1380">
        <v>35</v>
      </c>
      <c r="C1380" s="2">
        <v>100</v>
      </c>
      <c r="D1380" s="2">
        <f>SALES­_DATA[[#This Row],[PRICEEACH]]*SALES­_DATA[[#This Row],[QUANTITYORDERED]]</f>
        <v>3500</v>
      </c>
      <c r="E1380">
        <v>14</v>
      </c>
      <c r="F1380" s="2">
        <v>5260.15</v>
      </c>
      <c r="G1380" s="2">
        <f>SALES­_DATA[[#This Row],[SALES]]-SALES­_DATA[[#This Row],[cost price]]</f>
        <v>1760.1499999999996</v>
      </c>
      <c r="H1380" s="4">
        <v>38039</v>
      </c>
      <c r="I1380" s="1" t="s">
        <v>676</v>
      </c>
      <c r="J1380" t="s">
        <v>25</v>
      </c>
      <c r="K1380">
        <v>1</v>
      </c>
      <c r="L1380" t="str">
        <f t="shared" si="42"/>
        <v>Qtr 1</v>
      </c>
      <c r="M1380" t="s">
        <v>676</v>
      </c>
      <c r="N1380">
        <v>2004</v>
      </c>
      <c r="O1380" t="s">
        <v>181</v>
      </c>
      <c r="P1380" s="2">
        <v>148</v>
      </c>
      <c r="Q1380" t="s">
        <v>618</v>
      </c>
      <c r="R1380" t="s">
        <v>446</v>
      </c>
      <c r="S1380" t="s">
        <v>447</v>
      </c>
      <c r="T1380" t="s">
        <v>448</v>
      </c>
      <c r="V1380" t="s">
        <v>449</v>
      </c>
      <c r="W1380" t="s">
        <v>687</v>
      </c>
      <c r="X1380" s="3">
        <v>1203</v>
      </c>
      <c r="Y1380" t="s">
        <v>450</v>
      </c>
      <c r="Z1380" t="s">
        <v>42</v>
      </c>
      <c r="AA1380" t="s">
        <v>451</v>
      </c>
      <c r="AB1380" t="s">
        <v>103</v>
      </c>
      <c r="AC1380" t="str">
        <f t="shared" si="43"/>
        <v>Holz Michael</v>
      </c>
      <c r="AD1380" t="s">
        <v>51</v>
      </c>
    </row>
    <row r="1381" spans="1:30" x14ac:dyDescent="0.4">
      <c r="A1381">
        <v>10238</v>
      </c>
      <c r="B1381">
        <v>44</v>
      </c>
      <c r="C1381" s="2">
        <v>100</v>
      </c>
      <c r="D1381" s="2">
        <f>SALES­_DATA[[#This Row],[PRICEEACH]]*SALES­_DATA[[#This Row],[QUANTITYORDERED]]</f>
        <v>4400</v>
      </c>
      <c r="E1381">
        <v>8</v>
      </c>
      <c r="F1381" s="2">
        <v>6350.96</v>
      </c>
      <c r="G1381" s="2">
        <f>SALES­_DATA[[#This Row],[SALES]]-SALES­_DATA[[#This Row],[cost price]]</f>
        <v>1950.96</v>
      </c>
      <c r="H1381" s="4">
        <v>38086</v>
      </c>
      <c r="I1381" s="1" t="s">
        <v>683</v>
      </c>
      <c r="J1381" t="s">
        <v>25</v>
      </c>
      <c r="K1381">
        <v>2</v>
      </c>
      <c r="L1381" t="str">
        <f t="shared" si="42"/>
        <v>Qtr 2</v>
      </c>
      <c r="M1381" t="s">
        <v>683</v>
      </c>
      <c r="N1381">
        <v>2004</v>
      </c>
      <c r="O1381" t="s">
        <v>181</v>
      </c>
      <c r="P1381" s="2">
        <v>148</v>
      </c>
      <c r="Q1381" t="s">
        <v>618</v>
      </c>
      <c r="R1381" t="s">
        <v>322</v>
      </c>
      <c r="S1381" t="s">
        <v>323</v>
      </c>
      <c r="T1381" t="s">
        <v>324</v>
      </c>
      <c r="V1381" t="s">
        <v>325</v>
      </c>
      <c r="W1381" t="s">
        <v>687</v>
      </c>
      <c r="X1381" s="3">
        <v>1734</v>
      </c>
      <c r="Y1381" t="s">
        <v>326</v>
      </c>
      <c r="Z1381" t="s">
        <v>42</v>
      </c>
      <c r="AA1381" t="s">
        <v>327</v>
      </c>
      <c r="AB1381" t="s">
        <v>328</v>
      </c>
      <c r="AC1381" t="str">
        <f t="shared" si="43"/>
        <v>Petersen Jytte</v>
      </c>
      <c r="AD1381" t="s">
        <v>51</v>
      </c>
    </row>
    <row r="1382" spans="1:30" x14ac:dyDescent="0.4">
      <c r="A1382">
        <v>10252</v>
      </c>
      <c r="B1382">
        <v>26</v>
      </c>
      <c r="C1382" s="2">
        <v>100</v>
      </c>
      <c r="D1382" s="2">
        <f>SALES­_DATA[[#This Row],[PRICEEACH]]*SALES­_DATA[[#This Row],[QUANTITYORDERED]]</f>
        <v>2600</v>
      </c>
      <c r="E1382">
        <v>4</v>
      </c>
      <c r="F1382" s="2">
        <v>3559.4</v>
      </c>
      <c r="G1382" s="2">
        <f>SALES­_DATA[[#This Row],[SALES]]-SALES­_DATA[[#This Row],[cost price]]</f>
        <v>959.40000000000009</v>
      </c>
      <c r="H1382" s="4">
        <v>38133</v>
      </c>
      <c r="I1382" s="1" t="s">
        <v>677</v>
      </c>
      <c r="J1382" t="s">
        <v>25</v>
      </c>
      <c r="K1382">
        <v>2</v>
      </c>
      <c r="L1382" t="str">
        <f t="shared" si="42"/>
        <v>Qtr 2</v>
      </c>
      <c r="M1382" t="s">
        <v>677</v>
      </c>
      <c r="N1382">
        <v>2004</v>
      </c>
      <c r="O1382" t="s">
        <v>181</v>
      </c>
      <c r="P1382" s="2">
        <v>148</v>
      </c>
      <c r="Q1382" t="s">
        <v>618</v>
      </c>
      <c r="R1382" t="s">
        <v>84</v>
      </c>
      <c r="S1382" t="s">
        <v>85</v>
      </c>
      <c r="T1382" t="s">
        <v>86</v>
      </c>
      <c r="V1382" t="s">
        <v>48</v>
      </c>
      <c r="W1382" t="s">
        <v>687</v>
      </c>
      <c r="X1382" s="3">
        <v>75016</v>
      </c>
      <c r="Y1382" t="s">
        <v>41</v>
      </c>
      <c r="Z1382" t="s">
        <v>42</v>
      </c>
      <c r="AA1382" t="s">
        <v>87</v>
      </c>
      <c r="AB1382" t="s">
        <v>88</v>
      </c>
      <c r="AC1382" t="str">
        <f t="shared" si="43"/>
        <v>Perrier Dominique</v>
      </c>
      <c r="AD1382" t="s">
        <v>51</v>
      </c>
    </row>
    <row r="1383" spans="1:30" x14ac:dyDescent="0.4">
      <c r="A1383">
        <v>10264</v>
      </c>
      <c r="B1383">
        <v>20</v>
      </c>
      <c r="C1383" s="2">
        <v>100</v>
      </c>
      <c r="D1383" s="2">
        <f>SALES­_DATA[[#This Row],[PRICEEACH]]*SALES­_DATA[[#This Row],[QUANTITYORDERED]]</f>
        <v>2000</v>
      </c>
      <c r="E1383">
        <v>2</v>
      </c>
      <c r="F1383" s="2">
        <v>2410.6</v>
      </c>
      <c r="G1383" s="2">
        <f>SALES­_DATA[[#This Row],[SALES]]-SALES­_DATA[[#This Row],[cost price]]</f>
        <v>410.59999999999991</v>
      </c>
      <c r="H1383" s="4">
        <v>38168</v>
      </c>
      <c r="I1383" s="1" t="s">
        <v>684</v>
      </c>
      <c r="J1383" t="s">
        <v>25</v>
      </c>
      <c r="K1383">
        <v>2</v>
      </c>
      <c r="L1383" t="str">
        <f t="shared" si="42"/>
        <v>Qtr 2</v>
      </c>
      <c r="M1383" t="s">
        <v>684</v>
      </c>
      <c r="N1383">
        <v>2004</v>
      </c>
      <c r="O1383" t="s">
        <v>181</v>
      </c>
      <c r="P1383" s="2">
        <v>148</v>
      </c>
      <c r="Q1383" t="s">
        <v>618</v>
      </c>
      <c r="R1383" t="s">
        <v>379</v>
      </c>
      <c r="S1383">
        <v>6175559555</v>
      </c>
      <c r="T1383" t="s">
        <v>380</v>
      </c>
      <c r="V1383" t="s">
        <v>381</v>
      </c>
      <c r="W1383" t="s">
        <v>123</v>
      </c>
      <c r="X1383" s="3">
        <v>51003</v>
      </c>
      <c r="Y1383" t="s">
        <v>32</v>
      </c>
      <c r="Z1383" t="s">
        <v>33</v>
      </c>
      <c r="AA1383" t="s">
        <v>382</v>
      </c>
      <c r="AB1383" t="s">
        <v>66</v>
      </c>
      <c r="AC1383" t="str">
        <f t="shared" si="43"/>
        <v>Yoshido Juri</v>
      </c>
      <c r="AD1383" t="s">
        <v>36</v>
      </c>
    </row>
    <row r="1384" spans="1:30" x14ac:dyDescent="0.4">
      <c r="A1384">
        <v>10276</v>
      </c>
      <c r="B1384">
        <v>48</v>
      </c>
      <c r="C1384" s="2">
        <v>100</v>
      </c>
      <c r="D1384" s="2">
        <f>SALES­_DATA[[#This Row],[PRICEEACH]]*SALES­_DATA[[#This Row],[QUANTITYORDERED]]</f>
        <v>4800</v>
      </c>
      <c r="E1384">
        <v>8</v>
      </c>
      <c r="F1384" s="2">
        <v>5713.92</v>
      </c>
      <c r="G1384" s="2">
        <f>SALES­_DATA[[#This Row],[SALES]]-SALES­_DATA[[#This Row],[cost price]]</f>
        <v>913.92000000000007</v>
      </c>
      <c r="H1384" s="4">
        <v>38201</v>
      </c>
      <c r="I1384" s="1" t="s">
        <v>679</v>
      </c>
      <c r="J1384" t="s">
        <v>25</v>
      </c>
      <c r="K1384">
        <v>3</v>
      </c>
      <c r="L1384" t="str">
        <f t="shared" si="42"/>
        <v>Qtr 3</v>
      </c>
      <c r="M1384" t="s">
        <v>679</v>
      </c>
      <c r="N1384">
        <v>2004</v>
      </c>
      <c r="O1384" t="s">
        <v>181</v>
      </c>
      <c r="P1384" s="2">
        <v>148</v>
      </c>
      <c r="Q1384" t="s">
        <v>618</v>
      </c>
      <c r="R1384" t="s">
        <v>458</v>
      </c>
      <c r="S1384">
        <v>6175557555</v>
      </c>
      <c r="T1384" t="s">
        <v>459</v>
      </c>
      <c r="V1384" t="s">
        <v>283</v>
      </c>
      <c r="W1384" t="s">
        <v>123</v>
      </c>
      <c r="X1384" s="3">
        <v>58339</v>
      </c>
      <c r="Y1384" t="s">
        <v>32</v>
      </c>
      <c r="Z1384" t="s">
        <v>33</v>
      </c>
      <c r="AA1384" t="s">
        <v>460</v>
      </c>
      <c r="AB1384" t="s">
        <v>461</v>
      </c>
      <c r="AC1384" t="str">
        <f t="shared" si="43"/>
        <v>Barajas Miguel</v>
      </c>
      <c r="AD1384" t="s">
        <v>51</v>
      </c>
    </row>
    <row r="1385" spans="1:30" x14ac:dyDescent="0.4">
      <c r="A1385">
        <v>10287</v>
      </c>
      <c r="B1385">
        <v>34</v>
      </c>
      <c r="C1385" s="2">
        <v>100</v>
      </c>
      <c r="D1385" s="2">
        <f>SALES­_DATA[[#This Row],[PRICEEACH]]*SALES­_DATA[[#This Row],[QUANTITYORDERED]]</f>
        <v>3400</v>
      </c>
      <c r="E1385">
        <v>17</v>
      </c>
      <c r="F1385" s="2">
        <v>4300.32</v>
      </c>
      <c r="G1385" s="2">
        <f>SALES­_DATA[[#This Row],[SALES]]-SALES­_DATA[[#This Row],[cost price]]</f>
        <v>900.31999999999971</v>
      </c>
      <c r="H1385" s="4">
        <v>38229</v>
      </c>
      <c r="I1385" s="1" t="s">
        <v>679</v>
      </c>
      <c r="J1385" t="s">
        <v>25</v>
      </c>
      <c r="K1385">
        <v>3</v>
      </c>
      <c r="L1385" t="str">
        <f t="shared" si="42"/>
        <v>Qtr 3</v>
      </c>
      <c r="M1385" t="s">
        <v>679</v>
      </c>
      <c r="N1385">
        <v>2004</v>
      </c>
      <c r="O1385" t="s">
        <v>181</v>
      </c>
      <c r="P1385" s="2">
        <v>148</v>
      </c>
      <c r="Q1385" t="s">
        <v>618</v>
      </c>
      <c r="R1385" t="s">
        <v>446</v>
      </c>
      <c r="S1385" t="s">
        <v>447</v>
      </c>
      <c r="T1385" t="s">
        <v>448</v>
      </c>
      <c r="V1385" t="s">
        <v>449</v>
      </c>
      <c r="W1385" t="s">
        <v>687</v>
      </c>
      <c r="X1385" s="3">
        <v>1203</v>
      </c>
      <c r="Y1385" t="s">
        <v>450</v>
      </c>
      <c r="Z1385" t="s">
        <v>42</v>
      </c>
      <c r="AA1385" t="s">
        <v>451</v>
      </c>
      <c r="AB1385" t="s">
        <v>103</v>
      </c>
      <c r="AC1385" t="str">
        <f t="shared" si="43"/>
        <v>Holz Michael</v>
      </c>
      <c r="AD1385" t="s">
        <v>51</v>
      </c>
    </row>
    <row r="1386" spans="1:30" x14ac:dyDescent="0.4">
      <c r="A1386">
        <v>10299</v>
      </c>
      <c r="B1386">
        <v>49</v>
      </c>
      <c r="C1386" s="2">
        <v>100</v>
      </c>
      <c r="D1386" s="2">
        <f>SALES­_DATA[[#This Row],[PRICEEACH]]*SALES­_DATA[[#This Row],[QUANTITYORDERED]]</f>
        <v>4900</v>
      </c>
      <c r="E1386">
        <v>2</v>
      </c>
      <c r="F1386" s="2">
        <v>7947.31</v>
      </c>
      <c r="G1386" s="2">
        <f>SALES­_DATA[[#This Row],[SALES]]-SALES­_DATA[[#This Row],[cost price]]</f>
        <v>3047.3100000000004</v>
      </c>
      <c r="H1386" s="4">
        <v>38260</v>
      </c>
      <c r="I1386" s="1" t="s">
        <v>685</v>
      </c>
      <c r="J1386" t="s">
        <v>25</v>
      </c>
      <c r="K1386">
        <v>3</v>
      </c>
      <c r="L1386" t="str">
        <f t="shared" si="42"/>
        <v>Qtr 3</v>
      </c>
      <c r="M1386" t="s">
        <v>685</v>
      </c>
      <c r="N1386">
        <v>2004</v>
      </c>
      <c r="O1386" t="s">
        <v>181</v>
      </c>
      <c r="P1386" s="2">
        <v>148</v>
      </c>
      <c r="Q1386" t="s">
        <v>618</v>
      </c>
      <c r="R1386" t="s">
        <v>126</v>
      </c>
      <c r="S1386" t="s">
        <v>127</v>
      </c>
      <c r="T1386" t="s">
        <v>128</v>
      </c>
      <c r="V1386" t="s">
        <v>129</v>
      </c>
      <c r="W1386" t="s">
        <v>687</v>
      </c>
      <c r="X1386" s="3">
        <v>21240</v>
      </c>
      <c r="Y1386" t="s">
        <v>130</v>
      </c>
      <c r="Z1386" t="s">
        <v>42</v>
      </c>
      <c r="AA1386" t="s">
        <v>131</v>
      </c>
      <c r="AB1386" t="s">
        <v>132</v>
      </c>
      <c r="AC1386" t="str">
        <f t="shared" si="43"/>
        <v>Karttunen Matti</v>
      </c>
      <c r="AD1386" t="s">
        <v>151</v>
      </c>
    </row>
    <row r="1387" spans="1:30" x14ac:dyDescent="0.4">
      <c r="A1387">
        <v>10310</v>
      </c>
      <c r="B1387">
        <v>40</v>
      </c>
      <c r="C1387" s="2">
        <v>100</v>
      </c>
      <c r="D1387" s="2">
        <f>SALES­_DATA[[#This Row],[PRICEEACH]]*SALES­_DATA[[#This Row],[QUANTITYORDERED]]</f>
        <v>4000</v>
      </c>
      <c r="E1387">
        <v>15</v>
      </c>
      <c r="F1387" s="2">
        <v>5356.8</v>
      </c>
      <c r="G1387" s="2">
        <f>SALES­_DATA[[#This Row],[SALES]]-SALES­_DATA[[#This Row],[cost price]]</f>
        <v>1356.8000000000002</v>
      </c>
      <c r="H1387" s="4">
        <v>38276</v>
      </c>
      <c r="I1387" s="1" t="s">
        <v>680</v>
      </c>
      <c r="J1387" t="s">
        <v>25</v>
      </c>
      <c r="K1387">
        <v>4</v>
      </c>
      <c r="L1387" t="str">
        <f t="shared" si="42"/>
        <v>Qtr 4</v>
      </c>
      <c r="M1387" t="s">
        <v>680</v>
      </c>
      <c r="N1387">
        <v>2004</v>
      </c>
      <c r="O1387" t="s">
        <v>181</v>
      </c>
      <c r="P1387" s="2">
        <v>148</v>
      </c>
      <c r="Q1387" t="s">
        <v>618</v>
      </c>
      <c r="R1387" t="s">
        <v>439</v>
      </c>
      <c r="S1387" t="s">
        <v>440</v>
      </c>
      <c r="T1387" t="s">
        <v>441</v>
      </c>
      <c r="V1387" t="s">
        <v>442</v>
      </c>
      <c r="W1387" t="s">
        <v>687</v>
      </c>
      <c r="X1387" s="3">
        <v>50739</v>
      </c>
      <c r="Y1387" t="s">
        <v>443</v>
      </c>
      <c r="Z1387" t="s">
        <v>42</v>
      </c>
      <c r="AA1387" t="s">
        <v>444</v>
      </c>
      <c r="AB1387" t="s">
        <v>445</v>
      </c>
      <c r="AC1387" t="str">
        <f t="shared" si="43"/>
        <v>Pfalzheim Henriette</v>
      </c>
      <c r="AD1387" t="s">
        <v>51</v>
      </c>
    </row>
    <row r="1388" spans="1:30" x14ac:dyDescent="0.4">
      <c r="A1388">
        <v>10319</v>
      </c>
      <c r="B1388">
        <v>45</v>
      </c>
      <c r="C1388" s="2">
        <v>100</v>
      </c>
      <c r="D1388" s="2">
        <f>SALES­_DATA[[#This Row],[PRICEEACH]]*SALES­_DATA[[#This Row],[QUANTITYORDERED]]</f>
        <v>4500</v>
      </c>
      <c r="E1388">
        <v>3</v>
      </c>
      <c r="F1388" s="2">
        <v>7901.1</v>
      </c>
      <c r="G1388" s="2">
        <f>SALES­_DATA[[#This Row],[SALES]]-SALES­_DATA[[#This Row],[cost price]]</f>
        <v>3401.1000000000004</v>
      </c>
      <c r="H1388" s="4">
        <v>38294</v>
      </c>
      <c r="I1388" s="1" t="s">
        <v>681</v>
      </c>
      <c r="J1388" t="s">
        <v>25</v>
      </c>
      <c r="K1388">
        <v>4</v>
      </c>
      <c r="L1388" t="str">
        <f t="shared" si="42"/>
        <v>Qtr 4</v>
      </c>
      <c r="M1388" t="s">
        <v>681</v>
      </c>
      <c r="N1388">
        <v>2004</v>
      </c>
      <c r="O1388" t="s">
        <v>181</v>
      </c>
      <c r="P1388" s="2">
        <v>148</v>
      </c>
      <c r="Q1388" t="s">
        <v>618</v>
      </c>
      <c r="R1388" t="s">
        <v>507</v>
      </c>
      <c r="S1388">
        <v>2125551957</v>
      </c>
      <c r="T1388" t="s">
        <v>508</v>
      </c>
      <c r="U1388" t="s">
        <v>509</v>
      </c>
      <c r="V1388" t="s">
        <v>30</v>
      </c>
      <c r="W1388" t="s">
        <v>31</v>
      </c>
      <c r="X1388" s="3">
        <v>10022</v>
      </c>
      <c r="Y1388" t="s">
        <v>32</v>
      </c>
      <c r="Z1388" t="s">
        <v>33</v>
      </c>
      <c r="AA1388" t="s">
        <v>510</v>
      </c>
      <c r="AB1388" t="s">
        <v>511</v>
      </c>
      <c r="AC1388" t="str">
        <f t="shared" si="43"/>
        <v>Kuo Kee</v>
      </c>
      <c r="AD1388" t="s">
        <v>151</v>
      </c>
    </row>
    <row r="1389" spans="1:30" x14ac:dyDescent="0.4">
      <c r="A1389">
        <v>10330</v>
      </c>
      <c r="B1389">
        <v>50</v>
      </c>
      <c r="C1389" s="2">
        <v>100</v>
      </c>
      <c r="D1389" s="2">
        <f>SALES­_DATA[[#This Row],[PRICEEACH]]*SALES­_DATA[[#This Row],[QUANTITYORDERED]]</f>
        <v>5000</v>
      </c>
      <c r="E1389">
        <v>4</v>
      </c>
      <c r="F1389" s="2">
        <v>6101</v>
      </c>
      <c r="G1389" s="2">
        <f>SALES­_DATA[[#This Row],[SALES]]-SALES­_DATA[[#This Row],[cost price]]</f>
        <v>1101</v>
      </c>
      <c r="H1389" s="4">
        <v>38307</v>
      </c>
      <c r="I1389" s="1" t="s">
        <v>681</v>
      </c>
      <c r="J1389" t="s">
        <v>25</v>
      </c>
      <c r="K1389">
        <v>4</v>
      </c>
      <c r="L1389" t="str">
        <f t="shared" si="42"/>
        <v>Qtr 4</v>
      </c>
      <c r="M1389" t="s">
        <v>681</v>
      </c>
      <c r="N1389">
        <v>2004</v>
      </c>
      <c r="O1389" t="s">
        <v>181</v>
      </c>
      <c r="P1389" s="2">
        <v>148</v>
      </c>
      <c r="Q1389" t="s">
        <v>618</v>
      </c>
      <c r="R1389" t="s">
        <v>425</v>
      </c>
      <c r="S1389" t="s">
        <v>426</v>
      </c>
      <c r="T1389" t="s">
        <v>427</v>
      </c>
      <c r="V1389" t="s">
        <v>428</v>
      </c>
      <c r="W1389" t="s">
        <v>687</v>
      </c>
      <c r="X1389" s="3" t="s">
        <v>429</v>
      </c>
      <c r="Y1389" t="s">
        <v>430</v>
      </c>
      <c r="Z1389" t="s">
        <v>200</v>
      </c>
      <c r="AA1389" t="s">
        <v>431</v>
      </c>
      <c r="AB1389" t="s">
        <v>432</v>
      </c>
      <c r="AC1389" t="str">
        <f t="shared" si="43"/>
        <v>Cruz Arnold</v>
      </c>
      <c r="AD1389" t="s">
        <v>51</v>
      </c>
    </row>
    <row r="1390" spans="1:30" x14ac:dyDescent="0.4">
      <c r="A1390">
        <v>10342</v>
      </c>
      <c r="B1390">
        <v>38</v>
      </c>
      <c r="C1390" s="2">
        <v>100</v>
      </c>
      <c r="D1390" s="2">
        <f>SALES­_DATA[[#This Row],[PRICEEACH]]*SALES­_DATA[[#This Row],[QUANTITYORDERED]]</f>
        <v>3800</v>
      </c>
      <c r="E1390">
        <v>11</v>
      </c>
      <c r="F1390" s="2">
        <v>6276.46</v>
      </c>
      <c r="G1390" s="2">
        <f>SALES­_DATA[[#This Row],[SALES]]-SALES­_DATA[[#This Row],[cost price]]</f>
        <v>2476.46</v>
      </c>
      <c r="H1390" s="4">
        <v>38315</v>
      </c>
      <c r="I1390" s="1" t="s">
        <v>681</v>
      </c>
      <c r="J1390" t="s">
        <v>25</v>
      </c>
      <c r="K1390">
        <v>4</v>
      </c>
      <c r="L1390" t="str">
        <f t="shared" si="42"/>
        <v>Qtr 4</v>
      </c>
      <c r="M1390" t="s">
        <v>681</v>
      </c>
      <c r="N1390">
        <v>2004</v>
      </c>
      <c r="O1390" t="s">
        <v>181</v>
      </c>
      <c r="P1390" s="2">
        <v>148</v>
      </c>
      <c r="Q1390" t="s">
        <v>618</v>
      </c>
      <c r="R1390" t="s">
        <v>89</v>
      </c>
      <c r="S1390" t="s">
        <v>90</v>
      </c>
      <c r="T1390" t="s">
        <v>91</v>
      </c>
      <c r="U1390" t="s">
        <v>92</v>
      </c>
      <c r="V1390" t="s">
        <v>93</v>
      </c>
      <c r="W1390" t="s">
        <v>94</v>
      </c>
      <c r="X1390" s="3">
        <v>3004</v>
      </c>
      <c r="Y1390" t="s">
        <v>95</v>
      </c>
      <c r="Z1390" t="s">
        <v>96</v>
      </c>
      <c r="AA1390" t="s">
        <v>97</v>
      </c>
      <c r="AB1390" t="s">
        <v>98</v>
      </c>
      <c r="AC1390" t="str">
        <f t="shared" si="43"/>
        <v>Ferguson Peter</v>
      </c>
      <c r="AD1390" t="s">
        <v>51</v>
      </c>
    </row>
    <row r="1391" spans="1:30" x14ac:dyDescent="0.4">
      <c r="A1391">
        <v>10355</v>
      </c>
      <c r="B1391">
        <v>25</v>
      </c>
      <c r="C1391" s="2">
        <v>100</v>
      </c>
      <c r="D1391" s="2">
        <f>SALES­_DATA[[#This Row],[PRICEEACH]]*SALES­_DATA[[#This Row],[QUANTITYORDERED]]</f>
        <v>2500</v>
      </c>
      <c r="E1391">
        <v>2</v>
      </c>
      <c r="F1391" s="2">
        <v>4203.5</v>
      </c>
      <c r="G1391" s="2">
        <f>SALES­_DATA[[#This Row],[SALES]]-SALES­_DATA[[#This Row],[cost price]]</f>
        <v>1703.5</v>
      </c>
      <c r="H1391" s="4">
        <v>38328</v>
      </c>
      <c r="I1391" s="1" t="s">
        <v>682</v>
      </c>
      <c r="J1391" t="s">
        <v>25</v>
      </c>
      <c r="K1391">
        <v>4</v>
      </c>
      <c r="L1391" t="str">
        <f t="shared" si="42"/>
        <v>Qtr 4</v>
      </c>
      <c r="M1391" t="s">
        <v>682</v>
      </c>
      <c r="N1391">
        <v>2004</v>
      </c>
      <c r="O1391" t="s">
        <v>181</v>
      </c>
      <c r="P1391" s="2">
        <v>148</v>
      </c>
      <c r="Q1391" t="s">
        <v>618</v>
      </c>
      <c r="R1391" t="s">
        <v>174</v>
      </c>
      <c r="S1391" t="s">
        <v>175</v>
      </c>
      <c r="T1391" t="s">
        <v>176</v>
      </c>
      <c r="V1391" t="s">
        <v>177</v>
      </c>
      <c r="W1391" t="s">
        <v>687</v>
      </c>
      <c r="X1391" s="3">
        <v>28034</v>
      </c>
      <c r="Y1391" t="s">
        <v>178</v>
      </c>
      <c r="Z1391" t="s">
        <v>42</v>
      </c>
      <c r="AA1391" t="s">
        <v>179</v>
      </c>
      <c r="AB1391" t="s">
        <v>180</v>
      </c>
      <c r="AC1391" t="str">
        <f t="shared" si="43"/>
        <v>Freyre Diego</v>
      </c>
      <c r="AD1391" t="s">
        <v>51</v>
      </c>
    </row>
    <row r="1392" spans="1:30" x14ac:dyDescent="0.4">
      <c r="A1392">
        <v>10363</v>
      </c>
      <c r="B1392">
        <v>28</v>
      </c>
      <c r="C1392" s="2">
        <v>58.18</v>
      </c>
      <c r="D1392" s="2">
        <f>SALES­_DATA[[#This Row],[PRICEEACH]]*SALES­_DATA[[#This Row],[QUANTITYORDERED]]</f>
        <v>1629.04</v>
      </c>
      <c r="E1392">
        <v>13</v>
      </c>
      <c r="F1392" s="2">
        <v>1629.04</v>
      </c>
      <c r="G1392" s="2">
        <f>SALES­_DATA[[#This Row],[SALES]]-SALES­_DATA[[#This Row],[cost price]]</f>
        <v>0</v>
      </c>
      <c r="H1392" s="4">
        <v>38358</v>
      </c>
      <c r="I1392" s="1" t="s">
        <v>675</v>
      </c>
      <c r="J1392" t="s">
        <v>25</v>
      </c>
      <c r="K1392">
        <v>1</v>
      </c>
      <c r="L1392" t="str">
        <f t="shared" si="42"/>
        <v>Qtr 1</v>
      </c>
      <c r="M1392" t="s">
        <v>675</v>
      </c>
      <c r="N1392">
        <v>2005</v>
      </c>
      <c r="O1392" t="s">
        <v>181</v>
      </c>
      <c r="P1392" s="2">
        <v>148</v>
      </c>
      <c r="Q1392" t="s">
        <v>618</v>
      </c>
      <c r="R1392" t="s">
        <v>467</v>
      </c>
      <c r="S1392" t="s">
        <v>468</v>
      </c>
      <c r="T1392" t="s">
        <v>469</v>
      </c>
      <c r="V1392" t="s">
        <v>470</v>
      </c>
      <c r="W1392" t="s">
        <v>687</v>
      </c>
      <c r="X1392" s="3" t="s">
        <v>471</v>
      </c>
      <c r="Y1392" t="s">
        <v>130</v>
      </c>
      <c r="Z1392" t="s">
        <v>42</v>
      </c>
      <c r="AA1392" t="s">
        <v>472</v>
      </c>
      <c r="AB1392" t="s">
        <v>473</v>
      </c>
      <c r="AC1392" t="str">
        <f t="shared" si="43"/>
        <v>Suominen Kalle</v>
      </c>
      <c r="AD1392" t="s">
        <v>36</v>
      </c>
    </row>
    <row r="1393" spans="1:30" x14ac:dyDescent="0.4">
      <c r="A1393">
        <v>10378</v>
      </c>
      <c r="B1393">
        <v>49</v>
      </c>
      <c r="C1393" s="2">
        <v>67.14</v>
      </c>
      <c r="D1393" s="2">
        <f>SALES­_DATA[[#This Row],[PRICEEACH]]*SALES­_DATA[[#This Row],[QUANTITYORDERED]]</f>
        <v>3289.86</v>
      </c>
      <c r="E1393">
        <v>8</v>
      </c>
      <c r="F1393" s="2">
        <v>3289.86</v>
      </c>
      <c r="G1393" s="2">
        <f>SALES­_DATA[[#This Row],[SALES]]-SALES­_DATA[[#This Row],[cost price]]</f>
        <v>0</v>
      </c>
      <c r="H1393" s="4">
        <v>38393</v>
      </c>
      <c r="I1393" s="1" t="s">
        <v>676</v>
      </c>
      <c r="J1393" t="s">
        <v>25</v>
      </c>
      <c r="K1393">
        <v>1</v>
      </c>
      <c r="L1393" t="str">
        <f t="shared" si="42"/>
        <v>Qtr 1</v>
      </c>
      <c r="M1393" t="s">
        <v>676</v>
      </c>
      <c r="N1393">
        <v>2005</v>
      </c>
      <c r="O1393" t="s">
        <v>181</v>
      </c>
      <c r="P1393" s="2">
        <v>148</v>
      </c>
      <c r="Q1393" t="s">
        <v>618</v>
      </c>
      <c r="R1393" t="s">
        <v>174</v>
      </c>
      <c r="S1393" t="s">
        <v>175</v>
      </c>
      <c r="T1393" t="s">
        <v>176</v>
      </c>
      <c r="V1393" t="s">
        <v>177</v>
      </c>
      <c r="W1393" t="s">
        <v>687</v>
      </c>
      <c r="X1393" s="3">
        <v>28034</v>
      </c>
      <c r="Y1393" t="s">
        <v>178</v>
      </c>
      <c r="Z1393" t="s">
        <v>42</v>
      </c>
      <c r="AA1393" t="s">
        <v>179</v>
      </c>
      <c r="AB1393" t="s">
        <v>180</v>
      </c>
      <c r="AC1393" t="str">
        <f t="shared" si="43"/>
        <v>Freyre Diego</v>
      </c>
      <c r="AD1393" t="s">
        <v>51</v>
      </c>
    </row>
    <row r="1394" spans="1:30" x14ac:dyDescent="0.4">
      <c r="A1394">
        <v>10390</v>
      </c>
      <c r="B1394">
        <v>49</v>
      </c>
      <c r="C1394" s="2">
        <v>100</v>
      </c>
      <c r="D1394" s="2">
        <f>SALES­_DATA[[#This Row],[PRICEEACH]]*SALES­_DATA[[#This Row],[QUANTITYORDERED]]</f>
        <v>4900</v>
      </c>
      <c r="E1394">
        <v>3</v>
      </c>
      <c r="F1394" s="2">
        <v>6862.94</v>
      </c>
      <c r="G1394" s="2">
        <f>SALES­_DATA[[#This Row],[SALES]]-SALES­_DATA[[#This Row],[cost price]]</f>
        <v>1962.9399999999996</v>
      </c>
      <c r="H1394" s="4">
        <v>38415</v>
      </c>
      <c r="I1394" s="1" t="s">
        <v>686</v>
      </c>
      <c r="J1394" t="s">
        <v>25</v>
      </c>
      <c r="K1394">
        <v>1</v>
      </c>
      <c r="L1394" t="str">
        <f t="shared" si="42"/>
        <v>Qtr 1</v>
      </c>
      <c r="M1394" t="s">
        <v>686</v>
      </c>
      <c r="N1394">
        <v>2005</v>
      </c>
      <c r="O1394" t="s">
        <v>181</v>
      </c>
      <c r="P1394" s="2">
        <v>148</v>
      </c>
      <c r="Q1394" t="s">
        <v>618</v>
      </c>
      <c r="R1394" t="s">
        <v>272</v>
      </c>
      <c r="S1394">
        <v>4155551450</v>
      </c>
      <c r="T1394" t="s">
        <v>273</v>
      </c>
      <c r="V1394" t="s">
        <v>274</v>
      </c>
      <c r="W1394" t="s">
        <v>55</v>
      </c>
      <c r="X1394" s="3">
        <v>97562</v>
      </c>
      <c r="Y1394" t="s">
        <v>32</v>
      </c>
      <c r="Z1394" t="s">
        <v>33</v>
      </c>
      <c r="AA1394" t="s">
        <v>275</v>
      </c>
      <c r="AB1394" t="s">
        <v>276</v>
      </c>
      <c r="AC1394" t="str">
        <f t="shared" si="43"/>
        <v>Nelson Valarie</v>
      </c>
      <c r="AD1394" t="s">
        <v>51</v>
      </c>
    </row>
    <row r="1395" spans="1:30" x14ac:dyDescent="0.4">
      <c r="A1395">
        <v>10110</v>
      </c>
      <c r="B1395">
        <v>42</v>
      </c>
      <c r="C1395" s="2">
        <v>61.29</v>
      </c>
      <c r="D1395" s="2">
        <f>SALES­_DATA[[#This Row],[PRICEEACH]]*SALES­_DATA[[#This Row],[QUANTITYORDERED]]</f>
        <v>2574.1799999999998</v>
      </c>
      <c r="E1395">
        <v>9</v>
      </c>
      <c r="F1395" s="2">
        <v>2574.1799999999998</v>
      </c>
      <c r="G1395" s="2">
        <f>SALES­_DATA[[#This Row],[SALES]]-SALES­_DATA[[#This Row],[cost price]]</f>
        <v>0</v>
      </c>
      <c r="H1395" s="4">
        <v>37698</v>
      </c>
      <c r="I1395" s="1" t="s">
        <v>686</v>
      </c>
      <c r="J1395" t="s">
        <v>25</v>
      </c>
      <c r="K1395">
        <v>1</v>
      </c>
      <c r="L1395" t="str">
        <f t="shared" si="42"/>
        <v>Qtr 1</v>
      </c>
      <c r="M1395" t="s">
        <v>686</v>
      </c>
      <c r="N1395">
        <v>2003</v>
      </c>
      <c r="O1395" t="s">
        <v>181</v>
      </c>
      <c r="P1395" s="2">
        <v>71</v>
      </c>
      <c r="Q1395" t="s">
        <v>619</v>
      </c>
      <c r="R1395" t="s">
        <v>492</v>
      </c>
      <c r="S1395" t="s">
        <v>493</v>
      </c>
      <c r="T1395" t="s">
        <v>494</v>
      </c>
      <c r="V1395" t="s">
        <v>495</v>
      </c>
      <c r="W1395" t="s">
        <v>687</v>
      </c>
      <c r="X1395" s="3" t="s">
        <v>496</v>
      </c>
      <c r="Y1395" t="s">
        <v>170</v>
      </c>
      <c r="Z1395" t="s">
        <v>42</v>
      </c>
      <c r="AA1395" t="s">
        <v>497</v>
      </c>
      <c r="AB1395" t="s">
        <v>94</v>
      </c>
      <c r="AC1395" t="str">
        <f t="shared" si="43"/>
        <v>Ashworth Victoria</v>
      </c>
      <c r="AD1395" t="s">
        <v>36</v>
      </c>
    </row>
    <row r="1396" spans="1:30" x14ac:dyDescent="0.4">
      <c r="A1396">
        <v>10124</v>
      </c>
      <c r="B1396">
        <v>23</v>
      </c>
      <c r="C1396" s="2">
        <v>57.73</v>
      </c>
      <c r="D1396" s="2">
        <f>SALES­_DATA[[#This Row],[PRICEEACH]]*SALES­_DATA[[#This Row],[QUANTITYORDERED]]</f>
        <v>1327.79</v>
      </c>
      <c r="E1396">
        <v>8</v>
      </c>
      <c r="F1396" s="2">
        <v>1327.79</v>
      </c>
      <c r="G1396" s="2">
        <f>SALES­_DATA[[#This Row],[SALES]]-SALES­_DATA[[#This Row],[cost price]]</f>
        <v>0</v>
      </c>
      <c r="H1396" s="4">
        <v>37762</v>
      </c>
      <c r="I1396" s="1" t="s">
        <v>677</v>
      </c>
      <c r="J1396" t="s">
        <v>25</v>
      </c>
      <c r="K1396">
        <v>2</v>
      </c>
      <c r="L1396" t="str">
        <f t="shared" si="42"/>
        <v>Qtr 2</v>
      </c>
      <c r="M1396" t="s">
        <v>677</v>
      </c>
      <c r="N1396">
        <v>2003</v>
      </c>
      <c r="O1396" t="s">
        <v>181</v>
      </c>
      <c r="P1396" s="2">
        <v>71</v>
      </c>
      <c r="Q1396" t="s">
        <v>619</v>
      </c>
      <c r="R1396" t="s">
        <v>539</v>
      </c>
      <c r="S1396">
        <v>7025551838</v>
      </c>
      <c r="T1396" t="s">
        <v>540</v>
      </c>
      <c r="V1396" t="s">
        <v>541</v>
      </c>
      <c r="W1396" t="s">
        <v>542</v>
      </c>
      <c r="X1396" s="3">
        <v>83030</v>
      </c>
      <c r="Y1396" t="s">
        <v>32</v>
      </c>
      <c r="Z1396" t="s">
        <v>33</v>
      </c>
      <c r="AA1396" t="s">
        <v>113</v>
      </c>
      <c r="AB1396" t="s">
        <v>400</v>
      </c>
      <c r="AC1396" t="str">
        <f t="shared" si="43"/>
        <v>King Sue</v>
      </c>
      <c r="AD1396" t="s">
        <v>36</v>
      </c>
    </row>
    <row r="1397" spans="1:30" x14ac:dyDescent="0.4">
      <c r="A1397">
        <v>10148</v>
      </c>
      <c r="B1397">
        <v>29</v>
      </c>
      <c r="C1397" s="2">
        <v>81.25</v>
      </c>
      <c r="D1397" s="2">
        <f>SALES­_DATA[[#This Row],[PRICEEACH]]*SALES­_DATA[[#This Row],[QUANTITYORDERED]]</f>
        <v>2356.25</v>
      </c>
      <c r="E1397">
        <v>2</v>
      </c>
      <c r="F1397" s="2">
        <v>2356.25</v>
      </c>
      <c r="G1397" s="2">
        <f>SALES­_DATA[[#This Row],[SALES]]-SALES­_DATA[[#This Row],[cost price]]</f>
        <v>0</v>
      </c>
      <c r="H1397" s="4">
        <v>37875</v>
      </c>
      <c r="I1397" s="1" t="s">
        <v>685</v>
      </c>
      <c r="J1397" t="s">
        <v>25</v>
      </c>
      <c r="K1397">
        <v>3</v>
      </c>
      <c r="L1397" t="str">
        <f t="shared" si="42"/>
        <v>Qtr 3</v>
      </c>
      <c r="M1397" t="s">
        <v>685</v>
      </c>
      <c r="N1397">
        <v>2003</v>
      </c>
      <c r="O1397" t="s">
        <v>181</v>
      </c>
      <c r="P1397" s="2">
        <v>71</v>
      </c>
      <c r="Q1397" t="s">
        <v>619</v>
      </c>
      <c r="R1397" t="s">
        <v>285</v>
      </c>
      <c r="S1397" t="s">
        <v>286</v>
      </c>
      <c r="T1397" t="s">
        <v>287</v>
      </c>
      <c r="U1397" t="s">
        <v>288</v>
      </c>
      <c r="V1397" t="s">
        <v>289</v>
      </c>
      <c r="W1397" t="s">
        <v>157</v>
      </c>
      <c r="X1397" s="3">
        <v>2060</v>
      </c>
      <c r="Y1397" t="s">
        <v>95</v>
      </c>
      <c r="Z1397" t="s">
        <v>96</v>
      </c>
      <c r="AA1397" t="s">
        <v>290</v>
      </c>
      <c r="AB1397" t="s">
        <v>291</v>
      </c>
      <c r="AC1397" t="str">
        <f t="shared" si="43"/>
        <v>O'Hara Anna</v>
      </c>
      <c r="AD1397" t="s">
        <v>36</v>
      </c>
    </row>
    <row r="1398" spans="1:30" x14ac:dyDescent="0.4">
      <c r="A1398">
        <v>10161</v>
      </c>
      <c r="B1398">
        <v>25</v>
      </c>
      <c r="C1398" s="2">
        <v>80.540000000000006</v>
      </c>
      <c r="D1398" s="2">
        <f>SALES­_DATA[[#This Row],[PRICEEACH]]*SALES­_DATA[[#This Row],[QUANTITYORDERED]]</f>
        <v>2013.5000000000002</v>
      </c>
      <c r="E1398">
        <v>1</v>
      </c>
      <c r="F1398" s="2">
        <v>2013.5</v>
      </c>
      <c r="G1398" s="2">
        <f>SALES­_DATA[[#This Row],[SALES]]-SALES­_DATA[[#This Row],[cost price]]</f>
        <v>0</v>
      </c>
      <c r="H1398" s="4">
        <v>37911</v>
      </c>
      <c r="I1398" s="1" t="s">
        <v>680</v>
      </c>
      <c r="J1398" t="s">
        <v>25</v>
      </c>
      <c r="K1398">
        <v>4</v>
      </c>
      <c r="L1398" t="str">
        <f t="shared" si="42"/>
        <v>Qtr 4</v>
      </c>
      <c r="M1398" t="s">
        <v>680</v>
      </c>
      <c r="N1398">
        <v>2003</v>
      </c>
      <c r="O1398" t="s">
        <v>181</v>
      </c>
      <c r="P1398" s="2">
        <v>71</v>
      </c>
      <c r="Q1398" t="s">
        <v>619</v>
      </c>
      <c r="R1398" t="s">
        <v>498</v>
      </c>
      <c r="S1398" t="s">
        <v>499</v>
      </c>
      <c r="T1398" t="s">
        <v>500</v>
      </c>
      <c r="V1398" t="s">
        <v>501</v>
      </c>
      <c r="W1398" t="s">
        <v>687</v>
      </c>
      <c r="X1398" s="3">
        <v>8200</v>
      </c>
      <c r="Y1398" t="s">
        <v>326</v>
      </c>
      <c r="Z1398" t="s">
        <v>42</v>
      </c>
      <c r="AA1398" t="s">
        <v>502</v>
      </c>
      <c r="AB1398" t="s">
        <v>503</v>
      </c>
      <c r="AC1398" t="str">
        <f t="shared" si="43"/>
        <v>Ibsen Palle</v>
      </c>
      <c r="AD1398" t="s">
        <v>36</v>
      </c>
    </row>
    <row r="1399" spans="1:30" x14ac:dyDescent="0.4">
      <c r="A1399">
        <v>10173</v>
      </c>
      <c r="B1399">
        <v>39</v>
      </c>
      <c r="C1399" s="2">
        <v>71.98</v>
      </c>
      <c r="D1399" s="2">
        <f>SALES­_DATA[[#This Row],[PRICEEACH]]*SALES­_DATA[[#This Row],[QUANTITYORDERED]]</f>
        <v>2807.2200000000003</v>
      </c>
      <c r="E1399">
        <v>15</v>
      </c>
      <c r="F1399" s="2">
        <v>2807.22</v>
      </c>
      <c r="G1399" s="2">
        <f>SALES­_DATA[[#This Row],[SALES]]-SALES­_DATA[[#This Row],[cost price]]</f>
        <v>0</v>
      </c>
      <c r="H1399" s="4">
        <v>37930</v>
      </c>
      <c r="I1399" s="1" t="s">
        <v>681</v>
      </c>
      <c r="J1399" t="s">
        <v>25</v>
      </c>
      <c r="K1399">
        <v>4</v>
      </c>
      <c r="L1399" t="str">
        <f t="shared" si="42"/>
        <v>Qtr 4</v>
      </c>
      <c r="M1399" t="s">
        <v>681</v>
      </c>
      <c r="N1399">
        <v>2003</v>
      </c>
      <c r="O1399" t="s">
        <v>181</v>
      </c>
      <c r="P1399" s="2">
        <v>71</v>
      </c>
      <c r="Q1399" t="s">
        <v>619</v>
      </c>
      <c r="R1399" t="s">
        <v>552</v>
      </c>
      <c r="S1399" t="s">
        <v>553</v>
      </c>
      <c r="T1399" t="s">
        <v>554</v>
      </c>
      <c r="V1399" t="s">
        <v>555</v>
      </c>
      <c r="W1399" t="s">
        <v>687</v>
      </c>
      <c r="X1399" s="3">
        <v>24100</v>
      </c>
      <c r="Y1399" t="s">
        <v>258</v>
      </c>
      <c r="Z1399" t="s">
        <v>42</v>
      </c>
      <c r="AA1399" t="s">
        <v>556</v>
      </c>
      <c r="AB1399" t="s">
        <v>557</v>
      </c>
      <c r="AC1399" t="str">
        <f t="shared" si="43"/>
        <v>Rovelli Giovanni</v>
      </c>
      <c r="AD1399" t="s">
        <v>36</v>
      </c>
    </row>
    <row r="1400" spans="1:30" x14ac:dyDescent="0.4">
      <c r="A1400">
        <v>10182</v>
      </c>
      <c r="B1400">
        <v>44</v>
      </c>
      <c r="C1400" s="2">
        <v>69.84</v>
      </c>
      <c r="D1400" s="2">
        <f>SALES­_DATA[[#This Row],[PRICEEACH]]*SALES­_DATA[[#This Row],[QUANTITYORDERED]]</f>
        <v>3072.96</v>
      </c>
      <c r="E1400">
        <v>12</v>
      </c>
      <c r="F1400" s="2">
        <v>3072.96</v>
      </c>
      <c r="G1400" s="2">
        <f>SALES­_DATA[[#This Row],[SALES]]-SALES­_DATA[[#This Row],[cost price]]</f>
        <v>0</v>
      </c>
      <c r="H1400" s="4">
        <v>37937</v>
      </c>
      <c r="I1400" s="1" t="s">
        <v>681</v>
      </c>
      <c r="J1400" t="s">
        <v>25</v>
      </c>
      <c r="K1400">
        <v>4</v>
      </c>
      <c r="L1400" t="str">
        <f t="shared" si="42"/>
        <v>Qtr 4</v>
      </c>
      <c r="M1400" t="s">
        <v>681</v>
      </c>
      <c r="N1400">
        <v>2003</v>
      </c>
      <c r="O1400" t="s">
        <v>181</v>
      </c>
      <c r="P1400" s="2">
        <v>71</v>
      </c>
      <c r="Q1400" t="s">
        <v>619</v>
      </c>
      <c r="R1400" t="s">
        <v>272</v>
      </c>
      <c r="S1400">
        <v>4155551450</v>
      </c>
      <c r="T1400" t="s">
        <v>273</v>
      </c>
      <c r="V1400" t="s">
        <v>274</v>
      </c>
      <c r="W1400" t="s">
        <v>55</v>
      </c>
      <c r="X1400" s="3">
        <v>97562</v>
      </c>
      <c r="Y1400" t="s">
        <v>32</v>
      </c>
      <c r="Z1400" t="s">
        <v>33</v>
      </c>
      <c r="AA1400" t="s">
        <v>275</v>
      </c>
      <c r="AB1400" t="s">
        <v>276</v>
      </c>
      <c r="AC1400" t="str">
        <f t="shared" si="43"/>
        <v>Nelson Valarie</v>
      </c>
      <c r="AD1400" t="s">
        <v>51</v>
      </c>
    </row>
    <row r="1401" spans="1:30" x14ac:dyDescent="0.4">
      <c r="A1401">
        <v>10193</v>
      </c>
      <c r="B1401">
        <v>25</v>
      </c>
      <c r="C1401" s="2">
        <v>76.260000000000005</v>
      </c>
      <c r="D1401" s="2">
        <f>SALES­_DATA[[#This Row],[PRICEEACH]]*SALES­_DATA[[#This Row],[QUANTITYORDERED]]</f>
        <v>1906.5000000000002</v>
      </c>
      <c r="E1401">
        <v>16</v>
      </c>
      <c r="F1401" s="2">
        <v>1906.5</v>
      </c>
      <c r="G1401" s="2">
        <f>SALES­_DATA[[#This Row],[SALES]]-SALES­_DATA[[#This Row],[cost price]]</f>
        <v>0</v>
      </c>
      <c r="H1401" s="4">
        <v>37946</v>
      </c>
      <c r="I1401" s="1" t="s">
        <v>681</v>
      </c>
      <c r="J1401" t="s">
        <v>25</v>
      </c>
      <c r="K1401">
        <v>4</v>
      </c>
      <c r="L1401" t="str">
        <f t="shared" si="42"/>
        <v>Qtr 4</v>
      </c>
      <c r="M1401" t="s">
        <v>681</v>
      </c>
      <c r="N1401">
        <v>2003</v>
      </c>
      <c r="O1401" t="s">
        <v>181</v>
      </c>
      <c r="P1401" s="2">
        <v>71</v>
      </c>
      <c r="Q1401" t="s">
        <v>619</v>
      </c>
      <c r="R1401" t="s">
        <v>558</v>
      </c>
      <c r="S1401" t="s">
        <v>559</v>
      </c>
      <c r="T1401" t="s">
        <v>560</v>
      </c>
      <c r="V1401" t="s">
        <v>561</v>
      </c>
      <c r="W1401" t="s">
        <v>94</v>
      </c>
      <c r="X1401" s="3">
        <v>3150</v>
      </c>
      <c r="Y1401" t="s">
        <v>95</v>
      </c>
      <c r="Z1401" t="s">
        <v>96</v>
      </c>
      <c r="AA1401" t="s">
        <v>562</v>
      </c>
      <c r="AB1401" t="s">
        <v>563</v>
      </c>
      <c r="AC1401" t="str">
        <f t="shared" si="43"/>
        <v>Connery Sean</v>
      </c>
      <c r="AD1401" t="s">
        <v>36</v>
      </c>
    </row>
    <row r="1402" spans="1:30" x14ac:dyDescent="0.4">
      <c r="A1402">
        <v>10204</v>
      </c>
      <c r="B1402">
        <v>45</v>
      </c>
      <c r="C1402" s="2">
        <v>76.260000000000005</v>
      </c>
      <c r="D1402" s="2">
        <f>SALES­_DATA[[#This Row],[PRICEEACH]]*SALES­_DATA[[#This Row],[QUANTITYORDERED]]</f>
        <v>3431.7000000000003</v>
      </c>
      <c r="E1402">
        <v>6</v>
      </c>
      <c r="F1402" s="2">
        <v>3431.7</v>
      </c>
      <c r="G1402" s="2">
        <f>SALES­_DATA[[#This Row],[SALES]]-SALES­_DATA[[#This Row],[cost price]]</f>
        <v>0</v>
      </c>
      <c r="H1402" s="4">
        <v>37957</v>
      </c>
      <c r="I1402" s="1" t="s">
        <v>682</v>
      </c>
      <c r="J1402" t="s">
        <v>25</v>
      </c>
      <c r="K1402">
        <v>4</v>
      </c>
      <c r="L1402" t="str">
        <f t="shared" si="42"/>
        <v>Qtr 4</v>
      </c>
      <c r="M1402" t="s">
        <v>682</v>
      </c>
      <c r="N1402">
        <v>2003</v>
      </c>
      <c r="O1402" t="s">
        <v>181</v>
      </c>
      <c r="P1402" s="2">
        <v>71</v>
      </c>
      <c r="Q1402" t="s">
        <v>619</v>
      </c>
      <c r="R1402" t="s">
        <v>475</v>
      </c>
      <c r="S1402">
        <v>2125557413</v>
      </c>
      <c r="T1402" t="s">
        <v>476</v>
      </c>
      <c r="U1402" t="s">
        <v>477</v>
      </c>
      <c r="V1402" t="s">
        <v>30</v>
      </c>
      <c r="W1402" t="s">
        <v>31</v>
      </c>
      <c r="X1402" s="3">
        <v>10022</v>
      </c>
      <c r="Y1402" t="s">
        <v>32</v>
      </c>
      <c r="Z1402" t="s">
        <v>33</v>
      </c>
      <c r="AA1402" t="s">
        <v>56</v>
      </c>
      <c r="AB1402" t="s">
        <v>478</v>
      </c>
      <c r="AC1402" t="str">
        <f t="shared" si="43"/>
        <v>Young Jeff</v>
      </c>
      <c r="AD1402" t="s">
        <v>51</v>
      </c>
    </row>
    <row r="1403" spans="1:30" x14ac:dyDescent="0.4">
      <c r="A1403">
        <v>10213</v>
      </c>
      <c r="B1403">
        <v>25</v>
      </c>
      <c r="C1403" s="2">
        <v>83.39</v>
      </c>
      <c r="D1403" s="2">
        <f>SALES­_DATA[[#This Row],[PRICEEACH]]*SALES­_DATA[[#This Row],[QUANTITYORDERED]]</f>
        <v>2084.75</v>
      </c>
      <c r="E1403">
        <v>2</v>
      </c>
      <c r="F1403" s="2">
        <v>2084.75</v>
      </c>
      <c r="G1403" s="2">
        <f>SALES­_DATA[[#This Row],[SALES]]-SALES­_DATA[[#This Row],[cost price]]</f>
        <v>0</v>
      </c>
      <c r="H1403" s="4">
        <v>38008</v>
      </c>
      <c r="I1403" s="1" t="s">
        <v>675</v>
      </c>
      <c r="J1403" t="s">
        <v>25</v>
      </c>
      <c r="K1403">
        <v>1</v>
      </c>
      <c r="L1403" t="str">
        <f t="shared" si="42"/>
        <v>Qtr 1</v>
      </c>
      <c r="M1403" t="s">
        <v>675</v>
      </c>
      <c r="N1403">
        <v>2004</v>
      </c>
      <c r="O1403" t="s">
        <v>181</v>
      </c>
      <c r="P1403" s="2">
        <v>71</v>
      </c>
      <c r="Q1403" t="s">
        <v>619</v>
      </c>
      <c r="R1403" t="s">
        <v>346</v>
      </c>
      <c r="S1403" t="s">
        <v>347</v>
      </c>
      <c r="T1403" t="s">
        <v>348</v>
      </c>
      <c r="V1403" t="s">
        <v>332</v>
      </c>
      <c r="W1403" t="s">
        <v>687</v>
      </c>
      <c r="X1403" s="3" t="s">
        <v>349</v>
      </c>
      <c r="Y1403" t="s">
        <v>170</v>
      </c>
      <c r="Z1403" t="s">
        <v>42</v>
      </c>
      <c r="AA1403" t="s">
        <v>350</v>
      </c>
      <c r="AB1403" t="s">
        <v>351</v>
      </c>
      <c r="AC1403" t="str">
        <f t="shared" si="43"/>
        <v>Hardy Thomas</v>
      </c>
      <c r="AD1403" t="s">
        <v>36</v>
      </c>
    </row>
    <row r="1404" spans="1:30" x14ac:dyDescent="0.4">
      <c r="A1404">
        <v>10227</v>
      </c>
      <c r="B1404">
        <v>37</v>
      </c>
      <c r="C1404" s="2">
        <v>57.73</v>
      </c>
      <c r="D1404" s="2">
        <f>SALES­_DATA[[#This Row],[PRICEEACH]]*SALES­_DATA[[#This Row],[QUANTITYORDERED]]</f>
        <v>2136.0099999999998</v>
      </c>
      <c r="E1404">
        <v>12</v>
      </c>
      <c r="F1404" s="2">
        <v>2136.0100000000002</v>
      </c>
      <c r="G1404" s="2">
        <f>SALES­_DATA[[#This Row],[SALES]]-SALES­_DATA[[#This Row],[cost price]]</f>
        <v>0</v>
      </c>
      <c r="H1404" s="4">
        <v>38048</v>
      </c>
      <c r="I1404" s="1" t="s">
        <v>686</v>
      </c>
      <c r="J1404" t="s">
        <v>25</v>
      </c>
      <c r="K1404">
        <v>1</v>
      </c>
      <c r="L1404" t="str">
        <f t="shared" si="42"/>
        <v>Qtr 1</v>
      </c>
      <c r="M1404" t="s">
        <v>686</v>
      </c>
      <c r="N1404">
        <v>2004</v>
      </c>
      <c r="O1404" t="s">
        <v>181</v>
      </c>
      <c r="P1404" s="2">
        <v>71</v>
      </c>
      <c r="Q1404" t="s">
        <v>619</v>
      </c>
      <c r="R1404" t="s">
        <v>219</v>
      </c>
      <c r="S1404" t="s">
        <v>220</v>
      </c>
      <c r="T1404" t="s">
        <v>221</v>
      </c>
      <c r="V1404" t="s">
        <v>222</v>
      </c>
      <c r="W1404" t="s">
        <v>687</v>
      </c>
      <c r="X1404" s="3">
        <v>69004</v>
      </c>
      <c r="Y1404" t="s">
        <v>41</v>
      </c>
      <c r="Z1404" t="s">
        <v>42</v>
      </c>
      <c r="AA1404" t="s">
        <v>223</v>
      </c>
      <c r="AB1404" t="s">
        <v>224</v>
      </c>
      <c r="AC1404" t="str">
        <f t="shared" si="43"/>
        <v>Saveley Mary</v>
      </c>
      <c r="AD1404" t="s">
        <v>36</v>
      </c>
    </row>
    <row r="1405" spans="1:30" x14ac:dyDescent="0.4">
      <c r="A1405">
        <v>10241</v>
      </c>
      <c r="B1405">
        <v>30</v>
      </c>
      <c r="C1405" s="2">
        <v>66.989999999999995</v>
      </c>
      <c r="D1405" s="2">
        <f>SALES­_DATA[[#This Row],[PRICEEACH]]*SALES­_DATA[[#This Row],[QUANTITYORDERED]]</f>
        <v>2009.6999999999998</v>
      </c>
      <c r="E1405">
        <v>4</v>
      </c>
      <c r="F1405" s="2">
        <v>2009.7</v>
      </c>
      <c r="G1405" s="2">
        <f>SALES­_DATA[[#This Row],[SALES]]-SALES­_DATA[[#This Row],[cost price]]</f>
        <v>0</v>
      </c>
      <c r="H1405" s="4">
        <v>38090</v>
      </c>
      <c r="I1405" s="1" t="s">
        <v>683</v>
      </c>
      <c r="J1405" t="s">
        <v>25</v>
      </c>
      <c r="K1405">
        <v>2</v>
      </c>
      <c r="L1405" t="str">
        <f t="shared" si="42"/>
        <v>Qtr 2</v>
      </c>
      <c r="M1405" t="s">
        <v>683</v>
      </c>
      <c r="N1405">
        <v>2004</v>
      </c>
      <c r="O1405" t="s">
        <v>181</v>
      </c>
      <c r="P1405" s="2">
        <v>71</v>
      </c>
      <c r="Q1405" t="s">
        <v>619</v>
      </c>
      <c r="R1405" t="s">
        <v>531</v>
      </c>
      <c r="S1405" t="s">
        <v>532</v>
      </c>
      <c r="T1405" t="s">
        <v>533</v>
      </c>
      <c r="V1405" t="s">
        <v>534</v>
      </c>
      <c r="W1405" t="s">
        <v>687</v>
      </c>
      <c r="X1405" s="3">
        <v>67000</v>
      </c>
      <c r="Y1405" t="s">
        <v>41</v>
      </c>
      <c r="Z1405" t="s">
        <v>42</v>
      </c>
      <c r="AA1405" t="s">
        <v>535</v>
      </c>
      <c r="AB1405" t="s">
        <v>536</v>
      </c>
      <c r="AC1405" t="str">
        <f t="shared" si="43"/>
        <v>Citeaux Frederique</v>
      </c>
      <c r="AD1405" t="s">
        <v>36</v>
      </c>
    </row>
    <row r="1406" spans="1:30" x14ac:dyDescent="0.4">
      <c r="A1406">
        <v>10267</v>
      </c>
      <c r="B1406">
        <v>36</v>
      </c>
      <c r="C1406" s="2">
        <v>75.55</v>
      </c>
      <c r="D1406" s="2">
        <f>SALES­_DATA[[#This Row],[PRICEEACH]]*SALES­_DATA[[#This Row],[QUANTITYORDERED]]</f>
        <v>2719.7999999999997</v>
      </c>
      <c r="E1406">
        <v>1</v>
      </c>
      <c r="F1406" s="2">
        <v>2719.8</v>
      </c>
      <c r="G1406" s="2">
        <f>SALES­_DATA[[#This Row],[SALES]]-SALES­_DATA[[#This Row],[cost price]]</f>
        <v>0</v>
      </c>
      <c r="H1406" s="4">
        <v>38175</v>
      </c>
      <c r="I1406" s="1" t="s">
        <v>678</v>
      </c>
      <c r="J1406" t="s">
        <v>25</v>
      </c>
      <c r="K1406">
        <v>3</v>
      </c>
      <c r="L1406" t="str">
        <f t="shared" si="42"/>
        <v>Qtr 3</v>
      </c>
      <c r="M1406" t="s">
        <v>678</v>
      </c>
      <c r="N1406">
        <v>2004</v>
      </c>
      <c r="O1406" t="s">
        <v>181</v>
      </c>
      <c r="P1406" s="2">
        <v>71</v>
      </c>
      <c r="Q1406" t="s">
        <v>619</v>
      </c>
      <c r="R1406" t="s">
        <v>475</v>
      </c>
      <c r="S1406">
        <v>2125557413</v>
      </c>
      <c r="T1406" t="s">
        <v>476</v>
      </c>
      <c r="U1406" t="s">
        <v>477</v>
      </c>
      <c r="V1406" t="s">
        <v>30</v>
      </c>
      <c r="W1406" t="s">
        <v>31</v>
      </c>
      <c r="X1406" s="3">
        <v>10022</v>
      </c>
      <c r="Y1406" t="s">
        <v>32</v>
      </c>
      <c r="Z1406" t="s">
        <v>33</v>
      </c>
      <c r="AA1406" t="s">
        <v>56</v>
      </c>
      <c r="AB1406" t="s">
        <v>478</v>
      </c>
      <c r="AC1406" t="str">
        <f t="shared" si="43"/>
        <v>Young Jeff</v>
      </c>
      <c r="AD1406" t="s">
        <v>36</v>
      </c>
    </row>
    <row r="1407" spans="1:30" x14ac:dyDescent="0.4">
      <c r="A1407">
        <v>10279</v>
      </c>
      <c r="B1407">
        <v>26</v>
      </c>
      <c r="C1407" s="2">
        <v>60.58</v>
      </c>
      <c r="D1407" s="2">
        <f>SALES­_DATA[[#This Row],[PRICEEACH]]*SALES­_DATA[[#This Row],[QUANTITYORDERED]]</f>
        <v>1575.08</v>
      </c>
      <c r="E1407">
        <v>1</v>
      </c>
      <c r="F1407" s="2">
        <v>1575.08</v>
      </c>
      <c r="G1407" s="2">
        <f>SALES­_DATA[[#This Row],[SALES]]-SALES­_DATA[[#This Row],[cost price]]</f>
        <v>0</v>
      </c>
      <c r="H1407" s="4">
        <v>38208</v>
      </c>
      <c r="I1407" s="1" t="s">
        <v>679</v>
      </c>
      <c r="J1407" t="s">
        <v>25</v>
      </c>
      <c r="K1407">
        <v>3</v>
      </c>
      <c r="L1407" t="str">
        <f t="shared" si="42"/>
        <v>Qtr 3</v>
      </c>
      <c r="M1407" t="s">
        <v>679</v>
      </c>
      <c r="N1407">
        <v>2004</v>
      </c>
      <c r="O1407" t="s">
        <v>181</v>
      </c>
      <c r="P1407" s="2">
        <v>71</v>
      </c>
      <c r="Q1407" t="s">
        <v>619</v>
      </c>
      <c r="R1407" t="s">
        <v>174</v>
      </c>
      <c r="S1407" t="s">
        <v>175</v>
      </c>
      <c r="T1407" t="s">
        <v>176</v>
      </c>
      <c r="V1407" t="s">
        <v>177</v>
      </c>
      <c r="W1407" t="s">
        <v>687</v>
      </c>
      <c r="X1407" s="3">
        <v>28034</v>
      </c>
      <c r="Y1407" t="s">
        <v>178</v>
      </c>
      <c r="Z1407" t="s">
        <v>42</v>
      </c>
      <c r="AA1407" t="s">
        <v>179</v>
      </c>
      <c r="AB1407" t="s">
        <v>180</v>
      </c>
      <c r="AC1407" t="str">
        <f t="shared" si="43"/>
        <v>Freyre Diego</v>
      </c>
      <c r="AD1407" t="s">
        <v>36</v>
      </c>
    </row>
    <row r="1408" spans="1:30" x14ac:dyDescent="0.4">
      <c r="A1408">
        <v>10288</v>
      </c>
      <c r="B1408">
        <v>23</v>
      </c>
      <c r="C1408" s="2">
        <v>73.41</v>
      </c>
      <c r="D1408" s="2">
        <f>SALES­_DATA[[#This Row],[PRICEEACH]]*SALES­_DATA[[#This Row],[QUANTITYORDERED]]</f>
        <v>1688.4299999999998</v>
      </c>
      <c r="E1408">
        <v>7</v>
      </c>
      <c r="F1408" s="2">
        <v>1688.43</v>
      </c>
      <c r="G1408" s="2">
        <f>SALES­_DATA[[#This Row],[SALES]]-SALES­_DATA[[#This Row],[cost price]]</f>
        <v>0</v>
      </c>
      <c r="H1408" s="4">
        <v>38231</v>
      </c>
      <c r="I1408" s="1" t="s">
        <v>685</v>
      </c>
      <c r="J1408" t="s">
        <v>25</v>
      </c>
      <c r="K1408">
        <v>3</v>
      </c>
      <c r="L1408" t="str">
        <f t="shared" si="42"/>
        <v>Qtr 3</v>
      </c>
      <c r="M1408" t="s">
        <v>685</v>
      </c>
      <c r="N1408">
        <v>2004</v>
      </c>
      <c r="O1408" t="s">
        <v>181</v>
      </c>
      <c r="P1408" s="2">
        <v>71</v>
      </c>
      <c r="Q1408" t="s">
        <v>619</v>
      </c>
      <c r="R1408" t="s">
        <v>418</v>
      </c>
      <c r="S1408" t="s">
        <v>419</v>
      </c>
      <c r="T1408" t="s">
        <v>420</v>
      </c>
      <c r="U1408" t="s">
        <v>421</v>
      </c>
      <c r="V1408" t="s">
        <v>199</v>
      </c>
      <c r="W1408" t="s">
        <v>687</v>
      </c>
      <c r="X1408" s="3">
        <v>69045</v>
      </c>
      <c r="Y1408" t="s">
        <v>199</v>
      </c>
      <c r="Z1408" t="s">
        <v>96</v>
      </c>
      <c r="AA1408" t="s">
        <v>422</v>
      </c>
      <c r="AB1408" t="s">
        <v>423</v>
      </c>
      <c r="AC1408" t="str">
        <f t="shared" si="43"/>
        <v>Victorino Wendy</v>
      </c>
      <c r="AD1408" t="s">
        <v>36</v>
      </c>
    </row>
    <row r="1409" spans="1:30" x14ac:dyDescent="0.4">
      <c r="A1409">
        <v>10302</v>
      </c>
      <c r="B1409">
        <v>23</v>
      </c>
      <c r="C1409" s="2">
        <v>72.7</v>
      </c>
      <c r="D1409" s="2">
        <f>SALES­_DATA[[#This Row],[PRICEEACH]]*SALES­_DATA[[#This Row],[QUANTITYORDERED]]</f>
        <v>1672.1000000000001</v>
      </c>
      <c r="E1409">
        <v>3</v>
      </c>
      <c r="F1409" s="2">
        <v>1672.1</v>
      </c>
      <c r="G1409" s="2">
        <f>SALES­_DATA[[#This Row],[SALES]]-SALES­_DATA[[#This Row],[cost price]]</f>
        <v>0</v>
      </c>
      <c r="H1409" s="4">
        <v>37900</v>
      </c>
      <c r="I1409" s="1" t="s">
        <v>680</v>
      </c>
      <c r="J1409" t="s">
        <v>25</v>
      </c>
      <c r="K1409">
        <v>4</v>
      </c>
      <c r="L1409" t="str">
        <f t="shared" si="42"/>
        <v>Qtr 4</v>
      </c>
      <c r="M1409" t="s">
        <v>680</v>
      </c>
      <c r="N1409">
        <v>2003</v>
      </c>
      <c r="O1409" t="s">
        <v>181</v>
      </c>
      <c r="P1409" s="2">
        <v>71</v>
      </c>
      <c r="Q1409" t="s">
        <v>619</v>
      </c>
      <c r="R1409" t="s">
        <v>165</v>
      </c>
      <c r="S1409" t="s">
        <v>166</v>
      </c>
      <c r="T1409" t="s">
        <v>167</v>
      </c>
      <c r="V1409" t="s">
        <v>168</v>
      </c>
      <c r="W1409" t="s">
        <v>687</v>
      </c>
      <c r="X1409" s="3" t="s">
        <v>169</v>
      </c>
      <c r="Y1409" t="s">
        <v>170</v>
      </c>
      <c r="Z1409" t="s">
        <v>42</v>
      </c>
      <c r="AA1409" t="s">
        <v>171</v>
      </c>
      <c r="AB1409" t="s">
        <v>172</v>
      </c>
      <c r="AC1409" t="str">
        <f t="shared" si="43"/>
        <v>Devon Elizabeth</v>
      </c>
      <c r="AD1409" t="s">
        <v>36</v>
      </c>
    </row>
    <row r="1410" spans="1:30" x14ac:dyDescent="0.4">
      <c r="A1410">
        <v>10311</v>
      </c>
      <c r="B1410">
        <v>25</v>
      </c>
      <c r="C1410" s="2">
        <v>66.989999999999995</v>
      </c>
      <c r="D1410" s="2">
        <f>SALES­_DATA[[#This Row],[PRICEEACH]]*SALES­_DATA[[#This Row],[QUANTITYORDERED]]</f>
        <v>1674.7499999999998</v>
      </c>
      <c r="E1410">
        <v>2</v>
      </c>
      <c r="F1410" s="2">
        <v>1674.75</v>
      </c>
      <c r="G1410" s="2">
        <f>SALES­_DATA[[#This Row],[SALES]]-SALES­_DATA[[#This Row],[cost price]]</f>
        <v>0</v>
      </c>
      <c r="H1410" s="4">
        <v>38276</v>
      </c>
      <c r="I1410" s="1" t="s">
        <v>680</v>
      </c>
      <c r="J1410" t="s">
        <v>25</v>
      </c>
      <c r="K1410">
        <v>4</v>
      </c>
      <c r="L1410" t="str">
        <f t="shared" si="42"/>
        <v>Qtr 4</v>
      </c>
      <c r="M1410" t="s">
        <v>680</v>
      </c>
      <c r="N1410">
        <v>2004</v>
      </c>
      <c r="O1410" t="s">
        <v>181</v>
      </c>
      <c r="P1410" s="2">
        <v>71</v>
      </c>
      <c r="Q1410" t="s">
        <v>619</v>
      </c>
      <c r="R1410" t="s">
        <v>174</v>
      </c>
      <c r="S1410" t="s">
        <v>175</v>
      </c>
      <c r="T1410" t="s">
        <v>176</v>
      </c>
      <c r="V1410" t="s">
        <v>177</v>
      </c>
      <c r="W1410" t="s">
        <v>687</v>
      </c>
      <c r="X1410" s="3">
        <v>28034</v>
      </c>
      <c r="Y1410" t="s">
        <v>178</v>
      </c>
      <c r="Z1410" t="s">
        <v>42</v>
      </c>
      <c r="AA1410" t="s">
        <v>179</v>
      </c>
      <c r="AB1410" t="s">
        <v>180</v>
      </c>
      <c r="AC1410" t="str">
        <f t="shared" si="43"/>
        <v>Freyre Diego</v>
      </c>
      <c r="AD1410" t="s">
        <v>36</v>
      </c>
    </row>
    <row r="1411" spans="1:30" x14ac:dyDescent="0.4">
      <c r="A1411">
        <v>10332</v>
      </c>
      <c r="B1411">
        <v>21</v>
      </c>
      <c r="C1411" s="2">
        <v>100</v>
      </c>
      <c r="D1411" s="2">
        <f>SALES­_DATA[[#This Row],[PRICEEACH]]*SALES­_DATA[[#This Row],[QUANTITYORDERED]]</f>
        <v>2100</v>
      </c>
      <c r="E1411">
        <v>3</v>
      </c>
      <c r="F1411" s="2">
        <v>3472.98</v>
      </c>
      <c r="G1411" s="2">
        <f>SALES­_DATA[[#This Row],[SALES]]-SALES­_DATA[[#This Row],[cost price]]</f>
        <v>1372.98</v>
      </c>
      <c r="H1411" s="4">
        <v>38308</v>
      </c>
      <c r="I1411" s="1" t="s">
        <v>681</v>
      </c>
      <c r="J1411" t="s">
        <v>25</v>
      </c>
      <c r="K1411">
        <v>4</v>
      </c>
      <c r="L1411" t="str">
        <f t="shared" ref="L1411:L1474" si="44">CONCATENATE("Qtr", " ",K1411)</f>
        <v>Qtr 4</v>
      </c>
      <c r="M1411" t="s">
        <v>681</v>
      </c>
      <c r="N1411">
        <v>2004</v>
      </c>
      <c r="O1411" t="s">
        <v>181</v>
      </c>
      <c r="P1411" s="2">
        <v>71</v>
      </c>
      <c r="Q1411" t="s">
        <v>619</v>
      </c>
      <c r="R1411" t="s">
        <v>492</v>
      </c>
      <c r="S1411" t="s">
        <v>493</v>
      </c>
      <c r="T1411" t="s">
        <v>494</v>
      </c>
      <c r="V1411" t="s">
        <v>495</v>
      </c>
      <c r="W1411" t="s">
        <v>687</v>
      </c>
      <c r="X1411" s="3" t="s">
        <v>496</v>
      </c>
      <c r="Y1411" t="s">
        <v>170</v>
      </c>
      <c r="Z1411" t="s">
        <v>42</v>
      </c>
      <c r="AA1411" t="s">
        <v>497</v>
      </c>
      <c r="AB1411" t="s">
        <v>94</v>
      </c>
      <c r="AC1411" t="str">
        <f t="shared" ref="AC1411:AC1474" si="45">CONCATENATE(AA1411, " ",AB1411)</f>
        <v>Ashworth Victoria</v>
      </c>
      <c r="AD1411" t="s">
        <v>51</v>
      </c>
    </row>
    <row r="1412" spans="1:30" x14ac:dyDescent="0.4">
      <c r="A1412">
        <v>10344</v>
      </c>
      <c r="B1412">
        <v>26</v>
      </c>
      <c r="C1412" s="2">
        <v>63.43</v>
      </c>
      <c r="D1412" s="2">
        <f>SALES­_DATA[[#This Row],[PRICEEACH]]*SALES­_DATA[[#This Row],[QUANTITYORDERED]]</f>
        <v>1649.18</v>
      </c>
      <c r="E1412">
        <v>5</v>
      </c>
      <c r="F1412" s="2">
        <v>1649.18</v>
      </c>
      <c r="G1412" s="2">
        <f>SALES­_DATA[[#This Row],[SALES]]-SALES­_DATA[[#This Row],[cost price]]</f>
        <v>0</v>
      </c>
      <c r="H1412" s="4">
        <v>38316</v>
      </c>
      <c r="I1412" s="1" t="s">
        <v>681</v>
      </c>
      <c r="J1412" t="s">
        <v>25</v>
      </c>
      <c r="K1412">
        <v>4</v>
      </c>
      <c r="L1412" t="str">
        <f t="shared" si="44"/>
        <v>Qtr 4</v>
      </c>
      <c r="M1412" t="s">
        <v>681</v>
      </c>
      <c r="N1412">
        <v>2004</v>
      </c>
      <c r="O1412" t="s">
        <v>181</v>
      </c>
      <c r="P1412" s="2">
        <v>71</v>
      </c>
      <c r="Q1412" t="s">
        <v>619</v>
      </c>
      <c r="R1412" t="s">
        <v>433</v>
      </c>
      <c r="S1412" t="s">
        <v>434</v>
      </c>
      <c r="T1412" t="s">
        <v>435</v>
      </c>
      <c r="V1412" t="s">
        <v>436</v>
      </c>
      <c r="W1412" t="s">
        <v>687</v>
      </c>
      <c r="X1412" s="3">
        <v>13008</v>
      </c>
      <c r="Y1412" t="s">
        <v>41</v>
      </c>
      <c r="Z1412" t="s">
        <v>42</v>
      </c>
      <c r="AA1412" t="s">
        <v>437</v>
      </c>
      <c r="AB1412" t="s">
        <v>438</v>
      </c>
      <c r="AC1412" t="str">
        <f t="shared" si="45"/>
        <v>Lebihan Laurence</v>
      </c>
      <c r="AD1412" t="s">
        <v>36</v>
      </c>
    </row>
    <row r="1413" spans="1:30" x14ac:dyDescent="0.4">
      <c r="A1413">
        <v>10367</v>
      </c>
      <c r="B1413">
        <v>44</v>
      </c>
      <c r="C1413" s="2">
        <v>85.25</v>
      </c>
      <c r="D1413" s="2">
        <f>SALES­_DATA[[#This Row],[PRICEEACH]]*SALES­_DATA[[#This Row],[QUANTITYORDERED]]</f>
        <v>3751</v>
      </c>
      <c r="E1413">
        <v>9</v>
      </c>
      <c r="F1413" s="2">
        <v>3751</v>
      </c>
      <c r="G1413" s="2">
        <f>SALES­_DATA[[#This Row],[SALES]]-SALES­_DATA[[#This Row],[cost price]]</f>
        <v>0</v>
      </c>
      <c r="H1413" s="4">
        <v>38364</v>
      </c>
      <c r="I1413" s="1" t="s">
        <v>675</v>
      </c>
      <c r="J1413" t="s">
        <v>408</v>
      </c>
      <c r="K1413">
        <v>1</v>
      </c>
      <c r="L1413" t="str">
        <f t="shared" si="44"/>
        <v>Qtr 1</v>
      </c>
      <c r="M1413" t="s">
        <v>675</v>
      </c>
      <c r="N1413">
        <v>2005</v>
      </c>
      <c r="O1413" t="s">
        <v>181</v>
      </c>
      <c r="P1413" s="2">
        <v>71</v>
      </c>
      <c r="Q1413" t="s">
        <v>619</v>
      </c>
      <c r="R1413" t="s">
        <v>52</v>
      </c>
      <c r="S1413">
        <v>6265557265</v>
      </c>
      <c r="T1413" t="s">
        <v>53</v>
      </c>
      <c r="V1413" t="s">
        <v>54</v>
      </c>
      <c r="W1413" t="s">
        <v>55</v>
      </c>
      <c r="X1413" s="3">
        <v>90003</v>
      </c>
      <c r="Y1413" t="s">
        <v>32</v>
      </c>
      <c r="Z1413" t="s">
        <v>33</v>
      </c>
      <c r="AA1413" t="s">
        <v>56</v>
      </c>
      <c r="AB1413" t="s">
        <v>57</v>
      </c>
      <c r="AC1413" t="str">
        <f t="shared" si="45"/>
        <v>Young Julie</v>
      </c>
      <c r="AD1413" t="s">
        <v>51</v>
      </c>
    </row>
    <row r="1414" spans="1:30" x14ac:dyDescent="0.4">
      <c r="A1414">
        <v>10380</v>
      </c>
      <c r="B1414">
        <v>24</v>
      </c>
      <c r="C1414" s="2">
        <v>100</v>
      </c>
      <c r="D1414" s="2">
        <f>SALES­_DATA[[#This Row],[PRICEEACH]]*SALES­_DATA[[#This Row],[QUANTITYORDERED]]</f>
        <v>2400</v>
      </c>
      <c r="E1414">
        <v>2</v>
      </c>
      <c r="F1414" s="2">
        <v>4536</v>
      </c>
      <c r="G1414" s="2">
        <f>SALES­_DATA[[#This Row],[SALES]]-SALES­_DATA[[#This Row],[cost price]]</f>
        <v>2136</v>
      </c>
      <c r="H1414" s="4">
        <v>38399</v>
      </c>
      <c r="I1414" s="1" t="s">
        <v>676</v>
      </c>
      <c r="J1414" t="s">
        <v>25</v>
      </c>
      <c r="K1414">
        <v>1</v>
      </c>
      <c r="L1414" t="str">
        <f t="shared" si="44"/>
        <v>Qtr 1</v>
      </c>
      <c r="M1414" t="s">
        <v>676</v>
      </c>
      <c r="N1414">
        <v>2005</v>
      </c>
      <c r="O1414" t="s">
        <v>181</v>
      </c>
      <c r="P1414" s="2">
        <v>71</v>
      </c>
      <c r="Q1414" t="s">
        <v>619</v>
      </c>
      <c r="R1414" t="s">
        <v>174</v>
      </c>
      <c r="S1414" t="s">
        <v>175</v>
      </c>
      <c r="T1414" t="s">
        <v>176</v>
      </c>
      <c r="V1414" t="s">
        <v>177</v>
      </c>
      <c r="W1414" t="s">
        <v>687</v>
      </c>
      <c r="X1414" s="3">
        <v>28034</v>
      </c>
      <c r="Y1414" t="s">
        <v>178</v>
      </c>
      <c r="Z1414" t="s">
        <v>42</v>
      </c>
      <c r="AA1414" t="s">
        <v>179</v>
      </c>
      <c r="AB1414" t="s">
        <v>180</v>
      </c>
      <c r="AC1414" t="str">
        <f t="shared" si="45"/>
        <v>Freyre Diego</v>
      </c>
      <c r="AD1414" t="s">
        <v>51</v>
      </c>
    </row>
    <row r="1415" spans="1:30" x14ac:dyDescent="0.4">
      <c r="A1415">
        <v>10407</v>
      </c>
      <c r="B1415">
        <v>66</v>
      </c>
      <c r="C1415" s="2">
        <v>66.989999999999995</v>
      </c>
      <c r="D1415" s="2">
        <f>SALES­_DATA[[#This Row],[PRICEEACH]]*SALES­_DATA[[#This Row],[QUANTITYORDERED]]</f>
        <v>4421.3399999999992</v>
      </c>
      <c r="E1415">
        <v>4</v>
      </c>
      <c r="F1415" s="2">
        <v>4421.34</v>
      </c>
      <c r="G1415" s="2">
        <f>SALES­_DATA[[#This Row],[SALES]]-SALES­_DATA[[#This Row],[cost price]]</f>
        <v>0</v>
      </c>
      <c r="H1415" s="4">
        <v>38464</v>
      </c>
      <c r="I1415" s="1" t="s">
        <v>683</v>
      </c>
      <c r="J1415" t="s">
        <v>401</v>
      </c>
      <c r="K1415">
        <v>2</v>
      </c>
      <c r="L1415" t="str">
        <f t="shared" si="44"/>
        <v>Qtr 2</v>
      </c>
      <c r="M1415" t="s">
        <v>683</v>
      </c>
      <c r="N1415">
        <v>2005</v>
      </c>
      <c r="O1415" t="s">
        <v>181</v>
      </c>
      <c r="P1415" s="2">
        <v>71</v>
      </c>
      <c r="Q1415" t="s">
        <v>619</v>
      </c>
      <c r="R1415" t="s">
        <v>397</v>
      </c>
      <c r="S1415">
        <v>4085553659</v>
      </c>
      <c r="T1415" t="s">
        <v>398</v>
      </c>
      <c r="V1415" t="s">
        <v>399</v>
      </c>
      <c r="W1415" t="s">
        <v>55</v>
      </c>
      <c r="X1415" s="3">
        <v>94217</v>
      </c>
      <c r="Y1415" t="s">
        <v>32</v>
      </c>
      <c r="Z1415" t="s">
        <v>33</v>
      </c>
      <c r="AA1415" t="s">
        <v>102</v>
      </c>
      <c r="AB1415" t="s">
        <v>400</v>
      </c>
      <c r="AC1415" t="str">
        <f t="shared" si="45"/>
        <v>Frick Sue</v>
      </c>
      <c r="AD1415" t="s">
        <v>51</v>
      </c>
    </row>
    <row r="1416" spans="1:30" x14ac:dyDescent="0.4">
      <c r="A1416">
        <v>10420</v>
      </c>
      <c r="B1416">
        <v>36</v>
      </c>
      <c r="C1416" s="2">
        <v>57.73</v>
      </c>
      <c r="D1416" s="2">
        <f>SALES­_DATA[[#This Row],[PRICEEACH]]*SALES­_DATA[[#This Row],[QUANTITYORDERED]]</f>
        <v>2078.2799999999997</v>
      </c>
      <c r="E1416">
        <v>7</v>
      </c>
      <c r="F1416" s="2">
        <v>2078.2800000000002</v>
      </c>
      <c r="G1416" s="2">
        <f>SALES­_DATA[[#This Row],[SALES]]-SALES­_DATA[[#This Row],[cost price]]</f>
        <v>0</v>
      </c>
      <c r="H1416" s="4">
        <v>38501</v>
      </c>
      <c r="I1416" s="1" t="s">
        <v>677</v>
      </c>
      <c r="J1416" t="s">
        <v>300</v>
      </c>
      <c r="K1416">
        <v>2</v>
      </c>
      <c r="L1416" t="str">
        <f t="shared" si="44"/>
        <v>Qtr 2</v>
      </c>
      <c r="M1416" t="s">
        <v>677</v>
      </c>
      <c r="N1416">
        <v>2005</v>
      </c>
      <c r="O1416" t="s">
        <v>181</v>
      </c>
      <c r="P1416" s="2">
        <v>71</v>
      </c>
      <c r="Q1416" t="s">
        <v>619</v>
      </c>
      <c r="R1416" t="s">
        <v>152</v>
      </c>
      <c r="S1416" t="s">
        <v>153</v>
      </c>
      <c r="T1416" t="s">
        <v>154</v>
      </c>
      <c r="U1416" t="s">
        <v>155</v>
      </c>
      <c r="V1416" t="s">
        <v>156</v>
      </c>
      <c r="W1416" t="s">
        <v>157</v>
      </c>
      <c r="X1416" s="3">
        <v>2067</v>
      </c>
      <c r="Y1416" t="s">
        <v>95</v>
      </c>
      <c r="Z1416" t="s">
        <v>96</v>
      </c>
      <c r="AA1416" t="s">
        <v>158</v>
      </c>
      <c r="AB1416" t="s">
        <v>159</v>
      </c>
      <c r="AC1416" t="str">
        <f t="shared" si="45"/>
        <v>Huxley Adrian</v>
      </c>
      <c r="AD1416" t="s">
        <v>36</v>
      </c>
    </row>
    <row r="1417" spans="1:30" x14ac:dyDescent="0.4">
      <c r="A1417">
        <v>10110</v>
      </c>
      <c r="B1417">
        <v>36</v>
      </c>
      <c r="C1417" s="2">
        <v>85.25</v>
      </c>
      <c r="D1417" s="2">
        <f>SALES­_DATA[[#This Row],[PRICEEACH]]*SALES­_DATA[[#This Row],[QUANTITYORDERED]]</f>
        <v>3069</v>
      </c>
      <c r="E1417">
        <v>13</v>
      </c>
      <c r="F1417" s="2">
        <v>3069</v>
      </c>
      <c r="G1417" s="2">
        <f>SALES­_DATA[[#This Row],[SALES]]-SALES­_DATA[[#This Row],[cost price]]</f>
        <v>0</v>
      </c>
      <c r="H1417" s="4">
        <v>37698</v>
      </c>
      <c r="I1417" s="1" t="s">
        <v>686</v>
      </c>
      <c r="J1417" t="s">
        <v>25</v>
      </c>
      <c r="K1417">
        <v>1</v>
      </c>
      <c r="L1417" t="str">
        <f t="shared" si="44"/>
        <v>Qtr 1</v>
      </c>
      <c r="M1417" t="s">
        <v>686</v>
      </c>
      <c r="N1417">
        <v>2003</v>
      </c>
      <c r="O1417" t="s">
        <v>181</v>
      </c>
      <c r="P1417" s="2">
        <v>73</v>
      </c>
      <c r="Q1417" t="s">
        <v>620</v>
      </c>
      <c r="R1417" t="s">
        <v>492</v>
      </c>
      <c r="S1417" t="s">
        <v>493</v>
      </c>
      <c r="T1417" t="s">
        <v>494</v>
      </c>
      <c r="V1417" t="s">
        <v>495</v>
      </c>
      <c r="W1417" t="s">
        <v>687</v>
      </c>
      <c r="X1417" s="3" t="s">
        <v>496</v>
      </c>
      <c r="Y1417" t="s">
        <v>170</v>
      </c>
      <c r="Z1417" t="s">
        <v>42</v>
      </c>
      <c r="AA1417" t="s">
        <v>497</v>
      </c>
      <c r="AB1417" t="s">
        <v>94</v>
      </c>
      <c r="AC1417" t="str">
        <f t="shared" si="45"/>
        <v>Ashworth Victoria</v>
      </c>
      <c r="AD1417" t="s">
        <v>51</v>
      </c>
    </row>
    <row r="1418" spans="1:30" x14ac:dyDescent="0.4">
      <c r="A1418">
        <v>10124</v>
      </c>
      <c r="B1418">
        <v>22</v>
      </c>
      <c r="C1418" s="2">
        <v>77.900000000000006</v>
      </c>
      <c r="D1418" s="2">
        <f>SALES­_DATA[[#This Row],[PRICEEACH]]*SALES­_DATA[[#This Row],[QUANTITYORDERED]]</f>
        <v>1713.8000000000002</v>
      </c>
      <c r="E1418">
        <v>12</v>
      </c>
      <c r="F1418" s="2">
        <v>1713.8</v>
      </c>
      <c r="G1418" s="2">
        <f>SALES­_DATA[[#This Row],[SALES]]-SALES­_DATA[[#This Row],[cost price]]</f>
        <v>0</v>
      </c>
      <c r="H1418" s="4">
        <v>37762</v>
      </c>
      <c r="I1418" s="1" t="s">
        <v>677</v>
      </c>
      <c r="J1418" t="s">
        <v>25</v>
      </c>
      <c r="K1418">
        <v>2</v>
      </c>
      <c r="L1418" t="str">
        <f t="shared" si="44"/>
        <v>Qtr 2</v>
      </c>
      <c r="M1418" t="s">
        <v>677</v>
      </c>
      <c r="N1418">
        <v>2003</v>
      </c>
      <c r="O1418" t="s">
        <v>181</v>
      </c>
      <c r="P1418" s="2">
        <v>73</v>
      </c>
      <c r="Q1418" t="s">
        <v>620</v>
      </c>
      <c r="R1418" t="s">
        <v>539</v>
      </c>
      <c r="S1418">
        <v>7025551838</v>
      </c>
      <c r="T1418" t="s">
        <v>540</v>
      </c>
      <c r="V1418" t="s">
        <v>541</v>
      </c>
      <c r="W1418" t="s">
        <v>542</v>
      </c>
      <c r="X1418" s="3">
        <v>83030</v>
      </c>
      <c r="Y1418" t="s">
        <v>32</v>
      </c>
      <c r="Z1418" t="s">
        <v>33</v>
      </c>
      <c r="AA1418" t="s">
        <v>113</v>
      </c>
      <c r="AB1418" t="s">
        <v>400</v>
      </c>
      <c r="AC1418" t="str">
        <f t="shared" si="45"/>
        <v>King Sue</v>
      </c>
      <c r="AD1418" t="s">
        <v>36</v>
      </c>
    </row>
    <row r="1419" spans="1:30" x14ac:dyDescent="0.4">
      <c r="A1419">
        <v>10148</v>
      </c>
      <c r="B1419">
        <v>25</v>
      </c>
      <c r="C1419" s="2">
        <v>60.26</v>
      </c>
      <c r="D1419" s="2">
        <f>SALES­_DATA[[#This Row],[PRICEEACH]]*SALES­_DATA[[#This Row],[QUANTITYORDERED]]</f>
        <v>1506.5</v>
      </c>
      <c r="E1419">
        <v>6</v>
      </c>
      <c r="F1419" s="2">
        <v>1506.5</v>
      </c>
      <c r="G1419" s="2">
        <f>SALES­_DATA[[#This Row],[SALES]]-SALES­_DATA[[#This Row],[cost price]]</f>
        <v>0</v>
      </c>
      <c r="H1419" s="4">
        <v>37875</v>
      </c>
      <c r="I1419" s="1" t="s">
        <v>685</v>
      </c>
      <c r="J1419" t="s">
        <v>25</v>
      </c>
      <c r="K1419">
        <v>3</v>
      </c>
      <c r="L1419" t="str">
        <f t="shared" si="44"/>
        <v>Qtr 3</v>
      </c>
      <c r="M1419" t="s">
        <v>685</v>
      </c>
      <c r="N1419">
        <v>2003</v>
      </c>
      <c r="O1419" t="s">
        <v>181</v>
      </c>
      <c r="P1419" s="2">
        <v>73</v>
      </c>
      <c r="Q1419" t="s">
        <v>620</v>
      </c>
      <c r="R1419" t="s">
        <v>285</v>
      </c>
      <c r="S1419" t="s">
        <v>286</v>
      </c>
      <c r="T1419" t="s">
        <v>287</v>
      </c>
      <c r="U1419" t="s">
        <v>288</v>
      </c>
      <c r="V1419" t="s">
        <v>289</v>
      </c>
      <c r="W1419" t="s">
        <v>157</v>
      </c>
      <c r="X1419" s="3">
        <v>2060</v>
      </c>
      <c r="Y1419" t="s">
        <v>95</v>
      </c>
      <c r="Z1419" t="s">
        <v>96</v>
      </c>
      <c r="AA1419" t="s">
        <v>290</v>
      </c>
      <c r="AB1419" t="s">
        <v>291</v>
      </c>
      <c r="AC1419" t="str">
        <f t="shared" si="45"/>
        <v>O'Hara Anna</v>
      </c>
      <c r="AD1419" t="s">
        <v>36</v>
      </c>
    </row>
    <row r="1420" spans="1:30" x14ac:dyDescent="0.4">
      <c r="A1420">
        <v>10161</v>
      </c>
      <c r="B1420">
        <v>37</v>
      </c>
      <c r="C1420" s="2">
        <v>72.760000000000005</v>
      </c>
      <c r="D1420" s="2">
        <f>SALES­_DATA[[#This Row],[PRICEEACH]]*SALES­_DATA[[#This Row],[QUANTITYORDERED]]</f>
        <v>2692.1200000000003</v>
      </c>
      <c r="E1420">
        <v>5</v>
      </c>
      <c r="F1420" s="2">
        <v>2692.12</v>
      </c>
      <c r="G1420" s="2">
        <f>SALES­_DATA[[#This Row],[SALES]]-SALES­_DATA[[#This Row],[cost price]]</f>
        <v>0</v>
      </c>
      <c r="H1420" s="4">
        <v>37911</v>
      </c>
      <c r="I1420" s="1" t="s">
        <v>680</v>
      </c>
      <c r="J1420" t="s">
        <v>25</v>
      </c>
      <c r="K1420">
        <v>4</v>
      </c>
      <c r="L1420" t="str">
        <f t="shared" si="44"/>
        <v>Qtr 4</v>
      </c>
      <c r="M1420" t="s">
        <v>680</v>
      </c>
      <c r="N1420">
        <v>2003</v>
      </c>
      <c r="O1420" t="s">
        <v>181</v>
      </c>
      <c r="P1420" s="2">
        <v>73</v>
      </c>
      <c r="Q1420" t="s">
        <v>620</v>
      </c>
      <c r="R1420" t="s">
        <v>498</v>
      </c>
      <c r="S1420" t="s">
        <v>499</v>
      </c>
      <c r="T1420" t="s">
        <v>500</v>
      </c>
      <c r="V1420" t="s">
        <v>501</v>
      </c>
      <c r="W1420" t="s">
        <v>687</v>
      </c>
      <c r="X1420" s="3">
        <v>8200</v>
      </c>
      <c r="Y1420" t="s">
        <v>326</v>
      </c>
      <c r="Z1420" t="s">
        <v>42</v>
      </c>
      <c r="AA1420" t="s">
        <v>502</v>
      </c>
      <c r="AB1420" t="s">
        <v>503</v>
      </c>
      <c r="AC1420" t="str">
        <f t="shared" si="45"/>
        <v>Ibsen Palle</v>
      </c>
      <c r="AD1420" t="s">
        <v>36</v>
      </c>
    </row>
    <row r="1421" spans="1:30" x14ac:dyDescent="0.4">
      <c r="A1421">
        <v>10172</v>
      </c>
      <c r="B1421">
        <v>32</v>
      </c>
      <c r="C1421" s="2">
        <v>75.69</v>
      </c>
      <c r="D1421" s="2">
        <f>SALES­_DATA[[#This Row],[PRICEEACH]]*SALES­_DATA[[#This Row],[QUANTITYORDERED]]</f>
        <v>2422.08</v>
      </c>
      <c r="E1421">
        <v>3</v>
      </c>
      <c r="F1421" s="2">
        <v>2422.08</v>
      </c>
      <c r="G1421" s="2">
        <f>SALES­_DATA[[#This Row],[SALES]]-SALES­_DATA[[#This Row],[cost price]]</f>
        <v>0</v>
      </c>
      <c r="H1421" s="4">
        <v>37930</v>
      </c>
      <c r="I1421" s="1" t="s">
        <v>681</v>
      </c>
      <c r="J1421" t="s">
        <v>25</v>
      </c>
      <c r="K1421">
        <v>4</v>
      </c>
      <c r="L1421" t="str">
        <f t="shared" si="44"/>
        <v>Qtr 4</v>
      </c>
      <c r="M1421" t="s">
        <v>681</v>
      </c>
      <c r="N1421">
        <v>2003</v>
      </c>
      <c r="O1421" t="s">
        <v>181</v>
      </c>
      <c r="P1421" s="2">
        <v>73</v>
      </c>
      <c r="Q1421" t="s">
        <v>620</v>
      </c>
      <c r="R1421" t="s">
        <v>109</v>
      </c>
      <c r="S1421">
        <v>2035552570</v>
      </c>
      <c r="T1421" t="s">
        <v>110</v>
      </c>
      <c r="V1421" t="s">
        <v>111</v>
      </c>
      <c r="W1421" t="s">
        <v>112</v>
      </c>
      <c r="X1421" s="3">
        <v>97562</v>
      </c>
      <c r="Y1421" t="s">
        <v>32</v>
      </c>
      <c r="Z1421" t="s">
        <v>33</v>
      </c>
      <c r="AA1421" t="s">
        <v>113</v>
      </c>
      <c r="AB1421" t="s">
        <v>57</v>
      </c>
      <c r="AC1421" t="str">
        <f t="shared" si="45"/>
        <v>King Julie</v>
      </c>
      <c r="AD1421" t="s">
        <v>36</v>
      </c>
    </row>
    <row r="1422" spans="1:30" x14ac:dyDescent="0.4">
      <c r="A1422">
        <v>10182</v>
      </c>
      <c r="B1422">
        <v>47</v>
      </c>
      <c r="C1422" s="2">
        <v>74.22</v>
      </c>
      <c r="D1422" s="2">
        <f>SALES­_DATA[[#This Row],[PRICEEACH]]*SALES­_DATA[[#This Row],[QUANTITYORDERED]]</f>
        <v>3488.34</v>
      </c>
      <c r="E1422">
        <v>16</v>
      </c>
      <c r="F1422" s="2">
        <v>3488.34</v>
      </c>
      <c r="G1422" s="2">
        <f>SALES­_DATA[[#This Row],[SALES]]-SALES­_DATA[[#This Row],[cost price]]</f>
        <v>0</v>
      </c>
      <c r="H1422" s="4">
        <v>37937</v>
      </c>
      <c r="I1422" s="1" t="s">
        <v>681</v>
      </c>
      <c r="J1422" t="s">
        <v>25</v>
      </c>
      <c r="K1422">
        <v>4</v>
      </c>
      <c r="L1422" t="str">
        <f t="shared" si="44"/>
        <v>Qtr 4</v>
      </c>
      <c r="M1422" t="s">
        <v>681</v>
      </c>
      <c r="N1422">
        <v>2003</v>
      </c>
      <c r="O1422" t="s">
        <v>181</v>
      </c>
      <c r="P1422" s="2">
        <v>73</v>
      </c>
      <c r="Q1422" t="s">
        <v>620</v>
      </c>
      <c r="R1422" t="s">
        <v>272</v>
      </c>
      <c r="S1422">
        <v>4155551450</v>
      </c>
      <c r="T1422" t="s">
        <v>273</v>
      </c>
      <c r="V1422" t="s">
        <v>274</v>
      </c>
      <c r="W1422" t="s">
        <v>55</v>
      </c>
      <c r="X1422" s="3">
        <v>97562</v>
      </c>
      <c r="Y1422" t="s">
        <v>32</v>
      </c>
      <c r="Z1422" t="s">
        <v>33</v>
      </c>
      <c r="AA1422" t="s">
        <v>275</v>
      </c>
      <c r="AB1422" t="s">
        <v>276</v>
      </c>
      <c r="AC1422" t="str">
        <f t="shared" si="45"/>
        <v>Nelson Valarie</v>
      </c>
      <c r="AD1422" t="s">
        <v>51</v>
      </c>
    </row>
    <row r="1423" spans="1:30" x14ac:dyDescent="0.4">
      <c r="A1423">
        <v>10192</v>
      </c>
      <c r="B1423">
        <v>37</v>
      </c>
      <c r="C1423" s="2">
        <v>69.819999999999993</v>
      </c>
      <c r="D1423" s="2">
        <f>SALES­_DATA[[#This Row],[PRICEEACH]]*SALES­_DATA[[#This Row],[QUANTITYORDERED]]</f>
        <v>2583.3399999999997</v>
      </c>
      <c r="E1423">
        <v>4</v>
      </c>
      <c r="F1423" s="2">
        <v>2583.34</v>
      </c>
      <c r="G1423" s="2">
        <f>SALES­_DATA[[#This Row],[SALES]]-SALES­_DATA[[#This Row],[cost price]]</f>
        <v>0</v>
      </c>
      <c r="H1423" s="4">
        <v>37945</v>
      </c>
      <c r="I1423" s="1" t="s">
        <v>681</v>
      </c>
      <c r="J1423" t="s">
        <v>25</v>
      </c>
      <c r="K1423">
        <v>4</v>
      </c>
      <c r="L1423" t="str">
        <f t="shared" si="44"/>
        <v>Qtr 4</v>
      </c>
      <c r="M1423" t="s">
        <v>681</v>
      </c>
      <c r="N1423">
        <v>2003</v>
      </c>
      <c r="O1423" t="s">
        <v>181</v>
      </c>
      <c r="P1423" s="2">
        <v>73</v>
      </c>
      <c r="Q1423" t="s">
        <v>620</v>
      </c>
      <c r="R1423" t="s">
        <v>277</v>
      </c>
      <c r="S1423">
        <v>6035558647</v>
      </c>
      <c r="T1423" t="s">
        <v>278</v>
      </c>
      <c r="V1423" t="s">
        <v>279</v>
      </c>
      <c r="W1423" t="s">
        <v>280</v>
      </c>
      <c r="X1423" s="3">
        <v>62005</v>
      </c>
      <c r="Y1423" t="s">
        <v>32</v>
      </c>
      <c r="Z1423" t="s">
        <v>33</v>
      </c>
      <c r="AA1423" t="s">
        <v>56</v>
      </c>
      <c r="AB1423" t="s">
        <v>276</v>
      </c>
      <c r="AC1423" t="str">
        <f t="shared" si="45"/>
        <v>Young Valarie</v>
      </c>
      <c r="AD1423" t="s">
        <v>36</v>
      </c>
    </row>
    <row r="1424" spans="1:30" x14ac:dyDescent="0.4">
      <c r="A1424">
        <v>10204</v>
      </c>
      <c r="B1424">
        <v>20</v>
      </c>
      <c r="C1424" s="2">
        <v>62.47</v>
      </c>
      <c r="D1424" s="2">
        <f>SALES­_DATA[[#This Row],[PRICEEACH]]*SALES­_DATA[[#This Row],[QUANTITYORDERED]]</f>
        <v>1249.4000000000001</v>
      </c>
      <c r="E1424">
        <v>10</v>
      </c>
      <c r="F1424" s="2">
        <v>1249.4000000000001</v>
      </c>
      <c r="G1424" s="2">
        <f>SALES­_DATA[[#This Row],[SALES]]-SALES­_DATA[[#This Row],[cost price]]</f>
        <v>0</v>
      </c>
      <c r="H1424" s="4">
        <v>37957</v>
      </c>
      <c r="I1424" s="1" t="s">
        <v>682</v>
      </c>
      <c r="J1424" t="s">
        <v>25</v>
      </c>
      <c r="K1424">
        <v>4</v>
      </c>
      <c r="L1424" t="str">
        <f t="shared" si="44"/>
        <v>Qtr 4</v>
      </c>
      <c r="M1424" t="s">
        <v>682</v>
      </c>
      <c r="N1424">
        <v>2003</v>
      </c>
      <c r="O1424" t="s">
        <v>181</v>
      </c>
      <c r="P1424" s="2">
        <v>73</v>
      </c>
      <c r="Q1424" t="s">
        <v>620</v>
      </c>
      <c r="R1424" t="s">
        <v>475</v>
      </c>
      <c r="S1424">
        <v>2125557413</v>
      </c>
      <c r="T1424" t="s">
        <v>476</v>
      </c>
      <c r="U1424" t="s">
        <v>477</v>
      </c>
      <c r="V1424" t="s">
        <v>30</v>
      </c>
      <c r="W1424" t="s">
        <v>31</v>
      </c>
      <c r="X1424" s="3">
        <v>10022</v>
      </c>
      <c r="Y1424" t="s">
        <v>32</v>
      </c>
      <c r="Z1424" t="s">
        <v>33</v>
      </c>
      <c r="AA1424" t="s">
        <v>56</v>
      </c>
      <c r="AB1424" t="s">
        <v>478</v>
      </c>
      <c r="AC1424" t="str">
        <f t="shared" si="45"/>
        <v>Young Jeff</v>
      </c>
      <c r="AD1424" t="s">
        <v>36</v>
      </c>
    </row>
    <row r="1425" spans="1:30" x14ac:dyDescent="0.4">
      <c r="A1425">
        <v>10212</v>
      </c>
      <c r="B1425">
        <v>41</v>
      </c>
      <c r="C1425" s="2">
        <v>82.31</v>
      </c>
      <c r="D1425" s="2">
        <f>SALES­_DATA[[#This Row],[PRICEEACH]]*SALES­_DATA[[#This Row],[QUANTITYORDERED]]</f>
        <v>3374.71</v>
      </c>
      <c r="E1425">
        <v>3</v>
      </c>
      <c r="F1425" s="2">
        <v>3374.71</v>
      </c>
      <c r="G1425" s="2">
        <f>SALES­_DATA[[#This Row],[SALES]]-SALES­_DATA[[#This Row],[cost price]]</f>
        <v>0</v>
      </c>
      <c r="H1425" s="4">
        <v>38002</v>
      </c>
      <c r="I1425" s="1" t="s">
        <v>675</v>
      </c>
      <c r="J1425" t="s">
        <v>25</v>
      </c>
      <c r="K1425">
        <v>1</v>
      </c>
      <c r="L1425" t="str">
        <f t="shared" si="44"/>
        <v>Qtr 1</v>
      </c>
      <c r="M1425" t="s">
        <v>675</v>
      </c>
      <c r="N1425">
        <v>2004</v>
      </c>
      <c r="O1425" t="s">
        <v>181</v>
      </c>
      <c r="P1425" s="2">
        <v>73</v>
      </c>
      <c r="Q1425" t="s">
        <v>620</v>
      </c>
      <c r="R1425" t="s">
        <v>174</v>
      </c>
      <c r="S1425" t="s">
        <v>175</v>
      </c>
      <c r="T1425" t="s">
        <v>176</v>
      </c>
      <c r="V1425" t="s">
        <v>177</v>
      </c>
      <c r="W1425" t="s">
        <v>687</v>
      </c>
      <c r="X1425" s="3">
        <v>28034</v>
      </c>
      <c r="Y1425" t="s">
        <v>178</v>
      </c>
      <c r="Z1425" t="s">
        <v>42</v>
      </c>
      <c r="AA1425" t="s">
        <v>179</v>
      </c>
      <c r="AB1425" t="s">
        <v>180</v>
      </c>
      <c r="AC1425" t="str">
        <f t="shared" si="45"/>
        <v>Freyre Diego</v>
      </c>
      <c r="AD1425" t="s">
        <v>51</v>
      </c>
    </row>
    <row r="1426" spans="1:30" x14ac:dyDescent="0.4">
      <c r="A1426">
        <v>10226</v>
      </c>
      <c r="B1426">
        <v>21</v>
      </c>
      <c r="C1426" s="2">
        <v>60.26</v>
      </c>
      <c r="D1426" s="2">
        <f>SALES­_DATA[[#This Row],[PRICEEACH]]*SALES­_DATA[[#This Row],[QUANTITYORDERED]]</f>
        <v>1265.46</v>
      </c>
      <c r="E1426">
        <v>1</v>
      </c>
      <c r="F1426" s="2">
        <v>1265.46</v>
      </c>
      <c r="G1426" s="2">
        <f>SALES­_DATA[[#This Row],[SALES]]-SALES­_DATA[[#This Row],[cost price]]</f>
        <v>0</v>
      </c>
      <c r="H1426" s="4">
        <v>38043</v>
      </c>
      <c r="I1426" s="1" t="s">
        <v>676</v>
      </c>
      <c r="J1426" t="s">
        <v>25</v>
      </c>
      <c r="K1426">
        <v>1</v>
      </c>
      <c r="L1426" t="str">
        <f t="shared" si="44"/>
        <v>Qtr 1</v>
      </c>
      <c r="M1426" t="s">
        <v>676</v>
      </c>
      <c r="N1426">
        <v>2004</v>
      </c>
      <c r="O1426" t="s">
        <v>181</v>
      </c>
      <c r="P1426" s="2">
        <v>73</v>
      </c>
      <c r="Q1426" t="s">
        <v>620</v>
      </c>
      <c r="R1426" t="s">
        <v>362</v>
      </c>
      <c r="S1426">
        <v>7605558146</v>
      </c>
      <c r="T1426" t="s">
        <v>363</v>
      </c>
      <c r="V1426" t="s">
        <v>364</v>
      </c>
      <c r="W1426" t="s">
        <v>55</v>
      </c>
      <c r="X1426" s="3">
        <v>91217</v>
      </c>
      <c r="Y1426" t="s">
        <v>32</v>
      </c>
      <c r="Z1426" t="s">
        <v>33</v>
      </c>
      <c r="AA1426" t="s">
        <v>237</v>
      </c>
      <c r="AB1426" t="s">
        <v>276</v>
      </c>
      <c r="AC1426" t="str">
        <f t="shared" si="45"/>
        <v>Thompson Valarie</v>
      </c>
      <c r="AD1426" t="s">
        <v>36</v>
      </c>
    </row>
    <row r="1427" spans="1:30" x14ac:dyDescent="0.4">
      <c r="A1427">
        <v>10241</v>
      </c>
      <c r="B1427">
        <v>22</v>
      </c>
      <c r="C1427" s="2">
        <v>76.430000000000007</v>
      </c>
      <c r="D1427" s="2">
        <f>SALES­_DATA[[#This Row],[PRICEEACH]]*SALES­_DATA[[#This Row],[QUANTITYORDERED]]</f>
        <v>1681.46</v>
      </c>
      <c r="E1427">
        <v>8</v>
      </c>
      <c r="F1427" s="2">
        <v>1681.46</v>
      </c>
      <c r="G1427" s="2">
        <f>SALES­_DATA[[#This Row],[SALES]]-SALES­_DATA[[#This Row],[cost price]]</f>
        <v>0</v>
      </c>
      <c r="H1427" s="4">
        <v>38090</v>
      </c>
      <c r="I1427" s="1" t="s">
        <v>683</v>
      </c>
      <c r="J1427" t="s">
        <v>25</v>
      </c>
      <c r="K1427">
        <v>2</v>
      </c>
      <c r="L1427" t="str">
        <f t="shared" si="44"/>
        <v>Qtr 2</v>
      </c>
      <c r="M1427" t="s">
        <v>683</v>
      </c>
      <c r="N1427">
        <v>2004</v>
      </c>
      <c r="O1427" t="s">
        <v>181</v>
      </c>
      <c r="P1427" s="2">
        <v>73</v>
      </c>
      <c r="Q1427" t="s">
        <v>620</v>
      </c>
      <c r="R1427" t="s">
        <v>531</v>
      </c>
      <c r="S1427" t="s">
        <v>532</v>
      </c>
      <c r="T1427" t="s">
        <v>533</v>
      </c>
      <c r="V1427" t="s">
        <v>534</v>
      </c>
      <c r="W1427" t="s">
        <v>687</v>
      </c>
      <c r="X1427" s="3">
        <v>67000</v>
      </c>
      <c r="Y1427" t="s">
        <v>41</v>
      </c>
      <c r="Z1427" t="s">
        <v>42</v>
      </c>
      <c r="AA1427" t="s">
        <v>535</v>
      </c>
      <c r="AB1427" t="s">
        <v>536</v>
      </c>
      <c r="AC1427" t="str">
        <f t="shared" si="45"/>
        <v>Citeaux Frederique</v>
      </c>
      <c r="AD1427" t="s">
        <v>36</v>
      </c>
    </row>
    <row r="1428" spans="1:30" x14ac:dyDescent="0.4">
      <c r="A1428">
        <v>10267</v>
      </c>
      <c r="B1428">
        <v>40</v>
      </c>
      <c r="C1428" s="2">
        <v>80.099999999999994</v>
      </c>
      <c r="D1428" s="2">
        <f>SALES­_DATA[[#This Row],[PRICEEACH]]*SALES­_DATA[[#This Row],[QUANTITYORDERED]]</f>
        <v>3204</v>
      </c>
      <c r="E1428">
        <v>5</v>
      </c>
      <c r="F1428" s="2">
        <v>3204</v>
      </c>
      <c r="G1428" s="2">
        <f>SALES­_DATA[[#This Row],[SALES]]-SALES­_DATA[[#This Row],[cost price]]</f>
        <v>0</v>
      </c>
      <c r="H1428" s="4">
        <v>38175</v>
      </c>
      <c r="I1428" s="1" t="s">
        <v>678</v>
      </c>
      <c r="J1428" t="s">
        <v>25</v>
      </c>
      <c r="K1428">
        <v>3</v>
      </c>
      <c r="L1428" t="str">
        <f t="shared" si="44"/>
        <v>Qtr 3</v>
      </c>
      <c r="M1428" t="s">
        <v>678</v>
      </c>
      <c r="N1428">
        <v>2004</v>
      </c>
      <c r="O1428" t="s">
        <v>181</v>
      </c>
      <c r="P1428" s="2">
        <v>73</v>
      </c>
      <c r="Q1428" t="s">
        <v>620</v>
      </c>
      <c r="R1428" t="s">
        <v>475</v>
      </c>
      <c r="S1428">
        <v>2125557413</v>
      </c>
      <c r="T1428" t="s">
        <v>476</v>
      </c>
      <c r="U1428" t="s">
        <v>477</v>
      </c>
      <c r="V1428" t="s">
        <v>30</v>
      </c>
      <c r="W1428" t="s">
        <v>31</v>
      </c>
      <c r="X1428" s="3">
        <v>10022</v>
      </c>
      <c r="Y1428" t="s">
        <v>32</v>
      </c>
      <c r="Z1428" t="s">
        <v>33</v>
      </c>
      <c r="AA1428" t="s">
        <v>56</v>
      </c>
      <c r="AB1428" t="s">
        <v>478</v>
      </c>
      <c r="AC1428" t="str">
        <f t="shared" si="45"/>
        <v>Young Jeff</v>
      </c>
      <c r="AD1428" t="s">
        <v>51</v>
      </c>
    </row>
    <row r="1429" spans="1:30" x14ac:dyDescent="0.4">
      <c r="A1429">
        <v>10279</v>
      </c>
      <c r="B1429">
        <v>32</v>
      </c>
      <c r="C1429" s="2">
        <v>74.959999999999994</v>
      </c>
      <c r="D1429" s="2">
        <f>SALES­_DATA[[#This Row],[PRICEEACH]]*SALES­_DATA[[#This Row],[QUANTITYORDERED]]</f>
        <v>2398.7199999999998</v>
      </c>
      <c r="E1429">
        <v>5</v>
      </c>
      <c r="F1429" s="2">
        <v>2398.7199999999998</v>
      </c>
      <c r="G1429" s="2">
        <f>SALES­_DATA[[#This Row],[SALES]]-SALES­_DATA[[#This Row],[cost price]]</f>
        <v>0</v>
      </c>
      <c r="H1429" s="4">
        <v>38208</v>
      </c>
      <c r="I1429" s="1" t="s">
        <v>679</v>
      </c>
      <c r="J1429" t="s">
        <v>25</v>
      </c>
      <c r="K1429">
        <v>3</v>
      </c>
      <c r="L1429" t="str">
        <f t="shared" si="44"/>
        <v>Qtr 3</v>
      </c>
      <c r="M1429" t="s">
        <v>679</v>
      </c>
      <c r="N1429">
        <v>2004</v>
      </c>
      <c r="O1429" t="s">
        <v>181</v>
      </c>
      <c r="P1429" s="2">
        <v>73</v>
      </c>
      <c r="Q1429" t="s">
        <v>620</v>
      </c>
      <c r="R1429" t="s">
        <v>174</v>
      </c>
      <c r="S1429" t="s">
        <v>175</v>
      </c>
      <c r="T1429" t="s">
        <v>176</v>
      </c>
      <c r="V1429" t="s">
        <v>177</v>
      </c>
      <c r="W1429" t="s">
        <v>687</v>
      </c>
      <c r="X1429" s="3">
        <v>28034</v>
      </c>
      <c r="Y1429" t="s">
        <v>178</v>
      </c>
      <c r="Z1429" t="s">
        <v>42</v>
      </c>
      <c r="AA1429" t="s">
        <v>179</v>
      </c>
      <c r="AB1429" t="s">
        <v>180</v>
      </c>
      <c r="AC1429" t="str">
        <f t="shared" si="45"/>
        <v>Freyre Diego</v>
      </c>
      <c r="AD1429" t="s">
        <v>36</v>
      </c>
    </row>
    <row r="1430" spans="1:30" x14ac:dyDescent="0.4">
      <c r="A1430">
        <v>10288</v>
      </c>
      <c r="B1430">
        <v>36</v>
      </c>
      <c r="C1430" s="2">
        <v>66.14</v>
      </c>
      <c r="D1430" s="2">
        <f>SALES­_DATA[[#This Row],[PRICEEACH]]*SALES­_DATA[[#This Row],[QUANTITYORDERED]]</f>
        <v>2381.04</v>
      </c>
      <c r="E1430">
        <v>11</v>
      </c>
      <c r="F1430" s="2">
        <v>2381.04</v>
      </c>
      <c r="G1430" s="2">
        <f>SALES­_DATA[[#This Row],[SALES]]-SALES­_DATA[[#This Row],[cost price]]</f>
        <v>0</v>
      </c>
      <c r="H1430" s="4">
        <v>38231</v>
      </c>
      <c r="I1430" s="1" t="s">
        <v>685</v>
      </c>
      <c r="J1430" t="s">
        <v>25</v>
      </c>
      <c r="K1430">
        <v>3</v>
      </c>
      <c r="L1430" t="str">
        <f t="shared" si="44"/>
        <v>Qtr 3</v>
      </c>
      <c r="M1430" t="s">
        <v>685</v>
      </c>
      <c r="N1430">
        <v>2004</v>
      </c>
      <c r="O1430" t="s">
        <v>181</v>
      </c>
      <c r="P1430" s="2">
        <v>73</v>
      </c>
      <c r="Q1430" t="s">
        <v>620</v>
      </c>
      <c r="R1430" t="s">
        <v>418</v>
      </c>
      <c r="S1430" t="s">
        <v>419</v>
      </c>
      <c r="T1430" t="s">
        <v>420</v>
      </c>
      <c r="U1430" t="s">
        <v>421</v>
      </c>
      <c r="V1430" t="s">
        <v>199</v>
      </c>
      <c r="W1430" t="s">
        <v>687</v>
      </c>
      <c r="X1430" s="3">
        <v>69045</v>
      </c>
      <c r="Y1430" t="s">
        <v>199</v>
      </c>
      <c r="Z1430" t="s">
        <v>96</v>
      </c>
      <c r="AA1430" t="s">
        <v>422</v>
      </c>
      <c r="AB1430" t="s">
        <v>423</v>
      </c>
      <c r="AC1430" t="str">
        <f t="shared" si="45"/>
        <v>Victorino Wendy</v>
      </c>
      <c r="AD1430" t="s">
        <v>36</v>
      </c>
    </row>
    <row r="1431" spans="1:30" x14ac:dyDescent="0.4">
      <c r="A1431">
        <v>10301</v>
      </c>
      <c r="B1431">
        <v>27</v>
      </c>
      <c r="C1431" s="2">
        <v>72.02</v>
      </c>
      <c r="D1431" s="2">
        <f>SALES­_DATA[[#This Row],[PRICEEACH]]*SALES­_DATA[[#This Row],[QUANTITYORDERED]]</f>
        <v>1944.54</v>
      </c>
      <c r="E1431">
        <v>1</v>
      </c>
      <c r="F1431" s="2">
        <v>1944.54</v>
      </c>
      <c r="G1431" s="2">
        <f>SALES­_DATA[[#This Row],[SALES]]-SALES­_DATA[[#This Row],[cost price]]</f>
        <v>0</v>
      </c>
      <c r="H1431" s="4">
        <v>37899</v>
      </c>
      <c r="I1431" s="1" t="s">
        <v>680</v>
      </c>
      <c r="J1431" t="s">
        <v>25</v>
      </c>
      <c r="K1431">
        <v>4</v>
      </c>
      <c r="L1431" t="str">
        <f t="shared" si="44"/>
        <v>Qtr 4</v>
      </c>
      <c r="M1431" t="s">
        <v>680</v>
      </c>
      <c r="N1431">
        <v>2003</v>
      </c>
      <c r="O1431" t="s">
        <v>181</v>
      </c>
      <c r="P1431" s="2">
        <v>73</v>
      </c>
      <c r="Q1431" t="s">
        <v>620</v>
      </c>
      <c r="R1431" t="s">
        <v>543</v>
      </c>
      <c r="S1431" t="s">
        <v>544</v>
      </c>
      <c r="T1431" t="s">
        <v>545</v>
      </c>
      <c r="V1431" t="s">
        <v>546</v>
      </c>
      <c r="W1431" t="s">
        <v>687</v>
      </c>
      <c r="X1431" s="3" t="s">
        <v>547</v>
      </c>
      <c r="Y1431" t="s">
        <v>78</v>
      </c>
      <c r="Z1431" t="s">
        <v>42</v>
      </c>
      <c r="AA1431" t="s">
        <v>548</v>
      </c>
      <c r="AB1431" t="s">
        <v>549</v>
      </c>
      <c r="AC1431" t="str">
        <f t="shared" si="45"/>
        <v>Klaeboe Jan</v>
      </c>
      <c r="AD1431" t="s">
        <v>36</v>
      </c>
    </row>
    <row r="1432" spans="1:30" x14ac:dyDescent="0.4">
      <c r="A1432">
        <v>10311</v>
      </c>
      <c r="B1432">
        <v>26</v>
      </c>
      <c r="C1432" s="2">
        <v>87.45</v>
      </c>
      <c r="D1432" s="2">
        <f>SALES­_DATA[[#This Row],[PRICEEACH]]*SALES­_DATA[[#This Row],[QUANTITYORDERED]]</f>
        <v>2273.7000000000003</v>
      </c>
      <c r="E1432">
        <v>6</v>
      </c>
      <c r="F1432" s="2">
        <v>2273.6999999999998</v>
      </c>
      <c r="G1432" s="2">
        <f>SALES­_DATA[[#This Row],[SALES]]-SALES­_DATA[[#This Row],[cost price]]</f>
        <v>0</v>
      </c>
      <c r="H1432" s="4">
        <v>38276</v>
      </c>
      <c r="I1432" s="1" t="s">
        <v>680</v>
      </c>
      <c r="J1432" t="s">
        <v>25</v>
      </c>
      <c r="K1432">
        <v>4</v>
      </c>
      <c r="L1432" t="str">
        <f t="shared" si="44"/>
        <v>Qtr 4</v>
      </c>
      <c r="M1432" t="s">
        <v>680</v>
      </c>
      <c r="N1432">
        <v>2004</v>
      </c>
      <c r="O1432" t="s">
        <v>181</v>
      </c>
      <c r="P1432" s="2">
        <v>73</v>
      </c>
      <c r="Q1432" t="s">
        <v>620</v>
      </c>
      <c r="R1432" t="s">
        <v>174</v>
      </c>
      <c r="S1432" t="s">
        <v>175</v>
      </c>
      <c r="T1432" t="s">
        <v>176</v>
      </c>
      <c r="V1432" t="s">
        <v>177</v>
      </c>
      <c r="W1432" t="s">
        <v>687</v>
      </c>
      <c r="X1432" s="3">
        <v>28034</v>
      </c>
      <c r="Y1432" t="s">
        <v>178</v>
      </c>
      <c r="Z1432" t="s">
        <v>42</v>
      </c>
      <c r="AA1432" t="s">
        <v>179</v>
      </c>
      <c r="AB1432" t="s">
        <v>180</v>
      </c>
      <c r="AC1432" t="str">
        <f t="shared" si="45"/>
        <v>Freyre Diego</v>
      </c>
      <c r="AD1432" t="s">
        <v>36</v>
      </c>
    </row>
    <row r="1433" spans="1:30" x14ac:dyDescent="0.4">
      <c r="A1433">
        <v>10321</v>
      </c>
      <c r="B1433">
        <v>30</v>
      </c>
      <c r="C1433" s="2">
        <v>70.55</v>
      </c>
      <c r="D1433" s="2">
        <f>SALES­_DATA[[#This Row],[PRICEEACH]]*SALES­_DATA[[#This Row],[QUANTITYORDERED]]</f>
        <v>2116.5</v>
      </c>
      <c r="E1433">
        <v>3</v>
      </c>
      <c r="F1433" s="2">
        <v>2116.5</v>
      </c>
      <c r="G1433" s="2">
        <f>SALES­_DATA[[#This Row],[SALES]]-SALES­_DATA[[#This Row],[cost price]]</f>
        <v>0</v>
      </c>
      <c r="H1433" s="4">
        <v>38295</v>
      </c>
      <c r="I1433" s="1" t="s">
        <v>681</v>
      </c>
      <c r="J1433" t="s">
        <v>25</v>
      </c>
      <c r="K1433">
        <v>4</v>
      </c>
      <c r="L1433" t="str">
        <f t="shared" si="44"/>
        <v>Qtr 4</v>
      </c>
      <c r="M1433" t="s">
        <v>681</v>
      </c>
      <c r="N1433">
        <v>2004</v>
      </c>
      <c r="O1433" t="s">
        <v>181</v>
      </c>
      <c r="P1433" s="2">
        <v>73</v>
      </c>
      <c r="Q1433" t="s">
        <v>620</v>
      </c>
      <c r="R1433" t="s">
        <v>160</v>
      </c>
      <c r="S1433">
        <v>5085552555</v>
      </c>
      <c r="T1433" t="s">
        <v>161</v>
      </c>
      <c r="V1433" t="s">
        <v>162</v>
      </c>
      <c r="W1433" t="s">
        <v>123</v>
      </c>
      <c r="X1433" s="3">
        <v>50553</v>
      </c>
      <c r="Y1433" t="s">
        <v>32</v>
      </c>
      <c r="Z1433" t="s">
        <v>33</v>
      </c>
      <c r="AA1433" t="s">
        <v>163</v>
      </c>
      <c r="AB1433" t="s">
        <v>164</v>
      </c>
      <c r="AC1433" t="str">
        <f t="shared" si="45"/>
        <v>Benitez Violeta</v>
      </c>
      <c r="AD1433" t="s">
        <v>36</v>
      </c>
    </row>
    <row r="1434" spans="1:30" x14ac:dyDescent="0.4">
      <c r="A1434">
        <v>10332</v>
      </c>
      <c r="B1434">
        <v>23</v>
      </c>
      <c r="C1434" s="2">
        <v>56.84</v>
      </c>
      <c r="D1434" s="2">
        <f>SALES­_DATA[[#This Row],[PRICEEACH]]*SALES­_DATA[[#This Row],[QUANTITYORDERED]]</f>
        <v>1307.3200000000002</v>
      </c>
      <c r="E1434">
        <v>4</v>
      </c>
      <c r="F1434" s="2">
        <v>1307.32</v>
      </c>
      <c r="G1434" s="2">
        <f>SALES­_DATA[[#This Row],[SALES]]-SALES­_DATA[[#This Row],[cost price]]</f>
        <v>0</v>
      </c>
      <c r="H1434" s="4">
        <v>38308</v>
      </c>
      <c r="I1434" s="1" t="s">
        <v>681</v>
      </c>
      <c r="J1434" t="s">
        <v>25</v>
      </c>
      <c r="K1434">
        <v>4</v>
      </c>
      <c r="L1434" t="str">
        <f t="shared" si="44"/>
        <v>Qtr 4</v>
      </c>
      <c r="M1434" t="s">
        <v>681</v>
      </c>
      <c r="N1434">
        <v>2004</v>
      </c>
      <c r="O1434" t="s">
        <v>181</v>
      </c>
      <c r="P1434" s="2">
        <v>73</v>
      </c>
      <c r="Q1434" t="s">
        <v>620</v>
      </c>
      <c r="R1434" t="s">
        <v>492</v>
      </c>
      <c r="S1434" t="s">
        <v>493</v>
      </c>
      <c r="T1434" t="s">
        <v>494</v>
      </c>
      <c r="V1434" t="s">
        <v>495</v>
      </c>
      <c r="W1434" t="s">
        <v>687</v>
      </c>
      <c r="X1434" s="3" t="s">
        <v>496</v>
      </c>
      <c r="Y1434" t="s">
        <v>170</v>
      </c>
      <c r="Z1434" t="s">
        <v>42</v>
      </c>
      <c r="AA1434" t="s">
        <v>497</v>
      </c>
      <c r="AB1434" t="s">
        <v>94</v>
      </c>
      <c r="AC1434" t="str">
        <f t="shared" si="45"/>
        <v>Ashworth Victoria</v>
      </c>
      <c r="AD1434" t="s">
        <v>36</v>
      </c>
    </row>
    <row r="1435" spans="1:30" x14ac:dyDescent="0.4">
      <c r="A1435">
        <v>10344</v>
      </c>
      <c r="B1435">
        <v>29</v>
      </c>
      <c r="C1435" s="2">
        <v>59.53</v>
      </c>
      <c r="D1435" s="2">
        <f>SALES­_DATA[[#This Row],[PRICEEACH]]*SALES­_DATA[[#This Row],[QUANTITYORDERED]]</f>
        <v>1726.3700000000001</v>
      </c>
      <c r="E1435">
        <v>7</v>
      </c>
      <c r="F1435" s="2">
        <v>1726.37</v>
      </c>
      <c r="G1435" s="2">
        <f>SALES­_DATA[[#This Row],[SALES]]-SALES­_DATA[[#This Row],[cost price]]</f>
        <v>0</v>
      </c>
      <c r="H1435" s="4">
        <v>38316</v>
      </c>
      <c r="I1435" s="1" t="s">
        <v>681</v>
      </c>
      <c r="J1435" t="s">
        <v>25</v>
      </c>
      <c r="K1435">
        <v>4</v>
      </c>
      <c r="L1435" t="str">
        <f t="shared" si="44"/>
        <v>Qtr 4</v>
      </c>
      <c r="M1435" t="s">
        <v>681</v>
      </c>
      <c r="N1435">
        <v>2004</v>
      </c>
      <c r="O1435" t="s">
        <v>181</v>
      </c>
      <c r="P1435" s="2">
        <v>73</v>
      </c>
      <c r="Q1435" t="s">
        <v>620</v>
      </c>
      <c r="R1435" t="s">
        <v>433</v>
      </c>
      <c r="S1435" t="s">
        <v>434</v>
      </c>
      <c r="T1435" t="s">
        <v>435</v>
      </c>
      <c r="V1435" t="s">
        <v>436</v>
      </c>
      <c r="W1435" t="s">
        <v>687</v>
      </c>
      <c r="X1435" s="3">
        <v>13008</v>
      </c>
      <c r="Y1435" t="s">
        <v>41</v>
      </c>
      <c r="Z1435" t="s">
        <v>42</v>
      </c>
      <c r="AA1435" t="s">
        <v>437</v>
      </c>
      <c r="AB1435" t="s">
        <v>438</v>
      </c>
      <c r="AC1435" t="str">
        <f t="shared" si="45"/>
        <v>Lebihan Laurence</v>
      </c>
      <c r="AD1435" t="s">
        <v>36</v>
      </c>
    </row>
    <row r="1436" spans="1:30" x14ac:dyDescent="0.4">
      <c r="A1436">
        <v>10367</v>
      </c>
      <c r="B1436">
        <v>21</v>
      </c>
      <c r="C1436" s="2">
        <v>60.37</v>
      </c>
      <c r="D1436" s="2">
        <f>SALES­_DATA[[#This Row],[PRICEEACH]]*SALES­_DATA[[#This Row],[QUANTITYORDERED]]</f>
        <v>1267.77</v>
      </c>
      <c r="E1436">
        <v>10</v>
      </c>
      <c r="F1436" s="2">
        <v>1267.77</v>
      </c>
      <c r="G1436" s="2">
        <f>SALES­_DATA[[#This Row],[SALES]]-SALES­_DATA[[#This Row],[cost price]]</f>
        <v>0</v>
      </c>
      <c r="H1436" s="4">
        <v>38364</v>
      </c>
      <c r="I1436" s="1" t="s">
        <v>675</v>
      </c>
      <c r="J1436" t="s">
        <v>408</v>
      </c>
      <c r="K1436">
        <v>1</v>
      </c>
      <c r="L1436" t="str">
        <f t="shared" si="44"/>
        <v>Qtr 1</v>
      </c>
      <c r="M1436" t="s">
        <v>675</v>
      </c>
      <c r="N1436">
        <v>2005</v>
      </c>
      <c r="O1436" t="s">
        <v>181</v>
      </c>
      <c r="P1436" s="2">
        <v>73</v>
      </c>
      <c r="Q1436" t="s">
        <v>620</v>
      </c>
      <c r="R1436" t="s">
        <v>52</v>
      </c>
      <c r="S1436">
        <v>6265557265</v>
      </c>
      <c r="T1436" t="s">
        <v>53</v>
      </c>
      <c r="V1436" t="s">
        <v>54</v>
      </c>
      <c r="W1436" t="s">
        <v>55</v>
      </c>
      <c r="X1436" s="3">
        <v>90003</v>
      </c>
      <c r="Y1436" t="s">
        <v>32</v>
      </c>
      <c r="Z1436" t="s">
        <v>33</v>
      </c>
      <c r="AA1436" t="s">
        <v>56</v>
      </c>
      <c r="AB1436" t="s">
        <v>57</v>
      </c>
      <c r="AC1436" t="str">
        <f t="shared" si="45"/>
        <v>Young Julie</v>
      </c>
      <c r="AD1436" t="s">
        <v>36</v>
      </c>
    </row>
    <row r="1437" spans="1:30" x14ac:dyDescent="0.4">
      <c r="A1437">
        <v>10380</v>
      </c>
      <c r="B1437">
        <v>34</v>
      </c>
      <c r="C1437" s="2">
        <v>100</v>
      </c>
      <c r="D1437" s="2">
        <f>SALES­_DATA[[#This Row],[PRICEEACH]]*SALES­_DATA[[#This Row],[QUANTITYORDERED]]</f>
        <v>3400</v>
      </c>
      <c r="E1437">
        <v>3</v>
      </c>
      <c r="F1437" s="2">
        <v>3441.82</v>
      </c>
      <c r="G1437" s="2">
        <f>SALES­_DATA[[#This Row],[SALES]]-SALES­_DATA[[#This Row],[cost price]]</f>
        <v>41.820000000000164</v>
      </c>
      <c r="H1437" s="4">
        <v>38399</v>
      </c>
      <c r="I1437" s="1" t="s">
        <v>676</v>
      </c>
      <c r="J1437" t="s">
        <v>25</v>
      </c>
      <c r="K1437">
        <v>1</v>
      </c>
      <c r="L1437" t="str">
        <f t="shared" si="44"/>
        <v>Qtr 1</v>
      </c>
      <c r="M1437" t="s">
        <v>676</v>
      </c>
      <c r="N1437">
        <v>2005</v>
      </c>
      <c r="O1437" t="s">
        <v>181</v>
      </c>
      <c r="P1437" s="2">
        <v>73</v>
      </c>
      <c r="Q1437" t="s">
        <v>620</v>
      </c>
      <c r="R1437" t="s">
        <v>174</v>
      </c>
      <c r="S1437" t="s">
        <v>175</v>
      </c>
      <c r="T1437" t="s">
        <v>176</v>
      </c>
      <c r="V1437" t="s">
        <v>177</v>
      </c>
      <c r="W1437" t="s">
        <v>687</v>
      </c>
      <c r="X1437" s="3">
        <v>28034</v>
      </c>
      <c r="Y1437" t="s">
        <v>178</v>
      </c>
      <c r="Z1437" t="s">
        <v>42</v>
      </c>
      <c r="AA1437" t="s">
        <v>179</v>
      </c>
      <c r="AB1437" t="s">
        <v>180</v>
      </c>
      <c r="AC1437" t="str">
        <f t="shared" si="45"/>
        <v>Freyre Diego</v>
      </c>
      <c r="AD1437" t="s">
        <v>51</v>
      </c>
    </row>
    <row r="1438" spans="1:30" x14ac:dyDescent="0.4">
      <c r="A1438">
        <v>10407</v>
      </c>
      <c r="B1438">
        <v>26</v>
      </c>
      <c r="C1438" s="2">
        <v>76.430000000000007</v>
      </c>
      <c r="D1438" s="2">
        <f>SALES­_DATA[[#This Row],[PRICEEACH]]*SALES­_DATA[[#This Row],[QUANTITYORDERED]]</f>
        <v>1987.1800000000003</v>
      </c>
      <c r="E1438">
        <v>8</v>
      </c>
      <c r="F1438" s="2">
        <v>1987.18</v>
      </c>
      <c r="G1438" s="2">
        <f>SALES­_DATA[[#This Row],[SALES]]-SALES­_DATA[[#This Row],[cost price]]</f>
        <v>0</v>
      </c>
      <c r="H1438" s="4">
        <v>38464</v>
      </c>
      <c r="I1438" s="1" t="s">
        <v>683</v>
      </c>
      <c r="J1438" t="s">
        <v>401</v>
      </c>
      <c r="K1438">
        <v>2</v>
      </c>
      <c r="L1438" t="str">
        <f t="shared" si="44"/>
        <v>Qtr 2</v>
      </c>
      <c r="M1438" t="s">
        <v>683</v>
      </c>
      <c r="N1438">
        <v>2005</v>
      </c>
      <c r="O1438" t="s">
        <v>181</v>
      </c>
      <c r="P1438" s="2">
        <v>73</v>
      </c>
      <c r="Q1438" t="s">
        <v>620</v>
      </c>
      <c r="R1438" t="s">
        <v>397</v>
      </c>
      <c r="S1438">
        <v>4085553659</v>
      </c>
      <c r="T1438" t="s">
        <v>398</v>
      </c>
      <c r="V1438" t="s">
        <v>399</v>
      </c>
      <c r="W1438" t="s">
        <v>55</v>
      </c>
      <c r="X1438" s="3">
        <v>94217</v>
      </c>
      <c r="Y1438" t="s">
        <v>32</v>
      </c>
      <c r="Z1438" t="s">
        <v>33</v>
      </c>
      <c r="AA1438" t="s">
        <v>102</v>
      </c>
      <c r="AB1438" t="s">
        <v>400</v>
      </c>
      <c r="AC1438" t="str">
        <f t="shared" si="45"/>
        <v>Frick Sue</v>
      </c>
      <c r="AD1438" t="s">
        <v>36</v>
      </c>
    </row>
    <row r="1439" spans="1:30" x14ac:dyDescent="0.4">
      <c r="A1439">
        <v>10420</v>
      </c>
      <c r="B1439">
        <v>60</v>
      </c>
      <c r="C1439" s="2">
        <v>64.67</v>
      </c>
      <c r="D1439" s="2">
        <f>SALES­_DATA[[#This Row],[PRICEEACH]]*SALES­_DATA[[#This Row],[QUANTITYORDERED]]</f>
        <v>3880.2000000000003</v>
      </c>
      <c r="E1439">
        <v>11</v>
      </c>
      <c r="F1439" s="2">
        <v>3880.2</v>
      </c>
      <c r="G1439" s="2">
        <f>SALES­_DATA[[#This Row],[SALES]]-SALES­_DATA[[#This Row],[cost price]]</f>
        <v>0</v>
      </c>
      <c r="H1439" s="4">
        <v>38501</v>
      </c>
      <c r="I1439" s="1" t="s">
        <v>677</v>
      </c>
      <c r="J1439" t="s">
        <v>300</v>
      </c>
      <c r="K1439">
        <v>2</v>
      </c>
      <c r="L1439" t="str">
        <f t="shared" si="44"/>
        <v>Qtr 2</v>
      </c>
      <c r="M1439" t="s">
        <v>677</v>
      </c>
      <c r="N1439">
        <v>2005</v>
      </c>
      <c r="O1439" t="s">
        <v>181</v>
      </c>
      <c r="P1439" s="2">
        <v>73</v>
      </c>
      <c r="Q1439" t="s">
        <v>620</v>
      </c>
      <c r="R1439" t="s">
        <v>152</v>
      </c>
      <c r="S1439" t="s">
        <v>153</v>
      </c>
      <c r="T1439" t="s">
        <v>154</v>
      </c>
      <c r="U1439" t="s">
        <v>155</v>
      </c>
      <c r="V1439" t="s">
        <v>156</v>
      </c>
      <c r="W1439" t="s">
        <v>157</v>
      </c>
      <c r="X1439" s="3">
        <v>2067</v>
      </c>
      <c r="Y1439" t="s">
        <v>95</v>
      </c>
      <c r="Z1439" t="s">
        <v>96</v>
      </c>
      <c r="AA1439" t="s">
        <v>158</v>
      </c>
      <c r="AB1439" t="s">
        <v>159</v>
      </c>
      <c r="AC1439" t="str">
        <f t="shared" si="45"/>
        <v>Huxley Adrian</v>
      </c>
      <c r="AD1439" t="s">
        <v>51</v>
      </c>
    </row>
    <row r="1440" spans="1:30" x14ac:dyDescent="0.4">
      <c r="A1440">
        <v>10104</v>
      </c>
      <c r="B1440">
        <v>35</v>
      </c>
      <c r="C1440" s="2">
        <v>55.49</v>
      </c>
      <c r="D1440" s="2">
        <f>SALES­_DATA[[#This Row],[PRICEEACH]]*SALES­_DATA[[#This Row],[QUANTITYORDERED]]</f>
        <v>1942.15</v>
      </c>
      <c r="E1440">
        <v>6</v>
      </c>
      <c r="F1440" s="2">
        <v>1942.15</v>
      </c>
      <c r="G1440" s="2">
        <f>SALES­_DATA[[#This Row],[SALES]]-SALES­_DATA[[#This Row],[cost price]]</f>
        <v>0</v>
      </c>
      <c r="H1440" s="4">
        <v>37652</v>
      </c>
      <c r="I1440" s="1" t="s">
        <v>675</v>
      </c>
      <c r="J1440" t="s">
        <v>25</v>
      </c>
      <c r="K1440">
        <v>1</v>
      </c>
      <c r="L1440" t="str">
        <f t="shared" si="44"/>
        <v>Qtr 1</v>
      </c>
      <c r="M1440" t="s">
        <v>675</v>
      </c>
      <c r="N1440">
        <v>2003</v>
      </c>
      <c r="O1440" t="s">
        <v>181</v>
      </c>
      <c r="P1440" s="2">
        <v>57</v>
      </c>
      <c r="Q1440" t="s">
        <v>621</v>
      </c>
      <c r="R1440" t="s">
        <v>174</v>
      </c>
      <c r="S1440" t="s">
        <v>175</v>
      </c>
      <c r="T1440" t="s">
        <v>176</v>
      </c>
      <c r="V1440" t="s">
        <v>177</v>
      </c>
      <c r="W1440" t="s">
        <v>687</v>
      </c>
      <c r="X1440" s="3">
        <v>28034</v>
      </c>
      <c r="Y1440" t="s">
        <v>178</v>
      </c>
      <c r="Z1440" t="s">
        <v>42</v>
      </c>
      <c r="AA1440" t="s">
        <v>179</v>
      </c>
      <c r="AB1440" t="s">
        <v>180</v>
      </c>
      <c r="AC1440" t="str">
        <f t="shared" si="45"/>
        <v>Freyre Diego</v>
      </c>
      <c r="AD1440" t="s">
        <v>36</v>
      </c>
    </row>
    <row r="1441" spans="1:30" x14ac:dyDescent="0.4">
      <c r="A1441">
        <v>10115</v>
      </c>
      <c r="B1441">
        <v>47</v>
      </c>
      <c r="C1441" s="2">
        <v>69.36</v>
      </c>
      <c r="D1441" s="2">
        <f>SALES­_DATA[[#This Row],[PRICEEACH]]*SALES­_DATA[[#This Row],[QUANTITYORDERED]]</f>
        <v>3259.92</v>
      </c>
      <c r="E1441">
        <v>2</v>
      </c>
      <c r="F1441" s="2">
        <v>3259.92</v>
      </c>
      <c r="G1441" s="2">
        <f>SALES­_DATA[[#This Row],[SALES]]-SALES­_DATA[[#This Row],[cost price]]</f>
        <v>0</v>
      </c>
      <c r="H1441" s="4">
        <v>37715</v>
      </c>
      <c r="I1441" s="1" t="s">
        <v>683</v>
      </c>
      <c r="J1441" t="s">
        <v>25</v>
      </c>
      <c r="K1441">
        <v>2</v>
      </c>
      <c r="L1441" t="str">
        <f t="shared" si="44"/>
        <v>Qtr 2</v>
      </c>
      <c r="M1441" t="s">
        <v>683</v>
      </c>
      <c r="N1441">
        <v>2003</v>
      </c>
      <c r="O1441" t="s">
        <v>181</v>
      </c>
      <c r="P1441" s="2">
        <v>57</v>
      </c>
      <c r="Q1441" t="s">
        <v>621</v>
      </c>
      <c r="R1441" t="s">
        <v>203</v>
      </c>
      <c r="S1441">
        <v>2125558493</v>
      </c>
      <c r="T1441" t="s">
        <v>204</v>
      </c>
      <c r="U1441" t="s">
        <v>205</v>
      </c>
      <c r="V1441" t="s">
        <v>30</v>
      </c>
      <c r="W1441" t="s">
        <v>31</v>
      </c>
      <c r="X1441" s="3">
        <v>10022</v>
      </c>
      <c r="Y1441" t="s">
        <v>32</v>
      </c>
      <c r="Z1441" t="s">
        <v>33</v>
      </c>
      <c r="AA1441" t="s">
        <v>124</v>
      </c>
      <c r="AB1441" t="s">
        <v>206</v>
      </c>
      <c r="AC1441" t="str">
        <f t="shared" si="45"/>
        <v>Hernandez Maria</v>
      </c>
      <c r="AD1441" t="s">
        <v>51</v>
      </c>
    </row>
    <row r="1442" spans="1:30" x14ac:dyDescent="0.4">
      <c r="A1442">
        <v>10127</v>
      </c>
      <c r="B1442">
        <v>20</v>
      </c>
      <c r="C1442" s="2">
        <v>60.69</v>
      </c>
      <c r="D1442" s="2">
        <f>SALES­_DATA[[#This Row],[PRICEEACH]]*SALES­_DATA[[#This Row],[QUANTITYORDERED]]</f>
        <v>1213.8</v>
      </c>
      <c r="E1442">
        <v>8</v>
      </c>
      <c r="F1442" s="2">
        <v>1213.8</v>
      </c>
      <c r="G1442" s="2">
        <f>SALES­_DATA[[#This Row],[SALES]]-SALES­_DATA[[#This Row],[cost price]]</f>
        <v>0</v>
      </c>
      <c r="H1442" s="4">
        <v>37775</v>
      </c>
      <c r="I1442" s="1" t="s">
        <v>684</v>
      </c>
      <c r="J1442" t="s">
        <v>25</v>
      </c>
      <c r="K1442">
        <v>2</v>
      </c>
      <c r="L1442" t="str">
        <f t="shared" si="44"/>
        <v>Qtr 2</v>
      </c>
      <c r="M1442" t="s">
        <v>684</v>
      </c>
      <c r="N1442">
        <v>2003</v>
      </c>
      <c r="O1442" t="s">
        <v>181</v>
      </c>
      <c r="P1442" s="2">
        <v>57</v>
      </c>
      <c r="Q1442" t="s">
        <v>621</v>
      </c>
      <c r="R1442" t="s">
        <v>475</v>
      </c>
      <c r="S1442">
        <v>2125557413</v>
      </c>
      <c r="T1442" t="s">
        <v>476</v>
      </c>
      <c r="U1442" t="s">
        <v>477</v>
      </c>
      <c r="V1442" t="s">
        <v>30</v>
      </c>
      <c r="W1442" t="s">
        <v>31</v>
      </c>
      <c r="X1442" s="3">
        <v>10022</v>
      </c>
      <c r="Y1442" t="s">
        <v>32</v>
      </c>
      <c r="Z1442" t="s">
        <v>33</v>
      </c>
      <c r="AA1442" t="s">
        <v>56</v>
      </c>
      <c r="AB1442" t="s">
        <v>478</v>
      </c>
      <c r="AC1442" t="str">
        <f t="shared" si="45"/>
        <v>Young Jeff</v>
      </c>
      <c r="AD1442" t="s">
        <v>36</v>
      </c>
    </row>
    <row r="1443" spans="1:30" x14ac:dyDescent="0.4">
      <c r="A1443">
        <v>10141</v>
      </c>
      <c r="B1443">
        <v>20</v>
      </c>
      <c r="C1443" s="2">
        <v>54.33</v>
      </c>
      <c r="D1443" s="2">
        <f>SALES­_DATA[[#This Row],[PRICEEACH]]*SALES­_DATA[[#This Row],[QUANTITYORDERED]]</f>
        <v>1086.5999999999999</v>
      </c>
      <c r="E1443">
        <v>2</v>
      </c>
      <c r="F1443" s="2">
        <v>1086.5999999999999</v>
      </c>
      <c r="G1443" s="2">
        <f>SALES­_DATA[[#This Row],[SALES]]-SALES­_DATA[[#This Row],[cost price]]</f>
        <v>0</v>
      </c>
      <c r="H1443" s="4">
        <v>37834</v>
      </c>
      <c r="I1443" s="1" t="s">
        <v>679</v>
      </c>
      <c r="J1443" t="s">
        <v>25</v>
      </c>
      <c r="K1443">
        <v>3</v>
      </c>
      <c r="L1443" t="str">
        <f t="shared" si="44"/>
        <v>Qtr 3</v>
      </c>
      <c r="M1443" t="s">
        <v>679</v>
      </c>
      <c r="N1443">
        <v>2003</v>
      </c>
      <c r="O1443" t="s">
        <v>181</v>
      </c>
      <c r="P1443" s="2">
        <v>57</v>
      </c>
      <c r="Q1443" t="s">
        <v>621</v>
      </c>
      <c r="R1443" t="s">
        <v>467</v>
      </c>
      <c r="S1443" t="s">
        <v>468</v>
      </c>
      <c r="T1443" t="s">
        <v>469</v>
      </c>
      <c r="V1443" t="s">
        <v>470</v>
      </c>
      <c r="W1443" t="s">
        <v>687</v>
      </c>
      <c r="X1443" s="3" t="s">
        <v>471</v>
      </c>
      <c r="Y1443" t="s">
        <v>130</v>
      </c>
      <c r="Z1443" t="s">
        <v>42</v>
      </c>
      <c r="AA1443" t="s">
        <v>472</v>
      </c>
      <c r="AB1443" t="s">
        <v>473</v>
      </c>
      <c r="AC1443" t="str">
        <f t="shared" si="45"/>
        <v>Suominen Kalle</v>
      </c>
      <c r="AD1443" t="s">
        <v>36</v>
      </c>
    </row>
    <row r="1444" spans="1:30" x14ac:dyDescent="0.4">
      <c r="A1444">
        <v>10152</v>
      </c>
      <c r="B1444">
        <v>25</v>
      </c>
      <c r="C1444" s="2">
        <v>65.31</v>
      </c>
      <c r="D1444" s="2">
        <f>SALES­_DATA[[#This Row],[PRICEEACH]]*SALES­_DATA[[#This Row],[QUANTITYORDERED]]</f>
        <v>1632.75</v>
      </c>
      <c r="E1444">
        <v>4</v>
      </c>
      <c r="F1444" s="2">
        <v>1632.75</v>
      </c>
      <c r="G1444" s="2">
        <f>SALES­_DATA[[#This Row],[SALES]]-SALES­_DATA[[#This Row],[cost price]]</f>
        <v>0</v>
      </c>
      <c r="H1444" s="4">
        <v>37889</v>
      </c>
      <c r="I1444" s="1" t="s">
        <v>685</v>
      </c>
      <c r="J1444" t="s">
        <v>25</v>
      </c>
      <c r="K1444">
        <v>3</v>
      </c>
      <c r="L1444" t="str">
        <f t="shared" si="44"/>
        <v>Qtr 3</v>
      </c>
      <c r="M1444" t="s">
        <v>685</v>
      </c>
      <c r="N1444">
        <v>2003</v>
      </c>
      <c r="O1444" t="s">
        <v>181</v>
      </c>
      <c r="P1444" s="2">
        <v>57</v>
      </c>
      <c r="Q1444" t="s">
        <v>621</v>
      </c>
      <c r="R1444" t="s">
        <v>207</v>
      </c>
      <c r="S1444" t="s">
        <v>208</v>
      </c>
      <c r="T1444" t="s">
        <v>209</v>
      </c>
      <c r="V1444" t="s">
        <v>210</v>
      </c>
      <c r="W1444" t="s">
        <v>211</v>
      </c>
      <c r="X1444" s="3">
        <v>4101</v>
      </c>
      <c r="Y1444" t="s">
        <v>95</v>
      </c>
      <c r="Z1444" t="s">
        <v>96</v>
      </c>
      <c r="AA1444" t="s">
        <v>212</v>
      </c>
      <c r="AB1444" t="s">
        <v>213</v>
      </c>
      <c r="AC1444" t="str">
        <f t="shared" si="45"/>
        <v>Calaghan Tony</v>
      </c>
      <c r="AD1444" t="s">
        <v>36</v>
      </c>
    </row>
    <row r="1445" spans="1:30" x14ac:dyDescent="0.4">
      <c r="A1445">
        <v>10165</v>
      </c>
      <c r="B1445">
        <v>25</v>
      </c>
      <c r="C1445" s="2">
        <v>69.36</v>
      </c>
      <c r="D1445" s="2">
        <f>SALES­_DATA[[#This Row],[PRICEEACH]]*SALES­_DATA[[#This Row],[QUANTITYORDERED]]</f>
        <v>1734</v>
      </c>
      <c r="E1445">
        <v>9</v>
      </c>
      <c r="F1445" s="2">
        <v>1734</v>
      </c>
      <c r="G1445" s="2">
        <f>SALES­_DATA[[#This Row],[SALES]]-SALES­_DATA[[#This Row],[cost price]]</f>
        <v>0</v>
      </c>
      <c r="H1445" s="4">
        <v>37916</v>
      </c>
      <c r="I1445" s="1" t="s">
        <v>680</v>
      </c>
      <c r="J1445" t="s">
        <v>25</v>
      </c>
      <c r="K1445">
        <v>4</v>
      </c>
      <c r="L1445" t="str">
        <f t="shared" si="44"/>
        <v>Qtr 4</v>
      </c>
      <c r="M1445" t="s">
        <v>680</v>
      </c>
      <c r="N1445">
        <v>2003</v>
      </c>
      <c r="O1445" t="s">
        <v>181</v>
      </c>
      <c r="P1445" s="2">
        <v>57</v>
      </c>
      <c r="Q1445" t="s">
        <v>621</v>
      </c>
      <c r="R1445" t="s">
        <v>196</v>
      </c>
      <c r="S1445" t="s">
        <v>197</v>
      </c>
      <c r="T1445" t="s">
        <v>198</v>
      </c>
      <c r="V1445" t="s">
        <v>199</v>
      </c>
      <c r="W1445" t="s">
        <v>687</v>
      </c>
      <c r="X1445" s="3">
        <v>79903</v>
      </c>
      <c r="Y1445" t="s">
        <v>199</v>
      </c>
      <c r="Z1445" t="s">
        <v>200</v>
      </c>
      <c r="AA1445" t="s">
        <v>201</v>
      </c>
      <c r="AB1445" t="s">
        <v>202</v>
      </c>
      <c r="AC1445" t="str">
        <f t="shared" si="45"/>
        <v>Natividad Eric</v>
      </c>
      <c r="AD1445" t="s">
        <v>36</v>
      </c>
    </row>
    <row r="1446" spans="1:30" x14ac:dyDescent="0.4">
      <c r="A1446">
        <v>10176</v>
      </c>
      <c r="B1446">
        <v>27</v>
      </c>
      <c r="C1446" s="2">
        <v>68.78</v>
      </c>
      <c r="D1446" s="2">
        <f>SALES­_DATA[[#This Row],[PRICEEACH]]*SALES­_DATA[[#This Row],[QUANTITYORDERED]]</f>
        <v>1857.06</v>
      </c>
      <c r="E1446">
        <v>8</v>
      </c>
      <c r="F1446" s="2">
        <v>1857.06</v>
      </c>
      <c r="G1446" s="2">
        <f>SALES­_DATA[[#This Row],[SALES]]-SALES­_DATA[[#This Row],[cost price]]</f>
        <v>0</v>
      </c>
      <c r="H1446" s="4">
        <v>37931</v>
      </c>
      <c r="I1446" s="1" t="s">
        <v>681</v>
      </c>
      <c r="J1446" t="s">
        <v>25</v>
      </c>
      <c r="K1446">
        <v>4</v>
      </c>
      <c r="L1446" t="str">
        <f t="shared" si="44"/>
        <v>Qtr 4</v>
      </c>
      <c r="M1446" t="s">
        <v>681</v>
      </c>
      <c r="N1446">
        <v>2003</v>
      </c>
      <c r="O1446" t="s">
        <v>181</v>
      </c>
      <c r="P1446" s="2">
        <v>57</v>
      </c>
      <c r="Q1446" t="s">
        <v>621</v>
      </c>
      <c r="R1446" t="s">
        <v>452</v>
      </c>
      <c r="S1446" t="s">
        <v>453</v>
      </c>
      <c r="T1446" t="s">
        <v>454</v>
      </c>
      <c r="V1446" t="s">
        <v>455</v>
      </c>
      <c r="W1446" t="s">
        <v>687</v>
      </c>
      <c r="X1446" s="3">
        <v>42100</v>
      </c>
      <c r="Y1446" t="s">
        <v>258</v>
      </c>
      <c r="Z1446" t="s">
        <v>42</v>
      </c>
      <c r="AA1446" t="s">
        <v>456</v>
      </c>
      <c r="AB1446" t="s">
        <v>457</v>
      </c>
      <c r="AC1446" t="str">
        <f t="shared" si="45"/>
        <v>Moroni Maurizio</v>
      </c>
      <c r="AD1446" t="s">
        <v>36</v>
      </c>
    </row>
    <row r="1447" spans="1:30" x14ac:dyDescent="0.4">
      <c r="A1447">
        <v>10184</v>
      </c>
      <c r="B1447">
        <v>31</v>
      </c>
      <c r="C1447" s="2">
        <v>60.11</v>
      </c>
      <c r="D1447" s="2">
        <f>SALES­_DATA[[#This Row],[PRICEEACH]]*SALES­_DATA[[#This Row],[QUANTITYORDERED]]</f>
        <v>1863.41</v>
      </c>
      <c r="E1447">
        <v>3</v>
      </c>
      <c r="F1447" s="2">
        <v>1863.41</v>
      </c>
      <c r="G1447" s="2">
        <f>SALES­_DATA[[#This Row],[SALES]]-SALES­_DATA[[#This Row],[cost price]]</f>
        <v>0</v>
      </c>
      <c r="H1447" s="4">
        <v>37939</v>
      </c>
      <c r="I1447" s="1" t="s">
        <v>681</v>
      </c>
      <c r="J1447" t="s">
        <v>25</v>
      </c>
      <c r="K1447">
        <v>4</v>
      </c>
      <c r="L1447" t="str">
        <f t="shared" si="44"/>
        <v>Qtr 4</v>
      </c>
      <c r="M1447" t="s">
        <v>681</v>
      </c>
      <c r="N1447">
        <v>2003</v>
      </c>
      <c r="O1447" t="s">
        <v>181</v>
      </c>
      <c r="P1447" s="2">
        <v>57</v>
      </c>
      <c r="Q1447" t="s">
        <v>621</v>
      </c>
      <c r="R1447" t="s">
        <v>520</v>
      </c>
      <c r="S1447" t="s">
        <v>521</v>
      </c>
      <c r="T1447" t="s">
        <v>522</v>
      </c>
      <c r="V1447" t="s">
        <v>523</v>
      </c>
      <c r="W1447" t="s">
        <v>687</v>
      </c>
      <c r="X1447" s="3">
        <v>41101</v>
      </c>
      <c r="Y1447" t="s">
        <v>178</v>
      </c>
      <c r="Z1447" t="s">
        <v>42</v>
      </c>
      <c r="AA1447" t="s">
        <v>524</v>
      </c>
      <c r="AB1447" t="s">
        <v>525</v>
      </c>
      <c r="AC1447" t="str">
        <f t="shared" si="45"/>
        <v>Roel Jose Pedro</v>
      </c>
      <c r="AD1447" t="s">
        <v>36</v>
      </c>
    </row>
    <row r="1448" spans="1:30" x14ac:dyDescent="0.4">
      <c r="A1448">
        <v>10195</v>
      </c>
      <c r="B1448">
        <v>44</v>
      </c>
      <c r="C1448" s="2">
        <v>66.47</v>
      </c>
      <c r="D1448" s="2">
        <f>SALES­_DATA[[#This Row],[PRICEEACH]]*SALES­_DATA[[#This Row],[QUANTITYORDERED]]</f>
        <v>2924.68</v>
      </c>
      <c r="E1448">
        <v>3</v>
      </c>
      <c r="F1448" s="2">
        <v>2924.68</v>
      </c>
      <c r="G1448" s="2">
        <f>SALES­_DATA[[#This Row],[SALES]]-SALES­_DATA[[#This Row],[cost price]]</f>
        <v>0</v>
      </c>
      <c r="H1448" s="4">
        <v>37950</v>
      </c>
      <c r="I1448" s="1" t="s">
        <v>681</v>
      </c>
      <c r="J1448" t="s">
        <v>25</v>
      </c>
      <c r="K1448">
        <v>4</v>
      </c>
      <c r="L1448" t="str">
        <f t="shared" si="44"/>
        <v>Qtr 4</v>
      </c>
      <c r="M1448" t="s">
        <v>681</v>
      </c>
      <c r="N1448">
        <v>2003</v>
      </c>
      <c r="O1448" t="s">
        <v>181</v>
      </c>
      <c r="P1448" s="2">
        <v>57</v>
      </c>
      <c r="Q1448" t="s">
        <v>621</v>
      </c>
      <c r="R1448" t="s">
        <v>317</v>
      </c>
      <c r="S1448">
        <v>9145554562</v>
      </c>
      <c r="T1448" t="s">
        <v>318</v>
      </c>
      <c r="V1448" t="s">
        <v>319</v>
      </c>
      <c r="W1448" t="s">
        <v>31</v>
      </c>
      <c r="X1448" s="3">
        <v>24067</v>
      </c>
      <c r="Y1448" t="s">
        <v>32</v>
      </c>
      <c r="Z1448" t="s">
        <v>33</v>
      </c>
      <c r="AA1448" t="s">
        <v>102</v>
      </c>
      <c r="AB1448" t="s">
        <v>238</v>
      </c>
      <c r="AC1448" t="str">
        <f t="shared" si="45"/>
        <v>Frick Steve</v>
      </c>
      <c r="AD1448" t="s">
        <v>36</v>
      </c>
    </row>
    <row r="1449" spans="1:30" x14ac:dyDescent="0.4">
      <c r="A1449">
        <v>10207</v>
      </c>
      <c r="B1449">
        <v>49</v>
      </c>
      <c r="C1449" s="2">
        <v>46.82</v>
      </c>
      <c r="D1449" s="2">
        <f>SALES­_DATA[[#This Row],[PRICEEACH]]*SALES­_DATA[[#This Row],[QUANTITYORDERED]]</f>
        <v>2294.1799999999998</v>
      </c>
      <c r="E1449">
        <v>4</v>
      </c>
      <c r="F1449" s="2">
        <v>2294.1799999999998</v>
      </c>
      <c r="G1449" s="2">
        <f>SALES­_DATA[[#This Row],[SALES]]-SALES­_DATA[[#This Row],[cost price]]</f>
        <v>0</v>
      </c>
      <c r="H1449" s="4">
        <v>37964</v>
      </c>
      <c r="I1449" s="1" t="s">
        <v>682</v>
      </c>
      <c r="J1449" t="s">
        <v>25</v>
      </c>
      <c r="K1449">
        <v>4</v>
      </c>
      <c r="L1449" t="str">
        <f t="shared" si="44"/>
        <v>Qtr 4</v>
      </c>
      <c r="M1449" t="s">
        <v>682</v>
      </c>
      <c r="N1449">
        <v>2003</v>
      </c>
      <c r="O1449" t="s">
        <v>181</v>
      </c>
      <c r="P1449" s="2">
        <v>57</v>
      </c>
      <c r="Q1449" t="s">
        <v>621</v>
      </c>
      <c r="R1449" t="s">
        <v>415</v>
      </c>
      <c r="S1449">
        <v>6175552555</v>
      </c>
      <c r="T1449" t="s">
        <v>416</v>
      </c>
      <c r="V1449" t="s">
        <v>381</v>
      </c>
      <c r="W1449" t="s">
        <v>123</v>
      </c>
      <c r="X1449" s="3">
        <v>51003</v>
      </c>
      <c r="Y1449" t="s">
        <v>32</v>
      </c>
      <c r="Z1449" t="s">
        <v>33</v>
      </c>
      <c r="AA1449" t="s">
        <v>417</v>
      </c>
      <c r="AB1449" t="s">
        <v>276</v>
      </c>
      <c r="AC1449" t="str">
        <f t="shared" si="45"/>
        <v>Franco Valarie</v>
      </c>
      <c r="AD1449" t="s">
        <v>36</v>
      </c>
    </row>
    <row r="1450" spans="1:30" x14ac:dyDescent="0.4">
      <c r="A1450">
        <v>10220</v>
      </c>
      <c r="B1450">
        <v>26</v>
      </c>
      <c r="C1450" s="2">
        <v>56.07</v>
      </c>
      <c r="D1450" s="2">
        <f>SALES­_DATA[[#This Row],[PRICEEACH]]*SALES­_DATA[[#This Row],[QUANTITYORDERED]]</f>
        <v>1457.82</v>
      </c>
      <c r="E1450">
        <v>8</v>
      </c>
      <c r="F1450" s="2">
        <v>1457.82</v>
      </c>
      <c r="G1450" s="2">
        <f>SALES­_DATA[[#This Row],[SALES]]-SALES­_DATA[[#This Row],[cost price]]</f>
        <v>0</v>
      </c>
      <c r="H1450" s="4">
        <v>38029</v>
      </c>
      <c r="I1450" s="1" t="s">
        <v>676</v>
      </c>
      <c r="J1450" t="s">
        <v>25</v>
      </c>
      <c r="K1450">
        <v>1</v>
      </c>
      <c r="L1450" t="str">
        <f t="shared" si="44"/>
        <v>Qtr 1</v>
      </c>
      <c r="M1450" t="s">
        <v>676</v>
      </c>
      <c r="N1450">
        <v>2004</v>
      </c>
      <c r="O1450" t="s">
        <v>181</v>
      </c>
      <c r="P1450" s="2">
        <v>57</v>
      </c>
      <c r="Q1450" t="s">
        <v>621</v>
      </c>
      <c r="R1450" t="s">
        <v>479</v>
      </c>
      <c r="S1450" t="s">
        <v>480</v>
      </c>
      <c r="T1450" t="s">
        <v>481</v>
      </c>
      <c r="U1450" t="s">
        <v>482</v>
      </c>
      <c r="V1450" t="s">
        <v>483</v>
      </c>
      <c r="W1450" t="s">
        <v>687</v>
      </c>
      <c r="X1450" s="3">
        <v>2</v>
      </c>
      <c r="Y1450" t="s">
        <v>484</v>
      </c>
      <c r="Z1450" t="s">
        <v>42</v>
      </c>
      <c r="AA1450" t="s">
        <v>485</v>
      </c>
      <c r="AB1450" t="s">
        <v>486</v>
      </c>
      <c r="AC1450" t="str">
        <f t="shared" si="45"/>
        <v>Cassidy Dean</v>
      </c>
      <c r="AD1450" t="s">
        <v>36</v>
      </c>
    </row>
    <row r="1451" spans="1:30" x14ac:dyDescent="0.4">
      <c r="A1451">
        <v>10230</v>
      </c>
      <c r="B1451">
        <v>36</v>
      </c>
      <c r="C1451" s="2">
        <v>54.33</v>
      </c>
      <c r="D1451" s="2">
        <f>SALES­_DATA[[#This Row],[PRICEEACH]]*SALES­_DATA[[#This Row],[QUANTITYORDERED]]</f>
        <v>1955.8799999999999</v>
      </c>
      <c r="E1451">
        <v>6</v>
      </c>
      <c r="F1451" s="2">
        <v>1955.88</v>
      </c>
      <c r="G1451" s="2">
        <f>SALES­_DATA[[#This Row],[SALES]]-SALES­_DATA[[#This Row],[cost price]]</f>
        <v>0</v>
      </c>
      <c r="H1451" s="4">
        <v>38061</v>
      </c>
      <c r="I1451" s="1" t="s">
        <v>686</v>
      </c>
      <c r="J1451" t="s">
        <v>25</v>
      </c>
      <c r="K1451">
        <v>1</v>
      </c>
      <c r="L1451" t="str">
        <f t="shared" si="44"/>
        <v>Qtr 1</v>
      </c>
      <c r="M1451" t="s">
        <v>686</v>
      </c>
      <c r="N1451">
        <v>2004</v>
      </c>
      <c r="O1451" t="s">
        <v>181</v>
      </c>
      <c r="P1451" s="2">
        <v>57</v>
      </c>
      <c r="Q1451" t="s">
        <v>621</v>
      </c>
      <c r="R1451" t="s">
        <v>462</v>
      </c>
      <c r="S1451" t="s">
        <v>463</v>
      </c>
      <c r="T1451" t="s">
        <v>464</v>
      </c>
      <c r="V1451" t="s">
        <v>465</v>
      </c>
      <c r="W1451" t="s">
        <v>687</v>
      </c>
      <c r="X1451" s="3">
        <v>60528</v>
      </c>
      <c r="Y1451" t="s">
        <v>443</v>
      </c>
      <c r="Z1451" t="s">
        <v>42</v>
      </c>
      <c r="AA1451" t="s">
        <v>466</v>
      </c>
      <c r="AB1451" t="s">
        <v>414</v>
      </c>
      <c r="AC1451" t="str">
        <f t="shared" si="45"/>
        <v>Keitel Roland</v>
      </c>
      <c r="AD1451" t="s">
        <v>36</v>
      </c>
    </row>
    <row r="1452" spans="1:30" x14ac:dyDescent="0.4">
      <c r="A1452">
        <v>10246</v>
      </c>
      <c r="B1452">
        <v>44</v>
      </c>
      <c r="C1452" s="2">
        <v>52.6</v>
      </c>
      <c r="D1452" s="2">
        <f>SALES­_DATA[[#This Row],[PRICEEACH]]*SALES­_DATA[[#This Row],[QUANTITYORDERED]]</f>
        <v>2314.4</v>
      </c>
      <c r="E1452">
        <v>2</v>
      </c>
      <c r="F1452" s="2">
        <v>2314.4</v>
      </c>
      <c r="G1452" s="2">
        <f>SALES­_DATA[[#This Row],[SALES]]-SALES­_DATA[[#This Row],[cost price]]</f>
        <v>0</v>
      </c>
      <c r="H1452" s="4">
        <v>38112</v>
      </c>
      <c r="I1452" s="1" t="s">
        <v>677</v>
      </c>
      <c r="J1452" t="s">
        <v>25</v>
      </c>
      <c r="K1452">
        <v>2</v>
      </c>
      <c r="L1452" t="str">
        <f t="shared" si="44"/>
        <v>Qtr 2</v>
      </c>
      <c r="M1452" t="s">
        <v>677</v>
      </c>
      <c r="N1452">
        <v>2004</v>
      </c>
      <c r="O1452" t="s">
        <v>181</v>
      </c>
      <c r="P1452" s="2">
        <v>57</v>
      </c>
      <c r="Q1452" t="s">
        <v>621</v>
      </c>
      <c r="R1452" t="s">
        <v>174</v>
      </c>
      <c r="S1452" t="s">
        <v>175</v>
      </c>
      <c r="T1452" t="s">
        <v>176</v>
      </c>
      <c r="V1452" t="s">
        <v>177</v>
      </c>
      <c r="W1452" t="s">
        <v>687</v>
      </c>
      <c r="X1452" s="3">
        <v>28034</v>
      </c>
      <c r="Y1452" t="s">
        <v>178</v>
      </c>
      <c r="Z1452" t="s">
        <v>42</v>
      </c>
      <c r="AA1452" t="s">
        <v>179</v>
      </c>
      <c r="AB1452" t="s">
        <v>180</v>
      </c>
      <c r="AC1452" t="str">
        <f t="shared" si="45"/>
        <v>Freyre Diego</v>
      </c>
      <c r="AD1452" t="s">
        <v>36</v>
      </c>
    </row>
    <row r="1453" spans="1:30" x14ac:dyDescent="0.4">
      <c r="A1453">
        <v>10259</v>
      </c>
      <c r="B1453">
        <v>28</v>
      </c>
      <c r="C1453" s="2">
        <v>46.82</v>
      </c>
      <c r="D1453" s="2">
        <f>SALES­_DATA[[#This Row],[PRICEEACH]]*SALES­_DATA[[#This Row],[QUANTITYORDERED]]</f>
        <v>1310.96</v>
      </c>
      <c r="E1453">
        <v>1</v>
      </c>
      <c r="F1453" s="2">
        <v>1310.96</v>
      </c>
      <c r="G1453" s="2">
        <f>SALES­_DATA[[#This Row],[SALES]]-SALES­_DATA[[#This Row],[cost price]]</f>
        <v>0</v>
      </c>
      <c r="H1453" s="4">
        <v>38153</v>
      </c>
      <c r="I1453" s="1" t="s">
        <v>684</v>
      </c>
      <c r="J1453" t="s">
        <v>25</v>
      </c>
      <c r="K1453">
        <v>2</v>
      </c>
      <c r="L1453" t="str">
        <f t="shared" si="44"/>
        <v>Qtr 2</v>
      </c>
      <c r="M1453" t="s">
        <v>684</v>
      </c>
      <c r="N1453">
        <v>2004</v>
      </c>
      <c r="O1453" t="s">
        <v>181</v>
      </c>
      <c r="P1453" s="2">
        <v>57</v>
      </c>
      <c r="Q1453" t="s">
        <v>621</v>
      </c>
      <c r="R1453" t="s">
        <v>418</v>
      </c>
      <c r="S1453" t="s">
        <v>419</v>
      </c>
      <c r="T1453" t="s">
        <v>420</v>
      </c>
      <c r="U1453" t="s">
        <v>421</v>
      </c>
      <c r="V1453" t="s">
        <v>199</v>
      </c>
      <c r="W1453" t="s">
        <v>687</v>
      </c>
      <c r="X1453" s="3">
        <v>69045</v>
      </c>
      <c r="Y1453" t="s">
        <v>199</v>
      </c>
      <c r="Z1453" t="s">
        <v>96</v>
      </c>
      <c r="AA1453" t="s">
        <v>422</v>
      </c>
      <c r="AB1453" t="s">
        <v>423</v>
      </c>
      <c r="AC1453" t="str">
        <f t="shared" si="45"/>
        <v>Victorino Wendy</v>
      </c>
      <c r="AD1453" t="s">
        <v>36</v>
      </c>
    </row>
    <row r="1454" spans="1:30" x14ac:dyDescent="0.4">
      <c r="A1454">
        <v>10271</v>
      </c>
      <c r="B1454">
        <v>45</v>
      </c>
      <c r="C1454" s="2">
        <v>64.739999999999995</v>
      </c>
      <c r="D1454" s="2">
        <f>SALES­_DATA[[#This Row],[PRICEEACH]]*SALES­_DATA[[#This Row],[QUANTITYORDERED]]</f>
        <v>2913.2999999999997</v>
      </c>
      <c r="E1454">
        <v>2</v>
      </c>
      <c r="F1454" s="2">
        <v>2913.3</v>
      </c>
      <c r="G1454" s="2">
        <f>SALES­_DATA[[#This Row],[SALES]]-SALES­_DATA[[#This Row],[cost price]]</f>
        <v>0</v>
      </c>
      <c r="H1454" s="4">
        <v>38188</v>
      </c>
      <c r="I1454" s="1" t="s">
        <v>678</v>
      </c>
      <c r="J1454" t="s">
        <v>25</v>
      </c>
      <c r="K1454">
        <v>3</v>
      </c>
      <c r="L1454" t="str">
        <f t="shared" si="44"/>
        <v>Qtr 3</v>
      </c>
      <c r="M1454" t="s">
        <v>678</v>
      </c>
      <c r="N1454">
        <v>2004</v>
      </c>
      <c r="O1454" t="s">
        <v>181</v>
      </c>
      <c r="P1454" s="2">
        <v>57</v>
      </c>
      <c r="Q1454" t="s">
        <v>621</v>
      </c>
      <c r="R1454" t="s">
        <v>272</v>
      </c>
      <c r="S1454">
        <v>4155551450</v>
      </c>
      <c r="T1454" t="s">
        <v>273</v>
      </c>
      <c r="V1454" t="s">
        <v>274</v>
      </c>
      <c r="W1454" t="s">
        <v>55</v>
      </c>
      <c r="X1454" s="3">
        <v>97562</v>
      </c>
      <c r="Y1454" t="s">
        <v>32</v>
      </c>
      <c r="Z1454" t="s">
        <v>33</v>
      </c>
      <c r="AA1454" t="s">
        <v>275</v>
      </c>
      <c r="AB1454" t="s">
        <v>276</v>
      </c>
      <c r="AC1454" t="str">
        <f t="shared" si="45"/>
        <v>Nelson Valarie</v>
      </c>
      <c r="AD1454" t="s">
        <v>36</v>
      </c>
    </row>
    <row r="1455" spans="1:30" x14ac:dyDescent="0.4">
      <c r="A1455">
        <v>10282</v>
      </c>
      <c r="B1455">
        <v>29</v>
      </c>
      <c r="C1455" s="2">
        <v>46.82</v>
      </c>
      <c r="D1455" s="2">
        <f>SALES­_DATA[[#This Row],[PRICEEACH]]*SALES­_DATA[[#This Row],[QUANTITYORDERED]]</f>
        <v>1357.78</v>
      </c>
      <c r="E1455">
        <v>11</v>
      </c>
      <c r="F1455" s="2">
        <v>1357.78</v>
      </c>
      <c r="G1455" s="2">
        <f>SALES­_DATA[[#This Row],[SALES]]-SALES­_DATA[[#This Row],[cost price]]</f>
        <v>0</v>
      </c>
      <c r="H1455" s="4">
        <v>38219</v>
      </c>
      <c r="I1455" s="1" t="s">
        <v>679</v>
      </c>
      <c r="J1455" t="s">
        <v>25</v>
      </c>
      <c r="K1455">
        <v>3</v>
      </c>
      <c r="L1455" t="str">
        <f t="shared" si="44"/>
        <v>Qtr 3</v>
      </c>
      <c r="M1455" t="s">
        <v>679</v>
      </c>
      <c r="N1455">
        <v>2004</v>
      </c>
      <c r="O1455" t="s">
        <v>181</v>
      </c>
      <c r="P1455" s="2">
        <v>57</v>
      </c>
      <c r="Q1455" t="s">
        <v>621</v>
      </c>
      <c r="R1455" t="s">
        <v>272</v>
      </c>
      <c r="S1455">
        <v>4155551450</v>
      </c>
      <c r="T1455" t="s">
        <v>273</v>
      </c>
      <c r="V1455" t="s">
        <v>274</v>
      </c>
      <c r="W1455" t="s">
        <v>55</v>
      </c>
      <c r="X1455" s="3">
        <v>97562</v>
      </c>
      <c r="Y1455" t="s">
        <v>32</v>
      </c>
      <c r="Z1455" t="s">
        <v>33</v>
      </c>
      <c r="AA1455" t="s">
        <v>275</v>
      </c>
      <c r="AB1455" t="s">
        <v>276</v>
      </c>
      <c r="AC1455" t="str">
        <f t="shared" si="45"/>
        <v>Nelson Valarie</v>
      </c>
      <c r="AD1455" t="s">
        <v>36</v>
      </c>
    </row>
    <row r="1456" spans="1:30" x14ac:dyDescent="0.4">
      <c r="A1456">
        <v>10292</v>
      </c>
      <c r="B1456">
        <v>40</v>
      </c>
      <c r="C1456" s="2">
        <v>53.75</v>
      </c>
      <c r="D1456" s="2">
        <f>SALES­_DATA[[#This Row],[PRICEEACH]]*SALES­_DATA[[#This Row],[QUANTITYORDERED]]</f>
        <v>2150</v>
      </c>
      <c r="E1456">
        <v>5</v>
      </c>
      <c r="F1456" s="2">
        <v>2150</v>
      </c>
      <c r="G1456" s="2">
        <f>SALES­_DATA[[#This Row],[SALES]]-SALES­_DATA[[#This Row],[cost price]]</f>
        <v>0</v>
      </c>
      <c r="H1456" s="4">
        <v>38238</v>
      </c>
      <c r="I1456" s="1" t="s">
        <v>685</v>
      </c>
      <c r="J1456" t="s">
        <v>25</v>
      </c>
      <c r="K1456">
        <v>3</v>
      </c>
      <c r="L1456" t="str">
        <f t="shared" si="44"/>
        <v>Qtr 3</v>
      </c>
      <c r="M1456" t="s">
        <v>685</v>
      </c>
      <c r="N1456">
        <v>2004</v>
      </c>
      <c r="O1456" t="s">
        <v>181</v>
      </c>
      <c r="P1456" s="2">
        <v>57</v>
      </c>
      <c r="Q1456" t="s">
        <v>621</v>
      </c>
      <c r="R1456" t="s">
        <v>28</v>
      </c>
      <c r="S1456">
        <v>2125557818</v>
      </c>
      <c r="T1456" t="s">
        <v>29</v>
      </c>
      <c r="V1456" t="s">
        <v>30</v>
      </c>
      <c r="W1456" t="s">
        <v>31</v>
      </c>
      <c r="X1456" s="3">
        <v>10022</v>
      </c>
      <c r="Y1456" t="s">
        <v>32</v>
      </c>
      <c r="Z1456" t="s">
        <v>33</v>
      </c>
      <c r="AA1456" t="s">
        <v>34</v>
      </c>
      <c r="AB1456" t="s">
        <v>35</v>
      </c>
      <c r="AC1456" t="str">
        <f t="shared" si="45"/>
        <v>Yu Kwai</v>
      </c>
      <c r="AD1456" t="s">
        <v>36</v>
      </c>
    </row>
    <row r="1457" spans="1:30" x14ac:dyDescent="0.4">
      <c r="A1457">
        <v>10305</v>
      </c>
      <c r="B1457">
        <v>45</v>
      </c>
      <c r="C1457" s="2">
        <v>61.85</v>
      </c>
      <c r="D1457" s="2">
        <f>SALES­_DATA[[#This Row],[PRICEEACH]]*SALES­_DATA[[#This Row],[QUANTITYORDERED]]</f>
        <v>2783.25</v>
      </c>
      <c r="E1457">
        <v>2</v>
      </c>
      <c r="F1457" s="2">
        <v>2783.25</v>
      </c>
      <c r="G1457" s="2">
        <f>SALES­_DATA[[#This Row],[SALES]]-SALES­_DATA[[#This Row],[cost price]]</f>
        <v>0</v>
      </c>
      <c r="H1457" s="4">
        <v>38273</v>
      </c>
      <c r="I1457" s="1" t="s">
        <v>680</v>
      </c>
      <c r="J1457" t="s">
        <v>25</v>
      </c>
      <c r="K1457">
        <v>4</v>
      </c>
      <c r="L1457" t="str">
        <f t="shared" si="44"/>
        <v>Qtr 4</v>
      </c>
      <c r="M1457" t="s">
        <v>680</v>
      </c>
      <c r="N1457">
        <v>2004</v>
      </c>
      <c r="O1457" t="s">
        <v>181</v>
      </c>
      <c r="P1457" s="2">
        <v>57</v>
      </c>
      <c r="Q1457" t="s">
        <v>621</v>
      </c>
      <c r="R1457" t="s">
        <v>120</v>
      </c>
      <c r="S1457">
        <v>6175558555</v>
      </c>
      <c r="T1457" t="s">
        <v>121</v>
      </c>
      <c r="V1457" t="s">
        <v>122</v>
      </c>
      <c r="W1457" t="s">
        <v>123</v>
      </c>
      <c r="X1457" s="3">
        <v>51247</v>
      </c>
      <c r="Y1457" t="s">
        <v>32</v>
      </c>
      <c r="Z1457" t="s">
        <v>33</v>
      </c>
      <c r="AA1457" t="s">
        <v>124</v>
      </c>
      <c r="AB1457" t="s">
        <v>125</v>
      </c>
      <c r="AC1457" t="str">
        <f t="shared" si="45"/>
        <v>Hernandez Marta</v>
      </c>
      <c r="AD1457" t="s">
        <v>36</v>
      </c>
    </row>
    <row r="1458" spans="1:30" x14ac:dyDescent="0.4">
      <c r="A1458">
        <v>10314</v>
      </c>
      <c r="B1458">
        <v>44</v>
      </c>
      <c r="C1458" s="2">
        <v>53.18</v>
      </c>
      <c r="D1458" s="2">
        <f>SALES­_DATA[[#This Row],[PRICEEACH]]*SALES­_DATA[[#This Row],[QUANTITYORDERED]]</f>
        <v>2339.92</v>
      </c>
      <c r="E1458">
        <v>11</v>
      </c>
      <c r="F1458" s="2">
        <v>2339.92</v>
      </c>
      <c r="G1458" s="2">
        <f>SALES­_DATA[[#This Row],[SALES]]-SALES­_DATA[[#This Row],[cost price]]</f>
        <v>0</v>
      </c>
      <c r="H1458" s="4">
        <v>38282</v>
      </c>
      <c r="I1458" s="1" t="s">
        <v>680</v>
      </c>
      <c r="J1458" t="s">
        <v>25</v>
      </c>
      <c r="K1458">
        <v>4</v>
      </c>
      <c r="L1458" t="str">
        <f t="shared" si="44"/>
        <v>Qtr 4</v>
      </c>
      <c r="M1458" t="s">
        <v>680</v>
      </c>
      <c r="N1458">
        <v>2004</v>
      </c>
      <c r="O1458" t="s">
        <v>181</v>
      </c>
      <c r="P1458" s="2">
        <v>57</v>
      </c>
      <c r="Q1458" t="s">
        <v>621</v>
      </c>
      <c r="R1458" t="s">
        <v>498</v>
      </c>
      <c r="S1458" t="s">
        <v>499</v>
      </c>
      <c r="T1458" t="s">
        <v>500</v>
      </c>
      <c r="V1458" t="s">
        <v>501</v>
      </c>
      <c r="W1458" t="s">
        <v>687</v>
      </c>
      <c r="X1458" s="3">
        <v>8200</v>
      </c>
      <c r="Y1458" t="s">
        <v>326</v>
      </c>
      <c r="Z1458" t="s">
        <v>42</v>
      </c>
      <c r="AA1458" t="s">
        <v>502</v>
      </c>
      <c r="AB1458" t="s">
        <v>503</v>
      </c>
      <c r="AC1458" t="str">
        <f t="shared" si="45"/>
        <v>Ibsen Palle</v>
      </c>
      <c r="AD1458" t="s">
        <v>36</v>
      </c>
    </row>
    <row r="1459" spans="1:30" x14ac:dyDescent="0.4">
      <c r="A1459">
        <v>10324</v>
      </c>
      <c r="B1459">
        <v>25</v>
      </c>
      <c r="C1459" s="2">
        <v>69.16</v>
      </c>
      <c r="D1459" s="2">
        <f>SALES­_DATA[[#This Row],[PRICEEACH]]*SALES­_DATA[[#This Row],[QUANTITYORDERED]]</f>
        <v>1729</v>
      </c>
      <c r="E1459">
        <v>14</v>
      </c>
      <c r="F1459" s="2">
        <v>1729</v>
      </c>
      <c r="G1459" s="2">
        <f>SALES­_DATA[[#This Row],[SALES]]-SALES­_DATA[[#This Row],[cost price]]</f>
        <v>0</v>
      </c>
      <c r="H1459" s="4">
        <v>38296</v>
      </c>
      <c r="I1459" s="1" t="s">
        <v>681</v>
      </c>
      <c r="J1459" t="s">
        <v>25</v>
      </c>
      <c r="K1459">
        <v>4</v>
      </c>
      <c r="L1459" t="str">
        <f t="shared" si="44"/>
        <v>Qtr 4</v>
      </c>
      <c r="M1459" t="s">
        <v>681</v>
      </c>
      <c r="N1459">
        <v>2004</v>
      </c>
      <c r="O1459" t="s">
        <v>181</v>
      </c>
      <c r="P1459" s="2">
        <v>57</v>
      </c>
      <c r="Q1459" t="s">
        <v>621</v>
      </c>
      <c r="R1459" t="s">
        <v>99</v>
      </c>
      <c r="S1459">
        <v>2125551500</v>
      </c>
      <c r="T1459" t="s">
        <v>100</v>
      </c>
      <c r="U1459" t="s">
        <v>101</v>
      </c>
      <c r="V1459" t="s">
        <v>30</v>
      </c>
      <c r="W1459" t="s">
        <v>31</v>
      </c>
      <c r="X1459" s="3">
        <v>10022</v>
      </c>
      <c r="Y1459" t="s">
        <v>32</v>
      </c>
      <c r="Z1459" t="s">
        <v>33</v>
      </c>
      <c r="AA1459" t="s">
        <v>102</v>
      </c>
      <c r="AB1459" t="s">
        <v>103</v>
      </c>
      <c r="AC1459" t="str">
        <f t="shared" si="45"/>
        <v>Frick Michael</v>
      </c>
      <c r="AD1459" t="s">
        <v>36</v>
      </c>
    </row>
    <row r="1460" spans="1:30" x14ac:dyDescent="0.4">
      <c r="A1460">
        <v>10336</v>
      </c>
      <c r="B1460">
        <v>45</v>
      </c>
      <c r="C1460" s="2">
        <v>100</v>
      </c>
      <c r="D1460" s="2">
        <f>SALES­_DATA[[#This Row],[PRICEEACH]]*SALES­_DATA[[#This Row],[QUANTITYORDERED]]</f>
        <v>4500</v>
      </c>
      <c r="E1460">
        <v>4</v>
      </c>
      <c r="F1460" s="2">
        <v>5972.4</v>
      </c>
      <c r="G1460" s="2">
        <f>SALES­_DATA[[#This Row],[SALES]]-SALES­_DATA[[#This Row],[cost price]]</f>
        <v>1472.3999999999996</v>
      </c>
      <c r="H1460" s="4">
        <v>38311</v>
      </c>
      <c r="I1460" s="1" t="s">
        <v>681</v>
      </c>
      <c r="J1460" t="s">
        <v>25</v>
      </c>
      <c r="K1460">
        <v>4</v>
      </c>
      <c r="L1460" t="str">
        <f t="shared" si="44"/>
        <v>Qtr 4</v>
      </c>
      <c r="M1460" t="s">
        <v>681</v>
      </c>
      <c r="N1460">
        <v>2004</v>
      </c>
      <c r="O1460" t="s">
        <v>181</v>
      </c>
      <c r="P1460" s="2">
        <v>57</v>
      </c>
      <c r="Q1460" t="s">
        <v>621</v>
      </c>
      <c r="R1460" t="s">
        <v>403</v>
      </c>
      <c r="S1460" t="s">
        <v>404</v>
      </c>
      <c r="T1460" t="s">
        <v>405</v>
      </c>
      <c r="V1460" t="s">
        <v>48</v>
      </c>
      <c r="W1460" t="s">
        <v>687</v>
      </c>
      <c r="X1460" s="3">
        <v>75012</v>
      </c>
      <c r="Y1460" t="s">
        <v>41</v>
      </c>
      <c r="Z1460" t="s">
        <v>42</v>
      </c>
      <c r="AA1460" t="s">
        <v>406</v>
      </c>
      <c r="AB1460" t="s">
        <v>407</v>
      </c>
      <c r="AC1460" t="str">
        <f t="shared" si="45"/>
        <v>Bertrand Marie</v>
      </c>
      <c r="AD1460" t="s">
        <v>51</v>
      </c>
    </row>
    <row r="1461" spans="1:30" x14ac:dyDescent="0.4">
      <c r="A1461">
        <v>10349</v>
      </c>
      <c r="B1461">
        <v>48</v>
      </c>
      <c r="C1461" s="2">
        <v>47.4</v>
      </c>
      <c r="D1461" s="2">
        <f>SALES­_DATA[[#This Row],[PRICEEACH]]*SALES­_DATA[[#This Row],[QUANTITYORDERED]]</f>
        <v>2275.1999999999998</v>
      </c>
      <c r="E1461">
        <v>4</v>
      </c>
      <c r="F1461" s="2">
        <v>2275.1999999999998</v>
      </c>
      <c r="G1461" s="2">
        <f>SALES­_DATA[[#This Row],[SALES]]-SALES­_DATA[[#This Row],[cost price]]</f>
        <v>0</v>
      </c>
      <c r="H1461" s="4">
        <v>38322</v>
      </c>
      <c r="I1461" s="1" t="s">
        <v>682</v>
      </c>
      <c r="J1461" t="s">
        <v>25</v>
      </c>
      <c r="K1461">
        <v>4</v>
      </c>
      <c r="L1461" t="str">
        <f t="shared" si="44"/>
        <v>Qtr 4</v>
      </c>
      <c r="M1461" t="s">
        <v>682</v>
      </c>
      <c r="N1461">
        <v>2004</v>
      </c>
      <c r="O1461" t="s">
        <v>181</v>
      </c>
      <c r="P1461" s="2">
        <v>57</v>
      </c>
      <c r="Q1461" t="s">
        <v>621</v>
      </c>
      <c r="R1461" t="s">
        <v>475</v>
      </c>
      <c r="S1461">
        <v>2125557413</v>
      </c>
      <c r="T1461" t="s">
        <v>476</v>
      </c>
      <c r="U1461" t="s">
        <v>477</v>
      </c>
      <c r="V1461" t="s">
        <v>30</v>
      </c>
      <c r="W1461" t="s">
        <v>31</v>
      </c>
      <c r="X1461" s="3">
        <v>10022</v>
      </c>
      <c r="Y1461" t="s">
        <v>32</v>
      </c>
      <c r="Z1461" t="s">
        <v>33</v>
      </c>
      <c r="AA1461" t="s">
        <v>56</v>
      </c>
      <c r="AB1461" t="s">
        <v>478</v>
      </c>
      <c r="AC1461" t="str">
        <f t="shared" si="45"/>
        <v>Young Jeff</v>
      </c>
      <c r="AD1461" t="s">
        <v>36</v>
      </c>
    </row>
    <row r="1462" spans="1:30" x14ac:dyDescent="0.4">
      <c r="A1462">
        <v>10358</v>
      </c>
      <c r="B1462">
        <v>44</v>
      </c>
      <c r="C1462" s="2">
        <v>60.76</v>
      </c>
      <c r="D1462" s="2">
        <f>SALES­_DATA[[#This Row],[PRICEEACH]]*SALES­_DATA[[#This Row],[QUANTITYORDERED]]</f>
        <v>2673.44</v>
      </c>
      <c r="E1462">
        <v>14</v>
      </c>
      <c r="F1462" s="2">
        <v>2673.44</v>
      </c>
      <c r="G1462" s="2">
        <f>SALES­_DATA[[#This Row],[SALES]]-SALES­_DATA[[#This Row],[cost price]]</f>
        <v>0</v>
      </c>
      <c r="H1462" s="4">
        <v>38331</v>
      </c>
      <c r="I1462" s="1" t="s">
        <v>682</v>
      </c>
      <c r="J1462" t="s">
        <v>25</v>
      </c>
      <c r="K1462">
        <v>4</v>
      </c>
      <c r="L1462" t="str">
        <f t="shared" si="44"/>
        <v>Qtr 4</v>
      </c>
      <c r="M1462" t="s">
        <v>682</v>
      </c>
      <c r="N1462">
        <v>2004</v>
      </c>
      <c r="O1462" t="s">
        <v>181</v>
      </c>
      <c r="P1462" s="2">
        <v>57</v>
      </c>
      <c r="Q1462" t="s">
        <v>621</v>
      </c>
      <c r="R1462" t="s">
        <v>174</v>
      </c>
      <c r="S1462" t="s">
        <v>175</v>
      </c>
      <c r="T1462" t="s">
        <v>176</v>
      </c>
      <c r="V1462" t="s">
        <v>177</v>
      </c>
      <c r="W1462" t="s">
        <v>687</v>
      </c>
      <c r="X1462" s="3">
        <v>28034</v>
      </c>
      <c r="Y1462" t="s">
        <v>178</v>
      </c>
      <c r="Z1462" t="s">
        <v>42</v>
      </c>
      <c r="AA1462" t="s">
        <v>179</v>
      </c>
      <c r="AB1462" t="s">
        <v>180</v>
      </c>
      <c r="AC1462" t="str">
        <f t="shared" si="45"/>
        <v>Freyre Diego</v>
      </c>
      <c r="AD1462" t="s">
        <v>36</v>
      </c>
    </row>
    <row r="1463" spans="1:30" x14ac:dyDescent="0.4">
      <c r="A1463">
        <v>10371</v>
      </c>
      <c r="B1463">
        <v>25</v>
      </c>
      <c r="C1463" s="2">
        <v>97.27</v>
      </c>
      <c r="D1463" s="2">
        <f>SALES­_DATA[[#This Row],[PRICEEACH]]*SALES­_DATA[[#This Row],[QUANTITYORDERED]]</f>
        <v>2431.75</v>
      </c>
      <c r="E1463">
        <v>12</v>
      </c>
      <c r="F1463" s="2">
        <v>2431.75</v>
      </c>
      <c r="G1463" s="2">
        <f>SALES­_DATA[[#This Row],[SALES]]-SALES­_DATA[[#This Row],[cost price]]</f>
        <v>0</v>
      </c>
      <c r="H1463" s="4">
        <v>38375</v>
      </c>
      <c r="I1463" s="1" t="s">
        <v>675</v>
      </c>
      <c r="J1463" t="s">
        <v>25</v>
      </c>
      <c r="K1463">
        <v>1</v>
      </c>
      <c r="L1463" t="str">
        <f t="shared" si="44"/>
        <v>Qtr 1</v>
      </c>
      <c r="M1463" t="s">
        <v>675</v>
      </c>
      <c r="N1463">
        <v>2005</v>
      </c>
      <c r="O1463" t="s">
        <v>181</v>
      </c>
      <c r="P1463" s="2">
        <v>57</v>
      </c>
      <c r="Q1463" t="s">
        <v>621</v>
      </c>
      <c r="R1463" t="s">
        <v>272</v>
      </c>
      <c r="S1463">
        <v>4155551450</v>
      </c>
      <c r="T1463" t="s">
        <v>273</v>
      </c>
      <c r="V1463" t="s">
        <v>274</v>
      </c>
      <c r="W1463" t="s">
        <v>55</v>
      </c>
      <c r="X1463" s="3">
        <v>97562</v>
      </c>
      <c r="Y1463" t="s">
        <v>32</v>
      </c>
      <c r="Z1463" t="s">
        <v>33</v>
      </c>
      <c r="AA1463" t="s">
        <v>275</v>
      </c>
      <c r="AB1463" t="s">
        <v>276</v>
      </c>
      <c r="AC1463" t="str">
        <f t="shared" si="45"/>
        <v>Nelson Valarie</v>
      </c>
      <c r="AD1463" t="s">
        <v>36</v>
      </c>
    </row>
    <row r="1464" spans="1:30" x14ac:dyDescent="0.4">
      <c r="A1464">
        <v>10383</v>
      </c>
      <c r="B1464">
        <v>22</v>
      </c>
      <c r="C1464" s="2">
        <v>91.76</v>
      </c>
      <c r="D1464" s="2">
        <f>SALES­_DATA[[#This Row],[PRICEEACH]]*SALES­_DATA[[#This Row],[QUANTITYORDERED]]</f>
        <v>2018.72</v>
      </c>
      <c r="E1464">
        <v>2</v>
      </c>
      <c r="F1464" s="2">
        <v>2018.72</v>
      </c>
      <c r="G1464" s="2">
        <f>SALES­_DATA[[#This Row],[SALES]]-SALES­_DATA[[#This Row],[cost price]]</f>
        <v>0</v>
      </c>
      <c r="H1464" s="4">
        <v>38405</v>
      </c>
      <c r="I1464" s="1" t="s">
        <v>676</v>
      </c>
      <c r="J1464" t="s">
        <v>25</v>
      </c>
      <c r="K1464">
        <v>1</v>
      </c>
      <c r="L1464" t="str">
        <f t="shared" si="44"/>
        <v>Qtr 1</v>
      </c>
      <c r="M1464" t="s">
        <v>676</v>
      </c>
      <c r="N1464">
        <v>2005</v>
      </c>
      <c r="O1464" t="s">
        <v>181</v>
      </c>
      <c r="P1464" s="2">
        <v>57</v>
      </c>
      <c r="Q1464" t="s">
        <v>621</v>
      </c>
      <c r="R1464" t="s">
        <v>174</v>
      </c>
      <c r="S1464" t="s">
        <v>175</v>
      </c>
      <c r="T1464" t="s">
        <v>176</v>
      </c>
      <c r="V1464" t="s">
        <v>177</v>
      </c>
      <c r="W1464" t="s">
        <v>687</v>
      </c>
      <c r="X1464" s="3">
        <v>28034</v>
      </c>
      <c r="Y1464" t="s">
        <v>178</v>
      </c>
      <c r="Z1464" t="s">
        <v>42</v>
      </c>
      <c r="AA1464" t="s">
        <v>179</v>
      </c>
      <c r="AB1464" t="s">
        <v>180</v>
      </c>
      <c r="AC1464" t="str">
        <f t="shared" si="45"/>
        <v>Freyre Diego</v>
      </c>
      <c r="AD1464" t="s">
        <v>36</v>
      </c>
    </row>
    <row r="1465" spans="1:30" x14ac:dyDescent="0.4">
      <c r="A1465">
        <v>10394</v>
      </c>
      <c r="B1465">
        <v>31</v>
      </c>
      <c r="C1465" s="2">
        <v>50.29</v>
      </c>
      <c r="D1465" s="2">
        <f>SALES­_DATA[[#This Row],[PRICEEACH]]*SALES­_DATA[[#This Row],[QUANTITYORDERED]]</f>
        <v>1558.99</v>
      </c>
      <c r="E1465">
        <v>2</v>
      </c>
      <c r="F1465" s="2">
        <v>1558.99</v>
      </c>
      <c r="G1465" s="2">
        <f>SALES­_DATA[[#This Row],[SALES]]-SALES­_DATA[[#This Row],[cost price]]</f>
        <v>0</v>
      </c>
      <c r="H1465" s="4">
        <v>38426</v>
      </c>
      <c r="I1465" s="1" t="s">
        <v>686</v>
      </c>
      <c r="J1465" t="s">
        <v>25</v>
      </c>
      <c r="K1465">
        <v>1</v>
      </c>
      <c r="L1465" t="str">
        <f t="shared" si="44"/>
        <v>Qtr 1</v>
      </c>
      <c r="M1465" t="s">
        <v>686</v>
      </c>
      <c r="N1465">
        <v>2005</v>
      </c>
      <c r="O1465" t="s">
        <v>181</v>
      </c>
      <c r="P1465" s="2">
        <v>57</v>
      </c>
      <c r="Q1465" t="s">
        <v>621</v>
      </c>
      <c r="R1465" t="s">
        <v>174</v>
      </c>
      <c r="S1465" t="s">
        <v>175</v>
      </c>
      <c r="T1465" t="s">
        <v>176</v>
      </c>
      <c r="V1465" t="s">
        <v>177</v>
      </c>
      <c r="W1465" t="s">
        <v>687</v>
      </c>
      <c r="X1465" s="3">
        <v>28034</v>
      </c>
      <c r="Y1465" t="s">
        <v>178</v>
      </c>
      <c r="Z1465" t="s">
        <v>42</v>
      </c>
      <c r="AA1465" t="s">
        <v>179</v>
      </c>
      <c r="AB1465" t="s">
        <v>180</v>
      </c>
      <c r="AC1465" t="str">
        <f t="shared" si="45"/>
        <v>Freyre Diego</v>
      </c>
      <c r="AD1465" t="s">
        <v>36</v>
      </c>
    </row>
    <row r="1466" spans="1:30" x14ac:dyDescent="0.4">
      <c r="A1466">
        <v>10412</v>
      </c>
      <c r="B1466">
        <v>21</v>
      </c>
      <c r="C1466" s="2">
        <v>52.6</v>
      </c>
      <c r="D1466" s="2">
        <f>SALES­_DATA[[#This Row],[PRICEEACH]]*SALES­_DATA[[#This Row],[QUANTITYORDERED]]</f>
        <v>1104.6000000000001</v>
      </c>
      <c r="E1466">
        <v>2</v>
      </c>
      <c r="F1466" s="2">
        <v>1104.5999999999999</v>
      </c>
      <c r="G1466" s="2">
        <f>SALES­_DATA[[#This Row],[SALES]]-SALES­_DATA[[#This Row],[cost price]]</f>
        <v>0</v>
      </c>
      <c r="H1466" s="4">
        <v>38475</v>
      </c>
      <c r="I1466" s="1" t="s">
        <v>677</v>
      </c>
      <c r="J1466" t="s">
        <v>25</v>
      </c>
      <c r="K1466">
        <v>2</v>
      </c>
      <c r="L1466" t="str">
        <f t="shared" si="44"/>
        <v>Qtr 2</v>
      </c>
      <c r="M1466" t="s">
        <v>677</v>
      </c>
      <c r="N1466">
        <v>2005</v>
      </c>
      <c r="O1466" t="s">
        <v>181</v>
      </c>
      <c r="P1466" s="2">
        <v>57</v>
      </c>
      <c r="Q1466" t="s">
        <v>621</v>
      </c>
      <c r="R1466" t="s">
        <v>174</v>
      </c>
      <c r="S1466" t="s">
        <v>175</v>
      </c>
      <c r="T1466" t="s">
        <v>176</v>
      </c>
      <c r="V1466" t="s">
        <v>177</v>
      </c>
      <c r="W1466" t="s">
        <v>687</v>
      </c>
      <c r="X1466" s="3">
        <v>28034</v>
      </c>
      <c r="Y1466" t="s">
        <v>178</v>
      </c>
      <c r="Z1466" t="s">
        <v>42</v>
      </c>
      <c r="AA1466" t="s">
        <v>179</v>
      </c>
      <c r="AB1466" t="s">
        <v>180</v>
      </c>
      <c r="AC1466" t="str">
        <f t="shared" si="45"/>
        <v>Freyre Diego</v>
      </c>
      <c r="AD1466" t="s">
        <v>36</v>
      </c>
    </row>
    <row r="1467" spans="1:30" x14ac:dyDescent="0.4">
      <c r="A1467">
        <v>10425</v>
      </c>
      <c r="B1467">
        <v>55</v>
      </c>
      <c r="C1467" s="2">
        <v>46.82</v>
      </c>
      <c r="D1467" s="2">
        <f>SALES­_DATA[[#This Row],[PRICEEACH]]*SALES­_DATA[[#This Row],[QUANTITYORDERED]]</f>
        <v>2575.1</v>
      </c>
      <c r="E1467">
        <v>1</v>
      </c>
      <c r="F1467" s="2">
        <v>2575.1</v>
      </c>
      <c r="G1467" s="2">
        <f>SALES­_DATA[[#This Row],[SALES]]-SALES­_DATA[[#This Row],[cost price]]</f>
        <v>0</v>
      </c>
      <c r="H1467" s="4">
        <v>38503</v>
      </c>
      <c r="I1467" s="1" t="s">
        <v>677</v>
      </c>
      <c r="J1467" t="s">
        <v>300</v>
      </c>
      <c r="K1467">
        <v>2</v>
      </c>
      <c r="L1467" t="str">
        <f t="shared" si="44"/>
        <v>Qtr 2</v>
      </c>
      <c r="M1467" t="s">
        <v>677</v>
      </c>
      <c r="N1467">
        <v>2005</v>
      </c>
      <c r="O1467" t="s">
        <v>181</v>
      </c>
      <c r="P1467" s="2">
        <v>57</v>
      </c>
      <c r="Q1467" t="s">
        <v>621</v>
      </c>
      <c r="R1467" t="s">
        <v>114</v>
      </c>
      <c r="S1467" t="s">
        <v>115</v>
      </c>
      <c r="T1467" t="s">
        <v>116</v>
      </c>
      <c r="V1467" t="s">
        <v>117</v>
      </c>
      <c r="W1467" t="s">
        <v>687</v>
      </c>
      <c r="X1467" s="3">
        <v>44000</v>
      </c>
      <c r="Y1467" t="s">
        <v>41</v>
      </c>
      <c r="Z1467" t="s">
        <v>42</v>
      </c>
      <c r="AA1467" t="s">
        <v>118</v>
      </c>
      <c r="AB1467" t="s">
        <v>119</v>
      </c>
      <c r="AC1467" t="str">
        <f t="shared" si="45"/>
        <v>Labrune Janine</v>
      </c>
      <c r="AD1467" t="s">
        <v>36</v>
      </c>
    </row>
    <row r="1468" spans="1:30" x14ac:dyDescent="0.4">
      <c r="A1468">
        <v>10107</v>
      </c>
      <c r="B1468">
        <v>25</v>
      </c>
      <c r="C1468" s="2">
        <v>100</v>
      </c>
      <c r="D1468" s="2">
        <f>SALES­_DATA[[#This Row],[PRICEEACH]]*SALES­_DATA[[#This Row],[QUANTITYORDERED]]</f>
        <v>2500</v>
      </c>
      <c r="E1468">
        <v>3</v>
      </c>
      <c r="F1468" s="2">
        <v>2845.75</v>
      </c>
      <c r="G1468" s="2">
        <f>SALES­_DATA[[#This Row],[SALES]]-SALES­_DATA[[#This Row],[cost price]]</f>
        <v>345.75</v>
      </c>
      <c r="H1468" s="4">
        <v>37676</v>
      </c>
      <c r="I1468" s="1" t="s">
        <v>676</v>
      </c>
      <c r="J1468" t="s">
        <v>25</v>
      </c>
      <c r="K1468">
        <v>1</v>
      </c>
      <c r="L1468" t="str">
        <f t="shared" si="44"/>
        <v>Qtr 1</v>
      </c>
      <c r="M1468" t="s">
        <v>676</v>
      </c>
      <c r="N1468">
        <v>2003</v>
      </c>
      <c r="O1468" t="s">
        <v>26</v>
      </c>
      <c r="P1468" s="2">
        <v>112</v>
      </c>
      <c r="Q1468" t="s">
        <v>622</v>
      </c>
      <c r="R1468" t="s">
        <v>28</v>
      </c>
      <c r="S1468">
        <v>2125557818</v>
      </c>
      <c r="T1468" t="s">
        <v>29</v>
      </c>
      <c r="V1468" t="s">
        <v>30</v>
      </c>
      <c r="W1468" t="s">
        <v>31</v>
      </c>
      <c r="X1468" s="3">
        <v>10022</v>
      </c>
      <c r="Y1468" t="s">
        <v>32</v>
      </c>
      <c r="Z1468" t="s">
        <v>33</v>
      </c>
      <c r="AA1468" t="s">
        <v>34</v>
      </c>
      <c r="AB1468" t="s">
        <v>35</v>
      </c>
      <c r="AC1468" t="str">
        <f t="shared" si="45"/>
        <v>Yu Kwai</v>
      </c>
      <c r="AD1468" t="s">
        <v>36</v>
      </c>
    </row>
    <row r="1469" spans="1:30" x14ac:dyDescent="0.4">
      <c r="A1469">
        <v>10120</v>
      </c>
      <c r="B1469">
        <v>35</v>
      </c>
      <c r="C1469" s="2">
        <v>98.05</v>
      </c>
      <c r="D1469" s="2">
        <f>SALES­_DATA[[#This Row],[PRICEEACH]]*SALES­_DATA[[#This Row],[QUANTITYORDERED]]</f>
        <v>3431.75</v>
      </c>
      <c r="E1469">
        <v>1</v>
      </c>
      <c r="F1469" s="2">
        <v>3431.75</v>
      </c>
      <c r="G1469" s="2">
        <f>SALES­_DATA[[#This Row],[SALES]]-SALES­_DATA[[#This Row],[cost price]]</f>
        <v>0</v>
      </c>
      <c r="H1469" s="4">
        <v>37740</v>
      </c>
      <c r="I1469" s="1" t="s">
        <v>683</v>
      </c>
      <c r="J1469" t="s">
        <v>25</v>
      </c>
      <c r="K1469">
        <v>2</v>
      </c>
      <c r="L1469" t="str">
        <f t="shared" si="44"/>
        <v>Qtr 2</v>
      </c>
      <c r="M1469" t="s">
        <v>683</v>
      </c>
      <c r="N1469">
        <v>2003</v>
      </c>
      <c r="O1469" t="s">
        <v>26</v>
      </c>
      <c r="P1469" s="2">
        <v>112</v>
      </c>
      <c r="Q1469" t="s">
        <v>622</v>
      </c>
      <c r="R1469" t="s">
        <v>89</v>
      </c>
      <c r="S1469" t="s">
        <v>90</v>
      </c>
      <c r="T1469" t="s">
        <v>91</v>
      </c>
      <c r="U1469" t="s">
        <v>92</v>
      </c>
      <c r="V1469" t="s">
        <v>93</v>
      </c>
      <c r="W1469" t="s">
        <v>94</v>
      </c>
      <c r="X1469" s="3">
        <v>3004</v>
      </c>
      <c r="Y1469" t="s">
        <v>95</v>
      </c>
      <c r="Z1469" t="s">
        <v>96</v>
      </c>
      <c r="AA1469" t="s">
        <v>97</v>
      </c>
      <c r="AB1469" t="s">
        <v>98</v>
      </c>
      <c r="AC1469" t="str">
        <f t="shared" si="45"/>
        <v>Ferguson Peter</v>
      </c>
      <c r="AD1469" t="s">
        <v>51</v>
      </c>
    </row>
    <row r="1470" spans="1:30" x14ac:dyDescent="0.4">
      <c r="A1470">
        <v>10134</v>
      </c>
      <c r="B1470">
        <v>35</v>
      </c>
      <c r="C1470" s="2">
        <v>93.54</v>
      </c>
      <c r="D1470" s="2">
        <f>SALES­_DATA[[#This Row],[PRICEEACH]]*SALES­_DATA[[#This Row],[QUANTITYORDERED]]</f>
        <v>3273.9</v>
      </c>
      <c r="E1470">
        <v>3</v>
      </c>
      <c r="F1470" s="2">
        <v>3273.9</v>
      </c>
      <c r="G1470" s="2">
        <f>SALES­_DATA[[#This Row],[SALES]]-SALES­_DATA[[#This Row],[cost price]]</f>
        <v>0</v>
      </c>
      <c r="H1470" s="4">
        <v>37803</v>
      </c>
      <c r="I1470" s="1" t="s">
        <v>678</v>
      </c>
      <c r="J1470" t="s">
        <v>25</v>
      </c>
      <c r="K1470">
        <v>3</v>
      </c>
      <c r="L1470" t="str">
        <f t="shared" si="44"/>
        <v>Qtr 3</v>
      </c>
      <c r="M1470" t="s">
        <v>678</v>
      </c>
      <c r="N1470">
        <v>2003</v>
      </c>
      <c r="O1470" t="s">
        <v>26</v>
      </c>
      <c r="P1470" s="2">
        <v>112</v>
      </c>
      <c r="Q1470" t="s">
        <v>622</v>
      </c>
      <c r="R1470" t="s">
        <v>45</v>
      </c>
      <c r="S1470" t="s">
        <v>46</v>
      </c>
      <c r="T1470" t="s">
        <v>47</v>
      </c>
      <c r="V1470" t="s">
        <v>48</v>
      </c>
      <c r="W1470" t="s">
        <v>687</v>
      </c>
      <c r="X1470" s="3">
        <v>75508</v>
      </c>
      <c r="Y1470" t="s">
        <v>41</v>
      </c>
      <c r="Z1470" t="s">
        <v>42</v>
      </c>
      <c r="AA1470" t="s">
        <v>49</v>
      </c>
      <c r="AB1470" t="s">
        <v>50</v>
      </c>
      <c r="AC1470" t="str">
        <f t="shared" si="45"/>
        <v>Da Cunha Daniel</v>
      </c>
      <c r="AD1470" t="s">
        <v>51</v>
      </c>
    </row>
    <row r="1471" spans="1:30" x14ac:dyDescent="0.4">
      <c r="A1471">
        <v>10145</v>
      </c>
      <c r="B1471">
        <v>43</v>
      </c>
      <c r="C1471" s="2">
        <v>95.8</v>
      </c>
      <c r="D1471" s="2">
        <f>SALES­_DATA[[#This Row],[PRICEEACH]]*SALES­_DATA[[#This Row],[QUANTITYORDERED]]</f>
        <v>4119.3999999999996</v>
      </c>
      <c r="E1471">
        <v>7</v>
      </c>
      <c r="F1471" s="2">
        <v>4119.3999999999996</v>
      </c>
      <c r="G1471" s="2">
        <f>SALES­_DATA[[#This Row],[SALES]]-SALES­_DATA[[#This Row],[cost price]]</f>
        <v>0</v>
      </c>
      <c r="H1471" s="4">
        <v>37858</v>
      </c>
      <c r="I1471" s="1" t="s">
        <v>679</v>
      </c>
      <c r="J1471" t="s">
        <v>25</v>
      </c>
      <c r="K1471">
        <v>3</v>
      </c>
      <c r="L1471" t="str">
        <f t="shared" si="44"/>
        <v>Qtr 3</v>
      </c>
      <c r="M1471" t="s">
        <v>679</v>
      </c>
      <c r="N1471">
        <v>2003</v>
      </c>
      <c r="O1471" t="s">
        <v>26</v>
      </c>
      <c r="P1471" s="2">
        <v>112</v>
      </c>
      <c r="Q1471" t="s">
        <v>622</v>
      </c>
      <c r="R1471" t="s">
        <v>52</v>
      </c>
      <c r="S1471">
        <v>6265557265</v>
      </c>
      <c r="T1471" t="s">
        <v>53</v>
      </c>
      <c r="V1471" t="s">
        <v>54</v>
      </c>
      <c r="W1471" t="s">
        <v>55</v>
      </c>
      <c r="X1471" s="3">
        <v>90003</v>
      </c>
      <c r="Y1471" t="s">
        <v>32</v>
      </c>
      <c r="Z1471" t="s">
        <v>33</v>
      </c>
      <c r="AA1471" t="s">
        <v>56</v>
      </c>
      <c r="AB1471" t="s">
        <v>57</v>
      </c>
      <c r="AC1471" t="str">
        <f t="shared" si="45"/>
        <v>Young Julie</v>
      </c>
      <c r="AD1471" t="s">
        <v>51</v>
      </c>
    </row>
    <row r="1472" spans="1:30" x14ac:dyDescent="0.4">
      <c r="A1472">
        <v>10159</v>
      </c>
      <c r="B1472">
        <v>44</v>
      </c>
      <c r="C1472" s="2">
        <v>100</v>
      </c>
      <c r="D1472" s="2">
        <f>SALES­_DATA[[#This Row],[PRICEEACH]]*SALES­_DATA[[#This Row],[QUANTITYORDERED]]</f>
        <v>4400</v>
      </c>
      <c r="E1472">
        <v>15</v>
      </c>
      <c r="F1472" s="2">
        <v>5355.68</v>
      </c>
      <c r="G1472" s="2">
        <f>SALES­_DATA[[#This Row],[SALES]]-SALES­_DATA[[#This Row],[cost price]]</f>
        <v>955.68000000000029</v>
      </c>
      <c r="H1472" s="4">
        <v>37904</v>
      </c>
      <c r="I1472" s="1" t="s">
        <v>680</v>
      </c>
      <c r="J1472" t="s">
        <v>25</v>
      </c>
      <c r="K1472">
        <v>4</v>
      </c>
      <c r="L1472" t="str">
        <f t="shared" si="44"/>
        <v>Qtr 4</v>
      </c>
      <c r="M1472" t="s">
        <v>680</v>
      </c>
      <c r="N1472">
        <v>2003</v>
      </c>
      <c r="O1472" t="s">
        <v>26</v>
      </c>
      <c r="P1472" s="2">
        <v>112</v>
      </c>
      <c r="Q1472" t="s">
        <v>622</v>
      </c>
      <c r="R1472" t="s">
        <v>58</v>
      </c>
      <c r="S1472">
        <v>6505551386</v>
      </c>
      <c r="T1472" t="s">
        <v>59</v>
      </c>
      <c r="V1472" t="s">
        <v>60</v>
      </c>
      <c r="W1472" t="s">
        <v>55</v>
      </c>
      <c r="X1472" s="3" t="s">
        <v>687</v>
      </c>
      <c r="Y1472" t="s">
        <v>32</v>
      </c>
      <c r="Z1472" t="s">
        <v>33</v>
      </c>
      <c r="AA1472" t="s">
        <v>61</v>
      </c>
      <c r="AB1472" t="s">
        <v>57</v>
      </c>
      <c r="AC1472" t="str">
        <f t="shared" si="45"/>
        <v>Brown Julie</v>
      </c>
      <c r="AD1472" t="s">
        <v>51</v>
      </c>
    </row>
    <row r="1473" spans="1:30" x14ac:dyDescent="0.4">
      <c r="A1473">
        <v>10168</v>
      </c>
      <c r="B1473">
        <v>50</v>
      </c>
      <c r="C1473" s="2">
        <v>100</v>
      </c>
      <c r="D1473" s="2">
        <f>SALES­_DATA[[#This Row],[PRICEEACH]]*SALES­_DATA[[#This Row],[QUANTITYORDERED]]</f>
        <v>5000</v>
      </c>
      <c r="E1473">
        <v>2</v>
      </c>
      <c r="F1473" s="2">
        <v>5747.5</v>
      </c>
      <c r="G1473" s="2">
        <f>SALES­_DATA[[#This Row],[SALES]]-SALES­_DATA[[#This Row],[cost price]]</f>
        <v>747.5</v>
      </c>
      <c r="H1473" s="4">
        <v>37922</v>
      </c>
      <c r="I1473" s="1" t="s">
        <v>680</v>
      </c>
      <c r="J1473" t="s">
        <v>25</v>
      </c>
      <c r="K1473">
        <v>4</v>
      </c>
      <c r="L1473" t="str">
        <f t="shared" si="44"/>
        <v>Qtr 4</v>
      </c>
      <c r="M1473" t="s">
        <v>680</v>
      </c>
      <c r="N1473">
        <v>2003</v>
      </c>
      <c r="O1473" t="s">
        <v>26</v>
      </c>
      <c r="P1473" s="2">
        <v>112</v>
      </c>
      <c r="Q1473" t="s">
        <v>622</v>
      </c>
      <c r="R1473" t="s">
        <v>62</v>
      </c>
      <c r="S1473">
        <v>6505556809</v>
      </c>
      <c r="T1473" t="s">
        <v>63</v>
      </c>
      <c r="V1473" t="s">
        <v>64</v>
      </c>
      <c r="W1473" t="s">
        <v>55</v>
      </c>
      <c r="X1473" s="3">
        <v>94217</v>
      </c>
      <c r="Y1473" t="s">
        <v>32</v>
      </c>
      <c r="Z1473" t="s">
        <v>33</v>
      </c>
      <c r="AA1473" t="s">
        <v>65</v>
      </c>
      <c r="AB1473" t="s">
        <v>66</v>
      </c>
      <c r="AC1473" t="str">
        <f t="shared" si="45"/>
        <v>Hirano Juri</v>
      </c>
      <c r="AD1473" t="s">
        <v>51</v>
      </c>
    </row>
    <row r="1474" spans="1:30" x14ac:dyDescent="0.4">
      <c r="A1474">
        <v>10180</v>
      </c>
      <c r="B1474">
        <v>48</v>
      </c>
      <c r="C1474" s="2">
        <v>100</v>
      </c>
      <c r="D1474" s="2">
        <f>SALES­_DATA[[#This Row],[PRICEEACH]]*SALES­_DATA[[#This Row],[QUANTITYORDERED]]</f>
        <v>4800</v>
      </c>
      <c r="E1474">
        <v>10</v>
      </c>
      <c r="F1474" s="2">
        <v>5355.36</v>
      </c>
      <c r="G1474" s="2">
        <f>SALES­_DATA[[#This Row],[SALES]]-SALES­_DATA[[#This Row],[cost price]]</f>
        <v>555.35999999999967</v>
      </c>
      <c r="H1474" s="4">
        <v>37936</v>
      </c>
      <c r="I1474" s="1" t="s">
        <v>681</v>
      </c>
      <c r="J1474" t="s">
        <v>25</v>
      </c>
      <c r="K1474">
        <v>4</v>
      </c>
      <c r="L1474" t="str">
        <f t="shared" si="44"/>
        <v>Qtr 4</v>
      </c>
      <c r="M1474" t="s">
        <v>681</v>
      </c>
      <c r="N1474">
        <v>2003</v>
      </c>
      <c r="O1474" t="s">
        <v>26</v>
      </c>
      <c r="P1474" s="2">
        <v>112</v>
      </c>
      <c r="Q1474" t="s">
        <v>622</v>
      </c>
      <c r="R1474" t="s">
        <v>67</v>
      </c>
      <c r="S1474" t="s">
        <v>68</v>
      </c>
      <c r="T1474" t="s">
        <v>69</v>
      </c>
      <c r="V1474" t="s">
        <v>70</v>
      </c>
      <c r="W1474" t="s">
        <v>687</v>
      </c>
      <c r="X1474" s="3">
        <v>59000</v>
      </c>
      <c r="Y1474" t="s">
        <v>41</v>
      </c>
      <c r="Z1474" t="s">
        <v>42</v>
      </c>
      <c r="AA1474" t="s">
        <v>71</v>
      </c>
      <c r="AB1474" t="s">
        <v>72</v>
      </c>
      <c r="AC1474" t="str">
        <f t="shared" si="45"/>
        <v>Rance Martine</v>
      </c>
      <c r="AD1474" t="s">
        <v>51</v>
      </c>
    </row>
    <row r="1475" spans="1:30" x14ac:dyDescent="0.4">
      <c r="A1475">
        <v>10188</v>
      </c>
      <c r="B1475">
        <v>25</v>
      </c>
      <c r="C1475" s="2">
        <v>100</v>
      </c>
      <c r="D1475" s="2">
        <f>SALES­_DATA[[#This Row],[PRICEEACH]]*SALES­_DATA[[#This Row],[QUANTITYORDERED]]</f>
        <v>2500</v>
      </c>
      <c r="E1475">
        <v>2</v>
      </c>
      <c r="F1475" s="2">
        <v>2535.75</v>
      </c>
      <c r="G1475" s="2">
        <f>SALES­_DATA[[#This Row],[SALES]]-SALES­_DATA[[#This Row],[cost price]]</f>
        <v>35.75</v>
      </c>
      <c r="H1475" s="4">
        <v>37943</v>
      </c>
      <c r="I1475" s="1" t="s">
        <v>681</v>
      </c>
      <c r="J1475" t="s">
        <v>25</v>
      </c>
      <c r="K1475">
        <v>4</v>
      </c>
      <c r="L1475" t="str">
        <f t="shared" ref="L1475:L1538" si="46">CONCATENATE("Qtr", " ",K1475)</f>
        <v>Qtr 4</v>
      </c>
      <c r="M1475" t="s">
        <v>681</v>
      </c>
      <c r="N1475">
        <v>2003</v>
      </c>
      <c r="O1475" t="s">
        <v>26</v>
      </c>
      <c r="P1475" s="2">
        <v>112</v>
      </c>
      <c r="Q1475" t="s">
        <v>622</v>
      </c>
      <c r="R1475" t="s">
        <v>73</v>
      </c>
      <c r="S1475" t="s">
        <v>74</v>
      </c>
      <c r="T1475" t="s">
        <v>75</v>
      </c>
      <c r="V1475" t="s">
        <v>76</v>
      </c>
      <c r="W1475" t="s">
        <v>687</v>
      </c>
      <c r="X1475" s="3" t="s">
        <v>77</v>
      </c>
      <c r="Y1475" t="s">
        <v>78</v>
      </c>
      <c r="Z1475" t="s">
        <v>42</v>
      </c>
      <c r="AA1475" t="s">
        <v>79</v>
      </c>
      <c r="AB1475" t="s">
        <v>80</v>
      </c>
      <c r="AC1475" t="str">
        <f t="shared" ref="AC1475:AC1538" si="47">CONCATENATE(AA1475, " ",AB1475)</f>
        <v>Oeztan Veysel</v>
      </c>
      <c r="AD1475" t="s">
        <v>36</v>
      </c>
    </row>
    <row r="1476" spans="1:30" x14ac:dyDescent="0.4">
      <c r="A1476">
        <v>10201</v>
      </c>
      <c r="B1476">
        <v>39</v>
      </c>
      <c r="C1476" s="2">
        <v>100</v>
      </c>
      <c r="D1476" s="2">
        <f>SALES­_DATA[[#This Row],[PRICEEACH]]*SALES­_DATA[[#This Row],[QUANTITYORDERED]]</f>
        <v>3900</v>
      </c>
      <c r="E1476">
        <v>3</v>
      </c>
      <c r="F1476" s="2">
        <v>4351.2299999999996</v>
      </c>
      <c r="G1476" s="2">
        <f>SALES­_DATA[[#This Row],[SALES]]-SALES­_DATA[[#This Row],[cost price]]</f>
        <v>451.22999999999956</v>
      </c>
      <c r="H1476" s="4">
        <v>37956</v>
      </c>
      <c r="I1476" s="1" t="s">
        <v>682</v>
      </c>
      <c r="J1476" t="s">
        <v>25</v>
      </c>
      <c r="K1476">
        <v>4</v>
      </c>
      <c r="L1476" t="str">
        <f t="shared" si="46"/>
        <v>Qtr 4</v>
      </c>
      <c r="M1476" t="s">
        <v>682</v>
      </c>
      <c r="N1476">
        <v>2003</v>
      </c>
      <c r="O1476" t="s">
        <v>26</v>
      </c>
      <c r="P1476" s="2">
        <v>112</v>
      </c>
      <c r="Q1476" t="s">
        <v>622</v>
      </c>
      <c r="R1476" t="s">
        <v>81</v>
      </c>
      <c r="S1476">
        <v>6505555787</v>
      </c>
      <c r="T1476" t="s">
        <v>82</v>
      </c>
      <c r="V1476" t="s">
        <v>60</v>
      </c>
      <c r="W1476" t="s">
        <v>55</v>
      </c>
      <c r="X1476" s="3" t="s">
        <v>687</v>
      </c>
      <c r="Y1476" t="s">
        <v>32</v>
      </c>
      <c r="Z1476" t="s">
        <v>33</v>
      </c>
      <c r="AA1476" t="s">
        <v>83</v>
      </c>
      <c r="AB1476" t="s">
        <v>57</v>
      </c>
      <c r="AC1476" t="str">
        <f t="shared" si="47"/>
        <v>Murphy Julie</v>
      </c>
      <c r="AD1476" t="s">
        <v>51</v>
      </c>
    </row>
    <row r="1477" spans="1:30" x14ac:dyDescent="0.4">
      <c r="A1477">
        <v>10211</v>
      </c>
      <c r="B1477">
        <v>25</v>
      </c>
      <c r="C1477" s="2">
        <v>90.16</v>
      </c>
      <c r="D1477" s="2">
        <f>SALES­_DATA[[#This Row],[PRICEEACH]]*SALES­_DATA[[#This Row],[QUANTITYORDERED]]</f>
        <v>2254</v>
      </c>
      <c r="E1477">
        <v>15</v>
      </c>
      <c r="F1477" s="2">
        <v>2254</v>
      </c>
      <c r="G1477" s="2">
        <f>SALES­_DATA[[#This Row],[SALES]]-SALES­_DATA[[#This Row],[cost price]]</f>
        <v>0</v>
      </c>
      <c r="H1477" s="4">
        <v>38001</v>
      </c>
      <c r="I1477" s="1" t="s">
        <v>675</v>
      </c>
      <c r="J1477" t="s">
        <v>25</v>
      </c>
      <c r="K1477">
        <v>1</v>
      </c>
      <c r="L1477" t="str">
        <f t="shared" si="46"/>
        <v>Qtr 1</v>
      </c>
      <c r="M1477" t="s">
        <v>675</v>
      </c>
      <c r="N1477">
        <v>2004</v>
      </c>
      <c r="O1477" t="s">
        <v>26</v>
      </c>
      <c r="P1477" s="2">
        <v>112</v>
      </c>
      <c r="Q1477" t="s">
        <v>622</v>
      </c>
      <c r="R1477" t="s">
        <v>84</v>
      </c>
      <c r="S1477" t="s">
        <v>85</v>
      </c>
      <c r="T1477" t="s">
        <v>86</v>
      </c>
      <c r="V1477" t="s">
        <v>48</v>
      </c>
      <c r="W1477" t="s">
        <v>687</v>
      </c>
      <c r="X1477" s="3">
        <v>75016</v>
      </c>
      <c r="Y1477" t="s">
        <v>41</v>
      </c>
      <c r="Z1477" t="s">
        <v>42</v>
      </c>
      <c r="AA1477" t="s">
        <v>87</v>
      </c>
      <c r="AB1477" t="s">
        <v>88</v>
      </c>
      <c r="AC1477" t="str">
        <f t="shared" si="47"/>
        <v>Perrier Dominique</v>
      </c>
      <c r="AD1477" t="s">
        <v>36</v>
      </c>
    </row>
    <row r="1478" spans="1:30" x14ac:dyDescent="0.4">
      <c r="A1478">
        <v>10223</v>
      </c>
      <c r="B1478">
        <v>32</v>
      </c>
      <c r="C1478" s="2">
        <v>91.29</v>
      </c>
      <c r="D1478" s="2">
        <f>SALES­_DATA[[#This Row],[PRICEEACH]]*SALES­_DATA[[#This Row],[QUANTITYORDERED]]</f>
        <v>2921.28</v>
      </c>
      <c r="E1478">
        <v>2</v>
      </c>
      <c r="F1478" s="2">
        <v>2921.28</v>
      </c>
      <c r="G1478" s="2">
        <f>SALES­_DATA[[#This Row],[SALES]]-SALES­_DATA[[#This Row],[cost price]]</f>
        <v>0</v>
      </c>
      <c r="H1478" s="4">
        <v>38037</v>
      </c>
      <c r="I1478" s="1" t="s">
        <v>676</v>
      </c>
      <c r="J1478" t="s">
        <v>25</v>
      </c>
      <c r="K1478">
        <v>1</v>
      </c>
      <c r="L1478" t="str">
        <f t="shared" si="46"/>
        <v>Qtr 1</v>
      </c>
      <c r="M1478" t="s">
        <v>676</v>
      </c>
      <c r="N1478">
        <v>2004</v>
      </c>
      <c r="O1478" t="s">
        <v>26</v>
      </c>
      <c r="P1478" s="2">
        <v>112</v>
      </c>
      <c r="Q1478" t="s">
        <v>622</v>
      </c>
      <c r="R1478" t="s">
        <v>89</v>
      </c>
      <c r="S1478" t="s">
        <v>90</v>
      </c>
      <c r="T1478" t="s">
        <v>91</v>
      </c>
      <c r="U1478" t="s">
        <v>92</v>
      </c>
      <c r="V1478" t="s">
        <v>93</v>
      </c>
      <c r="W1478" t="s">
        <v>94</v>
      </c>
      <c r="X1478" s="3">
        <v>3004</v>
      </c>
      <c r="Y1478" t="s">
        <v>95</v>
      </c>
      <c r="Z1478" t="s">
        <v>96</v>
      </c>
      <c r="AA1478" t="s">
        <v>97</v>
      </c>
      <c r="AB1478" t="s">
        <v>98</v>
      </c>
      <c r="AC1478" t="str">
        <f t="shared" si="47"/>
        <v>Ferguson Peter</v>
      </c>
      <c r="AD1478" t="s">
        <v>36</v>
      </c>
    </row>
    <row r="1479" spans="1:30" x14ac:dyDescent="0.4">
      <c r="A1479">
        <v>10237</v>
      </c>
      <c r="B1479">
        <v>20</v>
      </c>
      <c r="C1479" s="2">
        <v>100</v>
      </c>
      <c r="D1479" s="2">
        <f>SALES­_DATA[[#This Row],[PRICEEACH]]*SALES­_DATA[[#This Row],[QUANTITYORDERED]]</f>
        <v>2000</v>
      </c>
      <c r="E1479">
        <v>8</v>
      </c>
      <c r="F1479" s="2">
        <v>2299</v>
      </c>
      <c r="G1479" s="2">
        <f>SALES­_DATA[[#This Row],[SALES]]-SALES­_DATA[[#This Row],[cost price]]</f>
        <v>299</v>
      </c>
      <c r="H1479" s="4">
        <v>38082</v>
      </c>
      <c r="I1479" s="1" t="s">
        <v>683</v>
      </c>
      <c r="J1479" t="s">
        <v>25</v>
      </c>
      <c r="K1479">
        <v>2</v>
      </c>
      <c r="L1479" t="str">
        <f t="shared" si="46"/>
        <v>Qtr 2</v>
      </c>
      <c r="M1479" t="s">
        <v>683</v>
      </c>
      <c r="N1479">
        <v>2004</v>
      </c>
      <c r="O1479" t="s">
        <v>26</v>
      </c>
      <c r="P1479" s="2">
        <v>112</v>
      </c>
      <c r="Q1479" t="s">
        <v>622</v>
      </c>
      <c r="R1479" t="s">
        <v>99</v>
      </c>
      <c r="S1479">
        <v>2125551500</v>
      </c>
      <c r="T1479" t="s">
        <v>100</v>
      </c>
      <c r="U1479" t="s">
        <v>101</v>
      </c>
      <c r="V1479" t="s">
        <v>30</v>
      </c>
      <c r="W1479" t="s">
        <v>31</v>
      </c>
      <c r="X1479" s="3">
        <v>10022</v>
      </c>
      <c r="Y1479" t="s">
        <v>32</v>
      </c>
      <c r="Z1479" t="s">
        <v>33</v>
      </c>
      <c r="AA1479" t="s">
        <v>102</v>
      </c>
      <c r="AB1479" t="s">
        <v>103</v>
      </c>
      <c r="AC1479" t="str">
        <f t="shared" si="47"/>
        <v>Frick Michael</v>
      </c>
      <c r="AD1479" t="s">
        <v>36</v>
      </c>
    </row>
    <row r="1480" spans="1:30" x14ac:dyDescent="0.4">
      <c r="A1480">
        <v>10251</v>
      </c>
      <c r="B1480">
        <v>26</v>
      </c>
      <c r="C1480" s="2">
        <v>100</v>
      </c>
      <c r="D1480" s="2">
        <f>SALES­_DATA[[#This Row],[PRICEEACH]]*SALES­_DATA[[#This Row],[QUANTITYORDERED]]</f>
        <v>2600</v>
      </c>
      <c r="E1480">
        <v>3</v>
      </c>
      <c r="F1480" s="2">
        <v>2637.18</v>
      </c>
      <c r="G1480" s="2">
        <f>SALES­_DATA[[#This Row],[SALES]]-SALES­_DATA[[#This Row],[cost price]]</f>
        <v>37.179999999999836</v>
      </c>
      <c r="H1480" s="4">
        <v>38125</v>
      </c>
      <c r="I1480" s="1" t="s">
        <v>677</v>
      </c>
      <c r="J1480" t="s">
        <v>25</v>
      </c>
      <c r="K1480">
        <v>2</v>
      </c>
      <c r="L1480" t="str">
        <f t="shared" si="46"/>
        <v>Qtr 2</v>
      </c>
      <c r="M1480" t="s">
        <v>677</v>
      </c>
      <c r="N1480">
        <v>2004</v>
      </c>
      <c r="O1480" t="s">
        <v>26</v>
      </c>
      <c r="P1480" s="2">
        <v>112</v>
      </c>
      <c r="Q1480" t="s">
        <v>622</v>
      </c>
      <c r="R1480" t="s">
        <v>104</v>
      </c>
      <c r="S1480">
        <v>2015559350</v>
      </c>
      <c r="T1480" t="s">
        <v>105</v>
      </c>
      <c r="V1480" t="s">
        <v>106</v>
      </c>
      <c r="W1480" t="s">
        <v>107</v>
      </c>
      <c r="X1480" s="3">
        <v>94019</v>
      </c>
      <c r="Y1480" t="s">
        <v>32</v>
      </c>
      <c r="Z1480" t="s">
        <v>33</v>
      </c>
      <c r="AA1480" t="s">
        <v>61</v>
      </c>
      <c r="AB1480" t="s">
        <v>108</v>
      </c>
      <c r="AC1480" t="str">
        <f t="shared" si="47"/>
        <v>Brown William</v>
      </c>
      <c r="AD1480" t="s">
        <v>36</v>
      </c>
    </row>
    <row r="1481" spans="1:30" x14ac:dyDescent="0.4">
      <c r="A1481">
        <v>10263</v>
      </c>
      <c r="B1481">
        <v>42</v>
      </c>
      <c r="C1481" s="2">
        <v>100</v>
      </c>
      <c r="D1481" s="2">
        <f>SALES­_DATA[[#This Row],[PRICEEACH]]*SALES­_DATA[[#This Row],[QUANTITYORDERED]]</f>
        <v>4200</v>
      </c>
      <c r="E1481">
        <v>3</v>
      </c>
      <c r="F1481" s="2">
        <v>4307.5200000000004</v>
      </c>
      <c r="G1481" s="2">
        <f>SALES­_DATA[[#This Row],[SALES]]-SALES­_DATA[[#This Row],[cost price]]</f>
        <v>107.52000000000044</v>
      </c>
      <c r="H1481" s="4">
        <v>38166</v>
      </c>
      <c r="I1481" s="1" t="s">
        <v>684</v>
      </c>
      <c r="J1481" t="s">
        <v>25</v>
      </c>
      <c r="K1481">
        <v>2</v>
      </c>
      <c r="L1481" t="str">
        <f t="shared" si="46"/>
        <v>Qtr 2</v>
      </c>
      <c r="M1481" t="s">
        <v>684</v>
      </c>
      <c r="N1481">
        <v>2004</v>
      </c>
      <c r="O1481" t="s">
        <v>26</v>
      </c>
      <c r="P1481" s="2">
        <v>112</v>
      </c>
      <c r="Q1481" t="s">
        <v>622</v>
      </c>
      <c r="R1481" t="s">
        <v>109</v>
      </c>
      <c r="S1481">
        <v>2035552570</v>
      </c>
      <c r="T1481" t="s">
        <v>110</v>
      </c>
      <c r="V1481" t="s">
        <v>111</v>
      </c>
      <c r="W1481" t="s">
        <v>112</v>
      </c>
      <c r="X1481" s="3">
        <v>97562</v>
      </c>
      <c r="Y1481" t="s">
        <v>32</v>
      </c>
      <c r="Z1481" t="s">
        <v>33</v>
      </c>
      <c r="AA1481" t="s">
        <v>113</v>
      </c>
      <c r="AB1481" t="s">
        <v>57</v>
      </c>
      <c r="AC1481" t="str">
        <f t="shared" si="47"/>
        <v>King Julie</v>
      </c>
      <c r="AD1481" t="s">
        <v>51</v>
      </c>
    </row>
    <row r="1482" spans="1:30" x14ac:dyDescent="0.4">
      <c r="A1482">
        <v>10275</v>
      </c>
      <c r="B1482">
        <v>21</v>
      </c>
      <c r="C1482" s="2">
        <v>100</v>
      </c>
      <c r="D1482" s="2">
        <f>SALES­_DATA[[#This Row],[PRICEEACH]]*SALES­_DATA[[#This Row],[QUANTITYORDERED]]</f>
        <v>2100</v>
      </c>
      <c r="E1482">
        <v>2</v>
      </c>
      <c r="F1482" s="2">
        <v>2153.7600000000002</v>
      </c>
      <c r="G1482" s="2">
        <f>SALES­_DATA[[#This Row],[SALES]]-SALES­_DATA[[#This Row],[cost price]]</f>
        <v>53.760000000000218</v>
      </c>
      <c r="H1482" s="4">
        <v>38191</v>
      </c>
      <c r="I1482" s="1" t="s">
        <v>678</v>
      </c>
      <c r="J1482" t="s">
        <v>25</v>
      </c>
      <c r="K1482">
        <v>3</v>
      </c>
      <c r="L1482" t="str">
        <f t="shared" si="46"/>
        <v>Qtr 3</v>
      </c>
      <c r="M1482" t="s">
        <v>678</v>
      </c>
      <c r="N1482">
        <v>2004</v>
      </c>
      <c r="O1482" t="s">
        <v>26</v>
      </c>
      <c r="P1482" s="2">
        <v>112</v>
      </c>
      <c r="Q1482" t="s">
        <v>622</v>
      </c>
      <c r="R1482" t="s">
        <v>114</v>
      </c>
      <c r="S1482" t="s">
        <v>115</v>
      </c>
      <c r="T1482" t="s">
        <v>116</v>
      </c>
      <c r="V1482" t="s">
        <v>117</v>
      </c>
      <c r="W1482" t="s">
        <v>687</v>
      </c>
      <c r="X1482" s="3">
        <v>44000</v>
      </c>
      <c r="Y1482" t="s">
        <v>41</v>
      </c>
      <c r="Z1482" t="s">
        <v>42</v>
      </c>
      <c r="AA1482" t="s">
        <v>118</v>
      </c>
      <c r="AB1482" t="s">
        <v>119</v>
      </c>
      <c r="AC1482" t="str">
        <f t="shared" si="47"/>
        <v>Labrune Janine</v>
      </c>
      <c r="AD1482" t="s">
        <v>36</v>
      </c>
    </row>
    <row r="1483" spans="1:30" x14ac:dyDescent="0.4">
      <c r="A1483">
        <v>10285</v>
      </c>
      <c r="B1483">
        <v>34</v>
      </c>
      <c r="C1483" s="2">
        <v>100</v>
      </c>
      <c r="D1483" s="2">
        <f>SALES­_DATA[[#This Row],[PRICEEACH]]*SALES­_DATA[[#This Row],[QUANTITYORDERED]]</f>
        <v>3400</v>
      </c>
      <c r="E1483">
        <v>7</v>
      </c>
      <c r="F1483" s="2">
        <v>3716.88</v>
      </c>
      <c r="G1483" s="2">
        <f>SALES­_DATA[[#This Row],[SALES]]-SALES­_DATA[[#This Row],[cost price]]</f>
        <v>316.88000000000011</v>
      </c>
      <c r="H1483" s="4">
        <v>38226</v>
      </c>
      <c r="I1483" s="1" t="s">
        <v>679</v>
      </c>
      <c r="J1483" t="s">
        <v>25</v>
      </c>
      <c r="K1483">
        <v>3</v>
      </c>
      <c r="L1483" t="str">
        <f t="shared" si="46"/>
        <v>Qtr 3</v>
      </c>
      <c r="M1483" t="s">
        <v>679</v>
      </c>
      <c r="N1483">
        <v>2004</v>
      </c>
      <c r="O1483" t="s">
        <v>26</v>
      </c>
      <c r="P1483" s="2">
        <v>112</v>
      </c>
      <c r="Q1483" t="s">
        <v>622</v>
      </c>
      <c r="R1483" t="s">
        <v>120</v>
      </c>
      <c r="S1483">
        <v>6175558555</v>
      </c>
      <c r="T1483" t="s">
        <v>121</v>
      </c>
      <c r="V1483" t="s">
        <v>122</v>
      </c>
      <c r="W1483" t="s">
        <v>123</v>
      </c>
      <c r="X1483" s="3">
        <v>51247</v>
      </c>
      <c r="Y1483" t="s">
        <v>32</v>
      </c>
      <c r="Z1483" t="s">
        <v>33</v>
      </c>
      <c r="AA1483" t="s">
        <v>124</v>
      </c>
      <c r="AB1483" t="s">
        <v>125</v>
      </c>
      <c r="AC1483" t="str">
        <f t="shared" si="47"/>
        <v>Hernandez Marta</v>
      </c>
      <c r="AD1483" t="s">
        <v>51</v>
      </c>
    </row>
    <row r="1484" spans="1:30" x14ac:dyDescent="0.4">
      <c r="A1484">
        <v>10299</v>
      </c>
      <c r="B1484">
        <v>47</v>
      </c>
      <c r="C1484" s="2">
        <v>100</v>
      </c>
      <c r="D1484" s="2">
        <f>SALES­_DATA[[#This Row],[PRICEEACH]]*SALES­_DATA[[#This Row],[QUANTITYORDERED]]</f>
        <v>4700</v>
      </c>
      <c r="E1484">
        <v>10</v>
      </c>
      <c r="F1484" s="2">
        <v>5455.76</v>
      </c>
      <c r="G1484" s="2">
        <f>SALES­_DATA[[#This Row],[SALES]]-SALES­_DATA[[#This Row],[cost price]]</f>
        <v>755.76000000000022</v>
      </c>
      <c r="H1484" s="4">
        <v>38260</v>
      </c>
      <c r="I1484" s="1" t="s">
        <v>685</v>
      </c>
      <c r="J1484" t="s">
        <v>25</v>
      </c>
      <c r="K1484">
        <v>3</v>
      </c>
      <c r="L1484" t="str">
        <f t="shared" si="46"/>
        <v>Qtr 3</v>
      </c>
      <c r="M1484" t="s">
        <v>685</v>
      </c>
      <c r="N1484">
        <v>2004</v>
      </c>
      <c r="O1484" t="s">
        <v>26</v>
      </c>
      <c r="P1484" s="2">
        <v>112</v>
      </c>
      <c r="Q1484" t="s">
        <v>622</v>
      </c>
      <c r="R1484" t="s">
        <v>126</v>
      </c>
      <c r="S1484" t="s">
        <v>127</v>
      </c>
      <c r="T1484" t="s">
        <v>128</v>
      </c>
      <c r="V1484" t="s">
        <v>129</v>
      </c>
      <c r="W1484" t="s">
        <v>687</v>
      </c>
      <c r="X1484" s="3">
        <v>21240</v>
      </c>
      <c r="Y1484" t="s">
        <v>130</v>
      </c>
      <c r="Z1484" t="s">
        <v>42</v>
      </c>
      <c r="AA1484" t="s">
        <v>131</v>
      </c>
      <c r="AB1484" t="s">
        <v>132</v>
      </c>
      <c r="AC1484" t="str">
        <f t="shared" si="47"/>
        <v>Karttunen Matti</v>
      </c>
      <c r="AD1484" t="s">
        <v>51</v>
      </c>
    </row>
    <row r="1485" spans="1:30" x14ac:dyDescent="0.4">
      <c r="A1485">
        <v>10309</v>
      </c>
      <c r="B1485">
        <v>21</v>
      </c>
      <c r="C1485" s="2">
        <v>100</v>
      </c>
      <c r="D1485" s="2">
        <f>SALES­_DATA[[#This Row],[PRICEEACH]]*SALES­_DATA[[#This Row],[QUANTITYORDERED]]</f>
        <v>2100</v>
      </c>
      <c r="E1485">
        <v>6</v>
      </c>
      <c r="F1485" s="2">
        <v>2650.62</v>
      </c>
      <c r="G1485" s="2">
        <f>SALES­_DATA[[#This Row],[SALES]]-SALES­_DATA[[#This Row],[cost price]]</f>
        <v>550.61999999999989</v>
      </c>
      <c r="H1485" s="4">
        <v>38275</v>
      </c>
      <c r="I1485" s="1" t="s">
        <v>680</v>
      </c>
      <c r="J1485" t="s">
        <v>25</v>
      </c>
      <c r="K1485">
        <v>4</v>
      </c>
      <c r="L1485" t="str">
        <f t="shared" si="46"/>
        <v>Qtr 4</v>
      </c>
      <c r="M1485" t="s">
        <v>680</v>
      </c>
      <c r="N1485">
        <v>2004</v>
      </c>
      <c r="O1485" t="s">
        <v>26</v>
      </c>
      <c r="P1485" s="2">
        <v>112</v>
      </c>
      <c r="Q1485" t="s">
        <v>622</v>
      </c>
      <c r="R1485" t="s">
        <v>133</v>
      </c>
      <c r="S1485" t="s">
        <v>134</v>
      </c>
      <c r="T1485" t="s">
        <v>135</v>
      </c>
      <c r="V1485" t="s">
        <v>136</v>
      </c>
      <c r="W1485" t="s">
        <v>687</v>
      </c>
      <c r="X1485" s="3">
        <v>4110</v>
      </c>
      <c r="Y1485" t="s">
        <v>78</v>
      </c>
      <c r="Z1485" t="s">
        <v>42</v>
      </c>
      <c r="AA1485" t="s">
        <v>137</v>
      </c>
      <c r="AB1485" t="s">
        <v>138</v>
      </c>
      <c r="AC1485" t="str">
        <f t="shared" si="47"/>
        <v>Bergulfsen Jonas</v>
      </c>
      <c r="AD1485" t="s">
        <v>36</v>
      </c>
    </row>
    <row r="1486" spans="1:30" x14ac:dyDescent="0.4">
      <c r="A1486">
        <v>10318</v>
      </c>
      <c r="B1486">
        <v>48</v>
      </c>
      <c r="C1486" s="2">
        <v>100</v>
      </c>
      <c r="D1486" s="2">
        <f>SALES­_DATA[[#This Row],[PRICEEACH]]*SALES­_DATA[[#This Row],[QUANTITYORDERED]]</f>
        <v>4800</v>
      </c>
      <c r="E1486">
        <v>2</v>
      </c>
      <c r="F1486" s="2">
        <v>6437.28</v>
      </c>
      <c r="G1486" s="2">
        <f>SALES­_DATA[[#This Row],[SALES]]-SALES­_DATA[[#This Row],[cost price]]</f>
        <v>1637.2799999999997</v>
      </c>
      <c r="H1486" s="4">
        <v>38293</v>
      </c>
      <c r="I1486" s="1" t="s">
        <v>681</v>
      </c>
      <c r="J1486" t="s">
        <v>25</v>
      </c>
      <c r="K1486">
        <v>4</v>
      </c>
      <c r="L1486" t="str">
        <f t="shared" si="46"/>
        <v>Qtr 4</v>
      </c>
      <c r="M1486" t="s">
        <v>681</v>
      </c>
      <c r="N1486">
        <v>2004</v>
      </c>
      <c r="O1486" t="s">
        <v>26</v>
      </c>
      <c r="P1486" s="2">
        <v>112</v>
      </c>
      <c r="Q1486" t="s">
        <v>622</v>
      </c>
      <c r="R1486" t="s">
        <v>139</v>
      </c>
      <c r="S1486">
        <v>2155551555</v>
      </c>
      <c r="T1486" t="s">
        <v>140</v>
      </c>
      <c r="V1486" t="s">
        <v>141</v>
      </c>
      <c r="W1486" t="s">
        <v>142</v>
      </c>
      <c r="X1486" s="3">
        <v>70267</v>
      </c>
      <c r="Y1486" t="s">
        <v>32</v>
      </c>
      <c r="Z1486" t="s">
        <v>33</v>
      </c>
      <c r="AA1486" t="s">
        <v>34</v>
      </c>
      <c r="AB1486" t="s">
        <v>143</v>
      </c>
      <c r="AC1486" t="str">
        <f t="shared" si="47"/>
        <v>Yu Kyung</v>
      </c>
      <c r="AD1486" t="s">
        <v>51</v>
      </c>
    </row>
    <row r="1487" spans="1:30" x14ac:dyDescent="0.4">
      <c r="A1487">
        <v>10329</v>
      </c>
      <c r="B1487">
        <v>30</v>
      </c>
      <c r="C1487" s="2">
        <v>87.78</v>
      </c>
      <c r="D1487" s="2">
        <f>SALES­_DATA[[#This Row],[PRICEEACH]]*SALES­_DATA[[#This Row],[QUANTITYORDERED]]</f>
        <v>2633.4</v>
      </c>
      <c r="E1487">
        <v>7</v>
      </c>
      <c r="F1487" s="2">
        <v>2633.4</v>
      </c>
      <c r="G1487" s="2">
        <f>SALES­_DATA[[#This Row],[SALES]]-SALES­_DATA[[#This Row],[cost price]]</f>
        <v>0</v>
      </c>
      <c r="H1487" s="4">
        <v>38306</v>
      </c>
      <c r="I1487" s="1" t="s">
        <v>681</v>
      </c>
      <c r="J1487" t="s">
        <v>25</v>
      </c>
      <c r="K1487">
        <v>4</v>
      </c>
      <c r="L1487" t="str">
        <f t="shared" si="46"/>
        <v>Qtr 4</v>
      </c>
      <c r="M1487" t="s">
        <v>681</v>
      </c>
      <c r="N1487">
        <v>2004</v>
      </c>
      <c r="O1487" t="s">
        <v>26</v>
      </c>
      <c r="P1487" s="2">
        <v>112</v>
      </c>
      <c r="Q1487" t="s">
        <v>622</v>
      </c>
      <c r="R1487" t="s">
        <v>28</v>
      </c>
      <c r="S1487">
        <v>2125557818</v>
      </c>
      <c r="T1487" t="s">
        <v>29</v>
      </c>
      <c r="V1487" t="s">
        <v>30</v>
      </c>
      <c r="W1487" t="s">
        <v>31</v>
      </c>
      <c r="X1487" s="3">
        <v>10022</v>
      </c>
      <c r="Y1487" t="s">
        <v>32</v>
      </c>
      <c r="Z1487" t="s">
        <v>33</v>
      </c>
      <c r="AA1487" t="s">
        <v>34</v>
      </c>
      <c r="AB1487" t="s">
        <v>35</v>
      </c>
      <c r="AC1487" t="str">
        <f t="shared" si="47"/>
        <v>Yu Kwai</v>
      </c>
      <c r="AD1487" t="s">
        <v>36</v>
      </c>
    </row>
    <row r="1488" spans="1:30" x14ac:dyDescent="0.4">
      <c r="A1488">
        <v>10339</v>
      </c>
      <c r="B1488">
        <v>27</v>
      </c>
      <c r="C1488" s="2">
        <v>84.39</v>
      </c>
      <c r="D1488" s="2">
        <f>SALES­_DATA[[#This Row],[PRICEEACH]]*SALES­_DATA[[#This Row],[QUANTITYORDERED]]</f>
        <v>2278.5300000000002</v>
      </c>
      <c r="E1488">
        <v>10</v>
      </c>
      <c r="F1488" s="2">
        <v>2278.5300000000002</v>
      </c>
      <c r="G1488" s="2">
        <f>SALES­_DATA[[#This Row],[SALES]]-SALES­_DATA[[#This Row],[cost price]]</f>
        <v>0</v>
      </c>
      <c r="H1488" s="4">
        <v>38314</v>
      </c>
      <c r="I1488" s="1" t="s">
        <v>681</v>
      </c>
      <c r="J1488" t="s">
        <v>25</v>
      </c>
      <c r="K1488">
        <v>4</v>
      </c>
      <c r="L1488" t="str">
        <f t="shared" si="46"/>
        <v>Qtr 4</v>
      </c>
      <c r="M1488" t="s">
        <v>681</v>
      </c>
      <c r="N1488">
        <v>2004</v>
      </c>
      <c r="O1488" t="s">
        <v>26</v>
      </c>
      <c r="P1488" s="2">
        <v>112</v>
      </c>
      <c r="Q1488" t="s">
        <v>622</v>
      </c>
      <c r="R1488" t="s">
        <v>246</v>
      </c>
      <c r="S1488" t="s">
        <v>247</v>
      </c>
      <c r="T1488" t="s">
        <v>248</v>
      </c>
      <c r="V1488" t="s">
        <v>249</v>
      </c>
      <c r="W1488" t="s">
        <v>250</v>
      </c>
      <c r="X1488" s="3" t="s">
        <v>251</v>
      </c>
      <c r="Y1488" t="s">
        <v>200</v>
      </c>
      <c r="Z1488" t="s">
        <v>200</v>
      </c>
      <c r="AA1488" t="s">
        <v>252</v>
      </c>
      <c r="AB1488" t="s">
        <v>253</v>
      </c>
      <c r="AC1488" t="str">
        <f t="shared" si="47"/>
        <v>Shimamura Akiko</v>
      </c>
      <c r="AD1488" t="s">
        <v>36</v>
      </c>
    </row>
    <row r="1489" spans="1:30" x14ac:dyDescent="0.4">
      <c r="A1489">
        <v>10362</v>
      </c>
      <c r="B1489">
        <v>50</v>
      </c>
      <c r="C1489" s="2">
        <v>96.92</v>
      </c>
      <c r="D1489" s="2">
        <f>SALES­_DATA[[#This Row],[PRICEEACH]]*SALES­_DATA[[#This Row],[QUANTITYORDERED]]</f>
        <v>4846</v>
      </c>
      <c r="E1489">
        <v>2</v>
      </c>
      <c r="F1489" s="2">
        <v>4846</v>
      </c>
      <c r="G1489" s="2">
        <f>SALES­_DATA[[#This Row],[SALES]]-SALES­_DATA[[#This Row],[cost price]]</f>
        <v>0</v>
      </c>
      <c r="H1489" s="4">
        <v>38357</v>
      </c>
      <c r="I1489" s="1" t="s">
        <v>675</v>
      </c>
      <c r="J1489" t="s">
        <v>25</v>
      </c>
      <c r="K1489">
        <v>1</v>
      </c>
      <c r="L1489" t="str">
        <f t="shared" si="46"/>
        <v>Qtr 1</v>
      </c>
      <c r="M1489" t="s">
        <v>675</v>
      </c>
      <c r="N1489">
        <v>2005</v>
      </c>
      <c r="O1489" t="s">
        <v>26</v>
      </c>
      <c r="P1489" s="2">
        <v>112</v>
      </c>
      <c r="Q1489" t="s">
        <v>622</v>
      </c>
      <c r="R1489" t="s">
        <v>62</v>
      </c>
      <c r="S1489">
        <v>6505556809</v>
      </c>
      <c r="T1489" t="s">
        <v>63</v>
      </c>
      <c r="V1489" t="s">
        <v>64</v>
      </c>
      <c r="W1489" t="s">
        <v>55</v>
      </c>
      <c r="X1489" s="3">
        <v>94217</v>
      </c>
      <c r="Y1489" t="s">
        <v>32</v>
      </c>
      <c r="Z1489" t="s">
        <v>33</v>
      </c>
      <c r="AA1489" t="s">
        <v>65</v>
      </c>
      <c r="AB1489" t="s">
        <v>66</v>
      </c>
      <c r="AC1489" t="str">
        <f t="shared" si="47"/>
        <v>Hirano Juri</v>
      </c>
      <c r="AD1489" t="s">
        <v>51</v>
      </c>
    </row>
    <row r="1490" spans="1:30" x14ac:dyDescent="0.4">
      <c r="A1490">
        <v>10374</v>
      </c>
      <c r="B1490">
        <v>38</v>
      </c>
      <c r="C1490" s="2">
        <v>100</v>
      </c>
      <c r="D1490" s="2">
        <f>SALES­_DATA[[#This Row],[PRICEEACH]]*SALES­_DATA[[#This Row],[QUANTITYORDERED]]</f>
        <v>3800</v>
      </c>
      <c r="E1490">
        <v>6</v>
      </c>
      <c r="F1490" s="2">
        <v>4197.1000000000004</v>
      </c>
      <c r="G1490" s="2">
        <f>SALES­_DATA[[#This Row],[SALES]]-SALES­_DATA[[#This Row],[cost price]]</f>
        <v>397.10000000000036</v>
      </c>
      <c r="H1490" s="4">
        <v>38385</v>
      </c>
      <c r="I1490" s="1" t="s">
        <v>676</v>
      </c>
      <c r="J1490" t="s">
        <v>25</v>
      </c>
      <c r="K1490">
        <v>1</v>
      </c>
      <c r="L1490" t="str">
        <f t="shared" si="46"/>
        <v>Qtr 1</v>
      </c>
      <c r="M1490" t="s">
        <v>676</v>
      </c>
      <c r="N1490">
        <v>2005</v>
      </c>
      <c r="O1490" t="s">
        <v>26</v>
      </c>
      <c r="P1490" s="2">
        <v>112</v>
      </c>
      <c r="Q1490" t="s">
        <v>622</v>
      </c>
      <c r="R1490" t="s">
        <v>207</v>
      </c>
      <c r="S1490" t="s">
        <v>208</v>
      </c>
      <c r="T1490" t="s">
        <v>209</v>
      </c>
      <c r="V1490" t="s">
        <v>210</v>
      </c>
      <c r="W1490" t="s">
        <v>211</v>
      </c>
      <c r="X1490" s="3">
        <v>4101</v>
      </c>
      <c r="Y1490" t="s">
        <v>95</v>
      </c>
      <c r="Z1490" t="s">
        <v>96</v>
      </c>
      <c r="AA1490" t="s">
        <v>212</v>
      </c>
      <c r="AB1490" t="s">
        <v>213</v>
      </c>
      <c r="AC1490" t="str">
        <f t="shared" si="47"/>
        <v>Calaghan Tony</v>
      </c>
      <c r="AD1490" t="s">
        <v>51</v>
      </c>
    </row>
    <row r="1491" spans="1:30" x14ac:dyDescent="0.4">
      <c r="A1491">
        <v>10389</v>
      </c>
      <c r="B1491">
        <v>45</v>
      </c>
      <c r="C1491" s="2">
        <v>100</v>
      </c>
      <c r="D1491" s="2">
        <f>SALES­_DATA[[#This Row],[PRICEEACH]]*SALES­_DATA[[#This Row],[QUANTITYORDERED]]</f>
        <v>4500</v>
      </c>
      <c r="E1491">
        <v>1</v>
      </c>
      <c r="F1491" s="2">
        <v>4597.6499999999996</v>
      </c>
      <c r="G1491" s="2">
        <f>SALES­_DATA[[#This Row],[SALES]]-SALES­_DATA[[#This Row],[cost price]]</f>
        <v>97.649999999999636</v>
      </c>
      <c r="H1491" s="4">
        <v>38414</v>
      </c>
      <c r="I1491" s="1" t="s">
        <v>686</v>
      </c>
      <c r="J1491" t="s">
        <v>25</v>
      </c>
      <c r="K1491">
        <v>1</v>
      </c>
      <c r="L1491" t="str">
        <f t="shared" si="46"/>
        <v>Qtr 1</v>
      </c>
      <c r="M1491" t="s">
        <v>686</v>
      </c>
      <c r="N1491">
        <v>2005</v>
      </c>
      <c r="O1491" t="s">
        <v>26</v>
      </c>
      <c r="P1491" s="2">
        <v>112</v>
      </c>
      <c r="Q1491" t="s">
        <v>622</v>
      </c>
      <c r="R1491" t="s">
        <v>261</v>
      </c>
      <c r="S1491" t="s">
        <v>262</v>
      </c>
      <c r="T1491" t="s">
        <v>263</v>
      </c>
      <c r="V1491" t="s">
        <v>264</v>
      </c>
      <c r="W1491" t="s">
        <v>687</v>
      </c>
      <c r="X1491" s="3" t="s">
        <v>265</v>
      </c>
      <c r="Y1491" t="s">
        <v>188</v>
      </c>
      <c r="Z1491" t="s">
        <v>42</v>
      </c>
      <c r="AA1491" t="s">
        <v>266</v>
      </c>
      <c r="AB1491" t="s">
        <v>206</v>
      </c>
      <c r="AC1491" t="str">
        <f t="shared" si="47"/>
        <v>Larsson Maria</v>
      </c>
      <c r="AD1491" t="s">
        <v>51</v>
      </c>
    </row>
    <row r="1492" spans="1:30" x14ac:dyDescent="0.4">
      <c r="A1492">
        <v>10403</v>
      </c>
      <c r="B1492">
        <v>46</v>
      </c>
      <c r="C1492" s="2">
        <v>100</v>
      </c>
      <c r="D1492" s="2">
        <f>SALES­_DATA[[#This Row],[PRICEEACH]]*SALES­_DATA[[#This Row],[QUANTITYORDERED]]</f>
        <v>4600</v>
      </c>
      <c r="E1492">
        <v>8</v>
      </c>
      <c r="F1492" s="2">
        <v>5287.7</v>
      </c>
      <c r="G1492" s="2">
        <f>SALES­_DATA[[#This Row],[SALES]]-SALES­_DATA[[#This Row],[cost price]]</f>
        <v>687.69999999999982</v>
      </c>
      <c r="H1492" s="4">
        <v>38450</v>
      </c>
      <c r="I1492" s="1" t="s">
        <v>683</v>
      </c>
      <c r="J1492" t="s">
        <v>25</v>
      </c>
      <c r="K1492">
        <v>2</v>
      </c>
      <c r="L1492" t="str">
        <f t="shared" si="46"/>
        <v>Qtr 2</v>
      </c>
      <c r="M1492" t="s">
        <v>683</v>
      </c>
      <c r="N1492">
        <v>2005</v>
      </c>
      <c r="O1492" t="s">
        <v>26</v>
      </c>
      <c r="P1492" s="2">
        <v>112</v>
      </c>
      <c r="Q1492" t="s">
        <v>622</v>
      </c>
      <c r="R1492" t="s">
        <v>165</v>
      </c>
      <c r="S1492" t="s">
        <v>166</v>
      </c>
      <c r="T1492" t="s">
        <v>167</v>
      </c>
      <c r="V1492" t="s">
        <v>168</v>
      </c>
      <c r="W1492" t="s">
        <v>687</v>
      </c>
      <c r="X1492" s="3" t="s">
        <v>169</v>
      </c>
      <c r="Y1492" t="s">
        <v>170</v>
      </c>
      <c r="Z1492" t="s">
        <v>42</v>
      </c>
      <c r="AA1492" t="s">
        <v>171</v>
      </c>
      <c r="AB1492" t="s">
        <v>172</v>
      </c>
      <c r="AC1492" t="str">
        <f t="shared" si="47"/>
        <v>Devon Elizabeth</v>
      </c>
      <c r="AD1492" t="s">
        <v>51</v>
      </c>
    </row>
    <row r="1493" spans="1:30" x14ac:dyDescent="0.4">
      <c r="A1493">
        <v>10417</v>
      </c>
      <c r="B1493">
        <v>35</v>
      </c>
      <c r="C1493" s="2">
        <v>100</v>
      </c>
      <c r="D1493" s="2">
        <f>SALES­_DATA[[#This Row],[PRICEEACH]]*SALES­_DATA[[#This Row],[QUANTITYORDERED]]</f>
        <v>3500</v>
      </c>
      <c r="E1493">
        <v>3</v>
      </c>
      <c r="F1493" s="2">
        <v>3550.05</v>
      </c>
      <c r="G1493" s="2">
        <f>SALES­_DATA[[#This Row],[SALES]]-SALES­_DATA[[#This Row],[cost price]]</f>
        <v>50.050000000000182</v>
      </c>
      <c r="H1493" s="4">
        <v>38485</v>
      </c>
      <c r="I1493" s="1" t="s">
        <v>677</v>
      </c>
      <c r="J1493" t="s">
        <v>173</v>
      </c>
      <c r="K1493">
        <v>2</v>
      </c>
      <c r="L1493" t="str">
        <f t="shared" si="46"/>
        <v>Qtr 2</v>
      </c>
      <c r="M1493" t="s">
        <v>677</v>
      </c>
      <c r="N1493">
        <v>2005</v>
      </c>
      <c r="O1493" t="s">
        <v>26</v>
      </c>
      <c r="P1493" s="2">
        <v>112</v>
      </c>
      <c r="Q1493" t="s">
        <v>622</v>
      </c>
      <c r="R1493" t="s">
        <v>174</v>
      </c>
      <c r="S1493" t="s">
        <v>175</v>
      </c>
      <c r="T1493" t="s">
        <v>176</v>
      </c>
      <c r="V1493" t="s">
        <v>177</v>
      </c>
      <c r="W1493" t="s">
        <v>687</v>
      </c>
      <c r="X1493" s="3">
        <v>28034</v>
      </c>
      <c r="Y1493" t="s">
        <v>178</v>
      </c>
      <c r="Z1493" t="s">
        <v>42</v>
      </c>
      <c r="AA1493" t="s">
        <v>179</v>
      </c>
      <c r="AB1493" t="s">
        <v>180</v>
      </c>
      <c r="AC1493" t="str">
        <f t="shared" si="47"/>
        <v>Freyre Diego</v>
      </c>
      <c r="AD1493" t="s">
        <v>51</v>
      </c>
    </row>
    <row r="1494" spans="1:30" x14ac:dyDescent="0.4">
      <c r="A1494">
        <v>10110</v>
      </c>
      <c r="B1494">
        <v>29</v>
      </c>
      <c r="C1494" s="2">
        <v>59.37</v>
      </c>
      <c r="D1494" s="2">
        <f>SALES­_DATA[[#This Row],[PRICEEACH]]*SALES­_DATA[[#This Row],[QUANTITYORDERED]]</f>
        <v>1721.73</v>
      </c>
      <c r="E1494">
        <v>15</v>
      </c>
      <c r="F1494" s="2">
        <v>1721.73</v>
      </c>
      <c r="G1494" s="2">
        <f>SALES­_DATA[[#This Row],[SALES]]-SALES­_DATA[[#This Row],[cost price]]</f>
        <v>0</v>
      </c>
      <c r="H1494" s="4">
        <v>37698</v>
      </c>
      <c r="I1494" s="1" t="s">
        <v>686</v>
      </c>
      <c r="J1494" t="s">
        <v>25</v>
      </c>
      <c r="K1494">
        <v>1</v>
      </c>
      <c r="L1494" t="str">
        <f t="shared" si="46"/>
        <v>Qtr 1</v>
      </c>
      <c r="M1494" t="s">
        <v>686</v>
      </c>
      <c r="N1494">
        <v>2003</v>
      </c>
      <c r="O1494" t="s">
        <v>181</v>
      </c>
      <c r="P1494" s="2">
        <v>50</v>
      </c>
      <c r="Q1494" t="s">
        <v>623</v>
      </c>
      <c r="R1494" t="s">
        <v>492</v>
      </c>
      <c r="S1494" t="s">
        <v>493</v>
      </c>
      <c r="T1494" t="s">
        <v>494</v>
      </c>
      <c r="V1494" t="s">
        <v>495</v>
      </c>
      <c r="W1494" t="s">
        <v>687</v>
      </c>
      <c r="X1494" s="3" t="s">
        <v>496</v>
      </c>
      <c r="Y1494" t="s">
        <v>170</v>
      </c>
      <c r="Z1494" t="s">
        <v>42</v>
      </c>
      <c r="AA1494" t="s">
        <v>497</v>
      </c>
      <c r="AB1494" t="s">
        <v>94</v>
      </c>
      <c r="AC1494" t="str">
        <f t="shared" si="47"/>
        <v>Ashworth Victoria</v>
      </c>
      <c r="AD1494" t="s">
        <v>36</v>
      </c>
    </row>
    <row r="1495" spans="1:30" x14ac:dyDescent="0.4">
      <c r="A1495">
        <v>10123</v>
      </c>
      <c r="B1495">
        <v>50</v>
      </c>
      <c r="C1495" s="2">
        <v>59.87</v>
      </c>
      <c r="D1495" s="2">
        <f>SALES­_DATA[[#This Row],[PRICEEACH]]*SALES­_DATA[[#This Row],[QUANTITYORDERED]]</f>
        <v>2993.5</v>
      </c>
      <c r="E1495">
        <v>1</v>
      </c>
      <c r="F1495" s="2">
        <v>2993.5</v>
      </c>
      <c r="G1495" s="2">
        <f>SALES­_DATA[[#This Row],[SALES]]-SALES­_DATA[[#This Row],[cost price]]</f>
        <v>0</v>
      </c>
      <c r="H1495" s="4">
        <v>37761</v>
      </c>
      <c r="I1495" s="1" t="s">
        <v>677</v>
      </c>
      <c r="J1495" t="s">
        <v>25</v>
      </c>
      <c r="K1495">
        <v>2</v>
      </c>
      <c r="L1495" t="str">
        <f t="shared" si="46"/>
        <v>Qtr 2</v>
      </c>
      <c r="M1495" t="s">
        <v>677</v>
      </c>
      <c r="N1495">
        <v>2003</v>
      </c>
      <c r="O1495" t="s">
        <v>181</v>
      </c>
      <c r="P1495" s="2">
        <v>50</v>
      </c>
      <c r="Q1495" t="s">
        <v>623</v>
      </c>
      <c r="R1495" t="s">
        <v>312</v>
      </c>
      <c r="S1495" t="s">
        <v>313</v>
      </c>
      <c r="T1495" t="s">
        <v>314</v>
      </c>
      <c r="V1495" t="s">
        <v>117</v>
      </c>
      <c r="W1495" t="s">
        <v>687</v>
      </c>
      <c r="X1495" s="3">
        <v>44000</v>
      </c>
      <c r="Y1495" t="s">
        <v>41</v>
      </c>
      <c r="Z1495" t="s">
        <v>42</v>
      </c>
      <c r="AA1495" t="s">
        <v>315</v>
      </c>
      <c r="AB1495" t="s">
        <v>316</v>
      </c>
      <c r="AC1495" t="str">
        <f t="shared" si="47"/>
        <v>Schmitt Carine</v>
      </c>
      <c r="AD1495" t="s">
        <v>36</v>
      </c>
    </row>
    <row r="1496" spans="1:30" x14ac:dyDescent="0.4">
      <c r="A1496">
        <v>10137</v>
      </c>
      <c r="B1496">
        <v>26</v>
      </c>
      <c r="C1496" s="2">
        <v>49.81</v>
      </c>
      <c r="D1496" s="2">
        <f>SALES­_DATA[[#This Row],[PRICEEACH]]*SALES­_DATA[[#This Row],[QUANTITYORDERED]]</f>
        <v>1295.06</v>
      </c>
      <c r="E1496">
        <v>1</v>
      </c>
      <c r="F1496" s="2">
        <v>1295.06</v>
      </c>
      <c r="G1496" s="2">
        <f>SALES­_DATA[[#This Row],[SALES]]-SALES­_DATA[[#This Row],[cost price]]</f>
        <v>0</v>
      </c>
      <c r="H1496" s="4">
        <v>37812</v>
      </c>
      <c r="I1496" s="1" t="s">
        <v>678</v>
      </c>
      <c r="J1496" t="s">
        <v>25</v>
      </c>
      <c r="K1496">
        <v>3</v>
      </c>
      <c r="L1496" t="str">
        <f t="shared" si="46"/>
        <v>Qtr 3</v>
      </c>
      <c r="M1496" t="s">
        <v>678</v>
      </c>
      <c r="N1496">
        <v>2003</v>
      </c>
      <c r="O1496" t="s">
        <v>181</v>
      </c>
      <c r="P1496" s="2">
        <v>50</v>
      </c>
      <c r="Q1496" t="s">
        <v>623</v>
      </c>
      <c r="R1496" t="s">
        <v>37</v>
      </c>
      <c r="S1496" t="s">
        <v>38</v>
      </c>
      <c r="T1496" t="s">
        <v>39</v>
      </c>
      <c r="V1496" t="s">
        <v>40</v>
      </c>
      <c r="W1496" t="s">
        <v>687</v>
      </c>
      <c r="X1496" s="3">
        <v>51100</v>
      </c>
      <c r="Y1496" t="s">
        <v>41</v>
      </c>
      <c r="Z1496" t="s">
        <v>42</v>
      </c>
      <c r="AA1496" t="s">
        <v>43</v>
      </c>
      <c r="AB1496" t="s">
        <v>44</v>
      </c>
      <c r="AC1496" t="str">
        <f t="shared" si="47"/>
        <v>Henriot Paul</v>
      </c>
      <c r="AD1496" t="s">
        <v>36</v>
      </c>
    </row>
    <row r="1497" spans="1:30" x14ac:dyDescent="0.4">
      <c r="A1497">
        <v>10148</v>
      </c>
      <c r="B1497">
        <v>47</v>
      </c>
      <c r="C1497" s="2">
        <v>56.85</v>
      </c>
      <c r="D1497" s="2">
        <f>SALES­_DATA[[#This Row],[PRICEEACH]]*SALES­_DATA[[#This Row],[QUANTITYORDERED]]</f>
        <v>2671.9500000000003</v>
      </c>
      <c r="E1497">
        <v>8</v>
      </c>
      <c r="F1497" s="2">
        <v>2671.95</v>
      </c>
      <c r="G1497" s="2">
        <f>SALES­_DATA[[#This Row],[SALES]]-SALES­_DATA[[#This Row],[cost price]]</f>
        <v>0</v>
      </c>
      <c r="H1497" s="4">
        <v>37875</v>
      </c>
      <c r="I1497" s="1" t="s">
        <v>685</v>
      </c>
      <c r="J1497" t="s">
        <v>25</v>
      </c>
      <c r="K1497">
        <v>3</v>
      </c>
      <c r="L1497" t="str">
        <f t="shared" si="46"/>
        <v>Qtr 3</v>
      </c>
      <c r="M1497" t="s">
        <v>685</v>
      </c>
      <c r="N1497">
        <v>2003</v>
      </c>
      <c r="O1497" t="s">
        <v>181</v>
      </c>
      <c r="P1497" s="2">
        <v>50</v>
      </c>
      <c r="Q1497" t="s">
        <v>623</v>
      </c>
      <c r="R1497" t="s">
        <v>285</v>
      </c>
      <c r="S1497" t="s">
        <v>286</v>
      </c>
      <c r="T1497" t="s">
        <v>287</v>
      </c>
      <c r="U1497" t="s">
        <v>288</v>
      </c>
      <c r="V1497" t="s">
        <v>289</v>
      </c>
      <c r="W1497" t="s">
        <v>157</v>
      </c>
      <c r="X1497" s="3">
        <v>2060</v>
      </c>
      <c r="Y1497" t="s">
        <v>95</v>
      </c>
      <c r="Z1497" t="s">
        <v>96</v>
      </c>
      <c r="AA1497" t="s">
        <v>290</v>
      </c>
      <c r="AB1497" t="s">
        <v>291</v>
      </c>
      <c r="AC1497" t="str">
        <f t="shared" si="47"/>
        <v>O'Hara Anna</v>
      </c>
      <c r="AD1497" t="s">
        <v>36</v>
      </c>
    </row>
    <row r="1498" spans="1:30" x14ac:dyDescent="0.4">
      <c r="A1498">
        <v>10161</v>
      </c>
      <c r="B1498">
        <v>23</v>
      </c>
      <c r="C1498" s="2">
        <v>53.33</v>
      </c>
      <c r="D1498" s="2">
        <f>SALES­_DATA[[#This Row],[PRICEEACH]]*SALES­_DATA[[#This Row],[QUANTITYORDERED]]</f>
        <v>1226.5899999999999</v>
      </c>
      <c r="E1498">
        <v>7</v>
      </c>
      <c r="F1498" s="2">
        <v>1226.5899999999999</v>
      </c>
      <c r="G1498" s="2">
        <f>SALES­_DATA[[#This Row],[SALES]]-SALES­_DATA[[#This Row],[cost price]]</f>
        <v>0</v>
      </c>
      <c r="H1498" s="4">
        <v>37911</v>
      </c>
      <c r="I1498" s="1" t="s">
        <v>680</v>
      </c>
      <c r="J1498" t="s">
        <v>25</v>
      </c>
      <c r="K1498">
        <v>4</v>
      </c>
      <c r="L1498" t="str">
        <f t="shared" si="46"/>
        <v>Qtr 4</v>
      </c>
      <c r="M1498" t="s">
        <v>680</v>
      </c>
      <c r="N1498">
        <v>2003</v>
      </c>
      <c r="O1498" t="s">
        <v>181</v>
      </c>
      <c r="P1498" s="2">
        <v>50</v>
      </c>
      <c r="Q1498" t="s">
        <v>623</v>
      </c>
      <c r="R1498" t="s">
        <v>498</v>
      </c>
      <c r="S1498" t="s">
        <v>499</v>
      </c>
      <c r="T1498" t="s">
        <v>500</v>
      </c>
      <c r="V1498" t="s">
        <v>501</v>
      </c>
      <c r="W1498" t="s">
        <v>687</v>
      </c>
      <c r="X1498" s="3">
        <v>8200</v>
      </c>
      <c r="Y1498" t="s">
        <v>326</v>
      </c>
      <c r="Z1498" t="s">
        <v>42</v>
      </c>
      <c r="AA1498" t="s">
        <v>502</v>
      </c>
      <c r="AB1498" t="s">
        <v>503</v>
      </c>
      <c r="AC1498" t="str">
        <f t="shared" si="47"/>
        <v>Ibsen Palle</v>
      </c>
      <c r="AD1498" t="s">
        <v>36</v>
      </c>
    </row>
    <row r="1499" spans="1:30" x14ac:dyDescent="0.4">
      <c r="A1499">
        <v>10172</v>
      </c>
      <c r="B1499">
        <v>34</v>
      </c>
      <c r="C1499" s="2">
        <v>42.76</v>
      </c>
      <c r="D1499" s="2">
        <f>SALES­_DATA[[#This Row],[PRICEEACH]]*SALES­_DATA[[#This Row],[QUANTITYORDERED]]</f>
        <v>1453.84</v>
      </c>
      <c r="E1499">
        <v>5</v>
      </c>
      <c r="F1499" s="2">
        <v>1453.84</v>
      </c>
      <c r="G1499" s="2">
        <f>SALES­_DATA[[#This Row],[SALES]]-SALES­_DATA[[#This Row],[cost price]]</f>
        <v>0</v>
      </c>
      <c r="H1499" s="4">
        <v>37930</v>
      </c>
      <c r="I1499" s="1" t="s">
        <v>681</v>
      </c>
      <c r="J1499" t="s">
        <v>25</v>
      </c>
      <c r="K1499">
        <v>4</v>
      </c>
      <c r="L1499" t="str">
        <f t="shared" si="46"/>
        <v>Qtr 4</v>
      </c>
      <c r="M1499" t="s">
        <v>681</v>
      </c>
      <c r="N1499">
        <v>2003</v>
      </c>
      <c r="O1499" t="s">
        <v>181</v>
      </c>
      <c r="P1499" s="2">
        <v>50</v>
      </c>
      <c r="Q1499" t="s">
        <v>623</v>
      </c>
      <c r="R1499" t="s">
        <v>109</v>
      </c>
      <c r="S1499">
        <v>2035552570</v>
      </c>
      <c r="T1499" t="s">
        <v>110</v>
      </c>
      <c r="V1499" t="s">
        <v>111</v>
      </c>
      <c r="W1499" t="s">
        <v>112</v>
      </c>
      <c r="X1499" s="3">
        <v>97562</v>
      </c>
      <c r="Y1499" t="s">
        <v>32</v>
      </c>
      <c r="Z1499" t="s">
        <v>33</v>
      </c>
      <c r="AA1499" t="s">
        <v>113</v>
      </c>
      <c r="AB1499" t="s">
        <v>57</v>
      </c>
      <c r="AC1499" t="str">
        <f t="shared" si="47"/>
        <v>King Julie</v>
      </c>
      <c r="AD1499" t="s">
        <v>36</v>
      </c>
    </row>
    <row r="1500" spans="1:30" x14ac:dyDescent="0.4">
      <c r="A1500">
        <v>10181</v>
      </c>
      <c r="B1500">
        <v>34</v>
      </c>
      <c r="C1500" s="2">
        <v>53.83</v>
      </c>
      <c r="D1500" s="2">
        <f>SALES­_DATA[[#This Row],[PRICEEACH]]*SALES­_DATA[[#This Row],[QUANTITYORDERED]]</f>
        <v>1830.22</v>
      </c>
      <c r="E1500">
        <v>1</v>
      </c>
      <c r="F1500" s="2">
        <v>1830.22</v>
      </c>
      <c r="G1500" s="2">
        <f>SALES­_DATA[[#This Row],[SALES]]-SALES­_DATA[[#This Row],[cost price]]</f>
        <v>0</v>
      </c>
      <c r="H1500" s="4">
        <v>37937</v>
      </c>
      <c r="I1500" s="1" t="s">
        <v>681</v>
      </c>
      <c r="J1500" t="s">
        <v>25</v>
      </c>
      <c r="K1500">
        <v>4</v>
      </c>
      <c r="L1500" t="str">
        <f t="shared" si="46"/>
        <v>Qtr 4</v>
      </c>
      <c r="M1500" t="s">
        <v>681</v>
      </c>
      <c r="N1500">
        <v>2003</v>
      </c>
      <c r="O1500" t="s">
        <v>181</v>
      </c>
      <c r="P1500" s="2">
        <v>50</v>
      </c>
      <c r="Q1500" t="s">
        <v>623</v>
      </c>
      <c r="R1500" t="s">
        <v>73</v>
      </c>
      <c r="S1500" t="s">
        <v>74</v>
      </c>
      <c r="T1500" t="s">
        <v>75</v>
      </c>
      <c r="V1500" t="s">
        <v>76</v>
      </c>
      <c r="W1500" t="s">
        <v>687</v>
      </c>
      <c r="X1500" s="3" t="s">
        <v>77</v>
      </c>
      <c r="Y1500" t="s">
        <v>78</v>
      </c>
      <c r="Z1500" t="s">
        <v>42</v>
      </c>
      <c r="AA1500" t="s">
        <v>79</v>
      </c>
      <c r="AB1500" t="s">
        <v>80</v>
      </c>
      <c r="AC1500" t="str">
        <f t="shared" si="47"/>
        <v>Oeztan Veysel</v>
      </c>
      <c r="AD1500" t="s">
        <v>36</v>
      </c>
    </row>
    <row r="1501" spans="1:30" x14ac:dyDescent="0.4">
      <c r="A1501">
        <v>10192</v>
      </c>
      <c r="B1501">
        <v>47</v>
      </c>
      <c r="C1501" s="2">
        <v>53.83</v>
      </c>
      <c r="D1501" s="2">
        <f>SALES­_DATA[[#This Row],[PRICEEACH]]*SALES­_DATA[[#This Row],[QUANTITYORDERED]]</f>
        <v>2530.0099999999998</v>
      </c>
      <c r="E1501">
        <v>6</v>
      </c>
      <c r="F1501" s="2">
        <v>2530.0100000000002</v>
      </c>
      <c r="G1501" s="2">
        <f>SALES­_DATA[[#This Row],[SALES]]-SALES­_DATA[[#This Row],[cost price]]</f>
        <v>0</v>
      </c>
      <c r="H1501" s="4">
        <v>37945</v>
      </c>
      <c r="I1501" s="1" t="s">
        <v>681</v>
      </c>
      <c r="J1501" t="s">
        <v>25</v>
      </c>
      <c r="K1501">
        <v>4</v>
      </c>
      <c r="L1501" t="str">
        <f t="shared" si="46"/>
        <v>Qtr 4</v>
      </c>
      <c r="M1501" t="s">
        <v>681</v>
      </c>
      <c r="N1501">
        <v>2003</v>
      </c>
      <c r="O1501" t="s">
        <v>181</v>
      </c>
      <c r="P1501" s="2">
        <v>50</v>
      </c>
      <c r="Q1501" t="s">
        <v>623</v>
      </c>
      <c r="R1501" t="s">
        <v>277</v>
      </c>
      <c r="S1501">
        <v>6035558647</v>
      </c>
      <c r="T1501" t="s">
        <v>278</v>
      </c>
      <c r="V1501" t="s">
        <v>279</v>
      </c>
      <c r="W1501" t="s">
        <v>280</v>
      </c>
      <c r="X1501" s="3">
        <v>62005</v>
      </c>
      <c r="Y1501" t="s">
        <v>32</v>
      </c>
      <c r="Z1501" t="s">
        <v>33</v>
      </c>
      <c r="AA1501" t="s">
        <v>56</v>
      </c>
      <c r="AB1501" t="s">
        <v>276</v>
      </c>
      <c r="AC1501" t="str">
        <f t="shared" si="47"/>
        <v>Young Valarie</v>
      </c>
      <c r="AD1501" t="s">
        <v>36</v>
      </c>
    </row>
    <row r="1502" spans="1:30" x14ac:dyDescent="0.4">
      <c r="A1502">
        <v>10204</v>
      </c>
      <c r="B1502">
        <v>45</v>
      </c>
      <c r="C1502" s="2">
        <v>49.81</v>
      </c>
      <c r="D1502" s="2">
        <f>SALES­_DATA[[#This Row],[PRICEEACH]]*SALES­_DATA[[#This Row],[QUANTITYORDERED]]</f>
        <v>2241.4500000000003</v>
      </c>
      <c r="E1502">
        <v>12</v>
      </c>
      <c r="F1502" s="2">
        <v>2241.4499999999998</v>
      </c>
      <c r="G1502" s="2">
        <f>SALES­_DATA[[#This Row],[SALES]]-SALES­_DATA[[#This Row],[cost price]]</f>
        <v>0</v>
      </c>
      <c r="H1502" s="4">
        <v>37957</v>
      </c>
      <c r="I1502" s="1" t="s">
        <v>682</v>
      </c>
      <c r="J1502" t="s">
        <v>25</v>
      </c>
      <c r="K1502">
        <v>4</v>
      </c>
      <c r="L1502" t="str">
        <f t="shared" si="46"/>
        <v>Qtr 4</v>
      </c>
      <c r="M1502" t="s">
        <v>682</v>
      </c>
      <c r="N1502">
        <v>2003</v>
      </c>
      <c r="O1502" t="s">
        <v>181</v>
      </c>
      <c r="P1502" s="2">
        <v>50</v>
      </c>
      <c r="Q1502" t="s">
        <v>623</v>
      </c>
      <c r="R1502" t="s">
        <v>475</v>
      </c>
      <c r="S1502">
        <v>2125557413</v>
      </c>
      <c r="T1502" t="s">
        <v>476</v>
      </c>
      <c r="U1502" t="s">
        <v>477</v>
      </c>
      <c r="V1502" t="s">
        <v>30</v>
      </c>
      <c r="W1502" t="s">
        <v>31</v>
      </c>
      <c r="X1502" s="3">
        <v>10022</v>
      </c>
      <c r="Y1502" t="s">
        <v>32</v>
      </c>
      <c r="Z1502" t="s">
        <v>33</v>
      </c>
      <c r="AA1502" t="s">
        <v>56</v>
      </c>
      <c r="AB1502" t="s">
        <v>478</v>
      </c>
      <c r="AC1502" t="str">
        <f t="shared" si="47"/>
        <v>Young Jeff</v>
      </c>
      <c r="AD1502" t="s">
        <v>36</v>
      </c>
    </row>
    <row r="1503" spans="1:30" x14ac:dyDescent="0.4">
      <c r="A1503">
        <v>10212</v>
      </c>
      <c r="B1503">
        <v>45</v>
      </c>
      <c r="C1503" s="2">
        <v>53.33</v>
      </c>
      <c r="D1503" s="2">
        <f>SALES­_DATA[[#This Row],[PRICEEACH]]*SALES­_DATA[[#This Row],[QUANTITYORDERED]]</f>
        <v>2399.85</v>
      </c>
      <c r="E1503">
        <v>5</v>
      </c>
      <c r="F1503" s="2">
        <v>2399.85</v>
      </c>
      <c r="G1503" s="2">
        <f>SALES­_DATA[[#This Row],[SALES]]-SALES­_DATA[[#This Row],[cost price]]</f>
        <v>0</v>
      </c>
      <c r="H1503" s="4">
        <v>38002</v>
      </c>
      <c r="I1503" s="1" t="s">
        <v>675</v>
      </c>
      <c r="J1503" t="s">
        <v>25</v>
      </c>
      <c r="K1503">
        <v>1</v>
      </c>
      <c r="L1503" t="str">
        <f t="shared" si="46"/>
        <v>Qtr 1</v>
      </c>
      <c r="M1503" t="s">
        <v>675</v>
      </c>
      <c r="N1503">
        <v>2004</v>
      </c>
      <c r="O1503" t="s">
        <v>181</v>
      </c>
      <c r="P1503" s="2">
        <v>50</v>
      </c>
      <c r="Q1503" t="s">
        <v>623</v>
      </c>
      <c r="R1503" t="s">
        <v>174</v>
      </c>
      <c r="S1503" t="s">
        <v>175</v>
      </c>
      <c r="T1503" t="s">
        <v>176</v>
      </c>
      <c r="V1503" t="s">
        <v>177</v>
      </c>
      <c r="W1503" t="s">
        <v>687</v>
      </c>
      <c r="X1503" s="3">
        <v>28034</v>
      </c>
      <c r="Y1503" t="s">
        <v>178</v>
      </c>
      <c r="Z1503" t="s">
        <v>42</v>
      </c>
      <c r="AA1503" t="s">
        <v>179</v>
      </c>
      <c r="AB1503" t="s">
        <v>180</v>
      </c>
      <c r="AC1503" t="str">
        <f t="shared" si="47"/>
        <v>Freyre Diego</v>
      </c>
      <c r="AD1503" t="s">
        <v>36</v>
      </c>
    </row>
    <row r="1504" spans="1:30" x14ac:dyDescent="0.4">
      <c r="A1504">
        <v>10226</v>
      </c>
      <c r="B1504">
        <v>36</v>
      </c>
      <c r="C1504" s="2">
        <v>43.27</v>
      </c>
      <c r="D1504" s="2">
        <f>SALES­_DATA[[#This Row],[PRICEEACH]]*SALES­_DATA[[#This Row],[QUANTITYORDERED]]</f>
        <v>1557.72</v>
      </c>
      <c r="E1504">
        <v>3</v>
      </c>
      <c r="F1504" s="2">
        <v>1557.72</v>
      </c>
      <c r="G1504" s="2">
        <f>SALES­_DATA[[#This Row],[SALES]]-SALES­_DATA[[#This Row],[cost price]]</f>
        <v>0</v>
      </c>
      <c r="H1504" s="4">
        <v>38043</v>
      </c>
      <c r="I1504" s="1" t="s">
        <v>676</v>
      </c>
      <c r="J1504" t="s">
        <v>25</v>
      </c>
      <c r="K1504">
        <v>1</v>
      </c>
      <c r="L1504" t="str">
        <f t="shared" si="46"/>
        <v>Qtr 1</v>
      </c>
      <c r="M1504" t="s">
        <v>676</v>
      </c>
      <c r="N1504">
        <v>2004</v>
      </c>
      <c r="O1504" t="s">
        <v>181</v>
      </c>
      <c r="P1504" s="2">
        <v>50</v>
      </c>
      <c r="Q1504" t="s">
        <v>623</v>
      </c>
      <c r="R1504" t="s">
        <v>362</v>
      </c>
      <c r="S1504">
        <v>7605558146</v>
      </c>
      <c r="T1504" t="s">
        <v>363</v>
      </c>
      <c r="V1504" t="s">
        <v>364</v>
      </c>
      <c r="W1504" t="s">
        <v>55</v>
      </c>
      <c r="X1504" s="3">
        <v>91217</v>
      </c>
      <c r="Y1504" t="s">
        <v>32</v>
      </c>
      <c r="Z1504" t="s">
        <v>33</v>
      </c>
      <c r="AA1504" t="s">
        <v>237</v>
      </c>
      <c r="AB1504" t="s">
        <v>276</v>
      </c>
      <c r="AC1504" t="str">
        <f t="shared" si="47"/>
        <v>Thompson Valarie</v>
      </c>
      <c r="AD1504" t="s">
        <v>36</v>
      </c>
    </row>
    <row r="1505" spans="1:30" x14ac:dyDescent="0.4">
      <c r="A1505">
        <v>10241</v>
      </c>
      <c r="B1505">
        <v>21</v>
      </c>
      <c r="C1505" s="2">
        <v>40.25</v>
      </c>
      <c r="D1505" s="2">
        <f>SALES­_DATA[[#This Row],[PRICEEACH]]*SALES­_DATA[[#This Row],[QUANTITYORDERED]]</f>
        <v>845.25</v>
      </c>
      <c r="E1505">
        <v>10</v>
      </c>
      <c r="F1505" s="2">
        <v>845.25</v>
      </c>
      <c r="G1505" s="2">
        <f>SALES­_DATA[[#This Row],[SALES]]-SALES­_DATA[[#This Row],[cost price]]</f>
        <v>0</v>
      </c>
      <c r="H1505" s="4">
        <v>38090</v>
      </c>
      <c r="I1505" s="1" t="s">
        <v>683</v>
      </c>
      <c r="J1505" t="s">
        <v>25</v>
      </c>
      <c r="K1505">
        <v>2</v>
      </c>
      <c r="L1505" t="str">
        <f t="shared" si="46"/>
        <v>Qtr 2</v>
      </c>
      <c r="M1505" t="s">
        <v>683</v>
      </c>
      <c r="N1505">
        <v>2004</v>
      </c>
      <c r="O1505" t="s">
        <v>181</v>
      </c>
      <c r="P1505" s="2">
        <v>50</v>
      </c>
      <c r="Q1505" t="s">
        <v>623</v>
      </c>
      <c r="R1505" t="s">
        <v>531</v>
      </c>
      <c r="S1505" t="s">
        <v>532</v>
      </c>
      <c r="T1505" t="s">
        <v>533</v>
      </c>
      <c r="V1505" t="s">
        <v>534</v>
      </c>
      <c r="W1505" t="s">
        <v>687</v>
      </c>
      <c r="X1505" s="3">
        <v>67000</v>
      </c>
      <c r="Y1505" t="s">
        <v>41</v>
      </c>
      <c r="Z1505" t="s">
        <v>42</v>
      </c>
      <c r="AA1505" t="s">
        <v>535</v>
      </c>
      <c r="AB1505" t="s">
        <v>536</v>
      </c>
      <c r="AC1505" t="str">
        <f t="shared" si="47"/>
        <v>Citeaux Frederique</v>
      </c>
      <c r="AD1505" t="s">
        <v>36</v>
      </c>
    </row>
    <row r="1506" spans="1:30" x14ac:dyDescent="0.4">
      <c r="A1506">
        <v>10266</v>
      </c>
      <c r="B1506">
        <v>28</v>
      </c>
      <c r="C1506" s="2">
        <v>48.3</v>
      </c>
      <c r="D1506" s="2">
        <f>SALES­_DATA[[#This Row],[PRICEEACH]]*SALES­_DATA[[#This Row],[QUANTITYORDERED]]</f>
        <v>1352.3999999999999</v>
      </c>
      <c r="E1506">
        <v>1</v>
      </c>
      <c r="F1506" s="2">
        <v>1352.4</v>
      </c>
      <c r="G1506" s="2">
        <f>SALES­_DATA[[#This Row],[SALES]]-SALES­_DATA[[#This Row],[cost price]]</f>
        <v>0</v>
      </c>
      <c r="H1506" s="4">
        <v>38174</v>
      </c>
      <c r="I1506" s="1" t="s">
        <v>678</v>
      </c>
      <c r="J1506" t="s">
        <v>25</v>
      </c>
      <c r="K1506">
        <v>3</v>
      </c>
      <c r="L1506" t="str">
        <f t="shared" si="46"/>
        <v>Qtr 3</v>
      </c>
      <c r="M1506" t="s">
        <v>678</v>
      </c>
      <c r="N1506">
        <v>2004</v>
      </c>
      <c r="O1506" t="s">
        <v>181</v>
      </c>
      <c r="P1506" s="2">
        <v>50</v>
      </c>
      <c r="Q1506" t="s">
        <v>623</v>
      </c>
      <c r="R1506" t="s">
        <v>452</v>
      </c>
      <c r="S1506" t="s">
        <v>453</v>
      </c>
      <c r="T1506" t="s">
        <v>454</v>
      </c>
      <c r="V1506" t="s">
        <v>455</v>
      </c>
      <c r="W1506" t="s">
        <v>687</v>
      </c>
      <c r="X1506" s="3">
        <v>42100</v>
      </c>
      <c r="Y1506" t="s">
        <v>258</v>
      </c>
      <c r="Z1506" t="s">
        <v>42</v>
      </c>
      <c r="AA1506" t="s">
        <v>456</v>
      </c>
      <c r="AB1506" t="s">
        <v>457</v>
      </c>
      <c r="AC1506" t="str">
        <f t="shared" si="47"/>
        <v>Moroni Maurizio</v>
      </c>
      <c r="AD1506" t="s">
        <v>36</v>
      </c>
    </row>
    <row r="1507" spans="1:30" x14ac:dyDescent="0.4">
      <c r="A1507">
        <v>10278</v>
      </c>
      <c r="B1507">
        <v>35</v>
      </c>
      <c r="C1507" s="2">
        <v>45.28</v>
      </c>
      <c r="D1507" s="2">
        <f>SALES­_DATA[[#This Row],[PRICEEACH]]*SALES­_DATA[[#This Row],[QUANTITYORDERED]]</f>
        <v>1584.8</v>
      </c>
      <c r="E1507">
        <v>1</v>
      </c>
      <c r="F1507" s="2">
        <v>1584.8</v>
      </c>
      <c r="G1507" s="2">
        <f>SALES­_DATA[[#This Row],[SALES]]-SALES­_DATA[[#This Row],[cost price]]</f>
        <v>0</v>
      </c>
      <c r="H1507" s="4">
        <v>38205</v>
      </c>
      <c r="I1507" s="1" t="s">
        <v>679</v>
      </c>
      <c r="J1507" t="s">
        <v>25</v>
      </c>
      <c r="K1507">
        <v>3</v>
      </c>
      <c r="L1507" t="str">
        <f t="shared" si="46"/>
        <v>Qtr 3</v>
      </c>
      <c r="M1507" t="s">
        <v>679</v>
      </c>
      <c r="N1507">
        <v>2004</v>
      </c>
      <c r="O1507" t="s">
        <v>181</v>
      </c>
      <c r="P1507" s="2">
        <v>50</v>
      </c>
      <c r="Q1507" t="s">
        <v>623</v>
      </c>
      <c r="R1507" t="s">
        <v>539</v>
      </c>
      <c r="S1507">
        <v>7025551838</v>
      </c>
      <c r="T1507" t="s">
        <v>540</v>
      </c>
      <c r="V1507" t="s">
        <v>541</v>
      </c>
      <c r="W1507" t="s">
        <v>542</v>
      </c>
      <c r="X1507" s="3">
        <v>83030</v>
      </c>
      <c r="Y1507" t="s">
        <v>32</v>
      </c>
      <c r="Z1507" t="s">
        <v>33</v>
      </c>
      <c r="AA1507" t="s">
        <v>113</v>
      </c>
      <c r="AB1507" t="s">
        <v>400</v>
      </c>
      <c r="AC1507" t="str">
        <f t="shared" si="47"/>
        <v>King Sue</v>
      </c>
      <c r="AD1507" t="s">
        <v>36</v>
      </c>
    </row>
    <row r="1508" spans="1:30" x14ac:dyDescent="0.4">
      <c r="A1508">
        <v>10288</v>
      </c>
      <c r="B1508">
        <v>50</v>
      </c>
      <c r="C1508" s="2">
        <v>52.32</v>
      </c>
      <c r="D1508" s="2">
        <f>SALES­_DATA[[#This Row],[PRICEEACH]]*SALES­_DATA[[#This Row],[QUANTITYORDERED]]</f>
        <v>2616</v>
      </c>
      <c r="E1508">
        <v>13</v>
      </c>
      <c r="F1508" s="2">
        <v>2616</v>
      </c>
      <c r="G1508" s="2">
        <f>SALES­_DATA[[#This Row],[SALES]]-SALES­_DATA[[#This Row],[cost price]]</f>
        <v>0</v>
      </c>
      <c r="H1508" s="4">
        <v>38231</v>
      </c>
      <c r="I1508" s="1" t="s">
        <v>685</v>
      </c>
      <c r="J1508" t="s">
        <v>25</v>
      </c>
      <c r="K1508">
        <v>3</v>
      </c>
      <c r="L1508" t="str">
        <f t="shared" si="46"/>
        <v>Qtr 3</v>
      </c>
      <c r="M1508" t="s">
        <v>685</v>
      </c>
      <c r="N1508">
        <v>2004</v>
      </c>
      <c r="O1508" t="s">
        <v>181</v>
      </c>
      <c r="P1508" s="2">
        <v>50</v>
      </c>
      <c r="Q1508" t="s">
        <v>623</v>
      </c>
      <c r="R1508" t="s">
        <v>418</v>
      </c>
      <c r="S1508" t="s">
        <v>419</v>
      </c>
      <c r="T1508" t="s">
        <v>420</v>
      </c>
      <c r="U1508" t="s">
        <v>421</v>
      </c>
      <c r="V1508" t="s">
        <v>199</v>
      </c>
      <c r="W1508" t="s">
        <v>687</v>
      </c>
      <c r="X1508" s="3">
        <v>69045</v>
      </c>
      <c r="Y1508" t="s">
        <v>199</v>
      </c>
      <c r="Z1508" t="s">
        <v>96</v>
      </c>
      <c r="AA1508" t="s">
        <v>422</v>
      </c>
      <c r="AB1508" t="s">
        <v>423</v>
      </c>
      <c r="AC1508" t="str">
        <f t="shared" si="47"/>
        <v>Victorino Wendy</v>
      </c>
      <c r="AD1508" t="s">
        <v>36</v>
      </c>
    </row>
    <row r="1509" spans="1:30" x14ac:dyDescent="0.4">
      <c r="A1509">
        <v>10301</v>
      </c>
      <c r="B1509">
        <v>22</v>
      </c>
      <c r="C1509" s="2">
        <v>51.32</v>
      </c>
      <c r="D1509" s="2">
        <f>SALES­_DATA[[#This Row],[PRICEEACH]]*SALES­_DATA[[#This Row],[QUANTITYORDERED]]</f>
        <v>1129.04</v>
      </c>
      <c r="E1509">
        <v>3</v>
      </c>
      <c r="F1509" s="2">
        <v>1129.04</v>
      </c>
      <c r="G1509" s="2">
        <f>SALES­_DATA[[#This Row],[SALES]]-SALES­_DATA[[#This Row],[cost price]]</f>
        <v>0</v>
      </c>
      <c r="H1509" s="4">
        <v>37899</v>
      </c>
      <c r="I1509" s="1" t="s">
        <v>680</v>
      </c>
      <c r="J1509" t="s">
        <v>25</v>
      </c>
      <c r="K1509">
        <v>4</v>
      </c>
      <c r="L1509" t="str">
        <f t="shared" si="46"/>
        <v>Qtr 4</v>
      </c>
      <c r="M1509" t="s">
        <v>680</v>
      </c>
      <c r="N1509">
        <v>2003</v>
      </c>
      <c r="O1509" t="s">
        <v>181</v>
      </c>
      <c r="P1509" s="2">
        <v>50</v>
      </c>
      <c r="Q1509" t="s">
        <v>623</v>
      </c>
      <c r="R1509" t="s">
        <v>543</v>
      </c>
      <c r="S1509" t="s">
        <v>544</v>
      </c>
      <c r="T1509" t="s">
        <v>545</v>
      </c>
      <c r="V1509" t="s">
        <v>546</v>
      </c>
      <c r="W1509" t="s">
        <v>687</v>
      </c>
      <c r="X1509" s="3" t="s">
        <v>547</v>
      </c>
      <c r="Y1509" t="s">
        <v>78</v>
      </c>
      <c r="Z1509" t="s">
        <v>42</v>
      </c>
      <c r="AA1509" t="s">
        <v>548</v>
      </c>
      <c r="AB1509" t="s">
        <v>549</v>
      </c>
      <c r="AC1509" t="str">
        <f t="shared" si="47"/>
        <v>Klaeboe Jan</v>
      </c>
      <c r="AD1509" t="s">
        <v>36</v>
      </c>
    </row>
    <row r="1510" spans="1:30" x14ac:dyDescent="0.4">
      <c r="A1510">
        <v>10311</v>
      </c>
      <c r="B1510">
        <v>45</v>
      </c>
      <c r="C1510" s="2">
        <v>49.3</v>
      </c>
      <c r="D1510" s="2">
        <f>SALES­_DATA[[#This Row],[PRICEEACH]]*SALES­_DATA[[#This Row],[QUANTITYORDERED]]</f>
        <v>2218.5</v>
      </c>
      <c r="E1510">
        <v>8</v>
      </c>
      <c r="F1510" s="2">
        <v>2218.5</v>
      </c>
      <c r="G1510" s="2">
        <f>SALES­_DATA[[#This Row],[SALES]]-SALES­_DATA[[#This Row],[cost price]]</f>
        <v>0</v>
      </c>
      <c r="H1510" s="4">
        <v>38276</v>
      </c>
      <c r="I1510" s="1" t="s">
        <v>680</v>
      </c>
      <c r="J1510" t="s">
        <v>25</v>
      </c>
      <c r="K1510">
        <v>4</v>
      </c>
      <c r="L1510" t="str">
        <f t="shared" si="46"/>
        <v>Qtr 4</v>
      </c>
      <c r="M1510" t="s">
        <v>680</v>
      </c>
      <c r="N1510">
        <v>2004</v>
      </c>
      <c r="O1510" t="s">
        <v>181</v>
      </c>
      <c r="P1510" s="2">
        <v>50</v>
      </c>
      <c r="Q1510" t="s">
        <v>623</v>
      </c>
      <c r="R1510" t="s">
        <v>174</v>
      </c>
      <c r="S1510" t="s">
        <v>175</v>
      </c>
      <c r="T1510" t="s">
        <v>176</v>
      </c>
      <c r="V1510" t="s">
        <v>177</v>
      </c>
      <c r="W1510" t="s">
        <v>687</v>
      </c>
      <c r="X1510" s="3">
        <v>28034</v>
      </c>
      <c r="Y1510" t="s">
        <v>178</v>
      </c>
      <c r="Z1510" t="s">
        <v>42</v>
      </c>
      <c r="AA1510" t="s">
        <v>179</v>
      </c>
      <c r="AB1510" t="s">
        <v>180</v>
      </c>
      <c r="AC1510" t="str">
        <f t="shared" si="47"/>
        <v>Freyre Diego</v>
      </c>
      <c r="AD1510" t="s">
        <v>36</v>
      </c>
    </row>
    <row r="1511" spans="1:30" x14ac:dyDescent="0.4">
      <c r="A1511">
        <v>10321</v>
      </c>
      <c r="B1511">
        <v>48</v>
      </c>
      <c r="C1511" s="2">
        <v>42.26</v>
      </c>
      <c r="D1511" s="2">
        <f>SALES­_DATA[[#This Row],[PRICEEACH]]*SALES­_DATA[[#This Row],[QUANTITYORDERED]]</f>
        <v>2028.48</v>
      </c>
      <c r="E1511">
        <v>5</v>
      </c>
      <c r="F1511" s="2">
        <v>2028.48</v>
      </c>
      <c r="G1511" s="2">
        <f>SALES­_DATA[[#This Row],[SALES]]-SALES­_DATA[[#This Row],[cost price]]</f>
        <v>0</v>
      </c>
      <c r="H1511" s="4">
        <v>38295</v>
      </c>
      <c r="I1511" s="1" t="s">
        <v>681</v>
      </c>
      <c r="J1511" t="s">
        <v>25</v>
      </c>
      <c r="K1511">
        <v>4</v>
      </c>
      <c r="L1511" t="str">
        <f t="shared" si="46"/>
        <v>Qtr 4</v>
      </c>
      <c r="M1511" t="s">
        <v>681</v>
      </c>
      <c r="N1511">
        <v>2004</v>
      </c>
      <c r="O1511" t="s">
        <v>181</v>
      </c>
      <c r="P1511" s="2">
        <v>50</v>
      </c>
      <c r="Q1511" t="s">
        <v>623</v>
      </c>
      <c r="R1511" t="s">
        <v>160</v>
      </c>
      <c r="S1511">
        <v>5085552555</v>
      </c>
      <c r="T1511" t="s">
        <v>161</v>
      </c>
      <c r="V1511" t="s">
        <v>162</v>
      </c>
      <c r="W1511" t="s">
        <v>123</v>
      </c>
      <c r="X1511" s="3">
        <v>50553</v>
      </c>
      <c r="Y1511" t="s">
        <v>32</v>
      </c>
      <c r="Z1511" t="s">
        <v>33</v>
      </c>
      <c r="AA1511" t="s">
        <v>163</v>
      </c>
      <c r="AB1511" t="s">
        <v>164</v>
      </c>
      <c r="AC1511" t="str">
        <f t="shared" si="47"/>
        <v>Benitez Violeta</v>
      </c>
      <c r="AD1511" t="s">
        <v>36</v>
      </c>
    </row>
    <row r="1512" spans="1:30" x14ac:dyDescent="0.4">
      <c r="A1512">
        <v>10332</v>
      </c>
      <c r="B1512">
        <v>20</v>
      </c>
      <c r="C1512" s="2">
        <v>87.96</v>
      </c>
      <c r="D1512" s="2">
        <f>SALES­_DATA[[#This Row],[PRICEEACH]]*SALES­_DATA[[#This Row],[QUANTITYORDERED]]</f>
        <v>1759.1999999999998</v>
      </c>
      <c r="E1512">
        <v>5</v>
      </c>
      <c r="F1512" s="2">
        <v>1759.2</v>
      </c>
      <c r="G1512" s="2">
        <f>SALES­_DATA[[#This Row],[SALES]]-SALES­_DATA[[#This Row],[cost price]]</f>
        <v>0</v>
      </c>
      <c r="H1512" s="4">
        <v>38308</v>
      </c>
      <c r="I1512" s="1" t="s">
        <v>681</v>
      </c>
      <c r="J1512" t="s">
        <v>25</v>
      </c>
      <c r="K1512">
        <v>4</v>
      </c>
      <c r="L1512" t="str">
        <f t="shared" si="46"/>
        <v>Qtr 4</v>
      </c>
      <c r="M1512" t="s">
        <v>681</v>
      </c>
      <c r="N1512">
        <v>2004</v>
      </c>
      <c r="O1512" t="s">
        <v>181</v>
      </c>
      <c r="P1512" s="2">
        <v>50</v>
      </c>
      <c r="Q1512" t="s">
        <v>623</v>
      </c>
      <c r="R1512" t="s">
        <v>492</v>
      </c>
      <c r="S1512" t="s">
        <v>493</v>
      </c>
      <c r="T1512" t="s">
        <v>494</v>
      </c>
      <c r="V1512" t="s">
        <v>495</v>
      </c>
      <c r="W1512" t="s">
        <v>687</v>
      </c>
      <c r="X1512" s="3" t="s">
        <v>496</v>
      </c>
      <c r="Y1512" t="s">
        <v>170</v>
      </c>
      <c r="Z1512" t="s">
        <v>42</v>
      </c>
      <c r="AA1512" t="s">
        <v>497</v>
      </c>
      <c r="AB1512" t="s">
        <v>94</v>
      </c>
      <c r="AC1512" t="str">
        <f t="shared" si="47"/>
        <v>Ashworth Victoria</v>
      </c>
      <c r="AD1512" t="s">
        <v>36</v>
      </c>
    </row>
    <row r="1513" spans="1:30" x14ac:dyDescent="0.4">
      <c r="A1513">
        <v>10343</v>
      </c>
      <c r="B1513">
        <v>27</v>
      </c>
      <c r="C1513" s="2">
        <v>36.21</v>
      </c>
      <c r="D1513" s="2">
        <f>SALES­_DATA[[#This Row],[PRICEEACH]]*SALES­_DATA[[#This Row],[QUANTITYORDERED]]</f>
        <v>977.67000000000007</v>
      </c>
      <c r="E1513">
        <v>6</v>
      </c>
      <c r="F1513" s="2">
        <v>977.67</v>
      </c>
      <c r="G1513" s="2">
        <f>SALES­_DATA[[#This Row],[SALES]]-SALES­_DATA[[#This Row],[cost price]]</f>
        <v>0</v>
      </c>
      <c r="H1513" s="4">
        <v>38315</v>
      </c>
      <c r="I1513" s="1" t="s">
        <v>681</v>
      </c>
      <c r="J1513" t="s">
        <v>25</v>
      </c>
      <c r="K1513">
        <v>4</v>
      </c>
      <c r="L1513" t="str">
        <f t="shared" si="46"/>
        <v>Qtr 4</v>
      </c>
      <c r="M1513" t="s">
        <v>681</v>
      </c>
      <c r="N1513">
        <v>2004</v>
      </c>
      <c r="O1513" t="s">
        <v>181</v>
      </c>
      <c r="P1513" s="2">
        <v>50</v>
      </c>
      <c r="Q1513" t="s">
        <v>623</v>
      </c>
      <c r="R1513" t="s">
        <v>37</v>
      </c>
      <c r="S1513" t="s">
        <v>38</v>
      </c>
      <c r="T1513" t="s">
        <v>39</v>
      </c>
      <c r="V1513" t="s">
        <v>40</v>
      </c>
      <c r="W1513" t="s">
        <v>687</v>
      </c>
      <c r="X1513" s="3">
        <v>51100</v>
      </c>
      <c r="Y1513" t="s">
        <v>41</v>
      </c>
      <c r="Z1513" t="s">
        <v>42</v>
      </c>
      <c r="AA1513" t="s">
        <v>43</v>
      </c>
      <c r="AB1513" t="s">
        <v>44</v>
      </c>
      <c r="AC1513" t="str">
        <f t="shared" si="47"/>
        <v>Henriot Paul</v>
      </c>
      <c r="AD1513" t="s">
        <v>36</v>
      </c>
    </row>
    <row r="1514" spans="1:30" x14ac:dyDescent="0.4">
      <c r="A1514">
        <v>10367</v>
      </c>
      <c r="B1514">
        <v>38</v>
      </c>
      <c r="C1514" s="2">
        <v>38.5</v>
      </c>
      <c r="D1514" s="2">
        <f>SALES­_DATA[[#This Row],[PRICEEACH]]*SALES­_DATA[[#This Row],[QUANTITYORDERED]]</f>
        <v>1463</v>
      </c>
      <c r="E1514">
        <v>11</v>
      </c>
      <c r="F1514" s="2">
        <v>1463</v>
      </c>
      <c r="G1514" s="2">
        <f>SALES­_DATA[[#This Row],[SALES]]-SALES­_DATA[[#This Row],[cost price]]</f>
        <v>0</v>
      </c>
      <c r="H1514" s="4">
        <v>38364</v>
      </c>
      <c r="I1514" s="1" t="s">
        <v>675</v>
      </c>
      <c r="J1514" t="s">
        <v>408</v>
      </c>
      <c r="K1514">
        <v>1</v>
      </c>
      <c r="L1514" t="str">
        <f t="shared" si="46"/>
        <v>Qtr 1</v>
      </c>
      <c r="M1514" t="s">
        <v>675</v>
      </c>
      <c r="N1514">
        <v>2005</v>
      </c>
      <c r="O1514" t="s">
        <v>181</v>
      </c>
      <c r="P1514" s="2">
        <v>50</v>
      </c>
      <c r="Q1514" t="s">
        <v>623</v>
      </c>
      <c r="R1514" t="s">
        <v>52</v>
      </c>
      <c r="S1514">
        <v>6265557265</v>
      </c>
      <c r="T1514" t="s">
        <v>53</v>
      </c>
      <c r="V1514" t="s">
        <v>54</v>
      </c>
      <c r="W1514" t="s">
        <v>55</v>
      </c>
      <c r="X1514" s="3">
        <v>90003</v>
      </c>
      <c r="Y1514" t="s">
        <v>32</v>
      </c>
      <c r="Z1514" t="s">
        <v>33</v>
      </c>
      <c r="AA1514" t="s">
        <v>56</v>
      </c>
      <c r="AB1514" t="s">
        <v>57</v>
      </c>
      <c r="AC1514" t="str">
        <f t="shared" si="47"/>
        <v>Young Julie</v>
      </c>
      <c r="AD1514" t="s">
        <v>36</v>
      </c>
    </row>
    <row r="1515" spans="1:30" x14ac:dyDescent="0.4">
      <c r="A1515">
        <v>10379</v>
      </c>
      <c r="B1515">
        <v>32</v>
      </c>
      <c r="C1515" s="2">
        <v>100</v>
      </c>
      <c r="D1515" s="2">
        <f>SALES­_DATA[[#This Row],[PRICEEACH]]*SALES­_DATA[[#This Row],[QUANTITYORDERED]]</f>
        <v>3200</v>
      </c>
      <c r="E1515">
        <v>3</v>
      </c>
      <c r="F1515" s="2">
        <v>3970.56</v>
      </c>
      <c r="G1515" s="2">
        <f>SALES­_DATA[[#This Row],[SALES]]-SALES­_DATA[[#This Row],[cost price]]</f>
        <v>770.56</v>
      </c>
      <c r="H1515" s="4">
        <v>38393</v>
      </c>
      <c r="I1515" s="1" t="s">
        <v>676</v>
      </c>
      <c r="J1515" t="s">
        <v>25</v>
      </c>
      <c r="K1515">
        <v>1</v>
      </c>
      <c r="L1515" t="str">
        <f t="shared" si="46"/>
        <v>Qtr 1</v>
      </c>
      <c r="M1515" t="s">
        <v>676</v>
      </c>
      <c r="N1515">
        <v>2005</v>
      </c>
      <c r="O1515" t="s">
        <v>181</v>
      </c>
      <c r="P1515" s="2">
        <v>50</v>
      </c>
      <c r="Q1515" t="s">
        <v>623</v>
      </c>
      <c r="R1515" t="s">
        <v>174</v>
      </c>
      <c r="S1515" t="s">
        <v>175</v>
      </c>
      <c r="T1515" t="s">
        <v>176</v>
      </c>
      <c r="V1515" t="s">
        <v>177</v>
      </c>
      <c r="W1515" t="s">
        <v>687</v>
      </c>
      <c r="X1515" s="3">
        <v>28034</v>
      </c>
      <c r="Y1515" t="s">
        <v>178</v>
      </c>
      <c r="Z1515" t="s">
        <v>42</v>
      </c>
      <c r="AA1515" t="s">
        <v>179</v>
      </c>
      <c r="AB1515" t="s">
        <v>180</v>
      </c>
      <c r="AC1515" t="str">
        <f t="shared" si="47"/>
        <v>Freyre Diego</v>
      </c>
      <c r="AD1515" t="s">
        <v>51</v>
      </c>
    </row>
    <row r="1516" spans="1:30" x14ac:dyDescent="0.4">
      <c r="A1516">
        <v>10407</v>
      </c>
      <c r="B1516">
        <v>64</v>
      </c>
      <c r="C1516" s="2">
        <v>40.25</v>
      </c>
      <c r="D1516" s="2">
        <f>SALES­_DATA[[#This Row],[PRICEEACH]]*SALES­_DATA[[#This Row],[QUANTITYORDERED]]</f>
        <v>2576</v>
      </c>
      <c r="E1516">
        <v>10</v>
      </c>
      <c r="F1516" s="2">
        <v>2576</v>
      </c>
      <c r="G1516" s="2">
        <f>SALES­_DATA[[#This Row],[SALES]]-SALES­_DATA[[#This Row],[cost price]]</f>
        <v>0</v>
      </c>
      <c r="H1516" s="4">
        <v>38464</v>
      </c>
      <c r="I1516" s="1" t="s">
        <v>683</v>
      </c>
      <c r="J1516" t="s">
        <v>401</v>
      </c>
      <c r="K1516">
        <v>2</v>
      </c>
      <c r="L1516" t="str">
        <f t="shared" si="46"/>
        <v>Qtr 2</v>
      </c>
      <c r="M1516" t="s">
        <v>683</v>
      </c>
      <c r="N1516">
        <v>2005</v>
      </c>
      <c r="O1516" t="s">
        <v>181</v>
      </c>
      <c r="P1516" s="2">
        <v>50</v>
      </c>
      <c r="Q1516" t="s">
        <v>623</v>
      </c>
      <c r="R1516" t="s">
        <v>397</v>
      </c>
      <c r="S1516">
        <v>4085553659</v>
      </c>
      <c r="T1516" t="s">
        <v>398</v>
      </c>
      <c r="V1516" t="s">
        <v>399</v>
      </c>
      <c r="W1516" t="s">
        <v>55</v>
      </c>
      <c r="X1516" s="3">
        <v>94217</v>
      </c>
      <c r="Y1516" t="s">
        <v>32</v>
      </c>
      <c r="Z1516" t="s">
        <v>33</v>
      </c>
      <c r="AA1516" t="s">
        <v>102</v>
      </c>
      <c r="AB1516" t="s">
        <v>400</v>
      </c>
      <c r="AC1516" t="str">
        <f t="shared" si="47"/>
        <v>Frick Sue</v>
      </c>
      <c r="AD1516" t="s">
        <v>36</v>
      </c>
    </row>
    <row r="1517" spans="1:30" x14ac:dyDescent="0.4">
      <c r="A1517">
        <v>10420</v>
      </c>
      <c r="B1517">
        <v>37</v>
      </c>
      <c r="C1517" s="2">
        <v>60.37</v>
      </c>
      <c r="D1517" s="2">
        <f>SALES­_DATA[[#This Row],[PRICEEACH]]*SALES­_DATA[[#This Row],[QUANTITYORDERED]]</f>
        <v>2233.69</v>
      </c>
      <c r="E1517">
        <v>13</v>
      </c>
      <c r="F1517" s="2">
        <v>2233.69</v>
      </c>
      <c r="G1517" s="2">
        <f>SALES­_DATA[[#This Row],[SALES]]-SALES­_DATA[[#This Row],[cost price]]</f>
        <v>0</v>
      </c>
      <c r="H1517" s="4">
        <v>38501</v>
      </c>
      <c r="I1517" s="1" t="s">
        <v>677</v>
      </c>
      <c r="J1517" t="s">
        <v>300</v>
      </c>
      <c r="K1517">
        <v>2</v>
      </c>
      <c r="L1517" t="str">
        <f t="shared" si="46"/>
        <v>Qtr 2</v>
      </c>
      <c r="M1517" t="s">
        <v>677</v>
      </c>
      <c r="N1517">
        <v>2005</v>
      </c>
      <c r="O1517" t="s">
        <v>181</v>
      </c>
      <c r="P1517" s="2">
        <v>50</v>
      </c>
      <c r="Q1517" t="s">
        <v>623</v>
      </c>
      <c r="R1517" t="s">
        <v>152</v>
      </c>
      <c r="S1517" t="s">
        <v>153</v>
      </c>
      <c r="T1517" t="s">
        <v>154</v>
      </c>
      <c r="U1517" t="s">
        <v>155</v>
      </c>
      <c r="V1517" t="s">
        <v>156</v>
      </c>
      <c r="W1517" t="s">
        <v>157</v>
      </c>
      <c r="X1517" s="3">
        <v>2067</v>
      </c>
      <c r="Y1517" t="s">
        <v>95</v>
      </c>
      <c r="Z1517" t="s">
        <v>96</v>
      </c>
      <c r="AA1517" t="s">
        <v>158</v>
      </c>
      <c r="AB1517" t="s">
        <v>159</v>
      </c>
      <c r="AC1517" t="str">
        <f t="shared" si="47"/>
        <v>Huxley Adrian</v>
      </c>
      <c r="AD1517" t="s">
        <v>36</v>
      </c>
    </row>
    <row r="1518" spans="1:30" x14ac:dyDescent="0.4">
      <c r="A1518">
        <v>10106</v>
      </c>
      <c r="B1518">
        <v>28</v>
      </c>
      <c r="C1518" s="2">
        <v>88.63</v>
      </c>
      <c r="D1518" s="2">
        <f>SALES­_DATA[[#This Row],[PRICEEACH]]*SALES­_DATA[[#This Row],[QUANTITYORDERED]]</f>
        <v>2481.64</v>
      </c>
      <c r="E1518">
        <v>4</v>
      </c>
      <c r="F1518" s="2">
        <v>2481.64</v>
      </c>
      <c r="G1518" s="2">
        <f>SALES­_DATA[[#This Row],[SALES]]-SALES­_DATA[[#This Row],[cost price]]</f>
        <v>0</v>
      </c>
      <c r="H1518" s="4">
        <v>37669</v>
      </c>
      <c r="I1518" s="1" t="s">
        <v>676</v>
      </c>
      <c r="J1518" t="s">
        <v>25</v>
      </c>
      <c r="K1518">
        <v>1</v>
      </c>
      <c r="L1518" t="str">
        <f t="shared" si="46"/>
        <v>Qtr 1</v>
      </c>
      <c r="M1518" t="s">
        <v>676</v>
      </c>
      <c r="N1518">
        <v>2003</v>
      </c>
      <c r="O1518" t="s">
        <v>566</v>
      </c>
      <c r="P1518" s="2">
        <v>109</v>
      </c>
      <c r="Q1518" t="s">
        <v>624</v>
      </c>
      <c r="R1518" t="s">
        <v>552</v>
      </c>
      <c r="S1518" t="s">
        <v>553</v>
      </c>
      <c r="T1518" t="s">
        <v>554</v>
      </c>
      <c r="V1518" t="s">
        <v>555</v>
      </c>
      <c r="W1518" t="s">
        <v>687</v>
      </c>
      <c r="X1518" s="3">
        <v>24100</v>
      </c>
      <c r="Y1518" t="s">
        <v>258</v>
      </c>
      <c r="Z1518" t="s">
        <v>42</v>
      </c>
      <c r="AA1518" t="s">
        <v>556</v>
      </c>
      <c r="AB1518" t="s">
        <v>557</v>
      </c>
      <c r="AC1518" t="str">
        <f t="shared" si="47"/>
        <v>Rovelli Giovanni</v>
      </c>
      <c r="AD1518" t="s">
        <v>36</v>
      </c>
    </row>
    <row r="1519" spans="1:30" x14ac:dyDescent="0.4">
      <c r="A1519">
        <v>10120</v>
      </c>
      <c r="B1519">
        <v>39</v>
      </c>
      <c r="C1519" s="2">
        <v>100</v>
      </c>
      <c r="D1519" s="2">
        <f>SALES­_DATA[[#This Row],[PRICEEACH]]*SALES­_DATA[[#This Row],[QUANTITYORDERED]]</f>
        <v>3900</v>
      </c>
      <c r="E1519">
        <v>10</v>
      </c>
      <c r="F1519" s="2">
        <v>4651.53</v>
      </c>
      <c r="G1519" s="2">
        <f>SALES­_DATA[[#This Row],[SALES]]-SALES­_DATA[[#This Row],[cost price]]</f>
        <v>751.52999999999975</v>
      </c>
      <c r="H1519" s="4">
        <v>37740</v>
      </c>
      <c r="I1519" s="1" t="s">
        <v>683</v>
      </c>
      <c r="J1519" t="s">
        <v>25</v>
      </c>
      <c r="K1519">
        <v>2</v>
      </c>
      <c r="L1519" t="str">
        <f t="shared" si="46"/>
        <v>Qtr 2</v>
      </c>
      <c r="M1519" t="s">
        <v>683</v>
      </c>
      <c r="N1519">
        <v>2003</v>
      </c>
      <c r="O1519" t="s">
        <v>566</v>
      </c>
      <c r="P1519" s="2">
        <v>109</v>
      </c>
      <c r="Q1519" t="s">
        <v>624</v>
      </c>
      <c r="R1519" t="s">
        <v>89</v>
      </c>
      <c r="S1519" t="s">
        <v>90</v>
      </c>
      <c r="T1519" t="s">
        <v>91</v>
      </c>
      <c r="U1519" t="s">
        <v>92</v>
      </c>
      <c r="V1519" t="s">
        <v>93</v>
      </c>
      <c r="W1519" t="s">
        <v>94</v>
      </c>
      <c r="X1519" s="3">
        <v>3004</v>
      </c>
      <c r="Y1519" t="s">
        <v>95</v>
      </c>
      <c r="Z1519" t="s">
        <v>96</v>
      </c>
      <c r="AA1519" t="s">
        <v>97</v>
      </c>
      <c r="AB1519" t="s">
        <v>98</v>
      </c>
      <c r="AC1519" t="str">
        <f t="shared" si="47"/>
        <v>Ferguson Peter</v>
      </c>
      <c r="AD1519" t="s">
        <v>51</v>
      </c>
    </row>
    <row r="1520" spans="1:30" x14ac:dyDescent="0.4">
      <c r="A1520">
        <v>10133</v>
      </c>
      <c r="B1520">
        <v>41</v>
      </c>
      <c r="C1520" s="2">
        <v>94.1</v>
      </c>
      <c r="D1520" s="2">
        <f>SALES­_DATA[[#This Row],[PRICEEACH]]*SALES­_DATA[[#This Row],[QUANTITYORDERED]]</f>
        <v>3858.1</v>
      </c>
      <c r="E1520">
        <v>5</v>
      </c>
      <c r="F1520" s="2">
        <v>3858.1</v>
      </c>
      <c r="G1520" s="2">
        <f>SALES­_DATA[[#This Row],[SALES]]-SALES­_DATA[[#This Row],[cost price]]</f>
        <v>0</v>
      </c>
      <c r="H1520" s="4">
        <v>37799</v>
      </c>
      <c r="I1520" s="1" t="s">
        <v>684</v>
      </c>
      <c r="J1520" t="s">
        <v>25</v>
      </c>
      <c r="K1520">
        <v>2</v>
      </c>
      <c r="L1520" t="str">
        <f t="shared" si="46"/>
        <v>Qtr 2</v>
      </c>
      <c r="M1520" t="s">
        <v>684</v>
      </c>
      <c r="N1520">
        <v>2003</v>
      </c>
      <c r="O1520" t="s">
        <v>566</v>
      </c>
      <c r="P1520" s="2">
        <v>109</v>
      </c>
      <c r="Q1520" t="s">
        <v>624</v>
      </c>
      <c r="R1520" t="s">
        <v>174</v>
      </c>
      <c r="S1520" t="s">
        <v>175</v>
      </c>
      <c r="T1520" t="s">
        <v>176</v>
      </c>
      <c r="V1520" t="s">
        <v>177</v>
      </c>
      <c r="W1520" t="s">
        <v>687</v>
      </c>
      <c r="X1520" s="3">
        <v>28034</v>
      </c>
      <c r="Y1520" t="s">
        <v>178</v>
      </c>
      <c r="Z1520" t="s">
        <v>42</v>
      </c>
      <c r="AA1520" t="s">
        <v>179</v>
      </c>
      <c r="AB1520" t="s">
        <v>180</v>
      </c>
      <c r="AC1520" t="str">
        <f t="shared" si="47"/>
        <v>Freyre Diego</v>
      </c>
      <c r="AD1520" t="s">
        <v>51</v>
      </c>
    </row>
    <row r="1521" spans="1:30" x14ac:dyDescent="0.4">
      <c r="A1521">
        <v>10145</v>
      </c>
      <c r="B1521">
        <v>40</v>
      </c>
      <c r="C1521" s="2">
        <v>87.54</v>
      </c>
      <c r="D1521" s="2">
        <f>SALES­_DATA[[#This Row],[PRICEEACH]]*SALES­_DATA[[#This Row],[QUANTITYORDERED]]</f>
        <v>3501.6000000000004</v>
      </c>
      <c r="E1521">
        <v>16</v>
      </c>
      <c r="F1521" s="2">
        <v>3501.6</v>
      </c>
      <c r="G1521" s="2">
        <f>SALES­_DATA[[#This Row],[SALES]]-SALES­_DATA[[#This Row],[cost price]]</f>
        <v>0</v>
      </c>
      <c r="H1521" s="4">
        <v>37858</v>
      </c>
      <c r="I1521" s="1" t="s">
        <v>679</v>
      </c>
      <c r="J1521" t="s">
        <v>25</v>
      </c>
      <c r="K1521">
        <v>3</v>
      </c>
      <c r="L1521" t="str">
        <f t="shared" si="46"/>
        <v>Qtr 3</v>
      </c>
      <c r="M1521" t="s">
        <v>679</v>
      </c>
      <c r="N1521">
        <v>2003</v>
      </c>
      <c r="O1521" t="s">
        <v>566</v>
      </c>
      <c r="P1521" s="2">
        <v>109</v>
      </c>
      <c r="Q1521" t="s">
        <v>624</v>
      </c>
      <c r="R1521" t="s">
        <v>52</v>
      </c>
      <c r="S1521">
        <v>6265557265</v>
      </c>
      <c r="T1521" t="s">
        <v>53</v>
      </c>
      <c r="V1521" t="s">
        <v>54</v>
      </c>
      <c r="W1521" t="s">
        <v>55</v>
      </c>
      <c r="X1521" s="3">
        <v>90003</v>
      </c>
      <c r="Y1521" t="s">
        <v>32</v>
      </c>
      <c r="Z1521" t="s">
        <v>33</v>
      </c>
      <c r="AA1521" t="s">
        <v>56</v>
      </c>
      <c r="AB1521" t="s">
        <v>57</v>
      </c>
      <c r="AC1521" t="str">
        <f t="shared" si="47"/>
        <v>Young Julie</v>
      </c>
      <c r="AD1521" t="s">
        <v>51</v>
      </c>
    </row>
    <row r="1522" spans="1:30" x14ac:dyDescent="0.4">
      <c r="A1522">
        <v>10168</v>
      </c>
      <c r="B1522">
        <v>49</v>
      </c>
      <c r="C1522" s="2">
        <v>100</v>
      </c>
      <c r="D1522" s="2">
        <f>SALES­_DATA[[#This Row],[PRICEEACH]]*SALES­_DATA[[#This Row],[QUANTITYORDERED]]</f>
        <v>4900</v>
      </c>
      <c r="E1522">
        <v>11</v>
      </c>
      <c r="F1522" s="2">
        <v>6433.7</v>
      </c>
      <c r="G1522" s="2">
        <f>SALES­_DATA[[#This Row],[SALES]]-SALES­_DATA[[#This Row],[cost price]]</f>
        <v>1533.6999999999998</v>
      </c>
      <c r="H1522" s="4">
        <v>37922</v>
      </c>
      <c r="I1522" s="1" t="s">
        <v>680</v>
      </c>
      <c r="J1522" t="s">
        <v>25</v>
      </c>
      <c r="K1522">
        <v>4</v>
      </c>
      <c r="L1522" t="str">
        <f t="shared" si="46"/>
        <v>Qtr 4</v>
      </c>
      <c r="M1522" t="s">
        <v>680</v>
      </c>
      <c r="N1522">
        <v>2003</v>
      </c>
      <c r="O1522" t="s">
        <v>566</v>
      </c>
      <c r="P1522" s="2">
        <v>109</v>
      </c>
      <c r="Q1522" t="s">
        <v>624</v>
      </c>
      <c r="R1522" t="s">
        <v>62</v>
      </c>
      <c r="S1522">
        <v>6505556809</v>
      </c>
      <c r="T1522" t="s">
        <v>63</v>
      </c>
      <c r="V1522" t="s">
        <v>64</v>
      </c>
      <c r="W1522" t="s">
        <v>55</v>
      </c>
      <c r="X1522" s="3">
        <v>94217</v>
      </c>
      <c r="Y1522" t="s">
        <v>32</v>
      </c>
      <c r="Z1522" t="s">
        <v>33</v>
      </c>
      <c r="AA1522" t="s">
        <v>65</v>
      </c>
      <c r="AB1522" t="s">
        <v>66</v>
      </c>
      <c r="AC1522" t="str">
        <f t="shared" si="47"/>
        <v>Hirano Juri</v>
      </c>
      <c r="AD1522" t="s">
        <v>51</v>
      </c>
    </row>
    <row r="1523" spans="1:30" x14ac:dyDescent="0.4">
      <c r="A1523">
        <v>10210</v>
      </c>
      <c r="B1523">
        <v>27</v>
      </c>
      <c r="C1523" s="2">
        <v>98.48</v>
      </c>
      <c r="D1523" s="2">
        <f>SALES­_DATA[[#This Row],[PRICEEACH]]*SALES­_DATA[[#This Row],[QUANTITYORDERED]]</f>
        <v>2658.96</v>
      </c>
      <c r="E1523">
        <v>9</v>
      </c>
      <c r="F1523" s="2">
        <v>2658.96</v>
      </c>
      <c r="G1523" s="2">
        <f>SALES­_DATA[[#This Row],[SALES]]-SALES­_DATA[[#This Row],[cost price]]</f>
        <v>0</v>
      </c>
      <c r="H1523" s="4">
        <v>37998</v>
      </c>
      <c r="I1523" s="1" t="s">
        <v>675</v>
      </c>
      <c r="J1523" t="s">
        <v>25</v>
      </c>
      <c r="K1523">
        <v>1</v>
      </c>
      <c r="L1523" t="str">
        <f t="shared" si="46"/>
        <v>Qtr 1</v>
      </c>
      <c r="M1523" t="s">
        <v>675</v>
      </c>
      <c r="N1523">
        <v>2004</v>
      </c>
      <c r="O1523" t="s">
        <v>566</v>
      </c>
      <c r="P1523" s="2">
        <v>109</v>
      </c>
      <c r="Q1523" t="s">
        <v>624</v>
      </c>
      <c r="R1523" t="s">
        <v>302</v>
      </c>
      <c r="S1523" t="s">
        <v>303</v>
      </c>
      <c r="T1523" t="s">
        <v>304</v>
      </c>
      <c r="V1523" t="s">
        <v>305</v>
      </c>
      <c r="W1523" t="s">
        <v>305</v>
      </c>
      <c r="X1523" s="3" t="s">
        <v>306</v>
      </c>
      <c r="Y1523" t="s">
        <v>200</v>
      </c>
      <c r="Z1523" t="s">
        <v>200</v>
      </c>
      <c r="AA1523" t="s">
        <v>307</v>
      </c>
      <c r="AB1523" t="s">
        <v>308</v>
      </c>
      <c r="AC1523" t="str">
        <f t="shared" si="47"/>
        <v>Kentary Mory</v>
      </c>
      <c r="AD1523" t="s">
        <v>36</v>
      </c>
    </row>
    <row r="1524" spans="1:30" x14ac:dyDescent="0.4">
      <c r="A1524">
        <v>10223</v>
      </c>
      <c r="B1524">
        <v>34</v>
      </c>
      <c r="C1524" s="2">
        <v>100</v>
      </c>
      <c r="D1524" s="2">
        <f>SALES­_DATA[[#This Row],[PRICEEACH]]*SALES­_DATA[[#This Row],[QUANTITYORDERED]]</f>
        <v>3400</v>
      </c>
      <c r="E1524">
        <v>11</v>
      </c>
      <c r="F1524" s="2">
        <v>3608.76</v>
      </c>
      <c r="G1524" s="2">
        <f>SALES­_DATA[[#This Row],[SALES]]-SALES­_DATA[[#This Row],[cost price]]</f>
        <v>208.76000000000022</v>
      </c>
      <c r="H1524" s="4">
        <v>38037</v>
      </c>
      <c r="I1524" s="1" t="s">
        <v>676</v>
      </c>
      <c r="J1524" t="s">
        <v>25</v>
      </c>
      <c r="K1524">
        <v>1</v>
      </c>
      <c r="L1524" t="str">
        <f t="shared" si="46"/>
        <v>Qtr 1</v>
      </c>
      <c r="M1524" t="s">
        <v>676</v>
      </c>
      <c r="N1524">
        <v>2004</v>
      </c>
      <c r="O1524" t="s">
        <v>566</v>
      </c>
      <c r="P1524" s="2">
        <v>109</v>
      </c>
      <c r="Q1524" t="s">
        <v>624</v>
      </c>
      <c r="R1524" t="s">
        <v>89</v>
      </c>
      <c r="S1524" t="s">
        <v>90</v>
      </c>
      <c r="T1524" t="s">
        <v>91</v>
      </c>
      <c r="U1524" t="s">
        <v>92</v>
      </c>
      <c r="V1524" t="s">
        <v>93</v>
      </c>
      <c r="W1524" t="s">
        <v>94</v>
      </c>
      <c r="X1524" s="3">
        <v>3004</v>
      </c>
      <c r="Y1524" t="s">
        <v>95</v>
      </c>
      <c r="Z1524" t="s">
        <v>96</v>
      </c>
      <c r="AA1524" t="s">
        <v>97</v>
      </c>
      <c r="AB1524" t="s">
        <v>98</v>
      </c>
      <c r="AC1524" t="str">
        <f t="shared" si="47"/>
        <v>Ferguson Peter</v>
      </c>
      <c r="AD1524" t="s">
        <v>51</v>
      </c>
    </row>
    <row r="1525" spans="1:30" x14ac:dyDescent="0.4">
      <c r="A1525">
        <v>10235</v>
      </c>
      <c r="B1525">
        <v>23</v>
      </c>
      <c r="C1525" s="2">
        <v>96.29</v>
      </c>
      <c r="D1525" s="2">
        <f>SALES­_DATA[[#This Row],[PRICEEACH]]*SALES­_DATA[[#This Row],[QUANTITYORDERED]]</f>
        <v>2214.67</v>
      </c>
      <c r="E1525">
        <v>5</v>
      </c>
      <c r="F1525" s="2">
        <v>2214.67</v>
      </c>
      <c r="G1525" s="2">
        <f>SALES­_DATA[[#This Row],[SALES]]-SALES­_DATA[[#This Row],[cost price]]</f>
        <v>0</v>
      </c>
      <c r="H1525" s="4">
        <v>38079</v>
      </c>
      <c r="I1525" s="1" t="s">
        <v>683</v>
      </c>
      <c r="J1525" t="s">
        <v>25</v>
      </c>
      <c r="K1525">
        <v>2</v>
      </c>
      <c r="L1525" t="str">
        <f t="shared" si="46"/>
        <v>Qtr 2</v>
      </c>
      <c r="M1525" t="s">
        <v>683</v>
      </c>
      <c r="N1525">
        <v>2004</v>
      </c>
      <c r="O1525" t="s">
        <v>566</v>
      </c>
      <c r="P1525" s="2">
        <v>109</v>
      </c>
      <c r="Q1525" t="s">
        <v>624</v>
      </c>
      <c r="R1525" t="s">
        <v>373</v>
      </c>
      <c r="S1525" t="s">
        <v>374</v>
      </c>
      <c r="T1525" t="s">
        <v>375</v>
      </c>
      <c r="V1525" t="s">
        <v>376</v>
      </c>
      <c r="W1525" t="s">
        <v>229</v>
      </c>
      <c r="X1525" s="3" t="s">
        <v>377</v>
      </c>
      <c r="Y1525" t="s">
        <v>231</v>
      </c>
      <c r="Z1525" t="s">
        <v>33</v>
      </c>
      <c r="AA1525" t="s">
        <v>378</v>
      </c>
      <c r="AB1525" t="s">
        <v>172</v>
      </c>
      <c r="AC1525" t="str">
        <f t="shared" si="47"/>
        <v>Lincoln Elizabeth</v>
      </c>
      <c r="AD1525" t="s">
        <v>36</v>
      </c>
    </row>
    <row r="1526" spans="1:30" x14ac:dyDescent="0.4">
      <c r="A1526">
        <v>10250</v>
      </c>
      <c r="B1526">
        <v>31</v>
      </c>
      <c r="C1526" s="2">
        <v>88.63</v>
      </c>
      <c r="D1526" s="2">
        <f>SALES­_DATA[[#This Row],[PRICEEACH]]*SALES­_DATA[[#This Row],[QUANTITYORDERED]]</f>
        <v>2747.5299999999997</v>
      </c>
      <c r="E1526">
        <v>6</v>
      </c>
      <c r="F1526" s="2">
        <v>2747.53</v>
      </c>
      <c r="G1526" s="2">
        <f>SALES­_DATA[[#This Row],[SALES]]-SALES­_DATA[[#This Row],[cost price]]</f>
        <v>0</v>
      </c>
      <c r="H1526" s="4">
        <v>38118</v>
      </c>
      <c r="I1526" s="1" t="s">
        <v>677</v>
      </c>
      <c r="J1526" t="s">
        <v>25</v>
      </c>
      <c r="K1526">
        <v>2</v>
      </c>
      <c r="L1526" t="str">
        <f t="shared" si="46"/>
        <v>Qtr 2</v>
      </c>
      <c r="M1526" t="s">
        <v>677</v>
      </c>
      <c r="N1526">
        <v>2004</v>
      </c>
      <c r="O1526" t="s">
        <v>566</v>
      </c>
      <c r="P1526" s="2">
        <v>109</v>
      </c>
      <c r="Q1526" t="s">
        <v>624</v>
      </c>
      <c r="R1526" t="s">
        <v>397</v>
      </c>
      <c r="S1526">
        <v>4085553659</v>
      </c>
      <c r="T1526" t="s">
        <v>398</v>
      </c>
      <c r="V1526" t="s">
        <v>399</v>
      </c>
      <c r="W1526" t="s">
        <v>55</v>
      </c>
      <c r="X1526" s="3">
        <v>94217</v>
      </c>
      <c r="Y1526" t="s">
        <v>32</v>
      </c>
      <c r="Z1526" t="s">
        <v>33</v>
      </c>
      <c r="AA1526" t="s">
        <v>102</v>
      </c>
      <c r="AB1526" t="s">
        <v>400</v>
      </c>
      <c r="AC1526" t="str">
        <f t="shared" si="47"/>
        <v>Frick Sue</v>
      </c>
      <c r="AD1526" t="s">
        <v>36</v>
      </c>
    </row>
    <row r="1527" spans="1:30" x14ac:dyDescent="0.4">
      <c r="A1527">
        <v>10262</v>
      </c>
      <c r="B1527">
        <v>34</v>
      </c>
      <c r="C1527" s="2">
        <v>97.38</v>
      </c>
      <c r="D1527" s="2">
        <f>SALES­_DATA[[#This Row],[PRICEEACH]]*SALES­_DATA[[#This Row],[QUANTITYORDERED]]</f>
        <v>3310.92</v>
      </c>
      <c r="E1527">
        <v>1</v>
      </c>
      <c r="F1527" s="2">
        <v>3310.92</v>
      </c>
      <c r="G1527" s="2">
        <f>SALES­_DATA[[#This Row],[SALES]]-SALES­_DATA[[#This Row],[cost price]]</f>
        <v>0</v>
      </c>
      <c r="H1527" s="4">
        <v>38162</v>
      </c>
      <c r="I1527" s="1" t="s">
        <v>684</v>
      </c>
      <c r="J1527" t="s">
        <v>339</v>
      </c>
      <c r="K1527">
        <v>2</v>
      </c>
      <c r="L1527" t="str">
        <f t="shared" si="46"/>
        <v>Qtr 2</v>
      </c>
      <c r="M1527" t="s">
        <v>684</v>
      </c>
      <c r="N1527">
        <v>2004</v>
      </c>
      <c r="O1527" t="s">
        <v>566</v>
      </c>
      <c r="P1527" s="2">
        <v>109</v>
      </c>
      <c r="Q1527" t="s">
        <v>624</v>
      </c>
      <c r="R1527" t="s">
        <v>174</v>
      </c>
      <c r="S1527" t="s">
        <v>175</v>
      </c>
      <c r="T1527" t="s">
        <v>176</v>
      </c>
      <c r="V1527" t="s">
        <v>177</v>
      </c>
      <c r="W1527" t="s">
        <v>687</v>
      </c>
      <c r="X1527" s="3">
        <v>28034</v>
      </c>
      <c r="Y1527" t="s">
        <v>178</v>
      </c>
      <c r="Z1527" t="s">
        <v>42</v>
      </c>
      <c r="AA1527" t="s">
        <v>179</v>
      </c>
      <c r="AB1527" t="s">
        <v>180</v>
      </c>
      <c r="AC1527" t="str">
        <f t="shared" si="47"/>
        <v>Freyre Diego</v>
      </c>
      <c r="AD1527" t="s">
        <v>51</v>
      </c>
    </row>
    <row r="1528" spans="1:30" x14ac:dyDescent="0.4">
      <c r="A1528">
        <v>10275</v>
      </c>
      <c r="B1528">
        <v>25</v>
      </c>
      <c r="C1528" s="2">
        <v>95.2</v>
      </c>
      <c r="D1528" s="2">
        <f>SALES­_DATA[[#This Row],[PRICEEACH]]*SALES­_DATA[[#This Row],[QUANTITYORDERED]]</f>
        <v>2380</v>
      </c>
      <c r="E1528">
        <v>11</v>
      </c>
      <c r="F1528" s="2">
        <v>2380</v>
      </c>
      <c r="G1528" s="2">
        <f>SALES­_DATA[[#This Row],[SALES]]-SALES­_DATA[[#This Row],[cost price]]</f>
        <v>0</v>
      </c>
      <c r="H1528" s="4">
        <v>38191</v>
      </c>
      <c r="I1528" s="1" t="s">
        <v>678</v>
      </c>
      <c r="J1528" t="s">
        <v>25</v>
      </c>
      <c r="K1528">
        <v>3</v>
      </c>
      <c r="L1528" t="str">
        <f t="shared" si="46"/>
        <v>Qtr 3</v>
      </c>
      <c r="M1528" t="s">
        <v>678</v>
      </c>
      <c r="N1528">
        <v>2004</v>
      </c>
      <c r="O1528" t="s">
        <v>566</v>
      </c>
      <c r="P1528" s="2">
        <v>109</v>
      </c>
      <c r="Q1528" t="s">
        <v>624</v>
      </c>
      <c r="R1528" t="s">
        <v>114</v>
      </c>
      <c r="S1528" t="s">
        <v>115</v>
      </c>
      <c r="T1528" t="s">
        <v>116</v>
      </c>
      <c r="V1528" t="s">
        <v>117</v>
      </c>
      <c r="W1528" t="s">
        <v>687</v>
      </c>
      <c r="X1528" s="3">
        <v>44000</v>
      </c>
      <c r="Y1528" t="s">
        <v>41</v>
      </c>
      <c r="Z1528" t="s">
        <v>42</v>
      </c>
      <c r="AA1528" t="s">
        <v>118</v>
      </c>
      <c r="AB1528" t="s">
        <v>119</v>
      </c>
      <c r="AC1528" t="str">
        <f t="shared" si="47"/>
        <v>Labrune Janine</v>
      </c>
      <c r="AD1528" t="s">
        <v>36</v>
      </c>
    </row>
    <row r="1529" spans="1:30" x14ac:dyDescent="0.4">
      <c r="A1529">
        <v>10284</v>
      </c>
      <c r="B1529">
        <v>22</v>
      </c>
      <c r="C1529" s="2">
        <v>100</v>
      </c>
      <c r="D1529" s="2">
        <f>SALES­_DATA[[#This Row],[PRICEEACH]]*SALES­_DATA[[#This Row],[QUANTITYORDERED]]</f>
        <v>2200</v>
      </c>
      <c r="E1529">
        <v>3</v>
      </c>
      <c r="F1529" s="2">
        <v>2310.88</v>
      </c>
      <c r="G1529" s="2">
        <f>SALES­_DATA[[#This Row],[SALES]]-SALES­_DATA[[#This Row],[cost price]]</f>
        <v>110.88000000000011</v>
      </c>
      <c r="H1529" s="4">
        <v>38220</v>
      </c>
      <c r="I1529" s="1" t="s">
        <v>679</v>
      </c>
      <c r="J1529" t="s">
        <v>25</v>
      </c>
      <c r="K1529">
        <v>3</v>
      </c>
      <c r="L1529" t="str">
        <f t="shared" si="46"/>
        <v>Qtr 3</v>
      </c>
      <c r="M1529" t="s">
        <v>679</v>
      </c>
      <c r="N1529">
        <v>2004</v>
      </c>
      <c r="O1529" t="s">
        <v>566</v>
      </c>
      <c r="P1529" s="2">
        <v>109</v>
      </c>
      <c r="Q1529" t="s">
        <v>624</v>
      </c>
      <c r="R1529" t="s">
        <v>543</v>
      </c>
      <c r="S1529" t="s">
        <v>544</v>
      </c>
      <c r="T1529" t="s">
        <v>545</v>
      </c>
      <c r="V1529" t="s">
        <v>546</v>
      </c>
      <c r="W1529" t="s">
        <v>687</v>
      </c>
      <c r="X1529" s="3" t="s">
        <v>547</v>
      </c>
      <c r="Y1529" t="s">
        <v>78</v>
      </c>
      <c r="Z1529" t="s">
        <v>42</v>
      </c>
      <c r="AA1529" t="s">
        <v>548</v>
      </c>
      <c r="AB1529" t="s">
        <v>549</v>
      </c>
      <c r="AC1529" t="str">
        <f t="shared" si="47"/>
        <v>Klaeboe Jan</v>
      </c>
      <c r="AD1529" t="s">
        <v>36</v>
      </c>
    </row>
    <row r="1530" spans="1:30" x14ac:dyDescent="0.4">
      <c r="A1530">
        <v>10297</v>
      </c>
      <c r="B1530">
        <v>32</v>
      </c>
      <c r="C1530" s="2">
        <v>100</v>
      </c>
      <c r="D1530" s="2">
        <f>SALES­_DATA[[#This Row],[PRICEEACH]]*SALES­_DATA[[#This Row],[QUANTITYORDERED]]</f>
        <v>3200</v>
      </c>
      <c r="E1530">
        <v>6</v>
      </c>
      <c r="F1530" s="2">
        <v>4061.76</v>
      </c>
      <c r="G1530" s="2">
        <f>SALES­_DATA[[#This Row],[SALES]]-SALES­_DATA[[#This Row],[cost price]]</f>
        <v>861.76000000000022</v>
      </c>
      <c r="H1530" s="4">
        <v>38246</v>
      </c>
      <c r="I1530" s="1" t="s">
        <v>685</v>
      </c>
      <c r="J1530" t="s">
        <v>25</v>
      </c>
      <c r="K1530">
        <v>3</v>
      </c>
      <c r="L1530" t="str">
        <f t="shared" si="46"/>
        <v>Qtr 3</v>
      </c>
      <c r="M1530" t="s">
        <v>685</v>
      </c>
      <c r="N1530">
        <v>2004</v>
      </c>
      <c r="O1530" t="s">
        <v>566</v>
      </c>
      <c r="P1530" s="2">
        <v>109</v>
      </c>
      <c r="Q1530" t="s">
        <v>624</v>
      </c>
      <c r="R1530" t="s">
        <v>479</v>
      </c>
      <c r="S1530" t="s">
        <v>480</v>
      </c>
      <c r="T1530" t="s">
        <v>481</v>
      </c>
      <c r="U1530" t="s">
        <v>482</v>
      </c>
      <c r="V1530" t="s">
        <v>483</v>
      </c>
      <c r="W1530" t="s">
        <v>687</v>
      </c>
      <c r="X1530" s="3">
        <v>2</v>
      </c>
      <c r="Y1530" t="s">
        <v>484</v>
      </c>
      <c r="Z1530" t="s">
        <v>42</v>
      </c>
      <c r="AA1530" t="s">
        <v>485</v>
      </c>
      <c r="AB1530" t="s">
        <v>486</v>
      </c>
      <c r="AC1530" t="str">
        <f t="shared" si="47"/>
        <v>Cassidy Dean</v>
      </c>
      <c r="AD1530" t="s">
        <v>51</v>
      </c>
    </row>
    <row r="1531" spans="1:30" x14ac:dyDescent="0.4">
      <c r="A1531">
        <v>10308</v>
      </c>
      <c r="B1531">
        <v>31</v>
      </c>
      <c r="C1531" s="2">
        <v>100</v>
      </c>
      <c r="D1531" s="2">
        <f>SALES­_DATA[[#This Row],[PRICEEACH]]*SALES­_DATA[[#This Row],[QUANTITYORDERED]]</f>
        <v>3100</v>
      </c>
      <c r="E1531">
        <v>9</v>
      </c>
      <c r="F1531" s="2">
        <v>3493.7</v>
      </c>
      <c r="G1531" s="2">
        <f>SALES­_DATA[[#This Row],[SALES]]-SALES­_DATA[[#This Row],[cost price]]</f>
        <v>393.69999999999982</v>
      </c>
      <c r="H1531" s="4">
        <v>38275</v>
      </c>
      <c r="I1531" s="1" t="s">
        <v>680</v>
      </c>
      <c r="J1531" t="s">
        <v>25</v>
      </c>
      <c r="K1531">
        <v>4</v>
      </c>
      <c r="L1531" t="str">
        <f t="shared" si="46"/>
        <v>Qtr 4</v>
      </c>
      <c r="M1531" t="s">
        <v>680</v>
      </c>
      <c r="N1531">
        <v>2004</v>
      </c>
      <c r="O1531" t="s">
        <v>566</v>
      </c>
      <c r="P1531" s="2">
        <v>109</v>
      </c>
      <c r="Q1531" t="s">
        <v>624</v>
      </c>
      <c r="R1531" t="s">
        <v>317</v>
      </c>
      <c r="S1531">
        <v>9145554562</v>
      </c>
      <c r="T1531" t="s">
        <v>318</v>
      </c>
      <c r="V1531" t="s">
        <v>319</v>
      </c>
      <c r="W1531" t="s">
        <v>31</v>
      </c>
      <c r="X1531" s="3">
        <v>24067</v>
      </c>
      <c r="Y1531" t="s">
        <v>32</v>
      </c>
      <c r="Z1531" t="s">
        <v>33</v>
      </c>
      <c r="AA1531" t="s">
        <v>102</v>
      </c>
      <c r="AB1531" t="s">
        <v>238</v>
      </c>
      <c r="AC1531" t="str">
        <f t="shared" si="47"/>
        <v>Frick Steve</v>
      </c>
      <c r="AD1531" t="s">
        <v>51</v>
      </c>
    </row>
    <row r="1532" spans="1:30" x14ac:dyDescent="0.4">
      <c r="A1532">
        <v>10316</v>
      </c>
      <c r="B1532">
        <v>25</v>
      </c>
      <c r="C1532" s="2">
        <v>100</v>
      </c>
      <c r="D1532" s="2">
        <f>SALES­_DATA[[#This Row],[PRICEEACH]]*SALES­_DATA[[#This Row],[QUANTITYORDERED]]</f>
        <v>2500</v>
      </c>
      <c r="E1532">
        <v>1</v>
      </c>
      <c r="F1532" s="2">
        <v>2872.25</v>
      </c>
      <c r="G1532" s="2">
        <f>SALES­_DATA[[#This Row],[SALES]]-SALES­_DATA[[#This Row],[cost price]]</f>
        <v>372.25</v>
      </c>
      <c r="H1532" s="4">
        <v>38292</v>
      </c>
      <c r="I1532" s="1" t="s">
        <v>681</v>
      </c>
      <c r="J1532" t="s">
        <v>25</v>
      </c>
      <c r="K1532">
        <v>4</v>
      </c>
      <c r="L1532" t="str">
        <f t="shared" si="46"/>
        <v>Qtr 4</v>
      </c>
      <c r="M1532" t="s">
        <v>681</v>
      </c>
      <c r="N1532">
        <v>2004</v>
      </c>
      <c r="O1532" t="s">
        <v>566</v>
      </c>
      <c r="P1532" s="2">
        <v>109</v>
      </c>
      <c r="Q1532" t="s">
        <v>624</v>
      </c>
      <c r="R1532" t="s">
        <v>383</v>
      </c>
      <c r="S1532" t="s">
        <v>384</v>
      </c>
      <c r="T1532" t="s">
        <v>385</v>
      </c>
      <c r="V1532" t="s">
        <v>386</v>
      </c>
      <c r="W1532" t="s">
        <v>387</v>
      </c>
      <c r="X1532" s="3" t="s">
        <v>388</v>
      </c>
      <c r="Y1532" t="s">
        <v>170</v>
      </c>
      <c r="Z1532" t="s">
        <v>42</v>
      </c>
      <c r="AA1532" t="s">
        <v>389</v>
      </c>
      <c r="AB1532" t="s">
        <v>390</v>
      </c>
      <c r="AC1532" t="str">
        <f t="shared" si="47"/>
        <v>Bennett Helen</v>
      </c>
      <c r="AD1532" t="s">
        <v>36</v>
      </c>
    </row>
    <row r="1533" spans="1:30" x14ac:dyDescent="0.4">
      <c r="A1533">
        <v>10328</v>
      </c>
      <c r="B1533">
        <v>47</v>
      </c>
      <c r="C1533" s="2">
        <v>87.54</v>
      </c>
      <c r="D1533" s="2">
        <f>SALES­_DATA[[#This Row],[PRICEEACH]]*SALES­_DATA[[#This Row],[QUANTITYORDERED]]</f>
        <v>4114.38</v>
      </c>
      <c r="E1533">
        <v>14</v>
      </c>
      <c r="F1533" s="2">
        <v>4114.38</v>
      </c>
      <c r="G1533" s="2">
        <f>SALES­_DATA[[#This Row],[SALES]]-SALES­_DATA[[#This Row],[cost price]]</f>
        <v>0</v>
      </c>
      <c r="H1533" s="4">
        <v>38303</v>
      </c>
      <c r="I1533" s="1" t="s">
        <v>681</v>
      </c>
      <c r="J1533" t="s">
        <v>25</v>
      </c>
      <c r="K1533">
        <v>4</v>
      </c>
      <c r="L1533" t="str">
        <f t="shared" si="46"/>
        <v>Qtr 4</v>
      </c>
      <c r="M1533" t="s">
        <v>681</v>
      </c>
      <c r="N1533">
        <v>2004</v>
      </c>
      <c r="O1533" t="s">
        <v>566</v>
      </c>
      <c r="P1533" s="2">
        <v>109</v>
      </c>
      <c r="Q1533" t="s">
        <v>624</v>
      </c>
      <c r="R1533" t="s">
        <v>552</v>
      </c>
      <c r="S1533" t="s">
        <v>553</v>
      </c>
      <c r="T1533" t="s">
        <v>554</v>
      </c>
      <c r="V1533" t="s">
        <v>555</v>
      </c>
      <c r="W1533" t="s">
        <v>687</v>
      </c>
      <c r="X1533" s="3">
        <v>24100</v>
      </c>
      <c r="Y1533" t="s">
        <v>258</v>
      </c>
      <c r="Z1533" t="s">
        <v>42</v>
      </c>
      <c r="AA1533" t="s">
        <v>556</v>
      </c>
      <c r="AB1533" t="s">
        <v>557</v>
      </c>
      <c r="AC1533" t="str">
        <f t="shared" si="47"/>
        <v>Rovelli Giovanni</v>
      </c>
      <c r="AD1533" t="s">
        <v>51</v>
      </c>
    </row>
    <row r="1534" spans="1:30" x14ac:dyDescent="0.4">
      <c r="A1534">
        <v>10339</v>
      </c>
      <c r="B1534">
        <v>21</v>
      </c>
      <c r="C1534" s="2">
        <v>50.65</v>
      </c>
      <c r="D1534" s="2">
        <f>SALES­_DATA[[#This Row],[PRICEEACH]]*SALES­_DATA[[#This Row],[QUANTITYORDERED]]</f>
        <v>1063.6499999999999</v>
      </c>
      <c r="E1534">
        <v>7</v>
      </c>
      <c r="F1534" s="2">
        <v>1063.6500000000001</v>
      </c>
      <c r="G1534" s="2">
        <f>SALES­_DATA[[#This Row],[SALES]]-SALES­_DATA[[#This Row],[cost price]]</f>
        <v>0</v>
      </c>
      <c r="H1534" s="4">
        <v>38314</v>
      </c>
      <c r="I1534" s="1" t="s">
        <v>681</v>
      </c>
      <c r="J1534" t="s">
        <v>25</v>
      </c>
      <c r="K1534">
        <v>4</v>
      </c>
      <c r="L1534" t="str">
        <f t="shared" si="46"/>
        <v>Qtr 4</v>
      </c>
      <c r="M1534" t="s">
        <v>681</v>
      </c>
      <c r="N1534">
        <v>2004</v>
      </c>
      <c r="O1534" t="s">
        <v>566</v>
      </c>
      <c r="P1534" s="2">
        <v>109</v>
      </c>
      <c r="Q1534" t="s">
        <v>624</v>
      </c>
      <c r="R1534" t="s">
        <v>246</v>
      </c>
      <c r="S1534" t="s">
        <v>247</v>
      </c>
      <c r="T1534" t="s">
        <v>248</v>
      </c>
      <c r="V1534" t="s">
        <v>249</v>
      </c>
      <c r="W1534" t="s">
        <v>250</v>
      </c>
      <c r="X1534" s="3" t="s">
        <v>251</v>
      </c>
      <c r="Y1534" t="s">
        <v>200</v>
      </c>
      <c r="Z1534" t="s">
        <v>200</v>
      </c>
      <c r="AA1534" t="s">
        <v>252</v>
      </c>
      <c r="AB1534" t="s">
        <v>253</v>
      </c>
      <c r="AC1534" t="str">
        <f t="shared" si="47"/>
        <v>Shimamura Akiko</v>
      </c>
      <c r="AD1534" t="s">
        <v>36</v>
      </c>
    </row>
    <row r="1535" spans="1:30" x14ac:dyDescent="0.4">
      <c r="A1535">
        <v>10353</v>
      </c>
      <c r="B1535">
        <v>28</v>
      </c>
      <c r="C1535" s="2">
        <v>71.73</v>
      </c>
      <c r="D1535" s="2">
        <f>SALES­_DATA[[#This Row],[PRICEEACH]]*SALES­_DATA[[#This Row],[QUANTITYORDERED]]</f>
        <v>2008.44</v>
      </c>
      <c r="E1535">
        <v>2</v>
      </c>
      <c r="F1535" s="2">
        <v>2008.44</v>
      </c>
      <c r="G1535" s="2">
        <f>SALES­_DATA[[#This Row],[SALES]]-SALES­_DATA[[#This Row],[cost price]]</f>
        <v>0</v>
      </c>
      <c r="H1535" s="4">
        <v>38325</v>
      </c>
      <c r="I1535" s="1" t="s">
        <v>682</v>
      </c>
      <c r="J1535" t="s">
        <v>25</v>
      </c>
      <c r="K1535">
        <v>4</v>
      </c>
      <c r="L1535" t="str">
        <f t="shared" si="46"/>
        <v>Qtr 4</v>
      </c>
      <c r="M1535" t="s">
        <v>682</v>
      </c>
      <c r="N1535">
        <v>2004</v>
      </c>
      <c r="O1535" t="s">
        <v>566</v>
      </c>
      <c r="P1535" s="2">
        <v>109</v>
      </c>
      <c r="Q1535" t="s">
        <v>624</v>
      </c>
      <c r="R1535" t="s">
        <v>568</v>
      </c>
      <c r="S1535">
        <v>2035554407</v>
      </c>
      <c r="T1535" t="s">
        <v>569</v>
      </c>
      <c r="V1535" t="s">
        <v>516</v>
      </c>
      <c r="W1535" t="s">
        <v>112</v>
      </c>
      <c r="X1535" s="3">
        <v>97561</v>
      </c>
      <c r="Y1535" t="s">
        <v>32</v>
      </c>
      <c r="Z1535" t="s">
        <v>33</v>
      </c>
      <c r="AA1535" t="s">
        <v>570</v>
      </c>
      <c r="AB1535" t="s">
        <v>571</v>
      </c>
      <c r="AC1535" t="str">
        <f t="shared" si="47"/>
        <v>Lewis Dan</v>
      </c>
      <c r="AD1535" t="s">
        <v>36</v>
      </c>
    </row>
    <row r="1536" spans="1:30" x14ac:dyDescent="0.4">
      <c r="A1536">
        <v>10374</v>
      </c>
      <c r="B1536">
        <v>46</v>
      </c>
      <c r="C1536" s="2">
        <v>94.1</v>
      </c>
      <c r="D1536" s="2">
        <f>SALES­_DATA[[#This Row],[PRICEEACH]]*SALES­_DATA[[#This Row],[QUANTITYORDERED]]</f>
        <v>4328.5999999999995</v>
      </c>
      <c r="E1536">
        <v>3</v>
      </c>
      <c r="F1536" s="2">
        <v>4328.6000000000004</v>
      </c>
      <c r="G1536" s="2">
        <f>SALES­_DATA[[#This Row],[SALES]]-SALES­_DATA[[#This Row],[cost price]]</f>
        <v>0</v>
      </c>
      <c r="H1536" s="4">
        <v>38385</v>
      </c>
      <c r="I1536" s="1" t="s">
        <v>676</v>
      </c>
      <c r="J1536" t="s">
        <v>25</v>
      </c>
      <c r="K1536">
        <v>1</v>
      </c>
      <c r="L1536" t="str">
        <f t="shared" si="46"/>
        <v>Qtr 1</v>
      </c>
      <c r="M1536" t="s">
        <v>676</v>
      </c>
      <c r="N1536">
        <v>2005</v>
      </c>
      <c r="O1536" t="s">
        <v>566</v>
      </c>
      <c r="P1536" s="2">
        <v>109</v>
      </c>
      <c r="Q1536" t="s">
        <v>624</v>
      </c>
      <c r="R1536" t="s">
        <v>207</v>
      </c>
      <c r="S1536" t="s">
        <v>208</v>
      </c>
      <c r="T1536" t="s">
        <v>209</v>
      </c>
      <c r="V1536" t="s">
        <v>210</v>
      </c>
      <c r="W1536" t="s">
        <v>211</v>
      </c>
      <c r="X1536" s="3">
        <v>4101</v>
      </c>
      <c r="Y1536" t="s">
        <v>95</v>
      </c>
      <c r="Z1536" t="s">
        <v>96</v>
      </c>
      <c r="AA1536" t="s">
        <v>212</v>
      </c>
      <c r="AB1536" t="s">
        <v>213</v>
      </c>
      <c r="AC1536" t="str">
        <f t="shared" si="47"/>
        <v>Calaghan Tony</v>
      </c>
      <c r="AD1536" t="s">
        <v>51</v>
      </c>
    </row>
    <row r="1537" spans="1:30" x14ac:dyDescent="0.4">
      <c r="A1537">
        <v>10386</v>
      </c>
      <c r="B1537">
        <v>33</v>
      </c>
      <c r="C1537" s="2">
        <v>41.71</v>
      </c>
      <c r="D1537" s="2">
        <f>SALES­_DATA[[#This Row],[PRICEEACH]]*SALES­_DATA[[#This Row],[QUANTITYORDERED]]</f>
        <v>1376.43</v>
      </c>
      <c r="E1537">
        <v>11</v>
      </c>
      <c r="F1537" s="2">
        <v>1376.43</v>
      </c>
      <c r="G1537" s="2">
        <f>SALES­_DATA[[#This Row],[SALES]]-SALES­_DATA[[#This Row],[cost price]]</f>
        <v>0</v>
      </c>
      <c r="H1537" s="4">
        <v>38412</v>
      </c>
      <c r="I1537" s="1" t="s">
        <v>686</v>
      </c>
      <c r="J1537" t="s">
        <v>408</v>
      </c>
      <c r="K1537">
        <v>1</v>
      </c>
      <c r="L1537" t="str">
        <f t="shared" si="46"/>
        <v>Qtr 1</v>
      </c>
      <c r="M1537" t="s">
        <v>686</v>
      </c>
      <c r="N1537">
        <v>2005</v>
      </c>
      <c r="O1537" t="s">
        <v>566</v>
      </c>
      <c r="P1537" s="2">
        <v>109</v>
      </c>
      <c r="Q1537" t="s">
        <v>624</v>
      </c>
      <c r="R1537" t="s">
        <v>174</v>
      </c>
      <c r="S1537" t="s">
        <v>175</v>
      </c>
      <c r="T1537" t="s">
        <v>176</v>
      </c>
      <c r="V1537" t="s">
        <v>177</v>
      </c>
      <c r="W1537" t="s">
        <v>687</v>
      </c>
      <c r="X1537" s="3">
        <v>28034</v>
      </c>
      <c r="Y1537" t="s">
        <v>178</v>
      </c>
      <c r="Z1537" t="s">
        <v>42</v>
      </c>
      <c r="AA1537" t="s">
        <v>179</v>
      </c>
      <c r="AB1537" t="s">
        <v>180</v>
      </c>
      <c r="AC1537" t="str">
        <f t="shared" si="47"/>
        <v>Freyre Diego</v>
      </c>
      <c r="AD1537" t="s">
        <v>36</v>
      </c>
    </row>
    <row r="1538" spans="1:30" x14ac:dyDescent="0.4">
      <c r="A1538">
        <v>10398</v>
      </c>
      <c r="B1538">
        <v>43</v>
      </c>
      <c r="C1538" s="2">
        <v>100</v>
      </c>
      <c r="D1538" s="2">
        <f>SALES­_DATA[[#This Row],[PRICEEACH]]*SALES­_DATA[[#This Row],[QUANTITYORDERED]]</f>
        <v>4300</v>
      </c>
      <c r="E1538">
        <v>16</v>
      </c>
      <c r="F1538" s="2">
        <v>5552.16</v>
      </c>
      <c r="G1538" s="2">
        <f>SALES­_DATA[[#This Row],[SALES]]-SALES­_DATA[[#This Row],[cost price]]</f>
        <v>1252.1599999999999</v>
      </c>
      <c r="H1538" s="4">
        <v>38441</v>
      </c>
      <c r="I1538" s="1" t="s">
        <v>686</v>
      </c>
      <c r="J1538" t="s">
        <v>25</v>
      </c>
      <c r="K1538">
        <v>1</v>
      </c>
      <c r="L1538" t="str">
        <f t="shared" si="46"/>
        <v>Qtr 1</v>
      </c>
      <c r="M1538" t="s">
        <v>686</v>
      </c>
      <c r="N1538">
        <v>2005</v>
      </c>
      <c r="O1538" t="s">
        <v>566</v>
      </c>
      <c r="P1538" s="2">
        <v>109</v>
      </c>
      <c r="Q1538" t="s">
        <v>624</v>
      </c>
      <c r="R1538" t="s">
        <v>37</v>
      </c>
      <c r="S1538" t="s">
        <v>38</v>
      </c>
      <c r="T1538" t="s">
        <v>39</v>
      </c>
      <c r="V1538" t="s">
        <v>40</v>
      </c>
      <c r="W1538" t="s">
        <v>687</v>
      </c>
      <c r="X1538" s="3">
        <v>51100</v>
      </c>
      <c r="Y1538" t="s">
        <v>41</v>
      </c>
      <c r="Z1538" t="s">
        <v>42</v>
      </c>
      <c r="AA1538" t="s">
        <v>43</v>
      </c>
      <c r="AB1538" t="s">
        <v>44</v>
      </c>
      <c r="AC1538" t="str">
        <f t="shared" si="47"/>
        <v>Henriot Paul</v>
      </c>
      <c r="AD1538" t="s">
        <v>51</v>
      </c>
    </row>
    <row r="1539" spans="1:30" x14ac:dyDescent="0.4">
      <c r="A1539">
        <v>10401</v>
      </c>
      <c r="B1539">
        <v>38</v>
      </c>
      <c r="C1539" s="2">
        <v>96.29</v>
      </c>
      <c r="D1539" s="2">
        <f>SALES­_DATA[[#This Row],[PRICEEACH]]*SALES­_DATA[[#This Row],[QUANTITYORDERED]]</f>
        <v>3659.0200000000004</v>
      </c>
      <c r="E1539">
        <v>5</v>
      </c>
      <c r="F1539" s="2">
        <v>3659.02</v>
      </c>
      <c r="G1539" s="2">
        <f>SALES­_DATA[[#This Row],[SALES]]-SALES­_DATA[[#This Row],[cost price]]</f>
        <v>0</v>
      </c>
      <c r="H1539" s="4">
        <v>38445</v>
      </c>
      <c r="I1539" s="1" t="s">
        <v>683</v>
      </c>
      <c r="J1539" t="s">
        <v>401</v>
      </c>
      <c r="K1539">
        <v>2</v>
      </c>
      <c r="L1539" t="str">
        <f t="shared" ref="L1539:L1602" si="48">CONCATENATE("Qtr", " ",K1539)</f>
        <v>Qtr 2</v>
      </c>
      <c r="M1539" t="s">
        <v>683</v>
      </c>
      <c r="N1539">
        <v>2005</v>
      </c>
      <c r="O1539" t="s">
        <v>566</v>
      </c>
      <c r="P1539" s="2">
        <v>109</v>
      </c>
      <c r="Q1539" t="s">
        <v>624</v>
      </c>
      <c r="R1539" t="s">
        <v>104</v>
      </c>
      <c r="S1539">
        <v>2015559350</v>
      </c>
      <c r="T1539" t="s">
        <v>105</v>
      </c>
      <c r="V1539" t="s">
        <v>106</v>
      </c>
      <c r="W1539" t="s">
        <v>107</v>
      </c>
      <c r="X1539" s="3">
        <v>94019</v>
      </c>
      <c r="Y1539" t="s">
        <v>32</v>
      </c>
      <c r="Z1539" t="s">
        <v>33</v>
      </c>
      <c r="AA1539" t="s">
        <v>61</v>
      </c>
      <c r="AB1539" t="s">
        <v>108</v>
      </c>
      <c r="AC1539" t="str">
        <f t="shared" ref="AC1539:AC1602" si="49">CONCATENATE(AA1539, " ",AB1539)</f>
        <v>Brown William</v>
      </c>
      <c r="AD1539" t="s">
        <v>51</v>
      </c>
    </row>
    <row r="1540" spans="1:30" x14ac:dyDescent="0.4">
      <c r="A1540">
        <v>10416</v>
      </c>
      <c r="B1540">
        <v>47</v>
      </c>
      <c r="C1540" s="2">
        <v>88.63</v>
      </c>
      <c r="D1540" s="2">
        <f>SALES­_DATA[[#This Row],[PRICEEACH]]*SALES­_DATA[[#This Row],[QUANTITYORDERED]]</f>
        <v>4165.6099999999997</v>
      </c>
      <c r="E1540">
        <v>6</v>
      </c>
      <c r="F1540" s="2">
        <v>4165.6099999999997</v>
      </c>
      <c r="G1540" s="2">
        <f>SALES­_DATA[[#This Row],[SALES]]-SALES­_DATA[[#This Row],[cost price]]</f>
        <v>0</v>
      </c>
      <c r="H1540" s="4">
        <v>38482</v>
      </c>
      <c r="I1540" s="1" t="s">
        <v>677</v>
      </c>
      <c r="J1540" t="s">
        <v>25</v>
      </c>
      <c r="K1540">
        <v>2</v>
      </c>
      <c r="L1540" t="str">
        <f t="shared" si="48"/>
        <v>Qtr 2</v>
      </c>
      <c r="M1540" t="s">
        <v>677</v>
      </c>
      <c r="N1540">
        <v>2005</v>
      </c>
      <c r="O1540" t="s">
        <v>566</v>
      </c>
      <c r="P1540" s="2">
        <v>109</v>
      </c>
      <c r="Q1540" t="s">
        <v>624</v>
      </c>
      <c r="R1540" t="s">
        <v>452</v>
      </c>
      <c r="S1540" t="s">
        <v>453</v>
      </c>
      <c r="T1540" t="s">
        <v>454</v>
      </c>
      <c r="V1540" t="s">
        <v>455</v>
      </c>
      <c r="W1540" t="s">
        <v>687</v>
      </c>
      <c r="X1540" s="3">
        <v>42100</v>
      </c>
      <c r="Y1540" t="s">
        <v>258</v>
      </c>
      <c r="Z1540" t="s">
        <v>42</v>
      </c>
      <c r="AA1540" t="s">
        <v>456</v>
      </c>
      <c r="AB1540" t="s">
        <v>457</v>
      </c>
      <c r="AC1540" t="str">
        <f t="shared" si="49"/>
        <v>Moroni Maurizio</v>
      </c>
      <c r="AD1540" t="s">
        <v>51</v>
      </c>
    </row>
    <row r="1541" spans="1:30" x14ac:dyDescent="0.4">
      <c r="A1541">
        <v>10101</v>
      </c>
      <c r="B1541">
        <v>45</v>
      </c>
      <c r="C1541" s="2">
        <v>31.2</v>
      </c>
      <c r="D1541" s="2">
        <f>SALES­_DATA[[#This Row],[PRICEEACH]]*SALES­_DATA[[#This Row],[QUANTITYORDERED]]</f>
        <v>1404</v>
      </c>
      <c r="E1541">
        <v>3</v>
      </c>
      <c r="F1541" s="2">
        <v>1404</v>
      </c>
      <c r="G1541" s="2">
        <f>SALES­_DATA[[#This Row],[SALES]]-SALES­_DATA[[#This Row],[cost price]]</f>
        <v>0</v>
      </c>
      <c r="H1541" s="4">
        <v>37630</v>
      </c>
      <c r="I1541" s="1" t="s">
        <v>675</v>
      </c>
      <c r="J1541" t="s">
        <v>25</v>
      </c>
      <c r="K1541">
        <v>1</v>
      </c>
      <c r="L1541" t="str">
        <f t="shared" si="48"/>
        <v>Qtr 1</v>
      </c>
      <c r="M1541" t="s">
        <v>675</v>
      </c>
      <c r="N1541">
        <v>2003</v>
      </c>
      <c r="O1541" t="s">
        <v>550</v>
      </c>
      <c r="P1541" s="2">
        <v>33</v>
      </c>
      <c r="Q1541" t="s">
        <v>625</v>
      </c>
      <c r="R1541" t="s">
        <v>462</v>
      </c>
      <c r="S1541" t="s">
        <v>463</v>
      </c>
      <c r="T1541" t="s">
        <v>464</v>
      </c>
      <c r="V1541" t="s">
        <v>465</v>
      </c>
      <c r="W1541" t="s">
        <v>687</v>
      </c>
      <c r="X1541" s="3">
        <v>60528</v>
      </c>
      <c r="Y1541" t="s">
        <v>443</v>
      </c>
      <c r="Z1541" t="s">
        <v>42</v>
      </c>
      <c r="AA1541" t="s">
        <v>466</v>
      </c>
      <c r="AB1541" t="s">
        <v>414</v>
      </c>
      <c r="AC1541" t="str">
        <f t="shared" si="49"/>
        <v>Keitel Roland</v>
      </c>
      <c r="AD1541" t="s">
        <v>36</v>
      </c>
    </row>
    <row r="1542" spans="1:30" x14ac:dyDescent="0.4">
      <c r="A1542">
        <v>10110</v>
      </c>
      <c r="B1542">
        <v>20</v>
      </c>
      <c r="C1542" s="2">
        <v>35.51</v>
      </c>
      <c r="D1542" s="2">
        <f>SALES­_DATA[[#This Row],[PRICEEACH]]*SALES­_DATA[[#This Row],[QUANTITYORDERED]]</f>
        <v>710.19999999999993</v>
      </c>
      <c r="E1542">
        <v>3</v>
      </c>
      <c r="F1542" s="2">
        <v>710.2</v>
      </c>
      <c r="G1542" s="2">
        <f>SALES­_DATA[[#This Row],[SALES]]-SALES­_DATA[[#This Row],[cost price]]</f>
        <v>0</v>
      </c>
      <c r="H1542" s="4">
        <v>37698</v>
      </c>
      <c r="I1542" s="1" t="s">
        <v>686</v>
      </c>
      <c r="J1542" t="s">
        <v>25</v>
      </c>
      <c r="K1542">
        <v>1</v>
      </c>
      <c r="L1542" t="str">
        <f t="shared" si="48"/>
        <v>Qtr 1</v>
      </c>
      <c r="M1542" t="s">
        <v>686</v>
      </c>
      <c r="N1542">
        <v>2003</v>
      </c>
      <c r="O1542" t="s">
        <v>550</v>
      </c>
      <c r="P1542" s="2">
        <v>33</v>
      </c>
      <c r="Q1542" t="s">
        <v>625</v>
      </c>
      <c r="R1542" t="s">
        <v>492</v>
      </c>
      <c r="S1542" t="s">
        <v>493</v>
      </c>
      <c r="T1542" t="s">
        <v>494</v>
      </c>
      <c r="V1542" t="s">
        <v>495</v>
      </c>
      <c r="W1542" t="s">
        <v>687</v>
      </c>
      <c r="X1542" s="3" t="s">
        <v>496</v>
      </c>
      <c r="Y1542" t="s">
        <v>170</v>
      </c>
      <c r="Z1542" t="s">
        <v>42</v>
      </c>
      <c r="AA1542" t="s">
        <v>497</v>
      </c>
      <c r="AB1542" t="s">
        <v>94</v>
      </c>
      <c r="AC1542" t="str">
        <f t="shared" si="49"/>
        <v>Ashworth Victoria</v>
      </c>
      <c r="AD1542" t="s">
        <v>36</v>
      </c>
    </row>
    <row r="1543" spans="1:30" x14ac:dyDescent="0.4">
      <c r="A1543">
        <v>10124</v>
      </c>
      <c r="B1543">
        <v>45</v>
      </c>
      <c r="C1543" s="2">
        <v>37.840000000000003</v>
      </c>
      <c r="D1543" s="2">
        <f>SALES­_DATA[[#This Row],[PRICEEACH]]*SALES­_DATA[[#This Row],[QUANTITYORDERED]]</f>
        <v>1702.8000000000002</v>
      </c>
      <c r="E1543">
        <v>2</v>
      </c>
      <c r="F1543" s="2">
        <v>1702.8</v>
      </c>
      <c r="G1543" s="2">
        <f>SALES­_DATA[[#This Row],[SALES]]-SALES­_DATA[[#This Row],[cost price]]</f>
        <v>0</v>
      </c>
      <c r="H1543" s="4">
        <v>37762</v>
      </c>
      <c r="I1543" s="1" t="s">
        <v>677</v>
      </c>
      <c r="J1543" t="s">
        <v>25</v>
      </c>
      <c r="K1543">
        <v>2</v>
      </c>
      <c r="L1543" t="str">
        <f t="shared" si="48"/>
        <v>Qtr 2</v>
      </c>
      <c r="M1543" t="s">
        <v>677</v>
      </c>
      <c r="N1543">
        <v>2003</v>
      </c>
      <c r="O1543" t="s">
        <v>550</v>
      </c>
      <c r="P1543" s="2">
        <v>33</v>
      </c>
      <c r="Q1543" t="s">
        <v>625</v>
      </c>
      <c r="R1543" t="s">
        <v>539</v>
      </c>
      <c r="S1543">
        <v>7025551838</v>
      </c>
      <c r="T1543" t="s">
        <v>540</v>
      </c>
      <c r="V1543" t="s">
        <v>541</v>
      </c>
      <c r="W1543" t="s">
        <v>542</v>
      </c>
      <c r="X1543" s="3">
        <v>83030</v>
      </c>
      <c r="Y1543" t="s">
        <v>32</v>
      </c>
      <c r="Z1543" t="s">
        <v>33</v>
      </c>
      <c r="AA1543" t="s">
        <v>113</v>
      </c>
      <c r="AB1543" t="s">
        <v>400</v>
      </c>
      <c r="AC1543" t="str">
        <f t="shared" si="49"/>
        <v>King Sue</v>
      </c>
      <c r="AD1543" t="s">
        <v>36</v>
      </c>
    </row>
    <row r="1544" spans="1:30" x14ac:dyDescent="0.4">
      <c r="A1544">
        <v>10149</v>
      </c>
      <c r="B1544">
        <v>36</v>
      </c>
      <c r="C1544" s="2">
        <v>33.19</v>
      </c>
      <c r="D1544" s="2">
        <f>SALES­_DATA[[#This Row],[PRICEEACH]]*SALES­_DATA[[#This Row],[QUANTITYORDERED]]</f>
        <v>1194.8399999999999</v>
      </c>
      <c r="E1544">
        <v>7</v>
      </c>
      <c r="F1544" s="2">
        <v>1194.8399999999999</v>
      </c>
      <c r="G1544" s="2">
        <f>SALES­_DATA[[#This Row],[SALES]]-SALES­_DATA[[#This Row],[cost price]]</f>
        <v>0</v>
      </c>
      <c r="H1544" s="4">
        <v>37876</v>
      </c>
      <c r="I1544" s="1" t="s">
        <v>685</v>
      </c>
      <c r="J1544" t="s">
        <v>25</v>
      </c>
      <c r="K1544">
        <v>3</v>
      </c>
      <c r="L1544" t="str">
        <f t="shared" si="48"/>
        <v>Qtr 3</v>
      </c>
      <c r="M1544" t="s">
        <v>685</v>
      </c>
      <c r="N1544">
        <v>2003</v>
      </c>
      <c r="O1544" t="s">
        <v>550</v>
      </c>
      <c r="P1544" s="2">
        <v>33</v>
      </c>
      <c r="Q1544" t="s">
        <v>625</v>
      </c>
      <c r="R1544" t="s">
        <v>526</v>
      </c>
      <c r="S1544">
        <v>4155554312</v>
      </c>
      <c r="T1544" t="s">
        <v>527</v>
      </c>
      <c r="V1544" t="s">
        <v>528</v>
      </c>
      <c r="W1544" t="s">
        <v>55</v>
      </c>
      <c r="X1544" s="3">
        <v>94217</v>
      </c>
      <c r="Y1544" t="s">
        <v>32</v>
      </c>
      <c r="Z1544" t="s">
        <v>33</v>
      </c>
      <c r="AA1544" t="s">
        <v>529</v>
      </c>
      <c r="AB1544" t="s">
        <v>400</v>
      </c>
      <c r="AC1544" t="str">
        <f t="shared" si="49"/>
        <v>Taylor Sue</v>
      </c>
      <c r="AD1544" t="s">
        <v>36</v>
      </c>
    </row>
    <row r="1545" spans="1:30" x14ac:dyDescent="0.4">
      <c r="A1545">
        <v>10162</v>
      </c>
      <c r="B1545">
        <v>37</v>
      </c>
      <c r="C1545" s="2">
        <v>27.22</v>
      </c>
      <c r="D1545" s="2">
        <f>SALES­_DATA[[#This Row],[PRICEEACH]]*SALES­_DATA[[#This Row],[QUANTITYORDERED]]</f>
        <v>1007.14</v>
      </c>
      <c r="E1545">
        <v>5</v>
      </c>
      <c r="F1545" s="2">
        <v>1007.14</v>
      </c>
      <c r="G1545" s="2">
        <f>SALES­_DATA[[#This Row],[SALES]]-SALES­_DATA[[#This Row],[cost price]]</f>
        <v>0</v>
      </c>
      <c r="H1545" s="4">
        <v>37912</v>
      </c>
      <c r="I1545" s="1" t="s">
        <v>680</v>
      </c>
      <c r="J1545" t="s">
        <v>25</v>
      </c>
      <c r="K1545">
        <v>4</v>
      </c>
      <c r="L1545" t="str">
        <f t="shared" si="48"/>
        <v>Qtr 4</v>
      </c>
      <c r="M1545" t="s">
        <v>680</v>
      </c>
      <c r="N1545">
        <v>2003</v>
      </c>
      <c r="O1545" t="s">
        <v>550</v>
      </c>
      <c r="P1545" s="2">
        <v>33</v>
      </c>
      <c r="Q1545" t="s">
        <v>625</v>
      </c>
      <c r="R1545" t="s">
        <v>58</v>
      </c>
      <c r="S1545">
        <v>6505551386</v>
      </c>
      <c r="T1545" t="s">
        <v>59</v>
      </c>
      <c r="V1545" t="s">
        <v>60</v>
      </c>
      <c r="W1545" t="s">
        <v>55</v>
      </c>
      <c r="X1545" s="3" t="s">
        <v>687</v>
      </c>
      <c r="Y1545" t="s">
        <v>32</v>
      </c>
      <c r="Z1545" t="s">
        <v>33</v>
      </c>
      <c r="AA1545" t="s">
        <v>61</v>
      </c>
      <c r="AB1545" t="s">
        <v>57</v>
      </c>
      <c r="AC1545" t="str">
        <f t="shared" si="49"/>
        <v>Brown Julie</v>
      </c>
      <c r="AD1545" t="s">
        <v>36</v>
      </c>
    </row>
    <row r="1546" spans="1:30" x14ac:dyDescent="0.4">
      <c r="A1546">
        <v>10173</v>
      </c>
      <c r="B1546">
        <v>31</v>
      </c>
      <c r="C1546" s="2">
        <v>31.53</v>
      </c>
      <c r="D1546" s="2">
        <f>SALES­_DATA[[#This Row],[PRICEEACH]]*SALES­_DATA[[#This Row],[QUANTITYORDERED]]</f>
        <v>977.43000000000006</v>
      </c>
      <c r="E1546">
        <v>9</v>
      </c>
      <c r="F1546" s="2">
        <v>977.43</v>
      </c>
      <c r="G1546" s="2">
        <f>SALES­_DATA[[#This Row],[SALES]]-SALES­_DATA[[#This Row],[cost price]]</f>
        <v>0</v>
      </c>
      <c r="H1546" s="4">
        <v>37930</v>
      </c>
      <c r="I1546" s="1" t="s">
        <v>681</v>
      </c>
      <c r="J1546" t="s">
        <v>25</v>
      </c>
      <c r="K1546">
        <v>4</v>
      </c>
      <c r="L1546" t="str">
        <f t="shared" si="48"/>
        <v>Qtr 4</v>
      </c>
      <c r="M1546" t="s">
        <v>681</v>
      </c>
      <c r="N1546">
        <v>2003</v>
      </c>
      <c r="O1546" t="s">
        <v>550</v>
      </c>
      <c r="P1546" s="2">
        <v>33</v>
      </c>
      <c r="Q1546" t="s">
        <v>625</v>
      </c>
      <c r="R1546" t="s">
        <v>552</v>
      </c>
      <c r="S1546" t="s">
        <v>553</v>
      </c>
      <c r="T1546" t="s">
        <v>554</v>
      </c>
      <c r="V1546" t="s">
        <v>555</v>
      </c>
      <c r="W1546" t="s">
        <v>687</v>
      </c>
      <c r="X1546" s="3">
        <v>24100</v>
      </c>
      <c r="Y1546" t="s">
        <v>258</v>
      </c>
      <c r="Z1546" t="s">
        <v>42</v>
      </c>
      <c r="AA1546" t="s">
        <v>556</v>
      </c>
      <c r="AB1546" t="s">
        <v>557</v>
      </c>
      <c r="AC1546" t="str">
        <f t="shared" si="49"/>
        <v>Rovelli Giovanni</v>
      </c>
      <c r="AD1546" t="s">
        <v>36</v>
      </c>
    </row>
    <row r="1547" spans="1:30" x14ac:dyDescent="0.4">
      <c r="A1547">
        <v>10182</v>
      </c>
      <c r="B1547">
        <v>39</v>
      </c>
      <c r="C1547" s="2">
        <v>36.840000000000003</v>
      </c>
      <c r="D1547" s="2">
        <f>SALES­_DATA[[#This Row],[PRICEEACH]]*SALES­_DATA[[#This Row],[QUANTITYORDERED]]</f>
        <v>1436.7600000000002</v>
      </c>
      <c r="E1547">
        <v>6</v>
      </c>
      <c r="F1547" s="2">
        <v>1436.76</v>
      </c>
      <c r="G1547" s="2">
        <f>SALES­_DATA[[#This Row],[SALES]]-SALES­_DATA[[#This Row],[cost price]]</f>
        <v>0</v>
      </c>
      <c r="H1547" s="4">
        <v>37937</v>
      </c>
      <c r="I1547" s="1" t="s">
        <v>681</v>
      </c>
      <c r="J1547" t="s">
        <v>25</v>
      </c>
      <c r="K1547">
        <v>4</v>
      </c>
      <c r="L1547" t="str">
        <f t="shared" si="48"/>
        <v>Qtr 4</v>
      </c>
      <c r="M1547" t="s">
        <v>681</v>
      </c>
      <c r="N1547">
        <v>2003</v>
      </c>
      <c r="O1547" t="s">
        <v>550</v>
      </c>
      <c r="P1547" s="2">
        <v>33</v>
      </c>
      <c r="Q1547" t="s">
        <v>625</v>
      </c>
      <c r="R1547" t="s">
        <v>272</v>
      </c>
      <c r="S1547">
        <v>4155551450</v>
      </c>
      <c r="T1547" t="s">
        <v>273</v>
      </c>
      <c r="V1547" t="s">
        <v>274</v>
      </c>
      <c r="W1547" t="s">
        <v>55</v>
      </c>
      <c r="X1547" s="3">
        <v>97562</v>
      </c>
      <c r="Y1547" t="s">
        <v>32</v>
      </c>
      <c r="Z1547" t="s">
        <v>33</v>
      </c>
      <c r="AA1547" t="s">
        <v>275</v>
      </c>
      <c r="AB1547" t="s">
        <v>276</v>
      </c>
      <c r="AC1547" t="str">
        <f t="shared" si="49"/>
        <v>Nelson Valarie</v>
      </c>
      <c r="AD1547" t="s">
        <v>36</v>
      </c>
    </row>
    <row r="1548" spans="1:30" x14ac:dyDescent="0.4">
      <c r="A1548">
        <v>10193</v>
      </c>
      <c r="B1548">
        <v>26</v>
      </c>
      <c r="C1548" s="2">
        <v>29.21</v>
      </c>
      <c r="D1548" s="2">
        <f>SALES­_DATA[[#This Row],[PRICEEACH]]*SALES­_DATA[[#This Row],[QUANTITYORDERED]]</f>
        <v>759.46</v>
      </c>
      <c r="E1548">
        <v>10</v>
      </c>
      <c r="F1548" s="2">
        <v>759.46</v>
      </c>
      <c r="G1548" s="2">
        <f>SALES­_DATA[[#This Row],[SALES]]-SALES­_DATA[[#This Row],[cost price]]</f>
        <v>0</v>
      </c>
      <c r="H1548" s="4">
        <v>37946</v>
      </c>
      <c r="I1548" s="1" t="s">
        <v>681</v>
      </c>
      <c r="J1548" t="s">
        <v>25</v>
      </c>
      <c r="K1548">
        <v>4</v>
      </c>
      <c r="L1548" t="str">
        <f t="shared" si="48"/>
        <v>Qtr 4</v>
      </c>
      <c r="M1548" t="s">
        <v>681</v>
      </c>
      <c r="N1548">
        <v>2003</v>
      </c>
      <c r="O1548" t="s">
        <v>550</v>
      </c>
      <c r="P1548" s="2">
        <v>33</v>
      </c>
      <c r="Q1548" t="s">
        <v>625</v>
      </c>
      <c r="R1548" t="s">
        <v>558</v>
      </c>
      <c r="S1548" t="s">
        <v>559</v>
      </c>
      <c r="T1548" t="s">
        <v>560</v>
      </c>
      <c r="V1548" t="s">
        <v>561</v>
      </c>
      <c r="W1548" t="s">
        <v>94</v>
      </c>
      <c r="X1548" s="3">
        <v>3150</v>
      </c>
      <c r="Y1548" t="s">
        <v>95</v>
      </c>
      <c r="Z1548" t="s">
        <v>96</v>
      </c>
      <c r="AA1548" t="s">
        <v>562</v>
      </c>
      <c r="AB1548" t="s">
        <v>563</v>
      </c>
      <c r="AC1548" t="str">
        <f t="shared" si="49"/>
        <v>Connery Sean</v>
      </c>
      <c r="AD1548" t="s">
        <v>36</v>
      </c>
    </row>
    <row r="1549" spans="1:30" x14ac:dyDescent="0.4">
      <c r="A1549">
        <v>10205</v>
      </c>
      <c r="B1549">
        <v>32</v>
      </c>
      <c r="C1549" s="2">
        <v>37.17</v>
      </c>
      <c r="D1549" s="2">
        <f>SALES­_DATA[[#This Row],[PRICEEACH]]*SALES­_DATA[[#This Row],[QUANTITYORDERED]]</f>
        <v>1189.44</v>
      </c>
      <c r="E1549">
        <v>5</v>
      </c>
      <c r="F1549" s="2">
        <v>1189.44</v>
      </c>
      <c r="G1549" s="2">
        <f>SALES­_DATA[[#This Row],[SALES]]-SALES­_DATA[[#This Row],[cost price]]</f>
        <v>0</v>
      </c>
      <c r="H1549" s="4">
        <v>37958</v>
      </c>
      <c r="I1549" s="1" t="s">
        <v>682</v>
      </c>
      <c r="J1549" t="s">
        <v>25</v>
      </c>
      <c r="K1549">
        <v>4</v>
      </c>
      <c r="L1549" t="str">
        <f t="shared" si="48"/>
        <v>Qtr 4</v>
      </c>
      <c r="M1549" t="s">
        <v>682</v>
      </c>
      <c r="N1549">
        <v>2003</v>
      </c>
      <c r="O1549" t="s">
        <v>550</v>
      </c>
      <c r="P1549" s="2">
        <v>33</v>
      </c>
      <c r="Q1549" t="s">
        <v>625</v>
      </c>
      <c r="R1549" t="s">
        <v>174</v>
      </c>
      <c r="S1549" t="s">
        <v>175</v>
      </c>
      <c r="T1549" t="s">
        <v>176</v>
      </c>
      <c r="V1549" t="s">
        <v>177</v>
      </c>
      <c r="W1549" t="s">
        <v>687</v>
      </c>
      <c r="X1549" s="3">
        <v>28034</v>
      </c>
      <c r="Y1549" t="s">
        <v>178</v>
      </c>
      <c r="Z1549" t="s">
        <v>42</v>
      </c>
      <c r="AA1549" t="s">
        <v>179</v>
      </c>
      <c r="AB1549" t="s">
        <v>180</v>
      </c>
      <c r="AC1549" t="str">
        <f t="shared" si="49"/>
        <v>Freyre Diego</v>
      </c>
      <c r="AD1549" t="s">
        <v>36</v>
      </c>
    </row>
    <row r="1550" spans="1:30" x14ac:dyDescent="0.4">
      <c r="A1550">
        <v>10214</v>
      </c>
      <c r="B1550">
        <v>20</v>
      </c>
      <c r="C1550" s="2">
        <v>34.19</v>
      </c>
      <c r="D1550" s="2">
        <f>SALES­_DATA[[#This Row],[PRICEEACH]]*SALES­_DATA[[#This Row],[QUANTITYORDERED]]</f>
        <v>683.8</v>
      </c>
      <c r="E1550">
        <v>3</v>
      </c>
      <c r="F1550" s="2">
        <v>683.8</v>
      </c>
      <c r="G1550" s="2">
        <f>SALES­_DATA[[#This Row],[SALES]]-SALES­_DATA[[#This Row],[cost price]]</f>
        <v>0</v>
      </c>
      <c r="H1550" s="4">
        <v>38012</v>
      </c>
      <c r="I1550" s="1" t="s">
        <v>675</v>
      </c>
      <c r="J1550" t="s">
        <v>25</v>
      </c>
      <c r="K1550">
        <v>1</v>
      </c>
      <c r="L1550" t="str">
        <f t="shared" si="48"/>
        <v>Qtr 1</v>
      </c>
      <c r="M1550" t="s">
        <v>675</v>
      </c>
      <c r="N1550">
        <v>2004</v>
      </c>
      <c r="O1550" t="s">
        <v>550</v>
      </c>
      <c r="P1550" s="2">
        <v>33</v>
      </c>
      <c r="Q1550" t="s">
        <v>625</v>
      </c>
      <c r="R1550" t="s">
        <v>191</v>
      </c>
      <c r="S1550" t="s">
        <v>192</v>
      </c>
      <c r="T1550" t="s">
        <v>193</v>
      </c>
      <c r="V1550" t="s">
        <v>177</v>
      </c>
      <c r="W1550" t="s">
        <v>687</v>
      </c>
      <c r="X1550" s="3">
        <v>28023</v>
      </c>
      <c r="Y1550" t="s">
        <v>178</v>
      </c>
      <c r="Z1550" t="s">
        <v>42</v>
      </c>
      <c r="AA1550" t="s">
        <v>194</v>
      </c>
      <c r="AB1550" t="s">
        <v>195</v>
      </c>
      <c r="AC1550" t="str">
        <f t="shared" si="49"/>
        <v>Sommer Mart¡n</v>
      </c>
      <c r="AD1550" t="s">
        <v>36</v>
      </c>
    </row>
    <row r="1551" spans="1:30" x14ac:dyDescent="0.4">
      <c r="A1551">
        <v>10227</v>
      </c>
      <c r="B1551">
        <v>42</v>
      </c>
      <c r="C1551" s="2">
        <v>29.21</v>
      </c>
      <c r="D1551" s="2">
        <f>SALES­_DATA[[#This Row],[PRICEEACH]]*SALES­_DATA[[#This Row],[QUANTITYORDERED]]</f>
        <v>1226.82</v>
      </c>
      <c r="E1551">
        <v>6</v>
      </c>
      <c r="F1551" s="2">
        <v>1226.82</v>
      </c>
      <c r="G1551" s="2">
        <f>SALES­_DATA[[#This Row],[SALES]]-SALES­_DATA[[#This Row],[cost price]]</f>
        <v>0</v>
      </c>
      <c r="H1551" s="4">
        <v>38048</v>
      </c>
      <c r="I1551" s="1" t="s">
        <v>686</v>
      </c>
      <c r="J1551" t="s">
        <v>25</v>
      </c>
      <c r="K1551">
        <v>1</v>
      </c>
      <c r="L1551" t="str">
        <f t="shared" si="48"/>
        <v>Qtr 1</v>
      </c>
      <c r="M1551" t="s">
        <v>686</v>
      </c>
      <c r="N1551">
        <v>2004</v>
      </c>
      <c r="O1551" t="s">
        <v>550</v>
      </c>
      <c r="P1551" s="2">
        <v>33</v>
      </c>
      <c r="Q1551" t="s">
        <v>625</v>
      </c>
      <c r="R1551" t="s">
        <v>219</v>
      </c>
      <c r="S1551" t="s">
        <v>220</v>
      </c>
      <c r="T1551" t="s">
        <v>221</v>
      </c>
      <c r="V1551" t="s">
        <v>222</v>
      </c>
      <c r="W1551" t="s">
        <v>687</v>
      </c>
      <c r="X1551" s="3">
        <v>69004</v>
      </c>
      <c r="Y1551" t="s">
        <v>41</v>
      </c>
      <c r="Z1551" t="s">
        <v>42</v>
      </c>
      <c r="AA1551" t="s">
        <v>223</v>
      </c>
      <c r="AB1551" t="s">
        <v>224</v>
      </c>
      <c r="AC1551" t="str">
        <f t="shared" si="49"/>
        <v>Saveley Mary</v>
      </c>
      <c r="AD1551" t="s">
        <v>36</v>
      </c>
    </row>
    <row r="1552" spans="1:30" x14ac:dyDescent="0.4">
      <c r="A1552">
        <v>10243</v>
      </c>
      <c r="B1552">
        <v>33</v>
      </c>
      <c r="C1552" s="2">
        <v>29.54</v>
      </c>
      <c r="D1552" s="2">
        <f>SALES­_DATA[[#This Row],[PRICEEACH]]*SALES­_DATA[[#This Row],[QUANTITYORDERED]]</f>
        <v>974.81999999999994</v>
      </c>
      <c r="E1552">
        <v>1</v>
      </c>
      <c r="F1552" s="2">
        <v>974.82</v>
      </c>
      <c r="G1552" s="2">
        <f>SALES­_DATA[[#This Row],[SALES]]-SALES­_DATA[[#This Row],[cost price]]</f>
        <v>0</v>
      </c>
      <c r="H1552" s="4">
        <v>38103</v>
      </c>
      <c r="I1552" s="1" t="s">
        <v>683</v>
      </c>
      <c r="J1552" t="s">
        <v>25</v>
      </c>
      <c r="K1552">
        <v>2</v>
      </c>
      <c r="L1552" t="str">
        <f t="shared" si="48"/>
        <v>Qtr 2</v>
      </c>
      <c r="M1552" t="s">
        <v>683</v>
      </c>
      <c r="N1552">
        <v>2004</v>
      </c>
      <c r="O1552" t="s">
        <v>550</v>
      </c>
      <c r="P1552" s="2">
        <v>33</v>
      </c>
      <c r="Q1552" t="s">
        <v>625</v>
      </c>
      <c r="R1552" t="s">
        <v>415</v>
      </c>
      <c r="S1552">
        <v>6175552555</v>
      </c>
      <c r="T1552" t="s">
        <v>416</v>
      </c>
      <c r="V1552" t="s">
        <v>381</v>
      </c>
      <c r="W1552" t="s">
        <v>123</v>
      </c>
      <c r="X1552" s="3">
        <v>51003</v>
      </c>
      <c r="Y1552" t="s">
        <v>32</v>
      </c>
      <c r="Z1552" t="s">
        <v>33</v>
      </c>
      <c r="AA1552" t="s">
        <v>417</v>
      </c>
      <c r="AB1552" t="s">
        <v>276</v>
      </c>
      <c r="AC1552" t="str">
        <f t="shared" si="49"/>
        <v>Franco Valarie</v>
      </c>
      <c r="AD1552" t="s">
        <v>36</v>
      </c>
    </row>
    <row r="1553" spans="1:30" x14ac:dyDescent="0.4">
      <c r="A1553">
        <v>10280</v>
      </c>
      <c r="B1553">
        <v>20</v>
      </c>
      <c r="C1553" s="2">
        <v>28.88</v>
      </c>
      <c r="D1553" s="2">
        <f>SALES­_DATA[[#This Row],[PRICEEACH]]*SALES­_DATA[[#This Row],[QUANTITYORDERED]]</f>
        <v>577.6</v>
      </c>
      <c r="E1553">
        <v>12</v>
      </c>
      <c r="F1553" s="2">
        <v>577.6</v>
      </c>
      <c r="G1553" s="2">
        <f>SALES­_DATA[[#This Row],[SALES]]-SALES­_DATA[[#This Row],[cost price]]</f>
        <v>0</v>
      </c>
      <c r="H1553" s="4">
        <v>38216</v>
      </c>
      <c r="I1553" s="1" t="s">
        <v>679</v>
      </c>
      <c r="J1553" t="s">
        <v>25</v>
      </c>
      <c r="K1553">
        <v>3</v>
      </c>
      <c r="L1553" t="str">
        <f t="shared" si="48"/>
        <v>Qtr 3</v>
      </c>
      <c r="M1553" t="s">
        <v>679</v>
      </c>
      <c r="N1553">
        <v>2004</v>
      </c>
      <c r="O1553" t="s">
        <v>550</v>
      </c>
      <c r="P1553" s="2">
        <v>33</v>
      </c>
      <c r="Q1553" t="s">
        <v>625</v>
      </c>
      <c r="R1553" t="s">
        <v>254</v>
      </c>
      <c r="S1553" t="s">
        <v>255</v>
      </c>
      <c r="T1553" t="s">
        <v>256</v>
      </c>
      <c r="V1553" t="s">
        <v>257</v>
      </c>
      <c r="W1553" t="s">
        <v>687</v>
      </c>
      <c r="X1553" s="3">
        <v>10100</v>
      </c>
      <c r="Y1553" t="s">
        <v>258</v>
      </c>
      <c r="Z1553" t="s">
        <v>42</v>
      </c>
      <c r="AA1553" t="s">
        <v>259</v>
      </c>
      <c r="AB1553" t="s">
        <v>260</v>
      </c>
      <c r="AC1553" t="str">
        <f t="shared" si="49"/>
        <v>Accorti Paolo</v>
      </c>
      <c r="AD1553" t="s">
        <v>36</v>
      </c>
    </row>
    <row r="1554" spans="1:30" x14ac:dyDescent="0.4">
      <c r="A1554">
        <v>10288</v>
      </c>
      <c r="B1554">
        <v>29</v>
      </c>
      <c r="C1554" s="2">
        <v>38.17</v>
      </c>
      <c r="D1554" s="2">
        <f>SALES­_DATA[[#This Row],[PRICEEACH]]*SALES­_DATA[[#This Row],[QUANTITYORDERED]]</f>
        <v>1106.93</v>
      </c>
      <c r="E1554">
        <v>1</v>
      </c>
      <c r="F1554" s="2">
        <v>1106.93</v>
      </c>
      <c r="G1554" s="2">
        <f>SALES­_DATA[[#This Row],[SALES]]-SALES­_DATA[[#This Row],[cost price]]</f>
        <v>0</v>
      </c>
      <c r="H1554" s="4">
        <v>38231</v>
      </c>
      <c r="I1554" s="1" t="s">
        <v>685</v>
      </c>
      <c r="J1554" t="s">
        <v>25</v>
      </c>
      <c r="K1554">
        <v>3</v>
      </c>
      <c r="L1554" t="str">
        <f t="shared" si="48"/>
        <v>Qtr 3</v>
      </c>
      <c r="M1554" t="s">
        <v>685</v>
      </c>
      <c r="N1554">
        <v>2004</v>
      </c>
      <c r="O1554" t="s">
        <v>550</v>
      </c>
      <c r="P1554" s="2">
        <v>33</v>
      </c>
      <c r="Q1554" t="s">
        <v>625</v>
      </c>
      <c r="R1554" t="s">
        <v>418</v>
      </c>
      <c r="S1554" t="s">
        <v>419</v>
      </c>
      <c r="T1554" t="s">
        <v>420</v>
      </c>
      <c r="U1554" t="s">
        <v>421</v>
      </c>
      <c r="V1554" t="s">
        <v>199</v>
      </c>
      <c r="W1554" t="s">
        <v>687</v>
      </c>
      <c r="X1554" s="3">
        <v>69045</v>
      </c>
      <c r="Y1554" t="s">
        <v>199</v>
      </c>
      <c r="Z1554" t="s">
        <v>96</v>
      </c>
      <c r="AA1554" t="s">
        <v>422</v>
      </c>
      <c r="AB1554" t="s">
        <v>423</v>
      </c>
      <c r="AC1554" t="str">
        <f t="shared" si="49"/>
        <v>Victorino Wendy</v>
      </c>
      <c r="AD1554" t="s">
        <v>36</v>
      </c>
    </row>
    <row r="1555" spans="1:30" x14ac:dyDescent="0.4">
      <c r="A1555">
        <v>10304</v>
      </c>
      <c r="B1555">
        <v>23</v>
      </c>
      <c r="C1555" s="2">
        <v>30.2</v>
      </c>
      <c r="D1555" s="2">
        <f>SALES­_DATA[[#This Row],[PRICEEACH]]*SALES­_DATA[[#This Row],[QUANTITYORDERED]]</f>
        <v>694.6</v>
      </c>
      <c r="E1555">
        <v>16</v>
      </c>
      <c r="F1555" s="2">
        <v>694.6</v>
      </c>
      <c r="G1555" s="2">
        <f>SALES­_DATA[[#This Row],[SALES]]-SALES­_DATA[[#This Row],[cost price]]</f>
        <v>0</v>
      </c>
      <c r="H1555" s="4">
        <v>38271</v>
      </c>
      <c r="I1555" s="1" t="s">
        <v>680</v>
      </c>
      <c r="J1555" t="s">
        <v>25</v>
      </c>
      <c r="K1555">
        <v>4</v>
      </c>
      <c r="L1555" t="str">
        <f t="shared" si="48"/>
        <v>Qtr 4</v>
      </c>
      <c r="M1555" t="s">
        <v>680</v>
      </c>
      <c r="N1555">
        <v>2004</v>
      </c>
      <c r="O1555" t="s">
        <v>550</v>
      </c>
      <c r="P1555" s="2">
        <v>33</v>
      </c>
      <c r="Q1555" t="s">
        <v>625</v>
      </c>
      <c r="R1555" t="s">
        <v>267</v>
      </c>
      <c r="S1555" t="s">
        <v>268</v>
      </c>
      <c r="T1555" t="s">
        <v>269</v>
      </c>
      <c r="V1555" t="s">
        <v>270</v>
      </c>
      <c r="W1555" t="s">
        <v>687</v>
      </c>
      <c r="X1555" s="3">
        <v>78000</v>
      </c>
      <c r="Y1555" t="s">
        <v>41</v>
      </c>
      <c r="Z1555" t="s">
        <v>42</v>
      </c>
      <c r="AA1555" t="s">
        <v>271</v>
      </c>
      <c r="AB1555" t="s">
        <v>50</v>
      </c>
      <c r="AC1555" t="str">
        <f t="shared" si="49"/>
        <v>Tonini Daniel</v>
      </c>
      <c r="AD1555" t="s">
        <v>36</v>
      </c>
    </row>
    <row r="1556" spans="1:30" x14ac:dyDescent="0.4">
      <c r="A1556">
        <v>10312</v>
      </c>
      <c r="B1556">
        <v>39</v>
      </c>
      <c r="C1556" s="2">
        <v>29.54</v>
      </c>
      <c r="D1556" s="2">
        <f>SALES­_DATA[[#This Row],[PRICEEACH]]*SALES­_DATA[[#This Row],[QUANTITYORDERED]]</f>
        <v>1152.06</v>
      </c>
      <c r="E1556">
        <v>13</v>
      </c>
      <c r="F1556" s="2">
        <v>1152.06</v>
      </c>
      <c r="G1556" s="2">
        <f>SALES­_DATA[[#This Row],[SALES]]-SALES­_DATA[[#This Row],[cost price]]</f>
        <v>0</v>
      </c>
      <c r="H1556" s="4">
        <v>38281</v>
      </c>
      <c r="I1556" s="1" t="s">
        <v>680</v>
      </c>
      <c r="J1556" t="s">
        <v>25</v>
      </c>
      <c r="K1556">
        <v>4</v>
      </c>
      <c r="L1556" t="str">
        <f t="shared" si="48"/>
        <v>Qtr 4</v>
      </c>
      <c r="M1556" t="s">
        <v>680</v>
      </c>
      <c r="N1556">
        <v>2004</v>
      </c>
      <c r="O1556" t="s">
        <v>550</v>
      </c>
      <c r="P1556" s="2">
        <v>33</v>
      </c>
      <c r="Q1556" t="s">
        <v>625</v>
      </c>
      <c r="R1556" t="s">
        <v>272</v>
      </c>
      <c r="S1556">
        <v>4155551450</v>
      </c>
      <c r="T1556" t="s">
        <v>273</v>
      </c>
      <c r="V1556" t="s">
        <v>274</v>
      </c>
      <c r="W1556" t="s">
        <v>55</v>
      </c>
      <c r="X1556" s="3">
        <v>97562</v>
      </c>
      <c r="Y1556" t="s">
        <v>32</v>
      </c>
      <c r="Z1556" t="s">
        <v>33</v>
      </c>
      <c r="AA1556" t="s">
        <v>275</v>
      </c>
      <c r="AB1556" t="s">
        <v>276</v>
      </c>
      <c r="AC1556" t="str">
        <f t="shared" si="49"/>
        <v>Nelson Valarie</v>
      </c>
      <c r="AD1556" t="s">
        <v>36</v>
      </c>
    </row>
    <row r="1557" spans="1:30" x14ac:dyDescent="0.4">
      <c r="A1557">
        <v>10322</v>
      </c>
      <c r="B1557">
        <v>20</v>
      </c>
      <c r="C1557" s="2">
        <v>100</v>
      </c>
      <c r="D1557" s="2">
        <f>SALES­_DATA[[#This Row],[PRICEEACH]]*SALES­_DATA[[#This Row],[QUANTITYORDERED]]</f>
        <v>2000</v>
      </c>
      <c r="E1557">
        <v>3</v>
      </c>
      <c r="F1557" s="2">
        <v>2624</v>
      </c>
      <c r="G1557" s="2">
        <f>SALES­_DATA[[#This Row],[SALES]]-SALES­_DATA[[#This Row],[cost price]]</f>
        <v>624</v>
      </c>
      <c r="H1557" s="4">
        <v>38295</v>
      </c>
      <c r="I1557" s="1" t="s">
        <v>681</v>
      </c>
      <c r="J1557" t="s">
        <v>25</v>
      </c>
      <c r="K1557">
        <v>4</v>
      </c>
      <c r="L1557" t="str">
        <f t="shared" si="48"/>
        <v>Qtr 4</v>
      </c>
      <c r="M1557" t="s">
        <v>681</v>
      </c>
      <c r="N1557">
        <v>2004</v>
      </c>
      <c r="O1557" t="s">
        <v>550</v>
      </c>
      <c r="P1557" s="2">
        <v>33</v>
      </c>
      <c r="Q1557" t="s">
        <v>625</v>
      </c>
      <c r="R1557" t="s">
        <v>277</v>
      </c>
      <c r="S1557">
        <v>6035558647</v>
      </c>
      <c r="T1557" t="s">
        <v>278</v>
      </c>
      <c r="V1557" t="s">
        <v>279</v>
      </c>
      <c r="W1557" t="s">
        <v>280</v>
      </c>
      <c r="X1557" s="3">
        <v>62005</v>
      </c>
      <c r="Y1557" t="s">
        <v>32</v>
      </c>
      <c r="Z1557" t="s">
        <v>33</v>
      </c>
      <c r="AA1557" t="s">
        <v>56</v>
      </c>
      <c r="AB1557" t="s">
        <v>276</v>
      </c>
      <c r="AC1557" t="str">
        <f t="shared" si="49"/>
        <v>Young Valarie</v>
      </c>
      <c r="AD1557" t="s">
        <v>36</v>
      </c>
    </row>
    <row r="1558" spans="1:30" x14ac:dyDescent="0.4">
      <c r="A1558">
        <v>10332</v>
      </c>
      <c r="B1558">
        <v>45</v>
      </c>
      <c r="C1558" s="2">
        <v>81.91</v>
      </c>
      <c r="D1558" s="2">
        <f>SALES­_DATA[[#This Row],[PRICEEACH]]*SALES­_DATA[[#This Row],[QUANTITYORDERED]]</f>
        <v>3685.95</v>
      </c>
      <c r="E1558">
        <v>6</v>
      </c>
      <c r="F1558" s="2">
        <v>3685.95</v>
      </c>
      <c r="G1558" s="2">
        <f>SALES­_DATA[[#This Row],[SALES]]-SALES­_DATA[[#This Row],[cost price]]</f>
        <v>0</v>
      </c>
      <c r="H1558" s="4">
        <v>38308</v>
      </c>
      <c r="I1558" s="1" t="s">
        <v>681</v>
      </c>
      <c r="J1558" t="s">
        <v>25</v>
      </c>
      <c r="K1558">
        <v>4</v>
      </c>
      <c r="L1558" t="str">
        <f t="shared" si="48"/>
        <v>Qtr 4</v>
      </c>
      <c r="M1558" t="s">
        <v>681</v>
      </c>
      <c r="N1558">
        <v>2004</v>
      </c>
      <c r="O1558" t="s">
        <v>550</v>
      </c>
      <c r="P1558" s="2">
        <v>33</v>
      </c>
      <c r="Q1558" t="s">
        <v>625</v>
      </c>
      <c r="R1558" t="s">
        <v>492</v>
      </c>
      <c r="S1558" t="s">
        <v>493</v>
      </c>
      <c r="T1558" t="s">
        <v>494</v>
      </c>
      <c r="V1558" t="s">
        <v>495</v>
      </c>
      <c r="W1558" t="s">
        <v>687</v>
      </c>
      <c r="X1558" s="3" t="s">
        <v>496</v>
      </c>
      <c r="Y1558" t="s">
        <v>170</v>
      </c>
      <c r="Z1558" t="s">
        <v>42</v>
      </c>
      <c r="AA1558" t="s">
        <v>497</v>
      </c>
      <c r="AB1558" t="s">
        <v>94</v>
      </c>
      <c r="AC1558" t="str">
        <f t="shared" si="49"/>
        <v>Ashworth Victoria</v>
      </c>
      <c r="AD1558" t="s">
        <v>51</v>
      </c>
    </row>
    <row r="1559" spans="1:30" x14ac:dyDescent="0.4">
      <c r="A1559">
        <v>10344</v>
      </c>
      <c r="B1559">
        <v>20</v>
      </c>
      <c r="C1559" s="2">
        <v>35.18</v>
      </c>
      <c r="D1559" s="2">
        <f>SALES­_DATA[[#This Row],[PRICEEACH]]*SALES­_DATA[[#This Row],[QUANTITYORDERED]]</f>
        <v>703.6</v>
      </c>
      <c r="E1559">
        <v>6</v>
      </c>
      <c r="F1559" s="2">
        <v>703.6</v>
      </c>
      <c r="G1559" s="2">
        <f>SALES­_DATA[[#This Row],[SALES]]-SALES­_DATA[[#This Row],[cost price]]</f>
        <v>0</v>
      </c>
      <c r="H1559" s="4">
        <v>38316</v>
      </c>
      <c r="I1559" s="1" t="s">
        <v>681</v>
      </c>
      <c r="J1559" t="s">
        <v>25</v>
      </c>
      <c r="K1559">
        <v>4</v>
      </c>
      <c r="L1559" t="str">
        <f t="shared" si="48"/>
        <v>Qtr 4</v>
      </c>
      <c r="M1559" t="s">
        <v>681</v>
      </c>
      <c r="N1559">
        <v>2004</v>
      </c>
      <c r="O1559" t="s">
        <v>550</v>
      </c>
      <c r="P1559" s="2">
        <v>33</v>
      </c>
      <c r="Q1559" t="s">
        <v>625</v>
      </c>
      <c r="R1559" t="s">
        <v>433</v>
      </c>
      <c r="S1559" t="s">
        <v>434</v>
      </c>
      <c r="T1559" t="s">
        <v>435</v>
      </c>
      <c r="V1559" t="s">
        <v>436</v>
      </c>
      <c r="W1559" t="s">
        <v>687</v>
      </c>
      <c r="X1559" s="3">
        <v>13008</v>
      </c>
      <c r="Y1559" t="s">
        <v>41</v>
      </c>
      <c r="Z1559" t="s">
        <v>42</v>
      </c>
      <c r="AA1559" t="s">
        <v>437</v>
      </c>
      <c r="AB1559" t="s">
        <v>438</v>
      </c>
      <c r="AC1559" t="str">
        <f t="shared" si="49"/>
        <v>Lebihan Laurence</v>
      </c>
      <c r="AD1559" t="s">
        <v>36</v>
      </c>
    </row>
    <row r="1560" spans="1:30" x14ac:dyDescent="0.4">
      <c r="A1560">
        <v>10356</v>
      </c>
      <c r="B1560">
        <v>48</v>
      </c>
      <c r="C1560" s="2">
        <v>100</v>
      </c>
      <c r="D1560" s="2">
        <f>SALES­_DATA[[#This Row],[PRICEEACH]]*SALES­_DATA[[#This Row],[QUANTITYORDERED]]</f>
        <v>4800</v>
      </c>
      <c r="E1560">
        <v>5</v>
      </c>
      <c r="F1560" s="2">
        <v>9720</v>
      </c>
      <c r="G1560" s="2">
        <f>SALES­_DATA[[#This Row],[SALES]]-SALES­_DATA[[#This Row],[cost price]]</f>
        <v>4920</v>
      </c>
      <c r="H1560" s="4">
        <v>38330</v>
      </c>
      <c r="I1560" s="1" t="s">
        <v>682</v>
      </c>
      <c r="J1560" t="s">
        <v>25</v>
      </c>
      <c r="K1560">
        <v>4</v>
      </c>
      <c r="L1560" t="str">
        <f t="shared" si="48"/>
        <v>Qtr 4</v>
      </c>
      <c r="M1560" t="s">
        <v>682</v>
      </c>
      <c r="N1560">
        <v>2004</v>
      </c>
      <c r="O1560" t="s">
        <v>550</v>
      </c>
      <c r="P1560" s="2">
        <v>33</v>
      </c>
      <c r="Q1560" t="s">
        <v>625</v>
      </c>
      <c r="R1560" t="s">
        <v>45</v>
      </c>
      <c r="S1560" t="s">
        <v>46</v>
      </c>
      <c r="T1560" t="s">
        <v>47</v>
      </c>
      <c r="V1560" t="s">
        <v>48</v>
      </c>
      <c r="W1560" t="s">
        <v>687</v>
      </c>
      <c r="X1560" s="3">
        <v>75508</v>
      </c>
      <c r="Y1560" t="s">
        <v>41</v>
      </c>
      <c r="Z1560" t="s">
        <v>42</v>
      </c>
      <c r="AA1560" t="s">
        <v>49</v>
      </c>
      <c r="AB1560" t="s">
        <v>50</v>
      </c>
      <c r="AC1560" t="str">
        <f t="shared" si="49"/>
        <v>Da Cunha Daniel</v>
      </c>
      <c r="AD1560" t="s">
        <v>151</v>
      </c>
    </row>
    <row r="1561" spans="1:30" x14ac:dyDescent="0.4">
      <c r="A1561">
        <v>10367</v>
      </c>
      <c r="B1561">
        <v>23</v>
      </c>
      <c r="C1561" s="2">
        <v>36.29</v>
      </c>
      <c r="D1561" s="2">
        <f>SALES­_DATA[[#This Row],[PRICEEACH]]*SALES­_DATA[[#This Row],[QUANTITYORDERED]]</f>
        <v>834.67</v>
      </c>
      <c r="E1561">
        <v>13</v>
      </c>
      <c r="F1561" s="2">
        <v>834.67</v>
      </c>
      <c r="G1561" s="2">
        <f>SALES­_DATA[[#This Row],[SALES]]-SALES­_DATA[[#This Row],[cost price]]</f>
        <v>0</v>
      </c>
      <c r="H1561" s="4">
        <v>38364</v>
      </c>
      <c r="I1561" s="1" t="s">
        <v>675</v>
      </c>
      <c r="J1561" t="s">
        <v>408</v>
      </c>
      <c r="K1561">
        <v>1</v>
      </c>
      <c r="L1561" t="str">
        <f t="shared" si="48"/>
        <v>Qtr 1</v>
      </c>
      <c r="M1561" t="s">
        <v>675</v>
      </c>
      <c r="N1561">
        <v>2005</v>
      </c>
      <c r="O1561" t="s">
        <v>550</v>
      </c>
      <c r="P1561" s="2">
        <v>33</v>
      </c>
      <c r="Q1561" t="s">
        <v>625</v>
      </c>
      <c r="R1561" t="s">
        <v>52</v>
      </c>
      <c r="S1561">
        <v>6265557265</v>
      </c>
      <c r="T1561" t="s">
        <v>53</v>
      </c>
      <c r="V1561" t="s">
        <v>54</v>
      </c>
      <c r="W1561" t="s">
        <v>55</v>
      </c>
      <c r="X1561" s="3">
        <v>90003</v>
      </c>
      <c r="Y1561" t="s">
        <v>32</v>
      </c>
      <c r="Z1561" t="s">
        <v>33</v>
      </c>
      <c r="AA1561" t="s">
        <v>56</v>
      </c>
      <c r="AB1561" t="s">
        <v>57</v>
      </c>
      <c r="AC1561" t="str">
        <f t="shared" si="49"/>
        <v>Young Julie</v>
      </c>
      <c r="AD1561" t="s">
        <v>36</v>
      </c>
    </row>
    <row r="1562" spans="1:30" x14ac:dyDescent="0.4">
      <c r="A1562">
        <v>10380</v>
      </c>
      <c r="B1562">
        <v>32</v>
      </c>
      <c r="C1562" s="2">
        <v>70.56</v>
      </c>
      <c r="D1562" s="2">
        <f>SALES­_DATA[[#This Row],[PRICEEACH]]*SALES­_DATA[[#This Row],[QUANTITYORDERED]]</f>
        <v>2257.92</v>
      </c>
      <c r="E1562">
        <v>4</v>
      </c>
      <c r="F1562" s="2">
        <v>2257.92</v>
      </c>
      <c r="G1562" s="2">
        <f>SALES­_DATA[[#This Row],[SALES]]-SALES­_DATA[[#This Row],[cost price]]</f>
        <v>0</v>
      </c>
      <c r="H1562" s="4">
        <v>38399</v>
      </c>
      <c r="I1562" s="1" t="s">
        <v>676</v>
      </c>
      <c r="J1562" t="s">
        <v>25</v>
      </c>
      <c r="K1562">
        <v>1</v>
      </c>
      <c r="L1562" t="str">
        <f t="shared" si="48"/>
        <v>Qtr 1</v>
      </c>
      <c r="M1562" t="s">
        <v>676</v>
      </c>
      <c r="N1562">
        <v>2005</v>
      </c>
      <c r="O1562" t="s">
        <v>550</v>
      </c>
      <c r="P1562" s="2">
        <v>33</v>
      </c>
      <c r="Q1562" t="s">
        <v>625</v>
      </c>
      <c r="R1562" t="s">
        <v>174</v>
      </c>
      <c r="S1562" t="s">
        <v>175</v>
      </c>
      <c r="T1562" t="s">
        <v>176</v>
      </c>
      <c r="V1562" t="s">
        <v>177</v>
      </c>
      <c r="W1562" t="s">
        <v>687</v>
      </c>
      <c r="X1562" s="3">
        <v>28034</v>
      </c>
      <c r="Y1562" t="s">
        <v>178</v>
      </c>
      <c r="Z1562" t="s">
        <v>42</v>
      </c>
      <c r="AA1562" t="s">
        <v>179</v>
      </c>
      <c r="AB1562" t="s">
        <v>180</v>
      </c>
      <c r="AC1562" t="str">
        <f t="shared" si="49"/>
        <v>Freyre Diego</v>
      </c>
      <c r="AD1562" t="s">
        <v>36</v>
      </c>
    </row>
    <row r="1563" spans="1:30" x14ac:dyDescent="0.4">
      <c r="A1563">
        <v>10391</v>
      </c>
      <c r="B1563">
        <v>33</v>
      </c>
      <c r="C1563" s="2">
        <v>100</v>
      </c>
      <c r="D1563" s="2">
        <f>SALES­_DATA[[#This Row],[PRICEEACH]]*SALES­_DATA[[#This Row],[QUANTITYORDERED]]</f>
        <v>3300</v>
      </c>
      <c r="E1563">
        <v>8</v>
      </c>
      <c r="F1563" s="2">
        <v>8344.7099999999991</v>
      </c>
      <c r="G1563" s="2">
        <f>SALES­_DATA[[#This Row],[SALES]]-SALES­_DATA[[#This Row],[cost price]]</f>
        <v>5044.7099999999991</v>
      </c>
      <c r="H1563" s="4">
        <v>38420</v>
      </c>
      <c r="I1563" s="1" t="s">
        <v>686</v>
      </c>
      <c r="J1563" t="s">
        <v>25</v>
      </c>
      <c r="K1563">
        <v>1</v>
      </c>
      <c r="L1563" t="str">
        <f t="shared" si="48"/>
        <v>Qtr 1</v>
      </c>
      <c r="M1563" t="s">
        <v>686</v>
      </c>
      <c r="N1563">
        <v>2005</v>
      </c>
      <c r="O1563" t="s">
        <v>550</v>
      </c>
      <c r="P1563" s="2">
        <v>33</v>
      </c>
      <c r="Q1563" t="s">
        <v>625</v>
      </c>
      <c r="R1563" t="s">
        <v>285</v>
      </c>
      <c r="S1563" t="s">
        <v>286</v>
      </c>
      <c r="T1563" t="s">
        <v>287</v>
      </c>
      <c r="U1563" t="s">
        <v>288</v>
      </c>
      <c r="V1563" t="s">
        <v>289</v>
      </c>
      <c r="W1563" t="s">
        <v>157</v>
      </c>
      <c r="X1563" s="3">
        <v>2060</v>
      </c>
      <c r="Y1563" t="s">
        <v>95</v>
      </c>
      <c r="Z1563" t="s">
        <v>96</v>
      </c>
      <c r="AA1563" t="s">
        <v>290</v>
      </c>
      <c r="AB1563" t="s">
        <v>291</v>
      </c>
      <c r="AC1563" t="str">
        <f t="shared" si="49"/>
        <v>O'Hara Anna</v>
      </c>
      <c r="AD1563" t="s">
        <v>151</v>
      </c>
    </row>
    <row r="1564" spans="1:30" x14ac:dyDescent="0.4">
      <c r="A1564">
        <v>10409</v>
      </c>
      <c r="B1564">
        <v>61</v>
      </c>
      <c r="C1564" s="2">
        <v>29.54</v>
      </c>
      <c r="D1564" s="2">
        <f>SALES­_DATA[[#This Row],[PRICEEACH]]*SALES­_DATA[[#This Row],[QUANTITYORDERED]]</f>
        <v>1801.94</v>
      </c>
      <c r="E1564">
        <v>1</v>
      </c>
      <c r="F1564" s="2">
        <v>1801.94</v>
      </c>
      <c r="G1564" s="2">
        <f>SALES­_DATA[[#This Row],[SALES]]-SALES­_DATA[[#This Row],[cost price]]</f>
        <v>0</v>
      </c>
      <c r="H1564" s="4">
        <v>38465</v>
      </c>
      <c r="I1564" s="1" t="s">
        <v>683</v>
      </c>
      <c r="J1564" t="s">
        <v>25</v>
      </c>
      <c r="K1564">
        <v>2</v>
      </c>
      <c r="L1564" t="str">
        <f t="shared" si="48"/>
        <v>Qtr 2</v>
      </c>
      <c r="M1564" t="s">
        <v>683</v>
      </c>
      <c r="N1564">
        <v>2005</v>
      </c>
      <c r="O1564" t="s">
        <v>550</v>
      </c>
      <c r="P1564" s="2">
        <v>33</v>
      </c>
      <c r="Q1564" t="s">
        <v>625</v>
      </c>
      <c r="R1564" t="s">
        <v>418</v>
      </c>
      <c r="S1564" t="s">
        <v>419</v>
      </c>
      <c r="T1564" t="s">
        <v>420</v>
      </c>
      <c r="U1564" t="s">
        <v>421</v>
      </c>
      <c r="V1564" t="s">
        <v>199</v>
      </c>
      <c r="W1564" t="s">
        <v>687</v>
      </c>
      <c r="X1564" s="3">
        <v>69045</v>
      </c>
      <c r="Y1564" t="s">
        <v>199</v>
      </c>
      <c r="Z1564" t="s">
        <v>96</v>
      </c>
      <c r="AA1564" t="s">
        <v>422</v>
      </c>
      <c r="AB1564" t="s">
        <v>423</v>
      </c>
      <c r="AC1564" t="str">
        <f t="shared" si="49"/>
        <v>Victorino Wendy</v>
      </c>
      <c r="AD1564" t="s">
        <v>36</v>
      </c>
    </row>
    <row r="1565" spans="1:30" x14ac:dyDescent="0.4">
      <c r="A1565">
        <v>10420</v>
      </c>
      <c r="B1565">
        <v>45</v>
      </c>
      <c r="C1565" s="2">
        <v>26.88</v>
      </c>
      <c r="D1565" s="2">
        <f>SALES­_DATA[[#This Row],[PRICEEACH]]*SALES­_DATA[[#This Row],[QUANTITYORDERED]]</f>
        <v>1209.5999999999999</v>
      </c>
      <c r="E1565">
        <v>1</v>
      </c>
      <c r="F1565" s="2">
        <v>1209.5999999999999</v>
      </c>
      <c r="G1565" s="2">
        <f>SALES­_DATA[[#This Row],[SALES]]-SALES­_DATA[[#This Row],[cost price]]</f>
        <v>0</v>
      </c>
      <c r="H1565" s="4">
        <v>38501</v>
      </c>
      <c r="I1565" s="1" t="s">
        <v>677</v>
      </c>
      <c r="J1565" t="s">
        <v>300</v>
      </c>
      <c r="K1565">
        <v>2</v>
      </c>
      <c r="L1565" t="str">
        <f t="shared" si="48"/>
        <v>Qtr 2</v>
      </c>
      <c r="M1565" t="s">
        <v>677</v>
      </c>
      <c r="N1565">
        <v>2005</v>
      </c>
      <c r="O1565" t="s">
        <v>550</v>
      </c>
      <c r="P1565" s="2">
        <v>33</v>
      </c>
      <c r="Q1565" t="s">
        <v>625</v>
      </c>
      <c r="R1565" t="s">
        <v>152</v>
      </c>
      <c r="S1565" t="s">
        <v>153</v>
      </c>
      <c r="T1565" t="s">
        <v>154</v>
      </c>
      <c r="U1565" t="s">
        <v>155</v>
      </c>
      <c r="V1565" t="s">
        <v>156</v>
      </c>
      <c r="W1565" t="s">
        <v>157</v>
      </c>
      <c r="X1565" s="3">
        <v>2067</v>
      </c>
      <c r="Y1565" t="s">
        <v>95</v>
      </c>
      <c r="Z1565" t="s">
        <v>96</v>
      </c>
      <c r="AA1565" t="s">
        <v>158</v>
      </c>
      <c r="AB1565" t="s">
        <v>159</v>
      </c>
      <c r="AC1565" t="str">
        <f t="shared" si="49"/>
        <v>Huxley Adrian</v>
      </c>
      <c r="AD1565" t="s">
        <v>36</v>
      </c>
    </row>
    <row r="1566" spans="1:30" x14ac:dyDescent="0.4">
      <c r="A1566">
        <v>10107</v>
      </c>
      <c r="B1566">
        <v>38</v>
      </c>
      <c r="C1566" s="2">
        <v>83.03</v>
      </c>
      <c r="D1566" s="2">
        <f>SALES­_DATA[[#This Row],[PRICEEACH]]*SALES­_DATA[[#This Row],[QUANTITYORDERED]]</f>
        <v>3155.14</v>
      </c>
      <c r="E1566">
        <v>7</v>
      </c>
      <c r="F1566" s="2">
        <v>3155.14</v>
      </c>
      <c r="G1566" s="2">
        <f>SALES­_DATA[[#This Row],[SALES]]-SALES­_DATA[[#This Row],[cost price]]</f>
        <v>0</v>
      </c>
      <c r="H1566" s="4">
        <v>37676</v>
      </c>
      <c r="I1566" s="1" t="s">
        <v>676</v>
      </c>
      <c r="J1566" t="s">
        <v>25</v>
      </c>
      <c r="K1566">
        <v>1</v>
      </c>
      <c r="L1566" t="str">
        <f t="shared" si="48"/>
        <v>Qtr 1</v>
      </c>
      <c r="M1566" t="s">
        <v>676</v>
      </c>
      <c r="N1566">
        <v>2003</v>
      </c>
      <c r="O1566" t="s">
        <v>26</v>
      </c>
      <c r="P1566" s="2">
        <v>76</v>
      </c>
      <c r="Q1566" t="s">
        <v>626</v>
      </c>
      <c r="R1566" t="s">
        <v>28</v>
      </c>
      <c r="S1566">
        <v>2125557818</v>
      </c>
      <c r="T1566" t="s">
        <v>29</v>
      </c>
      <c r="V1566" t="s">
        <v>30</v>
      </c>
      <c r="W1566" t="s">
        <v>31</v>
      </c>
      <c r="X1566" s="3">
        <v>10022</v>
      </c>
      <c r="Y1566" t="s">
        <v>32</v>
      </c>
      <c r="Z1566" t="s">
        <v>33</v>
      </c>
      <c r="AA1566" t="s">
        <v>34</v>
      </c>
      <c r="AB1566" t="s">
        <v>35</v>
      </c>
      <c r="AC1566" t="str">
        <f t="shared" si="49"/>
        <v>Yu Kwai</v>
      </c>
      <c r="AD1566" t="s">
        <v>51</v>
      </c>
    </row>
    <row r="1567" spans="1:30" x14ac:dyDescent="0.4">
      <c r="A1567">
        <v>10120</v>
      </c>
      <c r="B1567">
        <v>34</v>
      </c>
      <c r="C1567" s="2">
        <v>83.79</v>
      </c>
      <c r="D1567" s="2">
        <f>SALES­_DATA[[#This Row],[PRICEEACH]]*SALES­_DATA[[#This Row],[QUANTITYORDERED]]</f>
        <v>2848.86</v>
      </c>
      <c r="E1567">
        <v>5</v>
      </c>
      <c r="F1567" s="2">
        <v>2848.86</v>
      </c>
      <c r="G1567" s="2">
        <f>SALES­_DATA[[#This Row],[SALES]]-SALES­_DATA[[#This Row],[cost price]]</f>
        <v>0</v>
      </c>
      <c r="H1567" s="4">
        <v>37740</v>
      </c>
      <c r="I1567" s="1" t="s">
        <v>683</v>
      </c>
      <c r="J1567" t="s">
        <v>25</v>
      </c>
      <c r="K1567">
        <v>2</v>
      </c>
      <c r="L1567" t="str">
        <f t="shared" si="48"/>
        <v>Qtr 2</v>
      </c>
      <c r="M1567" t="s">
        <v>683</v>
      </c>
      <c r="N1567">
        <v>2003</v>
      </c>
      <c r="O1567" t="s">
        <v>26</v>
      </c>
      <c r="P1567" s="2">
        <v>76</v>
      </c>
      <c r="Q1567" t="s">
        <v>626</v>
      </c>
      <c r="R1567" t="s">
        <v>89</v>
      </c>
      <c r="S1567" t="s">
        <v>90</v>
      </c>
      <c r="T1567" t="s">
        <v>91</v>
      </c>
      <c r="U1567" t="s">
        <v>92</v>
      </c>
      <c r="V1567" t="s">
        <v>93</v>
      </c>
      <c r="W1567" t="s">
        <v>94</v>
      </c>
      <c r="X1567" s="3">
        <v>3004</v>
      </c>
      <c r="Y1567" t="s">
        <v>95</v>
      </c>
      <c r="Z1567" t="s">
        <v>96</v>
      </c>
      <c r="AA1567" t="s">
        <v>97</v>
      </c>
      <c r="AB1567" t="s">
        <v>98</v>
      </c>
      <c r="AC1567" t="str">
        <f t="shared" si="49"/>
        <v>Ferguson Peter</v>
      </c>
      <c r="AD1567" t="s">
        <v>36</v>
      </c>
    </row>
    <row r="1568" spans="1:30" x14ac:dyDescent="0.4">
      <c r="A1568">
        <v>10134</v>
      </c>
      <c r="B1568">
        <v>43</v>
      </c>
      <c r="C1568" s="2">
        <v>83.03</v>
      </c>
      <c r="D1568" s="2">
        <f>SALES­_DATA[[#This Row],[PRICEEACH]]*SALES­_DATA[[#This Row],[QUANTITYORDERED]]</f>
        <v>3570.29</v>
      </c>
      <c r="E1568">
        <v>7</v>
      </c>
      <c r="F1568" s="2">
        <v>3570.29</v>
      </c>
      <c r="G1568" s="2">
        <f>SALES­_DATA[[#This Row],[SALES]]-SALES­_DATA[[#This Row],[cost price]]</f>
        <v>0</v>
      </c>
      <c r="H1568" s="4">
        <v>37803</v>
      </c>
      <c r="I1568" s="1" t="s">
        <v>678</v>
      </c>
      <c r="J1568" t="s">
        <v>25</v>
      </c>
      <c r="K1568">
        <v>3</v>
      </c>
      <c r="L1568" t="str">
        <f t="shared" si="48"/>
        <v>Qtr 3</v>
      </c>
      <c r="M1568" t="s">
        <v>678</v>
      </c>
      <c r="N1568">
        <v>2003</v>
      </c>
      <c r="O1568" t="s">
        <v>26</v>
      </c>
      <c r="P1568" s="2">
        <v>76</v>
      </c>
      <c r="Q1568" t="s">
        <v>626</v>
      </c>
      <c r="R1568" t="s">
        <v>45</v>
      </c>
      <c r="S1568" t="s">
        <v>46</v>
      </c>
      <c r="T1568" t="s">
        <v>47</v>
      </c>
      <c r="V1568" t="s">
        <v>48</v>
      </c>
      <c r="W1568" t="s">
        <v>687</v>
      </c>
      <c r="X1568" s="3">
        <v>75508</v>
      </c>
      <c r="Y1568" t="s">
        <v>41</v>
      </c>
      <c r="Z1568" t="s">
        <v>42</v>
      </c>
      <c r="AA1568" t="s">
        <v>49</v>
      </c>
      <c r="AB1568" t="s">
        <v>50</v>
      </c>
      <c r="AC1568" t="str">
        <f t="shared" si="49"/>
        <v>Da Cunha Daniel</v>
      </c>
      <c r="AD1568" t="s">
        <v>51</v>
      </c>
    </row>
    <row r="1569" spans="1:30" x14ac:dyDescent="0.4">
      <c r="A1569">
        <v>10145</v>
      </c>
      <c r="B1569">
        <v>47</v>
      </c>
      <c r="C1569" s="2">
        <v>83.03</v>
      </c>
      <c r="D1569" s="2">
        <f>SALES­_DATA[[#This Row],[PRICEEACH]]*SALES­_DATA[[#This Row],[QUANTITYORDERED]]</f>
        <v>3902.41</v>
      </c>
      <c r="E1569">
        <v>11</v>
      </c>
      <c r="F1569" s="2">
        <v>3902.41</v>
      </c>
      <c r="G1569" s="2">
        <f>SALES­_DATA[[#This Row],[SALES]]-SALES­_DATA[[#This Row],[cost price]]</f>
        <v>0</v>
      </c>
      <c r="H1569" s="4">
        <v>37858</v>
      </c>
      <c r="I1569" s="1" t="s">
        <v>679</v>
      </c>
      <c r="J1569" t="s">
        <v>25</v>
      </c>
      <c r="K1569">
        <v>3</v>
      </c>
      <c r="L1569" t="str">
        <f t="shared" si="48"/>
        <v>Qtr 3</v>
      </c>
      <c r="M1569" t="s">
        <v>679</v>
      </c>
      <c r="N1569">
        <v>2003</v>
      </c>
      <c r="O1569" t="s">
        <v>26</v>
      </c>
      <c r="P1569" s="2">
        <v>76</v>
      </c>
      <c r="Q1569" t="s">
        <v>626</v>
      </c>
      <c r="R1569" t="s">
        <v>52</v>
      </c>
      <c r="S1569">
        <v>6265557265</v>
      </c>
      <c r="T1569" t="s">
        <v>53</v>
      </c>
      <c r="V1569" t="s">
        <v>54</v>
      </c>
      <c r="W1569" t="s">
        <v>55</v>
      </c>
      <c r="X1569" s="3">
        <v>90003</v>
      </c>
      <c r="Y1569" t="s">
        <v>32</v>
      </c>
      <c r="Z1569" t="s">
        <v>33</v>
      </c>
      <c r="AA1569" t="s">
        <v>56</v>
      </c>
      <c r="AB1569" t="s">
        <v>57</v>
      </c>
      <c r="AC1569" t="str">
        <f t="shared" si="49"/>
        <v>Young Julie</v>
      </c>
      <c r="AD1569" t="s">
        <v>51</v>
      </c>
    </row>
    <row r="1570" spans="1:30" x14ac:dyDescent="0.4">
      <c r="A1570">
        <v>10158</v>
      </c>
      <c r="B1570">
        <v>22</v>
      </c>
      <c r="C1570" s="2">
        <v>67.03</v>
      </c>
      <c r="D1570" s="2">
        <f>SALES­_DATA[[#This Row],[PRICEEACH]]*SALES­_DATA[[#This Row],[QUANTITYORDERED]]</f>
        <v>1474.66</v>
      </c>
      <c r="E1570">
        <v>1</v>
      </c>
      <c r="F1570" s="2">
        <v>1474.66</v>
      </c>
      <c r="G1570" s="2">
        <f>SALES­_DATA[[#This Row],[SALES]]-SALES­_DATA[[#This Row],[cost price]]</f>
        <v>0</v>
      </c>
      <c r="H1570" s="4">
        <v>37904</v>
      </c>
      <c r="I1570" s="1" t="s">
        <v>680</v>
      </c>
      <c r="J1570" t="s">
        <v>25</v>
      </c>
      <c r="K1570">
        <v>4</v>
      </c>
      <c r="L1570" t="str">
        <f t="shared" si="48"/>
        <v>Qtr 4</v>
      </c>
      <c r="M1570" t="s">
        <v>680</v>
      </c>
      <c r="N1570">
        <v>2003</v>
      </c>
      <c r="O1570" t="s">
        <v>26</v>
      </c>
      <c r="P1570" s="2">
        <v>76</v>
      </c>
      <c r="Q1570" t="s">
        <v>626</v>
      </c>
      <c r="R1570" t="s">
        <v>133</v>
      </c>
      <c r="S1570" t="s">
        <v>134</v>
      </c>
      <c r="T1570" t="s">
        <v>135</v>
      </c>
      <c r="V1570" t="s">
        <v>136</v>
      </c>
      <c r="W1570" t="s">
        <v>687</v>
      </c>
      <c r="X1570" s="3">
        <v>4110</v>
      </c>
      <c r="Y1570" t="s">
        <v>78</v>
      </c>
      <c r="Z1570" t="s">
        <v>42</v>
      </c>
      <c r="AA1570" t="s">
        <v>137</v>
      </c>
      <c r="AB1570" t="s">
        <v>138</v>
      </c>
      <c r="AC1570" t="str">
        <f t="shared" si="49"/>
        <v>Bergulfsen Jonas</v>
      </c>
      <c r="AD1570" t="s">
        <v>36</v>
      </c>
    </row>
    <row r="1571" spans="1:30" x14ac:dyDescent="0.4">
      <c r="A1571">
        <v>10168</v>
      </c>
      <c r="B1571">
        <v>29</v>
      </c>
      <c r="C1571" s="2">
        <v>75.41</v>
      </c>
      <c r="D1571" s="2">
        <f>SALES­_DATA[[#This Row],[PRICEEACH]]*SALES­_DATA[[#This Row],[QUANTITYORDERED]]</f>
        <v>2186.89</v>
      </c>
      <c r="E1571">
        <v>6</v>
      </c>
      <c r="F1571" s="2">
        <v>2186.89</v>
      </c>
      <c r="G1571" s="2">
        <f>SALES­_DATA[[#This Row],[SALES]]-SALES­_DATA[[#This Row],[cost price]]</f>
        <v>0</v>
      </c>
      <c r="H1571" s="4">
        <v>37922</v>
      </c>
      <c r="I1571" s="1" t="s">
        <v>680</v>
      </c>
      <c r="J1571" t="s">
        <v>25</v>
      </c>
      <c r="K1571">
        <v>4</v>
      </c>
      <c r="L1571" t="str">
        <f t="shared" si="48"/>
        <v>Qtr 4</v>
      </c>
      <c r="M1571" t="s">
        <v>680</v>
      </c>
      <c r="N1571">
        <v>2003</v>
      </c>
      <c r="O1571" t="s">
        <v>26</v>
      </c>
      <c r="P1571" s="2">
        <v>76</v>
      </c>
      <c r="Q1571" t="s">
        <v>626</v>
      </c>
      <c r="R1571" t="s">
        <v>62</v>
      </c>
      <c r="S1571">
        <v>6505556809</v>
      </c>
      <c r="T1571" t="s">
        <v>63</v>
      </c>
      <c r="V1571" t="s">
        <v>64</v>
      </c>
      <c r="W1571" t="s">
        <v>55</v>
      </c>
      <c r="X1571" s="3">
        <v>94217</v>
      </c>
      <c r="Y1571" t="s">
        <v>32</v>
      </c>
      <c r="Z1571" t="s">
        <v>33</v>
      </c>
      <c r="AA1571" t="s">
        <v>65</v>
      </c>
      <c r="AB1571" t="s">
        <v>66</v>
      </c>
      <c r="AC1571" t="str">
        <f t="shared" si="49"/>
        <v>Hirano Juri</v>
      </c>
      <c r="AD1571" t="s">
        <v>36</v>
      </c>
    </row>
    <row r="1572" spans="1:30" x14ac:dyDescent="0.4">
      <c r="A1572">
        <v>10180</v>
      </c>
      <c r="B1572">
        <v>28</v>
      </c>
      <c r="C1572" s="2">
        <v>68.55</v>
      </c>
      <c r="D1572" s="2">
        <f>SALES­_DATA[[#This Row],[PRICEEACH]]*SALES­_DATA[[#This Row],[QUANTITYORDERED]]</f>
        <v>1919.3999999999999</v>
      </c>
      <c r="E1572">
        <v>14</v>
      </c>
      <c r="F1572" s="2">
        <v>1919.4</v>
      </c>
      <c r="G1572" s="2">
        <f>SALES­_DATA[[#This Row],[SALES]]-SALES­_DATA[[#This Row],[cost price]]</f>
        <v>0</v>
      </c>
      <c r="H1572" s="4">
        <v>37936</v>
      </c>
      <c r="I1572" s="1" t="s">
        <v>681</v>
      </c>
      <c r="J1572" t="s">
        <v>25</v>
      </c>
      <c r="K1572">
        <v>4</v>
      </c>
      <c r="L1572" t="str">
        <f t="shared" si="48"/>
        <v>Qtr 4</v>
      </c>
      <c r="M1572" t="s">
        <v>681</v>
      </c>
      <c r="N1572">
        <v>2003</v>
      </c>
      <c r="O1572" t="s">
        <v>26</v>
      </c>
      <c r="P1572" s="2">
        <v>76</v>
      </c>
      <c r="Q1572" t="s">
        <v>626</v>
      </c>
      <c r="R1572" t="s">
        <v>67</v>
      </c>
      <c r="S1572" t="s">
        <v>68</v>
      </c>
      <c r="T1572" t="s">
        <v>69</v>
      </c>
      <c r="V1572" t="s">
        <v>70</v>
      </c>
      <c r="W1572" t="s">
        <v>687</v>
      </c>
      <c r="X1572" s="3">
        <v>59000</v>
      </c>
      <c r="Y1572" t="s">
        <v>41</v>
      </c>
      <c r="Z1572" t="s">
        <v>42</v>
      </c>
      <c r="AA1572" t="s">
        <v>71</v>
      </c>
      <c r="AB1572" t="s">
        <v>72</v>
      </c>
      <c r="AC1572" t="str">
        <f t="shared" si="49"/>
        <v>Rance Martine</v>
      </c>
      <c r="AD1572" t="s">
        <v>36</v>
      </c>
    </row>
    <row r="1573" spans="1:30" x14ac:dyDescent="0.4">
      <c r="A1573">
        <v>10188</v>
      </c>
      <c r="B1573">
        <v>40</v>
      </c>
      <c r="C1573" s="2">
        <v>91.4</v>
      </c>
      <c r="D1573" s="2">
        <f>SALES­_DATA[[#This Row],[PRICEEACH]]*SALES­_DATA[[#This Row],[QUANTITYORDERED]]</f>
        <v>3656</v>
      </c>
      <c r="E1573">
        <v>6</v>
      </c>
      <c r="F1573" s="2">
        <v>3656</v>
      </c>
      <c r="G1573" s="2">
        <f>SALES­_DATA[[#This Row],[SALES]]-SALES­_DATA[[#This Row],[cost price]]</f>
        <v>0</v>
      </c>
      <c r="H1573" s="4">
        <v>37943</v>
      </c>
      <c r="I1573" s="1" t="s">
        <v>681</v>
      </c>
      <c r="J1573" t="s">
        <v>25</v>
      </c>
      <c r="K1573">
        <v>4</v>
      </c>
      <c r="L1573" t="str">
        <f t="shared" si="48"/>
        <v>Qtr 4</v>
      </c>
      <c r="M1573" t="s">
        <v>681</v>
      </c>
      <c r="N1573">
        <v>2003</v>
      </c>
      <c r="O1573" t="s">
        <v>26</v>
      </c>
      <c r="P1573" s="2">
        <v>76</v>
      </c>
      <c r="Q1573" t="s">
        <v>626</v>
      </c>
      <c r="R1573" t="s">
        <v>73</v>
      </c>
      <c r="S1573" t="s">
        <v>74</v>
      </c>
      <c r="T1573" t="s">
        <v>75</v>
      </c>
      <c r="V1573" t="s">
        <v>76</v>
      </c>
      <c r="W1573" t="s">
        <v>687</v>
      </c>
      <c r="X1573" s="3" t="s">
        <v>77</v>
      </c>
      <c r="Y1573" t="s">
        <v>78</v>
      </c>
      <c r="Z1573" t="s">
        <v>42</v>
      </c>
      <c r="AA1573" t="s">
        <v>79</v>
      </c>
      <c r="AB1573" t="s">
        <v>80</v>
      </c>
      <c r="AC1573" t="str">
        <f t="shared" si="49"/>
        <v>Oeztan Veysel</v>
      </c>
      <c r="AD1573" t="s">
        <v>51</v>
      </c>
    </row>
    <row r="1574" spans="1:30" x14ac:dyDescent="0.4">
      <c r="A1574">
        <v>10201</v>
      </c>
      <c r="B1574">
        <v>25</v>
      </c>
      <c r="C1574" s="2">
        <v>73.88</v>
      </c>
      <c r="D1574" s="2">
        <f>SALES­_DATA[[#This Row],[PRICEEACH]]*SALES­_DATA[[#This Row],[QUANTITYORDERED]]</f>
        <v>1847</v>
      </c>
      <c r="E1574">
        <v>7</v>
      </c>
      <c r="F1574" s="2">
        <v>1847</v>
      </c>
      <c r="G1574" s="2">
        <f>SALES­_DATA[[#This Row],[SALES]]-SALES­_DATA[[#This Row],[cost price]]</f>
        <v>0</v>
      </c>
      <c r="H1574" s="4">
        <v>37956</v>
      </c>
      <c r="I1574" s="1" t="s">
        <v>682</v>
      </c>
      <c r="J1574" t="s">
        <v>25</v>
      </c>
      <c r="K1574">
        <v>4</v>
      </c>
      <c r="L1574" t="str">
        <f t="shared" si="48"/>
        <v>Qtr 4</v>
      </c>
      <c r="M1574" t="s">
        <v>682</v>
      </c>
      <c r="N1574">
        <v>2003</v>
      </c>
      <c r="O1574" t="s">
        <v>26</v>
      </c>
      <c r="P1574" s="2">
        <v>76</v>
      </c>
      <c r="Q1574" t="s">
        <v>626</v>
      </c>
      <c r="R1574" t="s">
        <v>81</v>
      </c>
      <c r="S1574">
        <v>6505555787</v>
      </c>
      <c r="T1574" t="s">
        <v>82</v>
      </c>
      <c r="V1574" t="s">
        <v>60</v>
      </c>
      <c r="W1574" t="s">
        <v>55</v>
      </c>
      <c r="X1574" s="3" t="s">
        <v>687</v>
      </c>
      <c r="Y1574" t="s">
        <v>32</v>
      </c>
      <c r="Z1574" t="s">
        <v>33</v>
      </c>
      <c r="AA1574" t="s">
        <v>83</v>
      </c>
      <c r="AB1574" t="s">
        <v>57</v>
      </c>
      <c r="AC1574" t="str">
        <f t="shared" si="49"/>
        <v>Murphy Julie</v>
      </c>
      <c r="AD1574" t="s">
        <v>36</v>
      </c>
    </row>
    <row r="1575" spans="1:30" x14ac:dyDescent="0.4">
      <c r="A1575">
        <v>10210</v>
      </c>
      <c r="B1575">
        <v>30</v>
      </c>
      <c r="C1575" s="2">
        <v>61.7</v>
      </c>
      <c r="D1575" s="2">
        <f>SALES­_DATA[[#This Row],[PRICEEACH]]*SALES­_DATA[[#This Row],[QUANTITYORDERED]]</f>
        <v>1851</v>
      </c>
      <c r="E1575">
        <v>4</v>
      </c>
      <c r="F1575" s="2">
        <v>1851</v>
      </c>
      <c r="G1575" s="2">
        <f>SALES­_DATA[[#This Row],[SALES]]-SALES­_DATA[[#This Row],[cost price]]</f>
        <v>0</v>
      </c>
      <c r="H1575" s="4">
        <v>37998</v>
      </c>
      <c r="I1575" s="1" t="s">
        <v>675</v>
      </c>
      <c r="J1575" t="s">
        <v>25</v>
      </c>
      <c r="K1575">
        <v>1</v>
      </c>
      <c r="L1575" t="str">
        <f t="shared" si="48"/>
        <v>Qtr 1</v>
      </c>
      <c r="M1575" t="s">
        <v>675</v>
      </c>
      <c r="N1575">
        <v>2004</v>
      </c>
      <c r="O1575" t="s">
        <v>26</v>
      </c>
      <c r="P1575" s="2">
        <v>76</v>
      </c>
      <c r="Q1575" t="s">
        <v>626</v>
      </c>
      <c r="R1575" t="s">
        <v>302</v>
      </c>
      <c r="S1575" t="s">
        <v>303</v>
      </c>
      <c r="T1575" t="s">
        <v>304</v>
      </c>
      <c r="V1575" t="s">
        <v>305</v>
      </c>
      <c r="W1575" t="s">
        <v>305</v>
      </c>
      <c r="X1575" s="3" t="s">
        <v>306</v>
      </c>
      <c r="Y1575" t="s">
        <v>200</v>
      </c>
      <c r="Z1575" t="s">
        <v>200</v>
      </c>
      <c r="AA1575" t="s">
        <v>307</v>
      </c>
      <c r="AB1575" t="s">
        <v>308</v>
      </c>
      <c r="AC1575" t="str">
        <f t="shared" si="49"/>
        <v>Kentary Mory</v>
      </c>
      <c r="AD1575" t="s">
        <v>36</v>
      </c>
    </row>
    <row r="1576" spans="1:30" x14ac:dyDescent="0.4">
      <c r="A1576">
        <v>10223</v>
      </c>
      <c r="B1576">
        <v>38</v>
      </c>
      <c r="C1576" s="2">
        <v>69.31</v>
      </c>
      <c r="D1576" s="2">
        <f>SALES­_DATA[[#This Row],[PRICEEACH]]*SALES­_DATA[[#This Row],[QUANTITYORDERED]]</f>
        <v>2633.78</v>
      </c>
      <c r="E1576">
        <v>6</v>
      </c>
      <c r="F1576" s="2">
        <v>2633.78</v>
      </c>
      <c r="G1576" s="2">
        <f>SALES­_DATA[[#This Row],[SALES]]-SALES­_DATA[[#This Row],[cost price]]</f>
        <v>0</v>
      </c>
      <c r="H1576" s="4">
        <v>38037</v>
      </c>
      <c r="I1576" s="1" t="s">
        <v>676</v>
      </c>
      <c r="J1576" t="s">
        <v>25</v>
      </c>
      <c r="K1576">
        <v>1</v>
      </c>
      <c r="L1576" t="str">
        <f t="shared" si="48"/>
        <v>Qtr 1</v>
      </c>
      <c r="M1576" t="s">
        <v>676</v>
      </c>
      <c r="N1576">
        <v>2004</v>
      </c>
      <c r="O1576" t="s">
        <v>26</v>
      </c>
      <c r="P1576" s="2">
        <v>76</v>
      </c>
      <c r="Q1576" t="s">
        <v>626</v>
      </c>
      <c r="R1576" t="s">
        <v>89</v>
      </c>
      <c r="S1576" t="s">
        <v>90</v>
      </c>
      <c r="T1576" t="s">
        <v>91</v>
      </c>
      <c r="U1576" t="s">
        <v>92</v>
      </c>
      <c r="V1576" t="s">
        <v>93</v>
      </c>
      <c r="W1576" t="s">
        <v>94</v>
      </c>
      <c r="X1576" s="3">
        <v>3004</v>
      </c>
      <c r="Y1576" t="s">
        <v>95</v>
      </c>
      <c r="Z1576" t="s">
        <v>96</v>
      </c>
      <c r="AA1576" t="s">
        <v>97</v>
      </c>
      <c r="AB1576" t="s">
        <v>98</v>
      </c>
      <c r="AC1576" t="str">
        <f t="shared" si="49"/>
        <v>Ferguson Peter</v>
      </c>
      <c r="AD1576" t="s">
        <v>36</v>
      </c>
    </row>
    <row r="1577" spans="1:30" x14ac:dyDescent="0.4">
      <c r="A1577">
        <v>10236</v>
      </c>
      <c r="B1577">
        <v>36</v>
      </c>
      <c r="C1577" s="2">
        <v>87.6</v>
      </c>
      <c r="D1577" s="2">
        <f>SALES­_DATA[[#This Row],[PRICEEACH]]*SALES­_DATA[[#This Row],[QUANTITYORDERED]]</f>
        <v>3153.6</v>
      </c>
      <c r="E1577">
        <v>3</v>
      </c>
      <c r="F1577" s="2">
        <v>3153.6</v>
      </c>
      <c r="G1577" s="2">
        <f>SALES­_DATA[[#This Row],[SALES]]-SALES­_DATA[[#This Row],[cost price]]</f>
        <v>0</v>
      </c>
      <c r="H1577" s="4">
        <v>38080</v>
      </c>
      <c r="I1577" s="1" t="s">
        <v>683</v>
      </c>
      <c r="J1577" t="s">
        <v>25</v>
      </c>
      <c r="K1577">
        <v>2</v>
      </c>
      <c r="L1577" t="str">
        <f t="shared" si="48"/>
        <v>Qtr 2</v>
      </c>
      <c r="M1577" t="s">
        <v>683</v>
      </c>
      <c r="N1577">
        <v>2004</v>
      </c>
      <c r="O1577" t="s">
        <v>26</v>
      </c>
      <c r="P1577" s="2">
        <v>76</v>
      </c>
      <c r="Q1577" t="s">
        <v>626</v>
      </c>
      <c r="R1577" t="s">
        <v>309</v>
      </c>
      <c r="S1577">
        <v>2155559857</v>
      </c>
      <c r="T1577" t="s">
        <v>310</v>
      </c>
      <c r="V1577" t="s">
        <v>216</v>
      </c>
      <c r="W1577" t="s">
        <v>142</v>
      </c>
      <c r="X1577" s="3">
        <v>71270</v>
      </c>
      <c r="Y1577" t="s">
        <v>32</v>
      </c>
      <c r="Z1577" t="s">
        <v>33</v>
      </c>
      <c r="AA1577" t="s">
        <v>124</v>
      </c>
      <c r="AB1577" t="s">
        <v>311</v>
      </c>
      <c r="AC1577" t="str">
        <f t="shared" si="49"/>
        <v>Hernandez Rosa</v>
      </c>
      <c r="AD1577" t="s">
        <v>51</v>
      </c>
    </row>
    <row r="1578" spans="1:30" x14ac:dyDescent="0.4">
      <c r="A1578">
        <v>10250</v>
      </c>
      <c r="B1578">
        <v>32</v>
      </c>
      <c r="C1578" s="2">
        <v>87.6</v>
      </c>
      <c r="D1578" s="2">
        <f>SALES­_DATA[[#This Row],[PRICEEACH]]*SALES­_DATA[[#This Row],[QUANTITYORDERED]]</f>
        <v>2803.2</v>
      </c>
      <c r="E1578">
        <v>1</v>
      </c>
      <c r="F1578" s="2">
        <v>2803.2</v>
      </c>
      <c r="G1578" s="2">
        <f>SALES­_DATA[[#This Row],[SALES]]-SALES­_DATA[[#This Row],[cost price]]</f>
        <v>0</v>
      </c>
      <c r="H1578" s="4">
        <v>38118</v>
      </c>
      <c r="I1578" s="1" t="s">
        <v>677</v>
      </c>
      <c r="J1578" t="s">
        <v>25</v>
      </c>
      <c r="K1578">
        <v>2</v>
      </c>
      <c r="L1578" t="str">
        <f t="shared" si="48"/>
        <v>Qtr 2</v>
      </c>
      <c r="M1578" t="s">
        <v>677</v>
      </c>
      <c r="N1578">
        <v>2004</v>
      </c>
      <c r="O1578" t="s">
        <v>26</v>
      </c>
      <c r="P1578" s="2">
        <v>76</v>
      </c>
      <c r="Q1578" t="s">
        <v>626</v>
      </c>
      <c r="R1578" t="s">
        <v>397</v>
      </c>
      <c r="S1578">
        <v>4085553659</v>
      </c>
      <c r="T1578" t="s">
        <v>398</v>
      </c>
      <c r="V1578" t="s">
        <v>399</v>
      </c>
      <c r="W1578" t="s">
        <v>55</v>
      </c>
      <c r="X1578" s="3">
        <v>94217</v>
      </c>
      <c r="Y1578" t="s">
        <v>32</v>
      </c>
      <c r="Z1578" t="s">
        <v>33</v>
      </c>
      <c r="AA1578" t="s">
        <v>102</v>
      </c>
      <c r="AB1578" t="s">
        <v>400</v>
      </c>
      <c r="AC1578" t="str">
        <f t="shared" si="49"/>
        <v>Frick Sue</v>
      </c>
      <c r="AD1578" t="s">
        <v>36</v>
      </c>
    </row>
    <row r="1579" spans="1:30" x14ac:dyDescent="0.4">
      <c r="A1579">
        <v>10263</v>
      </c>
      <c r="B1579">
        <v>37</v>
      </c>
      <c r="C1579" s="2">
        <v>62.46</v>
      </c>
      <c r="D1579" s="2">
        <f>SALES­_DATA[[#This Row],[PRICEEACH]]*SALES­_DATA[[#This Row],[QUANTITYORDERED]]</f>
        <v>2311.02</v>
      </c>
      <c r="E1579">
        <v>7</v>
      </c>
      <c r="F1579" s="2">
        <v>2311.02</v>
      </c>
      <c r="G1579" s="2">
        <f>SALES­_DATA[[#This Row],[SALES]]-SALES­_DATA[[#This Row],[cost price]]</f>
        <v>0</v>
      </c>
      <c r="H1579" s="4">
        <v>38166</v>
      </c>
      <c r="I1579" s="1" t="s">
        <v>684</v>
      </c>
      <c r="J1579" t="s">
        <v>25</v>
      </c>
      <c r="K1579">
        <v>2</v>
      </c>
      <c r="L1579" t="str">
        <f t="shared" si="48"/>
        <v>Qtr 2</v>
      </c>
      <c r="M1579" t="s">
        <v>684</v>
      </c>
      <c r="N1579">
        <v>2004</v>
      </c>
      <c r="O1579" t="s">
        <v>26</v>
      </c>
      <c r="P1579" s="2">
        <v>76</v>
      </c>
      <c r="Q1579" t="s">
        <v>626</v>
      </c>
      <c r="R1579" t="s">
        <v>109</v>
      </c>
      <c r="S1579">
        <v>2035552570</v>
      </c>
      <c r="T1579" t="s">
        <v>110</v>
      </c>
      <c r="V1579" t="s">
        <v>111</v>
      </c>
      <c r="W1579" t="s">
        <v>112</v>
      </c>
      <c r="X1579" s="3">
        <v>97562</v>
      </c>
      <c r="Y1579" t="s">
        <v>32</v>
      </c>
      <c r="Z1579" t="s">
        <v>33</v>
      </c>
      <c r="AA1579" t="s">
        <v>113</v>
      </c>
      <c r="AB1579" t="s">
        <v>57</v>
      </c>
      <c r="AC1579" t="str">
        <f t="shared" si="49"/>
        <v>King Julie</v>
      </c>
      <c r="AD1579" t="s">
        <v>36</v>
      </c>
    </row>
    <row r="1580" spans="1:30" x14ac:dyDescent="0.4">
      <c r="A1580">
        <v>10275</v>
      </c>
      <c r="B1580">
        <v>30</v>
      </c>
      <c r="C1580" s="2">
        <v>79.98</v>
      </c>
      <c r="D1580" s="2">
        <f>SALES­_DATA[[#This Row],[PRICEEACH]]*SALES­_DATA[[#This Row],[QUANTITYORDERED]]</f>
        <v>2399.4</v>
      </c>
      <c r="E1580">
        <v>6</v>
      </c>
      <c r="F1580" s="2">
        <v>2399.4</v>
      </c>
      <c r="G1580" s="2">
        <f>SALES­_DATA[[#This Row],[SALES]]-SALES­_DATA[[#This Row],[cost price]]</f>
        <v>0</v>
      </c>
      <c r="H1580" s="4">
        <v>38191</v>
      </c>
      <c r="I1580" s="1" t="s">
        <v>678</v>
      </c>
      <c r="J1580" t="s">
        <v>25</v>
      </c>
      <c r="K1580">
        <v>3</v>
      </c>
      <c r="L1580" t="str">
        <f t="shared" si="48"/>
        <v>Qtr 3</v>
      </c>
      <c r="M1580" t="s">
        <v>678</v>
      </c>
      <c r="N1580">
        <v>2004</v>
      </c>
      <c r="O1580" t="s">
        <v>26</v>
      </c>
      <c r="P1580" s="2">
        <v>76</v>
      </c>
      <c r="Q1580" t="s">
        <v>626</v>
      </c>
      <c r="R1580" t="s">
        <v>114</v>
      </c>
      <c r="S1580" t="s">
        <v>115</v>
      </c>
      <c r="T1580" t="s">
        <v>116</v>
      </c>
      <c r="V1580" t="s">
        <v>117</v>
      </c>
      <c r="W1580" t="s">
        <v>687</v>
      </c>
      <c r="X1580" s="3">
        <v>44000</v>
      </c>
      <c r="Y1580" t="s">
        <v>41</v>
      </c>
      <c r="Z1580" t="s">
        <v>42</v>
      </c>
      <c r="AA1580" t="s">
        <v>118</v>
      </c>
      <c r="AB1580" t="s">
        <v>119</v>
      </c>
      <c r="AC1580" t="str">
        <f t="shared" si="49"/>
        <v>Labrune Janine</v>
      </c>
      <c r="AD1580" t="s">
        <v>36</v>
      </c>
    </row>
    <row r="1581" spans="1:30" x14ac:dyDescent="0.4">
      <c r="A1581">
        <v>10285</v>
      </c>
      <c r="B1581">
        <v>39</v>
      </c>
      <c r="C1581" s="2">
        <v>70.08</v>
      </c>
      <c r="D1581" s="2">
        <f>SALES­_DATA[[#This Row],[PRICEEACH]]*SALES­_DATA[[#This Row],[QUANTITYORDERED]]</f>
        <v>2733.12</v>
      </c>
      <c r="E1581">
        <v>11</v>
      </c>
      <c r="F1581" s="2">
        <v>2733.12</v>
      </c>
      <c r="G1581" s="2">
        <f>SALES­_DATA[[#This Row],[SALES]]-SALES­_DATA[[#This Row],[cost price]]</f>
        <v>0</v>
      </c>
      <c r="H1581" s="4">
        <v>38226</v>
      </c>
      <c r="I1581" s="1" t="s">
        <v>679</v>
      </c>
      <c r="J1581" t="s">
        <v>25</v>
      </c>
      <c r="K1581">
        <v>3</v>
      </c>
      <c r="L1581" t="str">
        <f t="shared" si="48"/>
        <v>Qtr 3</v>
      </c>
      <c r="M1581" t="s">
        <v>679</v>
      </c>
      <c r="N1581">
        <v>2004</v>
      </c>
      <c r="O1581" t="s">
        <v>26</v>
      </c>
      <c r="P1581" s="2">
        <v>76</v>
      </c>
      <c r="Q1581" t="s">
        <v>626</v>
      </c>
      <c r="R1581" t="s">
        <v>120</v>
      </c>
      <c r="S1581">
        <v>6175558555</v>
      </c>
      <c r="T1581" t="s">
        <v>121</v>
      </c>
      <c r="V1581" t="s">
        <v>122</v>
      </c>
      <c r="W1581" t="s">
        <v>123</v>
      </c>
      <c r="X1581" s="3">
        <v>51247</v>
      </c>
      <c r="Y1581" t="s">
        <v>32</v>
      </c>
      <c r="Z1581" t="s">
        <v>33</v>
      </c>
      <c r="AA1581" t="s">
        <v>124</v>
      </c>
      <c r="AB1581" t="s">
        <v>125</v>
      </c>
      <c r="AC1581" t="str">
        <f t="shared" si="49"/>
        <v>Hernandez Marta</v>
      </c>
      <c r="AD1581" t="s">
        <v>36</v>
      </c>
    </row>
    <row r="1582" spans="1:30" x14ac:dyDescent="0.4">
      <c r="A1582">
        <v>10297</v>
      </c>
      <c r="B1582">
        <v>32</v>
      </c>
      <c r="C1582" s="2">
        <v>65.510000000000005</v>
      </c>
      <c r="D1582" s="2">
        <f>SALES­_DATA[[#This Row],[PRICEEACH]]*SALES­_DATA[[#This Row],[QUANTITYORDERED]]</f>
        <v>2096.3200000000002</v>
      </c>
      <c r="E1582">
        <v>1</v>
      </c>
      <c r="F1582" s="2">
        <v>2096.3200000000002</v>
      </c>
      <c r="G1582" s="2">
        <f>SALES­_DATA[[#This Row],[SALES]]-SALES­_DATA[[#This Row],[cost price]]</f>
        <v>0</v>
      </c>
      <c r="H1582" s="4">
        <v>38246</v>
      </c>
      <c r="I1582" s="1" t="s">
        <v>685</v>
      </c>
      <c r="J1582" t="s">
        <v>25</v>
      </c>
      <c r="K1582">
        <v>3</v>
      </c>
      <c r="L1582" t="str">
        <f t="shared" si="48"/>
        <v>Qtr 3</v>
      </c>
      <c r="M1582" t="s">
        <v>685</v>
      </c>
      <c r="N1582">
        <v>2004</v>
      </c>
      <c r="O1582" t="s">
        <v>26</v>
      </c>
      <c r="P1582" s="2">
        <v>76</v>
      </c>
      <c r="Q1582" t="s">
        <v>626</v>
      </c>
      <c r="R1582" t="s">
        <v>479</v>
      </c>
      <c r="S1582" t="s">
        <v>480</v>
      </c>
      <c r="T1582" t="s">
        <v>481</v>
      </c>
      <c r="U1582" t="s">
        <v>482</v>
      </c>
      <c r="V1582" t="s">
        <v>483</v>
      </c>
      <c r="W1582" t="s">
        <v>687</v>
      </c>
      <c r="X1582" s="3">
        <v>2</v>
      </c>
      <c r="Y1582" t="s">
        <v>484</v>
      </c>
      <c r="Z1582" t="s">
        <v>42</v>
      </c>
      <c r="AA1582" t="s">
        <v>485</v>
      </c>
      <c r="AB1582" t="s">
        <v>486</v>
      </c>
      <c r="AC1582" t="str">
        <f t="shared" si="49"/>
        <v>Cassidy Dean</v>
      </c>
      <c r="AD1582" t="s">
        <v>36</v>
      </c>
    </row>
    <row r="1583" spans="1:30" x14ac:dyDescent="0.4">
      <c r="A1583">
        <v>10308</v>
      </c>
      <c r="B1583">
        <v>47</v>
      </c>
      <c r="C1583" s="2">
        <v>63.22</v>
      </c>
      <c r="D1583" s="2">
        <f>SALES­_DATA[[#This Row],[PRICEEACH]]*SALES­_DATA[[#This Row],[QUANTITYORDERED]]</f>
        <v>2971.34</v>
      </c>
      <c r="E1583">
        <v>4</v>
      </c>
      <c r="F1583" s="2">
        <v>2971.34</v>
      </c>
      <c r="G1583" s="2">
        <f>SALES­_DATA[[#This Row],[SALES]]-SALES­_DATA[[#This Row],[cost price]]</f>
        <v>0</v>
      </c>
      <c r="H1583" s="4">
        <v>38275</v>
      </c>
      <c r="I1583" s="1" t="s">
        <v>680</v>
      </c>
      <c r="J1583" t="s">
        <v>25</v>
      </c>
      <c r="K1583">
        <v>4</v>
      </c>
      <c r="L1583" t="str">
        <f t="shared" si="48"/>
        <v>Qtr 4</v>
      </c>
      <c r="M1583" t="s">
        <v>680</v>
      </c>
      <c r="N1583">
        <v>2004</v>
      </c>
      <c r="O1583" t="s">
        <v>26</v>
      </c>
      <c r="P1583" s="2">
        <v>76</v>
      </c>
      <c r="Q1583" t="s">
        <v>626</v>
      </c>
      <c r="R1583" t="s">
        <v>317</v>
      </c>
      <c r="S1583">
        <v>9145554562</v>
      </c>
      <c r="T1583" t="s">
        <v>318</v>
      </c>
      <c r="V1583" t="s">
        <v>319</v>
      </c>
      <c r="W1583" t="s">
        <v>31</v>
      </c>
      <c r="X1583" s="3">
        <v>24067</v>
      </c>
      <c r="Y1583" t="s">
        <v>32</v>
      </c>
      <c r="Z1583" t="s">
        <v>33</v>
      </c>
      <c r="AA1583" t="s">
        <v>102</v>
      </c>
      <c r="AB1583" t="s">
        <v>238</v>
      </c>
      <c r="AC1583" t="str">
        <f t="shared" si="49"/>
        <v>Frick Steve</v>
      </c>
      <c r="AD1583" t="s">
        <v>36</v>
      </c>
    </row>
    <row r="1584" spans="1:30" x14ac:dyDescent="0.4">
      <c r="A1584">
        <v>10318</v>
      </c>
      <c r="B1584">
        <v>26</v>
      </c>
      <c r="C1584" s="2">
        <v>86.83</v>
      </c>
      <c r="D1584" s="2">
        <f>SALES­_DATA[[#This Row],[PRICEEACH]]*SALES­_DATA[[#This Row],[QUANTITYORDERED]]</f>
        <v>2257.58</v>
      </c>
      <c r="E1584">
        <v>6</v>
      </c>
      <c r="F1584" s="2">
        <v>2257.58</v>
      </c>
      <c r="G1584" s="2">
        <f>SALES­_DATA[[#This Row],[SALES]]-SALES­_DATA[[#This Row],[cost price]]</f>
        <v>0</v>
      </c>
      <c r="H1584" s="4">
        <v>38293</v>
      </c>
      <c r="I1584" s="1" t="s">
        <v>681</v>
      </c>
      <c r="J1584" t="s">
        <v>25</v>
      </c>
      <c r="K1584">
        <v>4</v>
      </c>
      <c r="L1584" t="str">
        <f t="shared" si="48"/>
        <v>Qtr 4</v>
      </c>
      <c r="M1584" t="s">
        <v>681</v>
      </c>
      <c r="N1584">
        <v>2004</v>
      </c>
      <c r="O1584" t="s">
        <v>26</v>
      </c>
      <c r="P1584" s="2">
        <v>76</v>
      </c>
      <c r="Q1584" t="s">
        <v>626</v>
      </c>
      <c r="R1584" t="s">
        <v>139</v>
      </c>
      <c r="S1584">
        <v>2155551555</v>
      </c>
      <c r="T1584" t="s">
        <v>140</v>
      </c>
      <c r="V1584" t="s">
        <v>141</v>
      </c>
      <c r="W1584" t="s">
        <v>142</v>
      </c>
      <c r="X1584" s="3">
        <v>70267</v>
      </c>
      <c r="Y1584" t="s">
        <v>32</v>
      </c>
      <c r="Z1584" t="s">
        <v>33</v>
      </c>
      <c r="AA1584" t="s">
        <v>34</v>
      </c>
      <c r="AB1584" t="s">
        <v>143</v>
      </c>
      <c r="AC1584" t="str">
        <f t="shared" si="49"/>
        <v>Yu Kyung</v>
      </c>
      <c r="AD1584" t="s">
        <v>36</v>
      </c>
    </row>
    <row r="1585" spans="1:30" x14ac:dyDescent="0.4">
      <c r="A1585">
        <v>10329</v>
      </c>
      <c r="B1585">
        <v>37</v>
      </c>
      <c r="C1585" s="2">
        <v>94.43</v>
      </c>
      <c r="D1585" s="2">
        <f>SALES­_DATA[[#This Row],[PRICEEACH]]*SALES­_DATA[[#This Row],[QUANTITYORDERED]]</f>
        <v>3493.9100000000003</v>
      </c>
      <c r="E1585">
        <v>4</v>
      </c>
      <c r="F1585" s="2">
        <v>3493.91</v>
      </c>
      <c r="G1585" s="2">
        <f>SALES­_DATA[[#This Row],[SALES]]-SALES­_DATA[[#This Row],[cost price]]</f>
        <v>0</v>
      </c>
      <c r="H1585" s="4">
        <v>38306</v>
      </c>
      <c r="I1585" s="1" t="s">
        <v>681</v>
      </c>
      <c r="J1585" t="s">
        <v>25</v>
      </c>
      <c r="K1585">
        <v>4</v>
      </c>
      <c r="L1585" t="str">
        <f t="shared" si="48"/>
        <v>Qtr 4</v>
      </c>
      <c r="M1585" t="s">
        <v>681</v>
      </c>
      <c r="N1585">
        <v>2004</v>
      </c>
      <c r="O1585" t="s">
        <v>26</v>
      </c>
      <c r="P1585" s="2">
        <v>76</v>
      </c>
      <c r="Q1585" t="s">
        <v>626</v>
      </c>
      <c r="R1585" t="s">
        <v>28</v>
      </c>
      <c r="S1585">
        <v>2125557818</v>
      </c>
      <c r="T1585" t="s">
        <v>29</v>
      </c>
      <c r="V1585" t="s">
        <v>30</v>
      </c>
      <c r="W1585" t="s">
        <v>31</v>
      </c>
      <c r="X1585" s="3">
        <v>10022</v>
      </c>
      <c r="Y1585" t="s">
        <v>32</v>
      </c>
      <c r="Z1585" t="s">
        <v>33</v>
      </c>
      <c r="AA1585" t="s">
        <v>34</v>
      </c>
      <c r="AB1585" t="s">
        <v>35</v>
      </c>
      <c r="AC1585" t="str">
        <f t="shared" si="49"/>
        <v>Yu Kwai</v>
      </c>
      <c r="AD1585" t="s">
        <v>51</v>
      </c>
    </row>
    <row r="1586" spans="1:30" x14ac:dyDescent="0.4">
      <c r="A1586">
        <v>10340</v>
      </c>
      <c r="B1586">
        <v>55</v>
      </c>
      <c r="C1586" s="2">
        <v>79.98</v>
      </c>
      <c r="D1586" s="2">
        <f>SALES­_DATA[[#This Row],[PRICEEACH]]*SALES­_DATA[[#This Row],[QUANTITYORDERED]]</f>
        <v>4398.9000000000005</v>
      </c>
      <c r="E1586">
        <v>8</v>
      </c>
      <c r="F1586" s="2">
        <v>4398.8999999999996</v>
      </c>
      <c r="G1586" s="2">
        <f>SALES­_DATA[[#This Row],[SALES]]-SALES­_DATA[[#This Row],[cost price]]</f>
        <v>0</v>
      </c>
      <c r="H1586" s="4">
        <v>38315</v>
      </c>
      <c r="I1586" s="1" t="s">
        <v>681</v>
      </c>
      <c r="J1586" t="s">
        <v>25</v>
      </c>
      <c r="K1586">
        <v>4</v>
      </c>
      <c r="L1586" t="str">
        <f t="shared" si="48"/>
        <v>Qtr 4</v>
      </c>
      <c r="M1586" t="s">
        <v>681</v>
      </c>
      <c r="N1586">
        <v>2004</v>
      </c>
      <c r="O1586" t="s">
        <v>26</v>
      </c>
      <c r="P1586" s="2">
        <v>76</v>
      </c>
      <c r="Q1586" t="s">
        <v>626</v>
      </c>
      <c r="R1586" t="s">
        <v>352</v>
      </c>
      <c r="S1586" t="s">
        <v>353</v>
      </c>
      <c r="T1586" t="s">
        <v>354</v>
      </c>
      <c r="V1586" t="s">
        <v>355</v>
      </c>
      <c r="W1586" t="s">
        <v>687</v>
      </c>
      <c r="X1586" s="3">
        <v>8022</v>
      </c>
      <c r="Y1586" t="s">
        <v>178</v>
      </c>
      <c r="Z1586" t="s">
        <v>42</v>
      </c>
      <c r="AA1586" t="s">
        <v>356</v>
      </c>
      <c r="AB1586" t="s">
        <v>357</v>
      </c>
      <c r="AC1586" t="str">
        <f t="shared" si="49"/>
        <v>Saavedra Eduardo</v>
      </c>
      <c r="AD1586" t="s">
        <v>51</v>
      </c>
    </row>
    <row r="1587" spans="1:30" x14ac:dyDescent="0.4">
      <c r="A1587">
        <v>10363</v>
      </c>
      <c r="B1587">
        <v>21</v>
      </c>
      <c r="C1587" s="2">
        <v>100</v>
      </c>
      <c r="D1587" s="2">
        <f>SALES­_DATA[[#This Row],[PRICEEACH]]*SALES­_DATA[[#This Row],[QUANTITYORDERED]]</f>
        <v>2100</v>
      </c>
      <c r="E1587">
        <v>8</v>
      </c>
      <c r="F1587" s="2">
        <v>3595.62</v>
      </c>
      <c r="G1587" s="2">
        <f>SALES­_DATA[[#This Row],[SALES]]-SALES­_DATA[[#This Row],[cost price]]</f>
        <v>1495.62</v>
      </c>
      <c r="H1587" s="4">
        <v>38358</v>
      </c>
      <c r="I1587" s="1" t="s">
        <v>675</v>
      </c>
      <c r="J1587" t="s">
        <v>25</v>
      </c>
      <c r="K1587">
        <v>1</v>
      </c>
      <c r="L1587" t="str">
        <f t="shared" si="48"/>
        <v>Qtr 1</v>
      </c>
      <c r="M1587" t="s">
        <v>675</v>
      </c>
      <c r="N1587">
        <v>2005</v>
      </c>
      <c r="O1587" t="s">
        <v>26</v>
      </c>
      <c r="P1587" s="2">
        <v>76</v>
      </c>
      <c r="Q1587" t="s">
        <v>626</v>
      </c>
      <c r="R1587" t="s">
        <v>467</v>
      </c>
      <c r="S1587" t="s">
        <v>468</v>
      </c>
      <c r="T1587" t="s">
        <v>469</v>
      </c>
      <c r="V1587" t="s">
        <v>470</v>
      </c>
      <c r="W1587" t="s">
        <v>687</v>
      </c>
      <c r="X1587" s="3" t="s">
        <v>471</v>
      </c>
      <c r="Y1587" t="s">
        <v>130</v>
      </c>
      <c r="Z1587" t="s">
        <v>42</v>
      </c>
      <c r="AA1587" t="s">
        <v>472</v>
      </c>
      <c r="AB1587" t="s">
        <v>473</v>
      </c>
      <c r="AC1587" t="str">
        <f t="shared" si="49"/>
        <v>Suominen Kalle</v>
      </c>
      <c r="AD1587" t="s">
        <v>51</v>
      </c>
    </row>
    <row r="1588" spans="1:30" x14ac:dyDescent="0.4">
      <c r="A1588">
        <v>10375</v>
      </c>
      <c r="B1588">
        <v>23</v>
      </c>
      <c r="C1588" s="2">
        <v>100</v>
      </c>
      <c r="D1588" s="2">
        <f>SALES­_DATA[[#This Row],[PRICEEACH]]*SALES­_DATA[[#This Row],[QUANTITYORDERED]]</f>
        <v>2300</v>
      </c>
      <c r="E1588">
        <v>9</v>
      </c>
      <c r="F1588" s="2">
        <v>2443.29</v>
      </c>
      <c r="G1588" s="2">
        <f>SALES­_DATA[[#This Row],[SALES]]-SALES­_DATA[[#This Row],[cost price]]</f>
        <v>143.28999999999996</v>
      </c>
      <c r="H1588" s="4">
        <v>38386</v>
      </c>
      <c r="I1588" s="1" t="s">
        <v>676</v>
      </c>
      <c r="J1588" t="s">
        <v>25</v>
      </c>
      <c r="K1588">
        <v>1</v>
      </c>
      <c r="L1588" t="str">
        <f t="shared" si="48"/>
        <v>Qtr 1</v>
      </c>
      <c r="M1588" t="s">
        <v>676</v>
      </c>
      <c r="N1588">
        <v>2005</v>
      </c>
      <c r="O1588" t="s">
        <v>26</v>
      </c>
      <c r="P1588" s="2">
        <v>76</v>
      </c>
      <c r="Q1588" t="s">
        <v>626</v>
      </c>
      <c r="R1588" t="s">
        <v>114</v>
      </c>
      <c r="S1588" t="s">
        <v>115</v>
      </c>
      <c r="T1588" t="s">
        <v>116</v>
      </c>
      <c r="V1588" t="s">
        <v>117</v>
      </c>
      <c r="W1588" t="s">
        <v>687</v>
      </c>
      <c r="X1588" s="3">
        <v>44000</v>
      </c>
      <c r="Y1588" t="s">
        <v>41</v>
      </c>
      <c r="Z1588" t="s">
        <v>42</v>
      </c>
      <c r="AA1588" t="s">
        <v>118</v>
      </c>
      <c r="AB1588" t="s">
        <v>119</v>
      </c>
      <c r="AC1588" t="str">
        <f t="shared" si="49"/>
        <v>Labrune Janine</v>
      </c>
      <c r="AD1588" t="s">
        <v>36</v>
      </c>
    </row>
    <row r="1589" spans="1:30" x14ac:dyDescent="0.4">
      <c r="A1589">
        <v>10389</v>
      </c>
      <c r="B1589">
        <v>49</v>
      </c>
      <c r="C1589" s="2">
        <v>81.400000000000006</v>
      </c>
      <c r="D1589" s="2">
        <f>SALES­_DATA[[#This Row],[PRICEEACH]]*SALES­_DATA[[#This Row],[QUANTITYORDERED]]</f>
        <v>3988.6000000000004</v>
      </c>
      <c r="E1589">
        <v>2</v>
      </c>
      <c r="F1589" s="2">
        <v>3988.6</v>
      </c>
      <c r="G1589" s="2">
        <f>SALES­_DATA[[#This Row],[SALES]]-SALES­_DATA[[#This Row],[cost price]]</f>
        <v>0</v>
      </c>
      <c r="H1589" s="4">
        <v>38414</v>
      </c>
      <c r="I1589" s="1" t="s">
        <v>686</v>
      </c>
      <c r="J1589" t="s">
        <v>25</v>
      </c>
      <c r="K1589">
        <v>1</v>
      </c>
      <c r="L1589" t="str">
        <f t="shared" si="48"/>
        <v>Qtr 1</v>
      </c>
      <c r="M1589" t="s">
        <v>686</v>
      </c>
      <c r="N1589">
        <v>2005</v>
      </c>
      <c r="O1589" t="s">
        <v>26</v>
      </c>
      <c r="P1589" s="2">
        <v>76</v>
      </c>
      <c r="Q1589" t="s">
        <v>626</v>
      </c>
      <c r="R1589" t="s">
        <v>261</v>
      </c>
      <c r="S1589" t="s">
        <v>262</v>
      </c>
      <c r="T1589" t="s">
        <v>263</v>
      </c>
      <c r="V1589" t="s">
        <v>264</v>
      </c>
      <c r="W1589" t="s">
        <v>687</v>
      </c>
      <c r="X1589" s="3" t="s">
        <v>265</v>
      </c>
      <c r="Y1589" t="s">
        <v>188</v>
      </c>
      <c r="Z1589" t="s">
        <v>42</v>
      </c>
      <c r="AA1589" t="s">
        <v>266</v>
      </c>
      <c r="AB1589" t="s">
        <v>206</v>
      </c>
      <c r="AC1589" t="str">
        <f t="shared" si="49"/>
        <v>Larsson Maria</v>
      </c>
      <c r="AD1589" t="s">
        <v>51</v>
      </c>
    </row>
    <row r="1590" spans="1:30" x14ac:dyDescent="0.4">
      <c r="A1590">
        <v>10402</v>
      </c>
      <c r="B1590">
        <v>59</v>
      </c>
      <c r="C1590" s="2">
        <v>87.6</v>
      </c>
      <c r="D1590" s="2">
        <f>SALES­_DATA[[#This Row],[PRICEEACH]]*SALES­_DATA[[#This Row],[QUANTITYORDERED]]</f>
        <v>5168.3999999999996</v>
      </c>
      <c r="E1590">
        <v>3</v>
      </c>
      <c r="F1590" s="2">
        <v>5168.3999999999996</v>
      </c>
      <c r="G1590" s="2">
        <f>SALES­_DATA[[#This Row],[SALES]]-SALES­_DATA[[#This Row],[cost price]]</f>
        <v>0</v>
      </c>
      <c r="H1590" s="4">
        <v>38449</v>
      </c>
      <c r="I1590" s="1" t="s">
        <v>683</v>
      </c>
      <c r="J1590" t="s">
        <v>25</v>
      </c>
      <c r="K1590">
        <v>2</v>
      </c>
      <c r="L1590" t="str">
        <f t="shared" si="48"/>
        <v>Qtr 2</v>
      </c>
      <c r="M1590" t="s">
        <v>683</v>
      </c>
      <c r="N1590">
        <v>2005</v>
      </c>
      <c r="O1590" t="s">
        <v>26</v>
      </c>
      <c r="P1590" s="2">
        <v>76</v>
      </c>
      <c r="Q1590" t="s">
        <v>626</v>
      </c>
      <c r="R1590" t="s">
        <v>84</v>
      </c>
      <c r="S1590" t="s">
        <v>85</v>
      </c>
      <c r="T1590" t="s">
        <v>86</v>
      </c>
      <c r="V1590" t="s">
        <v>48</v>
      </c>
      <c r="W1590" t="s">
        <v>687</v>
      </c>
      <c r="X1590" s="3">
        <v>75016</v>
      </c>
      <c r="Y1590" t="s">
        <v>41</v>
      </c>
      <c r="Z1590" t="s">
        <v>42</v>
      </c>
      <c r="AA1590" t="s">
        <v>87</v>
      </c>
      <c r="AB1590" t="s">
        <v>88</v>
      </c>
      <c r="AC1590" t="str">
        <f t="shared" si="49"/>
        <v>Perrier Dominique</v>
      </c>
      <c r="AD1590" t="s">
        <v>51</v>
      </c>
    </row>
    <row r="1591" spans="1:30" x14ac:dyDescent="0.4">
      <c r="A1591">
        <v>10416</v>
      </c>
      <c r="B1591">
        <v>32</v>
      </c>
      <c r="C1591" s="2">
        <v>87.6</v>
      </c>
      <c r="D1591" s="2">
        <f>SALES­_DATA[[#This Row],[PRICEEACH]]*SALES­_DATA[[#This Row],[QUANTITYORDERED]]</f>
        <v>2803.2</v>
      </c>
      <c r="E1591">
        <v>1</v>
      </c>
      <c r="F1591" s="2">
        <v>2803.2</v>
      </c>
      <c r="G1591" s="2">
        <f>SALES­_DATA[[#This Row],[SALES]]-SALES­_DATA[[#This Row],[cost price]]</f>
        <v>0</v>
      </c>
      <c r="H1591" s="4">
        <v>38482</v>
      </c>
      <c r="I1591" s="1" t="s">
        <v>677</v>
      </c>
      <c r="J1591" t="s">
        <v>25</v>
      </c>
      <c r="K1591">
        <v>2</v>
      </c>
      <c r="L1591" t="str">
        <f t="shared" si="48"/>
        <v>Qtr 2</v>
      </c>
      <c r="M1591" t="s">
        <v>677</v>
      </c>
      <c r="N1591">
        <v>2005</v>
      </c>
      <c r="O1591" t="s">
        <v>26</v>
      </c>
      <c r="P1591" s="2">
        <v>76</v>
      </c>
      <c r="Q1591" t="s">
        <v>626</v>
      </c>
      <c r="R1591" t="s">
        <v>452</v>
      </c>
      <c r="S1591" t="s">
        <v>453</v>
      </c>
      <c r="T1591" t="s">
        <v>454</v>
      </c>
      <c r="V1591" t="s">
        <v>455</v>
      </c>
      <c r="W1591" t="s">
        <v>687</v>
      </c>
      <c r="X1591" s="3">
        <v>42100</v>
      </c>
      <c r="Y1591" t="s">
        <v>258</v>
      </c>
      <c r="Z1591" t="s">
        <v>42</v>
      </c>
      <c r="AA1591" t="s">
        <v>456</v>
      </c>
      <c r="AB1591" t="s">
        <v>457</v>
      </c>
      <c r="AC1591" t="str">
        <f t="shared" si="49"/>
        <v>Moroni Maurizio</v>
      </c>
      <c r="AD1591" t="s">
        <v>36</v>
      </c>
    </row>
    <row r="1592" spans="1:30" x14ac:dyDescent="0.4">
      <c r="A1592">
        <v>10105</v>
      </c>
      <c r="B1592">
        <v>43</v>
      </c>
      <c r="C1592" s="2">
        <v>100</v>
      </c>
      <c r="D1592" s="2">
        <f>SALES­_DATA[[#This Row],[PRICEEACH]]*SALES­_DATA[[#This Row],[QUANTITYORDERED]]</f>
        <v>4300</v>
      </c>
      <c r="E1592">
        <v>9</v>
      </c>
      <c r="F1592" s="2">
        <v>6341.21</v>
      </c>
      <c r="G1592" s="2">
        <f>SALES­_DATA[[#This Row],[SALES]]-SALES­_DATA[[#This Row],[cost price]]</f>
        <v>2041.21</v>
      </c>
      <c r="H1592" s="4">
        <v>37663</v>
      </c>
      <c r="I1592" s="1" t="s">
        <v>676</v>
      </c>
      <c r="J1592" t="s">
        <v>25</v>
      </c>
      <c r="K1592">
        <v>1</v>
      </c>
      <c r="L1592" t="str">
        <f t="shared" si="48"/>
        <v>Qtr 1</v>
      </c>
      <c r="M1592" t="s">
        <v>676</v>
      </c>
      <c r="N1592">
        <v>2003</v>
      </c>
      <c r="O1592" t="s">
        <v>598</v>
      </c>
      <c r="P1592" s="2">
        <v>122</v>
      </c>
      <c r="Q1592" t="s">
        <v>627</v>
      </c>
      <c r="R1592" t="s">
        <v>322</v>
      </c>
      <c r="S1592" t="s">
        <v>323</v>
      </c>
      <c r="T1592" t="s">
        <v>324</v>
      </c>
      <c r="V1592" t="s">
        <v>325</v>
      </c>
      <c r="W1592" t="s">
        <v>687</v>
      </c>
      <c r="X1592" s="3">
        <v>1734</v>
      </c>
      <c r="Y1592" t="s">
        <v>326</v>
      </c>
      <c r="Z1592" t="s">
        <v>42</v>
      </c>
      <c r="AA1592" t="s">
        <v>327</v>
      </c>
      <c r="AB1592" t="s">
        <v>328</v>
      </c>
      <c r="AC1592" t="str">
        <f t="shared" si="49"/>
        <v>Petersen Jytte</v>
      </c>
      <c r="AD1592" t="s">
        <v>51</v>
      </c>
    </row>
    <row r="1593" spans="1:30" x14ac:dyDescent="0.4">
      <c r="A1593">
        <v>10117</v>
      </c>
      <c r="B1593">
        <v>41</v>
      </c>
      <c r="C1593" s="2">
        <v>100</v>
      </c>
      <c r="D1593" s="2">
        <f>SALES­_DATA[[#This Row],[PRICEEACH]]*SALES­_DATA[[#This Row],[QUANTITYORDERED]]</f>
        <v>4100</v>
      </c>
      <c r="E1593">
        <v>3</v>
      </c>
      <c r="F1593" s="2">
        <v>5189.78</v>
      </c>
      <c r="G1593" s="2">
        <f>SALES­_DATA[[#This Row],[SALES]]-SALES­_DATA[[#This Row],[cost price]]</f>
        <v>1089.7799999999997</v>
      </c>
      <c r="H1593" s="4">
        <v>37727</v>
      </c>
      <c r="I1593" s="1" t="s">
        <v>683</v>
      </c>
      <c r="J1593" t="s">
        <v>25</v>
      </c>
      <c r="K1593">
        <v>2</v>
      </c>
      <c r="L1593" t="str">
        <f t="shared" si="48"/>
        <v>Qtr 2</v>
      </c>
      <c r="M1593" t="s">
        <v>683</v>
      </c>
      <c r="N1593">
        <v>2003</v>
      </c>
      <c r="O1593" t="s">
        <v>598</v>
      </c>
      <c r="P1593" s="2">
        <v>122</v>
      </c>
      <c r="Q1593" t="s">
        <v>627</v>
      </c>
      <c r="R1593" t="s">
        <v>196</v>
      </c>
      <c r="S1593" t="s">
        <v>197</v>
      </c>
      <c r="T1593" t="s">
        <v>198</v>
      </c>
      <c r="V1593" t="s">
        <v>199</v>
      </c>
      <c r="W1593" t="s">
        <v>687</v>
      </c>
      <c r="X1593" s="3">
        <v>79903</v>
      </c>
      <c r="Y1593" t="s">
        <v>199</v>
      </c>
      <c r="Z1593" t="s">
        <v>200</v>
      </c>
      <c r="AA1593" t="s">
        <v>201</v>
      </c>
      <c r="AB1593" t="s">
        <v>202</v>
      </c>
      <c r="AC1593" t="str">
        <f t="shared" si="49"/>
        <v>Natividad Eric</v>
      </c>
      <c r="AD1593" t="s">
        <v>51</v>
      </c>
    </row>
    <row r="1594" spans="1:30" x14ac:dyDescent="0.4">
      <c r="A1594">
        <v>10129</v>
      </c>
      <c r="B1594">
        <v>45</v>
      </c>
      <c r="C1594" s="2">
        <v>100</v>
      </c>
      <c r="D1594" s="2">
        <f>SALES­_DATA[[#This Row],[PRICEEACH]]*SALES­_DATA[[#This Row],[QUANTITYORDERED]]</f>
        <v>4500</v>
      </c>
      <c r="E1594">
        <v>9</v>
      </c>
      <c r="F1594" s="2">
        <v>6027.75</v>
      </c>
      <c r="G1594" s="2">
        <f>SALES­_DATA[[#This Row],[SALES]]-SALES­_DATA[[#This Row],[cost price]]</f>
        <v>1527.75</v>
      </c>
      <c r="H1594" s="4">
        <v>37784</v>
      </c>
      <c r="I1594" s="1" t="s">
        <v>684</v>
      </c>
      <c r="J1594" t="s">
        <v>25</v>
      </c>
      <c r="K1594">
        <v>2</v>
      </c>
      <c r="L1594" t="str">
        <f t="shared" si="48"/>
        <v>Qtr 2</v>
      </c>
      <c r="M1594" t="s">
        <v>684</v>
      </c>
      <c r="N1594">
        <v>2003</v>
      </c>
      <c r="O1594" t="s">
        <v>598</v>
      </c>
      <c r="P1594" s="2">
        <v>122</v>
      </c>
      <c r="Q1594" t="s">
        <v>627</v>
      </c>
      <c r="R1594" t="s">
        <v>329</v>
      </c>
      <c r="S1594" t="s">
        <v>330</v>
      </c>
      <c r="T1594" t="s">
        <v>331</v>
      </c>
      <c r="V1594" t="s">
        <v>332</v>
      </c>
      <c r="W1594" t="s">
        <v>687</v>
      </c>
      <c r="X1594" s="3" t="s">
        <v>333</v>
      </c>
      <c r="Y1594" t="s">
        <v>170</v>
      </c>
      <c r="Z1594" t="s">
        <v>42</v>
      </c>
      <c r="AA1594" t="s">
        <v>61</v>
      </c>
      <c r="AB1594" t="s">
        <v>334</v>
      </c>
      <c r="AC1594" t="str">
        <f t="shared" si="49"/>
        <v>Brown Ann</v>
      </c>
      <c r="AD1594" t="s">
        <v>51</v>
      </c>
    </row>
    <row r="1595" spans="1:30" x14ac:dyDescent="0.4">
      <c r="A1595">
        <v>10142</v>
      </c>
      <c r="B1595">
        <v>33</v>
      </c>
      <c r="C1595" s="2">
        <v>100</v>
      </c>
      <c r="D1595" s="2">
        <f>SALES­_DATA[[#This Row],[PRICEEACH]]*SALES­_DATA[[#This Row],[QUANTITYORDERED]]</f>
        <v>3300</v>
      </c>
      <c r="E1595">
        <v>6</v>
      </c>
      <c r="F1595" s="2">
        <v>3366</v>
      </c>
      <c r="G1595" s="2">
        <f>SALES­_DATA[[#This Row],[SALES]]-SALES­_DATA[[#This Row],[cost price]]</f>
        <v>66</v>
      </c>
      <c r="H1595" s="4">
        <v>37841</v>
      </c>
      <c r="I1595" s="1" t="s">
        <v>679</v>
      </c>
      <c r="J1595" t="s">
        <v>25</v>
      </c>
      <c r="K1595">
        <v>3</v>
      </c>
      <c r="L1595" t="str">
        <f t="shared" si="48"/>
        <v>Qtr 3</v>
      </c>
      <c r="M1595" t="s">
        <v>679</v>
      </c>
      <c r="N1595">
        <v>2003</v>
      </c>
      <c r="O1595" t="s">
        <v>598</v>
      </c>
      <c r="P1595" s="2">
        <v>122</v>
      </c>
      <c r="Q1595" t="s">
        <v>627</v>
      </c>
      <c r="R1595" t="s">
        <v>272</v>
      </c>
      <c r="S1595">
        <v>4155551450</v>
      </c>
      <c r="T1595" t="s">
        <v>273</v>
      </c>
      <c r="V1595" t="s">
        <v>274</v>
      </c>
      <c r="W1595" t="s">
        <v>55</v>
      </c>
      <c r="X1595" s="3">
        <v>97562</v>
      </c>
      <c r="Y1595" t="s">
        <v>32</v>
      </c>
      <c r="Z1595" t="s">
        <v>33</v>
      </c>
      <c r="AA1595" t="s">
        <v>275</v>
      </c>
      <c r="AB1595" t="s">
        <v>276</v>
      </c>
      <c r="AC1595" t="str">
        <f t="shared" si="49"/>
        <v>Nelson Valarie</v>
      </c>
      <c r="AD1595" t="s">
        <v>51</v>
      </c>
    </row>
    <row r="1596" spans="1:30" x14ac:dyDescent="0.4">
      <c r="A1596">
        <v>10153</v>
      </c>
      <c r="B1596">
        <v>40</v>
      </c>
      <c r="C1596" s="2">
        <v>100</v>
      </c>
      <c r="D1596" s="2">
        <f>SALES­_DATA[[#This Row],[PRICEEACH]]*SALES­_DATA[[#This Row],[QUANTITYORDERED]]</f>
        <v>4000</v>
      </c>
      <c r="E1596">
        <v>5</v>
      </c>
      <c r="F1596" s="2">
        <v>5456.4</v>
      </c>
      <c r="G1596" s="2">
        <f>SALES­_DATA[[#This Row],[SALES]]-SALES­_DATA[[#This Row],[cost price]]</f>
        <v>1456.3999999999996</v>
      </c>
      <c r="H1596" s="4">
        <v>37892</v>
      </c>
      <c r="I1596" s="1" t="s">
        <v>685</v>
      </c>
      <c r="J1596" t="s">
        <v>25</v>
      </c>
      <c r="K1596">
        <v>3</v>
      </c>
      <c r="L1596" t="str">
        <f t="shared" si="48"/>
        <v>Qtr 3</v>
      </c>
      <c r="M1596" t="s">
        <v>685</v>
      </c>
      <c r="N1596">
        <v>2003</v>
      </c>
      <c r="O1596" t="s">
        <v>598</v>
      </c>
      <c r="P1596" s="2">
        <v>122</v>
      </c>
      <c r="Q1596" t="s">
        <v>627</v>
      </c>
      <c r="R1596" t="s">
        <v>174</v>
      </c>
      <c r="S1596" t="s">
        <v>175</v>
      </c>
      <c r="T1596" t="s">
        <v>176</v>
      </c>
      <c r="V1596" t="s">
        <v>177</v>
      </c>
      <c r="W1596" t="s">
        <v>687</v>
      </c>
      <c r="X1596" s="3">
        <v>28034</v>
      </c>
      <c r="Y1596" t="s">
        <v>178</v>
      </c>
      <c r="Z1596" t="s">
        <v>42</v>
      </c>
      <c r="AA1596" t="s">
        <v>179</v>
      </c>
      <c r="AB1596" t="s">
        <v>180</v>
      </c>
      <c r="AC1596" t="str">
        <f t="shared" si="49"/>
        <v>Freyre Diego</v>
      </c>
      <c r="AD1596" t="s">
        <v>51</v>
      </c>
    </row>
    <row r="1597" spans="1:30" x14ac:dyDescent="0.4">
      <c r="A1597">
        <v>10167</v>
      </c>
      <c r="B1597">
        <v>33</v>
      </c>
      <c r="C1597" s="2">
        <v>100</v>
      </c>
      <c r="D1597" s="2">
        <f>SALES­_DATA[[#This Row],[PRICEEACH]]*SALES­_DATA[[#This Row],[QUANTITYORDERED]]</f>
        <v>3300</v>
      </c>
      <c r="E1597">
        <v>16</v>
      </c>
      <c r="F1597" s="2">
        <v>3812.16</v>
      </c>
      <c r="G1597" s="2">
        <f>SALES­_DATA[[#This Row],[SALES]]-SALES­_DATA[[#This Row],[cost price]]</f>
        <v>512.15999999999985</v>
      </c>
      <c r="H1597" s="4">
        <v>37917</v>
      </c>
      <c r="I1597" s="1" t="s">
        <v>680</v>
      </c>
      <c r="J1597" t="s">
        <v>339</v>
      </c>
      <c r="K1597">
        <v>4</v>
      </c>
      <c r="L1597" t="str">
        <f t="shared" si="48"/>
        <v>Qtr 4</v>
      </c>
      <c r="M1597" t="s">
        <v>680</v>
      </c>
      <c r="N1597">
        <v>2003</v>
      </c>
      <c r="O1597" t="s">
        <v>598</v>
      </c>
      <c r="P1597" s="2">
        <v>122</v>
      </c>
      <c r="Q1597" t="s">
        <v>627</v>
      </c>
      <c r="R1597" t="s">
        <v>261</v>
      </c>
      <c r="S1597" t="s">
        <v>262</v>
      </c>
      <c r="T1597" t="s">
        <v>263</v>
      </c>
      <c r="V1597" t="s">
        <v>264</v>
      </c>
      <c r="W1597" t="s">
        <v>687</v>
      </c>
      <c r="X1597" s="3" t="s">
        <v>265</v>
      </c>
      <c r="Y1597" t="s">
        <v>188</v>
      </c>
      <c r="Z1597" t="s">
        <v>42</v>
      </c>
      <c r="AA1597" t="s">
        <v>266</v>
      </c>
      <c r="AB1597" t="s">
        <v>206</v>
      </c>
      <c r="AC1597" t="str">
        <f t="shared" si="49"/>
        <v>Larsson Maria</v>
      </c>
      <c r="AD1597" t="s">
        <v>51</v>
      </c>
    </row>
    <row r="1598" spans="1:30" x14ac:dyDescent="0.4">
      <c r="A1598">
        <v>10177</v>
      </c>
      <c r="B1598">
        <v>50</v>
      </c>
      <c r="C1598" s="2">
        <v>100</v>
      </c>
      <c r="D1598" s="2">
        <f>SALES­_DATA[[#This Row],[PRICEEACH]]*SALES­_DATA[[#This Row],[QUANTITYORDERED]]</f>
        <v>5000</v>
      </c>
      <c r="E1598">
        <v>7</v>
      </c>
      <c r="F1598" s="2">
        <v>6083</v>
      </c>
      <c r="G1598" s="2">
        <f>SALES­_DATA[[#This Row],[SALES]]-SALES­_DATA[[#This Row],[cost price]]</f>
        <v>1083</v>
      </c>
      <c r="H1598" s="4">
        <v>37932</v>
      </c>
      <c r="I1598" s="1" t="s">
        <v>681</v>
      </c>
      <c r="J1598" t="s">
        <v>25</v>
      </c>
      <c r="K1598">
        <v>4</v>
      </c>
      <c r="L1598" t="str">
        <f t="shared" si="48"/>
        <v>Qtr 4</v>
      </c>
      <c r="M1598" t="s">
        <v>681</v>
      </c>
      <c r="N1598">
        <v>2003</v>
      </c>
      <c r="O1598" t="s">
        <v>598</v>
      </c>
      <c r="P1598" s="2">
        <v>122</v>
      </c>
      <c r="Q1598" t="s">
        <v>627</v>
      </c>
      <c r="R1598" t="s">
        <v>487</v>
      </c>
      <c r="S1598" t="s">
        <v>488</v>
      </c>
      <c r="T1598" t="s">
        <v>489</v>
      </c>
      <c r="V1598" t="s">
        <v>177</v>
      </c>
      <c r="W1598" t="s">
        <v>687</v>
      </c>
      <c r="X1598" s="3">
        <v>28023</v>
      </c>
      <c r="Y1598" t="s">
        <v>178</v>
      </c>
      <c r="Z1598" t="s">
        <v>42</v>
      </c>
      <c r="AA1598" t="s">
        <v>490</v>
      </c>
      <c r="AB1598" t="s">
        <v>491</v>
      </c>
      <c r="AC1598" t="str">
        <f t="shared" si="49"/>
        <v>Fernandez Jesus</v>
      </c>
      <c r="AD1598" t="s">
        <v>51</v>
      </c>
    </row>
    <row r="1599" spans="1:30" x14ac:dyDescent="0.4">
      <c r="A1599">
        <v>10185</v>
      </c>
      <c r="B1599">
        <v>30</v>
      </c>
      <c r="C1599" s="2">
        <v>100</v>
      </c>
      <c r="D1599" s="2">
        <f>SALES­_DATA[[#This Row],[PRICEEACH]]*SALES­_DATA[[#This Row],[QUANTITYORDERED]]</f>
        <v>3000</v>
      </c>
      <c r="E1599">
        <v>7</v>
      </c>
      <c r="F1599" s="2">
        <v>3170.7</v>
      </c>
      <c r="G1599" s="2">
        <f>SALES­_DATA[[#This Row],[SALES]]-SALES­_DATA[[#This Row],[cost price]]</f>
        <v>170.69999999999982</v>
      </c>
      <c r="H1599" s="4">
        <v>37939</v>
      </c>
      <c r="I1599" s="1" t="s">
        <v>681</v>
      </c>
      <c r="J1599" t="s">
        <v>25</v>
      </c>
      <c r="K1599">
        <v>4</v>
      </c>
      <c r="L1599" t="str">
        <f t="shared" si="48"/>
        <v>Qtr 4</v>
      </c>
      <c r="M1599" t="s">
        <v>681</v>
      </c>
      <c r="N1599">
        <v>2003</v>
      </c>
      <c r="O1599" t="s">
        <v>598</v>
      </c>
      <c r="P1599" s="2">
        <v>122</v>
      </c>
      <c r="Q1599" t="s">
        <v>627</v>
      </c>
      <c r="R1599" t="s">
        <v>335</v>
      </c>
      <c r="S1599">
        <v>5085559555</v>
      </c>
      <c r="T1599" t="s">
        <v>336</v>
      </c>
      <c r="V1599" t="s">
        <v>162</v>
      </c>
      <c r="W1599" t="s">
        <v>123</v>
      </c>
      <c r="X1599" s="3">
        <v>50553</v>
      </c>
      <c r="Y1599" t="s">
        <v>32</v>
      </c>
      <c r="Z1599" t="s">
        <v>33</v>
      </c>
      <c r="AA1599" t="s">
        <v>337</v>
      </c>
      <c r="AB1599" t="s">
        <v>338</v>
      </c>
      <c r="AC1599" t="str">
        <f t="shared" si="49"/>
        <v>Tam Wing C</v>
      </c>
      <c r="AD1599" t="s">
        <v>51</v>
      </c>
    </row>
    <row r="1600" spans="1:30" x14ac:dyDescent="0.4">
      <c r="A1600">
        <v>10197</v>
      </c>
      <c r="B1600">
        <v>41</v>
      </c>
      <c r="C1600" s="2">
        <v>100</v>
      </c>
      <c r="D1600" s="2">
        <f>SALES­_DATA[[#This Row],[PRICEEACH]]*SALES­_DATA[[#This Row],[QUANTITYORDERED]]</f>
        <v>4100</v>
      </c>
      <c r="E1600">
        <v>13</v>
      </c>
      <c r="F1600" s="2">
        <v>4534.6000000000004</v>
      </c>
      <c r="G1600" s="2">
        <f>SALES­_DATA[[#This Row],[SALES]]-SALES­_DATA[[#This Row],[cost price]]</f>
        <v>434.60000000000036</v>
      </c>
      <c r="H1600" s="4">
        <v>37951</v>
      </c>
      <c r="I1600" s="1" t="s">
        <v>681</v>
      </c>
      <c r="J1600" t="s">
        <v>25</v>
      </c>
      <c r="K1600">
        <v>4</v>
      </c>
      <c r="L1600" t="str">
        <f t="shared" si="48"/>
        <v>Qtr 4</v>
      </c>
      <c r="M1600" t="s">
        <v>681</v>
      </c>
      <c r="N1600">
        <v>2003</v>
      </c>
      <c r="O1600" t="s">
        <v>598</v>
      </c>
      <c r="P1600" s="2">
        <v>122</v>
      </c>
      <c r="Q1600" t="s">
        <v>627</v>
      </c>
      <c r="R1600" t="s">
        <v>352</v>
      </c>
      <c r="S1600" t="s">
        <v>353</v>
      </c>
      <c r="T1600" t="s">
        <v>354</v>
      </c>
      <c r="V1600" t="s">
        <v>355</v>
      </c>
      <c r="W1600" t="s">
        <v>687</v>
      </c>
      <c r="X1600" s="3">
        <v>8022</v>
      </c>
      <c r="Y1600" t="s">
        <v>178</v>
      </c>
      <c r="Z1600" t="s">
        <v>42</v>
      </c>
      <c r="AA1600" t="s">
        <v>356</v>
      </c>
      <c r="AB1600" t="s">
        <v>357</v>
      </c>
      <c r="AC1600" t="str">
        <f t="shared" si="49"/>
        <v>Saavedra Eduardo</v>
      </c>
      <c r="AD1600" t="s">
        <v>51</v>
      </c>
    </row>
    <row r="1601" spans="1:30" x14ac:dyDescent="0.4">
      <c r="A1601">
        <v>10208</v>
      </c>
      <c r="B1601">
        <v>35</v>
      </c>
      <c r="C1601" s="2">
        <v>100</v>
      </c>
      <c r="D1601" s="2">
        <f>SALES­_DATA[[#This Row],[PRICEEACH]]*SALES­_DATA[[#This Row],[QUANTITYORDERED]]</f>
        <v>3500</v>
      </c>
      <c r="E1601">
        <v>7</v>
      </c>
      <c r="F1601" s="2">
        <v>4301.1499999999996</v>
      </c>
      <c r="G1601" s="2">
        <f>SALES­_DATA[[#This Row],[SALES]]-SALES­_DATA[[#This Row],[cost price]]</f>
        <v>801.14999999999964</v>
      </c>
      <c r="H1601" s="4">
        <v>37988</v>
      </c>
      <c r="I1601" s="1" t="s">
        <v>675</v>
      </c>
      <c r="J1601" t="s">
        <v>25</v>
      </c>
      <c r="K1601">
        <v>1</v>
      </c>
      <c r="L1601" t="str">
        <f t="shared" si="48"/>
        <v>Qtr 1</v>
      </c>
      <c r="M1601" t="s">
        <v>675</v>
      </c>
      <c r="N1601">
        <v>2004</v>
      </c>
      <c r="O1601" t="s">
        <v>598</v>
      </c>
      <c r="P1601" s="2">
        <v>122</v>
      </c>
      <c r="Q1601" t="s">
        <v>627</v>
      </c>
      <c r="R1601" t="s">
        <v>219</v>
      </c>
      <c r="S1601" t="s">
        <v>220</v>
      </c>
      <c r="T1601" t="s">
        <v>221</v>
      </c>
      <c r="V1601" t="s">
        <v>222</v>
      </c>
      <c r="W1601" t="s">
        <v>687</v>
      </c>
      <c r="X1601" s="3">
        <v>69004</v>
      </c>
      <c r="Y1601" t="s">
        <v>41</v>
      </c>
      <c r="Z1601" t="s">
        <v>42</v>
      </c>
      <c r="AA1601" t="s">
        <v>223</v>
      </c>
      <c r="AB1601" t="s">
        <v>224</v>
      </c>
      <c r="AC1601" t="str">
        <f t="shared" si="49"/>
        <v>Saveley Mary</v>
      </c>
      <c r="AD1601" t="s">
        <v>51</v>
      </c>
    </row>
    <row r="1602" spans="1:30" x14ac:dyDescent="0.4">
      <c r="A1602">
        <v>10221</v>
      </c>
      <c r="B1602">
        <v>49</v>
      </c>
      <c r="C1602" s="2">
        <v>100</v>
      </c>
      <c r="D1602" s="2">
        <f>SALES­_DATA[[#This Row],[PRICEEACH]]*SALES­_DATA[[#This Row],[QUANTITYORDERED]]</f>
        <v>4900</v>
      </c>
      <c r="E1602">
        <v>1</v>
      </c>
      <c r="F1602" s="2">
        <v>6804.63</v>
      </c>
      <c r="G1602" s="2">
        <f>SALES­_DATA[[#This Row],[SALES]]-SALES­_DATA[[#This Row],[cost price]]</f>
        <v>1904.63</v>
      </c>
      <c r="H1602" s="4">
        <v>38035</v>
      </c>
      <c r="I1602" s="1" t="s">
        <v>676</v>
      </c>
      <c r="J1602" t="s">
        <v>25</v>
      </c>
      <c r="K1602">
        <v>1</v>
      </c>
      <c r="L1602" t="str">
        <f t="shared" si="48"/>
        <v>Qtr 1</v>
      </c>
      <c r="M1602" t="s">
        <v>676</v>
      </c>
      <c r="N1602">
        <v>2004</v>
      </c>
      <c r="O1602" t="s">
        <v>598</v>
      </c>
      <c r="P1602" s="2">
        <v>122</v>
      </c>
      <c r="Q1602" t="s">
        <v>627</v>
      </c>
      <c r="R1602" t="s">
        <v>365</v>
      </c>
      <c r="S1602" t="s">
        <v>366</v>
      </c>
      <c r="T1602" t="s">
        <v>367</v>
      </c>
      <c r="V1602" t="s">
        <v>368</v>
      </c>
      <c r="W1602" t="s">
        <v>687</v>
      </c>
      <c r="X1602" s="3" t="s">
        <v>369</v>
      </c>
      <c r="Y1602" t="s">
        <v>370</v>
      </c>
      <c r="Z1602" t="s">
        <v>42</v>
      </c>
      <c r="AA1602" t="s">
        <v>371</v>
      </c>
      <c r="AB1602" t="s">
        <v>372</v>
      </c>
      <c r="AC1602" t="str">
        <f t="shared" si="49"/>
        <v>Dewey Catherine</v>
      </c>
      <c r="AD1602" t="s">
        <v>51</v>
      </c>
    </row>
    <row r="1603" spans="1:30" x14ac:dyDescent="0.4">
      <c r="A1603">
        <v>10232</v>
      </c>
      <c r="B1603">
        <v>46</v>
      </c>
      <c r="C1603" s="2">
        <v>100</v>
      </c>
      <c r="D1603" s="2">
        <f>SALES­_DATA[[#This Row],[PRICEEACH]]*SALES­_DATA[[#This Row],[QUANTITYORDERED]]</f>
        <v>4600</v>
      </c>
      <c r="E1603">
        <v>4</v>
      </c>
      <c r="F1603" s="2">
        <v>5652.94</v>
      </c>
      <c r="G1603" s="2">
        <f>SALES­_DATA[[#This Row],[SALES]]-SALES­_DATA[[#This Row],[cost price]]</f>
        <v>1052.9399999999996</v>
      </c>
      <c r="H1603" s="4">
        <v>38066</v>
      </c>
      <c r="I1603" s="1" t="s">
        <v>686</v>
      </c>
      <c r="J1603" t="s">
        <v>25</v>
      </c>
      <c r="K1603">
        <v>1</v>
      </c>
      <c r="L1603" t="str">
        <f t="shared" ref="L1603:L1666" si="50">CONCATENATE("Qtr", " ",K1603)</f>
        <v>Qtr 1</v>
      </c>
      <c r="M1603" t="s">
        <v>686</v>
      </c>
      <c r="N1603">
        <v>2004</v>
      </c>
      <c r="O1603" t="s">
        <v>598</v>
      </c>
      <c r="P1603" s="2">
        <v>122</v>
      </c>
      <c r="Q1603" t="s">
        <v>627</v>
      </c>
      <c r="R1603" t="s">
        <v>383</v>
      </c>
      <c r="S1603" t="s">
        <v>384</v>
      </c>
      <c r="T1603" t="s">
        <v>385</v>
      </c>
      <c r="V1603" t="s">
        <v>386</v>
      </c>
      <c r="W1603" t="s">
        <v>387</v>
      </c>
      <c r="X1603" s="3" t="s">
        <v>388</v>
      </c>
      <c r="Y1603" t="s">
        <v>170</v>
      </c>
      <c r="Z1603" t="s">
        <v>42</v>
      </c>
      <c r="AA1603" t="s">
        <v>389</v>
      </c>
      <c r="AB1603" t="s">
        <v>390</v>
      </c>
      <c r="AC1603" t="str">
        <f t="shared" ref="AC1603:AC1666" si="51">CONCATENATE(AA1603, " ",AB1603)</f>
        <v>Bennett Helen</v>
      </c>
      <c r="AD1603" t="s">
        <v>51</v>
      </c>
    </row>
    <row r="1604" spans="1:30" x14ac:dyDescent="0.4">
      <c r="A1604">
        <v>10248</v>
      </c>
      <c r="B1604">
        <v>48</v>
      </c>
      <c r="C1604" s="2">
        <v>100</v>
      </c>
      <c r="D1604" s="2">
        <f>SALES­_DATA[[#This Row],[PRICEEACH]]*SALES­_DATA[[#This Row],[QUANTITYORDERED]]</f>
        <v>4800</v>
      </c>
      <c r="E1604">
        <v>10</v>
      </c>
      <c r="F1604" s="2">
        <v>6960.48</v>
      </c>
      <c r="G1604" s="2">
        <f>SALES­_DATA[[#This Row],[SALES]]-SALES­_DATA[[#This Row],[cost price]]</f>
        <v>2160.4799999999996</v>
      </c>
      <c r="H1604" s="4">
        <v>38114</v>
      </c>
      <c r="I1604" s="1" t="s">
        <v>677</v>
      </c>
      <c r="J1604" t="s">
        <v>339</v>
      </c>
      <c r="K1604">
        <v>2</v>
      </c>
      <c r="L1604" t="str">
        <f t="shared" si="50"/>
        <v>Qtr 2</v>
      </c>
      <c r="M1604" t="s">
        <v>677</v>
      </c>
      <c r="N1604">
        <v>2004</v>
      </c>
      <c r="O1604" t="s">
        <v>598</v>
      </c>
      <c r="P1604" s="2">
        <v>122</v>
      </c>
      <c r="Q1604" t="s">
        <v>627</v>
      </c>
      <c r="R1604" t="s">
        <v>28</v>
      </c>
      <c r="S1604">
        <v>2125557818</v>
      </c>
      <c r="T1604" t="s">
        <v>29</v>
      </c>
      <c r="V1604" t="s">
        <v>30</v>
      </c>
      <c r="W1604" t="s">
        <v>31</v>
      </c>
      <c r="X1604" s="3">
        <v>10022</v>
      </c>
      <c r="Y1604" t="s">
        <v>32</v>
      </c>
      <c r="Z1604" t="s">
        <v>33</v>
      </c>
      <c r="AA1604" t="s">
        <v>34</v>
      </c>
      <c r="AB1604" t="s">
        <v>35</v>
      </c>
      <c r="AC1604" t="str">
        <f t="shared" si="51"/>
        <v>Yu Kwai</v>
      </c>
      <c r="AD1604" t="s">
        <v>51</v>
      </c>
    </row>
    <row r="1605" spans="1:30" x14ac:dyDescent="0.4">
      <c r="A1605">
        <v>10261</v>
      </c>
      <c r="B1605">
        <v>36</v>
      </c>
      <c r="C1605" s="2">
        <v>100</v>
      </c>
      <c r="D1605" s="2">
        <f>SALES­_DATA[[#This Row],[PRICEEACH]]*SALES­_DATA[[#This Row],[QUANTITYORDERED]]</f>
        <v>3600</v>
      </c>
      <c r="E1605">
        <v>8</v>
      </c>
      <c r="F1605" s="2">
        <v>4512.6000000000004</v>
      </c>
      <c r="G1605" s="2">
        <f>SALES­_DATA[[#This Row],[SALES]]-SALES­_DATA[[#This Row],[cost price]]</f>
        <v>912.60000000000036</v>
      </c>
      <c r="H1605" s="4">
        <v>38155</v>
      </c>
      <c r="I1605" s="1" t="s">
        <v>684</v>
      </c>
      <c r="J1605" t="s">
        <v>25</v>
      </c>
      <c r="K1605">
        <v>2</v>
      </c>
      <c r="L1605" t="str">
        <f t="shared" si="50"/>
        <v>Qtr 2</v>
      </c>
      <c r="M1605" t="s">
        <v>684</v>
      </c>
      <c r="N1605">
        <v>2004</v>
      </c>
      <c r="O1605" t="s">
        <v>598</v>
      </c>
      <c r="P1605" s="2">
        <v>122</v>
      </c>
      <c r="Q1605" t="s">
        <v>627</v>
      </c>
      <c r="R1605" t="s">
        <v>292</v>
      </c>
      <c r="S1605" t="s">
        <v>293</v>
      </c>
      <c r="T1605" t="s">
        <v>294</v>
      </c>
      <c r="V1605" t="s">
        <v>295</v>
      </c>
      <c r="W1605" t="s">
        <v>296</v>
      </c>
      <c r="X1605" s="3" t="s">
        <v>297</v>
      </c>
      <c r="Y1605" t="s">
        <v>231</v>
      </c>
      <c r="Z1605" t="s">
        <v>33</v>
      </c>
      <c r="AA1605" t="s">
        <v>298</v>
      </c>
      <c r="AB1605" t="s">
        <v>299</v>
      </c>
      <c r="AC1605" t="str">
        <f t="shared" si="51"/>
        <v>Fresnisre Jean</v>
      </c>
      <c r="AD1605" t="s">
        <v>51</v>
      </c>
    </row>
    <row r="1606" spans="1:30" x14ac:dyDescent="0.4">
      <c r="A1606">
        <v>10273</v>
      </c>
      <c r="B1606">
        <v>22</v>
      </c>
      <c r="C1606" s="2">
        <v>100</v>
      </c>
      <c r="D1606" s="2">
        <f>SALES­_DATA[[#This Row],[PRICEEACH]]*SALES­_DATA[[#This Row],[QUANTITYORDERED]]</f>
        <v>2200</v>
      </c>
      <c r="E1606">
        <v>11</v>
      </c>
      <c r="F1606" s="2">
        <v>2784.76</v>
      </c>
      <c r="G1606" s="2">
        <f>SALES­_DATA[[#This Row],[SALES]]-SALES­_DATA[[#This Row],[cost price]]</f>
        <v>584.76000000000022</v>
      </c>
      <c r="H1606" s="4">
        <v>38189</v>
      </c>
      <c r="I1606" s="1" t="s">
        <v>678</v>
      </c>
      <c r="J1606" t="s">
        <v>25</v>
      </c>
      <c r="K1606">
        <v>3</v>
      </c>
      <c r="L1606" t="str">
        <f t="shared" si="50"/>
        <v>Qtr 3</v>
      </c>
      <c r="M1606" t="s">
        <v>678</v>
      </c>
      <c r="N1606">
        <v>2004</v>
      </c>
      <c r="O1606" t="s">
        <v>598</v>
      </c>
      <c r="P1606" s="2">
        <v>122</v>
      </c>
      <c r="Q1606" t="s">
        <v>627</v>
      </c>
      <c r="R1606" t="s">
        <v>365</v>
      </c>
      <c r="S1606" t="s">
        <v>366</v>
      </c>
      <c r="T1606" t="s">
        <v>367</v>
      </c>
      <c r="V1606" t="s">
        <v>368</v>
      </c>
      <c r="W1606" t="s">
        <v>687</v>
      </c>
      <c r="X1606" s="3" t="s">
        <v>369</v>
      </c>
      <c r="Y1606" t="s">
        <v>370</v>
      </c>
      <c r="Z1606" t="s">
        <v>42</v>
      </c>
      <c r="AA1606" t="s">
        <v>371</v>
      </c>
      <c r="AB1606" t="s">
        <v>372</v>
      </c>
      <c r="AC1606" t="str">
        <f t="shared" si="51"/>
        <v>Dewey Catherine</v>
      </c>
      <c r="AD1606" t="s">
        <v>36</v>
      </c>
    </row>
    <row r="1607" spans="1:30" x14ac:dyDescent="0.4">
      <c r="A1607">
        <v>10283</v>
      </c>
      <c r="B1607">
        <v>42</v>
      </c>
      <c r="C1607" s="2">
        <v>100</v>
      </c>
      <c r="D1607" s="2">
        <f>SALES­_DATA[[#This Row],[PRICEEACH]]*SALES­_DATA[[#This Row],[QUANTITYORDERED]]</f>
        <v>4200</v>
      </c>
      <c r="E1607">
        <v>13</v>
      </c>
      <c r="F1607" s="2">
        <v>5316.36</v>
      </c>
      <c r="G1607" s="2">
        <f>SALES­_DATA[[#This Row],[SALES]]-SALES­_DATA[[#This Row],[cost price]]</f>
        <v>1116.3599999999997</v>
      </c>
      <c r="H1607" s="4">
        <v>38219</v>
      </c>
      <c r="I1607" s="1" t="s">
        <v>679</v>
      </c>
      <c r="J1607" t="s">
        <v>25</v>
      </c>
      <c r="K1607">
        <v>3</v>
      </c>
      <c r="L1607" t="str">
        <f t="shared" si="50"/>
        <v>Qtr 3</v>
      </c>
      <c r="M1607" t="s">
        <v>679</v>
      </c>
      <c r="N1607">
        <v>2004</v>
      </c>
      <c r="O1607" t="s">
        <v>598</v>
      </c>
      <c r="P1607" s="2">
        <v>122</v>
      </c>
      <c r="Q1607" t="s">
        <v>627</v>
      </c>
      <c r="R1607" t="s">
        <v>373</v>
      </c>
      <c r="S1607" t="s">
        <v>374</v>
      </c>
      <c r="T1607" t="s">
        <v>375</v>
      </c>
      <c r="V1607" t="s">
        <v>376</v>
      </c>
      <c r="W1607" t="s">
        <v>229</v>
      </c>
      <c r="X1607" s="3" t="s">
        <v>377</v>
      </c>
      <c r="Y1607" t="s">
        <v>231</v>
      </c>
      <c r="Z1607" t="s">
        <v>33</v>
      </c>
      <c r="AA1607" t="s">
        <v>378</v>
      </c>
      <c r="AB1607" t="s">
        <v>172</v>
      </c>
      <c r="AC1607" t="str">
        <f t="shared" si="51"/>
        <v>Lincoln Elizabeth</v>
      </c>
      <c r="AD1607" t="s">
        <v>51</v>
      </c>
    </row>
    <row r="1608" spans="1:30" x14ac:dyDescent="0.4">
      <c r="A1608">
        <v>10293</v>
      </c>
      <c r="B1608">
        <v>21</v>
      </c>
      <c r="C1608" s="2">
        <v>100</v>
      </c>
      <c r="D1608" s="2">
        <f>SALES­_DATA[[#This Row],[PRICEEACH]]*SALES­_DATA[[#This Row],[QUANTITYORDERED]]</f>
        <v>2100</v>
      </c>
      <c r="E1608">
        <v>2</v>
      </c>
      <c r="F1608" s="2">
        <v>2941.89</v>
      </c>
      <c r="G1608" s="2">
        <f>SALES­_DATA[[#This Row],[SALES]]-SALES­_DATA[[#This Row],[cost price]]</f>
        <v>841.88999999999987</v>
      </c>
      <c r="H1608" s="4">
        <v>38239</v>
      </c>
      <c r="I1608" s="1" t="s">
        <v>685</v>
      </c>
      <c r="J1608" t="s">
        <v>25</v>
      </c>
      <c r="K1608">
        <v>3</v>
      </c>
      <c r="L1608" t="str">
        <f t="shared" si="50"/>
        <v>Qtr 3</v>
      </c>
      <c r="M1608" t="s">
        <v>685</v>
      </c>
      <c r="N1608">
        <v>2004</v>
      </c>
      <c r="O1608" t="s">
        <v>598</v>
      </c>
      <c r="P1608" s="2">
        <v>122</v>
      </c>
      <c r="Q1608" t="s">
        <v>627</v>
      </c>
      <c r="R1608" t="s">
        <v>254</v>
      </c>
      <c r="S1608" t="s">
        <v>255</v>
      </c>
      <c r="T1608" t="s">
        <v>256</v>
      </c>
      <c r="V1608" t="s">
        <v>257</v>
      </c>
      <c r="W1608" t="s">
        <v>687</v>
      </c>
      <c r="X1608" s="3">
        <v>10100</v>
      </c>
      <c r="Y1608" t="s">
        <v>258</v>
      </c>
      <c r="Z1608" t="s">
        <v>42</v>
      </c>
      <c r="AA1608" t="s">
        <v>259</v>
      </c>
      <c r="AB1608" t="s">
        <v>260</v>
      </c>
      <c r="AC1608" t="str">
        <f t="shared" si="51"/>
        <v>Accorti Paolo</v>
      </c>
      <c r="AD1608" t="s">
        <v>36</v>
      </c>
    </row>
    <row r="1609" spans="1:30" x14ac:dyDescent="0.4">
      <c r="A1609">
        <v>10306</v>
      </c>
      <c r="B1609">
        <v>29</v>
      </c>
      <c r="C1609" s="2">
        <v>100</v>
      </c>
      <c r="D1609" s="2">
        <f>SALES­_DATA[[#This Row],[PRICEEACH]]*SALES­_DATA[[#This Row],[QUANTITYORDERED]]</f>
        <v>2900</v>
      </c>
      <c r="E1609">
        <v>7</v>
      </c>
      <c r="F1609" s="2">
        <v>3207.4</v>
      </c>
      <c r="G1609" s="2">
        <f>SALES­_DATA[[#This Row],[SALES]]-SALES­_DATA[[#This Row],[cost price]]</f>
        <v>307.40000000000009</v>
      </c>
      <c r="H1609" s="4">
        <v>38274</v>
      </c>
      <c r="I1609" s="1" t="s">
        <v>680</v>
      </c>
      <c r="J1609" t="s">
        <v>25</v>
      </c>
      <c r="K1609">
        <v>4</v>
      </c>
      <c r="L1609" t="str">
        <f t="shared" si="50"/>
        <v>Qtr 4</v>
      </c>
      <c r="M1609" t="s">
        <v>680</v>
      </c>
      <c r="N1609">
        <v>2004</v>
      </c>
      <c r="O1609" t="s">
        <v>598</v>
      </c>
      <c r="P1609" s="2">
        <v>122</v>
      </c>
      <c r="Q1609" t="s">
        <v>627</v>
      </c>
      <c r="R1609" t="s">
        <v>492</v>
      </c>
      <c r="S1609" t="s">
        <v>493</v>
      </c>
      <c r="T1609" t="s">
        <v>494</v>
      </c>
      <c r="V1609" t="s">
        <v>495</v>
      </c>
      <c r="W1609" t="s">
        <v>687</v>
      </c>
      <c r="X1609" s="3" t="s">
        <v>496</v>
      </c>
      <c r="Y1609" t="s">
        <v>170</v>
      </c>
      <c r="Z1609" t="s">
        <v>42</v>
      </c>
      <c r="AA1609" t="s">
        <v>497</v>
      </c>
      <c r="AB1609" t="s">
        <v>94</v>
      </c>
      <c r="AC1609" t="str">
        <f t="shared" si="51"/>
        <v>Ashworth Victoria</v>
      </c>
      <c r="AD1609" t="s">
        <v>51</v>
      </c>
    </row>
    <row r="1610" spans="1:30" x14ac:dyDescent="0.4">
      <c r="A1610">
        <v>10315</v>
      </c>
      <c r="B1610">
        <v>35</v>
      </c>
      <c r="C1610" s="2">
        <v>100</v>
      </c>
      <c r="D1610" s="2">
        <f>SALES­_DATA[[#This Row],[PRICEEACH]]*SALES­_DATA[[#This Row],[QUANTITYORDERED]]</f>
        <v>3500</v>
      </c>
      <c r="E1610">
        <v>6</v>
      </c>
      <c r="F1610" s="2">
        <v>4215.05</v>
      </c>
      <c r="G1610" s="2">
        <f>SALES­_DATA[[#This Row],[SALES]]-SALES­_DATA[[#This Row],[cost price]]</f>
        <v>715.05000000000018</v>
      </c>
      <c r="H1610" s="4">
        <v>38289</v>
      </c>
      <c r="I1610" s="1" t="s">
        <v>680</v>
      </c>
      <c r="J1610" t="s">
        <v>25</v>
      </c>
      <c r="K1610">
        <v>4</v>
      </c>
      <c r="L1610" t="str">
        <f t="shared" si="50"/>
        <v>Qtr 4</v>
      </c>
      <c r="M1610" t="s">
        <v>680</v>
      </c>
      <c r="N1610">
        <v>2004</v>
      </c>
      <c r="O1610" t="s">
        <v>598</v>
      </c>
      <c r="P1610" s="2">
        <v>122</v>
      </c>
      <c r="Q1610" t="s">
        <v>627</v>
      </c>
      <c r="R1610" t="s">
        <v>114</v>
      </c>
      <c r="S1610" t="s">
        <v>115</v>
      </c>
      <c r="T1610" t="s">
        <v>116</v>
      </c>
      <c r="V1610" t="s">
        <v>117</v>
      </c>
      <c r="W1610" t="s">
        <v>687</v>
      </c>
      <c r="X1610" s="3">
        <v>44000</v>
      </c>
      <c r="Y1610" t="s">
        <v>41</v>
      </c>
      <c r="Z1610" t="s">
        <v>42</v>
      </c>
      <c r="AA1610" t="s">
        <v>118</v>
      </c>
      <c r="AB1610" t="s">
        <v>119</v>
      </c>
      <c r="AC1610" t="str">
        <f t="shared" si="51"/>
        <v>Labrune Janine</v>
      </c>
      <c r="AD1610" t="s">
        <v>51</v>
      </c>
    </row>
    <row r="1611" spans="1:30" x14ac:dyDescent="0.4">
      <c r="A1611">
        <v>10326</v>
      </c>
      <c r="B1611">
        <v>41</v>
      </c>
      <c r="C1611" s="2">
        <v>100</v>
      </c>
      <c r="D1611" s="2">
        <f>SALES­_DATA[[#This Row],[PRICEEACH]]*SALES­_DATA[[#This Row],[QUANTITYORDERED]]</f>
        <v>4100</v>
      </c>
      <c r="E1611">
        <v>4</v>
      </c>
      <c r="F1611" s="2">
        <v>4333.29</v>
      </c>
      <c r="G1611" s="2">
        <f>SALES­_DATA[[#This Row],[SALES]]-SALES­_DATA[[#This Row],[cost price]]</f>
        <v>233.28999999999996</v>
      </c>
      <c r="H1611" s="4">
        <v>38300</v>
      </c>
      <c r="I1611" s="1" t="s">
        <v>681</v>
      </c>
      <c r="J1611" t="s">
        <v>25</v>
      </c>
      <c r="K1611">
        <v>4</v>
      </c>
      <c r="L1611" t="str">
        <f t="shared" si="50"/>
        <v>Qtr 4</v>
      </c>
      <c r="M1611" t="s">
        <v>681</v>
      </c>
      <c r="N1611">
        <v>2004</v>
      </c>
      <c r="O1611" t="s">
        <v>598</v>
      </c>
      <c r="P1611" s="2">
        <v>122</v>
      </c>
      <c r="Q1611" t="s">
        <v>627</v>
      </c>
      <c r="R1611" t="s">
        <v>183</v>
      </c>
      <c r="S1611" t="s">
        <v>184</v>
      </c>
      <c r="T1611" t="s">
        <v>185</v>
      </c>
      <c r="V1611" t="s">
        <v>186</v>
      </c>
      <c r="W1611" t="s">
        <v>687</v>
      </c>
      <c r="X1611" s="3" t="s">
        <v>187</v>
      </c>
      <c r="Y1611" t="s">
        <v>188</v>
      </c>
      <c r="Z1611" t="s">
        <v>42</v>
      </c>
      <c r="AA1611" t="s">
        <v>189</v>
      </c>
      <c r="AB1611" t="s">
        <v>190</v>
      </c>
      <c r="AC1611" t="str">
        <f t="shared" si="51"/>
        <v>Berglund Christina</v>
      </c>
      <c r="AD1611" t="s">
        <v>51</v>
      </c>
    </row>
    <row r="1612" spans="1:30" x14ac:dyDescent="0.4">
      <c r="A1612">
        <v>10337</v>
      </c>
      <c r="B1612">
        <v>29</v>
      </c>
      <c r="C1612" s="2">
        <v>71.97</v>
      </c>
      <c r="D1612" s="2">
        <f>SALES­_DATA[[#This Row],[PRICEEACH]]*SALES­_DATA[[#This Row],[QUANTITYORDERED]]</f>
        <v>2087.13</v>
      </c>
      <c r="E1612">
        <v>4</v>
      </c>
      <c r="F1612" s="2">
        <v>2087.13</v>
      </c>
      <c r="G1612" s="2">
        <f>SALES­_DATA[[#This Row],[SALES]]-SALES­_DATA[[#This Row],[cost price]]</f>
        <v>0</v>
      </c>
      <c r="H1612" s="4">
        <v>38312</v>
      </c>
      <c r="I1612" s="1" t="s">
        <v>681</v>
      </c>
      <c r="J1612" t="s">
        <v>25</v>
      </c>
      <c r="K1612">
        <v>4</v>
      </c>
      <c r="L1612" t="str">
        <f t="shared" si="50"/>
        <v>Qtr 4</v>
      </c>
      <c r="M1612" t="s">
        <v>681</v>
      </c>
      <c r="N1612">
        <v>2004</v>
      </c>
      <c r="O1612" t="s">
        <v>598</v>
      </c>
      <c r="P1612" s="2">
        <v>122</v>
      </c>
      <c r="Q1612" t="s">
        <v>627</v>
      </c>
      <c r="R1612" t="s">
        <v>203</v>
      </c>
      <c r="S1612">
        <v>2125558493</v>
      </c>
      <c r="T1612" t="s">
        <v>204</v>
      </c>
      <c r="U1612" t="s">
        <v>205</v>
      </c>
      <c r="V1612" t="s">
        <v>30</v>
      </c>
      <c r="W1612" t="s">
        <v>31</v>
      </c>
      <c r="X1612" s="3">
        <v>10022</v>
      </c>
      <c r="Y1612" t="s">
        <v>32</v>
      </c>
      <c r="Z1612" t="s">
        <v>33</v>
      </c>
      <c r="AA1612" t="s">
        <v>124</v>
      </c>
      <c r="AB1612" t="s">
        <v>206</v>
      </c>
      <c r="AC1612" t="str">
        <f t="shared" si="51"/>
        <v>Hernandez Maria</v>
      </c>
      <c r="AD1612" t="s">
        <v>36</v>
      </c>
    </row>
    <row r="1613" spans="1:30" x14ac:dyDescent="0.4">
      <c r="A1613">
        <v>10350</v>
      </c>
      <c r="B1613">
        <v>34</v>
      </c>
      <c r="C1613" s="2">
        <v>50.33</v>
      </c>
      <c r="D1613" s="2">
        <f>SALES­_DATA[[#This Row],[PRICEEACH]]*SALES­_DATA[[#This Row],[QUANTITYORDERED]]</f>
        <v>1711.22</v>
      </c>
      <c r="E1613">
        <v>7</v>
      </c>
      <c r="F1613" s="2">
        <v>1711.22</v>
      </c>
      <c r="G1613" s="2">
        <f>SALES­_DATA[[#This Row],[SALES]]-SALES­_DATA[[#This Row],[cost price]]</f>
        <v>0</v>
      </c>
      <c r="H1613" s="4">
        <v>38323</v>
      </c>
      <c r="I1613" s="1" t="s">
        <v>682</v>
      </c>
      <c r="J1613" t="s">
        <v>25</v>
      </c>
      <c r="K1613">
        <v>4</v>
      </c>
      <c r="L1613" t="str">
        <f t="shared" si="50"/>
        <v>Qtr 4</v>
      </c>
      <c r="M1613" t="s">
        <v>682</v>
      </c>
      <c r="N1613">
        <v>2004</v>
      </c>
      <c r="O1613" t="s">
        <v>598</v>
      </c>
      <c r="P1613" s="2">
        <v>122</v>
      </c>
      <c r="Q1613" t="s">
        <v>627</v>
      </c>
      <c r="R1613" t="s">
        <v>174</v>
      </c>
      <c r="S1613" t="s">
        <v>175</v>
      </c>
      <c r="T1613" t="s">
        <v>176</v>
      </c>
      <c r="V1613" t="s">
        <v>177</v>
      </c>
      <c r="W1613" t="s">
        <v>687</v>
      </c>
      <c r="X1613" s="3">
        <v>28034</v>
      </c>
      <c r="Y1613" t="s">
        <v>178</v>
      </c>
      <c r="Z1613" t="s">
        <v>42</v>
      </c>
      <c r="AA1613" t="s">
        <v>179</v>
      </c>
      <c r="AB1613" t="s">
        <v>180</v>
      </c>
      <c r="AC1613" t="str">
        <f t="shared" si="51"/>
        <v>Freyre Diego</v>
      </c>
      <c r="AD1613" t="s">
        <v>36</v>
      </c>
    </row>
    <row r="1614" spans="1:30" x14ac:dyDescent="0.4">
      <c r="A1614">
        <v>10372</v>
      </c>
      <c r="B1614">
        <v>37</v>
      </c>
      <c r="C1614" s="2">
        <v>100</v>
      </c>
      <c r="D1614" s="2">
        <f>SALES­_DATA[[#This Row],[PRICEEACH]]*SALES­_DATA[[#This Row],[QUANTITYORDERED]]</f>
        <v>3700</v>
      </c>
      <c r="E1614">
        <v>8</v>
      </c>
      <c r="F1614" s="2">
        <v>3910.53</v>
      </c>
      <c r="G1614" s="2">
        <f>SALES­_DATA[[#This Row],[SALES]]-SALES­_DATA[[#This Row],[cost price]]</f>
        <v>210.5300000000002</v>
      </c>
      <c r="H1614" s="4">
        <v>38378</v>
      </c>
      <c r="I1614" s="1" t="s">
        <v>675</v>
      </c>
      <c r="J1614" t="s">
        <v>25</v>
      </c>
      <c r="K1614">
        <v>1</v>
      </c>
      <c r="L1614" t="str">
        <f t="shared" si="50"/>
        <v>Qtr 1</v>
      </c>
      <c r="M1614" t="s">
        <v>675</v>
      </c>
      <c r="N1614">
        <v>2005</v>
      </c>
      <c r="O1614" t="s">
        <v>598</v>
      </c>
      <c r="P1614" s="2">
        <v>122</v>
      </c>
      <c r="Q1614" t="s">
        <v>627</v>
      </c>
      <c r="R1614" t="s">
        <v>246</v>
      </c>
      <c r="S1614" t="s">
        <v>247</v>
      </c>
      <c r="T1614" t="s">
        <v>248</v>
      </c>
      <c r="V1614" t="s">
        <v>249</v>
      </c>
      <c r="W1614" t="s">
        <v>250</v>
      </c>
      <c r="X1614" s="3" t="s">
        <v>251</v>
      </c>
      <c r="Y1614" t="s">
        <v>200</v>
      </c>
      <c r="Z1614" t="s">
        <v>200</v>
      </c>
      <c r="AA1614" t="s">
        <v>252</v>
      </c>
      <c r="AB1614" t="s">
        <v>253</v>
      </c>
      <c r="AC1614" t="str">
        <f t="shared" si="51"/>
        <v>Shimamura Akiko</v>
      </c>
      <c r="AD1614" t="s">
        <v>51</v>
      </c>
    </row>
    <row r="1615" spans="1:30" x14ac:dyDescent="0.4">
      <c r="A1615">
        <v>10384</v>
      </c>
      <c r="B1615">
        <v>28</v>
      </c>
      <c r="C1615" s="2">
        <v>80.540000000000006</v>
      </c>
      <c r="D1615" s="2">
        <f>SALES­_DATA[[#This Row],[PRICEEACH]]*SALES­_DATA[[#This Row],[QUANTITYORDERED]]</f>
        <v>2255.1200000000003</v>
      </c>
      <c r="E1615">
        <v>3</v>
      </c>
      <c r="F1615" s="2">
        <v>2255.12</v>
      </c>
      <c r="G1615" s="2">
        <f>SALES­_DATA[[#This Row],[SALES]]-SALES­_DATA[[#This Row],[cost price]]</f>
        <v>0</v>
      </c>
      <c r="H1615" s="4">
        <v>38406</v>
      </c>
      <c r="I1615" s="1" t="s">
        <v>676</v>
      </c>
      <c r="J1615" t="s">
        <v>25</v>
      </c>
      <c r="K1615">
        <v>1</v>
      </c>
      <c r="L1615" t="str">
        <f t="shared" si="50"/>
        <v>Qtr 1</v>
      </c>
      <c r="M1615" t="s">
        <v>676</v>
      </c>
      <c r="N1615">
        <v>2005</v>
      </c>
      <c r="O1615" t="s">
        <v>598</v>
      </c>
      <c r="P1615" s="2">
        <v>122</v>
      </c>
      <c r="Q1615" t="s">
        <v>627</v>
      </c>
      <c r="R1615" t="s">
        <v>58</v>
      </c>
      <c r="S1615">
        <v>6505551386</v>
      </c>
      <c r="T1615" t="s">
        <v>59</v>
      </c>
      <c r="V1615" t="s">
        <v>60</v>
      </c>
      <c r="W1615" t="s">
        <v>55</v>
      </c>
      <c r="X1615" s="3" t="s">
        <v>687</v>
      </c>
      <c r="Y1615" t="s">
        <v>32</v>
      </c>
      <c r="Z1615" t="s">
        <v>33</v>
      </c>
      <c r="AA1615" t="s">
        <v>61</v>
      </c>
      <c r="AB1615" t="s">
        <v>57</v>
      </c>
      <c r="AC1615" t="str">
        <f t="shared" si="51"/>
        <v>Brown Julie</v>
      </c>
      <c r="AD1615" t="s">
        <v>36</v>
      </c>
    </row>
    <row r="1616" spans="1:30" x14ac:dyDescent="0.4">
      <c r="A1616">
        <v>10396</v>
      </c>
      <c r="B1616">
        <v>49</v>
      </c>
      <c r="C1616" s="2">
        <v>100</v>
      </c>
      <c r="D1616" s="2">
        <f>SALES­_DATA[[#This Row],[PRICEEACH]]*SALES­_DATA[[#This Row],[QUANTITYORDERED]]</f>
        <v>4900</v>
      </c>
      <c r="E1616">
        <v>6</v>
      </c>
      <c r="F1616" s="2">
        <v>5720.75</v>
      </c>
      <c r="G1616" s="2">
        <f>SALES­_DATA[[#This Row],[SALES]]-SALES­_DATA[[#This Row],[cost price]]</f>
        <v>820.75</v>
      </c>
      <c r="H1616" s="4">
        <v>38434</v>
      </c>
      <c r="I1616" s="1" t="s">
        <v>686</v>
      </c>
      <c r="J1616" t="s">
        <v>25</v>
      </c>
      <c r="K1616">
        <v>1</v>
      </c>
      <c r="L1616" t="str">
        <f t="shared" si="50"/>
        <v>Qtr 1</v>
      </c>
      <c r="M1616" t="s">
        <v>686</v>
      </c>
      <c r="N1616">
        <v>2005</v>
      </c>
      <c r="O1616" t="s">
        <v>598</v>
      </c>
      <c r="P1616" s="2">
        <v>122</v>
      </c>
      <c r="Q1616" t="s">
        <v>627</v>
      </c>
      <c r="R1616" t="s">
        <v>272</v>
      </c>
      <c r="S1616">
        <v>4155551450</v>
      </c>
      <c r="T1616" t="s">
        <v>273</v>
      </c>
      <c r="V1616" t="s">
        <v>274</v>
      </c>
      <c r="W1616" t="s">
        <v>55</v>
      </c>
      <c r="X1616" s="3">
        <v>97562</v>
      </c>
      <c r="Y1616" t="s">
        <v>32</v>
      </c>
      <c r="Z1616" t="s">
        <v>33</v>
      </c>
      <c r="AA1616" t="s">
        <v>275</v>
      </c>
      <c r="AB1616" t="s">
        <v>276</v>
      </c>
      <c r="AC1616" t="str">
        <f t="shared" si="51"/>
        <v>Nelson Valarie</v>
      </c>
      <c r="AD1616" t="s">
        <v>51</v>
      </c>
    </row>
    <row r="1617" spans="1:30" x14ac:dyDescent="0.4">
      <c r="A1617">
        <v>10414</v>
      </c>
      <c r="B1617">
        <v>23</v>
      </c>
      <c r="C1617" s="2">
        <v>100</v>
      </c>
      <c r="D1617" s="2">
        <f>SALES­_DATA[[#This Row],[PRICEEACH]]*SALES­_DATA[[#This Row],[QUANTITYORDERED]]</f>
        <v>2300</v>
      </c>
      <c r="E1617">
        <v>10</v>
      </c>
      <c r="F1617" s="2">
        <v>3335.23</v>
      </c>
      <c r="G1617" s="2">
        <f>SALES­_DATA[[#This Row],[SALES]]-SALES­_DATA[[#This Row],[cost price]]</f>
        <v>1035.23</v>
      </c>
      <c r="H1617" s="4">
        <v>38478</v>
      </c>
      <c r="I1617" s="1" t="s">
        <v>677</v>
      </c>
      <c r="J1617" t="s">
        <v>401</v>
      </c>
      <c r="K1617">
        <v>2</v>
      </c>
      <c r="L1617" t="str">
        <f t="shared" si="50"/>
        <v>Qtr 2</v>
      </c>
      <c r="M1617" t="s">
        <v>677</v>
      </c>
      <c r="N1617">
        <v>2005</v>
      </c>
      <c r="O1617" t="s">
        <v>598</v>
      </c>
      <c r="P1617" s="2">
        <v>122</v>
      </c>
      <c r="Q1617" t="s">
        <v>627</v>
      </c>
      <c r="R1617" t="s">
        <v>379</v>
      </c>
      <c r="S1617">
        <v>6175559555</v>
      </c>
      <c r="T1617" t="s">
        <v>380</v>
      </c>
      <c r="V1617" t="s">
        <v>381</v>
      </c>
      <c r="W1617" t="s">
        <v>123</v>
      </c>
      <c r="X1617" s="3">
        <v>51003</v>
      </c>
      <c r="Y1617" t="s">
        <v>32</v>
      </c>
      <c r="Z1617" t="s">
        <v>33</v>
      </c>
      <c r="AA1617" t="s">
        <v>382</v>
      </c>
      <c r="AB1617" t="s">
        <v>66</v>
      </c>
      <c r="AC1617" t="str">
        <f t="shared" si="51"/>
        <v>Yoshido Juri</v>
      </c>
      <c r="AD1617" t="s">
        <v>51</v>
      </c>
    </row>
    <row r="1618" spans="1:30" x14ac:dyDescent="0.4">
      <c r="A1618">
        <v>10101</v>
      </c>
      <c r="B1618">
        <v>46</v>
      </c>
      <c r="C1618" s="2">
        <v>53.76</v>
      </c>
      <c r="D1618" s="2">
        <f>SALES­_DATA[[#This Row],[PRICEEACH]]*SALES­_DATA[[#This Row],[QUANTITYORDERED]]</f>
        <v>2472.96</v>
      </c>
      <c r="E1618">
        <v>2</v>
      </c>
      <c r="F1618" s="2">
        <v>2472.96</v>
      </c>
      <c r="G1618" s="2">
        <f>SALES­_DATA[[#This Row],[SALES]]-SALES­_DATA[[#This Row],[cost price]]</f>
        <v>0</v>
      </c>
      <c r="H1618" s="4">
        <v>37630</v>
      </c>
      <c r="I1618" s="1" t="s">
        <v>675</v>
      </c>
      <c r="J1618" t="s">
        <v>25</v>
      </c>
      <c r="K1618">
        <v>1</v>
      </c>
      <c r="L1618" t="str">
        <f t="shared" si="50"/>
        <v>Qtr 1</v>
      </c>
      <c r="M1618" t="s">
        <v>675</v>
      </c>
      <c r="N1618">
        <v>2003</v>
      </c>
      <c r="O1618" t="s">
        <v>550</v>
      </c>
      <c r="P1618" s="2">
        <v>44</v>
      </c>
      <c r="Q1618" t="s">
        <v>628</v>
      </c>
      <c r="R1618" t="s">
        <v>462</v>
      </c>
      <c r="S1618" t="s">
        <v>463</v>
      </c>
      <c r="T1618" t="s">
        <v>464</v>
      </c>
      <c r="V1618" t="s">
        <v>465</v>
      </c>
      <c r="W1618" t="s">
        <v>687</v>
      </c>
      <c r="X1618" s="3">
        <v>60528</v>
      </c>
      <c r="Y1618" t="s">
        <v>443</v>
      </c>
      <c r="Z1618" t="s">
        <v>42</v>
      </c>
      <c r="AA1618" t="s">
        <v>466</v>
      </c>
      <c r="AB1618" t="s">
        <v>414</v>
      </c>
      <c r="AC1618" t="str">
        <f t="shared" si="51"/>
        <v>Keitel Roland</v>
      </c>
      <c r="AD1618" t="s">
        <v>36</v>
      </c>
    </row>
    <row r="1619" spans="1:30" x14ac:dyDescent="0.4">
      <c r="A1619">
        <v>10110</v>
      </c>
      <c r="B1619">
        <v>39</v>
      </c>
      <c r="C1619" s="2">
        <v>44.35</v>
      </c>
      <c r="D1619" s="2">
        <f>SALES­_DATA[[#This Row],[PRICEEACH]]*SALES­_DATA[[#This Row],[QUANTITYORDERED]]</f>
        <v>1729.65</v>
      </c>
      <c r="E1619">
        <v>2</v>
      </c>
      <c r="F1619" s="2">
        <v>1729.65</v>
      </c>
      <c r="G1619" s="2">
        <f>SALES­_DATA[[#This Row],[SALES]]-SALES­_DATA[[#This Row],[cost price]]</f>
        <v>0</v>
      </c>
      <c r="H1619" s="4">
        <v>37698</v>
      </c>
      <c r="I1619" s="1" t="s">
        <v>686</v>
      </c>
      <c r="J1619" t="s">
        <v>25</v>
      </c>
      <c r="K1619">
        <v>1</v>
      </c>
      <c r="L1619" t="str">
        <f t="shared" si="50"/>
        <v>Qtr 1</v>
      </c>
      <c r="M1619" t="s">
        <v>686</v>
      </c>
      <c r="N1619">
        <v>2003</v>
      </c>
      <c r="O1619" t="s">
        <v>550</v>
      </c>
      <c r="P1619" s="2">
        <v>44</v>
      </c>
      <c r="Q1619" t="s">
        <v>628</v>
      </c>
      <c r="R1619" t="s">
        <v>492</v>
      </c>
      <c r="S1619" t="s">
        <v>493</v>
      </c>
      <c r="T1619" t="s">
        <v>494</v>
      </c>
      <c r="V1619" t="s">
        <v>495</v>
      </c>
      <c r="W1619" t="s">
        <v>687</v>
      </c>
      <c r="X1619" s="3" t="s">
        <v>496</v>
      </c>
      <c r="Y1619" t="s">
        <v>170</v>
      </c>
      <c r="Z1619" t="s">
        <v>42</v>
      </c>
      <c r="AA1619" t="s">
        <v>497</v>
      </c>
      <c r="AB1619" t="s">
        <v>94</v>
      </c>
      <c r="AC1619" t="str">
        <f t="shared" si="51"/>
        <v>Ashworth Victoria</v>
      </c>
      <c r="AD1619" t="s">
        <v>36</v>
      </c>
    </row>
    <row r="1620" spans="1:30" x14ac:dyDescent="0.4">
      <c r="A1620">
        <v>10124</v>
      </c>
      <c r="B1620">
        <v>22</v>
      </c>
      <c r="C1620" s="2">
        <v>45.25</v>
      </c>
      <c r="D1620" s="2">
        <f>SALES­_DATA[[#This Row],[PRICEEACH]]*SALES­_DATA[[#This Row],[QUANTITYORDERED]]</f>
        <v>995.5</v>
      </c>
      <c r="E1620">
        <v>1</v>
      </c>
      <c r="F1620" s="2">
        <v>995.5</v>
      </c>
      <c r="G1620" s="2">
        <f>SALES­_DATA[[#This Row],[SALES]]-SALES­_DATA[[#This Row],[cost price]]</f>
        <v>0</v>
      </c>
      <c r="H1620" s="4">
        <v>37762</v>
      </c>
      <c r="I1620" s="1" t="s">
        <v>677</v>
      </c>
      <c r="J1620" t="s">
        <v>25</v>
      </c>
      <c r="K1620">
        <v>2</v>
      </c>
      <c r="L1620" t="str">
        <f t="shared" si="50"/>
        <v>Qtr 2</v>
      </c>
      <c r="M1620" t="s">
        <v>677</v>
      </c>
      <c r="N1620">
        <v>2003</v>
      </c>
      <c r="O1620" t="s">
        <v>550</v>
      </c>
      <c r="P1620" s="2">
        <v>44</v>
      </c>
      <c r="Q1620" t="s">
        <v>628</v>
      </c>
      <c r="R1620" t="s">
        <v>539</v>
      </c>
      <c r="S1620">
        <v>7025551838</v>
      </c>
      <c r="T1620" t="s">
        <v>540</v>
      </c>
      <c r="V1620" t="s">
        <v>541</v>
      </c>
      <c r="W1620" t="s">
        <v>542</v>
      </c>
      <c r="X1620" s="3">
        <v>83030</v>
      </c>
      <c r="Y1620" t="s">
        <v>32</v>
      </c>
      <c r="Z1620" t="s">
        <v>33</v>
      </c>
      <c r="AA1620" t="s">
        <v>113</v>
      </c>
      <c r="AB1620" t="s">
        <v>400</v>
      </c>
      <c r="AC1620" t="str">
        <f t="shared" si="51"/>
        <v>King Sue</v>
      </c>
      <c r="AD1620" t="s">
        <v>36</v>
      </c>
    </row>
    <row r="1621" spans="1:30" x14ac:dyDescent="0.4">
      <c r="A1621">
        <v>10149</v>
      </c>
      <c r="B1621">
        <v>49</v>
      </c>
      <c r="C1621" s="2">
        <v>49.28</v>
      </c>
      <c r="D1621" s="2">
        <f>SALES­_DATA[[#This Row],[PRICEEACH]]*SALES­_DATA[[#This Row],[QUANTITYORDERED]]</f>
        <v>2414.7200000000003</v>
      </c>
      <c r="E1621">
        <v>6</v>
      </c>
      <c r="F1621" s="2">
        <v>2414.7199999999998</v>
      </c>
      <c r="G1621" s="2">
        <f>SALES­_DATA[[#This Row],[SALES]]-SALES­_DATA[[#This Row],[cost price]]</f>
        <v>0</v>
      </c>
      <c r="H1621" s="4">
        <v>37876</v>
      </c>
      <c r="I1621" s="1" t="s">
        <v>685</v>
      </c>
      <c r="J1621" t="s">
        <v>25</v>
      </c>
      <c r="K1621">
        <v>3</v>
      </c>
      <c r="L1621" t="str">
        <f t="shared" si="50"/>
        <v>Qtr 3</v>
      </c>
      <c r="M1621" t="s">
        <v>685</v>
      </c>
      <c r="N1621">
        <v>2003</v>
      </c>
      <c r="O1621" t="s">
        <v>550</v>
      </c>
      <c r="P1621" s="2">
        <v>44</v>
      </c>
      <c r="Q1621" t="s">
        <v>628</v>
      </c>
      <c r="R1621" t="s">
        <v>526</v>
      </c>
      <c r="S1621">
        <v>4155554312</v>
      </c>
      <c r="T1621" t="s">
        <v>527</v>
      </c>
      <c r="V1621" t="s">
        <v>528</v>
      </c>
      <c r="W1621" t="s">
        <v>55</v>
      </c>
      <c r="X1621" s="3">
        <v>94217</v>
      </c>
      <c r="Y1621" t="s">
        <v>32</v>
      </c>
      <c r="Z1621" t="s">
        <v>33</v>
      </c>
      <c r="AA1621" t="s">
        <v>529</v>
      </c>
      <c r="AB1621" t="s">
        <v>400</v>
      </c>
      <c r="AC1621" t="str">
        <f t="shared" si="51"/>
        <v>Taylor Sue</v>
      </c>
      <c r="AD1621" t="s">
        <v>36</v>
      </c>
    </row>
    <row r="1622" spans="1:30" x14ac:dyDescent="0.4">
      <c r="A1622">
        <v>10162</v>
      </c>
      <c r="B1622">
        <v>43</v>
      </c>
      <c r="C1622" s="2">
        <v>36.29</v>
      </c>
      <c r="D1622" s="2">
        <f>SALES­_DATA[[#This Row],[PRICEEACH]]*SALES­_DATA[[#This Row],[QUANTITYORDERED]]</f>
        <v>1560.47</v>
      </c>
      <c r="E1622">
        <v>4</v>
      </c>
      <c r="F1622" s="2">
        <v>1560.47</v>
      </c>
      <c r="G1622" s="2">
        <f>SALES­_DATA[[#This Row],[SALES]]-SALES­_DATA[[#This Row],[cost price]]</f>
        <v>0</v>
      </c>
      <c r="H1622" s="4">
        <v>37912</v>
      </c>
      <c r="I1622" s="1" t="s">
        <v>680</v>
      </c>
      <c r="J1622" t="s">
        <v>25</v>
      </c>
      <c r="K1622">
        <v>4</v>
      </c>
      <c r="L1622" t="str">
        <f t="shared" si="50"/>
        <v>Qtr 4</v>
      </c>
      <c r="M1622" t="s">
        <v>680</v>
      </c>
      <c r="N1622">
        <v>2003</v>
      </c>
      <c r="O1622" t="s">
        <v>550</v>
      </c>
      <c r="P1622" s="2">
        <v>44</v>
      </c>
      <c r="Q1622" t="s">
        <v>628</v>
      </c>
      <c r="R1622" t="s">
        <v>58</v>
      </c>
      <c r="S1622">
        <v>6505551386</v>
      </c>
      <c r="T1622" t="s">
        <v>59</v>
      </c>
      <c r="V1622" t="s">
        <v>60</v>
      </c>
      <c r="W1622" t="s">
        <v>55</v>
      </c>
      <c r="X1622" s="3" t="s">
        <v>687</v>
      </c>
      <c r="Y1622" t="s">
        <v>32</v>
      </c>
      <c r="Z1622" t="s">
        <v>33</v>
      </c>
      <c r="AA1622" t="s">
        <v>61</v>
      </c>
      <c r="AB1622" t="s">
        <v>57</v>
      </c>
      <c r="AC1622" t="str">
        <f t="shared" si="51"/>
        <v>Brown Julie</v>
      </c>
      <c r="AD1622" t="s">
        <v>36</v>
      </c>
    </row>
    <row r="1623" spans="1:30" x14ac:dyDescent="0.4">
      <c r="A1623">
        <v>10173</v>
      </c>
      <c r="B1623">
        <v>27</v>
      </c>
      <c r="C1623" s="2">
        <v>41.22</v>
      </c>
      <c r="D1623" s="2">
        <f>SALES­_DATA[[#This Row],[PRICEEACH]]*SALES­_DATA[[#This Row],[QUANTITYORDERED]]</f>
        <v>1112.94</v>
      </c>
      <c r="E1623">
        <v>8</v>
      </c>
      <c r="F1623" s="2">
        <v>1112.94</v>
      </c>
      <c r="G1623" s="2">
        <f>SALES­_DATA[[#This Row],[SALES]]-SALES­_DATA[[#This Row],[cost price]]</f>
        <v>0</v>
      </c>
      <c r="H1623" s="4">
        <v>37930</v>
      </c>
      <c r="I1623" s="1" t="s">
        <v>681</v>
      </c>
      <c r="J1623" t="s">
        <v>25</v>
      </c>
      <c r="K1623">
        <v>4</v>
      </c>
      <c r="L1623" t="str">
        <f t="shared" si="50"/>
        <v>Qtr 4</v>
      </c>
      <c r="M1623" t="s">
        <v>681</v>
      </c>
      <c r="N1623">
        <v>2003</v>
      </c>
      <c r="O1623" t="s">
        <v>550</v>
      </c>
      <c r="P1623" s="2">
        <v>44</v>
      </c>
      <c r="Q1623" t="s">
        <v>628</v>
      </c>
      <c r="R1623" t="s">
        <v>552</v>
      </c>
      <c r="S1623" t="s">
        <v>553</v>
      </c>
      <c r="T1623" t="s">
        <v>554</v>
      </c>
      <c r="V1623" t="s">
        <v>555</v>
      </c>
      <c r="W1623" t="s">
        <v>687</v>
      </c>
      <c r="X1623" s="3">
        <v>24100</v>
      </c>
      <c r="Y1623" t="s">
        <v>258</v>
      </c>
      <c r="Z1623" t="s">
        <v>42</v>
      </c>
      <c r="AA1623" t="s">
        <v>556</v>
      </c>
      <c r="AB1623" t="s">
        <v>557</v>
      </c>
      <c r="AC1623" t="str">
        <f t="shared" si="51"/>
        <v>Rovelli Giovanni</v>
      </c>
      <c r="AD1623" t="s">
        <v>36</v>
      </c>
    </row>
    <row r="1624" spans="1:30" x14ac:dyDescent="0.4">
      <c r="A1624">
        <v>10182</v>
      </c>
      <c r="B1624">
        <v>31</v>
      </c>
      <c r="C1624" s="2">
        <v>36.74</v>
      </c>
      <c r="D1624" s="2">
        <f>SALES­_DATA[[#This Row],[PRICEEACH]]*SALES­_DATA[[#This Row],[QUANTITYORDERED]]</f>
        <v>1138.94</v>
      </c>
      <c r="E1624">
        <v>5</v>
      </c>
      <c r="F1624" s="2">
        <v>1138.94</v>
      </c>
      <c r="G1624" s="2">
        <f>SALES­_DATA[[#This Row],[SALES]]-SALES­_DATA[[#This Row],[cost price]]</f>
        <v>0</v>
      </c>
      <c r="H1624" s="4">
        <v>37937</v>
      </c>
      <c r="I1624" s="1" t="s">
        <v>681</v>
      </c>
      <c r="J1624" t="s">
        <v>25</v>
      </c>
      <c r="K1624">
        <v>4</v>
      </c>
      <c r="L1624" t="str">
        <f t="shared" si="50"/>
        <v>Qtr 4</v>
      </c>
      <c r="M1624" t="s">
        <v>681</v>
      </c>
      <c r="N1624">
        <v>2003</v>
      </c>
      <c r="O1624" t="s">
        <v>550</v>
      </c>
      <c r="P1624" s="2">
        <v>44</v>
      </c>
      <c r="Q1624" t="s">
        <v>628</v>
      </c>
      <c r="R1624" t="s">
        <v>272</v>
      </c>
      <c r="S1624">
        <v>4155551450</v>
      </c>
      <c r="T1624" t="s">
        <v>273</v>
      </c>
      <c r="V1624" t="s">
        <v>274</v>
      </c>
      <c r="W1624" t="s">
        <v>55</v>
      </c>
      <c r="X1624" s="3">
        <v>97562</v>
      </c>
      <c r="Y1624" t="s">
        <v>32</v>
      </c>
      <c r="Z1624" t="s">
        <v>33</v>
      </c>
      <c r="AA1624" t="s">
        <v>275</v>
      </c>
      <c r="AB1624" t="s">
        <v>276</v>
      </c>
      <c r="AC1624" t="str">
        <f t="shared" si="51"/>
        <v>Nelson Valarie</v>
      </c>
      <c r="AD1624" t="s">
        <v>36</v>
      </c>
    </row>
    <row r="1625" spans="1:30" x14ac:dyDescent="0.4">
      <c r="A1625">
        <v>10193</v>
      </c>
      <c r="B1625">
        <v>20</v>
      </c>
      <c r="C1625" s="2">
        <v>50.62</v>
      </c>
      <c r="D1625" s="2">
        <f>SALES­_DATA[[#This Row],[PRICEEACH]]*SALES­_DATA[[#This Row],[QUANTITYORDERED]]</f>
        <v>1012.4</v>
      </c>
      <c r="E1625">
        <v>9</v>
      </c>
      <c r="F1625" s="2">
        <v>1012.4</v>
      </c>
      <c r="G1625" s="2">
        <f>SALES­_DATA[[#This Row],[SALES]]-SALES­_DATA[[#This Row],[cost price]]</f>
        <v>0</v>
      </c>
      <c r="H1625" s="4">
        <v>37946</v>
      </c>
      <c r="I1625" s="1" t="s">
        <v>681</v>
      </c>
      <c r="J1625" t="s">
        <v>25</v>
      </c>
      <c r="K1625">
        <v>4</v>
      </c>
      <c r="L1625" t="str">
        <f t="shared" si="50"/>
        <v>Qtr 4</v>
      </c>
      <c r="M1625" t="s">
        <v>681</v>
      </c>
      <c r="N1625">
        <v>2003</v>
      </c>
      <c r="O1625" t="s">
        <v>550</v>
      </c>
      <c r="P1625" s="2">
        <v>44</v>
      </c>
      <c r="Q1625" t="s">
        <v>628</v>
      </c>
      <c r="R1625" t="s">
        <v>558</v>
      </c>
      <c r="S1625" t="s">
        <v>559</v>
      </c>
      <c r="T1625" t="s">
        <v>560</v>
      </c>
      <c r="V1625" t="s">
        <v>561</v>
      </c>
      <c r="W1625" t="s">
        <v>94</v>
      </c>
      <c r="X1625" s="3">
        <v>3150</v>
      </c>
      <c r="Y1625" t="s">
        <v>95</v>
      </c>
      <c r="Z1625" t="s">
        <v>96</v>
      </c>
      <c r="AA1625" t="s">
        <v>562</v>
      </c>
      <c r="AB1625" t="s">
        <v>563</v>
      </c>
      <c r="AC1625" t="str">
        <f t="shared" si="51"/>
        <v>Connery Sean</v>
      </c>
      <c r="AD1625" t="s">
        <v>36</v>
      </c>
    </row>
    <row r="1626" spans="1:30" x14ac:dyDescent="0.4">
      <c r="A1626">
        <v>10205</v>
      </c>
      <c r="B1626">
        <v>24</v>
      </c>
      <c r="C1626" s="2">
        <v>38.08</v>
      </c>
      <c r="D1626" s="2">
        <f>SALES­_DATA[[#This Row],[PRICEEACH]]*SALES­_DATA[[#This Row],[QUANTITYORDERED]]</f>
        <v>913.92</v>
      </c>
      <c r="E1626">
        <v>4</v>
      </c>
      <c r="F1626" s="2">
        <v>913.92</v>
      </c>
      <c r="G1626" s="2">
        <f>SALES­_DATA[[#This Row],[SALES]]-SALES­_DATA[[#This Row],[cost price]]</f>
        <v>0</v>
      </c>
      <c r="H1626" s="4">
        <v>37958</v>
      </c>
      <c r="I1626" s="1" t="s">
        <v>682</v>
      </c>
      <c r="J1626" t="s">
        <v>25</v>
      </c>
      <c r="K1626">
        <v>4</v>
      </c>
      <c r="L1626" t="str">
        <f t="shared" si="50"/>
        <v>Qtr 4</v>
      </c>
      <c r="M1626" t="s">
        <v>682</v>
      </c>
      <c r="N1626">
        <v>2003</v>
      </c>
      <c r="O1626" t="s">
        <v>550</v>
      </c>
      <c r="P1626" s="2">
        <v>44</v>
      </c>
      <c r="Q1626" t="s">
        <v>628</v>
      </c>
      <c r="R1626" t="s">
        <v>174</v>
      </c>
      <c r="S1626" t="s">
        <v>175</v>
      </c>
      <c r="T1626" t="s">
        <v>176</v>
      </c>
      <c r="V1626" t="s">
        <v>177</v>
      </c>
      <c r="W1626" t="s">
        <v>687</v>
      </c>
      <c r="X1626" s="3">
        <v>28034</v>
      </c>
      <c r="Y1626" t="s">
        <v>178</v>
      </c>
      <c r="Z1626" t="s">
        <v>42</v>
      </c>
      <c r="AA1626" t="s">
        <v>179</v>
      </c>
      <c r="AB1626" t="s">
        <v>180</v>
      </c>
      <c r="AC1626" t="str">
        <f t="shared" si="51"/>
        <v>Freyre Diego</v>
      </c>
      <c r="AD1626" t="s">
        <v>36</v>
      </c>
    </row>
    <row r="1627" spans="1:30" x14ac:dyDescent="0.4">
      <c r="A1627">
        <v>10214</v>
      </c>
      <c r="B1627">
        <v>49</v>
      </c>
      <c r="C1627" s="2">
        <v>47.94</v>
      </c>
      <c r="D1627" s="2">
        <f>SALES­_DATA[[#This Row],[PRICEEACH]]*SALES­_DATA[[#This Row],[QUANTITYORDERED]]</f>
        <v>2349.06</v>
      </c>
      <c r="E1627">
        <v>2</v>
      </c>
      <c r="F1627" s="2">
        <v>2349.06</v>
      </c>
      <c r="G1627" s="2">
        <f>SALES­_DATA[[#This Row],[SALES]]-SALES­_DATA[[#This Row],[cost price]]</f>
        <v>0</v>
      </c>
      <c r="H1627" s="4">
        <v>38012</v>
      </c>
      <c r="I1627" s="1" t="s">
        <v>675</v>
      </c>
      <c r="J1627" t="s">
        <v>25</v>
      </c>
      <c r="K1627">
        <v>1</v>
      </c>
      <c r="L1627" t="str">
        <f t="shared" si="50"/>
        <v>Qtr 1</v>
      </c>
      <c r="M1627" t="s">
        <v>675</v>
      </c>
      <c r="N1627">
        <v>2004</v>
      </c>
      <c r="O1627" t="s">
        <v>550</v>
      </c>
      <c r="P1627" s="2">
        <v>44</v>
      </c>
      <c r="Q1627" t="s">
        <v>628</v>
      </c>
      <c r="R1627" t="s">
        <v>191</v>
      </c>
      <c r="S1627" t="s">
        <v>192</v>
      </c>
      <c r="T1627" t="s">
        <v>193</v>
      </c>
      <c r="V1627" t="s">
        <v>177</v>
      </c>
      <c r="W1627" t="s">
        <v>687</v>
      </c>
      <c r="X1627" s="3">
        <v>28023</v>
      </c>
      <c r="Y1627" t="s">
        <v>178</v>
      </c>
      <c r="Z1627" t="s">
        <v>42</v>
      </c>
      <c r="AA1627" t="s">
        <v>194</v>
      </c>
      <c r="AB1627" t="s">
        <v>195</v>
      </c>
      <c r="AC1627" t="str">
        <f t="shared" si="51"/>
        <v>Sommer Mart¡n</v>
      </c>
      <c r="AD1627" t="s">
        <v>36</v>
      </c>
    </row>
    <row r="1628" spans="1:30" x14ac:dyDescent="0.4">
      <c r="A1628">
        <v>10227</v>
      </c>
      <c r="B1628">
        <v>24</v>
      </c>
      <c r="C1628" s="2">
        <v>48.38</v>
      </c>
      <c r="D1628" s="2">
        <f>SALES­_DATA[[#This Row],[PRICEEACH]]*SALES­_DATA[[#This Row],[QUANTITYORDERED]]</f>
        <v>1161.1200000000001</v>
      </c>
      <c r="E1628">
        <v>5</v>
      </c>
      <c r="F1628" s="2">
        <v>1161.1199999999999</v>
      </c>
      <c r="G1628" s="2">
        <f>SALES­_DATA[[#This Row],[SALES]]-SALES­_DATA[[#This Row],[cost price]]</f>
        <v>0</v>
      </c>
      <c r="H1628" s="4">
        <v>38048</v>
      </c>
      <c r="I1628" s="1" t="s">
        <v>686</v>
      </c>
      <c r="J1628" t="s">
        <v>25</v>
      </c>
      <c r="K1628">
        <v>1</v>
      </c>
      <c r="L1628" t="str">
        <f t="shared" si="50"/>
        <v>Qtr 1</v>
      </c>
      <c r="M1628" t="s">
        <v>686</v>
      </c>
      <c r="N1628">
        <v>2004</v>
      </c>
      <c r="O1628" t="s">
        <v>550</v>
      </c>
      <c r="P1628" s="2">
        <v>44</v>
      </c>
      <c r="Q1628" t="s">
        <v>628</v>
      </c>
      <c r="R1628" t="s">
        <v>219</v>
      </c>
      <c r="S1628" t="s">
        <v>220</v>
      </c>
      <c r="T1628" t="s">
        <v>221</v>
      </c>
      <c r="V1628" t="s">
        <v>222</v>
      </c>
      <c r="W1628" t="s">
        <v>687</v>
      </c>
      <c r="X1628" s="3">
        <v>69004</v>
      </c>
      <c r="Y1628" t="s">
        <v>41</v>
      </c>
      <c r="Z1628" t="s">
        <v>42</v>
      </c>
      <c r="AA1628" t="s">
        <v>223</v>
      </c>
      <c r="AB1628" t="s">
        <v>224</v>
      </c>
      <c r="AC1628" t="str">
        <f t="shared" si="51"/>
        <v>Saveley Mary</v>
      </c>
      <c r="AD1628" t="s">
        <v>36</v>
      </c>
    </row>
    <row r="1629" spans="1:30" x14ac:dyDescent="0.4">
      <c r="A1629">
        <v>10244</v>
      </c>
      <c r="B1629">
        <v>39</v>
      </c>
      <c r="C1629" s="2">
        <v>45.25</v>
      </c>
      <c r="D1629" s="2">
        <f>SALES­_DATA[[#This Row],[PRICEEACH]]*SALES­_DATA[[#This Row],[QUANTITYORDERED]]</f>
        <v>1764.75</v>
      </c>
      <c r="E1629">
        <v>9</v>
      </c>
      <c r="F1629" s="2">
        <v>1764.75</v>
      </c>
      <c r="G1629" s="2">
        <f>SALES­_DATA[[#This Row],[SALES]]-SALES­_DATA[[#This Row],[cost price]]</f>
        <v>0</v>
      </c>
      <c r="H1629" s="4">
        <v>38106</v>
      </c>
      <c r="I1629" s="1" t="s">
        <v>683</v>
      </c>
      <c r="J1629" t="s">
        <v>25</v>
      </c>
      <c r="K1629">
        <v>2</v>
      </c>
      <c r="L1629" t="str">
        <f t="shared" si="50"/>
        <v>Qtr 2</v>
      </c>
      <c r="M1629" t="s">
        <v>683</v>
      </c>
      <c r="N1629">
        <v>2004</v>
      </c>
      <c r="O1629" t="s">
        <v>550</v>
      </c>
      <c r="P1629" s="2">
        <v>44</v>
      </c>
      <c r="Q1629" t="s">
        <v>628</v>
      </c>
      <c r="R1629" t="s">
        <v>174</v>
      </c>
      <c r="S1629" t="s">
        <v>175</v>
      </c>
      <c r="T1629" t="s">
        <v>176</v>
      </c>
      <c r="V1629" t="s">
        <v>177</v>
      </c>
      <c r="W1629" t="s">
        <v>687</v>
      </c>
      <c r="X1629" s="3">
        <v>28034</v>
      </c>
      <c r="Y1629" t="s">
        <v>178</v>
      </c>
      <c r="Z1629" t="s">
        <v>42</v>
      </c>
      <c r="AA1629" t="s">
        <v>179</v>
      </c>
      <c r="AB1629" t="s">
        <v>180</v>
      </c>
      <c r="AC1629" t="str">
        <f t="shared" si="51"/>
        <v>Freyre Diego</v>
      </c>
      <c r="AD1629" t="s">
        <v>36</v>
      </c>
    </row>
    <row r="1630" spans="1:30" x14ac:dyDescent="0.4">
      <c r="A1630">
        <v>10255</v>
      </c>
      <c r="B1630">
        <v>37</v>
      </c>
      <c r="C1630" s="2">
        <v>45.7</v>
      </c>
      <c r="D1630" s="2">
        <f>SALES­_DATA[[#This Row],[PRICEEACH]]*SALES­_DATA[[#This Row],[QUANTITYORDERED]]</f>
        <v>1690.9</v>
      </c>
      <c r="E1630">
        <v>2</v>
      </c>
      <c r="F1630" s="2">
        <v>1690.9</v>
      </c>
      <c r="G1630" s="2">
        <f>SALES­_DATA[[#This Row],[SALES]]-SALES­_DATA[[#This Row],[cost price]]</f>
        <v>0</v>
      </c>
      <c r="H1630" s="4">
        <v>38142</v>
      </c>
      <c r="I1630" s="1" t="s">
        <v>684</v>
      </c>
      <c r="J1630" t="s">
        <v>25</v>
      </c>
      <c r="K1630">
        <v>2</v>
      </c>
      <c r="L1630" t="str">
        <f t="shared" si="50"/>
        <v>Qtr 2</v>
      </c>
      <c r="M1630" t="s">
        <v>684</v>
      </c>
      <c r="N1630">
        <v>2004</v>
      </c>
      <c r="O1630" t="s">
        <v>550</v>
      </c>
      <c r="P1630" s="2">
        <v>44</v>
      </c>
      <c r="Q1630" t="s">
        <v>628</v>
      </c>
      <c r="R1630" t="s">
        <v>531</v>
      </c>
      <c r="S1630" t="s">
        <v>532</v>
      </c>
      <c r="T1630" t="s">
        <v>533</v>
      </c>
      <c r="V1630" t="s">
        <v>534</v>
      </c>
      <c r="W1630" t="s">
        <v>687</v>
      </c>
      <c r="X1630" s="3">
        <v>67000</v>
      </c>
      <c r="Y1630" t="s">
        <v>41</v>
      </c>
      <c r="Z1630" t="s">
        <v>42</v>
      </c>
      <c r="AA1630" t="s">
        <v>535</v>
      </c>
      <c r="AB1630" t="s">
        <v>536</v>
      </c>
      <c r="AC1630" t="str">
        <f t="shared" si="51"/>
        <v>Citeaux Frederique</v>
      </c>
      <c r="AD1630" t="s">
        <v>36</v>
      </c>
    </row>
    <row r="1631" spans="1:30" x14ac:dyDescent="0.4">
      <c r="A1631">
        <v>10280</v>
      </c>
      <c r="B1631">
        <v>45</v>
      </c>
      <c r="C1631" s="2">
        <v>47.49</v>
      </c>
      <c r="D1631" s="2">
        <f>SALES­_DATA[[#This Row],[PRICEEACH]]*SALES­_DATA[[#This Row],[QUANTITYORDERED]]</f>
        <v>2137.0500000000002</v>
      </c>
      <c r="E1631">
        <v>11</v>
      </c>
      <c r="F1631" s="2">
        <v>2137.0500000000002</v>
      </c>
      <c r="G1631" s="2">
        <f>SALES­_DATA[[#This Row],[SALES]]-SALES­_DATA[[#This Row],[cost price]]</f>
        <v>0</v>
      </c>
      <c r="H1631" s="4">
        <v>38216</v>
      </c>
      <c r="I1631" s="1" t="s">
        <v>679</v>
      </c>
      <c r="J1631" t="s">
        <v>25</v>
      </c>
      <c r="K1631">
        <v>3</v>
      </c>
      <c r="L1631" t="str">
        <f t="shared" si="50"/>
        <v>Qtr 3</v>
      </c>
      <c r="M1631" t="s">
        <v>679</v>
      </c>
      <c r="N1631">
        <v>2004</v>
      </c>
      <c r="O1631" t="s">
        <v>550</v>
      </c>
      <c r="P1631" s="2">
        <v>44</v>
      </c>
      <c r="Q1631" t="s">
        <v>628</v>
      </c>
      <c r="R1631" t="s">
        <v>254</v>
      </c>
      <c r="S1631" t="s">
        <v>255</v>
      </c>
      <c r="T1631" t="s">
        <v>256</v>
      </c>
      <c r="V1631" t="s">
        <v>257</v>
      </c>
      <c r="W1631" t="s">
        <v>687</v>
      </c>
      <c r="X1631" s="3">
        <v>10100</v>
      </c>
      <c r="Y1631" t="s">
        <v>258</v>
      </c>
      <c r="Z1631" t="s">
        <v>42</v>
      </c>
      <c r="AA1631" t="s">
        <v>259</v>
      </c>
      <c r="AB1631" t="s">
        <v>260</v>
      </c>
      <c r="AC1631" t="str">
        <f t="shared" si="51"/>
        <v>Accorti Paolo</v>
      </c>
      <c r="AD1631" t="s">
        <v>36</v>
      </c>
    </row>
    <row r="1632" spans="1:30" x14ac:dyDescent="0.4">
      <c r="A1632">
        <v>10289</v>
      </c>
      <c r="B1632">
        <v>45</v>
      </c>
      <c r="C1632" s="2">
        <v>48.38</v>
      </c>
      <c r="D1632" s="2">
        <f>SALES­_DATA[[#This Row],[PRICEEACH]]*SALES­_DATA[[#This Row],[QUANTITYORDERED]]</f>
        <v>2177.1</v>
      </c>
      <c r="E1632">
        <v>4</v>
      </c>
      <c r="F1632" s="2">
        <v>2177.1</v>
      </c>
      <c r="G1632" s="2">
        <f>SALES­_DATA[[#This Row],[SALES]]-SALES­_DATA[[#This Row],[cost price]]</f>
        <v>0</v>
      </c>
      <c r="H1632" s="4">
        <v>38233</v>
      </c>
      <c r="I1632" s="1" t="s">
        <v>685</v>
      </c>
      <c r="J1632" t="s">
        <v>25</v>
      </c>
      <c r="K1632">
        <v>3</v>
      </c>
      <c r="L1632" t="str">
        <f t="shared" si="50"/>
        <v>Qtr 3</v>
      </c>
      <c r="M1632" t="s">
        <v>685</v>
      </c>
      <c r="N1632">
        <v>2004</v>
      </c>
      <c r="O1632" t="s">
        <v>550</v>
      </c>
      <c r="P1632" s="2">
        <v>44</v>
      </c>
      <c r="Q1632" t="s">
        <v>628</v>
      </c>
      <c r="R1632" t="s">
        <v>73</v>
      </c>
      <c r="S1632" t="s">
        <v>74</v>
      </c>
      <c r="T1632" t="s">
        <v>75</v>
      </c>
      <c r="V1632" t="s">
        <v>76</v>
      </c>
      <c r="W1632" t="s">
        <v>687</v>
      </c>
      <c r="X1632" s="3" t="s">
        <v>77</v>
      </c>
      <c r="Y1632" t="s">
        <v>78</v>
      </c>
      <c r="Z1632" t="s">
        <v>42</v>
      </c>
      <c r="AA1632" t="s">
        <v>79</v>
      </c>
      <c r="AB1632" t="s">
        <v>80</v>
      </c>
      <c r="AC1632" t="str">
        <f t="shared" si="51"/>
        <v>Oeztan Veysel</v>
      </c>
      <c r="AD1632" t="s">
        <v>36</v>
      </c>
    </row>
    <row r="1633" spans="1:30" x14ac:dyDescent="0.4">
      <c r="A1633">
        <v>10304</v>
      </c>
      <c r="B1633">
        <v>44</v>
      </c>
      <c r="C1633" s="2">
        <v>39.42</v>
      </c>
      <c r="D1633" s="2">
        <f>SALES­_DATA[[#This Row],[PRICEEACH]]*SALES­_DATA[[#This Row],[QUANTITYORDERED]]</f>
        <v>1734.48</v>
      </c>
      <c r="E1633">
        <v>15</v>
      </c>
      <c r="F1633" s="2">
        <v>1734.48</v>
      </c>
      <c r="G1633" s="2">
        <f>SALES­_DATA[[#This Row],[SALES]]-SALES­_DATA[[#This Row],[cost price]]</f>
        <v>0</v>
      </c>
      <c r="H1633" s="4">
        <v>38271</v>
      </c>
      <c r="I1633" s="1" t="s">
        <v>680</v>
      </c>
      <c r="J1633" t="s">
        <v>25</v>
      </c>
      <c r="K1633">
        <v>4</v>
      </c>
      <c r="L1633" t="str">
        <f t="shared" si="50"/>
        <v>Qtr 4</v>
      </c>
      <c r="M1633" t="s">
        <v>680</v>
      </c>
      <c r="N1633">
        <v>2004</v>
      </c>
      <c r="O1633" t="s">
        <v>550</v>
      </c>
      <c r="P1633" s="2">
        <v>44</v>
      </c>
      <c r="Q1633" t="s">
        <v>628</v>
      </c>
      <c r="R1633" t="s">
        <v>267</v>
      </c>
      <c r="S1633" t="s">
        <v>268</v>
      </c>
      <c r="T1633" t="s">
        <v>269</v>
      </c>
      <c r="V1633" t="s">
        <v>270</v>
      </c>
      <c r="W1633" t="s">
        <v>687</v>
      </c>
      <c r="X1633" s="3">
        <v>78000</v>
      </c>
      <c r="Y1633" t="s">
        <v>41</v>
      </c>
      <c r="Z1633" t="s">
        <v>42</v>
      </c>
      <c r="AA1633" t="s">
        <v>271</v>
      </c>
      <c r="AB1633" t="s">
        <v>50</v>
      </c>
      <c r="AC1633" t="str">
        <f t="shared" si="51"/>
        <v>Tonini Daniel</v>
      </c>
      <c r="AD1633" t="s">
        <v>36</v>
      </c>
    </row>
    <row r="1634" spans="1:30" x14ac:dyDescent="0.4">
      <c r="A1634">
        <v>10312</v>
      </c>
      <c r="B1634">
        <v>23</v>
      </c>
      <c r="C1634" s="2">
        <v>37.630000000000003</v>
      </c>
      <c r="D1634" s="2">
        <f>SALES­_DATA[[#This Row],[PRICEEACH]]*SALES­_DATA[[#This Row],[QUANTITYORDERED]]</f>
        <v>865.49</v>
      </c>
      <c r="E1634">
        <v>12</v>
      </c>
      <c r="F1634" s="2">
        <v>865.49</v>
      </c>
      <c r="G1634" s="2">
        <f>SALES­_DATA[[#This Row],[SALES]]-SALES­_DATA[[#This Row],[cost price]]</f>
        <v>0</v>
      </c>
      <c r="H1634" s="4">
        <v>38281</v>
      </c>
      <c r="I1634" s="1" t="s">
        <v>680</v>
      </c>
      <c r="J1634" t="s">
        <v>25</v>
      </c>
      <c r="K1634">
        <v>4</v>
      </c>
      <c r="L1634" t="str">
        <f t="shared" si="50"/>
        <v>Qtr 4</v>
      </c>
      <c r="M1634" t="s">
        <v>680</v>
      </c>
      <c r="N1634">
        <v>2004</v>
      </c>
      <c r="O1634" t="s">
        <v>550</v>
      </c>
      <c r="P1634" s="2">
        <v>44</v>
      </c>
      <c r="Q1634" t="s">
        <v>628</v>
      </c>
      <c r="R1634" t="s">
        <v>272</v>
      </c>
      <c r="S1634">
        <v>4155551450</v>
      </c>
      <c r="T1634" t="s">
        <v>273</v>
      </c>
      <c r="V1634" t="s">
        <v>274</v>
      </c>
      <c r="W1634" t="s">
        <v>55</v>
      </c>
      <c r="X1634" s="3">
        <v>97562</v>
      </c>
      <c r="Y1634" t="s">
        <v>32</v>
      </c>
      <c r="Z1634" t="s">
        <v>33</v>
      </c>
      <c r="AA1634" t="s">
        <v>275</v>
      </c>
      <c r="AB1634" t="s">
        <v>276</v>
      </c>
      <c r="AC1634" t="str">
        <f t="shared" si="51"/>
        <v>Nelson Valarie</v>
      </c>
      <c r="AD1634" t="s">
        <v>36</v>
      </c>
    </row>
    <row r="1635" spans="1:30" x14ac:dyDescent="0.4">
      <c r="A1635">
        <v>10322</v>
      </c>
      <c r="B1635">
        <v>30</v>
      </c>
      <c r="C1635" s="2">
        <v>100</v>
      </c>
      <c r="D1635" s="2">
        <f>SALES­_DATA[[#This Row],[PRICEEACH]]*SALES­_DATA[[#This Row],[QUANTITYORDERED]]</f>
        <v>3000</v>
      </c>
      <c r="E1635">
        <v>4</v>
      </c>
      <c r="F1635" s="2">
        <v>3500.1</v>
      </c>
      <c r="G1635" s="2">
        <f>SALES­_DATA[[#This Row],[SALES]]-SALES­_DATA[[#This Row],[cost price]]</f>
        <v>500.09999999999991</v>
      </c>
      <c r="H1635" s="4">
        <v>38295</v>
      </c>
      <c r="I1635" s="1" t="s">
        <v>681</v>
      </c>
      <c r="J1635" t="s">
        <v>25</v>
      </c>
      <c r="K1635">
        <v>4</v>
      </c>
      <c r="L1635" t="str">
        <f t="shared" si="50"/>
        <v>Qtr 4</v>
      </c>
      <c r="M1635" t="s">
        <v>681</v>
      </c>
      <c r="N1635">
        <v>2004</v>
      </c>
      <c r="O1635" t="s">
        <v>550</v>
      </c>
      <c r="P1635" s="2">
        <v>44</v>
      </c>
      <c r="Q1635" t="s">
        <v>628</v>
      </c>
      <c r="R1635" t="s">
        <v>277</v>
      </c>
      <c r="S1635">
        <v>6035558647</v>
      </c>
      <c r="T1635" t="s">
        <v>278</v>
      </c>
      <c r="V1635" t="s">
        <v>279</v>
      </c>
      <c r="W1635" t="s">
        <v>280</v>
      </c>
      <c r="X1635" s="3">
        <v>62005</v>
      </c>
      <c r="Y1635" t="s">
        <v>32</v>
      </c>
      <c r="Z1635" t="s">
        <v>33</v>
      </c>
      <c r="AA1635" t="s">
        <v>56</v>
      </c>
      <c r="AB1635" t="s">
        <v>276</v>
      </c>
      <c r="AC1635" t="str">
        <f t="shared" si="51"/>
        <v>Young Valarie</v>
      </c>
      <c r="AD1635" t="s">
        <v>51</v>
      </c>
    </row>
    <row r="1636" spans="1:30" x14ac:dyDescent="0.4">
      <c r="A1636">
        <v>10332</v>
      </c>
      <c r="B1636">
        <v>26</v>
      </c>
      <c r="C1636" s="2">
        <v>85.52</v>
      </c>
      <c r="D1636" s="2">
        <f>SALES­_DATA[[#This Row],[PRICEEACH]]*SALES­_DATA[[#This Row],[QUANTITYORDERED]]</f>
        <v>2223.52</v>
      </c>
      <c r="E1636">
        <v>10</v>
      </c>
      <c r="F1636" s="2">
        <v>2223.52</v>
      </c>
      <c r="G1636" s="2">
        <f>SALES­_DATA[[#This Row],[SALES]]-SALES­_DATA[[#This Row],[cost price]]</f>
        <v>0</v>
      </c>
      <c r="H1636" s="4">
        <v>38308</v>
      </c>
      <c r="I1636" s="1" t="s">
        <v>681</v>
      </c>
      <c r="J1636" t="s">
        <v>25</v>
      </c>
      <c r="K1636">
        <v>4</v>
      </c>
      <c r="L1636" t="str">
        <f t="shared" si="50"/>
        <v>Qtr 4</v>
      </c>
      <c r="M1636" t="s">
        <v>681</v>
      </c>
      <c r="N1636">
        <v>2004</v>
      </c>
      <c r="O1636" t="s">
        <v>550</v>
      </c>
      <c r="P1636" s="2">
        <v>44</v>
      </c>
      <c r="Q1636" t="s">
        <v>628</v>
      </c>
      <c r="R1636" t="s">
        <v>492</v>
      </c>
      <c r="S1636" t="s">
        <v>493</v>
      </c>
      <c r="T1636" t="s">
        <v>494</v>
      </c>
      <c r="V1636" t="s">
        <v>495</v>
      </c>
      <c r="W1636" t="s">
        <v>687</v>
      </c>
      <c r="X1636" s="3" t="s">
        <v>496</v>
      </c>
      <c r="Y1636" t="s">
        <v>170</v>
      </c>
      <c r="Z1636" t="s">
        <v>42</v>
      </c>
      <c r="AA1636" t="s">
        <v>497</v>
      </c>
      <c r="AB1636" t="s">
        <v>94</v>
      </c>
      <c r="AC1636" t="str">
        <f t="shared" si="51"/>
        <v>Ashworth Victoria</v>
      </c>
      <c r="AD1636" t="s">
        <v>36</v>
      </c>
    </row>
    <row r="1637" spans="1:30" x14ac:dyDescent="0.4">
      <c r="A1637">
        <v>10345</v>
      </c>
      <c r="B1637">
        <v>43</v>
      </c>
      <c r="C1637" s="2">
        <v>53.76</v>
      </c>
      <c r="D1637" s="2">
        <f>SALES­_DATA[[#This Row],[PRICEEACH]]*SALES­_DATA[[#This Row],[QUANTITYORDERED]]</f>
        <v>2311.6799999999998</v>
      </c>
      <c r="E1637">
        <v>1</v>
      </c>
      <c r="F1637" s="2">
        <v>2311.6799999999998</v>
      </c>
      <c r="G1637" s="2">
        <f>SALES­_DATA[[#This Row],[SALES]]-SALES­_DATA[[#This Row],[cost price]]</f>
        <v>0</v>
      </c>
      <c r="H1637" s="4">
        <v>38316</v>
      </c>
      <c r="I1637" s="1" t="s">
        <v>681</v>
      </c>
      <c r="J1637" t="s">
        <v>25</v>
      </c>
      <c r="K1637">
        <v>4</v>
      </c>
      <c r="L1637" t="str">
        <f t="shared" si="50"/>
        <v>Qtr 4</v>
      </c>
      <c r="M1637" t="s">
        <v>681</v>
      </c>
      <c r="N1637">
        <v>2004</v>
      </c>
      <c r="O1637" t="s">
        <v>550</v>
      </c>
      <c r="P1637" s="2">
        <v>44</v>
      </c>
      <c r="Q1637" t="s">
        <v>628</v>
      </c>
      <c r="R1637" t="s">
        <v>312</v>
      </c>
      <c r="S1637" t="s">
        <v>313</v>
      </c>
      <c r="T1637" t="s">
        <v>314</v>
      </c>
      <c r="V1637" t="s">
        <v>117</v>
      </c>
      <c r="W1637" t="s">
        <v>687</v>
      </c>
      <c r="X1637" s="3">
        <v>44000</v>
      </c>
      <c r="Y1637" t="s">
        <v>41</v>
      </c>
      <c r="Z1637" t="s">
        <v>42</v>
      </c>
      <c r="AA1637" t="s">
        <v>315</v>
      </c>
      <c r="AB1637" t="s">
        <v>316</v>
      </c>
      <c r="AC1637" t="str">
        <f t="shared" si="51"/>
        <v>Schmitt Carine</v>
      </c>
      <c r="AD1637" t="s">
        <v>36</v>
      </c>
    </row>
    <row r="1638" spans="1:30" x14ac:dyDescent="0.4">
      <c r="A1638">
        <v>10356</v>
      </c>
      <c r="B1638">
        <v>26</v>
      </c>
      <c r="C1638" s="2">
        <v>31.86</v>
      </c>
      <c r="D1638" s="2">
        <f>SALES­_DATA[[#This Row],[PRICEEACH]]*SALES­_DATA[[#This Row],[QUANTITYORDERED]]</f>
        <v>828.36</v>
      </c>
      <c r="E1638">
        <v>7</v>
      </c>
      <c r="F1638" s="2">
        <v>828.36</v>
      </c>
      <c r="G1638" s="2">
        <f>SALES­_DATA[[#This Row],[SALES]]-SALES­_DATA[[#This Row],[cost price]]</f>
        <v>0</v>
      </c>
      <c r="H1638" s="4">
        <v>38330</v>
      </c>
      <c r="I1638" s="1" t="s">
        <v>682</v>
      </c>
      <c r="J1638" t="s">
        <v>25</v>
      </c>
      <c r="K1638">
        <v>4</v>
      </c>
      <c r="L1638" t="str">
        <f t="shared" si="50"/>
        <v>Qtr 4</v>
      </c>
      <c r="M1638" t="s">
        <v>682</v>
      </c>
      <c r="N1638">
        <v>2004</v>
      </c>
      <c r="O1638" t="s">
        <v>550</v>
      </c>
      <c r="P1638" s="2">
        <v>44</v>
      </c>
      <c r="Q1638" t="s">
        <v>628</v>
      </c>
      <c r="R1638" t="s">
        <v>45</v>
      </c>
      <c r="S1638" t="s">
        <v>46</v>
      </c>
      <c r="T1638" t="s">
        <v>47</v>
      </c>
      <c r="V1638" t="s">
        <v>48</v>
      </c>
      <c r="W1638" t="s">
        <v>687</v>
      </c>
      <c r="X1638" s="3">
        <v>75508</v>
      </c>
      <c r="Y1638" t="s">
        <v>41</v>
      </c>
      <c r="Z1638" t="s">
        <v>42</v>
      </c>
      <c r="AA1638" t="s">
        <v>49</v>
      </c>
      <c r="AB1638" t="s">
        <v>50</v>
      </c>
      <c r="AC1638" t="str">
        <f t="shared" si="51"/>
        <v>Da Cunha Daniel</v>
      </c>
      <c r="AD1638" t="s">
        <v>36</v>
      </c>
    </row>
    <row r="1639" spans="1:30" x14ac:dyDescent="0.4">
      <c r="A1639">
        <v>10367</v>
      </c>
      <c r="B1639">
        <v>28</v>
      </c>
      <c r="C1639" s="2">
        <v>30.59</v>
      </c>
      <c r="D1639" s="2">
        <f>SALES­_DATA[[#This Row],[PRICEEACH]]*SALES­_DATA[[#This Row],[QUANTITYORDERED]]</f>
        <v>856.52</v>
      </c>
      <c r="E1639">
        <v>12</v>
      </c>
      <c r="F1639" s="2">
        <v>856.52</v>
      </c>
      <c r="G1639" s="2">
        <f>SALES­_DATA[[#This Row],[SALES]]-SALES­_DATA[[#This Row],[cost price]]</f>
        <v>0</v>
      </c>
      <c r="H1639" s="4">
        <v>38364</v>
      </c>
      <c r="I1639" s="1" t="s">
        <v>675</v>
      </c>
      <c r="J1639" t="s">
        <v>408</v>
      </c>
      <c r="K1639">
        <v>1</v>
      </c>
      <c r="L1639" t="str">
        <f t="shared" si="50"/>
        <v>Qtr 1</v>
      </c>
      <c r="M1639" t="s">
        <v>675</v>
      </c>
      <c r="N1639">
        <v>2005</v>
      </c>
      <c r="O1639" t="s">
        <v>550</v>
      </c>
      <c r="P1639" s="2">
        <v>44</v>
      </c>
      <c r="Q1639" t="s">
        <v>628</v>
      </c>
      <c r="R1639" t="s">
        <v>52</v>
      </c>
      <c r="S1639">
        <v>6265557265</v>
      </c>
      <c r="T1639" t="s">
        <v>53</v>
      </c>
      <c r="V1639" t="s">
        <v>54</v>
      </c>
      <c r="W1639" t="s">
        <v>55</v>
      </c>
      <c r="X1639" s="3">
        <v>90003</v>
      </c>
      <c r="Y1639" t="s">
        <v>32</v>
      </c>
      <c r="Z1639" t="s">
        <v>33</v>
      </c>
      <c r="AA1639" t="s">
        <v>56</v>
      </c>
      <c r="AB1639" t="s">
        <v>57</v>
      </c>
      <c r="AC1639" t="str">
        <f t="shared" si="51"/>
        <v>Young Julie</v>
      </c>
      <c r="AD1639" t="s">
        <v>36</v>
      </c>
    </row>
    <row r="1640" spans="1:30" x14ac:dyDescent="0.4">
      <c r="A1640">
        <v>10380</v>
      </c>
      <c r="B1640">
        <v>27</v>
      </c>
      <c r="C1640" s="2">
        <v>68.349999999999994</v>
      </c>
      <c r="D1640" s="2">
        <f>SALES­_DATA[[#This Row],[PRICEEACH]]*SALES­_DATA[[#This Row],[QUANTITYORDERED]]</f>
        <v>1845.4499999999998</v>
      </c>
      <c r="E1640">
        <v>5</v>
      </c>
      <c r="F1640" s="2">
        <v>1845.45</v>
      </c>
      <c r="G1640" s="2">
        <f>SALES­_DATA[[#This Row],[SALES]]-SALES­_DATA[[#This Row],[cost price]]</f>
        <v>0</v>
      </c>
      <c r="H1640" s="4">
        <v>38399</v>
      </c>
      <c r="I1640" s="1" t="s">
        <v>676</v>
      </c>
      <c r="J1640" t="s">
        <v>25</v>
      </c>
      <c r="K1640">
        <v>1</v>
      </c>
      <c r="L1640" t="str">
        <f t="shared" si="50"/>
        <v>Qtr 1</v>
      </c>
      <c r="M1640" t="s">
        <v>676</v>
      </c>
      <c r="N1640">
        <v>2005</v>
      </c>
      <c r="O1640" t="s">
        <v>550</v>
      </c>
      <c r="P1640" s="2">
        <v>44</v>
      </c>
      <c r="Q1640" t="s">
        <v>628</v>
      </c>
      <c r="R1640" t="s">
        <v>174</v>
      </c>
      <c r="S1640" t="s">
        <v>175</v>
      </c>
      <c r="T1640" t="s">
        <v>176</v>
      </c>
      <c r="V1640" t="s">
        <v>177</v>
      </c>
      <c r="W1640" t="s">
        <v>687</v>
      </c>
      <c r="X1640" s="3">
        <v>28034</v>
      </c>
      <c r="Y1640" t="s">
        <v>178</v>
      </c>
      <c r="Z1640" t="s">
        <v>42</v>
      </c>
      <c r="AA1640" t="s">
        <v>179</v>
      </c>
      <c r="AB1640" t="s">
        <v>180</v>
      </c>
      <c r="AC1640" t="str">
        <f t="shared" si="51"/>
        <v>Freyre Diego</v>
      </c>
      <c r="AD1640" t="s">
        <v>36</v>
      </c>
    </row>
    <row r="1641" spans="1:30" x14ac:dyDescent="0.4">
      <c r="A1641">
        <v>10391</v>
      </c>
      <c r="B1641">
        <v>24</v>
      </c>
      <c r="C1641" s="2">
        <v>100</v>
      </c>
      <c r="D1641" s="2">
        <f>SALES­_DATA[[#This Row],[PRICEEACH]]*SALES­_DATA[[#This Row],[QUANTITYORDERED]]</f>
        <v>2400</v>
      </c>
      <c r="E1641">
        <v>1</v>
      </c>
      <c r="F1641" s="2">
        <v>4042.08</v>
      </c>
      <c r="G1641" s="2">
        <f>SALES­_DATA[[#This Row],[SALES]]-SALES­_DATA[[#This Row],[cost price]]</f>
        <v>1642.08</v>
      </c>
      <c r="H1641" s="4">
        <v>38420</v>
      </c>
      <c r="I1641" s="1" t="s">
        <v>686</v>
      </c>
      <c r="J1641" t="s">
        <v>25</v>
      </c>
      <c r="K1641">
        <v>1</v>
      </c>
      <c r="L1641" t="str">
        <f t="shared" si="50"/>
        <v>Qtr 1</v>
      </c>
      <c r="M1641" t="s">
        <v>686</v>
      </c>
      <c r="N1641">
        <v>2005</v>
      </c>
      <c r="O1641" t="s">
        <v>550</v>
      </c>
      <c r="P1641" s="2">
        <v>44</v>
      </c>
      <c r="Q1641" t="s">
        <v>628</v>
      </c>
      <c r="R1641" t="s">
        <v>285</v>
      </c>
      <c r="S1641" t="s">
        <v>286</v>
      </c>
      <c r="T1641" t="s">
        <v>287</v>
      </c>
      <c r="U1641" t="s">
        <v>288</v>
      </c>
      <c r="V1641" t="s">
        <v>289</v>
      </c>
      <c r="W1641" t="s">
        <v>157</v>
      </c>
      <c r="X1641" s="3">
        <v>2060</v>
      </c>
      <c r="Y1641" t="s">
        <v>95</v>
      </c>
      <c r="Z1641" t="s">
        <v>96</v>
      </c>
      <c r="AA1641" t="s">
        <v>290</v>
      </c>
      <c r="AB1641" t="s">
        <v>291</v>
      </c>
      <c r="AC1641" t="str">
        <f t="shared" si="51"/>
        <v>O'Hara Anna</v>
      </c>
      <c r="AD1641" t="s">
        <v>51</v>
      </c>
    </row>
    <row r="1642" spans="1:30" x14ac:dyDescent="0.4">
      <c r="A1642">
        <v>10421</v>
      </c>
      <c r="B1642">
        <v>40</v>
      </c>
      <c r="C1642" s="2">
        <v>45.7</v>
      </c>
      <c r="D1642" s="2">
        <f>SALES­_DATA[[#This Row],[PRICEEACH]]*SALES­_DATA[[#This Row],[QUANTITYORDERED]]</f>
        <v>1828</v>
      </c>
      <c r="E1642">
        <v>2</v>
      </c>
      <c r="F1642" s="2">
        <v>1828</v>
      </c>
      <c r="G1642" s="2">
        <f>SALES­_DATA[[#This Row],[SALES]]-SALES­_DATA[[#This Row],[cost price]]</f>
        <v>0</v>
      </c>
      <c r="H1642" s="4">
        <v>38501</v>
      </c>
      <c r="I1642" s="1" t="s">
        <v>677</v>
      </c>
      <c r="J1642" t="s">
        <v>300</v>
      </c>
      <c r="K1642">
        <v>2</v>
      </c>
      <c r="L1642" t="str">
        <f t="shared" si="50"/>
        <v>Qtr 2</v>
      </c>
      <c r="M1642" t="s">
        <v>677</v>
      </c>
      <c r="N1642">
        <v>2005</v>
      </c>
      <c r="O1642" t="s">
        <v>550</v>
      </c>
      <c r="P1642" s="2">
        <v>44</v>
      </c>
      <c r="Q1642" t="s">
        <v>628</v>
      </c>
      <c r="R1642" t="s">
        <v>272</v>
      </c>
      <c r="S1642">
        <v>4155551450</v>
      </c>
      <c r="T1642" t="s">
        <v>273</v>
      </c>
      <c r="V1642" t="s">
        <v>274</v>
      </c>
      <c r="W1642" t="s">
        <v>55</v>
      </c>
      <c r="X1642" s="3">
        <v>97562</v>
      </c>
      <c r="Y1642" t="s">
        <v>32</v>
      </c>
      <c r="Z1642" t="s">
        <v>33</v>
      </c>
      <c r="AA1642" t="s">
        <v>275</v>
      </c>
      <c r="AB1642" t="s">
        <v>276</v>
      </c>
      <c r="AC1642" t="str">
        <f t="shared" si="51"/>
        <v>Nelson Valarie</v>
      </c>
      <c r="AD1642" t="s">
        <v>36</v>
      </c>
    </row>
    <row r="1643" spans="1:30" x14ac:dyDescent="0.4">
      <c r="A1643">
        <v>10103</v>
      </c>
      <c r="B1643">
        <v>36</v>
      </c>
      <c r="C1643" s="2">
        <v>100</v>
      </c>
      <c r="D1643" s="2">
        <f>SALES­_DATA[[#This Row],[PRICEEACH]]*SALES­_DATA[[#This Row],[QUANTITYORDERED]]</f>
        <v>3600</v>
      </c>
      <c r="E1643">
        <v>1</v>
      </c>
      <c r="F1643" s="2">
        <v>3680.28</v>
      </c>
      <c r="G1643" s="2">
        <f>SALES­_DATA[[#This Row],[SALES]]-SALES­_DATA[[#This Row],[cost price]]</f>
        <v>80.2800000000002</v>
      </c>
      <c r="H1643" s="4">
        <v>37650</v>
      </c>
      <c r="I1643" s="1" t="s">
        <v>675</v>
      </c>
      <c r="J1643" t="s">
        <v>25</v>
      </c>
      <c r="K1643">
        <v>1</v>
      </c>
      <c r="L1643" t="str">
        <f t="shared" si="50"/>
        <v>Qtr 1</v>
      </c>
      <c r="M1643" t="s">
        <v>675</v>
      </c>
      <c r="N1643">
        <v>2003</v>
      </c>
      <c r="O1643" t="s">
        <v>504</v>
      </c>
      <c r="P1643" s="2">
        <v>127</v>
      </c>
      <c r="Q1643" t="s">
        <v>629</v>
      </c>
      <c r="R1643" t="s">
        <v>133</v>
      </c>
      <c r="S1643" t="s">
        <v>134</v>
      </c>
      <c r="T1643" t="s">
        <v>135</v>
      </c>
      <c r="V1643" t="s">
        <v>136</v>
      </c>
      <c r="W1643" t="s">
        <v>687</v>
      </c>
      <c r="X1643" s="3">
        <v>4110</v>
      </c>
      <c r="Y1643" t="s">
        <v>78</v>
      </c>
      <c r="Z1643" t="s">
        <v>42</v>
      </c>
      <c r="AA1643" t="s">
        <v>137</v>
      </c>
      <c r="AB1643" t="s">
        <v>138</v>
      </c>
      <c r="AC1643" t="str">
        <f t="shared" si="51"/>
        <v>Bergulfsen Jonas</v>
      </c>
      <c r="AD1643" t="s">
        <v>51</v>
      </c>
    </row>
    <row r="1644" spans="1:30" x14ac:dyDescent="0.4">
      <c r="A1644">
        <v>10114</v>
      </c>
      <c r="B1644">
        <v>21</v>
      </c>
      <c r="C1644" s="2">
        <v>100</v>
      </c>
      <c r="D1644" s="2">
        <f>SALES­_DATA[[#This Row],[PRICEEACH]]*SALES­_DATA[[#This Row],[QUANTITYORDERED]]</f>
        <v>2100</v>
      </c>
      <c r="E1644">
        <v>5</v>
      </c>
      <c r="F1644" s="2">
        <v>2925.09</v>
      </c>
      <c r="G1644" s="2">
        <f>SALES­_DATA[[#This Row],[SALES]]-SALES­_DATA[[#This Row],[cost price]]</f>
        <v>825.09000000000015</v>
      </c>
      <c r="H1644" s="4">
        <v>37712</v>
      </c>
      <c r="I1644" s="1" t="s">
        <v>683</v>
      </c>
      <c r="J1644" t="s">
        <v>25</v>
      </c>
      <c r="K1644">
        <v>2</v>
      </c>
      <c r="L1644" t="str">
        <f t="shared" si="50"/>
        <v>Qtr 2</v>
      </c>
      <c r="M1644" t="s">
        <v>683</v>
      </c>
      <c r="N1644">
        <v>2003</v>
      </c>
      <c r="O1644" t="s">
        <v>504</v>
      </c>
      <c r="P1644" s="2">
        <v>127</v>
      </c>
      <c r="Q1644" t="s">
        <v>629</v>
      </c>
      <c r="R1644" t="s">
        <v>403</v>
      </c>
      <c r="S1644" t="s">
        <v>404</v>
      </c>
      <c r="T1644" t="s">
        <v>405</v>
      </c>
      <c r="V1644" t="s">
        <v>48</v>
      </c>
      <c r="W1644" t="s">
        <v>687</v>
      </c>
      <c r="X1644" s="3">
        <v>75012</v>
      </c>
      <c r="Y1644" t="s">
        <v>41</v>
      </c>
      <c r="Z1644" t="s">
        <v>42</v>
      </c>
      <c r="AA1644" t="s">
        <v>406</v>
      </c>
      <c r="AB1644" t="s">
        <v>407</v>
      </c>
      <c r="AC1644" t="str">
        <f t="shared" si="51"/>
        <v>Bertrand Marie</v>
      </c>
      <c r="AD1644" t="s">
        <v>36</v>
      </c>
    </row>
    <row r="1645" spans="1:30" x14ac:dyDescent="0.4">
      <c r="A1645">
        <v>10126</v>
      </c>
      <c r="B1645">
        <v>27</v>
      </c>
      <c r="C1645" s="2">
        <v>100</v>
      </c>
      <c r="D1645" s="2">
        <f>SALES­_DATA[[#This Row],[PRICEEACH]]*SALES­_DATA[[#This Row],[QUANTITYORDERED]]</f>
        <v>2700</v>
      </c>
      <c r="E1645">
        <v>1</v>
      </c>
      <c r="F1645" s="2">
        <v>3415.77</v>
      </c>
      <c r="G1645" s="2">
        <f>SALES­_DATA[[#This Row],[SALES]]-SALES­_DATA[[#This Row],[cost price]]</f>
        <v>715.77</v>
      </c>
      <c r="H1645" s="4">
        <v>37769</v>
      </c>
      <c r="I1645" s="1" t="s">
        <v>677</v>
      </c>
      <c r="J1645" t="s">
        <v>25</v>
      </c>
      <c r="K1645">
        <v>2</v>
      </c>
      <c r="L1645" t="str">
        <f t="shared" si="50"/>
        <v>Qtr 2</v>
      </c>
      <c r="M1645" t="s">
        <v>677</v>
      </c>
      <c r="N1645">
        <v>2003</v>
      </c>
      <c r="O1645" t="s">
        <v>504</v>
      </c>
      <c r="P1645" s="2">
        <v>127</v>
      </c>
      <c r="Q1645" t="s">
        <v>629</v>
      </c>
      <c r="R1645" t="s">
        <v>191</v>
      </c>
      <c r="S1645" t="s">
        <v>192</v>
      </c>
      <c r="T1645" t="s">
        <v>193</v>
      </c>
      <c r="V1645" t="s">
        <v>177</v>
      </c>
      <c r="W1645" t="s">
        <v>687</v>
      </c>
      <c r="X1645" s="3">
        <v>28023</v>
      </c>
      <c r="Y1645" t="s">
        <v>178</v>
      </c>
      <c r="Z1645" t="s">
        <v>42</v>
      </c>
      <c r="AA1645" t="s">
        <v>194</v>
      </c>
      <c r="AB1645" t="s">
        <v>195</v>
      </c>
      <c r="AC1645" t="str">
        <f t="shared" si="51"/>
        <v>Sommer Mart¡n</v>
      </c>
      <c r="AD1645" t="s">
        <v>51</v>
      </c>
    </row>
    <row r="1646" spans="1:30" x14ac:dyDescent="0.4">
      <c r="A1646">
        <v>10140</v>
      </c>
      <c r="B1646">
        <v>47</v>
      </c>
      <c r="C1646" s="2">
        <v>100</v>
      </c>
      <c r="D1646" s="2">
        <f>SALES­_DATA[[#This Row],[PRICEEACH]]*SALES­_DATA[[#This Row],[QUANTITYORDERED]]</f>
        <v>4700</v>
      </c>
      <c r="E1646">
        <v>1</v>
      </c>
      <c r="F1646" s="2">
        <v>5105.1400000000003</v>
      </c>
      <c r="G1646" s="2">
        <f>SALES­_DATA[[#This Row],[SALES]]-SALES­_DATA[[#This Row],[cost price]]</f>
        <v>405.14000000000033</v>
      </c>
      <c r="H1646" s="4">
        <v>37826</v>
      </c>
      <c r="I1646" s="1" t="s">
        <v>678</v>
      </c>
      <c r="J1646" t="s">
        <v>25</v>
      </c>
      <c r="K1646">
        <v>3</v>
      </c>
      <c r="L1646" t="str">
        <f t="shared" si="50"/>
        <v>Qtr 3</v>
      </c>
      <c r="M1646" t="s">
        <v>678</v>
      </c>
      <c r="N1646">
        <v>2003</v>
      </c>
      <c r="O1646" t="s">
        <v>504</v>
      </c>
      <c r="P1646" s="2">
        <v>127</v>
      </c>
      <c r="Q1646" t="s">
        <v>629</v>
      </c>
      <c r="R1646" t="s">
        <v>62</v>
      </c>
      <c r="S1646">
        <v>6505556809</v>
      </c>
      <c r="T1646" t="s">
        <v>63</v>
      </c>
      <c r="V1646" t="s">
        <v>64</v>
      </c>
      <c r="W1646" t="s">
        <v>55</v>
      </c>
      <c r="X1646" s="3">
        <v>94217</v>
      </c>
      <c r="Y1646" t="s">
        <v>32</v>
      </c>
      <c r="Z1646" t="s">
        <v>33</v>
      </c>
      <c r="AA1646" t="s">
        <v>65</v>
      </c>
      <c r="AB1646" t="s">
        <v>66</v>
      </c>
      <c r="AC1646" t="str">
        <f t="shared" si="51"/>
        <v>Hirano Juri</v>
      </c>
      <c r="AD1646" t="s">
        <v>51</v>
      </c>
    </row>
    <row r="1647" spans="1:30" x14ac:dyDescent="0.4">
      <c r="A1647">
        <v>10151</v>
      </c>
      <c r="B1647">
        <v>42</v>
      </c>
      <c r="C1647" s="2">
        <v>100</v>
      </c>
      <c r="D1647" s="2">
        <f>SALES­_DATA[[#This Row],[PRICEEACH]]*SALES­_DATA[[#This Row],[QUANTITYORDERED]]</f>
        <v>4200</v>
      </c>
      <c r="E1647">
        <v>8</v>
      </c>
      <c r="F1647" s="2">
        <v>5098.8</v>
      </c>
      <c r="G1647" s="2">
        <f>SALES­_DATA[[#This Row],[SALES]]-SALES­_DATA[[#This Row],[cost price]]</f>
        <v>898.80000000000018</v>
      </c>
      <c r="H1647" s="4">
        <v>37885</v>
      </c>
      <c r="I1647" s="1" t="s">
        <v>685</v>
      </c>
      <c r="J1647" t="s">
        <v>25</v>
      </c>
      <c r="K1647">
        <v>3</v>
      </c>
      <c r="L1647" t="str">
        <f t="shared" si="50"/>
        <v>Qtr 3</v>
      </c>
      <c r="M1647" t="s">
        <v>685</v>
      </c>
      <c r="N1647">
        <v>2003</v>
      </c>
      <c r="O1647" t="s">
        <v>504</v>
      </c>
      <c r="P1647" s="2">
        <v>127</v>
      </c>
      <c r="Q1647" t="s">
        <v>629</v>
      </c>
      <c r="R1647" t="s">
        <v>391</v>
      </c>
      <c r="S1647" t="s">
        <v>392</v>
      </c>
      <c r="T1647" t="s">
        <v>393</v>
      </c>
      <c r="V1647" t="s">
        <v>394</v>
      </c>
      <c r="W1647" t="s">
        <v>687</v>
      </c>
      <c r="X1647" s="3">
        <v>90110</v>
      </c>
      <c r="Y1647" t="s">
        <v>130</v>
      </c>
      <c r="Z1647" t="s">
        <v>42</v>
      </c>
      <c r="AA1647" t="s">
        <v>395</v>
      </c>
      <c r="AB1647" t="s">
        <v>396</v>
      </c>
      <c r="AC1647" t="str">
        <f t="shared" si="51"/>
        <v>Koskitalo Pirkko</v>
      </c>
      <c r="AD1647" t="s">
        <v>51</v>
      </c>
    </row>
    <row r="1648" spans="1:30" x14ac:dyDescent="0.4">
      <c r="A1648">
        <v>10165</v>
      </c>
      <c r="B1648">
        <v>32</v>
      </c>
      <c r="C1648" s="2">
        <v>100</v>
      </c>
      <c r="D1648" s="2">
        <f>SALES­_DATA[[#This Row],[PRICEEACH]]*SALES­_DATA[[#This Row],[QUANTITYORDERED]]</f>
        <v>3200</v>
      </c>
      <c r="E1648">
        <v>17</v>
      </c>
      <c r="F1648" s="2">
        <v>4661.76</v>
      </c>
      <c r="G1648" s="2">
        <f>SALES­_DATA[[#This Row],[SALES]]-SALES­_DATA[[#This Row],[cost price]]</f>
        <v>1461.7600000000002</v>
      </c>
      <c r="H1648" s="4">
        <v>37916</v>
      </c>
      <c r="I1648" s="1" t="s">
        <v>680</v>
      </c>
      <c r="J1648" t="s">
        <v>25</v>
      </c>
      <c r="K1648">
        <v>4</v>
      </c>
      <c r="L1648" t="str">
        <f t="shared" si="50"/>
        <v>Qtr 4</v>
      </c>
      <c r="M1648" t="s">
        <v>680</v>
      </c>
      <c r="N1648">
        <v>2003</v>
      </c>
      <c r="O1648" t="s">
        <v>504</v>
      </c>
      <c r="P1648" s="2">
        <v>127</v>
      </c>
      <c r="Q1648" t="s">
        <v>629</v>
      </c>
      <c r="R1648" t="s">
        <v>196</v>
      </c>
      <c r="S1648" t="s">
        <v>197</v>
      </c>
      <c r="T1648" t="s">
        <v>198</v>
      </c>
      <c r="V1648" t="s">
        <v>199</v>
      </c>
      <c r="W1648" t="s">
        <v>687</v>
      </c>
      <c r="X1648" s="3">
        <v>79903</v>
      </c>
      <c r="Y1648" t="s">
        <v>199</v>
      </c>
      <c r="Z1648" t="s">
        <v>200</v>
      </c>
      <c r="AA1648" t="s">
        <v>201</v>
      </c>
      <c r="AB1648" t="s">
        <v>202</v>
      </c>
      <c r="AC1648" t="str">
        <f t="shared" si="51"/>
        <v>Natividad Eric</v>
      </c>
      <c r="AD1648" t="s">
        <v>51</v>
      </c>
    </row>
    <row r="1649" spans="1:30" x14ac:dyDescent="0.4">
      <c r="A1649">
        <v>10175</v>
      </c>
      <c r="B1649">
        <v>28</v>
      </c>
      <c r="C1649" s="2">
        <v>100</v>
      </c>
      <c r="D1649" s="2">
        <f>SALES­_DATA[[#This Row],[PRICEEACH]]*SALES­_DATA[[#This Row],[QUANTITYORDERED]]</f>
        <v>2800</v>
      </c>
      <c r="E1649">
        <v>6</v>
      </c>
      <c r="F1649" s="2">
        <v>2969.96</v>
      </c>
      <c r="G1649" s="2">
        <f>SALES­_DATA[[#This Row],[SALES]]-SALES­_DATA[[#This Row],[cost price]]</f>
        <v>169.96000000000004</v>
      </c>
      <c r="H1649" s="4">
        <v>37931</v>
      </c>
      <c r="I1649" s="1" t="s">
        <v>681</v>
      </c>
      <c r="J1649" t="s">
        <v>25</v>
      </c>
      <c r="K1649">
        <v>4</v>
      </c>
      <c r="L1649" t="str">
        <f t="shared" si="50"/>
        <v>Qtr 4</v>
      </c>
      <c r="M1649" t="s">
        <v>681</v>
      </c>
      <c r="N1649">
        <v>2003</v>
      </c>
      <c r="O1649" t="s">
        <v>504</v>
      </c>
      <c r="P1649" s="2">
        <v>127</v>
      </c>
      <c r="Q1649" t="s">
        <v>629</v>
      </c>
      <c r="R1649" t="s">
        <v>329</v>
      </c>
      <c r="S1649" t="s">
        <v>330</v>
      </c>
      <c r="T1649" t="s">
        <v>331</v>
      </c>
      <c r="V1649" t="s">
        <v>332</v>
      </c>
      <c r="W1649" t="s">
        <v>687</v>
      </c>
      <c r="X1649" s="3" t="s">
        <v>333</v>
      </c>
      <c r="Y1649" t="s">
        <v>170</v>
      </c>
      <c r="Z1649" t="s">
        <v>42</v>
      </c>
      <c r="AA1649" t="s">
        <v>61</v>
      </c>
      <c r="AB1649" t="s">
        <v>334</v>
      </c>
      <c r="AC1649" t="str">
        <f t="shared" si="51"/>
        <v>Brown Ann</v>
      </c>
      <c r="AD1649" t="s">
        <v>36</v>
      </c>
    </row>
    <row r="1650" spans="1:30" x14ac:dyDescent="0.4">
      <c r="A1650">
        <v>10184</v>
      </c>
      <c r="B1650">
        <v>24</v>
      </c>
      <c r="C1650" s="2">
        <v>100</v>
      </c>
      <c r="D1650" s="2">
        <f>SALES­_DATA[[#This Row],[PRICEEACH]]*SALES­_DATA[[#This Row],[QUANTITYORDERED]]</f>
        <v>2400</v>
      </c>
      <c r="E1650">
        <v>11</v>
      </c>
      <c r="F1650" s="2">
        <v>3496.32</v>
      </c>
      <c r="G1650" s="2">
        <f>SALES­_DATA[[#This Row],[SALES]]-SALES­_DATA[[#This Row],[cost price]]</f>
        <v>1096.3200000000002</v>
      </c>
      <c r="H1650" s="4">
        <v>37939</v>
      </c>
      <c r="I1650" s="1" t="s">
        <v>681</v>
      </c>
      <c r="J1650" t="s">
        <v>25</v>
      </c>
      <c r="K1650">
        <v>4</v>
      </c>
      <c r="L1650" t="str">
        <f t="shared" si="50"/>
        <v>Qtr 4</v>
      </c>
      <c r="M1650" t="s">
        <v>681</v>
      </c>
      <c r="N1650">
        <v>2003</v>
      </c>
      <c r="O1650" t="s">
        <v>504</v>
      </c>
      <c r="P1650" s="2">
        <v>127</v>
      </c>
      <c r="Q1650" t="s">
        <v>629</v>
      </c>
      <c r="R1650" t="s">
        <v>520</v>
      </c>
      <c r="S1650" t="s">
        <v>521</v>
      </c>
      <c r="T1650" t="s">
        <v>522</v>
      </c>
      <c r="V1650" t="s">
        <v>523</v>
      </c>
      <c r="W1650" t="s">
        <v>687</v>
      </c>
      <c r="X1650" s="3">
        <v>41101</v>
      </c>
      <c r="Y1650" t="s">
        <v>178</v>
      </c>
      <c r="Z1650" t="s">
        <v>42</v>
      </c>
      <c r="AA1650" t="s">
        <v>524</v>
      </c>
      <c r="AB1650" t="s">
        <v>525</v>
      </c>
      <c r="AC1650" t="str">
        <f t="shared" si="51"/>
        <v>Roel Jose Pedro</v>
      </c>
      <c r="AD1650" t="s">
        <v>51</v>
      </c>
    </row>
    <row r="1651" spans="1:30" x14ac:dyDescent="0.4">
      <c r="A1651">
        <v>10194</v>
      </c>
      <c r="B1651">
        <v>49</v>
      </c>
      <c r="C1651" s="2">
        <v>100</v>
      </c>
      <c r="D1651" s="2">
        <f>SALES­_DATA[[#This Row],[PRICEEACH]]*SALES­_DATA[[#This Row],[QUANTITYORDERED]]</f>
        <v>4900</v>
      </c>
      <c r="E1651">
        <v>1</v>
      </c>
      <c r="F1651" s="2">
        <v>5760.93</v>
      </c>
      <c r="G1651" s="2">
        <f>SALES­_DATA[[#This Row],[SALES]]-SALES­_DATA[[#This Row],[cost price]]</f>
        <v>860.93000000000029</v>
      </c>
      <c r="H1651" s="4">
        <v>37950</v>
      </c>
      <c r="I1651" s="1" t="s">
        <v>681</v>
      </c>
      <c r="J1651" t="s">
        <v>25</v>
      </c>
      <c r="K1651">
        <v>4</v>
      </c>
      <c r="L1651" t="str">
        <f t="shared" si="50"/>
        <v>Qtr 4</v>
      </c>
      <c r="M1651" t="s">
        <v>681</v>
      </c>
      <c r="N1651">
        <v>2003</v>
      </c>
      <c r="O1651" t="s">
        <v>504</v>
      </c>
      <c r="P1651" s="2">
        <v>127</v>
      </c>
      <c r="Q1651" t="s">
        <v>629</v>
      </c>
      <c r="R1651" t="s">
        <v>219</v>
      </c>
      <c r="S1651" t="s">
        <v>220</v>
      </c>
      <c r="T1651" t="s">
        <v>221</v>
      </c>
      <c r="V1651" t="s">
        <v>222</v>
      </c>
      <c r="W1651" t="s">
        <v>687</v>
      </c>
      <c r="X1651" s="3">
        <v>69004</v>
      </c>
      <c r="Y1651" t="s">
        <v>41</v>
      </c>
      <c r="Z1651" t="s">
        <v>42</v>
      </c>
      <c r="AA1651" t="s">
        <v>223</v>
      </c>
      <c r="AB1651" t="s">
        <v>224</v>
      </c>
      <c r="AC1651" t="str">
        <f t="shared" si="51"/>
        <v>Saveley Mary</v>
      </c>
      <c r="AD1651" t="s">
        <v>51</v>
      </c>
    </row>
    <row r="1652" spans="1:30" x14ac:dyDescent="0.4">
      <c r="A1652">
        <v>10207</v>
      </c>
      <c r="B1652">
        <v>46</v>
      </c>
      <c r="C1652" s="2">
        <v>100</v>
      </c>
      <c r="D1652" s="2">
        <f>SALES­_DATA[[#This Row],[PRICEEACH]]*SALES­_DATA[[#This Row],[QUANTITYORDERED]]</f>
        <v>4600</v>
      </c>
      <c r="E1652">
        <v>12</v>
      </c>
      <c r="F1652" s="2">
        <v>6819.04</v>
      </c>
      <c r="G1652" s="2">
        <f>SALES­_DATA[[#This Row],[SALES]]-SALES­_DATA[[#This Row],[cost price]]</f>
        <v>2219.04</v>
      </c>
      <c r="H1652" s="4">
        <v>37964</v>
      </c>
      <c r="I1652" s="1" t="s">
        <v>682</v>
      </c>
      <c r="J1652" t="s">
        <v>25</v>
      </c>
      <c r="K1652">
        <v>4</v>
      </c>
      <c r="L1652" t="str">
        <f t="shared" si="50"/>
        <v>Qtr 4</v>
      </c>
      <c r="M1652" t="s">
        <v>682</v>
      </c>
      <c r="N1652">
        <v>2003</v>
      </c>
      <c r="O1652" t="s">
        <v>504</v>
      </c>
      <c r="P1652" s="2">
        <v>127</v>
      </c>
      <c r="Q1652" t="s">
        <v>629</v>
      </c>
      <c r="R1652" t="s">
        <v>415</v>
      </c>
      <c r="S1652">
        <v>6175552555</v>
      </c>
      <c r="T1652" t="s">
        <v>416</v>
      </c>
      <c r="V1652" t="s">
        <v>381</v>
      </c>
      <c r="W1652" t="s">
        <v>123</v>
      </c>
      <c r="X1652" s="3">
        <v>51003</v>
      </c>
      <c r="Y1652" t="s">
        <v>32</v>
      </c>
      <c r="Z1652" t="s">
        <v>33</v>
      </c>
      <c r="AA1652" t="s">
        <v>417</v>
      </c>
      <c r="AB1652" t="s">
        <v>276</v>
      </c>
      <c r="AC1652" t="str">
        <f t="shared" si="51"/>
        <v>Franco Valarie</v>
      </c>
      <c r="AD1652" t="s">
        <v>51</v>
      </c>
    </row>
    <row r="1653" spans="1:30" x14ac:dyDescent="0.4">
      <c r="A1653">
        <v>10217</v>
      </c>
      <c r="B1653">
        <v>28</v>
      </c>
      <c r="C1653" s="2">
        <v>100</v>
      </c>
      <c r="D1653" s="2">
        <f>SALES­_DATA[[#This Row],[PRICEEACH]]*SALES­_DATA[[#This Row],[QUANTITYORDERED]]</f>
        <v>2800</v>
      </c>
      <c r="E1653">
        <v>1</v>
      </c>
      <c r="F1653" s="2">
        <v>3148.88</v>
      </c>
      <c r="G1653" s="2">
        <f>SALES­_DATA[[#This Row],[SALES]]-SALES­_DATA[[#This Row],[cost price]]</f>
        <v>348.88000000000011</v>
      </c>
      <c r="H1653" s="4">
        <v>38021</v>
      </c>
      <c r="I1653" s="1" t="s">
        <v>676</v>
      </c>
      <c r="J1653" t="s">
        <v>25</v>
      </c>
      <c r="K1653">
        <v>1</v>
      </c>
      <c r="L1653" t="str">
        <f t="shared" si="50"/>
        <v>Qtr 1</v>
      </c>
      <c r="M1653" t="s">
        <v>676</v>
      </c>
      <c r="N1653">
        <v>2004</v>
      </c>
      <c r="O1653" t="s">
        <v>504</v>
      </c>
      <c r="P1653" s="2">
        <v>127</v>
      </c>
      <c r="Q1653" t="s">
        <v>629</v>
      </c>
      <c r="R1653" t="s">
        <v>418</v>
      </c>
      <c r="S1653" t="s">
        <v>419</v>
      </c>
      <c r="T1653" t="s">
        <v>420</v>
      </c>
      <c r="U1653" t="s">
        <v>421</v>
      </c>
      <c r="V1653" t="s">
        <v>199</v>
      </c>
      <c r="W1653" t="s">
        <v>687</v>
      </c>
      <c r="X1653" s="3">
        <v>69045</v>
      </c>
      <c r="Y1653" t="s">
        <v>199</v>
      </c>
      <c r="Z1653" t="s">
        <v>96</v>
      </c>
      <c r="AA1653" t="s">
        <v>422</v>
      </c>
      <c r="AB1653" t="s">
        <v>423</v>
      </c>
      <c r="AC1653" t="str">
        <f t="shared" si="51"/>
        <v>Victorino Wendy</v>
      </c>
      <c r="AD1653" t="s">
        <v>51</v>
      </c>
    </row>
    <row r="1654" spans="1:30" x14ac:dyDescent="0.4">
      <c r="A1654">
        <v>10229</v>
      </c>
      <c r="B1654">
        <v>48</v>
      </c>
      <c r="C1654" s="2">
        <v>100</v>
      </c>
      <c r="D1654" s="2">
        <f>SALES­_DATA[[#This Row],[PRICEEACH]]*SALES­_DATA[[#This Row],[QUANTITYORDERED]]</f>
        <v>4800</v>
      </c>
      <c r="E1654">
        <v>6</v>
      </c>
      <c r="F1654" s="2">
        <v>5704.32</v>
      </c>
      <c r="G1654" s="2">
        <f>SALES­_DATA[[#This Row],[SALES]]-SALES­_DATA[[#This Row],[cost price]]</f>
        <v>904.31999999999971</v>
      </c>
      <c r="H1654" s="4">
        <v>38057</v>
      </c>
      <c r="I1654" s="1" t="s">
        <v>686</v>
      </c>
      <c r="J1654" t="s">
        <v>25</v>
      </c>
      <c r="K1654">
        <v>1</v>
      </c>
      <c r="L1654" t="str">
        <f t="shared" si="50"/>
        <v>Qtr 1</v>
      </c>
      <c r="M1654" t="s">
        <v>686</v>
      </c>
      <c r="N1654">
        <v>2004</v>
      </c>
      <c r="O1654" t="s">
        <v>504</v>
      </c>
      <c r="P1654" s="2">
        <v>127</v>
      </c>
      <c r="Q1654" t="s">
        <v>629</v>
      </c>
      <c r="R1654" t="s">
        <v>272</v>
      </c>
      <c r="S1654">
        <v>4155551450</v>
      </c>
      <c r="T1654" t="s">
        <v>273</v>
      </c>
      <c r="V1654" t="s">
        <v>274</v>
      </c>
      <c r="W1654" t="s">
        <v>55</v>
      </c>
      <c r="X1654" s="3">
        <v>97562</v>
      </c>
      <c r="Y1654" t="s">
        <v>32</v>
      </c>
      <c r="Z1654" t="s">
        <v>33</v>
      </c>
      <c r="AA1654" t="s">
        <v>275</v>
      </c>
      <c r="AB1654" t="s">
        <v>276</v>
      </c>
      <c r="AC1654" t="str">
        <f t="shared" si="51"/>
        <v>Nelson Valarie</v>
      </c>
      <c r="AD1654" t="s">
        <v>51</v>
      </c>
    </row>
    <row r="1655" spans="1:30" x14ac:dyDescent="0.4">
      <c r="A1655">
        <v>10246</v>
      </c>
      <c r="B1655">
        <v>29</v>
      </c>
      <c r="C1655" s="2">
        <v>100</v>
      </c>
      <c r="D1655" s="2">
        <f>SALES­_DATA[[#This Row],[PRICEEACH]]*SALES­_DATA[[#This Row],[QUANTITYORDERED]]</f>
        <v>2900</v>
      </c>
      <c r="E1655">
        <v>10</v>
      </c>
      <c r="F1655" s="2">
        <v>3520.6</v>
      </c>
      <c r="G1655" s="2">
        <f>SALES­_DATA[[#This Row],[SALES]]-SALES­_DATA[[#This Row],[cost price]]</f>
        <v>620.59999999999991</v>
      </c>
      <c r="H1655" s="4">
        <v>38112</v>
      </c>
      <c r="I1655" s="1" t="s">
        <v>677</v>
      </c>
      <c r="J1655" t="s">
        <v>25</v>
      </c>
      <c r="K1655">
        <v>2</v>
      </c>
      <c r="L1655" t="str">
        <f t="shared" si="50"/>
        <v>Qtr 2</v>
      </c>
      <c r="M1655" t="s">
        <v>677</v>
      </c>
      <c r="N1655">
        <v>2004</v>
      </c>
      <c r="O1655" t="s">
        <v>504</v>
      </c>
      <c r="P1655" s="2">
        <v>127</v>
      </c>
      <c r="Q1655" t="s">
        <v>629</v>
      </c>
      <c r="R1655" t="s">
        <v>174</v>
      </c>
      <c r="S1655" t="s">
        <v>175</v>
      </c>
      <c r="T1655" t="s">
        <v>176</v>
      </c>
      <c r="V1655" t="s">
        <v>177</v>
      </c>
      <c r="W1655" t="s">
        <v>687</v>
      </c>
      <c r="X1655" s="3">
        <v>28034</v>
      </c>
      <c r="Y1655" t="s">
        <v>178</v>
      </c>
      <c r="Z1655" t="s">
        <v>42</v>
      </c>
      <c r="AA1655" t="s">
        <v>179</v>
      </c>
      <c r="AB1655" t="s">
        <v>180</v>
      </c>
      <c r="AC1655" t="str">
        <f t="shared" si="51"/>
        <v>Freyre Diego</v>
      </c>
      <c r="AD1655" t="s">
        <v>51</v>
      </c>
    </row>
    <row r="1656" spans="1:30" x14ac:dyDescent="0.4">
      <c r="A1656">
        <v>10259</v>
      </c>
      <c r="B1656">
        <v>47</v>
      </c>
      <c r="C1656" s="2">
        <v>100</v>
      </c>
      <c r="D1656" s="2">
        <f>SALES­_DATA[[#This Row],[PRICEEACH]]*SALES­_DATA[[#This Row],[QUANTITYORDERED]]</f>
        <v>4700</v>
      </c>
      <c r="E1656">
        <v>9</v>
      </c>
      <c r="F1656" s="2">
        <v>5285.62</v>
      </c>
      <c r="G1656" s="2">
        <f>SALES­_DATA[[#This Row],[SALES]]-SALES­_DATA[[#This Row],[cost price]]</f>
        <v>585.61999999999989</v>
      </c>
      <c r="H1656" s="4">
        <v>38153</v>
      </c>
      <c r="I1656" s="1" t="s">
        <v>684</v>
      </c>
      <c r="J1656" t="s">
        <v>25</v>
      </c>
      <c r="K1656">
        <v>2</v>
      </c>
      <c r="L1656" t="str">
        <f t="shared" si="50"/>
        <v>Qtr 2</v>
      </c>
      <c r="M1656" t="s">
        <v>684</v>
      </c>
      <c r="N1656">
        <v>2004</v>
      </c>
      <c r="O1656" t="s">
        <v>504</v>
      </c>
      <c r="P1656" s="2">
        <v>127</v>
      </c>
      <c r="Q1656" t="s">
        <v>629</v>
      </c>
      <c r="R1656" t="s">
        <v>418</v>
      </c>
      <c r="S1656" t="s">
        <v>419</v>
      </c>
      <c r="T1656" t="s">
        <v>420</v>
      </c>
      <c r="U1656" t="s">
        <v>421</v>
      </c>
      <c r="V1656" t="s">
        <v>199</v>
      </c>
      <c r="W1656" t="s">
        <v>687</v>
      </c>
      <c r="X1656" s="3">
        <v>69045</v>
      </c>
      <c r="Y1656" t="s">
        <v>199</v>
      </c>
      <c r="Z1656" t="s">
        <v>96</v>
      </c>
      <c r="AA1656" t="s">
        <v>422</v>
      </c>
      <c r="AB1656" t="s">
        <v>423</v>
      </c>
      <c r="AC1656" t="str">
        <f t="shared" si="51"/>
        <v>Victorino Wendy</v>
      </c>
      <c r="AD1656" t="s">
        <v>51</v>
      </c>
    </row>
    <row r="1657" spans="1:30" x14ac:dyDescent="0.4">
      <c r="A1657">
        <v>10271</v>
      </c>
      <c r="B1657">
        <v>43</v>
      </c>
      <c r="C1657" s="2">
        <v>100</v>
      </c>
      <c r="D1657" s="2">
        <f>SALES­_DATA[[#This Row],[PRICEEACH]]*SALES­_DATA[[#This Row],[QUANTITYORDERED]]</f>
        <v>4300</v>
      </c>
      <c r="E1657">
        <v>10</v>
      </c>
      <c r="F1657" s="2">
        <v>5605.05</v>
      </c>
      <c r="G1657" s="2">
        <f>SALES­_DATA[[#This Row],[SALES]]-SALES­_DATA[[#This Row],[cost price]]</f>
        <v>1305.0500000000002</v>
      </c>
      <c r="H1657" s="4">
        <v>38188</v>
      </c>
      <c r="I1657" s="1" t="s">
        <v>678</v>
      </c>
      <c r="J1657" t="s">
        <v>25</v>
      </c>
      <c r="K1657">
        <v>3</v>
      </c>
      <c r="L1657" t="str">
        <f t="shared" si="50"/>
        <v>Qtr 3</v>
      </c>
      <c r="M1657" t="s">
        <v>678</v>
      </c>
      <c r="N1657">
        <v>2004</v>
      </c>
      <c r="O1657" t="s">
        <v>504</v>
      </c>
      <c r="P1657" s="2">
        <v>127</v>
      </c>
      <c r="Q1657" t="s">
        <v>629</v>
      </c>
      <c r="R1657" t="s">
        <v>272</v>
      </c>
      <c r="S1657">
        <v>4155551450</v>
      </c>
      <c r="T1657" t="s">
        <v>273</v>
      </c>
      <c r="V1657" t="s">
        <v>274</v>
      </c>
      <c r="W1657" t="s">
        <v>55</v>
      </c>
      <c r="X1657" s="3">
        <v>97562</v>
      </c>
      <c r="Y1657" t="s">
        <v>32</v>
      </c>
      <c r="Z1657" t="s">
        <v>33</v>
      </c>
      <c r="AA1657" t="s">
        <v>275</v>
      </c>
      <c r="AB1657" t="s">
        <v>276</v>
      </c>
      <c r="AC1657" t="str">
        <f t="shared" si="51"/>
        <v>Nelson Valarie</v>
      </c>
      <c r="AD1657" t="s">
        <v>51</v>
      </c>
    </row>
    <row r="1658" spans="1:30" x14ac:dyDescent="0.4">
      <c r="A1658">
        <v>10281</v>
      </c>
      <c r="B1658">
        <v>25</v>
      </c>
      <c r="C1658" s="2">
        <v>100</v>
      </c>
      <c r="D1658" s="2">
        <f>SALES­_DATA[[#This Row],[PRICEEACH]]*SALES­_DATA[[#This Row],[QUANTITYORDERED]]</f>
        <v>2500</v>
      </c>
      <c r="E1658">
        <v>6</v>
      </c>
      <c r="F1658" s="2">
        <v>2779.5</v>
      </c>
      <c r="G1658" s="2">
        <f>SALES­_DATA[[#This Row],[SALES]]-SALES­_DATA[[#This Row],[cost price]]</f>
        <v>279.5</v>
      </c>
      <c r="H1658" s="4">
        <v>38218</v>
      </c>
      <c r="I1658" s="1" t="s">
        <v>679</v>
      </c>
      <c r="J1658" t="s">
        <v>25</v>
      </c>
      <c r="K1658">
        <v>3</v>
      </c>
      <c r="L1658" t="str">
        <f t="shared" si="50"/>
        <v>Qtr 3</v>
      </c>
      <c r="M1658" t="s">
        <v>679</v>
      </c>
      <c r="N1658">
        <v>2004</v>
      </c>
      <c r="O1658" t="s">
        <v>504</v>
      </c>
      <c r="P1658" s="2">
        <v>127</v>
      </c>
      <c r="Q1658" t="s">
        <v>629</v>
      </c>
      <c r="R1658" t="s">
        <v>139</v>
      </c>
      <c r="S1658">
        <v>2155551555</v>
      </c>
      <c r="T1658" t="s">
        <v>140</v>
      </c>
      <c r="V1658" t="s">
        <v>141</v>
      </c>
      <c r="W1658" t="s">
        <v>142</v>
      </c>
      <c r="X1658" s="3">
        <v>70267</v>
      </c>
      <c r="Y1658" t="s">
        <v>32</v>
      </c>
      <c r="Z1658" t="s">
        <v>33</v>
      </c>
      <c r="AA1658" t="s">
        <v>34</v>
      </c>
      <c r="AB1658" t="s">
        <v>143</v>
      </c>
      <c r="AC1658" t="str">
        <f t="shared" si="51"/>
        <v>Yu Kyung</v>
      </c>
      <c r="AD1658" t="s">
        <v>36</v>
      </c>
    </row>
    <row r="1659" spans="1:30" x14ac:dyDescent="0.4">
      <c r="A1659">
        <v>10291</v>
      </c>
      <c r="B1659">
        <v>48</v>
      </c>
      <c r="C1659" s="2">
        <v>100</v>
      </c>
      <c r="D1659" s="2">
        <f>SALES­_DATA[[#This Row],[PRICEEACH]]*SALES­_DATA[[#This Row],[QUANTITYORDERED]]</f>
        <v>4800</v>
      </c>
      <c r="E1659">
        <v>1</v>
      </c>
      <c r="F1659" s="2">
        <v>5398.08</v>
      </c>
      <c r="G1659" s="2">
        <f>SALES­_DATA[[#This Row],[SALES]]-SALES­_DATA[[#This Row],[cost price]]</f>
        <v>598.07999999999993</v>
      </c>
      <c r="H1659" s="4">
        <v>38238</v>
      </c>
      <c r="I1659" s="1" t="s">
        <v>685</v>
      </c>
      <c r="J1659" t="s">
        <v>25</v>
      </c>
      <c r="K1659">
        <v>3</v>
      </c>
      <c r="L1659" t="str">
        <f t="shared" si="50"/>
        <v>Qtr 3</v>
      </c>
      <c r="M1659" t="s">
        <v>685</v>
      </c>
      <c r="N1659">
        <v>2004</v>
      </c>
      <c r="O1659" t="s">
        <v>504</v>
      </c>
      <c r="P1659" s="2">
        <v>127</v>
      </c>
      <c r="Q1659" t="s">
        <v>629</v>
      </c>
      <c r="R1659" t="s">
        <v>261</v>
      </c>
      <c r="S1659" t="s">
        <v>262</v>
      </c>
      <c r="T1659" t="s">
        <v>263</v>
      </c>
      <c r="V1659" t="s">
        <v>264</v>
      </c>
      <c r="W1659" t="s">
        <v>687</v>
      </c>
      <c r="X1659" s="3" t="s">
        <v>265</v>
      </c>
      <c r="Y1659" t="s">
        <v>188</v>
      </c>
      <c r="Z1659" t="s">
        <v>42</v>
      </c>
      <c r="AA1659" t="s">
        <v>266</v>
      </c>
      <c r="AB1659" t="s">
        <v>206</v>
      </c>
      <c r="AC1659" t="str">
        <f t="shared" si="51"/>
        <v>Larsson Maria</v>
      </c>
      <c r="AD1659" t="s">
        <v>51</v>
      </c>
    </row>
    <row r="1660" spans="1:30" x14ac:dyDescent="0.4">
      <c r="A1660">
        <v>10305</v>
      </c>
      <c r="B1660">
        <v>24</v>
      </c>
      <c r="C1660" s="2">
        <v>100</v>
      </c>
      <c r="D1660" s="2">
        <f>SALES­_DATA[[#This Row],[PRICEEACH]]*SALES­_DATA[[#This Row],[QUANTITYORDERED]]</f>
        <v>2400</v>
      </c>
      <c r="E1660">
        <v>10</v>
      </c>
      <c r="F1660" s="2">
        <v>3189.6</v>
      </c>
      <c r="G1660" s="2">
        <f>SALES­_DATA[[#This Row],[SALES]]-SALES­_DATA[[#This Row],[cost price]]</f>
        <v>789.59999999999991</v>
      </c>
      <c r="H1660" s="4">
        <v>38273</v>
      </c>
      <c r="I1660" s="1" t="s">
        <v>680</v>
      </c>
      <c r="J1660" t="s">
        <v>25</v>
      </c>
      <c r="K1660">
        <v>4</v>
      </c>
      <c r="L1660" t="str">
        <f t="shared" si="50"/>
        <v>Qtr 4</v>
      </c>
      <c r="M1660" t="s">
        <v>680</v>
      </c>
      <c r="N1660">
        <v>2004</v>
      </c>
      <c r="O1660" t="s">
        <v>504</v>
      </c>
      <c r="P1660" s="2">
        <v>127</v>
      </c>
      <c r="Q1660" t="s">
        <v>629</v>
      </c>
      <c r="R1660" t="s">
        <v>120</v>
      </c>
      <c r="S1660">
        <v>6175558555</v>
      </c>
      <c r="T1660" t="s">
        <v>121</v>
      </c>
      <c r="V1660" t="s">
        <v>122</v>
      </c>
      <c r="W1660" t="s">
        <v>123</v>
      </c>
      <c r="X1660" s="3">
        <v>51247</v>
      </c>
      <c r="Y1660" t="s">
        <v>32</v>
      </c>
      <c r="Z1660" t="s">
        <v>33</v>
      </c>
      <c r="AA1660" t="s">
        <v>124</v>
      </c>
      <c r="AB1660" t="s">
        <v>125</v>
      </c>
      <c r="AC1660" t="str">
        <f t="shared" si="51"/>
        <v>Hernandez Marta</v>
      </c>
      <c r="AD1660" t="s">
        <v>51</v>
      </c>
    </row>
    <row r="1661" spans="1:30" x14ac:dyDescent="0.4">
      <c r="A1661">
        <v>10313</v>
      </c>
      <c r="B1661">
        <v>42</v>
      </c>
      <c r="C1661" s="2">
        <v>100</v>
      </c>
      <c r="D1661" s="2">
        <f>SALES­_DATA[[#This Row],[PRICEEACH]]*SALES­_DATA[[#This Row],[QUANTITYORDERED]]</f>
        <v>4200</v>
      </c>
      <c r="E1661">
        <v>4</v>
      </c>
      <c r="F1661" s="2">
        <v>5581.8</v>
      </c>
      <c r="G1661" s="2">
        <f>SALES­_DATA[[#This Row],[SALES]]-SALES­_DATA[[#This Row],[cost price]]</f>
        <v>1381.8000000000002</v>
      </c>
      <c r="H1661" s="4">
        <v>38282</v>
      </c>
      <c r="I1661" s="1" t="s">
        <v>680</v>
      </c>
      <c r="J1661" t="s">
        <v>25</v>
      </c>
      <c r="K1661">
        <v>4</v>
      </c>
      <c r="L1661" t="str">
        <f t="shared" si="50"/>
        <v>Qtr 4</v>
      </c>
      <c r="M1661" t="s">
        <v>680</v>
      </c>
      <c r="N1661">
        <v>2004</v>
      </c>
      <c r="O1661" t="s">
        <v>504</v>
      </c>
      <c r="P1661" s="2">
        <v>127</v>
      </c>
      <c r="Q1661" t="s">
        <v>629</v>
      </c>
      <c r="R1661" t="s">
        <v>225</v>
      </c>
      <c r="S1661" t="s">
        <v>226</v>
      </c>
      <c r="T1661" t="s">
        <v>227</v>
      </c>
      <c r="V1661" t="s">
        <v>228</v>
      </c>
      <c r="W1661" t="s">
        <v>229</v>
      </c>
      <c r="X1661" s="3" t="s">
        <v>230</v>
      </c>
      <c r="Y1661" t="s">
        <v>231</v>
      </c>
      <c r="Z1661" t="s">
        <v>33</v>
      </c>
      <c r="AA1661" t="s">
        <v>232</v>
      </c>
      <c r="AB1661" t="s">
        <v>233</v>
      </c>
      <c r="AC1661" t="str">
        <f t="shared" si="51"/>
        <v>Tannamuri Yoshi</v>
      </c>
      <c r="AD1661" t="s">
        <v>51</v>
      </c>
    </row>
    <row r="1662" spans="1:30" x14ac:dyDescent="0.4">
      <c r="A1662">
        <v>10324</v>
      </c>
      <c r="B1662">
        <v>31</v>
      </c>
      <c r="C1662" s="2">
        <v>100</v>
      </c>
      <c r="D1662" s="2">
        <f>SALES­_DATA[[#This Row],[PRICEEACH]]*SALES­_DATA[[#This Row],[QUANTITYORDERED]]</f>
        <v>3100</v>
      </c>
      <c r="E1662">
        <v>2</v>
      </c>
      <c r="F1662" s="2">
        <v>3820.44</v>
      </c>
      <c r="G1662" s="2">
        <f>SALES­_DATA[[#This Row],[SALES]]-SALES­_DATA[[#This Row],[cost price]]</f>
        <v>720.44</v>
      </c>
      <c r="H1662" s="4">
        <v>38296</v>
      </c>
      <c r="I1662" s="1" t="s">
        <v>681</v>
      </c>
      <c r="J1662" t="s">
        <v>25</v>
      </c>
      <c r="K1662">
        <v>4</v>
      </c>
      <c r="L1662" t="str">
        <f t="shared" si="50"/>
        <v>Qtr 4</v>
      </c>
      <c r="M1662" t="s">
        <v>681</v>
      </c>
      <c r="N1662">
        <v>2004</v>
      </c>
      <c r="O1662" t="s">
        <v>504</v>
      </c>
      <c r="P1662" s="2">
        <v>127</v>
      </c>
      <c r="Q1662" t="s">
        <v>629</v>
      </c>
      <c r="R1662" t="s">
        <v>99</v>
      </c>
      <c r="S1662">
        <v>2125551500</v>
      </c>
      <c r="T1662" t="s">
        <v>100</v>
      </c>
      <c r="U1662" t="s">
        <v>101</v>
      </c>
      <c r="V1662" t="s">
        <v>30</v>
      </c>
      <c r="W1662" t="s">
        <v>31</v>
      </c>
      <c r="X1662" s="3">
        <v>10022</v>
      </c>
      <c r="Y1662" t="s">
        <v>32</v>
      </c>
      <c r="Z1662" t="s">
        <v>33</v>
      </c>
      <c r="AA1662" t="s">
        <v>102</v>
      </c>
      <c r="AB1662" t="s">
        <v>103</v>
      </c>
      <c r="AC1662" t="str">
        <f t="shared" si="51"/>
        <v>Frick Michael</v>
      </c>
      <c r="AD1662" t="s">
        <v>51</v>
      </c>
    </row>
    <row r="1663" spans="1:30" x14ac:dyDescent="0.4">
      <c r="A1663">
        <v>10334</v>
      </c>
      <c r="B1663">
        <v>42</v>
      </c>
      <c r="C1663" s="2">
        <v>100</v>
      </c>
      <c r="D1663" s="2">
        <f>SALES­_DATA[[#This Row],[PRICEEACH]]*SALES­_DATA[[#This Row],[QUANTITYORDERED]]</f>
        <v>4200</v>
      </c>
      <c r="E1663">
        <v>5</v>
      </c>
      <c r="F1663" s="2">
        <v>5528.04</v>
      </c>
      <c r="G1663" s="2">
        <f>SALES­_DATA[[#This Row],[SALES]]-SALES­_DATA[[#This Row],[cost price]]</f>
        <v>1328.04</v>
      </c>
      <c r="H1663" s="4">
        <v>38310</v>
      </c>
      <c r="I1663" s="1" t="s">
        <v>681</v>
      </c>
      <c r="J1663" t="s">
        <v>401</v>
      </c>
      <c r="K1663">
        <v>4</v>
      </c>
      <c r="L1663" t="str">
        <f t="shared" si="50"/>
        <v>Qtr 4</v>
      </c>
      <c r="M1663" t="s">
        <v>681</v>
      </c>
      <c r="N1663">
        <v>2004</v>
      </c>
      <c r="O1663" t="s">
        <v>504</v>
      </c>
      <c r="P1663" s="2">
        <v>127</v>
      </c>
      <c r="Q1663" t="s">
        <v>629</v>
      </c>
      <c r="R1663" t="s">
        <v>183</v>
      </c>
      <c r="S1663" t="s">
        <v>184</v>
      </c>
      <c r="T1663" t="s">
        <v>185</v>
      </c>
      <c r="V1663" t="s">
        <v>186</v>
      </c>
      <c r="W1663" t="s">
        <v>687</v>
      </c>
      <c r="X1663" s="3" t="s">
        <v>187</v>
      </c>
      <c r="Y1663" t="s">
        <v>188</v>
      </c>
      <c r="Z1663" t="s">
        <v>42</v>
      </c>
      <c r="AA1663" t="s">
        <v>189</v>
      </c>
      <c r="AB1663" t="s">
        <v>190</v>
      </c>
      <c r="AC1663" t="str">
        <f t="shared" si="51"/>
        <v>Berglund Christina</v>
      </c>
      <c r="AD1663" t="s">
        <v>51</v>
      </c>
    </row>
    <row r="1664" spans="1:30" x14ac:dyDescent="0.4">
      <c r="A1664">
        <v>10348</v>
      </c>
      <c r="B1664">
        <v>37</v>
      </c>
      <c r="C1664" s="2">
        <v>100</v>
      </c>
      <c r="D1664" s="2">
        <f>SALES­_DATA[[#This Row],[PRICEEACH]]*SALES­_DATA[[#This Row],[QUANTITYORDERED]]</f>
        <v>3700</v>
      </c>
      <c r="E1664">
        <v>1</v>
      </c>
      <c r="F1664" s="2">
        <v>5981.42</v>
      </c>
      <c r="G1664" s="2">
        <f>SALES­_DATA[[#This Row],[SALES]]-SALES­_DATA[[#This Row],[cost price]]</f>
        <v>2281.42</v>
      </c>
      <c r="H1664" s="4">
        <v>38292</v>
      </c>
      <c r="I1664" s="1" t="s">
        <v>681</v>
      </c>
      <c r="J1664" t="s">
        <v>25</v>
      </c>
      <c r="K1664">
        <v>4</v>
      </c>
      <c r="L1664" t="str">
        <f t="shared" si="50"/>
        <v>Qtr 4</v>
      </c>
      <c r="M1664" t="s">
        <v>681</v>
      </c>
      <c r="N1664">
        <v>2004</v>
      </c>
      <c r="O1664" t="s">
        <v>504</v>
      </c>
      <c r="P1664" s="2">
        <v>127</v>
      </c>
      <c r="Q1664" t="s">
        <v>629</v>
      </c>
      <c r="R1664" t="s">
        <v>191</v>
      </c>
      <c r="S1664" t="s">
        <v>192</v>
      </c>
      <c r="T1664" t="s">
        <v>193</v>
      </c>
      <c r="V1664" t="s">
        <v>177</v>
      </c>
      <c r="W1664" t="s">
        <v>687</v>
      </c>
      <c r="X1664" s="3">
        <v>28023</v>
      </c>
      <c r="Y1664" t="s">
        <v>178</v>
      </c>
      <c r="Z1664" t="s">
        <v>42</v>
      </c>
      <c r="AA1664" t="s">
        <v>194</v>
      </c>
      <c r="AB1664" t="s">
        <v>195</v>
      </c>
      <c r="AC1664" t="str">
        <f t="shared" si="51"/>
        <v>Sommer Mart¡n</v>
      </c>
      <c r="AD1664" t="s">
        <v>51</v>
      </c>
    </row>
    <row r="1665" spans="1:30" x14ac:dyDescent="0.4">
      <c r="A1665">
        <v>10358</v>
      </c>
      <c r="B1665">
        <v>41</v>
      </c>
      <c r="C1665" s="2">
        <v>100</v>
      </c>
      <c r="D1665" s="2">
        <f>SALES­_DATA[[#This Row],[PRICEEACH]]*SALES­_DATA[[#This Row],[QUANTITYORDERED]]</f>
        <v>4100</v>
      </c>
      <c r="E1665">
        <v>7</v>
      </c>
      <c r="F1665" s="2">
        <v>5684.65</v>
      </c>
      <c r="G1665" s="2">
        <f>SALES­_DATA[[#This Row],[SALES]]-SALES­_DATA[[#This Row],[cost price]]</f>
        <v>1584.6499999999996</v>
      </c>
      <c r="H1665" s="4">
        <v>38331</v>
      </c>
      <c r="I1665" s="1" t="s">
        <v>682</v>
      </c>
      <c r="J1665" t="s">
        <v>25</v>
      </c>
      <c r="K1665">
        <v>4</v>
      </c>
      <c r="L1665" t="str">
        <f t="shared" si="50"/>
        <v>Qtr 4</v>
      </c>
      <c r="M1665" t="s">
        <v>682</v>
      </c>
      <c r="N1665">
        <v>2004</v>
      </c>
      <c r="O1665" t="s">
        <v>504</v>
      </c>
      <c r="P1665" s="2">
        <v>127</v>
      </c>
      <c r="Q1665" t="s">
        <v>629</v>
      </c>
      <c r="R1665" t="s">
        <v>174</v>
      </c>
      <c r="S1665" t="s">
        <v>175</v>
      </c>
      <c r="T1665" t="s">
        <v>176</v>
      </c>
      <c r="V1665" t="s">
        <v>177</v>
      </c>
      <c r="W1665" t="s">
        <v>687</v>
      </c>
      <c r="X1665" s="3">
        <v>28034</v>
      </c>
      <c r="Y1665" t="s">
        <v>178</v>
      </c>
      <c r="Z1665" t="s">
        <v>42</v>
      </c>
      <c r="AA1665" t="s">
        <v>179</v>
      </c>
      <c r="AB1665" t="s">
        <v>180</v>
      </c>
      <c r="AC1665" t="str">
        <f t="shared" si="51"/>
        <v>Freyre Diego</v>
      </c>
      <c r="AD1665" t="s">
        <v>51</v>
      </c>
    </row>
    <row r="1666" spans="1:30" x14ac:dyDescent="0.4">
      <c r="A1666">
        <v>10371</v>
      </c>
      <c r="B1666">
        <v>20</v>
      </c>
      <c r="C1666" s="2">
        <v>100</v>
      </c>
      <c r="D1666" s="2">
        <f>SALES­_DATA[[#This Row],[PRICEEACH]]*SALES­_DATA[[#This Row],[QUANTITYORDERED]]</f>
        <v>2000</v>
      </c>
      <c r="E1666">
        <v>5</v>
      </c>
      <c r="F1666" s="2">
        <v>3449.4</v>
      </c>
      <c r="G1666" s="2">
        <f>SALES­_DATA[[#This Row],[SALES]]-SALES­_DATA[[#This Row],[cost price]]</f>
        <v>1449.4</v>
      </c>
      <c r="H1666" s="4">
        <v>38375</v>
      </c>
      <c r="I1666" s="1" t="s">
        <v>675</v>
      </c>
      <c r="J1666" t="s">
        <v>25</v>
      </c>
      <c r="K1666">
        <v>1</v>
      </c>
      <c r="L1666" t="str">
        <f t="shared" si="50"/>
        <v>Qtr 1</v>
      </c>
      <c r="M1666" t="s">
        <v>675</v>
      </c>
      <c r="N1666">
        <v>2005</v>
      </c>
      <c r="O1666" t="s">
        <v>504</v>
      </c>
      <c r="P1666" s="2">
        <v>127</v>
      </c>
      <c r="Q1666" t="s">
        <v>629</v>
      </c>
      <c r="R1666" t="s">
        <v>272</v>
      </c>
      <c r="S1666">
        <v>4155551450</v>
      </c>
      <c r="T1666" t="s">
        <v>273</v>
      </c>
      <c r="V1666" t="s">
        <v>274</v>
      </c>
      <c r="W1666" t="s">
        <v>55</v>
      </c>
      <c r="X1666" s="3">
        <v>97562</v>
      </c>
      <c r="Y1666" t="s">
        <v>32</v>
      </c>
      <c r="Z1666" t="s">
        <v>33</v>
      </c>
      <c r="AA1666" t="s">
        <v>275</v>
      </c>
      <c r="AB1666" t="s">
        <v>276</v>
      </c>
      <c r="AC1666" t="str">
        <f t="shared" si="51"/>
        <v>Nelson Valarie</v>
      </c>
      <c r="AD1666" t="s">
        <v>51</v>
      </c>
    </row>
    <row r="1667" spans="1:30" x14ac:dyDescent="0.4">
      <c r="A1667">
        <v>10382</v>
      </c>
      <c r="B1667">
        <v>20</v>
      </c>
      <c r="C1667" s="2">
        <v>100</v>
      </c>
      <c r="D1667" s="2">
        <f>SALES­_DATA[[#This Row],[PRICEEACH]]*SALES­_DATA[[#This Row],[QUANTITYORDERED]]</f>
        <v>2000</v>
      </c>
      <c r="E1667">
        <v>3</v>
      </c>
      <c r="F1667" s="2">
        <v>2654.4</v>
      </c>
      <c r="G1667" s="2">
        <f>SALES­_DATA[[#This Row],[SALES]]-SALES­_DATA[[#This Row],[cost price]]</f>
        <v>654.40000000000009</v>
      </c>
      <c r="H1667" s="4">
        <v>38400</v>
      </c>
      <c r="I1667" s="1" t="s">
        <v>676</v>
      </c>
      <c r="J1667" t="s">
        <v>25</v>
      </c>
      <c r="K1667">
        <v>1</v>
      </c>
      <c r="L1667" t="str">
        <f t="shared" ref="L1667:L1730" si="52">CONCATENATE("Qtr", " ",K1667)</f>
        <v>Qtr 1</v>
      </c>
      <c r="M1667" t="s">
        <v>676</v>
      </c>
      <c r="N1667">
        <v>2005</v>
      </c>
      <c r="O1667" t="s">
        <v>504</v>
      </c>
      <c r="P1667" s="2">
        <v>127</v>
      </c>
      <c r="Q1667" t="s">
        <v>629</v>
      </c>
      <c r="R1667" t="s">
        <v>272</v>
      </c>
      <c r="S1667">
        <v>4155551450</v>
      </c>
      <c r="T1667" t="s">
        <v>273</v>
      </c>
      <c r="V1667" t="s">
        <v>274</v>
      </c>
      <c r="W1667" t="s">
        <v>55</v>
      </c>
      <c r="X1667" s="3">
        <v>97562</v>
      </c>
      <c r="Y1667" t="s">
        <v>32</v>
      </c>
      <c r="Z1667" t="s">
        <v>33</v>
      </c>
      <c r="AA1667" t="s">
        <v>275</v>
      </c>
      <c r="AB1667" t="s">
        <v>276</v>
      </c>
      <c r="AC1667" t="str">
        <f t="shared" ref="AC1667:AC1730" si="53">CONCATENATE(AA1667, " ",AB1667)</f>
        <v>Nelson Valarie</v>
      </c>
      <c r="AD1667" t="s">
        <v>36</v>
      </c>
    </row>
    <row r="1668" spans="1:30" x14ac:dyDescent="0.4">
      <c r="A1668">
        <v>10412</v>
      </c>
      <c r="B1668">
        <v>70</v>
      </c>
      <c r="C1668" s="2">
        <v>100</v>
      </c>
      <c r="D1668" s="2">
        <f>SALES­_DATA[[#This Row],[PRICEEACH]]*SALES­_DATA[[#This Row],[QUANTITYORDERED]]</f>
        <v>7000</v>
      </c>
      <c r="E1668">
        <v>10</v>
      </c>
      <c r="F1668" s="2">
        <v>8498</v>
      </c>
      <c r="G1668" s="2">
        <f>SALES­_DATA[[#This Row],[SALES]]-SALES­_DATA[[#This Row],[cost price]]</f>
        <v>1498</v>
      </c>
      <c r="H1668" s="4">
        <v>38475</v>
      </c>
      <c r="I1668" s="1" t="s">
        <v>677</v>
      </c>
      <c r="J1668" t="s">
        <v>25</v>
      </c>
      <c r="K1668">
        <v>2</v>
      </c>
      <c r="L1668" t="str">
        <f t="shared" si="52"/>
        <v>Qtr 2</v>
      </c>
      <c r="M1668" t="s">
        <v>677</v>
      </c>
      <c r="N1668">
        <v>2005</v>
      </c>
      <c r="O1668" t="s">
        <v>504</v>
      </c>
      <c r="P1668" s="2">
        <v>127</v>
      </c>
      <c r="Q1668" t="s">
        <v>629</v>
      </c>
      <c r="R1668" t="s">
        <v>174</v>
      </c>
      <c r="S1668" t="s">
        <v>175</v>
      </c>
      <c r="T1668" t="s">
        <v>176</v>
      </c>
      <c r="V1668" t="s">
        <v>177</v>
      </c>
      <c r="W1668" t="s">
        <v>687</v>
      </c>
      <c r="X1668" s="3">
        <v>28034</v>
      </c>
      <c r="Y1668" t="s">
        <v>178</v>
      </c>
      <c r="Z1668" t="s">
        <v>42</v>
      </c>
      <c r="AA1668" t="s">
        <v>179</v>
      </c>
      <c r="AB1668" t="s">
        <v>180</v>
      </c>
      <c r="AC1668" t="str">
        <f t="shared" si="53"/>
        <v>Freyre Diego</v>
      </c>
      <c r="AD1668" t="s">
        <v>151</v>
      </c>
    </row>
    <row r="1669" spans="1:30" x14ac:dyDescent="0.4">
      <c r="A1669">
        <v>10425</v>
      </c>
      <c r="B1669">
        <v>49</v>
      </c>
      <c r="C1669" s="2">
        <v>100</v>
      </c>
      <c r="D1669" s="2">
        <f>SALES­_DATA[[#This Row],[PRICEEACH]]*SALES­_DATA[[#This Row],[QUANTITYORDERED]]</f>
        <v>4900</v>
      </c>
      <c r="E1669">
        <v>9</v>
      </c>
      <c r="F1669" s="2">
        <v>5510.54</v>
      </c>
      <c r="G1669" s="2">
        <f>SALES­_DATA[[#This Row],[SALES]]-SALES­_DATA[[#This Row],[cost price]]</f>
        <v>610.54</v>
      </c>
      <c r="H1669" s="4">
        <v>38503</v>
      </c>
      <c r="I1669" s="1" t="s">
        <v>677</v>
      </c>
      <c r="J1669" t="s">
        <v>300</v>
      </c>
      <c r="K1669">
        <v>2</v>
      </c>
      <c r="L1669" t="str">
        <f t="shared" si="52"/>
        <v>Qtr 2</v>
      </c>
      <c r="M1669" t="s">
        <v>677</v>
      </c>
      <c r="N1669">
        <v>2005</v>
      </c>
      <c r="O1669" t="s">
        <v>504</v>
      </c>
      <c r="P1669" s="2">
        <v>127</v>
      </c>
      <c r="Q1669" t="s">
        <v>629</v>
      </c>
      <c r="R1669" t="s">
        <v>114</v>
      </c>
      <c r="S1669" t="s">
        <v>115</v>
      </c>
      <c r="T1669" t="s">
        <v>116</v>
      </c>
      <c r="V1669" t="s">
        <v>117</v>
      </c>
      <c r="W1669" t="s">
        <v>687</v>
      </c>
      <c r="X1669" s="3">
        <v>44000</v>
      </c>
      <c r="Y1669" t="s">
        <v>41</v>
      </c>
      <c r="Z1669" t="s">
        <v>42</v>
      </c>
      <c r="AA1669" t="s">
        <v>118</v>
      </c>
      <c r="AB1669" t="s">
        <v>119</v>
      </c>
      <c r="AC1669" t="str">
        <f t="shared" si="53"/>
        <v>Labrune Janine</v>
      </c>
      <c r="AD1669" t="s">
        <v>51</v>
      </c>
    </row>
    <row r="1670" spans="1:30" x14ac:dyDescent="0.4">
      <c r="A1670">
        <v>10108</v>
      </c>
      <c r="B1670">
        <v>35</v>
      </c>
      <c r="C1670" s="2">
        <v>58.87</v>
      </c>
      <c r="D1670" s="2">
        <f>SALES­_DATA[[#This Row],[PRICEEACH]]*SALES­_DATA[[#This Row],[QUANTITYORDERED]]</f>
        <v>2060.4499999999998</v>
      </c>
      <c r="E1670">
        <v>15</v>
      </c>
      <c r="F1670" s="2">
        <v>2060.4499999999998</v>
      </c>
      <c r="G1670" s="2">
        <f>SALES­_DATA[[#This Row],[SALES]]-SALES­_DATA[[#This Row],[cost price]]</f>
        <v>0</v>
      </c>
      <c r="H1670" s="4">
        <v>37683</v>
      </c>
      <c r="I1670" s="1" t="s">
        <v>686</v>
      </c>
      <c r="J1670" t="s">
        <v>25</v>
      </c>
      <c r="K1670">
        <v>1</v>
      </c>
      <c r="L1670" t="str">
        <f t="shared" si="52"/>
        <v>Qtr 1</v>
      </c>
      <c r="M1670" t="s">
        <v>686</v>
      </c>
      <c r="N1670">
        <v>2003</v>
      </c>
      <c r="O1670" t="s">
        <v>26</v>
      </c>
      <c r="P1670" s="2">
        <v>69</v>
      </c>
      <c r="Q1670" t="s">
        <v>630</v>
      </c>
      <c r="R1670" t="s">
        <v>425</v>
      </c>
      <c r="S1670" t="s">
        <v>426</v>
      </c>
      <c r="T1670" t="s">
        <v>427</v>
      </c>
      <c r="V1670" t="s">
        <v>428</v>
      </c>
      <c r="W1670" t="s">
        <v>687</v>
      </c>
      <c r="X1670" s="3" t="s">
        <v>429</v>
      </c>
      <c r="Y1670" t="s">
        <v>430</v>
      </c>
      <c r="Z1670" t="s">
        <v>200</v>
      </c>
      <c r="AA1670" t="s">
        <v>431</v>
      </c>
      <c r="AB1670" t="s">
        <v>432</v>
      </c>
      <c r="AC1670" t="str">
        <f t="shared" si="53"/>
        <v>Cruz Arnold</v>
      </c>
      <c r="AD1670" t="s">
        <v>36</v>
      </c>
    </row>
    <row r="1671" spans="1:30" x14ac:dyDescent="0.4">
      <c r="A1671">
        <v>10121</v>
      </c>
      <c r="B1671">
        <v>32</v>
      </c>
      <c r="C1671" s="2">
        <v>76.88</v>
      </c>
      <c r="D1671" s="2">
        <f>SALES­_DATA[[#This Row],[PRICEEACH]]*SALES­_DATA[[#This Row],[QUANTITYORDERED]]</f>
        <v>2460.16</v>
      </c>
      <c r="E1671">
        <v>2</v>
      </c>
      <c r="F1671" s="2">
        <v>2460.16</v>
      </c>
      <c r="G1671" s="2">
        <f>SALES­_DATA[[#This Row],[SALES]]-SALES­_DATA[[#This Row],[cost price]]</f>
        <v>0</v>
      </c>
      <c r="H1671" s="4">
        <v>37748</v>
      </c>
      <c r="I1671" s="1" t="s">
        <v>677</v>
      </c>
      <c r="J1671" t="s">
        <v>25</v>
      </c>
      <c r="K1671">
        <v>2</v>
      </c>
      <c r="L1671" t="str">
        <f t="shared" si="52"/>
        <v>Qtr 2</v>
      </c>
      <c r="M1671" t="s">
        <v>677</v>
      </c>
      <c r="N1671">
        <v>2003</v>
      </c>
      <c r="O1671" t="s">
        <v>26</v>
      </c>
      <c r="P1671" s="2">
        <v>69</v>
      </c>
      <c r="Q1671" t="s">
        <v>630</v>
      </c>
      <c r="R1671" t="s">
        <v>37</v>
      </c>
      <c r="S1671" t="s">
        <v>38</v>
      </c>
      <c r="T1671" t="s">
        <v>39</v>
      </c>
      <c r="V1671" t="s">
        <v>40</v>
      </c>
      <c r="W1671" t="s">
        <v>687</v>
      </c>
      <c r="X1671" s="3">
        <v>51100</v>
      </c>
      <c r="Y1671" t="s">
        <v>41</v>
      </c>
      <c r="Z1671" t="s">
        <v>42</v>
      </c>
      <c r="AA1671" t="s">
        <v>43</v>
      </c>
      <c r="AB1671" t="s">
        <v>44</v>
      </c>
      <c r="AC1671" t="str">
        <f t="shared" si="53"/>
        <v>Henriot Paul</v>
      </c>
      <c r="AD1671" t="s">
        <v>36</v>
      </c>
    </row>
    <row r="1672" spans="1:30" x14ac:dyDescent="0.4">
      <c r="A1672">
        <v>10135</v>
      </c>
      <c r="B1672">
        <v>29</v>
      </c>
      <c r="C1672" s="2">
        <v>61.64</v>
      </c>
      <c r="D1672" s="2">
        <f>SALES­_DATA[[#This Row],[PRICEEACH]]*SALES­_DATA[[#This Row],[QUANTITYORDERED]]</f>
        <v>1787.56</v>
      </c>
      <c r="E1672">
        <v>16</v>
      </c>
      <c r="F1672" s="2">
        <v>1787.56</v>
      </c>
      <c r="G1672" s="2">
        <f>SALES­_DATA[[#This Row],[SALES]]-SALES­_DATA[[#This Row],[cost price]]</f>
        <v>0</v>
      </c>
      <c r="H1672" s="4">
        <v>37804</v>
      </c>
      <c r="I1672" s="1" t="s">
        <v>678</v>
      </c>
      <c r="J1672" t="s">
        <v>25</v>
      </c>
      <c r="K1672">
        <v>3</v>
      </c>
      <c r="L1672" t="str">
        <f t="shared" si="52"/>
        <v>Qtr 3</v>
      </c>
      <c r="M1672" t="s">
        <v>678</v>
      </c>
      <c r="N1672">
        <v>2003</v>
      </c>
      <c r="O1672" t="s">
        <v>26</v>
      </c>
      <c r="P1672" s="2">
        <v>69</v>
      </c>
      <c r="Q1672" t="s">
        <v>630</v>
      </c>
      <c r="R1672" t="s">
        <v>272</v>
      </c>
      <c r="S1672">
        <v>4155551450</v>
      </c>
      <c r="T1672" t="s">
        <v>273</v>
      </c>
      <c r="V1672" t="s">
        <v>274</v>
      </c>
      <c r="W1672" t="s">
        <v>55</v>
      </c>
      <c r="X1672" s="3">
        <v>97562</v>
      </c>
      <c r="Y1672" t="s">
        <v>32</v>
      </c>
      <c r="Z1672" t="s">
        <v>33</v>
      </c>
      <c r="AA1672" t="s">
        <v>275</v>
      </c>
      <c r="AB1672" t="s">
        <v>276</v>
      </c>
      <c r="AC1672" t="str">
        <f t="shared" si="53"/>
        <v>Nelson Valarie</v>
      </c>
      <c r="AD1672" t="s">
        <v>36</v>
      </c>
    </row>
    <row r="1673" spans="1:30" x14ac:dyDescent="0.4">
      <c r="A1673">
        <v>10145</v>
      </c>
      <c r="B1673">
        <v>27</v>
      </c>
      <c r="C1673" s="2">
        <v>60.95</v>
      </c>
      <c r="D1673" s="2">
        <f>SALES­_DATA[[#This Row],[PRICEEACH]]*SALES­_DATA[[#This Row],[QUANTITYORDERED]]</f>
        <v>1645.65</v>
      </c>
      <c r="E1673">
        <v>3</v>
      </c>
      <c r="F1673" s="2">
        <v>1645.65</v>
      </c>
      <c r="G1673" s="2">
        <f>SALES­_DATA[[#This Row],[SALES]]-SALES­_DATA[[#This Row],[cost price]]</f>
        <v>0</v>
      </c>
      <c r="H1673" s="4">
        <v>37858</v>
      </c>
      <c r="I1673" s="1" t="s">
        <v>679</v>
      </c>
      <c r="J1673" t="s">
        <v>25</v>
      </c>
      <c r="K1673">
        <v>3</v>
      </c>
      <c r="L1673" t="str">
        <f t="shared" si="52"/>
        <v>Qtr 3</v>
      </c>
      <c r="M1673" t="s">
        <v>679</v>
      </c>
      <c r="N1673">
        <v>2003</v>
      </c>
      <c r="O1673" t="s">
        <v>26</v>
      </c>
      <c r="P1673" s="2">
        <v>69</v>
      </c>
      <c r="Q1673" t="s">
        <v>630</v>
      </c>
      <c r="R1673" t="s">
        <v>52</v>
      </c>
      <c r="S1673">
        <v>6265557265</v>
      </c>
      <c r="T1673" t="s">
        <v>53</v>
      </c>
      <c r="V1673" t="s">
        <v>54</v>
      </c>
      <c r="W1673" t="s">
        <v>55</v>
      </c>
      <c r="X1673" s="3">
        <v>90003</v>
      </c>
      <c r="Y1673" t="s">
        <v>32</v>
      </c>
      <c r="Z1673" t="s">
        <v>33</v>
      </c>
      <c r="AA1673" t="s">
        <v>56</v>
      </c>
      <c r="AB1673" t="s">
        <v>57</v>
      </c>
      <c r="AC1673" t="str">
        <f t="shared" si="53"/>
        <v>Young Julie</v>
      </c>
      <c r="AD1673" t="s">
        <v>36</v>
      </c>
    </row>
    <row r="1674" spans="1:30" x14ac:dyDescent="0.4">
      <c r="A1674">
        <v>10159</v>
      </c>
      <c r="B1674">
        <v>27</v>
      </c>
      <c r="C1674" s="2">
        <v>80.34</v>
      </c>
      <c r="D1674" s="2">
        <f>SALES­_DATA[[#This Row],[PRICEEACH]]*SALES­_DATA[[#This Row],[QUANTITYORDERED]]</f>
        <v>2169.1800000000003</v>
      </c>
      <c r="E1674">
        <v>11</v>
      </c>
      <c r="F1674" s="2">
        <v>2169.1799999999998</v>
      </c>
      <c r="G1674" s="2">
        <f>SALES­_DATA[[#This Row],[SALES]]-SALES­_DATA[[#This Row],[cost price]]</f>
        <v>0</v>
      </c>
      <c r="H1674" s="4">
        <v>37904</v>
      </c>
      <c r="I1674" s="1" t="s">
        <v>680</v>
      </c>
      <c r="J1674" t="s">
        <v>25</v>
      </c>
      <c r="K1674">
        <v>4</v>
      </c>
      <c r="L1674" t="str">
        <f t="shared" si="52"/>
        <v>Qtr 4</v>
      </c>
      <c r="M1674" t="s">
        <v>680</v>
      </c>
      <c r="N1674">
        <v>2003</v>
      </c>
      <c r="O1674" t="s">
        <v>26</v>
      </c>
      <c r="P1674" s="2">
        <v>69</v>
      </c>
      <c r="Q1674" t="s">
        <v>630</v>
      </c>
      <c r="R1674" t="s">
        <v>58</v>
      </c>
      <c r="S1674">
        <v>6505551386</v>
      </c>
      <c r="T1674" t="s">
        <v>59</v>
      </c>
      <c r="V1674" t="s">
        <v>60</v>
      </c>
      <c r="W1674" t="s">
        <v>55</v>
      </c>
      <c r="X1674" s="3" t="s">
        <v>687</v>
      </c>
      <c r="Y1674" t="s">
        <v>32</v>
      </c>
      <c r="Z1674" t="s">
        <v>33</v>
      </c>
      <c r="AA1674" t="s">
        <v>61</v>
      </c>
      <c r="AB1674" t="s">
        <v>57</v>
      </c>
      <c r="AC1674" t="str">
        <f t="shared" si="53"/>
        <v>Brown Julie</v>
      </c>
      <c r="AD1674" t="s">
        <v>36</v>
      </c>
    </row>
    <row r="1675" spans="1:30" x14ac:dyDescent="0.4">
      <c r="A1675">
        <v>10169</v>
      </c>
      <c r="B1675">
        <v>38</v>
      </c>
      <c r="C1675" s="2">
        <v>74.11</v>
      </c>
      <c r="D1675" s="2">
        <f>SALES­_DATA[[#This Row],[PRICEEACH]]*SALES­_DATA[[#This Row],[QUANTITYORDERED]]</f>
        <v>2816.18</v>
      </c>
      <c r="E1675">
        <v>11</v>
      </c>
      <c r="F1675" s="2">
        <v>2816.18</v>
      </c>
      <c r="G1675" s="2">
        <f>SALES­_DATA[[#This Row],[SALES]]-SALES­_DATA[[#This Row],[cost price]]</f>
        <v>0</v>
      </c>
      <c r="H1675" s="4">
        <v>37929</v>
      </c>
      <c r="I1675" s="1" t="s">
        <v>681</v>
      </c>
      <c r="J1675" t="s">
        <v>25</v>
      </c>
      <c r="K1675">
        <v>4</v>
      </c>
      <c r="L1675" t="str">
        <f t="shared" si="52"/>
        <v>Qtr 4</v>
      </c>
      <c r="M1675" t="s">
        <v>681</v>
      </c>
      <c r="N1675">
        <v>2003</v>
      </c>
      <c r="O1675" t="s">
        <v>26</v>
      </c>
      <c r="P1675" s="2">
        <v>69</v>
      </c>
      <c r="Q1675" t="s">
        <v>630</v>
      </c>
      <c r="R1675" t="s">
        <v>285</v>
      </c>
      <c r="S1675" t="s">
        <v>286</v>
      </c>
      <c r="T1675" t="s">
        <v>287</v>
      </c>
      <c r="U1675" t="s">
        <v>288</v>
      </c>
      <c r="V1675" t="s">
        <v>289</v>
      </c>
      <c r="W1675" t="s">
        <v>157</v>
      </c>
      <c r="X1675" s="3">
        <v>2060</v>
      </c>
      <c r="Y1675" t="s">
        <v>95</v>
      </c>
      <c r="Z1675" t="s">
        <v>96</v>
      </c>
      <c r="AA1675" t="s">
        <v>290</v>
      </c>
      <c r="AB1675" t="s">
        <v>291</v>
      </c>
      <c r="AC1675" t="str">
        <f t="shared" si="53"/>
        <v>O'Hara Anna</v>
      </c>
      <c r="AD1675" t="s">
        <v>36</v>
      </c>
    </row>
    <row r="1676" spans="1:30" x14ac:dyDescent="0.4">
      <c r="A1676">
        <v>10180</v>
      </c>
      <c r="B1676">
        <v>35</v>
      </c>
      <c r="C1676" s="2">
        <v>72.03</v>
      </c>
      <c r="D1676" s="2">
        <f>SALES­_DATA[[#This Row],[PRICEEACH]]*SALES­_DATA[[#This Row],[QUANTITYORDERED]]</f>
        <v>2521.0500000000002</v>
      </c>
      <c r="E1676">
        <v>6</v>
      </c>
      <c r="F1676" s="2">
        <v>2521.0500000000002</v>
      </c>
      <c r="G1676" s="2">
        <f>SALES­_DATA[[#This Row],[SALES]]-SALES­_DATA[[#This Row],[cost price]]</f>
        <v>0</v>
      </c>
      <c r="H1676" s="4">
        <v>37936</v>
      </c>
      <c r="I1676" s="1" t="s">
        <v>681</v>
      </c>
      <c r="J1676" t="s">
        <v>25</v>
      </c>
      <c r="K1676">
        <v>4</v>
      </c>
      <c r="L1676" t="str">
        <f t="shared" si="52"/>
        <v>Qtr 4</v>
      </c>
      <c r="M1676" t="s">
        <v>681</v>
      </c>
      <c r="N1676">
        <v>2003</v>
      </c>
      <c r="O1676" t="s">
        <v>26</v>
      </c>
      <c r="P1676" s="2">
        <v>69</v>
      </c>
      <c r="Q1676" t="s">
        <v>630</v>
      </c>
      <c r="R1676" t="s">
        <v>67</v>
      </c>
      <c r="S1676" t="s">
        <v>68</v>
      </c>
      <c r="T1676" t="s">
        <v>69</v>
      </c>
      <c r="V1676" t="s">
        <v>70</v>
      </c>
      <c r="W1676" t="s">
        <v>687</v>
      </c>
      <c r="X1676" s="3">
        <v>59000</v>
      </c>
      <c r="Y1676" t="s">
        <v>41</v>
      </c>
      <c r="Z1676" t="s">
        <v>42</v>
      </c>
      <c r="AA1676" t="s">
        <v>71</v>
      </c>
      <c r="AB1676" t="s">
        <v>72</v>
      </c>
      <c r="AC1676" t="str">
        <f t="shared" si="53"/>
        <v>Rance Martine</v>
      </c>
      <c r="AD1676" t="s">
        <v>36</v>
      </c>
    </row>
    <row r="1677" spans="1:30" x14ac:dyDescent="0.4">
      <c r="A1677">
        <v>10190</v>
      </c>
      <c r="B1677">
        <v>42</v>
      </c>
      <c r="C1677" s="2">
        <v>76.19</v>
      </c>
      <c r="D1677" s="2">
        <f>SALES­_DATA[[#This Row],[PRICEEACH]]*SALES­_DATA[[#This Row],[QUANTITYORDERED]]</f>
        <v>3199.98</v>
      </c>
      <c r="E1677">
        <v>3</v>
      </c>
      <c r="F1677" s="2">
        <v>3199.98</v>
      </c>
      <c r="G1677" s="2">
        <f>SALES­_DATA[[#This Row],[SALES]]-SALES­_DATA[[#This Row],[cost price]]</f>
        <v>0</v>
      </c>
      <c r="H1677" s="4">
        <v>37944</v>
      </c>
      <c r="I1677" s="1" t="s">
        <v>681</v>
      </c>
      <c r="J1677" t="s">
        <v>25</v>
      </c>
      <c r="K1677">
        <v>4</v>
      </c>
      <c r="L1677" t="str">
        <f t="shared" si="52"/>
        <v>Qtr 4</v>
      </c>
      <c r="M1677" t="s">
        <v>681</v>
      </c>
      <c r="N1677">
        <v>2003</v>
      </c>
      <c r="O1677" t="s">
        <v>26</v>
      </c>
      <c r="P1677" s="2">
        <v>69</v>
      </c>
      <c r="Q1677" t="s">
        <v>630</v>
      </c>
      <c r="R1677" t="s">
        <v>174</v>
      </c>
      <c r="S1677" t="s">
        <v>175</v>
      </c>
      <c r="T1677" t="s">
        <v>176</v>
      </c>
      <c r="V1677" t="s">
        <v>177</v>
      </c>
      <c r="W1677" t="s">
        <v>687</v>
      </c>
      <c r="X1677" s="3">
        <v>28034</v>
      </c>
      <c r="Y1677" t="s">
        <v>178</v>
      </c>
      <c r="Z1677" t="s">
        <v>42</v>
      </c>
      <c r="AA1677" t="s">
        <v>179</v>
      </c>
      <c r="AB1677" t="s">
        <v>180</v>
      </c>
      <c r="AC1677" t="str">
        <f t="shared" si="53"/>
        <v>Freyre Diego</v>
      </c>
      <c r="AD1677" t="s">
        <v>51</v>
      </c>
    </row>
    <row r="1678" spans="1:30" x14ac:dyDescent="0.4">
      <c r="A1678">
        <v>10211</v>
      </c>
      <c r="B1678">
        <v>21</v>
      </c>
      <c r="C1678" s="2">
        <v>63.72</v>
      </c>
      <c r="D1678" s="2">
        <f>SALES­_DATA[[#This Row],[PRICEEACH]]*SALES­_DATA[[#This Row],[QUANTITYORDERED]]</f>
        <v>1338.12</v>
      </c>
      <c r="E1678">
        <v>11</v>
      </c>
      <c r="F1678" s="2">
        <v>1338.12</v>
      </c>
      <c r="G1678" s="2">
        <f>SALES­_DATA[[#This Row],[SALES]]-SALES­_DATA[[#This Row],[cost price]]</f>
        <v>0</v>
      </c>
      <c r="H1678" s="4">
        <v>38001</v>
      </c>
      <c r="I1678" s="1" t="s">
        <v>675</v>
      </c>
      <c r="J1678" t="s">
        <v>25</v>
      </c>
      <c r="K1678">
        <v>1</v>
      </c>
      <c r="L1678" t="str">
        <f t="shared" si="52"/>
        <v>Qtr 1</v>
      </c>
      <c r="M1678" t="s">
        <v>675</v>
      </c>
      <c r="N1678">
        <v>2004</v>
      </c>
      <c r="O1678" t="s">
        <v>26</v>
      </c>
      <c r="P1678" s="2">
        <v>69</v>
      </c>
      <c r="Q1678" t="s">
        <v>630</v>
      </c>
      <c r="R1678" t="s">
        <v>84</v>
      </c>
      <c r="S1678" t="s">
        <v>85</v>
      </c>
      <c r="T1678" t="s">
        <v>86</v>
      </c>
      <c r="V1678" t="s">
        <v>48</v>
      </c>
      <c r="W1678" t="s">
        <v>687</v>
      </c>
      <c r="X1678" s="3">
        <v>75016</v>
      </c>
      <c r="Y1678" t="s">
        <v>41</v>
      </c>
      <c r="Z1678" t="s">
        <v>42</v>
      </c>
      <c r="AA1678" t="s">
        <v>87</v>
      </c>
      <c r="AB1678" t="s">
        <v>88</v>
      </c>
      <c r="AC1678" t="str">
        <f t="shared" si="53"/>
        <v>Perrier Dominique</v>
      </c>
      <c r="AD1678" t="s">
        <v>36</v>
      </c>
    </row>
    <row r="1679" spans="1:30" x14ac:dyDescent="0.4">
      <c r="A1679">
        <v>10224</v>
      </c>
      <c r="B1679">
        <v>37</v>
      </c>
      <c r="C1679" s="2">
        <v>80.34</v>
      </c>
      <c r="D1679" s="2">
        <f>SALES­_DATA[[#This Row],[PRICEEACH]]*SALES­_DATA[[#This Row],[QUANTITYORDERED]]</f>
        <v>2972.58</v>
      </c>
      <c r="E1679">
        <v>4</v>
      </c>
      <c r="F1679" s="2">
        <v>2972.58</v>
      </c>
      <c r="G1679" s="2">
        <f>SALES­_DATA[[#This Row],[SALES]]-SALES­_DATA[[#This Row],[cost price]]</f>
        <v>0</v>
      </c>
      <c r="H1679" s="4">
        <v>38038</v>
      </c>
      <c r="I1679" s="1" t="s">
        <v>676</v>
      </c>
      <c r="J1679" t="s">
        <v>25</v>
      </c>
      <c r="K1679">
        <v>1</v>
      </c>
      <c r="L1679" t="str">
        <f t="shared" si="52"/>
        <v>Qtr 1</v>
      </c>
      <c r="M1679" t="s">
        <v>676</v>
      </c>
      <c r="N1679">
        <v>2004</v>
      </c>
      <c r="O1679" t="s">
        <v>26</v>
      </c>
      <c r="P1679" s="2">
        <v>69</v>
      </c>
      <c r="Q1679" t="s">
        <v>630</v>
      </c>
      <c r="R1679" t="s">
        <v>67</v>
      </c>
      <c r="S1679" t="s">
        <v>68</v>
      </c>
      <c r="T1679" t="s">
        <v>69</v>
      </c>
      <c r="V1679" t="s">
        <v>70</v>
      </c>
      <c r="W1679" t="s">
        <v>687</v>
      </c>
      <c r="X1679" s="3">
        <v>59000</v>
      </c>
      <c r="Y1679" t="s">
        <v>41</v>
      </c>
      <c r="Z1679" t="s">
        <v>42</v>
      </c>
      <c r="AA1679" t="s">
        <v>71</v>
      </c>
      <c r="AB1679" t="s">
        <v>72</v>
      </c>
      <c r="AC1679" t="str">
        <f t="shared" si="53"/>
        <v>Rance Martine</v>
      </c>
      <c r="AD1679" t="s">
        <v>36</v>
      </c>
    </row>
    <row r="1680" spans="1:30" x14ac:dyDescent="0.4">
      <c r="A1680">
        <v>10237</v>
      </c>
      <c r="B1680">
        <v>26</v>
      </c>
      <c r="C1680" s="2">
        <v>79.650000000000006</v>
      </c>
      <c r="D1680" s="2">
        <f>SALES­_DATA[[#This Row],[PRICEEACH]]*SALES­_DATA[[#This Row],[QUANTITYORDERED]]</f>
        <v>2070.9</v>
      </c>
      <c r="E1680">
        <v>4</v>
      </c>
      <c r="F1680" s="2">
        <v>2070.9</v>
      </c>
      <c r="G1680" s="2">
        <f>SALES­_DATA[[#This Row],[SALES]]-SALES­_DATA[[#This Row],[cost price]]</f>
        <v>0</v>
      </c>
      <c r="H1680" s="4">
        <v>38082</v>
      </c>
      <c r="I1680" s="1" t="s">
        <v>683</v>
      </c>
      <c r="J1680" t="s">
        <v>25</v>
      </c>
      <c r="K1680">
        <v>2</v>
      </c>
      <c r="L1680" t="str">
        <f t="shared" si="52"/>
        <v>Qtr 2</v>
      </c>
      <c r="M1680" t="s">
        <v>683</v>
      </c>
      <c r="N1680">
        <v>2004</v>
      </c>
      <c r="O1680" t="s">
        <v>26</v>
      </c>
      <c r="P1680" s="2">
        <v>69</v>
      </c>
      <c r="Q1680" t="s">
        <v>630</v>
      </c>
      <c r="R1680" t="s">
        <v>99</v>
      </c>
      <c r="S1680">
        <v>2125551500</v>
      </c>
      <c r="T1680" t="s">
        <v>100</v>
      </c>
      <c r="U1680" t="s">
        <v>101</v>
      </c>
      <c r="V1680" t="s">
        <v>30</v>
      </c>
      <c r="W1680" t="s">
        <v>31</v>
      </c>
      <c r="X1680" s="3">
        <v>10022</v>
      </c>
      <c r="Y1680" t="s">
        <v>32</v>
      </c>
      <c r="Z1680" t="s">
        <v>33</v>
      </c>
      <c r="AA1680" t="s">
        <v>102</v>
      </c>
      <c r="AB1680" t="s">
        <v>103</v>
      </c>
      <c r="AC1680" t="str">
        <f t="shared" si="53"/>
        <v>Frick Michael</v>
      </c>
      <c r="AD1680" t="s">
        <v>36</v>
      </c>
    </row>
    <row r="1681" spans="1:30" x14ac:dyDescent="0.4">
      <c r="A1681">
        <v>10252</v>
      </c>
      <c r="B1681">
        <v>47</v>
      </c>
      <c r="C1681" s="2">
        <v>65.8</v>
      </c>
      <c r="D1681" s="2">
        <f>SALES­_DATA[[#This Row],[PRICEEACH]]*SALES­_DATA[[#This Row],[QUANTITYORDERED]]</f>
        <v>3092.6</v>
      </c>
      <c r="E1681">
        <v>8</v>
      </c>
      <c r="F1681" s="2">
        <v>3092.6</v>
      </c>
      <c r="G1681" s="2">
        <f>SALES­_DATA[[#This Row],[SALES]]-SALES­_DATA[[#This Row],[cost price]]</f>
        <v>0</v>
      </c>
      <c r="H1681" s="4">
        <v>38133</v>
      </c>
      <c r="I1681" s="1" t="s">
        <v>677</v>
      </c>
      <c r="J1681" t="s">
        <v>25</v>
      </c>
      <c r="K1681">
        <v>2</v>
      </c>
      <c r="L1681" t="str">
        <f t="shared" si="52"/>
        <v>Qtr 2</v>
      </c>
      <c r="M1681" t="s">
        <v>677</v>
      </c>
      <c r="N1681">
        <v>2004</v>
      </c>
      <c r="O1681" t="s">
        <v>26</v>
      </c>
      <c r="P1681" s="2">
        <v>69</v>
      </c>
      <c r="Q1681" t="s">
        <v>630</v>
      </c>
      <c r="R1681" t="s">
        <v>84</v>
      </c>
      <c r="S1681" t="s">
        <v>85</v>
      </c>
      <c r="T1681" t="s">
        <v>86</v>
      </c>
      <c r="V1681" t="s">
        <v>48</v>
      </c>
      <c r="W1681" t="s">
        <v>687</v>
      </c>
      <c r="X1681" s="3">
        <v>75016</v>
      </c>
      <c r="Y1681" t="s">
        <v>41</v>
      </c>
      <c r="Z1681" t="s">
        <v>42</v>
      </c>
      <c r="AA1681" t="s">
        <v>87</v>
      </c>
      <c r="AB1681" t="s">
        <v>88</v>
      </c>
      <c r="AC1681" t="str">
        <f t="shared" si="53"/>
        <v>Perrier Dominique</v>
      </c>
      <c r="AD1681" t="s">
        <v>51</v>
      </c>
    </row>
    <row r="1682" spans="1:30" x14ac:dyDescent="0.4">
      <c r="A1682">
        <v>10264</v>
      </c>
      <c r="B1682">
        <v>37</v>
      </c>
      <c r="C1682" s="2">
        <v>65.099999999999994</v>
      </c>
      <c r="D1682" s="2">
        <f>SALES­_DATA[[#This Row],[PRICEEACH]]*SALES­_DATA[[#This Row],[QUANTITYORDERED]]</f>
        <v>2408.6999999999998</v>
      </c>
      <c r="E1682">
        <v>6</v>
      </c>
      <c r="F1682" s="2">
        <v>2408.6999999999998</v>
      </c>
      <c r="G1682" s="2">
        <f>SALES­_DATA[[#This Row],[SALES]]-SALES­_DATA[[#This Row],[cost price]]</f>
        <v>0</v>
      </c>
      <c r="H1682" s="4">
        <v>38168</v>
      </c>
      <c r="I1682" s="1" t="s">
        <v>684</v>
      </c>
      <c r="J1682" t="s">
        <v>25</v>
      </c>
      <c r="K1682">
        <v>2</v>
      </c>
      <c r="L1682" t="str">
        <f t="shared" si="52"/>
        <v>Qtr 2</v>
      </c>
      <c r="M1682" t="s">
        <v>684</v>
      </c>
      <c r="N1682">
        <v>2004</v>
      </c>
      <c r="O1682" t="s">
        <v>26</v>
      </c>
      <c r="P1682" s="2">
        <v>69</v>
      </c>
      <c r="Q1682" t="s">
        <v>630</v>
      </c>
      <c r="R1682" t="s">
        <v>379</v>
      </c>
      <c r="S1682">
        <v>6175559555</v>
      </c>
      <c r="T1682" t="s">
        <v>380</v>
      </c>
      <c r="V1682" t="s">
        <v>381</v>
      </c>
      <c r="W1682" t="s">
        <v>123</v>
      </c>
      <c r="X1682" s="3">
        <v>51003</v>
      </c>
      <c r="Y1682" t="s">
        <v>32</v>
      </c>
      <c r="Z1682" t="s">
        <v>33</v>
      </c>
      <c r="AA1682" t="s">
        <v>382</v>
      </c>
      <c r="AB1682" t="s">
        <v>66</v>
      </c>
      <c r="AC1682" t="str">
        <f t="shared" si="53"/>
        <v>Yoshido Juri</v>
      </c>
      <c r="AD1682" t="s">
        <v>36</v>
      </c>
    </row>
    <row r="1683" spans="1:30" x14ac:dyDescent="0.4">
      <c r="A1683">
        <v>10276</v>
      </c>
      <c r="B1683">
        <v>46</v>
      </c>
      <c r="C1683" s="2">
        <v>75.489999999999995</v>
      </c>
      <c r="D1683" s="2">
        <f>SALES­_DATA[[#This Row],[PRICEEACH]]*SALES­_DATA[[#This Row],[QUANTITYORDERED]]</f>
        <v>3472.54</v>
      </c>
      <c r="E1683">
        <v>12</v>
      </c>
      <c r="F1683" s="2">
        <v>3472.54</v>
      </c>
      <c r="G1683" s="2">
        <f>SALES­_DATA[[#This Row],[SALES]]-SALES­_DATA[[#This Row],[cost price]]</f>
        <v>0</v>
      </c>
      <c r="H1683" s="4">
        <v>38201</v>
      </c>
      <c r="I1683" s="1" t="s">
        <v>679</v>
      </c>
      <c r="J1683" t="s">
        <v>25</v>
      </c>
      <c r="K1683">
        <v>3</v>
      </c>
      <c r="L1683" t="str">
        <f t="shared" si="52"/>
        <v>Qtr 3</v>
      </c>
      <c r="M1683" t="s">
        <v>679</v>
      </c>
      <c r="N1683">
        <v>2004</v>
      </c>
      <c r="O1683" t="s">
        <v>26</v>
      </c>
      <c r="P1683" s="2">
        <v>69</v>
      </c>
      <c r="Q1683" t="s">
        <v>630</v>
      </c>
      <c r="R1683" t="s">
        <v>458</v>
      </c>
      <c r="S1683">
        <v>6175557555</v>
      </c>
      <c r="T1683" t="s">
        <v>459</v>
      </c>
      <c r="V1683" t="s">
        <v>283</v>
      </c>
      <c r="W1683" t="s">
        <v>123</v>
      </c>
      <c r="X1683" s="3">
        <v>58339</v>
      </c>
      <c r="Y1683" t="s">
        <v>32</v>
      </c>
      <c r="Z1683" t="s">
        <v>33</v>
      </c>
      <c r="AA1683" t="s">
        <v>460</v>
      </c>
      <c r="AB1683" t="s">
        <v>461</v>
      </c>
      <c r="AC1683" t="str">
        <f t="shared" si="53"/>
        <v>Barajas Miguel</v>
      </c>
      <c r="AD1683" t="s">
        <v>51</v>
      </c>
    </row>
    <row r="1684" spans="1:30" x14ac:dyDescent="0.4">
      <c r="A1684">
        <v>10285</v>
      </c>
      <c r="B1684">
        <v>38</v>
      </c>
      <c r="C1684" s="2">
        <v>59.56</v>
      </c>
      <c r="D1684" s="2">
        <f>SALES­_DATA[[#This Row],[PRICEEACH]]*SALES­_DATA[[#This Row],[QUANTITYORDERED]]</f>
        <v>2263.2800000000002</v>
      </c>
      <c r="E1684">
        <v>3</v>
      </c>
      <c r="F1684" s="2">
        <v>2263.2800000000002</v>
      </c>
      <c r="G1684" s="2">
        <f>SALES­_DATA[[#This Row],[SALES]]-SALES­_DATA[[#This Row],[cost price]]</f>
        <v>0</v>
      </c>
      <c r="H1684" s="4">
        <v>38226</v>
      </c>
      <c r="I1684" s="1" t="s">
        <v>679</v>
      </c>
      <c r="J1684" t="s">
        <v>25</v>
      </c>
      <c r="K1684">
        <v>3</v>
      </c>
      <c r="L1684" t="str">
        <f t="shared" si="52"/>
        <v>Qtr 3</v>
      </c>
      <c r="M1684" t="s">
        <v>679</v>
      </c>
      <c r="N1684">
        <v>2004</v>
      </c>
      <c r="O1684" t="s">
        <v>26</v>
      </c>
      <c r="P1684" s="2">
        <v>69</v>
      </c>
      <c r="Q1684" t="s">
        <v>630</v>
      </c>
      <c r="R1684" t="s">
        <v>120</v>
      </c>
      <c r="S1684">
        <v>6175558555</v>
      </c>
      <c r="T1684" t="s">
        <v>121</v>
      </c>
      <c r="V1684" t="s">
        <v>122</v>
      </c>
      <c r="W1684" t="s">
        <v>123</v>
      </c>
      <c r="X1684" s="3">
        <v>51247</v>
      </c>
      <c r="Y1684" t="s">
        <v>32</v>
      </c>
      <c r="Z1684" t="s">
        <v>33</v>
      </c>
      <c r="AA1684" t="s">
        <v>124</v>
      </c>
      <c r="AB1684" t="s">
        <v>125</v>
      </c>
      <c r="AC1684" t="str">
        <f t="shared" si="53"/>
        <v>Hernandez Marta</v>
      </c>
      <c r="AD1684" t="s">
        <v>36</v>
      </c>
    </row>
    <row r="1685" spans="1:30" x14ac:dyDescent="0.4">
      <c r="A1685">
        <v>10299</v>
      </c>
      <c r="B1685">
        <v>33</v>
      </c>
      <c r="C1685" s="2">
        <v>66.489999999999995</v>
      </c>
      <c r="D1685" s="2">
        <f>SALES­_DATA[[#This Row],[PRICEEACH]]*SALES­_DATA[[#This Row],[QUANTITYORDERED]]</f>
        <v>2194.1699999999996</v>
      </c>
      <c r="E1685">
        <v>6</v>
      </c>
      <c r="F1685" s="2">
        <v>2194.17</v>
      </c>
      <c r="G1685" s="2">
        <f>SALES­_DATA[[#This Row],[SALES]]-SALES­_DATA[[#This Row],[cost price]]</f>
        <v>0</v>
      </c>
      <c r="H1685" s="4">
        <v>38260</v>
      </c>
      <c r="I1685" s="1" t="s">
        <v>685</v>
      </c>
      <c r="J1685" t="s">
        <v>25</v>
      </c>
      <c r="K1685">
        <v>3</v>
      </c>
      <c r="L1685" t="str">
        <f t="shared" si="52"/>
        <v>Qtr 3</v>
      </c>
      <c r="M1685" t="s">
        <v>685</v>
      </c>
      <c r="N1685">
        <v>2004</v>
      </c>
      <c r="O1685" t="s">
        <v>26</v>
      </c>
      <c r="P1685" s="2">
        <v>69</v>
      </c>
      <c r="Q1685" t="s">
        <v>630</v>
      </c>
      <c r="R1685" t="s">
        <v>126</v>
      </c>
      <c r="S1685" t="s">
        <v>127</v>
      </c>
      <c r="T1685" t="s">
        <v>128</v>
      </c>
      <c r="V1685" t="s">
        <v>129</v>
      </c>
      <c r="W1685" t="s">
        <v>687</v>
      </c>
      <c r="X1685" s="3">
        <v>21240</v>
      </c>
      <c r="Y1685" t="s">
        <v>130</v>
      </c>
      <c r="Z1685" t="s">
        <v>42</v>
      </c>
      <c r="AA1685" t="s">
        <v>131</v>
      </c>
      <c r="AB1685" t="s">
        <v>132</v>
      </c>
      <c r="AC1685" t="str">
        <f t="shared" si="53"/>
        <v>Karttunen Matti</v>
      </c>
      <c r="AD1685" t="s">
        <v>36</v>
      </c>
    </row>
    <row r="1686" spans="1:30" x14ac:dyDescent="0.4">
      <c r="A1686">
        <v>10309</v>
      </c>
      <c r="B1686">
        <v>24</v>
      </c>
      <c r="C1686" s="2">
        <v>56.1</v>
      </c>
      <c r="D1686" s="2">
        <f>SALES­_DATA[[#This Row],[PRICEEACH]]*SALES­_DATA[[#This Row],[QUANTITYORDERED]]</f>
        <v>1346.4</v>
      </c>
      <c r="E1686">
        <v>2</v>
      </c>
      <c r="F1686" s="2">
        <v>1346.4</v>
      </c>
      <c r="G1686" s="2">
        <f>SALES­_DATA[[#This Row],[SALES]]-SALES­_DATA[[#This Row],[cost price]]</f>
        <v>0</v>
      </c>
      <c r="H1686" s="4">
        <v>38275</v>
      </c>
      <c r="I1686" s="1" t="s">
        <v>680</v>
      </c>
      <c r="J1686" t="s">
        <v>25</v>
      </c>
      <c r="K1686">
        <v>4</v>
      </c>
      <c r="L1686" t="str">
        <f t="shared" si="52"/>
        <v>Qtr 4</v>
      </c>
      <c r="M1686" t="s">
        <v>680</v>
      </c>
      <c r="N1686">
        <v>2004</v>
      </c>
      <c r="O1686" t="s">
        <v>26</v>
      </c>
      <c r="P1686" s="2">
        <v>69</v>
      </c>
      <c r="Q1686" t="s">
        <v>630</v>
      </c>
      <c r="R1686" t="s">
        <v>133</v>
      </c>
      <c r="S1686" t="s">
        <v>134</v>
      </c>
      <c r="T1686" t="s">
        <v>135</v>
      </c>
      <c r="V1686" t="s">
        <v>136</v>
      </c>
      <c r="W1686" t="s">
        <v>687</v>
      </c>
      <c r="X1686" s="3">
        <v>4110</v>
      </c>
      <c r="Y1686" t="s">
        <v>78</v>
      </c>
      <c r="Z1686" t="s">
        <v>42</v>
      </c>
      <c r="AA1686" t="s">
        <v>137</v>
      </c>
      <c r="AB1686" t="s">
        <v>138</v>
      </c>
      <c r="AC1686" t="str">
        <f t="shared" si="53"/>
        <v>Bergulfsen Jonas</v>
      </c>
      <c r="AD1686" t="s">
        <v>36</v>
      </c>
    </row>
    <row r="1687" spans="1:30" x14ac:dyDescent="0.4">
      <c r="A1687">
        <v>10319</v>
      </c>
      <c r="B1687">
        <v>31</v>
      </c>
      <c r="C1687" s="2">
        <v>81.73</v>
      </c>
      <c r="D1687" s="2">
        <f>SALES­_DATA[[#This Row],[PRICEEACH]]*SALES­_DATA[[#This Row],[QUANTITYORDERED]]</f>
        <v>2533.63</v>
      </c>
      <c r="E1687">
        <v>7</v>
      </c>
      <c r="F1687" s="2">
        <v>2533.63</v>
      </c>
      <c r="G1687" s="2">
        <f>SALES­_DATA[[#This Row],[SALES]]-SALES­_DATA[[#This Row],[cost price]]</f>
        <v>0</v>
      </c>
      <c r="H1687" s="4">
        <v>38294</v>
      </c>
      <c r="I1687" s="1" t="s">
        <v>681</v>
      </c>
      <c r="J1687" t="s">
        <v>25</v>
      </c>
      <c r="K1687">
        <v>4</v>
      </c>
      <c r="L1687" t="str">
        <f t="shared" si="52"/>
        <v>Qtr 4</v>
      </c>
      <c r="M1687" t="s">
        <v>681</v>
      </c>
      <c r="N1687">
        <v>2004</v>
      </c>
      <c r="O1687" t="s">
        <v>26</v>
      </c>
      <c r="P1687" s="2">
        <v>69</v>
      </c>
      <c r="Q1687" t="s">
        <v>630</v>
      </c>
      <c r="R1687" t="s">
        <v>507</v>
      </c>
      <c r="S1687">
        <v>2125551957</v>
      </c>
      <c r="T1687" t="s">
        <v>508</v>
      </c>
      <c r="U1687" t="s">
        <v>509</v>
      </c>
      <c r="V1687" t="s">
        <v>30</v>
      </c>
      <c r="W1687" t="s">
        <v>31</v>
      </c>
      <c r="X1687" s="3">
        <v>10022</v>
      </c>
      <c r="Y1687" t="s">
        <v>32</v>
      </c>
      <c r="Z1687" t="s">
        <v>33</v>
      </c>
      <c r="AA1687" t="s">
        <v>510</v>
      </c>
      <c r="AB1687" t="s">
        <v>511</v>
      </c>
      <c r="AC1687" t="str">
        <f t="shared" si="53"/>
        <v>Kuo Kee</v>
      </c>
      <c r="AD1687" t="s">
        <v>36</v>
      </c>
    </row>
    <row r="1688" spans="1:30" x14ac:dyDescent="0.4">
      <c r="A1688">
        <v>10330</v>
      </c>
      <c r="B1688">
        <v>42</v>
      </c>
      <c r="C1688" s="2">
        <v>81.03</v>
      </c>
      <c r="D1688" s="2">
        <f>SALES­_DATA[[#This Row],[PRICEEACH]]*SALES­_DATA[[#This Row],[QUANTITYORDERED]]</f>
        <v>3403.26</v>
      </c>
      <c r="E1688">
        <v>1</v>
      </c>
      <c r="F1688" s="2">
        <v>3403.26</v>
      </c>
      <c r="G1688" s="2">
        <f>SALES­_DATA[[#This Row],[SALES]]-SALES­_DATA[[#This Row],[cost price]]</f>
        <v>0</v>
      </c>
      <c r="H1688" s="4">
        <v>38307</v>
      </c>
      <c r="I1688" s="1" t="s">
        <v>681</v>
      </c>
      <c r="J1688" t="s">
        <v>25</v>
      </c>
      <c r="K1688">
        <v>4</v>
      </c>
      <c r="L1688" t="str">
        <f t="shared" si="52"/>
        <v>Qtr 4</v>
      </c>
      <c r="M1688" t="s">
        <v>681</v>
      </c>
      <c r="N1688">
        <v>2004</v>
      </c>
      <c r="O1688" t="s">
        <v>26</v>
      </c>
      <c r="P1688" s="2">
        <v>69</v>
      </c>
      <c r="Q1688" t="s">
        <v>630</v>
      </c>
      <c r="R1688" t="s">
        <v>425</v>
      </c>
      <c r="S1688" t="s">
        <v>426</v>
      </c>
      <c r="T1688" t="s">
        <v>427</v>
      </c>
      <c r="V1688" t="s">
        <v>428</v>
      </c>
      <c r="W1688" t="s">
        <v>687</v>
      </c>
      <c r="X1688" s="3" t="s">
        <v>429</v>
      </c>
      <c r="Y1688" t="s">
        <v>430</v>
      </c>
      <c r="Z1688" t="s">
        <v>200</v>
      </c>
      <c r="AA1688" t="s">
        <v>431</v>
      </c>
      <c r="AB1688" t="s">
        <v>432</v>
      </c>
      <c r="AC1688" t="str">
        <f t="shared" si="53"/>
        <v>Cruz Arnold</v>
      </c>
      <c r="AD1688" t="s">
        <v>51</v>
      </c>
    </row>
    <row r="1689" spans="1:30" x14ac:dyDescent="0.4">
      <c r="A1689">
        <v>10341</v>
      </c>
      <c r="B1689">
        <v>32</v>
      </c>
      <c r="C1689" s="2">
        <v>100</v>
      </c>
      <c r="D1689" s="2">
        <f>SALES­_DATA[[#This Row],[PRICEEACH]]*SALES­_DATA[[#This Row],[QUANTITYORDERED]]</f>
        <v>3200</v>
      </c>
      <c r="E1689">
        <v>6</v>
      </c>
      <c r="F1689" s="2">
        <v>3307.2</v>
      </c>
      <c r="G1689" s="2">
        <f>SALES­_DATA[[#This Row],[SALES]]-SALES­_DATA[[#This Row],[cost price]]</f>
        <v>107.19999999999982</v>
      </c>
      <c r="H1689" s="4">
        <v>38315</v>
      </c>
      <c r="I1689" s="1" t="s">
        <v>681</v>
      </c>
      <c r="J1689" t="s">
        <v>25</v>
      </c>
      <c r="K1689">
        <v>4</v>
      </c>
      <c r="L1689" t="str">
        <f t="shared" si="52"/>
        <v>Qtr 4</v>
      </c>
      <c r="M1689" t="s">
        <v>681</v>
      </c>
      <c r="N1689">
        <v>2004</v>
      </c>
      <c r="O1689" t="s">
        <v>26</v>
      </c>
      <c r="P1689" s="2">
        <v>69</v>
      </c>
      <c r="Q1689" t="s">
        <v>630</v>
      </c>
      <c r="R1689" t="s">
        <v>144</v>
      </c>
      <c r="S1689" t="s">
        <v>145</v>
      </c>
      <c r="T1689" t="s">
        <v>146</v>
      </c>
      <c r="V1689" t="s">
        <v>147</v>
      </c>
      <c r="W1689" t="s">
        <v>687</v>
      </c>
      <c r="X1689" s="3">
        <v>5020</v>
      </c>
      <c r="Y1689" t="s">
        <v>148</v>
      </c>
      <c r="Z1689" t="s">
        <v>42</v>
      </c>
      <c r="AA1689" t="s">
        <v>149</v>
      </c>
      <c r="AB1689" t="s">
        <v>150</v>
      </c>
      <c r="AC1689" t="str">
        <f t="shared" si="53"/>
        <v>Pipps Georg</v>
      </c>
      <c r="AD1689" t="s">
        <v>51</v>
      </c>
    </row>
    <row r="1690" spans="1:30" x14ac:dyDescent="0.4">
      <c r="A1690">
        <v>10355</v>
      </c>
      <c r="B1690">
        <v>41</v>
      </c>
      <c r="C1690" s="2">
        <v>70.650000000000006</v>
      </c>
      <c r="D1690" s="2">
        <f>SALES­_DATA[[#This Row],[PRICEEACH]]*SALES­_DATA[[#This Row],[QUANTITYORDERED]]</f>
        <v>2896.65</v>
      </c>
      <c r="E1690">
        <v>3</v>
      </c>
      <c r="F1690" s="2">
        <v>2896.65</v>
      </c>
      <c r="G1690" s="2">
        <f>SALES­_DATA[[#This Row],[SALES]]-SALES­_DATA[[#This Row],[cost price]]</f>
        <v>0</v>
      </c>
      <c r="H1690" s="4">
        <v>38328</v>
      </c>
      <c r="I1690" s="1" t="s">
        <v>682</v>
      </c>
      <c r="J1690" t="s">
        <v>25</v>
      </c>
      <c r="K1690">
        <v>4</v>
      </c>
      <c r="L1690" t="str">
        <f t="shared" si="52"/>
        <v>Qtr 4</v>
      </c>
      <c r="M1690" t="s">
        <v>682</v>
      </c>
      <c r="N1690">
        <v>2004</v>
      </c>
      <c r="O1690" t="s">
        <v>26</v>
      </c>
      <c r="P1690" s="2">
        <v>69</v>
      </c>
      <c r="Q1690" t="s">
        <v>630</v>
      </c>
      <c r="R1690" t="s">
        <v>174</v>
      </c>
      <c r="S1690" t="s">
        <v>175</v>
      </c>
      <c r="T1690" t="s">
        <v>176</v>
      </c>
      <c r="V1690" t="s">
        <v>177</v>
      </c>
      <c r="W1690" t="s">
        <v>687</v>
      </c>
      <c r="X1690" s="3">
        <v>28034</v>
      </c>
      <c r="Y1690" t="s">
        <v>178</v>
      </c>
      <c r="Z1690" t="s">
        <v>42</v>
      </c>
      <c r="AA1690" t="s">
        <v>179</v>
      </c>
      <c r="AB1690" t="s">
        <v>180</v>
      </c>
      <c r="AC1690" t="str">
        <f t="shared" si="53"/>
        <v>Freyre Diego</v>
      </c>
      <c r="AD1690" t="s">
        <v>36</v>
      </c>
    </row>
    <row r="1691" spans="1:30" x14ac:dyDescent="0.4">
      <c r="A1691">
        <v>10363</v>
      </c>
      <c r="B1691">
        <v>43</v>
      </c>
      <c r="C1691" s="2">
        <v>61.23</v>
      </c>
      <c r="D1691" s="2">
        <f>SALES­_DATA[[#This Row],[PRICEEACH]]*SALES­_DATA[[#This Row],[QUANTITYORDERED]]</f>
        <v>2632.89</v>
      </c>
      <c r="E1691">
        <v>14</v>
      </c>
      <c r="F1691" s="2">
        <v>2632.89</v>
      </c>
      <c r="G1691" s="2">
        <f>SALES­_DATA[[#This Row],[SALES]]-SALES­_DATA[[#This Row],[cost price]]</f>
        <v>0</v>
      </c>
      <c r="H1691" s="4">
        <v>38358</v>
      </c>
      <c r="I1691" s="1" t="s">
        <v>675</v>
      </c>
      <c r="J1691" t="s">
        <v>25</v>
      </c>
      <c r="K1691">
        <v>1</v>
      </c>
      <c r="L1691" t="str">
        <f t="shared" si="52"/>
        <v>Qtr 1</v>
      </c>
      <c r="M1691" t="s">
        <v>675</v>
      </c>
      <c r="N1691">
        <v>2005</v>
      </c>
      <c r="O1691" t="s">
        <v>26</v>
      </c>
      <c r="P1691" s="2">
        <v>69</v>
      </c>
      <c r="Q1691" t="s">
        <v>630</v>
      </c>
      <c r="R1691" t="s">
        <v>467</v>
      </c>
      <c r="S1691" t="s">
        <v>468</v>
      </c>
      <c r="T1691" t="s">
        <v>469</v>
      </c>
      <c r="V1691" t="s">
        <v>470</v>
      </c>
      <c r="W1691" t="s">
        <v>687</v>
      </c>
      <c r="X1691" s="3" t="s">
        <v>471</v>
      </c>
      <c r="Y1691" t="s">
        <v>130</v>
      </c>
      <c r="Z1691" t="s">
        <v>42</v>
      </c>
      <c r="AA1691" t="s">
        <v>472</v>
      </c>
      <c r="AB1691" t="s">
        <v>473</v>
      </c>
      <c r="AC1691" t="str">
        <f t="shared" si="53"/>
        <v>Suominen Kalle</v>
      </c>
      <c r="AD1691" t="s">
        <v>36</v>
      </c>
    </row>
    <row r="1692" spans="1:30" x14ac:dyDescent="0.4">
      <c r="A1692">
        <v>10375</v>
      </c>
      <c r="B1692">
        <v>20</v>
      </c>
      <c r="C1692" s="2">
        <v>100</v>
      </c>
      <c r="D1692" s="2">
        <f>SALES­_DATA[[#This Row],[PRICEEACH]]*SALES­_DATA[[#This Row],[QUANTITYORDERED]]</f>
        <v>2000</v>
      </c>
      <c r="E1692">
        <v>14</v>
      </c>
      <c r="F1692" s="2">
        <v>2046</v>
      </c>
      <c r="G1692" s="2">
        <f>SALES­_DATA[[#This Row],[SALES]]-SALES­_DATA[[#This Row],[cost price]]</f>
        <v>46</v>
      </c>
      <c r="H1692" s="4">
        <v>38386</v>
      </c>
      <c r="I1692" s="1" t="s">
        <v>676</v>
      </c>
      <c r="J1692" t="s">
        <v>25</v>
      </c>
      <c r="K1692">
        <v>1</v>
      </c>
      <c r="L1692" t="str">
        <f t="shared" si="52"/>
        <v>Qtr 1</v>
      </c>
      <c r="M1692" t="s">
        <v>676</v>
      </c>
      <c r="N1692">
        <v>2005</v>
      </c>
      <c r="O1692" t="s">
        <v>26</v>
      </c>
      <c r="P1692" s="2">
        <v>69</v>
      </c>
      <c r="Q1692" t="s">
        <v>630</v>
      </c>
      <c r="R1692" t="s">
        <v>114</v>
      </c>
      <c r="S1692" t="s">
        <v>115</v>
      </c>
      <c r="T1692" t="s">
        <v>116</v>
      </c>
      <c r="V1692" t="s">
        <v>117</v>
      </c>
      <c r="W1692" t="s">
        <v>687</v>
      </c>
      <c r="X1692" s="3">
        <v>44000</v>
      </c>
      <c r="Y1692" t="s">
        <v>41</v>
      </c>
      <c r="Z1692" t="s">
        <v>42</v>
      </c>
      <c r="AA1692" t="s">
        <v>118</v>
      </c>
      <c r="AB1692" t="s">
        <v>119</v>
      </c>
      <c r="AC1692" t="str">
        <f t="shared" si="53"/>
        <v>Labrune Janine</v>
      </c>
      <c r="AD1692" t="s">
        <v>36</v>
      </c>
    </row>
    <row r="1693" spans="1:30" x14ac:dyDescent="0.4">
      <c r="A1693">
        <v>10390</v>
      </c>
      <c r="B1693">
        <v>35</v>
      </c>
      <c r="C1693" s="2">
        <v>65.13</v>
      </c>
      <c r="D1693" s="2">
        <f>SALES­_DATA[[#This Row],[PRICEEACH]]*SALES­_DATA[[#This Row],[QUANTITYORDERED]]</f>
        <v>2279.5499999999997</v>
      </c>
      <c r="E1693">
        <v>4</v>
      </c>
      <c r="F1693" s="2">
        <v>2279.5500000000002</v>
      </c>
      <c r="G1693" s="2">
        <f>SALES­_DATA[[#This Row],[SALES]]-SALES­_DATA[[#This Row],[cost price]]</f>
        <v>0</v>
      </c>
      <c r="H1693" s="4">
        <v>38415</v>
      </c>
      <c r="I1693" s="1" t="s">
        <v>686</v>
      </c>
      <c r="J1693" t="s">
        <v>25</v>
      </c>
      <c r="K1693">
        <v>1</v>
      </c>
      <c r="L1693" t="str">
        <f t="shared" si="52"/>
        <v>Qtr 1</v>
      </c>
      <c r="M1693" t="s">
        <v>686</v>
      </c>
      <c r="N1693">
        <v>2005</v>
      </c>
      <c r="O1693" t="s">
        <v>26</v>
      </c>
      <c r="P1693" s="2">
        <v>69</v>
      </c>
      <c r="Q1693" t="s">
        <v>630</v>
      </c>
      <c r="R1693" t="s">
        <v>272</v>
      </c>
      <c r="S1693">
        <v>4155551450</v>
      </c>
      <c r="T1693" t="s">
        <v>273</v>
      </c>
      <c r="V1693" t="s">
        <v>274</v>
      </c>
      <c r="W1693" t="s">
        <v>55</v>
      </c>
      <c r="X1693" s="3">
        <v>97562</v>
      </c>
      <c r="Y1693" t="s">
        <v>32</v>
      </c>
      <c r="Z1693" t="s">
        <v>33</v>
      </c>
      <c r="AA1693" t="s">
        <v>275</v>
      </c>
      <c r="AB1693" t="s">
        <v>276</v>
      </c>
      <c r="AC1693" t="str">
        <f t="shared" si="53"/>
        <v>Nelson Valarie</v>
      </c>
      <c r="AD1693" t="s">
        <v>36</v>
      </c>
    </row>
    <row r="1694" spans="1:30" x14ac:dyDescent="0.4">
      <c r="A1694">
        <v>10403</v>
      </c>
      <c r="B1694">
        <v>27</v>
      </c>
      <c r="C1694" s="2">
        <v>79.650000000000006</v>
      </c>
      <c r="D1694" s="2">
        <f>SALES­_DATA[[#This Row],[PRICEEACH]]*SALES­_DATA[[#This Row],[QUANTITYORDERED]]</f>
        <v>2150.5500000000002</v>
      </c>
      <c r="E1694">
        <v>4</v>
      </c>
      <c r="F1694" s="2">
        <v>2150.5500000000002</v>
      </c>
      <c r="G1694" s="2">
        <f>SALES­_DATA[[#This Row],[SALES]]-SALES­_DATA[[#This Row],[cost price]]</f>
        <v>0</v>
      </c>
      <c r="H1694" s="4">
        <v>38450</v>
      </c>
      <c r="I1694" s="1" t="s">
        <v>683</v>
      </c>
      <c r="J1694" t="s">
        <v>25</v>
      </c>
      <c r="K1694">
        <v>2</v>
      </c>
      <c r="L1694" t="str">
        <f t="shared" si="52"/>
        <v>Qtr 2</v>
      </c>
      <c r="M1694" t="s">
        <v>683</v>
      </c>
      <c r="N1694">
        <v>2005</v>
      </c>
      <c r="O1694" t="s">
        <v>26</v>
      </c>
      <c r="P1694" s="2">
        <v>69</v>
      </c>
      <c r="Q1694" t="s">
        <v>630</v>
      </c>
      <c r="R1694" t="s">
        <v>165</v>
      </c>
      <c r="S1694" t="s">
        <v>166</v>
      </c>
      <c r="T1694" t="s">
        <v>167</v>
      </c>
      <c r="V1694" t="s">
        <v>168</v>
      </c>
      <c r="W1694" t="s">
        <v>687</v>
      </c>
      <c r="X1694" s="3" t="s">
        <v>169</v>
      </c>
      <c r="Y1694" t="s">
        <v>170</v>
      </c>
      <c r="Z1694" t="s">
        <v>42</v>
      </c>
      <c r="AA1694" t="s">
        <v>171</v>
      </c>
      <c r="AB1694" t="s">
        <v>172</v>
      </c>
      <c r="AC1694" t="str">
        <f t="shared" si="53"/>
        <v>Devon Elizabeth</v>
      </c>
      <c r="AD1694" t="s">
        <v>36</v>
      </c>
    </row>
    <row r="1695" spans="1:30" x14ac:dyDescent="0.4">
      <c r="A1695">
        <v>10110</v>
      </c>
      <c r="B1695">
        <v>43</v>
      </c>
      <c r="C1695" s="2">
        <v>78.150000000000006</v>
      </c>
      <c r="D1695" s="2">
        <f>SALES­_DATA[[#This Row],[PRICEEACH]]*SALES­_DATA[[#This Row],[QUANTITYORDERED]]</f>
        <v>3360.4500000000003</v>
      </c>
      <c r="E1695">
        <v>11</v>
      </c>
      <c r="F1695" s="2">
        <v>3360.45</v>
      </c>
      <c r="G1695" s="2">
        <f>SALES­_DATA[[#This Row],[SALES]]-SALES­_DATA[[#This Row],[cost price]]</f>
        <v>0</v>
      </c>
      <c r="H1695" s="4">
        <v>37698</v>
      </c>
      <c r="I1695" s="1" t="s">
        <v>686</v>
      </c>
      <c r="J1695" t="s">
        <v>25</v>
      </c>
      <c r="K1695">
        <v>1</v>
      </c>
      <c r="L1695" t="str">
        <f t="shared" si="52"/>
        <v>Qtr 1</v>
      </c>
      <c r="M1695" t="s">
        <v>686</v>
      </c>
      <c r="N1695">
        <v>2003</v>
      </c>
      <c r="O1695" t="s">
        <v>181</v>
      </c>
      <c r="P1695" s="2">
        <v>90</v>
      </c>
      <c r="Q1695" t="s">
        <v>631</v>
      </c>
      <c r="R1695" t="s">
        <v>492</v>
      </c>
      <c r="S1695" t="s">
        <v>493</v>
      </c>
      <c r="T1695" t="s">
        <v>494</v>
      </c>
      <c r="V1695" t="s">
        <v>495</v>
      </c>
      <c r="W1695" t="s">
        <v>687</v>
      </c>
      <c r="X1695" s="3" t="s">
        <v>496</v>
      </c>
      <c r="Y1695" t="s">
        <v>170</v>
      </c>
      <c r="Z1695" t="s">
        <v>42</v>
      </c>
      <c r="AA1695" t="s">
        <v>497</v>
      </c>
      <c r="AB1695" t="s">
        <v>94</v>
      </c>
      <c r="AC1695" t="str">
        <f t="shared" si="53"/>
        <v>Ashworth Victoria</v>
      </c>
      <c r="AD1695" t="s">
        <v>51</v>
      </c>
    </row>
    <row r="1696" spans="1:30" x14ac:dyDescent="0.4">
      <c r="A1696">
        <v>10124</v>
      </c>
      <c r="B1696">
        <v>32</v>
      </c>
      <c r="C1696" s="2">
        <v>72.7</v>
      </c>
      <c r="D1696" s="2">
        <f>SALES­_DATA[[#This Row],[PRICEEACH]]*SALES­_DATA[[#This Row],[QUANTITYORDERED]]</f>
        <v>2326.4</v>
      </c>
      <c r="E1696">
        <v>10</v>
      </c>
      <c r="F1696" s="2">
        <v>2326.4</v>
      </c>
      <c r="G1696" s="2">
        <f>SALES­_DATA[[#This Row],[SALES]]-SALES­_DATA[[#This Row],[cost price]]</f>
        <v>0</v>
      </c>
      <c r="H1696" s="4">
        <v>37762</v>
      </c>
      <c r="I1696" s="1" t="s">
        <v>677</v>
      </c>
      <c r="J1696" t="s">
        <v>25</v>
      </c>
      <c r="K1696">
        <v>2</v>
      </c>
      <c r="L1696" t="str">
        <f t="shared" si="52"/>
        <v>Qtr 2</v>
      </c>
      <c r="M1696" t="s">
        <v>677</v>
      </c>
      <c r="N1696">
        <v>2003</v>
      </c>
      <c r="O1696" t="s">
        <v>181</v>
      </c>
      <c r="P1696" s="2">
        <v>90</v>
      </c>
      <c r="Q1696" t="s">
        <v>631</v>
      </c>
      <c r="R1696" t="s">
        <v>539</v>
      </c>
      <c r="S1696">
        <v>7025551838</v>
      </c>
      <c r="T1696" t="s">
        <v>540</v>
      </c>
      <c r="V1696" t="s">
        <v>541</v>
      </c>
      <c r="W1696" t="s">
        <v>542</v>
      </c>
      <c r="X1696" s="3">
        <v>83030</v>
      </c>
      <c r="Y1696" t="s">
        <v>32</v>
      </c>
      <c r="Z1696" t="s">
        <v>33</v>
      </c>
      <c r="AA1696" t="s">
        <v>113</v>
      </c>
      <c r="AB1696" t="s">
        <v>400</v>
      </c>
      <c r="AC1696" t="str">
        <f t="shared" si="53"/>
        <v>King Sue</v>
      </c>
      <c r="AD1696" t="s">
        <v>36</v>
      </c>
    </row>
    <row r="1697" spans="1:30" x14ac:dyDescent="0.4">
      <c r="A1697">
        <v>10148</v>
      </c>
      <c r="B1697">
        <v>21</v>
      </c>
      <c r="C1697" s="2">
        <v>73.599999999999994</v>
      </c>
      <c r="D1697" s="2">
        <f>SALES­_DATA[[#This Row],[PRICEEACH]]*SALES­_DATA[[#This Row],[QUANTITYORDERED]]</f>
        <v>1545.6</v>
      </c>
      <c r="E1697">
        <v>4</v>
      </c>
      <c r="F1697" s="2">
        <v>1545.6</v>
      </c>
      <c r="G1697" s="2">
        <f>SALES­_DATA[[#This Row],[SALES]]-SALES­_DATA[[#This Row],[cost price]]</f>
        <v>0</v>
      </c>
      <c r="H1697" s="4">
        <v>37875</v>
      </c>
      <c r="I1697" s="1" t="s">
        <v>685</v>
      </c>
      <c r="J1697" t="s">
        <v>25</v>
      </c>
      <c r="K1697">
        <v>3</v>
      </c>
      <c r="L1697" t="str">
        <f t="shared" si="52"/>
        <v>Qtr 3</v>
      </c>
      <c r="M1697" t="s">
        <v>685</v>
      </c>
      <c r="N1697">
        <v>2003</v>
      </c>
      <c r="O1697" t="s">
        <v>181</v>
      </c>
      <c r="P1697" s="2">
        <v>90</v>
      </c>
      <c r="Q1697" t="s">
        <v>631</v>
      </c>
      <c r="R1697" t="s">
        <v>285</v>
      </c>
      <c r="S1697" t="s">
        <v>286</v>
      </c>
      <c r="T1697" t="s">
        <v>287</v>
      </c>
      <c r="U1697" t="s">
        <v>288</v>
      </c>
      <c r="V1697" t="s">
        <v>289</v>
      </c>
      <c r="W1697" t="s">
        <v>157</v>
      </c>
      <c r="X1697" s="3">
        <v>2060</v>
      </c>
      <c r="Y1697" t="s">
        <v>95</v>
      </c>
      <c r="Z1697" t="s">
        <v>96</v>
      </c>
      <c r="AA1697" t="s">
        <v>290</v>
      </c>
      <c r="AB1697" t="s">
        <v>291</v>
      </c>
      <c r="AC1697" t="str">
        <f t="shared" si="53"/>
        <v>O'Hara Anna</v>
      </c>
      <c r="AD1697" t="s">
        <v>36</v>
      </c>
    </row>
    <row r="1698" spans="1:30" x14ac:dyDescent="0.4">
      <c r="A1698">
        <v>10161</v>
      </c>
      <c r="B1698">
        <v>20</v>
      </c>
      <c r="C1698" s="2">
        <v>100</v>
      </c>
      <c r="D1698" s="2">
        <f>SALES­_DATA[[#This Row],[PRICEEACH]]*SALES­_DATA[[#This Row],[QUANTITYORDERED]]</f>
        <v>2000</v>
      </c>
      <c r="E1698">
        <v>3</v>
      </c>
      <c r="F1698" s="2">
        <v>2144.6</v>
      </c>
      <c r="G1698" s="2">
        <f>SALES­_DATA[[#This Row],[SALES]]-SALES­_DATA[[#This Row],[cost price]]</f>
        <v>144.59999999999991</v>
      </c>
      <c r="H1698" s="4">
        <v>37911</v>
      </c>
      <c r="I1698" s="1" t="s">
        <v>680</v>
      </c>
      <c r="J1698" t="s">
        <v>25</v>
      </c>
      <c r="K1698">
        <v>4</v>
      </c>
      <c r="L1698" t="str">
        <f t="shared" si="52"/>
        <v>Qtr 4</v>
      </c>
      <c r="M1698" t="s">
        <v>680</v>
      </c>
      <c r="N1698">
        <v>2003</v>
      </c>
      <c r="O1698" t="s">
        <v>181</v>
      </c>
      <c r="P1698" s="2">
        <v>90</v>
      </c>
      <c r="Q1698" t="s">
        <v>631</v>
      </c>
      <c r="R1698" t="s">
        <v>498</v>
      </c>
      <c r="S1698" t="s">
        <v>499</v>
      </c>
      <c r="T1698" t="s">
        <v>500</v>
      </c>
      <c r="V1698" t="s">
        <v>501</v>
      </c>
      <c r="W1698" t="s">
        <v>687</v>
      </c>
      <c r="X1698" s="3">
        <v>8200</v>
      </c>
      <c r="Y1698" t="s">
        <v>326</v>
      </c>
      <c r="Z1698" t="s">
        <v>42</v>
      </c>
      <c r="AA1698" t="s">
        <v>502</v>
      </c>
      <c r="AB1698" t="s">
        <v>503</v>
      </c>
      <c r="AC1698" t="str">
        <f t="shared" si="53"/>
        <v>Ibsen Palle</v>
      </c>
      <c r="AD1698" t="s">
        <v>36</v>
      </c>
    </row>
    <row r="1699" spans="1:30" x14ac:dyDescent="0.4">
      <c r="A1699">
        <v>10172</v>
      </c>
      <c r="B1699">
        <v>22</v>
      </c>
      <c r="C1699" s="2">
        <v>74.510000000000005</v>
      </c>
      <c r="D1699" s="2">
        <f>SALES­_DATA[[#This Row],[PRICEEACH]]*SALES­_DATA[[#This Row],[QUANTITYORDERED]]</f>
        <v>1639.22</v>
      </c>
      <c r="E1699">
        <v>1</v>
      </c>
      <c r="F1699" s="2">
        <v>1639.22</v>
      </c>
      <c r="G1699" s="2">
        <f>SALES­_DATA[[#This Row],[SALES]]-SALES­_DATA[[#This Row],[cost price]]</f>
        <v>0</v>
      </c>
      <c r="H1699" s="4">
        <v>37930</v>
      </c>
      <c r="I1699" s="1" t="s">
        <v>681</v>
      </c>
      <c r="J1699" t="s">
        <v>25</v>
      </c>
      <c r="K1699">
        <v>4</v>
      </c>
      <c r="L1699" t="str">
        <f t="shared" si="52"/>
        <v>Qtr 4</v>
      </c>
      <c r="M1699" t="s">
        <v>681</v>
      </c>
      <c r="N1699">
        <v>2003</v>
      </c>
      <c r="O1699" t="s">
        <v>181</v>
      </c>
      <c r="P1699" s="2">
        <v>90</v>
      </c>
      <c r="Q1699" t="s">
        <v>631</v>
      </c>
      <c r="R1699" t="s">
        <v>109</v>
      </c>
      <c r="S1699">
        <v>2035552570</v>
      </c>
      <c r="T1699" t="s">
        <v>110</v>
      </c>
      <c r="V1699" t="s">
        <v>111</v>
      </c>
      <c r="W1699" t="s">
        <v>112</v>
      </c>
      <c r="X1699" s="3">
        <v>97562</v>
      </c>
      <c r="Y1699" t="s">
        <v>32</v>
      </c>
      <c r="Z1699" t="s">
        <v>33</v>
      </c>
      <c r="AA1699" t="s">
        <v>113</v>
      </c>
      <c r="AB1699" t="s">
        <v>57</v>
      </c>
      <c r="AC1699" t="str">
        <f t="shared" si="53"/>
        <v>King Julie</v>
      </c>
      <c r="AD1699" t="s">
        <v>36</v>
      </c>
    </row>
    <row r="1700" spans="1:30" x14ac:dyDescent="0.4">
      <c r="A1700">
        <v>10182</v>
      </c>
      <c r="B1700">
        <v>36</v>
      </c>
      <c r="C1700" s="2">
        <v>73.599999999999994</v>
      </c>
      <c r="D1700" s="2">
        <f>SALES­_DATA[[#This Row],[PRICEEACH]]*SALES­_DATA[[#This Row],[QUANTITYORDERED]]</f>
        <v>2649.6</v>
      </c>
      <c r="E1700">
        <v>14</v>
      </c>
      <c r="F1700" s="2">
        <v>2649.6</v>
      </c>
      <c r="G1700" s="2">
        <f>SALES­_DATA[[#This Row],[SALES]]-SALES­_DATA[[#This Row],[cost price]]</f>
        <v>0</v>
      </c>
      <c r="H1700" s="4">
        <v>37937</v>
      </c>
      <c r="I1700" s="1" t="s">
        <v>681</v>
      </c>
      <c r="J1700" t="s">
        <v>25</v>
      </c>
      <c r="K1700">
        <v>4</v>
      </c>
      <c r="L1700" t="str">
        <f t="shared" si="52"/>
        <v>Qtr 4</v>
      </c>
      <c r="M1700" t="s">
        <v>681</v>
      </c>
      <c r="N1700">
        <v>2003</v>
      </c>
      <c r="O1700" t="s">
        <v>181</v>
      </c>
      <c r="P1700" s="2">
        <v>90</v>
      </c>
      <c r="Q1700" t="s">
        <v>631</v>
      </c>
      <c r="R1700" t="s">
        <v>272</v>
      </c>
      <c r="S1700">
        <v>4155551450</v>
      </c>
      <c r="T1700" t="s">
        <v>273</v>
      </c>
      <c r="V1700" t="s">
        <v>274</v>
      </c>
      <c r="W1700" t="s">
        <v>55</v>
      </c>
      <c r="X1700" s="3">
        <v>97562</v>
      </c>
      <c r="Y1700" t="s">
        <v>32</v>
      </c>
      <c r="Z1700" t="s">
        <v>33</v>
      </c>
      <c r="AA1700" t="s">
        <v>275</v>
      </c>
      <c r="AB1700" t="s">
        <v>276</v>
      </c>
      <c r="AC1700" t="str">
        <f t="shared" si="53"/>
        <v>Nelson Valarie</v>
      </c>
      <c r="AD1700" t="s">
        <v>36</v>
      </c>
    </row>
    <row r="1701" spans="1:30" x14ac:dyDescent="0.4">
      <c r="A1701">
        <v>10192</v>
      </c>
      <c r="B1701">
        <v>46</v>
      </c>
      <c r="C1701" s="2">
        <v>83.6</v>
      </c>
      <c r="D1701" s="2">
        <f>SALES­_DATA[[#This Row],[PRICEEACH]]*SALES­_DATA[[#This Row],[QUANTITYORDERED]]</f>
        <v>3845.6</v>
      </c>
      <c r="E1701">
        <v>2</v>
      </c>
      <c r="F1701" s="2">
        <v>3845.6</v>
      </c>
      <c r="G1701" s="2">
        <f>SALES­_DATA[[#This Row],[SALES]]-SALES­_DATA[[#This Row],[cost price]]</f>
        <v>0</v>
      </c>
      <c r="H1701" s="4">
        <v>37945</v>
      </c>
      <c r="I1701" s="1" t="s">
        <v>681</v>
      </c>
      <c r="J1701" t="s">
        <v>25</v>
      </c>
      <c r="K1701">
        <v>4</v>
      </c>
      <c r="L1701" t="str">
        <f t="shared" si="52"/>
        <v>Qtr 4</v>
      </c>
      <c r="M1701" t="s">
        <v>681</v>
      </c>
      <c r="N1701">
        <v>2003</v>
      </c>
      <c r="O1701" t="s">
        <v>181</v>
      </c>
      <c r="P1701" s="2">
        <v>90</v>
      </c>
      <c r="Q1701" t="s">
        <v>631</v>
      </c>
      <c r="R1701" t="s">
        <v>277</v>
      </c>
      <c r="S1701">
        <v>6035558647</v>
      </c>
      <c r="T1701" t="s">
        <v>278</v>
      </c>
      <c r="V1701" t="s">
        <v>279</v>
      </c>
      <c r="W1701" t="s">
        <v>280</v>
      </c>
      <c r="X1701" s="3">
        <v>62005</v>
      </c>
      <c r="Y1701" t="s">
        <v>32</v>
      </c>
      <c r="Z1701" t="s">
        <v>33</v>
      </c>
      <c r="AA1701" t="s">
        <v>56</v>
      </c>
      <c r="AB1701" t="s">
        <v>276</v>
      </c>
      <c r="AC1701" t="str">
        <f t="shared" si="53"/>
        <v>Young Valarie</v>
      </c>
      <c r="AD1701" t="s">
        <v>51</v>
      </c>
    </row>
    <row r="1702" spans="1:30" x14ac:dyDescent="0.4">
      <c r="A1702">
        <v>10204</v>
      </c>
      <c r="B1702">
        <v>47</v>
      </c>
      <c r="C1702" s="2">
        <v>96.32</v>
      </c>
      <c r="D1702" s="2">
        <f>SALES­_DATA[[#This Row],[PRICEEACH]]*SALES­_DATA[[#This Row],[QUANTITYORDERED]]</f>
        <v>4527.04</v>
      </c>
      <c r="E1702">
        <v>8</v>
      </c>
      <c r="F1702" s="2">
        <v>4527.04</v>
      </c>
      <c r="G1702" s="2">
        <f>SALES­_DATA[[#This Row],[SALES]]-SALES­_DATA[[#This Row],[cost price]]</f>
        <v>0</v>
      </c>
      <c r="H1702" s="4">
        <v>37957</v>
      </c>
      <c r="I1702" s="1" t="s">
        <v>682</v>
      </c>
      <c r="J1702" t="s">
        <v>25</v>
      </c>
      <c r="K1702">
        <v>4</v>
      </c>
      <c r="L1702" t="str">
        <f t="shared" si="52"/>
        <v>Qtr 4</v>
      </c>
      <c r="M1702" t="s">
        <v>682</v>
      </c>
      <c r="N1702">
        <v>2003</v>
      </c>
      <c r="O1702" t="s">
        <v>181</v>
      </c>
      <c r="P1702" s="2">
        <v>90</v>
      </c>
      <c r="Q1702" t="s">
        <v>631</v>
      </c>
      <c r="R1702" t="s">
        <v>475</v>
      </c>
      <c r="S1702">
        <v>2125557413</v>
      </c>
      <c r="T1702" t="s">
        <v>476</v>
      </c>
      <c r="U1702" t="s">
        <v>477</v>
      </c>
      <c r="V1702" t="s">
        <v>30</v>
      </c>
      <c r="W1702" t="s">
        <v>31</v>
      </c>
      <c r="X1702" s="3">
        <v>10022</v>
      </c>
      <c r="Y1702" t="s">
        <v>32</v>
      </c>
      <c r="Z1702" t="s">
        <v>33</v>
      </c>
      <c r="AA1702" t="s">
        <v>56</v>
      </c>
      <c r="AB1702" t="s">
        <v>478</v>
      </c>
      <c r="AC1702" t="str">
        <f t="shared" si="53"/>
        <v>Young Jeff</v>
      </c>
      <c r="AD1702" t="s">
        <v>51</v>
      </c>
    </row>
    <row r="1703" spans="1:30" x14ac:dyDescent="0.4">
      <c r="A1703">
        <v>10212</v>
      </c>
      <c r="B1703">
        <v>45</v>
      </c>
      <c r="C1703" s="2">
        <v>88.14</v>
      </c>
      <c r="D1703" s="2">
        <f>SALES­_DATA[[#This Row],[PRICEEACH]]*SALES­_DATA[[#This Row],[QUANTITYORDERED]]</f>
        <v>3966.3</v>
      </c>
      <c r="E1703">
        <v>1</v>
      </c>
      <c r="F1703" s="2">
        <v>3966.3</v>
      </c>
      <c r="G1703" s="2">
        <f>SALES­_DATA[[#This Row],[SALES]]-SALES­_DATA[[#This Row],[cost price]]</f>
        <v>0</v>
      </c>
      <c r="H1703" s="4">
        <v>38002</v>
      </c>
      <c r="I1703" s="1" t="s">
        <v>675</v>
      </c>
      <c r="J1703" t="s">
        <v>25</v>
      </c>
      <c r="K1703">
        <v>1</v>
      </c>
      <c r="L1703" t="str">
        <f t="shared" si="52"/>
        <v>Qtr 1</v>
      </c>
      <c r="M1703" t="s">
        <v>675</v>
      </c>
      <c r="N1703">
        <v>2004</v>
      </c>
      <c r="O1703" t="s">
        <v>181</v>
      </c>
      <c r="P1703" s="2">
        <v>90</v>
      </c>
      <c r="Q1703" t="s">
        <v>631</v>
      </c>
      <c r="R1703" t="s">
        <v>174</v>
      </c>
      <c r="S1703" t="s">
        <v>175</v>
      </c>
      <c r="T1703" t="s">
        <v>176</v>
      </c>
      <c r="V1703" t="s">
        <v>177</v>
      </c>
      <c r="W1703" t="s">
        <v>687</v>
      </c>
      <c r="X1703" s="3">
        <v>28034</v>
      </c>
      <c r="Y1703" t="s">
        <v>178</v>
      </c>
      <c r="Z1703" t="s">
        <v>42</v>
      </c>
      <c r="AA1703" t="s">
        <v>179</v>
      </c>
      <c r="AB1703" t="s">
        <v>180</v>
      </c>
      <c r="AC1703" t="str">
        <f t="shared" si="53"/>
        <v>Freyre Diego</v>
      </c>
      <c r="AD1703" t="s">
        <v>51</v>
      </c>
    </row>
    <row r="1704" spans="1:30" x14ac:dyDescent="0.4">
      <c r="A1704">
        <v>10227</v>
      </c>
      <c r="B1704">
        <v>47</v>
      </c>
      <c r="C1704" s="2">
        <v>88.14</v>
      </c>
      <c r="D1704" s="2">
        <f>SALES­_DATA[[#This Row],[PRICEEACH]]*SALES­_DATA[[#This Row],[QUANTITYORDERED]]</f>
        <v>4142.58</v>
      </c>
      <c r="E1704">
        <v>14</v>
      </c>
      <c r="F1704" s="2">
        <v>4142.58</v>
      </c>
      <c r="G1704" s="2">
        <f>SALES­_DATA[[#This Row],[SALES]]-SALES­_DATA[[#This Row],[cost price]]</f>
        <v>0</v>
      </c>
      <c r="H1704" s="4">
        <v>38048</v>
      </c>
      <c r="I1704" s="1" t="s">
        <v>686</v>
      </c>
      <c r="J1704" t="s">
        <v>25</v>
      </c>
      <c r="K1704">
        <v>1</v>
      </c>
      <c r="L1704" t="str">
        <f t="shared" si="52"/>
        <v>Qtr 1</v>
      </c>
      <c r="M1704" t="s">
        <v>686</v>
      </c>
      <c r="N1704">
        <v>2004</v>
      </c>
      <c r="O1704" t="s">
        <v>181</v>
      </c>
      <c r="P1704" s="2">
        <v>90</v>
      </c>
      <c r="Q1704" t="s">
        <v>631</v>
      </c>
      <c r="R1704" t="s">
        <v>219</v>
      </c>
      <c r="S1704" t="s">
        <v>220</v>
      </c>
      <c r="T1704" t="s">
        <v>221</v>
      </c>
      <c r="V1704" t="s">
        <v>222</v>
      </c>
      <c r="W1704" t="s">
        <v>687</v>
      </c>
      <c r="X1704" s="3">
        <v>69004</v>
      </c>
      <c r="Y1704" t="s">
        <v>41</v>
      </c>
      <c r="Z1704" t="s">
        <v>42</v>
      </c>
      <c r="AA1704" t="s">
        <v>223</v>
      </c>
      <c r="AB1704" t="s">
        <v>224</v>
      </c>
      <c r="AC1704" t="str">
        <f t="shared" si="53"/>
        <v>Saveley Mary</v>
      </c>
      <c r="AD1704" t="s">
        <v>51</v>
      </c>
    </row>
    <row r="1705" spans="1:30" x14ac:dyDescent="0.4">
      <c r="A1705">
        <v>10241</v>
      </c>
      <c r="B1705">
        <v>47</v>
      </c>
      <c r="C1705" s="2">
        <v>94.5</v>
      </c>
      <c r="D1705" s="2">
        <f>SALES­_DATA[[#This Row],[PRICEEACH]]*SALES­_DATA[[#This Row],[QUANTITYORDERED]]</f>
        <v>4441.5</v>
      </c>
      <c r="E1705">
        <v>6</v>
      </c>
      <c r="F1705" s="2">
        <v>4441.5</v>
      </c>
      <c r="G1705" s="2">
        <f>SALES­_DATA[[#This Row],[SALES]]-SALES­_DATA[[#This Row],[cost price]]</f>
        <v>0</v>
      </c>
      <c r="H1705" s="4">
        <v>38090</v>
      </c>
      <c r="I1705" s="1" t="s">
        <v>683</v>
      </c>
      <c r="J1705" t="s">
        <v>25</v>
      </c>
      <c r="K1705">
        <v>2</v>
      </c>
      <c r="L1705" t="str">
        <f t="shared" si="52"/>
        <v>Qtr 2</v>
      </c>
      <c r="M1705" t="s">
        <v>683</v>
      </c>
      <c r="N1705">
        <v>2004</v>
      </c>
      <c r="O1705" t="s">
        <v>181</v>
      </c>
      <c r="P1705" s="2">
        <v>90</v>
      </c>
      <c r="Q1705" t="s">
        <v>631</v>
      </c>
      <c r="R1705" t="s">
        <v>531</v>
      </c>
      <c r="S1705" t="s">
        <v>532</v>
      </c>
      <c r="T1705" t="s">
        <v>533</v>
      </c>
      <c r="V1705" t="s">
        <v>534</v>
      </c>
      <c r="W1705" t="s">
        <v>687</v>
      </c>
      <c r="X1705" s="3">
        <v>67000</v>
      </c>
      <c r="Y1705" t="s">
        <v>41</v>
      </c>
      <c r="Z1705" t="s">
        <v>42</v>
      </c>
      <c r="AA1705" t="s">
        <v>535</v>
      </c>
      <c r="AB1705" t="s">
        <v>536</v>
      </c>
      <c r="AC1705" t="str">
        <f t="shared" si="53"/>
        <v>Citeaux Frederique</v>
      </c>
      <c r="AD1705" t="s">
        <v>51</v>
      </c>
    </row>
    <row r="1706" spans="1:30" x14ac:dyDescent="0.4">
      <c r="A1706">
        <v>10267</v>
      </c>
      <c r="B1706">
        <v>38</v>
      </c>
      <c r="C1706" s="2">
        <v>87.24</v>
      </c>
      <c r="D1706" s="2">
        <f>SALES­_DATA[[#This Row],[PRICEEACH]]*SALES­_DATA[[#This Row],[QUANTITYORDERED]]</f>
        <v>3315.12</v>
      </c>
      <c r="E1706">
        <v>3</v>
      </c>
      <c r="F1706" s="2">
        <v>3315.12</v>
      </c>
      <c r="G1706" s="2">
        <f>SALES­_DATA[[#This Row],[SALES]]-SALES­_DATA[[#This Row],[cost price]]</f>
        <v>0</v>
      </c>
      <c r="H1706" s="4">
        <v>38175</v>
      </c>
      <c r="I1706" s="1" t="s">
        <v>678</v>
      </c>
      <c r="J1706" t="s">
        <v>25</v>
      </c>
      <c r="K1706">
        <v>3</v>
      </c>
      <c r="L1706" t="str">
        <f t="shared" si="52"/>
        <v>Qtr 3</v>
      </c>
      <c r="M1706" t="s">
        <v>678</v>
      </c>
      <c r="N1706">
        <v>2004</v>
      </c>
      <c r="O1706" t="s">
        <v>181</v>
      </c>
      <c r="P1706" s="2">
        <v>90</v>
      </c>
      <c r="Q1706" t="s">
        <v>631</v>
      </c>
      <c r="R1706" t="s">
        <v>475</v>
      </c>
      <c r="S1706">
        <v>2125557413</v>
      </c>
      <c r="T1706" t="s">
        <v>476</v>
      </c>
      <c r="U1706" t="s">
        <v>477</v>
      </c>
      <c r="V1706" t="s">
        <v>30</v>
      </c>
      <c r="W1706" t="s">
        <v>31</v>
      </c>
      <c r="X1706" s="3">
        <v>10022</v>
      </c>
      <c r="Y1706" t="s">
        <v>32</v>
      </c>
      <c r="Z1706" t="s">
        <v>33</v>
      </c>
      <c r="AA1706" t="s">
        <v>56</v>
      </c>
      <c r="AB1706" t="s">
        <v>478</v>
      </c>
      <c r="AC1706" t="str">
        <f t="shared" si="53"/>
        <v>Young Jeff</v>
      </c>
      <c r="AD1706" t="s">
        <v>51</v>
      </c>
    </row>
    <row r="1707" spans="1:30" x14ac:dyDescent="0.4">
      <c r="A1707">
        <v>10279</v>
      </c>
      <c r="B1707">
        <v>49</v>
      </c>
      <c r="C1707" s="2">
        <v>79.97</v>
      </c>
      <c r="D1707" s="2">
        <f>SALES­_DATA[[#This Row],[PRICEEACH]]*SALES­_DATA[[#This Row],[QUANTITYORDERED]]</f>
        <v>3918.5299999999997</v>
      </c>
      <c r="E1707">
        <v>3</v>
      </c>
      <c r="F1707" s="2">
        <v>3918.53</v>
      </c>
      <c r="G1707" s="2">
        <f>SALES­_DATA[[#This Row],[SALES]]-SALES­_DATA[[#This Row],[cost price]]</f>
        <v>0</v>
      </c>
      <c r="H1707" s="4">
        <v>38208</v>
      </c>
      <c r="I1707" s="1" t="s">
        <v>679</v>
      </c>
      <c r="J1707" t="s">
        <v>25</v>
      </c>
      <c r="K1707">
        <v>3</v>
      </c>
      <c r="L1707" t="str">
        <f t="shared" si="52"/>
        <v>Qtr 3</v>
      </c>
      <c r="M1707" t="s">
        <v>679</v>
      </c>
      <c r="N1707">
        <v>2004</v>
      </c>
      <c r="O1707" t="s">
        <v>181</v>
      </c>
      <c r="P1707" s="2">
        <v>90</v>
      </c>
      <c r="Q1707" t="s">
        <v>631</v>
      </c>
      <c r="R1707" t="s">
        <v>174</v>
      </c>
      <c r="S1707" t="s">
        <v>175</v>
      </c>
      <c r="T1707" t="s">
        <v>176</v>
      </c>
      <c r="V1707" t="s">
        <v>177</v>
      </c>
      <c r="W1707" t="s">
        <v>687</v>
      </c>
      <c r="X1707" s="3">
        <v>28034</v>
      </c>
      <c r="Y1707" t="s">
        <v>178</v>
      </c>
      <c r="Z1707" t="s">
        <v>42</v>
      </c>
      <c r="AA1707" t="s">
        <v>179</v>
      </c>
      <c r="AB1707" t="s">
        <v>180</v>
      </c>
      <c r="AC1707" t="str">
        <f t="shared" si="53"/>
        <v>Freyre Diego</v>
      </c>
      <c r="AD1707" t="s">
        <v>51</v>
      </c>
    </row>
    <row r="1708" spans="1:30" x14ac:dyDescent="0.4">
      <c r="A1708">
        <v>10288</v>
      </c>
      <c r="B1708">
        <v>35</v>
      </c>
      <c r="C1708" s="2">
        <v>80.87</v>
      </c>
      <c r="D1708" s="2">
        <f>SALES­_DATA[[#This Row],[PRICEEACH]]*SALES­_DATA[[#This Row],[QUANTITYORDERED]]</f>
        <v>2830.4500000000003</v>
      </c>
      <c r="E1708">
        <v>9</v>
      </c>
      <c r="F1708" s="2">
        <v>2830.45</v>
      </c>
      <c r="G1708" s="2">
        <f>SALES­_DATA[[#This Row],[SALES]]-SALES­_DATA[[#This Row],[cost price]]</f>
        <v>0</v>
      </c>
      <c r="H1708" s="4">
        <v>38231</v>
      </c>
      <c r="I1708" s="1" t="s">
        <v>685</v>
      </c>
      <c r="J1708" t="s">
        <v>25</v>
      </c>
      <c r="K1708">
        <v>3</v>
      </c>
      <c r="L1708" t="str">
        <f t="shared" si="52"/>
        <v>Qtr 3</v>
      </c>
      <c r="M1708" t="s">
        <v>685</v>
      </c>
      <c r="N1708">
        <v>2004</v>
      </c>
      <c r="O1708" t="s">
        <v>181</v>
      </c>
      <c r="P1708" s="2">
        <v>90</v>
      </c>
      <c r="Q1708" t="s">
        <v>631</v>
      </c>
      <c r="R1708" t="s">
        <v>418</v>
      </c>
      <c r="S1708" t="s">
        <v>419</v>
      </c>
      <c r="T1708" t="s">
        <v>420</v>
      </c>
      <c r="U1708" t="s">
        <v>421</v>
      </c>
      <c r="V1708" t="s">
        <v>199</v>
      </c>
      <c r="W1708" t="s">
        <v>687</v>
      </c>
      <c r="X1708" s="3">
        <v>69045</v>
      </c>
      <c r="Y1708" t="s">
        <v>199</v>
      </c>
      <c r="Z1708" t="s">
        <v>96</v>
      </c>
      <c r="AA1708" t="s">
        <v>422</v>
      </c>
      <c r="AB1708" t="s">
        <v>423</v>
      </c>
      <c r="AC1708" t="str">
        <f t="shared" si="53"/>
        <v>Victorino Wendy</v>
      </c>
      <c r="AD1708" t="s">
        <v>36</v>
      </c>
    </row>
    <row r="1709" spans="1:30" x14ac:dyDescent="0.4">
      <c r="A1709">
        <v>10302</v>
      </c>
      <c r="B1709">
        <v>49</v>
      </c>
      <c r="C1709" s="2">
        <v>100</v>
      </c>
      <c r="D1709" s="2">
        <f>SALES­_DATA[[#This Row],[PRICEEACH]]*SALES­_DATA[[#This Row],[QUANTITYORDERED]]</f>
        <v>4900</v>
      </c>
      <c r="E1709">
        <v>5</v>
      </c>
      <c r="F1709" s="2">
        <v>5298.86</v>
      </c>
      <c r="G1709" s="2">
        <f>SALES­_DATA[[#This Row],[SALES]]-SALES­_DATA[[#This Row],[cost price]]</f>
        <v>398.85999999999967</v>
      </c>
      <c r="H1709" s="4">
        <v>37900</v>
      </c>
      <c r="I1709" s="1" t="s">
        <v>680</v>
      </c>
      <c r="J1709" t="s">
        <v>25</v>
      </c>
      <c r="K1709">
        <v>4</v>
      </c>
      <c r="L1709" t="str">
        <f t="shared" si="52"/>
        <v>Qtr 4</v>
      </c>
      <c r="M1709" t="s">
        <v>680</v>
      </c>
      <c r="N1709">
        <v>2003</v>
      </c>
      <c r="O1709" t="s">
        <v>181</v>
      </c>
      <c r="P1709" s="2">
        <v>90</v>
      </c>
      <c r="Q1709" t="s">
        <v>631</v>
      </c>
      <c r="R1709" t="s">
        <v>165</v>
      </c>
      <c r="S1709" t="s">
        <v>166</v>
      </c>
      <c r="T1709" t="s">
        <v>167</v>
      </c>
      <c r="V1709" t="s">
        <v>168</v>
      </c>
      <c r="W1709" t="s">
        <v>687</v>
      </c>
      <c r="X1709" s="3" t="s">
        <v>169</v>
      </c>
      <c r="Y1709" t="s">
        <v>170</v>
      </c>
      <c r="Z1709" t="s">
        <v>42</v>
      </c>
      <c r="AA1709" t="s">
        <v>171</v>
      </c>
      <c r="AB1709" t="s">
        <v>172</v>
      </c>
      <c r="AC1709" t="str">
        <f t="shared" si="53"/>
        <v>Devon Elizabeth</v>
      </c>
      <c r="AD1709" t="s">
        <v>51</v>
      </c>
    </row>
    <row r="1710" spans="1:30" x14ac:dyDescent="0.4">
      <c r="A1710">
        <v>10311</v>
      </c>
      <c r="B1710">
        <v>28</v>
      </c>
      <c r="C1710" s="2">
        <v>93.6</v>
      </c>
      <c r="D1710" s="2">
        <f>SALES­_DATA[[#This Row],[PRICEEACH]]*SALES­_DATA[[#This Row],[QUANTITYORDERED]]</f>
        <v>2620.7999999999997</v>
      </c>
      <c r="E1710">
        <v>4</v>
      </c>
      <c r="F1710" s="2">
        <v>2620.8000000000002</v>
      </c>
      <c r="G1710" s="2">
        <f>SALES­_DATA[[#This Row],[SALES]]-SALES­_DATA[[#This Row],[cost price]]</f>
        <v>0</v>
      </c>
      <c r="H1710" s="4">
        <v>38276</v>
      </c>
      <c r="I1710" s="1" t="s">
        <v>680</v>
      </c>
      <c r="J1710" t="s">
        <v>25</v>
      </c>
      <c r="K1710">
        <v>4</v>
      </c>
      <c r="L1710" t="str">
        <f t="shared" si="52"/>
        <v>Qtr 4</v>
      </c>
      <c r="M1710" t="s">
        <v>680</v>
      </c>
      <c r="N1710">
        <v>2004</v>
      </c>
      <c r="O1710" t="s">
        <v>181</v>
      </c>
      <c r="P1710" s="2">
        <v>90</v>
      </c>
      <c r="Q1710" t="s">
        <v>631</v>
      </c>
      <c r="R1710" t="s">
        <v>174</v>
      </c>
      <c r="S1710" t="s">
        <v>175</v>
      </c>
      <c r="T1710" t="s">
        <v>176</v>
      </c>
      <c r="V1710" t="s">
        <v>177</v>
      </c>
      <c r="W1710" t="s">
        <v>687</v>
      </c>
      <c r="X1710" s="3">
        <v>28034</v>
      </c>
      <c r="Y1710" t="s">
        <v>178</v>
      </c>
      <c r="Z1710" t="s">
        <v>42</v>
      </c>
      <c r="AA1710" t="s">
        <v>179</v>
      </c>
      <c r="AB1710" t="s">
        <v>180</v>
      </c>
      <c r="AC1710" t="str">
        <f t="shared" si="53"/>
        <v>Freyre Diego</v>
      </c>
      <c r="AD1710" t="s">
        <v>36</v>
      </c>
    </row>
    <row r="1711" spans="1:30" x14ac:dyDescent="0.4">
      <c r="A1711">
        <v>10321</v>
      </c>
      <c r="B1711">
        <v>30</v>
      </c>
      <c r="C1711" s="2">
        <v>72.7</v>
      </c>
      <c r="D1711" s="2">
        <f>SALES­_DATA[[#This Row],[PRICEEACH]]*SALES­_DATA[[#This Row],[QUANTITYORDERED]]</f>
        <v>2181</v>
      </c>
      <c r="E1711">
        <v>1</v>
      </c>
      <c r="F1711" s="2">
        <v>2181</v>
      </c>
      <c r="G1711" s="2">
        <f>SALES­_DATA[[#This Row],[SALES]]-SALES­_DATA[[#This Row],[cost price]]</f>
        <v>0</v>
      </c>
      <c r="H1711" s="4">
        <v>38295</v>
      </c>
      <c r="I1711" s="1" t="s">
        <v>681</v>
      </c>
      <c r="J1711" t="s">
        <v>25</v>
      </c>
      <c r="K1711">
        <v>4</v>
      </c>
      <c r="L1711" t="str">
        <f t="shared" si="52"/>
        <v>Qtr 4</v>
      </c>
      <c r="M1711" t="s">
        <v>681</v>
      </c>
      <c r="N1711">
        <v>2004</v>
      </c>
      <c r="O1711" t="s">
        <v>181</v>
      </c>
      <c r="P1711" s="2">
        <v>90</v>
      </c>
      <c r="Q1711" t="s">
        <v>631</v>
      </c>
      <c r="R1711" t="s">
        <v>160</v>
      </c>
      <c r="S1711">
        <v>5085552555</v>
      </c>
      <c r="T1711" t="s">
        <v>161</v>
      </c>
      <c r="V1711" t="s">
        <v>162</v>
      </c>
      <c r="W1711" t="s">
        <v>123</v>
      </c>
      <c r="X1711" s="3">
        <v>50553</v>
      </c>
      <c r="Y1711" t="s">
        <v>32</v>
      </c>
      <c r="Z1711" t="s">
        <v>33</v>
      </c>
      <c r="AA1711" t="s">
        <v>163</v>
      </c>
      <c r="AB1711" t="s">
        <v>164</v>
      </c>
      <c r="AC1711" t="str">
        <f t="shared" si="53"/>
        <v>Benitez Violeta</v>
      </c>
      <c r="AD1711" t="s">
        <v>36</v>
      </c>
    </row>
    <row r="1712" spans="1:30" x14ac:dyDescent="0.4">
      <c r="A1712">
        <v>10332</v>
      </c>
      <c r="B1712">
        <v>39</v>
      </c>
      <c r="C1712" s="2">
        <v>86.72</v>
      </c>
      <c r="D1712" s="2">
        <f>SALES­_DATA[[#This Row],[PRICEEACH]]*SALES­_DATA[[#This Row],[QUANTITYORDERED]]</f>
        <v>3382.08</v>
      </c>
      <c r="E1712">
        <v>7</v>
      </c>
      <c r="F1712" s="2">
        <v>3382.08</v>
      </c>
      <c r="G1712" s="2">
        <f>SALES­_DATA[[#This Row],[SALES]]-SALES­_DATA[[#This Row],[cost price]]</f>
        <v>0</v>
      </c>
      <c r="H1712" s="4">
        <v>38308</v>
      </c>
      <c r="I1712" s="1" t="s">
        <v>681</v>
      </c>
      <c r="J1712" t="s">
        <v>25</v>
      </c>
      <c r="K1712">
        <v>4</v>
      </c>
      <c r="L1712" t="str">
        <f t="shared" si="52"/>
        <v>Qtr 4</v>
      </c>
      <c r="M1712" t="s">
        <v>681</v>
      </c>
      <c r="N1712">
        <v>2004</v>
      </c>
      <c r="O1712" t="s">
        <v>181</v>
      </c>
      <c r="P1712" s="2">
        <v>90</v>
      </c>
      <c r="Q1712" t="s">
        <v>631</v>
      </c>
      <c r="R1712" t="s">
        <v>492</v>
      </c>
      <c r="S1712" t="s">
        <v>493</v>
      </c>
      <c r="T1712" t="s">
        <v>494</v>
      </c>
      <c r="V1712" t="s">
        <v>495</v>
      </c>
      <c r="W1712" t="s">
        <v>687</v>
      </c>
      <c r="X1712" s="3" t="s">
        <v>496</v>
      </c>
      <c r="Y1712" t="s">
        <v>170</v>
      </c>
      <c r="Z1712" t="s">
        <v>42</v>
      </c>
      <c r="AA1712" t="s">
        <v>497</v>
      </c>
      <c r="AB1712" t="s">
        <v>94</v>
      </c>
      <c r="AC1712" t="str">
        <f t="shared" si="53"/>
        <v>Ashworth Victoria</v>
      </c>
      <c r="AD1712" t="s">
        <v>51</v>
      </c>
    </row>
    <row r="1713" spans="1:30" x14ac:dyDescent="0.4">
      <c r="A1713">
        <v>10346</v>
      </c>
      <c r="B1713">
        <v>25</v>
      </c>
      <c r="C1713" s="2">
        <v>100</v>
      </c>
      <c r="D1713" s="2">
        <f>SALES­_DATA[[#This Row],[PRICEEACH]]*SALES­_DATA[[#This Row],[QUANTITYORDERED]]</f>
        <v>2500</v>
      </c>
      <c r="E1713">
        <v>1</v>
      </c>
      <c r="F1713" s="2">
        <v>2876.75</v>
      </c>
      <c r="G1713" s="2">
        <f>SALES­_DATA[[#This Row],[SALES]]-SALES­_DATA[[#This Row],[cost price]]</f>
        <v>376.75</v>
      </c>
      <c r="H1713" s="4">
        <v>38320</v>
      </c>
      <c r="I1713" s="1" t="s">
        <v>681</v>
      </c>
      <c r="J1713" t="s">
        <v>25</v>
      </c>
      <c r="K1713">
        <v>4</v>
      </c>
      <c r="L1713" t="str">
        <f t="shared" si="52"/>
        <v>Qtr 4</v>
      </c>
      <c r="M1713" t="s">
        <v>681</v>
      </c>
      <c r="N1713">
        <v>2004</v>
      </c>
      <c r="O1713" t="s">
        <v>181</v>
      </c>
      <c r="P1713" s="2">
        <v>90</v>
      </c>
      <c r="Q1713" t="s">
        <v>631</v>
      </c>
      <c r="R1713" t="s">
        <v>539</v>
      </c>
      <c r="S1713">
        <v>7025551838</v>
      </c>
      <c r="T1713" t="s">
        <v>540</v>
      </c>
      <c r="V1713" t="s">
        <v>541</v>
      </c>
      <c r="W1713" t="s">
        <v>542</v>
      </c>
      <c r="X1713" s="3">
        <v>83030</v>
      </c>
      <c r="Y1713" t="s">
        <v>32</v>
      </c>
      <c r="Z1713" t="s">
        <v>33</v>
      </c>
      <c r="AA1713" t="s">
        <v>113</v>
      </c>
      <c r="AB1713" t="s">
        <v>400</v>
      </c>
      <c r="AC1713" t="str">
        <f t="shared" si="53"/>
        <v>King Sue</v>
      </c>
      <c r="AD1713" t="s">
        <v>36</v>
      </c>
    </row>
    <row r="1714" spans="1:30" x14ac:dyDescent="0.4">
      <c r="A1714">
        <v>10368</v>
      </c>
      <c r="B1714">
        <v>40</v>
      </c>
      <c r="C1714" s="2">
        <v>100</v>
      </c>
      <c r="D1714" s="2">
        <f>SALES­_DATA[[#This Row],[PRICEEACH]]*SALES­_DATA[[#This Row],[QUANTITYORDERED]]</f>
        <v>4000</v>
      </c>
      <c r="E1714">
        <v>2</v>
      </c>
      <c r="F1714" s="2">
        <v>4107.2</v>
      </c>
      <c r="G1714" s="2">
        <f>SALES­_DATA[[#This Row],[SALES]]-SALES­_DATA[[#This Row],[cost price]]</f>
        <v>107.19999999999982</v>
      </c>
      <c r="H1714" s="4">
        <v>38371</v>
      </c>
      <c r="I1714" s="1" t="s">
        <v>675</v>
      </c>
      <c r="J1714" t="s">
        <v>25</v>
      </c>
      <c r="K1714">
        <v>1</v>
      </c>
      <c r="L1714" t="str">
        <f t="shared" si="52"/>
        <v>Qtr 1</v>
      </c>
      <c r="M1714" t="s">
        <v>675</v>
      </c>
      <c r="N1714">
        <v>2005</v>
      </c>
      <c r="O1714" t="s">
        <v>181</v>
      </c>
      <c r="P1714" s="2">
        <v>90</v>
      </c>
      <c r="Q1714" t="s">
        <v>631</v>
      </c>
      <c r="R1714" t="s">
        <v>272</v>
      </c>
      <c r="S1714">
        <v>4155551450</v>
      </c>
      <c r="T1714" t="s">
        <v>273</v>
      </c>
      <c r="V1714" t="s">
        <v>274</v>
      </c>
      <c r="W1714" t="s">
        <v>55</v>
      </c>
      <c r="X1714" s="3">
        <v>97562</v>
      </c>
      <c r="Y1714" t="s">
        <v>32</v>
      </c>
      <c r="Z1714" t="s">
        <v>33</v>
      </c>
      <c r="AA1714" t="s">
        <v>275</v>
      </c>
      <c r="AB1714" t="s">
        <v>276</v>
      </c>
      <c r="AC1714" t="str">
        <f t="shared" si="53"/>
        <v>Nelson Valarie</v>
      </c>
      <c r="AD1714" t="s">
        <v>51</v>
      </c>
    </row>
    <row r="1715" spans="1:30" x14ac:dyDescent="0.4">
      <c r="A1715">
        <v>10380</v>
      </c>
      <c r="B1715">
        <v>36</v>
      </c>
      <c r="C1715" s="2">
        <v>37.5</v>
      </c>
      <c r="D1715" s="2">
        <f>SALES­_DATA[[#This Row],[PRICEEACH]]*SALES­_DATA[[#This Row],[QUANTITYORDERED]]</f>
        <v>1350</v>
      </c>
      <c r="E1715">
        <v>6</v>
      </c>
      <c r="F1715" s="2">
        <v>1350</v>
      </c>
      <c r="G1715" s="2">
        <f>SALES­_DATA[[#This Row],[SALES]]-SALES­_DATA[[#This Row],[cost price]]</f>
        <v>0</v>
      </c>
      <c r="H1715" s="4">
        <v>38399</v>
      </c>
      <c r="I1715" s="1" t="s">
        <v>676</v>
      </c>
      <c r="J1715" t="s">
        <v>25</v>
      </c>
      <c r="K1715">
        <v>1</v>
      </c>
      <c r="L1715" t="str">
        <f t="shared" si="52"/>
        <v>Qtr 1</v>
      </c>
      <c r="M1715" t="s">
        <v>676</v>
      </c>
      <c r="N1715">
        <v>2005</v>
      </c>
      <c r="O1715" t="s">
        <v>181</v>
      </c>
      <c r="P1715" s="2">
        <v>90</v>
      </c>
      <c r="Q1715" t="s">
        <v>631</v>
      </c>
      <c r="R1715" t="s">
        <v>174</v>
      </c>
      <c r="S1715" t="s">
        <v>175</v>
      </c>
      <c r="T1715" t="s">
        <v>176</v>
      </c>
      <c r="V1715" t="s">
        <v>177</v>
      </c>
      <c r="W1715" t="s">
        <v>687</v>
      </c>
      <c r="X1715" s="3">
        <v>28034</v>
      </c>
      <c r="Y1715" t="s">
        <v>178</v>
      </c>
      <c r="Z1715" t="s">
        <v>42</v>
      </c>
      <c r="AA1715" t="s">
        <v>179</v>
      </c>
      <c r="AB1715" t="s">
        <v>180</v>
      </c>
      <c r="AC1715" t="str">
        <f t="shared" si="53"/>
        <v>Freyre Diego</v>
      </c>
      <c r="AD1715" t="s">
        <v>36</v>
      </c>
    </row>
    <row r="1716" spans="1:30" x14ac:dyDescent="0.4">
      <c r="A1716">
        <v>10407</v>
      </c>
      <c r="B1716">
        <v>76</v>
      </c>
      <c r="C1716" s="2">
        <v>94.5</v>
      </c>
      <c r="D1716" s="2">
        <f>SALES­_DATA[[#This Row],[PRICEEACH]]*SALES­_DATA[[#This Row],[QUANTITYORDERED]]</f>
        <v>7182</v>
      </c>
      <c r="E1716">
        <v>6</v>
      </c>
      <c r="F1716" s="2">
        <v>7182</v>
      </c>
      <c r="G1716" s="2">
        <f>SALES­_DATA[[#This Row],[SALES]]-SALES­_DATA[[#This Row],[cost price]]</f>
        <v>0</v>
      </c>
      <c r="H1716" s="4">
        <v>38464</v>
      </c>
      <c r="I1716" s="1" t="s">
        <v>683</v>
      </c>
      <c r="J1716" t="s">
        <v>401</v>
      </c>
      <c r="K1716">
        <v>2</v>
      </c>
      <c r="L1716" t="str">
        <f t="shared" si="52"/>
        <v>Qtr 2</v>
      </c>
      <c r="M1716" t="s">
        <v>683</v>
      </c>
      <c r="N1716">
        <v>2005</v>
      </c>
      <c r="O1716" t="s">
        <v>181</v>
      </c>
      <c r="P1716" s="2">
        <v>90</v>
      </c>
      <c r="Q1716" t="s">
        <v>631</v>
      </c>
      <c r="R1716" t="s">
        <v>397</v>
      </c>
      <c r="S1716">
        <v>4085553659</v>
      </c>
      <c r="T1716" t="s">
        <v>398</v>
      </c>
      <c r="V1716" t="s">
        <v>399</v>
      </c>
      <c r="W1716" t="s">
        <v>55</v>
      </c>
      <c r="X1716" s="3">
        <v>94217</v>
      </c>
      <c r="Y1716" t="s">
        <v>32</v>
      </c>
      <c r="Z1716" t="s">
        <v>33</v>
      </c>
      <c r="AA1716" t="s">
        <v>102</v>
      </c>
      <c r="AB1716" t="s">
        <v>400</v>
      </c>
      <c r="AC1716" t="str">
        <f t="shared" si="53"/>
        <v>Frick Sue</v>
      </c>
      <c r="AD1716" t="s">
        <v>151</v>
      </c>
    </row>
    <row r="1717" spans="1:30" x14ac:dyDescent="0.4">
      <c r="A1717">
        <v>10420</v>
      </c>
      <c r="B1717">
        <v>39</v>
      </c>
      <c r="C1717" s="2">
        <v>100</v>
      </c>
      <c r="D1717" s="2">
        <f>SALES­_DATA[[#This Row],[PRICEEACH]]*SALES­_DATA[[#This Row],[QUANTITYORDERED]]</f>
        <v>3900</v>
      </c>
      <c r="E1717">
        <v>9</v>
      </c>
      <c r="F1717" s="2">
        <v>3933.93</v>
      </c>
      <c r="G1717" s="2">
        <f>SALES­_DATA[[#This Row],[SALES]]-SALES­_DATA[[#This Row],[cost price]]</f>
        <v>33.929999999999836</v>
      </c>
      <c r="H1717" s="4">
        <v>38501</v>
      </c>
      <c r="I1717" s="1" t="s">
        <v>677</v>
      </c>
      <c r="J1717" t="s">
        <v>300</v>
      </c>
      <c r="K1717">
        <v>2</v>
      </c>
      <c r="L1717" t="str">
        <f t="shared" si="52"/>
        <v>Qtr 2</v>
      </c>
      <c r="M1717" t="s">
        <v>677</v>
      </c>
      <c r="N1717">
        <v>2005</v>
      </c>
      <c r="O1717" t="s">
        <v>181</v>
      </c>
      <c r="P1717" s="2">
        <v>90</v>
      </c>
      <c r="Q1717" t="s">
        <v>631</v>
      </c>
      <c r="R1717" t="s">
        <v>152</v>
      </c>
      <c r="S1717" t="s">
        <v>153</v>
      </c>
      <c r="T1717" t="s">
        <v>154</v>
      </c>
      <c r="U1717" t="s">
        <v>155</v>
      </c>
      <c r="V1717" t="s">
        <v>156</v>
      </c>
      <c r="W1717" t="s">
        <v>157</v>
      </c>
      <c r="X1717" s="3">
        <v>2067</v>
      </c>
      <c r="Y1717" t="s">
        <v>95</v>
      </c>
      <c r="Z1717" t="s">
        <v>96</v>
      </c>
      <c r="AA1717" t="s">
        <v>158</v>
      </c>
      <c r="AB1717" t="s">
        <v>159</v>
      </c>
      <c r="AC1717" t="str">
        <f t="shared" si="53"/>
        <v>Huxley Adrian</v>
      </c>
      <c r="AD1717" t="s">
        <v>51</v>
      </c>
    </row>
    <row r="1718" spans="1:30" x14ac:dyDescent="0.4">
      <c r="A1718">
        <v>10104</v>
      </c>
      <c r="B1718">
        <v>44</v>
      </c>
      <c r="C1718" s="2">
        <v>39.6</v>
      </c>
      <c r="D1718" s="2">
        <f>SALES­_DATA[[#This Row],[PRICEEACH]]*SALES­_DATA[[#This Row],[QUANTITYORDERED]]</f>
        <v>1742.4</v>
      </c>
      <c r="E1718">
        <v>10</v>
      </c>
      <c r="F1718" s="2">
        <v>1742.4</v>
      </c>
      <c r="G1718" s="2">
        <f>SALES­_DATA[[#This Row],[SALES]]-SALES­_DATA[[#This Row],[cost price]]</f>
        <v>0</v>
      </c>
      <c r="H1718" s="4">
        <v>37652</v>
      </c>
      <c r="I1718" s="1" t="s">
        <v>675</v>
      </c>
      <c r="J1718" t="s">
        <v>25</v>
      </c>
      <c r="K1718">
        <v>1</v>
      </c>
      <c r="L1718" t="str">
        <f t="shared" si="52"/>
        <v>Qtr 1</v>
      </c>
      <c r="M1718" t="s">
        <v>675</v>
      </c>
      <c r="N1718">
        <v>2003</v>
      </c>
      <c r="O1718" t="s">
        <v>181</v>
      </c>
      <c r="P1718" s="2">
        <v>35</v>
      </c>
      <c r="Q1718" t="s">
        <v>632</v>
      </c>
      <c r="R1718" t="s">
        <v>174</v>
      </c>
      <c r="S1718" t="s">
        <v>175</v>
      </c>
      <c r="T1718" t="s">
        <v>176</v>
      </c>
      <c r="V1718" t="s">
        <v>177</v>
      </c>
      <c r="W1718" t="s">
        <v>687</v>
      </c>
      <c r="X1718" s="3">
        <v>28034</v>
      </c>
      <c r="Y1718" t="s">
        <v>178</v>
      </c>
      <c r="Z1718" t="s">
        <v>42</v>
      </c>
      <c r="AA1718" t="s">
        <v>179</v>
      </c>
      <c r="AB1718" t="s">
        <v>180</v>
      </c>
      <c r="AC1718" t="str">
        <f t="shared" si="53"/>
        <v>Freyre Diego</v>
      </c>
      <c r="AD1718" t="s">
        <v>36</v>
      </c>
    </row>
    <row r="1719" spans="1:30" x14ac:dyDescent="0.4">
      <c r="A1719">
        <v>10114</v>
      </c>
      <c r="B1719">
        <v>24</v>
      </c>
      <c r="C1719" s="2">
        <v>30.06</v>
      </c>
      <c r="D1719" s="2">
        <f>SALES­_DATA[[#This Row],[PRICEEACH]]*SALES­_DATA[[#This Row],[QUANTITYORDERED]]</f>
        <v>721.43999999999994</v>
      </c>
      <c r="E1719">
        <v>1</v>
      </c>
      <c r="F1719" s="2">
        <v>721.44</v>
      </c>
      <c r="G1719" s="2">
        <f>SALES­_DATA[[#This Row],[SALES]]-SALES­_DATA[[#This Row],[cost price]]</f>
        <v>0</v>
      </c>
      <c r="H1719" s="4">
        <v>37712</v>
      </c>
      <c r="I1719" s="1" t="s">
        <v>683</v>
      </c>
      <c r="J1719" t="s">
        <v>25</v>
      </c>
      <c r="K1719">
        <v>2</v>
      </c>
      <c r="L1719" t="str">
        <f t="shared" si="52"/>
        <v>Qtr 2</v>
      </c>
      <c r="M1719" t="s">
        <v>683</v>
      </c>
      <c r="N1719">
        <v>2003</v>
      </c>
      <c r="O1719" t="s">
        <v>181</v>
      </c>
      <c r="P1719" s="2">
        <v>35</v>
      </c>
      <c r="Q1719" t="s">
        <v>632</v>
      </c>
      <c r="R1719" t="s">
        <v>403</v>
      </c>
      <c r="S1719" t="s">
        <v>404</v>
      </c>
      <c r="T1719" t="s">
        <v>405</v>
      </c>
      <c r="V1719" t="s">
        <v>48</v>
      </c>
      <c r="W1719" t="s">
        <v>687</v>
      </c>
      <c r="X1719" s="3">
        <v>75012</v>
      </c>
      <c r="Y1719" t="s">
        <v>41</v>
      </c>
      <c r="Z1719" t="s">
        <v>42</v>
      </c>
      <c r="AA1719" t="s">
        <v>406</v>
      </c>
      <c r="AB1719" t="s">
        <v>407</v>
      </c>
      <c r="AC1719" t="str">
        <f t="shared" si="53"/>
        <v>Bertrand Marie</v>
      </c>
      <c r="AD1719" t="s">
        <v>36</v>
      </c>
    </row>
    <row r="1720" spans="1:30" x14ac:dyDescent="0.4">
      <c r="A1720">
        <v>10127</v>
      </c>
      <c r="B1720">
        <v>39</v>
      </c>
      <c r="C1720" s="2">
        <v>38.19</v>
      </c>
      <c r="D1720" s="2">
        <f>SALES­_DATA[[#This Row],[PRICEEACH]]*SALES­_DATA[[#This Row],[QUANTITYORDERED]]</f>
        <v>1489.4099999999999</v>
      </c>
      <c r="E1720">
        <v>12</v>
      </c>
      <c r="F1720" s="2">
        <v>1489.41</v>
      </c>
      <c r="G1720" s="2">
        <f>SALES­_DATA[[#This Row],[SALES]]-SALES­_DATA[[#This Row],[cost price]]</f>
        <v>0</v>
      </c>
      <c r="H1720" s="4">
        <v>37775</v>
      </c>
      <c r="I1720" s="1" t="s">
        <v>684</v>
      </c>
      <c r="J1720" t="s">
        <v>25</v>
      </c>
      <c r="K1720">
        <v>2</v>
      </c>
      <c r="L1720" t="str">
        <f t="shared" si="52"/>
        <v>Qtr 2</v>
      </c>
      <c r="M1720" t="s">
        <v>684</v>
      </c>
      <c r="N1720">
        <v>2003</v>
      </c>
      <c r="O1720" t="s">
        <v>181</v>
      </c>
      <c r="P1720" s="2">
        <v>35</v>
      </c>
      <c r="Q1720" t="s">
        <v>632</v>
      </c>
      <c r="R1720" t="s">
        <v>475</v>
      </c>
      <c r="S1720">
        <v>2125557413</v>
      </c>
      <c r="T1720" t="s">
        <v>476</v>
      </c>
      <c r="U1720" t="s">
        <v>477</v>
      </c>
      <c r="V1720" t="s">
        <v>30</v>
      </c>
      <c r="W1720" t="s">
        <v>31</v>
      </c>
      <c r="X1720" s="3">
        <v>10022</v>
      </c>
      <c r="Y1720" t="s">
        <v>32</v>
      </c>
      <c r="Z1720" t="s">
        <v>33</v>
      </c>
      <c r="AA1720" t="s">
        <v>56</v>
      </c>
      <c r="AB1720" t="s">
        <v>478</v>
      </c>
      <c r="AC1720" t="str">
        <f t="shared" si="53"/>
        <v>Young Jeff</v>
      </c>
      <c r="AD1720" t="s">
        <v>36</v>
      </c>
    </row>
    <row r="1721" spans="1:30" x14ac:dyDescent="0.4">
      <c r="A1721">
        <v>10141</v>
      </c>
      <c r="B1721">
        <v>21</v>
      </c>
      <c r="C1721" s="2">
        <v>42.43</v>
      </c>
      <c r="D1721" s="2">
        <f>SALES­_DATA[[#This Row],[PRICEEACH]]*SALES­_DATA[[#This Row],[QUANTITYORDERED]]</f>
        <v>891.03</v>
      </c>
      <c r="E1721">
        <v>6</v>
      </c>
      <c r="F1721" s="2">
        <v>891.03</v>
      </c>
      <c r="G1721" s="2">
        <f>SALES­_DATA[[#This Row],[SALES]]-SALES­_DATA[[#This Row],[cost price]]</f>
        <v>0</v>
      </c>
      <c r="H1721" s="4">
        <v>37834</v>
      </c>
      <c r="I1721" s="1" t="s">
        <v>679</v>
      </c>
      <c r="J1721" t="s">
        <v>25</v>
      </c>
      <c r="K1721">
        <v>3</v>
      </c>
      <c r="L1721" t="str">
        <f t="shared" si="52"/>
        <v>Qtr 3</v>
      </c>
      <c r="M1721" t="s">
        <v>679</v>
      </c>
      <c r="N1721">
        <v>2003</v>
      </c>
      <c r="O1721" t="s">
        <v>181</v>
      </c>
      <c r="P1721" s="2">
        <v>35</v>
      </c>
      <c r="Q1721" t="s">
        <v>632</v>
      </c>
      <c r="R1721" t="s">
        <v>467</v>
      </c>
      <c r="S1721" t="s">
        <v>468</v>
      </c>
      <c r="T1721" t="s">
        <v>469</v>
      </c>
      <c r="V1721" t="s">
        <v>470</v>
      </c>
      <c r="W1721" t="s">
        <v>687</v>
      </c>
      <c r="X1721" s="3" t="s">
        <v>471</v>
      </c>
      <c r="Y1721" t="s">
        <v>130</v>
      </c>
      <c r="Z1721" t="s">
        <v>42</v>
      </c>
      <c r="AA1721" t="s">
        <v>472</v>
      </c>
      <c r="AB1721" t="s">
        <v>473</v>
      </c>
      <c r="AC1721" t="str">
        <f t="shared" si="53"/>
        <v>Suominen Kalle</v>
      </c>
      <c r="AD1721" t="s">
        <v>36</v>
      </c>
    </row>
    <row r="1722" spans="1:30" x14ac:dyDescent="0.4">
      <c r="A1722">
        <v>10151</v>
      </c>
      <c r="B1722">
        <v>30</v>
      </c>
      <c r="C1722" s="2">
        <v>40.31</v>
      </c>
      <c r="D1722" s="2">
        <f>SALES­_DATA[[#This Row],[PRICEEACH]]*SALES­_DATA[[#This Row],[QUANTITYORDERED]]</f>
        <v>1209.3000000000002</v>
      </c>
      <c r="E1722">
        <v>4</v>
      </c>
      <c r="F1722" s="2">
        <v>1209.3</v>
      </c>
      <c r="G1722" s="2">
        <f>SALES­_DATA[[#This Row],[SALES]]-SALES­_DATA[[#This Row],[cost price]]</f>
        <v>0</v>
      </c>
      <c r="H1722" s="4">
        <v>37885</v>
      </c>
      <c r="I1722" s="1" t="s">
        <v>685</v>
      </c>
      <c r="J1722" t="s">
        <v>25</v>
      </c>
      <c r="K1722">
        <v>3</v>
      </c>
      <c r="L1722" t="str">
        <f t="shared" si="52"/>
        <v>Qtr 3</v>
      </c>
      <c r="M1722" t="s">
        <v>685</v>
      </c>
      <c r="N1722">
        <v>2003</v>
      </c>
      <c r="O1722" t="s">
        <v>181</v>
      </c>
      <c r="P1722" s="2">
        <v>35</v>
      </c>
      <c r="Q1722" t="s">
        <v>632</v>
      </c>
      <c r="R1722" t="s">
        <v>391</v>
      </c>
      <c r="S1722" t="s">
        <v>392</v>
      </c>
      <c r="T1722" t="s">
        <v>393</v>
      </c>
      <c r="V1722" t="s">
        <v>394</v>
      </c>
      <c r="W1722" t="s">
        <v>687</v>
      </c>
      <c r="X1722" s="3">
        <v>90110</v>
      </c>
      <c r="Y1722" t="s">
        <v>130</v>
      </c>
      <c r="Z1722" t="s">
        <v>42</v>
      </c>
      <c r="AA1722" t="s">
        <v>395</v>
      </c>
      <c r="AB1722" t="s">
        <v>396</v>
      </c>
      <c r="AC1722" t="str">
        <f t="shared" si="53"/>
        <v>Koskitalo Pirkko</v>
      </c>
      <c r="AD1722" t="s">
        <v>36</v>
      </c>
    </row>
    <row r="1723" spans="1:30" x14ac:dyDescent="0.4">
      <c r="A1723">
        <v>10165</v>
      </c>
      <c r="B1723">
        <v>27</v>
      </c>
      <c r="C1723" s="2">
        <v>31.82</v>
      </c>
      <c r="D1723" s="2">
        <f>SALES­_DATA[[#This Row],[PRICEEACH]]*SALES­_DATA[[#This Row],[QUANTITYORDERED]]</f>
        <v>859.14</v>
      </c>
      <c r="E1723">
        <v>13</v>
      </c>
      <c r="F1723" s="2">
        <v>859.14</v>
      </c>
      <c r="G1723" s="2">
        <f>SALES­_DATA[[#This Row],[SALES]]-SALES­_DATA[[#This Row],[cost price]]</f>
        <v>0</v>
      </c>
      <c r="H1723" s="4">
        <v>37916</v>
      </c>
      <c r="I1723" s="1" t="s">
        <v>680</v>
      </c>
      <c r="J1723" t="s">
        <v>25</v>
      </c>
      <c r="K1723">
        <v>4</v>
      </c>
      <c r="L1723" t="str">
        <f t="shared" si="52"/>
        <v>Qtr 4</v>
      </c>
      <c r="M1723" t="s">
        <v>680</v>
      </c>
      <c r="N1723">
        <v>2003</v>
      </c>
      <c r="O1723" t="s">
        <v>181</v>
      </c>
      <c r="P1723" s="2">
        <v>35</v>
      </c>
      <c r="Q1723" t="s">
        <v>632</v>
      </c>
      <c r="R1723" t="s">
        <v>196</v>
      </c>
      <c r="S1723" t="s">
        <v>197</v>
      </c>
      <c r="T1723" t="s">
        <v>198</v>
      </c>
      <c r="V1723" t="s">
        <v>199</v>
      </c>
      <c r="W1723" t="s">
        <v>687</v>
      </c>
      <c r="X1723" s="3">
        <v>79903</v>
      </c>
      <c r="Y1723" t="s">
        <v>199</v>
      </c>
      <c r="Z1723" t="s">
        <v>200</v>
      </c>
      <c r="AA1723" t="s">
        <v>201</v>
      </c>
      <c r="AB1723" t="s">
        <v>202</v>
      </c>
      <c r="AC1723" t="str">
        <f t="shared" si="53"/>
        <v>Natividad Eric</v>
      </c>
      <c r="AD1723" t="s">
        <v>36</v>
      </c>
    </row>
    <row r="1724" spans="1:30" x14ac:dyDescent="0.4">
      <c r="A1724">
        <v>10175</v>
      </c>
      <c r="B1724">
        <v>37</v>
      </c>
      <c r="C1724" s="2">
        <v>31.12</v>
      </c>
      <c r="D1724" s="2">
        <f>SALES­_DATA[[#This Row],[PRICEEACH]]*SALES­_DATA[[#This Row],[QUANTITYORDERED]]</f>
        <v>1151.44</v>
      </c>
      <c r="E1724">
        <v>2</v>
      </c>
      <c r="F1724" s="2">
        <v>1151.44</v>
      </c>
      <c r="G1724" s="2">
        <f>SALES­_DATA[[#This Row],[SALES]]-SALES­_DATA[[#This Row],[cost price]]</f>
        <v>0</v>
      </c>
      <c r="H1724" s="4">
        <v>37931</v>
      </c>
      <c r="I1724" s="1" t="s">
        <v>681</v>
      </c>
      <c r="J1724" t="s">
        <v>25</v>
      </c>
      <c r="K1724">
        <v>4</v>
      </c>
      <c r="L1724" t="str">
        <f t="shared" si="52"/>
        <v>Qtr 4</v>
      </c>
      <c r="M1724" t="s">
        <v>681</v>
      </c>
      <c r="N1724">
        <v>2003</v>
      </c>
      <c r="O1724" t="s">
        <v>181</v>
      </c>
      <c r="P1724" s="2">
        <v>35</v>
      </c>
      <c r="Q1724" t="s">
        <v>632</v>
      </c>
      <c r="R1724" t="s">
        <v>329</v>
      </c>
      <c r="S1724" t="s">
        <v>330</v>
      </c>
      <c r="T1724" t="s">
        <v>331</v>
      </c>
      <c r="V1724" t="s">
        <v>332</v>
      </c>
      <c r="W1724" t="s">
        <v>687</v>
      </c>
      <c r="X1724" s="3" t="s">
        <v>333</v>
      </c>
      <c r="Y1724" t="s">
        <v>170</v>
      </c>
      <c r="Z1724" t="s">
        <v>42</v>
      </c>
      <c r="AA1724" t="s">
        <v>61</v>
      </c>
      <c r="AB1724" t="s">
        <v>334</v>
      </c>
      <c r="AC1724" t="str">
        <f t="shared" si="53"/>
        <v>Brown Ann</v>
      </c>
      <c r="AD1724" t="s">
        <v>36</v>
      </c>
    </row>
    <row r="1725" spans="1:30" x14ac:dyDescent="0.4">
      <c r="A1725">
        <v>10184</v>
      </c>
      <c r="B1725">
        <v>42</v>
      </c>
      <c r="C1725" s="2">
        <v>31.82</v>
      </c>
      <c r="D1725" s="2">
        <f>SALES­_DATA[[#This Row],[PRICEEACH]]*SALES­_DATA[[#This Row],[QUANTITYORDERED]]</f>
        <v>1336.44</v>
      </c>
      <c r="E1725">
        <v>7</v>
      </c>
      <c r="F1725" s="2">
        <v>1336.44</v>
      </c>
      <c r="G1725" s="2">
        <f>SALES­_DATA[[#This Row],[SALES]]-SALES­_DATA[[#This Row],[cost price]]</f>
        <v>0</v>
      </c>
      <c r="H1725" s="4">
        <v>37939</v>
      </c>
      <c r="I1725" s="1" t="s">
        <v>681</v>
      </c>
      <c r="J1725" t="s">
        <v>25</v>
      </c>
      <c r="K1725">
        <v>4</v>
      </c>
      <c r="L1725" t="str">
        <f t="shared" si="52"/>
        <v>Qtr 4</v>
      </c>
      <c r="M1725" t="s">
        <v>681</v>
      </c>
      <c r="N1725">
        <v>2003</v>
      </c>
      <c r="O1725" t="s">
        <v>181</v>
      </c>
      <c r="P1725" s="2">
        <v>35</v>
      </c>
      <c r="Q1725" t="s">
        <v>632</v>
      </c>
      <c r="R1725" t="s">
        <v>520</v>
      </c>
      <c r="S1725" t="s">
        <v>521</v>
      </c>
      <c r="T1725" t="s">
        <v>522</v>
      </c>
      <c r="V1725" t="s">
        <v>523</v>
      </c>
      <c r="W1725" t="s">
        <v>687</v>
      </c>
      <c r="X1725" s="3">
        <v>41101</v>
      </c>
      <c r="Y1725" t="s">
        <v>178</v>
      </c>
      <c r="Z1725" t="s">
        <v>42</v>
      </c>
      <c r="AA1725" t="s">
        <v>524</v>
      </c>
      <c r="AB1725" t="s">
        <v>525</v>
      </c>
      <c r="AC1725" t="str">
        <f t="shared" si="53"/>
        <v>Roel Jose Pedro</v>
      </c>
      <c r="AD1725" t="s">
        <v>36</v>
      </c>
    </row>
    <row r="1726" spans="1:30" x14ac:dyDescent="0.4">
      <c r="A1726">
        <v>10195</v>
      </c>
      <c r="B1726">
        <v>32</v>
      </c>
      <c r="C1726" s="2">
        <v>28.29</v>
      </c>
      <c r="D1726" s="2">
        <f>SALES­_DATA[[#This Row],[PRICEEACH]]*SALES­_DATA[[#This Row],[QUANTITYORDERED]]</f>
        <v>905.28</v>
      </c>
      <c r="E1726">
        <v>7</v>
      </c>
      <c r="F1726" s="2">
        <v>905.28</v>
      </c>
      <c r="G1726" s="2">
        <f>SALES­_DATA[[#This Row],[SALES]]-SALES­_DATA[[#This Row],[cost price]]</f>
        <v>0</v>
      </c>
      <c r="H1726" s="4">
        <v>37950</v>
      </c>
      <c r="I1726" s="1" t="s">
        <v>681</v>
      </c>
      <c r="J1726" t="s">
        <v>25</v>
      </c>
      <c r="K1726">
        <v>4</v>
      </c>
      <c r="L1726" t="str">
        <f t="shared" si="52"/>
        <v>Qtr 4</v>
      </c>
      <c r="M1726" t="s">
        <v>681</v>
      </c>
      <c r="N1726">
        <v>2003</v>
      </c>
      <c r="O1726" t="s">
        <v>181</v>
      </c>
      <c r="P1726" s="2">
        <v>35</v>
      </c>
      <c r="Q1726" t="s">
        <v>632</v>
      </c>
      <c r="R1726" t="s">
        <v>317</v>
      </c>
      <c r="S1726">
        <v>9145554562</v>
      </c>
      <c r="T1726" t="s">
        <v>318</v>
      </c>
      <c r="V1726" t="s">
        <v>319</v>
      </c>
      <c r="W1726" t="s">
        <v>31</v>
      </c>
      <c r="X1726" s="3">
        <v>24067</v>
      </c>
      <c r="Y1726" t="s">
        <v>32</v>
      </c>
      <c r="Z1726" t="s">
        <v>33</v>
      </c>
      <c r="AA1726" t="s">
        <v>102</v>
      </c>
      <c r="AB1726" t="s">
        <v>238</v>
      </c>
      <c r="AC1726" t="str">
        <f t="shared" si="53"/>
        <v>Frick Steve</v>
      </c>
      <c r="AD1726" t="s">
        <v>36</v>
      </c>
    </row>
    <row r="1727" spans="1:30" x14ac:dyDescent="0.4">
      <c r="A1727">
        <v>10207</v>
      </c>
      <c r="B1727">
        <v>42</v>
      </c>
      <c r="C1727" s="2">
        <v>29.7</v>
      </c>
      <c r="D1727" s="2">
        <f>SALES­_DATA[[#This Row],[PRICEEACH]]*SALES­_DATA[[#This Row],[QUANTITYORDERED]]</f>
        <v>1247.3999999999999</v>
      </c>
      <c r="E1727">
        <v>8</v>
      </c>
      <c r="F1727" s="2">
        <v>1247.4000000000001</v>
      </c>
      <c r="G1727" s="2">
        <f>SALES­_DATA[[#This Row],[SALES]]-SALES­_DATA[[#This Row],[cost price]]</f>
        <v>0</v>
      </c>
      <c r="H1727" s="4">
        <v>37964</v>
      </c>
      <c r="I1727" s="1" t="s">
        <v>682</v>
      </c>
      <c r="J1727" t="s">
        <v>25</v>
      </c>
      <c r="K1727">
        <v>4</v>
      </c>
      <c r="L1727" t="str">
        <f t="shared" si="52"/>
        <v>Qtr 4</v>
      </c>
      <c r="M1727" t="s">
        <v>682</v>
      </c>
      <c r="N1727">
        <v>2003</v>
      </c>
      <c r="O1727" t="s">
        <v>181</v>
      </c>
      <c r="P1727" s="2">
        <v>35</v>
      </c>
      <c r="Q1727" t="s">
        <v>632</v>
      </c>
      <c r="R1727" t="s">
        <v>415</v>
      </c>
      <c r="S1727">
        <v>6175552555</v>
      </c>
      <c r="T1727" t="s">
        <v>416</v>
      </c>
      <c r="V1727" t="s">
        <v>381</v>
      </c>
      <c r="W1727" t="s">
        <v>123</v>
      </c>
      <c r="X1727" s="3">
        <v>51003</v>
      </c>
      <c r="Y1727" t="s">
        <v>32</v>
      </c>
      <c r="Z1727" t="s">
        <v>33</v>
      </c>
      <c r="AA1727" t="s">
        <v>417</v>
      </c>
      <c r="AB1727" t="s">
        <v>276</v>
      </c>
      <c r="AC1727" t="str">
        <f t="shared" si="53"/>
        <v>Franco Valarie</v>
      </c>
      <c r="AD1727" t="s">
        <v>36</v>
      </c>
    </row>
    <row r="1728" spans="1:30" x14ac:dyDescent="0.4">
      <c r="A1728">
        <v>10219</v>
      </c>
      <c r="B1728">
        <v>21</v>
      </c>
      <c r="C1728" s="2">
        <v>40.31</v>
      </c>
      <c r="D1728" s="2">
        <f>SALES­_DATA[[#This Row],[PRICEEACH]]*SALES­_DATA[[#This Row],[QUANTITYORDERED]]</f>
        <v>846.51</v>
      </c>
      <c r="E1728">
        <v>3</v>
      </c>
      <c r="F1728" s="2">
        <v>846.51</v>
      </c>
      <c r="G1728" s="2">
        <f>SALES­_DATA[[#This Row],[SALES]]-SALES­_DATA[[#This Row],[cost price]]</f>
        <v>0</v>
      </c>
      <c r="H1728" s="4">
        <v>38027</v>
      </c>
      <c r="I1728" s="1" t="s">
        <v>676</v>
      </c>
      <c r="J1728" t="s">
        <v>25</v>
      </c>
      <c r="K1728">
        <v>1</v>
      </c>
      <c r="L1728" t="str">
        <f t="shared" si="52"/>
        <v>Qtr 1</v>
      </c>
      <c r="M1728" t="s">
        <v>676</v>
      </c>
      <c r="N1728">
        <v>2004</v>
      </c>
      <c r="O1728" t="s">
        <v>181</v>
      </c>
      <c r="P1728" s="2">
        <v>35</v>
      </c>
      <c r="Q1728" t="s">
        <v>632</v>
      </c>
      <c r="R1728" t="s">
        <v>526</v>
      </c>
      <c r="S1728">
        <v>4155554312</v>
      </c>
      <c r="T1728" t="s">
        <v>527</v>
      </c>
      <c r="V1728" t="s">
        <v>528</v>
      </c>
      <c r="W1728" t="s">
        <v>55</v>
      </c>
      <c r="X1728" s="3">
        <v>94217</v>
      </c>
      <c r="Y1728" t="s">
        <v>32</v>
      </c>
      <c r="Z1728" t="s">
        <v>33</v>
      </c>
      <c r="AA1728" t="s">
        <v>529</v>
      </c>
      <c r="AB1728" t="s">
        <v>400</v>
      </c>
      <c r="AC1728" t="str">
        <f t="shared" si="53"/>
        <v>Taylor Sue</v>
      </c>
      <c r="AD1728" t="s">
        <v>36</v>
      </c>
    </row>
    <row r="1729" spans="1:30" x14ac:dyDescent="0.4">
      <c r="A1729">
        <v>10229</v>
      </c>
      <c r="B1729">
        <v>33</v>
      </c>
      <c r="C1729" s="2">
        <v>32.880000000000003</v>
      </c>
      <c r="D1729" s="2">
        <f>SALES­_DATA[[#This Row],[PRICEEACH]]*SALES­_DATA[[#This Row],[QUANTITYORDERED]]</f>
        <v>1085.0400000000002</v>
      </c>
      <c r="E1729">
        <v>2</v>
      </c>
      <c r="F1729" s="2">
        <v>1085.04</v>
      </c>
      <c r="G1729" s="2">
        <f>SALES­_DATA[[#This Row],[SALES]]-SALES­_DATA[[#This Row],[cost price]]</f>
        <v>0</v>
      </c>
      <c r="H1729" s="4">
        <v>38057</v>
      </c>
      <c r="I1729" s="1" t="s">
        <v>686</v>
      </c>
      <c r="J1729" t="s">
        <v>25</v>
      </c>
      <c r="K1729">
        <v>1</v>
      </c>
      <c r="L1729" t="str">
        <f t="shared" si="52"/>
        <v>Qtr 1</v>
      </c>
      <c r="M1729" t="s">
        <v>686</v>
      </c>
      <c r="N1729">
        <v>2004</v>
      </c>
      <c r="O1729" t="s">
        <v>181</v>
      </c>
      <c r="P1729" s="2">
        <v>35</v>
      </c>
      <c r="Q1729" t="s">
        <v>632</v>
      </c>
      <c r="R1729" t="s">
        <v>272</v>
      </c>
      <c r="S1729">
        <v>4155551450</v>
      </c>
      <c r="T1729" t="s">
        <v>273</v>
      </c>
      <c r="V1729" t="s">
        <v>274</v>
      </c>
      <c r="W1729" t="s">
        <v>55</v>
      </c>
      <c r="X1729" s="3">
        <v>97562</v>
      </c>
      <c r="Y1729" t="s">
        <v>32</v>
      </c>
      <c r="Z1729" t="s">
        <v>33</v>
      </c>
      <c r="AA1729" t="s">
        <v>275</v>
      </c>
      <c r="AB1729" t="s">
        <v>276</v>
      </c>
      <c r="AC1729" t="str">
        <f t="shared" si="53"/>
        <v>Nelson Valarie</v>
      </c>
      <c r="AD1729" t="s">
        <v>36</v>
      </c>
    </row>
    <row r="1730" spans="1:30" x14ac:dyDescent="0.4">
      <c r="A1730">
        <v>10246</v>
      </c>
      <c r="B1730">
        <v>49</v>
      </c>
      <c r="C1730" s="2">
        <v>36.07</v>
      </c>
      <c r="D1730" s="2">
        <f>SALES­_DATA[[#This Row],[PRICEEACH]]*SALES­_DATA[[#This Row],[QUANTITYORDERED]]</f>
        <v>1767.43</v>
      </c>
      <c r="E1730">
        <v>6</v>
      </c>
      <c r="F1730" s="2">
        <v>1767.43</v>
      </c>
      <c r="G1730" s="2">
        <f>SALES­_DATA[[#This Row],[SALES]]-SALES­_DATA[[#This Row],[cost price]]</f>
        <v>0</v>
      </c>
      <c r="H1730" s="4">
        <v>38112</v>
      </c>
      <c r="I1730" s="1" t="s">
        <v>677</v>
      </c>
      <c r="J1730" t="s">
        <v>25</v>
      </c>
      <c r="K1730">
        <v>2</v>
      </c>
      <c r="L1730" t="str">
        <f t="shared" si="52"/>
        <v>Qtr 2</v>
      </c>
      <c r="M1730" t="s">
        <v>677</v>
      </c>
      <c r="N1730">
        <v>2004</v>
      </c>
      <c r="O1730" t="s">
        <v>181</v>
      </c>
      <c r="P1730" s="2">
        <v>35</v>
      </c>
      <c r="Q1730" t="s">
        <v>632</v>
      </c>
      <c r="R1730" t="s">
        <v>174</v>
      </c>
      <c r="S1730" t="s">
        <v>175</v>
      </c>
      <c r="T1730" t="s">
        <v>176</v>
      </c>
      <c r="V1730" t="s">
        <v>177</v>
      </c>
      <c r="W1730" t="s">
        <v>687</v>
      </c>
      <c r="X1730" s="3">
        <v>28034</v>
      </c>
      <c r="Y1730" t="s">
        <v>178</v>
      </c>
      <c r="Z1730" t="s">
        <v>42</v>
      </c>
      <c r="AA1730" t="s">
        <v>179</v>
      </c>
      <c r="AB1730" t="s">
        <v>180</v>
      </c>
      <c r="AC1730" t="str">
        <f t="shared" si="53"/>
        <v>Freyre Diego</v>
      </c>
      <c r="AD1730" t="s">
        <v>36</v>
      </c>
    </row>
    <row r="1731" spans="1:30" x14ac:dyDescent="0.4">
      <c r="A1731">
        <v>10259</v>
      </c>
      <c r="B1731">
        <v>31</v>
      </c>
      <c r="C1731" s="2">
        <v>33.24</v>
      </c>
      <c r="D1731" s="2">
        <f>SALES­_DATA[[#This Row],[PRICEEACH]]*SALES­_DATA[[#This Row],[QUANTITYORDERED]]</f>
        <v>1030.44</v>
      </c>
      <c r="E1731">
        <v>5</v>
      </c>
      <c r="F1731" s="2">
        <v>1030.44</v>
      </c>
      <c r="G1731" s="2">
        <f>SALES­_DATA[[#This Row],[SALES]]-SALES­_DATA[[#This Row],[cost price]]</f>
        <v>0</v>
      </c>
      <c r="H1731" s="4">
        <v>38153</v>
      </c>
      <c r="I1731" s="1" t="s">
        <v>684</v>
      </c>
      <c r="J1731" t="s">
        <v>25</v>
      </c>
      <c r="K1731">
        <v>2</v>
      </c>
      <c r="L1731" t="str">
        <f t="shared" ref="L1731:L1794" si="54">CONCATENATE("Qtr", " ",K1731)</f>
        <v>Qtr 2</v>
      </c>
      <c r="M1731" t="s">
        <v>684</v>
      </c>
      <c r="N1731">
        <v>2004</v>
      </c>
      <c r="O1731" t="s">
        <v>181</v>
      </c>
      <c r="P1731" s="2">
        <v>35</v>
      </c>
      <c r="Q1731" t="s">
        <v>632</v>
      </c>
      <c r="R1731" t="s">
        <v>418</v>
      </c>
      <c r="S1731" t="s">
        <v>419</v>
      </c>
      <c r="T1731" t="s">
        <v>420</v>
      </c>
      <c r="U1731" t="s">
        <v>421</v>
      </c>
      <c r="V1731" t="s">
        <v>199</v>
      </c>
      <c r="W1731" t="s">
        <v>687</v>
      </c>
      <c r="X1731" s="3">
        <v>69045</v>
      </c>
      <c r="Y1731" t="s">
        <v>199</v>
      </c>
      <c r="Z1731" t="s">
        <v>96</v>
      </c>
      <c r="AA1731" t="s">
        <v>422</v>
      </c>
      <c r="AB1731" t="s">
        <v>423</v>
      </c>
      <c r="AC1731" t="str">
        <f t="shared" ref="AC1731:AC1794" si="55">CONCATENATE(AA1731, " ",AB1731)</f>
        <v>Victorino Wendy</v>
      </c>
      <c r="AD1731" t="s">
        <v>36</v>
      </c>
    </row>
    <row r="1732" spans="1:30" x14ac:dyDescent="0.4">
      <c r="A1732">
        <v>10271</v>
      </c>
      <c r="B1732">
        <v>38</v>
      </c>
      <c r="C1732" s="2">
        <v>41.72</v>
      </c>
      <c r="D1732" s="2">
        <f>SALES­_DATA[[#This Row],[PRICEEACH]]*SALES­_DATA[[#This Row],[QUANTITYORDERED]]</f>
        <v>1585.36</v>
      </c>
      <c r="E1732">
        <v>6</v>
      </c>
      <c r="F1732" s="2">
        <v>1585.36</v>
      </c>
      <c r="G1732" s="2">
        <f>SALES­_DATA[[#This Row],[SALES]]-SALES­_DATA[[#This Row],[cost price]]</f>
        <v>0</v>
      </c>
      <c r="H1732" s="4">
        <v>38188</v>
      </c>
      <c r="I1732" s="1" t="s">
        <v>678</v>
      </c>
      <c r="J1732" t="s">
        <v>25</v>
      </c>
      <c r="K1732">
        <v>3</v>
      </c>
      <c r="L1732" t="str">
        <f t="shared" si="54"/>
        <v>Qtr 3</v>
      </c>
      <c r="M1732" t="s">
        <v>678</v>
      </c>
      <c r="N1732">
        <v>2004</v>
      </c>
      <c r="O1732" t="s">
        <v>181</v>
      </c>
      <c r="P1732" s="2">
        <v>35</v>
      </c>
      <c r="Q1732" t="s">
        <v>632</v>
      </c>
      <c r="R1732" t="s">
        <v>272</v>
      </c>
      <c r="S1732">
        <v>4155551450</v>
      </c>
      <c r="T1732" t="s">
        <v>273</v>
      </c>
      <c r="V1732" t="s">
        <v>274</v>
      </c>
      <c r="W1732" t="s">
        <v>55</v>
      </c>
      <c r="X1732" s="3">
        <v>97562</v>
      </c>
      <c r="Y1732" t="s">
        <v>32</v>
      </c>
      <c r="Z1732" t="s">
        <v>33</v>
      </c>
      <c r="AA1732" t="s">
        <v>275</v>
      </c>
      <c r="AB1732" t="s">
        <v>276</v>
      </c>
      <c r="AC1732" t="str">
        <f t="shared" si="55"/>
        <v>Nelson Valarie</v>
      </c>
      <c r="AD1732" t="s">
        <v>36</v>
      </c>
    </row>
    <row r="1733" spans="1:30" x14ac:dyDescent="0.4">
      <c r="A1733">
        <v>10281</v>
      </c>
      <c r="B1733">
        <v>20</v>
      </c>
      <c r="C1733" s="2">
        <v>40.659999999999997</v>
      </c>
      <c r="D1733" s="2">
        <f>SALES­_DATA[[#This Row],[PRICEEACH]]*SALES­_DATA[[#This Row],[QUANTITYORDERED]]</f>
        <v>813.19999999999993</v>
      </c>
      <c r="E1733">
        <v>2</v>
      </c>
      <c r="F1733" s="2">
        <v>813.2</v>
      </c>
      <c r="G1733" s="2">
        <f>SALES­_DATA[[#This Row],[SALES]]-SALES­_DATA[[#This Row],[cost price]]</f>
        <v>0</v>
      </c>
      <c r="H1733" s="4">
        <v>38218</v>
      </c>
      <c r="I1733" s="1" t="s">
        <v>679</v>
      </c>
      <c r="J1733" t="s">
        <v>25</v>
      </c>
      <c r="K1733">
        <v>3</v>
      </c>
      <c r="L1733" t="str">
        <f t="shared" si="54"/>
        <v>Qtr 3</v>
      </c>
      <c r="M1733" t="s">
        <v>679</v>
      </c>
      <c r="N1733">
        <v>2004</v>
      </c>
      <c r="O1733" t="s">
        <v>181</v>
      </c>
      <c r="P1733" s="2">
        <v>35</v>
      </c>
      <c r="Q1733" t="s">
        <v>632</v>
      </c>
      <c r="R1733" t="s">
        <v>139</v>
      </c>
      <c r="S1733">
        <v>2155551555</v>
      </c>
      <c r="T1733" t="s">
        <v>140</v>
      </c>
      <c r="V1733" t="s">
        <v>141</v>
      </c>
      <c r="W1733" t="s">
        <v>142</v>
      </c>
      <c r="X1733" s="3">
        <v>70267</v>
      </c>
      <c r="Y1733" t="s">
        <v>32</v>
      </c>
      <c r="Z1733" t="s">
        <v>33</v>
      </c>
      <c r="AA1733" t="s">
        <v>34</v>
      </c>
      <c r="AB1733" t="s">
        <v>143</v>
      </c>
      <c r="AC1733" t="str">
        <f t="shared" si="55"/>
        <v>Yu Kyung</v>
      </c>
      <c r="AD1733" t="s">
        <v>36</v>
      </c>
    </row>
    <row r="1734" spans="1:30" x14ac:dyDescent="0.4">
      <c r="A1734">
        <v>10292</v>
      </c>
      <c r="B1734">
        <v>39</v>
      </c>
      <c r="C1734" s="2">
        <v>30.06</v>
      </c>
      <c r="D1734" s="2">
        <f>SALES­_DATA[[#This Row],[PRICEEACH]]*SALES­_DATA[[#This Row],[QUANTITYORDERED]]</f>
        <v>1172.3399999999999</v>
      </c>
      <c r="E1734">
        <v>9</v>
      </c>
      <c r="F1734" s="2">
        <v>1172.3399999999999</v>
      </c>
      <c r="G1734" s="2">
        <f>SALES­_DATA[[#This Row],[SALES]]-SALES­_DATA[[#This Row],[cost price]]</f>
        <v>0</v>
      </c>
      <c r="H1734" s="4">
        <v>38238</v>
      </c>
      <c r="I1734" s="1" t="s">
        <v>685</v>
      </c>
      <c r="J1734" t="s">
        <v>25</v>
      </c>
      <c r="K1734">
        <v>3</v>
      </c>
      <c r="L1734" t="str">
        <f t="shared" si="54"/>
        <v>Qtr 3</v>
      </c>
      <c r="M1734" t="s">
        <v>685</v>
      </c>
      <c r="N1734">
        <v>2004</v>
      </c>
      <c r="O1734" t="s">
        <v>181</v>
      </c>
      <c r="P1734" s="2">
        <v>35</v>
      </c>
      <c r="Q1734" t="s">
        <v>632</v>
      </c>
      <c r="R1734" t="s">
        <v>28</v>
      </c>
      <c r="S1734">
        <v>2125557818</v>
      </c>
      <c r="T1734" t="s">
        <v>29</v>
      </c>
      <c r="V1734" t="s">
        <v>30</v>
      </c>
      <c r="W1734" t="s">
        <v>31</v>
      </c>
      <c r="X1734" s="3">
        <v>10022</v>
      </c>
      <c r="Y1734" t="s">
        <v>32</v>
      </c>
      <c r="Z1734" t="s">
        <v>33</v>
      </c>
      <c r="AA1734" t="s">
        <v>34</v>
      </c>
      <c r="AB1734" t="s">
        <v>35</v>
      </c>
      <c r="AC1734" t="str">
        <f t="shared" si="55"/>
        <v>Yu Kwai</v>
      </c>
      <c r="AD1734" t="s">
        <v>36</v>
      </c>
    </row>
    <row r="1735" spans="1:30" x14ac:dyDescent="0.4">
      <c r="A1735">
        <v>10305</v>
      </c>
      <c r="B1735">
        <v>48</v>
      </c>
      <c r="C1735" s="2">
        <v>31.47</v>
      </c>
      <c r="D1735" s="2">
        <f>SALES­_DATA[[#This Row],[PRICEEACH]]*SALES­_DATA[[#This Row],[QUANTITYORDERED]]</f>
        <v>1510.56</v>
      </c>
      <c r="E1735">
        <v>6</v>
      </c>
      <c r="F1735" s="2">
        <v>1510.56</v>
      </c>
      <c r="G1735" s="2">
        <f>SALES­_DATA[[#This Row],[SALES]]-SALES­_DATA[[#This Row],[cost price]]</f>
        <v>0</v>
      </c>
      <c r="H1735" s="4">
        <v>38273</v>
      </c>
      <c r="I1735" s="1" t="s">
        <v>680</v>
      </c>
      <c r="J1735" t="s">
        <v>25</v>
      </c>
      <c r="K1735">
        <v>4</v>
      </c>
      <c r="L1735" t="str">
        <f t="shared" si="54"/>
        <v>Qtr 4</v>
      </c>
      <c r="M1735" t="s">
        <v>680</v>
      </c>
      <c r="N1735">
        <v>2004</v>
      </c>
      <c r="O1735" t="s">
        <v>181</v>
      </c>
      <c r="P1735" s="2">
        <v>35</v>
      </c>
      <c r="Q1735" t="s">
        <v>632</v>
      </c>
      <c r="R1735" t="s">
        <v>120</v>
      </c>
      <c r="S1735">
        <v>6175558555</v>
      </c>
      <c r="T1735" t="s">
        <v>121</v>
      </c>
      <c r="V1735" t="s">
        <v>122</v>
      </c>
      <c r="W1735" t="s">
        <v>123</v>
      </c>
      <c r="X1735" s="3">
        <v>51247</v>
      </c>
      <c r="Y1735" t="s">
        <v>32</v>
      </c>
      <c r="Z1735" t="s">
        <v>33</v>
      </c>
      <c r="AA1735" t="s">
        <v>124</v>
      </c>
      <c r="AB1735" t="s">
        <v>125</v>
      </c>
      <c r="AC1735" t="str">
        <f t="shared" si="55"/>
        <v>Hernandez Marta</v>
      </c>
      <c r="AD1735" t="s">
        <v>36</v>
      </c>
    </row>
    <row r="1736" spans="1:30" x14ac:dyDescent="0.4">
      <c r="A1736">
        <v>10314</v>
      </c>
      <c r="B1736">
        <v>39</v>
      </c>
      <c r="C1736" s="2">
        <v>37.130000000000003</v>
      </c>
      <c r="D1736" s="2">
        <f>SALES­_DATA[[#This Row],[PRICEEACH]]*SALES­_DATA[[#This Row],[QUANTITYORDERED]]</f>
        <v>1448.0700000000002</v>
      </c>
      <c r="E1736">
        <v>15</v>
      </c>
      <c r="F1736" s="2">
        <v>1448.07</v>
      </c>
      <c r="G1736" s="2">
        <f>SALES­_DATA[[#This Row],[SALES]]-SALES­_DATA[[#This Row],[cost price]]</f>
        <v>0</v>
      </c>
      <c r="H1736" s="4">
        <v>38282</v>
      </c>
      <c r="I1736" s="1" t="s">
        <v>680</v>
      </c>
      <c r="J1736" t="s">
        <v>25</v>
      </c>
      <c r="K1736">
        <v>4</v>
      </c>
      <c r="L1736" t="str">
        <f t="shared" si="54"/>
        <v>Qtr 4</v>
      </c>
      <c r="M1736" t="s">
        <v>680</v>
      </c>
      <c r="N1736">
        <v>2004</v>
      </c>
      <c r="O1736" t="s">
        <v>181</v>
      </c>
      <c r="P1736" s="2">
        <v>35</v>
      </c>
      <c r="Q1736" t="s">
        <v>632</v>
      </c>
      <c r="R1736" t="s">
        <v>498</v>
      </c>
      <c r="S1736" t="s">
        <v>499</v>
      </c>
      <c r="T1736" t="s">
        <v>500</v>
      </c>
      <c r="V1736" t="s">
        <v>501</v>
      </c>
      <c r="W1736" t="s">
        <v>687</v>
      </c>
      <c r="X1736" s="3">
        <v>8200</v>
      </c>
      <c r="Y1736" t="s">
        <v>326</v>
      </c>
      <c r="Z1736" t="s">
        <v>42</v>
      </c>
      <c r="AA1736" t="s">
        <v>502</v>
      </c>
      <c r="AB1736" t="s">
        <v>503</v>
      </c>
      <c r="AC1736" t="str">
        <f t="shared" si="55"/>
        <v>Ibsen Palle</v>
      </c>
      <c r="AD1736" t="s">
        <v>36</v>
      </c>
    </row>
    <row r="1737" spans="1:30" x14ac:dyDescent="0.4">
      <c r="A1737">
        <v>10324</v>
      </c>
      <c r="B1737">
        <v>30</v>
      </c>
      <c r="C1737" s="2">
        <v>100</v>
      </c>
      <c r="D1737" s="2">
        <f>SALES­_DATA[[#This Row],[PRICEEACH]]*SALES­_DATA[[#This Row],[QUANTITYORDERED]]</f>
        <v>3000</v>
      </c>
      <c r="E1737">
        <v>9</v>
      </c>
      <c r="F1737" s="2">
        <v>3338.1</v>
      </c>
      <c r="G1737" s="2">
        <f>SALES­_DATA[[#This Row],[SALES]]-SALES­_DATA[[#This Row],[cost price]]</f>
        <v>338.09999999999991</v>
      </c>
      <c r="H1737" s="4">
        <v>38296</v>
      </c>
      <c r="I1737" s="1" t="s">
        <v>681</v>
      </c>
      <c r="J1737" t="s">
        <v>25</v>
      </c>
      <c r="K1737">
        <v>4</v>
      </c>
      <c r="L1737" t="str">
        <f t="shared" si="54"/>
        <v>Qtr 4</v>
      </c>
      <c r="M1737" t="s">
        <v>681</v>
      </c>
      <c r="N1737">
        <v>2004</v>
      </c>
      <c r="O1737" t="s">
        <v>181</v>
      </c>
      <c r="P1737" s="2">
        <v>35</v>
      </c>
      <c r="Q1737" t="s">
        <v>632</v>
      </c>
      <c r="R1737" t="s">
        <v>99</v>
      </c>
      <c r="S1737">
        <v>2125551500</v>
      </c>
      <c r="T1737" t="s">
        <v>100</v>
      </c>
      <c r="U1737" t="s">
        <v>101</v>
      </c>
      <c r="V1737" t="s">
        <v>30</v>
      </c>
      <c r="W1737" t="s">
        <v>31</v>
      </c>
      <c r="X1737" s="3">
        <v>10022</v>
      </c>
      <c r="Y1737" t="s">
        <v>32</v>
      </c>
      <c r="Z1737" t="s">
        <v>33</v>
      </c>
      <c r="AA1737" t="s">
        <v>102</v>
      </c>
      <c r="AB1737" t="s">
        <v>103</v>
      </c>
      <c r="AC1737" t="str">
        <f t="shared" si="55"/>
        <v>Frick Michael</v>
      </c>
      <c r="AD1737" t="s">
        <v>51</v>
      </c>
    </row>
    <row r="1738" spans="1:30" x14ac:dyDescent="0.4">
      <c r="A1738">
        <v>10335</v>
      </c>
      <c r="B1738">
        <v>33</v>
      </c>
      <c r="C1738" s="2">
        <v>37.130000000000003</v>
      </c>
      <c r="D1738" s="2">
        <f>SALES­_DATA[[#This Row],[PRICEEACH]]*SALES­_DATA[[#This Row],[QUANTITYORDERED]]</f>
        <v>1225.2900000000002</v>
      </c>
      <c r="E1738">
        <v>2</v>
      </c>
      <c r="F1738" s="2">
        <v>1225.29</v>
      </c>
      <c r="G1738" s="2">
        <f>SALES­_DATA[[#This Row],[SALES]]-SALES­_DATA[[#This Row],[cost price]]</f>
        <v>0</v>
      </c>
      <c r="H1738" s="4">
        <v>38310</v>
      </c>
      <c r="I1738" s="1" t="s">
        <v>681</v>
      </c>
      <c r="J1738" t="s">
        <v>25</v>
      </c>
      <c r="K1738">
        <v>4</v>
      </c>
      <c r="L1738" t="str">
        <f t="shared" si="54"/>
        <v>Qtr 4</v>
      </c>
      <c r="M1738" t="s">
        <v>681</v>
      </c>
      <c r="N1738">
        <v>2004</v>
      </c>
      <c r="O1738" t="s">
        <v>181</v>
      </c>
      <c r="P1738" s="2">
        <v>35</v>
      </c>
      <c r="Q1738" t="s">
        <v>632</v>
      </c>
      <c r="R1738" t="s">
        <v>272</v>
      </c>
      <c r="S1738">
        <v>4155551450</v>
      </c>
      <c r="T1738" t="s">
        <v>273</v>
      </c>
      <c r="V1738" t="s">
        <v>274</v>
      </c>
      <c r="W1738" t="s">
        <v>55</v>
      </c>
      <c r="X1738" s="3">
        <v>97562</v>
      </c>
      <c r="Y1738" t="s">
        <v>32</v>
      </c>
      <c r="Z1738" t="s">
        <v>33</v>
      </c>
      <c r="AA1738" t="s">
        <v>275</v>
      </c>
      <c r="AB1738" t="s">
        <v>276</v>
      </c>
      <c r="AC1738" t="str">
        <f t="shared" si="55"/>
        <v>Nelson Valarie</v>
      </c>
      <c r="AD1738" t="s">
        <v>36</v>
      </c>
    </row>
    <row r="1739" spans="1:30" x14ac:dyDescent="0.4">
      <c r="A1739">
        <v>10349</v>
      </c>
      <c r="B1739">
        <v>36</v>
      </c>
      <c r="C1739" s="2">
        <v>37.130000000000003</v>
      </c>
      <c r="D1739" s="2">
        <f>SALES­_DATA[[#This Row],[PRICEEACH]]*SALES­_DATA[[#This Row],[QUANTITYORDERED]]</f>
        <v>1336.68</v>
      </c>
      <c r="E1739">
        <v>3</v>
      </c>
      <c r="F1739" s="2">
        <v>1336.68</v>
      </c>
      <c r="G1739" s="2">
        <f>SALES­_DATA[[#This Row],[SALES]]-SALES­_DATA[[#This Row],[cost price]]</f>
        <v>0</v>
      </c>
      <c r="H1739" s="4">
        <v>38322</v>
      </c>
      <c r="I1739" s="1" t="s">
        <v>682</v>
      </c>
      <c r="J1739" t="s">
        <v>25</v>
      </c>
      <c r="K1739">
        <v>4</v>
      </c>
      <c r="L1739" t="str">
        <f t="shared" si="54"/>
        <v>Qtr 4</v>
      </c>
      <c r="M1739" t="s">
        <v>682</v>
      </c>
      <c r="N1739">
        <v>2004</v>
      </c>
      <c r="O1739" t="s">
        <v>181</v>
      </c>
      <c r="P1739" s="2">
        <v>35</v>
      </c>
      <c r="Q1739" t="s">
        <v>632</v>
      </c>
      <c r="R1739" t="s">
        <v>475</v>
      </c>
      <c r="S1739">
        <v>2125557413</v>
      </c>
      <c r="T1739" t="s">
        <v>476</v>
      </c>
      <c r="U1739" t="s">
        <v>477</v>
      </c>
      <c r="V1739" t="s">
        <v>30</v>
      </c>
      <c r="W1739" t="s">
        <v>31</v>
      </c>
      <c r="X1739" s="3">
        <v>10022</v>
      </c>
      <c r="Y1739" t="s">
        <v>32</v>
      </c>
      <c r="Z1739" t="s">
        <v>33</v>
      </c>
      <c r="AA1739" t="s">
        <v>56</v>
      </c>
      <c r="AB1739" t="s">
        <v>478</v>
      </c>
      <c r="AC1739" t="str">
        <f t="shared" si="55"/>
        <v>Young Jeff</v>
      </c>
      <c r="AD1739" t="s">
        <v>36</v>
      </c>
    </row>
    <row r="1740" spans="1:30" x14ac:dyDescent="0.4">
      <c r="A1740">
        <v>10358</v>
      </c>
      <c r="B1740">
        <v>36</v>
      </c>
      <c r="C1740" s="2">
        <v>82.94</v>
      </c>
      <c r="D1740" s="2">
        <f>SALES­_DATA[[#This Row],[PRICEEACH]]*SALES­_DATA[[#This Row],[QUANTITYORDERED]]</f>
        <v>2985.84</v>
      </c>
      <c r="E1740">
        <v>4</v>
      </c>
      <c r="F1740" s="2">
        <v>2985.84</v>
      </c>
      <c r="G1740" s="2">
        <f>SALES­_DATA[[#This Row],[SALES]]-SALES­_DATA[[#This Row],[cost price]]</f>
        <v>0</v>
      </c>
      <c r="H1740" s="4">
        <v>38331</v>
      </c>
      <c r="I1740" s="1" t="s">
        <v>682</v>
      </c>
      <c r="J1740" t="s">
        <v>25</v>
      </c>
      <c r="K1740">
        <v>4</v>
      </c>
      <c r="L1740" t="str">
        <f t="shared" si="54"/>
        <v>Qtr 4</v>
      </c>
      <c r="M1740" t="s">
        <v>682</v>
      </c>
      <c r="N1740">
        <v>2004</v>
      </c>
      <c r="O1740" t="s">
        <v>181</v>
      </c>
      <c r="P1740" s="2">
        <v>35</v>
      </c>
      <c r="Q1740" t="s">
        <v>632</v>
      </c>
      <c r="R1740" t="s">
        <v>174</v>
      </c>
      <c r="S1740" t="s">
        <v>175</v>
      </c>
      <c r="T1740" t="s">
        <v>176</v>
      </c>
      <c r="V1740" t="s">
        <v>177</v>
      </c>
      <c r="W1740" t="s">
        <v>687</v>
      </c>
      <c r="X1740" s="3">
        <v>28034</v>
      </c>
      <c r="Y1740" t="s">
        <v>178</v>
      </c>
      <c r="Z1740" t="s">
        <v>42</v>
      </c>
      <c r="AA1740" t="s">
        <v>179</v>
      </c>
      <c r="AB1740" t="s">
        <v>180</v>
      </c>
      <c r="AC1740" t="str">
        <f t="shared" si="55"/>
        <v>Freyre Diego</v>
      </c>
      <c r="AD1740" t="s">
        <v>36</v>
      </c>
    </row>
    <row r="1741" spans="1:30" x14ac:dyDescent="0.4">
      <c r="A1741">
        <v>10371</v>
      </c>
      <c r="B1741">
        <v>45</v>
      </c>
      <c r="C1741" s="2">
        <v>100</v>
      </c>
      <c r="D1741" s="2">
        <f>SALES­_DATA[[#This Row],[PRICEEACH]]*SALES­_DATA[[#This Row],[QUANTITYORDERED]]</f>
        <v>4500</v>
      </c>
      <c r="E1741">
        <v>8</v>
      </c>
      <c r="F1741" s="2">
        <v>5545.8</v>
      </c>
      <c r="G1741" s="2">
        <f>SALES­_DATA[[#This Row],[SALES]]-SALES­_DATA[[#This Row],[cost price]]</f>
        <v>1045.8000000000002</v>
      </c>
      <c r="H1741" s="4">
        <v>38375</v>
      </c>
      <c r="I1741" s="1" t="s">
        <v>675</v>
      </c>
      <c r="J1741" t="s">
        <v>25</v>
      </c>
      <c r="K1741">
        <v>1</v>
      </c>
      <c r="L1741" t="str">
        <f t="shared" si="54"/>
        <v>Qtr 1</v>
      </c>
      <c r="M1741" t="s">
        <v>675</v>
      </c>
      <c r="N1741">
        <v>2005</v>
      </c>
      <c r="O1741" t="s">
        <v>181</v>
      </c>
      <c r="P1741" s="2">
        <v>35</v>
      </c>
      <c r="Q1741" t="s">
        <v>632</v>
      </c>
      <c r="R1741" t="s">
        <v>272</v>
      </c>
      <c r="S1741">
        <v>4155551450</v>
      </c>
      <c r="T1741" t="s">
        <v>273</v>
      </c>
      <c r="V1741" t="s">
        <v>274</v>
      </c>
      <c r="W1741" t="s">
        <v>55</v>
      </c>
      <c r="X1741" s="3">
        <v>97562</v>
      </c>
      <c r="Y1741" t="s">
        <v>32</v>
      </c>
      <c r="Z1741" t="s">
        <v>33</v>
      </c>
      <c r="AA1741" t="s">
        <v>275</v>
      </c>
      <c r="AB1741" t="s">
        <v>276</v>
      </c>
      <c r="AC1741" t="str">
        <f t="shared" si="55"/>
        <v>Nelson Valarie</v>
      </c>
      <c r="AD1741" t="s">
        <v>51</v>
      </c>
    </row>
    <row r="1742" spans="1:30" x14ac:dyDescent="0.4">
      <c r="A1742">
        <v>10383</v>
      </c>
      <c r="B1742">
        <v>40</v>
      </c>
      <c r="C1742" s="2">
        <v>100</v>
      </c>
      <c r="D1742" s="2">
        <f>SALES­_DATA[[#This Row],[PRICEEACH]]*SALES­_DATA[[#This Row],[QUANTITYORDERED]]</f>
        <v>4000</v>
      </c>
      <c r="E1742">
        <v>3</v>
      </c>
      <c r="F1742" s="2">
        <v>6089.6</v>
      </c>
      <c r="G1742" s="2">
        <f>SALES­_DATA[[#This Row],[SALES]]-SALES­_DATA[[#This Row],[cost price]]</f>
        <v>2089.6000000000004</v>
      </c>
      <c r="H1742" s="4">
        <v>38405</v>
      </c>
      <c r="I1742" s="1" t="s">
        <v>676</v>
      </c>
      <c r="J1742" t="s">
        <v>25</v>
      </c>
      <c r="K1742">
        <v>1</v>
      </c>
      <c r="L1742" t="str">
        <f t="shared" si="54"/>
        <v>Qtr 1</v>
      </c>
      <c r="M1742" t="s">
        <v>676</v>
      </c>
      <c r="N1742">
        <v>2005</v>
      </c>
      <c r="O1742" t="s">
        <v>181</v>
      </c>
      <c r="P1742" s="2">
        <v>35</v>
      </c>
      <c r="Q1742" t="s">
        <v>632</v>
      </c>
      <c r="R1742" t="s">
        <v>174</v>
      </c>
      <c r="S1742" t="s">
        <v>175</v>
      </c>
      <c r="T1742" t="s">
        <v>176</v>
      </c>
      <c r="V1742" t="s">
        <v>177</v>
      </c>
      <c r="W1742" t="s">
        <v>687</v>
      </c>
      <c r="X1742" s="3">
        <v>28034</v>
      </c>
      <c r="Y1742" t="s">
        <v>178</v>
      </c>
      <c r="Z1742" t="s">
        <v>42</v>
      </c>
      <c r="AA1742" t="s">
        <v>179</v>
      </c>
      <c r="AB1742" t="s">
        <v>180</v>
      </c>
      <c r="AC1742" t="str">
        <f t="shared" si="55"/>
        <v>Freyre Diego</v>
      </c>
      <c r="AD1742" t="s">
        <v>51</v>
      </c>
    </row>
    <row r="1743" spans="1:30" x14ac:dyDescent="0.4">
      <c r="A1743">
        <v>10394</v>
      </c>
      <c r="B1743">
        <v>46</v>
      </c>
      <c r="C1743" s="2">
        <v>38.9</v>
      </c>
      <c r="D1743" s="2">
        <f>SALES­_DATA[[#This Row],[PRICEEACH]]*SALES­_DATA[[#This Row],[QUANTITYORDERED]]</f>
        <v>1789.3999999999999</v>
      </c>
      <c r="E1743">
        <v>6</v>
      </c>
      <c r="F1743" s="2">
        <v>1789.4</v>
      </c>
      <c r="G1743" s="2">
        <f>SALES­_DATA[[#This Row],[SALES]]-SALES­_DATA[[#This Row],[cost price]]</f>
        <v>0</v>
      </c>
      <c r="H1743" s="4">
        <v>38426</v>
      </c>
      <c r="I1743" s="1" t="s">
        <v>686</v>
      </c>
      <c r="J1743" t="s">
        <v>25</v>
      </c>
      <c r="K1743">
        <v>1</v>
      </c>
      <c r="L1743" t="str">
        <f t="shared" si="54"/>
        <v>Qtr 1</v>
      </c>
      <c r="M1743" t="s">
        <v>686</v>
      </c>
      <c r="N1743">
        <v>2005</v>
      </c>
      <c r="O1743" t="s">
        <v>181</v>
      </c>
      <c r="P1743" s="2">
        <v>35</v>
      </c>
      <c r="Q1743" t="s">
        <v>632</v>
      </c>
      <c r="R1743" t="s">
        <v>174</v>
      </c>
      <c r="S1743" t="s">
        <v>175</v>
      </c>
      <c r="T1743" t="s">
        <v>176</v>
      </c>
      <c r="V1743" t="s">
        <v>177</v>
      </c>
      <c r="W1743" t="s">
        <v>687</v>
      </c>
      <c r="X1743" s="3">
        <v>28034</v>
      </c>
      <c r="Y1743" t="s">
        <v>178</v>
      </c>
      <c r="Z1743" t="s">
        <v>42</v>
      </c>
      <c r="AA1743" t="s">
        <v>179</v>
      </c>
      <c r="AB1743" t="s">
        <v>180</v>
      </c>
      <c r="AC1743" t="str">
        <f t="shared" si="55"/>
        <v>Freyre Diego</v>
      </c>
      <c r="AD1743" t="s">
        <v>36</v>
      </c>
    </row>
    <row r="1744" spans="1:30" x14ac:dyDescent="0.4">
      <c r="A1744">
        <v>10412</v>
      </c>
      <c r="B1744">
        <v>30</v>
      </c>
      <c r="C1744" s="2">
        <v>36.07</v>
      </c>
      <c r="D1744" s="2">
        <f>SALES­_DATA[[#This Row],[PRICEEACH]]*SALES­_DATA[[#This Row],[QUANTITYORDERED]]</f>
        <v>1082.0999999999999</v>
      </c>
      <c r="E1744">
        <v>6</v>
      </c>
      <c r="F1744" s="2">
        <v>1082.0999999999999</v>
      </c>
      <c r="G1744" s="2">
        <f>SALES­_DATA[[#This Row],[SALES]]-SALES­_DATA[[#This Row],[cost price]]</f>
        <v>0</v>
      </c>
      <c r="H1744" s="4">
        <v>38475</v>
      </c>
      <c r="I1744" s="1" t="s">
        <v>677</v>
      </c>
      <c r="J1744" t="s">
        <v>25</v>
      </c>
      <c r="K1744">
        <v>2</v>
      </c>
      <c r="L1744" t="str">
        <f t="shared" si="54"/>
        <v>Qtr 2</v>
      </c>
      <c r="M1744" t="s">
        <v>677</v>
      </c>
      <c r="N1744">
        <v>2005</v>
      </c>
      <c r="O1744" t="s">
        <v>181</v>
      </c>
      <c r="P1744" s="2">
        <v>35</v>
      </c>
      <c r="Q1744" t="s">
        <v>632</v>
      </c>
      <c r="R1744" t="s">
        <v>174</v>
      </c>
      <c r="S1744" t="s">
        <v>175</v>
      </c>
      <c r="T1744" t="s">
        <v>176</v>
      </c>
      <c r="V1744" t="s">
        <v>177</v>
      </c>
      <c r="W1744" t="s">
        <v>687</v>
      </c>
      <c r="X1744" s="3">
        <v>28034</v>
      </c>
      <c r="Y1744" t="s">
        <v>178</v>
      </c>
      <c r="Z1744" t="s">
        <v>42</v>
      </c>
      <c r="AA1744" t="s">
        <v>179</v>
      </c>
      <c r="AB1744" t="s">
        <v>180</v>
      </c>
      <c r="AC1744" t="str">
        <f t="shared" si="55"/>
        <v>Freyre Diego</v>
      </c>
      <c r="AD1744" t="s">
        <v>36</v>
      </c>
    </row>
    <row r="1745" spans="1:30" x14ac:dyDescent="0.4">
      <c r="A1745">
        <v>10425</v>
      </c>
      <c r="B1745">
        <v>31</v>
      </c>
      <c r="C1745" s="2">
        <v>33.24</v>
      </c>
      <c r="D1745" s="2">
        <f>SALES­_DATA[[#This Row],[PRICEEACH]]*SALES­_DATA[[#This Row],[QUANTITYORDERED]]</f>
        <v>1030.44</v>
      </c>
      <c r="E1745">
        <v>5</v>
      </c>
      <c r="F1745" s="2">
        <v>1030.44</v>
      </c>
      <c r="G1745" s="2">
        <f>SALES­_DATA[[#This Row],[SALES]]-SALES­_DATA[[#This Row],[cost price]]</f>
        <v>0</v>
      </c>
      <c r="H1745" s="4">
        <v>38503</v>
      </c>
      <c r="I1745" s="1" t="s">
        <v>677</v>
      </c>
      <c r="J1745" t="s">
        <v>300</v>
      </c>
      <c r="K1745">
        <v>2</v>
      </c>
      <c r="L1745" t="str">
        <f t="shared" si="54"/>
        <v>Qtr 2</v>
      </c>
      <c r="M1745" t="s">
        <v>677</v>
      </c>
      <c r="N1745">
        <v>2005</v>
      </c>
      <c r="O1745" t="s">
        <v>181</v>
      </c>
      <c r="P1745" s="2">
        <v>35</v>
      </c>
      <c r="Q1745" t="s">
        <v>632</v>
      </c>
      <c r="R1745" t="s">
        <v>114</v>
      </c>
      <c r="S1745" t="s">
        <v>115</v>
      </c>
      <c r="T1745" t="s">
        <v>116</v>
      </c>
      <c r="V1745" t="s">
        <v>117</v>
      </c>
      <c r="W1745" t="s">
        <v>687</v>
      </c>
      <c r="X1745" s="3">
        <v>44000</v>
      </c>
      <c r="Y1745" t="s">
        <v>41</v>
      </c>
      <c r="Z1745" t="s">
        <v>42</v>
      </c>
      <c r="AA1745" t="s">
        <v>118</v>
      </c>
      <c r="AB1745" t="s">
        <v>119</v>
      </c>
      <c r="AC1745" t="str">
        <f t="shared" si="55"/>
        <v>Labrune Janine</v>
      </c>
      <c r="AD1745" t="s">
        <v>36</v>
      </c>
    </row>
    <row r="1746" spans="1:30" x14ac:dyDescent="0.4">
      <c r="A1746">
        <v>10106</v>
      </c>
      <c r="B1746">
        <v>49</v>
      </c>
      <c r="C1746" s="2">
        <v>74.680000000000007</v>
      </c>
      <c r="D1746" s="2">
        <f>SALES­_DATA[[#This Row],[PRICEEACH]]*SALES­_DATA[[#This Row],[QUANTITYORDERED]]</f>
        <v>3659.32</v>
      </c>
      <c r="E1746">
        <v>13</v>
      </c>
      <c r="F1746" s="2">
        <v>3659.32</v>
      </c>
      <c r="G1746" s="2">
        <f>SALES­_DATA[[#This Row],[SALES]]-SALES­_DATA[[#This Row],[cost price]]</f>
        <v>0</v>
      </c>
      <c r="H1746" s="4">
        <v>37669</v>
      </c>
      <c r="I1746" s="1" t="s">
        <v>676</v>
      </c>
      <c r="J1746" t="s">
        <v>25</v>
      </c>
      <c r="K1746">
        <v>1</v>
      </c>
      <c r="L1746" t="str">
        <f t="shared" si="54"/>
        <v>Qtr 1</v>
      </c>
      <c r="M1746" t="s">
        <v>676</v>
      </c>
      <c r="N1746">
        <v>2003</v>
      </c>
      <c r="O1746" t="s">
        <v>566</v>
      </c>
      <c r="P1746" s="2">
        <v>68</v>
      </c>
      <c r="Q1746" t="s">
        <v>633</v>
      </c>
      <c r="R1746" t="s">
        <v>552</v>
      </c>
      <c r="S1746" t="s">
        <v>553</v>
      </c>
      <c r="T1746" t="s">
        <v>554</v>
      </c>
      <c r="V1746" t="s">
        <v>555</v>
      </c>
      <c r="W1746" t="s">
        <v>687</v>
      </c>
      <c r="X1746" s="3">
        <v>24100</v>
      </c>
      <c r="Y1746" t="s">
        <v>258</v>
      </c>
      <c r="Z1746" t="s">
        <v>42</v>
      </c>
      <c r="AA1746" t="s">
        <v>556</v>
      </c>
      <c r="AB1746" t="s">
        <v>557</v>
      </c>
      <c r="AC1746" t="str">
        <f t="shared" si="55"/>
        <v>Rovelli Giovanni</v>
      </c>
      <c r="AD1746" t="s">
        <v>51</v>
      </c>
    </row>
    <row r="1747" spans="1:30" x14ac:dyDescent="0.4">
      <c r="A1747">
        <v>10119</v>
      </c>
      <c r="B1747">
        <v>41</v>
      </c>
      <c r="C1747" s="2">
        <v>59.6</v>
      </c>
      <c r="D1747" s="2">
        <f>SALES­_DATA[[#This Row],[PRICEEACH]]*SALES­_DATA[[#This Row],[QUANTITYORDERED]]</f>
        <v>2443.6</v>
      </c>
      <c r="E1747">
        <v>4</v>
      </c>
      <c r="F1747" s="2">
        <v>2443.6</v>
      </c>
      <c r="G1747" s="2">
        <f>SALES­_DATA[[#This Row],[SALES]]-SALES­_DATA[[#This Row],[cost price]]</f>
        <v>0</v>
      </c>
      <c r="H1747" s="4">
        <v>37739</v>
      </c>
      <c r="I1747" s="1" t="s">
        <v>683</v>
      </c>
      <c r="J1747" t="s">
        <v>25</v>
      </c>
      <c r="K1747">
        <v>2</v>
      </c>
      <c r="L1747" t="str">
        <f t="shared" si="54"/>
        <v>Qtr 2</v>
      </c>
      <c r="M1747" t="s">
        <v>683</v>
      </c>
      <c r="N1747">
        <v>2003</v>
      </c>
      <c r="O1747" t="s">
        <v>566</v>
      </c>
      <c r="P1747" s="2">
        <v>68</v>
      </c>
      <c r="Q1747" t="s">
        <v>633</v>
      </c>
      <c r="R1747" t="s">
        <v>144</v>
      </c>
      <c r="S1747" t="s">
        <v>145</v>
      </c>
      <c r="T1747" t="s">
        <v>146</v>
      </c>
      <c r="V1747" t="s">
        <v>147</v>
      </c>
      <c r="W1747" t="s">
        <v>687</v>
      </c>
      <c r="X1747" s="3">
        <v>5020</v>
      </c>
      <c r="Y1747" t="s">
        <v>148</v>
      </c>
      <c r="Z1747" t="s">
        <v>42</v>
      </c>
      <c r="AA1747" t="s">
        <v>149</v>
      </c>
      <c r="AB1747" t="s">
        <v>150</v>
      </c>
      <c r="AC1747" t="str">
        <f t="shared" si="55"/>
        <v>Pipps Georg</v>
      </c>
      <c r="AD1747" t="s">
        <v>36</v>
      </c>
    </row>
    <row r="1748" spans="1:30" x14ac:dyDescent="0.4">
      <c r="A1748">
        <v>10131</v>
      </c>
      <c r="B1748">
        <v>35</v>
      </c>
      <c r="C1748" s="2">
        <v>67.14</v>
      </c>
      <c r="D1748" s="2">
        <f>SALES­_DATA[[#This Row],[PRICEEACH]]*SALES­_DATA[[#This Row],[QUANTITYORDERED]]</f>
        <v>2349.9</v>
      </c>
      <c r="E1748">
        <v>5</v>
      </c>
      <c r="F1748" s="2">
        <v>2349.9</v>
      </c>
      <c r="G1748" s="2">
        <f>SALES­_DATA[[#This Row],[SALES]]-SALES­_DATA[[#This Row],[cost price]]</f>
        <v>0</v>
      </c>
      <c r="H1748" s="4">
        <v>37788</v>
      </c>
      <c r="I1748" s="1" t="s">
        <v>684</v>
      </c>
      <c r="J1748" t="s">
        <v>25</v>
      </c>
      <c r="K1748">
        <v>2</v>
      </c>
      <c r="L1748" t="str">
        <f t="shared" si="54"/>
        <v>Qtr 2</v>
      </c>
      <c r="M1748" t="s">
        <v>684</v>
      </c>
      <c r="N1748">
        <v>2003</v>
      </c>
      <c r="O1748" t="s">
        <v>566</v>
      </c>
      <c r="P1748" s="2">
        <v>68</v>
      </c>
      <c r="Q1748" t="s">
        <v>633</v>
      </c>
      <c r="R1748" t="s">
        <v>568</v>
      </c>
      <c r="S1748">
        <v>2035554407</v>
      </c>
      <c r="T1748" t="s">
        <v>569</v>
      </c>
      <c r="V1748" t="s">
        <v>516</v>
      </c>
      <c r="W1748" t="s">
        <v>112</v>
      </c>
      <c r="X1748" s="3">
        <v>97561</v>
      </c>
      <c r="Y1748" t="s">
        <v>32</v>
      </c>
      <c r="Z1748" t="s">
        <v>33</v>
      </c>
      <c r="AA1748" t="s">
        <v>570</v>
      </c>
      <c r="AB1748" t="s">
        <v>571</v>
      </c>
      <c r="AC1748" t="str">
        <f t="shared" si="55"/>
        <v>Lewis Dan</v>
      </c>
      <c r="AD1748" t="s">
        <v>36</v>
      </c>
    </row>
    <row r="1749" spans="1:30" x14ac:dyDescent="0.4">
      <c r="A1749">
        <v>10143</v>
      </c>
      <c r="B1749">
        <v>27</v>
      </c>
      <c r="C1749" s="2">
        <v>60.97</v>
      </c>
      <c r="D1749" s="2">
        <f>SALES­_DATA[[#This Row],[PRICEEACH]]*SALES­_DATA[[#This Row],[QUANTITYORDERED]]</f>
        <v>1646.19</v>
      </c>
      <c r="E1749">
        <v>8</v>
      </c>
      <c r="F1749" s="2">
        <v>1646.19</v>
      </c>
      <c r="G1749" s="2">
        <f>SALES­_DATA[[#This Row],[SALES]]-SALES­_DATA[[#This Row],[cost price]]</f>
        <v>0</v>
      </c>
      <c r="H1749" s="4">
        <v>37843</v>
      </c>
      <c r="I1749" s="1" t="s">
        <v>679</v>
      </c>
      <c r="J1749" t="s">
        <v>25</v>
      </c>
      <c r="K1749">
        <v>3</v>
      </c>
      <c r="L1749" t="str">
        <f t="shared" si="54"/>
        <v>Qtr 3</v>
      </c>
      <c r="M1749" t="s">
        <v>679</v>
      </c>
      <c r="N1749">
        <v>2003</v>
      </c>
      <c r="O1749" t="s">
        <v>566</v>
      </c>
      <c r="P1749" s="2">
        <v>68</v>
      </c>
      <c r="Q1749" t="s">
        <v>633</v>
      </c>
      <c r="R1749" t="s">
        <v>335</v>
      </c>
      <c r="S1749">
        <v>5085559555</v>
      </c>
      <c r="T1749" t="s">
        <v>336</v>
      </c>
      <c r="V1749" t="s">
        <v>162</v>
      </c>
      <c r="W1749" t="s">
        <v>123</v>
      </c>
      <c r="X1749" s="3">
        <v>50553</v>
      </c>
      <c r="Y1749" t="s">
        <v>32</v>
      </c>
      <c r="Z1749" t="s">
        <v>33</v>
      </c>
      <c r="AA1749" t="s">
        <v>337</v>
      </c>
      <c r="AB1749" t="s">
        <v>338</v>
      </c>
      <c r="AC1749" t="str">
        <f t="shared" si="55"/>
        <v>Tam Wing C</v>
      </c>
      <c r="AD1749" t="s">
        <v>36</v>
      </c>
    </row>
    <row r="1750" spans="1:30" x14ac:dyDescent="0.4">
      <c r="A1750">
        <v>10155</v>
      </c>
      <c r="B1750">
        <v>23</v>
      </c>
      <c r="C1750" s="2">
        <v>72.62</v>
      </c>
      <c r="D1750" s="2">
        <f>SALES­_DATA[[#This Row],[PRICEEACH]]*SALES­_DATA[[#This Row],[QUANTITYORDERED]]</f>
        <v>1670.2600000000002</v>
      </c>
      <c r="E1750">
        <v>6</v>
      </c>
      <c r="F1750" s="2">
        <v>1670.26</v>
      </c>
      <c r="G1750" s="2">
        <f>SALES­_DATA[[#This Row],[SALES]]-SALES­_DATA[[#This Row],[cost price]]</f>
        <v>0</v>
      </c>
      <c r="H1750" s="4">
        <v>37900</v>
      </c>
      <c r="I1750" s="1" t="s">
        <v>680</v>
      </c>
      <c r="J1750" t="s">
        <v>25</v>
      </c>
      <c r="K1750">
        <v>4</v>
      </c>
      <c r="L1750" t="str">
        <f t="shared" si="54"/>
        <v>Qtr 4</v>
      </c>
      <c r="M1750" t="s">
        <v>680</v>
      </c>
      <c r="N1750">
        <v>2003</v>
      </c>
      <c r="O1750" t="s">
        <v>566</v>
      </c>
      <c r="P1750" s="2">
        <v>68</v>
      </c>
      <c r="Q1750" t="s">
        <v>633</v>
      </c>
      <c r="R1750" t="s">
        <v>126</v>
      </c>
      <c r="S1750" t="s">
        <v>127</v>
      </c>
      <c r="T1750" t="s">
        <v>128</v>
      </c>
      <c r="V1750" t="s">
        <v>129</v>
      </c>
      <c r="W1750" t="s">
        <v>687</v>
      </c>
      <c r="X1750" s="3">
        <v>21240</v>
      </c>
      <c r="Y1750" t="s">
        <v>130</v>
      </c>
      <c r="Z1750" t="s">
        <v>42</v>
      </c>
      <c r="AA1750" t="s">
        <v>131</v>
      </c>
      <c r="AB1750" t="s">
        <v>132</v>
      </c>
      <c r="AC1750" t="str">
        <f t="shared" si="55"/>
        <v>Karttunen Matti</v>
      </c>
      <c r="AD1750" t="s">
        <v>36</v>
      </c>
    </row>
    <row r="1751" spans="1:30" x14ac:dyDescent="0.4">
      <c r="A1751">
        <v>10167</v>
      </c>
      <c r="B1751">
        <v>21</v>
      </c>
      <c r="C1751" s="2">
        <v>69.88</v>
      </c>
      <c r="D1751" s="2">
        <f>SALES­_DATA[[#This Row],[PRICEEACH]]*SALES­_DATA[[#This Row],[QUANTITYORDERED]]</f>
        <v>1467.48</v>
      </c>
      <c r="E1751">
        <v>2</v>
      </c>
      <c r="F1751" s="2">
        <v>1467.48</v>
      </c>
      <c r="G1751" s="2">
        <f>SALES­_DATA[[#This Row],[SALES]]-SALES­_DATA[[#This Row],[cost price]]</f>
        <v>0</v>
      </c>
      <c r="H1751" s="4">
        <v>37917</v>
      </c>
      <c r="I1751" s="1" t="s">
        <v>680</v>
      </c>
      <c r="J1751" t="s">
        <v>339</v>
      </c>
      <c r="K1751">
        <v>4</v>
      </c>
      <c r="L1751" t="str">
        <f t="shared" si="54"/>
        <v>Qtr 4</v>
      </c>
      <c r="M1751" t="s">
        <v>680</v>
      </c>
      <c r="N1751">
        <v>2003</v>
      </c>
      <c r="O1751" t="s">
        <v>566</v>
      </c>
      <c r="P1751" s="2">
        <v>68</v>
      </c>
      <c r="Q1751" t="s">
        <v>633</v>
      </c>
      <c r="R1751" t="s">
        <v>261</v>
      </c>
      <c r="S1751" t="s">
        <v>262</v>
      </c>
      <c r="T1751" t="s">
        <v>263</v>
      </c>
      <c r="V1751" t="s">
        <v>264</v>
      </c>
      <c r="W1751" t="s">
        <v>687</v>
      </c>
      <c r="X1751" s="3" t="s">
        <v>265</v>
      </c>
      <c r="Y1751" t="s">
        <v>188</v>
      </c>
      <c r="Z1751" t="s">
        <v>42</v>
      </c>
      <c r="AA1751" t="s">
        <v>266</v>
      </c>
      <c r="AB1751" t="s">
        <v>206</v>
      </c>
      <c r="AC1751" t="str">
        <f t="shared" si="55"/>
        <v>Larsson Maria</v>
      </c>
      <c r="AD1751" t="s">
        <v>36</v>
      </c>
    </row>
    <row r="1752" spans="1:30" x14ac:dyDescent="0.4">
      <c r="A1752">
        <v>10178</v>
      </c>
      <c r="B1752">
        <v>34</v>
      </c>
      <c r="C1752" s="2">
        <v>80.84</v>
      </c>
      <c r="D1752" s="2">
        <f>SALES­_DATA[[#This Row],[PRICEEACH]]*SALES­_DATA[[#This Row],[QUANTITYORDERED]]</f>
        <v>2748.56</v>
      </c>
      <c r="E1752">
        <v>5</v>
      </c>
      <c r="F1752" s="2">
        <v>2748.56</v>
      </c>
      <c r="G1752" s="2">
        <f>SALES­_DATA[[#This Row],[SALES]]-SALES­_DATA[[#This Row],[cost price]]</f>
        <v>0</v>
      </c>
      <c r="H1752" s="4">
        <v>37933</v>
      </c>
      <c r="I1752" s="1" t="s">
        <v>681</v>
      </c>
      <c r="J1752" t="s">
        <v>25</v>
      </c>
      <c r="K1752">
        <v>4</v>
      </c>
      <c r="L1752" t="str">
        <f t="shared" si="54"/>
        <v>Qtr 4</v>
      </c>
      <c r="M1752" t="s">
        <v>681</v>
      </c>
      <c r="N1752">
        <v>2003</v>
      </c>
      <c r="O1752" t="s">
        <v>566</v>
      </c>
      <c r="P1752" s="2">
        <v>68</v>
      </c>
      <c r="Q1752" t="s">
        <v>633</v>
      </c>
      <c r="R1752" t="s">
        <v>340</v>
      </c>
      <c r="S1752" t="s">
        <v>341</v>
      </c>
      <c r="T1752" t="s">
        <v>342</v>
      </c>
      <c r="V1752" t="s">
        <v>343</v>
      </c>
      <c r="W1752" t="s">
        <v>687</v>
      </c>
      <c r="X1752" s="3">
        <v>31000</v>
      </c>
      <c r="Y1752" t="s">
        <v>41</v>
      </c>
      <c r="Z1752" t="s">
        <v>42</v>
      </c>
      <c r="AA1752" t="s">
        <v>344</v>
      </c>
      <c r="AB1752" t="s">
        <v>345</v>
      </c>
      <c r="AC1752" t="str">
        <f t="shared" si="55"/>
        <v>Roulet Annette</v>
      </c>
      <c r="AD1752" t="s">
        <v>36</v>
      </c>
    </row>
    <row r="1753" spans="1:30" x14ac:dyDescent="0.4">
      <c r="A1753">
        <v>10186</v>
      </c>
      <c r="B1753">
        <v>22</v>
      </c>
      <c r="C1753" s="2">
        <v>69.2</v>
      </c>
      <c r="D1753" s="2">
        <f>SALES­_DATA[[#This Row],[PRICEEACH]]*SALES­_DATA[[#This Row],[QUANTITYORDERED]]</f>
        <v>1522.4</v>
      </c>
      <c r="E1753">
        <v>2</v>
      </c>
      <c r="F1753" s="2">
        <v>1522.4</v>
      </c>
      <c r="G1753" s="2">
        <f>SALES­_DATA[[#This Row],[SALES]]-SALES­_DATA[[#This Row],[cost price]]</f>
        <v>0</v>
      </c>
      <c r="H1753" s="4">
        <v>37939</v>
      </c>
      <c r="I1753" s="1" t="s">
        <v>681</v>
      </c>
      <c r="J1753" t="s">
        <v>25</v>
      </c>
      <c r="K1753">
        <v>4</v>
      </c>
      <c r="L1753" t="str">
        <f t="shared" si="54"/>
        <v>Qtr 4</v>
      </c>
      <c r="M1753" t="s">
        <v>681</v>
      </c>
      <c r="N1753">
        <v>2003</v>
      </c>
      <c r="O1753" t="s">
        <v>566</v>
      </c>
      <c r="P1753" s="2">
        <v>68</v>
      </c>
      <c r="Q1753" t="s">
        <v>633</v>
      </c>
      <c r="R1753" t="s">
        <v>346</v>
      </c>
      <c r="S1753" t="s">
        <v>347</v>
      </c>
      <c r="T1753" t="s">
        <v>348</v>
      </c>
      <c r="V1753" t="s">
        <v>332</v>
      </c>
      <c r="W1753" t="s">
        <v>687</v>
      </c>
      <c r="X1753" s="3" t="s">
        <v>349</v>
      </c>
      <c r="Y1753" t="s">
        <v>170</v>
      </c>
      <c r="Z1753" t="s">
        <v>42</v>
      </c>
      <c r="AA1753" t="s">
        <v>350</v>
      </c>
      <c r="AB1753" t="s">
        <v>351</v>
      </c>
      <c r="AC1753" t="str">
        <f t="shared" si="55"/>
        <v>Hardy Thomas</v>
      </c>
      <c r="AD1753" t="s">
        <v>36</v>
      </c>
    </row>
    <row r="1754" spans="1:30" x14ac:dyDescent="0.4">
      <c r="A1754">
        <v>10198</v>
      </c>
      <c r="B1754">
        <v>48</v>
      </c>
      <c r="C1754" s="2">
        <v>67.819999999999993</v>
      </c>
      <c r="D1754" s="2">
        <f>SALES­_DATA[[#This Row],[PRICEEACH]]*SALES­_DATA[[#This Row],[QUANTITYORDERED]]</f>
        <v>3255.3599999999997</v>
      </c>
      <c r="E1754">
        <v>5</v>
      </c>
      <c r="F1754" s="2">
        <v>3255.36</v>
      </c>
      <c r="G1754" s="2">
        <f>SALES­_DATA[[#This Row],[SALES]]-SALES­_DATA[[#This Row],[cost price]]</f>
        <v>0</v>
      </c>
      <c r="H1754" s="4">
        <v>37952</v>
      </c>
      <c r="I1754" s="1" t="s">
        <v>681</v>
      </c>
      <c r="J1754" t="s">
        <v>25</v>
      </c>
      <c r="K1754">
        <v>4</v>
      </c>
      <c r="L1754" t="str">
        <f t="shared" si="54"/>
        <v>Qtr 4</v>
      </c>
      <c r="M1754" t="s">
        <v>681</v>
      </c>
      <c r="N1754">
        <v>2003</v>
      </c>
      <c r="O1754" t="s">
        <v>566</v>
      </c>
      <c r="P1754" s="2">
        <v>68</v>
      </c>
      <c r="Q1754" t="s">
        <v>633</v>
      </c>
      <c r="R1754" t="s">
        <v>425</v>
      </c>
      <c r="S1754" t="s">
        <v>426</v>
      </c>
      <c r="T1754" t="s">
        <v>427</v>
      </c>
      <c r="V1754" t="s">
        <v>428</v>
      </c>
      <c r="W1754" t="s">
        <v>687</v>
      </c>
      <c r="X1754" s="3" t="s">
        <v>429</v>
      </c>
      <c r="Y1754" t="s">
        <v>430</v>
      </c>
      <c r="Z1754" t="s">
        <v>200</v>
      </c>
      <c r="AA1754" t="s">
        <v>431</v>
      </c>
      <c r="AB1754" t="s">
        <v>432</v>
      </c>
      <c r="AC1754" t="str">
        <f t="shared" si="55"/>
        <v>Cruz Arnold</v>
      </c>
      <c r="AD1754" t="s">
        <v>51</v>
      </c>
    </row>
    <row r="1755" spans="1:30" x14ac:dyDescent="0.4">
      <c r="A1755">
        <v>10209</v>
      </c>
      <c r="B1755">
        <v>43</v>
      </c>
      <c r="C1755" s="2">
        <v>82.21</v>
      </c>
      <c r="D1755" s="2">
        <f>SALES­_DATA[[#This Row],[PRICEEACH]]*SALES­_DATA[[#This Row],[QUANTITYORDERED]]</f>
        <v>3535.0299999999997</v>
      </c>
      <c r="E1755">
        <v>1</v>
      </c>
      <c r="F1755" s="2">
        <v>3535.03</v>
      </c>
      <c r="G1755" s="2">
        <f>SALES­_DATA[[#This Row],[SALES]]-SALES­_DATA[[#This Row],[cost price]]</f>
        <v>0</v>
      </c>
      <c r="H1755" s="4">
        <v>37995</v>
      </c>
      <c r="I1755" s="1" t="s">
        <v>675</v>
      </c>
      <c r="J1755" t="s">
        <v>25</v>
      </c>
      <c r="K1755">
        <v>1</v>
      </c>
      <c r="L1755" t="str">
        <f t="shared" si="54"/>
        <v>Qtr 1</v>
      </c>
      <c r="M1755" t="s">
        <v>675</v>
      </c>
      <c r="N1755">
        <v>2004</v>
      </c>
      <c r="O1755" t="s">
        <v>566</v>
      </c>
      <c r="P1755" s="2">
        <v>68</v>
      </c>
      <c r="Q1755" t="s">
        <v>633</v>
      </c>
      <c r="R1755" t="s">
        <v>358</v>
      </c>
      <c r="S1755">
        <v>2155554369</v>
      </c>
      <c r="T1755" t="s">
        <v>359</v>
      </c>
      <c r="V1755" t="s">
        <v>360</v>
      </c>
      <c r="W1755" t="s">
        <v>55</v>
      </c>
      <c r="X1755" s="3" t="s">
        <v>687</v>
      </c>
      <c r="Y1755" t="s">
        <v>32</v>
      </c>
      <c r="Z1755" t="s">
        <v>33</v>
      </c>
      <c r="AA1755" t="s">
        <v>361</v>
      </c>
      <c r="AB1755" t="s">
        <v>103</v>
      </c>
      <c r="AC1755" t="str">
        <f t="shared" si="55"/>
        <v>Chandler Michael</v>
      </c>
      <c r="AD1755" t="s">
        <v>51</v>
      </c>
    </row>
    <row r="1756" spans="1:30" x14ac:dyDescent="0.4">
      <c r="A1756">
        <v>10222</v>
      </c>
      <c r="B1756">
        <v>32</v>
      </c>
      <c r="C1756" s="2">
        <v>81.53</v>
      </c>
      <c r="D1756" s="2">
        <f>SALES­_DATA[[#This Row],[PRICEEACH]]*SALES­_DATA[[#This Row],[QUANTITYORDERED]]</f>
        <v>2608.96</v>
      </c>
      <c r="E1756">
        <v>5</v>
      </c>
      <c r="F1756" s="2">
        <v>2608.96</v>
      </c>
      <c r="G1756" s="2">
        <f>SALES­_DATA[[#This Row],[SALES]]-SALES­_DATA[[#This Row],[cost price]]</f>
        <v>0</v>
      </c>
      <c r="H1756" s="4">
        <v>38036</v>
      </c>
      <c r="I1756" s="1" t="s">
        <v>676</v>
      </c>
      <c r="J1756" t="s">
        <v>25</v>
      </c>
      <c r="K1756">
        <v>1</v>
      </c>
      <c r="L1756" t="str">
        <f t="shared" si="54"/>
        <v>Qtr 1</v>
      </c>
      <c r="M1756" t="s">
        <v>676</v>
      </c>
      <c r="N1756">
        <v>2004</v>
      </c>
      <c r="O1756" t="s">
        <v>566</v>
      </c>
      <c r="P1756" s="2">
        <v>68</v>
      </c>
      <c r="Q1756" t="s">
        <v>633</v>
      </c>
      <c r="R1756" t="s">
        <v>362</v>
      </c>
      <c r="S1756">
        <v>7605558146</v>
      </c>
      <c r="T1756" t="s">
        <v>363</v>
      </c>
      <c r="V1756" t="s">
        <v>364</v>
      </c>
      <c r="W1756" t="s">
        <v>55</v>
      </c>
      <c r="X1756" s="3">
        <v>91217</v>
      </c>
      <c r="Y1756" t="s">
        <v>32</v>
      </c>
      <c r="Z1756" t="s">
        <v>33</v>
      </c>
      <c r="AA1756" t="s">
        <v>237</v>
      </c>
      <c r="AB1756" t="s">
        <v>276</v>
      </c>
      <c r="AC1756" t="str">
        <f t="shared" si="55"/>
        <v>Thompson Valarie</v>
      </c>
      <c r="AD1756" t="s">
        <v>36</v>
      </c>
    </row>
    <row r="1757" spans="1:30" x14ac:dyDescent="0.4">
      <c r="A1757">
        <v>10249</v>
      </c>
      <c r="B1757">
        <v>20</v>
      </c>
      <c r="C1757" s="2">
        <v>67.819999999999993</v>
      </c>
      <c r="D1757" s="2">
        <f>SALES­_DATA[[#This Row],[PRICEEACH]]*SALES­_DATA[[#This Row],[QUANTITYORDERED]]</f>
        <v>1356.3999999999999</v>
      </c>
      <c r="E1757">
        <v>1</v>
      </c>
      <c r="F1757" s="2">
        <v>1356.4</v>
      </c>
      <c r="G1757" s="2">
        <f>SALES­_DATA[[#This Row],[SALES]]-SALES­_DATA[[#This Row],[cost price]]</f>
        <v>0</v>
      </c>
      <c r="H1757" s="4">
        <v>38115</v>
      </c>
      <c r="I1757" s="1" t="s">
        <v>677</v>
      </c>
      <c r="J1757" t="s">
        <v>25</v>
      </c>
      <c r="K1757">
        <v>2</v>
      </c>
      <c r="L1757" t="str">
        <f t="shared" si="54"/>
        <v>Qtr 2</v>
      </c>
      <c r="M1757" t="s">
        <v>677</v>
      </c>
      <c r="N1757">
        <v>2004</v>
      </c>
      <c r="O1757" t="s">
        <v>566</v>
      </c>
      <c r="P1757" s="2">
        <v>68</v>
      </c>
      <c r="Q1757" t="s">
        <v>633</v>
      </c>
      <c r="R1757" t="s">
        <v>239</v>
      </c>
      <c r="S1757">
        <v>6175555555</v>
      </c>
      <c r="T1757" t="s">
        <v>240</v>
      </c>
      <c r="V1757" t="s">
        <v>122</v>
      </c>
      <c r="W1757" t="s">
        <v>123</v>
      </c>
      <c r="X1757" s="3">
        <v>51247</v>
      </c>
      <c r="Y1757" t="s">
        <v>32</v>
      </c>
      <c r="Z1757" t="s">
        <v>33</v>
      </c>
      <c r="AA1757" t="s">
        <v>241</v>
      </c>
      <c r="AB1757" t="s">
        <v>143</v>
      </c>
      <c r="AC1757" t="str">
        <f t="shared" si="55"/>
        <v>Tseng Kyung</v>
      </c>
      <c r="AD1757" t="s">
        <v>36</v>
      </c>
    </row>
    <row r="1758" spans="1:30" x14ac:dyDescent="0.4">
      <c r="A1758">
        <v>10262</v>
      </c>
      <c r="B1758">
        <v>24</v>
      </c>
      <c r="C1758" s="2">
        <v>67.14</v>
      </c>
      <c r="D1758" s="2">
        <f>SALES­_DATA[[#This Row],[PRICEEACH]]*SALES­_DATA[[#This Row],[QUANTITYORDERED]]</f>
        <v>1611.3600000000001</v>
      </c>
      <c r="E1758">
        <v>10</v>
      </c>
      <c r="F1758" s="2">
        <v>1611.36</v>
      </c>
      <c r="G1758" s="2">
        <f>SALES­_DATA[[#This Row],[SALES]]-SALES­_DATA[[#This Row],[cost price]]</f>
        <v>0</v>
      </c>
      <c r="H1758" s="4">
        <v>38162</v>
      </c>
      <c r="I1758" s="1" t="s">
        <v>684</v>
      </c>
      <c r="J1758" t="s">
        <v>339</v>
      </c>
      <c r="K1758">
        <v>2</v>
      </c>
      <c r="L1758" t="str">
        <f t="shared" si="54"/>
        <v>Qtr 2</v>
      </c>
      <c r="M1758" t="s">
        <v>684</v>
      </c>
      <c r="N1758">
        <v>2004</v>
      </c>
      <c r="O1758" t="s">
        <v>566</v>
      </c>
      <c r="P1758" s="2">
        <v>68</v>
      </c>
      <c r="Q1758" t="s">
        <v>633</v>
      </c>
      <c r="R1758" t="s">
        <v>174</v>
      </c>
      <c r="S1758" t="s">
        <v>175</v>
      </c>
      <c r="T1758" t="s">
        <v>176</v>
      </c>
      <c r="V1758" t="s">
        <v>177</v>
      </c>
      <c r="W1758" t="s">
        <v>687</v>
      </c>
      <c r="X1758" s="3">
        <v>28034</v>
      </c>
      <c r="Y1758" t="s">
        <v>178</v>
      </c>
      <c r="Z1758" t="s">
        <v>42</v>
      </c>
      <c r="AA1758" t="s">
        <v>179</v>
      </c>
      <c r="AB1758" t="s">
        <v>180</v>
      </c>
      <c r="AC1758" t="str">
        <f t="shared" si="55"/>
        <v>Freyre Diego</v>
      </c>
      <c r="AD1758" t="s">
        <v>36</v>
      </c>
    </row>
    <row r="1759" spans="1:30" x14ac:dyDescent="0.4">
      <c r="A1759">
        <v>10274</v>
      </c>
      <c r="B1759">
        <v>40</v>
      </c>
      <c r="C1759" s="2">
        <v>65.08</v>
      </c>
      <c r="D1759" s="2">
        <f>SALES­_DATA[[#This Row],[PRICEEACH]]*SALES­_DATA[[#This Row],[QUANTITYORDERED]]</f>
        <v>2603.1999999999998</v>
      </c>
      <c r="E1759">
        <v>2</v>
      </c>
      <c r="F1759" s="2">
        <v>2603.1999999999998</v>
      </c>
      <c r="G1759" s="2">
        <f>SALES­_DATA[[#This Row],[SALES]]-SALES­_DATA[[#This Row],[cost price]]</f>
        <v>0</v>
      </c>
      <c r="H1759" s="4">
        <v>38189</v>
      </c>
      <c r="I1759" s="1" t="s">
        <v>678</v>
      </c>
      <c r="J1759" t="s">
        <v>25</v>
      </c>
      <c r="K1759">
        <v>3</v>
      </c>
      <c r="L1759" t="str">
        <f t="shared" si="54"/>
        <v>Qtr 3</v>
      </c>
      <c r="M1759" t="s">
        <v>678</v>
      </c>
      <c r="N1759">
        <v>2004</v>
      </c>
      <c r="O1759" t="s">
        <v>566</v>
      </c>
      <c r="P1759" s="2">
        <v>68</v>
      </c>
      <c r="Q1759" t="s">
        <v>633</v>
      </c>
      <c r="R1759" t="s">
        <v>281</v>
      </c>
      <c r="S1759">
        <v>6175558555</v>
      </c>
      <c r="T1759" t="s">
        <v>282</v>
      </c>
      <c r="V1759" t="s">
        <v>283</v>
      </c>
      <c r="W1759" t="s">
        <v>123</v>
      </c>
      <c r="X1759" s="3">
        <v>58339</v>
      </c>
      <c r="Y1759" t="s">
        <v>32</v>
      </c>
      <c r="Z1759" t="s">
        <v>33</v>
      </c>
      <c r="AA1759" t="s">
        <v>275</v>
      </c>
      <c r="AB1759" t="s">
        <v>284</v>
      </c>
      <c r="AC1759" t="str">
        <f t="shared" si="55"/>
        <v>Nelson Allen</v>
      </c>
      <c r="AD1759" t="s">
        <v>36</v>
      </c>
    </row>
    <row r="1760" spans="1:30" x14ac:dyDescent="0.4">
      <c r="A1760">
        <v>10284</v>
      </c>
      <c r="B1760">
        <v>30</v>
      </c>
      <c r="C1760" s="2">
        <v>73.989999999999995</v>
      </c>
      <c r="D1760" s="2">
        <f>SALES­_DATA[[#This Row],[PRICEEACH]]*SALES­_DATA[[#This Row],[QUANTITYORDERED]]</f>
        <v>2219.6999999999998</v>
      </c>
      <c r="E1760">
        <v>12</v>
      </c>
      <c r="F1760" s="2">
        <v>2219.6999999999998</v>
      </c>
      <c r="G1760" s="2">
        <f>SALES­_DATA[[#This Row],[SALES]]-SALES­_DATA[[#This Row],[cost price]]</f>
        <v>0</v>
      </c>
      <c r="H1760" s="4">
        <v>38220</v>
      </c>
      <c r="I1760" s="1" t="s">
        <v>679</v>
      </c>
      <c r="J1760" t="s">
        <v>25</v>
      </c>
      <c r="K1760">
        <v>3</v>
      </c>
      <c r="L1760" t="str">
        <f t="shared" si="54"/>
        <v>Qtr 3</v>
      </c>
      <c r="M1760" t="s">
        <v>679</v>
      </c>
      <c r="N1760">
        <v>2004</v>
      </c>
      <c r="O1760" t="s">
        <v>566</v>
      </c>
      <c r="P1760" s="2">
        <v>68</v>
      </c>
      <c r="Q1760" t="s">
        <v>633</v>
      </c>
      <c r="R1760" t="s">
        <v>543</v>
      </c>
      <c r="S1760" t="s">
        <v>544</v>
      </c>
      <c r="T1760" t="s">
        <v>545</v>
      </c>
      <c r="V1760" t="s">
        <v>546</v>
      </c>
      <c r="W1760" t="s">
        <v>687</v>
      </c>
      <c r="X1760" s="3" t="s">
        <v>547</v>
      </c>
      <c r="Y1760" t="s">
        <v>78</v>
      </c>
      <c r="Z1760" t="s">
        <v>42</v>
      </c>
      <c r="AA1760" t="s">
        <v>548</v>
      </c>
      <c r="AB1760" t="s">
        <v>549</v>
      </c>
      <c r="AC1760" t="str">
        <f t="shared" si="55"/>
        <v>Klaeboe Jan</v>
      </c>
      <c r="AD1760" t="s">
        <v>36</v>
      </c>
    </row>
    <row r="1761" spans="1:30" x14ac:dyDescent="0.4">
      <c r="A1761">
        <v>10296</v>
      </c>
      <c r="B1761">
        <v>21</v>
      </c>
      <c r="C1761" s="2">
        <v>71.25</v>
      </c>
      <c r="D1761" s="2">
        <f>SALES­_DATA[[#This Row],[PRICEEACH]]*SALES­_DATA[[#This Row],[QUANTITYORDERED]]</f>
        <v>1496.25</v>
      </c>
      <c r="E1761">
        <v>8</v>
      </c>
      <c r="F1761" s="2">
        <v>1496.25</v>
      </c>
      <c r="G1761" s="2">
        <f>SALES­_DATA[[#This Row],[SALES]]-SALES­_DATA[[#This Row],[cost price]]</f>
        <v>0</v>
      </c>
      <c r="H1761" s="4">
        <v>38245</v>
      </c>
      <c r="I1761" s="1" t="s">
        <v>685</v>
      </c>
      <c r="J1761" t="s">
        <v>25</v>
      </c>
      <c r="K1761">
        <v>3</v>
      </c>
      <c r="L1761" t="str">
        <f t="shared" si="54"/>
        <v>Qtr 3</v>
      </c>
      <c r="M1761" t="s">
        <v>685</v>
      </c>
      <c r="N1761">
        <v>2004</v>
      </c>
      <c r="O1761" t="s">
        <v>566</v>
      </c>
      <c r="P1761" s="2">
        <v>68</v>
      </c>
      <c r="Q1761" t="s">
        <v>633</v>
      </c>
      <c r="R1761" t="s">
        <v>572</v>
      </c>
      <c r="S1761" t="s">
        <v>573</v>
      </c>
      <c r="T1761" t="s">
        <v>574</v>
      </c>
      <c r="V1761" t="s">
        <v>575</v>
      </c>
      <c r="W1761" t="s">
        <v>687</v>
      </c>
      <c r="X1761" s="3">
        <v>80686</v>
      </c>
      <c r="Y1761" t="s">
        <v>443</v>
      </c>
      <c r="Z1761" t="s">
        <v>42</v>
      </c>
      <c r="AA1761" t="s">
        <v>576</v>
      </c>
      <c r="AB1761" t="s">
        <v>103</v>
      </c>
      <c r="AC1761" t="str">
        <f t="shared" si="55"/>
        <v>Donnermeyer Michael</v>
      </c>
      <c r="AD1761" t="s">
        <v>36</v>
      </c>
    </row>
    <row r="1762" spans="1:30" x14ac:dyDescent="0.4">
      <c r="A1762">
        <v>10307</v>
      </c>
      <c r="B1762">
        <v>25</v>
      </c>
      <c r="C1762" s="2">
        <v>75.36</v>
      </c>
      <c r="D1762" s="2">
        <f>SALES­_DATA[[#This Row],[PRICEEACH]]*SALES­_DATA[[#This Row],[QUANTITYORDERED]]</f>
        <v>1884</v>
      </c>
      <c r="E1762">
        <v>2</v>
      </c>
      <c r="F1762" s="2">
        <v>1884</v>
      </c>
      <c r="G1762" s="2">
        <f>SALES­_DATA[[#This Row],[SALES]]-SALES­_DATA[[#This Row],[cost price]]</f>
        <v>0</v>
      </c>
      <c r="H1762" s="4">
        <v>38274</v>
      </c>
      <c r="I1762" s="1" t="s">
        <v>680</v>
      </c>
      <c r="J1762" t="s">
        <v>25</v>
      </c>
      <c r="K1762">
        <v>4</v>
      </c>
      <c r="L1762" t="str">
        <f t="shared" si="54"/>
        <v>Qtr 4</v>
      </c>
      <c r="M1762" t="s">
        <v>680</v>
      </c>
      <c r="N1762">
        <v>2004</v>
      </c>
      <c r="O1762" t="s">
        <v>566</v>
      </c>
      <c r="P1762" s="2">
        <v>68</v>
      </c>
      <c r="Q1762" t="s">
        <v>633</v>
      </c>
      <c r="R1762" t="s">
        <v>214</v>
      </c>
      <c r="S1762">
        <v>2155554695</v>
      </c>
      <c r="T1762" t="s">
        <v>215</v>
      </c>
      <c r="V1762" t="s">
        <v>216</v>
      </c>
      <c r="W1762" t="s">
        <v>142</v>
      </c>
      <c r="X1762" s="3">
        <v>71270</v>
      </c>
      <c r="Y1762" t="s">
        <v>32</v>
      </c>
      <c r="Z1762" t="s">
        <v>33</v>
      </c>
      <c r="AA1762" t="s">
        <v>217</v>
      </c>
      <c r="AB1762" t="s">
        <v>218</v>
      </c>
      <c r="AC1762" t="str">
        <f t="shared" si="55"/>
        <v>Cervantes Francisca</v>
      </c>
      <c r="AD1762" t="s">
        <v>36</v>
      </c>
    </row>
    <row r="1763" spans="1:30" x14ac:dyDescent="0.4">
      <c r="A1763">
        <v>10316</v>
      </c>
      <c r="B1763">
        <v>34</v>
      </c>
      <c r="C1763" s="2">
        <v>63.71</v>
      </c>
      <c r="D1763" s="2">
        <f>SALES­_DATA[[#This Row],[PRICEEACH]]*SALES­_DATA[[#This Row],[QUANTITYORDERED]]</f>
        <v>2166.14</v>
      </c>
      <c r="E1763">
        <v>10</v>
      </c>
      <c r="F1763" s="2">
        <v>2166.14</v>
      </c>
      <c r="G1763" s="2">
        <f>SALES­_DATA[[#This Row],[SALES]]-SALES­_DATA[[#This Row],[cost price]]</f>
        <v>0</v>
      </c>
      <c r="H1763" s="4">
        <v>38292</v>
      </c>
      <c r="I1763" s="1" t="s">
        <v>681</v>
      </c>
      <c r="J1763" t="s">
        <v>25</v>
      </c>
      <c r="K1763">
        <v>4</v>
      </c>
      <c r="L1763" t="str">
        <f t="shared" si="54"/>
        <v>Qtr 4</v>
      </c>
      <c r="M1763" t="s">
        <v>681</v>
      </c>
      <c r="N1763">
        <v>2004</v>
      </c>
      <c r="O1763" t="s">
        <v>566</v>
      </c>
      <c r="P1763" s="2">
        <v>68</v>
      </c>
      <c r="Q1763" t="s">
        <v>633</v>
      </c>
      <c r="R1763" t="s">
        <v>383</v>
      </c>
      <c r="S1763" t="s">
        <v>384</v>
      </c>
      <c r="T1763" t="s">
        <v>385</v>
      </c>
      <c r="V1763" t="s">
        <v>386</v>
      </c>
      <c r="W1763" t="s">
        <v>387</v>
      </c>
      <c r="X1763" s="3" t="s">
        <v>388</v>
      </c>
      <c r="Y1763" t="s">
        <v>170</v>
      </c>
      <c r="Z1763" t="s">
        <v>42</v>
      </c>
      <c r="AA1763" t="s">
        <v>389</v>
      </c>
      <c r="AB1763" t="s">
        <v>390</v>
      </c>
      <c r="AC1763" t="str">
        <f t="shared" si="55"/>
        <v>Bennett Helen</v>
      </c>
      <c r="AD1763" t="s">
        <v>36</v>
      </c>
    </row>
    <row r="1764" spans="1:30" x14ac:dyDescent="0.4">
      <c r="A1764">
        <v>10328</v>
      </c>
      <c r="B1764">
        <v>48</v>
      </c>
      <c r="C1764" s="2">
        <v>58.92</v>
      </c>
      <c r="D1764" s="2">
        <f>SALES­_DATA[[#This Row],[PRICEEACH]]*SALES­_DATA[[#This Row],[QUANTITYORDERED]]</f>
        <v>2828.16</v>
      </c>
      <c r="E1764">
        <v>1</v>
      </c>
      <c r="F1764" s="2">
        <v>2828.16</v>
      </c>
      <c r="G1764" s="2">
        <f>SALES­_DATA[[#This Row],[SALES]]-SALES­_DATA[[#This Row],[cost price]]</f>
        <v>0</v>
      </c>
      <c r="H1764" s="4">
        <v>38303</v>
      </c>
      <c r="I1764" s="1" t="s">
        <v>681</v>
      </c>
      <c r="J1764" t="s">
        <v>25</v>
      </c>
      <c r="K1764">
        <v>4</v>
      </c>
      <c r="L1764" t="str">
        <f t="shared" si="54"/>
        <v>Qtr 4</v>
      </c>
      <c r="M1764" t="s">
        <v>681</v>
      </c>
      <c r="N1764">
        <v>2004</v>
      </c>
      <c r="O1764" t="s">
        <v>566</v>
      </c>
      <c r="P1764" s="2">
        <v>68</v>
      </c>
      <c r="Q1764" t="s">
        <v>633</v>
      </c>
      <c r="R1764" t="s">
        <v>552</v>
      </c>
      <c r="S1764" t="s">
        <v>553</v>
      </c>
      <c r="T1764" t="s">
        <v>554</v>
      </c>
      <c r="V1764" t="s">
        <v>555</v>
      </c>
      <c r="W1764" t="s">
        <v>687</v>
      </c>
      <c r="X1764" s="3">
        <v>24100</v>
      </c>
      <c r="Y1764" t="s">
        <v>258</v>
      </c>
      <c r="Z1764" t="s">
        <v>42</v>
      </c>
      <c r="AA1764" t="s">
        <v>556</v>
      </c>
      <c r="AB1764" t="s">
        <v>557</v>
      </c>
      <c r="AC1764" t="str">
        <f t="shared" si="55"/>
        <v>Rovelli Giovanni</v>
      </c>
      <c r="AD1764" t="s">
        <v>36</v>
      </c>
    </row>
    <row r="1765" spans="1:30" x14ac:dyDescent="0.4">
      <c r="A1765">
        <v>10339</v>
      </c>
      <c r="B1765">
        <v>55</v>
      </c>
      <c r="C1765" s="2">
        <v>100</v>
      </c>
      <c r="D1765" s="2">
        <f>SALES­_DATA[[#This Row],[PRICEEACH]]*SALES­_DATA[[#This Row],[QUANTITYORDERED]]</f>
        <v>5500</v>
      </c>
      <c r="E1765">
        <v>12</v>
      </c>
      <c r="F1765" s="2">
        <v>6214.45</v>
      </c>
      <c r="G1765" s="2">
        <f>SALES­_DATA[[#This Row],[SALES]]-SALES­_DATA[[#This Row],[cost price]]</f>
        <v>714.44999999999982</v>
      </c>
      <c r="H1765" s="4">
        <v>38314</v>
      </c>
      <c r="I1765" s="1" t="s">
        <v>681</v>
      </c>
      <c r="J1765" t="s">
        <v>25</v>
      </c>
      <c r="K1765">
        <v>4</v>
      </c>
      <c r="L1765" t="str">
        <f t="shared" si="54"/>
        <v>Qtr 4</v>
      </c>
      <c r="M1765" t="s">
        <v>681</v>
      </c>
      <c r="N1765">
        <v>2004</v>
      </c>
      <c r="O1765" t="s">
        <v>566</v>
      </c>
      <c r="P1765" s="2">
        <v>68</v>
      </c>
      <c r="Q1765" t="s">
        <v>633</v>
      </c>
      <c r="R1765" t="s">
        <v>246</v>
      </c>
      <c r="S1765" t="s">
        <v>247</v>
      </c>
      <c r="T1765" t="s">
        <v>248</v>
      </c>
      <c r="V1765" t="s">
        <v>249</v>
      </c>
      <c r="W1765" t="s">
        <v>250</v>
      </c>
      <c r="X1765" s="3" t="s">
        <v>251</v>
      </c>
      <c r="Y1765" t="s">
        <v>200</v>
      </c>
      <c r="Z1765" t="s">
        <v>200</v>
      </c>
      <c r="AA1765" t="s">
        <v>252</v>
      </c>
      <c r="AB1765" t="s">
        <v>253</v>
      </c>
      <c r="AC1765" t="str">
        <f t="shared" si="55"/>
        <v>Shimamura Akiko</v>
      </c>
      <c r="AD1765" t="s">
        <v>51</v>
      </c>
    </row>
    <row r="1766" spans="1:30" x14ac:dyDescent="0.4">
      <c r="A1766">
        <v>10351</v>
      </c>
      <c r="B1766">
        <v>25</v>
      </c>
      <c r="C1766" s="2">
        <v>74.680000000000007</v>
      </c>
      <c r="D1766" s="2">
        <f>SALES­_DATA[[#This Row],[PRICEEACH]]*SALES­_DATA[[#This Row],[QUANTITYORDERED]]</f>
        <v>1867.0000000000002</v>
      </c>
      <c r="E1766">
        <v>5</v>
      </c>
      <c r="F1766" s="2">
        <v>1867</v>
      </c>
      <c r="G1766" s="2">
        <f>SALES­_DATA[[#This Row],[SALES]]-SALES­_DATA[[#This Row],[cost price]]</f>
        <v>0</v>
      </c>
      <c r="H1766" s="4">
        <v>38324</v>
      </c>
      <c r="I1766" s="1" t="s">
        <v>682</v>
      </c>
      <c r="J1766" t="s">
        <v>25</v>
      </c>
      <c r="K1766">
        <v>4</v>
      </c>
      <c r="L1766" t="str">
        <f t="shared" si="54"/>
        <v>Qtr 4</v>
      </c>
      <c r="M1766" t="s">
        <v>682</v>
      </c>
      <c r="N1766">
        <v>2004</v>
      </c>
      <c r="O1766" t="s">
        <v>566</v>
      </c>
      <c r="P1766" s="2">
        <v>68</v>
      </c>
      <c r="Q1766" t="s">
        <v>633</v>
      </c>
      <c r="R1766" t="s">
        <v>329</v>
      </c>
      <c r="S1766" t="s">
        <v>330</v>
      </c>
      <c r="T1766" t="s">
        <v>331</v>
      </c>
      <c r="V1766" t="s">
        <v>332</v>
      </c>
      <c r="W1766" t="s">
        <v>687</v>
      </c>
      <c r="X1766" s="3" t="s">
        <v>333</v>
      </c>
      <c r="Y1766" t="s">
        <v>170</v>
      </c>
      <c r="Z1766" t="s">
        <v>42</v>
      </c>
      <c r="AA1766" t="s">
        <v>61</v>
      </c>
      <c r="AB1766" t="s">
        <v>334</v>
      </c>
      <c r="AC1766" t="str">
        <f t="shared" si="55"/>
        <v>Brown Ann</v>
      </c>
      <c r="AD1766" t="s">
        <v>36</v>
      </c>
    </row>
    <row r="1767" spans="1:30" x14ac:dyDescent="0.4">
      <c r="A1767">
        <v>10373</v>
      </c>
      <c r="B1767">
        <v>38</v>
      </c>
      <c r="C1767" s="2">
        <v>70.44</v>
      </c>
      <c r="D1767" s="2">
        <f>SALES­_DATA[[#This Row],[PRICEEACH]]*SALES­_DATA[[#This Row],[QUANTITYORDERED]]</f>
        <v>2676.72</v>
      </c>
      <c r="E1767">
        <v>7</v>
      </c>
      <c r="F1767" s="2">
        <v>2676.72</v>
      </c>
      <c r="G1767" s="2">
        <f>SALES­_DATA[[#This Row],[SALES]]-SALES­_DATA[[#This Row],[cost price]]</f>
        <v>0</v>
      </c>
      <c r="H1767" s="4">
        <v>38383</v>
      </c>
      <c r="I1767" s="1" t="s">
        <v>675</v>
      </c>
      <c r="J1767" t="s">
        <v>25</v>
      </c>
      <c r="K1767">
        <v>1</v>
      </c>
      <c r="L1767" t="str">
        <f t="shared" si="54"/>
        <v>Qtr 1</v>
      </c>
      <c r="M1767" t="s">
        <v>675</v>
      </c>
      <c r="N1767">
        <v>2005</v>
      </c>
      <c r="O1767" t="s">
        <v>566</v>
      </c>
      <c r="P1767" s="2">
        <v>68</v>
      </c>
      <c r="Q1767" t="s">
        <v>633</v>
      </c>
      <c r="R1767" t="s">
        <v>391</v>
      </c>
      <c r="S1767" t="s">
        <v>392</v>
      </c>
      <c r="T1767" t="s">
        <v>393</v>
      </c>
      <c r="V1767" t="s">
        <v>394</v>
      </c>
      <c r="W1767" t="s">
        <v>687</v>
      </c>
      <c r="X1767" s="3">
        <v>90110</v>
      </c>
      <c r="Y1767" t="s">
        <v>130</v>
      </c>
      <c r="Z1767" t="s">
        <v>42</v>
      </c>
      <c r="AA1767" t="s">
        <v>395</v>
      </c>
      <c r="AB1767" t="s">
        <v>396</v>
      </c>
      <c r="AC1767" t="str">
        <f t="shared" si="55"/>
        <v>Koskitalo Pirkko</v>
      </c>
      <c r="AD1767" t="s">
        <v>36</v>
      </c>
    </row>
    <row r="1768" spans="1:30" x14ac:dyDescent="0.4">
      <c r="A1768">
        <v>10386</v>
      </c>
      <c r="B1768">
        <v>39</v>
      </c>
      <c r="C1768" s="2">
        <v>55.96</v>
      </c>
      <c r="D1768" s="2">
        <f>SALES­_DATA[[#This Row],[PRICEEACH]]*SALES­_DATA[[#This Row],[QUANTITYORDERED]]</f>
        <v>2182.44</v>
      </c>
      <c r="E1768">
        <v>1</v>
      </c>
      <c r="F1768" s="2">
        <v>2182.44</v>
      </c>
      <c r="G1768" s="2">
        <f>SALES­_DATA[[#This Row],[SALES]]-SALES­_DATA[[#This Row],[cost price]]</f>
        <v>0</v>
      </c>
      <c r="H1768" s="4">
        <v>38412</v>
      </c>
      <c r="I1768" s="1" t="s">
        <v>686</v>
      </c>
      <c r="J1768" t="s">
        <v>408</v>
      </c>
      <c r="K1768">
        <v>1</v>
      </c>
      <c r="L1768" t="str">
        <f t="shared" si="54"/>
        <v>Qtr 1</v>
      </c>
      <c r="M1768" t="s">
        <v>686</v>
      </c>
      <c r="N1768">
        <v>2005</v>
      </c>
      <c r="O1768" t="s">
        <v>566</v>
      </c>
      <c r="P1768" s="2">
        <v>68</v>
      </c>
      <c r="Q1768" t="s">
        <v>633</v>
      </c>
      <c r="R1768" t="s">
        <v>174</v>
      </c>
      <c r="S1768" t="s">
        <v>175</v>
      </c>
      <c r="T1768" t="s">
        <v>176</v>
      </c>
      <c r="V1768" t="s">
        <v>177</v>
      </c>
      <c r="W1768" t="s">
        <v>687</v>
      </c>
      <c r="X1768" s="3">
        <v>28034</v>
      </c>
      <c r="Y1768" t="s">
        <v>178</v>
      </c>
      <c r="Z1768" t="s">
        <v>42</v>
      </c>
      <c r="AA1768" t="s">
        <v>179</v>
      </c>
      <c r="AB1768" t="s">
        <v>180</v>
      </c>
      <c r="AC1768" t="str">
        <f t="shared" si="55"/>
        <v>Freyre Diego</v>
      </c>
      <c r="AD1768" t="s">
        <v>36</v>
      </c>
    </row>
    <row r="1769" spans="1:30" x14ac:dyDescent="0.4">
      <c r="A1769">
        <v>10398</v>
      </c>
      <c r="B1769">
        <v>28</v>
      </c>
      <c r="C1769" s="2">
        <v>57.55</v>
      </c>
      <c r="D1769" s="2">
        <f>SALES­_DATA[[#This Row],[PRICEEACH]]*SALES­_DATA[[#This Row],[QUANTITYORDERED]]</f>
        <v>1611.3999999999999</v>
      </c>
      <c r="E1769">
        <v>3</v>
      </c>
      <c r="F1769" s="2">
        <v>1611.4</v>
      </c>
      <c r="G1769" s="2">
        <f>SALES­_DATA[[#This Row],[SALES]]-SALES­_DATA[[#This Row],[cost price]]</f>
        <v>0</v>
      </c>
      <c r="H1769" s="4">
        <v>38441</v>
      </c>
      <c r="I1769" s="1" t="s">
        <v>686</v>
      </c>
      <c r="J1769" t="s">
        <v>25</v>
      </c>
      <c r="K1769">
        <v>1</v>
      </c>
      <c r="L1769" t="str">
        <f t="shared" si="54"/>
        <v>Qtr 1</v>
      </c>
      <c r="M1769" t="s">
        <v>686</v>
      </c>
      <c r="N1769">
        <v>2005</v>
      </c>
      <c r="O1769" t="s">
        <v>566</v>
      </c>
      <c r="P1769" s="2">
        <v>68</v>
      </c>
      <c r="Q1769" t="s">
        <v>633</v>
      </c>
      <c r="R1769" t="s">
        <v>37</v>
      </c>
      <c r="S1769" t="s">
        <v>38</v>
      </c>
      <c r="T1769" t="s">
        <v>39</v>
      </c>
      <c r="V1769" t="s">
        <v>40</v>
      </c>
      <c r="W1769" t="s">
        <v>687</v>
      </c>
      <c r="X1769" s="3">
        <v>51100</v>
      </c>
      <c r="Y1769" t="s">
        <v>41</v>
      </c>
      <c r="Z1769" t="s">
        <v>42</v>
      </c>
      <c r="AA1769" t="s">
        <v>43</v>
      </c>
      <c r="AB1769" t="s">
        <v>44</v>
      </c>
      <c r="AC1769" t="str">
        <f t="shared" si="55"/>
        <v>Henriot Paul</v>
      </c>
      <c r="AD1769" t="s">
        <v>36</v>
      </c>
    </row>
    <row r="1770" spans="1:30" x14ac:dyDescent="0.4">
      <c r="A1770">
        <v>10400</v>
      </c>
      <c r="B1770">
        <v>24</v>
      </c>
      <c r="C1770" s="2">
        <v>61.66</v>
      </c>
      <c r="D1770" s="2">
        <f>SALES­_DATA[[#This Row],[PRICEEACH]]*SALES­_DATA[[#This Row],[QUANTITYORDERED]]</f>
        <v>1479.84</v>
      </c>
      <c r="E1770">
        <v>2</v>
      </c>
      <c r="F1770" s="2">
        <v>1479.84</v>
      </c>
      <c r="G1770" s="2">
        <f>SALES­_DATA[[#This Row],[SALES]]-SALES­_DATA[[#This Row],[cost price]]</f>
        <v>0</v>
      </c>
      <c r="H1770" s="4">
        <v>38443</v>
      </c>
      <c r="I1770" s="1" t="s">
        <v>683</v>
      </c>
      <c r="J1770" t="s">
        <v>25</v>
      </c>
      <c r="K1770">
        <v>2</v>
      </c>
      <c r="L1770" t="str">
        <f t="shared" si="54"/>
        <v>Qtr 2</v>
      </c>
      <c r="M1770" t="s">
        <v>683</v>
      </c>
      <c r="N1770">
        <v>2005</v>
      </c>
      <c r="O1770" t="s">
        <v>566</v>
      </c>
      <c r="P1770" s="2">
        <v>68</v>
      </c>
      <c r="Q1770" t="s">
        <v>633</v>
      </c>
      <c r="R1770" t="s">
        <v>397</v>
      </c>
      <c r="S1770">
        <v>4085553659</v>
      </c>
      <c r="T1770" t="s">
        <v>398</v>
      </c>
      <c r="V1770" t="s">
        <v>399</v>
      </c>
      <c r="W1770" t="s">
        <v>55</v>
      </c>
      <c r="X1770" s="3">
        <v>94217</v>
      </c>
      <c r="Y1770" t="s">
        <v>32</v>
      </c>
      <c r="Z1770" t="s">
        <v>33</v>
      </c>
      <c r="AA1770" t="s">
        <v>102</v>
      </c>
      <c r="AB1770" t="s">
        <v>400</v>
      </c>
      <c r="AC1770" t="str">
        <f t="shared" si="55"/>
        <v>Frick Sue</v>
      </c>
      <c r="AD1770" t="s">
        <v>36</v>
      </c>
    </row>
    <row r="1771" spans="1:30" x14ac:dyDescent="0.4">
      <c r="A1771">
        <v>10415</v>
      </c>
      <c r="B1771">
        <v>21</v>
      </c>
      <c r="C1771" s="2">
        <v>67.819999999999993</v>
      </c>
      <c r="D1771" s="2">
        <f>SALES­_DATA[[#This Row],[PRICEEACH]]*SALES­_DATA[[#This Row],[QUANTITYORDERED]]</f>
        <v>1424.2199999999998</v>
      </c>
      <c r="E1771">
        <v>1</v>
      </c>
      <c r="F1771" s="2">
        <v>1424.22</v>
      </c>
      <c r="G1771" s="2">
        <f>SALES­_DATA[[#This Row],[SALES]]-SALES­_DATA[[#This Row],[cost price]]</f>
        <v>0</v>
      </c>
      <c r="H1771" s="4">
        <v>38481</v>
      </c>
      <c r="I1771" s="1" t="s">
        <v>677</v>
      </c>
      <c r="J1771" t="s">
        <v>173</v>
      </c>
      <c r="K1771">
        <v>2</v>
      </c>
      <c r="L1771" t="str">
        <f t="shared" si="54"/>
        <v>Qtr 2</v>
      </c>
      <c r="M1771" t="s">
        <v>677</v>
      </c>
      <c r="N1771">
        <v>2005</v>
      </c>
      <c r="O1771" t="s">
        <v>566</v>
      </c>
      <c r="P1771" s="2">
        <v>68</v>
      </c>
      <c r="Q1771" t="s">
        <v>633</v>
      </c>
      <c r="R1771" t="s">
        <v>558</v>
      </c>
      <c r="S1771" t="s">
        <v>559</v>
      </c>
      <c r="T1771" t="s">
        <v>560</v>
      </c>
      <c r="V1771" t="s">
        <v>561</v>
      </c>
      <c r="W1771" t="s">
        <v>94</v>
      </c>
      <c r="X1771" s="3">
        <v>3150</v>
      </c>
      <c r="Y1771" t="s">
        <v>95</v>
      </c>
      <c r="Z1771" t="s">
        <v>96</v>
      </c>
      <c r="AA1771" t="s">
        <v>562</v>
      </c>
      <c r="AB1771" t="s">
        <v>563</v>
      </c>
      <c r="AC1771" t="str">
        <f t="shared" si="55"/>
        <v>Connery Sean</v>
      </c>
      <c r="AD1771" t="s">
        <v>36</v>
      </c>
    </row>
    <row r="1772" spans="1:30" x14ac:dyDescent="0.4">
      <c r="A1772">
        <v>10110</v>
      </c>
      <c r="B1772">
        <v>46</v>
      </c>
      <c r="C1772" s="2">
        <v>100</v>
      </c>
      <c r="D1772" s="2">
        <f>SALES­_DATA[[#This Row],[PRICEEACH]]*SALES­_DATA[[#This Row],[QUANTITYORDERED]]</f>
        <v>4600</v>
      </c>
      <c r="E1772">
        <v>10</v>
      </c>
      <c r="F1772" s="2">
        <v>5942.28</v>
      </c>
      <c r="G1772" s="2">
        <f>SALES­_DATA[[#This Row],[SALES]]-SALES­_DATA[[#This Row],[cost price]]</f>
        <v>1342.2799999999997</v>
      </c>
      <c r="H1772" s="4">
        <v>37698</v>
      </c>
      <c r="I1772" s="1" t="s">
        <v>686</v>
      </c>
      <c r="J1772" t="s">
        <v>25</v>
      </c>
      <c r="K1772">
        <v>1</v>
      </c>
      <c r="L1772" t="str">
        <f t="shared" si="54"/>
        <v>Qtr 1</v>
      </c>
      <c r="M1772" t="s">
        <v>686</v>
      </c>
      <c r="N1772">
        <v>2003</v>
      </c>
      <c r="O1772" t="s">
        <v>181</v>
      </c>
      <c r="P1772" s="2">
        <v>117</v>
      </c>
      <c r="Q1772" t="s">
        <v>634</v>
      </c>
      <c r="R1772" t="s">
        <v>492</v>
      </c>
      <c r="S1772" t="s">
        <v>493</v>
      </c>
      <c r="T1772" t="s">
        <v>494</v>
      </c>
      <c r="V1772" t="s">
        <v>495</v>
      </c>
      <c r="W1772" t="s">
        <v>687</v>
      </c>
      <c r="X1772" s="3" t="s">
        <v>496</v>
      </c>
      <c r="Y1772" t="s">
        <v>170</v>
      </c>
      <c r="Z1772" t="s">
        <v>42</v>
      </c>
      <c r="AA1772" t="s">
        <v>497</v>
      </c>
      <c r="AB1772" t="s">
        <v>94</v>
      </c>
      <c r="AC1772" t="str">
        <f t="shared" si="55"/>
        <v>Ashworth Victoria</v>
      </c>
      <c r="AD1772" t="s">
        <v>51</v>
      </c>
    </row>
    <row r="1773" spans="1:30" x14ac:dyDescent="0.4">
      <c r="A1773">
        <v>10124</v>
      </c>
      <c r="B1773">
        <v>25</v>
      </c>
      <c r="C1773" s="2">
        <v>93.95</v>
      </c>
      <c r="D1773" s="2">
        <f>SALES­_DATA[[#This Row],[PRICEEACH]]*SALES­_DATA[[#This Row],[QUANTITYORDERED]]</f>
        <v>2348.75</v>
      </c>
      <c r="E1773">
        <v>9</v>
      </c>
      <c r="F1773" s="2">
        <v>2348.75</v>
      </c>
      <c r="G1773" s="2">
        <f>SALES­_DATA[[#This Row],[SALES]]-SALES­_DATA[[#This Row],[cost price]]</f>
        <v>0</v>
      </c>
      <c r="H1773" s="4">
        <v>37762</v>
      </c>
      <c r="I1773" s="1" t="s">
        <v>677</v>
      </c>
      <c r="J1773" t="s">
        <v>25</v>
      </c>
      <c r="K1773">
        <v>2</v>
      </c>
      <c r="L1773" t="str">
        <f t="shared" si="54"/>
        <v>Qtr 2</v>
      </c>
      <c r="M1773" t="s">
        <v>677</v>
      </c>
      <c r="N1773">
        <v>2003</v>
      </c>
      <c r="O1773" t="s">
        <v>181</v>
      </c>
      <c r="P1773" s="2">
        <v>117</v>
      </c>
      <c r="Q1773" t="s">
        <v>634</v>
      </c>
      <c r="R1773" t="s">
        <v>539</v>
      </c>
      <c r="S1773">
        <v>7025551838</v>
      </c>
      <c r="T1773" t="s">
        <v>540</v>
      </c>
      <c r="V1773" t="s">
        <v>541</v>
      </c>
      <c r="W1773" t="s">
        <v>542</v>
      </c>
      <c r="X1773" s="3">
        <v>83030</v>
      </c>
      <c r="Y1773" t="s">
        <v>32</v>
      </c>
      <c r="Z1773" t="s">
        <v>33</v>
      </c>
      <c r="AA1773" t="s">
        <v>113</v>
      </c>
      <c r="AB1773" t="s">
        <v>400</v>
      </c>
      <c r="AC1773" t="str">
        <f t="shared" si="55"/>
        <v>King Sue</v>
      </c>
      <c r="AD1773" t="s">
        <v>36</v>
      </c>
    </row>
    <row r="1774" spans="1:30" x14ac:dyDescent="0.4">
      <c r="A1774">
        <v>10148</v>
      </c>
      <c r="B1774">
        <v>34</v>
      </c>
      <c r="C1774" s="2">
        <v>100</v>
      </c>
      <c r="D1774" s="2">
        <f>SALES­_DATA[[#This Row],[PRICEEACH]]*SALES­_DATA[[#This Row],[QUANTITYORDERED]]</f>
        <v>3400</v>
      </c>
      <c r="E1774">
        <v>3</v>
      </c>
      <c r="F1774" s="2">
        <v>4392.12</v>
      </c>
      <c r="G1774" s="2">
        <f>SALES­_DATA[[#This Row],[SALES]]-SALES­_DATA[[#This Row],[cost price]]</f>
        <v>992.11999999999989</v>
      </c>
      <c r="H1774" s="4">
        <v>37875</v>
      </c>
      <c r="I1774" s="1" t="s">
        <v>685</v>
      </c>
      <c r="J1774" t="s">
        <v>25</v>
      </c>
      <c r="K1774">
        <v>3</v>
      </c>
      <c r="L1774" t="str">
        <f t="shared" si="54"/>
        <v>Qtr 3</v>
      </c>
      <c r="M1774" t="s">
        <v>685</v>
      </c>
      <c r="N1774">
        <v>2003</v>
      </c>
      <c r="O1774" t="s">
        <v>181</v>
      </c>
      <c r="P1774" s="2">
        <v>117</v>
      </c>
      <c r="Q1774" t="s">
        <v>634</v>
      </c>
      <c r="R1774" t="s">
        <v>285</v>
      </c>
      <c r="S1774" t="s">
        <v>286</v>
      </c>
      <c r="T1774" t="s">
        <v>287</v>
      </c>
      <c r="U1774" t="s">
        <v>288</v>
      </c>
      <c r="V1774" t="s">
        <v>289</v>
      </c>
      <c r="W1774" t="s">
        <v>157</v>
      </c>
      <c r="X1774" s="3">
        <v>2060</v>
      </c>
      <c r="Y1774" t="s">
        <v>95</v>
      </c>
      <c r="Z1774" t="s">
        <v>96</v>
      </c>
      <c r="AA1774" t="s">
        <v>290</v>
      </c>
      <c r="AB1774" t="s">
        <v>291</v>
      </c>
      <c r="AC1774" t="str">
        <f t="shared" si="55"/>
        <v>O'Hara Anna</v>
      </c>
      <c r="AD1774" t="s">
        <v>51</v>
      </c>
    </row>
    <row r="1775" spans="1:30" x14ac:dyDescent="0.4">
      <c r="A1775">
        <v>10161</v>
      </c>
      <c r="B1775">
        <v>25</v>
      </c>
      <c r="C1775" s="2">
        <v>100</v>
      </c>
      <c r="D1775" s="2">
        <f>SALES­_DATA[[#This Row],[PRICEEACH]]*SALES­_DATA[[#This Row],[QUANTITYORDERED]]</f>
        <v>2500</v>
      </c>
      <c r="E1775">
        <v>2</v>
      </c>
      <c r="F1775" s="2">
        <v>2759.75</v>
      </c>
      <c r="G1775" s="2">
        <f>SALES­_DATA[[#This Row],[SALES]]-SALES­_DATA[[#This Row],[cost price]]</f>
        <v>259.75</v>
      </c>
      <c r="H1775" s="4">
        <v>37911</v>
      </c>
      <c r="I1775" s="1" t="s">
        <v>680</v>
      </c>
      <c r="J1775" t="s">
        <v>25</v>
      </c>
      <c r="K1775">
        <v>4</v>
      </c>
      <c r="L1775" t="str">
        <f t="shared" si="54"/>
        <v>Qtr 4</v>
      </c>
      <c r="M1775" t="s">
        <v>680</v>
      </c>
      <c r="N1775">
        <v>2003</v>
      </c>
      <c r="O1775" t="s">
        <v>181</v>
      </c>
      <c r="P1775" s="2">
        <v>117</v>
      </c>
      <c r="Q1775" t="s">
        <v>634</v>
      </c>
      <c r="R1775" t="s">
        <v>498</v>
      </c>
      <c r="S1775" t="s">
        <v>499</v>
      </c>
      <c r="T1775" t="s">
        <v>500</v>
      </c>
      <c r="V1775" t="s">
        <v>501</v>
      </c>
      <c r="W1775" t="s">
        <v>687</v>
      </c>
      <c r="X1775" s="3">
        <v>8200</v>
      </c>
      <c r="Y1775" t="s">
        <v>326</v>
      </c>
      <c r="Z1775" t="s">
        <v>42</v>
      </c>
      <c r="AA1775" t="s">
        <v>502</v>
      </c>
      <c r="AB1775" t="s">
        <v>503</v>
      </c>
      <c r="AC1775" t="str">
        <f t="shared" si="55"/>
        <v>Ibsen Palle</v>
      </c>
      <c r="AD1775" t="s">
        <v>36</v>
      </c>
    </row>
    <row r="1776" spans="1:30" x14ac:dyDescent="0.4">
      <c r="A1776">
        <v>10173</v>
      </c>
      <c r="B1776">
        <v>23</v>
      </c>
      <c r="C1776" s="2">
        <v>100</v>
      </c>
      <c r="D1776" s="2">
        <f>SALES­_DATA[[#This Row],[PRICEEACH]]*SALES­_DATA[[#This Row],[QUANTITYORDERED]]</f>
        <v>2300</v>
      </c>
      <c r="E1776">
        <v>16</v>
      </c>
      <c r="F1776" s="2">
        <v>2728.03</v>
      </c>
      <c r="G1776" s="2">
        <f>SALES­_DATA[[#This Row],[SALES]]-SALES­_DATA[[#This Row],[cost price]]</f>
        <v>428.0300000000002</v>
      </c>
      <c r="H1776" s="4">
        <v>37930</v>
      </c>
      <c r="I1776" s="1" t="s">
        <v>681</v>
      </c>
      <c r="J1776" t="s">
        <v>25</v>
      </c>
      <c r="K1776">
        <v>4</v>
      </c>
      <c r="L1776" t="str">
        <f t="shared" si="54"/>
        <v>Qtr 4</v>
      </c>
      <c r="M1776" t="s">
        <v>681</v>
      </c>
      <c r="N1776">
        <v>2003</v>
      </c>
      <c r="O1776" t="s">
        <v>181</v>
      </c>
      <c r="P1776" s="2">
        <v>117</v>
      </c>
      <c r="Q1776" t="s">
        <v>634</v>
      </c>
      <c r="R1776" t="s">
        <v>552</v>
      </c>
      <c r="S1776" t="s">
        <v>553</v>
      </c>
      <c r="T1776" t="s">
        <v>554</v>
      </c>
      <c r="V1776" t="s">
        <v>555</v>
      </c>
      <c r="W1776" t="s">
        <v>687</v>
      </c>
      <c r="X1776" s="3">
        <v>24100</v>
      </c>
      <c r="Y1776" t="s">
        <v>258</v>
      </c>
      <c r="Z1776" t="s">
        <v>42</v>
      </c>
      <c r="AA1776" t="s">
        <v>556</v>
      </c>
      <c r="AB1776" t="s">
        <v>557</v>
      </c>
      <c r="AC1776" t="str">
        <f t="shared" si="55"/>
        <v>Rovelli Giovanni</v>
      </c>
      <c r="AD1776" t="s">
        <v>36</v>
      </c>
    </row>
    <row r="1777" spans="1:30" x14ac:dyDescent="0.4">
      <c r="A1777">
        <v>10182</v>
      </c>
      <c r="B1777">
        <v>20</v>
      </c>
      <c r="C1777" s="2">
        <v>100</v>
      </c>
      <c r="D1777" s="2">
        <f>SALES­_DATA[[#This Row],[PRICEEACH]]*SALES­_DATA[[#This Row],[QUANTITYORDERED]]</f>
        <v>2000</v>
      </c>
      <c r="E1777">
        <v>13</v>
      </c>
      <c r="F1777" s="2">
        <v>2395.8000000000002</v>
      </c>
      <c r="G1777" s="2">
        <f>SALES­_DATA[[#This Row],[SALES]]-SALES­_DATA[[#This Row],[cost price]]</f>
        <v>395.80000000000018</v>
      </c>
      <c r="H1777" s="4">
        <v>37937</v>
      </c>
      <c r="I1777" s="1" t="s">
        <v>681</v>
      </c>
      <c r="J1777" t="s">
        <v>25</v>
      </c>
      <c r="K1777">
        <v>4</v>
      </c>
      <c r="L1777" t="str">
        <f t="shared" si="54"/>
        <v>Qtr 4</v>
      </c>
      <c r="M1777" t="s">
        <v>681</v>
      </c>
      <c r="N1777">
        <v>2003</v>
      </c>
      <c r="O1777" t="s">
        <v>181</v>
      </c>
      <c r="P1777" s="2">
        <v>117</v>
      </c>
      <c r="Q1777" t="s">
        <v>634</v>
      </c>
      <c r="R1777" t="s">
        <v>272</v>
      </c>
      <c r="S1777">
        <v>4155551450</v>
      </c>
      <c r="T1777" t="s">
        <v>273</v>
      </c>
      <c r="V1777" t="s">
        <v>274</v>
      </c>
      <c r="W1777" t="s">
        <v>55</v>
      </c>
      <c r="X1777" s="3">
        <v>97562</v>
      </c>
      <c r="Y1777" t="s">
        <v>32</v>
      </c>
      <c r="Z1777" t="s">
        <v>33</v>
      </c>
      <c r="AA1777" t="s">
        <v>275</v>
      </c>
      <c r="AB1777" t="s">
        <v>276</v>
      </c>
      <c r="AC1777" t="str">
        <f t="shared" si="55"/>
        <v>Nelson Valarie</v>
      </c>
      <c r="AD1777" t="s">
        <v>36</v>
      </c>
    </row>
    <row r="1778" spans="1:30" x14ac:dyDescent="0.4">
      <c r="A1778">
        <v>10192</v>
      </c>
      <c r="B1778">
        <v>23</v>
      </c>
      <c r="C1778" s="2">
        <v>100</v>
      </c>
      <c r="D1778" s="2">
        <f>SALES­_DATA[[#This Row],[PRICEEACH]]*SALES­_DATA[[#This Row],[QUANTITYORDERED]]</f>
        <v>2300</v>
      </c>
      <c r="E1778">
        <v>1</v>
      </c>
      <c r="F1778" s="2">
        <v>3052.33</v>
      </c>
      <c r="G1778" s="2">
        <f>SALES­_DATA[[#This Row],[SALES]]-SALES­_DATA[[#This Row],[cost price]]</f>
        <v>752.32999999999993</v>
      </c>
      <c r="H1778" s="4">
        <v>37945</v>
      </c>
      <c r="I1778" s="1" t="s">
        <v>681</v>
      </c>
      <c r="J1778" t="s">
        <v>25</v>
      </c>
      <c r="K1778">
        <v>4</v>
      </c>
      <c r="L1778" t="str">
        <f t="shared" si="54"/>
        <v>Qtr 4</v>
      </c>
      <c r="M1778" t="s">
        <v>681</v>
      </c>
      <c r="N1778">
        <v>2003</v>
      </c>
      <c r="O1778" t="s">
        <v>181</v>
      </c>
      <c r="P1778" s="2">
        <v>117</v>
      </c>
      <c r="Q1778" t="s">
        <v>634</v>
      </c>
      <c r="R1778" t="s">
        <v>277</v>
      </c>
      <c r="S1778">
        <v>6035558647</v>
      </c>
      <c r="T1778" t="s">
        <v>278</v>
      </c>
      <c r="V1778" t="s">
        <v>279</v>
      </c>
      <c r="W1778" t="s">
        <v>280</v>
      </c>
      <c r="X1778" s="3">
        <v>62005</v>
      </c>
      <c r="Y1778" t="s">
        <v>32</v>
      </c>
      <c r="Z1778" t="s">
        <v>33</v>
      </c>
      <c r="AA1778" t="s">
        <v>56</v>
      </c>
      <c r="AB1778" t="s">
        <v>276</v>
      </c>
      <c r="AC1778" t="str">
        <f t="shared" si="55"/>
        <v>Young Valarie</v>
      </c>
      <c r="AD1778" t="s">
        <v>51</v>
      </c>
    </row>
    <row r="1779" spans="1:30" x14ac:dyDescent="0.4">
      <c r="A1779">
        <v>10204</v>
      </c>
      <c r="B1779">
        <v>42</v>
      </c>
      <c r="C1779" s="2">
        <v>100</v>
      </c>
      <c r="D1779" s="2">
        <f>SALES­_DATA[[#This Row],[PRICEEACH]]*SALES­_DATA[[#This Row],[QUANTITYORDERED]]</f>
        <v>4200</v>
      </c>
      <c r="E1779">
        <v>7</v>
      </c>
      <c r="F1779" s="2">
        <v>4242</v>
      </c>
      <c r="G1779" s="2">
        <f>SALES­_DATA[[#This Row],[SALES]]-SALES­_DATA[[#This Row],[cost price]]</f>
        <v>42</v>
      </c>
      <c r="H1779" s="4">
        <v>37957</v>
      </c>
      <c r="I1779" s="1" t="s">
        <v>682</v>
      </c>
      <c r="J1779" t="s">
        <v>25</v>
      </c>
      <c r="K1779">
        <v>4</v>
      </c>
      <c r="L1779" t="str">
        <f t="shared" si="54"/>
        <v>Qtr 4</v>
      </c>
      <c r="M1779" t="s">
        <v>682</v>
      </c>
      <c r="N1779">
        <v>2003</v>
      </c>
      <c r="O1779" t="s">
        <v>181</v>
      </c>
      <c r="P1779" s="2">
        <v>117</v>
      </c>
      <c r="Q1779" t="s">
        <v>634</v>
      </c>
      <c r="R1779" t="s">
        <v>475</v>
      </c>
      <c r="S1779">
        <v>2125557413</v>
      </c>
      <c r="T1779" t="s">
        <v>476</v>
      </c>
      <c r="U1779" t="s">
        <v>477</v>
      </c>
      <c r="V1779" t="s">
        <v>30</v>
      </c>
      <c r="W1779" t="s">
        <v>31</v>
      </c>
      <c r="X1779" s="3">
        <v>10022</v>
      </c>
      <c r="Y1779" t="s">
        <v>32</v>
      </c>
      <c r="Z1779" t="s">
        <v>33</v>
      </c>
      <c r="AA1779" t="s">
        <v>56</v>
      </c>
      <c r="AB1779" t="s">
        <v>478</v>
      </c>
      <c r="AC1779" t="str">
        <f t="shared" si="55"/>
        <v>Young Jeff</v>
      </c>
      <c r="AD1779" t="s">
        <v>51</v>
      </c>
    </row>
    <row r="1780" spans="1:30" x14ac:dyDescent="0.4">
      <c r="A1780">
        <v>10213</v>
      </c>
      <c r="B1780">
        <v>27</v>
      </c>
      <c r="C1780" s="2">
        <v>100</v>
      </c>
      <c r="D1780" s="2">
        <f>SALES­_DATA[[#This Row],[PRICEEACH]]*SALES­_DATA[[#This Row],[QUANTITYORDERED]]</f>
        <v>2700</v>
      </c>
      <c r="E1780">
        <v>3</v>
      </c>
      <c r="F1780" s="2">
        <v>2790.45</v>
      </c>
      <c r="G1780" s="2">
        <f>SALES­_DATA[[#This Row],[SALES]]-SALES­_DATA[[#This Row],[cost price]]</f>
        <v>90.449999999999818</v>
      </c>
      <c r="H1780" s="4">
        <v>38008</v>
      </c>
      <c r="I1780" s="1" t="s">
        <v>675</v>
      </c>
      <c r="J1780" t="s">
        <v>25</v>
      </c>
      <c r="K1780">
        <v>1</v>
      </c>
      <c r="L1780" t="str">
        <f t="shared" si="54"/>
        <v>Qtr 1</v>
      </c>
      <c r="M1780" t="s">
        <v>675</v>
      </c>
      <c r="N1780">
        <v>2004</v>
      </c>
      <c r="O1780" t="s">
        <v>181</v>
      </c>
      <c r="P1780" s="2">
        <v>117</v>
      </c>
      <c r="Q1780" t="s">
        <v>634</v>
      </c>
      <c r="R1780" t="s">
        <v>346</v>
      </c>
      <c r="S1780" t="s">
        <v>347</v>
      </c>
      <c r="T1780" t="s">
        <v>348</v>
      </c>
      <c r="V1780" t="s">
        <v>332</v>
      </c>
      <c r="W1780" t="s">
        <v>687</v>
      </c>
      <c r="X1780" s="3" t="s">
        <v>349</v>
      </c>
      <c r="Y1780" t="s">
        <v>170</v>
      </c>
      <c r="Z1780" t="s">
        <v>42</v>
      </c>
      <c r="AA1780" t="s">
        <v>350</v>
      </c>
      <c r="AB1780" t="s">
        <v>351</v>
      </c>
      <c r="AC1780" t="str">
        <f t="shared" si="55"/>
        <v>Hardy Thomas</v>
      </c>
      <c r="AD1780" t="s">
        <v>36</v>
      </c>
    </row>
    <row r="1781" spans="1:30" x14ac:dyDescent="0.4">
      <c r="A1781">
        <v>10227</v>
      </c>
      <c r="B1781">
        <v>33</v>
      </c>
      <c r="C1781" s="2">
        <v>100</v>
      </c>
      <c r="D1781" s="2">
        <f>SALES­_DATA[[#This Row],[PRICEEACH]]*SALES­_DATA[[#This Row],[QUANTITYORDERED]]</f>
        <v>3300</v>
      </c>
      <c r="E1781">
        <v>13</v>
      </c>
      <c r="F1781" s="2">
        <v>4340.49</v>
      </c>
      <c r="G1781" s="2">
        <f>SALES­_DATA[[#This Row],[SALES]]-SALES­_DATA[[#This Row],[cost price]]</f>
        <v>1040.4899999999998</v>
      </c>
      <c r="H1781" s="4">
        <v>38048</v>
      </c>
      <c r="I1781" s="1" t="s">
        <v>686</v>
      </c>
      <c r="J1781" t="s">
        <v>25</v>
      </c>
      <c r="K1781">
        <v>1</v>
      </c>
      <c r="L1781" t="str">
        <f t="shared" si="54"/>
        <v>Qtr 1</v>
      </c>
      <c r="M1781" t="s">
        <v>686</v>
      </c>
      <c r="N1781">
        <v>2004</v>
      </c>
      <c r="O1781" t="s">
        <v>181</v>
      </c>
      <c r="P1781" s="2">
        <v>117</v>
      </c>
      <c r="Q1781" t="s">
        <v>634</v>
      </c>
      <c r="R1781" t="s">
        <v>219</v>
      </c>
      <c r="S1781" t="s">
        <v>220</v>
      </c>
      <c r="T1781" t="s">
        <v>221</v>
      </c>
      <c r="V1781" t="s">
        <v>222</v>
      </c>
      <c r="W1781" t="s">
        <v>687</v>
      </c>
      <c r="X1781" s="3">
        <v>69004</v>
      </c>
      <c r="Y1781" t="s">
        <v>41</v>
      </c>
      <c r="Z1781" t="s">
        <v>42</v>
      </c>
      <c r="AA1781" t="s">
        <v>223</v>
      </c>
      <c r="AB1781" t="s">
        <v>224</v>
      </c>
      <c r="AC1781" t="str">
        <f t="shared" si="55"/>
        <v>Saveley Mary</v>
      </c>
      <c r="AD1781" t="s">
        <v>51</v>
      </c>
    </row>
    <row r="1782" spans="1:30" x14ac:dyDescent="0.4">
      <c r="A1782">
        <v>10241</v>
      </c>
      <c r="B1782">
        <v>28</v>
      </c>
      <c r="C1782" s="2">
        <v>98.65</v>
      </c>
      <c r="D1782" s="2">
        <f>SALES­_DATA[[#This Row],[PRICEEACH]]*SALES­_DATA[[#This Row],[QUANTITYORDERED]]</f>
        <v>2762.2000000000003</v>
      </c>
      <c r="E1782">
        <v>5</v>
      </c>
      <c r="F1782" s="2">
        <v>2762.2</v>
      </c>
      <c r="G1782" s="2">
        <f>SALES­_DATA[[#This Row],[SALES]]-SALES­_DATA[[#This Row],[cost price]]</f>
        <v>0</v>
      </c>
      <c r="H1782" s="4">
        <v>38090</v>
      </c>
      <c r="I1782" s="1" t="s">
        <v>683</v>
      </c>
      <c r="J1782" t="s">
        <v>25</v>
      </c>
      <c r="K1782">
        <v>2</v>
      </c>
      <c r="L1782" t="str">
        <f t="shared" si="54"/>
        <v>Qtr 2</v>
      </c>
      <c r="M1782" t="s">
        <v>683</v>
      </c>
      <c r="N1782">
        <v>2004</v>
      </c>
      <c r="O1782" t="s">
        <v>181</v>
      </c>
      <c r="P1782" s="2">
        <v>117</v>
      </c>
      <c r="Q1782" t="s">
        <v>634</v>
      </c>
      <c r="R1782" t="s">
        <v>531</v>
      </c>
      <c r="S1782" t="s">
        <v>532</v>
      </c>
      <c r="T1782" t="s">
        <v>533</v>
      </c>
      <c r="V1782" t="s">
        <v>534</v>
      </c>
      <c r="W1782" t="s">
        <v>687</v>
      </c>
      <c r="X1782" s="3">
        <v>67000</v>
      </c>
      <c r="Y1782" t="s">
        <v>41</v>
      </c>
      <c r="Z1782" t="s">
        <v>42</v>
      </c>
      <c r="AA1782" t="s">
        <v>535</v>
      </c>
      <c r="AB1782" t="s">
        <v>536</v>
      </c>
      <c r="AC1782" t="str">
        <f t="shared" si="55"/>
        <v>Citeaux Frederique</v>
      </c>
      <c r="AD1782" t="s">
        <v>36</v>
      </c>
    </row>
    <row r="1783" spans="1:30" x14ac:dyDescent="0.4">
      <c r="A1783">
        <v>10267</v>
      </c>
      <c r="B1783">
        <v>43</v>
      </c>
      <c r="C1783" s="2">
        <v>100</v>
      </c>
      <c r="D1783" s="2">
        <f>SALES­_DATA[[#This Row],[PRICEEACH]]*SALES­_DATA[[#This Row],[QUANTITYORDERED]]</f>
        <v>4300</v>
      </c>
      <c r="E1783">
        <v>2</v>
      </c>
      <c r="F1783" s="2">
        <v>4645.72</v>
      </c>
      <c r="G1783" s="2">
        <f>SALES­_DATA[[#This Row],[SALES]]-SALES­_DATA[[#This Row],[cost price]]</f>
        <v>345.72000000000025</v>
      </c>
      <c r="H1783" s="4">
        <v>38175</v>
      </c>
      <c r="I1783" s="1" t="s">
        <v>678</v>
      </c>
      <c r="J1783" t="s">
        <v>25</v>
      </c>
      <c r="K1783">
        <v>3</v>
      </c>
      <c r="L1783" t="str">
        <f t="shared" si="54"/>
        <v>Qtr 3</v>
      </c>
      <c r="M1783" t="s">
        <v>678</v>
      </c>
      <c r="N1783">
        <v>2004</v>
      </c>
      <c r="O1783" t="s">
        <v>181</v>
      </c>
      <c r="P1783" s="2">
        <v>117</v>
      </c>
      <c r="Q1783" t="s">
        <v>634</v>
      </c>
      <c r="R1783" t="s">
        <v>475</v>
      </c>
      <c r="S1783">
        <v>2125557413</v>
      </c>
      <c r="T1783" t="s">
        <v>476</v>
      </c>
      <c r="U1783" t="s">
        <v>477</v>
      </c>
      <c r="V1783" t="s">
        <v>30</v>
      </c>
      <c r="W1783" t="s">
        <v>31</v>
      </c>
      <c r="X1783" s="3">
        <v>10022</v>
      </c>
      <c r="Y1783" t="s">
        <v>32</v>
      </c>
      <c r="Z1783" t="s">
        <v>33</v>
      </c>
      <c r="AA1783" t="s">
        <v>56</v>
      </c>
      <c r="AB1783" t="s">
        <v>478</v>
      </c>
      <c r="AC1783" t="str">
        <f t="shared" si="55"/>
        <v>Young Jeff</v>
      </c>
      <c r="AD1783" t="s">
        <v>51</v>
      </c>
    </row>
    <row r="1784" spans="1:30" x14ac:dyDescent="0.4">
      <c r="A1784">
        <v>10279</v>
      </c>
      <c r="B1784">
        <v>48</v>
      </c>
      <c r="C1784" s="2">
        <v>100</v>
      </c>
      <c r="D1784" s="2">
        <f>SALES­_DATA[[#This Row],[PRICEEACH]]*SALES­_DATA[[#This Row],[QUANTITYORDERED]]</f>
        <v>4800</v>
      </c>
      <c r="E1784">
        <v>2</v>
      </c>
      <c r="F1784" s="2">
        <v>5580.96</v>
      </c>
      <c r="G1784" s="2">
        <f>SALES­_DATA[[#This Row],[SALES]]-SALES­_DATA[[#This Row],[cost price]]</f>
        <v>780.96</v>
      </c>
      <c r="H1784" s="4">
        <v>38208</v>
      </c>
      <c r="I1784" s="1" t="s">
        <v>679</v>
      </c>
      <c r="J1784" t="s">
        <v>25</v>
      </c>
      <c r="K1784">
        <v>3</v>
      </c>
      <c r="L1784" t="str">
        <f t="shared" si="54"/>
        <v>Qtr 3</v>
      </c>
      <c r="M1784" t="s">
        <v>679</v>
      </c>
      <c r="N1784">
        <v>2004</v>
      </c>
      <c r="O1784" t="s">
        <v>181</v>
      </c>
      <c r="P1784" s="2">
        <v>117</v>
      </c>
      <c r="Q1784" t="s">
        <v>634</v>
      </c>
      <c r="R1784" t="s">
        <v>174</v>
      </c>
      <c r="S1784" t="s">
        <v>175</v>
      </c>
      <c r="T1784" t="s">
        <v>176</v>
      </c>
      <c r="V1784" t="s">
        <v>177</v>
      </c>
      <c r="W1784" t="s">
        <v>687</v>
      </c>
      <c r="X1784" s="3">
        <v>28034</v>
      </c>
      <c r="Y1784" t="s">
        <v>178</v>
      </c>
      <c r="Z1784" t="s">
        <v>42</v>
      </c>
      <c r="AA1784" t="s">
        <v>179</v>
      </c>
      <c r="AB1784" t="s">
        <v>180</v>
      </c>
      <c r="AC1784" t="str">
        <f t="shared" si="55"/>
        <v>Freyre Diego</v>
      </c>
      <c r="AD1784" t="s">
        <v>51</v>
      </c>
    </row>
    <row r="1785" spans="1:30" x14ac:dyDescent="0.4">
      <c r="A1785">
        <v>10288</v>
      </c>
      <c r="B1785">
        <v>48</v>
      </c>
      <c r="C1785" s="2">
        <v>100</v>
      </c>
      <c r="D1785" s="2">
        <f>SALES­_DATA[[#This Row],[PRICEEACH]]*SALES­_DATA[[#This Row],[QUANTITYORDERED]]</f>
        <v>4800</v>
      </c>
      <c r="E1785">
        <v>8</v>
      </c>
      <c r="F1785" s="2">
        <v>6539.04</v>
      </c>
      <c r="G1785" s="2">
        <f>SALES­_DATA[[#This Row],[SALES]]-SALES­_DATA[[#This Row],[cost price]]</f>
        <v>1739.04</v>
      </c>
      <c r="H1785" s="4">
        <v>38231</v>
      </c>
      <c r="I1785" s="1" t="s">
        <v>685</v>
      </c>
      <c r="J1785" t="s">
        <v>25</v>
      </c>
      <c r="K1785">
        <v>3</v>
      </c>
      <c r="L1785" t="str">
        <f t="shared" si="54"/>
        <v>Qtr 3</v>
      </c>
      <c r="M1785" t="s">
        <v>685</v>
      </c>
      <c r="N1785">
        <v>2004</v>
      </c>
      <c r="O1785" t="s">
        <v>181</v>
      </c>
      <c r="P1785" s="2">
        <v>117</v>
      </c>
      <c r="Q1785" t="s">
        <v>634</v>
      </c>
      <c r="R1785" t="s">
        <v>418</v>
      </c>
      <c r="S1785" t="s">
        <v>419</v>
      </c>
      <c r="T1785" t="s">
        <v>420</v>
      </c>
      <c r="U1785" t="s">
        <v>421</v>
      </c>
      <c r="V1785" t="s">
        <v>199</v>
      </c>
      <c r="W1785" t="s">
        <v>687</v>
      </c>
      <c r="X1785" s="3">
        <v>69045</v>
      </c>
      <c r="Y1785" t="s">
        <v>199</v>
      </c>
      <c r="Z1785" t="s">
        <v>96</v>
      </c>
      <c r="AA1785" t="s">
        <v>422</v>
      </c>
      <c r="AB1785" t="s">
        <v>423</v>
      </c>
      <c r="AC1785" t="str">
        <f t="shared" si="55"/>
        <v>Victorino Wendy</v>
      </c>
      <c r="AD1785" t="s">
        <v>51</v>
      </c>
    </row>
    <row r="1786" spans="1:30" x14ac:dyDescent="0.4">
      <c r="A1786">
        <v>10302</v>
      </c>
      <c r="B1786">
        <v>45</v>
      </c>
      <c r="C1786" s="2">
        <v>100</v>
      </c>
      <c r="D1786" s="2">
        <f>SALES­_DATA[[#This Row],[PRICEEACH]]*SALES­_DATA[[#This Row],[QUANTITYORDERED]]</f>
        <v>4500</v>
      </c>
      <c r="E1786">
        <v>4</v>
      </c>
      <c r="F1786" s="2">
        <v>5548.95</v>
      </c>
      <c r="G1786" s="2">
        <f>SALES­_DATA[[#This Row],[SALES]]-SALES­_DATA[[#This Row],[cost price]]</f>
        <v>1048.9499999999998</v>
      </c>
      <c r="H1786" s="4">
        <v>37900</v>
      </c>
      <c r="I1786" s="1" t="s">
        <v>680</v>
      </c>
      <c r="J1786" t="s">
        <v>25</v>
      </c>
      <c r="K1786">
        <v>4</v>
      </c>
      <c r="L1786" t="str">
        <f t="shared" si="54"/>
        <v>Qtr 4</v>
      </c>
      <c r="M1786" t="s">
        <v>680</v>
      </c>
      <c r="N1786">
        <v>2003</v>
      </c>
      <c r="O1786" t="s">
        <v>181</v>
      </c>
      <c r="P1786" s="2">
        <v>117</v>
      </c>
      <c r="Q1786" t="s">
        <v>634</v>
      </c>
      <c r="R1786" t="s">
        <v>165</v>
      </c>
      <c r="S1786" t="s">
        <v>166</v>
      </c>
      <c r="T1786" t="s">
        <v>167</v>
      </c>
      <c r="V1786" t="s">
        <v>168</v>
      </c>
      <c r="W1786" t="s">
        <v>687</v>
      </c>
      <c r="X1786" s="3" t="s">
        <v>169</v>
      </c>
      <c r="Y1786" t="s">
        <v>170</v>
      </c>
      <c r="Z1786" t="s">
        <v>42</v>
      </c>
      <c r="AA1786" t="s">
        <v>171</v>
      </c>
      <c r="AB1786" t="s">
        <v>172</v>
      </c>
      <c r="AC1786" t="str">
        <f t="shared" si="55"/>
        <v>Devon Elizabeth</v>
      </c>
      <c r="AD1786" t="s">
        <v>51</v>
      </c>
    </row>
    <row r="1787" spans="1:30" x14ac:dyDescent="0.4">
      <c r="A1787">
        <v>10311</v>
      </c>
      <c r="B1787">
        <v>43</v>
      </c>
      <c r="C1787" s="2">
        <v>100</v>
      </c>
      <c r="D1787" s="2">
        <f>SALES­_DATA[[#This Row],[PRICEEACH]]*SALES­_DATA[[#This Row],[QUANTITYORDERED]]</f>
        <v>4300</v>
      </c>
      <c r="E1787">
        <v>3</v>
      </c>
      <c r="F1787" s="2">
        <v>4595.41</v>
      </c>
      <c r="G1787" s="2">
        <f>SALES­_DATA[[#This Row],[SALES]]-SALES­_DATA[[#This Row],[cost price]]</f>
        <v>295.40999999999985</v>
      </c>
      <c r="H1787" s="4">
        <v>38276</v>
      </c>
      <c r="I1787" s="1" t="s">
        <v>680</v>
      </c>
      <c r="J1787" t="s">
        <v>25</v>
      </c>
      <c r="K1787">
        <v>4</v>
      </c>
      <c r="L1787" t="str">
        <f t="shared" si="54"/>
        <v>Qtr 4</v>
      </c>
      <c r="M1787" t="s">
        <v>680</v>
      </c>
      <c r="N1787">
        <v>2004</v>
      </c>
      <c r="O1787" t="s">
        <v>181</v>
      </c>
      <c r="P1787" s="2">
        <v>117</v>
      </c>
      <c r="Q1787" t="s">
        <v>634</v>
      </c>
      <c r="R1787" t="s">
        <v>174</v>
      </c>
      <c r="S1787" t="s">
        <v>175</v>
      </c>
      <c r="T1787" t="s">
        <v>176</v>
      </c>
      <c r="V1787" t="s">
        <v>177</v>
      </c>
      <c r="W1787" t="s">
        <v>687</v>
      </c>
      <c r="X1787" s="3">
        <v>28034</v>
      </c>
      <c r="Y1787" t="s">
        <v>178</v>
      </c>
      <c r="Z1787" t="s">
        <v>42</v>
      </c>
      <c r="AA1787" t="s">
        <v>179</v>
      </c>
      <c r="AB1787" t="s">
        <v>180</v>
      </c>
      <c r="AC1787" t="str">
        <f t="shared" si="55"/>
        <v>Freyre Diego</v>
      </c>
      <c r="AD1787" t="s">
        <v>51</v>
      </c>
    </row>
    <row r="1788" spans="1:30" x14ac:dyDescent="0.4">
      <c r="A1788">
        <v>10332</v>
      </c>
      <c r="B1788">
        <v>44</v>
      </c>
      <c r="C1788" s="2">
        <v>42.26</v>
      </c>
      <c r="D1788" s="2">
        <f>SALES­_DATA[[#This Row],[PRICEEACH]]*SALES­_DATA[[#This Row],[QUANTITYORDERED]]</f>
        <v>1859.4399999999998</v>
      </c>
      <c r="E1788">
        <v>11</v>
      </c>
      <c r="F1788" s="2">
        <v>1859.44</v>
      </c>
      <c r="G1788" s="2">
        <f>SALES­_DATA[[#This Row],[SALES]]-SALES­_DATA[[#This Row],[cost price]]</f>
        <v>0</v>
      </c>
      <c r="H1788" s="4">
        <v>38308</v>
      </c>
      <c r="I1788" s="1" t="s">
        <v>681</v>
      </c>
      <c r="J1788" t="s">
        <v>25</v>
      </c>
      <c r="K1788">
        <v>4</v>
      </c>
      <c r="L1788" t="str">
        <f t="shared" si="54"/>
        <v>Qtr 4</v>
      </c>
      <c r="M1788" t="s">
        <v>681</v>
      </c>
      <c r="N1788">
        <v>2004</v>
      </c>
      <c r="O1788" t="s">
        <v>181</v>
      </c>
      <c r="P1788" s="2">
        <v>117</v>
      </c>
      <c r="Q1788" t="s">
        <v>634</v>
      </c>
      <c r="R1788" t="s">
        <v>492</v>
      </c>
      <c r="S1788" t="s">
        <v>493</v>
      </c>
      <c r="T1788" t="s">
        <v>494</v>
      </c>
      <c r="V1788" t="s">
        <v>495</v>
      </c>
      <c r="W1788" t="s">
        <v>687</v>
      </c>
      <c r="X1788" s="3" t="s">
        <v>496</v>
      </c>
      <c r="Y1788" t="s">
        <v>170</v>
      </c>
      <c r="Z1788" t="s">
        <v>42</v>
      </c>
      <c r="AA1788" t="s">
        <v>497</v>
      </c>
      <c r="AB1788" t="s">
        <v>94</v>
      </c>
      <c r="AC1788" t="str">
        <f t="shared" si="55"/>
        <v>Ashworth Victoria</v>
      </c>
      <c r="AD1788" t="s">
        <v>36</v>
      </c>
    </row>
    <row r="1789" spans="1:30" x14ac:dyDescent="0.4">
      <c r="A1789">
        <v>10346</v>
      </c>
      <c r="B1789">
        <v>24</v>
      </c>
      <c r="C1789" s="2">
        <v>87.24</v>
      </c>
      <c r="D1789" s="2">
        <f>SALES­_DATA[[#This Row],[PRICEEACH]]*SALES­_DATA[[#This Row],[QUANTITYORDERED]]</f>
        <v>2093.7599999999998</v>
      </c>
      <c r="E1789">
        <v>5</v>
      </c>
      <c r="F1789" s="2">
        <v>2093.7600000000002</v>
      </c>
      <c r="G1789" s="2">
        <f>SALES­_DATA[[#This Row],[SALES]]-SALES­_DATA[[#This Row],[cost price]]</f>
        <v>0</v>
      </c>
      <c r="H1789" s="4">
        <v>38320</v>
      </c>
      <c r="I1789" s="1" t="s">
        <v>681</v>
      </c>
      <c r="J1789" t="s">
        <v>25</v>
      </c>
      <c r="K1789">
        <v>4</v>
      </c>
      <c r="L1789" t="str">
        <f t="shared" si="54"/>
        <v>Qtr 4</v>
      </c>
      <c r="M1789" t="s">
        <v>681</v>
      </c>
      <c r="N1789">
        <v>2004</v>
      </c>
      <c r="O1789" t="s">
        <v>181</v>
      </c>
      <c r="P1789" s="2">
        <v>117</v>
      </c>
      <c r="Q1789" t="s">
        <v>634</v>
      </c>
      <c r="R1789" t="s">
        <v>539</v>
      </c>
      <c r="S1789">
        <v>7025551838</v>
      </c>
      <c r="T1789" t="s">
        <v>540</v>
      </c>
      <c r="V1789" t="s">
        <v>541</v>
      </c>
      <c r="W1789" t="s">
        <v>542</v>
      </c>
      <c r="X1789" s="3">
        <v>83030</v>
      </c>
      <c r="Y1789" t="s">
        <v>32</v>
      </c>
      <c r="Z1789" t="s">
        <v>33</v>
      </c>
      <c r="AA1789" t="s">
        <v>113</v>
      </c>
      <c r="AB1789" t="s">
        <v>400</v>
      </c>
      <c r="AC1789" t="str">
        <f t="shared" si="55"/>
        <v>King Sue</v>
      </c>
      <c r="AD1789" t="s">
        <v>36</v>
      </c>
    </row>
    <row r="1790" spans="1:30" x14ac:dyDescent="0.4">
      <c r="A1790">
        <v>10368</v>
      </c>
      <c r="B1790">
        <v>31</v>
      </c>
      <c r="C1790" s="2">
        <v>100</v>
      </c>
      <c r="D1790" s="2">
        <f>SALES­_DATA[[#This Row],[PRICEEACH]]*SALES­_DATA[[#This Row],[QUANTITYORDERED]]</f>
        <v>3100</v>
      </c>
      <c r="E1790">
        <v>5</v>
      </c>
      <c r="F1790" s="2">
        <v>4223.13</v>
      </c>
      <c r="G1790" s="2">
        <f>SALES­_DATA[[#This Row],[SALES]]-SALES­_DATA[[#This Row],[cost price]]</f>
        <v>1123.1300000000001</v>
      </c>
      <c r="H1790" s="4">
        <v>38371</v>
      </c>
      <c r="I1790" s="1" t="s">
        <v>675</v>
      </c>
      <c r="J1790" t="s">
        <v>25</v>
      </c>
      <c r="K1790">
        <v>1</v>
      </c>
      <c r="L1790" t="str">
        <f t="shared" si="54"/>
        <v>Qtr 1</v>
      </c>
      <c r="M1790" t="s">
        <v>675</v>
      </c>
      <c r="N1790">
        <v>2005</v>
      </c>
      <c r="O1790" t="s">
        <v>181</v>
      </c>
      <c r="P1790" s="2">
        <v>117</v>
      </c>
      <c r="Q1790" t="s">
        <v>634</v>
      </c>
      <c r="R1790" t="s">
        <v>272</v>
      </c>
      <c r="S1790">
        <v>4155551450</v>
      </c>
      <c r="T1790" t="s">
        <v>273</v>
      </c>
      <c r="V1790" t="s">
        <v>274</v>
      </c>
      <c r="W1790" t="s">
        <v>55</v>
      </c>
      <c r="X1790" s="3">
        <v>97562</v>
      </c>
      <c r="Y1790" t="s">
        <v>32</v>
      </c>
      <c r="Z1790" t="s">
        <v>33</v>
      </c>
      <c r="AA1790" t="s">
        <v>275</v>
      </c>
      <c r="AB1790" t="s">
        <v>276</v>
      </c>
      <c r="AC1790" t="str">
        <f t="shared" si="55"/>
        <v>Nelson Valarie</v>
      </c>
      <c r="AD1790" t="s">
        <v>51</v>
      </c>
    </row>
    <row r="1791" spans="1:30" x14ac:dyDescent="0.4">
      <c r="A1791">
        <v>10380</v>
      </c>
      <c r="B1791">
        <v>44</v>
      </c>
      <c r="C1791" s="2">
        <v>36.29</v>
      </c>
      <c r="D1791" s="2">
        <f>SALES­_DATA[[#This Row],[PRICEEACH]]*SALES­_DATA[[#This Row],[QUANTITYORDERED]]</f>
        <v>1596.76</v>
      </c>
      <c r="E1791">
        <v>7</v>
      </c>
      <c r="F1791" s="2">
        <v>1596.76</v>
      </c>
      <c r="G1791" s="2">
        <f>SALES­_DATA[[#This Row],[SALES]]-SALES­_DATA[[#This Row],[cost price]]</f>
        <v>0</v>
      </c>
      <c r="H1791" s="4">
        <v>38399</v>
      </c>
      <c r="I1791" s="1" t="s">
        <v>676</v>
      </c>
      <c r="J1791" t="s">
        <v>25</v>
      </c>
      <c r="K1791">
        <v>1</v>
      </c>
      <c r="L1791" t="str">
        <f t="shared" si="54"/>
        <v>Qtr 1</v>
      </c>
      <c r="M1791" t="s">
        <v>676</v>
      </c>
      <c r="N1791">
        <v>2005</v>
      </c>
      <c r="O1791" t="s">
        <v>181</v>
      </c>
      <c r="P1791" s="2">
        <v>117</v>
      </c>
      <c r="Q1791" t="s">
        <v>634</v>
      </c>
      <c r="R1791" t="s">
        <v>174</v>
      </c>
      <c r="S1791" t="s">
        <v>175</v>
      </c>
      <c r="T1791" t="s">
        <v>176</v>
      </c>
      <c r="V1791" t="s">
        <v>177</v>
      </c>
      <c r="W1791" t="s">
        <v>687</v>
      </c>
      <c r="X1791" s="3">
        <v>28034</v>
      </c>
      <c r="Y1791" t="s">
        <v>178</v>
      </c>
      <c r="Z1791" t="s">
        <v>42</v>
      </c>
      <c r="AA1791" t="s">
        <v>179</v>
      </c>
      <c r="AB1791" t="s">
        <v>180</v>
      </c>
      <c r="AC1791" t="str">
        <f t="shared" si="55"/>
        <v>Freyre Diego</v>
      </c>
      <c r="AD1791" t="s">
        <v>36</v>
      </c>
    </row>
    <row r="1792" spans="1:30" x14ac:dyDescent="0.4">
      <c r="A1792">
        <v>10407</v>
      </c>
      <c r="B1792">
        <v>59</v>
      </c>
      <c r="C1792" s="2">
        <v>98.65</v>
      </c>
      <c r="D1792" s="2">
        <f>SALES­_DATA[[#This Row],[PRICEEACH]]*SALES­_DATA[[#This Row],[QUANTITYORDERED]]</f>
        <v>5820.35</v>
      </c>
      <c r="E1792">
        <v>5</v>
      </c>
      <c r="F1792" s="2">
        <v>5820.35</v>
      </c>
      <c r="G1792" s="2">
        <f>SALES­_DATA[[#This Row],[SALES]]-SALES­_DATA[[#This Row],[cost price]]</f>
        <v>0</v>
      </c>
      <c r="H1792" s="4">
        <v>38464</v>
      </c>
      <c r="I1792" s="1" t="s">
        <v>683</v>
      </c>
      <c r="J1792" t="s">
        <v>401</v>
      </c>
      <c r="K1792">
        <v>2</v>
      </c>
      <c r="L1792" t="str">
        <f t="shared" si="54"/>
        <v>Qtr 2</v>
      </c>
      <c r="M1792" t="s">
        <v>683</v>
      </c>
      <c r="N1792">
        <v>2005</v>
      </c>
      <c r="O1792" t="s">
        <v>181</v>
      </c>
      <c r="P1792" s="2">
        <v>117</v>
      </c>
      <c r="Q1792" t="s">
        <v>634</v>
      </c>
      <c r="R1792" t="s">
        <v>397</v>
      </c>
      <c r="S1792">
        <v>4085553659</v>
      </c>
      <c r="T1792" t="s">
        <v>398</v>
      </c>
      <c r="V1792" t="s">
        <v>399</v>
      </c>
      <c r="W1792" t="s">
        <v>55</v>
      </c>
      <c r="X1792" s="3">
        <v>94217</v>
      </c>
      <c r="Y1792" t="s">
        <v>32</v>
      </c>
      <c r="Z1792" t="s">
        <v>33</v>
      </c>
      <c r="AA1792" t="s">
        <v>102</v>
      </c>
      <c r="AB1792" t="s">
        <v>400</v>
      </c>
      <c r="AC1792" t="str">
        <f t="shared" si="55"/>
        <v>Frick Sue</v>
      </c>
      <c r="AD1792" t="s">
        <v>51</v>
      </c>
    </row>
    <row r="1793" spans="1:30" x14ac:dyDescent="0.4">
      <c r="A1793">
        <v>10420</v>
      </c>
      <c r="B1793">
        <v>55</v>
      </c>
      <c r="C1793" s="2">
        <v>96.3</v>
      </c>
      <c r="D1793" s="2">
        <f>SALES­_DATA[[#This Row],[PRICEEACH]]*SALES­_DATA[[#This Row],[QUANTITYORDERED]]</f>
        <v>5296.5</v>
      </c>
      <c r="E1793">
        <v>8</v>
      </c>
      <c r="F1793" s="2">
        <v>5296.5</v>
      </c>
      <c r="G1793" s="2">
        <f>SALES­_DATA[[#This Row],[SALES]]-SALES­_DATA[[#This Row],[cost price]]</f>
        <v>0</v>
      </c>
      <c r="H1793" s="4">
        <v>38501</v>
      </c>
      <c r="I1793" s="1" t="s">
        <v>677</v>
      </c>
      <c r="J1793" t="s">
        <v>300</v>
      </c>
      <c r="K1793">
        <v>2</v>
      </c>
      <c r="L1793" t="str">
        <f t="shared" si="54"/>
        <v>Qtr 2</v>
      </c>
      <c r="M1793" t="s">
        <v>677</v>
      </c>
      <c r="N1793">
        <v>2005</v>
      </c>
      <c r="O1793" t="s">
        <v>181</v>
      </c>
      <c r="P1793" s="2">
        <v>117</v>
      </c>
      <c r="Q1793" t="s">
        <v>634</v>
      </c>
      <c r="R1793" t="s">
        <v>152</v>
      </c>
      <c r="S1793" t="s">
        <v>153</v>
      </c>
      <c r="T1793" t="s">
        <v>154</v>
      </c>
      <c r="U1793" t="s">
        <v>155</v>
      </c>
      <c r="V1793" t="s">
        <v>156</v>
      </c>
      <c r="W1793" t="s">
        <v>157</v>
      </c>
      <c r="X1793" s="3">
        <v>2067</v>
      </c>
      <c r="Y1793" t="s">
        <v>95</v>
      </c>
      <c r="Z1793" t="s">
        <v>96</v>
      </c>
      <c r="AA1793" t="s">
        <v>158</v>
      </c>
      <c r="AB1793" t="s">
        <v>159</v>
      </c>
      <c r="AC1793" t="str">
        <f t="shared" si="55"/>
        <v>Huxley Adrian</v>
      </c>
      <c r="AD1793" t="s">
        <v>51</v>
      </c>
    </row>
    <row r="1794" spans="1:30" x14ac:dyDescent="0.4">
      <c r="A1794">
        <v>10109</v>
      </c>
      <c r="B1794">
        <v>29</v>
      </c>
      <c r="C1794" s="2">
        <v>32.1</v>
      </c>
      <c r="D1794" s="2">
        <f>SALES­_DATA[[#This Row],[PRICEEACH]]*SALES­_DATA[[#This Row],[QUANTITYORDERED]]</f>
        <v>930.90000000000009</v>
      </c>
      <c r="E1794">
        <v>6</v>
      </c>
      <c r="F1794" s="2">
        <v>930.9</v>
      </c>
      <c r="G1794" s="2">
        <f>SALES­_DATA[[#This Row],[SALES]]-SALES­_DATA[[#This Row],[cost price]]</f>
        <v>0</v>
      </c>
      <c r="H1794" s="4">
        <v>37690</v>
      </c>
      <c r="I1794" s="1" t="s">
        <v>686</v>
      </c>
      <c r="J1794" t="s">
        <v>25</v>
      </c>
      <c r="K1794">
        <v>1</v>
      </c>
      <c r="L1794" t="str">
        <f t="shared" si="54"/>
        <v>Qtr 1</v>
      </c>
      <c r="M1794" t="s">
        <v>686</v>
      </c>
      <c r="N1794">
        <v>2003</v>
      </c>
      <c r="O1794" t="s">
        <v>181</v>
      </c>
      <c r="P1794" s="2">
        <v>37</v>
      </c>
      <c r="Q1794" t="s">
        <v>635</v>
      </c>
      <c r="R1794" t="s">
        <v>309</v>
      </c>
      <c r="S1794">
        <v>2155559857</v>
      </c>
      <c r="T1794" t="s">
        <v>310</v>
      </c>
      <c r="V1794" t="s">
        <v>216</v>
      </c>
      <c r="W1794" t="s">
        <v>142</v>
      </c>
      <c r="X1794" s="3">
        <v>71270</v>
      </c>
      <c r="Y1794" t="s">
        <v>32</v>
      </c>
      <c r="Z1794" t="s">
        <v>33</v>
      </c>
      <c r="AA1794" t="s">
        <v>124</v>
      </c>
      <c r="AB1794" t="s">
        <v>311</v>
      </c>
      <c r="AC1794" t="str">
        <f t="shared" si="55"/>
        <v>Hernandez Rosa</v>
      </c>
      <c r="AD1794" t="s">
        <v>36</v>
      </c>
    </row>
    <row r="1795" spans="1:30" x14ac:dyDescent="0.4">
      <c r="A1795">
        <v>10122</v>
      </c>
      <c r="B1795">
        <v>39</v>
      </c>
      <c r="C1795" s="2">
        <v>30.96</v>
      </c>
      <c r="D1795" s="2">
        <f>SALES­_DATA[[#This Row],[PRICEEACH]]*SALES­_DATA[[#This Row],[QUANTITYORDERED]]</f>
        <v>1207.44</v>
      </c>
      <c r="E1795">
        <v>4</v>
      </c>
      <c r="F1795" s="2">
        <v>1207.44</v>
      </c>
      <c r="G1795" s="2">
        <f>SALES­_DATA[[#This Row],[SALES]]-SALES­_DATA[[#This Row],[cost price]]</f>
        <v>0</v>
      </c>
      <c r="H1795" s="4">
        <v>37749</v>
      </c>
      <c r="I1795" s="1" t="s">
        <v>677</v>
      </c>
      <c r="J1795" t="s">
        <v>25</v>
      </c>
      <c r="K1795">
        <v>2</v>
      </c>
      <c r="L1795" t="str">
        <f t="shared" ref="L1795:L1858" si="56">CONCATENATE("Qtr", " ",K1795)</f>
        <v>Qtr 2</v>
      </c>
      <c r="M1795" t="s">
        <v>677</v>
      </c>
      <c r="N1795">
        <v>2003</v>
      </c>
      <c r="O1795" t="s">
        <v>181</v>
      </c>
      <c r="P1795" s="2">
        <v>37</v>
      </c>
      <c r="Q1795" t="s">
        <v>635</v>
      </c>
      <c r="R1795" t="s">
        <v>433</v>
      </c>
      <c r="S1795" t="s">
        <v>434</v>
      </c>
      <c r="T1795" t="s">
        <v>435</v>
      </c>
      <c r="V1795" t="s">
        <v>436</v>
      </c>
      <c r="W1795" t="s">
        <v>687</v>
      </c>
      <c r="X1795" s="3">
        <v>13008</v>
      </c>
      <c r="Y1795" t="s">
        <v>41</v>
      </c>
      <c r="Z1795" t="s">
        <v>42</v>
      </c>
      <c r="AA1795" t="s">
        <v>437</v>
      </c>
      <c r="AB1795" t="s">
        <v>438</v>
      </c>
      <c r="AC1795" t="str">
        <f t="shared" ref="AC1795:AC1858" si="57">CONCATENATE(AA1795, " ",AB1795)</f>
        <v>Lebihan Laurence</v>
      </c>
      <c r="AD1795" t="s">
        <v>36</v>
      </c>
    </row>
    <row r="1796" spans="1:30" x14ac:dyDescent="0.4">
      <c r="A1796">
        <v>10135</v>
      </c>
      <c r="B1796">
        <v>20</v>
      </c>
      <c r="C1796" s="2">
        <v>35.869999999999997</v>
      </c>
      <c r="D1796" s="2">
        <f>SALES­_DATA[[#This Row],[PRICEEACH]]*SALES­_DATA[[#This Row],[QUANTITYORDERED]]</f>
        <v>717.4</v>
      </c>
      <c r="E1796">
        <v>1</v>
      </c>
      <c r="F1796" s="2">
        <v>717.4</v>
      </c>
      <c r="G1796" s="2">
        <f>SALES­_DATA[[#This Row],[SALES]]-SALES­_DATA[[#This Row],[cost price]]</f>
        <v>0</v>
      </c>
      <c r="H1796" s="4">
        <v>37804</v>
      </c>
      <c r="I1796" s="1" t="s">
        <v>678</v>
      </c>
      <c r="J1796" t="s">
        <v>25</v>
      </c>
      <c r="K1796">
        <v>3</v>
      </c>
      <c r="L1796" t="str">
        <f t="shared" si="56"/>
        <v>Qtr 3</v>
      </c>
      <c r="M1796" t="s">
        <v>678</v>
      </c>
      <c r="N1796">
        <v>2003</v>
      </c>
      <c r="O1796" t="s">
        <v>181</v>
      </c>
      <c r="P1796" s="2">
        <v>37</v>
      </c>
      <c r="Q1796" t="s">
        <v>635</v>
      </c>
      <c r="R1796" t="s">
        <v>272</v>
      </c>
      <c r="S1796">
        <v>4155551450</v>
      </c>
      <c r="T1796" t="s">
        <v>273</v>
      </c>
      <c r="V1796" t="s">
        <v>274</v>
      </c>
      <c r="W1796" t="s">
        <v>55</v>
      </c>
      <c r="X1796" s="3">
        <v>97562</v>
      </c>
      <c r="Y1796" t="s">
        <v>32</v>
      </c>
      <c r="Z1796" t="s">
        <v>33</v>
      </c>
      <c r="AA1796" t="s">
        <v>275</v>
      </c>
      <c r="AB1796" t="s">
        <v>276</v>
      </c>
      <c r="AC1796" t="str">
        <f t="shared" si="57"/>
        <v>Nelson Valarie</v>
      </c>
      <c r="AD1796" t="s">
        <v>36</v>
      </c>
    </row>
    <row r="1797" spans="1:30" x14ac:dyDescent="0.4">
      <c r="A1797">
        <v>10147</v>
      </c>
      <c r="B1797">
        <v>25</v>
      </c>
      <c r="C1797" s="2">
        <v>42.67</v>
      </c>
      <c r="D1797" s="2">
        <f>SALES­_DATA[[#This Row],[PRICEEACH]]*SALES­_DATA[[#This Row],[QUANTITYORDERED]]</f>
        <v>1066.75</v>
      </c>
      <c r="E1797">
        <v>1</v>
      </c>
      <c r="F1797" s="2">
        <v>1066.75</v>
      </c>
      <c r="G1797" s="2">
        <f>SALES­_DATA[[#This Row],[SALES]]-SALES­_DATA[[#This Row],[cost price]]</f>
        <v>0</v>
      </c>
      <c r="H1797" s="4">
        <v>37869</v>
      </c>
      <c r="I1797" s="1" t="s">
        <v>685</v>
      </c>
      <c r="J1797" t="s">
        <v>25</v>
      </c>
      <c r="K1797">
        <v>3</v>
      </c>
      <c r="L1797" t="str">
        <f t="shared" si="56"/>
        <v>Qtr 3</v>
      </c>
      <c r="M1797" t="s">
        <v>685</v>
      </c>
      <c r="N1797">
        <v>2003</v>
      </c>
      <c r="O1797" t="s">
        <v>181</v>
      </c>
      <c r="P1797" s="2">
        <v>37</v>
      </c>
      <c r="Q1797" t="s">
        <v>635</v>
      </c>
      <c r="R1797" t="s">
        <v>281</v>
      </c>
      <c r="S1797">
        <v>6175558555</v>
      </c>
      <c r="T1797" t="s">
        <v>282</v>
      </c>
      <c r="V1797" t="s">
        <v>283</v>
      </c>
      <c r="W1797" t="s">
        <v>123</v>
      </c>
      <c r="X1797" s="3">
        <v>58339</v>
      </c>
      <c r="Y1797" t="s">
        <v>32</v>
      </c>
      <c r="Z1797" t="s">
        <v>33</v>
      </c>
      <c r="AA1797" t="s">
        <v>275</v>
      </c>
      <c r="AB1797" t="s">
        <v>284</v>
      </c>
      <c r="AC1797" t="str">
        <f t="shared" si="57"/>
        <v>Nelson Allen</v>
      </c>
      <c r="AD1797" t="s">
        <v>36</v>
      </c>
    </row>
    <row r="1798" spans="1:30" x14ac:dyDescent="0.4">
      <c r="A1798">
        <v>10160</v>
      </c>
      <c r="B1798">
        <v>42</v>
      </c>
      <c r="C1798" s="2">
        <v>37</v>
      </c>
      <c r="D1798" s="2">
        <f>SALES­_DATA[[#This Row],[PRICEEACH]]*SALES­_DATA[[#This Row],[QUANTITYORDERED]]</f>
        <v>1554</v>
      </c>
      <c r="E1798">
        <v>2</v>
      </c>
      <c r="F1798" s="2">
        <v>1554</v>
      </c>
      <c r="G1798" s="2">
        <f>SALES­_DATA[[#This Row],[SALES]]-SALES­_DATA[[#This Row],[cost price]]</f>
        <v>0</v>
      </c>
      <c r="H1798" s="4">
        <v>37905</v>
      </c>
      <c r="I1798" s="1" t="s">
        <v>680</v>
      </c>
      <c r="J1798" t="s">
        <v>25</v>
      </c>
      <c r="K1798">
        <v>4</v>
      </c>
      <c r="L1798" t="str">
        <f t="shared" si="56"/>
        <v>Qtr 4</v>
      </c>
      <c r="M1798" t="s">
        <v>680</v>
      </c>
      <c r="N1798">
        <v>2003</v>
      </c>
      <c r="O1798" t="s">
        <v>181</v>
      </c>
      <c r="P1798" s="2">
        <v>37</v>
      </c>
      <c r="Q1798" t="s">
        <v>635</v>
      </c>
      <c r="R1798" t="s">
        <v>358</v>
      </c>
      <c r="S1798">
        <v>2155554369</v>
      </c>
      <c r="T1798" t="s">
        <v>359</v>
      </c>
      <c r="V1798" t="s">
        <v>360</v>
      </c>
      <c r="W1798" t="s">
        <v>55</v>
      </c>
      <c r="X1798" s="3" t="s">
        <v>687</v>
      </c>
      <c r="Y1798" t="s">
        <v>32</v>
      </c>
      <c r="Z1798" t="s">
        <v>33</v>
      </c>
      <c r="AA1798" t="s">
        <v>361</v>
      </c>
      <c r="AB1798" t="s">
        <v>103</v>
      </c>
      <c r="AC1798" t="str">
        <f t="shared" si="57"/>
        <v>Chandler Michael</v>
      </c>
      <c r="AD1798" t="s">
        <v>36</v>
      </c>
    </row>
    <row r="1799" spans="1:30" x14ac:dyDescent="0.4">
      <c r="A1799">
        <v>10171</v>
      </c>
      <c r="B1799">
        <v>36</v>
      </c>
      <c r="C1799" s="2">
        <v>35.49</v>
      </c>
      <c r="D1799" s="2">
        <f>SALES­_DATA[[#This Row],[PRICEEACH]]*SALES­_DATA[[#This Row],[QUANTITYORDERED]]</f>
        <v>1277.6400000000001</v>
      </c>
      <c r="E1799">
        <v>4</v>
      </c>
      <c r="F1799" s="2">
        <v>1277.6400000000001</v>
      </c>
      <c r="G1799" s="2">
        <f>SALES­_DATA[[#This Row],[SALES]]-SALES­_DATA[[#This Row],[cost price]]</f>
        <v>0</v>
      </c>
      <c r="H1799" s="4">
        <v>37930</v>
      </c>
      <c r="I1799" s="1" t="s">
        <v>681</v>
      </c>
      <c r="J1799" t="s">
        <v>25</v>
      </c>
      <c r="K1799">
        <v>4</v>
      </c>
      <c r="L1799" t="str">
        <f t="shared" si="56"/>
        <v>Qtr 4</v>
      </c>
      <c r="M1799" t="s">
        <v>681</v>
      </c>
      <c r="N1799">
        <v>2003</v>
      </c>
      <c r="O1799" t="s">
        <v>181</v>
      </c>
      <c r="P1799" s="2">
        <v>37</v>
      </c>
      <c r="Q1799" t="s">
        <v>635</v>
      </c>
      <c r="R1799" t="s">
        <v>292</v>
      </c>
      <c r="S1799" t="s">
        <v>293</v>
      </c>
      <c r="T1799" t="s">
        <v>294</v>
      </c>
      <c r="V1799" t="s">
        <v>295</v>
      </c>
      <c r="W1799" t="s">
        <v>296</v>
      </c>
      <c r="X1799" s="3" t="s">
        <v>297</v>
      </c>
      <c r="Y1799" t="s">
        <v>231</v>
      </c>
      <c r="Z1799" t="s">
        <v>33</v>
      </c>
      <c r="AA1799" t="s">
        <v>298</v>
      </c>
      <c r="AB1799" t="s">
        <v>299</v>
      </c>
      <c r="AC1799" t="str">
        <f t="shared" si="57"/>
        <v>Fresnisre Jean</v>
      </c>
      <c r="AD1799" t="s">
        <v>36</v>
      </c>
    </row>
    <row r="1800" spans="1:30" x14ac:dyDescent="0.4">
      <c r="A1800">
        <v>10181</v>
      </c>
      <c r="B1800">
        <v>37</v>
      </c>
      <c r="C1800" s="2">
        <v>42.67</v>
      </c>
      <c r="D1800" s="2">
        <f>SALES­_DATA[[#This Row],[PRICEEACH]]*SALES­_DATA[[#This Row],[QUANTITYORDERED]]</f>
        <v>1578.79</v>
      </c>
      <c r="E1800">
        <v>8</v>
      </c>
      <c r="F1800" s="2">
        <v>1578.79</v>
      </c>
      <c r="G1800" s="2">
        <f>SALES­_DATA[[#This Row],[SALES]]-SALES­_DATA[[#This Row],[cost price]]</f>
        <v>0</v>
      </c>
      <c r="H1800" s="4">
        <v>37937</v>
      </c>
      <c r="I1800" s="1" t="s">
        <v>681</v>
      </c>
      <c r="J1800" t="s">
        <v>25</v>
      </c>
      <c r="K1800">
        <v>4</v>
      </c>
      <c r="L1800" t="str">
        <f t="shared" si="56"/>
        <v>Qtr 4</v>
      </c>
      <c r="M1800" t="s">
        <v>681</v>
      </c>
      <c r="N1800">
        <v>2003</v>
      </c>
      <c r="O1800" t="s">
        <v>181</v>
      </c>
      <c r="P1800" s="2">
        <v>37</v>
      </c>
      <c r="Q1800" t="s">
        <v>635</v>
      </c>
      <c r="R1800" t="s">
        <v>73</v>
      </c>
      <c r="S1800" t="s">
        <v>74</v>
      </c>
      <c r="T1800" t="s">
        <v>75</v>
      </c>
      <c r="V1800" t="s">
        <v>76</v>
      </c>
      <c r="W1800" t="s">
        <v>687</v>
      </c>
      <c r="X1800" s="3" t="s">
        <v>77</v>
      </c>
      <c r="Y1800" t="s">
        <v>78</v>
      </c>
      <c r="Z1800" t="s">
        <v>42</v>
      </c>
      <c r="AA1800" t="s">
        <v>79</v>
      </c>
      <c r="AB1800" t="s">
        <v>80</v>
      </c>
      <c r="AC1800" t="str">
        <f t="shared" si="57"/>
        <v>Oeztan Veysel</v>
      </c>
      <c r="AD1800" t="s">
        <v>36</v>
      </c>
    </row>
    <row r="1801" spans="1:30" x14ac:dyDescent="0.4">
      <c r="A1801">
        <v>10192</v>
      </c>
      <c r="B1801">
        <v>30</v>
      </c>
      <c r="C1801" s="2">
        <v>30.59</v>
      </c>
      <c r="D1801" s="2">
        <f>SALES­_DATA[[#This Row],[PRICEEACH]]*SALES­_DATA[[#This Row],[QUANTITYORDERED]]</f>
        <v>917.7</v>
      </c>
      <c r="E1801">
        <v>13</v>
      </c>
      <c r="F1801" s="2">
        <v>917.7</v>
      </c>
      <c r="G1801" s="2">
        <f>SALES­_DATA[[#This Row],[SALES]]-SALES­_DATA[[#This Row],[cost price]]</f>
        <v>0</v>
      </c>
      <c r="H1801" s="4">
        <v>37945</v>
      </c>
      <c r="I1801" s="1" t="s">
        <v>681</v>
      </c>
      <c r="J1801" t="s">
        <v>25</v>
      </c>
      <c r="K1801">
        <v>4</v>
      </c>
      <c r="L1801" t="str">
        <f t="shared" si="56"/>
        <v>Qtr 4</v>
      </c>
      <c r="M1801" t="s">
        <v>681</v>
      </c>
      <c r="N1801">
        <v>2003</v>
      </c>
      <c r="O1801" t="s">
        <v>181</v>
      </c>
      <c r="P1801" s="2">
        <v>37</v>
      </c>
      <c r="Q1801" t="s">
        <v>635</v>
      </c>
      <c r="R1801" t="s">
        <v>277</v>
      </c>
      <c r="S1801">
        <v>6035558647</v>
      </c>
      <c r="T1801" t="s">
        <v>278</v>
      </c>
      <c r="V1801" t="s">
        <v>279</v>
      </c>
      <c r="W1801" t="s">
        <v>280</v>
      </c>
      <c r="X1801" s="3">
        <v>62005</v>
      </c>
      <c r="Y1801" t="s">
        <v>32</v>
      </c>
      <c r="Z1801" t="s">
        <v>33</v>
      </c>
      <c r="AA1801" t="s">
        <v>56</v>
      </c>
      <c r="AB1801" t="s">
        <v>276</v>
      </c>
      <c r="AC1801" t="str">
        <f t="shared" si="57"/>
        <v>Young Valarie</v>
      </c>
      <c r="AD1801" t="s">
        <v>36</v>
      </c>
    </row>
    <row r="1802" spans="1:30" x14ac:dyDescent="0.4">
      <c r="A1802">
        <v>10203</v>
      </c>
      <c r="B1802">
        <v>21</v>
      </c>
      <c r="C1802" s="2">
        <v>37</v>
      </c>
      <c r="D1802" s="2">
        <f>SALES­_DATA[[#This Row],[PRICEEACH]]*SALES­_DATA[[#This Row],[QUANTITYORDERED]]</f>
        <v>777</v>
      </c>
      <c r="E1802">
        <v>2</v>
      </c>
      <c r="F1802" s="2">
        <v>777</v>
      </c>
      <c r="G1802" s="2">
        <f>SALES­_DATA[[#This Row],[SALES]]-SALES­_DATA[[#This Row],[cost price]]</f>
        <v>0</v>
      </c>
      <c r="H1802" s="4">
        <v>37957</v>
      </c>
      <c r="I1802" s="1" t="s">
        <v>682</v>
      </c>
      <c r="J1802" t="s">
        <v>25</v>
      </c>
      <c r="K1802">
        <v>4</v>
      </c>
      <c r="L1802" t="str">
        <f t="shared" si="56"/>
        <v>Qtr 4</v>
      </c>
      <c r="M1802" t="s">
        <v>682</v>
      </c>
      <c r="N1802">
        <v>2003</v>
      </c>
      <c r="O1802" t="s">
        <v>181</v>
      </c>
      <c r="P1802" s="2">
        <v>37</v>
      </c>
      <c r="Q1802" t="s">
        <v>635</v>
      </c>
      <c r="R1802" t="s">
        <v>174</v>
      </c>
      <c r="S1802" t="s">
        <v>175</v>
      </c>
      <c r="T1802" t="s">
        <v>176</v>
      </c>
      <c r="V1802" t="s">
        <v>177</v>
      </c>
      <c r="W1802" t="s">
        <v>687</v>
      </c>
      <c r="X1802" s="3">
        <v>28034</v>
      </c>
      <c r="Y1802" t="s">
        <v>178</v>
      </c>
      <c r="Z1802" t="s">
        <v>42</v>
      </c>
      <c r="AA1802" t="s">
        <v>179</v>
      </c>
      <c r="AB1802" t="s">
        <v>180</v>
      </c>
      <c r="AC1802" t="str">
        <f t="shared" si="57"/>
        <v>Freyre Diego</v>
      </c>
      <c r="AD1802" t="s">
        <v>36</v>
      </c>
    </row>
    <row r="1803" spans="1:30" x14ac:dyDescent="0.4">
      <c r="A1803">
        <v>10212</v>
      </c>
      <c r="B1803">
        <v>34</v>
      </c>
      <c r="C1803" s="2">
        <v>43.42</v>
      </c>
      <c r="D1803" s="2">
        <f>SALES­_DATA[[#This Row],[PRICEEACH]]*SALES­_DATA[[#This Row],[QUANTITYORDERED]]</f>
        <v>1476.28</v>
      </c>
      <c r="E1803">
        <v>12</v>
      </c>
      <c r="F1803" s="2">
        <v>1476.28</v>
      </c>
      <c r="G1803" s="2">
        <f>SALES­_DATA[[#This Row],[SALES]]-SALES­_DATA[[#This Row],[cost price]]</f>
        <v>0</v>
      </c>
      <c r="H1803" s="4">
        <v>38002</v>
      </c>
      <c r="I1803" s="1" t="s">
        <v>675</v>
      </c>
      <c r="J1803" t="s">
        <v>25</v>
      </c>
      <c r="K1803">
        <v>1</v>
      </c>
      <c r="L1803" t="str">
        <f t="shared" si="56"/>
        <v>Qtr 1</v>
      </c>
      <c r="M1803" t="s">
        <v>675</v>
      </c>
      <c r="N1803">
        <v>2004</v>
      </c>
      <c r="O1803" t="s">
        <v>181</v>
      </c>
      <c r="P1803" s="2">
        <v>37</v>
      </c>
      <c r="Q1803" t="s">
        <v>635</v>
      </c>
      <c r="R1803" t="s">
        <v>174</v>
      </c>
      <c r="S1803" t="s">
        <v>175</v>
      </c>
      <c r="T1803" t="s">
        <v>176</v>
      </c>
      <c r="V1803" t="s">
        <v>177</v>
      </c>
      <c r="W1803" t="s">
        <v>687</v>
      </c>
      <c r="X1803" s="3">
        <v>28034</v>
      </c>
      <c r="Y1803" t="s">
        <v>178</v>
      </c>
      <c r="Z1803" t="s">
        <v>42</v>
      </c>
      <c r="AA1803" t="s">
        <v>179</v>
      </c>
      <c r="AB1803" t="s">
        <v>180</v>
      </c>
      <c r="AC1803" t="str">
        <f t="shared" si="57"/>
        <v>Freyre Diego</v>
      </c>
      <c r="AD1803" t="s">
        <v>36</v>
      </c>
    </row>
    <row r="1804" spans="1:30" x14ac:dyDescent="0.4">
      <c r="A1804">
        <v>10225</v>
      </c>
      <c r="B1804">
        <v>42</v>
      </c>
      <c r="C1804" s="2">
        <v>36.630000000000003</v>
      </c>
      <c r="D1804" s="2">
        <f>SALES­_DATA[[#This Row],[PRICEEACH]]*SALES­_DATA[[#This Row],[QUANTITYORDERED]]</f>
        <v>1538.46</v>
      </c>
      <c r="E1804">
        <v>3</v>
      </c>
      <c r="F1804" s="2">
        <v>1538.46</v>
      </c>
      <c r="G1804" s="2">
        <f>SALES­_DATA[[#This Row],[SALES]]-SALES­_DATA[[#This Row],[cost price]]</f>
        <v>0</v>
      </c>
      <c r="H1804" s="4">
        <v>38039</v>
      </c>
      <c r="I1804" s="1" t="s">
        <v>676</v>
      </c>
      <c r="J1804" t="s">
        <v>25</v>
      </c>
      <c r="K1804">
        <v>1</v>
      </c>
      <c r="L1804" t="str">
        <f t="shared" si="56"/>
        <v>Qtr 1</v>
      </c>
      <c r="M1804" t="s">
        <v>676</v>
      </c>
      <c r="N1804">
        <v>2004</v>
      </c>
      <c r="O1804" t="s">
        <v>181</v>
      </c>
      <c r="P1804" s="2">
        <v>37</v>
      </c>
      <c r="Q1804" t="s">
        <v>635</v>
      </c>
      <c r="R1804" t="s">
        <v>446</v>
      </c>
      <c r="S1804" t="s">
        <v>447</v>
      </c>
      <c r="T1804" t="s">
        <v>448</v>
      </c>
      <c r="V1804" t="s">
        <v>449</v>
      </c>
      <c r="W1804" t="s">
        <v>687</v>
      </c>
      <c r="X1804" s="3">
        <v>1203</v>
      </c>
      <c r="Y1804" t="s">
        <v>450</v>
      </c>
      <c r="Z1804" t="s">
        <v>42</v>
      </c>
      <c r="AA1804" t="s">
        <v>451</v>
      </c>
      <c r="AB1804" t="s">
        <v>103</v>
      </c>
      <c r="AC1804" t="str">
        <f t="shared" si="57"/>
        <v>Holz Michael</v>
      </c>
      <c r="AD1804" t="s">
        <v>36</v>
      </c>
    </row>
    <row r="1805" spans="1:30" x14ac:dyDescent="0.4">
      <c r="A1805">
        <v>10239</v>
      </c>
      <c r="B1805">
        <v>20</v>
      </c>
      <c r="C1805" s="2">
        <v>44.56</v>
      </c>
      <c r="D1805" s="2">
        <f>SALES­_DATA[[#This Row],[PRICEEACH]]*SALES­_DATA[[#This Row],[QUANTITYORDERED]]</f>
        <v>891.2</v>
      </c>
      <c r="E1805">
        <v>2</v>
      </c>
      <c r="F1805" s="2">
        <v>891.2</v>
      </c>
      <c r="G1805" s="2">
        <f>SALES­_DATA[[#This Row],[SALES]]-SALES­_DATA[[#This Row],[cost price]]</f>
        <v>0</v>
      </c>
      <c r="H1805" s="4">
        <v>38089</v>
      </c>
      <c r="I1805" s="1" t="s">
        <v>683</v>
      </c>
      <c r="J1805" t="s">
        <v>25</v>
      </c>
      <c r="K1805">
        <v>2</v>
      </c>
      <c r="L1805" t="str">
        <f t="shared" si="56"/>
        <v>Qtr 2</v>
      </c>
      <c r="M1805" t="s">
        <v>683</v>
      </c>
      <c r="N1805">
        <v>2004</v>
      </c>
      <c r="O1805" t="s">
        <v>181</v>
      </c>
      <c r="P1805" s="2">
        <v>37</v>
      </c>
      <c r="Q1805" t="s">
        <v>635</v>
      </c>
      <c r="R1805" t="s">
        <v>391</v>
      </c>
      <c r="S1805" t="s">
        <v>392</v>
      </c>
      <c r="T1805" t="s">
        <v>393</v>
      </c>
      <c r="V1805" t="s">
        <v>394</v>
      </c>
      <c r="W1805" t="s">
        <v>687</v>
      </c>
      <c r="X1805" s="3">
        <v>90110</v>
      </c>
      <c r="Y1805" t="s">
        <v>130</v>
      </c>
      <c r="Z1805" t="s">
        <v>42</v>
      </c>
      <c r="AA1805" t="s">
        <v>395</v>
      </c>
      <c r="AB1805" t="s">
        <v>396</v>
      </c>
      <c r="AC1805" t="str">
        <f t="shared" si="57"/>
        <v>Koskitalo Pirkko</v>
      </c>
      <c r="AD1805" t="s">
        <v>36</v>
      </c>
    </row>
    <row r="1806" spans="1:30" x14ac:dyDescent="0.4">
      <c r="A1806">
        <v>10253</v>
      </c>
      <c r="B1806">
        <v>40</v>
      </c>
      <c r="C1806" s="2">
        <v>42.67</v>
      </c>
      <c r="D1806" s="2">
        <f>SALES­_DATA[[#This Row],[PRICEEACH]]*SALES­_DATA[[#This Row],[QUANTITYORDERED]]</f>
        <v>1706.8000000000002</v>
      </c>
      <c r="E1806">
        <v>7</v>
      </c>
      <c r="F1806" s="2">
        <v>1706.8</v>
      </c>
      <c r="G1806" s="2">
        <f>SALES­_DATA[[#This Row],[SALES]]-SALES­_DATA[[#This Row],[cost price]]</f>
        <v>0</v>
      </c>
      <c r="H1806" s="4">
        <v>38139</v>
      </c>
      <c r="I1806" s="1" t="s">
        <v>684</v>
      </c>
      <c r="J1806" t="s">
        <v>339</v>
      </c>
      <c r="K1806">
        <v>2</v>
      </c>
      <c r="L1806" t="str">
        <f t="shared" si="56"/>
        <v>Qtr 2</v>
      </c>
      <c r="M1806" t="s">
        <v>684</v>
      </c>
      <c r="N1806">
        <v>2004</v>
      </c>
      <c r="O1806" t="s">
        <v>181</v>
      </c>
      <c r="P1806" s="2">
        <v>37</v>
      </c>
      <c r="Q1806" t="s">
        <v>635</v>
      </c>
      <c r="R1806" t="s">
        <v>165</v>
      </c>
      <c r="S1806" t="s">
        <v>166</v>
      </c>
      <c r="T1806" t="s">
        <v>167</v>
      </c>
      <c r="V1806" t="s">
        <v>168</v>
      </c>
      <c r="W1806" t="s">
        <v>687</v>
      </c>
      <c r="X1806" s="3" t="s">
        <v>169</v>
      </c>
      <c r="Y1806" t="s">
        <v>170</v>
      </c>
      <c r="Z1806" t="s">
        <v>42</v>
      </c>
      <c r="AA1806" t="s">
        <v>171</v>
      </c>
      <c r="AB1806" t="s">
        <v>172</v>
      </c>
      <c r="AC1806" t="str">
        <f t="shared" si="57"/>
        <v>Devon Elizabeth</v>
      </c>
      <c r="AD1806" t="s">
        <v>36</v>
      </c>
    </row>
    <row r="1807" spans="1:30" x14ac:dyDescent="0.4">
      <c r="A1807">
        <v>10266</v>
      </c>
      <c r="B1807">
        <v>34</v>
      </c>
      <c r="C1807" s="2">
        <v>40.4</v>
      </c>
      <c r="D1807" s="2">
        <f>SALES­_DATA[[#This Row],[PRICEEACH]]*SALES­_DATA[[#This Row],[QUANTITYORDERED]]</f>
        <v>1373.6</v>
      </c>
      <c r="E1807">
        <v>8</v>
      </c>
      <c r="F1807" s="2">
        <v>1373.6</v>
      </c>
      <c r="G1807" s="2">
        <f>SALES­_DATA[[#This Row],[SALES]]-SALES­_DATA[[#This Row],[cost price]]</f>
        <v>0</v>
      </c>
      <c r="H1807" s="4">
        <v>38174</v>
      </c>
      <c r="I1807" s="1" t="s">
        <v>678</v>
      </c>
      <c r="J1807" t="s">
        <v>25</v>
      </c>
      <c r="K1807">
        <v>3</v>
      </c>
      <c r="L1807" t="str">
        <f t="shared" si="56"/>
        <v>Qtr 3</v>
      </c>
      <c r="M1807" t="s">
        <v>678</v>
      </c>
      <c r="N1807">
        <v>2004</v>
      </c>
      <c r="O1807" t="s">
        <v>181</v>
      </c>
      <c r="P1807" s="2">
        <v>37</v>
      </c>
      <c r="Q1807" t="s">
        <v>635</v>
      </c>
      <c r="R1807" t="s">
        <v>452</v>
      </c>
      <c r="S1807" t="s">
        <v>453</v>
      </c>
      <c r="T1807" t="s">
        <v>454</v>
      </c>
      <c r="V1807" t="s">
        <v>455</v>
      </c>
      <c r="W1807" t="s">
        <v>687</v>
      </c>
      <c r="X1807" s="3">
        <v>42100</v>
      </c>
      <c r="Y1807" t="s">
        <v>258</v>
      </c>
      <c r="Z1807" t="s">
        <v>42</v>
      </c>
      <c r="AA1807" t="s">
        <v>456</v>
      </c>
      <c r="AB1807" t="s">
        <v>457</v>
      </c>
      <c r="AC1807" t="str">
        <f t="shared" si="57"/>
        <v>Moroni Maurizio</v>
      </c>
      <c r="AD1807" t="s">
        <v>36</v>
      </c>
    </row>
    <row r="1808" spans="1:30" x14ac:dyDescent="0.4">
      <c r="A1808">
        <v>10278</v>
      </c>
      <c r="B1808">
        <v>31</v>
      </c>
      <c r="C1808" s="2">
        <v>38.89</v>
      </c>
      <c r="D1808" s="2">
        <f>SALES­_DATA[[#This Row],[PRICEEACH]]*SALES­_DATA[[#This Row],[QUANTITYORDERED]]</f>
        <v>1205.5899999999999</v>
      </c>
      <c r="E1808">
        <v>8</v>
      </c>
      <c r="F1808" s="2">
        <v>1205.5899999999999</v>
      </c>
      <c r="G1808" s="2">
        <f>SALES­_DATA[[#This Row],[SALES]]-SALES­_DATA[[#This Row],[cost price]]</f>
        <v>0</v>
      </c>
      <c r="H1808" s="4">
        <v>38205</v>
      </c>
      <c r="I1808" s="1" t="s">
        <v>679</v>
      </c>
      <c r="J1808" t="s">
        <v>25</v>
      </c>
      <c r="K1808">
        <v>3</v>
      </c>
      <c r="L1808" t="str">
        <f t="shared" si="56"/>
        <v>Qtr 3</v>
      </c>
      <c r="M1808" t="s">
        <v>679</v>
      </c>
      <c r="N1808">
        <v>2004</v>
      </c>
      <c r="O1808" t="s">
        <v>181</v>
      </c>
      <c r="P1808" s="2">
        <v>37</v>
      </c>
      <c r="Q1808" t="s">
        <v>635</v>
      </c>
      <c r="R1808" t="s">
        <v>539</v>
      </c>
      <c r="S1808">
        <v>7025551838</v>
      </c>
      <c r="T1808" t="s">
        <v>540</v>
      </c>
      <c r="V1808" t="s">
        <v>541</v>
      </c>
      <c r="W1808" t="s">
        <v>542</v>
      </c>
      <c r="X1808" s="3">
        <v>83030</v>
      </c>
      <c r="Y1808" t="s">
        <v>32</v>
      </c>
      <c r="Z1808" t="s">
        <v>33</v>
      </c>
      <c r="AA1808" t="s">
        <v>113</v>
      </c>
      <c r="AB1808" t="s">
        <v>400</v>
      </c>
      <c r="AC1808" t="str">
        <f t="shared" si="57"/>
        <v>King Sue</v>
      </c>
      <c r="AD1808" t="s">
        <v>36</v>
      </c>
    </row>
    <row r="1809" spans="1:30" x14ac:dyDescent="0.4">
      <c r="A1809">
        <v>10287</v>
      </c>
      <c r="B1809">
        <v>36</v>
      </c>
      <c r="C1809" s="2">
        <v>39.65</v>
      </c>
      <c r="D1809" s="2">
        <f>SALES­_DATA[[#This Row],[PRICEEACH]]*SALES­_DATA[[#This Row],[QUANTITYORDERED]]</f>
        <v>1427.3999999999999</v>
      </c>
      <c r="E1809">
        <v>6</v>
      </c>
      <c r="F1809" s="2">
        <v>1427.4</v>
      </c>
      <c r="G1809" s="2">
        <f>SALES­_DATA[[#This Row],[SALES]]-SALES­_DATA[[#This Row],[cost price]]</f>
        <v>0</v>
      </c>
      <c r="H1809" s="4">
        <v>38229</v>
      </c>
      <c r="I1809" s="1" t="s">
        <v>679</v>
      </c>
      <c r="J1809" t="s">
        <v>25</v>
      </c>
      <c r="K1809">
        <v>3</v>
      </c>
      <c r="L1809" t="str">
        <f t="shared" si="56"/>
        <v>Qtr 3</v>
      </c>
      <c r="M1809" t="s">
        <v>679</v>
      </c>
      <c r="N1809">
        <v>2004</v>
      </c>
      <c r="O1809" t="s">
        <v>181</v>
      </c>
      <c r="P1809" s="2">
        <v>37</v>
      </c>
      <c r="Q1809" t="s">
        <v>635</v>
      </c>
      <c r="R1809" t="s">
        <v>446</v>
      </c>
      <c r="S1809" t="s">
        <v>447</v>
      </c>
      <c r="T1809" t="s">
        <v>448</v>
      </c>
      <c r="V1809" t="s">
        <v>449</v>
      </c>
      <c r="W1809" t="s">
        <v>687</v>
      </c>
      <c r="X1809" s="3">
        <v>1203</v>
      </c>
      <c r="Y1809" t="s">
        <v>450</v>
      </c>
      <c r="Z1809" t="s">
        <v>42</v>
      </c>
      <c r="AA1809" t="s">
        <v>451</v>
      </c>
      <c r="AB1809" t="s">
        <v>103</v>
      </c>
      <c r="AC1809" t="str">
        <f t="shared" si="57"/>
        <v>Holz Michael</v>
      </c>
      <c r="AD1809" t="s">
        <v>36</v>
      </c>
    </row>
    <row r="1810" spans="1:30" x14ac:dyDescent="0.4">
      <c r="A1810">
        <v>10301</v>
      </c>
      <c r="B1810">
        <v>48</v>
      </c>
      <c r="C1810" s="2">
        <v>34.36</v>
      </c>
      <c r="D1810" s="2">
        <f>SALES­_DATA[[#This Row],[PRICEEACH]]*SALES­_DATA[[#This Row],[QUANTITYORDERED]]</f>
        <v>1649.28</v>
      </c>
      <c r="E1810">
        <v>10</v>
      </c>
      <c r="F1810" s="2">
        <v>1649.28</v>
      </c>
      <c r="G1810" s="2">
        <f>SALES­_DATA[[#This Row],[SALES]]-SALES­_DATA[[#This Row],[cost price]]</f>
        <v>0</v>
      </c>
      <c r="H1810" s="4">
        <v>37899</v>
      </c>
      <c r="I1810" s="1" t="s">
        <v>680</v>
      </c>
      <c r="J1810" t="s">
        <v>25</v>
      </c>
      <c r="K1810">
        <v>4</v>
      </c>
      <c r="L1810" t="str">
        <f t="shared" si="56"/>
        <v>Qtr 4</v>
      </c>
      <c r="M1810" t="s">
        <v>680</v>
      </c>
      <c r="N1810">
        <v>2003</v>
      </c>
      <c r="O1810" t="s">
        <v>181</v>
      </c>
      <c r="P1810" s="2">
        <v>37</v>
      </c>
      <c r="Q1810" t="s">
        <v>635</v>
      </c>
      <c r="R1810" t="s">
        <v>543</v>
      </c>
      <c r="S1810" t="s">
        <v>544</v>
      </c>
      <c r="T1810" t="s">
        <v>545</v>
      </c>
      <c r="V1810" t="s">
        <v>546</v>
      </c>
      <c r="W1810" t="s">
        <v>687</v>
      </c>
      <c r="X1810" s="3" t="s">
        <v>547</v>
      </c>
      <c r="Y1810" t="s">
        <v>78</v>
      </c>
      <c r="Z1810" t="s">
        <v>42</v>
      </c>
      <c r="AA1810" t="s">
        <v>548</v>
      </c>
      <c r="AB1810" t="s">
        <v>549</v>
      </c>
      <c r="AC1810" t="str">
        <f t="shared" si="57"/>
        <v>Klaeboe Jan</v>
      </c>
      <c r="AD1810" t="s">
        <v>36</v>
      </c>
    </row>
    <row r="1811" spans="1:30" x14ac:dyDescent="0.4">
      <c r="A1811">
        <v>10310</v>
      </c>
      <c r="B1811">
        <v>33</v>
      </c>
      <c r="C1811" s="2">
        <v>41.91</v>
      </c>
      <c r="D1811" s="2">
        <f>SALES­_DATA[[#This Row],[PRICEEACH]]*SALES­_DATA[[#This Row],[QUANTITYORDERED]]</f>
        <v>1383.03</v>
      </c>
      <c r="E1811">
        <v>4</v>
      </c>
      <c r="F1811" s="2">
        <v>1383.03</v>
      </c>
      <c r="G1811" s="2">
        <f>SALES­_DATA[[#This Row],[SALES]]-SALES­_DATA[[#This Row],[cost price]]</f>
        <v>0</v>
      </c>
      <c r="H1811" s="4">
        <v>38276</v>
      </c>
      <c r="I1811" s="1" t="s">
        <v>680</v>
      </c>
      <c r="J1811" t="s">
        <v>25</v>
      </c>
      <c r="K1811">
        <v>4</v>
      </c>
      <c r="L1811" t="str">
        <f t="shared" si="56"/>
        <v>Qtr 4</v>
      </c>
      <c r="M1811" t="s">
        <v>680</v>
      </c>
      <c r="N1811">
        <v>2004</v>
      </c>
      <c r="O1811" t="s">
        <v>181</v>
      </c>
      <c r="P1811" s="2">
        <v>37</v>
      </c>
      <c r="Q1811" t="s">
        <v>635</v>
      </c>
      <c r="R1811" t="s">
        <v>439</v>
      </c>
      <c r="S1811" t="s">
        <v>440</v>
      </c>
      <c r="T1811" t="s">
        <v>441</v>
      </c>
      <c r="V1811" t="s">
        <v>442</v>
      </c>
      <c r="W1811" t="s">
        <v>687</v>
      </c>
      <c r="X1811" s="3">
        <v>50739</v>
      </c>
      <c r="Y1811" t="s">
        <v>443</v>
      </c>
      <c r="Z1811" t="s">
        <v>42</v>
      </c>
      <c r="AA1811" t="s">
        <v>444</v>
      </c>
      <c r="AB1811" t="s">
        <v>445</v>
      </c>
      <c r="AC1811" t="str">
        <f t="shared" si="57"/>
        <v>Pfalzheim Henriette</v>
      </c>
      <c r="AD1811" t="s">
        <v>36</v>
      </c>
    </row>
    <row r="1812" spans="1:30" x14ac:dyDescent="0.4">
      <c r="A1812">
        <v>10321</v>
      </c>
      <c r="B1812">
        <v>37</v>
      </c>
      <c r="C1812" s="2">
        <v>33.229999999999997</v>
      </c>
      <c r="D1812" s="2">
        <f>SALES­_DATA[[#This Row],[PRICEEACH]]*SALES­_DATA[[#This Row],[QUANTITYORDERED]]</f>
        <v>1229.51</v>
      </c>
      <c r="E1812">
        <v>12</v>
      </c>
      <c r="F1812" s="2">
        <v>1229.51</v>
      </c>
      <c r="G1812" s="2">
        <f>SALES­_DATA[[#This Row],[SALES]]-SALES­_DATA[[#This Row],[cost price]]</f>
        <v>0</v>
      </c>
      <c r="H1812" s="4">
        <v>38295</v>
      </c>
      <c r="I1812" s="1" t="s">
        <v>681</v>
      </c>
      <c r="J1812" t="s">
        <v>25</v>
      </c>
      <c r="K1812">
        <v>4</v>
      </c>
      <c r="L1812" t="str">
        <f t="shared" si="56"/>
        <v>Qtr 4</v>
      </c>
      <c r="M1812" t="s">
        <v>681</v>
      </c>
      <c r="N1812">
        <v>2004</v>
      </c>
      <c r="O1812" t="s">
        <v>181</v>
      </c>
      <c r="P1812" s="2">
        <v>37</v>
      </c>
      <c r="Q1812" t="s">
        <v>635</v>
      </c>
      <c r="R1812" t="s">
        <v>160</v>
      </c>
      <c r="S1812">
        <v>5085552555</v>
      </c>
      <c r="T1812" t="s">
        <v>161</v>
      </c>
      <c r="V1812" t="s">
        <v>162</v>
      </c>
      <c r="W1812" t="s">
        <v>123</v>
      </c>
      <c r="X1812" s="3">
        <v>50553</v>
      </c>
      <c r="Y1812" t="s">
        <v>32</v>
      </c>
      <c r="Z1812" t="s">
        <v>33</v>
      </c>
      <c r="AA1812" t="s">
        <v>163</v>
      </c>
      <c r="AB1812" t="s">
        <v>164</v>
      </c>
      <c r="AC1812" t="str">
        <f t="shared" si="57"/>
        <v>Benitez Violeta</v>
      </c>
      <c r="AD1812" t="s">
        <v>36</v>
      </c>
    </row>
    <row r="1813" spans="1:30" x14ac:dyDescent="0.4">
      <c r="A1813">
        <v>10331</v>
      </c>
      <c r="B1813">
        <v>27</v>
      </c>
      <c r="C1813" s="2">
        <v>42.24</v>
      </c>
      <c r="D1813" s="2">
        <f>SALES­_DATA[[#This Row],[PRICEEACH]]*SALES­_DATA[[#This Row],[QUANTITYORDERED]]</f>
        <v>1140.48</v>
      </c>
      <c r="E1813">
        <v>13</v>
      </c>
      <c r="F1813" s="2">
        <v>1140.48</v>
      </c>
      <c r="G1813" s="2">
        <f>SALES­_DATA[[#This Row],[SALES]]-SALES­_DATA[[#This Row],[cost price]]</f>
        <v>0</v>
      </c>
      <c r="H1813" s="4">
        <v>38308</v>
      </c>
      <c r="I1813" s="1" t="s">
        <v>681</v>
      </c>
      <c r="J1813" t="s">
        <v>25</v>
      </c>
      <c r="K1813">
        <v>4</v>
      </c>
      <c r="L1813" t="str">
        <f t="shared" si="56"/>
        <v>Qtr 4</v>
      </c>
      <c r="M1813" t="s">
        <v>681</v>
      </c>
      <c r="N1813">
        <v>2004</v>
      </c>
      <c r="O1813" t="s">
        <v>181</v>
      </c>
      <c r="P1813" s="2">
        <v>37</v>
      </c>
      <c r="Q1813" t="s">
        <v>635</v>
      </c>
      <c r="R1813" t="s">
        <v>309</v>
      </c>
      <c r="S1813">
        <v>2155559857</v>
      </c>
      <c r="T1813" t="s">
        <v>310</v>
      </c>
      <c r="V1813" t="s">
        <v>216</v>
      </c>
      <c r="W1813" t="s">
        <v>142</v>
      </c>
      <c r="X1813" s="3">
        <v>71270</v>
      </c>
      <c r="Y1813" t="s">
        <v>32</v>
      </c>
      <c r="Z1813" t="s">
        <v>33</v>
      </c>
      <c r="AA1813" t="s">
        <v>124</v>
      </c>
      <c r="AB1813" t="s">
        <v>311</v>
      </c>
      <c r="AC1813" t="str">
        <f t="shared" si="57"/>
        <v>Hernandez Rosa</v>
      </c>
      <c r="AD1813" t="s">
        <v>36</v>
      </c>
    </row>
    <row r="1814" spans="1:30" x14ac:dyDescent="0.4">
      <c r="A1814">
        <v>10342</v>
      </c>
      <c r="B1814">
        <v>39</v>
      </c>
      <c r="C1814" s="2">
        <v>40.4</v>
      </c>
      <c r="D1814" s="2">
        <f>SALES­_DATA[[#This Row],[PRICEEACH]]*SALES­_DATA[[#This Row],[QUANTITYORDERED]]</f>
        <v>1575.6</v>
      </c>
      <c r="E1814">
        <v>9</v>
      </c>
      <c r="F1814" s="2">
        <v>1575.6</v>
      </c>
      <c r="G1814" s="2">
        <f>SALES­_DATA[[#This Row],[SALES]]-SALES­_DATA[[#This Row],[cost price]]</f>
        <v>0</v>
      </c>
      <c r="H1814" s="4">
        <v>38315</v>
      </c>
      <c r="I1814" s="1" t="s">
        <v>681</v>
      </c>
      <c r="J1814" t="s">
        <v>25</v>
      </c>
      <c r="K1814">
        <v>4</v>
      </c>
      <c r="L1814" t="str">
        <f t="shared" si="56"/>
        <v>Qtr 4</v>
      </c>
      <c r="M1814" t="s">
        <v>681</v>
      </c>
      <c r="N1814">
        <v>2004</v>
      </c>
      <c r="O1814" t="s">
        <v>181</v>
      </c>
      <c r="P1814" s="2">
        <v>37</v>
      </c>
      <c r="Q1814" t="s">
        <v>635</v>
      </c>
      <c r="R1814" t="s">
        <v>89</v>
      </c>
      <c r="S1814" t="s">
        <v>90</v>
      </c>
      <c r="T1814" t="s">
        <v>91</v>
      </c>
      <c r="U1814" t="s">
        <v>92</v>
      </c>
      <c r="V1814" t="s">
        <v>93</v>
      </c>
      <c r="W1814" t="s">
        <v>94</v>
      </c>
      <c r="X1814" s="3">
        <v>3004</v>
      </c>
      <c r="Y1814" t="s">
        <v>95</v>
      </c>
      <c r="Z1814" t="s">
        <v>96</v>
      </c>
      <c r="AA1814" t="s">
        <v>97</v>
      </c>
      <c r="AB1814" t="s">
        <v>98</v>
      </c>
      <c r="AC1814" t="str">
        <f t="shared" si="57"/>
        <v>Ferguson Peter</v>
      </c>
      <c r="AD1814" t="s">
        <v>36</v>
      </c>
    </row>
    <row r="1815" spans="1:30" x14ac:dyDescent="0.4">
      <c r="A1815">
        <v>10355</v>
      </c>
      <c r="B1815">
        <v>36</v>
      </c>
      <c r="C1815" s="2">
        <v>38.520000000000003</v>
      </c>
      <c r="D1815" s="2">
        <f>SALES­_DATA[[#This Row],[PRICEEACH]]*SALES­_DATA[[#This Row],[QUANTITYORDERED]]</f>
        <v>1386.72</v>
      </c>
      <c r="E1815">
        <v>4</v>
      </c>
      <c r="F1815" s="2">
        <v>1386.72</v>
      </c>
      <c r="G1815" s="2">
        <f>SALES­_DATA[[#This Row],[SALES]]-SALES­_DATA[[#This Row],[cost price]]</f>
        <v>0</v>
      </c>
      <c r="H1815" s="4">
        <v>38328</v>
      </c>
      <c r="I1815" s="1" t="s">
        <v>682</v>
      </c>
      <c r="J1815" t="s">
        <v>25</v>
      </c>
      <c r="K1815">
        <v>4</v>
      </c>
      <c r="L1815" t="str">
        <f t="shared" si="56"/>
        <v>Qtr 4</v>
      </c>
      <c r="M1815" t="s">
        <v>682</v>
      </c>
      <c r="N1815">
        <v>2004</v>
      </c>
      <c r="O1815" t="s">
        <v>181</v>
      </c>
      <c r="P1815" s="2">
        <v>37</v>
      </c>
      <c r="Q1815" t="s">
        <v>635</v>
      </c>
      <c r="R1815" t="s">
        <v>174</v>
      </c>
      <c r="S1815" t="s">
        <v>175</v>
      </c>
      <c r="T1815" t="s">
        <v>176</v>
      </c>
      <c r="V1815" t="s">
        <v>177</v>
      </c>
      <c r="W1815" t="s">
        <v>687</v>
      </c>
      <c r="X1815" s="3">
        <v>28034</v>
      </c>
      <c r="Y1815" t="s">
        <v>178</v>
      </c>
      <c r="Z1815" t="s">
        <v>42</v>
      </c>
      <c r="AA1815" t="s">
        <v>179</v>
      </c>
      <c r="AB1815" t="s">
        <v>180</v>
      </c>
      <c r="AC1815" t="str">
        <f t="shared" si="57"/>
        <v>Freyre Diego</v>
      </c>
      <c r="AD1815" t="s">
        <v>36</v>
      </c>
    </row>
    <row r="1816" spans="1:30" x14ac:dyDescent="0.4">
      <c r="A1816">
        <v>10367</v>
      </c>
      <c r="B1816">
        <v>36</v>
      </c>
      <c r="C1816" s="2">
        <v>100</v>
      </c>
      <c r="D1816" s="2">
        <f>SALES­_DATA[[#This Row],[PRICEEACH]]*SALES­_DATA[[#This Row],[QUANTITYORDERED]]</f>
        <v>3600</v>
      </c>
      <c r="E1816">
        <v>2</v>
      </c>
      <c r="F1816" s="2">
        <v>5018.3999999999996</v>
      </c>
      <c r="G1816" s="2">
        <f>SALES­_DATA[[#This Row],[SALES]]-SALES­_DATA[[#This Row],[cost price]]</f>
        <v>1418.3999999999996</v>
      </c>
      <c r="H1816" s="4">
        <v>38364</v>
      </c>
      <c r="I1816" s="1" t="s">
        <v>675</v>
      </c>
      <c r="J1816" t="s">
        <v>408</v>
      </c>
      <c r="K1816">
        <v>1</v>
      </c>
      <c r="L1816" t="str">
        <f t="shared" si="56"/>
        <v>Qtr 1</v>
      </c>
      <c r="M1816" t="s">
        <v>675</v>
      </c>
      <c r="N1816">
        <v>2005</v>
      </c>
      <c r="O1816" t="s">
        <v>181</v>
      </c>
      <c r="P1816" s="2">
        <v>37</v>
      </c>
      <c r="Q1816" t="s">
        <v>635</v>
      </c>
      <c r="R1816" t="s">
        <v>52</v>
      </c>
      <c r="S1816">
        <v>6265557265</v>
      </c>
      <c r="T1816" t="s">
        <v>53</v>
      </c>
      <c r="V1816" t="s">
        <v>54</v>
      </c>
      <c r="W1816" t="s">
        <v>55</v>
      </c>
      <c r="X1816" s="3">
        <v>90003</v>
      </c>
      <c r="Y1816" t="s">
        <v>32</v>
      </c>
      <c r="Z1816" t="s">
        <v>33</v>
      </c>
      <c r="AA1816" t="s">
        <v>56</v>
      </c>
      <c r="AB1816" t="s">
        <v>57</v>
      </c>
      <c r="AC1816" t="str">
        <f t="shared" si="57"/>
        <v>Young Julie</v>
      </c>
      <c r="AD1816" t="s">
        <v>51</v>
      </c>
    </row>
    <row r="1817" spans="1:30" x14ac:dyDescent="0.4">
      <c r="A1817">
        <v>10378</v>
      </c>
      <c r="B1817">
        <v>41</v>
      </c>
      <c r="C1817" s="2">
        <v>100</v>
      </c>
      <c r="D1817" s="2">
        <f>SALES­_DATA[[#This Row],[PRICEEACH]]*SALES­_DATA[[#This Row],[QUANTITYORDERED]]</f>
        <v>4100</v>
      </c>
      <c r="E1817">
        <v>7</v>
      </c>
      <c r="F1817" s="2">
        <v>5856.85</v>
      </c>
      <c r="G1817" s="2">
        <f>SALES­_DATA[[#This Row],[SALES]]-SALES­_DATA[[#This Row],[cost price]]</f>
        <v>1756.8500000000004</v>
      </c>
      <c r="H1817" s="4">
        <v>38393</v>
      </c>
      <c r="I1817" s="1" t="s">
        <v>676</v>
      </c>
      <c r="J1817" t="s">
        <v>25</v>
      </c>
      <c r="K1817">
        <v>1</v>
      </c>
      <c r="L1817" t="str">
        <f t="shared" si="56"/>
        <v>Qtr 1</v>
      </c>
      <c r="M1817" t="s">
        <v>676</v>
      </c>
      <c r="N1817">
        <v>2005</v>
      </c>
      <c r="O1817" t="s">
        <v>181</v>
      </c>
      <c r="P1817" s="2">
        <v>37</v>
      </c>
      <c r="Q1817" t="s">
        <v>635</v>
      </c>
      <c r="R1817" t="s">
        <v>174</v>
      </c>
      <c r="S1817" t="s">
        <v>175</v>
      </c>
      <c r="T1817" t="s">
        <v>176</v>
      </c>
      <c r="V1817" t="s">
        <v>177</v>
      </c>
      <c r="W1817" t="s">
        <v>687</v>
      </c>
      <c r="X1817" s="3">
        <v>28034</v>
      </c>
      <c r="Y1817" t="s">
        <v>178</v>
      </c>
      <c r="Z1817" t="s">
        <v>42</v>
      </c>
      <c r="AA1817" t="s">
        <v>179</v>
      </c>
      <c r="AB1817" t="s">
        <v>180</v>
      </c>
      <c r="AC1817" t="str">
        <f t="shared" si="57"/>
        <v>Freyre Diego</v>
      </c>
      <c r="AD1817" t="s">
        <v>51</v>
      </c>
    </row>
    <row r="1818" spans="1:30" x14ac:dyDescent="0.4">
      <c r="A1818">
        <v>10390</v>
      </c>
      <c r="B1818">
        <v>37</v>
      </c>
      <c r="C1818" s="2">
        <v>100</v>
      </c>
      <c r="D1818" s="2">
        <f>SALES­_DATA[[#This Row],[PRICEEACH]]*SALES­_DATA[[#This Row],[QUANTITYORDERED]]</f>
        <v>3700</v>
      </c>
      <c r="E1818">
        <v>5</v>
      </c>
      <c r="F1818" s="2">
        <v>4894.7299999999996</v>
      </c>
      <c r="G1818" s="2">
        <f>SALES­_DATA[[#This Row],[SALES]]-SALES­_DATA[[#This Row],[cost price]]</f>
        <v>1194.7299999999996</v>
      </c>
      <c r="H1818" s="4">
        <v>38415</v>
      </c>
      <c r="I1818" s="1" t="s">
        <v>686</v>
      </c>
      <c r="J1818" t="s">
        <v>25</v>
      </c>
      <c r="K1818">
        <v>1</v>
      </c>
      <c r="L1818" t="str">
        <f t="shared" si="56"/>
        <v>Qtr 1</v>
      </c>
      <c r="M1818" t="s">
        <v>686</v>
      </c>
      <c r="N1818">
        <v>2005</v>
      </c>
      <c r="O1818" t="s">
        <v>181</v>
      </c>
      <c r="P1818" s="2">
        <v>37</v>
      </c>
      <c r="Q1818" t="s">
        <v>635</v>
      </c>
      <c r="R1818" t="s">
        <v>272</v>
      </c>
      <c r="S1818">
        <v>4155551450</v>
      </c>
      <c r="T1818" t="s">
        <v>273</v>
      </c>
      <c r="V1818" t="s">
        <v>274</v>
      </c>
      <c r="W1818" t="s">
        <v>55</v>
      </c>
      <c r="X1818" s="3">
        <v>97562</v>
      </c>
      <c r="Y1818" t="s">
        <v>32</v>
      </c>
      <c r="Z1818" t="s">
        <v>33</v>
      </c>
      <c r="AA1818" t="s">
        <v>275</v>
      </c>
      <c r="AB1818" t="s">
        <v>276</v>
      </c>
      <c r="AC1818" t="str">
        <f t="shared" si="57"/>
        <v>Nelson Valarie</v>
      </c>
      <c r="AD1818" t="s">
        <v>51</v>
      </c>
    </row>
    <row r="1819" spans="1:30" x14ac:dyDescent="0.4">
      <c r="A1819">
        <v>10405</v>
      </c>
      <c r="B1819">
        <v>47</v>
      </c>
      <c r="C1819" s="2">
        <v>44.56</v>
      </c>
      <c r="D1819" s="2">
        <f>SALES­_DATA[[#This Row],[PRICEEACH]]*SALES­_DATA[[#This Row],[QUANTITYORDERED]]</f>
        <v>2094.3200000000002</v>
      </c>
      <c r="E1819">
        <v>2</v>
      </c>
      <c r="F1819" s="2">
        <v>2094.3200000000002</v>
      </c>
      <c r="G1819" s="2">
        <f>SALES­_DATA[[#This Row],[SALES]]-SALES­_DATA[[#This Row],[cost price]]</f>
        <v>0</v>
      </c>
      <c r="H1819" s="4">
        <v>38456</v>
      </c>
      <c r="I1819" s="1" t="s">
        <v>683</v>
      </c>
      <c r="J1819" t="s">
        <v>25</v>
      </c>
      <c r="K1819">
        <v>2</v>
      </c>
      <c r="L1819" t="str">
        <f t="shared" si="56"/>
        <v>Qtr 2</v>
      </c>
      <c r="M1819" t="s">
        <v>683</v>
      </c>
      <c r="N1819">
        <v>2005</v>
      </c>
      <c r="O1819" t="s">
        <v>181</v>
      </c>
      <c r="P1819" s="2">
        <v>37</v>
      </c>
      <c r="Q1819" t="s">
        <v>635</v>
      </c>
      <c r="R1819" t="s">
        <v>531</v>
      </c>
      <c r="S1819" t="s">
        <v>532</v>
      </c>
      <c r="T1819" t="s">
        <v>533</v>
      </c>
      <c r="V1819" t="s">
        <v>534</v>
      </c>
      <c r="W1819" t="s">
        <v>687</v>
      </c>
      <c r="X1819" s="3">
        <v>67000</v>
      </c>
      <c r="Y1819" t="s">
        <v>41</v>
      </c>
      <c r="Z1819" t="s">
        <v>42</v>
      </c>
      <c r="AA1819" t="s">
        <v>535</v>
      </c>
      <c r="AB1819" t="s">
        <v>536</v>
      </c>
      <c r="AC1819" t="str">
        <f t="shared" si="57"/>
        <v>Citeaux Frederique</v>
      </c>
      <c r="AD1819" t="s">
        <v>36</v>
      </c>
    </row>
    <row r="1820" spans="1:30" x14ac:dyDescent="0.4">
      <c r="A1820">
        <v>10419</v>
      </c>
      <c r="B1820">
        <v>15</v>
      </c>
      <c r="C1820" s="2">
        <v>42.67</v>
      </c>
      <c r="D1820" s="2">
        <f>SALES­_DATA[[#This Row],[PRICEEACH]]*SALES­_DATA[[#This Row],[QUANTITYORDERED]]</f>
        <v>640.05000000000007</v>
      </c>
      <c r="E1820">
        <v>7</v>
      </c>
      <c r="F1820" s="2">
        <v>640.04999999999995</v>
      </c>
      <c r="G1820" s="2">
        <f>SALES­_DATA[[#This Row],[SALES]]-SALES­_DATA[[#This Row],[cost price]]</f>
        <v>0</v>
      </c>
      <c r="H1820" s="4">
        <v>38489</v>
      </c>
      <c r="I1820" s="1" t="s">
        <v>677</v>
      </c>
      <c r="J1820" t="s">
        <v>25</v>
      </c>
      <c r="K1820">
        <v>2</v>
      </c>
      <c r="L1820" t="str">
        <f t="shared" si="56"/>
        <v>Qtr 2</v>
      </c>
      <c r="M1820" t="s">
        <v>677</v>
      </c>
      <c r="N1820">
        <v>2005</v>
      </c>
      <c r="O1820" t="s">
        <v>181</v>
      </c>
      <c r="P1820" s="2">
        <v>37</v>
      </c>
      <c r="Q1820" t="s">
        <v>635</v>
      </c>
      <c r="R1820" t="s">
        <v>144</v>
      </c>
      <c r="S1820" t="s">
        <v>145</v>
      </c>
      <c r="T1820" t="s">
        <v>146</v>
      </c>
      <c r="V1820" t="s">
        <v>147</v>
      </c>
      <c r="W1820" t="s">
        <v>687</v>
      </c>
      <c r="X1820" s="3">
        <v>5020</v>
      </c>
      <c r="Y1820" t="s">
        <v>148</v>
      </c>
      <c r="Z1820" t="s">
        <v>42</v>
      </c>
      <c r="AA1820" t="s">
        <v>149</v>
      </c>
      <c r="AB1820" t="s">
        <v>150</v>
      </c>
      <c r="AC1820" t="str">
        <f t="shared" si="57"/>
        <v>Pipps Georg</v>
      </c>
      <c r="AD1820" t="s">
        <v>36</v>
      </c>
    </row>
    <row r="1821" spans="1:30" x14ac:dyDescent="0.4">
      <c r="A1821">
        <v>10105</v>
      </c>
      <c r="B1821">
        <v>44</v>
      </c>
      <c r="C1821" s="2">
        <v>72.58</v>
      </c>
      <c r="D1821" s="2">
        <f>SALES­_DATA[[#This Row],[PRICEEACH]]*SALES­_DATA[[#This Row],[QUANTITYORDERED]]</f>
        <v>3193.52</v>
      </c>
      <c r="E1821">
        <v>4</v>
      </c>
      <c r="F1821" s="2">
        <v>3193.52</v>
      </c>
      <c r="G1821" s="2">
        <f>SALES­_DATA[[#This Row],[SALES]]-SALES­_DATA[[#This Row],[cost price]]</f>
        <v>0</v>
      </c>
      <c r="H1821" s="4">
        <v>37663</v>
      </c>
      <c r="I1821" s="1" t="s">
        <v>676</v>
      </c>
      <c r="J1821" t="s">
        <v>25</v>
      </c>
      <c r="K1821">
        <v>1</v>
      </c>
      <c r="L1821" t="str">
        <f t="shared" si="56"/>
        <v>Qtr 1</v>
      </c>
      <c r="M1821" t="s">
        <v>676</v>
      </c>
      <c r="N1821">
        <v>2003</v>
      </c>
      <c r="O1821" t="s">
        <v>550</v>
      </c>
      <c r="P1821" s="2">
        <v>88</v>
      </c>
      <c r="Q1821" t="s">
        <v>636</v>
      </c>
      <c r="R1821" t="s">
        <v>322</v>
      </c>
      <c r="S1821" t="s">
        <v>323</v>
      </c>
      <c r="T1821" t="s">
        <v>324</v>
      </c>
      <c r="V1821" t="s">
        <v>325</v>
      </c>
      <c r="W1821" t="s">
        <v>687</v>
      </c>
      <c r="X1821" s="3">
        <v>1734</v>
      </c>
      <c r="Y1821" t="s">
        <v>326</v>
      </c>
      <c r="Z1821" t="s">
        <v>42</v>
      </c>
      <c r="AA1821" t="s">
        <v>327</v>
      </c>
      <c r="AB1821" t="s">
        <v>328</v>
      </c>
      <c r="AC1821" t="str">
        <f t="shared" si="57"/>
        <v>Petersen Jytte</v>
      </c>
      <c r="AD1821" t="s">
        <v>51</v>
      </c>
    </row>
    <row r="1822" spans="1:30" x14ac:dyDescent="0.4">
      <c r="A1822">
        <v>10119</v>
      </c>
      <c r="B1822">
        <v>35</v>
      </c>
      <c r="C1822" s="2">
        <v>87.62</v>
      </c>
      <c r="D1822" s="2">
        <f>SALES­_DATA[[#This Row],[PRICEEACH]]*SALES­_DATA[[#This Row],[QUANTITYORDERED]]</f>
        <v>3066.7000000000003</v>
      </c>
      <c r="E1822">
        <v>13</v>
      </c>
      <c r="F1822" s="2">
        <v>3066.7</v>
      </c>
      <c r="G1822" s="2">
        <f>SALES­_DATA[[#This Row],[SALES]]-SALES­_DATA[[#This Row],[cost price]]</f>
        <v>0</v>
      </c>
      <c r="H1822" s="4">
        <v>37739</v>
      </c>
      <c r="I1822" s="1" t="s">
        <v>683</v>
      </c>
      <c r="J1822" t="s">
        <v>25</v>
      </c>
      <c r="K1822">
        <v>2</v>
      </c>
      <c r="L1822" t="str">
        <f t="shared" si="56"/>
        <v>Qtr 2</v>
      </c>
      <c r="M1822" t="s">
        <v>683</v>
      </c>
      <c r="N1822">
        <v>2003</v>
      </c>
      <c r="O1822" t="s">
        <v>550</v>
      </c>
      <c r="P1822" s="2">
        <v>88</v>
      </c>
      <c r="Q1822" t="s">
        <v>636</v>
      </c>
      <c r="R1822" t="s">
        <v>144</v>
      </c>
      <c r="S1822" t="s">
        <v>145</v>
      </c>
      <c r="T1822" t="s">
        <v>146</v>
      </c>
      <c r="V1822" t="s">
        <v>147</v>
      </c>
      <c r="W1822" t="s">
        <v>687</v>
      </c>
      <c r="X1822" s="3">
        <v>5020</v>
      </c>
      <c r="Y1822" t="s">
        <v>148</v>
      </c>
      <c r="Z1822" t="s">
        <v>42</v>
      </c>
      <c r="AA1822" t="s">
        <v>149</v>
      </c>
      <c r="AB1822" t="s">
        <v>150</v>
      </c>
      <c r="AC1822" t="str">
        <f t="shared" si="57"/>
        <v>Pipps Georg</v>
      </c>
      <c r="AD1822" t="s">
        <v>51</v>
      </c>
    </row>
    <row r="1823" spans="1:30" x14ac:dyDescent="0.4">
      <c r="A1823">
        <v>10129</v>
      </c>
      <c r="B1823">
        <v>41</v>
      </c>
      <c r="C1823" s="2">
        <v>94.71</v>
      </c>
      <c r="D1823" s="2">
        <f>SALES­_DATA[[#This Row],[PRICEEACH]]*SALES­_DATA[[#This Row],[QUANTITYORDERED]]</f>
        <v>3883.1099999999997</v>
      </c>
      <c r="E1823">
        <v>4</v>
      </c>
      <c r="F1823" s="2">
        <v>3883.11</v>
      </c>
      <c r="G1823" s="2">
        <f>SALES­_DATA[[#This Row],[SALES]]-SALES­_DATA[[#This Row],[cost price]]</f>
        <v>0</v>
      </c>
      <c r="H1823" s="4">
        <v>37784</v>
      </c>
      <c r="I1823" s="1" t="s">
        <v>684</v>
      </c>
      <c r="J1823" t="s">
        <v>25</v>
      </c>
      <c r="K1823">
        <v>2</v>
      </c>
      <c r="L1823" t="str">
        <f t="shared" si="56"/>
        <v>Qtr 2</v>
      </c>
      <c r="M1823" t="s">
        <v>684</v>
      </c>
      <c r="N1823">
        <v>2003</v>
      </c>
      <c r="O1823" t="s">
        <v>550</v>
      </c>
      <c r="P1823" s="2">
        <v>88</v>
      </c>
      <c r="Q1823" t="s">
        <v>636</v>
      </c>
      <c r="R1823" t="s">
        <v>329</v>
      </c>
      <c r="S1823" t="s">
        <v>330</v>
      </c>
      <c r="T1823" t="s">
        <v>331</v>
      </c>
      <c r="V1823" t="s">
        <v>332</v>
      </c>
      <c r="W1823" t="s">
        <v>687</v>
      </c>
      <c r="X1823" s="3" t="s">
        <v>333</v>
      </c>
      <c r="Y1823" t="s">
        <v>170</v>
      </c>
      <c r="Z1823" t="s">
        <v>42</v>
      </c>
      <c r="AA1823" t="s">
        <v>61</v>
      </c>
      <c r="AB1823" t="s">
        <v>334</v>
      </c>
      <c r="AC1823" t="str">
        <f t="shared" si="57"/>
        <v>Brown Ann</v>
      </c>
      <c r="AD1823" t="s">
        <v>51</v>
      </c>
    </row>
    <row r="1824" spans="1:30" x14ac:dyDescent="0.4">
      <c r="A1824">
        <v>10142</v>
      </c>
      <c r="B1824">
        <v>49</v>
      </c>
      <c r="C1824" s="2">
        <v>98.25</v>
      </c>
      <c r="D1824" s="2">
        <f>SALES­_DATA[[#This Row],[PRICEEACH]]*SALES­_DATA[[#This Row],[QUANTITYORDERED]]</f>
        <v>4814.25</v>
      </c>
      <c r="E1824">
        <v>1</v>
      </c>
      <c r="F1824" s="2">
        <v>4814.25</v>
      </c>
      <c r="G1824" s="2">
        <f>SALES­_DATA[[#This Row],[SALES]]-SALES­_DATA[[#This Row],[cost price]]</f>
        <v>0</v>
      </c>
      <c r="H1824" s="4">
        <v>37841</v>
      </c>
      <c r="I1824" s="1" t="s">
        <v>679</v>
      </c>
      <c r="J1824" t="s">
        <v>25</v>
      </c>
      <c r="K1824">
        <v>3</v>
      </c>
      <c r="L1824" t="str">
        <f t="shared" si="56"/>
        <v>Qtr 3</v>
      </c>
      <c r="M1824" t="s">
        <v>679</v>
      </c>
      <c r="N1824">
        <v>2003</v>
      </c>
      <c r="O1824" t="s">
        <v>550</v>
      </c>
      <c r="P1824" s="2">
        <v>88</v>
      </c>
      <c r="Q1824" t="s">
        <v>636</v>
      </c>
      <c r="R1824" t="s">
        <v>272</v>
      </c>
      <c r="S1824">
        <v>4155551450</v>
      </c>
      <c r="T1824" t="s">
        <v>273</v>
      </c>
      <c r="V1824" t="s">
        <v>274</v>
      </c>
      <c r="W1824" t="s">
        <v>55</v>
      </c>
      <c r="X1824" s="3">
        <v>97562</v>
      </c>
      <c r="Y1824" t="s">
        <v>32</v>
      </c>
      <c r="Z1824" t="s">
        <v>33</v>
      </c>
      <c r="AA1824" t="s">
        <v>275</v>
      </c>
      <c r="AB1824" t="s">
        <v>276</v>
      </c>
      <c r="AC1824" t="str">
        <f t="shared" si="57"/>
        <v>Nelson Valarie</v>
      </c>
      <c r="AD1824" t="s">
        <v>51</v>
      </c>
    </row>
    <row r="1825" spans="1:30" x14ac:dyDescent="0.4">
      <c r="A1825">
        <v>10154</v>
      </c>
      <c r="B1825">
        <v>31</v>
      </c>
      <c r="C1825" s="2">
        <v>91.17</v>
      </c>
      <c r="D1825" s="2">
        <f>SALES­_DATA[[#This Row],[PRICEEACH]]*SALES­_DATA[[#This Row],[QUANTITYORDERED]]</f>
        <v>2826.27</v>
      </c>
      <c r="E1825">
        <v>2</v>
      </c>
      <c r="F1825" s="2">
        <v>2826.27</v>
      </c>
      <c r="G1825" s="2">
        <f>SALES­_DATA[[#This Row],[SALES]]-SALES­_DATA[[#This Row],[cost price]]</f>
        <v>0</v>
      </c>
      <c r="H1825" s="4">
        <v>37896</v>
      </c>
      <c r="I1825" s="1" t="s">
        <v>680</v>
      </c>
      <c r="J1825" t="s">
        <v>25</v>
      </c>
      <c r="K1825">
        <v>4</v>
      </c>
      <c r="L1825" t="str">
        <f t="shared" si="56"/>
        <v>Qtr 4</v>
      </c>
      <c r="M1825" t="s">
        <v>680</v>
      </c>
      <c r="N1825">
        <v>2003</v>
      </c>
      <c r="O1825" t="s">
        <v>550</v>
      </c>
      <c r="P1825" s="2">
        <v>88</v>
      </c>
      <c r="Q1825" t="s">
        <v>636</v>
      </c>
      <c r="R1825" t="s">
        <v>514</v>
      </c>
      <c r="S1825">
        <v>3105552373</v>
      </c>
      <c r="T1825" t="s">
        <v>515</v>
      </c>
      <c r="V1825" t="s">
        <v>516</v>
      </c>
      <c r="W1825" t="s">
        <v>55</v>
      </c>
      <c r="X1825" s="3">
        <v>92561</v>
      </c>
      <c r="Y1825" t="s">
        <v>32</v>
      </c>
      <c r="Z1825" t="s">
        <v>33</v>
      </c>
      <c r="AA1825" t="s">
        <v>56</v>
      </c>
      <c r="AB1825" t="s">
        <v>245</v>
      </c>
      <c r="AC1825" t="str">
        <f t="shared" si="57"/>
        <v>Young Leslie</v>
      </c>
      <c r="AD1825" t="s">
        <v>36</v>
      </c>
    </row>
    <row r="1826" spans="1:30" x14ac:dyDescent="0.4">
      <c r="A1826">
        <v>10167</v>
      </c>
      <c r="B1826">
        <v>20</v>
      </c>
      <c r="C1826" s="2">
        <v>79.66</v>
      </c>
      <c r="D1826" s="2">
        <f>SALES­_DATA[[#This Row],[PRICEEACH]]*SALES­_DATA[[#This Row],[QUANTITYORDERED]]</f>
        <v>1593.1999999999998</v>
      </c>
      <c r="E1826">
        <v>11</v>
      </c>
      <c r="F1826" s="2">
        <v>1593.2</v>
      </c>
      <c r="G1826" s="2">
        <f>SALES­_DATA[[#This Row],[SALES]]-SALES­_DATA[[#This Row],[cost price]]</f>
        <v>0</v>
      </c>
      <c r="H1826" s="4">
        <v>37917</v>
      </c>
      <c r="I1826" s="1" t="s">
        <v>680</v>
      </c>
      <c r="J1826" t="s">
        <v>339</v>
      </c>
      <c r="K1826">
        <v>4</v>
      </c>
      <c r="L1826" t="str">
        <f t="shared" si="56"/>
        <v>Qtr 4</v>
      </c>
      <c r="M1826" t="s">
        <v>680</v>
      </c>
      <c r="N1826">
        <v>2003</v>
      </c>
      <c r="O1826" t="s">
        <v>550</v>
      </c>
      <c r="P1826" s="2">
        <v>88</v>
      </c>
      <c r="Q1826" t="s">
        <v>636</v>
      </c>
      <c r="R1826" t="s">
        <v>261</v>
      </c>
      <c r="S1826" t="s">
        <v>262</v>
      </c>
      <c r="T1826" t="s">
        <v>263</v>
      </c>
      <c r="V1826" t="s">
        <v>264</v>
      </c>
      <c r="W1826" t="s">
        <v>687</v>
      </c>
      <c r="X1826" s="3" t="s">
        <v>265</v>
      </c>
      <c r="Y1826" t="s">
        <v>188</v>
      </c>
      <c r="Z1826" t="s">
        <v>42</v>
      </c>
      <c r="AA1826" t="s">
        <v>266</v>
      </c>
      <c r="AB1826" t="s">
        <v>206</v>
      </c>
      <c r="AC1826" t="str">
        <f t="shared" si="57"/>
        <v>Larsson Maria</v>
      </c>
      <c r="AD1826" t="s">
        <v>36</v>
      </c>
    </row>
    <row r="1827" spans="1:30" x14ac:dyDescent="0.4">
      <c r="A1827">
        <v>10177</v>
      </c>
      <c r="B1827">
        <v>45</v>
      </c>
      <c r="C1827" s="2">
        <v>72.58</v>
      </c>
      <c r="D1827" s="2">
        <f>SALES­_DATA[[#This Row],[PRICEEACH]]*SALES­_DATA[[#This Row],[QUANTITYORDERED]]</f>
        <v>3266.1</v>
      </c>
      <c r="E1827">
        <v>2</v>
      </c>
      <c r="F1827" s="2">
        <v>3266.1</v>
      </c>
      <c r="G1827" s="2">
        <f>SALES­_DATA[[#This Row],[SALES]]-SALES­_DATA[[#This Row],[cost price]]</f>
        <v>0</v>
      </c>
      <c r="H1827" s="4">
        <v>37932</v>
      </c>
      <c r="I1827" s="1" t="s">
        <v>681</v>
      </c>
      <c r="J1827" t="s">
        <v>25</v>
      </c>
      <c r="K1827">
        <v>4</v>
      </c>
      <c r="L1827" t="str">
        <f t="shared" si="56"/>
        <v>Qtr 4</v>
      </c>
      <c r="M1827" t="s">
        <v>681</v>
      </c>
      <c r="N1827">
        <v>2003</v>
      </c>
      <c r="O1827" t="s">
        <v>550</v>
      </c>
      <c r="P1827" s="2">
        <v>88</v>
      </c>
      <c r="Q1827" t="s">
        <v>636</v>
      </c>
      <c r="R1827" t="s">
        <v>487</v>
      </c>
      <c r="S1827" t="s">
        <v>488</v>
      </c>
      <c r="T1827" t="s">
        <v>489</v>
      </c>
      <c r="V1827" t="s">
        <v>177</v>
      </c>
      <c r="W1827" t="s">
        <v>687</v>
      </c>
      <c r="X1827" s="3">
        <v>28023</v>
      </c>
      <c r="Y1827" t="s">
        <v>178</v>
      </c>
      <c r="Z1827" t="s">
        <v>42</v>
      </c>
      <c r="AA1827" t="s">
        <v>490</v>
      </c>
      <c r="AB1827" t="s">
        <v>491</v>
      </c>
      <c r="AC1827" t="str">
        <f t="shared" si="57"/>
        <v>Fernandez Jesus</v>
      </c>
      <c r="AD1827" t="s">
        <v>51</v>
      </c>
    </row>
    <row r="1828" spans="1:30" x14ac:dyDescent="0.4">
      <c r="A1828">
        <v>10185</v>
      </c>
      <c r="B1828">
        <v>33</v>
      </c>
      <c r="C1828" s="2">
        <v>74.349999999999994</v>
      </c>
      <c r="D1828" s="2">
        <f>SALES­_DATA[[#This Row],[PRICEEACH]]*SALES­_DATA[[#This Row],[QUANTITYORDERED]]</f>
        <v>2453.5499999999997</v>
      </c>
      <c r="E1828">
        <v>2</v>
      </c>
      <c r="F1828" s="2">
        <v>2453.5500000000002</v>
      </c>
      <c r="G1828" s="2">
        <f>SALES­_DATA[[#This Row],[SALES]]-SALES­_DATA[[#This Row],[cost price]]</f>
        <v>0</v>
      </c>
      <c r="H1828" s="4">
        <v>37939</v>
      </c>
      <c r="I1828" s="1" t="s">
        <v>681</v>
      </c>
      <c r="J1828" t="s">
        <v>25</v>
      </c>
      <c r="K1828">
        <v>4</v>
      </c>
      <c r="L1828" t="str">
        <f t="shared" si="56"/>
        <v>Qtr 4</v>
      </c>
      <c r="M1828" t="s">
        <v>681</v>
      </c>
      <c r="N1828">
        <v>2003</v>
      </c>
      <c r="O1828" t="s">
        <v>550</v>
      </c>
      <c r="P1828" s="2">
        <v>88</v>
      </c>
      <c r="Q1828" t="s">
        <v>636</v>
      </c>
      <c r="R1828" t="s">
        <v>335</v>
      </c>
      <c r="S1828">
        <v>5085559555</v>
      </c>
      <c r="T1828" t="s">
        <v>336</v>
      </c>
      <c r="V1828" t="s">
        <v>162</v>
      </c>
      <c r="W1828" t="s">
        <v>123</v>
      </c>
      <c r="X1828" s="3">
        <v>50553</v>
      </c>
      <c r="Y1828" t="s">
        <v>32</v>
      </c>
      <c r="Z1828" t="s">
        <v>33</v>
      </c>
      <c r="AA1828" t="s">
        <v>337</v>
      </c>
      <c r="AB1828" t="s">
        <v>338</v>
      </c>
      <c r="AC1828" t="str">
        <f t="shared" si="57"/>
        <v>Tam Wing C</v>
      </c>
      <c r="AD1828" t="s">
        <v>36</v>
      </c>
    </row>
    <row r="1829" spans="1:30" x14ac:dyDescent="0.4">
      <c r="A1829">
        <v>10197</v>
      </c>
      <c r="B1829">
        <v>47</v>
      </c>
      <c r="C1829" s="2">
        <v>83.2</v>
      </c>
      <c r="D1829" s="2">
        <f>SALES­_DATA[[#This Row],[PRICEEACH]]*SALES­_DATA[[#This Row],[QUANTITYORDERED]]</f>
        <v>3910.4</v>
      </c>
      <c r="E1829">
        <v>8</v>
      </c>
      <c r="F1829" s="2">
        <v>3910.4</v>
      </c>
      <c r="G1829" s="2">
        <f>SALES­_DATA[[#This Row],[SALES]]-SALES­_DATA[[#This Row],[cost price]]</f>
        <v>0</v>
      </c>
      <c r="H1829" s="4">
        <v>37951</v>
      </c>
      <c r="I1829" s="1" t="s">
        <v>681</v>
      </c>
      <c r="J1829" t="s">
        <v>25</v>
      </c>
      <c r="K1829">
        <v>4</v>
      </c>
      <c r="L1829" t="str">
        <f t="shared" si="56"/>
        <v>Qtr 4</v>
      </c>
      <c r="M1829" t="s">
        <v>681</v>
      </c>
      <c r="N1829">
        <v>2003</v>
      </c>
      <c r="O1829" t="s">
        <v>550</v>
      </c>
      <c r="P1829" s="2">
        <v>88</v>
      </c>
      <c r="Q1829" t="s">
        <v>636</v>
      </c>
      <c r="R1829" t="s">
        <v>352</v>
      </c>
      <c r="S1829" t="s">
        <v>353</v>
      </c>
      <c r="T1829" t="s">
        <v>354</v>
      </c>
      <c r="V1829" t="s">
        <v>355</v>
      </c>
      <c r="W1829" t="s">
        <v>687</v>
      </c>
      <c r="X1829" s="3">
        <v>8022</v>
      </c>
      <c r="Y1829" t="s">
        <v>178</v>
      </c>
      <c r="Z1829" t="s">
        <v>42</v>
      </c>
      <c r="AA1829" t="s">
        <v>356</v>
      </c>
      <c r="AB1829" t="s">
        <v>357</v>
      </c>
      <c r="AC1829" t="str">
        <f t="shared" si="57"/>
        <v>Saavedra Eduardo</v>
      </c>
      <c r="AD1829" t="s">
        <v>51</v>
      </c>
    </row>
    <row r="1830" spans="1:30" x14ac:dyDescent="0.4">
      <c r="A1830">
        <v>10208</v>
      </c>
      <c r="B1830">
        <v>20</v>
      </c>
      <c r="C1830" s="2">
        <v>89.4</v>
      </c>
      <c r="D1830" s="2">
        <f>SALES­_DATA[[#This Row],[PRICEEACH]]*SALES­_DATA[[#This Row],[QUANTITYORDERED]]</f>
        <v>1788</v>
      </c>
      <c r="E1830">
        <v>2</v>
      </c>
      <c r="F1830" s="2">
        <v>1788</v>
      </c>
      <c r="G1830" s="2">
        <f>SALES­_DATA[[#This Row],[SALES]]-SALES­_DATA[[#This Row],[cost price]]</f>
        <v>0</v>
      </c>
      <c r="H1830" s="4">
        <v>37988</v>
      </c>
      <c r="I1830" s="1" t="s">
        <v>675</v>
      </c>
      <c r="J1830" t="s">
        <v>25</v>
      </c>
      <c r="K1830">
        <v>1</v>
      </c>
      <c r="L1830" t="str">
        <f t="shared" si="56"/>
        <v>Qtr 1</v>
      </c>
      <c r="M1830" t="s">
        <v>675</v>
      </c>
      <c r="N1830">
        <v>2004</v>
      </c>
      <c r="O1830" t="s">
        <v>550</v>
      </c>
      <c r="P1830" s="2">
        <v>88</v>
      </c>
      <c r="Q1830" t="s">
        <v>636</v>
      </c>
      <c r="R1830" t="s">
        <v>219</v>
      </c>
      <c r="S1830" t="s">
        <v>220</v>
      </c>
      <c r="T1830" t="s">
        <v>221</v>
      </c>
      <c r="V1830" t="s">
        <v>222</v>
      </c>
      <c r="W1830" t="s">
        <v>687</v>
      </c>
      <c r="X1830" s="3">
        <v>69004</v>
      </c>
      <c r="Y1830" t="s">
        <v>41</v>
      </c>
      <c r="Z1830" t="s">
        <v>42</v>
      </c>
      <c r="AA1830" t="s">
        <v>223</v>
      </c>
      <c r="AB1830" t="s">
        <v>224</v>
      </c>
      <c r="AC1830" t="str">
        <f t="shared" si="57"/>
        <v>Saveley Mary</v>
      </c>
      <c r="AD1830" t="s">
        <v>36</v>
      </c>
    </row>
    <row r="1831" spans="1:30" x14ac:dyDescent="0.4">
      <c r="A1831">
        <v>10222</v>
      </c>
      <c r="B1831">
        <v>47</v>
      </c>
      <c r="C1831" s="2">
        <v>70.81</v>
      </c>
      <c r="D1831" s="2">
        <f>SALES­_DATA[[#This Row],[PRICEEACH]]*SALES­_DATA[[#This Row],[QUANTITYORDERED]]</f>
        <v>3328.07</v>
      </c>
      <c r="E1831">
        <v>14</v>
      </c>
      <c r="F1831" s="2">
        <v>3328.07</v>
      </c>
      <c r="G1831" s="2">
        <f>SALES­_DATA[[#This Row],[SALES]]-SALES­_DATA[[#This Row],[cost price]]</f>
        <v>0</v>
      </c>
      <c r="H1831" s="4">
        <v>38036</v>
      </c>
      <c r="I1831" s="1" t="s">
        <v>676</v>
      </c>
      <c r="J1831" t="s">
        <v>25</v>
      </c>
      <c r="K1831">
        <v>1</v>
      </c>
      <c r="L1831" t="str">
        <f t="shared" si="56"/>
        <v>Qtr 1</v>
      </c>
      <c r="M1831" t="s">
        <v>676</v>
      </c>
      <c r="N1831">
        <v>2004</v>
      </c>
      <c r="O1831" t="s">
        <v>550</v>
      </c>
      <c r="P1831" s="2">
        <v>88</v>
      </c>
      <c r="Q1831" t="s">
        <v>636</v>
      </c>
      <c r="R1831" t="s">
        <v>362</v>
      </c>
      <c r="S1831">
        <v>7605558146</v>
      </c>
      <c r="T1831" t="s">
        <v>363</v>
      </c>
      <c r="V1831" t="s">
        <v>364</v>
      </c>
      <c r="W1831" t="s">
        <v>55</v>
      </c>
      <c r="X1831" s="3">
        <v>91217</v>
      </c>
      <c r="Y1831" t="s">
        <v>32</v>
      </c>
      <c r="Z1831" t="s">
        <v>33</v>
      </c>
      <c r="AA1831" t="s">
        <v>237</v>
      </c>
      <c r="AB1831" t="s">
        <v>276</v>
      </c>
      <c r="AC1831" t="str">
        <f t="shared" si="57"/>
        <v>Thompson Valarie</v>
      </c>
      <c r="AD1831" t="s">
        <v>51</v>
      </c>
    </row>
    <row r="1832" spans="1:30" x14ac:dyDescent="0.4">
      <c r="A1832">
        <v>10233</v>
      </c>
      <c r="B1832">
        <v>40</v>
      </c>
      <c r="C1832" s="2">
        <v>94.71</v>
      </c>
      <c r="D1832" s="2">
        <f>SALES­_DATA[[#This Row],[PRICEEACH]]*SALES­_DATA[[#This Row],[QUANTITYORDERED]]</f>
        <v>3788.3999999999996</v>
      </c>
      <c r="E1832">
        <v>2</v>
      </c>
      <c r="F1832" s="2">
        <v>3788.4</v>
      </c>
      <c r="G1832" s="2">
        <f>SALES­_DATA[[#This Row],[SALES]]-SALES­_DATA[[#This Row],[cost price]]</f>
        <v>0</v>
      </c>
      <c r="H1832" s="4">
        <v>38075</v>
      </c>
      <c r="I1832" s="1" t="s">
        <v>686</v>
      </c>
      <c r="J1832" t="s">
        <v>25</v>
      </c>
      <c r="K1832">
        <v>1</v>
      </c>
      <c r="L1832" t="str">
        <f t="shared" si="56"/>
        <v>Qtr 1</v>
      </c>
      <c r="M1832" t="s">
        <v>686</v>
      </c>
      <c r="N1832">
        <v>2004</v>
      </c>
      <c r="O1832" t="s">
        <v>550</v>
      </c>
      <c r="P1832" s="2">
        <v>88</v>
      </c>
      <c r="Q1832" t="s">
        <v>636</v>
      </c>
      <c r="R1832" t="s">
        <v>104</v>
      </c>
      <c r="S1832">
        <v>2015559350</v>
      </c>
      <c r="T1832" t="s">
        <v>105</v>
      </c>
      <c r="V1832" t="s">
        <v>106</v>
      </c>
      <c r="W1832" t="s">
        <v>107</v>
      </c>
      <c r="X1832" s="3">
        <v>94019</v>
      </c>
      <c r="Y1832" t="s">
        <v>32</v>
      </c>
      <c r="Z1832" t="s">
        <v>33</v>
      </c>
      <c r="AA1832" t="s">
        <v>61</v>
      </c>
      <c r="AB1832" t="s">
        <v>108</v>
      </c>
      <c r="AC1832" t="str">
        <f t="shared" si="57"/>
        <v>Brown William</v>
      </c>
      <c r="AD1832" t="s">
        <v>51</v>
      </c>
    </row>
    <row r="1833" spans="1:30" x14ac:dyDescent="0.4">
      <c r="A1833">
        <v>10248</v>
      </c>
      <c r="B1833">
        <v>30</v>
      </c>
      <c r="C1833" s="2">
        <v>100</v>
      </c>
      <c r="D1833" s="2">
        <f>SALES­_DATA[[#This Row],[PRICEEACH]]*SALES­_DATA[[#This Row],[QUANTITYORDERED]]</f>
        <v>3000</v>
      </c>
      <c r="E1833">
        <v>5</v>
      </c>
      <c r="F1833" s="2">
        <v>3053.7</v>
      </c>
      <c r="G1833" s="2">
        <f>SALES­_DATA[[#This Row],[SALES]]-SALES­_DATA[[#This Row],[cost price]]</f>
        <v>53.699999999999818</v>
      </c>
      <c r="H1833" s="4">
        <v>38114</v>
      </c>
      <c r="I1833" s="1" t="s">
        <v>677</v>
      </c>
      <c r="J1833" t="s">
        <v>339</v>
      </c>
      <c r="K1833">
        <v>2</v>
      </c>
      <c r="L1833" t="str">
        <f t="shared" si="56"/>
        <v>Qtr 2</v>
      </c>
      <c r="M1833" t="s">
        <v>677</v>
      </c>
      <c r="N1833">
        <v>2004</v>
      </c>
      <c r="O1833" t="s">
        <v>550</v>
      </c>
      <c r="P1833" s="2">
        <v>88</v>
      </c>
      <c r="Q1833" t="s">
        <v>636</v>
      </c>
      <c r="R1833" t="s">
        <v>28</v>
      </c>
      <c r="S1833">
        <v>2125557818</v>
      </c>
      <c r="T1833" t="s">
        <v>29</v>
      </c>
      <c r="V1833" t="s">
        <v>30</v>
      </c>
      <c r="W1833" t="s">
        <v>31</v>
      </c>
      <c r="X1833" s="3">
        <v>10022</v>
      </c>
      <c r="Y1833" t="s">
        <v>32</v>
      </c>
      <c r="Z1833" t="s">
        <v>33</v>
      </c>
      <c r="AA1833" t="s">
        <v>34</v>
      </c>
      <c r="AB1833" t="s">
        <v>35</v>
      </c>
      <c r="AC1833" t="str">
        <f t="shared" si="57"/>
        <v>Yu Kwai</v>
      </c>
      <c r="AD1833" t="s">
        <v>51</v>
      </c>
    </row>
    <row r="1834" spans="1:30" x14ac:dyDescent="0.4">
      <c r="A1834">
        <v>10261</v>
      </c>
      <c r="B1834">
        <v>22</v>
      </c>
      <c r="C1834" s="2">
        <v>91.17</v>
      </c>
      <c r="D1834" s="2">
        <f>SALES­_DATA[[#This Row],[PRICEEACH]]*SALES­_DATA[[#This Row],[QUANTITYORDERED]]</f>
        <v>2005.74</v>
      </c>
      <c r="E1834">
        <v>3</v>
      </c>
      <c r="F1834" s="2">
        <v>2005.74</v>
      </c>
      <c r="G1834" s="2">
        <f>SALES­_DATA[[#This Row],[SALES]]-SALES­_DATA[[#This Row],[cost price]]</f>
        <v>0</v>
      </c>
      <c r="H1834" s="4">
        <v>38155</v>
      </c>
      <c r="I1834" s="1" t="s">
        <v>684</v>
      </c>
      <c r="J1834" t="s">
        <v>25</v>
      </c>
      <c r="K1834">
        <v>2</v>
      </c>
      <c r="L1834" t="str">
        <f t="shared" si="56"/>
        <v>Qtr 2</v>
      </c>
      <c r="M1834" t="s">
        <v>684</v>
      </c>
      <c r="N1834">
        <v>2004</v>
      </c>
      <c r="O1834" t="s">
        <v>550</v>
      </c>
      <c r="P1834" s="2">
        <v>88</v>
      </c>
      <c r="Q1834" t="s">
        <v>636</v>
      </c>
      <c r="R1834" t="s">
        <v>292</v>
      </c>
      <c r="S1834" t="s">
        <v>293</v>
      </c>
      <c r="T1834" t="s">
        <v>294</v>
      </c>
      <c r="V1834" t="s">
        <v>295</v>
      </c>
      <c r="W1834" t="s">
        <v>296</v>
      </c>
      <c r="X1834" s="3" t="s">
        <v>297</v>
      </c>
      <c r="Y1834" t="s">
        <v>231</v>
      </c>
      <c r="Z1834" t="s">
        <v>33</v>
      </c>
      <c r="AA1834" t="s">
        <v>298</v>
      </c>
      <c r="AB1834" t="s">
        <v>299</v>
      </c>
      <c r="AC1834" t="str">
        <f t="shared" si="57"/>
        <v>Fresnisre Jean</v>
      </c>
      <c r="AD1834" t="s">
        <v>36</v>
      </c>
    </row>
    <row r="1835" spans="1:30" x14ac:dyDescent="0.4">
      <c r="A1835">
        <v>10273</v>
      </c>
      <c r="B1835">
        <v>27</v>
      </c>
      <c r="C1835" s="2">
        <v>100</v>
      </c>
      <c r="D1835" s="2">
        <f>SALES­_DATA[[#This Row],[PRICEEACH]]*SALES­_DATA[[#This Row],[QUANTITYORDERED]]</f>
        <v>2700</v>
      </c>
      <c r="E1835">
        <v>6</v>
      </c>
      <c r="F1835" s="2">
        <v>2796.12</v>
      </c>
      <c r="G1835" s="2">
        <f>SALES­_DATA[[#This Row],[SALES]]-SALES­_DATA[[#This Row],[cost price]]</f>
        <v>96.119999999999891</v>
      </c>
      <c r="H1835" s="4">
        <v>38189</v>
      </c>
      <c r="I1835" s="1" t="s">
        <v>678</v>
      </c>
      <c r="J1835" t="s">
        <v>25</v>
      </c>
      <c r="K1835">
        <v>3</v>
      </c>
      <c r="L1835" t="str">
        <f t="shared" si="56"/>
        <v>Qtr 3</v>
      </c>
      <c r="M1835" t="s">
        <v>678</v>
      </c>
      <c r="N1835">
        <v>2004</v>
      </c>
      <c r="O1835" t="s">
        <v>550</v>
      </c>
      <c r="P1835" s="2">
        <v>88</v>
      </c>
      <c r="Q1835" t="s">
        <v>636</v>
      </c>
      <c r="R1835" t="s">
        <v>365</v>
      </c>
      <c r="S1835" t="s">
        <v>366</v>
      </c>
      <c r="T1835" t="s">
        <v>367</v>
      </c>
      <c r="V1835" t="s">
        <v>368</v>
      </c>
      <c r="W1835" t="s">
        <v>687</v>
      </c>
      <c r="X1835" s="3" t="s">
        <v>369</v>
      </c>
      <c r="Y1835" t="s">
        <v>370</v>
      </c>
      <c r="Z1835" t="s">
        <v>42</v>
      </c>
      <c r="AA1835" t="s">
        <v>371</v>
      </c>
      <c r="AB1835" t="s">
        <v>372</v>
      </c>
      <c r="AC1835" t="str">
        <f t="shared" si="57"/>
        <v>Dewey Catherine</v>
      </c>
      <c r="AD1835" t="s">
        <v>36</v>
      </c>
    </row>
    <row r="1836" spans="1:30" x14ac:dyDescent="0.4">
      <c r="A1836">
        <v>10283</v>
      </c>
      <c r="B1836">
        <v>34</v>
      </c>
      <c r="C1836" s="2">
        <v>92.94</v>
      </c>
      <c r="D1836" s="2">
        <f>SALES­_DATA[[#This Row],[PRICEEACH]]*SALES­_DATA[[#This Row],[QUANTITYORDERED]]</f>
        <v>3159.96</v>
      </c>
      <c r="E1836">
        <v>8</v>
      </c>
      <c r="F1836" s="2">
        <v>3159.96</v>
      </c>
      <c r="G1836" s="2">
        <f>SALES­_DATA[[#This Row],[SALES]]-SALES­_DATA[[#This Row],[cost price]]</f>
        <v>0</v>
      </c>
      <c r="H1836" s="4">
        <v>38219</v>
      </c>
      <c r="I1836" s="1" t="s">
        <v>679</v>
      </c>
      <c r="J1836" t="s">
        <v>25</v>
      </c>
      <c r="K1836">
        <v>3</v>
      </c>
      <c r="L1836" t="str">
        <f t="shared" si="56"/>
        <v>Qtr 3</v>
      </c>
      <c r="M1836" t="s">
        <v>679</v>
      </c>
      <c r="N1836">
        <v>2004</v>
      </c>
      <c r="O1836" t="s">
        <v>550</v>
      </c>
      <c r="P1836" s="2">
        <v>88</v>
      </c>
      <c r="Q1836" t="s">
        <v>636</v>
      </c>
      <c r="R1836" t="s">
        <v>373</v>
      </c>
      <c r="S1836" t="s">
        <v>374</v>
      </c>
      <c r="T1836" t="s">
        <v>375</v>
      </c>
      <c r="V1836" t="s">
        <v>376</v>
      </c>
      <c r="W1836" t="s">
        <v>229</v>
      </c>
      <c r="X1836" s="3" t="s">
        <v>377</v>
      </c>
      <c r="Y1836" t="s">
        <v>231</v>
      </c>
      <c r="Z1836" t="s">
        <v>33</v>
      </c>
      <c r="AA1836" t="s">
        <v>378</v>
      </c>
      <c r="AB1836" t="s">
        <v>172</v>
      </c>
      <c r="AC1836" t="str">
        <f t="shared" si="57"/>
        <v>Lincoln Elizabeth</v>
      </c>
      <c r="AD1836" t="s">
        <v>51</v>
      </c>
    </row>
    <row r="1837" spans="1:30" x14ac:dyDescent="0.4">
      <c r="A1837">
        <v>10295</v>
      </c>
      <c r="B1837">
        <v>46</v>
      </c>
      <c r="C1837" s="2">
        <v>84.97</v>
      </c>
      <c r="D1837" s="2">
        <f>SALES­_DATA[[#This Row],[PRICEEACH]]*SALES­_DATA[[#This Row],[QUANTITYORDERED]]</f>
        <v>3908.62</v>
      </c>
      <c r="E1837">
        <v>3</v>
      </c>
      <c r="F1837" s="2">
        <v>3908.62</v>
      </c>
      <c r="G1837" s="2">
        <f>SALES­_DATA[[#This Row],[SALES]]-SALES­_DATA[[#This Row],[cost price]]</f>
        <v>0</v>
      </c>
      <c r="H1837" s="4">
        <v>38240</v>
      </c>
      <c r="I1837" s="1" t="s">
        <v>685</v>
      </c>
      <c r="J1837" t="s">
        <v>25</v>
      </c>
      <c r="K1837">
        <v>3</v>
      </c>
      <c r="L1837" t="str">
        <f t="shared" si="56"/>
        <v>Qtr 3</v>
      </c>
      <c r="M1837" t="s">
        <v>685</v>
      </c>
      <c r="N1837">
        <v>2004</v>
      </c>
      <c r="O1837" t="s">
        <v>550</v>
      </c>
      <c r="P1837" s="2">
        <v>88</v>
      </c>
      <c r="Q1837" t="s">
        <v>636</v>
      </c>
      <c r="R1837" t="s">
        <v>379</v>
      </c>
      <c r="S1837">
        <v>6175559555</v>
      </c>
      <c r="T1837" t="s">
        <v>380</v>
      </c>
      <c r="V1837" t="s">
        <v>381</v>
      </c>
      <c r="W1837" t="s">
        <v>123</v>
      </c>
      <c r="X1837" s="3">
        <v>51003</v>
      </c>
      <c r="Y1837" t="s">
        <v>32</v>
      </c>
      <c r="Z1837" t="s">
        <v>33</v>
      </c>
      <c r="AA1837" t="s">
        <v>382</v>
      </c>
      <c r="AB1837" t="s">
        <v>66</v>
      </c>
      <c r="AC1837" t="str">
        <f t="shared" si="57"/>
        <v>Yoshido Juri</v>
      </c>
      <c r="AD1837" t="s">
        <v>51</v>
      </c>
    </row>
    <row r="1838" spans="1:30" x14ac:dyDescent="0.4">
      <c r="A1838">
        <v>10306</v>
      </c>
      <c r="B1838">
        <v>31</v>
      </c>
      <c r="C1838" s="2">
        <v>84.08</v>
      </c>
      <c r="D1838" s="2">
        <f>SALES­_DATA[[#This Row],[PRICEEACH]]*SALES­_DATA[[#This Row],[QUANTITYORDERED]]</f>
        <v>2606.48</v>
      </c>
      <c r="E1838">
        <v>2</v>
      </c>
      <c r="F1838" s="2">
        <v>2606.48</v>
      </c>
      <c r="G1838" s="2">
        <f>SALES­_DATA[[#This Row],[SALES]]-SALES­_DATA[[#This Row],[cost price]]</f>
        <v>0</v>
      </c>
      <c r="H1838" s="4">
        <v>38274</v>
      </c>
      <c r="I1838" s="1" t="s">
        <v>680</v>
      </c>
      <c r="J1838" t="s">
        <v>25</v>
      </c>
      <c r="K1838">
        <v>4</v>
      </c>
      <c r="L1838" t="str">
        <f t="shared" si="56"/>
        <v>Qtr 4</v>
      </c>
      <c r="M1838" t="s">
        <v>680</v>
      </c>
      <c r="N1838">
        <v>2004</v>
      </c>
      <c r="O1838" t="s">
        <v>550</v>
      </c>
      <c r="P1838" s="2">
        <v>88</v>
      </c>
      <c r="Q1838" t="s">
        <v>636</v>
      </c>
      <c r="R1838" t="s">
        <v>492</v>
      </c>
      <c r="S1838" t="s">
        <v>493</v>
      </c>
      <c r="T1838" t="s">
        <v>494</v>
      </c>
      <c r="V1838" t="s">
        <v>495</v>
      </c>
      <c r="W1838" t="s">
        <v>687</v>
      </c>
      <c r="X1838" s="3" t="s">
        <v>496</v>
      </c>
      <c r="Y1838" t="s">
        <v>170</v>
      </c>
      <c r="Z1838" t="s">
        <v>42</v>
      </c>
      <c r="AA1838" t="s">
        <v>497</v>
      </c>
      <c r="AB1838" t="s">
        <v>94</v>
      </c>
      <c r="AC1838" t="str">
        <f t="shared" si="57"/>
        <v>Ashworth Victoria</v>
      </c>
      <c r="AD1838" t="s">
        <v>36</v>
      </c>
    </row>
    <row r="1839" spans="1:30" x14ac:dyDescent="0.4">
      <c r="A1839">
        <v>10315</v>
      </c>
      <c r="B1839">
        <v>24</v>
      </c>
      <c r="C1839" s="2">
        <v>86.74</v>
      </c>
      <c r="D1839" s="2">
        <f>SALES­_DATA[[#This Row],[PRICEEACH]]*SALES­_DATA[[#This Row],[QUANTITYORDERED]]</f>
        <v>2081.7599999999998</v>
      </c>
      <c r="E1839">
        <v>1</v>
      </c>
      <c r="F1839" s="2">
        <v>2081.7600000000002</v>
      </c>
      <c r="G1839" s="2">
        <f>SALES­_DATA[[#This Row],[SALES]]-SALES­_DATA[[#This Row],[cost price]]</f>
        <v>0</v>
      </c>
      <c r="H1839" s="4">
        <v>38289</v>
      </c>
      <c r="I1839" s="1" t="s">
        <v>680</v>
      </c>
      <c r="J1839" t="s">
        <v>25</v>
      </c>
      <c r="K1839">
        <v>4</v>
      </c>
      <c r="L1839" t="str">
        <f t="shared" si="56"/>
        <v>Qtr 4</v>
      </c>
      <c r="M1839" t="s">
        <v>680</v>
      </c>
      <c r="N1839">
        <v>2004</v>
      </c>
      <c r="O1839" t="s">
        <v>550</v>
      </c>
      <c r="P1839" s="2">
        <v>88</v>
      </c>
      <c r="Q1839" t="s">
        <v>636</v>
      </c>
      <c r="R1839" t="s">
        <v>114</v>
      </c>
      <c r="S1839" t="s">
        <v>115</v>
      </c>
      <c r="T1839" t="s">
        <v>116</v>
      </c>
      <c r="V1839" t="s">
        <v>117</v>
      </c>
      <c r="W1839" t="s">
        <v>687</v>
      </c>
      <c r="X1839" s="3">
        <v>44000</v>
      </c>
      <c r="Y1839" t="s">
        <v>41</v>
      </c>
      <c r="Z1839" t="s">
        <v>42</v>
      </c>
      <c r="AA1839" t="s">
        <v>118</v>
      </c>
      <c r="AB1839" t="s">
        <v>119</v>
      </c>
      <c r="AC1839" t="str">
        <f t="shared" si="57"/>
        <v>Labrune Janine</v>
      </c>
      <c r="AD1839" t="s">
        <v>36</v>
      </c>
    </row>
    <row r="1840" spans="1:30" x14ac:dyDescent="0.4">
      <c r="A1840">
        <v>10326</v>
      </c>
      <c r="B1840">
        <v>41</v>
      </c>
      <c r="C1840" s="2">
        <v>85.85</v>
      </c>
      <c r="D1840" s="2">
        <f>SALES­_DATA[[#This Row],[PRICEEACH]]*SALES­_DATA[[#This Row],[QUANTITYORDERED]]</f>
        <v>3519.85</v>
      </c>
      <c r="E1840">
        <v>3</v>
      </c>
      <c r="F1840" s="2">
        <v>3519.85</v>
      </c>
      <c r="G1840" s="2">
        <f>SALES­_DATA[[#This Row],[SALES]]-SALES­_DATA[[#This Row],[cost price]]</f>
        <v>0</v>
      </c>
      <c r="H1840" s="4">
        <v>38300</v>
      </c>
      <c r="I1840" s="1" t="s">
        <v>681</v>
      </c>
      <c r="J1840" t="s">
        <v>25</v>
      </c>
      <c r="K1840">
        <v>4</v>
      </c>
      <c r="L1840" t="str">
        <f t="shared" si="56"/>
        <v>Qtr 4</v>
      </c>
      <c r="M1840" t="s">
        <v>681</v>
      </c>
      <c r="N1840">
        <v>2004</v>
      </c>
      <c r="O1840" t="s">
        <v>550</v>
      </c>
      <c r="P1840" s="2">
        <v>88</v>
      </c>
      <c r="Q1840" t="s">
        <v>636</v>
      </c>
      <c r="R1840" t="s">
        <v>183</v>
      </c>
      <c r="S1840" t="s">
        <v>184</v>
      </c>
      <c r="T1840" t="s">
        <v>185</v>
      </c>
      <c r="V1840" t="s">
        <v>186</v>
      </c>
      <c r="W1840" t="s">
        <v>687</v>
      </c>
      <c r="X1840" s="3" t="s">
        <v>187</v>
      </c>
      <c r="Y1840" t="s">
        <v>188</v>
      </c>
      <c r="Z1840" t="s">
        <v>42</v>
      </c>
      <c r="AA1840" t="s">
        <v>189</v>
      </c>
      <c r="AB1840" t="s">
        <v>190</v>
      </c>
      <c r="AC1840" t="str">
        <f t="shared" si="57"/>
        <v>Berglund Christina</v>
      </c>
      <c r="AD1840" t="s">
        <v>51</v>
      </c>
    </row>
    <row r="1841" spans="1:30" x14ac:dyDescent="0.4">
      <c r="A1841">
        <v>10339</v>
      </c>
      <c r="B1841">
        <v>55</v>
      </c>
      <c r="C1841" s="2">
        <v>100</v>
      </c>
      <c r="D1841" s="2">
        <f>SALES­_DATA[[#This Row],[PRICEEACH]]*SALES­_DATA[[#This Row],[QUANTITYORDERED]]</f>
        <v>5500</v>
      </c>
      <c r="E1841">
        <v>13</v>
      </c>
      <c r="F1841" s="2">
        <v>10758</v>
      </c>
      <c r="G1841" s="2">
        <f>SALES­_DATA[[#This Row],[SALES]]-SALES­_DATA[[#This Row],[cost price]]</f>
        <v>5258</v>
      </c>
      <c r="H1841" s="4">
        <v>38314</v>
      </c>
      <c r="I1841" s="1" t="s">
        <v>681</v>
      </c>
      <c r="J1841" t="s">
        <v>25</v>
      </c>
      <c r="K1841">
        <v>4</v>
      </c>
      <c r="L1841" t="str">
        <f t="shared" si="56"/>
        <v>Qtr 4</v>
      </c>
      <c r="M1841" t="s">
        <v>681</v>
      </c>
      <c r="N1841">
        <v>2004</v>
      </c>
      <c r="O1841" t="s">
        <v>550</v>
      </c>
      <c r="P1841" s="2">
        <v>88</v>
      </c>
      <c r="Q1841" t="s">
        <v>636</v>
      </c>
      <c r="R1841" t="s">
        <v>246</v>
      </c>
      <c r="S1841" t="s">
        <v>247</v>
      </c>
      <c r="T1841" t="s">
        <v>248</v>
      </c>
      <c r="V1841" t="s">
        <v>249</v>
      </c>
      <c r="W1841" t="s">
        <v>250</v>
      </c>
      <c r="X1841" s="3" t="s">
        <v>251</v>
      </c>
      <c r="Y1841" t="s">
        <v>200</v>
      </c>
      <c r="Z1841" t="s">
        <v>200</v>
      </c>
      <c r="AA1841" t="s">
        <v>252</v>
      </c>
      <c r="AB1841" t="s">
        <v>253</v>
      </c>
      <c r="AC1841" t="str">
        <f t="shared" si="57"/>
        <v>Shimamura Akiko</v>
      </c>
      <c r="AD1841" t="s">
        <v>151</v>
      </c>
    </row>
    <row r="1842" spans="1:30" x14ac:dyDescent="0.4">
      <c r="A1842">
        <v>10350</v>
      </c>
      <c r="B1842">
        <v>30</v>
      </c>
      <c r="C1842" s="2">
        <v>100</v>
      </c>
      <c r="D1842" s="2">
        <f>SALES­_DATA[[#This Row],[PRICEEACH]]*SALES­_DATA[[#This Row],[QUANTITYORDERED]]</f>
        <v>3000</v>
      </c>
      <c r="E1842">
        <v>9</v>
      </c>
      <c r="F1842" s="2">
        <v>3021</v>
      </c>
      <c r="G1842" s="2">
        <f>SALES­_DATA[[#This Row],[SALES]]-SALES­_DATA[[#This Row],[cost price]]</f>
        <v>21</v>
      </c>
      <c r="H1842" s="4">
        <v>38323</v>
      </c>
      <c r="I1842" s="1" t="s">
        <v>682</v>
      </c>
      <c r="J1842" t="s">
        <v>25</v>
      </c>
      <c r="K1842">
        <v>4</v>
      </c>
      <c r="L1842" t="str">
        <f t="shared" si="56"/>
        <v>Qtr 4</v>
      </c>
      <c r="M1842" t="s">
        <v>682</v>
      </c>
      <c r="N1842">
        <v>2004</v>
      </c>
      <c r="O1842" t="s">
        <v>550</v>
      </c>
      <c r="P1842" s="2">
        <v>88</v>
      </c>
      <c r="Q1842" t="s">
        <v>636</v>
      </c>
      <c r="R1842" t="s">
        <v>174</v>
      </c>
      <c r="S1842" t="s">
        <v>175</v>
      </c>
      <c r="T1842" t="s">
        <v>176</v>
      </c>
      <c r="V1842" t="s">
        <v>177</v>
      </c>
      <c r="W1842" t="s">
        <v>687</v>
      </c>
      <c r="X1842" s="3">
        <v>28034</v>
      </c>
      <c r="Y1842" t="s">
        <v>178</v>
      </c>
      <c r="Z1842" t="s">
        <v>42</v>
      </c>
      <c r="AA1842" t="s">
        <v>179</v>
      </c>
      <c r="AB1842" t="s">
        <v>180</v>
      </c>
      <c r="AC1842" t="str">
        <f t="shared" si="57"/>
        <v>Freyre Diego</v>
      </c>
      <c r="AD1842" t="s">
        <v>51</v>
      </c>
    </row>
    <row r="1843" spans="1:30" x14ac:dyDescent="0.4">
      <c r="A1843">
        <v>10373</v>
      </c>
      <c r="B1843">
        <v>33</v>
      </c>
      <c r="C1843" s="2">
        <v>57.32</v>
      </c>
      <c r="D1843" s="2">
        <f>SALES­_DATA[[#This Row],[PRICEEACH]]*SALES­_DATA[[#This Row],[QUANTITYORDERED]]</f>
        <v>1891.56</v>
      </c>
      <c r="E1843">
        <v>12</v>
      </c>
      <c r="F1843" s="2">
        <v>1891.56</v>
      </c>
      <c r="G1843" s="2">
        <f>SALES­_DATA[[#This Row],[SALES]]-SALES­_DATA[[#This Row],[cost price]]</f>
        <v>0</v>
      </c>
      <c r="H1843" s="4">
        <v>38383</v>
      </c>
      <c r="I1843" s="1" t="s">
        <v>675</v>
      </c>
      <c r="J1843" t="s">
        <v>25</v>
      </c>
      <c r="K1843">
        <v>1</v>
      </c>
      <c r="L1843" t="str">
        <f t="shared" si="56"/>
        <v>Qtr 1</v>
      </c>
      <c r="M1843" t="s">
        <v>675</v>
      </c>
      <c r="N1843">
        <v>2005</v>
      </c>
      <c r="O1843" t="s">
        <v>550</v>
      </c>
      <c r="P1843" s="2">
        <v>88</v>
      </c>
      <c r="Q1843" t="s">
        <v>636</v>
      </c>
      <c r="R1843" t="s">
        <v>391</v>
      </c>
      <c r="S1843" t="s">
        <v>392</v>
      </c>
      <c r="T1843" t="s">
        <v>393</v>
      </c>
      <c r="V1843" t="s">
        <v>394</v>
      </c>
      <c r="W1843" t="s">
        <v>687</v>
      </c>
      <c r="X1843" s="3">
        <v>90110</v>
      </c>
      <c r="Y1843" t="s">
        <v>130</v>
      </c>
      <c r="Z1843" t="s">
        <v>42</v>
      </c>
      <c r="AA1843" t="s">
        <v>395</v>
      </c>
      <c r="AB1843" t="s">
        <v>396</v>
      </c>
      <c r="AC1843" t="str">
        <f t="shared" si="57"/>
        <v>Koskitalo Pirkko</v>
      </c>
      <c r="AD1843" t="s">
        <v>36</v>
      </c>
    </row>
    <row r="1844" spans="1:30" x14ac:dyDescent="0.4">
      <c r="A1844">
        <v>10384</v>
      </c>
      <c r="B1844">
        <v>43</v>
      </c>
      <c r="C1844" s="2">
        <v>97.87</v>
      </c>
      <c r="D1844" s="2">
        <f>SALES­_DATA[[#This Row],[PRICEEACH]]*SALES­_DATA[[#This Row],[QUANTITYORDERED]]</f>
        <v>4208.41</v>
      </c>
      <c r="E1844">
        <v>2</v>
      </c>
      <c r="F1844" s="2">
        <v>4208.41</v>
      </c>
      <c r="G1844" s="2">
        <f>SALES­_DATA[[#This Row],[SALES]]-SALES­_DATA[[#This Row],[cost price]]</f>
        <v>0</v>
      </c>
      <c r="H1844" s="4">
        <v>38406</v>
      </c>
      <c r="I1844" s="1" t="s">
        <v>676</v>
      </c>
      <c r="J1844" t="s">
        <v>25</v>
      </c>
      <c r="K1844">
        <v>1</v>
      </c>
      <c r="L1844" t="str">
        <f t="shared" si="56"/>
        <v>Qtr 1</v>
      </c>
      <c r="M1844" t="s">
        <v>676</v>
      </c>
      <c r="N1844">
        <v>2005</v>
      </c>
      <c r="O1844" t="s">
        <v>550</v>
      </c>
      <c r="P1844" s="2">
        <v>88</v>
      </c>
      <c r="Q1844" t="s">
        <v>636</v>
      </c>
      <c r="R1844" t="s">
        <v>58</v>
      </c>
      <c r="S1844">
        <v>6505551386</v>
      </c>
      <c r="T1844" t="s">
        <v>59</v>
      </c>
      <c r="V1844" t="s">
        <v>60</v>
      </c>
      <c r="W1844" t="s">
        <v>55</v>
      </c>
      <c r="X1844" s="3" t="s">
        <v>687</v>
      </c>
      <c r="Y1844" t="s">
        <v>32</v>
      </c>
      <c r="Z1844" t="s">
        <v>33</v>
      </c>
      <c r="AA1844" t="s">
        <v>61</v>
      </c>
      <c r="AB1844" t="s">
        <v>57</v>
      </c>
      <c r="AC1844" t="str">
        <f t="shared" si="57"/>
        <v>Brown Julie</v>
      </c>
      <c r="AD1844" t="s">
        <v>51</v>
      </c>
    </row>
    <row r="1845" spans="1:30" x14ac:dyDescent="0.4">
      <c r="A1845">
        <v>10396</v>
      </c>
      <c r="B1845">
        <v>27</v>
      </c>
      <c r="C1845" s="2">
        <v>83.2</v>
      </c>
      <c r="D1845" s="2">
        <f>SALES­_DATA[[#This Row],[PRICEEACH]]*SALES­_DATA[[#This Row],[QUANTITYORDERED]]</f>
        <v>2246.4</v>
      </c>
      <c r="E1845">
        <v>7</v>
      </c>
      <c r="F1845" s="2">
        <v>2246.4</v>
      </c>
      <c r="G1845" s="2">
        <f>SALES­_DATA[[#This Row],[SALES]]-SALES­_DATA[[#This Row],[cost price]]</f>
        <v>0</v>
      </c>
      <c r="H1845" s="4">
        <v>38434</v>
      </c>
      <c r="I1845" s="1" t="s">
        <v>686</v>
      </c>
      <c r="J1845" t="s">
        <v>25</v>
      </c>
      <c r="K1845">
        <v>1</v>
      </c>
      <c r="L1845" t="str">
        <f t="shared" si="56"/>
        <v>Qtr 1</v>
      </c>
      <c r="M1845" t="s">
        <v>686</v>
      </c>
      <c r="N1845">
        <v>2005</v>
      </c>
      <c r="O1845" t="s">
        <v>550</v>
      </c>
      <c r="P1845" s="2">
        <v>88</v>
      </c>
      <c r="Q1845" t="s">
        <v>636</v>
      </c>
      <c r="R1845" t="s">
        <v>272</v>
      </c>
      <c r="S1845">
        <v>4155551450</v>
      </c>
      <c r="T1845" t="s">
        <v>273</v>
      </c>
      <c r="V1845" t="s">
        <v>274</v>
      </c>
      <c r="W1845" t="s">
        <v>55</v>
      </c>
      <c r="X1845" s="3">
        <v>97562</v>
      </c>
      <c r="Y1845" t="s">
        <v>32</v>
      </c>
      <c r="Z1845" t="s">
        <v>33</v>
      </c>
      <c r="AA1845" t="s">
        <v>275</v>
      </c>
      <c r="AB1845" t="s">
        <v>276</v>
      </c>
      <c r="AC1845" t="str">
        <f t="shared" si="57"/>
        <v>Nelson Valarie</v>
      </c>
      <c r="AD1845" t="s">
        <v>36</v>
      </c>
    </row>
    <row r="1846" spans="1:30" x14ac:dyDescent="0.4">
      <c r="A1846">
        <v>10414</v>
      </c>
      <c r="B1846">
        <v>60</v>
      </c>
      <c r="C1846" s="2">
        <v>100</v>
      </c>
      <c r="D1846" s="2">
        <f>SALES­_DATA[[#This Row],[PRICEEACH]]*SALES­_DATA[[#This Row],[QUANTITYORDERED]]</f>
        <v>6000</v>
      </c>
      <c r="E1846">
        <v>5</v>
      </c>
      <c r="F1846" s="2">
        <v>6107.4</v>
      </c>
      <c r="G1846" s="2">
        <f>SALES­_DATA[[#This Row],[SALES]]-SALES­_DATA[[#This Row],[cost price]]</f>
        <v>107.39999999999964</v>
      </c>
      <c r="H1846" s="4">
        <v>38478</v>
      </c>
      <c r="I1846" s="1" t="s">
        <v>677</v>
      </c>
      <c r="J1846" t="s">
        <v>401</v>
      </c>
      <c r="K1846">
        <v>2</v>
      </c>
      <c r="L1846" t="str">
        <f t="shared" si="56"/>
        <v>Qtr 2</v>
      </c>
      <c r="M1846" t="s">
        <v>677</v>
      </c>
      <c r="N1846">
        <v>2005</v>
      </c>
      <c r="O1846" t="s">
        <v>550</v>
      </c>
      <c r="P1846" s="2">
        <v>88</v>
      </c>
      <c r="Q1846" t="s">
        <v>636</v>
      </c>
      <c r="R1846" t="s">
        <v>379</v>
      </c>
      <c r="S1846">
        <v>6175559555</v>
      </c>
      <c r="T1846" t="s">
        <v>380</v>
      </c>
      <c r="V1846" t="s">
        <v>381</v>
      </c>
      <c r="W1846" t="s">
        <v>123</v>
      </c>
      <c r="X1846" s="3">
        <v>51003</v>
      </c>
      <c r="Y1846" t="s">
        <v>32</v>
      </c>
      <c r="Z1846" t="s">
        <v>33</v>
      </c>
      <c r="AA1846" t="s">
        <v>382</v>
      </c>
      <c r="AB1846" t="s">
        <v>66</v>
      </c>
      <c r="AC1846" t="str">
        <f t="shared" si="57"/>
        <v>Yoshido Juri</v>
      </c>
      <c r="AD1846" t="s">
        <v>51</v>
      </c>
    </row>
    <row r="1847" spans="1:30" x14ac:dyDescent="0.4">
      <c r="A1847">
        <v>10110</v>
      </c>
      <c r="B1847">
        <v>27</v>
      </c>
      <c r="C1847" s="2">
        <v>73.62</v>
      </c>
      <c r="D1847" s="2">
        <f>SALES­_DATA[[#This Row],[PRICEEACH]]*SALES­_DATA[[#This Row],[QUANTITYORDERED]]</f>
        <v>1987.7400000000002</v>
      </c>
      <c r="E1847">
        <v>12</v>
      </c>
      <c r="F1847" s="2">
        <v>1987.74</v>
      </c>
      <c r="G1847" s="2">
        <f>SALES­_DATA[[#This Row],[SALES]]-SALES­_DATA[[#This Row],[cost price]]</f>
        <v>0</v>
      </c>
      <c r="H1847" s="4">
        <v>37698</v>
      </c>
      <c r="I1847" s="1" t="s">
        <v>686</v>
      </c>
      <c r="J1847" t="s">
        <v>25</v>
      </c>
      <c r="K1847">
        <v>1</v>
      </c>
      <c r="L1847" t="str">
        <f t="shared" si="56"/>
        <v>Qtr 1</v>
      </c>
      <c r="M1847" t="s">
        <v>686</v>
      </c>
      <c r="N1847">
        <v>2003</v>
      </c>
      <c r="O1847" t="s">
        <v>181</v>
      </c>
      <c r="P1847" s="2">
        <v>85</v>
      </c>
      <c r="Q1847" t="s">
        <v>637</v>
      </c>
      <c r="R1847" t="s">
        <v>492</v>
      </c>
      <c r="S1847" t="s">
        <v>493</v>
      </c>
      <c r="T1847" t="s">
        <v>494</v>
      </c>
      <c r="V1847" t="s">
        <v>495</v>
      </c>
      <c r="W1847" t="s">
        <v>687</v>
      </c>
      <c r="X1847" s="3" t="s">
        <v>496</v>
      </c>
      <c r="Y1847" t="s">
        <v>170</v>
      </c>
      <c r="Z1847" t="s">
        <v>42</v>
      </c>
      <c r="AA1847" t="s">
        <v>497</v>
      </c>
      <c r="AB1847" t="s">
        <v>94</v>
      </c>
      <c r="AC1847" t="str">
        <f t="shared" si="57"/>
        <v>Ashworth Victoria</v>
      </c>
      <c r="AD1847" t="s">
        <v>36</v>
      </c>
    </row>
    <row r="1848" spans="1:30" x14ac:dyDescent="0.4">
      <c r="A1848">
        <v>10124</v>
      </c>
      <c r="B1848">
        <v>49</v>
      </c>
      <c r="C1848" s="2">
        <v>83.04</v>
      </c>
      <c r="D1848" s="2">
        <f>SALES­_DATA[[#This Row],[PRICEEACH]]*SALES­_DATA[[#This Row],[QUANTITYORDERED]]</f>
        <v>4068.9600000000005</v>
      </c>
      <c r="E1848">
        <v>11</v>
      </c>
      <c r="F1848" s="2">
        <v>4068.96</v>
      </c>
      <c r="G1848" s="2">
        <f>SALES­_DATA[[#This Row],[SALES]]-SALES­_DATA[[#This Row],[cost price]]</f>
        <v>0</v>
      </c>
      <c r="H1848" s="4">
        <v>37762</v>
      </c>
      <c r="I1848" s="1" t="s">
        <v>677</v>
      </c>
      <c r="J1848" t="s">
        <v>25</v>
      </c>
      <c r="K1848">
        <v>2</v>
      </c>
      <c r="L1848" t="str">
        <f t="shared" si="56"/>
        <v>Qtr 2</v>
      </c>
      <c r="M1848" t="s">
        <v>677</v>
      </c>
      <c r="N1848">
        <v>2003</v>
      </c>
      <c r="O1848" t="s">
        <v>181</v>
      </c>
      <c r="P1848" s="2">
        <v>85</v>
      </c>
      <c r="Q1848" t="s">
        <v>637</v>
      </c>
      <c r="R1848" t="s">
        <v>539</v>
      </c>
      <c r="S1848">
        <v>7025551838</v>
      </c>
      <c r="T1848" t="s">
        <v>540</v>
      </c>
      <c r="V1848" t="s">
        <v>541</v>
      </c>
      <c r="W1848" t="s">
        <v>542</v>
      </c>
      <c r="X1848" s="3">
        <v>83030</v>
      </c>
      <c r="Y1848" t="s">
        <v>32</v>
      </c>
      <c r="Z1848" t="s">
        <v>33</v>
      </c>
      <c r="AA1848" t="s">
        <v>113</v>
      </c>
      <c r="AB1848" t="s">
        <v>400</v>
      </c>
      <c r="AC1848" t="str">
        <f t="shared" si="57"/>
        <v>King Sue</v>
      </c>
      <c r="AD1848" t="s">
        <v>51</v>
      </c>
    </row>
    <row r="1849" spans="1:30" x14ac:dyDescent="0.4">
      <c r="A1849">
        <v>10148</v>
      </c>
      <c r="B1849">
        <v>31</v>
      </c>
      <c r="C1849" s="2">
        <v>73.62</v>
      </c>
      <c r="D1849" s="2">
        <f>SALES­_DATA[[#This Row],[PRICEEACH]]*SALES­_DATA[[#This Row],[QUANTITYORDERED]]</f>
        <v>2282.2200000000003</v>
      </c>
      <c r="E1849">
        <v>5</v>
      </c>
      <c r="F1849" s="2">
        <v>2282.2199999999998</v>
      </c>
      <c r="G1849" s="2">
        <f>SALES­_DATA[[#This Row],[SALES]]-SALES­_DATA[[#This Row],[cost price]]</f>
        <v>0</v>
      </c>
      <c r="H1849" s="4">
        <v>37875</v>
      </c>
      <c r="I1849" s="1" t="s">
        <v>685</v>
      </c>
      <c r="J1849" t="s">
        <v>25</v>
      </c>
      <c r="K1849">
        <v>3</v>
      </c>
      <c r="L1849" t="str">
        <f t="shared" si="56"/>
        <v>Qtr 3</v>
      </c>
      <c r="M1849" t="s">
        <v>685</v>
      </c>
      <c r="N1849">
        <v>2003</v>
      </c>
      <c r="O1849" t="s">
        <v>181</v>
      </c>
      <c r="P1849" s="2">
        <v>85</v>
      </c>
      <c r="Q1849" t="s">
        <v>637</v>
      </c>
      <c r="R1849" t="s">
        <v>285</v>
      </c>
      <c r="S1849" t="s">
        <v>286</v>
      </c>
      <c r="T1849" t="s">
        <v>287</v>
      </c>
      <c r="U1849" t="s">
        <v>288</v>
      </c>
      <c r="V1849" t="s">
        <v>289</v>
      </c>
      <c r="W1849" t="s">
        <v>157</v>
      </c>
      <c r="X1849" s="3">
        <v>2060</v>
      </c>
      <c r="Y1849" t="s">
        <v>95</v>
      </c>
      <c r="Z1849" t="s">
        <v>96</v>
      </c>
      <c r="AA1849" t="s">
        <v>290</v>
      </c>
      <c r="AB1849" t="s">
        <v>291</v>
      </c>
      <c r="AC1849" t="str">
        <f t="shared" si="57"/>
        <v>O'Hara Anna</v>
      </c>
      <c r="AD1849" t="s">
        <v>36</v>
      </c>
    </row>
    <row r="1850" spans="1:30" x14ac:dyDescent="0.4">
      <c r="A1850">
        <v>10161</v>
      </c>
      <c r="B1850">
        <v>20</v>
      </c>
      <c r="C1850" s="2">
        <v>77.05</v>
      </c>
      <c r="D1850" s="2">
        <f>SALES­_DATA[[#This Row],[PRICEEACH]]*SALES­_DATA[[#This Row],[QUANTITYORDERED]]</f>
        <v>1541</v>
      </c>
      <c r="E1850">
        <v>4</v>
      </c>
      <c r="F1850" s="2">
        <v>1541</v>
      </c>
      <c r="G1850" s="2">
        <f>SALES­_DATA[[#This Row],[SALES]]-SALES­_DATA[[#This Row],[cost price]]</f>
        <v>0</v>
      </c>
      <c r="H1850" s="4">
        <v>37911</v>
      </c>
      <c r="I1850" s="1" t="s">
        <v>680</v>
      </c>
      <c r="J1850" t="s">
        <v>25</v>
      </c>
      <c r="K1850">
        <v>4</v>
      </c>
      <c r="L1850" t="str">
        <f t="shared" si="56"/>
        <v>Qtr 4</v>
      </c>
      <c r="M1850" t="s">
        <v>680</v>
      </c>
      <c r="N1850">
        <v>2003</v>
      </c>
      <c r="O1850" t="s">
        <v>181</v>
      </c>
      <c r="P1850" s="2">
        <v>85</v>
      </c>
      <c r="Q1850" t="s">
        <v>637</v>
      </c>
      <c r="R1850" t="s">
        <v>498</v>
      </c>
      <c r="S1850" t="s">
        <v>499</v>
      </c>
      <c r="T1850" t="s">
        <v>500</v>
      </c>
      <c r="V1850" t="s">
        <v>501</v>
      </c>
      <c r="W1850" t="s">
        <v>687</v>
      </c>
      <c r="X1850" s="3">
        <v>8200</v>
      </c>
      <c r="Y1850" t="s">
        <v>326</v>
      </c>
      <c r="Z1850" t="s">
        <v>42</v>
      </c>
      <c r="AA1850" t="s">
        <v>502</v>
      </c>
      <c r="AB1850" t="s">
        <v>503</v>
      </c>
      <c r="AC1850" t="str">
        <f t="shared" si="57"/>
        <v>Ibsen Palle</v>
      </c>
      <c r="AD1850" t="s">
        <v>36</v>
      </c>
    </row>
    <row r="1851" spans="1:30" x14ac:dyDescent="0.4">
      <c r="A1851">
        <v>10172</v>
      </c>
      <c r="B1851">
        <v>24</v>
      </c>
      <c r="C1851" s="2">
        <v>81.33</v>
      </c>
      <c r="D1851" s="2">
        <f>SALES­_DATA[[#This Row],[PRICEEACH]]*SALES­_DATA[[#This Row],[QUANTITYORDERED]]</f>
        <v>1951.92</v>
      </c>
      <c r="E1851">
        <v>2</v>
      </c>
      <c r="F1851" s="2">
        <v>1951.92</v>
      </c>
      <c r="G1851" s="2">
        <f>SALES­_DATA[[#This Row],[SALES]]-SALES­_DATA[[#This Row],[cost price]]</f>
        <v>0</v>
      </c>
      <c r="H1851" s="4">
        <v>37930</v>
      </c>
      <c r="I1851" s="1" t="s">
        <v>681</v>
      </c>
      <c r="J1851" t="s">
        <v>25</v>
      </c>
      <c r="K1851">
        <v>4</v>
      </c>
      <c r="L1851" t="str">
        <f t="shared" si="56"/>
        <v>Qtr 4</v>
      </c>
      <c r="M1851" t="s">
        <v>681</v>
      </c>
      <c r="N1851">
        <v>2003</v>
      </c>
      <c r="O1851" t="s">
        <v>181</v>
      </c>
      <c r="P1851" s="2">
        <v>85</v>
      </c>
      <c r="Q1851" t="s">
        <v>637</v>
      </c>
      <c r="R1851" t="s">
        <v>109</v>
      </c>
      <c r="S1851">
        <v>2035552570</v>
      </c>
      <c r="T1851" t="s">
        <v>110</v>
      </c>
      <c r="V1851" t="s">
        <v>111</v>
      </c>
      <c r="W1851" t="s">
        <v>112</v>
      </c>
      <c r="X1851" s="3">
        <v>97562</v>
      </c>
      <c r="Y1851" t="s">
        <v>32</v>
      </c>
      <c r="Z1851" t="s">
        <v>33</v>
      </c>
      <c r="AA1851" t="s">
        <v>113</v>
      </c>
      <c r="AB1851" t="s">
        <v>57</v>
      </c>
      <c r="AC1851" t="str">
        <f t="shared" si="57"/>
        <v>King Julie</v>
      </c>
      <c r="AD1851" t="s">
        <v>36</v>
      </c>
    </row>
    <row r="1852" spans="1:30" x14ac:dyDescent="0.4">
      <c r="A1852">
        <v>10182</v>
      </c>
      <c r="B1852">
        <v>33</v>
      </c>
      <c r="C1852" s="2">
        <v>94.17</v>
      </c>
      <c r="D1852" s="2">
        <f>SALES­_DATA[[#This Row],[PRICEEACH]]*SALES­_DATA[[#This Row],[QUANTITYORDERED]]</f>
        <v>3107.61</v>
      </c>
      <c r="E1852">
        <v>15</v>
      </c>
      <c r="F1852" s="2">
        <v>3107.61</v>
      </c>
      <c r="G1852" s="2">
        <f>SALES­_DATA[[#This Row],[SALES]]-SALES­_DATA[[#This Row],[cost price]]</f>
        <v>0</v>
      </c>
      <c r="H1852" s="4">
        <v>37937</v>
      </c>
      <c r="I1852" s="1" t="s">
        <v>681</v>
      </c>
      <c r="J1852" t="s">
        <v>25</v>
      </c>
      <c r="K1852">
        <v>4</v>
      </c>
      <c r="L1852" t="str">
        <f t="shared" si="56"/>
        <v>Qtr 4</v>
      </c>
      <c r="M1852" t="s">
        <v>681</v>
      </c>
      <c r="N1852">
        <v>2003</v>
      </c>
      <c r="O1852" t="s">
        <v>181</v>
      </c>
      <c r="P1852" s="2">
        <v>85</v>
      </c>
      <c r="Q1852" t="s">
        <v>637</v>
      </c>
      <c r="R1852" t="s">
        <v>272</v>
      </c>
      <c r="S1852">
        <v>4155551450</v>
      </c>
      <c r="T1852" t="s">
        <v>273</v>
      </c>
      <c r="V1852" t="s">
        <v>274</v>
      </c>
      <c r="W1852" t="s">
        <v>55</v>
      </c>
      <c r="X1852" s="3">
        <v>97562</v>
      </c>
      <c r="Y1852" t="s">
        <v>32</v>
      </c>
      <c r="Z1852" t="s">
        <v>33</v>
      </c>
      <c r="AA1852" t="s">
        <v>275</v>
      </c>
      <c r="AB1852" t="s">
        <v>276</v>
      </c>
      <c r="AC1852" t="str">
        <f t="shared" si="57"/>
        <v>Nelson Valarie</v>
      </c>
      <c r="AD1852" t="s">
        <v>51</v>
      </c>
    </row>
    <row r="1853" spans="1:30" x14ac:dyDescent="0.4">
      <c r="A1853">
        <v>10192</v>
      </c>
      <c r="B1853">
        <v>32</v>
      </c>
      <c r="C1853" s="2">
        <v>72.77</v>
      </c>
      <c r="D1853" s="2">
        <f>SALES­_DATA[[#This Row],[PRICEEACH]]*SALES­_DATA[[#This Row],[QUANTITYORDERED]]</f>
        <v>2328.64</v>
      </c>
      <c r="E1853">
        <v>3</v>
      </c>
      <c r="F1853" s="2">
        <v>2328.64</v>
      </c>
      <c r="G1853" s="2">
        <f>SALES­_DATA[[#This Row],[SALES]]-SALES­_DATA[[#This Row],[cost price]]</f>
        <v>0</v>
      </c>
      <c r="H1853" s="4">
        <v>37945</v>
      </c>
      <c r="I1853" s="1" t="s">
        <v>681</v>
      </c>
      <c r="J1853" t="s">
        <v>25</v>
      </c>
      <c r="K1853">
        <v>4</v>
      </c>
      <c r="L1853" t="str">
        <f t="shared" si="56"/>
        <v>Qtr 4</v>
      </c>
      <c r="M1853" t="s">
        <v>681</v>
      </c>
      <c r="N1853">
        <v>2003</v>
      </c>
      <c r="O1853" t="s">
        <v>181</v>
      </c>
      <c r="P1853" s="2">
        <v>85</v>
      </c>
      <c r="Q1853" t="s">
        <v>637</v>
      </c>
      <c r="R1853" t="s">
        <v>277</v>
      </c>
      <c r="S1853">
        <v>6035558647</v>
      </c>
      <c r="T1853" t="s">
        <v>278</v>
      </c>
      <c r="V1853" t="s">
        <v>279</v>
      </c>
      <c r="W1853" t="s">
        <v>280</v>
      </c>
      <c r="X1853" s="3">
        <v>62005</v>
      </c>
      <c r="Y1853" t="s">
        <v>32</v>
      </c>
      <c r="Z1853" t="s">
        <v>33</v>
      </c>
      <c r="AA1853" t="s">
        <v>56</v>
      </c>
      <c r="AB1853" t="s">
        <v>276</v>
      </c>
      <c r="AC1853" t="str">
        <f t="shared" si="57"/>
        <v>Young Valarie</v>
      </c>
      <c r="AD1853" t="s">
        <v>36</v>
      </c>
    </row>
    <row r="1854" spans="1:30" x14ac:dyDescent="0.4">
      <c r="A1854">
        <v>10204</v>
      </c>
      <c r="B1854">
        <v>40</v>
      </c>
      <c r="C1854" s="2">
        <v>79.62</v>
      </c>
      <c r="D1854" s="2">
        <f>SALES­_DATA[[#This Row],[PRICEEACH]]*SALES­_DATA[[#This Row],[QUANTITYORDERED]]</f>
        <v>3184.8</v>
      </c>
      <c r="E1854">
        <v>9</v>
      </c>
      <c r="F1854" s="2">
        <v>3184.8</v>
      </c>
      <c r="G1854" s="2">
        <f>SALES­_DATA[[#This Row],[SALES]]-SALES­_DATA[[#This Row],[cost price]]</f>
        <v>0</v>
      </c>
      <c r="H1854" s="4">
        <v>37957</v>
      </c>
      <c r="I1854" s="1" t="s">
        <v>682</v>
      </c>
      <c r="J1854" t="s">
        <v>25</v>
      </c>
      <c r="K1854">
        <v>4</v>
      </c>
      <c r="L1854" t="str">
        <f t="shared" si="56"/>
        <v>Qtr 4</v>
      </c>
      <c r="M1854" t="s">
        <v>682</v>
      </c>
      <c r="N1854">
        <v>2003</v>
      </c>
      <c r="O1854" t="s">
        <v>181</v>
      </c>
      <c r="P1854" s="2">
        <v>85</v>
      </c>
      <c r="Q1854" t="s">
        <v>637</v>
      </c>
      <c r="R1854" t="s">
        <v>475</v>
      </c>
      <c r="S1854">
        <v>2125557413</v>
      </c>
      <c r="T1854" t="s">
        <v>476</v>
      </c>
      <c r="U1854" t="s">
        <v>477</v>
      </c>
      <c r="V1854" t="s">
        <v>30</v>
      </c>
      <c r="W1854" t="s">
        <v>31</v>
      </c>
      <c r="X1854" s="3">
        <v>10022</v>
      </c>
      <c r="Y1854" t="s">
        <v>32</v>
      </c>
      <c r="Z1854" t="s">
        <v>33</v>
      </c>
      <c r="AA1854" t="s">
        <v>56</v>
      </c>
      <c r="AB1854" t="s">
        <v>478</v>
      </c>
      <c r="AC1854" t="str">
        <f t="shared" si="57"/>
        <v>Young Jeff</v>
      </c>
      <c r="AD1854" t="s">
        <v>51</v>
      </c>
    </row>
    <row r="1855" spans="1:30" x14ac:dyDescent="0.4">
      <c r="A1855">
        <v>10212</v>
      </c>
      <c r="B1855">
        <v>27</v>
      </c>
      <c r="C1855" s="2">
        <v>79.62</v>
      </c>
      <c r="D1855" s="2">
        <f>SALES­_DATA[[#This Row],[PRICEEACH]]*SALES­_DATA[[#This Row],[QUANTITYORDERED]]</f>
        <v>2149.7400000000002</v>
      </c>
      <c r="E1855">
        <v>2</v>
      </c>
      <c r="F1855" s="2">
        <v>2149.7399999999998</v>
      </c>
      <c r="G1855" s="2">
        <f>SALES­_DATA[[#This Row],[SALES]]-SALES­_DATA[[#This Row],[cost price]]</f>
        <v>0</v>
      </c>
      <c r="H1855" s="4">
        <v>38002</v>
      </c>
      <c r="I1855" s="1" t="s">
        <v>675</v>
      </c>
      <c r="J1855" t="s">
        <v>25</v>
      </c>
      <c r="K1855">
        <v>1</v>
      </c>
      <c r="L1855" t="str">
        <f t="shared" si="56"/>
        <v>Qtr 1</v>
      </c>
      <c r="M1855" t="s">
        <v>675</v>
      </c>
      <c r="N1855">
        <v>2004</v>
      </c>
      <c r="O1855" t="s">
        <v>181</v>
      </c>
      <c r="P1855" s="2">
        <v>85</v>
      </c>
      <c r="Q1855" t="s">
        <v>637</v>
      </c>
      <c r="R1855" t="s">
        <v>174</v>
      </c>
      <c r="S1855" t="s">
        <v>175</v>
      </c>
      <c r="T1855" t="s">
        <v>176</v>
      </c>
      <c r="V1855" t="s">
        <v>177</v>
      </c>
      <c r="W1855" t="s">
        <v>687</v>
      </c>
      <c r="X1855" s="3">
        <v>28034</v>
      </c>
      <c r="Y1855" t="s">
        <v>178</v>
      </c>
      <c r="Z1855" t="s">
        <v>42</v>
      </c>
      <c r="AA1855" t="s">
        <v>179</v>
      </c>
      <c r="AB1855" t="s">
        <v>180</v>
      </c>
      <c r="AC1855" t="str">
        <f t="shared" si="57"/>
        <v>Freyre Diego</v>
      </c>
      <c r="AD1855" t="s">
        <v>36</v>
      </c>
    </row>
    <row r="1856" spans="1:30" x14ac:dyDescent="0.4">
      <c r="A1856">
        <v>10227</v>
      </c>
      <c r="B1856">
        <v>40</v>
      </c>
      <c r="C1856" s="2">
        <v>79.62</v>
      </c>
      <c r="D1856" s="2">
        <f>SALES­_DATA[[#This Row],[PRICEEACH]]*SALES­_DATA[[#This Row],[QUANTITYORDERED]]</f>
        <v>3184.8</v>
      </c>
      <c r="E1856">
        <v>15</v>
      </c>
      <c r="F1856" s="2">
        <v>3184.8</v>
      </c>
      <c r="G1856" s="2">
        <f>SALES­_DATA[[#This Row],[SALES]]-SALES­_DATA[[#This Row],[cost price]]</f>
        <v>0</v>
      </c>
      <c r="H1856" s="4">
        <v>38048</v>
      </c>
      <c r="I1856" s="1" t="s">
        <v>686</v>
      </c>
      <c r="J1856" t="s">
        <v>25</v>
      </c>
      <c r="K1856">
        <v>1</v>
      </c>
      <c r="L1856" t="str">
        <f t="shared" si="56"/>
        <v>Qtr 1</v>
      </c>
      <c r="M1856" t="s">
        <v>686</v>
      </c>
      <c r="N1856">
        <v>2004</v>
      </c>
      <c r="O1856" t="s">
        <v>181</v>
      </c>
      <c r="P1856" s="2">
        <v>85</v>
      </c>
      <c r="Q1856" t="s">
        <v>637</v>
      </c>
      <c r="R1856" t="s">
        <v>219</v>
      </c>
      <c r="S1856" t="s">
        <v>220</v>
      </c>
      <c r="T1856" t="s">
        <v>221</v>
      </c>
      <c r="V1856" t="s">
        <v>222</v>
      </c>
      <c r="W1856" t="s">
        <v>687</v>
      </c>
      <c r="X1856" s="3">
        <v>69004</v>
      </c>
      <c r="Y1856" t="s">
        <v>41</v>
      </c>
      <c r="Z1856" t="s">
        <v>42</v>
      </c>
      <c r="AA1856" t="s">
        <v>223</v>
      </c>
      <c r="AB1856" t="s">
        <v>224</v>
      </c>
      <c r="AC1856" t="str">
        <f t="shared" si="57"/>
        <v>Saveley Mary</v>
      </c>
      <c r="AD1856" t="s">
        <v>51</v>
      </c>
    </row>
    <row r="1857" spans="1:30" x14ac:dyDescent="0.4">
      <c r="A1857">
        <v>10241</v>
      </c>
      <c r="B1857">
        <v>26</v>
      </c>
      <c r="C1857" s="2">
        <v>81.33</v>
      </c>
      <c r="D1857" s="2">
        <f>SALES­_DATA[[#This Row],[PRICEEACH]]*SALES­_DATA[[#This Row],[QUANTITYORDERED]]</f>
        <v>2114.58</v>
      </c>
      <c r="E1857">
        <v>7</v>
      </c>
      <c r="F1857" s="2">
        <v>2114.58</v>
      </c>
      <c r="G1857" s="2">
        <f>SALES­_DATA[[#This Row],[SALES]]-SALES­_DATA[[#This Row],[cost price]]</f>
        <v>0</v>
      </c>
      <c r="H1857" s="4">
        <v>38090</v>
      </c>
      <c r="I1857" s="1" t="s">
        <v>683</v>
      </c>
      <c r="J1857" t="s">
        <v>25</v>
      </c>
      <c r="K1857">
        <v>2</v>
      </c>
      <c r="L1857" t="str">
        <f t="shared" si="56"/>
        <v>Qtr 2</v>
      </c>
      <c r="M1857" t="s">
        <v>683</v>
      </c>
      <c r="N1857">
        <v>2004</v>
      </c>
      <c r="O1857" t="s">
        <v>181</v>
      </c>
      <c r="P1857" s="2">
        <v>85</v>
      </c>
      <c r="Q1857" t="s">
        <v>637</v>
      </c>
      <c r="R1857" t="s">
        <v>531</v>
      </c>
      <c r="S1857" t="s">
        <v>532</v>
      </c>
      <c r="T1857" t="s">
        <v>533</v>
      </c>
      <c r="V1857" t="s">
        <v>534</v>
      </c>
      <c r="W1857" t="s">
        <v>687</v>
      </c>
      <c r="X1857" s="3">
        <v>67000</v>
      </c>
      <c r="Y1857" t="s">
        <v>41</v>
      </c>
      <c r="Z1857" t="s">
        <v>42</v>
      </c>
      <c r="AA1857" t="s">
        <v>535</v>
      </c>
      <c r="AB1857" t="s">
        <v>536</v>
      </c>
      <c r="AC1857" t="str">
        <f t="shared" si="57"/>
        <v>Citeaux Frederique</v>
      </c>
      <c r="AD1857" t="s">
        <v>36</v>
      </c>
    </row>
    <row r="1858" spans="1:30" x14ac:dyDescent="0.4">
      <c r="A1858">
        <v>10267</v>
      </c>
      <c r="B1858">
        <v>44</v>
      </c>
      <c r="C1858" s="2">
        <v>96.74</v>
      </c>
      <c r="D1858" s="2">
        <f>SALES­_DATA[[#This Row],[PRICEEACH]]*SALES­_DATA[[#This Row],[QUANTITYORDERED]]</f>
        <v>4256.5599999999995</v>
      </c>
      <c r="E1858">
        <v>4</v>
      </c>
      <c r="F1858" s="2">
        <v>4256.5600000000004</v>
      </c>
      <c r="G1858" s="2">
        <f>SALES­_DATA[[#This Row],[SALES]]-SALES­_DATA[[#This Row],[cost price]]</f>
        <v>0</v>
      </c>
      <c r="H1858" s="4">
        <v>38175</v>
      </c>
      <c r="I1858" s="1" t="s">
        <v>678</v>
      </c>
      <c r="J1858" t="s">
        <v>25</v>
      </c>
      <c r="K1858">
        <v>3</v>
      </c>
      <c r="L1858" t="str">
        <f t="shared" si="56"/>
        <v>Qtr 3</v>
      </c>
      <c r="M1858" t="s">
        <v>678</v>
      </c>
      <c r="N1858">
        <v>2004</v>
      </c>
      <c r="O1858" t="s">
        <v>181</v>
      </c>
      <c r="P1858" s="2">
        <v>85</v>
      </c>
      <c r="Q1858" t="s">
        <v>637</v>
      </c>
      <c r="R1858" t="s">
        <v>475</v>
      </c>
      <c r="S1858">
        <v>2125557413</v>
      </c>
      <c r="T1858" t="s">
        <v>476</v>
      </c>
      <c r="U1858" t="s">
        <v>477</v>
      </c>
      <c r="V1858" t="s">
        <v>30</v>
      </c>
      <c r="W1858" t="s">
        <v>31</v>
      </c>
      <c r="X1858" s="3">
        <v>10022</v>
      </c>
      <c r="Y1858" t="s">
        <v>32</v>
      </c>
      <c r="Z1858" t="s">
        <v>33</v>
      </c>
      <c r="AA1858" t="s">
        <v>56</v>
      </c>
      <c r="AB1858" t="s">
        <v>478</v>
      </c>
      <c r="AC1858" t="str">
        <f t="shared" si="57"/>
        <v>Young Jeff</v>
      </c>
      <c r="AD1858" t="s">
        <v>51</v>
      </c>
    </row>
    <row r="1859" spans="1:30" x14ac:dyDescent="0.4">
      <c r="A1859">
        <v>10279</v>
      </c>
      <c r="B1859">
        <v>33</v>
      </c>
      <c r="C1859" s="2">
        <v>71.06</v>
      </c>
      <c r="D1859" s="2">
        <f>SALES­_DATA[[#This Row],[PRICEEACH]]*SALES­_DATA[[#This Row],[QUANTITYORDERED]]</f>
        <v>2344.98</v>
      </c>
      <c r="E1859">
        <v>4</v>
      </c>
      <c r="F1859" s="2">
        <v>2344.98</v>
      </c>
      <c r="G1859" s="2">
        <f>SALES­_DATA[[#This Row],[SALES]]-SALES­_DATA[[#This Row],[cost price]]</f>
        <v>0</v>
      </c>
      <c r="H1859" s="4">
        <v>38208</v>
      </c>
      <c r="I1859" s="1" t="s">
        <v>679</v>
      </c>
      <c r="J1859" t="s">
        <v>25</v>
      </c>
      <c r="K1859">
        <v>3</v>
      </c>
      <c r="L1859" t="str">
        <f t="shared" ref="L1859:L1922" si="58">CONCATENATE("Qtr", " ",K1859)</f>
        <v>Qtr 3</v>
      </c>
      <c r="M1859" t="s">
        <v>679</v>
      </c>
      <c r="N1859">
        <v>2004</v>
      </c>
      <c r="O1859" t="s">
        <v>181</v>
      </c>
      <c r="P1859" s="2">
        <v>85</v>
      </c>
      <c r="Q1859" t="s">
        <v>637</v>
      </c>
      <c r="R1859" t="s">
        <v>174</v>
      </c>
      <c r="S1859" t="s">
        <v>175</v>
      </c>
      <c r="T1859" t="s">
        <v>176</v>
      </c>
      <c r="V1859" t="s">
        <v>177</v>
      </c>
      <c r="W1859" t="s">
        <v>687</v>
      </c>
      <c r="X1859" s="3">
        <v>28034</v>
      </c>
      <c r="Y1859" t="s">
        <v>178</v>
      </c>
      <c r="Z1859" t="s">
        <v>42</v>
      </c>
      <c r="AA1859" t="s">
        <v>179</v>
      </c>
      <c r="AB1859" t="s">
        <v>180</v>
      </c>
      <c r="AC1859" t="str">
        <f t="shared" ref="AC1859:AC1922" si="59">CONCATENATE(AA1859, " ",AB1859)</f>
        <v>Freyre Diego</v>
      </c>
      <c r="AD1859" t="s">
        <v>36</v>
      </c>
    </row>
    <row r="1860" spans="1:30" x14ac:dyDescent="0.4">
      <c r="A1860">
        <v>10288</v>
      </c>
      <c r="B1860">
        <v>34</v>
      </c>
      <c r="C1860" s="2">
        <v>68.489999999999995</v>
      </c>
      <c r="D1860" s="2">
        <f>SALES­_DATA[[#This Row],[PRICEEACH]]*SALES­_DATA[[#This Row],[QUANTITYORDERED]]</f>
        <v>2328.66</v>
      </c>
      <c r="E1860">
        <v>10</v>
      </c>
      <c r="F1860" s="2">
        <v>2328.66</v>
      </c>
      <c r="G1860" s="2">
        <f>SALES­_DATA[[#This Row],[SALES]]-SALES­_DATA[[#This Row],[cost price]]</f>
        <v>0</v>
      </c>
      <c r="H1860" s="4">
        <v>38231</v>
      </c>
      <c r="I1860" s="1" t="s">
        <v>685</v>
      </c>
      <c r="J1860" t="s">
        <v>25</v>
      </c>
      <c r="K1860">
        <v>3</v>
      </c>
      <c r="L1860" t="str">
        <f t="shared" si="58"/>
        <v>Qtr 3</v>
      </c>
      <c r="M1860" t="s">
        <v>685</v>
      </c>
      <c r="N1860">
        <v>2004</v>
      </c>
      <c r="O1860" t="s">
        <v>181</v>
      </c>
      <c r="P1860" s="2">
        <v>85</v>
      </c>
      <c r="Q1860" t="s">
        <v>637</v>
      </c>
      <c r="R1860" t="s">
        <v>418</v>
      </c>
      <c r="S1860" t="s">
        <v>419</v>
      </c>
      <c r="T1860" t="s">
        <v>420</v>
      </c>
      <c r="U1860" t="s">
        <v>421</v>
      </c>
      <c r="V1860" t="s">
        <v>199</v>
      </c>
      <c r="W1860" t="s">
        <v>687</v>
      </c>
      <c r="X1860" s="3">
        <v>69045</v>
      </c>
      <c r="Y1860" t="s">
        <v>199</v>
      </c>
      <c r="Z1860" t="s">
        <v>96</v>
      </c>
      <c r="AA1860" t="s">
        <v>422</v>
      </c>
      <c r="AB1860" t="s">
        <v>423</v>
      </c>
      <c r="AC1860" t="str">
        <f t="shared" si="59"/>
        <v>Victorino Wendy</v>
      </c>
      <c r="AD1860" t="s">
        <v>36</v>
      </c>
    </row>
    <row r="1861" spans="1:30" x14ac:dyDescent="0.4">
      <c r="A1861">
        <v>10302</v>
      </c>
      <c r="B1861">
        <v>48</v>
      </c>
      <c r="C1861" s="2">
        <v>74.48</v>
      </c>
      <c r="D1861" s="2">
        <f>SALES­_DATA[[#This Row],[PRICEEACH]]*SALES­_DATA[[#This Row],[QUANTITYORDERED]]</f>
        <v>3575.04</v>
      </c>
      <c r="E1861">
        <v>6</v>
      </c>
      <c r="F1861" s="2">
        <v>3575.04</v>
      </c>
      <c r="G1861" s="2">
        <f>SALES­_DATA[[#This Row],[SALES]]-SALES­_DATA[[#This Row],[cost price]]</f>
        <v>0</v>
      </c>
      <c r="H1861" s="4">
        <v>37900</v>
      </c>
      <c r="I1861" s="1" t="s">
        <v>680</v>
      </c>
      <c r="J1861" t="s">
        <v>25</v>
      </c>
      <c r="K1861">
        <v>4</v>
      </c>
      <c r="L1861" t="str">
        <f t="shared" si="58"/>
        <v>Qtr 4</v>
      </c>
      <c r="M1861" t="s">
        <v>680</v>
      </c>
      <c r="N1861">
        <v>2003</v>
      </c>
      <c r="O1861" t="s">
        <v>181</v>
      </c>
      <c r="P1861" s="2">
        <v>85</v>
      </c>
      <c r="Q1861" t="s">
        <v>637</v>
      </c>
      <c r="R1861" t="s">
        <v>165</v>
      </c>
      <c r="S1861" t="s">
        <v>166</v>
      </c>
      <c r="T1861" t="s">
        <v>167</v>
      </c>
      <c r="V1861" t="s">
        <v>168</v>
      </c>
      <c r="W1861" t="s">
        <v>687</v>
      </c>
      <c r="X1861" s="3" t="s">
        <v>169</v>
      </c>
      <c r="Y1861" t="s">
        <v>170</v>
      </c>
      <c r="Z1861" t="s">
        <v>42</v>
      </c>
      <c r="AA1861" t="s">
        <v>171</v>
      </c>
      <c r="AB1861" t="s">
        <v>172</v>
      </c>
      <c r="AC1861" t="str">
        <f t="shared" si="59"/>
        <v>Devon Elizabeth</v>
      </c>
      <c r="AD1861" t="s">
        <v>51</v>
      </c>
    </row>
    <row r="1862" spans="1:30" x14ac:dyDescent="0.4">
      <c r="A1862">
        <v>10311</v>
      </c>
      <c r="B1862">
        <v>25</v>
      </c>
      <c r="C1862" s="2">
        <v>83.04</v>
      </c>
      <c r="D1862" s="2">
        <f>SALES­_DATA[[#This Row],[PRICEEACH]]*SALES­_DATA[[#This Row],[QUANTITYORDERED]]</f>
        <v>2076</v>
      </c>
      <c r="E1862">
        <v>5</v>
      </c>
      <c r="F1862" s="2">
        <v>2076</v>
      </c>
      <c r="G1862" s="2">
        <f>SALES­_DATA[[#This Row],[SALES]]-SALES­_DATA[[#This Row],[cost price]]</f>
        <v>0</v>
      </c>
      <c r="H1862" s="4">
        <v>38276</v>
      </c>
      <c r="I1862" s="1" t="s">
        <v>680</v>
      </c>
      <c r="J1862" t="s">
        <v>25</v>
      </c>
      <c r="K1862">
        <v>4</v>
      </c>
      <c r="L1862" t="str">
        <f t="shared" si="58"/>
        <v>Qtr 4</v>
      </c>
      <c r="M1862" t="s">
        <v>680</v>
      </c>
      <c r="N1862">
        <v>2004</v>
      </c>
      <c r="O1862" t="s">
        <v>181</v>
      </c>
      <c r="P1862" s="2">
        <v>85</v>
      </c>
      <c r="Q1862" t="s">
        <v>637</v>
      </c>
      <c r="R1862" t="s">
        <v>174</v>
      </c>
      <c r="S1862" t="s">
        <v>175</v>
      </c>
      <c r="T1862" t="s">
        <v>176</v>
      </c>
      <c r="V1862" t="s">
        <v>177</v>
      </c>
      <c r="W1862" t="s">
        <v>687</v>
      </c>
      <c r="X1862" s="3">
        <v>28034</v>
      </c>
      <c r="Y1862" t="s">
        <v>178</v>
      </c>
      <c r="Z1862" t="s">
        <v>42</v>
      </c>
      <c r="AA1862" t="s">
        <v>179</v>
      </c>
      <c r="AB1862" t="s">
        <v>180</v>
      </c>
      <c r="AC1862" t="str">
        <f t="shared" si="59"/>
        <v>Freyre Diego</v>
      </c>
      <c r="AD1862" t="s">
        <v>36</v>
      </c>
    </row>
    <row r="1863" spans="1:30" x14ac:dyDescent="0.4">
      <c r="A1863">
        <v>10321</v>
      </c>
      <c r="B1863">
        <v>39</v>
      </c>
      <c r="C1863" s="2">
        <v>84.75</v>
      </c>
      <c r="D1863" s="2">
        <f>SALES­_DATA[[#This Row],[PRICEEACH]]*SALES­_DATA[[#This Row],[QUANTITYORDERED]]</f>
        <v>3305.25</v>
      </c>
      <c r="E1863">
        <v>2</v>
      </c>
      <c r="F1863" s="2">
        <v>3305.25</v>
      </c>
      <c r="G1863" s="2">
        <f>SALES­_DATA[[#This Row],[SALES]]-SALES­_DATA[[#This Row],[cost price]]</f>
        <v>0</v>
      </c>
      <c r="H1863" s="4">
        <v>38295</v>
      </c>
      <c r="I1863" s="1" t="s">
        <v>681</v>
      </c>
      <c r="J1863" t="s">
        <v>25</v>
      </c>
      <c r="K1863">
        <v>4</v>
      </c>
      <c r="L1863" t="str">
        <f t="shared" si="58"/>
        <v>Qtr 4</v>
      </c>
      <c r="M1863" t="s">
        <v>681</v>
      </c>
      <c r="N1863">
        <v>2004</v>
      </c>
      <c r="O1863" t="s">
        <v>181</v>
      </c>
      <c r="P1863" s="2">
        <v>85</v>
      </c>
      <c r="Q1863" t="s">
        <v>637</v>
      </c>
      <c r="R1863" t="s">
        <v>160</v>
      </c>
      <c r="S1863">
        <v>5085552555</v>
      </c>
      <c r="T1863" t="s">
        <v>161</v>
      </c>
      <c r="V1863" t="s">
        <v>162</v>
      </c>
      <c r="W1863" t="s">
        <v>123</v>
      </c>
      <c r="X1863" s="3">
        <v>50553</v>
      </c>
      <c r="Y1863" t="s">
        <v>32</v>
      </c>
      <c r="Z1863" t="s">
        <v>33</v>
      </c>
      <c r="AA1863" t="s">
        <v>163</v>
      </c>
      <c r="AB1863" t="s">
        <v>164</v>
      </c>
      <c r="AC1863" t="str">
        <f t="shared" si="59"/>
        <v>Benitez Violeta</v>
      </c>
      <c r="AD1863" t="s">
        <v>51</v>
      </c>
    </row>
    <row r="1864" spans="1:30" x14ac:dyDescent="0.4">
      <c r="A1864">
        <v>10332</v>
      </c>
      <c r="B1864">
        <v>45</v>
      </c>
      <c r="C1864" s="2">
        <v>34.19</v>
      </c>
      <c r="D1864" s="2">
        <f>SALES­_DATA[[#This Row],[PRICEEACH]]*SALES­_DATA[[#This Row],[QUANTITYORDERED]]</f>
        <v>1538.55</v>
      </c>
      <c r="E1864">
        <v>12</v>
      </c>
      <c r="F1864" s="2">
        <v>1538.55</v>
      </c>
      <c r="G1864" s="2">
        <f>SALES­_DATA[[#This Row],[SALES]]-SALES­_DATA[[#This Row],[cost price]]</f>
        <v>0</v>
      </c>
      <c r="H1864" s="4">
        <v>38308</v>
      </c>
      <c r="I1864" s="1" t="s">
        <v>681</v>
      </c>
      <c r="J1864" t="s">
        <v>25</v>
      </c>
      <c r="K1864">
        <v>4</v>
      </c>
      <c r="L1864" t="str">
        <f t="shared" si="58"/>
        <v>Qtr 4</v>
      </c>
      <c r="M1864" t="s">
        <v>681</v>
      </c>
      <c r="N1864">
        <v>2004</v>
      </c>
      <c r="O1864" t="s">
        <v>181</v>
      </c>
      <c r="P1864" s="2">
        <v>85</v>
      </c>
      <c r="Q1864" t="s">
        <v>637</v>
      </c>
      <c r="R1864" t="s">
        <v>492</v>
      </c>
      <c r="S1864" t="s">
        <v>493</v>
      </c>
      <c r="T1864" t="s">
        <v>494</v>
      </c>
      <c r="V1864" t="s">
        <v>495</v>
      </c>
      <c r="W1864" t="s">
        <v>687</v>
      </c>
      <c r="X1864" s="3" t="s">
        <v>496</v>
      </c>
      <c r="Y1864" t="s">
        <v>170</v>
      </c>
      <c r="Z1864" t="s">
        <v>42</v>
      </c>
      <c r="AA1864" t="s">
        <v>497</v>
      </c>
      <c r="AB1864" t="s">
        <v>94</v>
      </c>
      <c r="AC1864" t="str">
        <f t="shared" si="59"/>
        <v>Ashworth Victoria</v>
      </c>
      <c r="AD1864" t="s">
        <v>36</v>
      </c>
    </row>
    <row r="1865" spans="1:30" x14ac:dyDescent="0.4">
      <c r="A1865">
        <v>10346</v>
      </c>
      <c r="B1865">
        <v>24</v>
      </c>
      <c r="C1865" s="2">
        <v>100</v>
      </c>
      <c r="D1865" s="2">
        <f>SALES­_DATA[[#This Row],[PRICEEACH]]*SALES­_DATA[[#This Row],[QUANTITYORDERED]]</f>
        <v>2400</v>
      </c>
      <c r="E1865">
        <v>2</v>
      </c>
      <c r="F1865" s="2">
        <v>3325.92</v>
      </c>
      <c r="G1865" s="2">
        <f>SALES­_DATA[[#This Row],[SALES]]-SALES­_DATA[[#This Row],[cost price]]</f>
        <v>925.92000000000007</v>
      </c>
      <c r="H1865" s="4">
        <v>38320</v>
      </c>
      <c r="I1865" s="1" t="s">
        <v>681</v>
      </c>
      <c r="J1865" t="s">
        <v>25</v>
      </c>
      <c r="K1865">
        <v>4</v>
      </c>
      <c r="L1865" t="str">
        <f t="shared" si="58"/>
        <v>Qtr 4</v>
      </c>
      <c r="M1865" t="s">
        <v>681</v>
      </c>
      <c r="N1865">
        <v>2004</v>
      </c>
      <c r="O1865" t="s">
        <v>181</v>
      </c>
      <c r="P1865" s="2">
        <v>85</v>
      </c>
      <c r="Q1865" t="s">
        <v>637</v>
      </c>
      <c r="R1865" t="s">
        <v>539</v>
      </c>
      <c r="S1865">
        <v>7025551838</v>
      </c>
      <c r="T1865" t="s">
        <v>540</v>
      </c>
      <c r="V1865" t="s">
        <v>541</v>
      </c>
      <c r="W1865" t="s">
        <v>542</v>
      </c>
      <c r="X1865" s="3">
        <v>83030</v>
      </c>
      <c r="Y1865" t="s">
        <v>32</v>
      </c>
      <c r="Z1865" t="s">
        <v>33</v>
      </c>
      <c r="AA1865" t="s">
        <v>113</v>
      </c>
      <c r="AB1865" t="s">
        <v>400</v>
      </c>
      <c r="AC1865" t="str">
        <f t="shared" si="59"/>
        <v>King Sue</v>
      </c>
      <c r="AD1865" t="s">
        <v>51</v>
      </c>
    </row>
    <row r="1866" spans="1:30" x14ac:dyDescent="0.4">
      <c r="A1866">
        <v>10368</v>
      </c>
      <c r="B1866">
        <v>46</v>
      </c>
      <c r="C1866" s="2">
        <v>79.62</v>
      </c>
      <c r="D1866" s="2">
        <f>SALES­_DATA[[#This Row],[PRICEEACH]]*SALES­_DATA[[#This Row],[QUANTITYORDERED]]</f>
        <v>3662.5200000000004</v>
      </c>
      <c r="E1866">
        <v>1</v>
      </c>
      <c r="F1866" s="2">
        <v>3662.52</v>
      </c>
      <c r="G1866" s="2">
        <f>SALES­_DATA[[#This Row],[SALES]]-SALES­_DATA[[#This Row],[cost price]]</f>
        <v>0</v>
      </c>
      <c r="H1866" s="4">
        <v>38371</v>
      </c>
      <c r="I1866" s="1" t="s">
        <v>675</v>
      </c>
      <c r="J1866" t="s">
        <v>25</v>
      </c>
      <c r="K1866">
        <v>1</v>
      </c>
      <c r="L1866" t="str">
        <f t="shared" si="58"/>
        <v>Qtr 1</v>
      </c>
      <c r="M1866" t="s">
        <v>675</v>
      </c>
      <c r="N1866">
        <v>2005</v>
      </c>
      <c r="O1866" t="s">
        <v>181</v>
      </c>
      <c r="P1866" s="2">
        <v>85</v>
      </c>
      <c r="Q1866" t="s">
        <v>637</v>
      </c>
      <c r="R1866" t="s">
        <v>272</v>
      </c>
      <c r="S1866">
        <v>4155551450</v>
      </c>
      <c r="T1866" t="s">
        <v>273</v>
      </c>
      <c r="V1866" t="s">
        <v>274</v>
      </c>
      <c r="W1866" t="s">
        <v>55</v>
      </c>
      <c r="X1866" s="3">
        <v>97562</v>
      </c>
      <c r="Y1866" t="s">
        <v>32</v>
      </c>
      <c r="Z1866" t="s">
        <v>33</v>
      </c>
      <c r="AA1866" t="s">
        <v>275</v>
      </c>
      <c r="AB1866" t="s">
        <v>276</v>
      </c>
      <c r="AC1866" t="str">
        <f t="shared" si="59"/>
        <v>Nelson Valarie</v>
      </c>
      <c r="AD1866" t="s">
        <v>51</v>
      </c>
    </row>
    <row r="1867" spans="1:30" x14ac:dyDescent="0.4">
      <c r="A1867">
        <v>10380</v>
      </c>
      <c r="B1867">
        <v>44</v>
      </c>
      <c r="C1867" s="2">
        <v>79.06</v>
      </c>
      <c r="D1867" s="2">
        <f>SALES­_DATA[[#This Row],[PRICEEACH]]*SALES­_DATA[[#This Row],[QUANTITYORDERED]]</f>
        <v>3478.6400000000003</v>
      </c>
      <c r="E1867">
        <v>9</v>
      </c>
      <c r="F1867" s="2">
        <v>3478.64</v>
      </c>
      <c r="G1867" s="2">
        <f>SALES­_DATA[[#This Row],[SALES]]-SALES­_DATA[[#This Row],[cost price]]</f>
        <v>0</v>
      </c>
      <c r="H1867" s="4">
        <v>38399</v>
      </c>
      <c r="I1867" s="1" t="s">
        <v>676</v>
      </c>
      <c r="J1867" t="s">
        <v>25</v>
      </c>
      <c r="K1867">
        <v>1</v>
      </c>
      <c r="L1867" t="str">
        <f t="shared" si="58"/>
        <v>Qtr 1</v>
      </c>
      <c r="M1867" t="s">
        <v>676</v>
      </c>
      <c r="N1867">
        <v>2005</v>
      </c>
      <c r="O1867" t="s">
        <v>181</v>
      </c>
      <c r="P1867" s="2">
        <v>85</v>
      </c>
      <c r="Q1867" t="s">
        <v>637</v>
      </c>
      <c r="R1867" t="s">
        <v>174</v>
      </c>
      <c r="S1867" t="s">
        <v>175</v>
      </c>
      <c r="T1867" t="s">
        <v>176</v>
      </c>
      <c r="V1867" t="s">
        <v>177</v>
      </c>
      <c r="W1867" t="s">
        <v>687</v>
      </c>
      <c r="X1867" s="3">
        <v>28034</v>
      </c>
      <c r="Y1867" t="s">
        <v>178</v>
      </c>
      <c r="Z1867" t="s">
        <v>42</v>
      </c>
      <c r="AA1867" t="s">
        <v>179</v>
      </c>
      <c r="AB1867" t="s">
        <v>180</v>
      </c>
      <c r="AC1867" t="str">
        <f t="shared" si="59"/>
        <v>Freyre Diego</v>
      </c>
      <c r="AD1867" t="s">
        <v>51</v>
      </c>
    </row>
    <row r="1868" spans="1:30" x14ac:dyDescent="0.4">
      <c r="A1868">
        <v>10407</v>
      </c>
      <c r="B1868">
        <v>13</v>
      </c>
      <c r="C1868" s="2">
        <v>81.33</v>
      </c>
      <c r="D1868" s="2">
        <f>SALES­_DATA[[#This Row],[PRICEEACH]]*SALES­_DATA[[#This Row],[QUANTITYORDERED]]</f>
        <v>1057.29</v>
      </c>
      <c r="E1868">
        <v>7</v>
      </c>
      <c r="F1868" s="2">
        <v>1057.29</v>
      </c>
      <c r="G1868" s="2">
        <f>SALES­_DATA[[#This Row],[SALES]]-SALES­_DATA[[#This Row],[cost price]]</f>
        <v>0</v>
      </c>
      <c r="H1868" s="4">
        <v>38464</v>
      </c>
      <c r="I1868" s="1" t="s">
        <v>683</v>
      </c>
      <c r="J1868" t="s">
        <v>401</v>
      </c>
      <c r="K1868">
        <v>2</v>
      </c>
      <c r="L1868" t="str">
        <f t="shared" si="58"/>
        <v>Qtr 2</v>
      </c>
      <c r="M1868" t="s">
        <v>683</v>
      </c>
      <c r="N1868">
        <v>2005</v>
      </c>
      <c r="O1868" t="s">
        <v>181</v>
      </c>
      <c r="P1868" s="2">
        <v>85</v>
      </c>
      <c r="Q1868" t="s">
        <v>637</v>
      </c>
      <c r="R1868" t="s">
        <v>397</v>
      </c>
      <c r="S1868">
        <v>4085553659</v>
      </c>
      <c r="T1868" t="s">
        <v>398</v>
      </c>
      <c r="V1868" t="s">
        <v>399</v>
      </c>
      <c r="W1868" t="s">
        <v>55</v>
      </c>
      <c r="X1868" s="3">
        <v>94217</v>
      </c>
      <c r="Y1868" t="s">
        <v>32</v>
      </c>
      <c r="Z1868" t="s">
        <v>33</v>
      </c>
      <c r="AA1868" t="s">
        <v>102</v>
      </c>
      <c r="AB1868" t="s">
        <v>400</v>
      </c>
      <c r="AC1868" t="str">
        <f t="shared" si="59"/>
        <v>Frick Sue</v>
      </c>
      <c r="AD1868" t="s">
        <v>36</v>
      </c>
    </row>
    <row r="1869" spans="1:30" x14ac:dyDescent="0.4">
      <c r="A1869">
        <v>10420</v>
      </c>
      <c r="B1869">
        <v>35</v>
      </c>
      <c r="C1869" s="2">
        <v>96.74</v>
      </c>
      <c r="D1869" s="2">
        <f>SALES­_DATA[[#This Row],[PRICEEACH]]*SALES­_DATA[[#This Row],[QUANTITYORDERED]]</f>
        <v>3385.8999999999996</v>
      </c>
      <c r="E1869">
        <v>10</v>
      </c>
      <c r="F1869" s="2">
        <v>3385.9</v>
      </c>
      <c r="G1869" s="2">
        <f>SALES­_DATA[[#This Row],[SALES]]-SALES­_DATA[[#This Row],[cost price]]</f>
        <v>0</v>
      </c>
      <c r="H1869" s="4">
        <v>38501</v>
      </c>
      <c r="I1869" s="1" t="s">
        <v>677</v>
      </c>
      <c r="J1869" t="s">
        <v>300</v>
      </c>
      <c r="K1869">
        <v>2</v>
      </c>
      <c r="L1869" t="str">
        <f t="shared" si="58"/>
        <v>Qtr 2</v>
      </c>
      <c r="M1869" t="s">
        <v>677</v>
      </c>
      <c r="N1869">
        <v>2005</v>
      </c>
      <c r="O1869" t="s">
        <v>181</v>
      </c>
      <c r="P1869" s="2">
        <v>85</v>
      </c>
      <c r="Q1869" t="s">
        <v>637</v>
      </c>
      <c r="R1869" t="s">
        <v>152</v>
      </c>
      <c r="S1869" t="s">
        <v>153</v>
      </c>
      <c r="T1869" t="s">
        <v>154</v>
      </c>
      <c r="U1869" t="s">
        <v>155</v>
      </c>
      <c r="V1869" t="s">
        <v>156</v>
      </c>
      <c r="W1869" t="s">
        <v>157</v>
      </c>
      <c r="X1869" s="3">
        <v>2067</v>
      </c>
      <c r="Y1869" t="s">
        <v>95</v>
      </c>
      <c r="Z1869" t="s">
        <v>96</v>
      </c>
      <c r="AA1869" t="s">
        <v>158</v>
      </c>
      <c r="AB1869" t="s">
        <v>159</v>
      </c>
      <c r="AC1869" t="str">
        <f t="shared" si="59"/>
        <v>Huxley Adrian</v>
      </c>
      <c r="AD1869" t="s">
        <v>51</v>
      </c>
    </row>
    <row r="1870" spans="1:30" x14ac:dyDescent="0.4">
      <c r="A1870">
        <v>10108</v>
      </c>
      <c r="B1870">
        <v>30</v>
      </c>
      <c r="C1870" s="2">
        <v>63.07</v>
      </c>
      <c r="D1870" s="2">
        <f>SALES­_DATA[[#This Row],[PRICEEACH]]*SALES­_DATA[[#This Row],[QUANTITYORDERED]]</f>
        <v>1892.1</v>
      </c>
      <c r="E1870">
        <v>5</v>
      </c>
      <c r="F1870" s="2">
        <v>1892.1</v>
      </c>
      <c r="G1870" s="2">
        <f>SALES­_DATA[[#This Row],[SALES]]-SALES­_DATA[[#This Row],[cost price]]</f>
        <v>0</v>
      </c>
      <c r="H1870" s="4">
        <v>37683</v>
      </c>
      <c r="I1870" s="1" t="s">
        <v>686</v>
      </c>
      <c r="J1870" t="s">
        <v>25</v>
      </c>
      <c r="K1870">
        <v>1</v>
      </c>
      <c r="L1870" t="str">
        <f t="shared" si="58"/>
        <v>Qtr 1</v>
      </c>
      <c r="M1870" t="s">
        <v>686</v>
      </c>
      <c r="N1870">
        <v>2003</v>
      </c>
      <c r="O1870" t="s">
        <v>181</v>
      </c>
      <c r="P1870" s="2">
        <v>61</v>
      </c>
      <c r="Q1870" t="s">
        <v>638</v>
      </c>
      <c r="R1870" t="s">
        <v>425</v>
      </c>
      <c r="S1870" t="s">
        <v>426</v>
      </c>
      <c r="T1870" t="s">
        <v>427</v>
      </c>
      <c r="V1870" t="s">
        <v>428</v>
      </c>
      <c r="W1870" t="s">
        <v>687</v>
      </c>
      <c r="X1870" s="3" t="s">
        <v>429</v>
      </c>
      <c r="Y1870" t="s">
        <v>430</v>
      </c>
      <c r="Z1870" t="s">
        <v>200</v>
      </c>
      <c r="AA1870" t="s">
        <v>431</v>
      </c>
      <c r="AB1870" t="s">
        <v>432</v>
      </c>
      <c r="AC1870" t="str">
        <f t="shared" si="59"/>
        <v>Cruz Arnold</v>
      </c>
      <c r="AD1870" t="s">
        <v>36</v>
      </c>
    </row>
    <row r="1871" spans="1:30" x14ac:dyDescent="0.4">
      <c r="A1871">
        <v>10122</v>
      </c>
      <c r="B1871">
        <v>34</v>
      </c>
      <c r="C1871" s="2">
        <v>50.21</v>
      </c>
      <c r="D1871" s="2">
        <f>SALES­_DATA[[#This Row],[PRICEEACH]]*SALES­_DATA[[#This Row],[QUANTITYORDERED]]</f>
        <v>1707.14</v>
      </c>
      <c r="E1871">
        <v>9</v>
      </c>
      <c r="F1871" s="2">
        <v>1707.14</v>
      </c>
      <c r="G1871" s="2">
        <f>SALES­_DATA[[#This Row],[SALES]]-SALES­_DATA[[#This Row],[cost price]]</f>
        <v>0</v>
      </c>
      <c r="H1871" s="4">
        <v>37749</v>
      </c>
      <c r="I1871" s="1" t="s">
        <v>677</v>
      </c>
      <c r="J1871" t="s">
        <v>25</v>
      </c>
      <c r="K1871">
        <v>2</v>
      </c>
      <c r="L1871" t="str">
        <f t="shared" si="58"/>
        <v>Qtr 2</v>
      </c>
      <c r="M1871" t="s">
        <v>677</v>
      </c>
      <c r="N1871">
        <v>2003</v>
      </c>
      <c r="O1871" t="s">
        <v>181</v>
      </c>
      <c r="P1871" s="2">
        <v>61</v>
      </c>
      <c r="Q1871" t="s">
        <v>638</v>
      </c>
      <c r="R1871" t="s">
        <v>433</v>
      </c>
      <c r="S1871" t="s">
        <v>434</v>
      </c>
      <c r="T1871" t="s">
        <v>435</v>
      </c>
      <c r="V1871" t="s">
        <v>436</v>
      </c>
      <c r="W1871" t="s">
        <v>687</v>
      </c>
      <c r="X1871" s="3">
        <v>13008</v>
      </c>
      <c r="Y1871" t="s">
        <v>41</v>
      </c>
      <c r="Z1871" t="s">
        <v>42</v>
      </c>
      <c r="AA1871" t="s">
        <v>437</v>
      </c>
      <c r="AB1871" t="s">
        <v>438</v>
      </c>
      <c r="AC1871" t="str">
        <f t="shared" si="59"/>
        <v>Lebihan Laurence</v>
      </c>
      <c r="AD1871" t="s">
        <v>36</v>
      </c>
    </row>
    <row r="1872" spans="1:30" x14ac:dyDescent="0.4">
      <c r="A1872">
        <v>10135</v>
      </c>
      <c r="B1872">
        <v>27</v>
      </c>
      <c r="C1872" s="2">
        <v>66.13</v>
      </c>
      <c r="D1872" s="2">
        <f>SALES­_DATA[[#This Row],[PRICEEACH]]*SALES­_DATA[[#This Row],[QUANTITYORDERED]]</f>
        <v>1785.5099999999998</v>
      </c>
      <c r="E1872">
        <v>6</v>
      </c>
      <c r="F1872" s="2">
        <v>1785.51</v>
      </c>
      <c r="G1872" s="2">
        <f>SALES­_DATA[[#This Row],[SALES]]-SALES­_DATA[[#This Row],[cost price]]</f>
        <v>0</v>
      </c>
      <c r="H1872" s="4">
        <v>37804</v>
      </c>
      <c r="I1872" s="1" t="s">
        <v>678</v>
      </c>
      <c r="J1872" t="s">
        <v>25</v>
      </c>
      <c r="K1872">
        <v>3</v>
      </c>
      <c r="L1872" t="str">
        <f t="shared" si="58"/>
        <v>Qtr 3</v>
      </c>
      <c r="M1872" t="s">
        <v>678</v>
      </c>
      <c r="N1872">
        <v>2003</v>
      </c>
      <c r="O1872" t="s">
        <v>181</v>
      </c>
      <c r="P1872" s="2">
        <v>61</v>
      </c>
      <c r="Q1872" t="s">
        <v>638</v>
      </c>
      <c r="R1872" t="s">
        <v>272</v>
      </c>
      <c r="S1872">
        <v>4155551450</v>
      </c>
      <c r="T1872" t="s">
        <v>273</v>
      </c>
      <c r="V1872" t="s">
        <v>274</v>
      </c>
      <c r="W1872" t="s">
        <v>55</v>
      </c>
      <c r="X1872" s="3">
        <v>97562</v>
      </c>
      <c r="Y1872" t="s">
        <v>32</v>
      </c>
      <c r="Z1872" t="s">
        <v>33</v>
      </c>
      <c r="AA1872" t="s">
        <v>275</v>
      </c>
      <c r="AB1872" t="s">
        <v>276</v>
      </c>
      <c r="AC1872" t="str">
        <f t="shared" si="59"/>
        <v>Nelson Valarie</v>
      </c>
      <c r="AD1872" t="s">
        <v>36</v>
      </c>
    </row>
    <row r="1873" spans="1:30" x14ac:dyDescent="0.4">
      <c r="A1873">
        <v>10147</v>
      </c>
      <c r="B1873">
        <v>30</v>
      </c>
      <c r="C1873" s="2">
        <v>68.58</v>
      </c>
      <c r="D1873" s="2">
        <f>SALES­_DATA[[#This Row],[PRICEEACH]]*SALES­_DATA[[#This Row],[QUANTITYORDERED]]</f>
        <v>2057.4</v>
      </c>
      <c r="E1873">
        <v>6</v>
      </c>
      <c r="F1873" s="2">
        <v>2057.4</v>
      </c>
      <c r="G1873" s="2">
        <f>SALES­_DATA[[#This Row],[SALES]]-SALES­_DATA[[#This Row],[cost price]]</f>
        <v>0</v>
      </c>
      <c r="H1873" s="4">
        <v>37869</v>
      </c>
      <c r="I1873" s="1" t="s">
        <v>685</v>
      </c>
      <c r="J1873" t="s">
        <v>25</v>
      </c>
      <c r="K1873">
        <v>3</v>
      </c>
      <c r="L1873" t="str">
        <f t="shared" si="58"/>
        <v>Qtr 3</v>
      </c>
      <c r="M1873" t="s">
        <v>685</v>
      </c>
      <c r="N1873">
        <v>2003</v>
      </c>
      <c r="O1873" t="s">
        <v>181</v>
      </c>
      <c r="P1873" s="2">
        <v>61</v>
      </c>
      <c r="Q1873" t="s">
        <v>638</v>
      </c>
      <c r="R1873" t="s">
        <v>281</v>
      </c>
      <c r="S1873">
        <v>6175558555</v>
      </c>
      <c r="T1873" t="s">
        <v>282</v>
      </c>
      <c r="V1873" t="s">
        <v>283</v>
      </c>
      <c r="W1873" t="s">
        <v>123</v>
      </c>
      <c r="X1873" s="3">
        <v>58339</v>
      </c>
      <c r="Y1873" t="s">
        <v>32</v>
      </c>
      <c r="Z1873" t="s">
        <v>33</v>
      </c>
      <c r="AA1873" t="s">
        <v>275</v>
      </c>
      <c r="AB1873" t="s">
        <v>284</v>
      </c>
      <c r="AC1873" t="str">
        <f t="shared" si="59"/>
        <v>Nelson Allen</v>
      </c>
      <c r="AD1873" t="s">
        <v>36</v>
      </c>
    </row>
    <row r="1874" spans="1:30" x14ac:dyDescent="0.4">
      <c r="A1874">
        <v>10159</v>
      </c>
      <c r="B1874">
        <v>50</v>
      </c>
      <c r="C1874" s="2">
        <v>69.8</v>
      </c>
      <c r="D1874" s="2">
        <f>SALES­_DATA[[#This Row],[PRICEEACH]]*SALES­_DATA[[#This Row],[QUANTITYORDERED]]</f>
        <v>3490</v>
      </c>
      <c r="E1874">
        <v>1</v>
      </c>
      <c r="F1874" s="2">
        <v>3490</v>
      </c>
      <c r="G1874" s="2">
        <f>SALES­_DATA[[#This Row],[SALES]]-SALES­_DATA[[#This Row],[cost price]]</f>
        <v>0</v>
      </c>
      <c r="H1874" s="4">
        <v>37904</v>
      </c>
      <c r="I1874" s="1" t="s">
        <v>680</v>
      </c>
      <c r="J1874" t="s">
        <v>25</v>
      </c>
      <c r="K1874">
        <v>4</v>
      </c>
      <c r="L1874" t="str">
        <f t="shared" si="58"/>
        <v>Qtr 4</v>
      </c>
      <c r="M1874" t="s">
        <v>680</v>
      </c>
      <c r="N1874">
        <v>2003</v>
      </c>
      <c r="O1874" t="s">
        <v>181</v>
      </c>
      <c r="P1874" s="2">
        <v>61</v>
      </c>
      <c r="Q1874" t="s">
        <v>638</v>
      </c>
      <c r="R1874" t="s">
        <v>58</v>
      </c>
      <c r="S1874">
        <v>6505551386</v>
      </c>
      <c r="T1874" t="s">
        <v>59</v>
      </c>
      <c r="V1874" t="s">
        <v>60</v>
      </c>
      <c r="W1874" t="s">
        <v>55</v>
      </c>
      <c r="X1874" s="3" t="s">
        <v>687</v>
      </c>
      <c r="Y1874" t="s">
        <v>32</v>
      </c>
      <c r="Z1874" t="s">
        <v>33</v>
      </c>
      <c r="AA1874" t="s">
        <v>61</v>
      </c>
      <c r="AB1874" t="s">
        <v>57</v>
      </c>
      <c r="AC1874" t="str">
        <f t="shared" si="59"/>
        <v>Brown Julie</v>
      </c>
      <c r="AD1874" t="s">
        <v>51</v>
      </c>
    </row>
    <row r="1875" spans="1:30" x14ac:dyDescent="0.4">
      <c r="A1875">
        <v>10169</v>
      </c>
      <c r="B1875">
        <v>34</v>
      </c>
      <c r="C1875" s="2">
        <v>50.21</v>
      </c>
      <c r="D1875" s="2">
        <f>SALES­_DATA[[#This Row],[PRICEEACH]]*SALES­_DATA[[#This Row],[QUANTITYORDERED]]</f>
        <v>1707.14</v>
      </c>
      <c r="E1875">
        <v>1</v>
      </c>
      <c r="F1875" s="2">
        <v>1707.14</v>
      </c>
      <c r="G1875" s="2">
        <f>SALES­_DATA[[#This Row],[SALES]]-SALES­_DATA[[#This Row],[cost price]]</f>
        <v>0</v>
      </c>
      <c r="H1875" s="4">
        <v>37929</v>
      </c>
      <c r="I1875" s="1" t="s">
        <v>681</v>
      </c>
      <c r="J1875" t="s">
        <v>25</v>
      </c>
      <c r="K1875">
        <v>4</v>
      </c>
      <c r="L1875" t="str">
        <f t="shared" si="58"/>
        <v>Qtr 4</v>
      </c>
      <c r="M1875" t="s">
        <v>681</v>
      </c>
      <c r="N1875">
        <v>2003</v>
      </c>
      <c r="O1875" t="s">
        <v>181</v>
      </c>
      <c r="P1875" s="2">
        <v>61</v>
      </c>
      <c r="Q1875" t="s">
        <v>638</v>
      </c>
      <c r="R1875" t="s">
        <v>285</v>
      </c>
      <c r="S1875" t="s">
        <v>286</v>
      </c>
      <c r="T1875" t="s">
        <v>287</v>
      </c>
      <c r="U1875" t="s">
        <v>288</v>
      </c>
      <c r="V1875" t="s">
        <v>289</v>
      </c>
      <c r="W1875" t="s">
        <v>157</v>
      </c>
      <c r="X1875" s="3">
        <v>2060</v>
      </c>
      <c r="Y1875" t="s">
        <v>95</v>
      </c>
      <c r="Z1875" t="s">
        <v>96</v>
      </c>
      <c r="AA1875" t="s">
        <v>290</v>
      </c>
      <c r="AB1875" t="s">
        <v>291</v>
      </c>
      <c r="AC1875" t="str">
        <f t="shared" si="59"/>
        <v>O'Hara Anna</v>
      </c>
      <c r="AD1875" t="s">
        <v>36</v>
      </c>
    </row>
    <row r="1876" spans="1:30" x14ac:dyDescent="0.4">
      <c r="A1876">
        <v>10181</v>
      </c>
      <c r="B1876">
        <v>23</v>
      </c>
      <c r="C1876" s="2">
        <v>65.52</v>
      </c>
      <c r="D1876" s="2">
        <f>SALES­_DATA[[#This Row],[PRICEEACH]]*SALES­_DATA[[#This Row],[QUANTITYORDERED]]</f>
        <v>1506.9599999999998</v>
      </c>
      <c r="E1876">
        <v>13</v>
      </c>
      <c r="F1876" s="2">
        <v>1506.96</v>
      </c>
      <c r="G1876" s="2">
        <f>SALES­_DATA[[#This Row],[SALES]]-SALES­_DATA[[#This Row],[cost price]]</f>
        <v>0</v>
      </c>
      <c r="H1876" s="4">
        <v>37937</v>
      </c>
      <c r="I1876" s="1" t="s">
        <v>681</v>
      </c>
      <c r="J1876" t="s">
        <v>25</v>
      </c>
      <c r="K1876">
        <v>4</v>
      </c>
      <c r="L1876" t="str">
        <f t="shared" si="58"/>
        <v>Qtr 4</v>
      </c>
      <c r="M1876" t="s">
        <v>681</v>
      </c>
      <c r="N1876">
        <v>2003</v>
      </c>
      <c r="O1876" t="s">
        <v>181</v>
      </c>
      <c r="P1876" s="2">
        <v>61</v>
      </c>
      <c r="Q1876" t="s">
        <v>638</v>
      </c>
      <c r="R1876" t="s">
        <v>73</v>
      </c>
      <c r="S1876" t="s">
        <v>74</v>
      </c>
      <c r="T1876" t="s">
        <v>75</v>
      </c>
      <c r="V1876" t="s">
        <v>76</v>
      </c>
      <c r="W1876" t="s">
        <v>687</v>
      </c>
      <c r="X1876" s="3" t="s">
        <v>77</v>
      </c>
      <c r="Y1876" t="s">
        <v>78</v>
      </c>
      <c r="Z1876" t="s">
        <v>42</v>
      </c>
      <c r="AA1876" t="s">
        <v>79</v>
      </c>
      <c r="AB1876" t="s">
        <v>80</v>
      </c>
      <c r="AC1876" t="str">
        <f t="shared" si="59"/>
        <v>Oeztan Veysel</v>
      </c>
      <c r="AD1876" t="s">
        <v>36</v>
      </c>
    </row>
    <row r="1877" spans="1:30" x14ac:dyDescent="0.4">
      <c r="A1877">
        <v>10191</v>
      </c>
      <c r="B1877">
        <v>48</v>
      </c>
      <c r="C1877" s="2">
        <v>60.01</v>
      </c>
      <c r="D1877" s="2">
        <f>SALES­_DATA[[#This Row],[PRICEEACH]]*SALES­_DATA[[#This Row],[QUANTITYORDERED]]</f>
        <v>2880.48</v>
      </c>
      <c r="E1877">
        <v>2</v>
      </c>
      <c r="F1877" s="2">
        <v>2880.48</v>
      </c>
      <c r="G1877" s="2">
        <f>SALES­_DATA[[#This Row],[SALES]]-SALES­_DATA[[#This Row],[cost price]]</f>
        <v>0</v>
      </c>
      <c r="H1877" s="4">
        <v>37945</v>
      </c>
      <c r="I1877" s="1" t="s">
        <v>681</v>
      </c>
      <c r="J1877" t="s">
        <v>25</v>
      </c>
      <c r="K1877">
        <v>4</v>
      </c>
      <c r="L1877" t="str">
        <f t="shared" si="58"/>
        <v>Qtr 4</v>
      </c>
      <c r="M1877" t="s">
        <v>681</v>
      </c>
      <c r="N1877">
        <v>2003</v>
      </c>
      <c r="O1877" t="s">
        <v>181</v>
      </c>
      <c r="P1877" s="2">
        <v>61</v>
      </c>
      <c r="Q1877" t="s">
        <v>638</v>
      </c>
      <c r="R1877" t="s">
        <v>439</v>
      </c>
      <c r="S1877" t="s">
        <v>440</v>
      </c>
      <c r="T1877" t="s">
        <v>441</v>
      </c>
      <c r="V1877" t="s">
        <v>442</v>
      </c>
      <c r="W1877" t="s">
        <v>687</v>
      </c>
      <c r="X1877" s="3">
        <v>50739</v>
      </c>
      <c r="Y1877" t="s">
        <v>443</v>
      </c>
      <c r="Z1877" t="s">
        <v>42</v>
      </c>
      <c r="AA1877" t="s">
        <v>444</v>
      </c>
      <c r="AB1877" t="s">
        <v>445</v>
      </c>
      <c r="AC1877" t="str">
        <f t="shared" si="59"/>
        <v>Pfalzheim Henriette</v>
      </c>
      <c r="AD1877" t="s">
        <v>36</v>
      </c>
    </row>
    <row r="1878" spans="1:30" x14ac:dyDescent="0.4">
      <c r="A1878">
        <v>10203</v>
      </c>
      <c r="B1878">
        <v>34</v>
      </c>
      <c r="C1878" s="2">
        <v>64.900000000000006</v>
      </c>
      <c r="D1878" s="2">
        <f>SALES­_DATA[[#This Row],[PRICEEACH]]*SALES­_DATA[[#This Row],[QUANTITYORDERED]]</f>
        <v>2206.6000000000004</v>
      </c>
      <c r="E1878">
        <v>7</v>
      </c>
      <c r="F1878" s="2">
        <v>2206.6</v>
      </c>
      <c r="G1878" s="2">
        <f>SALES­_DATA[[#This Row],[SALES]]-SALES­_DATA[[#This Row],[cost price]]</f>
        <v>0</v>
      </c>
      <c r="H1878" s="4">
        <v>37957</v>
      </c>
      <c r="I1878" s="1" t="s">
        <v>682</v>
      </c>
      <c r="J1878" t="s">
        <v>25</v>
      </c>
      <c r="K1878">
        <v>4</v>
      </c>
      <c r="L1878" t="str">
        <f t="shared" si="58"/>
        <v>Qtr 4</v>
      </c>
      <c r="M1878" t="s">
        <v>682</v>
      </c>
      <c r="N1878">
        <v>2003</v>
      </c>
      <c r="O1878" t="s">
        <v>181</v>
      </c>
      <c r="P1878" s="2">
        <v>61</v>
      </c>
      <c r="Q1878" t="s">
        <v>638</v>
      </c>
      <c r="R1878" t="s">
        <v>174</v>
      </c>
      <c r="S1878" t="s">
        <v>175</v>
      </c>
      <c r="T1878" t="s">
        <v>176</v>
      </c>
      <c r="V1878" t="s">
        <v>177</v>
      </c>
      <c r="W1878" t="s">
        <v>687</v>
      </c>
      <c r="X1878" s="3">
        <v>28034</v>
      </c>
      <c r="Y1878" t="s">
        <v>178</v>
      </c>
      <c r="Z1878" t="s">
        <v>42</v>
      </c>
      <c r="AA1878" t="s">
        <v>179</v>
      </c>
      <c r="AB1878" t="s">
        <v>180</v>
      </c>
      <c r="AC1878" t="str">
        <f t="shared" si="59"/>
        <v>Freyre Diego</v>
      </c>
      <c r="AD1878" t="s">
        <v>36</v>
      </c>
    </row>
    <row r="1879" spans="1:30" x14ac:dyDescent="0.4">
      <c r="A1879">
        <v>10211</v>
      </c>
      <c r="B1879">
        <v>48</v>
      </c>
      <c r="C1879" s="2">
        <v>48.98</v>
      </c>
      <c r="D1879" s="2">
        <f>SALES­_DATA[[#This Row],[PRICEEACH]]*SALES­_DATA[[#This Row],[QUANTITYORDERED]]</f>
        <v>2351.04</v>
      </c>
      <c r="E1879">
        <v>1</v>
      </c>
      <c r="F1879" s="2">
        <v>2351.04</v>
      </c>
      <c r="G1879" s="2">
        <f>SALES­_DATA[[#This Row],[SALES]]-SALES­_DATA[[#This Row],[cost price]]</f>
        <v>0</v>
      </c>
      <c r="H1879" s="4">
        <v>38001</v>
      </c>
      <c r="I1879" s="1" t="s">
        <v>675</v>
      </c>
      <c r="J1879" t="s">
        <v>25</v>
      </c>
      <c r="K1879">
        <v>1</v>
      </c>
      <c r="L1879" t="str">
        <f t="shared" si="58"/>
        <v>Qtr 1</v>
      </c>
      <c r="M1879" t="s">
        <v>675</v>
      </c>
      <c r="N1879">
        <v>2004</v>
      </c>
      <c r="O1879" t="s">
        <v>181</v>
      </c>
      <c r="P1879" s="2">
        <v>61</v>
      </c>
      <c r="Q1879" t="s">
        <v>638</v>
      </c>
      <c r="R1879" t="s">
        <v>84</v>
      </c>
      <c r="S1879" t="s">
        <v>85</v>
      </c>
      <c r="T1879" t="s">
        <v>86</v>
      </c>
      <c r="V1879" t="s">
        <v>48</v>
      </c>
      <c r="W1879" t="s">
        <v>687</v>
      </c>
      <c r="X1879" s="3">
        <v>75016</v>
      </c>
      <c r="Y1879" t="s">
        <v>41</v>
      </c>
      <c r="Z1879" t="s">
        <v>42</v>
      </c>
      <c r="AA1879" t="s">
        <v>87</v>
      </c>
      <c r="AB1879" t="s">
        <v>88</v>
      </c>
      <c r="AC1879" t="str">
        <f t="shared" si="59"/>
        <v>Perrier Dominique</v>
      </c>
      <c r="AD1879" t="s">
        <v>36</v>
      </c>
    </row>
    <row r="1880" spans="1:30" x14ac:dyDescent="0.4">
      <c r="A1880">
        <v>10225</v>
      </c>
      <c r="B1880">
        <v>24</v>
      </c>
      <c r="C1880" s="2">
        <v>50.21</v>
      </c>
      <c r="D1880" s="2">
        <f>SALES­_DATA[[#This Row],[PRICEEACH]]*SALES­_DATA[[#This Row],[QUANTITYORDERED]]</f>
        <v>1205.04</v>
      </c>
      <c r="E1880">
        <v>8</v>
      </c>
      <c r="F1880" s="2">
        <v>1205.04</v>
      </c>
      <c r="G1880" s="2">
        <f>SALES­_DATA[[#This Row],[SALES]]-SALES­_DATA[[#This Row],[cost price]]</f>
        <v>0</v>
      </c>
      <c r="H1880" s="4">
        <v>38039</v>
      </c>
      <c r="I1880" s="1" t="s">
        <v>676</v>
      </c>
      <c r="J1880" t="s">
        <v>25</v>
      </c>
      <c r="K1880">
        <v>1</v>
      </c>
      <c r="L1880" t="str">
        <f t="shared" si="58"/>
        <v>Qtr 1</v>
      </c>
      <c r="M1880" t="s">
        <v>676</v>
      </c>
      <c r="N1880">
        <v>2004</v>
      </c>
      <c r="O1880" t="s">
        <v>181</v>
      </c>
      <c r="P1880" s="2">
        <v>61</v>
      </c>
      <c r="Q1880" t="s">
        <v>638</v>
      </c>
      <c r="R1880" t="s">
        <v>446</v>
      </c>
      <c r="S1880" t="s">
        <v>447</v>
      </c>
      <c r="T1880" t="s">
        <v>448</v>
      </c>
      <c r="V1880" t="s">
        <v>449</v>
      </c>
      <c r="W1880" t="s">
        <v>687</v>
      </c>
      <c r="X1880" s="3">
        <v>1203</v>
      </c>
      <c r="Y1880" t="s">
        <v>450</v>
      </c>
      <c r="Z1880" t="s">
        <v>42</v>
      </c>
      <c r="AA1880" t="s">
        <v>451</v>
      </c>
      <c r="AB1880" t="s">
        <v>103</v>
      </c>
      <c r="AC1880" t="str">
        <f t="shared" si="59"/>
        <v>Holz Michael</v>
      </c>
      <c r="AD1880" t="s">
        <v>36</v>
      </c>
    </row>
    <row r="1881" spans="1:30" x14ac:dyDescent="0.4">
      <c r="A1881">
        <v>10238</v>
      </c>
      <c r="B1881">
        <v>47</v>
      </c>
      <c r="C1881" s="2">
        <v>62.45</v>
      </c>
      <c r="D1881" s="2">
        <f>SALES­_DATA[[#This Row],[PRICEEACH]]*SALES­_DATA[[#This Row],[QUANTITYORDERED]]</f>
        <v>2935.15</v>
      </c>
      <c r="E1881">
        <v>2</v>
      </c>
      <c r="F1881" s="2">
        <v>2935.15</v>
      </c>
      <c r="G1881" s="2">
        <f>SALES­_DATA[[#This Row],[SALES]]-SALES­_DATA[[#This Row],[cost price]]</f>
        <v>0</v>
      </c>
      <c r="H1881" s="4">
        <v>38086</v>
      </c>
      <c r="I1881" s="1" t="s">
        <v>683</v>
      </c>
      <c r="J1881" t="s">
        <v>25</v>
      </c>
      <c r="K1881">
        <v>2</v>
      </c>
      <c r="L1881" t="str">
        <f t="shared" si="58"/>
        <v>Qtr 2</v>
      </c>
      <c r="M1881" t="s">
        <v>683</v>
      </c>
      <c r="N1881">
        <v>2004</v>
      </c>
      <c r="O1881" t="s">
        <v>181</v>
      </c>
      <c r="P1881" s="2">
        <v>61</v>
      </c>
      <c r="Q1881" t="s">
        <v>638</v>
      </c>
      <c r="R1881" t="s">
        <v>322</v>
      </c>
      <c r="S1881" t="s">
        <v>323</v>
      </c>
      <c r="T1881" t="s">
        <v>324</v>
      </c>
      <c r="V1881" t="s">
        <v>325</v>
      </c>
      <c r="W1881" t="s">
        <v>687</v>
      </c>
      <c r="X1881" s="3">
        <v>1734</v>
      </c>
      <c r="Y1881" t="s">
        <v>326</v>
      </c>
      <c r="Z1881" t="s">
        <v>42</v>
      </c>
      <c r="AA1881" t="s">
        <v>327</v>
      </c>
      <c r="AB1881" t="s">
        <v>328</v>
      </c>
      <c r="AC1881" t="str">
        <f t="shared" si="59"/>
        <v>Petersen Jytte</v>
      </c>
      <c r="AD1881" t="s">
        <v>36</v>
      </c>
    </row>
    <row r="1882" spans="1:30" x14ac:dyDescent="0.4">
      <c r="A1882">
        <v>10253</v>
      </c>
      <c r="B1882">
        <v>24</v>
      </c>
      <c r="C1882" s="2">
        <v>52.66</v>
      </c>
      <c r="D1882" s="2">
        <f>SALES­_DATA[[#This Row],[PRICEEACH]]*SALES­_DATA[[#This Row],[QUANTITYORDERED]]</f>
        <v>1263.8399999999999</v>
      </c>
      <c r="E1882">
        <v>12</v>
      </c>
      <c r="F1882" s="2">
        <v>1263.8399999999999</v>
      </c>
      <c r="G1882" s="2">
        <f>SALES­_DATA[[#This Row],[SALES]]-SALES­_DATA[[#This Row],[cost price]]</f>
        <v>0</v>
      </c>
      <c r="H1882" s="4">
        <v>38139</v>
      </c>
      <c r="I1882" s="1" t="s">
        <v>684</v>
      </c>
      <c r="J1882" t="s">
        <v>339</v>
      </c>
      <c r="K1882">
        <v>2</v>
      </c>
      <c r="L1882" t="str">
        <f t="shared" si="58"/>
        <v>Qtr 2</v>
      </c>
      <c r="M1882" t="s">
        <v>684</v>
      </c>
      <c r="N1882">
        <v>2004</v>
      </c>
      <c r="O1882" t="s">
        <v>181</v>
      </c>
      <c r="P1882" s="2">
        <v>61</v>
      </c>
      <c r="Q1882" t="s">
        <v>638</v>
      </c>
      <c r="R1882" t="s">
        <v>165</v>
      </c>
      <c r="S1882" t="s">
        <v>166</v>
      </c>
      <c r="T1882" t="s">
        <v>167</v>
      </c>
      <c r="V1882" t="s">
        <v>168</v>
      </c>
      <c r="W1882" t="s">
        <v>687</v>
      </c>
      <c r="X1882" s="3" t="s">
        <v>169</v>
      </c>
      <c r="Y1882" t="s">
        <v>170</v>
      </c>
      <c r="Z1882" t="s">
        <v>42</v>
      </c>
      <c r="AA1882" t="s">
        <v>171</v>
      </c>
      <c r="AB1882" t="s">
        <v>172</v>
      </c>
      <c r="AC1882" t="str">
        <f t="shared" si="59"/>
        <v>Devon Elizabeth</v>
      </c>
      <c r="AD1882" t="s">
        <v>36</v>
      </c>
    </row>
    <row r="1883" spans="1:30" x14ac:dyDescent="0.4">
      <c r="A1883">
        <v>10266</v>
      </c>
      <c r="B1883">
        <v>47</v>
      </c>
      <c r="C1883" s="2">
        <v>62.45</v>
      </c>
      <c r="D1883" s="2">
        <f>SALES­_DATA[[#This Row],[PRICEEACH]]*SALES­_DATA[[#This Row],[QUANTITYORDERED]]</f>
        <v>2935.15</v>
      </c>
      <c r="E1883">
        <v>13</v>
      </c>
      <c r="F1883" s="2">
        <v>2935.15</v>
      </c>
      <c r="G1883" s="2">
        <f>SALES­_DATA[[#This Row],[SALES]]-SALES­_DATA[[#This Row],[cost price]]</f>
        <v>0</v>
      </c>
      <c r="H1883" s="4">
        <v>38174</v>
      </c>
      <c r="I1883" s="1" t="s">
        <v>678</v>
      </c>
      <c r="J1883" t="s">
        <v>25</v>
      </c>
      <c r="K1883">
        <v>3</v>
      </c>
      <c r="L1883" t="str">
        <f t="shared" si="58"/>
        <v>Qtr 3</v>
      </c>
      <c r="M1883" t="s">
        <v>678</v>
      </c>
      <c r="N1883">
        <v>2004</v>
      </c>
      <c r="O1883" t="s">
        <v>181</v>
      </c>
      <c r="P1883" s="2">
        <v>61</v>
      </c>
      <c r="Q1883" t="s">
        <v>638</v>
      </c>
      <c r="R1883" t="s">
        <v>452</v>
      </c>
      <c r="S1883" t="s">
        <v>453</v>
      </c>
      <c r="T1883" t="s">
        <v>454</v>
      </c>
      <c r="V1883" t="s">
        <v>455</v>
      </c>
      <c r="W1883" t="s">
        <v>687</v>
      </c>
      <c r="X1883" s="3">
        <v>42100</v>
      </c>
      <c r="Y1883" t="s">
        <v>258</v>
      </c>
      <c r="Z1883" t="s">
        <v>42</v>
      </c>
      <c r="AA1883" t="s">
        <v>456</v>
      </c>
      <c r="AB1883" t="s">
        <v>457</v>
      </c>
      <c r="AC1883" t="str">
        <f t="shared" si="59"/>
        <v>Moroni Maurizio</v>
      </c>
      <c r="AD1883" t="s">
        <v>36</v>
      </c>
    </row>
    <row r="1884" spans="1:30" x14ac:dyDescent="0.4">
      <c r="A1884">
        <v>10276</v>
      </c>
      <c r="B1884">
        <v>20</v>
      </c>
      <c r="C1884" s="2">
        <v>61.23</v>
      </c>
      <c r="D1884" s="2">
        <f>SALES­_DATA[[#This Row],[PRICEEACH]]*SALES­_DATA[[#This Row],[QUANTITYORDERED]]</f>
        <v>1224.5999999999999</v>
      </c>
      <c r="E1884">
        <v>2</v>
      </c>
      <c r="F1884" s="2">
        <v>1224.5999999999999</v>
      </c>
      <c r="G1884" s="2">
        <f>SALES­_DATA[[#This Row],[SALES]]-SALES­_DATA[[#This Row],[cost price]]</f>
        <v>0</v>
      </c>
      <c r="H1884" s="4">
        <v>38201</v>
      </c>
      <c r="I1884" s="1" t="s">
        <v>679</v>
      </c>
      <c r="J1884" t="s">
        <v>25</v>
      </c>
      <c r="K1884">
        <v>3</v>
      </c>
      <c r="L1884" t="str">
        <f t="shared" si="58"/>
        <v>Qtr 3</v>
      </c>
      <c r="M1884" t="s">
        <v>679</v>
      </c>
      <c r="N1884">
        <v>2004</v>
      </c>
      <c r="O1884" t="s">
        <v>181</v>
      </c>
      <c r="P1884" s="2">
        <v>61</v>
      </c>
      <c r="Q1884" t="s">
        <v>638</v>
      </c>
      <c r="R1884" t="s">
        <v>458</v>
      </c>
      <c r="S1884">
        <v>6175557555</v>
      </c>
      <c r="T1884" t="s">
        <v>459</v>
      </c>
      <c r="V1884" t="s">
        <v>283</v>
      </c>
      <c r="W1884" t="s">
        <v>123</v>
      </c>
      <c r="X1884" s="3">
        <v>58339</v>
      </c>
      <c r="Y1884" t="s">
        <v>32</v>
      </c>
      <c r="Z1884" t="s">
        <v>33</v>
      </c>
      <c r="AA1884" t="s">
        <v>460</v>
      </c>
      <c r="AB1884" t="s">
        <v>461</v>
      </c>
      <c r="AC1884" t="str">
        <f t="shared" si="59"/>
        <v>Barajas Miguel</v>
      </c>
      <c r="AD1884" t="s">
        <v>36</v>
      </c>
    </row>
    <row r="1885" spans="1:30" x14ac:dyDescent="0.4">
      <c r="A1885">
        <v>10287</v>
      </c>
      <c r="B1885">
        <v>20</v>
      </c>
      <c r="C1885" s="2">
        <v>67.97</v>
      </c>
      <c r="D1885" s="2">
        <f>SALES­_DATA[[#This Row],[PRICEEACH]]*SALES­_DATA[[#This Row],[QUANTITYORDERED]]</f>
        <v>1359.4</v>
      </c>
      <c r="E1885">
        <v>11</v>
      </c>
      <c r="F1885" s="2">
        <v>1359.4</v>
      </c>
      <c r="G1885" s="2">
        <f>SALES­_DATA[[#This Row],[SALES]]-SALES­_DATA[[#This Row],[cost price]]</f>
        <v>0</v>
      </c>
      <c r="H1885" s="4">
        <v>38229</v>
      </c>
      <c r="I1885" s="1" t="s">
        <v>679</v>
      </c>
      <c r="J1885" t="s">
        <v>25</v>
      </c>
      <c r="K1885">
        <v>3</v>
      </c>
      <c r="L1885" t="str">
        <f t="shared" si="58"/>
        <v>Qtr 3</v>
      </c>
      <c r="M1885" t="s">
        <v>679</v>
      </c>
      <c r="N1885">
        <v>2004</v>
      </c>
      <c r="O1885" t="s">
        <v>181</v>
      </c>
      <c r="P1885" s="2">
        <v>61</v>
      </c>
      <c r="Q1885" t="s">
        <v>638</v>
      </c>
      <c r="R1885" t="s">
        <v>446</v>
      </c>
      <c r="S1885" t="s">
        <v>447</v>
      </c>
      <c r="T1885" t="s">
        <v>448</v>
      </c>
      <c r="V1885" t="s">
        <v>449</v>
      </c>
      <c r="W1885" t="s">
        <v>687</v>
      </c>
      <c r="X1885" s="3">
        <v>1203</v>
      </c>
      <c r="Y1885" t="s">
        <v>450</v>
      </c>
      <c r="Z1885" t="s">
        <v>42</v>
      </c>
      <c r="AA1885" t="s">
        <v>451</v>
      </c>
      <c r="AB1885" t="s">
        <v>103</v>
      </c>
      <c r="AC1885" t="str">
        <f t="shared" si="59"/>
        <v>Holz Michael</v>
      </c>
      <c r="AD1885" t="s">
        <v>36</v>
      </c>
    </row>
    <row r="1886" spans="1:30" x14ac:dyDescent="0.4">
      <c r="A1886">
        <v>10300</v>
      </c>
      <c r="B1886">
        <v>31</v>
      </c>
      <c r="C1886" s="2">
        <v>58.78</v>
      </c>
      <c r="D1886" s="2">
        <f>SALES­_DATA[[#This Row],[PRICEEACH]]*SALES­_DATA[[#This Row],[QUANTITYORDERED]]</f>
        <v>1822.18</v>
      </c>
      <c r="E1886">
        <v>4</v>
      </c>
      <c r="F1886" s="2">
        <v>1822.18</v>
      </c>
      <c r="G1886" s="2">
        <f>SALES­_DATA[[#This Row],[SALES]]-SALES­_DATA[[#This Row],[cost price]]</f>
        <v>0</v>
      </c>
      <c r="H1886" s="4">
        <v>37898</v>
      </c>
      <c r="I1886" s="1" t="s">
        <v>680</v>
      </c>
      <c r="J1886" t="s">
        <v>25</v>
      </c>
      <c r="K1886">
        <v>4</v>
      </c>
      <c r="L1886" t="str">
        <f t="shared" si="58"/>
        <v>Qtr 4</v>
      </c>
      <c r="M1886" t="s">
        <v>680</v>
      </c>
      <c r="N1886">
        <v>2003</v>
      </c>
      <c r="O1886" t="s">
        <v>181</v>
      </c>
      <c r="P1886" s="2">
        <v>61</v>
      </c>
      <c r="Q1886" t="s">
        <v>638</v>
      </c>
      <c r="R1886" t="s">
        <v>462</v>
      </c>
      <c r="S1886" t="s">
        <v>463</v>
      </c>
      <c r="T1886" t="s">
        <v>464</v>
      </c>
      <c r="V1886" t="s">
        <v>465</v>
      </c>
      <c r="W1886" t="s">
        <v>687</v>
      </c>
      <c r="X1886" s="3">
        <v>60528</v>
      </c>
      <c r="Y1886" t="s">
        <v>443</v>
      </c>
      <c r="Z1886" t="s">
        <v>42</v>
      </c>
      <c r="AA1886" t="s">
        <v>466</v>
      </c>
      <c r="AB1886" t="s">
        <v>414</v>
      </c>
      <c r="AC1886" t="str">
        <f t="shared" si="59"/>
        <v>Keitel Roland</v>
      </c>
      <c r="AD1886" t="s">
        <v>36</v>
      </c>
    </row>
    <row r="1887" spans="1:30" x14ac:dyDescent="0.4">
      <c r="A1887">
        <v>10310</v>
      </c>
      <c r="B1887">
        <v>38</v>
      </c>
      <c r="C1887" s="2">
        <v>56.94</v>
      </c>
      <c r="D1887" s="2">
        <f>SALES­_DATA[[#This Row],[PRICEEACH]]*SALES­_DATA[[#This Row],[QUANTITYORDERED]]</f>
        <v>2163.7199999999998</v>
      </c>
      <c r="E1887">
        <v>9</v>
      </c>
      <c r="F1887" s="2">
        <v>2163.7199999999998</v>
      </c>
      <c r="G1887" s="2">
        <f>SALES­_DATA[[#This Row],[SALES]]-SALES­_DATA[[#This Row],[cost price]]</f>
        <v>0</v>
      </c>
      <c r="H1887" s="4">
        <v>38276</v>
      </c>
      <c r="I1887" s="1" t="s">
        <v>680</v>
      </c>
      <c r="J1887" t="s">
        <v>25</v>
      </c>
      <c r="K1887">
        <v>4</v>
      </c>
      <c r="L1887" t="str">
        <f t="shared" si="58"/>
        <v>Qtr 4</v>
      </c>
      <c r="M1887" t="s">
        <v>680</v>
      </c>
      <c r="N1887">
        <v>2004</v>
      </c>
      <c r="O1887" t="s">
        <v>181</v>
      </c>
      <c r="P1887" s="2">
        <v>61</v>
      </c>
      <c r="Q1887" t="s">
        <v>638</v>
      </c>
      <c r="R1887" t="s">
        <v>439</v>
      </c>
      <c r="S1887" t="s">
        <v>440</v>
      </c>
      <c r="T1887" t="s">
        <v>441</v>
      </c>
      <c r="V1887" t="s">
        <v>442</v>
      </c>
      <c r="W1887" t="s">
        <v>687</v>
      </c>
      <c r="X1887" s="3">
        <v>50739</v>
      </c>
      <c r="Y1887" t="s">
        <v>443</v>
      </c>
      <c r="Z1887" t="s">
        <v>42</v>
      </c>
      <c r="AA1887" t="s">
        <v>444</v>
      </c>
      <c r="AB1887" t="s">
        <v>445</v>
      </c>
      <c r="AC1887" t="str">
        <f t="shared" si="59"/>
        <v>Pfalzheim Henriette</v>
      </c>
      <c r="AD1887" t="s">
        <v>36</v>
      </c>
    </row>
    <row r="1888" spans="1:30" x14ac:dyDescent="0.4">
      <c r="A1888">
        <v>10320</v>
      </c>
      <c r="B1888">
        <v>26</v>
      </c>
      <c r="C1888" s="2">
        <v>61.23</v>
      </c>
      <c r="D1888" s="2">
        <f>SALES­_DATA[[#This Row],[PRICEEACH]]*SALES­_DATA[[#This Row],[QUANTITYORDERED]]</f>
        <v>1591.98</v>
      </c>
      <c r="E1888">
        <v>2</v>
      </c>
      <c r="F1888" s="2">
        <v>1591.98</v>
      </c>
      <c r="G1888" s="2">
        <f>SALES­_DATA[[#This Row],[SALES]]-SALES­_DATA[[#This Row],[cost price]]</f>
        <v>0</v>
      </c>
      <c r="H1888" s="4">
        <v>38294</v>
      </c>
      <c r="I1888" s="1" t="s">
        <v>681</v>
      </c>
      <c r="J1888" t="s">
        <v>25</v>
      </c>
      <c r="K1888">
        <v>4</v>
      </c>
      <c r="L1888" t="str">
        <f t="shared" si="58"/>
        <v>Qtr 4</v>
      </c>
      <c r="M1888" t="s">
        <v>681</v>
      </c>
      <c r="N1888">
        <v>2004</v>
      </c>
      <c r="O1888" t="s">
        <v>181</v>
      </c>
      <c r="P1888" s="2">
        <v>61</v>
      </c>
      <c r="Q1888" t="s">
        <v>638</v>
      </c>
      <c r="R1888" t="s">
        <v>183</v>
      </c>
      <c r="S1888" t="s">
        <v>184</v>
      </c>
      <c r="T1888" t="s">
        <v>185</v>
      </c>
      <c r="V1888" t="s">
        <v>186</v>
      </c>
      <c r="W1888" t="s">
        <v>687</v>
      </c>
      <c r="X1888" s="3" t="s">
        <v>187</v>
      </c>
      <c r="Y1888" t="s">
        <v>188</v>
      </c>
      <c r="Z1888" t="s">
        <v>42</v>
      </c>
      <c r="AA1888" t="s">
        <v>189</v>
      </c>
      <c r="AB1888" t="s">
        <v>190</v>
      </c>
      <c r="AC1888" t="str">
        <f t="shared" si="59"/>
        <v>Berglund Christina</v>
      </c>
      <c r="AD1888" t="s">
        <v>36</v>
      </c>
    </row>
    <row r="1889" spans="1:30" x14ac:dyDescent="0.4">
      <c r="A1889">
        <v>10331</v>
      </c>
      <c r="B1889">
        <v>25</v>
      </c>
      <c r="C1889" s="2">
        <v>100</v>
      </c>
      <c r="D1889" s="2">
        <f>SALES­_DATA[[#This Row],[PRICEEACH]]*SALES­_DATA[[#This Row],[QUANTITYORDERED]]</f>
        <v>2500</v>
      </c>
      <c r="E1889">
        <v>9</v>
      </c>
      <c r="F1889" s="2">
        <v>3078.5</v>
      </c>
      <c r="G1889" s="2">
        <f>SALES­_DATA[[#This Row],[SALES]]-SALES­_DATA[[#This Row],[cost price]]</f>
        <v>578.5</v>
      </c>
      <c r="H1889" s="4">
        <v>38308</v>
      </c>
      <c r="I1889" s="1" t="s">
        <v>681</v>
      </c>
      <c r="J1889" t="s">
        <v>25</v>
      </c>
      <c r="K1889">
        <v>4</v>
      </c>
      <c r="L1889" t="str">
        <f t="shared" si="58"/>
        <v>Qtr 4</v>
      </c>
      <c r="M1889" t="s">
        <v>681</v>
      </c>
      <c r="N1889">
        <v>2004</v>
      </c>
      <c r="O1889" t="s">
        <v>181</v>
      </c>
      <c r="P1889" s="2">
        <v>61</v>
      </c>
      <c r="Q1889" t="s">
        <v>638</v>
      </c>
      <c r="R1889" t="s">
        <v>309</v>
      </c>
      <c r="S1889">
        <v>2155559857</v>
      </c>
      <c r="T1889" t="s">
        <v>310</v>
      </c>
      <c r="V1889" t="s">
        <v>216</v>
      </c>
      <c r="W1889" t="s">
        <v>142</v>
      </c>
      <c r="X1889" s="3">
        <v>71270</v>
      </c>
      <c r="Y1889" t="s">
        <v>32</v>
      </c>
      <c r="Z1889" t="s">
        <v>33</v>
      </c>
      <c r="AA1889" t="s">
        <v>124</v>
      </c>
      <c r="AB1889" t="s">
        <v>311</v>
      </c>
      <c r="AC1889" t="str">
        <f t="shared" si="59"/>
        <v>Hernandez Rosa</v>
      </c>
      <c r="AD1889" t="s">
        <v>51</v>
      </c>
    </row>
    <row r="1890" spans="1:30" x14ac:dyDescent="0.4">
      <c r="A1890">
        <v>10342</v>
      </c>
      <c r="B1890">
        <v>48</v>
      </c>
      <c r="C1890" s="2">
        <v>62.45</v>
      </c>
      <c r="D1890" s="2">
        <f>SALES­_DATA[[#This Row],[PRICEEACH]]*SALES­_DATA[[#This Row],[QUANTITYORDERED]]</f>
        <v>2997.6000000000004</v>
      </c>
      <c r="E1890">
        <v>10</v>
      </c>
      <c r="F1890" s="2">
        <v>2997.6</v>
      </c>
      <c r="G1890" s="2">
        <f>SALES­_DATA[[#This Row],[SALES]]-SALES­_DATA[[#This Row],[cost price]]</f>
        <v>0</v>
      </c>
      <c r="H1890" s="4">
        <v>38315</v>
      </c>
      <c r="I1890" s="1" t="s">
        <v>681</v>
      </c>
      <c r="J1890" t="s">
        <v>25</v>
      </c>
      <c r="K1890">
        <v>4</v>
      </c>
      <c r="L1890" t="str">
        <f t="shared" si="58"/>
        <v>Qtr 4</v>
      </c>
      <c r="M1890" t="s">
        <v>681</v>
      </c>
      <c r="N1890">
        <v>2004</v>
      </c>
      <c r="O1890" t="s">
        <v>181</v>
      </c>
      <c r="P1890" s="2">
        <v>61</v>
      </c>
      <c r="Q1890" t="s">
        <v>638</v>
      </c>
      <c r="R1890" t="s">
        <v>89</v>
      </c>
      <c r="S1890" t="s">
        <v>90</v>
      </c>
      <c r="T1890" t="s">
        <v>91</v>
      </c>
      <c r="U1890" t="s">
        <v>92</v>
      </c>
      <c r="V1890" t="s">
        <v>93</v>
      </c>
      <c r="W1890" t="s">
        <v>94</v>
      </c>
      <c r="X1890" s="3">
        <v>3004</v>
      </c>
      <c r="Y1890" t="s">
        <v>95</v>
      </c>
      <c r="Z1890" t="s">
        <v>96</v>
      </c>
      <c r="AA1890" t="s">
        <v>97</v>
      </c>
      <c r="AB1890" t="s">
        <v>98</v>
      </c>
      <c r="AC1890" t="str">
        <f t="shared" si="59"/>
        <v>Ferguson Peter</v>
      </c>
      <c r="AD1890" t="s">
        <v>36</v>
      </c>
    </row>
    <row r="1891" spans="1:30" x14ac:dyDescent="0.4">
      <c r="A1891">
        <v>10355</v>
      </c>
      <c r="B1891">
        <v>44</v>
      </c>
      <c r="C1891" s="2">
        <v>62.45</v>
      </c>
      <c r="D1891" s="2">
        <f>SALES­_DATA[[#This Row],[PRICEEACH]]*SALES­_DATA[[#This Row],[QUANTITYORDERED]]</f>
        <v>2747.8</v>
      </c>
      <c r="E1891">
        <v>6</v>
      </c>
      <c r="F1891" s="2">
        <v>2747.8</v>
      </c>
      <c r="G1891" s="2">
        <f>SALES­_DATA[[#This Row],[SALES]]-SALES­_DATA[[#This Row],[cost price]]</f>
        <v>0</v>
      </c>
      <c r="H1891" s="4">
        <v>38328</v>
      </c>
      <c r="I1891" s="1" t="s">
        <v>682</v>
      </c>
      <c r="J1891" t="s">
        <v>25</v>
      </c>
      <c r="K1891">
        <v>4</v>
      </c>
      <c r="L1891" t="str">
        <f t="shared" si="58"/>
        <v>Qtr 4</v>
      </c>
      <c r="M1891" t="s">
        <v>682</v>
      </c>
      <c r="N1891">
        <v>2004</v>
      </c>
      <c r="O1891" t="s">
        <v>181</v>
      </c>
      <c r="P1891" s="2">
        <v>61</v>
      </c>
      <c r="Q1891" t="s">
        <v>638</v>
      </c>
      <c r="R1891" t="s">
        <v>174</v>
      </c>
      <c r="S1891" t="s">
        <v>175</v>
      </c>
      <c r="T1891" t="s">
        <v>176</v>
      </c>
      <c r="V1891" t="s">
        <v>177</v>
      </c>
      <c r="W1891" t="s">
        <v>687</v>
      </c>
      <c r="X1891" s="3">
        <v>28034</v>
      </c>
      <c r="Y1891" t="s">
        <v>178</v>
      </c>
      <c r="Z1891" t="s">
        <v>42</v>
      </c>
      <c r="AA1891" t="s">
        <v>179</v>
      </c>
      <c r="AB1891" t="s">
        <v>180</v>
      </c>
      <c r="AC1891" t="str">
        <f t="shared" si="59"/>
        <v>Freyre Diego</v>
      </c>
      <c r="AD1891" t="s">
        <v>36</v>
      </c>
    </row>
    <row r="1892" spans="1:30" x14ac:dyDescent="0.4">
      <c r="A1892">
        <v>10363</v>
      </c>
      <c r="B1892">
        <v>21</v>
      </c>
      <c r="C1892" s="2">
        <v>100</v>
      </c>
      <c r="D1892" s="2">
        <f>SALES­_DATA[[#This Row],[PRICEEACH]]*SALES­_DATA[[#This Row],[QUANTITYORDERED]]</f>
        <v>2100</v>
      </c>
      <c r="E1892">
        <v>15</v>
      </c>
      <c r="F1892" s="2">
        <v>2447.7600000000002</v>
      </c>
      <c r="G1892" s="2">
        <f>SALES­_DATA[[#This Row],[SALES]]-SALES­_DATA[[#This Row],[cost price]]</f>
        <v>347.76000000000022</v>
      </c>
      <c r="H1892" s="4">
        <v>38358</v>
      </c>
      <c r="I1892" s="1" t="s">
        <v>675</v>
      </c>
      <c r="J1892" t="s">
        <v>25</v>
      </c>
      <c r="K1892">
        <v>1</v>
      </c>
      <c r="L1892" t="str">
        <f t="shared" si="58"/>
        <v>Qtr 1</v>
      </c>
      <c r="M1892" t="s">
        <v>675</v>
      </c>
      <c r="N1892">
        <v>2005</v>
      </c>
      <c r="O1892" t="s">
        <v>181</v>
      </c>
      <c r="P1892" s="2">
        <v>61</v>
      </c>
      <c r="Q1892" t="s">
        <v>638</v>
      </c>
      <c r="R1892" t="s">
        <v>467</v>
      </c>
      <c r="S1892" t="s">
        <v>468</v>
      </c>
      <c r="T1892" t="s">
        <v>469</v>
      </c>
      <c r="V1892" t="s">
        <v>470</v>
      </c>
      <c r="W1892" t="s">
        <v>687</v>
      </c>
      <c r="X1892" s="3" t="s">
        <v>471</v>
      </c>
      <c r="Y1892" t="s">
        <v>130</v>
      </c>
      <c r="Z1892" t="s">
        <v>42</v>
      </c>
      <c r="AA1892" t="s">
        <v>472</v>
      </c>
      <c r="AB1892" t="s">
        <v>473</v>
      </c>
      <c r="AC1892" t="str">
        <f t="shared" si="59"/>
        <v>Suominen Kalle</v>
      </c>
      <c r="AD1892" t="s">
        <v>36</v>
      </c>
    </row>
    <row r="1893" spans="1:30" x14ac:dyDescent="0.4">
      <c r="A1893">
        <v>10378</v>
      </c>
      <c r="B1893">
        <v>46</v>
      </c>
      <c r="C1893" s="2">
        <v>41.54</v>
      </c>
      <c r="D1893" s="2">
        <f>SALES­_DATA[[#This Row],[PRICEEACH]]*SALES­_DATA[[#This Row],[QUANTITYORDERED]]</f>
        <v>1910.84</v>
      </c>
      <c r="E1893">
        <v>6</v>
      </c>
      <c r="F1893" s="2">
        <v>1910.84</v>
      </c>
      <c r="G1893" s="2">
        <f>SALES­_DATA[[#This Row],[SALES]]-SALES­_DATA[[#This Row],[cost price]]</f>
        <v>0</v>
      </c>
      <c r="H1893" s="4">
        <v>38393</v>
      </c>
      <c r="I1893" s="1" t="s">
        <v>676</v>
      </c>
      <c r="J1893" t="s">
        <v>25</v>
      </c>
      <c r="K1893">
        <v>1</v>
      </c>
      <c r="L1893" t="str">
        <f t="shared" si="58"/>
        <v>Qtr 1</v>
      </c>
      <c r="M1893" t="s">
        <v>676</v>
      </c>
      <c r="N1893">
        <v>2005</v>
      </c>
      <c r="O1893" t="s">
        <v>181</v>
      </c>
      <c r="P1893" s="2">
        <v>61</v>
      </c>
      <c r="Q1893" t="s">
        <v>638</v>
      </c>
      <c r="R1893" t="s">
        <v>174</v>
      </c>
      <c r="S1893" t="s">
        <v>175</v>
      </c>
      <c r="T1893" t="s">
        <v>176</v>
      </c>
      <c r="V1893" t="s">
        <v>177</v>
      </c>
      <c r="W1893" t="s">
        <v>687</v>
      </c>
      <c r="X1893" s="3">
        <v>28034</v>
      </c>
      <c r="Y1893" t="s">
        <v>178</v>
      </c>
      <c r="Z1893" t="s">
        <v>42</v>
      </c>
      <c r="AA1893" t="s">
        <v>179</v>
      </c>
      <c r="AB1893" t="s">
        <v>180</v>
      </c>
      <c r="AC1893" t="str">
        <f t="shared" si="59"/>
        <v>Freyre Diego</v>
      </c>
      <c r="AD1893" t="s">
        <v>36</v>
      </c>
    </row>
    <row r="1894" spans="1:30" x14ac:dyDescent="0.4">
      <c r="A1894">
        <v>10390</v>
      </c>
      <c r="B1894">
        <v>46</v>
      </c>
      <c r="C1894" s="2">
        <v>52.84</v>
      </c>
      <c r="D1894" s="2">
        <f>SALES­_DATA[[#This Row],[PRICEEACH]]*SALES­_DATA[[#This Row],[QUANTITYORDERED]]</f>
        <v>2430.6400000000003</v>
      </c>
      <c r="E1894">
        <v>6</v>
      </c>
      <c r="F1894" s="2">
        <v>2430.64</v>
      </c>
      <c r="G1894" s="2">
        <f>SALES­_DATA[[#This Row],[SALES]]-SALES­_DATA[[#This Row],[cost price]]</f>
        <v>0</v>
      </c>
      <c r="H1894" s="4">
        <v>38415</v>
      </c>
      <c r="I1894" s="1" t="s">
        <v>686</v>
      </c>
      <c r="J1894" t="s">
        <v>25</v>
      </c>
      <c r="K1894">
        <v>1</v>
      </c>
      <c r="L1894" t="str">
        <f t="shared" si="58"/>
        <v>Qtr 1</v>
      </c>
      <c r="M1894" t="s">
        <v>686</v>
      </c>
      <c r="N1894">
        <v>2005</v>
      </c>
      <c r="O1894" t="s">
        <v>181</v>
      </c>
      <c r="P1894" s="2">
        <v>61</v>
      </c>
      <c r="Q1894" t="s">
        <v>638</v>
      </c>
      <c r="R1894" t="s">
        <v>272</v>
      </c>
      <c r="S1894">
        <v>4155551450</v>
      </c>
      <c r="T1894" t="s">
        <v>273</v>
      </c>
      <c r="V1894" t="s">
        <v>274</v>
      </c>
      <c r="W1894" t="s">
        <v>55</v>
      </c>
      <c r="X1894" s="3">
        <v>97562</v>
      </c>
      <c r="Y1894" t="s">
        <v>32</v>
      </c>
      <c r="Z1894" t="s">
        <v>33</v>
      </c>
      <c r="AA1894" t="s">
        <v>275</v>
      </c>
      <c r="AB1894" t="s">
        <v>276</v>
      </c>
      <c r="AC1894" t="str">
        <f t="shared" si="59"/>
        <v>Nelson Valarie</v>
      </c>
      <c r="AD1894" t="s">
        <v>36</v>
      </c>
    </row>
    <row r="1895" spans="1:30" x14ac:dyDescent="0.4">
      <c r="A1895">
        <v>10419</v>
      </c>
      <c r="B1895">
        <v>55</v>
      </c>
      <c r="C1895" s="2">
        <v>52.66</v>
      </c>
      <c r="D1895" s="2">
        <f>SALES­_DATA[[#This Row],[PRICEEACH]]*SALES­_DATA[[#This Row],[QUANTITYORDERED]]</f>
        <v>2896.2999999999997</v>
      </c>
      <c r="E1895">
        <v>12</v>
      </c>
      <c r="F1895" s="2">
        <v>2896.3</v>
      </c>
      <c r="G1895" s="2">
        <f>SALES­_DATA[[#This Row],[SALES]]-SALES­_DATA[[#This Row],[cost price]]</f>
        <v>0</v>
      </c>
      <c r="H1895" s="4">
        <v>38489</v>
      </c>
      <c r="I1895" s="1" t="s">
        <v>677</v>
      </c>
      <c r="J1895" t="s">
        <v>25</v>
      </c>
      <c r="K1895">
        <v>2</v>
      </c>
      <c r="L1895" t="str">
        <f t="shared" si="58"/>
        <v>Qtr 2</v>
      </c>
      <c r="M1895" t="s">
        <v>677</v>
      </c>
      <c r="N1895">
        <v>2005</v>
      </c>
      <c r="O1895" t="s">
        <v>181</v>
      </c>
      <c r="P1895" s="2">
        <v>61</v>
      </c>
      <c r="Q1895" t="s">
        <v>638</v>
      </c>
      <c r="R1895" t="s">
        <v>144</v>
      </c>
      <c r="S1895" t="s">
        <v>145</v>
      </c>
      <c r="T1895" t="s">
        <v>146</v>
      </c>
      <c r="V1895" t="s">
        <v>147</v>
      </c>
      <c r="W1895" t="s">
        <v>687</v>
      </c>
      <c r="X1895" s="3">
        <v>5020</v>
      </c>
      <c r="Y1895" t="s">
        <v>148</v>
      </c>
      <c r="Z1895" t="s">
        <v>42</v>
      </c>
      <c r="AA1895" t="s">
        <v>149</v>
      </c>
      <c r="AB1895" t="s">
        <v>150</v>
      </c>
      <c r="AC1895" t="str">
        <f t="shared" si="59"/>
        <v>Pipps Georg</v>
      </c>
      <c r="AD1895" t="s">
        <v>36</v>
      </c>
    </row>
    <row r="1896" spans="1:30" x14ac:dyDescent="0.4">
      <c r="A1896">
        <v>10106</v>
      </c>
      <c r="B1896">
        <v>31</v>
      </c>
      <c r="C1896" s="2">
        <v>52.6</v>
      </c>
      <c r="D1896" s="2">
        <f>SALES­_DATA[[#This Row],[PRICEEACH]]*SALES­_DATA[[#This Row],[QUANTITYORDERED]]</f>
        <v>1630.6000000000001</v>
      </c>
      <c r="E1896">
        <v>14</v>
      </c>
      <c r="F1896" s="2">
        <v>1630.6</v>
      </c>
      <c r="G1896" s="2">
        <f>SALES­_DATA[[#This Row],[SALES]]-SALES­_DATA[[#This Row],[cost price]]</f>
        <v>0</v>
      </c>
      <c r="H1896" s="4">
        <v>37669</v>
      </c>
      <c r="I1896" s="1" t="s">
        <v>676</v>
      </c>
      <c r="J1896" t="s">
        <v>25</v>
      </c>
      <c r="K1896">
        <v>1</v>
      </c>
      <c r="L1896" t="str">
        <f t="shared" si="58"/>
        <v>Qtr 1</v>
      </c>
      <c r="M1896" t="s">
        <v>676</v>
      </c>
      <c r="N1896">
        <v>2003</v>
      </c>
      <c r="O1896" t="s">
        <v>550</v>
      </c>
      <c r="P1896" s="2">
        <v>65</v>
      </c>
      <c r="Q1896" t="s">
        <v>639</v>
      </c>
      <c r="R1896" t="s">
        <v>552</v>
      </c>
      <c r="S1896" t="s">
        <v>553</v>
      </c>
      <c r="T1896" t="s">
        <v>554</v>
      </c>
      <c r="V1896" t="s">
        <v>555</v>
      </c>
      <c r="W1896" t="s">
        <v>687</v>
      </c>
      <c r="X1896" s="3">
        <v>24100</v>
      </c>
      <c r="Y1896" t="s">
        <v>258</v>
      </c>
      <c r="Z1896" t="s">
        <v>42</v>
      </c>
      <c r="AA1896" t="s">
        <v>556</v>
      </c>
      <c r="AB1896" t="s">
        <v>557</v>
      </c>
      <c r="AC1896" t="str">
        <f t="shared" si="59"/>
        <v>Rovelli Giovanni</v>
      </c>
      <c r="AD1896" t="s">
        <v>36</v>
      </c>
    </row>
    <row r="1897" spans="1:30" x14ac:dyDescent="0.4">
      <c r="A1897">
        <v>10119</v>
      </c>
      <c r="B1897">
        <v>20</v>
      </c>
      <c r="C1897" s="2">
        <v>72.98</v>
      </c>
      <c r="D1897" s="2">
        <f>SALES­_DATA[[#This Row],[PRICEEACH]]*SALES­_DATA[[#This Row],[QUANTITYORDERED]]</f>
        <v>1459.6000000000001</v>
      </c>
      <c r="E1897">
        <v>5</v>
      </c>
      <c r="F1897" s="2">
        <v>1459.6</v>
      </c>
      <c r="G1897" s="2">
        <f>SALES­_DATA[[#This Row],[SALES]]-SALES­_DATA[[#This Row],[cost price]]</f>
        <v>0</v>
      </c>
      <c r="H1897" s="4">
        <v>37739</v>
      </c>
      <c r="I1897" s="1" t="s">
        <v>683</v>
      </c>
      <c r="J1897" t="s">
        <v>25</v>
      </c>
      <c r="K1897">
        <v>2</v>
      </c>
      <c r="L1897" t="str">
        <f t="shared" si="58"/>
        <v>Qtr 2</v>
      </c>
      <c r="M1897" t="s">
        <v>683</v>
      </c>
      <c r="N1897">
        <v>2003</v>
      </c>
      <c r="O1897" t="s">
        <v>550</v>
      </c>
      <c r="P1897" s="2">
        <v>65</v>
      </c>
      <c r="Q1897" t="s">
        <v>639</v>
      </c>
      <c r="R1897" t="s">
        <v>144</v>
      </c>
      <c r="S1897" t="s">
        <v>145</v>
      </c>
      <c r="T1897" t="s">
        <v>146</v>
      </c>
      <c r="V1897" t="s">
        <v>147</v>
      </c>
      <c r="W1897" t="s">
        <v>687</v>
      </c>
      <c r="X1897" s="3">
        <v>5020</v>
      </c>
      <c r="Y1897" t="s">
        <v>148</v>
      </c>
      <c r="Z1897" t="s">
        <v>42</v>
      </c>
      <c r="AA1897" t="s">
        <v>149</v>
      </c>
      <c r="AB1897" t="s">
        <v>150</v>
      </c>
      <c r="AC1897" t="str">
        <f t="shared" si="59"/>
        <v>Pipps Georg</v>
      </c>
      <c r="AD1897" t="s">
        <v>36</v>
      </c>
    </row>
    <row r="1898" spans="1:30" x14ac:dyDescent="0.4">
      <c r="A1898">
        <v>10131</v>
      </c>
      <c r="B1898">
        <v>29</v>
      </c>
      <c r="C1898" s="2">
        <v>59.18</v>
      </c>
      <c r="D1898" s="2">
        <f>SALES­_DATA[[#This Row],[PRICEEACH]]*SALES­_DATA[[#This Row],[QUANTITYORDERED]]</f>
        <v>1716.22</v>
      </c>
      <c r="E1898">
        <v>6</v>
      </c>
      <c r="F1898" s="2">
        <v>1716.22</v>
      </c>
      <c r="G1898" s="2">
        <f>SALES­_DATA[[#This Row],[SALES]]-SALES­_DATA[[#This Row],[cost price]]</f>
        <v>0</v>
      </c>
      <c r="H1898" s="4">
        <v>37788</v>
      </c>
      <c r="I1898" s="1" t="s">
        <v>684</v>
      </c>
      <c r="J1898" t="s">
        <v>25</v>
      </c>
      <c r="K1898">
        <v>2</v>
      </c>
      <c r="L1898" t="str">
        <f t="shared" si="58"/>
        <v>Qtr 2</v>
      </c>
      <c r="M1898" t="s">
        <v>684</v>
      </c>
      <c r="N1898">
        <v>2003</v>
      </c>
      <c r="O1898" t="s">
        <v>550</v>
      </c>
      <c r="P1898" s="2">
        <v>65</v>
      </c>
      <c r="Q1898" t="s">
        <v>639</v>
      </c>
      <c r="R1898" t="s">
        <v>568</v>
      </c>
      <c r="S1898">
        <v>2035554407</v>
      </c>
      <c r="T1898" t="s">
        <v>569</v>
      </c>
      <c r="V1898" t="s">
        <v>516</v>
      </c>
      <c r="W1898" t="s">
        <v>112</v>
      </c>
      <c r="X1898" s="3">
        <v>97561</v>
      </c>
      <c r="Y1898" t="s">
        <v>32</v>
      </c>
      <c r="Z1898" t="s">
        <v>33</v>
      </c>
      <c r="AA1898" t="s">
        <v>570</v>
      </c>
      <c r="AB1898" t="s">
        <v>571</v>
      </c>
      <c r="AC1898" t="str">
        <f t="shared" si="59"/>
        <v>Lewis Dan</v>
      </c>
      <c r="AD1898" t="s">
        <v>36</v>
      </c>
    </row>
    <row r="1899" spans="1:30" x14ac:dyDescent="0.4">
      <c r="A1899">
        <v>10143</v>
      </c>
      <c r="B1899">
        <v>33</v>
      </c>
      <c r="C1899" s="2">
        <v>77.59</v>
      </c>
      <c r="D1899" s="2">
        <f>SALES­_DATA[[#This Row],[PRICEEACH]]*SALES­_DATA[[#This Row],[QUANTITYORDERED]]</f>
        <v>2560.4700000000003</v>
      </c>
      <c r="E1899">
        <v>9</v>
      </c>
      <c r="F1899" s="2">
        <v>2560.4699999999998</v>
      </c>
      <c r="G1899" s="2">
        <f>SALES­_DATA[[#This Row],[SALES]]-SALES­_DATA[[#This Row],[cost price]]</f>
        <v>0</v>
      </c>
      <c r="H1899" s="4">
        <v>37843</v>
      </c>
      <c r="I1899" s="1" t="s">
        <v>679</v>
      </c>
      <c r="J1899" t="s">
        <v>25</v>
      </c>
      <c r="K1899">
        <v>3</v>
      </c>
      <c r="L1899" t="str">
        <f t="shared" si="58"/>
        <v>Qtr 3</v>
      </c>
      <c r="M1899" t="s">
        <v>679</v>
      </c>
      <c r="N1899">
        <v>2003</v>
      </c>
      <c r="O1899" t="s">
        <v>550</v>
      </c>
      <c r="P1899" s="2">
        <v>65</v>
      </c>
      <c r="Q1899" t="s">
        <v>639</v>
      </c>
      <c r="R1899" t="s">
        <v>335</v>
      </c>
      <c r="S1899">
        <v>5085559555</v>
      </c>
      <c r="T1899" t="s">
        <v>336</v>
      </c>
      <c r="V1899" t="s">
        <v>162</v>
      </c>
      <c r="W1899" t="s">
        <v>123</v>
      </c>
      <c r="X1899" s="3">
        <v>50553</v>
      </c>
      <c r="Y1899" t="s">
        <v>32</v>
      </c>
      <c r="Z1899" t="s">
        <v>33</v>
      </c>
      <c r="AA1899" t="s">
        <v>337</v>
      </c>
      <c r="AB1899" t="s">
        <v>338</v>
      </c>
      <c r="AC1899" t="str">
        <f t="shared" si="59"/>
        <v>Tam Wing C</v>
      </c>
      <c r="AD1899" t="s">
        <v>36</v>
      </c>
    </row>
    <row r="1900" spans="1:30" x14ac:dyDescent="0.4">
      <c r="A1900">
        <v>10155</v>
      </c>
      <c r="B1900">
        <v>34</v>
      </c>
      <c r="C1900" s="2">
        <v>55.89</v>
      </c>
      <c r="D1900" s="2">
        <f>SALES­_DATA[[#This Row],[PRICEEACH]]*SALES­_DATA[[#This Row],[QUANTITYORDERED]]</f>
        <v>1900.26</v>
      </c>
      <c r="E1900">
        <v>7</v>
      </c>
      <c r="F1900" s="2">
        <v>1900.26</v>
      </c>
      <c r="G1900" s="2">
        <f>SALES­_DATA[[#This Row],[SALES]]-SALES­_DATA[[#This Row],[cost price]]</f>
        <v>0</v>
      </c>
      <c r="H1900" s="4">
        <v>37900</v>
      </c>
      <c r="I1900" s="1" t="s">
        <v>680</v>
      </c>
      <c r="J1900" t="s">
        <v>25</v>
      </c>
      <c r="K1900">
        <v>4</v>
      </c>
      <c r="L1900" t="str">
        <f t="shared" si="58"/>
        <v>Qtr 4</v>
      </c>
      <c r="M1900" t="s">
        <v>680</v>
      </c>
      <c r="N1900">
        <v>2003</v>
      </c>
      <c r="O1900" t="s">
        <v>550</v>
      </c>
      <c r="P1900" s="2">
        <v>65</v>
      </c>
      <c r="Q1900" t="s">
        <v>639</v>
      </c>
      <c r="R1900" t="s">
        <v>126</v>
      </c>
      <c r="S1900" t="s">
        <v>127</v>
      </c>
      <c r="T1900" t="s">
        <v>128</v>
      </c>
      <c r="V1900" t="s">
        <v>129</v>
      </c>
      <c r="W1900" t="s">
        <v>687</v>
      </c>
      <c r="X1900" s="3">
        <v>21240</v>
      </c>
      <c r="Y1900" t="s">
        <v>130</v>
      </c>
      <c r="Z1900" t="s">
        <v>42</v>
      </c>
      <c r="AA1900" t="s">
        <v>131</v>
      </c>
      <c r="AB1900" t="s">
        <v>132</v>
      </c>
      <c r="AC1900" t="str">
        <f t="shared" si="59"/>
        <v>Karttunen Matti</v>
      </c>
      <c r="AD1900" t="s">
        <v>36</v>
      </c>
    </row>
    <row r="1901" spans="1:30" x14ac:dyDescent="0.4">
      <c r="A1901">
        <v>10167</v>
      </c>
      <c r="B1901">
        <v>32</v>
      </c>
      <c r="C1901" s="2">
        <v>63.12</v>
      </c>
      <c r="D1901" s="2">
        <f>SALES­_DATA[[#This Row],[PRICEEACH]]*SALES­_DATA[[#This Row],[QUANTITYORDERED]]</f>
        <v>2019.84</v>
      </c>
      <c r="E1901">
        <v>3</v>
      </c>
      <c r="F1901" s="2">
        <v>2019.84</v>
      </c>
      <c r="G1901" s="2">
        <f>SALES­_DATA[[#This Row],[SALES]]-SALES­_DATA[[#This Row],[cost price]]</f>
        <v>0</v>
      </c>
      <c r="H1901" s="4">
        <v>37917</v>
      </c>
      <c r="I1901" s="1" t="s">
        <v>680</v>
      </c>
      <c r="J1901" t="s">
        <v>339</v>
      </c>
      <c r="K1901">
        <v>4</v>
      </c>
      <c r="L1901" t="str">
        <f t="shared" si="58"/>
        <v>Qtr 4</v>
      </c>
      <c r="M1901" t="s">
        <v>680</v>
      </c>
      <c r="N1901">
        <v>2003</v>
      </c>
      <c r="O1901" t="s">
        <v>550</v>
      </c>
      <c r="P1901" s="2">
        <v>65</v>
      </c>
      <c r="Q1901" t="s">
        <v>639</v>
      </c>
      <c r="R1901" t="s">
        <v>261</v>
      </c>
      <c r="S1901" t="s">
        <v>262</v>
      </c>
      <c r="T1901" t="s">
        <v>263</v>
      </c>
      <c r="V1901" t="s">
        <v>264</v>
      </c>
      <c r="W1901" t="s">
        <v>687</v>
      </c>
      <c r="X1901" s="3" t="s">
        <v>265</v>
      </c>
      <c r="Y1901" t="s">
        <v>188</v>
      </c>
      <c r="Z1901" t="s">
        <v>42</v>
      </c>
      <c r="AA1901" t="s">
        <v>266</v>
      </c>
      <c r="AB1901" t="s">
        <v>206</v>
      </c>
      <c r="AC1901" t="str">
        <f t="shared" si="59"/>
        <v>Larsson Maria</v>
      </c>
      <c r="AD1901" t="s">
        <v>36</v>
      </c>
    </row>
    <row r="1902" spans="1:30" x14ac:dyDescent="0.4">
      <c r="A1902">
        <v>10178</v>
      </c>
      <c r="B1902">
        <v>27</v>
      </c>
      <c r="C1902" s="2">
        <v>73.64</v>
      </c>
      <c r="D1902" s="2">
        <f>SALES­_DATA[[#This Row],[PRICEEACH]]*SALES­_DATA[[#This Row],[QUANTITYORDERED]]</f>
        <v>1988.28</v>
      </c>
      <c r="E1902">
        <v>6</v>
      </c>
      <c r="F1902" s="2">
        <v>1988.28</v>
      </c>
      <c r="G1902" s="2">
        <f>SALES­_DATA[[#This Row],[SALES]]-SALES­_DATA[[#This Row],[cost price]]</f>
        <v>0</v>
      </c>
      <c r="H1902" s="4">
        <v>37933</v>
      </c>
      <c r="I1902" s="1" t="s">
        <v>681</v>
      </c>
      <c r="J1902" t="s">
        <v>25</v>
      </c>
      <c r="K1902">
        <v>4</v>
      </c>
      <c r="L1902" t="str">
        <f t="shared" si="58"/>
        <v>Qtr 4</v>
      </c>
      <c r="M1902" t="s">
        <v>681</v>
      </c>
      <c r="N1902">
        <v>2003</v>
      </c>
      <c r="O1902" t="s">
        <v>550</v>
      </c>
      <c r="P1902" s="2">
        <v>65</v>
      </c>
      <c r="Q1902" t="s">
        <v>639</v>
      </c>
      <c r="R1902" t="s">
        <v>340</v>
      </c>
      <c r="S1902" t="s">
        <v>341</v>
      </c>
      <c r="T1902" t="s">
        <v>342</v>
      </c>
      <c r="V1902" t="s">
        <v>343</v>
      </c>
      <c r="W1902" t="s">
        <v>687</v>
      </c>
      <c r="X1902" s="3">
        <v>31000</v>
      </c>
      <c r="Y1902" t="s">
        <v>41</v>
      </c>
      <c r="Z1902" t="s">
        <v>42</v>
      </c>
      <c r="AA1902" t="s">
        <v>344</v>
      </c>
      <c r="AB1902" t="s">
        <v>345</v>
      </c>
      <c r="AC1902" t="str">
        <f t="shared" si="59"/>
        <v>Roulet Annette</v>
      </c>
      <c r="AD1902" t="s">
        <v>36</v>
      </c>
    </row>
    <row r="1903" spans="1:30" x14ac:dyDescent="0.4">
      <c r="A1903">
        <v>10186</v>
      </c>
      <c r="B1903">
        <v>21</v>
      </c>
      <c r="C1903" s="2">
        <v>69.040000000000006</v>
      </c>
      <c r="D1903" s="2">
        <f>SALES­_DATA[[#This Row],[PRICEEACH]]*SALES­_DATA[[#This Row],[QUANTITYORDERED]]</f>
        <v>1449.8400000000001</v>
      </c>
      <c r="E1903">
        <v>3</v>
      </c>
      <c r="F1903" s="2">
        <v>1449.84</v>
      </c>
      <c r="G1903" s="2">
        <f>SALES­_DATA[[#This Row],[SALES]]-SALES­_DATA[[#This Row],[cost price]]</f>
        <v>0</v>
      </c>
      <c r="H1903" s="4">
        <v>37939</v>
      </c>
      <c r="I1903" s="1" t="s">
        <v>681</v>
      </c>
      <c r="J1903" t="s">
        <v>25</v>
      </c>
      <c r="K1903">
        <v>4</v>
      </c>
      <c r="L1903" t="str">
        <f t="shared" si="58"/>
        <v>Qtr 4</v>
      </c>
      <c r="M1903" t="s">
        <v>681</v>
      </c>
      <c r="N1903">
        <v>2003</v>
      </c>
      <c r="O1903" t="s">
        <v>550</v>
      </c>
      <c r="P1903" s="2">
        <v>65</v>
      </c>
      <c r="Q1903" t="s">
        <v>639</v>
      </c>
      <c r="R1903" t="s">
        <v>346</v>
      </c>
      <c r="S1903" t="s">
        <v>347</v>
      </c>
      <c r="T1903" t="s">
        <v>348</v>
      </c>
      <c r="V1903" t="s">
        <v>332</v>
      </c>
      <c r="W1903" t="s">
        <v>687</v>
      </c>
      <c r="X1903" s="3" t="s">
        <v>349</v>
      </c>
      <c r="Y1903" t="s">
        <v>170</v>
      </c>
      <c r="Z1903" t="s">
        <v>42</v>
      </c>
      <c r="AA1903" t="s">
        <v>350</v>
      </c>
      <c r="AB1903" t="s">
        <v>351</v>
      </c>
      <c r="AC1903" t="str">
        <f t="shared" si="59"/>
        <v>Hardy Thomas</v>
      </c>
      <c r="AD1903" t="s">
        <v>36</v>
      </c>
    </row>
    <row r="1904" spans="1:30" x14ac:dyDescent="0.4">
      <c r="A1904">
        <v>10198</v>
      </c>
      <c r="B1904">
        <v>27</v>
      </c>
      <c r="C1904" s="2">
        <v>71.67</v>
      </c>
      <c r="D1904" s="2">
        <f>SALES­_DATA[[#This Row],[PRICEEACH]]*SALES­_DATA[[#This Row],[QUANTITYORDERED]]</f>
        <v>1935.0900000000001</v>
      </c>
      <c r="E1904">
        <v>6</v>
      </c>
      <c r="F1904" s="2">
        <v>1935.09</v>
      </c>
      <c r="G1904" s="2">
        <f>SALES­_DATA[[#This Row],[SALES]]-SALES­_DATA[[#This Row],[cost price]]</f>
        <v>0</v>
      </c>
      <c r="H1904" s="4">
        <v>37952</v>
      </c>
      <c r="I1904" s="1" t="s">
        <v>681</v>
      </c>
      <c r="J1904" t="s">
        <v>25</v>
      </c>
      <c r="K1904">
        <v>4</v>
      </c>
      <c r="L1904" t="str">
        <f t="shared" si="58"/>
        <v>Qtr 4</v>
      </c>
      <c r="M1904" t="s">
        <v>681</v>
      </c>
      <c r="N1904">
        <v>2003</v>
      </c>
      <c r="O1904" t="s">
        <v>550</v>
      </c>
      <c r="P1904" s="2">
        <v>65</v>
      </c>
      <c r="Q1904" t="s">
        <v>639</v>
      </c>
      <c r="R1904" t="s">
        <v>425</v>
      </c>
      <c r="S1904" t="s">
        <v>426</v>
      </c>
      <c r="T1904" t="s">
        <v>427</v>
      </c>
      <c r="V1904" t="s">
        <v>428</v>
      </c>
      <c r="W1904" t="s">
        <v>687</v>
      </c>
      <c r="X1904" s="3" t="s">
        <v>429</v>
      </c>
      <c r="Y1904" t="s">
        <v>430</v>
      </c>
      <c r="Z1904" t="s">
        <v>200</v>
      </c>
      <c r="AA1904" t="s">
        <v>431</v>
      </c>
      <c r="AB1904" t="s">
        <v>432</v>
      </c>
      <c r="AC1904" t="str">
        <f t="shared" si="59"/>
        <v>Cruz Arnold</v>
      </c>
      <c r="AD1904" t="s">
        <v>36</v>
      </c>
    </row>
    <row r="1905" spans="1:30" x14ac:dyDescent="0.4">
      <c r="A1905">
        <v>10209</v>
      </c>
      <c r="B1905">
        <v>36</v>
      </c>
      <c r="C1905" s="2">
        <v>77.59</v>
      </c>
      <c r="D1905" s="2">
        <f>SALES­_DATA[[#This Row],[PRICEEACH]]*SALES­_DATA[[#This Row],[QUANTITYORDERED]]</f>
        <v>2793.2400000000002</v>
      </c>
      <c r="E1905">
        <v>2</v>
      </c>
      <c r="F1905" s="2">
        <v>2793.24</v>
      </c>
      <c r="G1905" s="2">
        <f>SALES­_DATA[[#This Row],[SALES]]-SALES­_DATA[[#This Row],[cost price]]</f>
        <v>0</v>
      </c>
      <c r="H1905" s="4">
        <v>37995</v>
      </c>
      <c r="I1905" s="1" t="s">
        <v>675</v>
      </c>
      <c r="J1905" t="s">
        <v>25</v>
      </c>
      <c r="K1905">
        <v>1</v>
      </c>
      <c r="L1905" t="str">
        <f t="shared" si="58"/>
        <v>Qtr 1</v>
      </c>
      <c r="M1905" t="s">
        <v>675</v>
      </c>
      <c r="N1905">
        <v>2004</v>
      </c>
      <c r="O1905" t="s">
        <v>550</v>
      </c>
      <c r="P1905" s="2">
        <v>65</v>
      </c>
      <c r="Q1905" t="s">
        <v>639</v>
      </c>
      <c r="R1905" t="s">
        <v>358</v>
      </c>
      <c r="S1905">
        <v>2155554369</v>
      </c>
      <c r="T1905" t="s">
        <v>359</v>
      </c>
      <c r="V1905" t="s">
        <v>360</v>
      </c>
      <c r="W1905" t="s">
        <v>55</v>
      </c>
      <c r="X1905" s="3" t="s">
        <v>687</v>
      </c>
      <c r="Y1905" t="s">
        <v>32</v>
      </c>
      <c r="Z1905" t="s">
        <v>33</v>
      </c>
      <c r="AA1905" t="s">
        <v>361</v>
      </c>
      <c r="AB1905" t="s">
        <v>103</v>
      </c>
      <c r="AC1905" t="str">
        <f t="shared" si="59"/>
        <v>Chandler Michael</v>
      </c>
      <c r="AD1905" t="s">
        <v>36</v>
      </c>
    </row>
    <row r="1906" spans="1:30" x14ac:dyDescent="0.4">
      <c r="A1906">
        <v>10222</v>
      </c>
      <c r="B1906">
        <v>43</v>
      </c>
      <c r="C1906" s="2">
        <v>70.349999999999994</v>
      </c>
      <c r="D1906" s="2">
        <f>SALES­_DATA[[#This Row],[PRICEEACH]]*SALES­_DATA[[#This Row],[QUANTITYORDERED]]</f>
        <v>3025.0499999999997</v>
      </c>
      <c r="E1906">
        <v>6</v>
      </c>
      <c r="F1906" s="2">
        <v>3025.05</v>
      </c>
      <c r="G1906" s="2">
        <f>SALES­_DATA[[#This Row],[SALES]]-SALES­_DATA[[#This Row],[cost price]]</f>
        <v>0</v>
      </c>
      <c r="H1906" s="4">
        <v>38036</v>
      </c>
      <c r="I1906" s="1" t="s">
        <v>676</v>
      </c>
      <c r="J1906" t="s">
        <v>25</v>
      </c>
      <c r="K1906">
        <v>1</v>
      </c>
      <c r="L1906" t="str">
        <f t="shared" si="58"/>
        <v>Qtr 1</v>
      </c>
      <c r="M1906" t="s">
        <v>676</v>
      </c>
      <c r="N1906">
        <v>2004</v>
      </c>
      <c r="O1906" t="s">
        <v>550</v>
      </c>
      <c r="P1906" s="2">
        <v>65</v>
      </c>
      <c r="Q1906" t="s">
        <v>639</v>
      </c>
      <c r="R1906" t="s">
        <v>362</v>
      </c>
      <c r="S1906">
        <v>7605558146</v>
      </c>
      <c r="T1906" t="s">
        <v>363</v>
      </c>
      <c r="V1906" t="s">
        <v>364</v>
      </c>
      <c r="W1906" t="s">
        <v>55</v>
      </c>
      <c r="X1906" s="3">
        <v>91217</v>
      </c>
      <c r="Y1906" t="s">
        <v>32</v>
      </c>
      <c r="Z1906" t="s">
        <v>33</v>
      </c>
      <c r="AA1906" t="s">
        <v>237</v>
      </c>
      <c r="AB1906" t="s">
        <v>276</v>
      </c>
      <c r="AC1906" t="str">
        <f t="shared" si="59"/>
        <v>Thompson Valarie</v>
      </c>
      <c r="AD1906" t="s">
        <v>51</v>
      </c>
    </row>
    <row r="1907" spans="1:30" x14ac:dyDescent="0.4">
      <c r="A1907">
        <v>10249</v>
      </c>
      <c r="B1907">
        <v>25</v>
      </c>
      <c r="C1907" s="2">
        <v>69.7</v>
      </c>
      <c r="D1907" s="2">
        <f>SALES­_DATA[[#This Row],[PRICEEACH]]*SALES­_DATA[[#This Row],[QUANTITYORDERED]]</f>
        <v>1742.5</v>
      </c>
      <c r="E1907">
        <v>2</v>
      </c>
      <c r="F1907" s="2">
        <v>1742.5</v>
      </c>
      <c r="G1907" s="2">
        <f>SALES­_DATA[[#This Row],[SALES]]-SALES­_DATA[[#This Row],[cost price]]</f>
        <v>0</v>
      </c>
      <c r="H1907" s="4">
        <v>38115</v>
      </c>
      <c r="I1907" s="1" t="s">
        <v>677</v>
      </c>
      <c r="J1907" t="s">
        <v>25</v>
      </c>
      <c r="K1907">
        <v>2</v>
      </c>
      <c r="L1907" t="str">
        <f t="shared" si="58"/>
        <v>Qtr 2</v>
      </c>
      <c r="M1907" t="s">
        <v>677</v>
      </c>
      <c r="N1907">
        <v>2004</v>
      </c>
      <c r="O1907" t="s">
        <v>550</v>
      </c>
      <c r="P1907" s="2">
        <v>65</v>
      </c>
      <c r="Q1907" t="s">
        <v>639</v>
      </c>
      <c r="R1907" t="s">
        <v>239</v>
      </c>
      <c r="S1907">
        <v>6175555555</v>
      </c>
      <c r="T1907" t="s">
        <v>240</v>
      </c>
      <c r="V1907" t="s">
        <v>122</v>
      </c>
      <c r="W1907" t="s">
        <v>123</v>
      </c>
      <c r="X1907" s="3">
        <v>51247</v>
      </c>
      <c r="Y1907" t="s">
        <v>32</v>
      </c>
      <c r="Z1907" t="s">
        <v>33</v>
      </c>
      <c r="AA1907" t="s">
        <v>241</v>
      </c>
      <c r="AB1907" t="s">
        <v>143</v>
      </c>
      <c r="AC1907" t="str">
        <f t="shared" si="59"/>
        <v>Tseng Kyung</v>
      </c>
      <c r="AD1907" t="s">
        <v>36</v>
      </c>
    </row>
    <row r="1908" spans="1:30" x14ac:dyDescent="0.4">
      <c r="A1908">
        <v>10262</v>
      </c>
      <c r="B1908">
        <v>46</v>
      </c>
      <c r="C1908" s="2">
        <v>70.349999999999994</v>
      </c>
      <c r="D1908" s="2">
        <f>SALES­_DATA[[#This Row],[PRICEEACH]]*SALES­_DATA[[#This Row],[QUANTITYORDERED]]</f>
        <v>3236.1</v>
      </c>
      <c r="E1908">
        <v>11</v>
      </c>
      <c r="F1908" s="2">
        <v>3236.1</v>
      </c>
      <c r="G1908" s="2">
        <f>SALES­_DATA[[#This Row],[SALES]]-SALES­_DATA[[#This Row],[cost price]]</f>
        <v>0</v>
      </c>
      <c r="H1908" s="4">
        <v>38162</v>
      </c>
      <c r="I1908" s="1" t="s">
        <v>684</v>
      </c>
      <c r="J1908" t="s">
        <v>339</v>
      </c>
      <c r="K1908">
        <v>2</v>
      </c>
      <c r="L1908" t="str">
        <f t="shared" si="58"/>
        <v>Qtr 2</v>
      </c>
      <c r="M1908" t="s">
        <v>684</v>
      </c>
      <c r="N1908">
        <v>2004</v>
      </c>
      <c r="O1908" t="s">
        <v>550</v>
      </c>
      <c r="P1908" s="2">
        <v>65</v>
      </c>
      <c r="Q1908" t="s">
        <v>639</v>
      </c>
      <c r="R1908" t="s">
        <v>174</v>
      </c>
      <c r="S1908" t="s">
        <v>175</v>
      </c>
      <c r="T1908" t="s">
        <v>176</v>
      </c>
      <c r="V1908" t="s">
        <v>177</v>
      </c>
      <c r="W1908" t="s">
        <v>687</v>
      </c>
      <c r="X1908" s="3">
        <v>28034</v>
      </c>
      <c r="Y1908" t="s">
        <v>178</v>
      </c>
      <c r="Z1908" t="s">
        <v>42</v>
      </c>
      <c r="AA1908" t="s">
        <v>179</v>
      </c>
      <c r="AB1908" t="s">
        <v>180</v>
      </c>
      <c r="AC1908" t="str">
        <f t="shared" si="59"/>
        <v>Freyre Diego</v>
      </c>
      <c r="AD1908" t="s">
        <v>51</v>
      </c>
    </row>
    <row r="1909" spans="1:30" x14ac:dyDescent="0.4">
      <c r="A1909">
        <v>10274</v>
      </c>
      <c r="B1909">
        <v>24</v>
      </c>
      <c r="C1909" s="2">
        <v>72.33</v>
      </c>
      <c r="D1909" s="2">
        <f>SALES­_DATA[[#This Row],[PRICEEACH]]*SALES­_DATA[[#This Row],[QUANTITYORDERED]]</f>
        <v>1735.92</v>
      </c>
      <c r="E1909">
        <v>3</v>
      </c>
      <c r="F1909" s="2">
        <v>1735.92</v>
      </c>
      <c r="G1909" s="2">
        <f>SALES­_DATA[[#This Row],[SALES]]-SALES­_DATA[[#This Row],[cost price]]</f>
        <v>0</v>
      </c>
      <c r="H1909" s="4">
        <v>38189</v>
      </c>
      <c r="I1909" s="1" t="s">
        <v>678</v>
      </c>
      <c r="J1909" t="s">
        <v>25</v>
      </c>
      <c r="K1909">
        <v>3</v>
      </c>
      <c r="L1909" t="str">
        <f t="shared" si="58"/>
        <v>Qtr 3</v>
      </c>
      <c r="M1909" t="s">
        <v>678</v>
      </c>
      <c r="N1909">
        <v>2004</v>
      </c>
      <c r="O1909" t="s">
        <v>550</v>
      </c>
      <c r="P1909" s="2">
        <v>65</v>
      </c>
      <c r="Q1909" t="s">
        <v>639</v>
      </c>
      <c r="R1909" t="s">
        <v>281</v>
      </c>
      <c r="S1909">
        <v>6175558555</v>
      </c>
      <c r="T1909" t="s">
        <v>282</v>
      </c>
      <c r="V1909" t="s">
        <v>283</v>
      </c>
      <c r="W1909" t="s">
        <v>123</v>
      </c>
      <c r="X1909" s="3">
        <v>58339</v>
      </c>
      <c r="Y1909" t="s">
        <v>32</v>
      </c>
      <c r="Z1909" t="s">
        <v>33</v>
      </c>
      <c r="AA1909" t="s">
        <v>275</v>
      </c>
      <c r="AB1909" t="s">
        <v>284</v>
      </c>
      <c r="AC1909" t="str">
        <f t="shared" si="59"/>
        <v>Nelson Allen</v>
      </c>
      <c r="AD1909" t="s">
        <v>36</v>
      </c>
    </row>
    <row r="1910" spans="1:30" x14ac:dyDescent="0.4">
      <c r="A1910">
        <v>10284</v>
      </c>
      <c r="B1910">
        <v>39</v>
      </c>
      <c r="C1910" s="2">
        <v>71.67</v>
      </c>
      <c r="D1910" s="2">
        <f>SALES­_DATA[[#This Row],[PRICEEACH]]*SALES­_DATA[[#This Row],[QUANTITYORDERED]]</f>
        <v>2795.13</v>
      </c>
      <c r="E1910">
        <v>13</v>
      </c>
      <c r="F1910" s="2">
        <v>2795.13</v>
      </c>
      <c r="G1910" s="2">
        <f>SALES­_DATA[[#This Row],[SALES]]-SALES­_DATA[[#This Row],[cost price]]</f>
        <v>0</v>
      </c>
      <c r="H1910" s="4">
        <v>38220</v>
      </c>
      <c r="I1910" s="1" t="s">
        <v>679</v>
      </c>
      <c r="J1910" t="s">
        <v>25</v>
      </c>
      <c r="K1910">
        <v>3</v>
      </c>
      <c r="L1910" t="str">
        <f t="shared" si="58"/>
        <v>Qtr 3</v>
      </c>
      <c r="M1910" t="s">
        <v>679</v>
      </c>
      <c r="N1910">
        <v>2004</v>
      </c>
      <c r="O1910" t="s">
        <v>550</v>
      </c>
      <c r="P1910" s="2">
        <v>65</v>
      </c>
      <c r="Q1910" t="s">
        <v>639</v>
      </c>
      <c r="R1910" t="s">
        <v>543</v>
      </c>
      <c r="S1910" t="s">
        <v>544</v>
      </c>
      <c r="T1910" t="s">
        <v>545</v>
      </c>
      <c r="V1910" t="s">
        <v>546</v>
      </c>
      <c r="W1910" t="s">
        <v>687</v>
      </c>
      <c r="X1910" s="3" t="s">
        <v>547</v>
      </c>
      <c r="Y1910" t="s">
        <v>78</v>
      </c>
      <c r="Z1910" t="s">
        <v>42</v>
      </c>
      <c r="AA1910" t="s">
        <v>548</v>
      </c>
      <c r="AB1910" t="s">
        <v>549</v>
      </c>
      <c r="AC1910" t="str">
        <f t="shared" si="59"/>
        <v>Klaeboe Jan</v>
      </c>
      <c r="AD1910" t="s">
        <v>36</v>
      </c>
    </row>
    <row r="1911" spans="1:30" x14ac:dyDescent="0.4">
      <c r="A1911">
        <v>10296</v>
      </c>
      <c r="B1911">
        <v>31</v>
      </c>
      <c r="C1911" s="2">
        <v>53.92</v>
      </c>
      <c r="D1911" s="2">
        <f>SALES­_DATA[[#This Row],[PRICEEACH]]*SALES­_DATA[[#This Row],[QUANTITYORDERED]]</f>
        <v>1671.52</v>
      </c>
      <c r="E1911">
        <v>9</v>
      </c>
      <c r="F1911" s="2">
        <v>1671.52</v>
      </c>
      <c r="G1911" s="2">
        <f>SALES­_DATA[[#This Row],[SALES]]-SALES­_DATA[[#This Row],[cost price]]</f>
        <v>0</v>
      </c>
      <c r="H1911" s="4">
        <v>38245</v>
      </c>
      <c r="I1911" s="1" t="s">
        <v>685</v>
      </c>
      <c r="J1911" t="s">
        <v>25</v>
      </c>
      <c r="K1911">
        <v>3</v>
      </c>
      <c r="L1911" t="str">
        <f t="shared" si="58"/>
        <v>Qtr 3</v>
      </c>
      <c r="M1911" t="s">
        <v>685</v>
      </c>
      <c r="N1911">
        <v>2004</v>
      </c>
      <c r="O1911" t="s">
        <v>550</v>
      </c>
      <c r="P1911" s="2">
        <v>65</v>
      </c>
      <c r="Q1911" t="s">
        <v>639</v>
      </c>
      <c r="R1911" t="s">
        <v>572</v>
      </c>
      <c r="S1911" t="s">
        <v>573</v>
      </c>
      <c r="T1911" t="s">
        <v>574</v>
      </c>
      <c r="V1911" t="s">
        <v>575</v>
      </c>
      <c r="W1911" t="s">
        <v>687</v>
      </c>
      <c r="X1911" s="3">
        <v>80686</v>
      </c>
      <c r="Y1911" t="s">
        <v>443</v>
      </c>
      <c r="Z1911" t="s">
        <v>42</v>
      </c>
      <c r="AA1911" t="s">
        <v>576</v>
      </c>
      <c r="AB1911" t="s">
        <v>103</v>
      </c>
      <c r="AC1911" t="str">
        <f t="shared" si="59"/>
        <v>Donnermeyer Michael</v>
      </c>
      <c r="AD1911" t="s">
        <v>36</v>
      </c>
    </row>
    <row r="1912" spans="1:30" x14ac:dyDescent="0.4">
      <c r="A1912">
        <v>10307</v>
      </c>
      <c r="B1912">
        <v>22</v>
      </c>
      <c r="C1912" s="2">
        <v>71.67</v>
      </c>
      <c r="D1912" s="2">
        <f>SALES­_DATA[[#This Row],[PRICEEACH]]*SALES­_DATA[[#This Row],[QUANTITYORDERED]]</f>
        <v>1576.74</v>
      </c>
      <c r="E1912">
        <v>3</v>
      </c>
      <c r="F1912" s="2">
        <v>1576.74</v>
      </c>
      <c r="G1912" s="2">
        <f>SALES­_DATA[[#This Row],[SALES]]-SALES­_DATA[[#This Row],[cost price]]</f>
        <v>0</v>
      </c>
      <c r="H1912" s="4">
        <v>38274</v>
      </c>
      <c r="I1912" s="1" t="s">
        <v>680</v>
      </c>
      <c r="J1912" t="s">
        <v>25</v>
      </c>
      <c r="K1912">
        <v>4</v>
      </c>
      <c r="L1912" t="str">
        <f t="shared" si="58"/>
        <v>Qtr 4</v>
      </c>
      <c r="M1912" t="s">
        <v>680</v>
      </c>
      <c r="N1912">
        <v>2004</v>
      </c>
      <c r="O1912" t="s">
        <v>550</v>
      </c>
      <c r="P1912" s="2">
        <v>65</v>
      </c>
      <c r="Q1912" t="s">
        <v>639</v>
      </c>
      <c r="R1912" t="s">
        <v>214</v>
      </c>
      <c r="S1912">
        <v>2155554695</v>
      </c>
      <c r="T1912" t="s">
        <v>215</v>
      </c>
      <c r="V1912" t="s">
        <v>216</v>
      </c>
      <c r="W1912" t="s">
        <v>142</v>
      </c>
      <c r="X1912" s="3">
        <v>71270</v>
      </c>
      <c r="Y1912" t="s">
        <v>32</v>
      </c>
      <c r="Z1912" t="s">
        <v>33</v>
      </c>
      <c r="AA1912" t="s">
        <v>217</v>
      </c>
      <c r="AB1912" t="s">
        <v>218</v>
      </c>
      <c r="AC1912" t="str">
        <f t="shared" si="59"/>
        <v>Cervantes Francisca</v>
      </c>
      <c r="AD1912" t="s">
        <v>36</v>
      </c>
    </row>
    <row r="1913" spans="1:30" x14ac:dyDescent="0.4">
      <c r="A1913">
        <v>10316</v>
      </c>
      <c r="B1913">
        <v>47</v>
      </c>
      <c r="C1913" s="2">
        <v>76.930000000000007</v>
      </c>
      <c r="D1913" s="2">
        <f>SALES­_DATA[[#This Row],[PRICEEACH]]*SALES­_DATA[[#This Row],[QUANTITYORDERED]]</f>
        <v>3615.7100000000005</v>
      </c>
      <c r="E1913">
        <v>11</v>
      </c>
      <c r="F1913" s="2">
        <v>3615.71</v>
      </c>
      <c r="G1913" s="2">
        <f>SALES­_DATA[[#This Row],[SALES]]-SALES­_DATA[[#This Row],[cost price]]</f>
        <v>0</v>
      </c>
      <c r="H1913" s="4">
        <v>38292</v>
      </c>
      <c r="I1913" s="1" t="s">
        <v>681</v>
      </c>
      <c r="J1913" t="s">
        <v>25</v>
      </c>
      <c r="K1913">
        <v>4</v>
      </c>
      <c r="L1913" t="str">
        <f t="shared" si="58"/>
        <v>Qtr 4</v>
      </c>
      <c r="M1913" t="s">
        <v>681</v>
      </c>
      <c r="N1913">
        <v>2004</v>
      </c>
      <c r="O1913" t="s">
        <v>550</v>
      </c>
      <c r="P1913" s="2">
        <v>65</v>
      </c>
      <c r="Q1913" t="s">
        <v>639</v>
      </c>
      <c r="R1913" t="s">
        <v>383</v>
      </c>
      <c r="S1913" t="s">
        <v>384</v>
      </c>
      <c r="T1913" t="s">
        <v>385</v>
      </c>
      <c r="V1913" t="s">
        <v>386</v>
      </c>
      <c r="W1913" t="s">
        <v>387</v>
      </c>
      <c r="X1913" s="3" t="s">
        <v>388</v>
      </c>
      <c r="Y1913" t="s">
        <v>170</v>
      </c>
      <c r="Z1913" t="s">
        <v>42</v>
      </c>
      <c r="AA1913" t="s">
        <v>389</v>
      </c>
      <c r="AB1913" t="s">
        <v>390</v>
      </c>
      <c r="AC1913" t="str">
        <f t="shared" si="59"/>
        <v>Bennett Helen</v>
      </c>
      <c r="AD1913" t="s">
        <v>51</v>
      </c>
    </row>
    <row r="1914" spans="1:30" x14ac:dyDescent="0.4">
      <c r="A1914">
        <v>10328</v>
      </c>
      <c r="B1914">
        <v>20</v>
      </c>
      <c r="C1914" s="2">
        <v>72.98</v>
      </c>
      <c r="D1914" s="2">
        <f>SALES­_DATA[[#This Row],[PRICEEACH]]*SALES­_DATA[[#This Row],[QUANTITYORDERED]]</f>
        <v>1459.6000000000001</v>
      </c>
      <c r="E1914">
        <v>2</v>
      </c>
      <c r="F1914" s="2">
        <v>1459.6</v>
      </c>
      <c r="G1914" s="2">
        <f>SALES­_DATA[[#This Row],[SALES]]-SALES­_DATA[[#This Row],[cost price]]</f>
        <v>0</v>
      </c>
      <c r="H1914" s="4">
        <v>38303</v>
      </c>
      <c r="I1914" s="1" t="s">
        <v>681</v>
      </c>
      <c r="J1914" t="s">
        <v>25</v>
      </c>
      <c r="K1914">
        <v>4</v>
      </c>
      <c r="L1914" t="str">
        <f t="shared" si="58"/>
        <v>Qtr 4</v>
      </c>
      <c r="M1914" t="s">
        <v>681</v>
      </c>
      <c r="N1914">
        <v>2004</v>
      </c>
      <c r="O1914" t="s">
        <v>550</v>
      </c>
      <c r="P1914" s="2">
        <v>65</v>
      </c>
      <c r="Q1914" t="s">
        <v>639</v>
      </c>
      <c r="R1914" t="s">
        <v>552</v>
      </c>
      <c r="S1914" t="s">
        <v>553</v>
      </c>
      <c r="T1914" t="s">
        <v>554</v>
      </c>
      <c r="V1914" t="s">
        <v>555</v>
      </c>
      <c r="W1914" t="s">
        <v>687</v>
      </c>
      <c r="X1914" s="3">
        <v>24100</v>
      </c>
      <c r="Y1914" t="s">
        <v>258</v>
      </c>
      <c r="Z1914" t="s">
        <v>42</v>
      </c>
      <c r="AA1914" t="s">
        <v>556</v>
      </c>
      <c r="AB1914" t="s">
        <v>557</v>
      </c>
      <c r="AC1914" t="str">
        <f t="shared" si="59"/>
        <v>Rovelli Giovanni</v>
      </c>
      <c r="AD1914" t="s">
        <v>36</v>
      </c>
    </row>
    <row r="1915" spans="1:30" x14ac:dyDescent="0.4">
      <c r="A1915">
        <v>10339</v>
      </c>
      <c r="B1915">
        <v>29</v>
      </c>
      <c r="C1915" s="2">
        <v>99.69</v>
      </c>
      <c r="D1915" s="2">
        <f>SALES­_DATA[[#This Row],[PRICEEACH]]*SALES­_DATA[[#This Row],[QUANTITYORDERED]]</f>
        <v>2891.0099999999998</v>
      </c>
      <c r="E1915">
        <v>14</v>
      </c>
      <c r="F1915" s="2">
        <v>2891.01</v>
      </c>
      <c r="G1915" s="2">
        <f>SALES­_DATA[[#This Row],[SALES]]-SALES­_DATA[[#This Row],[cost price]]</f>
        <v>0</v>
      </c>
      <c r="H1915" s="4">
        <v>38314</v>
      </c>
      <c r="I1915" s="1" t="s">
        <v>681</v>
      </c>
      <c r="J1915" t="s">
        <v>25</v>
      </c>
      <c r="K1915">
        <v>4</v>
      </c>
      <c r="L1915" t="str">
        <f t="shared" si="58"/>
        <v>Qtr 4</v>
      </c>
      <c r="M1915" t="s">
        <v>681</v>
      </c>
      <c r="N1915">
        <v>2004</v>
      </c>
      <c r="O1915" t="s">
        <v>550</v>
      </c>
      <c r="P1915" s="2">
        <v>65</v>
      </c>
      <c r="Q1915" t="s">
        <v>639</v>
      </c>
      <c r="R1915" t="s">
        <v>246</v>
      </c>
      <c r="S1915" t="s">
        <v>247</v>
      </c>
      <c r="T1915" t="s">
        <v>248</v>
      </c>
      <c r="V1915" t="s">
        <v>249</v>
      </c>
      <c r="W1915" t="s">
        <v>250</v>
      </c>
      <c r="X1915" s="3" t="s">
        <v>251</v>
      </c>
      <c r="Y1915" t="s">
        <v>200</v>
      </c>
      <c r="Z1915" t="s">
        <v>200</v>
      </c>
      <c r="AA1915" t="s">
        <v>252</v>
      </c>
      <c r="AB1915" t="s">
        <v>253</v>
      </c>
      <c r="AC1915" t="str">
        <f t="shared" si="59"/>
        <v>Shimamura Akiko</v>
      </c>
      <c r="AD1915" t="s">
        <v>36</v>
      </c>
    </row>
    <row r="1916" spans="1:30" x14ac:dyDescent="0.4">
      <c r="A1916">
        <v>10351</v>
      </c>
      <c r="B1916">
        <v>38</v>
      </c>
      <c r="C1916" s="2">
        <v>68.38</v>
      </c>
      <c r="D1916" s="2">
        <f>SALES­_DATA[[#This Row],[PRICEEACH]]*SALES­_DATA[[#This Row],[QUANTITYORDERED]]</f>
        <v>2598.4399999999996</v>
      </c>
      <c r="E1916">
        <v>4</v>
      </c>
      <c r="F1916" s="2">
        <v>2598.44</v>
      </c>
      <c r="G1916" s="2">
        <f>SALES­_DATA[[#This Row],[SALES]]-SALES­_DATA[[#This Row],[cost price]]</f>
        <v>0</v>
      </c>
      <c r="H1916" s="4">
        <v>38324</v>
      </c>
      <c r="I1916" s="1" t="s">
        <v>682</v>
      </c>
      <c r="J1916" t="s">
        <v>25</v>
      </c>
      <c r="K1916">
        <v>4</v>
      </c>
      <c r="L1916" t="str">
        <f t="shared" si="58"/>
        <v>Qtr 4</v>
      </c>
      <c r="M1916" t="s">
        <v>682</v>
      </c>
      <c r="N1916">
        <v>2004</v>
      </c>
      <c r="O1916" t="s">
        <v>550</v>
      </c>
      <c r="P1916" s="2">
        <v>65</v>
      </c>
      <c r="Q1916" t="s">
        <v>639</v>
      </c>
      <c r="R1916" t="s">
        <v>329</v>
      </c>
      <c r="S1916" t="s">
        <v>330</v>
      </c>
      <c r="T1916" t="s">
        <v>331</v>
      </c>
      <c r="V1916" t="s">
        <v>332</v>
      </c>
      <c r="W1916" t="s">
        <v>687</v>
      </c>
      <c r="X1916" s="3" t="s">
        <v>333</v>
      </c>
      <c r="Y1916" t="s">
        <v>170</v>
      </c>
      <c r="Z1916" t="s">
        <v>42</v>
      </c>
      <c r="AA1916" t="s">
        <v>61</v>
      </c>
      <c r="AB1916" t="s">
        <v>334</v>
      </c>
      <c r="AC1916" t="str">
        <f t="shared" si="59"/>
        <v>Brown Ann</v>
      </c>
      <c r="AD1916" t="s">
        <v>36</v>
      </c>
    </row>
    <row r="1917" spans="1:30" x14ac:dyDescent="0.4">
      <c r="A1917">
        <v>10361</v>
      </c>
      <c r="B1917">
        <v>34</v>
      </c>
      <c r="C1917" s="2">
        <v>100</v>
      </c>
      <c r="D1917" s="2">
        <f>SALES­_DATA[[#This Row],[PRICEEACH]]*SALES­_DATA[[#This Row],[QUANTITYORDERED]]</f>
        <v>3400</v>
      </c>
      <c r="E1917">
        <v>6</v>
      </c>
      <c r="F1917" s="2">
        <v>3871.92</v>
      </c>
      <c r="G1917" s="2">
        <f>SALES­_DATA[[#This Row],[SALES]]-SALES­_DATA[[#This Row],[cost price]]</f>
        <v>471.92000000000007</v>
      </c>
      <c r="H1917" s="4">
        <v>38338</v>
      </c>
      <c r="I1917" s="1" t="s">
        <v>682</v>
      </c>
      <c r="J1917" t="s">
        <v>25</v>
      </c>
      <c r="K1917">
        <v>4</v>
      </c>
      <c r="L1917" t="str">
        <f t="shared" si="58"/>
        <v>Qtr 4</v>
      </c>
      <c r="M1917" t="s">
        <v>682</v>
      </c>
      <c r="N1917">
        <v>2004</v>
      </c>
      <c r="O1917" t="s">
        <v>550</v>
      </c>
      <c r="P1917" s="2">
        <v>65</v>
      </c>
      <c r="Q1917" t="s">
        <v>639</v>
      </c>
      <c r="R1917" t="s">
        <v>152</v>
      </c>
      <c r="S1917" t="s">
        <v>153</v>
      </c>
      <c r="T1917" t="s">
        <v>154</v>
      </c>
      <c r="U1917" t="s">
        <v>155</v>
      </c>
      <c r="V1917" t="s">
        <v>156</v>
      </c>
      <c r="W1917" t="s">
        <v>157</v>
      </c>
      <c r="X1917" s="3">
        <v>2067</v>
      </c>
      <c r="Y1917" t="s">
        <v>95</v>
      </c>
      <c r="Z1917" t="s">
        <v>96</v>
      </c>
      <c r="AA1917" t="s">
        <v>158</v>
      </c>
      <c r="AB1917" t="s">
        <v>159</v>
      </c>
      <c r="AC1917" t="str">
        <f t="shared" si="59"/>
        <v>Huxley Adrian</v>
      </c>
      <c r="AD1917" t="s">
        <v>51</v>
      </c>
    </row>
    <row r="1918" spans="1:30" x14ac:dyDescent="0.4">
      <c r="A1918">
        <v>10373</v>
      </c>
      <c r="B1918">
        <v>46</v>
      </c>
      <c r="C1918" s="2">
        <v>66</v>
      </c>
      <c r="D1918" s="2">
        <f>SALES­_DATA[[#This Row],[PRICEEACH]]*SALES­_DATA[[#This Row],[QUANTITYORDERED]]</f>
        <v>3036</v>
      </c>
      <c r="E1918">
        <v>11</v>
      </c>
      <c r="F1918" s="2">
        <v>3036</v>
      </c>
      <c r="G1918" s="2">
        <f>SALES­_DATA[[#This Row],[SALES]]-SALES­_DATA[[#This Row],[cost price]]</f>
        <v>0</v>
      </c>
      <c r="H1918" s="4">
        <v>38383</v>
      </c>
      <c r="I1918" s="1" t="s">
        <v>675</v>
      </c>
      <c r="J1918" t="s">
        <v>25</v>
      </c>
      <c r="K1918">
        <v>1</v>
      </c>
      <c r="L1918" t="str">
        <f t="shared" si="58"/>
        <v>Qtr 1</v>
      </c>
      <c r="M1918" t="s">
        <v>675</v>
      </c>
      <c r="N1918">
        <v>2005</v>
      </c>
      <c r="O1918" t="s">
        <v>550</v>
      </c>
      <c r="P1918" s="2">
        <v>65</v>
      </c>
      <c r="Q1918" t="s">
        <v>639</v>
      </c>
      <c r="R1918" t="s">
        <v>391</v>
      </c>
      <c r="S1918" t="s">
        <v>392</v>
      </c>
      <c r="T1918" t="s">
        <v>393</v>
      </c>
      <c r="V1918" t="s">
        <v>394</v>
      </c>
      <c r="W1918" t="s">
        <v>687</v>
      </c>
      <c r="X1918" s="3">
        <v>90110</v>
      </c>
      <c r="Y1918" t="s">
        <v>130</v>
      </c>
      <c r="Z1918" t="s">
        <v>42</v>
      </c>
      <c r="AA1918" t="s">
        <v>395</v>
      </c>
      <c r="AB1918" t="s">
        <v>396</v>
      </c>
      <c r="AC1918" t="str">
        <f t="shared" si="59"/>
        <v>Koskitalo Pirkko</v>
      </c>
      <c r="AD1918" t="s">
        <v>51</v>
      </c>
    </row>
    <row r="1919" spans="1:30" x14ac:dyDescent="0.4">
      <c r="A1919">
        <v>10386</v>
      </c>
      <c r="B1919">
        <v>35</v>
      </c>
      <c r="C1919" s="2">
        <v>63.76</v>
      </c>
      <c r="D1919" s="2">
        <f>SALES­_DATA[[#This Row],[PRICEEACH]]*SALES­_DATA[[#This Row],[QUANTITYORDERED]]</f>
        <v>2231.6</v>
      </c>
      <c r="E1919">
        <v>9</v>
      </c>
      <c r="F1919" s="2">
        <v>2231.6</v>
      </c>
      <c r="G1919" s="2">
        <f>SALES­_DATA[[#This Row],[SALES]]-SALES­_DATA[[#This Row],[cost price]]</f>
        <v>0</v>
      </c>
      <c r="H1919" s="4">
        <v>38412</v>
      </c>
      <c r="I1919" s="1" t="s">
        <v>686</v>
      </c>
      <c r="J1919" t="s">
        <v>408</v>
      </c>
      <c r="K1919">
        <v>1</v>
      </c>
      <c r="L1919" t="str">
        <f t="shared" si="58"/>
        <v>Qtr 1</v>
      </c>
      <c r="M1919" t="s">
        <v>686</v>
      </c>
      <c r="N1919">
        <v>2005</v>
      </c>
      <c r="O1919" t="s">
        <v>550</v>
      </c>
      <c r="P1919" s="2">
        <v>65</v>
      </c>
      <c r="Q1919" t="s">
        <v>639</v>
      </c>
      <c r="R1919" t="s">
        <v>174</v>
      </c>
      <c r="S1919" t="s">
        <v>175</v>
      </c>
      <c r="T1919" t="s">
        <v>176</v>
      </c>
      <c r="V1919" t="s">
        <v>177</v>
      </c>
      <c r="W1919" t="s">
        <v>687</v>
      </c>
      <c r="X1919" s="3">
        <v>28034</v>
      </c>
      <c r="Y1919" t="s">
        <v>178</v>
      </c>
      <c r="Z1919" t="s">
        <v>42</v>
      </c>
      <c r="AA1919" t="s">
        <v>179</v>
      </c>
      <c r="AB1919" t="s">
        <v>180</v>
      </c>
      <c r="AC1919" t="str">
        <f t="shared" si="59"/>
        <v>Freyre Diego</v>
      </c>
      <c r="AD1919" t="s">
        <v>36</v>
      </c>
    </row>
    <row r="1920" spans="1:30" x14ac:dyDescent="0.4">
      <c r="A1920">
        <v>10398</v>
      </c>
      <c r="B1920">
        <v>34</v>
      </c>
      <c r="C1920" s="2">
        <v>71.67</v>
      </c>
      <c r="D1920" s="2">
        <f>SALES­_DATA[[#This Row],[PRICEEACH]]*SALES­_DATA[[#This Row],[QUANTITYORDERED]]</f>
        <v>2436.7800000000002</v>
      </c>
      <c r="E1920">
        <v>13</v>
      </c>
      <c r="F1920" s="2">
        <v>2436.7800000000002</v>
      </c>
      <c r="G1920" s="2">
        <f>SALES­_DATA[[#This Row],[SALES]]-SALES­_DATA[[#This Row],[cost price]]</f>
        <v>0</v>
      </c>
      <c r="H1920" s="4">
        <v>38441</v>
      </c>
      <c r="I1920" s="1" t="s">
        <v>686</v>
      </c>
      <c r="J1920" t="s">
        <v>25</v>
      </c>
      <c r="K1920">
        <v>1</v>
      </c>
      <c r="L1920" t="str">
        <f t="shared" si="58"/>
        <v>Qtr 1</v>
      </c>
      <c r="M1920" t="s">
        <v>686</v>
      </c>
      <c r="N1920">
        <v>2005</v>
      </c>
      <c r="O1920" t="s">
        <v>550</v>
      </c>
      <c r="P1920" s="2">
        <v>65</v>
      </c>
      <c r="Q1920" t="s">
        <v>639</v>
      </c>
      <c r="R1920" t="s">
        <v>37</v>
      </c>
      <c r="S1920" t="s">
        <v>38</v>
      </c>
      <c r="T1920" t="s">
        <v>39</v>
      </c>
      <c r="V1920" t="s">
        <v>40</v>
      </c>
      <c r="W1920" t="s">
        <v>687</v>
      </c>
      <c r="X1920" s="3">
        <v>51100</v>
      </c>
      <c r="Y1920" t="s">
        <v>41</v>
      </c>
      <c r="Z1920" t="s">
        <v>42</v>
      </c>
      <c r="AA1920" t="s">
        <v>43</v>
      </c>
      <c r="AB1920" t="s">
        <v>44</v>
      </c>
      <c r="AC1920" t="str">
        <f t="shared" si="59"/>
        <v>Henriot Paul</v>
      </c>
      <c r="AD1920" t="s">
        <v>36</v>
      </c>
    </row>
    <row r="1921" spans="1:30" x14ac:dyDescent="0.4">
      <c r="A1921">
        <v>10400</v>
      </c>
      <c r="B1921">
        <v>38</v>
      </c>
      <c r="C1921" s="2">
        <v>57.2</v>
      </c>
      <c r="D1921" s="2">
        <f>SALES­_DATA[[#This Row],[PRICEEACH]]*SALES­_DATA[[#This Row],[QUANTITYORDERED]]</f>
        <v>2173.6</v>
      </c>
      <c r="E1921">
        <v>3</v>
      </c>
      <c r="F1921" s="2">
        <v>2173.6</v>
      </c>
      <c r="G1921" s="2">
        <f>SALES­_DATA[[#This Row],[SALES]]-SALES­_DATA[[#This Row],[cost price]]</f>
        <v>0</v>
      </c>
      <c r="H1921" s="4">
        <v>38443</v>
      </c>
      <c r="I1921" s="1" t="s">
        <v>683</v>
      </c>
      <c r="J1921" t="s">
        <v>25</v>
      </c>
      <c r="K1921">
        <v>2</v>
      </c>
      <c r="L1921" t="str">
        <f t="shared" si="58"/>
        <v>Qtr 2</v>
      </c>
      <c r="M1921" t="s">
        <v>683</v>
      </c>
      <c r="N1921">
        <v>2005</v>
      </c>
      <c r="O1921" t="s">
        <v>550</v>
      </c>
      <c r="P1921" s="2">
        <v>65</v>
      </c>
      <c r="Q1921" t="s">
        <v>639</v>
      </c>
      <c r="R1921" t="s">
        <v>397</v>
      </c>
      <c r="S1921">
        <v>4085553659</v>
      </c>
      <c r="T1921" t="s">
        <v>398</v>
      </c>
      <c r="V1921" t="s">
        <v>399</v>
      </c>
      <c r="W1921" t="s">
        <v>55</v>
      </c>
      <c r="X1921" s="3">
        <v>94217</v>
      </c>
      <c r="Y1921" t="s">
        <v>32</v>
      </c>
      <c r="Z1921" t="s">
        <v>33</v>
      </c>
      <c r="AA1921" t="s">
        <v>102</v>
      </c>
      <c r="AB1921" t="s">
        <v>400</v>
      </c>
      <c r="AC1921" t="str">
        <f t="shared" si="59"/>
        <v>Frick Sue</v>
      </c>
      <c r="AD1921" t="s">
        <v>36</v>
      </c>
    </row>
    <row r="1922" spans="1:30" x14ac:dyDescent="0.4">
      <c r="A1922">
        <v>10415</v>
      </c>
      <c r="B1922">
        <v>18</v>
      </c>
      <c r="C1922" s="2">
        <v>69.7</v>
      </c>
      <c r="D1922" s="2">
        <f>SALES­_DATA[[#This Row],[PRICEEACH]]*SALES­_DATA[[#This Row],[QUANTITYORDERED]]</f>
        <v>1254.6000000000001</v>
      </c>
      <c r="E1922">
        <v>2</v>
      </c>
      <c r="F1922" s="2">
        <v>1254.5999999999999</v>
      </c>
      <c r="G1922" s="2">
        <f>SALES­_DATA[[#This Row],[SALES]]-SALES­_DATA[[#This Row],[cost price]]</f>
        <v>0</v>
      </c>
      <c r="H1922" s="4">
        <v>38481</v>
      </c>
      <c r="I1922" s="1" t="s">
        <v>677</v>
      </c>
      <c r="J1922" t="s">
        <v>173</v>
      </c>
      <c r="K1922">
        <v>2</v>
      </c>
      <c r="L1922" t="str">
        <f t="shared" si="58"/>
        <v>Qtr 2</v>
      </c>
      <c r="M1922" t="s">
        <v>677</v>
      </c>
      <c r="N1922">
        <v>2005</v>
      </c>
      <c r="O1922" t="s">
        <v>550</v>
      </c>
      <c r="P1922" s="2">
        <v>65</v>
      </c>
      <c r="Q1922" t="s">
        <v>639</v>
      </c>
      <c r="R1922" t="s">
        <v>558</v>
      </c>
      <c r="S1922" t="s">
        <v>559</v>
      </c>
      <c r="T1922" t="s">
        <v>560</v>
      </c>
      <c r="V1922" t="s">
        <v>561</v>
      </c>
      <c r="W1922" t="s">
        <v>94</v>
      </c>
      <c r="X1922" s="3">
        <v>3150</v>
      </c>
      <c r="Y1922" t="s">
        <v>95</v>
      </c>
      <c r="Z1922" t="s">
        <v>96</v>
      </c>
      <c r="AA1922" t="s">
        <v>562</v>
      </c>
      <c r="AB1922" t="s">
        <v>563</v>
      </c>
      <c r="AC1922" t="str">
        <f t="shared" si="59"/>
        <v>Connery Sean</v>
      </c>
      <c r="AD1922" t="s">
        <v>36</v>
      </c>
    </row>
    <row r="1923" spans="1:30" x14ac:dyDescent="0.4">
      <c r="A1923">
        <v>10110</v>
      </c>
      <c r="B1923">
        <v>37</v>
      </c>
      <c r="C1923" s="2">
        <v>100</v>
      </c>
      <c r="D1923" s="2">
        <f>SALES­_DATA[[#This Row],[PRICEEACH]]*SALES­_DATA[[#This Row],[QUANTITYORDERED]]</f>
        <v>3700</v>
      </c>
      <c r="E1923">
        <v>14</v>
      </c>
      <c r="F1923" s="2">
        <v>3724.42</v>
      </c>
      <c r="G1923" s="2">
        <f>SALES­_DATA[[#This Row],[SALES]]-SALES­_DATA[[#This Row],[cost price]]</f>
        <v>24.420000000000073</v>
      </c>
      <c r="H1923" s="4">
        <v>37698</v>
      </c>
      <c r="I1923" s="1" t="s">
        <v>686</v>
      </c>
      <c r="J1923" t="s">
        <v>25</v>
      </c>
      <c r="K1923">
        <v>1</v>
      </c>
      <c r="L1923" t="str">
        <f t="shared" ref="L1923:L1986" si="60">CONCATENATE("Qtr", " ",K1923)</f>
        <v>Qtr 1</v>
      </c>
      <c r="M1923" t="s">
        <v>686</v>
      </c>
      <c r="N1923">
        <v>2003</v>
      </c>
      <c r="O1923" t="s">
        <v>181</v>
      </c>
      <c r="P1923" s="2">
        <v>107</v>
      </c>
      <c r="Q1923" t="s">
        <v>640</v>
      </c>
      <c r="R1923" t="s">
        <v>492</v>
      </c>
      <c r="S1923" t="s">
        <v>493</v>
      </c>
      <c r="T1923" t="s">
        <v>494</v>
      </c>
      <c r="V1923" t="s">
        <v>495</v>
      </c>
      <c r="W1923" t="s">
        <v>687</v>
      </c>
      <c r="X1923" s="3" t="s">
        <v>496</v>
      </c>
      <c r="Y1923" t="s">
        <v>170</v>
      </c>
      <c r="Z1923" t="s">
        <v>42</v>
      </c>
      <c r="AA1923" t="s">
        <v>497</v>
      </c>
      <c r="AB1923" t="s">
        <v>94</v>
      </c>
      <c r="AC1923" t="str">
        <f t="shared" ref="AC1923:AC1986" si="61">CONCATENATE(AA1923, " ",AB1923)</f>
        <v>Ashworth Victoria</v>
      </c>
      <c r="AD1923" t="s">
        <v>51</v>
      </c>
    </row>
    <row r="1924" spans="1:30" x14ac:dyDescent="0.4">
      <c r="A1924">
        <v>10124</v>
      </c>
      <c r="B1924">
        <v>43</v>
      </c>
      <c r="C1924" s="2">
        <v>100</v>
      </c>
      <c r="D1924" s="2">
        <f>SALES­_DATA[[#This Row],[PRICEEACH]]*SALES­_DATA[[#This Row],[QUANTITYORDERED]]</f>
        <v>4300</v>
      </c>
      <c r="E1924">
        <v>13</v>
      </c>
      <c r="F1924" s="2">
        <v>5203</v>
      </c>
      <c r="G1924" s="2">
        <f>SALES­_DATA[[#This Row],[SALES]]-SALES­_DATA[[#This Row],[cost price]]</f>
        <v>903</v>
      </c>
      <c r="H1924" s="4">
        <v>37762</v>
      </c>
      <c r="I1924" s="1" t="s">
        <v>677</v>
      </c>
      <c r="J1924" t="s">
        <v>25</v>
      </c>
      <c r="K1924">
        <v>2</v>
      </c>
      <c r="L1924" t="str">
        <f t="shared" si="60"/>
        <v>Qtr 2</v>
      </c>
      <c r="M1924" t="s">
        <v>677</v>
      </c>
      <c r="N1924">
        <v>2003</v>
      </c>
      <c r="O1924" t="s">
        <v>181</v>
      </c>
      <c r="P1924" s="2">
        <v>107</v>
      </c>
      <c r="Q1924" t="s">
        <v>640</v>
      </c>
      <c r="R1924" t="s">
        <v>539</v>
      </c>
      <c r="S1924">
        <v>7025551838</v>
      </c>
      <c r="T1924" t="s">
        <v>540</v>
      </c>
      <c r="V1924" t="s">
        <v>541</v>
      </c>
      <c r="W1924" t="s">
        <v>542</v>
      </c>
      <c r="X1924" s="3">
        <v>83030</v>
      </c>
      <c r="Y1924" t="s">
        <v>32</v>
      </c>
      <c r="Z1924" t="s">
        <v>33</v>
      </c>
      <c r="AA1924" t="s">
        <v>113</v>
      </c>
      <c r="AB1924" t="s">
        <v>400</v>
      </c>
      <c r="AC1924" t="str">
        <f t="shared" si="61"/>
        <v>King Sue</v>
      </c>
      <c r="AD1924" t="s">
        <v>51</v>
      </c>
    </row>
    <row r="1925" spans="1:30" x14ac:dyDescent="0.4">
      <c r="A1925">
        <v>10148</v>
      </c>
      <c r="B1925">
        <v>27</v>
      </c>
      <c r="C1925" s="2">
        <v>100</v>
      </c>
      <c r="D1925" s="2">
        <f>SALES­_DATA[[#This Row],[PRICEEACH]]*SALES­_DATA[[#This Row],[QUANTITYORDERED]]</f>
        <v>2700</v>
      </c>
      <c r="E1925">
        <v>7</v>
      </c>
      <c r="F1925" s="2">
        <v>3469.5</v>
      </c>
      <c r="G1925" s="2">
        <f>SALES­_DATA[[#This Row],[SALES]]-SALES­_DATA[[#This Row],[cost price]]</f>
        <v>769.5</v>
      </c>
      <c r="H1925" s="4">
        <v>37875</v>
      </c>
      <c r="I1925" s="1" t="s">
        <v>685</v>
      </c>
      <c r="J1925" t="s">
        <v>25</v>
      </c>
      <c r="K1925">
        <v>3</v>
      </c>
      <c r="L1925" t="str">
        <f t="shared" si="60"/>
        <v>Qtr 3</v>
      </c>
      <c r="M1925" t="s">
        <v>685</v>
      </c>
      <c r="N1925">
        <v>2003</v>
      </c>
      <c r="O1925" t="s">
        <v>181</v>
      </c>
      <c r="P1925" s="2">
        <v>107</v>
      </c>
      <c r="Q1925" t="s">
        <v>640</v>
      </c>
      <c r="R1925" t="s">
        <v>285</v>
      </c>
      <c r="S1925" t="s">
        <v>286</v>
      </c>
      <c r="T1925" t="s">
        <v>287</v>
      </c>
      <c r="U1925" t="s">
        <v>288</v>
      </c>
      <c r="V1925" t="s">
        <v>289</v>
      </c>
      <c r="W1925" t="s">
        <v>157</v>
      </c>
      <c r="X1925" s="3">
        <v>2060</v>
      </c>
      <c r="Y1925" t="s">
        <v>95</v>
      </c>
      <c r="Z1925" t="s">
        <v>96</v>
      </c>
      <c r="AA1925" t="s">
        <v>290</v>
      </c>
      <c r="AB1925" t="s">
        <v>291</v>
      </c>
      <c r="AC1925" t="str">
        <f t="shared" si="61"/>
        <v>O'Hara Anna</v>
      </c>
      <c r="AD1925" t="s">
        <v>51</v>
      </c>
    </row>
    <row r="1926" spans="1:30" x14ac:dyDescent="0.4">
      <c r="A1926">
        <v>10161</v>
      </c>
      <c r="B1926">
        <v>30</v>
      </c>
      <c r="C1926" s="2">
        <v>100</v>
      </c>
      <c r="D1926" s="2">
        <f>SALES­_DATA[[#This Row],[PRICEEACH]]*SALES­_DATA[[#This Row],[QUANTITYORDERED]]</f>
        <v>3000</v>
      </c>
      <c r="E1926">
        <v>6</v>
      </c>
      <c r="F1926" s="2">
        <v>3148.2</v>
      </c>
      <c r="G1926" s="2">
        <f>SALES­_DATA[[#This Row],[SALES]]-SALES­_DATA[[#This Row],[cost price]]</f>
        <v>148.19999999999982</v>
      </c>
      <c r="H1926" s="4">
        <v>37911</v>
      </c>
      <c r="I1926" s="1" t="s">
        <v>680</v>
      </c>
      <c r="J1926" t="s">
        <v>25</v>
      </c>
      <c r="K1926">
        <v>4</v>
      </c>
      <c r="L1926" t="str">
        <f t="shared" si="60"/>
        <v>Qtr 4</v>
      </c>
      <c r="M1926" t="s">
        <v>680</v>
      </c>
      <c r="N1926">
        <v>2003</v>
      </c>
      <c r="O1926" t="s">
        <v>181</v>
      </c>
      <c r="P1926" s="2">
        <v>107</v>
      </c>
      <c r="Q1926" t="s">
        <v>640</v>
      </c>
      <c r="R1926" t="s">
        <v>498</v>
      </c>
      <c r="S1926" t="s">
        <v>499</v>
      </c>
      <c r="T1926" t="s">
        <v>500</v>
      </c>
      <c r="V1926" t="s">
        <v>501</v>
      </c>
      <c r="W1926" t="s">
        <v>687</v>
      </c>
      <c r="X1926" s="3">
        <v>8200</v>
      </c>
      <c r="Y1926" t="s">
        <v>326</v>
      </c>
      <c r="Z1926" t="s">
        <v>42</v>
      </c>
      <c r="AA1926" t="s">
        <v>502</v>
      </c>
      <c r="AB1926" t="s">
        <v>503</v>
      </c>
      <c r="AC1926" t="str">
        <f t="shared" si="61"/>
        <v>Ibsen Palle</v>
      </c>
      <c r="AD1926" t="s">
        <v>51</v>
      </c>
    </row>
    <row r="1927" spans="1:30" x14ac:dyDescent="0.4">
      <c r="A1927">
        <v>10172</v>
      </c>
      <c r="B1927">
        <v>22</v>
      </c>
      <c r="C1927" s="2">
        <v>98.51</v>
      </c>
      <c r="D1927" s="2">
        <f>SALES­_DATA[[#This Row],[PRICEEACH]]*SALES­_DATA[[#This Row],[QUANTITYORDERED]]</f>
        <v>2167.2200000000003</v>
      </c>
      <c r="E1927">
        <v>4</v>
      </c>
      <c r="F1927" s="2">
        <v>2167.2199999999998</v>
      </c>
      <c r="G1927" s="2">
        <f>SALES­_DATA[[#This Row],[SALES]]-SALES­_DATA[[#This Row],[cost price]]</f>
        <v>0</v>
      </c>
      <c r="H1927" s="4">
        <v>37930</v>
      </c>
      <c r="I1927" s="1" t="s">
        <v>681</v>
      </c>
      <c r="J1927" t="s">
        <v>25</v>
      </c>
      <c r="K1927">
        <v>4</v>
      </c>
      <c r="L1927" t="str">
        <f t="shared" si="60"/>
        <v>Qtr 4</v>
      </c>
      <c r="M1927" t="s">
        <v>681</v>
      </c>
      <c r="N1927">
        <v>2003</v>
      </c>
      <c r="O1927" t="s">
        <v>181</v>
      </c>
      <c r="P1927" s="2">
        <v>107</v>
      </c>
      <c r="Q1927" t="s">
        <v>640</v>
      </c>
      <c r="R1927" t="s">
        <v>109</v>
      </c>
      <c r="S1927">
        <v>2035552570</v>
      </c>
      <c r="T1927" t="s">
        <v>110</v>
      </c>
      <c r="V1927" t="s">
        <v>111</v>
      </c>
      <c r="W1927" t="s">
        <v>112</v>
      </c>
      <c r="X1927" s="3">
        <v>97562</v>
      </c>
      <c r="Y1927" t="s">
        <v>32</v>
      </c>
      <c r="Z1927" t="s">
        <v>33</v>
      </c>
      <c r="AA1927" t="s">
        <v>113</v>
      </c>
      <c r="AB1927" t="s">
        <v>57</v>
      </c>
      <c r="AC1927" t="str">
        <f t="shared" si="61"/>
        <v>King Julie</v>
      </c>
      <c r="AD1927" t="s">
        <v>36</v>
      </c>
    </row>
    <row r="1928" spans="1:30" x14ac:dyDescent="0.4">
      <c r="A1928">
        <v>10182</v>
      </c>
      <c r="B1928">
        <v>49</v>
      </c>
      <c r="C1928" s="2">
        <v>100</v>
      </c>
      <c r="D1928" s="2">
        <f>SALES­_DATA[[#This Row],[PRICEEACH]]*SALES­_DATA[[#This Row],[QUANTITYORDERED]]</f>
        <v>4900</v>
      </c>
      <c r="E1928">
        <v>17</v>
      </c>
      <c r="F1928" s="2">
        <v>6244.07</v>
      </c>
      <c r="G1928" s="2">
        <f>SALES­_DATA[[#This Row],[SALES]]-SALES­_DATA[[#This Row],[cost price]]</f>
        <v>1344.0699999999997</v>
      </c>
      <c r="H1928" s="4">
        <v>37937</v>
      </c>
      <c r="I1928" s="1" t="s">
        <v>681</v>
      </c>
      <c r="J1928" t="s">
        <v>25</v>
      </c>
      <c r="K1928">
        <v>4</v>
      </c>
      <c r="L1928" t="str">
        <f t="shared" si="60"/>
        <v>Qtr 4</v>
      </c>
      <c r="M1928" t="s">
        <v>681</v>
      </c>
      <c r="N1928">
        <v>2003</v>
      </c>
      <c r="O1928" t="s">
        <v>181</v>
      </c>
      <c r="P1928" s="2">
        <v>107</v>
      </c>
      <c r="Q1928" t="s">
        <v>640</v>
      </c>
      <c r="R1928" t="s">
        <v>272</v>
      </c>
      <c r="S1928">
        <v>4155551450</v>
      </c>
      <c r="T1928" t="s">
        <v>273</v>
      </c>
      <c r="V1928" t="s">
        <v>274</v>
      </c>
      <c r="W1928" t="s">
        <v>55</v>
      </c>
      <c r="X1928" s="3">
        <v>97562</v>
      </c>
      <c r="Y1928" t="s">
        <v>32</v>
      </c>
      <c r="Z1928" t="s">
        <v>33</v>
      </c>
      <c r="AA1928" t="s">
        <v>275</v>
      </c>
      <c r="AB1928" t="s">
        <v>276</v>
      </c>
      <c r="AC1928" t="str">
        <f t="shared" si="61"/>
        <v>Nelson Valarie</v>
      </c>
      <c r="AD1928" t="s">
        <v>51</v>
      </c>
    </row>
    <row r="1929" spans="1:30" x14ac:dyDescent="0.4">
      <c r="A1929">
        <v>10192</v>
      </c>
      <c r="B1929">
        <v>46</v>
      </c>
      <c r="C1929" s="2">
        <v>100</v>
      </c>
      <c r="D1929" s="2">
        <f>SALES­_DATA[[#This Row],[PRICEEACH]]*SALES­_DATA[[#This Row],[QUANTITYORDERED]]</f>
        <v>4600</v>
      </c>
      <c r="E1929">
        <v>5</v>
      </c>
      <c r="F1929" s="2">
        <v>5566</v>
      </c>
      <c r="G1929" s="2">
        <f>SALES­_DATA[[#This Row],[SALES]]-SALES­_DATA[[#This Row],[cost price]]</f>
        <v>966</v>
      </c>
      <c r="H1929" s="4">
        <v>37945</v>
      </c>
      <c r="I1929" s="1" t="s">
        <v>681</v>
      </c>
      <c r="J1929" t="s">
        <v>25</v>
      </c>
      <c r="K1929">
        <v>4</v>
      </c>
      <c r="L1929" t="str">
        <f t="shared" si="60"/>
        <v>Qtr 4</v>
      </c>
      <c r="M1929" t="s">
        <v>681</v>
      </c>
      <c r="N1929">
        <v>2003</v>
      </c>
      <c r="O1929" t="s">
        <v>181</v>
      </c>
      <c r="P1929" s="2">
        <v>107</v>
      </c>
      <c r="Q1929" t="s">
        <v>640</v>
      </c>
      <c r="R1929" t="s">
        <v>277</v>
      </c>
      <c r="S1929">
        <v>6035558647</v>
      </c>
      <c r="T1929" t="s">
        <v>278</v>
      </c>
      <c r="V1929" t="s">
        <v>279</v>
      </c>
      <c r="W1929" t="s">
        <v>280</v>
      </c>
      <c r="X1929" s="3">
        <v>62005</v>
      </c>
      <c r="Y1929" t="s">
        <v>32</v>
      </c>
      <c r="Z1929" t="s">
        <v>33</v>
      </c>
      <c r="AA1929" t="s">
        <v>56</v>
      </c>
      <c r="AB1929" t="s">
        <v>276</v>
      </c>
      <c r="AC1929" t="str">
        <f t="shared" si="61"/>
        <v>Young Valarie</v>
      </c>
      <c r="AD1929" t="s">
        <v>51</v>
      </c>
    </row>
    <row r="1930" spans="1:30" x14ac:dyDescent="0.4">
      <c r="A1930">
        <v>10204</v>
      </c>
      <c r="B1930">
        <v>48</v>
      </c>
      <c r="C1930" s="2">
        <v>91.02</v>
      </c>
      <c r="D1930" s="2">
        <f>SALES­_DATA[[#This Row],[PRICEEACH]]*SALES­_DATA[[#This Row],[QUANTITYORDERED]]</f>
        <v>4368.96</v>
      </c>
      <c r="E1930">
        <v>11</v>
      </c>
      <c r="F1930" s="2">
        <v>4368.96</v>
      </c>
      <c r="G1930" s="2">
        <f>SALES­_DATA[[#This Row],[SALES]]-SALES­_DATA[[#This Row],[cost price]]</f>
        <v>0</v>
      </c>
      <c r="H1930" s="4">
        <v>37957</v>
      </c>
      <c r="I1930" s="1" t="s">
        <v>682</v>
      </c>
      <c r="J1930" t="s">
        <v>25</v>
      </c>
      <c r="K1930">
        <v>4</v>
      </c>
      <c r="L1930" t="str">
        <f t="shared" si="60"/>
        <v>Qtr 4</v>
      </c>
      <c r="M1930" t="s">
        <v>682</v>
      </c>
      <c r="N1930">
        <v>2003</v>
      </c>
      <c r="O1930" t="s">
        <v>181</v>
      </c>
      <c r="P1930" s="2">
        <v>107</v>
      </c>
      <c r="Q1930" t="s">
        <v>640</v>
      </c>
      <c r="R1930" t="s">
        <v>475</v>
      </c>
      <c r="S1930">
        <v>2125557413</v>
      </c>
      <c r="T1930" t="s">
        <v>476</v>
      </c>
      <c r="U1930" t="s">
        <v>477</v>
      </c>
      <c r="V1930" t="s">
        <v>30</v>
      </c>
      <c r="W1930" t="s">
        <v>31</v>
      </c>
      <c r="X1930" s="3">
        <v>10022</v>
      </c>
      <c r="Y1930" t="s">
        <v>32</v>
      </c>
      <c r="Z1930" t="s">
        <v>33</v>
      </c>
      <c r="AA1930" t="s">
        <v>56</v>
      </c>
      <c r="AB1930" t="s">
        <v>478</v>
      </c>
      <c r="AC1930" t="str">
        <f t="shared" si="61"/>
        <v>Young Jeff</v>
      </c>
      <c r="AD1930" t="s">
        <v>51</v>
      </c>
    </row>
    <row r="1931" spans="1:30" x14ac:dyDescent="0.4">
      <c r="A1931">
        <v>10212</v>
      </c>
      <c r="B1931">
        <v>46</v>
      </c>
      <c r="C1931" s="2">
        <v>87.81</v>
      </c>
      <c r="D1931" s="2">
        <f>SALES­_DATA[[#This Row],[PRICEEACH]]*SALES­_DATA[[#This Row],[QUANTITYORDERED]]</f>
        <v>4039.26</v>
      </c>
      <c r="E1931">
        <v>4</v>
      </c>
      <c r="F1931" s="2">
        <v>4039.26</v>
      </c>
      <c r="G1931" s="2">
        <f>SALES­_DATA[[#This Row],[SALES]]-SALES­_DATA[[#This Row],[cost price]]</f>
        <v>0</v>
      </c>
      <c r="H1931" s="4">
        <v>38002</v>
      </c>
      <c r="I1931" s="1" t="s">
        <v>675</v>
      </c>
      <c r="J1931" t="s">
        <v>25</v>
      </c>
      <c r="K1931">
        <v>1</v>
      </c>
      <c r="L1931" t="str">
        <f t="shared" si="60"/>
        <v>Qtr 1</v>
      </c>
      <c r="M1931" t="s">
        <v>675</v>
      </c>
      <c r="N1931">
        <v>2004</v>
      </c>
      <c r="O1931" t="s">
        <v>181</v>
      </c>
      <c r="P1931" s="2">
        <v>107</v>
      </c>
      <c r="Q1931" t="s">
        <v>640</v>
      </c>
      <c r="R1931" t="s">
        <v>174</v>
      </c>
      <c r="S1931" t="s">
        <v>175</v>
      </c>
      <c r="T1931" t="s">
        <v>176</v>
      </c>
      <c r="V1931" t="s">
        <v>177</v>
      </c>
      <c r="W1931" t="s">
        <v>687</v>
      </c>
      <c r="X1931" s="3">
        <v>28034</v>
      </c>
      <c r="Y1931" t="s">
        <v>178</v>
      </c>
      <c r="Z1931" t="s">
        <v>42</v>
      </c>
      <c r="AA1931" t="s">
        <v>179</v>
      </c>
      <c r="AB1931" t="s">
        <v>180</v>
      </c>
      <c r="AC1931" t="str">
        <f t="shared" si="61"/>
        <v>Freyre Diego</v>
      </c>
      <c r="AD1931" t="s">
        <v>51</v>
      </c>
    </row>
    <row r="1932" spans="1:30" x14ac:dyDescent="0.4">
      <c r="A1932">
        <v>10226</v>
      </c>
      <c r="B1932">
        <v>48</v>
      </c>
      <c r="C1932" s="2">
        <v>92.09</v>
      </c>
      <c r="D1932" s="2">
        <f>SALES­_DATA[[#This Row],[PRICEEACH]]*SALES­_DATA[[#This Row],[QUANTITYORDERED]]</f>
        <v>4420.32</v>
      </c>
      <c r="E1932">
        <v>2</v>
      </c>
      <c r="F1932" s="2">
        <v>4420.32</v>
      </c>
      <c r="G1932" s="2">
        <f>SALES­_DATA[[#This Row],[SALES]]-SALES­_DATA[[#This Row],[cost price]]</f>
        <v>0</v>
      </c>
      <c r="H1932" s="4">
        <v>38043</v>
      </c>
      <c r="I1932" s="1" t="s">
        <v>676</v>
      </c>
      <c r="J1932" t="s">
        <v>25</v>
      </c>
      <c r="K1932">
        <v>1</v>
      </c>
      <c r="L1932" t="str">
        <f t="shared" si="60"/>
        <v>Qtr 1</v>
      </c>
      <c r="M1932" t="s">
        <v>676</v>
      </c>
      <c r="N1932">
        <v>2004</v>
      </c>
      <c r="O1932" t="s">
        <v>181</v>
      </c>
      <c r="P1932" s="2">
        <v>107</v>
      </c>
      <c r="Q1932" t="s">
        <v>640</v>
      </c>
      <c r="R1932" t="s">
        <v>362</v>
      </c>
      <c r="S1932">
        <v>7605558146</v>
      </c>
      <c r="T1932" t="s">
        <v>363</v>
      </c>
      <c r="V1932" t="s">
        <v>364</v>
      </c>
      <c r="W1932" t="s">
        <v>55</v>
      </c>
      <c r="X1932" s="3">
        <v>91217</v>
      </c>
      <c r="Y1932" t="s">
        <v>32</v>
      </c>
      <c r="Z1932" t="s">
        <v>33</v>
      </c>
      <c r="AA1932" t="s">
        <v>237</v>
      </c>
      <c r="AB1932" t="s">
        <v>276</v>
      </c>
      <c r="AC1932" t="str">
        <f t="shared" si="61"/>
        <v>Thompson Valarie</v>
      </c>
      <c r="AD1932" t="s">
        <v>51</v>
      </c>
    </row>
    <row r="1933" spans="1:30" x14ac:dyDescent="0.4">
      <c r="A1933">
        <v>10241</v>
      </c>
      <c r="B1933">
        <v>27</v>
      </c>
      <c r="C1933" s="2">
        <v>86.73</v>
      </c>
      <c r="D1933" s="2">
        <f>SALES­_DATA[[#This Row],[PRICEEACH]]*SALES­_DATA[[#This Row],[QUANTITYORDERED]]</f>
        <v>2341.71</v>
      </c>
      <c r="E1933">
        <v>9</v>
      </c>
      <c r="F1933" s="2">
        <v>2341.71</v>
      </c>
      <c r="G1933" s="2">
        <f>SALES­_DATA[[#This Row],[SALES]]-SALES­_DATA[[#This Row],[cost price]]</f>
        <v>0</v>
      </c>
      <c r="H1933" s="4">
        <v>38090</v>
      </c>
      <c r="I1933" s="1" t="s">
        <v>683</v>
      </c>
      <c r="J1933" t="s">
        <v>25</v>
      </c>
      <c r="K1933">
        <v>2</v>
      </c>
      <c r="L1933" t="str">
        <f t="shared" si="60"/>
        <v>Qtr 2</v>
      </c>
      <c r="M1933" t="s">
        <v>683</v>
      </c>
      <c r="N1933">
        <v>2004</v>
      </c>
      <c r="O1933" t="s">
        <v>181</v>
      </c>
      <c r="P1933" s="2">
        <v>107</v>
      </c>
      <c r="Q1933" t="s">
        <v>640</v>
      </c>
      <c r="R1933" t="s">
        <v>531</v>
      </c>
      <c r="S1933" t="s">
        <v>532</v>
      </c>
      <c r="T1933" t="s">
        <v>533</v>
      </c>
      <c r="V1933" t="s">
        <v>534</v>
      </c>
      <c r="W1933" t="s">
        <v>687</v>
      </c>
      <c r="X1933" s="3">
        <v>67000</v>
      </c>
      <c r="Y1933" t="s">
        <v>41</v>
      </c>
      <c r="Z1933" t="s">
        <v>42</v>
      </c>
      <c r="AA1933" t="s">
        <v>535</v>
      </c>
      <c r="AB1933" t="s">
        <v>536</v>
      </c>
      <c r="AC1933" t="str">
        <f t="shared" si="61"/>
        <v>Citeaux Frederique</v>
      </c>
      <c r="AD1933" t="s">
        <v>36</v>
      </c>
    </row>
    <row r="1934" spans="1:30" x14ac:dyDescent="0.4">
      <c r="A1934">
        <v>10267</v>
      </c>
      <c r="B1934">
        <v>43</v>
      </c>
      <c r="C1934" s="2">
        <v>100</v>
      </c>
      <c r="D1934" s="2">
        <f>SALES­_DATA[[#This Row],[PRICEEACH]]*SALES­_DATA[[#This Row],[QUANTITYORDERED]]</f>
        <v>4300</v>
      </c>
      <c r="E1934">
        <v>6</v>
      </c>
      <c r="F1934" s="2">
        <v>5110.9799999999996</v>
      </c>
      <c r="G1934" s="2">
        <f>SALES­_DATA[[#This Row],[SALES]]-SALES­_DATA[[#This Row],[cost price]]</f>
        <v>810.97999999999956</v>
      </c>
      <c r="H1934" s="4">
        <v>38175</v>
      </c>
      <c r="I1934" s="1" t="s">
        <v>678</v>
      </c>
      <c r="J1934" t="s">
        <v>25</v>
      </c>
      <c r="K1934">
        <v>3</v>
      </c>
      <c r="L1934" t="str">
        <f t="shared" si="60"/>
        <v>Qtr 3</v>
      </c>
      <c r="M1934" t="s">
        <v>678</v>
      </c>
      <c r="N1934">
        <v>2004</v>
      </c>
      <c r="O1934" t="s">
        <v>181</v>
      </c>
      <c r="P1934" s="2">
        <v>107</v>
      </c>
      <c r="Q1934" t="s">
        <v>640</v>
      </c>
      <c r="R1934" t="s">
        <v>475</v>
      </c>
      <c r="S1934">
        <v>2125557413</v>
      </c>
      <c r="T1934" t="s">
        <v>476</v>
      </c>
      <c r="U1934" t="s">
        <v>477</v>
      </c>
      <c r="V1934" t="s">
        <v>30</v>
      </c>
      <c r="W1934" t="s">
        <v>31</v>
      </c>
      <c r="X1934" s="3">
        <v>10022</v>
      </c>
      <c r="Y1934" t="s">
        <v>32</v>
      </c>
      <c r="Z1934" t="s">
        <v>33</v>
      </c>
      <c r="AA1934" t="s">
        <v>56</v>
      </c>
      <c r="AB1934" t="s">
        <v>478</v>
      </c>
      <c r="AC1934" t="str">
        <f t="shared" si="61"/>
        <v>Young Jeff</v>
      </c>
      <c r="AD1934" t="s">
        <v>51</v>
      </c>
    </row>
    <row r="1935" spans="1:30" x14ac:dyDescent="0.4">
      <c r="A1935">
        <v>10279</v>
      </c>
      <c r="B1935">
        <v>48</v>
      </c>
      <c r="C1935" s="2">
        <v>100</v>
      </c>
      <c r="D1935" s="2">
        <f>SALES­_DATA[[#This Row],[PRICEEACH]]*SALES­_DATA[[#This Row],[QUANTITYORDERED]]</f>
        <v>4800</v>
      </c>
      <c r="E1935">
        <v>6</v>
      </c>
      <c r="F1935" s="2">
        <v>6168</v>
      </c>
      <c r="G1935" s="2">
        <f>SALES­_DATA[[#This Row],[SALES]]-SALES­_DATA[[#This Row],[cost price]]</f>
        <v>1368</v>
      </c>
      <c r="H1935" s="4">
        <v>38208</v>
      </c>
      <c r="I1935" s="1" t="s">
        <v>679</v>
      </c>
      <c r="J1935" t="s">
        <v>25</v>
      </c>
      <c r="K1935">
        <v>3</v>
      </c>
      <c r="L1935" t="str">
        <f t="shared" si="60"/>
        <v>Qtr 3</v>
      </c>
      <c r="M1935" t="s">
        <v>679</v>
      </c>
      <c r="N1935">
        <v>2004</v>
      </c>
      <c r="O1935" t="s">
        <v>181</v>
      </c>
      <c r="P1935" s="2">
        <v>107</v>
      </c>
      <c r="Q1935" t="s">
        <v>640</v>
      </c>
      <c r="R1935" t="s">
        <v>174</v>
      </c>
      <c r="S1935" t="s">
        <v>175</v>
      </c>
      <c r="T1935" t="s">
        <v>176</v>
      </c>
      <c r="V1935" t="s">
        <v>177</v>
      </c>
      <c r="W1935" t="s">
        <v>687</v>
      </c>
      <c r="X1935" s="3">
        <v>28034</v>
      </c>
      <c r="Y1935" t="s">
        <v>178</v>
      </c>
      <c r="Z1935" t="s">
        <v>42</v>
      </c>
      <c r="AA1935" t="s">
        <v>179</v>
      </c>
      <c r="AB1935" t="s">
        <v>180</v>
      </c>
      <c r="AC1935" t="str">
        <f t="shared" si="61"/>
        <v>Freyre Diego</v>
      </c>
      <c r="AD1935" t="s">
        <v>51</v>
      </c>
    </row>
    <row r="1936" spans="1:30" x14ac:dyDescent="0.4">
      <c r="A1936">
        <v>10288</v>
      </c>
      <c r="B1936">
        <v>41</v>
      </c>
      <c r="C1936" s="2">
        <v>100</v>
      </c>
      <c r="D1936" s="2">
        <f>SALES­_DATA[[#This Row],[PRICEEACH]]*SALES­_DATA[[#This Row],[QUANTITYORDERED]]</f>
        <v>4100</v>
      </c>
      <c r="E1936">
        <v>12</v>
      </c>
      <c r="F1936" s="2">
        <v>4873.26</v>
      </c>
      <c r="G1936" s="2">
        <f>SALES­_DATA[[#This Row],[SALES]]-SALES­_DATA[[#This Row],[cost price]]</f>
        <v>773.26000000000022</v>
      </c>
      <c r="H1936" s="4">
        <v>38231</v>
      </c>
      <c r="I1936" s="1" t="s">
        <v>685</v>
      </c>
      <c r="J1936" t="s">
        <v>25</v>
      </c>
      <c r="K1936">
        <v>3</v>
      </c>
      <c r="L1936" t="str">
        <f t="shared" si="60"/>
        <v>Qtr 3</v>
      </c>
      <c r="M1936" t="s">
        <v>685</v>
      </c>
      <c r="N1936">
        <v>2004</v>
      </c>
      <c r="O1936" t="s">
        <v>181</v>
      </c>
      <c r="P1936" s="2">
        <v>107</v>
      </c>
      <c r="Q1936" t="s">
        <v>640</v>
      </c>
      <c r="R1936" t="s">
        <v>418</v>
      </c>
      <c r="S1936" t="s">
        <v>419</v>
      </c>
      <c r="T1936" t="s">
        <v>420</v>
      </c>
      <c r="U1936" t="s">
        <v>421</v>
      </c>
      <c r="V1936" t="s">
        <v>199</v>
      </c>
      <c r="W1936" t="s">
        <v>687</v>
      </c>
      <c r="X1936" s="3">
        <v>69045</v>
      </c>
      <c r="Y1936" t="s">
        <v>199</v>
      </c>
      <c r="Z1936" t="s">
        <v>96</v>
      </c>
      <c r="AA1936" t="s">
        <v>422</v>
      </c>
      <c r="AB1936" t="s">
        <v>423</v>
      </c>
      <c r="AC1936" t="str">
        <f t="shared" si="61"/>
        <v>Victorino Wendy</v>
      </c>
      <c r="AD1936" t="s">
        <v>51</v>
      </c>
    </row>
    <row r="1937" spans="1:30" x14ac:dyDescent="0.4">
      <c r="A1937">
        <v>10301</v>
      </c>
      <c r="B1937">
        <v>22</v>
      </c>
      <c r="C1937" s="2">
        <v>96.37</v>
      </c>
      <c r="D1937" s="2">
        <f>SALES­_DATA[[#This Row],[PRICEEACH]]*SALES­_DATA[[#This Row],[QUANTITYORDERED]]</f>
        <v>2120.1400000000003</v>
      </c>
      <c r="E1937">
        <v>2</v>
      </c>
      <c r="F1937" s="2">
        <v>2120.14</v>
      </c>
      <c r="G1937" s="2">
        <f>SALES­_DATA[[#This Row],[SALES]]-SALES­_DATA[[#This Row],[cost price]]</f>
        <v>0</v>
      </c>
      <c r="H1937" s="4">
        <v>37899</v>
      </c>
      <c r="I1937" s="1" t="s">
        <v>680</v>
      </c>
      <c r="J1937" t="s">
        <v>25</v>
      </c>
      <c r="K1937">
        <v>4</v>
      </c>
      <c r="L1937" t="str">
        <f t="shared" si="60"/>
        <v>Qtr 4</v>
      </c>
      <c r="M1937" t="s">
        <v>680</v>
      </c>
      <c r="N1937">
        <v>2003</v>
      </c>
      <c r="O1937" t="s">
        <v>181</v>
      </c>
      <c r="P1937" s="2">
        <v>107</v>
      </c>
      <c r="Q1937" t="s">
        <v>640</v>
      </c>
      <c r="R1937" t="s">
        <v>543</v>
      </c>
      <c r="S1937" t="s">
        <v>544</v>
      </c>
      <c r="T1937" t="s">
        <v>545</v>
      </c>
      <c r="V1937" t="s">
        <v>546</v>
      </c>
      <c r="W1937" t="s">
        <v>687</v>
      </c>
      <c r="X1937" s="3" t="s">
        <v>547</v>
      </c>
      <c r="Y1937" t="s">
        <v>78</v>
      </c>
      <c r="Z1937" t="s">
        <v>42</v>
      </c>
      <c r="AA1937" t="s">
        <v>548</v>
      </c>
      <c r="AB1937" t="s">
        <v>549</v>
      </c>
      <c r="AC1937" t="str">
        <f t="shared" si="61"/>
        <v>Klaeboe Jan</v>
      </c>
      <c r="AD1937" t="s">
        <v>36</v>
      </c>
    </row>
    <row r="1938" spans="1:30" x14ac:dyDescent="0.4">
      <c r="A1938">
        <v>10311</v>
      </c>
      <c r="B1938">
        <v>46</v>
      </c>
      <c r="C1938" s="2">
        <v>92.09</v>
      </c>
      <c r="D1938" s="2">
        <f>SALES­_DATA[[#This Row],[PRICEEACH]]*SALES­_DATA[[#This Row],[QUANTITYORDERED]]</f>
        <v>4236.1400000000003</v>
      </c>
      <c r="E1938">
        <v>7</v>
      </c>
      <c r="F1938" s="2">
        <v>4236.1400000000003</v>
      </c>
      <c r="G1938" s="2">
        <f>SALES­_DATA[[#This Row],[SALES]]-SALES­_DATA[[#This Row],[cost price]]</f>
        <v>0</v>
      </c>
      <c r="H1938" s="4">
        <v>38276</v>
      </c>
      <c r="I1938" s="1" t="s">
        <v>680</v>
      </c>
      <c r="J1938" t="s">
        <v>25</v>
      </c>
      <c r="K1938">
        <v>4</v>
      </c>
      <c r="L1938" t="str">
        <f t="shared" si="60"/>
        <v>Qtr 4</v>
      </c>
      <c r="M1938" t="s">
        <v>680</v>
      </c>
      <c r="N1938">
        <v>2004</v>
      </c>
      <c r="O1938" t="s">
        <v>181</v>
      </c>
      <c r="P1938" s="2">
        <v>107</v>
      </c>
      <c r="Q1938" t="s">
        <v>640</v>
      </c>
      <c r="R1938" t="s">
        <v>174</v>
      </c>
      <c r="S1938" t="s">
        <v>175</v>
      </c>
      <c r="T1938" t="s">
        <v>176</v>
      </c>
      <c r="V1938" t="s">
        <v>177</v>
      </c>
      <c r="W1938" t="s">
        <v>687</v>
      </c>
      <c r="X1938" s="3">
        <v>28034</v>
      </c>
      <c r="Y1938" t="s">
        <v>178</v>
      </c>
      <c r="Z1938" t="s">
        <v>42</v>
      </c>
      <c r="AA1938" t="s">
        <v>179</v>
      </c>
      <c r="AB1938" t="s">
        <v>180</v>
      </c>
      <c r="AC1938" t="str">
        <f t="shared" si="61"/>
        <v>Freyre Diego</v>
      </c>
      <c r="AD1938" t="s">
        <v>51</v>
      </c>
    </row>
    <row r="1939" spans="1:30" x14ac:dyDescent="0.4">
      <c r="A1939">
        <v>10321</v>
      </c>
      <c r="B1939">
        <v>21</v>
      </c>
      <c r="C1939" s="2">
        <v>89.95</v>
      </c>
      <c r="D1939" s="2">
        <f>SALES­_DATA[[#This Row],[PRICEEACH]]*SALES­_DATA[[#This Row],[QUANTITYORDERED]]</f>
        <v>1888.95</v>
      </c>
      <c r="E1939">
        <v>4</v>
      </c>
      <c r="F1939" s="2">
        <v>1888.95</v>
      </c>
      <c r="G1939" s="2">
        <f>SALES­_DATA[[#This Row],[SALES]]-SALES­_DATA[[#This Row],[cost price]]</f>
        <v>0</v>
      </c>
      <c r="H1939" s="4">
        <v>38295</v>
      </c>
      <c r="I1939" s="1" t="s">
        <v>681</v>
      </c>
      <c r="J1939" t="s">
        <v>25</v>
      </c>
      <c r="K1939">
        <v>4</v>
      </c>
      <c r="L1939" t="str">
        <f t="shared" si="60"/>
        <v>Qtr 4</v>
      </c>
      <c r="M1939" t="s">
        <v>681</v>
      </c>
      <c r="N1939">
        <v>2004</v>
      </c>
      <c r="O1939" t="s">
        <v>181</v>
      </c>
      <c r="P1939" s="2">
        <v>107</v>
      </c>
      <c r="Q1939" t="s">
        <v>640</v>
      </c>
      <c r="R1939" t="s">
        <v>160</v>
      </c>
      <c r="S1939">
        <v>5085552555</v>
      </c>
      <c r="T1939" t="s">
        <v>161</v>
      </c>
      <c r="V1939" t="s">
        <v>162</v>
      </c>
      <c r="W1939" t="s">
        <v>123</v>
      </c>
      <c r="X1939" s="3">
        <v>50553</v>
      </c>
      <c r="Y1939" t="s">
        <v>32</v>
      </c>
      <c r="Z1939" t="s">
        <v>33</v>
      </c>
      <c r="AA1939" t="s">
        <v>163</v>
      </c>
      <c r="AB1939" t="s">
        <v>164</v>
      </c>
      <c r="AC1939" t="str">
        <f t="shared" si="61"/>
        <v>Benitez Violeta</v>
      </c>
      <c r="AD1939" t="s">
        <v>36</v>
      </c>
    </row>
    <row r="1940" spans="1:30" x14ac:dyDescent="0.4">
      <c r="A1940">
        <v>10332</v>
      </c>
      <c r="B1940">
        <v>31</v>
      </c>
      <c r="C1940" s="2">
        <v>37.18</v>
      </c>
      <c r="D1940" s="2">
        <f>SALES­_DATA[[#This Row],[PRICEEACH]]*SALES­_DATA[[#This Row],[QUANTITYORDERED]]</f>
        <v>1152.58</v>
      </c>
      <c r="E1940">
        <v>13</v>
      </c>
      <c r="F1940" s="2">
        <v>1152.58</v>
      </c>
      <c r="G1940" s="2">
        <f>SALES­_DATA[[#This Row],[SALES]]-SALES­_DATA[[#This Row],[cost price]]</f>
        <v>0</v>
      </c>
      <c r="H1940" s="4">
        <v>38308</v>
      </c>
      <c r="I1940" s="1" t="s">
        <v>681</v>
      </c>
      <c r="J1940" t="s">
        <v>25</v>
      </c>
      <c r="K1940">
        <v>4</v>
      </c>
      <c r="L1940" t="str">
        <f t="shared" si="60"/>
        <v>Qtr 4</v>
      </c>
      <c r="M1940" t="s">
        <v>681</v>
      </c>
      <c r="N1940">
        <v>2004</v>
      </c>
      <c r="O1940" t="s">
        <v>181</v>
      </c>
      <c r="P1940" s="2">
        <v>107</v>
      </c>
      <c r="Q1940" t="s">
        <v>640</v>
      </c>
      <c r="R1940" t="s">
        <v>492</v>
      </c>
      <c r="S1940" t="s">
        <v>493</v>
      </c>
      <c r="T1940" t="s">
        <v>494</v>
      </c>
      <c r="V1940" t="s">
        <v>495</v>
      </c>
      <c r="W1940" t="s">
        <v>687</v>
      </c>
      <c r="X1940" s="3" t="s">
        <v>496</v>
      </c>
      <c r="Y1940" t="s">
        <v>170</v>
      </c>
      <c r="Z1940" t="s">
        <v>42</v>
      </c>
      <c r="AA1940" t="s">
        <v>497</v>
      </c>
      <c r="AB1940" t="s">
        <v>94</v>
      </c>
      <c r="AC1940" t="str">
        <f t="shared" si="61"/>
        <v>Ashworth Victoria</v>
      </c>
      <c r="AD1940" t="s">
        <v>36</v>
      </c>
    </row>
    <row r="1941" spans="1:30" x14ac:dyDescent="0.4">
      <c r="A1941">
        <v>10346</v>
      </c>
      <c r="B1941">
        <v>26</v>
      </c>
      <c r="C1941" s="2">
        <v>95.88</v>
      </c>
      <c r="D1941" s="2">
        <f>SALES­_DATA[[#This Row],[PRICEEACH]]*SALES­_DATA[[#This Row],[QUANTITYORDERED]]</f>
        <v>2492.88</v>
      </c>
      <c r="E1941">
        <v>6</v>
      </c>
      <c r="F1941" s="2">
        <v>2492.88</v>
      </c>
      <c r="G1941" s="2">
        <f>SALES­_DATA[[#This Row],[SALES]]-SALES­_DATA[[#This Row],[cost price]]</f>
        <v>0</v>
      </c>
      <c r="H1941" s="4">
        <v>38320</v>
      </c>
      <c r="I1941" s="1" t="s">
        <v>681</v>
      </c>
      <c r="J1941" t="s">
        <v>25</v>
      </c>
      <c r="K1941">
        <v>4</v>
      </c>
      <c r="L1941" t="str">
        <f t="shared" si="60"/>
        <v>Qtr 4</v>
      </c>
      <c r="M1941" t="s">
        <v>681</v>
      </c>
      <c r="N1941">
        <v>2004</v>
      </c>
      <c r="O1941" t="s">
        <v>181</v>
      </c>
      <c r="P1941" s="2">
        <v>107</v>
      </c>
      <c r="Q1941" t="s">
        <v>640</v>
      </c>
      <c r="R1941" t="s">
        <v>539</v>
      </c>
      <c r="S1941">
        <v>7025551838</v>
      </c>
      <c r="T1941" t="s">
        <v>540</v>
      </c>
      <c r="V1941" t="s">
        <v>541</v>
      </c>
      <c r="W1941" t="s">
        <v>542</v>
      </c>
      <c r="X1941" s="3">
        <v>83030</v>
      </c>
      <c r="Y1941" t="s">
        <v>32</v>
      </c>
      <c r="Z1941" t="s">
        <v>33</v>
      </c>
      <c r="AA1941" t="s">
        <v>113</v>
      </c>
      <c r="AB1941" t="s">
        <v>400</v>
      </c>
      <c r="AC1941" t="str">
        <f t="shared" si="61"/>
        <v>King Sue</v>
      </c>
      <c r="AD1941" t="s">
        <v>36</v>
      </c>
    </row>
    <row r="1942" spans="1:30" x14ac:dyDescent="0.4">
      <c r="A1942">
        <v>10368</v>
      </c>
      <c r="B1942">
        <v>20</v>
      </c>
      <c r="C1942" s="2">
        <v>99.58</v>
      </c>
      <c r="D1942" s="2">
        <f>SALES­_DATA[[#This Row],[PRICEEACH]]*SALES­_DATA[[#This Row],[QUANTITYORDERED]]</f>
        <v>1991.6</v>
      </c>
      <c r="E1942">
        <v>4</v>
      </c>
      <c r="F1942" s="2">
        <v>1991.6</v>
      </c>
      <c r="G1942" s="2">
        <f>SALES­_DATA[[#This Row],[SALES]]-SALES­_DATA[[#This Row],[cost price]]</f>
        <v>0</v>
      </c>
      <c r="H1942" s="4">
        <v>38371</v>
      </c>
      <c r="I1942" s="1" t="s">
        <v>675</v>
      </c>
      <c r="J1942" t="s">
        <v>25</v>
      </c>
      <c r="K1942">
        <v>1</v>
      </c>
      <c r="L1942" t="str">
        <f t="shared" si="60"/>
        <v>Qtr 1</v>
      </c>
      <c r="M1942" t="s">
        <v>675</v>
      </c>
      <c r="N1942">
        <v>2005</v>
      </c>
      <c r="O1942" t="s">
        <v>181</v>
      </c>
      <c r="P1942" s="2">
        <v>107</v>
      </c>
      <c r="Q1942" t="s">
        <v>640</v>
      </c>
      <c r="R1942" t="s">
        <v>272</v>
      </c>
      <c r="S1942">
        <v>4155551450</v>
      </c>
      <c r="T1942" t="s">
        <v>273</v>
      </c>
      <c r="V1942" t="s">
        <v>274</v>
      </c>
      <c r="W1942" t="s">
        <v>55</v>
      </c>
      <c r="X1942" s="3">
        <v>97562</v>
      </c>
      <c r="Y1942" t="s">
        <v>32</v>
      </c>
      <c r="Z1942" t="s">
        <v>33</v>
      </c>
      <c r="AA1942" t="s">
        <v>275</v>
      </c>
      <c r="AB1942" t="s">
        <v>276</v>
      </c>
      <c r="AC1942" t="str">
        <f t="shared" si="61"/>
        <v>Nelson Valarie</v>
      </c>
      <c r="AD1942" t="s">
        <v>36</v>
      </c>
    </row>
    <row r="1943" spans="1:30" x14ac:dyDescent="0.4">
      <c r="A1943">
        <v>10380</v>
      </c>
      <c r="B1943">
        <v>34</v>
      </c>
      <c r="C1943" s="2">
        <v>100</v>
      </c>
      <c r="D1943" s="2">
        <f>SALES­_DATA[[#This Row],[PRICEEACH]]*SALES­_DATA[[#This Row],[QUANTITYORDERED]]</f>
        <v>3400</v>
      </c>
      <c r="E1943">
        <v>11</v>
      </c>
      <c r="F1943" s="2">
        <v>3953.18</v>
      </c>
      <c r="G1943" s="2">
        <f>SALES­_DATA[[#This Row],[SALES]]-SALES­_DATA[[#This Row],[cost price]]</f>
        <v>553.17999999999984</v>
      </c>
      <c r="H1943" s="4">
        <v>38399</v>
      </c>
      <c r="I1943" s="1" t="s">
        <v>676</v>
      </c>
      <c r="J1943" t="s">
        <v>25</v>
      </c>
      <c r="K1943">
        <v>1</v>
      </c>
      <c r="L1943" t="str">
        <f t="shared" si="60"/>
        <v>Qtr 1</v>
      </c>
      <c r="M1943" t="s">
        <v>676</v>
      </c>
      <c r="N1943">
        <v>2005</v>
      </c>
      <c r="O1943" t="s">
        <v>181</v>
      </c>
      <c r="P1943" s="2">
        <v>107</v>
      </c>
      <c r="Q1943" t="s">
        <v>640</v>
      </c>
      <c r="R1943" t="s">
        <v>174</v>
      </c>
      <c r="S1943" t="s">
        <v>175</v>
      </c>
      <c r="T1943" t="s">
        <v>176</v>
      </c>
      <c r="V1943" t="s">
        <v>177</v>
      </c>
      <c r="W1943" t="s">
        <v>687</v>
      </c>
      <c r="X1943" s="3">
        <v>28034</v>
      </c>
      <c r="Y1943" t="s">
        <v>178</v>
      </c>
      <c r="Z1943" t="s">
        <v>42</v>
      </c>
      <c r="AA1943" t="s">
        <v>179</v>
      </c>
      <c r="AB1943" t="s">
        <v>180</v>
      </c>
      <c r="AC1943" t="str">
        <f t="shared" si="61"/>
        <v>Freyre Diego</v>
      </c>
      <c r="AD1943" t="s">
        <v>51</v>
      </c>
    </row>
    <row r="1944" spans="1:30" x14ac:dyDescent="0.4">
      <c r="A1944">
        <v>10407</v>
      </c>
      <c r="B1944">
        <v>43</v>
      </c>
      <c r="C1944" s="2">
        <v>86.73</v>
      </c>
      <c r="D1944" s="2">
        <f>SALES­_DATA[[#This Row],[PRICEEACH]]*SALES­_DATA[[#This Row],[QUANTITYORDERED]]</f>
        <v>3729.3900000000003</v>
      </c>
      <c r="E1944">
        <v>9</v>
      </c>
      <c r="F1944" s="2">
        <v>3729.39</v>
      </c>
      <c r="G1944" s="2">
        <f>SALES­_DATA[[#This Row],[SALES]]-SALES­_DATA[[#This Row],[cost price]]</f>
        <v>0</v>
      </c>
      <c r="H1944" s="4">
        <v>38464</v>
      </c>
      <c r="I1944" s="1" t="s">
        <v>683</v>
      </c>
      <c r="J1944" t="s">
        <v>401</v>
      </c>
      <c r="K1944">
        <v>2</v>
      </c>
      <c r="L1944" t="str">
        <f t="shared" si="60"/>
        <v>Qtr 2</v>
      </c>
      <c r="M1944" t="s">
        <v>683</v>
      </c>
      <c r="N1944">
        <v>2005</v>
      </c>
      <c r="O1944" t="s">
        <v>181</v>
      </c>
      <c r="P1944" s="2">
        <v>107</v>
      </c>
      <c r="Q1944" t="s">
        <v>640</v>
      </c>
      <c r="R1944" t="s">
        <v>397</v>
      </c>
      <c r="S1944">
        <v>4085553659</v>
      </c>
      <c r="T1944" t="s">
        <v>398</v>
      </c>
      <c r="V1944" t="s">
        <v>399</v>
      </c>
      <c r="W1944" t="s">
        <v>55</v>
      </c>
      <c r="X1944" s="3">
        <v>94217</v>
      </c>
      <c r="Y1944" t="s">
        <v>32</v>
      </c>
      <c r="Z1944" t="s">
        <v>33</v>
      </c>
      <c r="AA1944" t="s">
        <v>102</v>
      </c>
      <c r="AB1944" t="s">
        <v>400</v>
      </c>
      <c r="AC1944" t="str">
        <f t="shared" si="61"/>
        <v>Frick Sue</v>
      </c>
      <c r="AD1944" t="s">
        <v>51</v>
      </c>
    </row>
    <row r="1945" spans="1:30" x14ac:dyDescent="0.4">
      <c r="A1945">
        <v>10420</v>
      </c>
      <c r="B1945">
        <v>26</v>
      </c>
      <c r="C1945" s="2">
        <v>100</v>
      </c>
      <c r="D1945" s="2">
        <f>SALES­_DATA[[#This Row],[PRICEEACH]]*SALES­_DATA[[#This Row],[QUANTITYORDERED]]</f>
        <v>2600</v>
      </c>
      <c r="E1945">
        <v>12</v>
      </c>
      <c r="F1945" s="2">
        <v>2617.16</v>
      </c>
      <c r="G1945" s="2">
        <f>SALES­_DATA[[#This Row],[SALES]]-SALES­_DATA[[#This Row],[cost price]]</f>
        <v>17.159999999999854</v>
      </c>
      <c r="H1945" s="4">
        <v>38501</v>
      </c>
      <c r="I1945" s="1" t="s">
        <v>677</v>
      </c>
      <c r="J1945" t="s">
        <v>300</v>
      </c>
      <c r="K1945">
        <v>2</v>
      </c>
      <c r="L1945" t="str">
        <f t="shared" si="60"/>
        <v>Qtr 2</v>
      </c>
      <c r="M1945" t="s">
        <v>677</v>
      </c>
      <c r="N1945">
        <v>2005</v>
      </c>
      <c r="O1945" t="s">
        <v>181</v>
      </c>
      <c r="P1945" s="2">
        <v>107</v>
      </c>
      <c r="Q1945" t="s">
        <v>640</v>
      </c>
      <c r="R1945" t="s">
        <v>152</v>
      </c>
      <c r="S1945" t="s">
        <v>153</v>
      </c>
      <c r="T1945" t="s">
        <v>154</v>
      </c>
      <c r="U1945" t="s">
        <v>155</v>
      </c>
      <c r="V1945" t="s">
        <v>156</v>
      </c>
      <c r="W1945" t="s">
        <v>157</v>
      </c>
      <c r="X1945" s="3">
        <v>2067</v>
      </c>
      <c r="Y1945" t="s">
        <v>95</v>
      </c>
      <c r="Z1945" t="s">
        <v>96</v>
      </c>
      <c r="AA1945" t="s">
        <v>158</v>
      </c>
      <c r="AB1945" t="s">
        <v>159</v>
      </c>
      <c r="AC1945" t="str">
        <f t="shared" si="61"/>
        <v>Huxley Adrian</v>
      </c>
      <c r="AD1945" t="s">
        <v>36</v>
      </c>
    </row>
    <row r="1946" spans="1:30" x14ac:dyDescent="0.4">
      <c r="A1946">
        <v>10105</v>
      </c>
      <c r="B1946">
        <v>50</v>
      </c>
      <c r="C1946" s="2">
        <v>79.67</v>
      </c>
      <c r="D1946" s="2">
        <f>SALES­_DATA[[#This Row],[PRICEEACH]]*SALES­_DATA[[#This Row],[QUANTITYORDERED]]</f>
        <v>3983.5</v>
      </c>
      <c r="E1946">
        <v>1</v>
      </c>
      <c r="F1946" s="2">
        <v>3983.5</v>
      </c>
      <c r="G1946" s="2">
        <f>SALES­_DATA[[#This Row],[SALES]]-SALES­_DATA[[#This Row],[cost price]]</f>
        <v>0</v>
      </c>
      <c r="H1946" s="4">
        <v>37663</v>
      </c>
      <c r="I1946" s="1" t="s">
        <v>676</v>
      </c>
      <c r="J1946" t="s">
        <v>25</v>
      </c>
      <c r="K1946">
        <v>1</v>
      </c>
      <c r="L1946" t="str">
        <f t="shared" si="60"/>
        <v>Qtr 1</v>
      </c>
      <c r="M1946" t="s">
        <v>676</v>
      </c>
      <c r="N1946">
        <v>2003</v>
      </c>
      <c r="O1946" t="s">
        <v>550</v>
      </c>
      <c r="P1946" s="2">
        <v>83</v>
      </c>
      <c r="Q1946" t="s">
        <v>641</v>
      </c>
      <c r="R1946" t="s">
        <v>322</v>
      </c>
      <c r="S1946" t="s">
        <v>323</v>
      </c>
      <c r="T1946" t="s">
        <v>324</v>
      </c>
      <c r="V1946" t="s">
        <v>325</v>
      </c>
      <c r="W1946" t="s">
        <v>687</v>
      </c>
      <c r="X1946" s="3">
        <v>1734</v>
      </c>
      <c r="Y1946" t="s">
        <v>326</v>
      </c>
      <c r="Z1946" t="s">
        <v>42</v>
      </c>
      <c r="AA1946" t="s">
        <v>327</v>
      </c>
      <c r="AB1946" t="s">
        <v>328</v>
      </c>
      <c r="AC1946" t="str">
        <f t="shared" si="61"/>
        <v>Petersen Jytte</v>
      </c>
      <c r="AD1946" t="s">
        <v>51</v>
      </c>
    </row>
    <row r="1947" spans="1:30" x14ac:dyDescent="0.4">
      <c r="A1947">
        <v>10119</v>
      </c>
      <c r="B1947">
        <v>35</v>
      </c>
      <c r="C1947" s="2">
        <v>90.57</v>
      </c>
      <c r="D1947" s="2">
        <f>SALES­_DATA[[#This Row],[PRICEEACH]]*SALES­_DATA[[#This Row],[QUANTITYORDERED]]</f>
        <v>3169.95</v>
      </c>
      <c r="E1947">
        <v>10</v>
      </c>
      <c r="F1947" s="2">
        <v>3169.95</v>
      </c>
      <c r="G1947" s="2">
        <f>SALES­_DATA[[#This Row],[SALES]]-SALES­_DATA[[#This Row],[cost price]]</f>
        <v>0</v>
      </c>
      <c r="H1947" s="4">
        <v>37739</v>
      </c>
      <c r="I1947" s="1" t="s">
        <v>683</v>
      </c>
      <c r="J1947" t="s">
        <v>25</v>
      </c>
      <c r="K1947">
        <v>2</v>
      </c>
      <c r="L1947" t="str">
        <f t="shared" si="60"/>
        <v>Qtr 2</v>
      </c>
      <c r="M1947" t="s">
        <v>683</v>
      </c>
      <c r="N1947">
        <v>2003</v>
      </c>
      <c r="O1947" t="s">
        <v>550</v>
      </c>
      <c r="P1947" s="2">
        <v>83</v>
      </c>
      <c r="Q1947" t="s">
        <v>641</v>
      </c>
      <c r="R1947" t="s">
        <v>144</v>
      </c>
      <c r="S1947" t="s">
        <v>145</v>
      </c>
      <c r="T1947" t="s">
        <v>146</v>
      </c>
      <c r="V1947" t="s">
        <v>147</v>
      </c>
      <c r="W1947" t="s">
        <v>687</v>
      </c>
      <c r="X1947" s="3">
        <v>5020</v>
      </c>
      <c r="Y1947" t="s">
        <v>148</v>
      </c>
      <c r="Z1947" t="s">
        <v>42</v>
      </c>
      <c r="AA1947" t="s">
        <v>149</v>
      </c>
      <c r="AB1947" t="s">
        <v>150</v>
      </c>
      <c r="AC1947" t="str">
        <f t="shared" si="61"/>
        <v>Pipps Georg</v>
      </c>
      <c r="AD1947" t="s">
        <v>51</v>
      </c>
    </row>
    <row r="1948" spans="1:30" x14ac:dyDescent="0.4">
      <c r="A1948">
        <v>10129</v>
      </c>
      <c r="B1948">
        <v>50</v>
      </c>
      <c r="C1948" s="2">
        <v>77.989999999999995</v>
      </c>
      <c r="D1948" s="2">
        <f>SALES­_DATA[[#This Row],[PRICEEACH]]*SALES­_DATA[[#This Row],[QUANTITYORDERED]]</f>
        <v>3899.4999999999995</v>
      </c>
      <c r="E1948">
        <v>1</v>
      </c>
      <c r="F1948" s="2">
        <v>3899.5</v>
      </c>
      <c r="G1948" s="2">
        <f>SALES­_DATA[[#This Row],[SALES]]-SALES­_DATA[[#This Row],[cost price]]</f>
        <v>0</v>
      </c>
      <c r="H1948" s="4">
        <v>37784</v>
      </c>
      <c r="I1948" s="1" t="s">
        <v>684</v>
      </c>
      <c r="J1948" t="s">
        <v>25</v>
      </c>
      <c r="K1948">
        <v>2</v>
      </c>
      <c r="L1948" t="str">
        <f t="shared" si="60"/>
        <v>Qtr 2</v>
      </c>
      <c r="M1948" t="s">
        <v>684</v>
      </c>
      <c r="N1948">
        <v>2003</v>
      </c>
      <c r="O1948" t="s">
        <v>550</v>
      </c>
      <c r="P1948" s="2">
        <v>83</v>
      </c>
      <c r="Q1948" t="s">
        <v>641</v>
      </c>
      <c r="R1948" t="s">
        <v>329</v>
      </c>
      <c r="S1948" t="s">
        <v>330</v>
      </c>
      <c r="T1948" t="s">
        <v>331</v>
      </c>
      <c r="V1948" t="s">
        <v>332</v>
      </c>
      <c r="W1948" t="s">
        <v>687</v>
      </c>
      <c r="X1948" s="3" t="s">
        <v>333</v>
      </c>
      <c r="Y1948" t="s">
        <v>170</v>
      </c>
      <c r="Z1948" t="s">
        <v>42</v>
      </c>
      <c r="AA1948" t="s">
        <v>61</v>
      </c>
      <c r="AB1948" t="s">
        <v>334</v>
      </c>
      <c r="AC1948" t="str">
        <f t="shared" si="61"/>
        <v>Brown Ann</v>
      </c>
      <c r="AD1948" t="s">
        <v>51</v>
      </c>
    </row>
    <row r="1949" spans="1:30" x14ac:dyDescent="0.4">
      <c r="A1949">
        <v>10143</v>
      </c>
      <c r="B1949">
        <v>23</v>
      </c>
      <c r="C1949" s="2">
        <v>80.510000000000005</v>
      </c>
      <c r="D1949" s="2">
        <f>SALES­_DATA[[#This Row],[PRICEEACH]]*SALES­_DATA[[#This Row],[QUANTITYORDERED]]</f>
        <v>1851.73</v>
      </c>
      <c r="E1949">
        <v>14</v>
      </c>
      <c r="F1949" s="2">
        <v>1851.73</v>
      </c>
      <c r="G1949" s="2">
        <f>SALES­_DATA[[#This Row],[SALES]]-SALES­_DATA[[#This Row],[cost price]]</f>
        <v>0</v>
      </c>
      <c r="H1949" s="4">
        <v>37843</v>
      </c>
      <c r="I1949" s="1" t="s">
        <v>679</v>
      </c>
      <c r="J1949" t="s">
        <v>25</v>
      </c>
      <c r="K1949">
        <v>3</v>
      </c>
      <c r="L1949" t="str">
        <f t="shared" si="60"/>
        <v>Qtr 3</v>
      </c>
      <c r="M1949" t="s">
        <v>679</v>
      </c>
      <c r="N1949">
        <v>2003</v>
      </c>
      <c r="O1949" t="s">
        <v>550</v>
      </c>
      <c r="P1949" s="2">
        <v>83</v>
      </c>
      <c r="Q1949" t="s">
        <v>641</v>
      </c>
      <c r="R1949" t="s">
        <v>335</v>
      </c>
      <c r="S1949">
        <v>5085559555</v>
      </c>
      <c r="T1949" t="s">
        <v>336</v>
      </c>
      <c r="V1949" t="s">
        <v>162</v>
      </c>
      <c r="W1949" t="s">
        <v>123</v>
      </c>
      <c r="X1949" s="3">
        <v>50553</v>
      </c>
      <c r="Y1949" t="s">
        <v>32</v>
      </c>
      <c r="Z1949" t="s">
        <v>33</v>
      </c>
      <c r="AA1949" t="s">
        <v>337</v>
      </c>
      <c r="AB1949" t="s">
        <v>338</v>
      </c>
      <c r="AC1949" t="str">
        <f t="shared" si="61"/>
        <v>Tam Wing C</v>
      </c>
      <c r="AD1949" t="s">
        <v>36</v>
      </c>
    </row>
    <row r="1950" spans="1:30" x14ac:dyDescent="0.4">
      <c r="A1950">
        <v>10155</v>
      </c>
      <c r="B1950">
        <v>37</v>
      </c>
      <c r="C1950" s="2">
        <v>67.930000000000007</v>
      </c>
      <c r="D1950" s="2">
        <f>SALES­_DATA[[#This Row],[PRICEEACH]]*SALES­_DATA[[#This Row],[QUANTITYORDERED]]</f>
        <v>2513.4100000000003</v>
      </c>
      <c r="E1950">
        <v>12</v>
      </c>
      <c r="F1950" s="2">
        <v>2513.41</v>
      </c>
      <c r="G1950" s="2">
        <f>SALES­_DATA[[#This Row],[SALES]]-SALES­_DATA[[#This Row],[cost price]]</f>
        <v>0</v>
      </c>
      <c r="H1950" s="4">
        <v>37900</v>
      </c>
      <c r="I1950" s="1" t="s">
        <v>680</v>
      </c>
      <c r="J1950" t="s">
        <v>25</v>
      </c>
      <c r="K1950">
        <v>4</v>
      </c>
      <c r="L1950" t="str">
        <f t="shared" si="60"/>
        <v>Qtr 4</v>
      </c>
      <c r="M1950" t="s">
        <v>680</v>
      </c>
      <c r="N1950">
        <v>2003</v>
      </c>
      <c r="O1950" t="s">
        <v>550</v>
      </c>
      <c r="P1950" s="2">
        <v>83</v>
      </c>
      <c r="Q1950" t="s">
        <v>641</v>
      </c>
      <c r="R1950" t="s">
        <v>126</v>
      </c>
      <c r="S1950" t="s">
        <v>127</v>
      </c>
      <c r="T1950" t="s">
        <v>128</v>
      </c>
      <c r="V1950" t="s">
        <v>129</v>
      </c>
      <c r="W1950" t="s">
        <v>687</v>
      </c>
      <c r="X1950" s="3">
        <v>21240</v>
      </c>
      <c r="Y1950" t="s">
        <v>130</v>
      </c>
      <c r="Z1950" t="s">
        <v>42</v>
      </c>
      <c r="AA1950" t="s">
        <v>131</v>
      </c>
      <c r="AB1950" t="s">
        <v>132</v>
      </c>
      <c r="AC1950" t="str">
        <f t="shared" si="61"/>
        <v>Karttunen Matti</v>
      </c>
      <c r="AD1950" t="s">
        <v>36</v>
      </c>
    </row>
    <row r="1951" spans="1:30" x14ac:dyDescent="0.4">
      <c r="A1951">
        <v>10167</v>
      </c>
      <c r="B1951">
        <v>29</v>
      </c>
      <c r="C1951" s="2">
        <v>83.86</v>
      </c>
      <c r="D1951" s="2">
        <f>SALES­_DATA[[#This Row],[PRICEEACH]]*SALES­_DATA[[#This Row],[QUANTITYORDERED]]</f>
        <v>2431.94</v>
      </c>
      <c r="E1951">
        <v>8</v>
      </c>
      <c r="F1951" s="2">
        <v>2431.94</v>
      </c>
      <c r="G1951" s="2">
        <f>SALES­_DATA[[#This Row],[SALES]]-SALES­_DATA[[#This Row],[cost price]]</f>
        <v>0</v>
      </c>
      <c r="H1951" s="4">
        <v>37917</v>
      </c>
      <c r="I1951" s="1" t="s">
        <v>680</v>
      </c>
      <c r="J1951" t="s">
        <v>339</v>
      </c>
      <c r="K1951">
        <v>4</v>
      </c>
      <c r="L1951" t="str">
        <f t="shared" si="60"/>
        <v>Qtr 4</v>
      </c>
      <c r="M1951" t="s">
        <v>680</v>
      </c>
      <c r="N1951">
        <v>2003</v>
      </c>
      <c r="O1951" t="s">
        <v>550</v>
      </c>
      <c r="P1951" s="2">
        <v>83</v>
      </c>
      <c r="Q1951" t="s">
        <v>641</v>
      </c>
      <c r="R1951" t="s">
        <v>261</v>
      </c>
      <c r="S1951" t="s">
        <v>262</v>
      </c>
      <c r="T1951" t="s">
        <v>263</v>
      </c>
      <c r="V1951" t="s">
        <v>264</v>
      </c>
      <c r="W1951" t="s">
        <v>687</v>
      </c>
      <c r="X1951" s="3" t="s">
        <v>265</v>
      </c>
      <c r="Y1951" t="s">
        <v>188</v>
      </c>
      <c r="Z1951" t="s">
        <v>42</v>
      </c>
      <c r="AA1951" t="s">
        <v>266</v>
      </c>
      <c r="AB1951" t="s">
        <v>206</v>
      </c>
      <c r="AC1951" t="str">
        <f t="shared" si="61"/>
        <v>Larsson Maria</v>
      </c>
      <c r="AD1951" t="s">
        <v>36</v>
      </c>
    </row>
    <row r="1952" spans="1:30" x14ac:dyDescent="0.4">
      <c r="A1952">
        <v>10178</v>
      </c>
      <c r="B1952">
        <v>21</v>
      </c>
      <c r="C1952" s="2">
        <v>72.12</v>
      </c>
      <c r="D1952" s="2">
        <f>SALES­_DATA[[#This Row],[PRICEEACH]]*SALES­_DATA[[#This Row],[QUANTITYORDERED]]</f>
        <v>1514.52</v>
      </c>
      <c r="E1952">
        <v>11</v>
      </c>
      <c r="F1952" s="2">
        <v>1514.52</v>
      </c>
      <c r="G1952" s="2">
        <f>SALES­_DATA[[#This Row],[SALES]]-SALES­_DATA[[#This Row],[cost price]]</f>
        <v>0</v>
      </c>
      <c r="H1952" s="4">
        <v>37933</v>
      </c>
      <c r="I1952" s="1" t="s">
        <v>681</v>
      </c>
      <c r="J1952" t="s">
        <v>25</v>
      </c>
      <c r="K1952">
        <v>4</v>
      </c>
      <c r="L1952" t="str">
        <f t="shared" si="60"/>
        <v>Qtr 4</v>
      </c>
      <c r="M1952" t="s">
        <v>681</v>
      </c>
      <c r="N1952">
        <v>2003</v>
      </c>
      <c r="O1952" t="s">
        <v>550</v>
      </c>
      <c r="P1952" s="2">
        <v>83</v>
      </c>
      <c r="Q1952" t="s">
        <v>641</v>
      </c>
      <c r="R1952" t="s">
        <v>340</v>
      </c>
      <c r="S1952" t="s">
        <v>341</v>
      </c>
      <c r="T1952" t="s">
        <v>342</v>
      </c>
      <c r="V1952" t="s">
        <v>343</v>
      </c>
      <c r="W1952" t="s">
        <v>687</v>
      </c>
      <c r="X1952" s="3">
        <v>31000</v>
      </c>
      <c r="Y1952" t="s">
        <v>41</v>
      </c>
      <c r="Z1952" t="s">
        <v>42</v>
      </c>
      <c r="AA1952" t="s">
        <v>344</v>
      </c>
      <c r="AB1952" t="s">
        <v>345</v>
      </c>
      <c r="AC1952" t="str">
        <f t="shared" si="61"/>
        <v>Roulet Annette</v>
      </c>
      <c r="AD1952" t="s">
        <v>36</v>
      </c>
    </row>
    <row r="1953" spans="1:30" x14ac:dyDescent="0.4">
      <c r="A1953">
        <v>10186</v>
      </c>
      <c r="B1953">
        <v>36</v>
      </c>
      <c r="C1953" s="2">
        <v>85.54</v>
      </c>
      <c r="D1953" s="2">
        <f>SALES­_DATA[[#This Row],[PRICEEACH]]*SALES­_DATA[[#This Row],[QUANTITYORDERED]]</f>
        <v>3079.44</v>
      </c>
      <c r="E1953">
        <v>8</v>
      </c>
      <c r="F1953" s="2">
        <v>3079.44</v>
      </c>
      <c r="G1953" s="2">
        <f>SALES­_DATA[[#This Row],[SALES]]-SALES­_DATA[[#This Row],[cost price]]</f>
        <v>0</v>
      </c>
      <c r="H1953" s="4">
        <v>37939</v>
      </c>
      <c r="I1953" s="1" t="s">
        <v>681</v>
      </c>
      <c r="J1953" t="s">
        <v>25</v>
      </c>
      <c r="K1953">
        <v>4</v>
      </c>
      <c r="L1953" t="str">
        <f t="shared" si="60"/>
        <v>Qtr 4</v>
      </c>
      <c r="M1953" t="s">
        <v>681</v>
      </c>
      <c r="N1953">
        <v>2003</v>
      </c>
      <c r="O1953" t="s">
        <v>550</v>
      </c>
      <c r="P1953" s="2">
        <v>83</v>
      </c>
      <c r="Q1953" t="s">
        <v>641</v>
      </c>
      <c r="R1953" t="s">
        <v>346</v>
      </c>
      <c r="S1953" t="s">
        <v>347</v>
      </c>
      <c r="T1953" t="s">
        <v>348</v>
      </c>
      <c r="V1953" t="s">
        <v>332</v>
      </c>
      <c r="W1953" t="s">
        <v>687</v>
      </c>
      <c r="X1953" s="3" t="s">
        <v>349</v>
      </c>
      <c r="Y1953" t="s">
        <v>170</v>
      </c>
      <c r="Z1953" t="s">
        <v>42</v>
      </c>
      <c r="AA1953" t="s">
        <v>350</v>
      </c>
      <c r="AB1953" t="s">
        <v>351</v>
      </c>
      <c r="AC1953" t="str">
        <f t="shared" si="61"/>
        <v>Hardy Thomas</v>
      </c>
      <c r="AD1953" t="s">
        <v>51</v>
      </c>
    </row>
    <row r="1954" spans="1:30" x14ac:dyDescent="0.4">
      <c r="A1954">
        <v>10197</v>
      </c>
      <c r="B1954">
        <v>22</v>
      </c>
      <c r="C1954" s="2">
        <v>86.38</v>
      </c>
      <c r="D1954" s="2">
        <f>SALES­_DATA[[#This Row],[PRICEEACH]]*SALES­_DATA[[#This Row],[QUANTITYORDERED]]</f>
        <v>1900.36</v>
      </c>
      <c r="E1954">
        <v>5</v>
      </c>
      <c r="F1954" s="2">
        <v>1900.36</v>
      </c>
      <c r="G1954" s="2">
        <f>SALES­_DATA[[#This Row],[SALES]]-SALES­_DATA[[#This Row],[cost price]]</f>
        <v>0</v>
      </c>
      <c r="H1954" s="4">
        <v>37951</v>
      </c>
      <c r="I1954" s="1" t="s">
        <v>681</v>
      </c>
      <c r="J1954" t="s">
        <v>25</v>
      </c>
      <c r="K1954">
        <v>4</v>
      </c>
      <c r="L1954" t="str">
        <f t="shared" si="60"/>
        <v>Qtr 4</v>
      </c>
      <c r="M1954" t="s">
        <v>681</v>
      </c>
      <c r="N1954">
        <v>2003</v>
      </c>
      <c r="O1954" t="s">
        <v>550</v>
      </c>
      <c r="P1954" s="2">
        <v>83</v>
      </c>
      <c r="Q1954" t="s">
        <v>641</v>
      </c>
      <c r="R1954" t="s">
        <v>352</v>
      </c>
      <c r="S1954" t="s">
        <v>353</v>
      </c>
      <c r="T1954" t="s">
        <v>354</v>
      </c>
      <c r="V1954" t="s">
        <v>355</v>
      </c>
      <c r="W1954" t="s">
        <v>687</v>
      </c>
      <c r="X1954" s="3">
        <v>8022</v>
      </c>
      <c r="Y1954" t="s">
        <v>178</v>
      </c>
      <c r="Z1954" t="s">
        <v>42</v>
      </c>
      <c r="AA1954" t="s">
        <v>356</v>
      </c>
      <c r="AB1954" t="s">
        <v>357</v>
      </c>
      <c r="AC1954" t="str">
        <f t="shared" si="61"/>
        <v>Saavedra Eduardo</v>
      </c>
      <c r="AD1954" t="s">
        <v>36</v>
      </c>
    </row>
    <row r="1955" spans="1:30" x14ac:dyDescent="0.4">
      <c r="A1955">
        <v>10209</v>
      </c>
      <c r="B1955">
        <v>22</v>
      </c>
      <c r="C1955" s="2">
        <v>89.73</v>
      </c>
      <c r="D1955" s="2">
        <f>SALES­_DATA[[#This Row],[PRICEEACH]]*SALES­_DATA[[#This Row],[QUANTITYORDERED]]</f>
        <v>1974.0600000000002</v>
      </c>
      <c r="E1955">
        <v>7</v>
      </c>
      <c r="F1955" s="2">
        <v>1974.06</v>
      </c>
      <c r="G1955" s="2">
        <f>SALES­_DATA[[#This Row],[SALES]]-SALES­_DATA[[#This Row],[cost price]]</f>
        <v>0</v>
      </c>
      <c r="H1955" s="4">
        <v>37995</v>
      </c>
      <c r="I1955" s="1" t="s">
        <v>675</v>
      </c>
      <c r="J1955" t="s">
        <v>25</v>
      </c>
      <c r="K1955">
        <v>1</v>
      </c>
      <c r="L1955" t="str">
        <f t="shared" si="60"/>
        <v>Qtr 1</v>
      </c>
      <c r="M1955" t="s">
        <v>675</v>
      </c>
      <c r="N1955">
        <v>2004</v>
      </c>
      <c r="O1955" t="s">
        <v>550</v>
      </c>
      <c r="P1955" s="2">
        <v>83</v>
      </c>
      <c r="Q1955" t="s">
        <v>641</v>
      </c>
      <c r="R1955" t="s">
        <v>358</v>
      </c>
      <c r="S1955">
        <v>2155554369</v>
      </c>
      <c r="T1955" t="s">
        <v>359</v>
      </c>
      <c r="V1955" t="s">
        <v>360</v>
      </c>
      <c r="W1955" t="s">
        <v>55</v>
      </c>
      <c r="X1955" s="3" t="s">
        <v>687</v>
      </c>
      <c r="Y1955" t="s">
        <v>32</v>
      </c>
      <c r="Z1955" t="s">
        <v>33</v>
      </c>
      <c r="AA1955" t="s">
        <v>361</v>
      </c>
      <c r="AB1955" t="s">
        <v>103</v>
      </c>
      <c r="AC1955" t="str">
        <f t="shared" si="61"/>
        <v>Chandler Michael</v>
      </c>
      <c r="AD1955" t="s">
        <v>36</v>
      </c>
    </row>
    <row r="1956" spans="1:30" x14ac:dyDescent="0.4">
      <c r="A1956">
        <v>10222</v>
      </c>
      <c r="B1956">
        <v>46</v>
      </c>
      <c r="C1956" s="2">
        <v>80.510000000000005</v>
      </c>
      <c r="D1956" s="2">
        <f>SALES­_DATA[[#This Row],[PRICEEACH]]*SALES­_DATA[[#This Row],[QUANTITYORDERED]]</f>
        <v>3703.46</v>
      </c>
      <c r="E1956">
        <v>11</v>
      </c>
      <c r="F1956" s="2">
        <v>3703.46</v>
      </c>
      <c r="G1956" s="2">
        <f>SALES­_DATA[[#This Row],[SALES]]-SALES­_DATA[[#This Row],[cost price]]</f>
        <v>0</v>
      </c>
      <c r="H1956" s="4">
        <v>38036</v>
      </c>
      <c r="I1956" s="1" t="s">
        <v>676</v>
      </c>
      <c r="J1956" t="s">
        <v>25</v>
      </c>
      <c r="K1956">
        <v>1</v>
      </c>
      <c r="L1956" t="str">
        <f t="shared" si="60"/>
        <v>Qtr 1</v>
      </c>
      <c r="M1956" t="s">
        <v>676</v>
      </c>
      <c r="N1956">
        <v>2004</v>
      </c>
      <c r="O1956" t="s">
        <v>550</v>
      </c>
      <c r="P1956" s="2">
        <v>83</v>
      </c>
      <c r="Q1956" t="s">
        <v>641</v>
      </c>
      <c r="R1956" t="s">
        <v>362</v>
      </c>
      <c r="S1956">
        <v>7605558146</v>
      </c>
      <c r="T1956" t="s">
        <v>363</v>
      </c>
      <c r="V1956" t="s">
        <v>364</v>
      </c>
      <c r="W1956" t="s">
        <v>55</v>
      </c>
      <c r="X1956" s="3">
        <v>91217</v>
      </c>
      <c r="Y1956" t="s">
        <v>32</v>
      </c>
      <c r="Z1956" t="s">
        <v>33</v>
      </c>
      <c r="AA1956" t="s">
        <v>237</v>
      </c>
      <c r="AB1956" t="s">
        <v>276</v>
      </c>
      <c r="AC1956" t="str">
        <f t="shared" si="61"/>
        <v>Thompson Valarie</v>
      </c>
      <c r="AD1956" t="s">
        <v>51</v>
      </c>
    </row>
    <row r="1957" spans="1:30" x14ac:dyDescent="0.4">
      <c r="A1957">
        <v>10248</v>
      </c>
      <c r="B1957">
        <v>23</v>
      </c>
      <c r="C1957" s="2">
        <v>76.31</v>
      </c>
      <c r="D1957" s="2">
        <f>SALES­_DATA[[#This Row],[PRICEEACH]]*SALES­_DATA[[#This Row],[QUANTITYORDERED]]</f>
        <v>1755.13</v>
      </c>
      <c r="E1957">
        <v>2</v>
      </c>
      <c r="F1957" s="2">
        <v>1755.13</v>
      </c>
      <c r="G1957" s="2">
        <f>SALES­_DATA[[#This Row],[SALES]]-SALES­_DATA[[#This Row],[cost price]]</f>
        <v>0</v>
      </c>
      <c r="H1957" s="4">
        <v>38114</v>
      </c>
      <c r="I1957" s="1" t="s">
        <v>677</v>
      </c>
      <c r="J1957" t="s">
        <v>339</v>
      </c>
      <c r="K1957">
        <v>2</v>
      </c>
      <c r="L1957" t="str">
        <f t="shared" si="60"/>
        <v>Qtr 2</v>
      </c>
      <c r="M1957" t="s">
        <v>677</v>
      </c>
      <c r="N1957">
        <v>2004</v>
      </c>
      <c r="O1957" t="s">
        <v>550</v>
      </c>
      <c r="P1957" s="2">
        <v>83</v>
      </c>
      <c r="Q1957" t="s">
        <v>641</v>
      </c>
      <c r="R1957" t="s">
        <v>28</v>
      </c>
      <c r="S1957">
        <v>2125557818</v>
      </c>
      <c r="T1957" t="s">
        <v>29</v>
      </c>
      <c r="V1957" t="s">
        <v>30</v>
      </c>
      <c r="W1957" t="s">
        <v>31</v>
      </c>
      <c r="X1957" s="3">
        <v>10022</v>
      </c>
      <c r="Y1957" t="s">
        <v>32</v>
      </c>
      <c r="Z1957" t="s">
        <v>33</v>
      </c>
      <c r="AA1957" t="s">
        <v>34</v>
      </c>
      <c r="AB1957" t="s">
        <v>35</v>
      </c>
      <c r="AC1957" t="str">
        <f t="shared" si="61"/>
        <v>Yu Kwai</v>
      </c>
      <c r="AD1957" t="s">
        <v>36</v>
      </c>
    </row>
    <row r="1958" spans="1:30" x14ac:dyDescent="0.4">
      <c r="A1958">
        <v>10262</v>
      </c>
      <c r="B1958">
        <v>49</v>
      </c>
      <c r="C1958" s="2">
        <v>87.21</v>
      </c>
      <c r="D1958" s="2">
        <f>SALES­_DATA[[#This Row],[PRICEEACH]]*SALES­_DATA[[#This Row],[QUANTITYORDERED]]</f>
        <v>4273.29</v>
      </c>
      <c r="E1958">
        <v>16</v>
      </c>
      <c r="F1958" s="2">
        <v>4273.29</v>
      </c>
      <c r="G1958" s="2">
        <f>SALES­_DATA[[#This Row],[SALES]]-SALES­_DATA[[#This Row],[cost price]]</f>
        <v>0</v>
      </c>
      <c r="H1958" s="4">
        <v>38162</v>
      </c>
      <c r="I1958" s="1" t="s">
        <v>684</v>
      </c>
      <c r="J1958" t="s">
        <v>339</v>
      </c>
      <c r="K1958">
        <v>2</v>
      </c>
      <c r="L1958" t="str">
        <f t="shared" si="60"/>
        <v>Qtr 2</v>
      </c>
      <c r="M1958" t="s">
        <v>684</v>
      </c>
      <c r="N1958">
        <v>2004</v>
      </c>
      <c r="O1958" t="s">
        <v>550</v>
      </c>
      <c r="P1958" s="2">
        <v>83</v>
      </c>
      <c r="Q1958" t="s">
        <v>641</v>
      </c>
      <c r="R1958" t="s">
        <v>174</v>
      </c>
      <c r="S1958" t="s">
        <v>175</v>
      </c>
      <c r="T1958" t="s">
        <v>176</v>
      </c>
      <c r="V1958" t="s">
        <v>177</v>
      </c>
      <c r="W1958" t="s">
        <v>687</v>
      </c>
      <c r="X1958" s="3">
        <v>28034</v>
      </c>
      <c r="Y1958" t="s">
        <v>178</v>
      </c>
      <c r="Z1958" t="s">
        <v>42</v>
      </c>
      <c r="AA1958" t="s">
        <v>179</v>
      </c>
      <c r="AB1958" t="s">
        <v>180</v>
      </c>
      <c r="AC1958" t="str">
        <f t="shared" si="61"/>
        <v>Freyre Diego</v>
      </c>
      <c r="AD1958" t="s">
        <v>51</v>
      </c>
    </row>
    <row r="1959" spans="1:30" x14ac:dyDescent="0.4">
      <c r="A1959">
        <v>10273</v>
      </c>
      <c r="B1959">
        <v>48</v>
      </c>
      <c r="C1959" s="2">
        <v>83.02</v>
      </c>
      <c r="D1959" s="2">
        <f>SALES­_DATA[[#This Row],[PRICEEACH]]*SALES­_DATA[[#This Row],[QUANTITYORDERED]]</f>
        <v>3984.96</v>
      </c>
      <c r="E1959">
        <v>3</v>
      </c>
      <c r="F1959" s="2">
        <v>3984.96</v>
      </c>
      <c r="G1959" s="2">
        <f>SALES­_DATA[[#This Row],[SALES]]-SALES­_DATA[[#This Row],[cost price]]</f>
        <v>0</v>
      </c>
      <c r="H1959" s="4">
        <v>38189</v>
      </c>
      <c r="I1959" s="1" t="s">
        <v>678</v>
      </c>
      <c r="J1959" t="s">
        <v>25</v>
      </c>
      <c r="K1959">
        <v>3</v>
      </c>
      <c r="L1959" t="str">
        <f t="shared" si="60"/>
        <v>Qtr 3</v>
      </c>
      <c r="M1959" t="s">
        <v>678</v>
      </c>
      <c r="N1959">
        <v>2004</v>
      </c>
      <c r="O1959" t="s">
        <v>550</v>
      </c>
      <c r="P1959" s="2">
        <v>83</v>
      </c>
      <c r="Q1959" t="s">
        <v>641</v>
      </c>
      <c r="R1959" t="s">
        <v>365</v>
      </c>
      <c r="S1959" t="s">
        <v>366</v>
      </c>
      <c r="T1959" t="s">
        <v>367</v>
      </c>
      <c r="V1959" t="s">
        <v>368</v>
      </c>
      <c r="W1959" t="s">
        <v>687</v>
      </c>
      <c r="X1959" s="3" t="s">
        <v>369</v>
      </c>
      <c r="Y1959" t="s">
        <v>370</v>
      </c>
      <c r="Z1959" t="s">
        <v>42</v>
      </c>
      <c r="AA1959" t="s">
        <v>371</v>
      </c>
      <c r="AB1959" t="s">
        <v>372</v>
      </c>
      <c r="AC1959" t="str">
        <f t="shared" si="61"/>
        <v>Dewey Catherine</v>
      </c>
      <c r="AD1959" t="s">
        <v>51</v>
      </c>
    </row>
    <row r="1960" spans="1:30" x14ac:dyDescent="0.4">
      <c r="A1960">
        <v>10283</v>
      </c>
      <c r="B1960">
        <v>33</v>
      </c>
      <c r="C1960" s="2">
        <v>72.959999999999994</v>
      </c>
      <c r="D1960" s="2">
        <f>SALES­_DATA[[#This Row],[PRICEEACH]]*SALES­_DATA[[#This Row],[QUANTITYORDERED]]</f>
        <v>2407.6799999999998</v>
      </c>
      <c r="E1960">
        <v>5</v>
      </c>
      <c r="F1960" s="2">
        <v>2407.6799999999998</v>
      </c>
      <c r="G1960" s="2">
        <f>SALES­_DATA[[#This Row],[SALES]]-SALES­_DATA[[#This Row],[cost price]]</f>
        <v>0</v>
      </c>
      <c r="H1960" s="4">
        <v>38219</v>
      </c>
      <c r="I1960" s="1" t="s">
        <v>679</v>
      </c>
      <c r="J1960" t="s">
        <v>25</v>
      </c>
      <c r="K1960">
        <v>3</v>
      </c>
      <c r="L1960" t="str">
        <f t="shared" si="60"/>
        <v>Qtr 3</v>
      </c>
      <c r="M1960" t="s">
        <v>679</v>
      </c>
      <c r="N1960">
        <v>2004</v>
      </c>
      <c r="O1960" t="s">
        <v>550</v>
      </c>
      <c r="P1960" s="2">
        <v>83</v>
      </c>
      <c r="Q1960" t="s">
        <v>641</v>
      </c>
      <c r="R1960" t="s">
        <v>373</v>
      </c>
      <c r="S1960" t="s">
        <v>374</v>
      </c>
      <c r="T1960" t="s">
        <v>375</v>
      </c>
      <c r="V1960" t="s">
        <v>376</v>
      </c>
      <c r="W1960" t="s">
        <v>229</v>
      </c>
      <c r="X1960" s="3" t="s">
        <v>377</v>
      </c>
      <c r="Y1960" t="s">
        <v>231</v>
      </c>
      <c r="Z1960" t="s">
        <v>33</v>
      </c>
      <c r="AA1960" t="s">
        <v>378</v>
      </c>
      <c r="AB1960" t="s">
        <v>172</v>
      </c>
      <c r="AC1960" t="str">
        <f t="shared" si="61"/>
        <v>Lincoln Elizabeth</v>
      </c>
      <c r="AD1960" t="s">
        <v>36</v>
      </c>
    </row>
    <row r="1961" spans="1:30" x14ac:dyDescent="0.4">
      <c r="A1961">
        <v>10296</v>
      </c>
      <c r="B1961">
        <v>22</v>
      </c>
      <c r="C1961" s="2">
        <v>77.150000000000006</v>
      </c>
      <c r="D1961" s="2">
        <f>SALES­_DATA[[#This Row],[PRICEEACH]]*SALES­_DATA[[#This Row],[QUANTITYORDERED]]</f>
        <v>1697.3000000000002</v>
      </c>
      <c r="E1961">
        <v>14</v>
      </c>
      <c r="F1961" s="2">
        <v>1697.3</v>
      </c>
      <c r="G1961" s="2">
        <f>SALES­_DATA[[#This Row],[SALES]]-SALES­_DATA[[#This Row],[cost price]]</f>
        <v>0</v>
      </c>
      <c r="H1961" s="4">
        <v>38245</v>
      </c>
      <c r="I1961" s="1" t="s">
        <v>685</v>
      </c>
      <c r="J1961" t="s">
        <v>25</v>
      </c>
      <c r="K1961">
        <v>3</v>
      </c>
      <c r="L1961" t="str">
        <f t="shared" si="60"/>
        <v>Qtr 3</v>
      </c>
      <c r="M1961" t="s">
        <v>685</v>
      </c>
      <c r="N1961">
        <v>2004</v>
      </c>
      <c r="O1961" t="s">
        <v>550</v>
      </c>
      <c r="P1961" s="2">
        <v>83</v>
      </c>
      <c r="Q1961" t="s">
        <v>641</v>
      </c>
      <c r="R1961" t="s">
        <v>572</v>
      </c>
      <c r="S1961" t="s">
        <v>573</v>
      </c>
      <c r="T1961" t="s">
        <v>574</v>
      </c>
      <c r="V1961" t="s">
        <v>575</v>
      </c>
      <c r="W1961" t="s">
        <v>687</v>
      </c>
      <c r="X1961" s="3">
        <v>80686</v>
      </c>
      <c r="Y1961" t="s">
        <v>443</v>
      </c>
      <c r="Z1961" t="s">
        <v>42</v>
      </c>
      <c r="AA1961" t="s">
        <v>576</v>
      </c>
      <c r="AB1961" t="s">
        <v>103</v>
      </c>
      <c r="AC1961" t="str">
        <f t="shared" si="61"/>
        <v>Donnermeyer Michael</v>
      </c>
      <c r="AD1961" t="s">
        <v>36</v>
      </c>
    </row>
    <row r="1962" spans="1:30" x14ac:dyDescent="0.4">
      <c r="A1962">
        <v>10307</v>
      </c>
      <c r="B1962">
        <v>22</v>
      </c>
      <c r="C1962" s="2">
        <v>91.41</v>
      </c>
      <c r="D1962" s="2">
        <f>SALES­_DATA[[#This Row],[PRICEEACH]]*SALES­_DATA[[#This Row],[QUANTITYORDERED]]</f>
        <v>2011.02</v>
      </c>
      <c r="E1962">
        <v>8</v>
      </c>
      <c r="F1962" s="2">
        <v>2011.02</v>
      </c>
      <c r="G1962" s="2">
        <f>SALES­_DATA[[#This Row],[SALES]]-SALES­_DATA[[#This Row],[cost price]]</f>
        <v>0</v>
      </c>
      <c r="H1962" s="4">
        <v>38274</v>
      </c>
      <c r="I1962" s="1" t="s">
        <v>680</v>
      </c>
      <c r="J1962" t="s">
        <v>25</v>
      </c>
      <c r="K1962">
        <v>4</v>
      </c>
      <c r="L1962" t="str">
        <f t="shared" si="60"/>
        <v>Qtr 4</v>
      </c>
      <c r="M1962" t="s">
        <v>680</v>
      </c>
      <c r="N1962">
        <v>2004</v>
      </c>
      <c r="O1962" t="s">
        <v>550</v>
      </c>
      <c r="P1962" s="2">
        <v>83</v>
      </c>
      <c r="Q1962" t="s">
        <v>641</v>
      </c>
      <c r="R1962" t="s">
        <v>214</v>
      </c>
      <c r="S1962">
        <v>2155554695</v>
      </c>
      <c r="T1962" t="s">
        <v>215</v>
      </c>
      <c r="V1962" t="s">
        <v>216</v>
      </c>
      <c r="W1962" t="s">
        <v>142</v>
      </c>
      <c r="X1962" s="3">
        <v>71270</v>
      </c>
      <c r="Y1962" t="s">
        <v>32</v>
      </c>
      <c r="Z1962" t="s">
        <v>33</v>
      </c>
      <c r="AA1962" t="s">
        <v>217</v>
      </c>
      <c r="AB1962" t="s">
        <v>218</v>
      </c>
      <c r="AC1962" t="str">
        <f t="shared" si="61"/>
        <v>Cervantes Francisca</v>
      </c>
      <c r="AD1962" t="s">
        <v>36</v>
      </c>
    </row>
    <row r="1963" spans="1:30" x14ac:dyDescent="0.4">
      <c r="A1963">
        <v>10316</v>
      </c>
      <c r="B1963">
        <v>25</v>
      </c>
      <c r="C1963" s="2">
        <v>92.25</v>
      </c>
      <c r="D1963" s="2">
        <f>SALES­_DATA[[#This Row],[PRICEEACH]]*SALES­_DATA[[#This Row],[QUANTITYORDERED]]</f>
        <v>2306.25</v>
      </c>
      <c r="E1963">
        <v>16</v>
      </c>
      <c r="F1963" s="2">
        <v>2306.25</v>
      </c>
      <c r="G1963" s="2">
        <f>SALES­_DATA[[#This Row],[SALES]]-SALES­_DATA[[#This Row],[cost price]]</f>
        <v>0</v>
      </c>
      <c r="H1963" s="4">
        <v>38292</v>
      </c>
      <c r="I1963" s="1" t="s">
        <v>681</v>
      </c>
      <c r="J1963" t="s">
        <v>25</v>
      </c>
      <c r="K1963">
        <v>4</v>
      </c>
      <c r="L1963" t="str">
        <f t="shared" si="60"/>
        <v>Qtr 4</v>
      </c>
      <c r="M1963" t="s">
        <v>681</v>
      </c>
      <c r="N1963">
        <v>2004</v>
      </c>
      <c r="O1963" t="s">
        <v>550</v>
      </c>
      <c r="P1963" s="2">
        <v>83</v>
      </c>
      <c r="Q1963" t="s">
        <v>641</v>
      </c>
      <c r="R1963" t="s">
        <v>383</v>
      </c>
      <c r="S1963" t="s">
        <v>384</v>
      </c>
      <c r="T1963" t="s">
        <v>385</v>
      </c>
      <c r="V1963" t="s">
        <v>386</v>
      </c>
      <c r="W1963" t="s">
        <v>387</v>
      </c>
      <c r="X1963" s="3" t="s">
        <v>388</v>
      </c>
      <c r="Y1963" t="s">
        <v>170</v>
      </c>
      <c r="Z1963" t="s">
        <v>42</v>
      </c>
      <c r="AA1963" t="s">
        <v>389</v>
      </c>
      <c r="AB1963" t="s">
        <v>390</v>
      </c>
      <c r="AC1963" t="str">
        <f t="shared" si="61"/>
        <v>Bennett Helen</v>
      </c>
      <c r="AD1963" t="s">
        <v>36</v>
      </c>
    </row>
    <row r="1964" spans="1:30" x14ac:dyDescent="0.4">
      <c r="A1964">
        <v>10326</v>
      </c>
      <c r="B1964">
        <v>20</v>
      </c>
      <c r="C1964" s="2">
        <v>92.25</v>
      </c>
      <c r="D1964" s="2">
        <f>SALES­_DATA[[#This Row],[PRICEEACH]]*SALES­_DATA[[#This Row],[QUANTITYORDERED]]</f>
        <v>1845</v>
      </c>
      <c r="E1964">
        <v>2</v>
      </c>
      <c r="F1964" s="2">
        <v>1845</v>
      </c>
      <c r="G1964" s="2">
        <f>SALES­_DATA[[#This Row],[SALES]]-SALES­_DATA[[#This Row],[cost price]]</f>
        <v>0</v>
      </c>
      <c r="H1964" s="4">
        <v>38300</v>
      </c>
      <c r="I1964" s="1" t="s">
        <v>681</v>
      </c>
      <c r="J1964" t="s">
        <v>25</v>
      </c>
      <c r="K1964">
        <v>4</v>
      </c>
      <c r="L1964" t="str">
        <f t="shared" si="60"/>
        <v>Qtr 4</v>
      </c>
      <c r="M1964" t="s">
        <v>681</v>
      </c>
      <c r="N1964">
        <v>2004</v>
      </c>
      <c r="O1964" t="s">
        <v>550</v>
      </c>
      <c r="P1964" s="2">
        <v>83</v>
      </c>
      <c r="Q1964" t="s">
        <v>641</v>
      </c>
      <c r="R1964" t="s">
        <v>183</v>
      </c>
      <c r="S1964" t="s">
        <v>184</v>
      </c>
      <c r="T1964" t="s">
        <v>185</v>
      </c>
      <c r="V1964" t="s">
        <v>186</v>
      </c>
      <c r="W1964" t="s">
        <v>687</v>
      </c>
      <c r="X1964" s="3" t="s">
        <v>187</v>
      </c>
      <c r="Y1964" t="s">
        <v>188</v>
      </c>
      <c r="Z1964" t="s">
        <v>42</v>
      </c>
      <c r="AA1964" t="s">
        <v>189</v>
      </c>
      <c r="AB1964" t="s">
        <v>190</v>
      </c>
      <c r="AC1964" t="str">
        <f t="shared" si="61"/>
        <v>Berglund Christina</v>
      </c>
      <c r="AD1964" t="s">
        <v>36</v>
      </c>
    </row>
    <row r="1965" spans="1:30" x14ac:dyDescent="0.4">
      <c r="A1965">
        <v>10339</v>
      </c>
      <c r="B1965">
        <v>42</v>
      </c>
      <c r="C1965" s="2">
        <v>59.36</v>
      </c>
      <c r="D1965" s="2">
        <f>SALES­_DATA[[#This Row],[PRICEEACH]]*SALES­_DATA[[#This Row],[QUANTITYORDERED]]</f>
        <v>2493.12</v>
      </c>
      <c r="E1965">
        <v>16</v>
      </c>
      <c r="F1965" s="2">
        <v>2493.12</v>
      </c>
      <c r="G1965" s="2">
        <f>SALES­_DATA[[#This Row],[SALES]]-SALES­_DATA[[#This Row],[cost price]]</f>
        <v>0</v>
      </c>
      <c r="H1965" s="4">
        <v>38314</v>
      </c>
      <c r="I1965" s="1" t="s">
        <v>681</v>
      </c>
      <c r="J1965" t="s">
        <v>25</v>
      </c>
      <c r="K1965">
        <v>4</v>
      </c>
      <c r="L1965" t="str">
        <f t="shared" si="60"/>
        <v>Qtr 4</v>
      </c>
      <c r="M1965" t="s">
        <v>681</v>
      </c>
      <c r="N1965">
        <v>2004</v>
      </c>
      <c r="O1965" t="s">
        <v>550</v>
      </c>
      <c r="P1965" s="2">
        <v>83</v>
      </c>
      <c r="Q1965" t="s">
        <v>641</v>
      </c>
      <c r="R1965" t="s">
        <v>246</v>
      </c>
      <c r="S1965" t="s">
        <v>247</v>
      </c>
      <c r="T1965" t="s">
        <v>248</v>
      </c>
      <c r="V1965" t="s">
        <v>249</v>
      </c>
      <c r="W1965" t="s">
        <v>250</v>
      </c>
      <c r="X1965" s="3" t="s">
        <v>251</v>
      </c>
      <c r="Y1965" t="s">
        <v>200</v>
      </c>
      <c r="Z1965" t="s">
        <v>200</v>
      </c>
      <c r="AA1965" t="s">
        <v>252</v>
      </c>
      <c r="AB1965" t="s">
        <v>253</v>
      </c>
      <c r="AC1965" t="str">
        <f t="shared" si="61"/>
        <v>Shimamura Akiko</v>
      </c>
      <c r="AD1965" t="s">
        <v>36</v>
      </c>
    </row>
    <row r="1966" spans="1:30" x14ac:dyDescent="0.4">
      <c r="A1966">
        <v>10350</v>
      </c>
      <c r="B1966">
        <v>25</v>
      </c>
      <c r="C1966" s="2">
        <v>60.34</v>
      </c>
      <c r="D1966" s="2">
        <f>SALES­_DATA[[#This Row],[PRICEEACH]]*SALES­_DATA[[#This Row],[QUANTITYORDERED]]</f>
        <v>1508.5</v>
      </c>
      <c r="E1966">
        <v>10</v>
      </c>
      <c r="F1966" s="2">
        <v>1508.5</v>
      </c>
      <c r="G1966" s="2">
        <f>SALES­_DATA[[#This Row],[SALES]]-SALES­_DATA[[#This Row],[cost price]]</f>
        <v>0</v>
      </c>
      <c r="H1966" s="4">
        <v>38323</v>
      </c>
      <c r="I1966" s="1" t="s">
        <v>682</v>
      </c>
      <c r="J1966" t="s">
        <v>25</v>
      </c>
      <c r="K1966">
        <v>4</v>
      </c>
      <c r="L1966" t="str">
        <f t="shared" si="60"/>
        <v>Qtr 4</v>
      </c>
      <c r="M1966" t="s">
        <v>682</v>
      </c>
      <c r="N1966">
        <v>2004</v>
      </c>
      <c r="O1966" t="s">
        <v>550</v>
      </c>
      <c r="P1966" s="2">
        <v>83</v>
      </c>
      <c r="Q1966" t="s">
        <v>641</v>
      </c>
      <c r="R1966" t="s">
        <v>174</v>
      </c>
      <c r="S1966" t="s">
        <v>175</v>
      </c>
      <c r="T1966" t="s">
        <v>176</v>
      </c>
      <c r="V1966" t="s">
        <v>177</v>
      </c>
      <c r="W1966" t="s">
        <v>687</v>
      </c>
      <c r="X1966" s="3">
        <v>28034</v>
      </c>
      <c r="Y1966" t="s">
        <v>178</v>
      </c>
      <c r="Z1966" t="s">
        <v>42</v>
      </c>
      <c r="AA1966" t="s">
        <v>179</v>
      </c>
      <c r="AB1966" t="s">
        <v>180</v>
      </c>
      <c r="AC1966" t="str">
        <f t="shared" si="61"/>
        <v>Freyre Diego</v>
      </c>
      <c r="AD1966" t="s">
        <v>36</v>
      </c>
    </row>
    <row r="1967" spans="1:30" x14ac:dyDescent="0.4">
      <c r="A1967">
        <v>10373</v>
      </c>
      <c r="B1967">
        <v>23</v>
      </c>
      <c r="C1967" s="2">
        <v>100</v>
      </c>
      <c r="D1967" s="2">
        <f>SALES­_DATA[[#This Row],[PRICEEACH]]*SALES­_DATA[[#This Row],[QUANTITYORDERED]]</f>
        <v>2300</v>
      </c>
      <c r="E1967">
        <v>10</v>
      </c>
      <c r="F1967" s="2">
        <v>2394.3000000000002</v>
      </c>
      <c r="G1967" s="2">
        <f>SALES­_DATA[[#This Row],[SALES]]-SALES­_DATA[[#This Row],[cost price]]</f>
        <v>94.300000000000182</v>
      </c>
      <c r="H1967" s="4">
        <v>38383</v>
      </c>
      <c r="I1967" s="1" t="s">
        <v>675</v>
      </c>
      <c r="J1967" t="s">
        <v>25</v>
      </c>
      <c r="K1967">
        <v>1</v>
      </c>
      <c r="L1967" t="str">
        <f t="shared" si="60"/>
        <v>Qtr 1</v>
      </c>
      <c r="M1967" t="s">
        <v>675</v>
      </c>
      <c r="N1967">
        <v>2005</v>
      </c>
      <c r="O1967" t="s">
        <v>550</v>
      </c>
      <c r="P1967" s="2">
        <v>83</v>
      </c>
      <c r="Q1967" t="s">
        <v>641</v>
      </c>
      <c r="R1967" t="s">
        <v>391</v>
      </c>
      <c r="S1967" t="s">
        <v>392</v>
      </c>
      <c r="T1967" t="s">
        <v>393</v>
      </c>
      <c r="V1967" t="s">
        <v>394</v>
      </c>
      <c r="W1967" t="s">
        <v>687</v>
      </c>
      <c r="X1967" s="3">
        <v>90110</v>
      </c>
      <c r="Y1967" t="s">
        <v>130</v>
      </c>
      <c r="Z1967" t="s">
        <v>42</v>
      </c>
      <c r="AA1967" t="s">
        <v>395</v>
      </c>
      <c r="AB1967" t="s">
        <v>396</v>
      </c>
      <c r="AC1967" t="str">
        <f t="shared" si="61"/>
        <v>Koskitalo Pirkko</v>
      </c>
      <c r="AD1967" t="s">
        <v>36</v>
      </c>
    </row>
    <row r="1968" spans="1:30" x14ac:dyDescent="0.4">
      <c r="A1968">
        <v>10385</v>
      </c>
      <c r="B1968">
        <v>37</v>
      </c>
      <c r="C1968" s="2">
        <v>85.54</v>
      </c>
      <c r="D1968" s="2">
        <f>SALES­_DATA[[#This Row],[PRICEEACH]]*SALES­_DATA[[#This Row],[QUANTITYORDERED]]</f>
        <v>3164.98</v>
      </c>
      <c r="E1968">
        <v>2</v>
      </c>
      <c r="F1968" s="2">
        <v>3164.98</v>
      </c>
      <c r="G1968" s="2">
        <f>SALES­_DATA[[#This Row],[SALES]]-SALES­_DATA[[#This Row],[cost price]]</f>
        <v>0</v>
      </c>
      <c r="H1968" s="4">
        <v>38411</v>
      </c>
      <c r="I1968" s="1" t="s">
        <v>676</v>
      </c>
      <c r="J1968" t="s">
        <v>25</v>
      </c>
      <c r="K1968">
        <v>1</v>
      </c>
      <c r="L1968" t="str">
        <f t="shared" si="60"/>
        <v>Qtr 1</v>
      </c>
      <c r="M1968" t="s">
        <v>676</v>
      </c>
      <c r="N1968">
        <v>2005</v>
      </c>
      <c r="O1968" t="s">
        <v>550</v>
      </c>
      <c r="P1968" s="2">
        <v>83</v>
      </c>
      <c r="Q1968" t="s">
        <v>641</v>
      </c>
      <c r="R1968" t="s">
        <v>272</v>
      </c>
      <c r="S1968">
        <v>4155551450</v>
      </c>
      <c r="T1968" t="s">
        <v>273</v>
      </c>
      <c r="V1968" t="s">
        <v>274</v>
      </c>
      <c r="W1968" t="s">
        <v>55</v>
      </c>
      <c r="X1968" s="3">
        <v>97562</v>
      </c>
      <c r="Y1968" t="s">
        <v>32</v>
      </c>
      <c r="Z1968" t="s">
        <v>33</v>
      </c>
      <c r="AA1968" t="s">
        <v>275</v>
      </c>
      <c r="AB1968" t="s">
        <v>276</v>
      </c>
      <c r="AC1968" t="str">
        <f t="shared" si="61"/>
        <v>Nelson Valarie</v>
      </c>
      <c r="AD1968" t="s">
        <v>51</v>
      </c>
    </row>
    <row r="1969" spans="1:30" x14ac:dyDescent="0.4">
      <c r="A1969">
        <v>10396</v>
      </c>
      <c r="B1969">
        <v>37</v>
      </c>
      <c r="C1969" s="2">
        <v>90.57</v>
      </c>
      <c r="D1969" s="2">
        <f>SALES­_DATA[[#This Row],[PRICEEACH]]*SALES­_DATA[[#This Row],[QUANTITYORDERED]]</f>
        <v>3351.0899999999997</v>
      </c>
      <c r="E1969">
        <v>8</v>
      </c>
      <c r="F1969" s="2">
        <v>3351.09</v>
      </c>
      <c r="G1969" s="2">
        <f>SALES­_DATA[[#This Row],[SALES]]-SALES­_DATA[[#This Row],[cost price]]</f>
        <v>0</v>
      </c>
      <c r="H1969" s="4">
        <v>38434</v>
      </c>
      <c r="I1969" s="1" t="s">
        <v>686</v>
      </c>
      <c r="J1969" t="s">
        <v>25</v>
      </c>
      <c r="K1969">
        <v>1</v>
      </c>
      <c r="L1969" t="str">
        <f t="shared" si="60"/>
        <v>Qtr 1</v>
      </c>
      <c r="M1969" t="s">
        <v>686</v>
      </c>
      <c r="N1969">
        <v>2005</v>
      </c>
      <c r="O1969" t="s">
        <v>550</v>
      </c>
      <c r="P1969" s="2">
        <v>83</v>
      </c>
      <c r="Q1969" t="s">
        <v>641</v>
      </c>
      <c r="R1969" t="s">
        <v>272</v>
      </c>
      <c r="S1969">
        <v>4155551450</v>
      </c>
      <c r="T1969" t="s">
        <v>273</v>
      </c>
      <c r="V1969" t="s">
        <v>274</v>
      </c>
      <c r="W1969" t="s">
        <v>55</v>
      </c>
      <c r="X1969" s="3">
        <v>97562</v>
      </c>
      <c r="Y1969" t="s">
        <v>32</v>
      </c>
      <c r="Z1969" t="s">
        <v>33</v>
      </c>
      <c r="AA1969" t="s">
        <v>275</v>
      </c>
      <c r="AB1969" t="s">
        <v>276</v>
      </c>
      <c r="AC1969" t="str">
        <f t="shared" si="61"/>
        <v>Nelson Valarie</v>
      </c>
      <c r="AD1969" t="s">
        <v>51</v>
      </c>
    </row>
    <row r="1970" spans="1:30" x14ac:dyDescent="0.4">
      <c r="A1970">
        <v>10400</v>
      </c>
      <c r="B1970">
        <v>42</v>
      </c>
      <c r="C1970" s="2">
        <v>72.959999999999994</v>
      </c>
      <c r="D1970" s="2">
        <f>SALES­_DATA[[#This Row],[PRICEEACH]]*SALES­_DATA[[#This Row],[QUANTITYORDERED]]</f>
        <v>3064.3199999999997</v>
      </c>
      <c r="E1970">
        <v>8</v>
      </c>
      <c r="F1970" s="2">
        <v>3064.32</v>
      </c>
      <c r="G1970" s="2">
        <f>SALES­_DATA[[#This Row],[SALES]]-SALES­_DATA[[#This Row],[cost price]]</f>
        <v>0</v>
      </c>
      <c r="H1970" s="4">
        <v>38443</v>
      </c>
      <c r="I1970" s="1" t="s">
        <v>683</v>
      </c>
      <c r="J1970" t="s">
        <v>25</v>
      </c>
      <c r="K1970">
        <v>2</v>
      </c>
      <c r="L1970" t="str">
        <f t="shared" si="60"/>
        <v>Qtr 2</v>
      </c>
      <c r="M1970" t="s">
        <v>683</v>
      </c>
      <c r="N1970">
        <v>2005</v>
      </c>
      <c r="O1970" t="s">
        <v>550</v>
      </c>
      <c r="P1970" s="2">
        <v>83</v>
      </c>
      <c r="Q1970" t="s">
        <v>641</v>
      </c>
      <c r="R1970" t="s">
        <v>397</v>
      </c>
      <c r="S1970">
        <v>4085553659</v>
      </c>
      <c r="T1970" t="s">
        <v>398</v>
      </c>
      <c r="V1970" t="s">
        <v>399</v>
      </c>
      <c r="W1970" t="s">
        <v>55</v>
      </c>
      <c r="X1970" s="3">
        <v>94217</v>
      </c>
      <c r="Y1970" t="s">
        <v>32</v>
      </c>
      <c r="Z1970" t="s">
        <v>33</v>
      </c>
      <c r="AA1970" t="s">
        <v>102</v>
      </c>
      <c r="AB1970" t="s">
        <v>400</v>
      </c>
      <c r="AC1970" t="str">
        <f t="shared" si="61"/>
        <v>Frick Sue</v>
      </c>
      <c r="AD1970" t="s">
        <v>51</v>
      </c>
    </row>
    <row r="1971" spans="1:30" x14ac:dyDescent="0.4">
      <c r="A1971">
        <v>10414</v>
      </c>
      <c r="B1971">
        <v>51</v>
      </c>
      <c r="C1971" s="2">
        <v>76.31</v>
      </c>
      <c r="D1971" s="2">
        <f>SALES­_DATA[[#This Row],[PRICEEACH]]*SALES­_DATA[[#This Row],[QUANTITYORDERED]]</f>
        <v>3891.81</v>
      </c>
      <c r="E1971">
        <v>2</v>
      </c>
      <c r="F1971" s="2">
        <v>3891.81</v>
      </c>
      <c r="G1971" s="2">
        <f>SALES­_DATA[[#This Row],[SALES]]-SALES­_DATA[[#This Row],[cost price]]</f>
        <v>0</v>
      </c>
      <c r="H1971" s="4">
        <v>38478</v>
      </c>
      <c r="I1971" s="1" t="s">
        <v>677</v>
      </c>
      <c r="J1971" t="s">
        <v>401</v>
      </c>
      <c r="K1971">
        <v>2</v>
      </c>
      <c r="L1971" t="str">
        <f t="shared" si="60"/>
        <v>Qtr 2</v>
      </c>
      <c r="M1971" t="s">
        <v>677</v>
      </c>
      <c r="N1971">
        <v>2005</v>
      </c>
      <c r="O1971" t="s">
        <v>550</v>
      </c>
      <c r="P1971" s="2">
        <v>83</v>
      </c>
      <c r="Q1971" t="s">
        <v>641</v>
      </c>
      <c r="R1971" t="s">
        <v>379</v>
      </c>
      <c r="S1971">
        <v>6175559555</v>
      </c>
      <c r="T1971" t="s">
        <v>380</v>
      </c>
      <c r="V1971" t="s">
        <v>381</v>
      </c>
      <c r="W1971" t="s">
        <v>123</v>
      </c>
      <c r="X1971" s="3">
        <v>51003</v>
      </c>
      <c r="Y1971" t="s">
        <v>32</v>
      </c>
      <c r="Z1971" t="s">
        <v>33</v>
      </c>
      <c r="AA1971" t="s">
        <v>382</v>
      </c>
      <c r="AB1971" t="s">
        <v>66</v>
      </c>
      <c r="AC1971" t="str">
        <f t="shared" si="61"/>
        <v>Yoshido Juri</v>
      </c>
      <c r="AD1971" t="s">
        <v>51</v>
      </c>
    </row>
    <row r="1972" spans="1:30" x14ac:dyDescent="0.4">
      <c r="A1972">
        <v>10108</v>
      </c>
      <c r="B1972">
        <v>40</v>
      </c>
      <c r="C1972" s="2">
        <v>100</v>
      </c>
      <c r="D1972" s="2">
        <f>SALES­_DATA[[#This Row],[PRICEEACH]]*SALES­_DATA[[#This Row],[QUANTITYORDERED]]</f>
        <v>4000</v>
      </c>
      <c r="E1972">
        <v>1</v>
      </c>
      <c r="F1972" s="2">
        <v>5448.8</v>
      </c>
      <c r="G1972" s="2">
        <f>SALES­_DATA[[#This Row],[SALES]]-SALES­_DATA[[#This Row],[cost price]]</f>
        <v>1448.8000000000002</v>
      </c>
      <c r="H1972" s="4">
        <v>37683</v>
      </c>
      <c r="I1972" s="1" t="s">
        <v>686</v>
      </c>
      <c r="J1972" t="s">
        <v>25</v>
      </c>
      <c r="K1972">
        <v>1</v>
      </c>
      <c r="L1972" t="str">
        <f t="shared" si="60"/>
        <v>Qtr 1</v>
      </c>
      <c r="M1972" t="s">
        <v>686</v>
      </c>
      <c r="N1972">
        <v>2003</v>
      </c>
      <c r="O1972" t="s">
        <v>181</v>
      </c>
      <c r="P1972" s="2">
        <v>140</v>
      </c>
      <c r="Q1972" t="s">
        <v>642</v>
      </c>
      <c r="R1972" t="s">
        <v>425</v>
      </c>
      <c r="S1972" t="s">
        <v>426</v>
      </c>
      <c r="T1972" t="s">
        <v>427</v>
      </c>
      <c r="V1972" t="s">
        <v>428</v>
      </c>
      <c r="W1972" t="s">
        <v>687</v>
      </c>
      <c r="X1972" s="3" t="s">
        <v>429</v>
      </c>
      <c r="Y1972" t="s">
        <v>430</v>
      </c>
      <c r="Z1972" t="s">
        <v>200</v>
      </c>
      <c r="AA1972" t="s">
        <v>431</v>
      </c>
      <c r="AB1972" t="s">
        <v>432</v>
      </c>
      <c r="AC1972" t="str">
        <f t="shared" si="61"/>
        <v>Cruz Arnold</v>
      </c>
      <c r="AD1972" t="s">
        <v>51</v>
      </c>
    </row>
    <row r="1973" spans="1:30" x14ac:dyDescent="0.4">
      <c r="A1973">
        <v>10122</v>
      </c>
      <c r="B1973">
        <v>43</v>
      </c>
      <c r="C1973" s="2">
        <v>100</v>
      </c>
      <c r="D1973" s="2">
        <f>SALES­_DATA[[#This Row],[PRICEEACH]]*SALES­_DATA[[#This Row],[QUANTITYORDERED]]</f>
        <v>4300</v>
      </c>
      <c r="E1973">
        <v>5</v>
      </c>
      <c r="F1973" s="2">
        <v>5494.97</v>
      </c>
      <c r="G1973" s="2">
        <f>SALES­_DATA[[#This Row],[SALES]]-SALES­_DATA[[#This Row],[cost price]]</f>
        <v>1194.9700000000003</v>
      </c>
      <c r="H1973" s="4">
        <v>37749</v>
      </c>
      <c r="I1973" s="1" t="s">
        <v>677</v>
      </c>
      <c r="J1973" t="s">
        <v>25</v>
      </c>
      <c r="K1973">
        <v>2</v>
      </c>
      <c r="L1973" t="str">
        <f t="shared" si="60"/>
        <v>Qtr 2</v>
      </c>
      <c r="M1973" t="s">
        <v>677</v>
      </c>
      <c r="N1973">
        <v>2003</v>
      </c>
      <c r="O1973" t="s">
        <v>181</v>
      </c>
      <c r="P1973" s="2">
        <v>140</v>
      </c>
      <c r="Q1973" t="s">
        <v>642</v>
      </c>
      <c r="R1973" t="s">
        <v>433</v>
      </c>
      <c r="S1973" t="s">
        <v>434</v>
      </c>
      <c r="T1973" t="s">
        <v>435</v>
      </c>
      <c r="V1973" t="s">
        <v>436</v>
      </c>
      <c r="W1973" t="s">
        <v>687</v>
      </c>
      <c r="X1973" s="3">
        <v>13008</v>
      </c>
      <c r="Y1973" t="s">
        <v>41</v>
      </c>
      <c r="Z1973" t="s">
        <v>42</v>
      </c>
      <c r="AA1973" t="s">
        <v>437</v>
      </c>
      <c r="AB1973" t="s">
        <v>438</v>
      </c>
      <c r="AC1973" t="str">
        <f t="shared" si="61"/>
        <v>Lebihan Laurence</v>
      </c>
      <c r="AD1973" t="s">
        <v>51</v>
      </c>
    </row>
    <row r="1974" spans="1:30" x14ac:dyDescent="0.4">
      <c r="A1974">
        <v>10135</v>
      </c>
      <c r="B1974">
        <v>47</v>
      </c>
      <c r="C1974" s="2">
        <v>100</v>
      </c>
      <c r="D1974" s="2">
        <f>SALES­_DATA[[#This Row],[PRICEEACH]]*SALES­_DATA[[#This Row],[QUANTITYORDERED]]</f>
        <v>4700</v>
      </c>
      <c r="E1974">
        <v>2</v>
      </c>
      <c r="F1974" s="2">
        <v>6336.07</v>
      </c>
      <c r="G1974" s="2">
        <f>SALES­_DATA[[#This Row],[SALES]]-SALES­_DATA[[#This Row],[cost price]]</f>
        <v>1636.0699999999997</v>
      </c>
      <c r="H1974" s="4">
        <v>37804</v>
      </c>
      <c r="I1974" s="1" t="s">
        <v>678</v>
      </c>
      <c r="J1974" t="s">
        <v>25</v>
      </c>
      <c r="K1974">
        <v>3</v>
      </c>
      <c r="L1974" t="str">
        <f t="shared" si="60"/>
        <v>Qtr 3</v>
      </c>
      <c r="M1974" t="s">
        <v>678</v>
      </c>
      <c r="N1974">
        <v>2003</v>
      </c>
      <c r="O1974" t="s">
        <v>181</v>
      </c>
      <c r="P1974" s="2">
        <v>140</v>
      </c>
      <c r="Q1974" t="s">
        <v>642</v>
      </c>
      <c r="R1974" t="s">
        <v>272</v>
      </c>
      <c r="S1974">
        <v>4155551450</v>
      </c>
      <c r="T1974" t="s">
        <v>273</v>
      </c>
      <c r="V1974" t="s">
        <v>274</v>
      </c>
      <c r="W1974" t="s">
        <v>55</v>
      </c>
      <c r="X1974" s="3">
        <v>97562</v>
      </c>
      <c r="Y1974" t="s">
        <v>32</v>
      </c>
      <c r="Z1974" t="s">
        <v>33</v>
      </c>
      <c r="AA1974" t="s">
        <v>275</v>
      </c>
      <c r="AB1974" t="s">
        <v>276</v>
      </c>
      <c r="AC1974" t="str">
        <f t="shared" si="61"/>
        <v>Nelson Valarie</v>
      </c>
      <c r="AD1974" t="s">
        <v>51</v>
      </c>
    </row>
    <row r="1975" spans="1:30" x14ac:dyDescent="0.4">
      <c r="A1975">
        <v>10147</v>
      </c>
      <c r="B1975">
        <v>23</v>
      </c>
      <c r="C1975" s="2">
        <v>100</v>
      </c>
      <c r="D1975" s="2">
        <f>SALES­_DATA[[#This Row],[PRICEEACH]]*SALES­_DATA[[#This Row],[QUANTITYORDERED]]</f>
        <v>2300</v>
      </c>
      <c r="E1975">
        <v>2</v>
      </c>
      <c r="F1975" s="2">
        <v>2906.97</v>
      </c>
      <c r="G1975" s="2">
        <f>SALES­_DATA[[#This Row],[SALES]]-SALES­_DATA[[#This Row],[cost price]]</f>
        <v>606.9699999999998</v>
      </c>
      <c r="H1975" s="4">
        <v>37869</v>
      </c>
      <c r="I1975" s="1" t="s">
        <v>685</v>
      </c>
      <c r="J1975" t="s">
        <v>25</v>
      </c>
      <c r="K1975">
        <v>3</v>
      </c>
      <c r="L1975" t="str">
        <f t="shared" si="60"/>
        <v>Qtr 3</v>
      </c>
      <c r="M1975" t="s">
        <v>685</v>
      </c>
      <c r="N1975">
        <v>2003</v>
      </c>
      <c r="O1975" t="s">
        <v>181</v>
      </c>
      <c r="P1975" s="2">
        <v>140</v>
      </c>
      <c r="Q1975" t="s">
        <v>642</v>
      </c>
      <c r="R1975" t="s">
        <v>281</v>
      </c>
      <c r="S1975">
        <v>6175558555</v>
      </c>
      <c r="T1975" t="s">
        <v>282</v>
      </c>
      <c r="V1975" t="s">
        <v>283</v>
      </c>
      <c r="W1975" t="s">
        <v>123</v>
      </c>
      <c r="X1975" s="3">
        <v>58339</v>
      </c>
      <c r="Y1975" t="s">
        <v>32</v>
      </c>
      <c r="Z1975" t="s">
        <v>33</v>
      </c>
      <c r="AA1975" t="s">
        <v>275</v>
      </c>
      <c r="AB1975" t="s">
        <v>284</v>
      </c>
      <c r="AC1975" t="str">
        <f t="shared" si="61"/>
        <v>Nelson Allen</v>
      </c>
      <c r="AD1975" t="s">
        <v>36</v>
      </c>
    </row>
    <row r="1976" spans="1:30" x14ac:dyDescent="0.4">
      <c r="A1976">
        <v>10160</v>
      </c>
      <c r="B1976">
        <v>35</v>
      </c>
      <c r="C1976" s="2">
        <v>100</v>
      </c>
      <c r="D1976" s="2">
        <f>SALES­_DATA[[#This Row],[PRICEEACH]]*SALES­_DATA[[#This Row],[QUANTITYORDERED]]</f>
        <v>3500</v>
      </c>
      <c r="E1976">
        <v>3</v>
      </c>
      <c r="F1976" s="2">
        <v>4767.7</v>
      </c>
      <c r="G1976" s="2">
        <f>SALES­_DATA[[#This Row],[SALES]]-SALES­_DATA[[#This Row],[cost price]]</f>
        <v>1267.6999999999998</v>
      </c>
      <c r="H1976" s="4">
        <v>37905</v>
      </c>
      <c r="I1976" s="1" t="s">
        <v>680</v>
      </c>
      <c r="J1976" t="s">
        <v>25</v>
      </c>
      <c r="K1976">
        <v>4</v>
      </c>
      <c r="L1976" t="str">
        <f t="shared" si="60"/>
        <v>Qtr 4</v>
      </c>
      <c r="M1976" t="s">
        <v>680</v>
      </c>
      <c r="N1976">
        <v>2003</v>
      </c>
      <c r="O1976" t="s">
        <v>181</v>
      </c>
      <c r="P1976" s="2">
        <v>140</v>
      </c>
      <c r="Q1976" t="s">
        <v>642</v>
      </c>
      <c r="R1976" t="s">
        <v>358</v>
      </c>
      <c r="S1976">
        <v>2155554369</v>
      </c>
      <c r="T1976" t="s">
        <v>359</v>
      </c>
      <c r="V1976" t="s">
        <v>360</v>
      </c>
      <c r="W1976" t="s">
        <v>55</v>
      </c>
      <c r="X1976" s="3" t="s">
        <v>687</v>
      </c>
      <c r="Y1976" t="s">
        <v>32</v>
      </c>
      <c r="Z1976" t="s">
        <v>33</v>
      </c>
      <c r="AA1976" t="s">
        <v>361</v>
      </c>
      <c r="AB1976" t="s">
        <v>103</v>
      </c>
      <c r="AC1976" t="str">
        <f t="shared" si="61"/>
        <v>Chandler Michael</v>
      </c>
      <c r="AD1976" t="s">
        <v>51</v>
      </c>
    </row>
    <row r="1977" spans="1:30" x14ac:dyDescent="0.4">
      <c r="A1977">
        <v>10170</v>
      </c>
      <c r="B1977">
        <v>34</v>
      </c>
      <c r="C1977" s="2">
        <v>100</v>
      </c>
      <c r="D1977" s="2">
        <f>SALES­_DATA[[#This Row],[PRICEEACH]]*SALES­_DATA[[#This Row],[QUANTITYORDERED]]</f>
        <v>3400</v>
      </c>
      <c r="E1977">
        <v>1</v>
      </c>
      <c r="F1977" s="2">
        <v>3819.56</v>
      </c>
      <c r="G1977" s="2">
        <f>SALES­_DATA[[#This Row],[SALES]]-SALES­_DATA[[#This Row],[cost price]]</f>
        <v>419.55999999999995</v>
      </c>
      <c r="H1977" s="4">
        <v>37929</v>
      </c>
      <c r="I1977" s="1" t="s">
        <v>681</v>
      </c>
      <c r="J1977" t="s">
        <v>25</v>
      </c>
      <c r="K1977">
        <v>4</v>
      </c>
      <c r="L1977" t="str">
        <f t="shared" si="60"/>
        <v>Qtr 4</v>
      </c>
      <c r="M1977" t="s">
        <v>681</v>
      </c>
      <c r="N1977">
        <v>2003</v>
      </c>
      <c r="O1977" t="s">
        <v>181</v>
      </c>
      <c r="P1977" s="2">
        <v>140</v>
      </c>
      <c r="Q1977" t="s">
        <v>642</v>
      </c>
      <c r="R1977" t="s">
        <v>409</v>
      </c>
      <c r="S1977" t="s">
        <v>410</v>
      </c>
      <c r="T1977" t="s">
        <v>411</v>
      </c>
      <c r="V1977" t="s">
        <v>412</v>
      </c>
      <c r="W1977" t="s">
        <v>687</v>
      </c>
      <c r="X1977" s="3">
        <v>8010</v>
      </c>
      <c r="Y1977" t="s">
        <v>148</v>
      </c>
      <c r="Z1977" t="s">
        <v>42</v>
      </c>
      <c r="AA1977" t="s">
        <v>413</v>
      </c>
      <c r="AB1977" t="s">
        <v>414</v>
      </c>
      <c r="AC1977" t="str">
        <f t="shared" si="61"/>
        <v>Mendel Roland</v>
      </c>
      <c r="AD1977" t="s">
        <v>51</v>
      </c>
    </row>
    <row r="1978" spans="1:30" x14ac:dyDescent="0.4">
      <c r="A1978">
        <v>10181</v>
      </c>
      <c r="B1978">
        <v>25</v>
      </c>
      <c r="C1978" s="2">
        <v>100</v>
      </c>
      <c r="D1978" s="2">
        <f>SALES­_DATA[[#This Row],[PRICEEACH]]*SALES­_DATA[[#This Row],[QUANTITYORDERED]]</f>
        <v>2500</v>
      </c>
      <c r="E1978">
        <v>9</v>
      </c>
      <c r="F1978" s="2">
        <v>3861.75</v>
      </c>
      <c r="G1978" s="2">
        <f>SALES­_DATA[[#This Row],[SALES]]-SALES­_DATA[[#This Row],[cost price]]</f>
        <v>1361.75</v>
      </c>
      <c r="H1978" s="4">
        <v>37937</v>
      </c>
      <c r="I1978" s="1" t="s">
        <v>681</v>
      </c>
      <c r="J1978" t="s">
        <v>25</v>
      </c>
      <c r="K1978">
        <v>4</v>
      </c>
      <c r="L1978" t="str">
        <f t="shared" si="60"/>
        <v>Qtr 4</v>
      </c>
      <c r="M1978" t="s">
        <v>681</v>
      </c>
      <c r="N1978">
        <v>2003</v>
      </c>
      <c r="O1978" t="s">
        <v>181</v>
      </c>
      <c r="P1978" s="2">
        <v>140</v>
      </c>
      <c r="Q1978" t="s">
        <v>642</v>
      </c>
      <c r="R1978" t="s">
        <v>73</v>
      </c>
      <c r="S1978" t="s">
        <v>74</v>
      </c>
      <c r="T1978" t="s">
        <v>75</v>
      </c>
      <c r="V1978" t="s">
        <v>76</v>
      </c>
      <c r="W1978" t="s">
        <v>687</v>
      </c>
      <c r="X1978" s="3" t="s">
        <v>77</v>
      </c>
      <c r="Y1978" t="s">
        <v>78</v>
      </c>
      <c r="Z1978" t="s">
        <v>42</v>
      </c>
      <c r="AA1978" t="s">
        <v>79</v>
      </c>
      <c r="AB1978" t="s">
        <v>80</v>
      </c>
      <c r="AC1978" t="str">
        <f t="shared" si="61"/>
        <v>Oeztan Veysel</v>
      </c>
      <c r="AD1978" t="s">
        <v>51</v>
      </c>
    </row>
    <row r="1979" spans="1:30" x14ac:dyDescent="0.4">
      <c r="A1979">
        <v>10192</v>
      </c>
      <c r="B1979">
        <v>45</v>
      </c>
      <c r="C1979" s="2">
        <v>100</v>
      </c>
      <c r="D1979" s="2">
        <f>SALES­_DATA[[#This Row],[PRICEEACH]]*SALES­_DATA[[#This Row],[QUANTITYORDERED]]</f>
        <v>4500</v>
      </c>
      <c r="E1979">
        <v>14</v>
      </c>
      <c r="F1979" s="2">
        <v>6319.35</v>
      </c>
      <c r="G1979" s="2">
        <f>SALES­_DATA[[#This Row],[SALES]]-SALES­_DATA[[#This Row],[cost price]]</f>
        <v>1819.3500000000004</v>
      </c>
      <c r="H1979" s="4">
        <v>37945</v>
      </c>
      <c r="I1979" s="1" t="s">
        <v>681</v>
      </c>
      <c r="J1979" t="s">
        <v>25</v>
      </c>
      <c r="K1979">
        <v>4</v>
      </c>
      <c r="L1979" t="str">
        <f t="shared" si="60"/>
        <v>Qtr 4</v>
      </c>
      <c r="M1979" t="s">
        <v>681</v>
      </c>
      <c r="N1979">
        <v>2003</v>
      </c>
      <c r="O1979" t="s">
        <v>181</v>
      </c>
      <c r="P1979" s="2">
        <v>140</v>
      </c>
      <c r="Q1979" t="s">
        <v>642</v>
      </c>
      <c r="R1979" t="s">
        <v>277</v>
      </c>
      <c r="S1979">
        <v>6035558647</v>
      </c>
      <c r="T1979" t="s">
        <v>278</v>
      </c>
      <c r="V1979" t="s">
        <v>279</v>
      </c>
      <c r="W1979" t="s">
        <v>280</v>
      </c>
      <c r="X1979" s="3">
        <v>62005</v>
      </c>
      <c r="Y1979" t="s">
        <v>32</v>
      </c>
      <c r="Z1979" t="s">
        <v>33</v>
      </c>
      <c r="AA1979" t="s">
        <v>56</v>
      </c>
      <c r="AB1979" t="s">
        <v>276</v>
      </c>
      <c r="AC1979" t="str">
        <f t="shared" si="61"/>
        <v>Young Valarie</v>
      </c>
      <c r="AD1979" t="s">
        <v>51</v>
      </c>
    </row>
    <row r="1980" spans="1:30" x14ac:dyDescent="0.4">
      <c r="A1980">
        <v>10203</v>
      </c>
      <c r="B1980">
        <v>47</v>
      </c>
      <c r="C1980" s="2">
        <v>100</v>
      </c>
      <c r="D1980" s="2">
        <f>SALES­_DATA[[#This Row],[PRICEEACH]]*SALES­_DATA[[#This Row],[QUANTITYORDERED]]</f>
        <v>4700</v>
      </c>
      <c r="E1980">
        <v>3</v>
      </c>
      <c r="F1980" s="2">
        <v>6996.42</v>
      </c>
      <c r="G1980" s="2">
        <f>SALES­_DATA[[#This Row],[SALES]]-SALES­_DATA[[#This Row],[cost price]]</f>
        <v>2296.42</v>
      </c>
      <c r="H1980" s="4">
        <v>37957</v>
      </c>
      <c r="I1980" s="1" t="s">
        <v>682</v>
      </c>
      <c r="J1980" t="s">
        <v>25</v>
      </c>
      <c r="K1980">
        <v>4</v>
      </c>
      <c r="L1980" t="str">
        <f t="shared" si="60"/>
        <v>Qtr 4</v>
      </c>
      <c r="M1980" t="s">
        <v>682</v>
      </c>
      <c r="N1980">
        <v>2003</v>
      </c>
      <c r="O1980" t="s">
        <v>181</v>
      </c>
      <c r="P1980" s="2">
        <v>140</v>
      </c>
      <c r="Q1980" t="s">
        <v>642</v>
      </c>
      <c r="R1980" t="s">
        <v>174</v>
      </c>
      <c r="S1980" t="s">
        <v>175</v>
      </c>
      <c r="T1980" t="s">
        <v>176</v>
      </c>
      <c r="V1980" t="s">
        <v>177</v>
      </c>
      <c r="W1980" t="s">
        <v>687</v>
      </c>
      <c r="X1980" s="3">
        <v>28034</v>
      </c>
      <c r="Y1980" t="s">
        <v>178</v>
      </c>
      <c r="Z1980" t="s">
        <v>42</v>
      </c>
      <c r="AA1980" t="s">
        <v>179</v>
      </c>
      <c r="AB1980" t="s">
        <v>180</v>
      </c>
      <c r="AC1980" t="str">
        <f t="shared" si="61"/>
        <v>Freyre Diego</v>
      </c>
      <c r="AD1980" t="s">
        <v>51</v>
      </c>
    </row>
    <row r="1981" spans="1:30" x14ac:dyDescent="0.4">
      <c r="A1981">
        <v>10212</v>
      </c>
      <c r="B1981">
        <v>49</v>
      </c>
      <c r="C1981" s="2">
        <v>100</v>
      </c>
      <c r="D1981" s="2">
        <f>SALES­_DATA[[#This Row],[PRICEEACH]]*SALES­_DATA[[#This Row],[QUANTITYORDERED]]</f>
        <v>4900</v>
      </c>
      <c r="E1981">
        <v>13</v>
      </c>
      <c r="F1981" s="2">
        <v>6949.67</v>
      </c>
      <c r="G1981" s="2">
        <f>SALES­_DATA[[#This Row],[SALES]]-SALES­_DATA[[#This Row],[cost price]]</f>
        <v>2049.67</v>
      </c>
      <c r="H1981" s="4">
        <v>38002</v>
      </c>
      <c r="I1981" s="1" t="s">
        <v>675</v>
      </c>
      <c r="J1981" t="s">
        <v>25</v>
      </c>
      <c r="K1981">
        <v>1</v>
      </c>
      <c r="L1981" t="str">
        <f t="shared" si="60"/>
        <v>Qtr 1</v>
      </c>
      <c r="M1981" t="s">
        <v>675</v>
      </c>
      <c r="N1981">
        <v>2004</v>
      </c>
      <c r="O1981" t="s">
        <v>181</v>
      </c>
      <c r="P1981" s="2">
        <v>140</v>
      </c>
      <c r="Q1981" t="s">
        <v>642</v>
      </c>
      <c r="R1981" t="s">
        <v>174</v>
      </c>
      <c r="S1981" t="s">
        <v>175</v>
      </c>
      <c r="T1981" t="s">
        <v>176</v>
      </c>
      <c r="V1981" t="s">
        <v>177</v>
      </c>
      <c r="W1981" t="s">
        <v>687</v>
      </c>
      <c r="X1981" s="3">
        <v>28034</v>
      </c>
      <c r="Y1981" t="s">
        <v>178</v>
      </c>
      <c r="Z1981" t="s">
        <v>42</v>
      </c>
      <c r="AA1981" t="s">
        <v>179</v>
      </c>
      <c r="AB1981" t="s">
        <v>180</v>
      </c>
      <c r="AC1981" t="str">
        <f t="shared" si="61"/>
        <v>Freyre Diego</v>
      </c>
      <c r="AD1981" t="s">
        <v>51</v>
      </c>
    </row>
    <row r="1982" spans="1:30" x14ac:dyDescent="0.4">
      <c r="A1982">
        <v>10225</v>
      </c>
      <c r="B1982">
        <v>40</v>
      </c>
      <c r="C1982" s="2">
        <v>100</v>
      </c>
      <c r="D1982" s="2">
        <f>SALES­_DATA[[#This Row],[PRICEEACH]]*SALES­_DATA[[#This Row],[QUANTITYORDERED]]</f>
        <v>4000</v>
      </c>
      <c r="E1982">
        <v>4</v>
      </c>
      <c r="F1982" s="2">
        <v>4550</v>
      </c>
      <c r="G1982" s="2">
        <f>SALES­_DATA[[#This Row],[SALES]]-SALES­_DATA[[#This Row],[cost price]]</f>
        <v>550</v>
      </c>
      <c r="H1982" s="4">
        <v>38039</v>
      </c>
      <c r="I1982" s="1" t="s">
        <v>676</v>
      </c>
      <c r="J1982" t="s">
        <v>25</v>
      </c>
      <c r="K1982">
        <v>1</v>
      </c>
      <c r="L1982" t="str">
        <f t="shared" si="60"/>
        <v>Qtr 1</v>
      </c>
      <c r="M1982" t="s">
        <v>676</v>
      </c>
      <c r="N1982">
        <v>2004</v>
      </c>
      <c r="O1982" t="s">
        <v>181</v>
      </c>
      <c r="P1982" s="2">
        <v>140</v>
      </c>
      <c r="Q1982" t="s">
        <v>642</v>
      </c>
      <c r="R1982" t="s">
        <v>446</v>
      </c>
      <c r="S1982" t="s">
        <v>447</v>
      </c>
      <c r="T1982" t="s">
        <v>448</v>
      </c>
      <c r="V1982" t="s">
        <v>449</v>
      </c>
      <c r="W1982" t="s">
        <v>687</v>
      </c>
      <c r="X1982" s="3">
        <v>1203</v>
      </c>
      <c r="Y1982" t="s">
        <v>450</v>
      </c>
      <c r="Z1982" t="s">
        <v>42</v>
      </c>
      <c r="AA1982" t="s">
        <v>451</v>
      </c>
      <c r="AB1982" t="s">
        <v>103</v>
      </c>
      <c r="AC1982" t="str">
        <f t="shared" si="61"/>
        <v>Holz Michael</v>
      </c>
      <c r="AD1982" t="s">
        <v>51</v>
      </c>
    </row>
    <row r="1983" spans="1:30" x14ac:dyDescent="0.4">
      <c r="A1983">
        <v>10239</v>
      </c>
      <c r="B1983">
        <v>29</v>
      </c>
      <c r="C1983" s="2">
        <v>100</v>
      </c>
      <c r="D1983" s="2">
        <f>SALES­_DATA[[#This Row],[PRICEEACH]]*SALES­_DATA[[#This Row],[QUANTITYORDERED]]</f>
        <v>2900</v>
      </c>
      <c r="E1983">
        <v>3</v>
      </c>
      <c r="F1983" s="2">
        <v>4479.63</v>
      </c>
      <c r="G1983" s="2">
        <f>SALES­_DATA[[#This Row],[SALES]]-SALES­_DATA[[#This Row],[cost price]]</f>
        <v>1579.63</v>
      </c>
      <c r="H1983" s="4">
        <v>38089</v>
      </c>
      <c r="I1983" s="1" t="s">
        <v>683</v>
      </c>
      <c r="J1983" t="s">
        <v>25</v>
      </c>
      <c r="K1983">
        <v>2</v>
      </c>
      <c r="L1983" t="str">
        <f t="shared" si="60"/>
        <v>Qtr 2</v>
      </c>
      <c r="M1983" t="s">
        <v>683</v>
      </c>
      <c r="N1983">
        <v>2004</v>
      </c>
      <c r="O1983" t="s">
        <v>181</v>
      </c>
      <c r="P1983" s="2">
        <v>140</v>
      </c>
      <c r="Q1983" t="s">
        <v>642</v>
      </c>
      <c r="R1983" t="s">
        <v>391</v>
      </c>
      <c r="S1983" t="s">
        <v>392</v>
      </c>
      <c r="T1983" t="s">
        <v>393</v>
      </c>
      <c r="V1983" t="s">
        <v>394</v>
      </c>
      <c r="W1983" t="s">
        <v>687</v>
      </c>
      <c r="X1983" s="3">
        <v>90110</v>
      </c>
      <c r="Y1983" t="s">
        <v>130</v>
      </c>
      <c r="Z1983" t="s">
        <v>42</v>
      </c>
      <c r="AA1983" t="s">
        <v>395</v>
      </c>
      <c r="AB1983" t="s">
        <v>396</v>
      </c>
      <c r="AC1983" t="str">
        <f t="shared" si="61"/>
        <v>Koskitalo Pirkko</v>
      </c>
      <c r="AD1983" t="s">
        <v>51</v>
      </c>
    </row>
    <row r="1984" spans="1:30" x14ac:dyDescent="0.4">
      <c r="A1984">
        <v>10253</v>
      </c>
      <c r="B1984">
        <v>39</v>
      </c>
      <c r="C1984" s="2">
        <v>100</v>
      </c>
      <c r="D1984" s="2">
        <f>SALES­_DATA[[#This Row],[PRICEEACH]]*SALES­_DATA[[#This Row],[QUANTITYORDERED]]</f>
        <v>3900</v>
      </c>
      <c r="E1984">
        <v>8</v>
      </c>
      <c r="F1984" s="2">
        <v>5148</v>
      </c>
      <c r="G1984" s="2">
        <f>SALES­_DATA[[#This Row],[SALES]]-SALES­_DATA[[#This Row],[cost price]]</f>
        <v>1248</v>
      </c>
      <c r="H1984" s="4">
        <v>38139</v>
      </c>
      <c r="I1984" s="1" t="s">
        <v>684</v>
      </c>
      <c r="J1984" t="s">
        <v>339</v>
      </c>
      <c r="K1984">
        <v>2</v>
      </c>
      <c r="L1984" t="str">
        <f t="shared" si="60"/>
        <v>Qtr 2</v>
      </c>
      <c r="M1984" t="s">
        <v>684</v>
      </c>
      <c r="N1984">
        <v>2004</v>
      </c>
      <c r="O1984" t="s">
        <v>181</v>
      </c>
      <c r="P1984" s="2">
        <v>140</v>
      </c>
      <c r="Q1984" t="s">
        <v>642</v>
      </c>
      <c r="R1984" t="s">
        <v>165</v>
      </c>
      <c r="S1984" t="s">
        <v>166</v>
      </c>
      <c r="T1984" t="s">
        <v>167</v>
      </c>
      <c r="V1984" t="s">
        <v>168</v>
      </c>
      <c r="W1984" t="s">
        <v>687</v>
      </c>
      <c r="X1984" s="3" t="s">
        <v>169</v>
      </c>
      <c r="Y1984" t="s">
        <v>170</v>
      </c>
      <c r="Z1984" t="s">
        <v>42</v>
      </c>
      <c r="AA1984" t="s">
        <v>171</v>
      </c>
      <c r="AB1984" t="s">
        <v>172</v>
      </c>
      <c r="AC1984" t="str">
        <f t="shared" si="61"/>
        <v>Devon Elizabeth</v>
      </c>
      <c r="AD1984" t="s">
        <v>51</v>
      </c>
    </row>
    <row r="1985" spans="1:30" x14ac:dyDescent="0.4">
      <c r="A1985">
        <v>10266</v>
      </c>
      <c r="B1985">
        <v>24</v>
      </c>
      <c r="C1985" s="2">
        <v>100</v>
      </c>
      <c r="D1985" s="2">
        <f>SALES­_DATA[[#This Row],[PRICEEACH]]*SALES­_DATA[[#This Row],[QUANTITYORDERED]]</f>
        <v>2400</v>
      </c>
      <c r="E1985">
        <v>9</v>
      </c>
      <c r="F1985" s="2">
        <v>2932.08</v>
      </c>
      <c r="G1985" s="2">
        <f>SALES­_DATA[[#This Row],[SALES]]-SALES­_DATA[[#This Row],[cost price]]</f>
        <v>532.07999999999993</v>
      </c>
      <c r="H1985" s="4">
        <v>38174</v>
      </c>
      <c r="I1985" s="1" t="s">
        <v>678</v>
      </c>
      <c r="J1985" t="s">
        <v>25</v>
      </c>
      <c r="K1985">
        <v>3</v>
      </c>
      <c r="L1985" t="str">
        <f t="shared" si="60"/>
        <v>Qtr 3</v>
      </c>
      <c r="M1985" t="s">
        <v>678</v>
      </c>
      <c r="N1985">
        <v>2004</v>
      </c>
      <c r="O1985" t="s">
        <v>181</v>
      </c>
      <c r="P1985" s="2">
        <v>140</v>
      </c>
      <c r="Q1985" t="s">
        <v>642</v>
      </c>
      <c r="R1985" t="s">
        <v>452</v>
      </c>
      <c r="S1985" t="s">
        <v>453</v>
      </c>
      <c r="T1985" t="s">
        <v>454</v>
      </c>
      <c r="V1985" t="s">
        <v>455</v>
      </c>
      <c r="W1985" t="s">
        <v>687</v>
      </c>
      <c r="X1985" s="3">
        <v>42100</v>
      </c>
      <c r="Y1985" t="s">
        <v>258</v>
      </c>
      <c r="Z1985" t="s">
        <v>42</v>
      </c>
      <c r="AA1985" t="s">
        <v>456</v>
      </c>
      <c r="AB1985" t="s">
        <v>457</v>
      </c>
      <c r="AC1985" t="str">
        <f t="shared" si="61"/>
        <v>Moroni Maurizio</v>
      </c>
      <c r="AD1985" t="s">
        <v>36</v>
      </c>
    </row>
    <row r="1986" spans="1:30" x14ac:dyDescent="0.4">
      <c r="A1986">
        <v>10278</v>
      </c>
      <c r="B1986">
        <v>25</v>
      </c>
      <c r="C1986" s="2">
        <v>100</v>
      </c>
      <c r="D1986" s="2">
        <f>SALES­_DATA[[#This Row],[PRICEEACH]]*SALES­_DATA[[#This Row],[QUANTITYORDERED]]</f>
        <v>2500</v>
      </c>
      <c r="E1986">
        <v>9</v>
      </c>
      <c r="F1986" s="2">
        <v>3159.75</v>
      </c>
      <c r="G1986" s="2">
        <f>SALES­_DATA[[#This Row],[SALES]]-SALES­_DATA[[#This Row],[cost price]]</f>
        <v>659.75</v>
      </c>
      <c r="H1986" s="4">
        <v>38205</v>
      </c>
      <c r="I1986" s="1" t="s">
        <v>679</v>
      </c>
      <c r="J1986" t="s">
        <v>25</v>
      </c>
      <c r="K1986">
        <v>3</v>
      </c>
      <c r="L1986" t="str">
        <f t="shared" si="60"/>
        <v>Qtr 3</v>
      </c>
      <c r="M1986" t="s">
        <v>679</v>
      </c>
      <c r="N1986">
        <v>2004</v>
      </c>
      <c r="O1986" t="s">
        <v>181</v>
      </c>
      <c r="P1986" s="2">
        <v>140</v>
      </c>
      <c r="Q1986" t="s">
        <v>642</v>
      </c>
      <c r="R1986" t="s">
        <v>539</v>
      </c>
      <c r="S1986">
        <v>7025551838</v>
      </c>
      <c r="T1986" t="s">
        <v>540</v>
      </c>
      <c r="V1986" t="s">
        <v>541</v>
      </c>
      <c r="W1986" t="s">
        <v>542</v>
      </c>
      <c r="X1986" s="3">
        <v>83030</v>
      </c>
      <c r="Y1986" t="s">
        <v>32</v>
      </c>
      <c r="Z1986" t="s">
        <v>33</v>
      </c>
      <c r="AA1986" t="s">
        <v>113</v>
      </c>
      <c r="AB1986" t="s">
        <v>400</v>
      </c>
      <c r="AC1986" t="str">
        <f t="shared" si="61"/>
        <v>King Sue</v>
      </c>
      <c r="AD1986" t="s">
        <v>51</v>
      </c>
    </row>
    <row r="1987" spans="1:30" x14ac:dyDescent="0.4">
      <c r="A1987">
        <v>10287</v>
      </c>
      <c r="B1987">
        <v>36</v>
      </c>
      <c r="C1987" s="2">
        <v>100</v>
      </c>
      <c r="D1987" s="2">
        <f>SALES­_DATA[[#This Row],[PRICEEACH]]*SALES­_DATA[[#This Row],[QUANTITYORDERED]]</f>
        <v>3600</v>
      </c>
      <c r="E1987">
        <v>7</v>
      </c>
      <c r="F1987" s="2">
        <v>4297.32</v>
      </c>
      <c r="G1987" s="2">
        <f>SALES­_DATA[[#This Row],[SALES]]-SALES­_DATA[[#This Row],[cost price]]</f>
        <v>697.31999999999971</v>
      </c>
      <c r="H1987" s="4">
        <v>38229</v>
      </c>
      <c r="I1987" s="1" t="s">
        <v>679</v>
      </c>
      <c r="J1987" t="s">
        <v>25</v>
      </c>
      <c r="K1987">
        <v>3</v>
      </c>
      <c r="L1987" t="str">
        <f t="shared" ref="L1987:L2050" si="62">CONCATENATE("Qtr", " ",K1987)</f>
        <v>Qtr 3</v>
      </c>
      <c r="M1987" t="s">
        <v>679</v>
      </c>
      <c r="N1987">
        <v>2004</v>
      </c>
      <c r="O1987" t="s">
        <v>181</v>
      </c>
      <c r="P1987" s="2">
        <v>140</v>
      </c>
      <c r="Q1987" t="s">
        <v>642</v>
      </c>
      <c r="R1987" t="s">
        <v>446</v>
      </c>
      <c r="S1987" t="s">
        <v>447</v>
      </c>
      <c r="T1987" t="s">
        <v>448</v>
      </c>
      <c r="V1987" t="s">
        <v>449</v>
      </c>
      <c r="W1987" t="s">
        <v>687</v>
      </c>
      <c r="X1987" s="3">
        <v>1203</v>
      </c>
      <c r="Y1987" t="s">
        <v>450</v>
      </c>
      <c r="Z1987" t="s">
        <v>42</v>
      </c>
      <c r="AA1987" t="s">
        <v>451</v>
      </c>
      <c r="AB1987" t="s">
        <v>103</v>
      </c>
      <c r="AC1987" t="str">
        <f t="shared" ref="AC1987:AC2050" si="63">CONCATENATE(AA1987, " ",AB1987)</f>
        <v>Holz Michael</v>
      </c>
      <c r="AD1987" t="s">
        <v>51</v>
      </c>
    </row>
    <row r="1988" spans="1:30" x14ac:dyDescent="0.4">
      <c r="A1988">
        <v>10301</v>
      </c>
      <c r="B1988">
        <v>50</v>
      </c>
      <c r="C1988" s="2">
        <v>100</v>
      </c>
      <c r="D1988" s="2">
        <f>SALES­_DATA[[#This Row],[PRICEEACH]]*SALES­_DATA[[#This Row],[QUANTITYORDERED]]</f>
        <v>5000</v>
      </c>
      <c r="E1988">
        <v>11</v>
      </c>
      <c r="F1988" s="2">
        <v>7723.5</v>
      </c>
      <c r="G1988" s="2">
        <f>SALES­_DATA[[#This Row],[SALES]]-SALES­_DATA[[#This Row],[cost price]]</f>
        <v>2723.5</v>
      </c>
      <c r="H1988" s="4">
        <v>37899</v>
      </c>
      <c r="I1988" s="1" t="s">
        <v>680</v>
      </c>
      <c r="J1988" t="s">
        <v>25</v>
      </c>
      <c r="K1988">
        <v>4</v>
      </c>
      <c r="L1988" t="str">
        <f t="shared" si="62"/>
        <v>Qtr 4</v>
      </c>
      <c r="M1988" t="s">
        <v>680</v>
      </c>
      <c r="N1988">
        <v>2003</v>
      </c>
      <c r="O1988" t="s">
        <v>181</v>
      </c>
      <c r="P1988" s="2">
        <v>140</v>
      </c>
      <c r="Q1988" t="s">
        <v>642</v>
      </c>
      <c r="R1988" t="s">
        <v>543</v>
      </c>
      <c r="S1988" t="s">
        <v>544</v>
      </c>
      <c r="T1988" t="s">
        <v>545</v>
      </c>
      <c r="V1988" t="s">
        <v>546</v>
      </c>
      <c r="W1988" t="s">
        <v>687</v>
      </c>
      <c r="X1988" s="3" t="s">
        <v>547</v>
      </c>
      <c r="Y1988" t="s">
        <v>78</v>
      </c>
      <c r="Z1988" t="s">
        <v>42</v>
      </c>
      <c r="AA1988" t="s">
        <v>548</v>
      </c>
      <c r="AB1988" t="s">
        <v>549</v>
      </c>
      <c r="AC1988" t="str">
        <f t="shared" si="63"/>
        <v>Klaeboe Jan</v>
      </c>
      <c r="AD1988" t="s">
        <v>151</v>
      </c>
    </row>
    <row r="1989" spans="1:30" x14ac:dyDescent="0.4">
      <c r="A1989">
        <v>10310</v>
      </c>
      <c r="B1989">
        <v>45</v>
      </c>
      <c r="C1989" s="2">
        <v>100</v>
      </c>
      <c r="D1989" s="2">
        <f>SALES­_DATA[[#This Row],[PRICEEACH]]*SALES­_DATA[[#This Row],[QUANTITYORDERED]]</f>
        <v>4500</v>
      </c>
      <c r="E1989">
        <v>5</v>
      </c>
      <c r="F1989" s="2">
        <v>5497.65</v>
      </c>
      <c r="G1989" s="2">
        <f>SALES­_DATA[[#This Row],[SALES]]-SALES­_DATA[[#This Row],[cost price]]</f>
        <v>997.64999999999964</v>
      </c>
      <c r="H1989" s="4">
        <v>38276</v>
      </c>
      <c r="I1989" s="1" t="s">
        <v>680</v>
      </c>
      <c r="J1989" t="s">
        <v>25</v>
      </c>
      <c r="K1989">
        <v>4</v>
      </c>
      <c r="L1989" t="str">
        <f t="shared" si="62"/>
        <v>Qtr 4</v>
      </c>
      <c r="M1989" t="s">
        <v>680</v>
      </c>
      <c r="N1989">
        <v>2004</v>
      </c>
      <c r="O1989" t="s">
        <v>181</v>
      </c>
      <c r="P1989" s="2">
        <v>140</v>
      </c>
      <c r="Q1989" t="s">
        <v>642</v>
      </c>
      <c r="R1989" t="s">
        <v>439</v>
      </c>
      <c r="S1989" t="s">
        <v>440</v>
      </c>
      <c r="T1989" t="s">
        <v>441</v>
      </c>
      <c r="V1989" t="s">
        <v>442</v>
      </c>
      <c r="W1989" t="s">
        <v>687</v>
      </c>
      <c r="X1989" s="3">
        <v>50739</v>
      </c>
      <c r="Y1989" t="s">
        <v>443</v>
      </c>
      <c r="Z1989" t="s">
        <v>42</v>
      </c>
      <c r="AA1989" t="s">
        <v>444</v>
      </c>
      <c r="AB1989" t="s">
        <v>445</v>
      </c>
      <c r="AC1989" t="str">
        <f t="shared" si="63"/>
        <v>Pfalzheim Henriette</v>
      </c>
      <c r="AD1989" t="s">
        <v>51</v>
      </c>
    </row>
    <row r="1990" spans="1:30" x14ac:dyDescent="0.4">
      <c r="A1990">
        <v>10321</v>
      </c>
      <c r="B1990">
        <v>26</v>
      </c>
      <c r="C1990" s="2">
        <v>100</v>
      </c>
      <c r="D1990" s="2">
        <f>SALES­_DATA[[#This Row],[PRICEEACH]]*SALES­_DATA[[#This Row],[QUANTITYORDERED]]</f>
        <v>2600</v>
      </c>
      <c r="E1990">
        <v>13</v>
      </c>
      <c r="F1990" s="2">
        <v>4052.88</v>
      </c>
      <c r="G1990" s="2">
        <f>SALES­_DATA[[#This Row],[SALES]]-SALES­_DATA[[#This Row],[cost price]]</f>
        <v>1452.88</v>
      </c>
      <c r="H1990" s="4">
        <v>38295</v>
      </c>
      <c r="I1990" s="1" t="s">
        <v>681</v>
      </c>
      <c r="J1990" t="s">
        <v>25</v>
      </c>
      <c r="K1990">
        <v>4</v>
      </c>
      <c r="L1990" t="str">
        <f t="shared" si="62"/>
        <v>Qtr 4</v>
      </c>
      <c r="M1990" t="s">
        <v>681</v>
      </c>
      <c r="N1990">
        <v>2004</v>
      </c>
      <c r="O1990" t="s">
        <v>181</v>
      </c>
      <c r="P1990" s="2">
        <v>140</v>
      </c>
      <c r="Q1990" t="s">
        <v>642</v>
      </c>
      <c r="R1990" t="s">
        <v>160</v>
      </c>
      <c r="S1990">
        <v>5085552555</v>
      </c>
      <c r="T1990" t="s">
        <v>161</v>
      </c>
      <c r="V1990" t="s">
        <v>162</v>
      </c>
      <c r="W1990" t="s">
        <v>123</v>
      </c>
      <c r="X1990" s="3">
        <v>50553</v>
      </c>
      <c r="Y1990" t="s">
        <v>32</v>
      </c>
      <c r="Z1990" t="s">
        <v>33</v>
      </c>
      <c r="AA1990" t="s">
        <v>163</v>
      </c>
      <c r="AB1990" t="s">
        <v>164</v>
      </c>
      <c r="AC1990" t="str">
        <f t="shared" si="63"/>
        <v>Benitez Violeta</v>
      </c>
      <c r="AD1990" t="s">
        <v>51</v>
      </c>
    </row>
    <row r="1991" spans="1:30" x14ac:dyDescent="0.4">
      <c r="A1991">
        <v>10331</v>
      </c>
      <c r="B1991">
        <v>21</v>
      </c>
      <c r="C1991" s="2">
        <v>100</v>
      </c>
      <c r="D1991" s="2">
        <f>SALES­_DATA[[#This Row],[PRICEEACH]]*SALES­_DATA[[#This Row],[QUANTITYORDERED]]</f>
        <v>2100</v>
      </c>
      <c r="E1991">
        <v>1</v>
      </c>
      <c r="F1991" s="2">
        <v>3135.93</v>
      </c>
      <c r="G1991" s="2">
        <f>SALES­_DATA[[#This Row],[SALES]]-SALES­_DATA[[#This Row],[cost price]]</f>
        <v>1035.9299999999998</v>
      </c>
      <c r="H1991" s="4">
        <v>38308</v>
      </c>
      <c r="I1991" s="1" t="s">
        <v>681</v>
      </c>
      <c r="J1991" t="s">
        <v>25</v>
      </c>
      <c r="K1991">
        <v>4</v>
      </c>
      <c r="L1991" t="str">
        <f t="shared" si="62"/>
        <v>Qtr 4</v>
      </c>
      <c r="M1991" t="s">
        <v>681</v>
      </c>
      <c r="N1991">
        <v>2004</v>
      </c>
      <c r="O1991" t="s">
        <v>181</v>
      </c>
      <c r="P1991" s="2">
        <v>140</v>
      </c>
      <c r="Q1991" t="s">
        <v>642</v>
      </c>
      <c r="R1991" t="s">
        <v>309</v>
      </c>
      <c r="S1991">
        <v>2155559857</v>
      </c>
      <c r="T1991" t="s">
        <v>310</v>
      </c>
      <c r="V1991" t="s">
        <v>216</v>
      </c>
      <c r="W1991" t="s">
        <v>142</v>
      </c>
      <c r="X1991" s="3">
        <v>71270</v>
      </c>
      <c r="Y1991" t="s">
        <v>32</v>
      </c>
      <c r="Z1991" t="s">
        <v>33</v>
      </c>
      <c r="AA1991" t="s">
        <v>124</v>
      </c>
      <c r="AB1991" t="s">
        <v>311</v>
      </c>
      <c r="AC1991" t="str">
        <f t="shared" si="63"/>
        <v>Hernandez Rosa</v>
      </c>
      <c r="AD1991" t="s">
        <v>51</v>
      </c>
    </row>
    <row r="1992" spans="1:30" x14ac:dyDescent="0.4">
      <c r="A1992">
        <v>10342</v>
      </c>
      <c r="B1992">
        <v>42</v>
      </c>
      <c r="C1992" s="2">
        <v>100</v>
      </c>
      <c r="D1992" s="2">
        <f>SALES­_DATA[[#This Row],[PRICEEACH]]*SALES­_DATA[[#This Row],[QUANTITYORDERED]]</f>
        <v>4200</v>
      </c>
      <c r="E1992">
        <v>6</v>
      </c>
      <c r="F1992" s="2">
        <v>5013.54</v>
      </c>
      <c r="G1992" s="2">
        <f>SALES­_DATA[[#This Row],[SALES]]-SALES­_DATA[[#This Row],[cost price]]</f>
        <v>813.54</v>
      </c>
      <c r="H1992" s="4">
        <v>38315</v>
      </c>
      <c r="I1992" s="1" t="s">
        <v>681</v>
      </c>
      <c r="J1992" t="s">
        <v>25</v>
      </c>
      <c r="K1992">
        <v>4</v>
      </c>
      <c r="L1992" t="str">
        <f t="shared" si="62"/>
        <v>Qtr 4</v>
      </c>
      <c r="M1992" t="s">
        <v>681</v>
      </c>
      <c r="N1992">
        <v>2004</v>
      </c>
      <c r="O1992" t="s">
        <v>181</v>
      </c>
      <c r="P1992" s="2">
        <v>140</v>
      </c>
      <c r="Q1992" t="s">
        <v>642</v>
      </c>
      <c r="R1992" t="s">
        <v>89</v>
      </c>
      <c r="S1992" t="s">
        <v>90</v>
      </c>
      <c r="T1992" t="s">
        <v>91</v>
      </c>
      <c r="U1992" t="s">
        <v>92</v>
      </c>
      <c r="V1992" t="s">
        <v>93</v>
      </c>
      <c r="W1992" t="s">
        <v>94</v>
      </c>
      <c r="X1992" s="3">
        <v>3004</v>
      </c>
      <c r="Y1992" t="s">
        <v>95</v>
      </c>
      <c r="Z1992" t="s">
        <v>96</v>
      </c>
      <c r="AA1992" t="s">
        <v>97</v>
      </c>
      <c r="AB1992" t="s">
        <v>98</v>
      </c>
      <c r="AC1992" t="str">
        <f t="shared" si="63"/>
        <v>Ferguson Peter</v>
      </c>
      <c r="AD1992" t="s">
        <v>51</v>
      </c>
    </row>
    <row r="1993" spans="1:30" x14ac:dyDescent="0.4">
      <c r="A1993">
        <v>10355</v>
      </c>
      <c r="B1993">
        <v>32</v>
      </c>
      <c r="C1993" s="2">
        <v>100</v>
      </c>
      <c r="D1993" s="2">
        <f>SALES­_DATA[[#This Row],[PRICEEACH]]*SALES­_DATA[[#This Row],[QUANTITYORDERED]]</f>
        <v>3200</v>
      </c>
      <c r="E1993">
        <v>8</v>
      </c>
      <c r="F1993" s="2">
        <v>5302.72</v>
      </c>
      <c r="G1993" s="2">
        <f>SALES­_DATA[[#This Row],[SALES]]-SALES­_DATA[[#This Row],[cost price]]</f>
        <v>2102.7200000000003</v>
      </c>
      <c r="H1993" s="4">
        <v>38328</v>
      </c>
      <c r="I1993" s="1" t="s">
        <v>682</v>
      </c>
      <c r="J1993" t="s">
        <v>25</v>
      </c>
      <c r="K1993">
        <v>4</v>
      </c>
      <c r="L1993" t="str">
        <f t="shared" si="62"/>
        <v>Qtr 4</v>
      </c>
      <c r="M1993" t="s">
        <v>682</v>
      </c>
      <c r="N1993">
        <v>2004</v>
      </c>
      <c r="O1993" t="s">
        <v>181</v>
      </c>
      <c r="P1993" s="2">
        <v>140</v>
      </c>
      <c r="Q1993" t="s">
        <v>642</v>
      </c>
      <c r="R1993" t="s">
        <v>174</v>
      </c>
      <c r="S1993" t="s">
        <v>175</v>
      </c>
      <c r="T1993" t="s">
        <v>176</v>
      </c>
      <c r="V1993" t="s">
        <v>177</v>
      </c>
      <c r="W1993" t="s">
        <v>687</v>
      </c>
      <c r="X1993" s="3">
        <v>28034</v>
      </c>
      <c r="Y1993" t="s">
        <v>178</v>
      </c>
      <c r="Z1993" t="s">
        <v>42</v>
      </c>
      <c r="AA1993" t="s">
        <v>179</v>
      </c>
      <c r="AB1993" t="s">
        <v>180</v>
      </c>
      <c r="AC1993" t="str">
        <f t="shared" si="63"/>
        <v>Freyre Diego</v>
      </c>
      <c r="AD1993" t="s">
        <v>51</v>
      </c>
    </row>
    <row r="1994" spans="1:30" x14ac:dyDescent="0.4">
      <c r="A1994">
        <v>10363</v>
      </c>
      <c r="B1994">
        <v>31</v>
      </c>
      <c r="C1994" s="2">
        <v>94.58</v>
      </c>
      <c r="D1994" s="2">
        <f>SALES­_DATA[[#This Row],[PRICEEACH]]*SALES­_DATA[[#This Row],[QUANTITYORDERED]]</f>
        <v>2931.98</v>
      </c>
      <c r="E1994">
        <v>1</v>
      </c>
      <c r="F1994" s="2">
        <v>2931.98</v>
      </c>
      <c r="G1994" s="2">
        <f>SALES­_DATA[[#This Row],[SALES]]-SALES­_DATA[[#This Row],[cost price]]</f>
        <v>0</v>
      </c>
      <c r="H1994" s="4">
        <v>38358</v>
      </c>
      <c r="I1994" s="1" t="s">
        <v>675</v>
      </c>
      <c r="J1994" t="s">
        <v>25</v>
      </c>
      <c r="K1994">
        <v>1</v>
      </c>
      <c r="L1994" t="str">
        <f t="shared" si="62"/>
        <v>Qtr 1</v>
      </c>
      <c r="M1994" t="s">
        <v>675</v>
      </c>
      <c r="N1994">
        <v>2005</v>
      </c>
      <c r="O1994" t="s">
        <v>181</v>
      </c>
      <c r="P1994" s="2">
        <v>140</v>
      </c>
      <c r="Q1994" t="s">
        <v>642</v>
      </c>
      <c r="R1994" t="s">
        <v>467</v>
      </c>
      <c r="S1994" t="s">
        <v>468</v>
      </c>
      <c r="T1994" t="s">
        <v>469</v>
      </c>
      <c r="V1994" t="s">
        <v>470</v>
      </c>
      <c r="W1994" t="s">
        <v>687</v>
      </c>
      <c r="X1994" s="3" t="s">
        <v>471</v>
      </c>
      <c r="Y1994" t="s">
        <v>130</v>
      </c>
      <c r="Z1994" t="s">
        <v>42</v>
      </c>
      <c r="AA1994" t="s">
        <v>472</v>
      </c>
      <c r="AB1994" t="s">
        <v>473</v>
      </c>
      <c r="AC1994" t="str">
        <f t="shared" si="63"/>
        <v>Suominen Kalle</v>
      </c>
      <c r="AD1994" t="s">
        <v>36</v>
      </c>
    </row>
    <row r="1995" spans="1:30" x14ac:dyDescent="0.4">
      <c r="A1995">
        <v>10378</v>
      </c>
      <c r="B1995">
        <v>33</v>
      </c>
      <c r="C1995" s="2">
        <v>53.27</v>
      </c>
      <c r="D1995" s="2">
        <f>SALES­_DATA[[#This Row],[PRICEEACH]]*SALES­_DATA[[#This Row],[QUANTITYORDERED]]</f>
        <v>1757.91</v>
      </c>
      <c r="E1995">
        <v>3</v>
      </c>
      <c r="F1995" s="2">
        <v>1757.91</v>
      </c>
      <c r="G1995" s="2">
        <f>SALES­_DATA[[#This Row],[SALES]]-SALES­_DATA[[#This Row],[cost price]]</f>
        <v>0</v>
      </c>
      <c r="H1995" s="4">
        <v>38393</v>
      </c>
      <c r="I1995" s="1" t="s">
        <v>676</v>
      </c>
      <c r="J1995" t="s">
        <v>25</v>
      </c>
      <c r="K1995">
        <v>1</v>
      </c>
      <c r="L1995" t="str">
        <f t="shared" si="62"/>
        <v>Qtr 1</v>
      </c>
      <c r="M1995" t="s">
        <v>676</v>
      </c>
      <c r="N1995">
        <v>2005</v>
      </c>
      <c r="O1995" t="s">
        <v>181</v>
      </c>
      <c r="P1995" s="2">
        <v>140</v>
      </c>
      <c r="Q1995" t="s">
        <v>642</v>
      </c>
      <c r="R1995" t="s">
        <v>174</v>
      </c>
      <c r="S1995" t="s">
        <v>175</v>
      </c>
      <c r="T1995" t="s">
        <v>176</v>
      </c>
      <c r="V1995" t="s">
        <v>177</v>
      </c>
      <c r="W1995" t="s">
        <v>687</v>
      </c>
      <c r="X1995" s="3">
        <v>28034</v>
      </c>
      <c r="Y1995" t="s">
        <v>178</v>
      </c>
      <c r="Z1995" t="s">
        <v>42</v>
      </c>
      <c r="AA1995" t="s">
        <v>179</v>
      </c>
      <c r="AB1995" t="s">
        <v>180</v>
      </c>
      <c r="AC1995" t="str">
        <f t="shared" si="63"/>
        <v>Freyre Diego</v>
      </c>
      <c r="AD1995" t="s">
        <v>36</v>
      </c>
    </row>
    <row r="1996" spans="1:30" x14ac:dyDescent="0.4">
      <c r="A1996">
        <v>10390</v>
      </c>
      <c r="B1996">
        <v>45</v>
      </c>
      <c r="C1996" s="2">
        <v>100</v>
      </c>
      <c r="D1996" s="2">
        <f>SALES­_DATA[[#This Row],[PRICEEACH]]*SALES­_DATA[[#This Row],[QUANTITYORDERED]]</f>
        <v>4500</v>
      </c>
      <c r="E1996">
        <v>8</v>
      </c>
      <c r="F1996" s="2">
        <v>6763.05</v>
      </c>
      <c r="G1996" s="2">
        <f>SALES­_DATA[[#This Row],[SALES]]-SALES­_DATA[[#This Row],[cost price]]</f>
        <v>2263.0500000000002</v>
      </c>
      <c r="H1996" s="4">
        <v>38415</v>
      </c>
      <c r="I1996" s="1" t="s">
        <v>686</v>
      </c>
      <c r="J1996" t="s">
        <v>25</v>
      </c>
      <c r="K1996">
        <v>1</v>
      </c>
      <c r="L1996" t="str">
        <f t="shared" si="62"/>
        <v>Qtr 1</v>
      </c>
      <c r="M1996" t="s">
        <v>686</v>
      </c>
      <c r="N1996">
        <v>2005</v>
      </c>
      <c r="O1996" t="s">
        <v>181</v>
      </c>
      <c r="P1996" s="2">
        <v>140</v>
      </c>
      <c r="Q1996" t="s">
        <v>642</v>
      </c>
      <c r="R1996" t="s">
        <v>272</v>
      </c>
      <c r="S1996">
        <v>4155551450</v>
      </c>
      <c r="T1996" t="s">
        <v>273</v>
      </c>
      <c r="V1996" t="s">
        <v>274</v>
      </c>
      <c r="W1996" t="s">
        <v>55</v>
      </c>
      <c r="X1996" s="3">
        <v>97562</v>
      </c>
      <c r="Y1996" t="s">
        <v>32</v>
      </c>
      <c r="Z1996" t="s">
        <v>33</v>
      </c>
      <c r="AA1996" t="s">
        <v>275</v>
      </c>
      <c r="AB1996" t="s">
        <v>276</v>
      </c>
      <c r="AC1996" t="str">
        <f t="shared" si="63"/>
        <v>Nelson Valarie</v>
      </c>
      <c r="AD1996" t="s">
        <v>51</v>
      </c>
    </row>
    <row r="1997" spans="1:30" x14ac:dyDescent="0.4">
      <c r="A1997">
        <v>10405</v>
      </c>
      <c r="B1997">
        <v>76</v>
      </c>
      <c r="C1997" s="2">
        <v>100</v>
      </c>
      <c r="D1997" s="2">
        <f>SALES­_DATA[[#This Row],[PRICEEACH]]*SALES­_DATA[[#This Row],[QUANTITYORDERED]]</f>
        <v>7600</v>
      </c>
      <c r="E1997">
        <v>3</v>
      </c>
      <c r="F1997" s="2">
        <v>11739.7</v>
      </c>
      <c r="G1997" s="2">
        <f>SALES­_DATA[[#This Row],[SALES]]-SALES­_DATA[[#This Row],[cost price]]</f>
        <v>4139.7000000000007</v>
      </c>
      <c r="H1997" s="4">
        <v>38456</v>
      </c>
      <c r="I1997" s="1" t="s">
        <v>683</v>
      </c>
      <c r="J1997" t="s">
        <v>25</v>
      </c>
      <c r="K1997">
        <v>2</v>
      </c>
      <c r="L1997" t="str">
        <f t="shared" si="62"/>
        <v>Qtr 2</v>
      </c>
      <c r="M1997" t="s">
        <v>683</v>
      </c>
      <c r="N1997">
        <v>2005</v>
      </c>
      <c r="O1997" t="s">
        <v>181</v>
      </c>
      <c r="P1997" s="2">
        <v>140</v>
      </c>
      <c r="Q1997" t="s">
        <v>642</v>
      </c>
      <c r="R1997" t="s">
        <v>531</v>
      </c>
      <c r="S1997" t="s">
        <v>532</v>
      </c>
      <c r="T1997" t="s">
        <v>533</v>
      </c>
      <c r="V1997" t="s">
        <v>534</v>
      </c>
      <c r="W1997" t="s">
        <v>687</v>
      </c>
      <c r="X1997" s="3">
        <v>67000</v>
      </c>
      <c r="Y1997" t="s">
        <v>41</v>
      </c>
      <c r="Z1997" t="s">
        <v>42</v>
      </c>
      <c r="AA1997" t="s">
        <v>535</v>
      </c>
      <c r="AB1997" t="s">
        <v>536</v>
      </c>
      <c r="AC1997" t="str">
        <f t="shared" si="63"/>
        <v>Citeaux Frederique</v>
      </c>
      <c r="AD1997" t="s">
        <v>151</v>
      </c>
    </row>
    <row r="1998" spans="1:30" x14ac:dyDescent="0.4">
      <c r="A1998">
        <v>10419</v>
      </c>
      <c r="B1998">
        <v>70</v>
      </c>
      <c r="C1998" s="2">
        <v>100</v>
      </c>
      <c r="D1998" s="2">
        <f>SALES­_DATA[[#This Row],[PRICEEACH]]*SALES­_DATA[[#This Row],[QUANTITYORDERED]]</f>
        <v>7000</v>
      </c>
      <c r="E1998">
        <v>8</v>
      </c>
      <c r="F1998" s="2">
        <v>9240</v>
      </c>
      <c r="G1998" s="2">
        <f>SALES­_DATA[[#This Row],[SALES]]-SALES­_DATA[[#This Row],[cost price]]</f>
        <v>2240</v>
      </c>
      <c r="H1998" s="4">
        <v>38489</v>
      </c>
      <c r="I1998" s="1" t="s">
        <v>677</v>
      </c>
      <c r="J1998" t="s">
        <v>25</v>
      </c>
      <c r="K1998">
        <v>2</v>
      </c>
      <c r="L1998" t="str">
        <f t="shared" si="62"/>
        <v>Qtr 2</v>
      </c>
      <c r="M1998" t="s">
        <v>677</v>
      </c>
      <c r="N1998">
        <v>2005</v>
      </c>
      <c r="O1998" t="s">
        <v>181</v>
      </c>
      <c r="P1998" s="2">
        <v>140</v>
      </c>
      <c r="Q1998" t="s">
        <v>642</v>
      </c>
      <c r="R1998" t="s">
        <v>144</v>
      </c>
      <c r="S1998" t="s">
        <v>145</v>
      </c>
      <c r="T1998" t="s">
        <v>146</v>
      </c>
      <c r="V1998" t="s">
        <v>147</v>
      </c>
      <c r="W1998" t="s">
        <v>687</v>
      </c>
      <c r="X1998" s="3">
        <v>5020</v>
      </c>
      <c r="Y1998" t="s">
        <v>148</v>
      </c>
      <c r="Z1998" t="s">
        <v>42</v>
      </c>
      <c r="AA1998" t="s">
        <v>149</v>
      </c>
      <c r="AB1998" t="s">
        <v>150</v>
      </c>
      <c r="AC1998" t="str">
        <f t="shared" si="63"/>
        <v>Pipps Georg</v>
      </c>
      <c r="AD1998" t="s">
        <v>151</v>
      </c>
    </row>
    <row r="1999" spans="1:30" x14ac:dyDescent="0.4">
      <c r="A1999">
        <v>10106</v>
      </c>
      <c r="B1999">
        <v>50</v>
      </c>
      <c r="C1999" s="2">
        <v>64.83</v>
      </c>
      <c r="D1999" s="2">
        <f>SALES­_DATA[[#This Row],[PRICEEACH]]*SALES­_DATA[[#This Row],[QUANTITYORDERED]]</f>
        <v>3241.5</v>
      </c>
      <c r="E1999">
        <v>11</v>
      </c>
      <c r="F1999" s="2">
        <v>3241.5</v>
      </c>
      <c r="G1999" s="2">
        <f>SALES­_DATA[[#This Row],[SALES]]-SALES­_DATA[[#This Row],[cost price]]</f>
        <v>0</v>
      </c>
      <c r="H1999" s="4">
        <v>37669</v>
      </c>
      <c r="I1999" s="1" t="s">
        <v>676</v>
      </c>
      <c r="J1999" t="s">
        <v>25</v>
      </c>
      <c r="K1999">
        <v>1</v>
      </c>
      <c r="L1999" t="str">
        <f t="shared" si="62"/>
        <v>Qtr 1</v>
      </c>
      <c r="M1999" t="s">
        <v>676</v>
      </c>
      <c r="N1999">
        <v>2003</v>
      </c>
      <c r="O1999" t="s">
        <v>566</v>
      </c>
      <c r="P1999" s="2">
        <v>68</v>
      </c>
      <c r="Q1999" t="s">
        <v>643</v>
      </c>
      <c r="R1999" t="s">
        <v>552</v>
      </c>
      <c r="S1999" t="s">
        <v>553</v>
      </c>
      <c r="T1999" t="s">
        <v>554</v>
      </c>
      <c r="V1999" t="s">
        <v>555</v>
      </c>
      <c r="W1999" t="s">
        <v>687</v>
      </c>
      <c r="X1999" s="3">
        <v>24100</v>
      </c>
      <c r="Y1999" t="s">
        <v>258</v>
      </c>
      <c r="Z1999" t="s">
        <v>42</v>
      </c>
      <c r="AA1999" t="s">
        <v>556</v>
      </c>
      <c r="AB1999" t="s">
        <v>557</v>
      </c>
      <c r="AC1999" t="str">
        <f t="shared" si="63"/>
        <v>Rovelli Giovanni</v>
      </c>
      <c r="AD1999" t="s">
        <v>51</v>
      </c>
    </row>
    <row r="2000" spans="1:30" x14ac:dyDescent="0.4">
      <c r="A2000">
        <v>10119</v>
      </c>
      <c r="B2000">
        <v>28</v>
      </c>
      <c r="C2000" s="2">
        <v>70.290000000000006</v>
      </c>
      <c r="D2000" s="2">
        <f>SALES­_DATA[[#This Row],[PRICEEACH]]*SALES­_DATA[[#This Row],[QUANTITYORDERED]]</f>
        <v>1968.1200000000001</v>
      </c>
      <c r="E2000">
        <v>2</v>
      </c>
      <c r="F2000" s="2">
        <v>1968.12</v>
      </c>
      <c r="G2000" s="2">
        <f>SALES­_DATA[[#This Row],[SALES]]-SALES­_DATA[[#This Row],[cost price]]</f>
        <v>0</v>
      </c>
      <c r="H2000" s="4">
        <v>37739</v>
      </c>
      <c r="I2000" s="1" t="s">
        <v>683</v>
      </c>
      <c r="J2000" t="s">
        <v>25</v>
      </c>
      <c r="K2000">
        <v>2</v>
      </c>
      <c r="L2000" t="str">
        <f t="shared" si="62"/>
        <v>Qtr 2</v>
      </c>
      <c r="M2000" t="s">
        <v>683</v>
      </c>
      <c r="N2000">
        <v>2003</v>
      </c>
      <c r="O2000" t="s">
        <v>566</v>
      </c>
      <c r="P2000" s="2">
        <v>68</v>
      </c>
      <c r="Q2000" t="s">
        <v>643</v>
      </c>
      <c r="R2000" t="s">
        <v>144</v>
      </c>
      <c r="S2000" t="s">
        <v>145</v>
      </c>
      <c r="T2000" t="s">
        <v>146</v>
      </c>
      <c r="V2000" t="s">
        <v>147</v>
      </c>
      <c r="W2000" t="s">
        <v>687</v>
      </c>
      <c r="X2000" s="3">
        <v>5020</v>
      </c>
      <c r="Y2000" t="s">
        <v>148</v>
      </c>
      <c r="Z2000" t="s">
        <v>42</v>
      </c>
      <c r="AA2000" t="s">
        <v>149</v>
      </c>
      <c r="AB2000" t="s">
        <v>150</v>
      </c>
      <c r="AC2000" t="str">
        <f t="shared" si="63"/>
        <v>Pipps Georg</v>
      </c>
      <c r="AD2000" t="s">
        <v>36</v>
      </c>
    </row>
    <row r="2001" spans="1:30" x14ac:dyDescent="0.4">
      <c r="A2001">
        <v>10131</v>
      </c>
      <c r="B2001">
        <v>50</v>
      </c>
      <c r="C2001" s="2">
        <v>81.89</v>
      </c>
      <c r="D2001" s="2">
        <f>SALES­_DATA[[#This Row],[PRICEEACH]]*SALES­_DATA[[#This Row],[QUANTITYORDERED]]</f>
        <v>4094.5</v>
      </c>
      <c r="E2001">
        <v>3</v>
      </c>
      <c r="F2001" s="2">
        <v>4094.5</v>
      </c>
      <c r="G2001" s="2">
        <f>SALES­_DATA[[#This Row],[SALES]]-SALES­_DATA[[#This Row],[cost price]]</f>
        <v>0</v>
      </c>
      <c r="H2001" s="4">
        <v>37788</v>
      </c>
      <c r="I2001" s="1" t="s">
        <v>684</v>
      </c>
      <c r="J2001" t="s">
        <v>25</v>
      </c>
      <c r="K2001">
        <v>2</v>
      </c>
      <c r="L2001" t="str">
        <f t="shared" si="62"/>
        <v>Qtr 2</v>
      </c>
      <c r="M2001" t="s">
        <v>684</v>
      </c>
      <c r="N2001">
        <v>2003</v>
      </c>
      <c r="O2001" t="s">
        <v>566</v>
      </c>
      <c r="P2001" s="2">
        <v>68</v>
      </c>
      <c r="Q2001" t="s">
        <v>643</v>
      </c>
      <c r="R2001" t="s">
        <v>568</v>
      </c>
      <c r="S2001">
        <v>2035554407</v>
      </c>
      <c r="T2001" t="s">
        <v>569</v>
      </c>
      <c r="V2001" t="s">
        <v>516</v>
      </c>
      <c r="W2001" t="s">
        <v>112</v>
      </c>
      <c r="X2001" s="3">
        <v>97561</v>
      </c>
      <c r="Y2001" t="s">
        <v>32</v>
      </c>
      <c r="Z2001" t="s">
        <v>33</v>
      </c>
      <c r="AA2001" t="s">
        <v>570</v>
      </c>
      <c r="AB2001" t="s">
        <v>571</v>
      </c>
      <c r="AC2001" t="str">
        <f t="shared" si="63"/>
        <v>Lewis Dan</v>
      </c>
      <c r="AD2001" t="s">
        <v>51</v>
      </c>
    </row>
    <row r="2002" spans="1:30" x14ac:dyDescent="0.4">
      <c r="A2002">
        <v>10143</v>
      </c>
      <c r="B2002">
        <v>28</v>
      </c>
      <c r="C2002" s="2">
        <v>66.19</v>
      </c>
      <c r="D2002" s="2">
        <f>SALES­_DATA[[#This Row],[PRICEEACH]]*SALES­_DATA[[#This Row],[QUANTITYORDERED]]</f>
        <v>1853.32</v>
      </c>
      <c r="E2002">
        <v>6</v>
      </c>
      <c r="F2002" s="2">
        <v>1853.32</v>
      </c>
      <c r="G2002" s="2">
        <f>SALES­_DATA[[#This Row],[SALES]]-SALES­_DATA[[#This Row],[cost price]]</f>
        <v>0</v>
      </c>
      <c r="H2002" s="4">
        <v>37843</v>
      </c>
      <c r="I2002" s="1" t="s">
        <v>679</v>
      </c>
      <c r="J2002" t="s">
        <v>25</v>
      </c>
      <c r="K2002">
        <v>3</v>
      </c>
      <c r="L2002" t="str">
        <f t="shared" si="62"/>
        <v>Qtr 3</v>
      </c>
      <c r="M2002" t="s">
        <v>679</v>
      </c>
      <c r="N2002">
        <v>2003</v>
      </c>
      <c r="O2002" t="s">
        <v>566</v>
      </c>
      <c r="P2002" s="2">
        <v>68</v>
      </c>
      <c r="Q2002" t="s">
        <v>643</v>
      </c>
      <c r="R2002" t="s">
        <v>335</v>
      </c>
      <c r="S2002">
        <v>5085559555</v>
      </c>
      <c r="T2002" t="s">
        <v>336</v>
      </c>
      <c r="V2002" t="s">
        <v>162</v>
      </c>
      <c r="W2002" t="s">
        <v>123</v>
      </c>
      <c r="X2002" s="3">
        <v>50553</v>
      </c>
      <c r="Y2002" t="s">
        <v>32</v>
      </c>
      <c r="Z2002" t="s">
        <v>33</v>
      </c>
      <c r="AA2002" t="s">
        <v>337</v>
      </c>
      <c r="AB2002" t="s">
        <v>338</v>
      </c>
      <c r="AC2002" t="str">
        <f t="shared" si="63"/>
        <v>Tam Wing C</v>
      </c>
      <c r="AD2002" t="s">
        <v>36</v>
      </c>
    </row>
    <row r="2003" spans="1:30" x14ac:dyDescent="0.4">
      <c r="A2003">
        <v>10155</v>
      </c>
      <c r="B2003">
        <v>44</v>
      </c>
      <c r="C2003" s="2">
        <v>77.11</v>
      </c>
      <c r="D2003" s="2">
        <f>SALES­_DATA[[#This Row],[PRICEEACH]]*SALES­_DATA[[#This Row],[QUANTITYORDERED]]</f>
        <v>3392.84</v>
      </c>
      <c r="E2003">
        <v>4</v>
      </c>
      <c r="F2003" s="2">
        <v>3392.84</v>
      </c>
      <c r="G2003" s="2">
        <f>SALES­_DATA[[#This Row],[SALES]]-SALES­_DATA[[#This Row],[cost price]]</f>
        <v>0</v>
      </c>
      <c r="H2003" s="4">
        <v>37900</v>
      </c>
      <c r="I2003" s="1" t="s">
        <v>680</v>
      </c>
      <c r="J2003" t="s">
        <v>25</v>
      </c>
      <c r="K2003">
        <v>4</v>
      </c>
      <c r="L2003" t="str">
        <f t="shared" si="62"/>
        <v>Qtr 4</v>
      </c>
      <c r="M2003" t="s">
        <v>680</v>
      </c>
      <c r="N2003">
        <v>2003</v>
      </c>
      <c r="O2003" t="s">
        <v>566</v>
      </c>
      <c r="P2003" s="2">
        <v>68</v>
      </c>
      <c r="Q2003" t="s">
        <v>643</v>
      </c>
      <c r="R2003" t="s">
        <v>126</v>
      </c>
      <c r="S2003" t="s">
        <v>127</v>
      </c>
      <c r="T2003" t="s">
        <v>128</v>
      </c>
      <c r="V2003" t="s">
        <v>129</v>
      </c>
      <c r="W2003" t="s">
        <v>687</v>
      </c>
      <c r="X2003" s="3">
        <v>21240</v>
      </c>
      <c r="Y2003" t="s">
        <v>130</v>
      </c>
      <c r="Z2003" t="s">
        <v>42</v>
      </c>
      <c r="AA2003" t="s">
        <v>131</v>
      </c>
      <c r="AB2003" t="s">
        <v>132</v>
      </c>
      <c r="AC2003" t="str">
        <f t="shared" si="63"/>
        <v>Karttunen Matti</v>
      </c>
      <c r="AD2003" t="s">
        <v>51</v>
      </c>
    </row>
    <row r="2004" spans="1:30" x14ac:dyDescent="0.4">
      <c r="A2004">
        <v>10168</v>
      </c>
      <c r="B2004">
        <v>27</v>
      </c>
      <c r="C2004" s="2">
        <v>73.02</v>
      </c>
      <c r="D2004" s="2">
        <f>SALES­_DATA[[#This Row],[PRICEEACH]]*SALES­_DATA[[#This Row],[QUANTITYORDERED]]</f>
        <v>1971.54</v>
      </c>
      <c r="E2004">
        <v>18</v>
      </c>
      <c r="F2004" s="2">
        <v>1971.54</v>
      </c>
      <c r="G2004" s="2">
        <f>SALES­_DATA[[#This Row],[SALES]]-SALES­_DATA[[#This Row],[cost price]]</f>
        <v>0</v>
      </c>
      <c r="H2004" s="4">
        <v>37922</v>
      </c>
      <c r="I2004" s="1" t="s">
        <v>680</v>
      </c>
      <c r="J2004" t="s">
        <v>25</v>
      </c>
      <c r="K2004">
        <v>4</v>
      </c>
      <c r="L2004" t="str">
        <f t="shared" si="62"/>
        <v>Qtr 4</v>
      </c>
      <c r="M2004" t="s">
        <v>680</v>
      </c>
      <c r="N2004">
        <v>2003</v>
      </c>
      <c r="O2004" t="s">
        <v>566</v>
      </c>
      <c r="P2004" s="2">
        <v>68</v>
      </c>
      <c r="Q2004" t="s">
        <v>643</v>
      </c>
      <c r="R2004" t="s">
        <v>62</v>
      </c>
      <c r="S2004">
        <v>6505556809</v>
      </c>
      <c r="T2004" t="s">
        <v>63</v>
      </c>
      <c r="V2004" t="s">
        <v>64</v>
      </c>
      <c r="W2004" t="s">
        <v>55</v>
      </c>
      <c r="X2004" s="3">
        <v>94217</v>
      </c>
      <c r="Y2004" t="s">
        <v>32</v>
      </c>
      <c r="Z2004" t="s">
        <v>33</v>
      </c>
      <c r="AA2004" t="s">
        <v>65</v>
      </c>
      <c r="AB2004" t="s">
        <v>66</v>
      </c>
      <c r="AC2004" t="str">
        <f t="shared" si="63"/>
        <v>Hirano Juri</v>
      </c>
      <c r="AD2004" t="s">
        <v>36</v>
      </c>
    </row>
    <row r="2005" spans="1:30" x14ac:dyDescent="0.4">
      <c r="A2005">
        <v>10178</v>
      </c>
      <c r="B2005">
        <v>30</v>
      </c>
      <c r="C2005" s="2">
        <v>72.33</v>
      </c>
      <c r="D2005" s="2">
        <f>SALES­_DATA[[#This Row],[PRICEEACH]]*SALES­_DATA[[#This Row],[QUANTITYORDERED]]</f>
        <v>2169.9</v>
      </c>
      <c r="E2005">
        <v>3</v>
      </c>
      <c r="F2005" s="2">
        <v>2169.9</v>
      </c>
      <c r="G2005" s="2">
        <f>SALES­_DATA[[#This Row],[SALES]]-SALES­_DATA[[#This Row],[cost price]]</f>
        <v>0</v>
      </c>
      <c r="H2005" s="4">
        <v>37933</v>
      </c>
      <c r="I2005" s="1" t="s">
        <v>681</v>
      </c>
      <c r="J2005" t="s">
        <v>25</v>
      </c>
      <c r="K2005">
        <v>4</v>
      </c>
      <c r="L2005" t="str">
        <f t="shared" si="62"/>
        <v>Qtr 4</v>
      </c>
      <c r="M2005" t="s">
        <v>681</v>
      </c>
      <c r="N2005">
        <v>2003</v>
      </c>
      <c r="O2005" t="s">
        <v>566</v>
      </c>
      <c r="P2005" s="2">
        <v>68</v>
      </c>
      <c r="Q2005" t="s">
        <v>643</v>
      </c>
      <c r="R2005" t="s">
        <v>340</v>
      </c>
      <c r="S2005" t="s">
        <v>341</v>
      </c>
      <c r="T2005" t="s">
        <v>342</v>
      </c>
      <c r="V2005" t="s">
        <v>343</v>
      </c>
      <c r="W2005" t="s">
        <v>687</v>
      </c>
      <c r="X2005" s="3">
        <v>31000</v>
      </c>
      <c r="Y2005" t="s">
        <v>41</v>
      </c>
      <c r="Z2005" t="s">
        <v>42</v>
      </c>
      <c r="AA2005" t="s">
        <v>344</v>
      </c>
      <c r="AB2005" t="s">
        <v>345</v>
      </c>
      <c r="AC2005" t="str">
        <f t="shared" si="63"/>
        <v>Roulet Annette</v>
      </c>
      <c r="AD2005" t="s">
        <v>36</v>
      </c>
    </row>
    <row r="2006" spans="1:30" x14ac:dyDescent="0.4">
      <c r="A2006">
        <v>10198</v>
      </c>
      <c r="B2006">
        <v>43</v>
      </c>
      <c r="C2006" s="2">
        <v>66.19</v>
      </c>
      <c r="D2006" s="2">
        <f>SALES­_DATA[[#This Row],[PRICEEACH]]*SALES­_DATA[[#This Row],[QUANTITYORDERED]]</f>
        <v>2846.17</v>
      </c>
      <c r="E2006">
        <v>3</v>
      </c>
      <c r="F2006" s="2">
        <v>2846.17</v>
      </c>
      <c r="G2006" s="2">
        <f>SALES­_DATA[[#This Row],[SALES]]-SALES­_DATA[[#This Row],[cost price]]</f>
        <v>0</v>
      </c>
      <c r="H2006" s="4">
        <v>37952</v>
      </c>
      <c r="I2006" s="1" t="s">
        <v>681</v>
      </c>
      <c r="J2006" t="s">
        <v>25</v>
      </c>
      <c r="K2006">
        <v>4</v>
      </c>
      <c r="L2006" t="str">
        <f t="shared" si="62"/>
        <v>Qtr 4</v>
      </c>
      <c r="M2006" t="s">
        <v>681</v>
      </c>
      <c r="N2006">
        <v>2003</v>
      </c>
      <c r="O2006" t="s">
        <v>566</v>
      </c>
      <c r="P2006" s="2">
        <v>68</v>
      </c>
      <c r="Q2006" t="s">
        <v>643</v>
      </c>
      <c r="R2006" t="s">
        <v>425</v>
      </c>
      <c r="S2006" t="s">
        <v>426</v>
      </c>
      <c r="T2006" t="s">
        <v>427</v>
      </c>
      <c r="V2006" t="s">
        <v>428</v>
      </c>
      <c r="W2006" t="s">
        <v>687</v>
      </c>
      <c r="X2006" s="3" t="s">
        <v>429</v>
      </c>
      <c r="Y2006" t="s">
        <v>430</v>
      </c>
      <c r="Z2006" t="s">
        <v>200</v>
      </c>
      <c r="AA2006" t="s">
        <v>431</v>
      </c>
      <c r="AB2006" t="s">
        <v>432</v>
      </c>
      <c r="AC2006" t="str">
        <f t="shared" si="63"/>
        <v>Cruz Arnold</v>
      </c>
      <c r="AD2006" t="s">
        <v>36</v>
      </c>
    </row>
    <row r="2007" spans="1:30" x14ac:dyDescent="0.4">
      <c r="A2007">
        <v>10210</v>
      </c>
      <c r="B2007">
        <v>29</v>
      </c>
      <c r="C2007" s="2">
        <v>69.599999999999994</v>
      </c>
      <c r="D2007" s="2">
        <f>SALES­_DATA[[#This Row],[PRICEEACH]]*SALES­_DATA[[#This Row],[QUANTITYORDERED]]</f>
        <v>2018.3999999999999</v>
      </c>
      <c r="E2007">
        <v>16</v>
      </c>
      <c r="F2007" s="2">
        <v>2018.4</v>
      </c>
      <c r="G2007" s="2">
        <f>SALES­_DATA[[#This Row],[SALES]]-SALES­_DATA[[#This Row],[cost price]]</f>
        <v>0</v>
      </c>
      <c r="H2007" s="4">
        <v>37998</v>
      </c>
      <c r="I2007" s="1" t="s">
        <v>675</v>
      </c>
      <c r="J2007" t="s">
        <v>25</v>
      </c>
      <c r="K2007">
        <v>1</v>
      </c>
      <c r="L2007" t="str">
        <f t="shared" si="62"/>
        <v>Qtr 1</v>
      </c>
      <c r="M2007" t="s">
        <v>675</v>
      </c>
      <c r="N2007">
        <v>2004</v>
      </c>
      <c r="O2007" t="s">
        <v>566</v>
      </c>
      <c r="P2007" s="2">
        <v>68</v>
      </c>
      <c r="Q2007" t="s">
        <v>643</v>
      </c>
      <c r="R2007" t="s">
        <v>302</v>
      </c>
      <c r="S2007" t="s">
        <v>303</v>
      </c>
      <c r="T2007" t="s">
        <v>304</v>
      </c>
      <c r="V2007" t="s">
        <v>305</v>
      </c>
      <c r="W2007" t="s">
        <v>305</v>
      </c>
      <c r="X2007" s="3" t="s">
        <v>306</v>
      </c>
      <c r="Y2007" t="s">
        <v>200</v>
      </c>
      <c r="Z2007" t="s">
        <v>200</v>
      </c>
      <c r="AA2007" t="s">
        <v>307</v>
      </c>
      <c r="AB2007" t="s">
        <v>308</v>
      </c>
      <c r="AC2007" t="str">
        <f t="shared" si="63"/>
        <v>Kentary Mory</v>
      </c>
      <c r="AD2007" t="s">
        <v>36</v>
      </c>
    </row>
    <row r="2008" spans="1:30" x14ac:dyDescent="0.4">
      <c r="A2008">
        <v>10222</v>
      </c>
      <c r="B2008">
        <v>48</v>
      </c>
      <c r="C2008" s="2">
        <v>56.64</v>
      </c>
      <c r="D2008" s="2">
        <f>SALES­_DATA[[#This Row],[PRICEEACH]]*SALES­_DATA[[#This Row],[QUANTITYORDERED]]</f>
        <v>2718.7200000000003</v>
      </c>
      <c r="E2008">
        <v>3</v>
      </c>
      <c r="F2008" s="2">
        <v>2718.72</v>
      </c>
      <c r="G2008" s="2">
        <f>SALES­_DATA[[#This Row],[SALES]]-SALES­_DATA[[#This Row],[cost price]]</f>
        <v>0</v>
      </c>
      <c r="H2008" s="4">
        <v>38036</v>
      </c>
      <c r="I2008" s="1" t="s">
        <v>676</v>
      </c>
      <c r="J2008" t="s">
        <v>25</v>
      </c>
      <c r="K2008">
        <v>1</v>
      </c>
      <c r="L2008" t="str">
        <f t="shared" si="62"/>
        <v>Qtr 1</v>
      </c>
      <c r="M2008" t="s">
        <v>676</v>
      </c>
      <c r="N2008">
        <v>2004</v>
      </c>
      <c r="O2008" t="s">
        <v>566</v>
      </c>
      <c r="P2008" s="2">
        <v>68</v>
      </c>
      <c r="Q2008" t="s">
        <v>643</v>
      </c>
      <c r="R2008" t="s">
        <v>362</v>
      </c>
      <c r="S2008">
        <v>7605558146</v>
      </c>
      <c r="T2008" t="s">
        <v>363</v>
      </c>
      <c r="V2008" t="s">
        <v>364</v>
      </c>
      <c r="W2008" t="s">
        <v>55</v>
      </c>
      <c r="X2008" s="3">
        <v>91217</v>
      </c>
      <c r="Y2008" t="s">
        <v>32</v>
      </c>
      <c r="Z2008" t="s">
        <v>33</v>
      </c>
      <c r="AA2008" t="s">
        <v>237</v>
      </c>
      <c r="AB2008" t="s">
        <v>276</v>
      </c>
      <c r="AC2008" t="str">
        <f t="shared" si="63"/>
        <v>Thompson Valarie</v>
      </c>
      <c r="AD2008" t="s">
        <v>36</v>
      </c>
    </row>
    <row r="2009" spans="1:30" x14ac:dyDescent="0.4">
      <c r="A2009">
        <v>10235</v>
      </c>
      <c r="B2009">
        <v>33</v>
      </c>
      <c r="C2009" s="2">
        <v>60.05</v>
      </c>
      <c r="D2009" s="2">
        <f>SALES­_DATA[[#This Row],[PRICEEACH]]*SALES­_DATA[[#This Row],[QUANTITYORDERED]]</f>
        <v>1981.6499999999999</v>
      </c>
      <c r="E2009">
        <v>12</v>
      </c>
      <c r="F2009" s="2">
        <v>1981.65</v>
      </c>
      <c r="G2009" s="2">
        <f>SALES­_DATA[[#This Row],[SALES]]-SALES­_DATA[[#This Row],[cost price]]</f>
        <v>0</v>
      </c>
      <c r="H2009" s="4">
        <v>38079</v>
      </c>
      <c r="I2009" s="1" t="s">
        <v>683</v>
      </c>
      <c r="J2009" t="s">
        <v>25</v>
      </c>
      <c r="K2009">
        <v>2</v>
      </c>
      <c r="L2009" t="str">
        <f t="shared" si="62"/>
        <v>Qtr 2</v>
      </c>
      <c r="M2009" t="s">
        <v>683</v>
      </c>
      <c r="N2009">
        <v>2004</v>
      </c>
      <c r="O2009" t="s">
        <v>566</v>
      </c>
      <c r="P2009" s="2">
        <v>68</v>
      </c>
      <c r="Q2009" t="s">
        <v>643</v>
      </c>
      <c r="R2009" t="s">
        <v>373</v>
      </c>
      <c r="S2009" t="s">
        <v>374</v>
      </c>
      <c r="T2009" t="s">
        <v>375</v>
      </c>
      <c r="V2009" t="s">
        <v>376</v>
      </c>
      <c r="W2009" t="s">
        <v>229</v>
      </c>
      <c r="X2009" s="3" t="s">
        <v>377</v>
      </c>
      <c r="Y2009" t="s">
        <v>231</v>
      </c>
      <c r="Z2009" t="s">
        <v>33</v>
      </c>
      <c r="AA2009" t="s">
        <v>378</v>
      </c>
      <c r="AB2009" t="s">
        <v>172</v>
      </c>
      <c r="AC2009" t="str">
        <f t="shared" si="63"/>
        <v>Lincoln Elizabeth</v>
      </c>
      <c r="AD2009" t="s">
        <v>36</v>
      </c>
    </row>
    <row r="2010" spans="1:30" x14ac:dyDescent="0.4">
      <c r="A2010">
        <v>10250</v>
      </c>
      <c r="B2010">
        <v>40</v>
      </c>
      <c r="C2010" s="2">
        <v>75.06</v>
      </c>
      <c r="D2010" s="2">
        <f>SALES­_DATA[[#This Row],[PRICEEACH]]*SALES­_DATA[[#This Row],[QUANTITYORDERED]]</f>
        <v>3002.4</v>
      </c>
      <c r="E2010">
        <v>13</v>
      </c>
      <c r="F2010" s="2">
        <v>3002.4</v>
      </c>
      <c r="G2010" s="2">
        <f>SALES­_DATA[[#This Row],[SALES]]-SALES­_DATA[[#This Row],[cost price]]</f>
        <v>0</v>
      </c>
      <c r="H2010" s="4">
        <v>38118</v>
      </c>
      <c r="I2010" s="1" t="s">
        <v>677</v>
      </c>
      <c r="J2010" t="s">
        <v>25</v>
      </c>
      <c r="K2010">
        <v>2</v>
      </c>
      <c r="L2010" t="str">
        <f t="shared" si="62"/>
        <v>Qtr 2</v>
      </c>
      <c r="M2010" t="s">
        <v>677</v>
      </c>
      <c r="N2010">
        <v>2004</v>
      </c>
      <c r="O2010" t="s">
        <v>566</v>
      </c>
      <c r="P2010" s="2">
        <v>68</v>
      </c>
      <c r="Q2010" t="s">
        <v>643</v>
      </c>
      <c r="R2010" t="s">
        <v>397</v>
      </c>
      <c r="S2010">
        <v>4085553659</v>
      </c>
      <c r="T2010" t="s">
        <v>398</v>
      </c>
      <c r="V2010" t="s">
        <v>399</v>
      </c>
      <c r="W2010" t="s">
        <v>55</v>
      </c>
      <c r="X2010" s="3">
        <v>94217</v>
      </c>
      <c r="Y2010" t="s">
        <v>32</v>
      </c>
      <c r="Z2010" t="s">
        <v>33</v>
      </c>
      <c r="AA2010" t="s">
        <v>102</v>
      </c>
      <c r="AB2010" t="s">
        <v>400</v>
      </c>
      <c r="AC2010" t="str">
        <f t="shared" si="63"/>
        <v>Frick Sue</v>
      </c>
      <c r="AD2010" t="s">
        <v>51</v>
      </c>
    </row>
    <row r="2011" spans="1:30" x14ac:dyDescent="0.4">
      <c r="A2011">
        <v>10262</v>
      </c>
      <c r="B2011">
        <v>48</v>
      </c>
      <c r="C2011" s="2">
        <v>61.42</v>
      </c>
      <c r="D2011" s="2">
        <f>SALES­_DATA[[#This Row],[PRICEEACH]]*SALES­_DATA[[#This Row],[QUANTITYORDERED]]</f>
        <v>2948.16</v>
      </c>
      <c r="E2011">
        <v>8</v>
      </c>
      <c r="F2011" s="2">
        <v>2948.16</v>
      </c>
      <c r="G2011" s="2">
        <f>SALES­_DATA[[#This Row],[SALES]]-SALES­_DATA[[#This Row],[cost price]]</f>
        <v>0</v>
      </c>
      <c r="H2011" s="4">
        <v>38162</v>
      </c>
      <c r="I2011" s="1" t="s">
        <v>684</v>
      </c>
      <c r="J2011" t="s">
        <v>339</v>
      </c>
      <c r="K2011">
        <v>2</v>
      </c>
      <c r="L2011" t="str">
        <f t="shared" si="62"/>
        <v>Qtr 2</v>
      </c>
      <c r="M2011" t="s">
        <v>684</v>
      </c>
      <c r="N2011">
        <v>2004</v>
      </c>
      <c r="O2011" t="s">
        <v>566</v>
      </c>
      <c r="P2011" s="2">
        <v>68</v>
      </c>
      <c r="Q2011" t="s">
        <v>643</v>
      </c>
      <c r="R2011" t="s">
        <v>174</v>
      </c>
      <c r="S2011" t="s">
        <v>175</v>
      </c>
      <c r="T2011" t="s">
        <v>176</v>
      </c>
      <c r="V2011" t="s">
        <v>177</v>
      </c>
      <c r="W2011" t="s">
        <v>687</v>
      </c>
      <c r="X2011" s="3">
        <v>28034</v>
      </c>
      <c r="Y2011" t="s">
        <v>178</v>
      </c>
      <c r="Z2011" t="s">
        <v>42</v>
      </c>
      <c r="AA2011" t="s">
        <v>179</v>
      </c>
      <c r="AB2011" t="s">
        <v>180</v>
      </c>
      <c r="AC2011" t="str">
        <f t="shared" si="63"/>
        <v>Freyre Diego</v>
      </c>
      <c r="AD2011" t="s">
        <v>36</v>
      </c>
    </row>
    <row r="2012" spans="1:30" x14ac:dyDescent="0.4">
      <c r="A2012">
        <v>10275</v>
      </c>
      <c r="B2012">
        <v>41</v>
      </c>
      <c r="C2012" s="2">
        <v>81.89</v>
      </c>
      <c r="D2012" s="2">
        <f>SALES­_DATA[[#This Row],[PRICEEACH]]*SALES­_DATA[[#This Row],[QUANTITYORDERED]]</f>
        <v>3357.4900000000002</v>
      </c>
      <c r="E2012">
        <v>18</v>
      </c>
      <c r="F2012" s="2">
        <v>3357.49</v>
      </c>
      <c r="G2012" s="2">
        <f>SALES­_DATA[[#This Row],[SALES]]-SALES­_DATA[[#This Row],[cost price]]</f>
        <v>0</v>
      </c>
      <c r="H2012" s="4">
        <v>38191</v>
      </c>
      <c r="I2012" s="1" t="s">
        <v>678</v>
      </c>
      <c r="J2012" t="s">
        <v>25</v>
      </c>
      <c r="K2012">
        <v>3</v>
      </c>
      <c r="L2012" t="str">
        <f t="shared" si="62"/>
        <v>Qtr 3</v>
      </c>
      <c r="M2012" t="s">
        <v>678</v>
      </c>
      <c r="N2012">
        <v>2004</v>
      </c>
      <c r="O2012" t="s">
        <v>566</v>
      </c>
      <c r="P2012" s="2">
        <v>68</v>
      </c>
      <c r="Q2012" t="s">
        <v>643</v>
      </c>
      <c r="R2012" t="s">
        <v>114</v>
      </c>
      <c r="S2012" t="s">
        <v>115</v>
      </c>
      <c r="T2012" t="s">
        <v>116</v>
      </c>
      <c r="V2012" t="s">
        <v>117</v>
      </c>
      <c r="W2012" t="s">
        <v>687</v>
      </c>
      <c r="X2012" s="3">
        <v>44000</v>
      </c>
      <c r="Y2012" t="s">
        <v>41</v>
      </c>
      <c r="Z2012" t="s">
        <v>42</v>
      </c>
      <c r="AA2012" t="s">
        <v>118</v>
      </c>
      <c r="AB2012" t="s">
        <v>119</v>
      </c>
      <c r="AC2012" t="str">
        <f t="shared" si="63"/>
        <v>Labrune Janine</v>
      </c>
      <c r="AD2012" t="s">
        <v>51</v>
      </c>
    </row>
    <row r="2013" spans="1:30" x14ac:dyDescent="0.4">
      <c r="A2013">
        <v>10284</v>
      </c>
      <c r="B2013">
        <v>21</v>
      </c>
      <c r="C2013" s="2">
        <v>55.96</v>
      </c>
      <c r="D2013" s="2">
        <f>SALES­_DATA[[#This Row],[PRICEEACH]]*SALES­_DATA[[#This Row],[QUANTITYORDERED]]</f>
        <v>1175.1600000000001</v>
      </c>
      <c r="E2013">
        <v>10</v>
      </c>
      <c r="F2013" s="2">
        <v>1175.1600000000001</v>
      </c>
      <c r="G2013" s="2">
        <f>SALES­_DATA[[#This Row],[SALES]]-SALES­_DATA[[#This Row],[cost price]]</f>
        <v>0</v>
      </c>
      <c r="H2013" s="4">
        <v>38220</v>
      </c>
      <c r="I2013" s="1" t="s">
        <v>679</v>
      </c>
      <c r="J2013" t="s">
        <v>25</v>
      </c>
      <c r="K2013">
        <v>3</v>
      </c>
      <c r="L2013" t="str">
        <f t="shared" si="62"/>
        <v>Qtr 3</v>
      </c>
      <c r="M2013" t="s">
        <v>679</v>
      </c>
      <c r="N2013">
        <v>2004</v>
      </c>
      <c r="O2013" t="s">
        <v>566</v>
      </c>
      <c r="P2013" s="2">
        <v>68</v>
      </c>
      <c r="Q2013" t="s">
        <v>643</v>
      </c>
      <c r="R2013" t="s">
        <v>543</v>
      </c>
      <c r="S2013" t="s">
        <v>544</v>
      </c>
      <c r="T2013" t="s">
        <v>545</v>
      </c>
      <c r="V2013" t="s">
        <v>546</v>
      </c>
      <c r="W2013" t="s">
        <v>687</v>
      </c>
      <c r="X2013" s="3" t="s">
        <v>547</v>
      </c>
      <c r="Y2013" t="s">
        <v>78</v>
      </c>
      <c r="Z2013" t="s">
        <v>42</v>
      </c>
      <c r="AA2013" t="s">
        <v>548</v>
      </c>
      <c r="AB2013" t="s">
        <v>549</v>
      </c>
      <c r="AC2013" t="str">
        <f t="shared" si="63"/>
        <v>Klaeboe Jan</v>
      </c>
      <c r="AD2013" t="s">
        <v>36</v>
      </c>
    </row>
    <row r="2014" spans="1:30" x14ac:dyDescent="0.4">
      <c r="A2014">
        <v>10296</v>
      </c>
      <c r="B2014">
        <v>32</v>
      </c>
      <c r="C2014" s="2">
        <v>71.650000000000006</v>
      </c>
      <c r="D2014" s="2">
        <f>SALES­_DATA[[#This Row],[PRICEEACH]]*SALES­_DATA[[#This Row],[QUANTITYORDERED]]</f>
        <v>2292.8000000000002</v>
      </c>
      <c r="E2014">
        <v>6</v>
      </c>
      <c r="F2014" s="2">
        <v>2292.8000000000002</v>
      </c>
      <c r="G2014" s="2">
        <f>SALES­_DATA[[#This Row],[SALES]]-SALES­_DATA[[#This Row],[cost price]]</f>
        <v>0</v>
      </c>
      <c r="H2014" s="4">
        <v>38245</v>
      </c>
      <c r="I2014" s="1" t="s">
        <v>685</v>
      </c>
      <c r="J2014" t="s">
        <v>25</v>
      </c>
      <c r="K2014">
        <v>3</v>
      </c>
      <c r="L2014" t="str">
        <f t="shared" si="62"/>
        <v>Qtr 3</v>
      </c>
      <c r="M2014" t="s">
        <v>685</v>
      </c>
      <c r="N2014">
        <v>2004</v>
      </c>
      <c r="O2014" t="s">
        <v>566</v>
      </c>
      <c r="P2014" s="2">
        <v>68</v>
      </c>
      <c r="Q2014" t="s">
        <v>643</v>
      </c>
      <c r="R2014" t="s">
        <v>572</v>
      </c>
      <c r="S2014" t="s">
        <v>573</v>
      </c>
      <c r="T2014" t="s">
        <v>574</v>
      </c>
      <c r="V2014" t="s">
        <v>575</v>
      </c>
      <c r="W2014" t="s">
        <v>687</v>
      </c>
      <c r="X2014" s="3">
        <v>80686</v>
      </c>
      <c r="Y2014" t="s">
        <v>443</v>
      </c>
      <c r="Z2014" t="s">
        <v>42</v>
      </c>
      <c r="AA2014" t="s">
        <v>576</v>
      </c>
      <c r="AB2014" t="s">
        <v>103</v>
      </c>
      <c r="AC2014" t="str">
        <f t="shared" si="63"/>
        <v>Donnermeyer Michael</v>
      </c>
      <c r="AD2014" t="s">
        <v>36</v>
      </c>
    </row>
    <row r="2015" spans="1:30" x14ac:dyDescent="0.4">
      <c r="A2015">
        <v>10308</v>
      </c>
      <c r="B2015">
        <v>43</v>
      </c>
      <c r="C2015" s="2">
        <v>76.430000000000007</v>
      </c>
      <c r="D2015" s="2">
        <f>SALES­_DATA[[#This Row],[PRICEEACH]]*SALES­_DATA[[#This Row],[QUANTITYORDERED]]</f>
        <v>3286.4900000000002</v>
      </c>
      <c r="E2015">
        <v>16</v>
      </c>
      <c r="F2015" s="2">
        <v>3286.49</v>
      </c>
      <c r="G2015" s="2">
        <f>SALES­_DATA[[#This Row],[SALES]]-SALES­_DATA[[#This Row],[cost price]]</f>
        <v>0</v>
      </c>
      <c r="H2015" s="4">
        <v>38275</v>
      </c>
      <c r="I2015" s="1" t="s">
        <v>680</v>
      </c>
      <c r="J2015" t="s">
        <v>25</v>
      </c>
      <c r="K2015">
        <v>4</v>
      </c>
      <c r="L2015" t="str">
        <f t="shared" si="62"/>
        <v>Qtr 4</v>
      </c>
      <c r="M2015" t="s">
        <v>680</v>
      </c>
      <c r="N2015">
        <v>2004</v>
      </c>
      <c r="O2015" t="s">
        <v>566</v>
      </c>
      <c r="P2015" s="2">
        <v>68</v>
      </c>
      <c r="Q2015" t="s">
        <v>643</v>
      </c>
      <c r="R2015" t="s">
        <v>317</v>
      </c>
      <c r="S2015">
        <v>9145554562</v>
      </c>
      <c r="T2015" t="s">
        <v>318</v>
      </c>
      <c r="V2015" t="s">
        <v>319</v>
      </c>
      <c r="W2015" t="s">
        <v>31</v>
      </c>
      <c r="X2015" s="3">
        <v>24067</v>
      </c>
      <c r="Y2015" t="s">
        <v>32</v>
      </c>
      <c r="Z2015" t="s">
        <v>33</v>
      </c>
      <c r="AA2015" t="s">
        <v>102</v>
      </c>
      <c r="AB2015" t="s">
        <v>238</v>
      </c>
      <c r="AC2015" t="str">
        <f t="shared" si="63"/>
        <v>Frick Steve</v>
      </c>
      <c r="AD2015" t="s">
        <v>51</v>
      </c>
    </row>
    <row r="2016" spans="1:30" x14ac:dyDescent="0.4">
      <c r="A2016">
        <v>10316</v>
      </c>
      <c r="B2016">
        <v>30</v>
      </c>
      <c r="C2016" s="2">
        <v>77.790000000000006</v>
      </c>
      <c r="D2016" s="2">
        <f>SALES­_DATA[[#This Row],[PRICEEACH]]*SALES­_DATA[[#This Row],[QUANTITYORDERED]]</f>
        <v>2333.7000000000003</v>
      </c>
      <c r="E2016">
        <v>8</v>
      </c>
      <c r="F2016" s="2">
        <v>2333.6999999999998</v>
      </c>
      <c r="G2016" s="2">
        <f>SALES­_DATA[[#This Row],[SALES]]-SALES­_DATA[[#This Row],[cost price]]</f>
        <v>0</v>
      </c>
      <c r="H2016" s="4">
        <v>38292</v>
      </c>
      <c r="I2016" s="1" t="s">
        <v>681</v>
      </c>
      <c r="J2016" t="s">
        <v>25</v>
      </c>
      <c r="K2016">
        <v>4</v>
      </c>
      <c r="L2016" t="str">
        <f t="shared" si="62"/>
        <v>Qtr 4</v>
      </c>
      <c r="M2016" t="s">
        <v>681</v>
      </c>
      <c r="N2016">
        <v>2004</v>
      </c>
      <c r="O2016" t="s">
        <v>566</v>
      </c>
      <c r="P2016" s="2">
        <v>68</v>
      </c>
      <c r="Q2016" t="s">
        <v>643</v>
      </c>
      <c r="R2016" t="s">
        <v>383</v>
      </c>
      <c r="S2016" t="s">
        <v>384</v>
      </c>
      <c r="T2016" t="s">
        <v>385</v>
      </c>
      <c r="V2016" t="s">
        <v>386</v>
      </c>
      <c r="W2016" t="s">
        <v>387</v>
      </c>
      <c r="X2016" s="3" t="s">
        <v>388</v>
      </c>
      <c r="Y2016" t="s">
        <v>170</v>
      </c>
      <c r="Z2016" t="s">
        <v>42</v>
      </c>
      <c r="AA2016" t="s">
        <v>389</v>
      </c>
      <c r="AB2016" t="s">
        <v>390</v>
      </c>
      <c r="AC2016" t="str">
        <f t="shared" si="63"/>
        <v>Bennett Helen</v>
      </c>
      <c r="AD2016" t="s">
        <v>36</v>
      </c>
    </row>
    <row r="2017" spans="1:30" x14ac:dyDescent="0.4">
      <c r="A2017">
        <v>10328</v>
      </c>
      <c r="B2017">
        <v>35</v>
      </c>
      <c r="C2017" s="2">
        <v>76.430000000000007</v>
      </c>
      <c r="D2017" s="2">
        <f>SALES­_DATA[[#This Row],[PRICEEACH]]*SALES­_DATA[[#This Row],[QUANTITYORDERED]]</f>
        <v>2675.05</v>
      </c>
      <c r="E2017">
        <v>3</v>
      </c>
      <c r="F2017" s="2">
        <v>2675.05</v>
      </c>
      <c r="G2017" s="2">
        <f>SALES­_DATA[[#This Row],[SALES]]-SALES­_DATA[[#This Row],[cost price]]</f>
        <v>0</v>
      </c>
      <c r="H2017" s="4">
        <v>38303</v>
      </c>
      <c r="I2017" s="1" t="s">
        <v>681</v>
      </c>
      <c r="J2017" t="s">
        <v>25</v>
      </c>
      <c r="K2017">
        <v>4</v>
      </c>
      <c r="L2017" t="str">
        <f t="shared" si="62"/>
        <v>Qtr 4</v>
      </c>
      <c r="M2017" t="s">
        <v>681</v>
      </c>
      <c r="N2017">
        <v>2004</v>
      </c>
      <c r="O2017" t="s">
        <v>566</v>
      </c>
      <c r="P2017" s="2">
        <v>68</v>
      </c>
      <c r="Q2017" t="s">
        <v>643</v>
      </c>
      <c r="R2017" t="s">
        <v>552</v>
      </c>
      <c r="S2017" t="s">
        <v>553</v>
      </c>
      <c r="T2017" t="s">
        <v>554</v>
      </c>
      <c r="V2017" t="s">
        <v>555</v>
      </c>
      <c r="W2017" t="s">
        <v>687</v>
      </c>
      <c r="X2017" s="3">
        <v>24100</v>
      </c>
      <c r="Y2017" t="s">
        <v>258</v>
      </c>
      <c r="Z2017" t="s">
        <v>42</v>
      </c>
      <c r="AA2017" t="s">
        <v>556</v>
      </c>
      <c r="AB2017" t="s">
        <v>557</v>
      </c>
      <c r="AC2017" t="str">
        <f t="shared" si="63"/>
        <v>Rovelli Giovanni</v>
      </c>
      <c r="AD2017" t="s">
        <v>36</v>
      </c>
    </row>
    <row r="2018" spans="1:30" x14ac:dyDescent="0.4">
      <c r="A2018">
        <v>10339</v>
      </c>
      <c r="B2018">
        <v>45</v>
      </c>
      <c r="C2018" s="2">
        <v>96.92</v>
      </c>
      <c r="D2018" s="2">
        <f>SALES­_DATA[[#This Row],[PRICEEACH]]*SALES­_DATA[[#This Row],[QUANTITYORDERED]]</f>
        <v>4361.3999999999996</v>
      </c>
      <c r="E2018">
        <v>11</v>
      </c>
      <c r="F2018" s="2">
        <v>4361.3999999999996</v>
      </c>
      <c r="G2018" s="2">
        <f>SALES­_DATA[[#This Row],[SALES]]-SALES­_DATA[[#This Row],[cost price]]</f>
        <v>0</v>
      </c>
      <c r="H2018" s="4">
        <v>38314</v>
      </c>
      <c r="I2018" s="1" t="s">
        <v>681</v>
      </c>
      <c r="J2018" t="s">
        <v>25</v>
      </c>
      <c r="K2018">
        <v>4</v>
      </c>
      <c r="L2018" t="str">
        <f t="shared" si="62"/>
        <v>Qtr 4</v>
      </c>
      <c r="M2018" t="s">
        <v>681</v>
      </c>
      <c r="N2018">
        <v>2004</v>
      </c>
      <c r="O2018" t="s">
        <v>566</v>
      </c>
      <c r="P2018" s="2">
        <v>68</v>
      </c>
      <c r="Q2018" t="s">
        <v>643</v>
      </c>
      <c r="R2018" t="s">
        <v>246</v>
      </c>
      <c r="S2018" t="s">
        <v>247</v>
      </c>
      <c r="T2018" t="s">
        <v>248</v>
      </c>
      <c r="V2018" t="s">
        <v>249</v>
      </c>
      <c r="W2018" t="s">
        <v>250</v>
      </c>
      <c r="X2018" s="3" t="s">
        <v>251</v>
      </c>
      <c r="Y2018" t="s">
        <v>200</v>
      </c>
      <c r="Z2018" t="s">
        <v>200</v>
      </c>
      <c r="AA2018" t="s">
        <v>252</v>
      </c>
      <c r="AB2018" t="s">
        <v>253</v>
      </c>
      <c r="AC2018" t="str">
        <f t="shared" si="63"/>
        <v>Shimamura Akiko</v>
      </c>
      <c r="AD2018" t="s">
        <v>51</v>
      </c>
    </row>
    <row r="2019" spans="1:30" x14ac:dyDescent="0.4">
      <c r="A2019">
        <v>10351</v>
      </c>
      <c r="B2019">
        <v>34</v>
      </c>
      <c r="C2019" s="2">
        <v>59.37</v>
      </c>
      <c r="D2019" s="2">
        <f>SALES­_DATA[[#This Row],[PRICEEACH]]*SALES­_DATA[[#This Row],[QUANTITYORDERED]]</f>
        <v>2018.58</v>
      </c>
      <c r="E2019">
        <v>3</v>
      </c>
      <c r="F2019" s="2">
        <v>2018.58</v>
      </c>
      <c r="G2019" s="2">
        <f>SALES­_DATA[[#This Row],[SALES]]-SALES­_DATA[[#This Row],[cost price]]</f>
        <v>0</v>
      </c>
      <c r="H2019" s="4">
        <v>38324</v>
      </c>
      <c r="I2019" s="1" t="s">
        <v>682</v>
      </c>
      <c r="J2019" t="s">
        <v>25</v>
      </c>
      <c r="K2019">
        <v>4</v>
      </c>
      <c r="L2019" t="str">
        <f t="shared" si="62"/>
        <v>Qtr 4</v>
      </c>
      <c r="M2019" t="s">
        <v>682</v>
      </c>
      <c r="N2019">
        <v>2004</v>
      </c>
      <c r="O2019" t="s">
        <v>566</v>
      </c>
      <c r="P2019" s="2">
        <v>68</v>
      </c>
      <c r="Q2019" t="s">
        <v>643</v>
      </c>
      <c r="R2019" t="s">
        <v>329</v>
      </c>
      <c r="S2019" t="s">
        <v>330</v>
      </c>
      <c r="T2019" t="s">
        <v>331</v>
      </c>
      <c r="V2019" t="s">
        <v>332</v>
      </c>
      <c r="W2019" t="s">
        <v>687</v>
      </c>
      <c r="X2019" s="3" t="s">
        <v>333</v>
      </c>
      <c r="Y2019" t="s">
        <v>170</v>
      </c>
      <c r="Z2019" t="s">
        <v>42</v>
      </c>
      <c r="AA2019" t="s">
        <v>61</v>
      </c>
      <c r="AB2019" t="s">
        <v>334</v>
      </c>
      <c r="AC2019" t="str">
        <f t="shared" si="63"/>
        <v>Brown Ann</v>
      </c>
      <c r="AD2019" t="s">
        <v>36</v>
      </c>
    </row>
    <row r="2020" spans="1:30" x14ac:dyDescent="0.4">
      <c r="A2020">
        <v>10361</v>
      </c>
      <c r="B2020">
        <v>26</v>
      </c>
      <c r="C2020" s="2">
        <v>100</v>
      </c>
      <c r="D2020" s="2">
        <f>SALES­_DATA[[#This Row],[PRICEEACH]]*SALES­_DATA[[#This Row],[QUANTITYORDERED]]</f>
        <v>2600</v>
      </c>
      <c r="E2020">
        <v>7</v>
      </c>
      <c r="F2020" s="2">
        <v>3710.98</v>
      </c>
      <c r="G2020" s="2">
        <f>SALES­_DATA[[#This Row],[SALES]]-SALES­_DATA[[#This Row],[cost price]]</f>
        <v>1110.98</v>
      </c>
      <c r="H2020" s="4">
        <v>38338</v>
      </c>
      <c r="I2020" s="1" t="s">
        <v>682</v>
      </c>
      <c r="J2020" t="s">
        <v>25</v>
      </c>
      <c r="K2020">
        <v>4</v>
      </c>
      <c r="L2020" t="str">
        <f t="shared" si="62"/>
        <v>Qtr 4</v>
      </c>
      <c r="M2020" t="s">
        <v>682</v>
      </c>
      <c r="N2020">
        <v>2004</v>
      </c>
      <c r="O2020" t="s">
        <v>566</v>
      </c>
      <c r="P2020" s="2">
        <v>68</v>
      </c>
      <c r="Q2020" t="s">
        <v>643</v>
      </c>
      <c r="R2020" t="s">
        <v>152</v>
      </c>
      <c r="S2020" t="s">
        <v>153</v>
      </c>
      <c r="T2020" t="s">
        <v>154</v>
      </c>
      <c r="U2020" t="s">
        <v>155</v>
      </c>
      <c r="V2020" t="s">
        <v>156</v>
      </c>
      <c r="W2020" t="s">
        <v>157</v>
      </c>
      <c r="X2020" s="3">
        <v>2067</v>
      </c>
      <c r="Y2020" t="s">
        <v>95</v>
      </c>
      <c r="Z2020" t="s">
        <v>96</v>
      </c>
      <c r="AA2020" t="s">
        <v>158</v>
      </c>
      <c r="AB2020" t="s">
        <v>159</v>
      </c>
      <c r="AC2020" t="str">
        <f t="shared" si="63"/>
        <v>Huxley Adrian</v>
      </c>
      <c r="AD2020" t="s">
        <v>51</v>
      </c>
    </row>
    <row r="2021" spans="1:30" x14ac:dyDescent="0.4">
      <c r="A2021">
        <v>10373</v>
      </c>
      <c r="B2021">
        <v>39</v>
      </c>
      <c r="C2021" s="2">
        <v>73</v>
      </c>
      <c r="D2021" s="2">
        <f>SALES­_DATA[[#This Row],[PRICEEACH]]*SALES­_DATA[[#This Row],[QUANTITYORDERED]]</f>
        <v>2847</v>
      </c>
      <c r="E2021">
        <v>13</v>
      </c>
      <c r="F2021" s="2">
        <v>2847</v>
      </c>
      <c r="G2021" s="2">
        <f>SALES­_DATA[[#This Row],[SALES]]-SALES­_DATA[[#This Row],[cost price]]</f>
        <v>0</v>
      </c>
      <c r="H2021" s="4">
        <v>38383</v>
      </c>
      <c r="I2021" s="1" t="s">
        <v>675</v>
      </c>
      <c r="J2021" t="s">
        <v>25</v>
      </c>
      <c r="K2021">
        <v>1</v>
      </c>
      <c r="L2021" t="str">
        <f t="shared" si="62"/>
        <v>Qtr 1</v>
      </c>
      <c r="M2021" t="s">
        <v>675</v>
      </c>
      <c r="N2021">
        <v>2005</v>
      </c>
      <c r="O2021" t="s">
        <v>566</v>
      </c>
      <c r="P2021" s="2">
        <v>68</v>
      </c>
      <c r="Q2021" t="s">
        <v>643</v>
      </c>
      <c r="R2021" t="s">
        <v>391</v>
      </c>
      <c r="S2021" t="s">
        <v>392</v>
      </c>
      <c r="T2021" t="s">
        <v>393</v>
      </c>
      <c r="V2021" t="s">
        <v>394</v>
      </c>
      <c r="W2021" t="s">
        <v>687</v>
      </c>
      <c r="X2021" s="3">
        <v>90110</v>
      </c>
      <c r="Y2021" t="s">
        <v>130</v>
      </c>
      <c r="Z2021" t="s">
        <v>42</v>
      </c>
      <c r="AA2021" t="s">
        <v>395</v>
      </c>
      <c r="AB2021" t="s">
        <v>396</v>
      </c>
      <c r="AC2021" t="str">
        <f t="shared" si="63"/>
        <v>Koskitalo Pirkko</v>
      </c>
      <c r="AD2021" t="s">
        <v>36</v>
      </c>
    </row>
    <row r="2022" spans="1:30" x14ac:dyDescent="0.4">
      <c r="A2022">
        <v>10386</v>
      </c>
      <c r="B2022">
        <v>41</v>
      </c>
      <c r="C2022" s="2">
        <v>73.319999999999993</v>
      </c>
      <c r="D2022" s="2">
        <f>SALES­_DATA[[#This Row],[PRICEEACH]]*SALES­_DATA[[#This Row],[QUANTITYORDERED]]</f>
        <v>3006.12</v>
      </c>
      <c r="E2022">
        <v>12</v>
      </c>
      <c r="F2022" s="2">
        <v>3006.12</v>
      </c>
      <c r="G2022" s="2">
        <f>SALES­_DATA[[#This Row],[SALES]]-SALES­_DATA[[#This Row],[cost price]]</f>
        <v>0</v>
      </c>
      <c r="H2022" s="4">
        <v>38412</v>
      </c>
      <c r="I2022" s="1" t="s">
        <v>686</v>
      </c>
      <c r="J2022" t="s">
        <v>408</v>
      </c>
      <c r="K2022">
        <v>1</v>
      </c>
      <c r="L2022" t="str">
        <f t="shared" si="62"/>
        <v>Qtr 1</v>
      </c>
      <c r="M2022" t="s">
        <v>686</v>
      </c>
      <c r="N2022">
        <v>2005</v>
      </c>
      <c r="O2022" t="s">
        <v>566</v>
      </c>
      <c r="P2022" s="2">
        <v>68</v>
      </c>
      <c r="Q2022" t="s">
        <v>643</v>
      </c>
      <c r="R2022" t="s">
        <v>174</v>
      </c>
      <c r="S2022" t="s">
        <v>175</v>
      </c>
      <c r="T2022" t="s">
        <v>176</v>
      </c>
      <c r="V2022" t="s">
        <v>177</v>
      </c>
      <c r="W2022" t="s">
        <v>687</v>
      </c>
      <c r="X2022" s="3">
        <v>28034</v>
      </c>
      <c r="Y2022" t="s">
        <v>178</v>
      </c>
      <c r="Z2022" t="s">
        <v>42</v>
      </c>
      <c r="AA2022" t="s">
        <v>179</v>
      </c>
      <c r="AB2022" t="s">
        <v>180</v>
      </c>
      <c r="AC2022" t="str">
        <f t="shared" si="63"/>
        <v>Freyre Diego</v>
      </c>
      <c r="AD2022" t="s">
        <v>51</v>
      </c>
    </row>
    <row r="2023" spans="1:30" x14ac:dyDescent="0.4">
      <c r="A2023">
        <v>10398</v>
      </c>
      <c r="B2023">
        <v>41</v>
      </c>
      <c r="C2023" s="2">
        <v>68.239999999999995</v>
      </c>
      <c r="D2023" s="2">
        <f>SALES­_DATA[[#This Row],[PRICEEACH]]*SALES­_DATA[[#This Row],[QUANTITYORDERED]]</f>
        <v>2797.8399999999997</v>
      </c>
      <c r="E2023">
        <v>2</v>
      </c>
      <c r="F2023" s="2">
        <v>2797.84</v>
      </c>
      <c r="G2023" s="2">
        <f>SALES­_DATA[[#This Row],[SALES]]-SALES­_DATA[[#This Row],[cost price]]</f>
        <v>0</v>
      </c>
      <c r="H2023" s="4">
        <v>38441</v>
      </c>
      <c r="I2023" s="1" t="s">
        <v>686</v>
      </c>
      <c r="J2023" t="s">
        <v>25</v>
      </c>
      <c r="K2023">
        <v>1</v>
      </c>
      <c r="L2023" t="str">
        <f t="shared" si="62"/>
        <v>Qtr 1</v>
      </c>
      <c r="M2023" t="s">
        <v>686</v>
      </c>
      <c r="N2023">
        <v>2005</v>
      </c>
      <c r="O2023" t="s">
        <v>566</v>
      </c>
      <c r="P2023" s="2">
        <v>68</v>
      </c>
      <c r="Q2023" t="s">
        <v>643</v>
      </c>
      <c r="R2023" t="s">
        <v>37</v>
      </c>
      <c r="S2023" t="s">
        <v>38</v>
      </c>
      <c r="T2023" t="s">
        <v>39</v>
      </c>
      <c r="V2023" t="s">
        <v>40</v>
      </c>
      <c r="W2023" t="s">
        <v>687</v>
      </c>
      <c r="X2023" s="3">
        <v>51100</v>
      </c>
      <c r="Y2023" t="s">
        <v>41</v>
      </c>
      <c r="Z2023" t="s">
        <v>42</v>
      </c>
      <c r="AA2023" t="s">
        <v>43</v>
      </c>
      <c r="AB2023" t="s">
        <v>44</v>
      </c>
      <c r="AC2023" t="str">
        <f t="shared" si="63"/>
        <v>Henriot Paul</v>
      </c>
      <c r="AD2023" t="s">
        <v>36</v>
      </c>
    </row>
    <row r="2024" spans="1:30" x14ac:dyDescent="0.4">
      <c r="A2024">
        <v>10401</v>
      </c>
      <c r="B2024">
        <v>64</v>
      </c>
      <c r="C2024" s="2">
        <v>60.05</v>
      </c>
      <c r="D2024" s="2">
        <f>SALES­_DATA[[#This Row],[PRICEEACH]]*SALES­_DATA[[#This Row],[QUANTITYORDERED]]</f>
        <v>3843.2</v>
      </c>
      <c r="E2024">
        <v>12</v>
      </c>
      <c r="F2024" s="2">
        <v>3843.2</v>
      </c>
      <c r="G2024" s="2">
        <f>SALES­_DATA[[#This Row],[SALES]]-SALES­_DATA[[#This Row],[cost price]]</f>
        <v>0</v>
      </c>
      <c r="H2024" s="4">
        <v>38445</v>
      </c>
      <c r="I2024" s="1" t="s">
        <v>683</v>
      </c>
      <c r="J2024" t="s">
        <v>401</v>
      </c>
      <c r="K2024">
        <v>2</v>
      </c>
      <c r="L2024" t="str">
        <f t="shared" si="62"/>
        <v>Qtr 2</v>
      </c>
      <c r="M2024" t="s">
        <v>683</v>
      </c>
      <c r="N2024">
        <v>2005</v>
      </c>
      <c r="O2024" t="s">
        <v>566</v>
      </c>
      <c r="P2024" s="2">
        <v>68</v>
      </c>
      <c r="Q2024" t="s">
        <v>643</v>
      </c>
      <c r="R2024" t="s">
        <v>104</v>
      </c>
      <c r="S2024">
        <v>2015559350</v>
      </c>
      <c r="T2024" t="s">
        <v>105</v>
      </c>
      <c r="V2024" t="s">
        <v>106</v>
      </c>
      <c r="W2024" t="s">
        <v>107</v>
      </c>
      <c r="X2024" s="3">
        <v>94019</v>
      </c>
      <c r="Y2024" t="s">
        <v>32</v>
      </c>
      <c r="Z2024" t="s">
        <v>33</v>
      </c>
      <c r="AA2024" t="s">
        <v>61</v>
      </c>
      <c r="AB2024" t="s">
        <v>108</v>
      </c>
      <c r="AC2024" t="str">
        <f t="shared" si="63"/>
        <v>Brown William</v>
      </c>
      <c r="AD2024" t="s">
        <v>51</v>
      </c>
    </row>
    <row r="2025" spans="1:30" x14ac:dyDescent="0.4">
      <c r="A2025">
        <v>10416</v>
      </c>
      <c r="B2025">
        <v>18</v>
      </c>
      <c r="C2025" s="2">
        <v>75.06</v>
      </c>
      <c r="D2025" s="2">
        <f>SALES­_DATA[[#This Row],[PRICEEACH]]*SALES­_DATA[[#This Row],[QUANTITYORDERED]]</f>
        <v>1351.08</v>
      </c>
      <c r="E2025">
        <v>13</v>
      </c>
      <c r="F2025" s="2">
        <v>1351.08</v>
      </c>
      <c r="G2025" s="2">
        <f>SALES­_DATA[[#This Row],[SALES]]-SALES­_DATA[[#This Row],[cost price]]</f>
        <v>0</v>
      </c>
      <c r="H2025" s="4">
        <v>38482</v>
      </c>
      <c r="I2025" s="1" t="s">
        <v>677</v>
      </c>
      <c r="J2025" t="s">
        <v>25</v>
      </c>
      <c r="K2025">
        <v>2</v>
      </c>
      <c r="L2025" t="str">
        <f t="shared" si="62"/>
        <v>Qtr 2</v>
      </c>
      <c r="M2025" t="s">
        <v>677</v>
      </c>
      <c r="N2025">
        <v>2005</v>
      </c>
      <c r="O2025" t="s">
        <v>566</v>
      </c>
      <c r="P2025" s="2">
        <v>68</v>
      </c>
      <c r="Q2025" t="s">
        <v>643</v>
      </c>
      <c r="R2025" t="s">
        <v>452</v>
      </c>
      <c r="S2025" t="s">
        <v>453</v>
      </c>
      <c r="T2025" t="s">
        <v>454</v>
      </c>
      <c r="V2025" t="s">
        <v>455</v>
      </c>
      <c r="W2025" t="s">
        <v>687</v>
      </c>
      <c r="X2025" s="3">
        <v>42100</v>
      </c>
      <c r="Y2025" t="s">
        <v>258</v>
      </c>
      <c r="Z2025" t="s">
        <v>42</v>
      </c>
      <c r="AA2025" t="s">
        <v>456</v>
      </c>
      <c r="AB2025" t="s">
        <v>457</v>
      </c>
      <c r="AC2025" t="str">
        <f t="shared" si="63"/>
        <v>Moroni Maurizio</v>
      </c>
      <c r="AD2025" t="s">
        <v>36</v>
      </c>
    </row>
    <row r="2026" spans="1:30" x14ac:dyDescent="0.4">
      <c r="A2026">
        <v>10100</v>
      </c>
      <c r="B2026">
        <v>49</v>
      </c>
      <c r="C2026" s="2">
        <v>34.47</v>
      </c>
      <c r="D2026" s="2">
        <f>SALES­_DATA[[#This Row],[PRICEEACH]]*SALES­_DATA[[#This Row],[QUANTITYORDERED]]</f>
        <v>1689.03</v>
      </c>
      <c r="E2026">
        <v>1</v>
      </c>
      <c r="F2026" s="2">
        <v>1689.03</v>
      </c>
      <c r="G2026" s="2">
        <f>SALES­_DATA[[#This Row],[SALES]]-SALES­_DATA[[#This Row],[cost price]]</f>
        <v>0</v>
      </c>
      <c r="H2026" s="4">
        <v>37627</v>
      </c>
      <c r="I2026" s="1" t="s">
        <v>675</v>
      </c>
      <c r="J2026" t="s">
        <v>25</v>
      </c>
      <c r="K2026">
        <v>1</v>
      </c>
      <c r="L2026" t="str">
        <f t="shared" si="62"/>
        <v>Qtr 1</v>
      </c>
      <c r="M2026" t="s">
        <v>675</v>
      </c>
      <c r="N2026">
        <v>2003</v>
      </c>
      <c r="O2026" t="s">
        <v>550</v>
      </c>
      <c r="P2026" s="2">
        <v>41</v>
      </c>
      <c r="Q2026" t="s">
        <v>644</v>
      </c>
      <c r="R2026" t="s">
        <v>277</v>
      </c>
      <c r="S2026">
        <v>6035558647</v>
      </c>
      <c r="T2026" t="s">
        <v>278</v>
      </c>
      <c r="V2026" t="s">
        <v>279</v>
      </c>
      <c r="W2026" t="s">
        <v>280</v>
      </c>
      <c r="X2026" s="3">
        <v>62005</v>
      </c>
      <c r="Y2026" t="s">
        <v>32</v>
      </c>
      <c r="Z2026" t="s">
        <v>33</v>
      </c>
      <c r="AA2026" t="s">
        <v>56</v>
      </c>
      <c r="AB2026" t="s">
        <v>276</v>
      </c>
      <c r="AC2026" t="str">
        <f t="shared" si="63"/>
        <v>Young Valarie</v>
      </c>
      <c r="AD2026" t="s">
        <v>36</v>
      </c>
    </row>
    <row r="2027" spans="1:30" x14ac:dyDescent="0.4">
      <c r="A2027">
        <v>10110</v>
      </c>
      <c r="B2027">
        <v>48</v>
      </c>
      <c r="C2027" s="2">
        <v>34.47</v>
      </c>
      <c r="D2027" s="2">
        <f>SALES­_DATA[[#This Row],[PRICEEACH]]*SALES­_DATA[[#This Row],[QUANTITYORDERED]]</f>
        <v>1654.56</v>
      </c>
      <c r="E2027">
        <v>5</v>
      </c>
      <c r="F2027" s="2">
        <v>1654.56</v>
      </c>
      <c r="G2027" s="2">
        <f>SALES­_DATA[[#This Row],[SALES]]-SALES­_DATA[[#This Row],[cost price]]</f>
        <v>0</v>
      </c>
      <c r="H2027" s="4">
        <v>37698</v>
      </c>
      <c r="I2027" s="1" t="s">
        <v>686</v>
      </c>
      <c r="J2027" t="s">
        <v>25</v>
      </c>
      <c r="K2027">
        <v>1</v>
      </c>
      <c r="L2027" t="str">
        <f t="shared" si="62"/>
        <v>Qtr 1</v>
      </c>
      <c r="M2027" t="s">
        <v>686</v>
      </c>
      <c r="N2027">
        <v>2003</v>
      </c>
      <c r="O2027" t="s">
        <v>550</v>
      </c>
      <c r="P2027" s="2">
        <v>41</v>
      </c>
      <c r="Q2027" t="s">
        <v>644</v>
      </c>
      <c r="R2027" t="s">
        <v>492</v>
      </c>
      <c r="S2027" t="s">
        <v>493</v>
      </c>
      <c r="T2027" t="s">
        <v>494</v>
      </c>
      <c r="V2027" t="s">
        <v>495</v>
      </c>
      <c r="W2027" t="s">
        <v>687</v>
      </c>
      <c r="X2027" s="3" t="s">
        <v>496</v>
      </c>
      <c r="Y2027" t="s">
        <v>170</v>
      </c>
      <c r="Z2027" t="s">
        <v>42</v>
      </c>
      <c r="AA2027" t="s">
        <v>497</v>
      </c>
      <c r="AB2027" t="s">
        <v>94</v>
      </c>
      <c r="AC2027" t="str">
        <f t="shared" si="63"/>
        <v>Ashworth Victoria</v>
      </c>
      <c r="AD2027" t="s">
        <v>36</v>
      </c>
    </row>
    <row r="2028" spans="1:30" x14ac:dyDescent="0.4">
      <c r="A2028">
        <v>10124</v>
      </c>
      <c r="B2028">
        <v>46</v>
      </c>
      <c r="C2028" s="2">
        <v>33.229999999999997</v>
      </c>
      <c r="D2028" s="2">
        <f>SALES­_DATA[[#This Row],[PRICEEACH]]*SALES­_DATA[[#This Row],[QUANTITYORDERED]]</f>
        <v>1528.58</v>
      </c>
      <c r="E2028">
        <v>4</v>
      </c>
      <c r="F2028" s="2">
        <v>1528.58</v>
      </c>
      <c r="G2028" s="2">
        <f>SALES­_DATA[[#This Row],[SALES]]-SALES­_DATA[[#This Row],[cost price]]</f>
        <v>0</v>
      </c>
      <c r="H2028" s="4">
        <v>37762</v>
      </c>
      <c r="I2028" s="1" t="s">
        <v>677</v>
      </c>
      <c r="J2028" t="s">
        <v>25</v>
      </c>
      <c r="K2028">
        <v>2</v>
      </c>
      <c r="L2028" t="str">
        <f t="shared" si="62"/>
        <v>Qtr 2</v>
      </c>
      <c r="M2028" t="s">
        <v>677</v>
      </c>
      <c r="N2028">
        <v>2003</v>
      </c>
      <c r="O2028" t="s">
        <v>550</v>
      </c>
      <c r="P2028" s="2">
        <v>41</v>
      </c>
      <c r="Q2028" t="s">
        <v>644</v>
      </c>
      <c r="R2028" t="s">
        <v>539</v>
      </c>
      <c r="S2028">
        <v>7025551838</v>
      </c>
      <c r="T2028" t="s">
        <v>540</v>
      </c>
      <c r="V2028" t="s">
        <v>541</v>
      </c>
      <c r="W2028" t="s">
        <v>542</v>
      </c>
      <c r="X2028" s="3">
        <v>83030</v>
      </c>
      <c r="Y2028" t="s">
        <v>32</v>
      </c>
      <c r="Z2028" t="s">
        <v>33</v>
      </c>
      <c r="AA2028" t="s">
        <v>113</v>
      </c>
      <c r="AB2028" t="s">
        <v>400</v>
      </c>
      <c r="AC2028" t="str">
        <f t="shared" si="63"/>
        <v>King Sue</v>
      </c>
      <c r="AD2028" t="s">
        <v>36</v>
      </c>
    </row>
    <row r="2029" spans="1:30" x14ac:dyDescent="0.4">
      <c r="A2029">
        <v>10149</v>
      </c>
      <c r="B2029">
        <v>26</v>
      </c>
      <c r="C2029" s="2">
        <v>38.979999999999997</v>
      </c>
      <c r="D2029" s="2">
        <f>SALES­_DATA[[#This Row],[PRICEEACH]]*SALES­_DATA[[#This Row],[QUANTITYORDERED]]</f>
        <v>1013.4799999999999</v>
      </c>
      <c r="E2029">
        <v>9</v>
      </c>
      <c r="F2029" s="2">
        <v>1013.48</v>
      </c>
      <c r="G2029" s="2">
        <f>SALES­_DATA[[#This Row],[SALES]]-SALES­_DATA[[#This Row],[cost price]]</f>
        <v>0</v>
      </c>
      <c r="H2029" s="4">
        <v>37876</v>
      </c>
      <c r="I2029" s="1" t="s">
        <v>685</v>
      </c>
      <c r="J2029" t="s">
        <v>25</v>
      </c>
      <c r="K2029">
        <v>3</v>
      </c>
      <c r="L2029" t="str">
        <f t="shared" si="62"/>
        <v>Qtr 3</v>
      </c>
      <c r="M2029" t="s">
        <v>685</v>
      </c>
      <c r="N2029">
        <v>2003</v>
      </c>
      <c r="O2029" t="s">
        <v>550</v>
      </c>
      <c r="P2029" s="2">
        <v>41</v>
      </c>
      <c r="Q2029" t="s">
        <v>644</v>
      </c>
      <c r="R2029" t="s">
        <v>526</v>
      </c>
      <c r="S2029">
        <v>4155554312</v>
      </c>
      <c r="T2029" t="s">
        <v>527</v>
      </c>
      <c r="V2029" t="s">
        <v>528</v>
      </c>
      <c r="W2029" t="s">
        <v>55</v>
      </c>
      <c r="X2029" s="3">
        <v>94217</v>
      </c>
      <c r="Y2029" t="s">
        <v>32</v>
      </c>
      <c r="Z2029" t="s">
        <v>33</v>
      </c>
      <c r="AA2029" t="s">
        <v>529</v>
      </c>
      <c r="AB2029" t="s">
        <v>400</v>
      </c>
      <c r="AC2029" t="str">
        <f t="shared" si="63"/>
        <v>Taylor Sue</v>
      </c>
      <c r="AD2029" t="s">
        <v>36</v>
      </c>
    </row>
    <row r="2030" spans="1:30" x14ac:dyDescent="0.4">
      <c r="A2030">
        <v>10162</v>
      </c>
      <c r="B2030">
        <v>37</v>
      </c>
      <c r="C2030" s="2">
        <v>38.979999999999997</v>
      </c>
      <c r="D2030" s="2">
        <f>SALES­_DATA[[#This Row],[PRICEEACH]]*SALES­_DATA[[#This Row],[QUANTITYORDERED]]</f>
        <v>1442.26</v>
      </c>
      <c r="E2030">
        <v>7</v>
      </c>
      <c r="F2030" s="2">
        <v>1442.26</v>
      </c>
      <c r="G2030" s="2">
        <f>SALES­_DATA[[#This Row],[SALES]]-SALES­_DATA[[#This Row],[cost price]]</f>
        <v>0</v>
      </c>
      <c r="H2030" s="4">
        <v>37912</v>
      </c>
      <c r="I2030" s="1" t="s">
        <v>680</v>
      </c>
      <c r="J2030" t="s">
        <v>25</v>
      </c>
      <c r="K2030">
        <v>4</v>
      </c>
      <c r="L2030" t="str">
        <f t="shared" si="62"/>
        <v>Qtr 4</v>
      </c>
      <c r="M2030" t="s">
        <v>680</v>
      </c>
      <c r="N2030">
        <v>2003</v>
      </c>
      <c r="O2030" t="s">
        <v>550</v>
      </c>
      <c r="P2030" s="2">
        <v>41</v>
      </c>
      <c r="Q2030" t="s">
        <v>644</v>
      </c>
      <c r="R2030" t="s">
        <v>58</v>
      </c>
      <c r="S2030">
        <v>6505551386</v>
      </c>
      <c r="T2030" t="s">
        <v>59</v>
      </c>
      <c r="V2030" t="s">
        <v>60</v>
      </c>
      <c r="W2030" t="s">
        <v>55</v>
      </c>
      <c r="X2030" s="3" t="s">
        <v>687</v>
      </c>
      <c r="Y2030" t="s">
        <v>32</v>
      </c>
      <c r="Z2030" t="s">
        <v>33</v>
      </c>
      <c r="AA2030" t="s">
        <v>61</v>
      </c>
      <c r="AB2030" t="s">
        <v>57</v>
      </c>
      <c r="AC2030" t="str">
        <f t="shared" si="63"/>
        <v>Brown Julie</v>
      </c>
      <c r="AD2030" t="s">
        <v>36</v>
      </c>
    </row>
    <row r="2031" spans="1:30" x14ac:dyDescent="0.4">
      <c r="A2031">
        <v>10173</v>
      </c>
      <c r="B2031">
        <v>35</v>
      </c>
      <c r="C2031" s="2">
        <v>33.229999999999997</v>
      </c>
      <c r="D2031" s="2">
        <f>SALES­_DATA[[#This Row],[PRICEEACH]]*SALES­_DATA[[#This Row],[QUANTITYORDERED]]</f>
        <v>1163.05</v>
      </c>
      <c r="E2031">
        <v>11</v>
      </c>
      <c r="F2031" s="2">
        <v>1163.05</v>
      </c>
      <c r="G2031" s="2">
        <f>SALES­_DATA[[#This Row],[SALES]]-SALES­_DATA[[#This Row],[cost price]]</f>
        <v>0</v>
      </c>
      <c r="H2031" s="4">
        <v>37930</v>
      </c>
      <c r="I2031" s="1" t="s">
        <v>681</v>
      </c>
      <c r="J2031" t="s">
        <v>25</v>
      </c>
      <c r="K2031">
        <v>4</v>
      </c>
      <c r="L2031" t="str">
        <f t="shared" si="62"/>
        <v>Qtr 4</v>
      </c>
      <c r="M2031" t="s">
        <v>681</v>
      </c>
      <c r="N2031">
        <v>2003</v>
      </c>
      <c r="O2031" t="s">
        <v>550</v>
      </c>
      <c r="P2031" s="2">
        <v>41</v>
      </c>
      <c r="Q2031" t="s">
        <v>644</v>
      </c>
      <c r="R2031" t="s">
        <v>552</v>
      </c>
      <c r="S2031" t="s">
        <v>553</v>
      </c>
      <c r="T2031" t="s">
        <v>554</v>
      </c>
      <c r="V2031" t="s">
        <v>555</v>
      </c>
      <c r="W2031" t="s">
        <v>687</v>
      </c>
      <c r="X2031" s="3">
        <v>24100</v>
      </c>
      <c r="Y2031" t="s">
        <v>258</v>
      </c>
      <c r="Z2031" t="s">
        <v>42</v>
      </c>
      <c r="AA2031" t="s">
        <v>556</v>
      </c>
      <c r="AB2031" t="s">
        <v>557</v>
      </c>
      <c r="AC2031" t="str">
        <f t="shared" si="63"/>
        <v>Rovelli Giovanni</v>
      </c>
      <c r="AD2031" t="s">
        <v>36</v>
      </c>
    </row>
    <row r="2032" spans="1:30" x14ac:dyDescent="0.4">
      <c r="A2032">
        <v>10182</v>
      </c>
      <c r="B2032">
        <v>23</v>
      </c>
      <c r="C2032" s="2">
        <v>42.26</v>
      </c>
      <c r="D2032" s="2">
        <f>SALES­_DATA[[#This Row],[PRICEEACH]]*SALES­_DATA[[#This Row],[QUANTITYORDERED]]</f>
        <v>971.9799999999999</v>
      </c>
      <c r="E2032">
        <v>8</v>
      </c>
      <c r="F2032" s="2">
        <v>971.98</v>
      </c>
      <c r="G2032" s="2">
        <f>SALES­_DATA[[#This Row],[SALES]]-SALES­_DATA[[#This Row],[cost price]]</f>
        <v>0</v>
      </c>
      <c r="H2032" s="4">
        <v>37937</v>
      </c>
      <c r="I2032" s="1" t="s">
        <v>681</v>
      </c>
      <c r="J2032" t="s">
        <v>25</v>
      </c>
      <c r="K2032">
        <v>4</v>
      </c>
      <c r="L2032" t="str">
        <f t="shared" si="62"/>
        <v>Qtr 4</v>
      </c>
      <c r="M2032" t="s">
        <v>681</v>
      </c>
      <c r="N2032">
        <v>2003</v>
      </c>
      <c r="O2032" t="s">
        <v>550</v>
      </c>
      <c r="P2032" s="2">
        <v>41</v>
      </c>
      <c r="Q2032" t="s">
        <v>644</v>
      </c>
      <c r="R2032" t="s">
        <v>272</v>
      </c>
      <c r="S2032">
        <v>4155551450</v>
      </c>
      <c r="T2032" t="s">
        <v>273</v>
      </c>
      <c r="V2032" t="s">
        <v>274</v>
      </c>
      <c r="W2032" t="s">
        <v>55</v>
      </c>
      <c r="X2032" s="3">
        <v>97562</v>
      </c>
      <c r="Y2032" t="s">
        <v>32</v>
      </c>
      <c r="Z2032" t="s">
        <v>33</v>
      </c>
      <c r="AA2032" t="s">
        <v>275</v>
      </c>
      <c r="AB2032" t="s">
        <v>276</v>
      </c>
      <c r="AC2032" t="str">
        <f t="shared" si="63"/>
        <v>Nelson Valarie</v>
      </c>
      <c r="AD2032" t="s">
        <v>36</v>
      </c>
    </row>
    <row r="2033" spans="1:30" x14ac:dyDescent="0.4">
      <c r="A2033">
        <v>10193</v>
      </c>
      <c r="B2033">
        <v>22</v>
      </c>
      <c r="C2033" s="2">
        <v>41.03</v>
      </c>
      <c r="D2033" s="2">
        <f>SALES­_DATA[[#This Row],[PRICEEACH]]*SALES­_DATA[[#This Row],[QUANTITYORDERED]]</f>
        <v>902.66000000000008</v>
      </c>
      <c r="E2033">
        <v>12</v>
      </c>
      <c r="F2033" s="2">
        <v>902.66</v>
      </c>
      <c r="G2033" s="2">
        <f>SALES­_DATA[[#This Row],[SALES]]-SALES­_DATA[[#This Row],[cost price]]</f>
        <v>0</v>
      </c>
      <c r="H2033" s="4">
        <v>37946</v>
      </c>
      <c r="I2033" s="1" t="s">
        <v>681</v>
      </c>
      <c r="J2033" t="s">
        <v>25</v>
      </c>
      <c r="K2033">
        <v>4</v>
      </c>
      <c r="L2033" t="str">
        <f t="shared" si="62"/>
        <v>Qtr 4</v>
      </c>
      <c r="M2033" t="s">
        <v>681</v>
      </c>
      <c r="N2033">
        <v>2003</v>
      </c>
      <c r="O2033" t="s">
        <v>550</v>
      </c>
      <c r="P2033" s="2">
        <v>41</v>
      </c>
      <c r="Q2033" t="s">
        <v>644</v>
      </c>
      <c r="R2033" t="s">
        <v>558</v>
      </c>
      <c r="S2033" t="s">
        <v>559</v>
      </c>
      <c r="T2033" t="s">
        <v>560</v>
      </c>
      <c r="V2033" t="s">
        <v>561</v>
      </c>
      <c r="W2033" t="s">
        <v>94</v>
      </c>
      <c r="X2033" s="3">
        <v>3150</v>
      </c>
      <c r="Y2033" t="s">
        <v>95</v>
      </c>
      <c r="Z2033" t="s">
        <v>96</v>
      </c>
      <c r="AA2033" t="s">
        <v>562</v>
      </c>
      <c r="AB2033" t="s">
        <v>563</v>
      </c>
      <c r="AC2033" t="str">
        <f t="shared" si="63"/>
        <v>Connery Sean</v>
      </c>
      <c r="AD2033" t="s">
        <v>36</v>
      </c>
    </row>
    <row r="2034" spans="1:30" x14ac:dyDescent="0.4">
      <c r="A2034">
        <v>10204</v>
      </c>
      <c r="B2034">
        <v>39</v>
      </c>
      <c r="C2034" s="2">
        <v>33.229999999999997</v>
      </c>
      <c r="D2034" s="2">
        <f>SALES­_DATA[[#This Row],[PRICEEACH]]*SALES­_DATA[[#This Row],[QUANTITYORDERED]]</f>
        <v>1295.9699999999998</v>
      </c>
      <c r="E2034">
        <v>2</v>
      </c>
      <c r="F2034" s="2">
        <v>1295.97</v>
      </c>
      <c r="G2034" s="2">
        <f>SALES­_DATA[[#This Row],[SALES]]-SALES­_DATA[[#This Row],[cost price]]</f>
        <v>0</v>
      </c>
      <c r="H2034" s="4">
        <v>37957</v>
      </c>
      <c r="I2034" s="1" t="s">
        <v>682</v>
      </c>
      <c r="J2034" t="s">
        <v>25</v>
      </c>
      <c r="K2034">
        <v>4</v>
      </c>
      <c r="L2034" t="str">
        <f t="shared" si="62"/>
        <v>Qtr 4</v>
      </c>
      <c r="M2034" t="s">
        <v>682</v>
      </c>
      <c r="N2034">
        <v>2003</v>
      </c>
      <c r="O2034" t="s">
        <v>550</v>
      </c>
      <c r="P2034" s="2">
        <v>41</v>
      </c>
      <c r="Q2034" t="s">
        <v>644</v>
      </c>
      <c r="R2034" t="s">
        <v>475</v>
      </c>
      <c r="S2034">
        <v>2125557413</v>
      </c>
      <c r="T2034" t="s">
        <v>476</v>
      </c>
      <c r="U2034" t="s">
        <v>477</v>
      </c>
      <c r="V2034" t="s">
        <v>30</v>
      </c>
      <c r="W2034" t="s">
        <v>31</v>
      </c>
      <c r="X2034" s="3">
        <v>10022</v>
      </c>
      <c r="Y2034" t="s">
        <v>32</v>
      </c>
      <c r="Z2034" t="s">
        <v>33</v>
      </c>
      <c r="AA2034" t="s">
        <v>56</v>
      </c>
      <c r="AB2034" t="s">
        <v>478</v>
      </c>
      <c r="AC2034" t="str">
        <f t="shared" si="63"/>
        <v>Young Jeff</v>
      </c>
      <c r="AD2034" t="s">
        <v>36</v>
      </c>
    </row>
    <row r="2035" spans="1:30" x14ac:dyDescent="0.4">
      <c r="A2035">
        <v>10214</v>
      </c>
      <c r="B2035">
        <v>44</v>
      </c>
      <c r="C2035" s="2">
        <v>34.880000000000003</v>
      </c>
      <c r="D2035" s="2">
        <f>SALES­_DATA[[#This Row],[PRICEEACH]]*SALES­_DATA[[#This Row],[QUANTITYORDERED]]</f>
        <v>1534.72</v>
      </c>
      <c r="E2035">
        <v>5</v>
      </c>
      <c r="F2035" s="2">
        <v>1534.72</v>
      </c>
      <c r="G2035" s="2">
        <f>SALES­_DATA[[#This Row],[SALES]]-SALES­_DATA[[#This Row],[cost price]]</f>
        <v>0</v>
      </c>
      <c r="H2035" s="4">
        <v>38012</v>
      </c>
      <c r="I2035" s="1" t="s">
        <v>675</v>
      </c>
      <c r="J2035" t="s">
        <v>25</v>
      </c>
      <c r="K2035">
        <v>1</v>
      </c>
      <c r="L2035" t="str">
        <f t="shared" si="62"/>
        <v>Qtr 1</v>
      </c>
      <c r="M2035" t="s">
        <v>675</v>
      </c>
      <c r="N2035">
        <v>2004</v>
      </c>
      <c r="O2035" t="s">
        <v>550</v>
      </c>
      <c r="P2035" s="2">
        <v>41</v>
      </c>
      <c r="Q2035" t="s">
        <v>644</v>
      </c>
      <c r="R2035" t="s">
        <v>191</v>
      </c>
      <c r="S2035" t="s">
        <v>192</v>
      </c>
      <c r="T2035" t="s">
        <v>193</v>
      </c>
      <c r="V2035" t="s">
        <v>177</v>
      </c>
      <c r="W2035" t="s">
        <v>687</v>
      </c>
      <c r="X2035" s="3">
        <v>28023</v>
      </c>
      <c r="Y2035" t="s">
        <v>178</v>
      </c>
      <c r="Z2035" t="s">
        <v>42</v>
      </c>
      <c r="AA2035" t="s">
        <v>194</v>
      </c>
      <c r="AB2035" t="s">
        <v>195</v>
      </c>
      <c r="AC2035" t="str">
        <f t="shared" si="63"/>
        <v>Sommer Mart¡n</v>
      </c>
      <c r="AD2035" t="s">
        <v>36</v>
      </c>
    </row>
    <row r="2036" spans="1:30" x14ac:dyDescent="0.4">
      <c r="A2036">
        <v>10227</v>
      </c>
      <c r="B2036">
        <v>27</v>
      </c>
      <c r="C2036" s="2">
        <v>43.9</v>
      </c>
      <c r="D2036" s="2">
        <f>SALES­_DATA[[#This Row],[PRICEEACH]]*SALES­_DATA[[#This Row],[QUANTITYORDERED]]</f>
        <v>1185.3</v>
      </c>
      <c r="E2036">
        <v>8</v>
      </c>
      <c r="F2036" s="2">
        <v>1185.3</v>
      </c>
      <c r="G2036" s="2">
        <f>SALES­_DATA[[#This Row],[SALES]]-SALES­_DATA[[#This Row],[cost price]]</f>
        <v>0</v>
      </c>
      <c r="H2036" s="4">
        <v>38048</v>
      </c>
      <c r="I2036" s="1" t="s">
        <v>686</v>
      </c>
      <c r="J2036" t="s">
        <v>25</v>
      </c>
      <c r="K2036">
        <v>1</v>
      </c>
      <c r="L2036" t="str">
        <f t="shared" si="62"/>
        <v>Qtr 1</v>
      </c>
      <c r="M2036" t="s">
        <v>686</v>
      </c>
      <c r="N2036">
        <v>2004</v>
      </c>
      <c r="O2036" t="s">
        <v>550</v>
      </c>
      <c r="P2036" s="2">
        <v>41</v>
      </c>
      <c r="Q2036" t="s">
        <v>644</v>
      </c>
      <c r="R2036" t="s">
        <v>219</v>
      </c>
      <c r="S2036" t="s">
        <v>220</v>
      </c>
      <c r="T2036" t="s">
        <v>221</v>
      </c>
      <c r="V2036" t="s">
        <v>222</v>
      </c>
      <c r="W2036" t="s">
        <v>687</v>
      </c>
      <c r="X2036" s="3">
        <v>69004</v>
      </c>
      <c r="Y2036" t="s">
        <v>41</v>
      </c>
      <c r="Z2036" t="s">
        <v>42</v>
      </c>
      <c r="AA2036" t="s">
        <v>223</v>
      </c>
      <c r="AB2036" t="s">
        <v>224</v>
      </c>
      <c r="AC2036" t="str">
        <f t="shared" si="63"/>
        <v>Saveley Mary</v>
      </c>
      <c r="AD2036" t="s">
        <v>36</v>
      </c>
    </row>
    <row r="2037" spans="1:30" x14ac:dyDescent="0.4">
      <c r="A2037">
        <v>10242</v>
      </c>
      <c r="B2037">
        <v>46</v>
      </c>
      <c r="C2037" s="2">
        <v>36.93</v>
      </c>
      <c r="D2037" s="2">
        <f>SALES­_DATA[[#This Row],[PRICEEACH]]*SALES­_DATA[[#This Row],[QUANTITYORDERED]]</f>
        <v>1698.78</v>
      </c>
      <c r="E2037">
        <v>1</v>
      </c>
      <c r="F2037" s="2">
        <v>1698.78</v>
      </c>
      <c r="G2037" s="2">
        <f>SALES­_DATA[[#This Row],[SALES]]-SALES­_DATA[[#This Row],[cost price]]</f>
        <v>0</v>
      </c>
      <c r="H2037" s="4">
        <v>38097</v>
      </c>
      <c r="I2037" s="1" t="s">
        <v>683</v>
      </c>
      <c r="J2037" t="s">
        <v>25</v>
      </c>
      <c r="K2037">
        <v>2</v>
      </c>
      <c r="L2037" t="str">
        <f t="shared" si="62"/>
        <v>Qtr 2</v>
      </c>
      <c r="M2037" t="s">
        <v>683</v>
      </c>
      <c r="N2037">
        <v>2004</v>
      </c>
      <c r="O2037" t="s">
        <v>550</v>
      </c>
      <c r="P2037" s="2">
        <v>41</v>
      </c>
      <c r="Q2037" t="s">
        <v>644</v>
      </c>
      <c r="R2037" t="s">
        <v>507</v>
      </c>
      <c r="S2037">
        <v>2125551957</v>
      </c>
      <c r="T2037" t="s">
        <v>508</v>
      </c>
      <c r="U2037" t="s">
        <v>509</v>
      </c>
      <c r="V2037" t="s">
        <v>30</v>
      </c>
      <c r="W2037" t="s">
        <v>31</v>
      </c>
      <c r="X2037" s="3">
        <v>10022</v>
      </c>
      <c r="Y2037" t="s">
        <v>32</v>
      </c>
      <c r="Z2037" t="s">
        <v>33</v>
      </c>
      <c r="AA2037" t="s">
        <v>510</v>
      </c>
      <c r="AB2037" t="s">
        <v>511</v>
      </c>
      <c r="AC2037" t="str">
        <f t="shared" si="63"/>
        <v>Kuo Kee</v>
      </c>
      <c r="AD2037" t="s">
        <v>36</v>
      </c>
    </row>
    <row r="2038" spans="1:30" x14ac:dyDescent="0.4">
      <c r="A2038">
        <v>10280</v>
      </c>
      <c r="B2038">
        <v>33</v>
      </c>
      <c r="C2038" s="2">
        <v>41.85</v>
      </c>
      <c r="D2038" s="2">
        <f>SALES­_DATA[[#This Row],[PRICEEACH]]*SALES­_DATA[[#This Row],[QUANTITYORDERED]]</f>
        <v>1381.05</v>
      </c>
      <c r="E2038">
        <v>14</v>
      </c>
      <c r="F2038" s="2">
        <v>1381.05</v>
      </c>
      <c r="G2038" s="2">
        <f>SALES­_DATA[[#This Row],[SALES]]-SALES­_DATA[[#This Row],[cost price]]</f>
        <v>0</v>
      </c>
      <c r="H2038" s="4">
        <v>38216</v>
      </c>
      <c r="I2038" s="1" t="s">
        <v>679</v>
      </c>
      <c r="J2038" t="s">
        <v>25</v>
      </c>
      <c r="K2038">
        <v>3</v>
      </c>
      <c r="L2038" t="str">
        <f t="shared" si="62"/>
        <v>Qtr 3</v>
      </c>
      <c r="M2038" t="s">
        <v>679</v>
      </c>
      <c r="N2038">
        <v>2004</v>
      </c>
      <c r="O2038" t="s">
        <v>550</v>
      </c>
      <c r="P2038" s="2">
        <v>41</v>
      </c>
      <c r="Q2038" t="s">
        <v>644</v>
      </c>
      <c r="R2038" t="s">
        <v>254</v>
      </c>
      <c r="S2038" t="s">
        <v>255</v>
      </c>
      <c r="T2038" t="s">
        <v>256</v>
      </c>
      <c r="V2038" t="s">
        <v>257</v>
      </c>
      <c r="W2038" t="s">
        <v>687</v>
      </c>
      <c r="X2038" s="3">
        <v>10100</v>
      </c>
      <c r="Y2038" t="s">
        <v>258</v>
      </c>
      <c r="Z2038" t="s">
        <v>42</v>
      </c>
      <c r="AA2038" t="s">
        <v>259</v>
      </c>
      <c r="AB2038" t="s">
        <v>260</v>
      </c>
      <c r="AC2038" t="str">
        <f t="shared" si="63"/>
        <v>Accorti Paolo</v>
      </c>
      <c r="AD2038" t="s">
        <v>36</v>
      </c>
    </row>
    <row r="2039" spans="1:30" x14ac:dyDescent="0.4">
      <c r="A2039">
        <v>10288</v>
      </c>
      <c r="B2039">
        <v>33</v>
      </c>
      <c r="C2039" s="2">
        <v>40.619999999999997</v>
      </c>
      <c r="D2039" s="2">
        <f>SALES­_DATA[[#This Row],[PRICEEACH]]*SALES­_DATA[[#This Row],[QUANTITYORDERED]]</f>
        <v>1340.4599999999998</v>
      </c>
      <c r="E2039">
        <v>3</v>
      </c>
      <c r="F2039" s="2">
        <v>1340.46</v>
      </c>
      <c r="G2039" s="2">
        <f>SALES­_DATA[[#This Row],[SALES]]-SALES­_DATA[[#This Row],[cost price]]</f>
        <v>0</v>
      </c>
      <c r="H2039" s="4">
        <v>38231</v>
      </c>
      <c r="I2039" s="1" t="s">
        <v>685</v>
      </c>
      <c r="J2039" t="s">
        <v>25</v>
      </c>
      <c r="K2039">
        <v>3</v>
      </c>
      <c r="L2039" t="str">
        <f t="shared" si="62"/>
        <v>Qtr 3</v>
      </c>
      <c r="M2039" t="s">
        <v>685</v>
      </c>
      <c r="N2039">
        <v>2004</v>
      </c>
      <c r="O2039" t="s">
        <v>550</v>
      </c>
      <c r="P2039" s="2">
        <v>41</v>
      </c>
      <c r="Q2039" t="s">
        <v>644</v>
      </c>
      <c r="R2039" t="s">
        <v>418</v>
      </c>
      <c r="S2039" t="s">
        <v>419</v>
      </c>
      <c r="T2039" t="s">
        <v>420</v>
      </c>
      <c r="U2039" t="s">
        <v>421</v>
      </c>
      <c r="V2039" t="s">
        <v>199</v>
      </c>
      <c r="W2039" t="s">
        <v>687</v>
      </c>
      <c r="X2039" s="3">
        <v>69045</v>
      </c>
      <c r="Y2039" t="s">
        <v>199</v>
      </c>
      <c r="Z2039" t="s">
        <v>96</v>
      </c>
      <c r="AA2039" t="s">
        <v>422</v>
      </c>
      <c r="AB2039" t="s">
        <v>423</v>
      </c>
      <c r="AC2039" t="str">
        <f t="shared" si="63"/>
        <v>Victorino Wendy</v>
      </c>
      <c r="AD2039" t="s">
        <v>36</v>
      </c>
    </row>
    <row r="2040" spans="1:30" x14ac:dyDescent="0.4">
      <c r="A2040">
        <v>10303</v>
      </c>
      <c r="B2040">
        <v>24</v>
      </c>
      <c r="C2040" s="2">
        <v>40.21</v>
      </c>
      <c r="D2040" s="2">
        <f>SALES­_DATA[[#This Row],[PRICEEACH]]*SALES­_DATA[[#This Row],[QUANTITYORDERED]]</f>
        <v>965.04</v>
      </c>
      <c r="E2040">
        <v>1</v>
      </c>
      <c r="F2040" s="2">
        <v>965.04</v>
      </c>
      <c r="G2040" s="2">
        <f>SALES­_DATA[[#This Row],[SALES]]-SALES­_DATA[[#This Row],[cost price]]</f>
        <v>0</v>
      </c>
      <c r="H2040" s="4">
        <v>38266</v>
      </c>
      <c r="I2040" s="1" t="s">
        <v>680</v>
      </c>
      <c r="J2040" t="s">
        <v>25</v>
      </c>
      <c r="K2040">
        <v>4</v>
      </c>
      <c r="L2040" t="str">
        <f t="shared" si="62"/>
        <v>Qtr 4</v>
      </c>
      <c r="M2040" t="s">
        <v>680</v>
      </c>
      <c r="N2040">
        <v>2004</v>
      </c>
      <c r="O2040" t="s">
        <v>550</v>
      </c>
      <c r="P2040" s="2">
        <v>41</v>
      </c>
      <c r="Q2040" t="s">
        <v>644</v>
      </c>
      <c r="R2040" t="s">
        <v>520</v>
      </c>
      <c r="S2040" t="s">
        <v>521</v>
      </c>
      <c r="T2040" t="s">
        <v>522</v>
      </c>
      <c r="V2040" t="s">
        <v>523</v>
      </c>
      <c r="W2040" t="s">
        <v>687</v>
      </c>
      <c r="X2040" s="3">
        <v>41101</v>
      </c>
      <c r="Y2040" t="s">
        <v>178</v>
      </c>
      <c r="Z2040" t="s">
        <v>42</v>
      </c>
      <c r="AA2040" t="s">
        <v>524</v>
      </c>
      <c r="AB2040" t="s">
        <v>525</v>
      </c>
      <c r="AC2040" t="str">
        <f t="shared" si="63"/>
        <v>Roel Jose Pedro</v>
      </c>
      <c r="AD2040" t="s">
        <v>36</v>
      </c>
    </row>
    <row r="2041" spans="1:30" x14ac:dyDescent="0.4">
      <c r="A2041">
        <v>10312</v>
      </c>
      <c r="B2041">
        <v>31</v>
      </c>
      <c r="C2041" s="2">
        <v>35.29</v>
      </c>
      <c r="D2041" s="2">
        <f>SALES­_DATA[[#This Row],[PRICEEACH]]*SALES­_DATA[[#This Row],[QUANTITYORDERED]]</f>
        <v>1093.99</v>
      </c>
      <c r="E2041">
        <v>15</v>
      </c>
      <c r="F2041" s="2">
        <v>1093.99</v>
      </c>
      <c r="G2041" s="2">
        <f>SALES­_DATA[[#This Row],[SALES]]-SALES­_DATA[[#This Row],[cost price]]</f>
        <v>0</v>
      </c>
      <c r="H2041" s="4">
        <v>38281</v>
      </c>
      <c r="I2041" s="1" t="s">
        <v>680</v>
      </c>
      <c r="J2041" t="s">
        <v>25</v>
      </c>
      <c r="K2041">
        <v>4</v>
      </c>
      <c r="L2041" t="str">
        <f t="shared" si="62"/>
        <v>Qtr 4</v>
      </c>
      <c r="M2041" t="s">
        <v>680</v>
      </c>
      <c r="N2041">
        <v>2004</v>
      </c>
      <c r="O2041" t="s">
        <v>550</v>
      </c>
      <c r="P2041" s="2">
        <v>41</v>
      </c>
      <c r="Q2041" t="s">
        <v>644</v>
      </c>
      <c r="R2041" t="s">
        <v>272</v>
      </c>
      <c r="S2041">
        <v>4155551450</v>
      </c>
      <c r="T2041" t="s">
        <v>273</v>
      </c>
      <c r="V2041" t="s">
        <v>274</v>
      </c>
      <c r="W2041" t="s">
        <v>55</v>
      </c>
      <c r="X2041" s="3">
        <v>97562</v>
      </c>
      <c r="Y2041" t="s">
        <v>32</v>
      </c>
      <c r="Z2041" t="s">
        <v>33</v>
      </c>
      <c r="AA2041" t="s">
        <v>275</v>
      </c>
      <c r="AB2041" t="s">
        <v>276</v>
      </c>
      <c r="AC2041" t="str">
        <f t="shared" si="63"/>
        <v>Nelson Valarie</v>
      </c>
      <c r="AD2041" t="s">
        <v>36</v>
      </c>
    </row>
    <row r="2042" spans="1:30" x14ac:dyDescent="0.4">
      <c r="A2042">
        <v>10332</v>
      </c>
      <c r="B2042">
        <v>41</v>
      </c>
      <c r="C2042" s="2">
        <v>77.239999999999995</v>
      </c>
      <c r="D2042" s="2">
        <f>SALES­_DATA[[#This Row],[PRICEEACH]]*SALES­_DATA[[#This Row],[QUANTITYORDERED]]</f>
        <v>3166.8399999999997</v>
      </c>
      <c r="E2042">
        <v>14</v>
      </c>
      <c r="F2042" s="2">
        <v>3166.84</v>
      </c>
      <c r="G2042" s="2">
        <f>SALES­_DATA[[#This Row],[SALES]]-SALES­_DATA[[#This Row],[cost price]]</f>
        <v>0</v>
      </c>
      <c r="H2042" s="4">
        <v>38308</v>
      </c>
      <c r="I2042" s="1" t="s">
        <v>681</v>
      </c>
      <c r="J2042" t="s">
        <v>25</v>
      </c>
      <c r="K2042">
        <v>4</v>
      </c>
      <c r="L2042" t="str">
        <f t="shared" si="62"/>
        <v>Qtr 4</v>
      </c>
      <c r="M2042" t="s">
        <v>681</v>
      </c>
      <c r="N2042">
        <v>2004</v>
      </c>
      <c r="O2042" t="s">
        <v>550</v>
      </c>
      <c r="P2042" s="2">
        <v>41</v>
      </c>
      <c r="Q2042" t="s">
        <v>644</v>
      </c>
      <c r="R2042" t="s">
        <v>492</v>
      </c>
      <c r="S2042" t="s">
        <v>493</v>
      </c>
      <c r="T2042" t="s">
        <v>494</v>
      </c>
      <c r="V2042" t="s">
        <v>495</v>
      </c>
      <c r="W2042" t="s">
        <v>687</v>
      </c>
      <c r="X2042" s="3" t="s">
        <v>496</v>
      </c>
      <c r="Y2042" t="s">
        <v>170</v>
      </c>
      <c r="Z2042" t="s">
        <v>42</v>
      </c>
      <c r="AA2042" t="s">
        <v>497</v>
      </c>
      <c r="AB2042" t="s">
        <v>94</v>
      </c>
      <c r="AC2042" t="str">
        <f t="shared" si="63"/>
        <v>Ashworth Victoria</v>
      </c>
      <c r="AD2042" t="s">
        <v>51</v>
      </c>
    </row>
    <row r="2043" spans="1:30" x14ac:dyDescent="0.4">
      <c r="A2043">
        <v>10346</v>
      </c>
      <c r="B2043">
        <v>22</v>
      </c>
      <c r="C2043" s="2">
        <v>97.44</v>
      </c>
      <c r="D2043" s="2">
        <f>SALES­_DATA[[#This Row],[PRICEEACH]]*SALES­_DATA[[#This Row],[QUANTITYORDERED]]</f>
        <v>2143.6799999999998</v>
      </c>
      <c r="E2043">
        <v>4</v>
      </c>
      <c r="F2043" s="2">
        <v>2143.6799999999998</v>
      </c>
      <c r="G2043" s="2">
        <f>SALES­_DATA[[#This Row],[SALES]]-SALES­_DATA[[#This Row],[cost price]]</f>
        <v>0</v>
      </c>
      <c r="H2043" s="4">
        <v>38320</v>
      </c>
      <c r="I2043" s="1" t="s">
        <v>681</v>
      </c>
      <c r="J2043" t="s">
        <v>25</v>
      </c>
      <c r="K2043">
        <v>4</v>
      </c>
      <c r="L2043" t="str">
        <f t="shared" si="62"/>
        <v>Qtr 4</v>
      </c>
      <c r="M2043" t="s">
        <v>681</v>
      </c>
      <c r="N2043">
        <v>2004</v>
      </c>
      <c r="O2043" t="s">
        <v>550</v>
      </c>
      <c r="P2043" s="2">
        <v>41</v>
      </c>
      <c r="Q2043" t="s">
        <v>644</v>
      </c>
      <c r="R2043" t="s">
        <v>539</v>
      </c>
      <c r="S2043">
        <v>7025551838</v>
      </c>
      <c r="T2043" t="s">
        <v>540</v>
      </c>
      <c r="V2043" t="s">
        <v>541</v>
      </c>
      <c r="W2043" t="s">
        <v>542</v>
      </c>
      <c r="X2043" s="3">
        <v>83030</v>
      </c>
      <c r="Y2043" t="s">
        <v>32</v>
      </c>
      <c r="Z2043" t="s">
        <v>33</v>
      </c>
      <c r="AA2043" t="s">
        <v>113</v>
      </c>
      <c r="AB2043" t="s">
        <v>400</v>
      </c>
      <c r="AC2043" t="str">
        <f t="shared" si="63"/>
        <v>King Sue</v>
      </c>
      <c r="AD2043" t="s">
        <v>36</v>
      </c>
    </row>
    <row r="2044" spans="1:30" x14ac:dyDescent="0.4">
      <c r="A2044">
        <v>10368</v>
      </c>
      <c r="B2044">
        <v>46</v>
      </c>
      <c r="C2044" s="2">
        <v>37.340000000000003</v>
      </c>
      <c r="D2044" s="2">
        <f>SALES­_DATA[[#This Row],[PRICEEACH]]*SALES­_DATA[[#This Row],[QUANTITYORDERED]]</f>
        <v>1717.64</v>
      </c>
      <c r="E2044">
        <v>3</v>
      </c>
      <c r="F2044" s="2">
        <v>1717.64</v>
      </c>
      <c r="G2044" s="2">
        <f>SALES­_DATA[[#This Row],[SALES]]-SALES­_DATA[[#This Row],[cost price]]</f>
        <v>0</v>
      </c>
      <c r="H2044" s="4">
        <v>38371</v>
      </c>
      <c r="I2044" s="1" t="s">
        <v>675</v>
      </c>
      <c r="J2044" t="s">
        <v>25</v>
      </c>
      <c r="K2044">
        <v>1</v>
      </c>
      <c r="L2044" t="str">
        <f t="shared" si="62"/>
        <v>Qtr 1</v>
      </c>
      <c r="M2044" t="s">
        <v>675</v>
      </c>
      <c r="N2044">
        <v>2005</v>
      </c>
      <c r="O2044" t="s">
        <v>550</v>
      </c>
      <c r="P2044" s="2">
        <v>41</v>
      </c>
      <c r="Q2044" t="s">
        <v>644</v>
      </c>
      <c r="R2044" t="s">
        <v>272</v>
      </c>
      <c r="S2044">
        <v>4155551450</v>
      </c>
      <c r="T2044" t="s">
        <v>273</v>
      </c>
      <c r="V2044" t="s">
        <v>274</v>
      </c>
      <c r="W2044" t="s">
        <v>55</v>
      </c>
      <c r="X2044" s="3">
        <v>97562</v>
      </c>
      <c r="Y2044" t="s">
        <v>32</v>
      </c>
      <c r="Z2044" t="s">
        <v>33</v>
      </c>
      <c r="AA2044" t="s">
        <v>275</v>
      </c>
      <c r="AB2044" t="s">
        <v>276</v>
      </c>
      <c r="AC2044" t="str">
        <f t="shared" si="63"/>
        <v>Nelson Valarie</v>
      </c>
      <c r="AD2044" t="s">
        <v>36</v>
      </c>
    </row>
    <row r="2045" spans="1:30" x14ac:dyDescent="0.4">
      <c r="A2045">
        <v>10380</v>
      </c>
      <c r="B2045">
        <v>43</v>
      </c>
      <c r="C2045" s="2">
        <v>95.03</v>
      </c>
      <c r="D2045" s="2">
        <f>SALES­_DATA[[#This Row],[PRICEEACH]]*SALES­_DATA[[#This Row],[QUANTITYORDERED]]</f>
        <v>4086.29</v>
      </c>
      <c r="E2045">
        <v>12</v>
      </c>
      <c r="F2045" s="2">
        <v>4086.29</v>
      </c>
      <c r="G2045" s="2">
        <f>SALES­_DATA[[#This Row],[SALES]]-SALES­_DATA[[#This Row],[cost price]]</f>
        <v>0</v>
      </c>
      <c r="H2045" s="4">
        <v>38399</v>
      </c>
      <c r="I2045" s="1" t="s">
        <v>676</v>
      </c>
      <c r="J2045" t="s">
        <v>25</v>
      </c>
      <c r="K2045">
        <v>1</v>
      </c>
      <c r="L2045" t="str">
        <f t="shared" si="62"/>
        <v>Qtr 1</v>
      </c>
      <c r="M2045" t="s">
        <v>676</v>
      </c>
      <c r="N2045">
        <v>2005</v>
      </c>
      <c r="O2045" t="s">
        <v>550</v>
      </c>
      <c r="P2045" s="2">
        <v>41</v>
      </c>
      <c r="Q2045" t="s">
        <v>644</v>
      </c>
      <c r="R2045" t="s">
        <v>174</v>
      </c>
      <c r="S2045" t="s">
        <v>175</v>
      </c>
      <c r="T2045" t="s">
        <v>176</v>
      </c>
      <c r="V2045" t="s">
        <v>177</v>
      </c>
      <c r="W2045" t="s">
        <v>687</v>
      </c>
      <c r="X2045" s="3">
        <v>28034</v>
      </c>
      <c r="Y2045" t="s">
        <v>178</v>
      </c>
      <c r="Z2045" t="s">
        <v>42</v>
      </c>
      <c r="AA2045" t="s">
        <v>179</v>
      </c>
      <c r="AB2045" t="s">
        <v>180</v>
      </c>
      <c r="AC2045" t="str">
        <f t="shared" si="63"/>
        <v>Freyre Diego</v>
      </c>
      <c r="AD2045" t="s">
        <v>51</v>
      </c>
    </row>
    <row r="2046" spans="1:30" x14ac:dyDescent="0.4">
      <c r="A2046">
        <v>10408</v>
      </c>
      <c r="B2046">
        <v>15</v>
      </c>
      <c r="C2046" s="2">
        <v>36.93</v>
      </c>
      <c r="D2046" s="2">
        <f>SALES­_DATA[[#This Row],[PRICEEACH]]*SALES­_DATA[[#This Row],[QUANTITYORDERED]]</f>
        <v>553.95000000000005</v>
      </c>
      <c r="E2046">
        <v>1</v>
      </c>
      <c r="F2046" s="2">
        <v>553.95000000000005</v>
      </c>
      <c r="G2046" s="2">
        <f>SALES­_DATA[[#This Row],[SALES]]-SALES­_DATA[[#This Row],[cost price]]</f>
        <v>0</v>
      </c>
      <c r="H2046" s="4">
        <v>38464</v>
      </c>
      <c r="I2046" s="1" t="s">
        <v>683</v>
      </c>
      <c r="J2046" t="s">
        <v>25</v>
      </c>
      <c r="K2046">
        <v>2</v>
      </c>
      <c r="L2046" t="str">
        <f t="shared" si="62"/>
        <v>Qtr 2</v>
      </c>
      <c r="M2046" t="s">
        <v>683</v>
      </c>
      <c r="N2046">
        <v>2005</v>
      </c>
      <c r="O2046" t="s">
        <v>550</v>
      </c>
      <c r="P2046" s="2">
        <v>41</v>
      </c>
      <c r="Q2046" t="s">
        <v>644</v>
      </c>
      <c r="R2046" t="s">
        <v>246</v>
      </c>
      <c r="S2046" t="s">
        <v>247</v>
      </c>
      <c r="T2046" t="s">
        <v>248</v>
      </c>
      <c r="V2046" t="s">
        <v>249</v>
      </c>
      <c r="W2046" t="s">
        <v>250</v>
      </c>
      <c r="X2046" s="3" t="s">
        <v>251</v>
      </c>
      <c r="Y2046" t="s">
        <v>200</v>
      </c>
      <c r="Z2046" t="s">
        <v>200</v>
      </c>
      <c r="AA2046" t="s">
        <v>252</v>
      </c>
      <c r="AB2046" t="s">
        <v>253</v>
      </c>
      <c r="AC2046" t="str">
        <f t="shared" si="63"/>
        <v>Shimamura Akiko</v>
      </c>
      <c r="AD2046" t="s">
        <v>36</v>
      </c>
    </row>
    <row r="2047" spans="1:30" x14ac:dyDescent="0.4">
      <c r="A2047">
        <v>10420</v>
      </c>
      <c r="B2047">
        <v>15</v>
      </c>
      <c r="C2047" s="2">
        <v>43.49</v>
      </c>
      <c r="D2047" s="2">
        <f>SALES­_DATA[[#This Row],[PRICEEACH]]*SALES­_DATA[[#This Row],[QUANTITYORDERED]]</f>
        <v>652.35</v>
      </c>
      <c r="E2047">
        <v>3</v>
      </c>
      <c r="F2047" s="2">
        <v>652.35</v>
      </c>
      <c r="G2047" s="2">
        <f>SALES­_DATA[[#This Row],[SALES]]-SALES­_DATA[[#This Row],[cost price]]</f>
        <v>0</v>
      </c>
      <c r="H2047" s="4">
        <v>38501</v>
      </c>
      <c r="I2047" s="1" t="s">
        <v>677</v>
      </c>
      <c r="J2047" t="s">
        <v>300</v>
      </c>
      <c r="K2047">
        <v>2</v>
      </c>
      <c r="L2047" t="str">
        <f t="shared" si="62"/>
        <v>Qtr 2</v>
      </c>
      <c r="M2047" t="s">
        <v>677</v>
      </c>
      <c r="N2047">
        <v>2005</v>
      </c>
      <c r="O2047" t="s">
        <v>550</v>
      </c>
      <c r="P2047" s="2">
        <v>41</v>
      </c>
      <c r="Q2047" t="s">
        <v>644</v>
      </c>
      <c r="R2047" t="s">
        <v>152</v>
      </c>
      <c r="S2047" t="s">
        <v>153</v>
      </c>
      <c r="T2047" t="s">
        <v>154</v>
      </c>
      <c r="U2047" t="s">
        <v>155</v>
      </c>
      <c r="V2047" t="s">
        <v>156</v>
      </c>
      <c r="W2047" t="s">
        <v>157</v>
      </c>
      <c r="X2047" s="3">
        <v>2067</v>
      </c>
      <c r="Y2047" t="s">
        <v>95</v>
      </c>
      <c r="Z2047" t="s">
        <v>96</v>
      </c>
      <c r="AA2047" t="s">
        <v>158</v>
      </c>
      <c r="AB2047" t="s">
        <v>159</v>
      </c>
      <c r="AC2047" t="str">
        <f t="shared" si="63"/>
        <v>Huxley Adrian</v>
      </c>
      <c r="AD2047" t="s">
        <v>36</v>
      </c>
    </row>
    <row r="2048" spans="1:30" x14ac:dyDescent="0.4">
      <c r="A2048">
        <v>10104</v>
      </c>
      <c r="B2048">
        <v>26</v>
      </c>
      <c r="C2048" s="2">
        <v>100</v>
      </c>
      <c r="D2048" s="2">
        <f>SALES­_DATA[[#This Row],[PRICEEACH]]*SALES­_DATA[[#This Row],[QUANTITYORDERED]]</f>
        <v>2600</v>
      </c>
      <c r="E2048">
        <v>5</v>
      </c>
      <c r="F2048" s="2">
        <v>2921.62</v>
      </c>
      <c r="G2048" s="2">
        <f>SALES­_DATA[[#This Row],[SALES]]-SALES­_DATA[[#This Row],[cost price]]</f>
        <v>321.61999999999989</v>
      </c>
      <c r="H2048" s="4">
        <v>37652</v>
      </c>
      <c r="I2048" s="1" t="s">
        <v>675</v>
      </c>
      <c r="J2048" t="s">
        <v>25</v>
      </c>
      <c r="K2048">
        <v>1</v>
      </c>
      <c r="L2048" t="str">
        <f t="shared" si="62"/>
        <v>Qtr 1</v>
      </c>
      <c r="M2048" t="s">
        <v>675</v>
      </c>
      <c r="N2048">
        <v>2003</v>
      </c>
      <c r="O2048" t="s">
        <v>181</v>
      </c>
      <c r="P2048" s="2">
        <v>118</v>
      </c>
      <c r="Q2048" t="s">
        <v>645</v>
      </c>
      <c r="R2048" t="s">
        <v>174</v>
      </c>
      <c r="S2048" t="s">
        <v>175</v>
      </c>
      <c r="T2048" t="s">
        <v>176</v>
      </c>
      <c r="V2048" t="s">
        <v>177</v>
      </c>
      <c r="W2048" t="s">
        <v>687</v>
      </c>
      <c r="X2048" s="3">
        <v>28034</v>
      </c>
      <c r="Y2048" t="s">
        <v>178</v>
      </c>
      <c r="Z2048" t="s">
        <v>42</v>
      </c>
      <c r="AA2048" t="s">
        <v>179</v>
      </c>
      <c r="AB2048" t="s">
        <v>180</v>
      </c>
      <c r="AC2048" t="str">
        <f t="shared" si="63"/>
        <v>Freyre Diego</v>
      </c>
      <c r="AD2048" t="s">
        <v>36</v>
      </c>
    </row>
    <row r="2049" spans="1:30" x14ac:dyDescent="0.4">
      <c r="A2049">
        <v>10115</v>
      </c>
      <c r="B2049">
        <v>44</v>
      </c>
      <c r="C2049" s="2">
        <v>100</v>
      </c>
      <c r="D2049" s="2">
        <f>SALES­_DATA[[#This Row],[PRICEEACH]]*SALES­_DATA[[#This Row],[QUANTITYORDERED]]</f>
        <v>4400</v>
      </c>
      <c r="E2049">
        <v>1</v>
      </c>
      <c r="F2049" s="2">
        <v>5568.64</v>
      </c>
      <c r="G2049" s="2">
        <f>SALES­_DATA[[#This Row],[SALES]]-SALES­_DATA[[#This Row],[cost price]]</f>
        <v>1168.6400000000003</v>
      </c>
      <c r="H2049" s="4">
        <v>37715</v>
      </c>
      <c r="I2049" s="1" t="s">
        <v>683</v>
      </c>
      <c r="J2049" t="s">
        <v>25</v>
      </c>
      <c r="K2049">
        <v>2</v>
      </c>
      <c r="L2049" t="str">
        <f t="shared" si="62"/>
        <v>Qtr 2</v>
      </c>
      <c r="M2049" t="s">
        <v>683</v>
      </c>
      <c r="N2049">
        <v>2003</v>
      </c>
      <c r="O2049" t="s">
        <v>181</v>
      </c>
      <c r="P2049" s="2">
        <v>118</v>
      </c>
      <c r="Q2049" t="s">
        <v>645</v>
      </c>
      <c r="R2049" t="s">
        <v>203</v>
      </c>
      <c r="S2049">
        <v>2125558493</v>
      </c>
      <c r="T2049" t="s">
        <v>204</v>
      </c>
      <c r="U2049" t="s">
        <v>205</v>
      </c>
      <c r="V2049" t="s">
        <v>30</v>
      </c>
      <c r="W2049" t="s">
        <v>31</v>
      </c>
      <c r="X2049" s="3">
        <v>10022</v>
      </c>
      <c r="Y2049" t="s">
        <v>32</v>
      </c>
      <c r="Z2049" t="s">
        <v>33</v>
      </c>
      <c r="AA2049" t="s">
        <v>124</v>
      </c>
      <c r="AB2049" t="s">
        <v>206</v>
      </c>
      <c r="AC2049" t="str">
        <f t="shared" si="63"/>
        <v>Hernandez Maria</v>
      </c>
      <c r="AD2049" t="s">
        <v>51</v>
      </c>
    </row>
    <row r="2050" spans="1:30" x14ac:dyDescent="0.4">
      <c r="A2050">
        <v>10127</v>
      </c>
      <c r="B2050">
        <v>20</v>
      </c>
      <c r="C2050" s="2">
        <v>96.99</v>
      </c>
      <c r="D2050" s="2">
        <f>SALES­_DATA[[#This Row],[PRICEEACH]]*SALES­_DATA[[#This Row],[QUANTITYORDERED]]</f>
        <v>1939.8</v>
      </c>
      <c r="E2050">
        <v>7</v>
      </c>
      <c r="F2050" s="2">
        <v>1939.8</v>
      </c>
      <c r="G2050" s="2">
        <f>SALES­_DATA[[#This Row],[SALES]]-SALES­_DATA[[#This Row],[cost price]]</f>
        <v>0</v>
      </c>
      <c r="H2050" s="4">
        <v>37775</v>
      </c>
      <c r="I2050" s="1" t="s">
        <v>684</v>
      </c>
      <c r="J2050" t="s">
        <v>25</v>
      </c>
      <c r="K2050">
        <v>2</v>
      </c>
      <c r="L2050" t="str">
        <f t="shared" si="62"/>
        <v>Qtr 2</v>
      </c>
      <c r="M2050" t="s">
        <v>684</v>
      </c>
      <c r="N2050">
        <v>2003</v>
      </c>
      <c r="O2050" t="s">
        <v>181</v>
      </c>
      <c r="P2050" s="2">
        <v>118</v>
      </c>
      <c r="Q2050" t="s">
        <v>645</v>
      </c>
      <c r="R2050" t="s">
        <v>475</v>
      </c>
      <c r="S2050">
        <v>2125557413</v>
      </c>
      <c r="T2050" t="s">
        <v>476</v>
      </c>
      <c r="U2050" t="s">
        <v>477</v>
      </c>
      <c r="V2050" t="s">
        <v>30</v>
      </c>
      <c r="W2050" t="s">
        <v>31</v>
      </c>
      <c r="X2050" s="3">
        <v>10022</v>
      </c>
      <c r="Y2050" t="s">
        <v>32</v>
      </c>
      <c r="Z2050" t="s">
        <v>33</v>
      </c>
      <c r="AA2050" t="s">
        <v>56</v>
      </c>
      <c r="AB2050" t="s">
        <v>478</v>
      </c>
      <c r="AC2050" t="str">
        <f t="shared" si="63"/>
        <v>Young Jeff</v>
      </c>
      <c r="AD2050" t="s">
        <v>36</v>
      </c>
    </row>
    <row r="2051" spans="1:30" x14ac:dyDescent="0.4">
      <c r="A2051">
        <v>10141</v>
      </c>
      <c r="B2051">
        <v>40</v>
      </c>
      <c r="C2051" s="2">
        <v>94.62</v>
      </c>
      <c r="D2051" s="2">
        <f>SALES­_DATA[[#This Row],[PRICEEACH]]*SALES­_DATA[[#This Row],[QUANTITYORDERED]]</f>
        <v>3784.8</v>
      </c>
      <c r="E2051">
        <v>1</v>
      </c>
      <c r="F2051" s="2">
        <v>3784.8</v>
      </c>
      <c r="G2051" s="2">
        <f>SALES­_DATA[[#This Row],[SALES]]-SALES­_DATA[[#This Row],[cost price]]</f>
        <v>0</v>
      </c>
      <c r="H2051" s="4">
        <v>37834</v>
      </c>
      <c r="I2051" s="1" t="s">
        <v>679</v>
      </c>
      <c r="J2051" t="s">
        <v>25</v>
      </c>
      <c r="K2051">
        <v>3</v>
      </c>
      <c r="L2051" t="str">
        <f t="shared" ref="L2051:L2114" si="64">CONCATENATE("Qtr", " ",K2051)</f>
        <v>Qtr 3</v>
      </c>
      <c r="M2051" t="s">
        <v>679</v>
      </c>
      <c r="N2051">
        <v>2003</v>
      </c>
      <c r="O2051" t="s">
        <v>181</v>
      </c>
      <c r="P2051" s="2">
        <v>118</v>
      </c>
      <c r="Q2051" t="s">
        <v>645</v>
      </c>
      <c r="R2051" t="s">
        <v>467</v>
      </c>
      <c r="S2051" t="s">
        <v>468</v>
      </c>
      <c r="T2051" t="s">
        <v>469</v>
      </c>
      <c r="V2051" t="s">
        <v>470</v>
      </c>
      <c r="W2051" t="s">
        <v>687</v>
      </c>
      <c r="X2051" s="3" t="s">
        <v>471</v>
      </c>
      <c r="Y2051" t="s">
        <v>130</v>
      </c>
      <c r="Z2051" t="s">
        <v>42</v>
      </c>
      <c r="AA2051" t="s">
        <v>472</v>
      </c>
      <c r="AB2051" t="s">
        <v>473</v>
      </c>
      <c r="AC2051" t="str">
        <f t="shared" ref="AC2051:AC2114" si="65">CONCATENATE(AA2051, " ",AB2051)</f>
        <v>Suominen Kalle</v>
      </c>
      <c r="AD2051" t="s">
        <v>51</v>
      </c>
    </row>
    <row r="2052" spans="1:30" x14ac:dyDescent="0.4">
      <c r="A2052">
        <v>10152</v>
      </c>
      <c r="B2052">
        <v>23</v>
      </c>
      <c r="C2052" s="2">
        <v>100</v>
      </c>
      <c r="D2052" s="2">
        <f>SALES­_DATA[[#This Row],[PRICEEACH]]*SALES­_DATA[[#This Row],[QUANTITYORDERED]]</f>
        <v>2300</v>
      </c>
      <c r="E2052">
        <v>3</v>
      </c>
      <c r="F2052" s="2">
        <v>2802.09</v>
      </c>
      <c r="G2052" s="2">
        <f>SALES­_DATA[[#This Row],[SALES]]-SALES­_DATA[[#This Row],[cost price]]</f>
        <v>502.09000000000015</v>
      </c>
      <c r="H2052" s="4">
        <v>37889</v>
      </c>
      <c r="I2052" s="1" t="s">
        <v>685</v>
      </c>
      <c r="J2052" t="s">
        <v>25</v>
      </c>
      <c r="K2052">
        <v>3</v>
      </c>
      <c r="L2052" t="str">
        <f t="shared" si="64"/>
        <v>Qtr 3</v>
      </c>
      <c r="M2052" t="s">
        <v>685</v>
      </c>
      <c r="N2052">
        <v>2003</v>
      </c>
      <c r="O2052" t="s">
        <v>181</v>
      </c>
      <c r="P2052" s="2">
        <v>118</v>
      </c>
      <c r="Q2052" t="s">
        <v>645</v>
      </c>
      <c r="R2052" t="s">
        <v>207</v>
      </c>
      <c r="S2052" t="s">
        <v>208</v>
      </c>
      <c r="T2052" t="s">
        <v>209</v>
      </c>
      <c r="V2052" t="s">
        <v>210</v>
      </c>
      <c r="W2052" t="s">
        <v>211</v>
      </c>
      <c r="X2052" s="3">
        <v>4101</v>
      </c>
      <c r="Y2052" t="s">
        <v>95</v>
      </c>
      <c r="Z2052" t="s">
        <v>96</v>
      </c>
      <c r="AA2052" t="s">
        <v>212</v>
      </c>
      <c r="AB2052" t="s">
        <v>213</v>
      </c>
      <c r="AC2052" t="str">
        <f t="shared" si="65"/>
        <v>Calaghan Tony</v>
      </c>
      <c r="AD2052" t="s">
        <v>36</v>
      </c>
    </row>
    <row r="2053" spans="1:30" x14ac:dyDescent="0.4">
      <c r="A2053">
        <v>10165</v>
      </c>
      <c r="B2053">
        <v>24</v>
      </c>
      <c r="C2053" s="2">
        <v>99.36</v>
      </c>
      <c r="D2053" s="2">
        <f>SALES­_DATA[[#This Row],[PRICEEACH]]*SALES­_DATA[[#This Row],[QUANTITYORDERED]]</f>
        <v>2384.64</v>
      </c>
      <c r="E2053">
        <v>8</v>
      </c>
      <c r="F2053" s="2">
        <v>2384.64</v>
      </c>
      <c r="G2053" s="2">
        <f>SALES­_DATA[[#This Row],[SALES]]-SALES­_DATA[[#This Row],[cost price]]</f>
        <v>0</v>
      </c>
      <c r="H2053" s="4">
        <v>37916</v>
      </c>
      <c r="I2053" s="1" t="s">
        <v>680</v>
      </c>
      <c r="J2053" t="s">
        <v>25</v>
      </c>
      <c r="K2053">
        <v>4</v>
      </c>
      <c r="L2053" t="str">
        <f t="shared" si="64"/>
        <v>Qtr 4</v>
      </c>
      <c r="M2053" t="s">
        <v>680</v>
      </c>
      <c r="N2053">
        <v>2003</v>
      </c>
      <c r="O2053" t="s">
        <v>181</v>
      </c>
      <c r="P2053" s="2">
        <v>118</v>
      </c>
      <c r="Q2053" t="s">
        <v>645</v>
      </c>
      <c r="R2053" t="s">
        <v>196</v>
      </c>
      <c r="S2053" t="s">
        <v>197</v>
      </c>
      <c r="T2053" t="s">
        <v>198</v>
      </c>
      <c r="V2053" t="s">
        <v>199</v>
      </c>
      <c r="W2053" t="s">
        <v>687</v>
      </c>
      <c r="X2053" s="3">
        <v>79903</v>
      </c>
      <c r="Y2053" t="s">
        <v>199</v>
      </c>
      <c r="Z2053" t="s">
        <v>200</v>
      </c>
      <c r="AA2053" t="s">
        <v>201</v>
      </c>
      <c r="AB2053" t="s">
        <v>202</v>
      </c>
      <c r="AC2053" t="str">
        <f t="shared" si="65"/>
        <v>Natividad Eric</v>
      </c>
      <c r="AD2053" t="s">
        <v>36</v>
      </c>
    </row>
    <row r="2054" spans="1:30" x14ac:dyDescent="0.4">
      <c r="A2054">
        <v>10176</v>
      </c>
      <c r="B2054">
        <v>29</v>
      </c>
      <c r="C2054" s="2">
        <v>100</v>
      </c>
      <c r="D2054" s="2">
        <f>SALES­_DATA[[#This Row],[PRICEEACH]]*SALES­_DATA[[#This Row],[QUANTITYORDERED]]</f>
        <v>2900</v>
      </c>
      <c r="E2054">
        <v>7</v>
      </c>
      <c r="F2054" s="2">
        <v>2915.66</v>
      </c>
      <c r="G2054" s="2">
        <f>SALES­_DATA[[#This Row],[SALES]]-SALES­_DATA[[#This Row],[cost price]]</f>
        <v>15.659999999999854</v>
      </c>
      <c r="H2054" s="4">
        <v>37931</v>
      </c>
      <c r="I2054" s="1" t="s">
        <v>681</v>
      </c>
      <c r="J2054" t="s">
        <v>25</v>
      </c>
      <c r="K2054">
        <v>4</v>
      </c>
      <c r="L2054" t="str">
        <f t="shared" si="64"/>
        <v>Qtr 4</v>
      </c>
      <c r="M2054" t="s">
        <v>681</v>
      </c>
      <c r="N2054">
        <v>2003</v>
      </c>
      <c r="O2054" t="s">
        <v>181</v>
      </c>
      <c r="P2054" s="2">
        <v>118</v>
      </c>
      <c r="Q2054" t="s">
        <v>645</v>
      </c>
      <c r="R2054" t="s">
        <v>452</v>
      </c>
      <c r="S2054" t="s">
        <v>453</v>
      </c>
      <c r="T2054" t="s">
        <v>454</v>
      </c>
      <c r="V2054" t="s">
        <v>455</v>
      </c>
      <c r="W2054" t="s">
        <v>687</v>
      </c>
      <c r="X2054" s="3">
        <v>42100</v>
      </c>
      <c r="Y2054" t="s">
        <v>258</v>
      </c>
      <c r="Z2054" t="s">
        <v>42</v>
      </c>
      <c r="AA2054" t="s">
        <v>456</v>
      </c>
      <c r="AB2054" t="s">
        <v>457</v>
      </c>
      <c r="AC2054" t="str">
        <f t="shared" si="65"/>
        <v>Moroni Maurizio</v>
      </c>
      <c r="AD2054" t="s">
        <v>36</v>
      </c>
    </row>
    <row r="2055" spans="1:30" x14ac:dyDescent="0.4">
      <c r="A2055">
        <v>10184</v>
      </c>
      <c r="B2055">
        <v>49</v>
      </c>
      <c r="C2055" s="2">
        <v>100</v>
      </c>
      <c r="D2055" s="2">
        <f>SALES­_DATA[[#This Row],[PRICEEACH]]*SALES­_DATA[[#This Row],[QUANTITYORDERED]]</f>
        <v>4900</v>
      </c>
      <c r="E2055">
        <v>2</v>
      </c>
      <c r="F2055" s="2">
        <v>5795.72</v>
      </c>
      <c r="G2055" s="2">
        <f>SALES­_DATA[[#This Row],[SALES]]-SALES­_DATA[[#This Row],[cost price]]</f>
        <v>895.72000000000025</v>
      </c>
      <c r="H2055" s="4">
        <v>37939</v>
      </c>
      <c r="I2055" s="1" t="s">
        <v>681</v>
      </c>
      <c r="J2055" t="s">
        <v>25</v>
      </c>
      <c r="K2055">
        <v>4</v>
      </c>
      <c r="L2055" t="str">
        <f t="shared" si="64"/>
        <v>Qtr 4</v>
      </c>
      <c r="M2055" t="s">
        <v>681</v>
      </c>
      <c r="N2055">
        <v>2003</v>
      </c>
      <c r="O2055" t="s">
        <v>181</v>
      </c>
      <c r="P2055" s="2">
        <v>118</v>
      </c>
      <c r="Q2055" t="s">
        <v>645</v>
      </c>
      <c r="R2055" t="s">
        <v>520</v>
      </c>
      <c r="S2055" t="s">
        <v>521</v>
      </c>
      <c r="T2055" t="s">
        <v>522</v>
      </c>
      <c r="V2055" t="s">
        <v>523</v>
      </c>
      <c r="W2055" t="s">
        <v>687</v>
      </c>
      <c r="X2055" s="3">
        <v>41101</v>
      </c>
      <c r="Y2055" t="s">
        <v>178</v>
      </c>
      <c r="Z2055" t="s">
        <v>42</v>
      </c>
      <c r="AA2055" t="s">
        <v>524</v>
      </c>
      <c r="AB2055" t="s">
        <v>525</v>
      </c>
      <c r="AC2055" t="str">
        <f t="shared" si="65"/>
        <v>Roel Jose Pedro</v>
      </c>
      <c r="AD2055" t="s">
        <v>51</v>
      </c>
    </row>
    <row r="2056" spans="1:30" x14ac:dyDescent="0.4">
      <c r="A2056">
        <v>10195</v>
      </c>
      <c r="B2056">
        <v>34</v>
      </c>
      <c r="C2056" s="2">
        <v>100</v>
      </c>
      <c r="D2056" s="2">
        <f>SALES­_DATA[[#This Row],[PRICEEACH]]*SALES­_DATA[[#This Row],[QUANTITYORDERED]]</f>
        <v>3400</v>
      </c>
      <c r="E2056">
        <v>2</v>
      </c>
      <c r="F2056" s="2">
        <v>3699.88</v>
      </c>
      <c r="G2056" s="2">
        <f>SALES­_DATA[[#This Row],[SALES]]-SALES­_DATA[[#This Row],[cost price]]</f>
        <v>299.88000000000011</v>
      </c>
      <c r="H2056" s="4">
        <v>37950</v>
      </c>
      <c r="I2056" s="1" t="s">
        <v>681</v>
      </c>
      <c r="J2056" t="s">
        <v>25</v>
      </c>
      <c r="K2056">
        <v>4</v>
      </c>
      <c r="L2056" t="str">
        <f t="shared" si="64"/>
        <v>Qtr 4</v>
      </c>
      <c r="M2056" t="s">
        <v>681</v>
      </c>
      <c r="N2056">
        <v>2003</v>
      </c>
      <c r="O2056" t="s">
        <v>181</v>
      </c>
      <c r="P2056" s="2">
        <v>118</v>
      </c>
      <c r="Q2056" t="s">
        <v>645</v>
      </c>
      <c r="R2056" t="s">
        <v>317</v>
      </c>
      <c r="S2056">
        <v>9145554562</v>
      </c>
      <c r="T2056" t="s">
        <v>318</v>
      </c>
      <c r="V2056" t="s">
        <v>319</v>
      </c>
      <c r="W2056" t="s">
        <v>31</v>
      </c>
      <c r="X2056" s="3">
        <v>24067</v>
      </c>
      <c r="Y2056" t="s">
        <v>32</v>
      </c>
      <c r="Z2056" t="s">
        <v>33</v>
      </c>
      <c r="AA2056" t="s">
        <v>102</v>
      </c>
      <c r="AB2056" t="s">
        <v>238</v>
      </c>
      <c r="AC2056" t="str">
        <f t="shared" si="65"/>
        <v>Frick Steve</v>
      </c>
      <c r="AD2056" t="s">
        <v>51</v>
      </c>
    </row>
    <row r="2057" spans="1:30" x14ac:dyDescent="0.4">
      <c r="A2057">
        <v>10207</v>
      </c>
      <c r="B2057">
        <v>28</v>
      </c>
      <c r="C2057" s="2">
        <v>100</v>
      </c>
      <c r="D2057" s="2">
        <f>SALES­_DATA[[#This Row],[PRICEEACH]]*SALES­_DATA[[#This Row],[QUANTITYORDERED]]</f>
        <v>2800</v>
      </c>
      <c r="E2057">
        <v>3</v>
      </c>
      <c r="F2057" s="2">
        <v>2980.6</v>
      </c>
      <c r="G2057" s="2">
        <f>SALES­_DATA[[#This Row],[SALES]]-SALES­_DATA[[#This Row],[cost price]]</f>
        <v>180.59999999999991</v>
      </c>
      <c r="H2057" s="4">
        <v>37964</v>
      </c>
      <c r="I2057" s="1" t="s">
        <v>682</v>
      </c>
      <c r="J2057" t="s">
        <v>25</v>
      </c>
      <c r="K2057">
        <v>4</v>
      </c>
      <c r="L2057" t="str">
        <f t="shared" si="64"/>
        <v>Qtr 4</v>
      </c>
      <c r="M2057" t="s">
        <v>682</v>
      </c>
      <c r="N2057">
        <v>2003</v>
      </c>
      <c r="O2057" t="s">
        <v>181</v>
      </c>
      <c r="P2057" s="2">
        <v>118</v>
      </c>
      <c r="Q2057" t="s">
        <v>645</v>
      </c>
      <c r="R2057" t="s">
        <v>415</v>
      </c>
      <c r="S2057">
        <v>6175552555</v>
      </c>
      <c r="T2057" t="s">
        <v>416</v>
      </c>
      <c r="V2057" t="s">
        <v>381</v>
      </c>
      <c r="W2057" t="s">
        <v>123</v>
      </c>
      <c r="X2057" s="3">
        <v>51003</v>
      </c>
      <c r="Y2057" t="s">
        <v>32</v>
      </c>
      <c r="Z2057" t="s">
        <v>33</v>
      </c>
      <c r="AA2057" t="s">
        <v>417</v>
      </c>
      <c r="AB2057" t="s">
        <v>276</v>
      </c>
      <c r="AC2057" t="str">
        <f t="shared" si="65"/>
        <v>Franco Valarie</v>
      </c>
      <c r="AD2057" t="s">
        <v>36</v>
      </c>
    </row>
    <row r="2058" spans="1:30" x14ac:dyDescent="0.4">
      <c r="A2058">
        <v>10220</v>
      </c>
      <c r="B2058">
        <v>37</v>
      </c>
      <c r="C2058" s="2">
        <v>100</v>
      </c>
      <c r="D2058" s="2">
        <f>SALES­_DATA[[#This Row],[PRICEEACH]]*SALES­_DATA[[#This Row],[QUANTITYORDERED]]</f>
        <v>3700</v>
      </c>
      <c r="E2058">
        <v>7</v>
      </c>
      <c r="F2058" s="2">
        <v>5032.74</v>
      </c>
      <c r="G2058" s="2">
        <f>SALES­_DATA[[#This Row],[SALES]]-SALES­_DATA[[#This Row],[cost price]]</f>
        <v>1332.7399999999998</v>
      </c>
      <c r="H2058" s="4">
        <v>38029</v>
      </c>
      <c r="I2058" s="1" t="s">
        <v>676</v>
      </c>
      <c r="J2058" t="s">
        <v>25</v>
      </c>
      <c r="K2058">
        <v>1</v>
      </c>
      <c r="L2058" t="str">
        <f t="shared" si="64"/>
        <v>Qtr 1</v>
      </c>
      <c r="M2058" t="s">
        <v>676</v>
      </c>
      <c r="N2058">
        <v>2004</v>
      </c>
      <c r="O2058" t="s">
        <v>181</v>
      </c>
      <c r="P2058" s="2">
        <v>118</v>
      </c>
      <c r="Q2058" t="s">
        <v>645</v>
      </c>
      <c r="R2058" t="s">
        <v>479</v>
      </c>
      <c r="S2058" t="s">
        <v>480</v>
      </c>
      <c r="T2058" t="s">
        <v>481</v>
      </c>
      <c r="U2058" t="s">
        <v>482</v>
      </c>
      <c r="V2058" t="s">
        <v>483</v>
      </c>
      <c r="W2058" t="s">
        <v>687</v>
      </c>
      <c r="X2058" s="3">
        <v>2</v>
      </c>
      <c r="Y2058" t="s">
        <v>484</v>
      </c>
      <c r="Z2058" t="s">
        <v>42</v>
      </c>
      <c r="AA2058" t="s">
        <v>485</v>
      </c>
      <c r="AB2058" t="s">
        <v>486</v>
      </c>
      <c r="AC2058" t="str">
        <f t="shared" si="65"/>
        <v>Cassidy Dean</v>
      </c>
      <c r="AD2058" t="s">
        <v>51</v>
      </c>
    </row>
    <row r="2059" spans="1:30" x14ac:dyDescent="0.4">
      <c r="A2059">
        <v>10230</v>
      </c>
      <c r="B2059">
        <v>45</v>
      </c>
      <c r="C2059" s="2">
        <v>100</v>
      </c>
      <c r="D2059" s="2">
        <f>SALES­_DATA[[#This Row],[PRICEEACH]]*SALES­_DATA[[#This Row],[QUANTITYORDERED]]</f>
        <v>4500</v>
      </c>
      <c r="E2059">
        <v>5</v>
      </c>
      <c r="F2059" s="2">
        <v>4737.1499999999996</v>
      </c>
      <c r="G2059" s="2">
        <f>SALES­_DATA[[#This Row],[SALES]]-SALES­_DATA[[#This Row],[cost price]]</f>
        <v>237.14999999999964</v>
      </c>
      <c r="H2059" s="4">
        <v>38061</v>
      </c>
      <c r="I2059" s="1" t="s">
        <v>686</v>
      </c>
      <c r="J2059" t="s">
        <v>25</v>
      </c>
      <c r="K2059">
        <v>1</v>
      </c>
      <c r="L2059" t="str">
        <f t="shared" si="64"/>
        <v>Qtr 1</v>
      </c>
      <c r="M2059" t="s">
        <v>686</v>
      </c>
      <c r="N2059">
        <v>2004</v>
      </c>
      <c r="O2059" t="s">
        <v>181</v>
      </c>
      <c r="P2059" s="2">
        <v>118</v>
      </c>
      <c r="Q2059" t="s">
        <v>645</v>
      </c>
      <c r="R2059" t="s">
        <v>462</v>
      </c>
      <c r="S2059" t="s">
        <v>463</v>
      </c>
      <c r="T2059" t="s">
        <v>464</v>
      </c>
      <c r="V2059" t="s">
        <v>465</v>
      </c>
      <c r="W2059" t="s">
        <v>687</v>
      </c>
      <c r="X2059" s="3">
        <v>60528</v>
      </c>
      <c r="Y2059" t="s">
        <v>443</v>
      </c>
      <c r="Z2059" t="s">
        <v>42</v>
      </c>
      <c r="AA2059" t="s">
        <v>466</v>
      </c>
      <c r="AB2059" t="s">
        <v>414</v>
      </c>
      <c r="AC2059" t="str">
        <f t="shared" si="65"/>
        <v>Keitel Roland</v>
      </c>
      <c r="AD2059" t="s">
        <v>51</v>
      </c>
    </row>
    <row r="2060" spans="1:30" x14ac:dyDescent="0.4">
      <c r="A2060">
        <v>10246</v>
      </c>
      <c r="B2060">
        <v>46</v>
      </c>
      <c r="C2060" s="2">
        <v>100</v>
      </c>
      <c r="D2060" s="2">
        <f>SALES­_DATA[[#This Row],[PRICEEACH]]*SALES­_DATA[[#This Row],[QUANTITYORDERED]]</f>
        <v>4600</v>
      </c>
      <c r="E2060">
        <v>1</v>
      </c>
      <c r="F2060" s="2">
        <v>6311.2</v>
      </c>
      <c r="G2060" s="2">
        <f>SALES­_DATA[[#This Row],[SALES]]-SALES­_DATA[[#This Row],[cost price]]</f>
        <v>1711.1999999999998</v>
      </c>
      <c r="H2060" s="4">
        <v>38112</v>
      </c>
      <c r="I2060" s="1" t="s">
        <v>677</v>
      </c>
      <c r="J2060" t="s">
        <v>25</v>
      </c>
      <c r="K2060">
        <v>2</v>
      </c>
      <c r="L2060" t="str">
        <f t="shared" si="64"/>
        <v>Qtr 2</v>
      </c>
      <c r="M2060" t="s">
        <v>677</v>
      </c>
      <c r="N2060">
        <v>2004</v>
      </c>
      <c r="O2060" t="s">
        <v>181</v>
      </c>
      <c r="P2060" s="2">
        <v>118</v>
      </c>
      <c r="Q2060" t="s">
        <v>645</v>
      </c>
      <c r="R2060" t="s">
        <v>174</v>
      </c>
      <c r="S2060" t="s">
        <v>175</v>
      </c>
      <c r="T2060" t="s">
        <v>176</v>
      </c>
      <c r="V2060" t="s">
        <v>177</v>
      </c>
      <c r="W2060" t="s">
        <v>687</v>
      </c>
      <c r="X2060" s="3">
        <v>28034</v>
      </c>
      <c r="Y2060" t="s">
        <v>178</v>
      </c>
      <c r="Z2060" t="s">
        <v>42</v>
      </c>
      <c r="AA2060" t="s">
        <v>179</v>
      </c>
      <c r="AB2060" t="s">
        <v>180</v>
      </c>
      <c r="AC2060" t="str">
        <f t="shared" si="65"/>
        <v>Freyre Diego</v>
      </c>
      <c r="AD2060" t="s">
        <v>51</v>
      </c>
    </row>
    <row r="2061" spans="1:30" x14ac:dyDescent="0.4">
      <c r="A2061">
        <v>10271</v>
      </c>
      <c r="B2061">
        <v>22</v>
      </c>
      <c r="C2061" s="2">
        <v>100</v>
      </c>
      <c r="D2061" s="2">
        <f>SALES­_DATA[[#This Row],[PRICEEACH]]*SALES­_DATA[[#This Row],[QUANTITYORDERED]]</f>
        <v>2200</v>
      </c>
      <c r="E2061">
        <v>1</v>
      </c>
      <c r="F2061" s="2">
        <v>3070.54</v>
      </c>
      <c r="G2061" s="2">
        <f>SALES­_DATA[[#This Row],[SALES]]-SALES­_DATA[[#This Row],[cost price]]</f>
        <v>870.54</v>
      </c>
      <c r="H2061" s="4">
        <v>38188</v>
      </c>
      <c r="I2061" s="1" t="s">
        <v>678</v>
      </c>
      <c r="J2061" t="s">
        <v>25</v>
      </c>
      <c r="K2061">
        <v>3</v>
      </c>
      <c r="L2061" t="str">
        <f t="shared" si="64"/>
        <v>Qtr 3</v>
      </c>
      <c r="M2061" t="s">
        <v>678</v>
      </c>
      <c r="N2061">
        <v>2004</v>
      </c>
      <c r="O2061" t="s">
        <v>181</v>
      </c>
      <c r="P2061" s="2">
        <v>118</v>
      </c>
      <c r="Q2061" t="s">
        <v>645</v>
      </c>
      <c r="R2061" t="s">
        <v>272</v>
      </c>
      <c r="S2061">
        <v>4155551450</v>
      </c>
      <c r="T2061" t="s">
        <v>273</v>
      </c>
      <c r="V2061" t="s">
        <v>274</v>
      </c>
      <c r="W2061" t="s">
        <v>55</v>
      </c>
      <c r="X2061" s="3">
        <v>97562</v>
      </c>
      <c r="Y2061" t="s">
        <v>32</v>
      </c>
      <c r="Z2061" t="s">
        <v>33</v>
      </c>
      <c r="AA2061" t="s">
        <v>275</v>
      </c>
      <c r="AB2061" t="s">
        <v>276</v>
      </c>
      <c r="AC2061" t="str">
        <f t="shared" si="65"/>
        <v>Nelson Valarie</v>
      </c>
      <c r="AD2061" t="s">
        <v>51</v>
      </c>
    </row>
    <row r="2062" spans="1:30" x14ac:dyDescent="0.4">
      <c r="A2062">
        <v>10282</v>
      </c>
      <c r="B2062">
        <v>39</v>
      </c>
      <c r="C2062" s="2">
        <v>100</v>
      </c>
      <c r="D2062" s="2">
        <f>SALES­_DATA[[#This Row],[PRICEEACH]]*SALES­_DATA[[#This Row],[QUANTITYORDERED]]</f>
        <v>3900</v>
      </c>
      <c r="E2062">
        <v>10</v>
      </c>
      <c r="F2062" s="2">
        <v>4797.3900000000003</v>
      </c>
      <c r="G2062" s="2">
        <f>SALES­_DATA[[#This Row],[SALES]]-SALES­_DATA[[#This Row],[cost price]]</f>
        <v>897.39000000000033</v>
      </c>
      <c r="H2062" s="4">
        <v>38219</v>
      </c>
      <c r="I2062" s="1" t="s">
        <v>679</v>
      </c>
      <c r="J2062" t="s">
        <v>25</v>
      </c>
      <c r="K2062">
        <v>3</v>
      </c>
      <c r="L2062" t="str">
        <f t="shared" si="64"/>
        <v>Qtr 3</v>
      </c>
      <c r="M2062" t="s">
        <v>679</v>
      </c>
      <c r="N2062">
        <v>2004</v>
      </c>
      <c r="O2062" t="s">
        <v>181</v>
      </c>
      <c r="P2062" s="2">
        <v>118</v>
      </c>
      <c r="Q2062" t="s">
        <v>645</v>
      </c>
      <c r="R2062" t="s">
        <v>272</v>
      </c>
      <c r="S2062">
        <v>4155551450</v>
      </c>
      <c r="T2062" t="s">
        <v>273</v>
      </c>
      <c r="V2062" t="s">
        <v>274</v>
      </c>
      <c r="W2062" t="s">
        <v>55</v>
      </c>
      <c r="X2062" s="3">
        <v>97562</v>
      </c>
      <c r="Y2062" t="s">
        <v>32</v>
      </c>
      <c r="Z2062" t="s">
        <v>33</v>
      </c>
      <c r="AA2062" t="s">
        <v>275</v>
      </c>
      <c r="AB2062" t="s">
        <v>276</v>
      </c>
      <c r="AC2062" t="str">
        <f t="shared" si="65"/>
        <v>Nelson Valarie</v>
      </c>
      <c r="AD2062" t="s">
        <v>51</v>
      </c>
    </row>
    <row r="2063" spans="1:30" x14ac:dyDescent="0.4">
      <c r="A2063">
        <v>10292</v>
      </c>
      <c r="B2063">
        <v>27</v>
      </c>
      <c r="C2063" s="2">
        <v>100</v>
      </c>
      <c r="D2063" s="2">
        <f>SALES­_DATA[[#This Row],[PRICEEACH]]*SALES­_DATA[[#This Row],[QUANTITYORDERED]]</f>
        <v>2700</v>
      </c>
      <c r="E2063">
        <v>4</v>
      </c>
      <c r="F2063" s="2">
        <v>3832.38</v>
      </c>
      <c r="G2063" s="2">
        <f>SALES­_DATA[[#This Row],[SALES]]-SALES­_DATA[[#This Row],[cost price]]</f>
        <v>1132.3800000000001</v>
      </c>
      <c r="H2063" s="4">
        <v>38238</v>
      </c>
      <c r="I2063" s="1" t="s">
        <v>685</v>
      </c>
      <c r="J2063" t="s">
        <v>25</v>
      </c>
      <c r="K2063">
        <v>3</v>
      </c>
      <c r="L2063" t="str">
        <f t="shared" si="64"/>
        <v>Qtr 3</v>
      </c>
      <c r="M2063" t="s">
        <v>685</v>
      </c>
      <c r="N2063">
        <v>2004</v>
      </c>
      <c r="O2063" t="s">
        <v>181</v>
      </c>
      <c r="P2063" s="2">
        <v>118</v>
      </c>
      <c r="Q2063" t="s">
        <v>645</v>
      </c>
      <c r="R2063" t="s">
        <v>28</v>
      </c>
      <c r="S2063">
        <v>2125557818</v>
      </c>
      <c r="T2063" t="s">
        <v>29</v>
      </c>
      <c r="V2063" t="s">
        <v>30</v>
      </c>
      <c r="W2063" t="s">
        <v>31</v>
      </c>
      <c r="X2063" s="3">
        <v>10022</v>
      </c>
      <c r="Y2063" t="s">
        <v>32</v>
      </c>
      <c r="Z2063" t="s">
        <v>33</v>
      </c>
      <c r="AA2063" t="s">
        <v>34</v>
      </c>
      <c r="AB2063" t="s">
        <v>35</v>
      </c>
      <c r="AC2063" t="str">
        <f t="shared" si="65"/>
        <v>Yu Kwai</v>
      </c>
      <c r="AD2063" t="s">
        <v>51</v>
      </c>
    </row>
    <row r="2064" spans="1:30" x14ac:dyDescent="0.4">
      <c r="A2064">
        <v>10305</v>
      </c>
      <c r="B2064">
        <v>36</v>
      </c>
      <c r="C2064" s="2">
        <v>100</v>
      </c>
      <c r="D2064" s="2">
        <f>SALES­_DATA[[#This Row],[PRICEEACH]]*SALES­_DATA[[#This Row],[QUANTITYORDERED]]</f>
        <v>3600</v>
      </c>
      <c r="E2064">
        <v>1</v>
      </c>
      <c r="F2064" s="2">
        <v>4641.4799999999996</v>
      </c>
      <c r="G2064" s="2">
        <f>SALES­_DATA[[#This Row],[SALES]]-SALES­_DATA[[#This Row],[cost price]]</f>
        <v>1041.4799999999996</v>
      </c>
      <c r="H2064" s="4">
        <v>38273</v>
      </c>
      <c r="I2064" s="1" t="s">
        <v>680</v>
      </c>
      <c r="J2064" t="s">
        <v>25</v>
      </c>
      <c r="K2064">
        <v>4</v>
      </c>
      <c r="L2064" t="str">
        <f t="shared" si="64"/>
        <v>Qtr 4</v>
      </c>
      <c r="M2064" t="s">
        <v>680</v>
      </c>
      <c r="N2064">
        <v>2004</v>
      </c>
      <c r="O2064" t="s">
        <v>181</v>
      </c>
      <c r="P2064" s="2">
        <v>118</v>
      </c>
      <c r="Q2064" t="s">
        <v>645</v>
      </c>
      <c r="R2064" t="s">
        <v>120</v>
      </c>
      <c r="S2064">
        <v>6175558555</v>
      </c>
      <c r="T2064" t="s">
        <v>121</v>
      </c>
      <c r="V2064" t="s">
        <v>122</v>
      </c>
      <c r="W2064" t="s">
        <v>123</v>
      </c>
      <c r="X2064" s="3">
        <v>51247</v>
      </c>
      <c r="Y2064" t="s">
        <v>32</v>
      </c>
      <c r="Z2064" t="s">
        <v>33</v>
      </c>
      <c r="AA2064" t="s">
        <v>124</v>
      </c>
      <c r="AB2064" t="s">
        <v>125</v>
      </c>
      <c r="AC2064" t="str">
        <f t="shared" si="65"/>
        <v>Hernandez Marta</v>
      </c>
      <c r="AD2064" t="s">
        <v>51</v>
      </c>
    </row>
    <row r="2065" spans="1:30" x14ac:dyDescent="0.4">
      <c r="A2065">
        <v>10314</v>
      </c>
      <c r="B2065">
        <v>38</v>
      </c>
      <c r="C2065" s="2">
        <v>100</v>
      </c>
      <c r="D2065" s="2">
        <f>SALES­_DATA[[#This Row],[PRICEEACH]]*SALES­_DATA[[#This Row],[QUANTITYORDERED]]</f>
        <v>3800</v>
      </c>
      <c r="E2065">
        <v>10</v>
      </c>
      <c r="F2065" s="2">
        <v>4000.26</v>
      </c>
      <c r="G2065" s="2">
        <f>SALES­_DATA[[#This Row],[SALES]]-SALES­_DATA[[#This Row],[cost price]]</f>
        <v>200.26000000000022</v>
      </c>
      <c r="H2065" s="4">
        <v>38282</v>
      </c>
      <c r="I2065" s="1" t="s">
        <v>680</v>
      </c>
      <c r="J2065" t="s">
        <v>25</v>
      </c>
      <c r="K2065">
        <v>4</v>
      </c>
      <c r="L2065" t="str">
        <f t="shared" si="64"/>
        <v>Qtr 4</v>
      </c>
      <c r="M2065" t="s">
        <v>680</v>
      </c>
      <c r="N2065">
        <v>2004</v>
      </c>
      <c r="O2065" t="s">
        <v>181</v>
      </c>
      <c r="P2065" s="2">
        <v>118</v>
      </c>
      <c r="Q2065" t="s">
        <v>645</v>
      </c>
      <c r="R2065" t="s">
        <v>498</v>
      </c>
      <c r="S2065" t="s">
        <v>499</v>
      </c>
      <c r="T2065" t="s">
        <v>500</v>
      </c>
      <c r="V2065" t="s">
        <v>501</v>
      </c>
      <c r="W2065" t="s">
        <v>687</v>
      </c>
      <c r="X2065" s="3">
        <v>8200</v>
      </c>
      <c r="Y2065" t="s">
        <v>326</v>
      </c>
      <c r="Z2065" t="s">
        <v>42</v>
      </c>
      <c r="AA2065" t="s">
        <v>502</v>
      </c>
      <c r="AB2065" t="s">
        <v>503</v>
      </c>
      <c r="AC2065" t="str">
        <f t="shared" si="65"/>
        <v>Ibsen Palle</v>
      </c>
      <c r="AD2065" t="s">
        <v>51</v>
      </c>
    </row>
    <row r="2066" spans="1:30" x14ac:dyDescent="0.4">
      <c r="A2066">
        <v>10325</v>
      </c>
      <c r="B2066">
        <v>44</v>
      </c>
      <c r="C2066" s="2">
        <v>100</v>
      </c>
      <c r="D2066" s="2">
        <f>SALES­_DATA[[#This Row],[PRICEEACH]]*SALES­_DATA[[#This Row],[QUANTITYORDERED]]</f>
        <v>4400</v>
      </c>
      <c r="E2066">
        <v>5</v>
      </c>
      <c r="F2066" s="2">
        <v>5325.76</v>
      </c>
      <c r="G2066" s="2">
        <f>SALES­_DATA[[#This Row],[SALES]]-SALES­_DATA[[#This Row],[cost price]]</f>
        <v>925.76000000000022</v>
      </c>
      <c r="H2066" s="4">
        <v>38296</v>
      </c>
      <c r="I2066" s="1" t="s">
        <v>681</v>
      </c>
      <c r="J2066" t="s">
        <v>25</v>
      </c>
      <c r="K2066">
        <v>4</v>
      </c>
      <c r="L2066" t="str">
        <f t="shared" si="64"/>
        <v>Qtr 4</v>
      </c>
      <c r="M2066" t="s">
        <v>681</v>
      </c>
      <c r="N2066">
        <v>2004</v>
      </c>
      <c r="O2066" t="s">
        <v>181</v>
      </c>
      <c r="P2066" s="2">
        <v>118</v>
      </c>
      <c r="Q2066" t="s">
        <v>645</v>
      </c>
      <c r="R2066" t="s">
        <v>133</v>
      </c>
      <c r="S2066" t="s">
        <v>134</v>
      </c>
      <c r="T2066" t="s">
        <v>135</v>
      </c>
      <c r="V2066" t="s">
        <v>136</v>
      </c>
      <c r="W2066" t="s">
        <v>687</v>
      </c>
      <c r="X2066" s="3">
        <v>4110</v>
      </c>
      <c r="Y2066" t="s">
        <v>78</v>
      </c>
      <c r="Z2066" t="s">
        <v>42</v>
      </c>
      <c r="AA2066" t="s">
        <v>137</v>
      </c>
      <c r="AB2066" t="s">
        <v>138</v>
      </c>
      <c r="AC2066" t="str">
        <f t="shared" si="65"/>
        <v>Bergulfsen Jonas</v>
      </c>
      <c r="AD2066" t="s">
        <v>51</v>
      </c>
    </row>
    <row r="2067" spans="1:30" x14ac:dyDescent="0.4">
      <c r="A2067">
        <v>10336</v>
      </c>
      <c r="B2067">
        <v>31</v>
      </c>
      <c r="C2067" s="2">
        <v>100</v>
      </c>
      <c r="D2067" s="2">
        <f>SALES­_DATA[[#This Row],[PRICEEACH]]*SALES­_DATA[[#This Row],[QUANTITYORDERED]]</f>
        <v>3100</v>
      </c>
      <c r="E2067">
        <v>5</v>
      </c>
      <c r="F2067" s="2">
        <v>4618.6899999999996</v>
      </c>
      <c r="G2067" s="2">
        <f>SALES­_DATA[[#This Row],[SALES]]-SALES­_DATA[[#This Row],[cost price]]</f>
        <v>1518.6899999999996</v>
      </c>
      <c r="H2067" s="4">
        <v>38311</v>
      </c>
      <c r="I2067" s="1" t="s">
        <v>681</v>
      </c>
      <c r="J2067" t="s">
        <v>25</v>
      </c>
      <c r="K2067">
        <v>4</v>
      </c>
      <c r="L2067" t="str">
        <f t="shared" si="64"/>
        <v>Qtr 4</v>
      </c>
      <c r="M2067" t="s">
        <v>681</v>
      </c>
      <c r="N2067">
        <v>2004</v>
      </c>
      <c r="O2067" t="s">
        <v>181</v>
      </c>
      <c r="P2067" s="2">
        <v>118</v>
      </c>
      <c r="Q2067" t="s">
        <v>645</v>
      </c>
      <c r="R2067" t="s">
        <v>403</v>
      </c>
      <c r="S2067" t="s">
        <v>404</v>
      </c>
      <c r="T2067" t="s">
        <v>405</v>
      </c>
      <c r="V2067" t="s">
        <v>48</v>
      </c>
      <c r="W2067" t="s">
        <v>687</v>
      </c>
      <c r="X2067" s="3">
        <v>75012</v>
      </c>
      <c r="Y2067" t="s">
        <v>41</v>
      </c>
      <c r="Z2067" t="s">
        <v>42</v>
      </c>
      <c r="AA2067" t="s">
        <v>406</v>
      </c>
      <c r="AB2067" t="s">
        <v>407</v>
      </c>
      <c r="AC2067" t="str">
        <f t="shared" si="65"/>
        <v>Bertrand Marie</v>
      </c>
      <c r="AD2067" t="s">
        <v>51</v>
      </c>
    </row>
    <row r="2068" spans="1:30" x14ac:dyDescent="0.4">
      <c r="A2068">
        <v>10349</v>
      </c>
      <c r="B2068">
        <v>23</v>
      </c>
      <c r="C2068" s="2">
        <v>100</v>
      </c>
      <c r="D2068" s="2">
        <f>SALES­_DATA[[#This Row],[PRICEEACH]]*SALES­_DATA[[#This Row],[QUANTITYORDERED]]</f>
        <v>2300</v>
      </c>
      <c r="E2068">
        <v>2</v>
      </c>
      <c r="F2068" s="2">
        <v>3182.97</v>
      </c>
      <c r="G2068" s="2">
        <f>SALES­_DATA[[#This Row],[SALES]]-SALES­_DATA[[#This Row],[cost price]]</f>
        <v>882.9699999999998</v>
      </c>
      <c r="H2068" s="4">
        <v>38322</v>
      </c>
      <c r="I2068" s="1" t="s">
        <v>682</v>
      </c>
      <c r="J2068" t="s">
        <v>25</v>
      </c>
      <c r="K2068">
        <v>4</v>
      </c>
      <c r="L2068" t="str">
        <f t="shared" si="64"/>
        <v>Qtr 4</v>
      </c>
      <c r="M2068" t="s">
        <v>682</v>
      </c>
      <c r="N2068">
        <v>2004</v>
      </c>
      <c r="O2068" t="s">
        <v>181</v>
      </c>
      <c r="P2068" s="2">
        <v>118</v>
      </c>
      <c r="Q2068" t="s">
        <v>645</v>
      </c>
      <c r="R2068" t="s">
        <v>475</v>
      </c>
      <c r="S2068">
        <v>2125557413</v>
      </c>
      <c r="T2068" t="s">
        <v>476</v>
      </c>
      <c r="U2068" t="s">
        <v>477</v>
      </c>
      <c r="V2068" t="s">
        <v>30</v>
      </c>
      <c r="W2068" t="s">
        <v>31</v>
      </c>
      <c r="X2068" s="3">
        <v>10022</v>
      </c>
      <c r="Y2068" t="s">
        <v>32</v>
      </c>
      <c r="Z2068" t="s">
        <v>33</v>
      </c>
      <c r="AA2068" t="s">
        <v>56</v>
      </c>
      <c r="AB2068" t="s">
        <v>478</v>
      </c>
      <c r="AC2068" t="str">
        <f t="shared" si="65"/>
        <v>Young Jeff</v>
      </c>
      <c r="AD2068" t="s">
        <v>51</v>
      </c>
    </row>
    <row r="2069" spans="1:30" x14ac:dyDescent="0.4">
      <c r="A2069">
        <v>10359</v>
      </c>
      <c r="B2069">
        <v>22</v>
      </c>
      <c r="C2069" s="2">
        <v>100</v>
      </c>
      <c r="D2069" s="2">
        <f>SALES­_DATA[[#This Row],[PRICEEACH]]*SALES­_DATA[[#This Row],[QUANTITYORDERED]]</f>
        <v>2200</v>
      </c>
      <c r="E2069">
        <v>7</v>
      </c>
      <c r="F2069" s="2">
        <v>2603.04</v>
      </c>
      <c r="G2069" s="2">
        <f>SALES­_DATA[[#This Row],[SALES]]-SALES­_DATA[[#This Row],[cost price]]</f>
        <v>403.03999999999996</v>
      </c>
      <c r="H2069" s="4">
        <v>38336</v>
      </c>
      <c r="I2069" s="1" t="s">
        <v>682</v>
      </c>
      <c r="J2069" t="s">
        <v>25</v>
      </c>
      <c r="K2069">
        <v>4</v>
      </c>
      <c r="L2069" t="str">
        <f t="shared" si="64"/>
        <v>Qtr 4</v>
      </c>
      <c r="M2069" t="s">
        <v>682</v>
      </c>
      <c r="N2069">
        <v>2004</v>
      </c>
      <c r="O2069" t="s">
        <v>181</v>
      </c>
      <c r="P2069" s="2">
        <v>118</v>
      </c>
      <c r="Q2069" t="s">
        <v>645</v>
      </c>
      <c r="R2069" t="s">
        <v>37</v>
      </c>
      <c r="S2069" t="s">
        <v>38</v>
      </c>
      <c r="T2069" t="s">
        <v>39</v>
      </c>
      <c r="V2069" t="s">
        <v>40</v>
      </c>
      <c r="W2069" t="s">
        <v>687</v>
      </c>
      <c r="X2069" s="3">
        <v>51100</v>
      </c>
      <c r="Y2069" t="s">
        <v>41</v>
      </c>
      <c r="Z2069" t="s">
        <v>42</v>
      </c>
      <c r="AA2069" t="s">
        <v>43</v>
      </c>
      <c r="AB2069" t="s">
        <v>44</v>
      </c>
      <c r="AC2069" t="str">
        <f t="shared" si="65"/>
        <v>Henriot Paul</v>
      </c>
      <c r="AD2069" t="s">
        <v>36</v>
      </c>
    </row>
    <row r="2070" spans="1:30" x14ac:dyDescent="0.4">
      <c r="A2070">
        <v>10371</v>
      </c>
      <c r="B2070">
        <v>28</v>
      </c>
      <c r="C2070" s="2">
        <v>50.32</v>
      </c>
      <c r="D2070" s="2">
        <f>SALES­_DATA[[#This Row],[PRICEEACH]]*SALES­_DATA[[#This Row],[QUANTITYORDERED]]</f>
        <v>1408.96</v>
      </c>
      <c r="E2070">
        <v>9</v>
      </c>
      <c r="F2070" s="2">
        <v>1408.96</v>
      </c>
      <c r="G2070" s="2">
        <f>SALES­_DATA[[#This Row],[SALES]]-SALES­_DATA[[#This Row],[cost price]]</f>
        <v>0</v>
      </c>
      <c r="H2070" s="4">
        <v>38375</v>
      </c>
      <c r="I2070" s="1" t="s">
        <v>675</v>
      </c>
      <c r="J2070" t="s">
        <v>25</v>
      </c>
      <c r="K2070">
        <v>1</v>
      </c>
      <c r="L2070" t="str">
        <f t="shared" si="64"/>
        <v>Qtr 1</v>
      </c>
      <c r="M2070" t="s">
        <v>675</v>
      </c>
      <c r="N2070">
        <v>2005</v>
      </c>
      <c r="O2070" t="s">
        <v>181</v>
      </c>
      <c r="P2070" s="2">
        <v>118</v>
      </c>
      <c r="Q2070" t="s">
        <v>645</v>
      </c>
      <c r="R2070" t="s">
        <v>272</v>
      </c>
      <c r="S2070">
        <v>4155551450</v>
      </c>
      <c r="T2070" t="s">
        <v>273</v>
      </c>
      <c r="V2070" t="s">
        <v>274</v>
      </c>
      <c r="W2070" t="s">
        <v>55</v>
      </c>
      <c r="X2070" s="3">
        <v>97562</v>
      </c>
      <c r="Y2070" t="s">
        <v>32</v>
      </c>
      <c r="Z2070" t="s">
        <v>33</v>
      </c>
      <c r="AA2070" t="s">
        <v>275</v>
      </c>
      <c r="AB2070" t="s">
        <v>276</v>
      </c>
      <c r="AC2070" t="str">
        <f t="shared" si="65"/>
        <v>Nelson Valarie</v>
      </c>
      <c r="AD2070" t="s">
        <v>36</v>
      </c>
    </row>
    <row r="2071" spans="1:30" x14ac:dyDescent="0.4">
      <c r="A2071">
        <v>10383</v>
      </c>
      <c r="B2071">
        <v>21</v>
      </c>
      <c r="C2071" s="2">
        <v>93.91</v>
      </c>
      <c r="D2071" s="2">
        <f>SALES­_DATA[[#This Row],[PRICEEACH]]*SALES­_DATA[[#This Row],[QUANTITYORDERED]]</f>
        <v>1972.11</v>
      </c>
      <c r="E2071">
        <v>4</v>
      </c>
      <c r="F2071" s="2">
        <v>1972.11</v>
      </c>
      <c r="G2071" s="2">
        <f>SALES­_DATA[[#This Row],[SALES]]-SALES­_DATA[[#This Row],[cost price]]</f>
        <v>0</v>
      </c>
      <c r="H2071" s="4">
        <v>38405</v>
      </c>
      <c r="I2071" s="1" t="s">
        <v>676</v>
      </c>
      <c r="J2071" t="s">
        <v>25</v>
      </c>
      <c r="K2071">
        <v>1</v>
      </c>
      <c r="L2071" t="str">
        <f t="shared" si="64"/>
        <v>Qtr 1</v>
      </c>
      <c r="M2071" t="s">
        <v>676</v>
      </c>
      <c r="N2071">
        <v>2005</v>
      </c>
      <c r="O2071" t="s">
        <v>181</v>
      </c>
      <c r="P2071" s="2">
        <v>118</v>
      </c>
      <c r="Q2071" t="s">
        <v>645</v>
      </c>
      <c r="R2071" t="s">
        <v>174</v>
      </c>
      <c r="S2071" t="s">
        <v>175</v>
      </c>
      <c r="T2071" t="s">
        <v>176</v>
      </c>
      <c r="V2071" t="s">
        <v>177</v>
      </c>
      <c r="W2071" t="s">
        <v>687</v>
      </c>
      <c r="X2071" s="3">
        <v>28034</v>
      </c>
      <c r="Y2071" t="s">
        <v>178</v>
      </c>
      <c r="Z2071" t="s">
        <v>42</v>
      </c>
      <c r="AA2071" t="s">
        <v>179</v>
      </c>
      <c r="AB2071" t="s">
        <v>180</v>
      </c>
      <c r="AC2071" t="str">
        <f t="shared" si="65"/>
        <v>Freyre Diego</v>
      </c>
      <c r="AD2071" t="s">
        <v>36</v>
      </c>
    </row>
    <row r="2072" spans="1:30" x14ac:dyDescent="0.4">
      <c r="A2072">
        <v>10394</v>
      </c>
      <c r="B2072">
        <v>37</v>
      </c>
      <c r="C2072" s="2">
        <v>100</v>
      </c>
      <c r="D2072" s="2">
        <f>SALES­_DATA[[#This Row],[PRICEEACH]]*SALES­_DATA[[#This Row],[QUANTITYORDERED]]</f>
        <v>3700</v>
      </c>
      <c r="E2072">
        <v>7</v>
      </c>
      <c r="F2072" s="2">
        <v>5207.75</v>
      </c>
      <c r="G2072" s="2">
        <f>SALES­_DATA[[#This Row],[SALES]]-SALES­_DATA[[#This Row],[cost price]]</f>
        <v>1507.75</v>
      </c>
      <c r="H2072" s="4">
        <v>38426</v>
      </c>
      <c r="I2072" s="1" t="s">
        <v>686</v>
      </c>
      <c r="J2072" t="s">
        <v>25</v>
      </c>
      <c r="K2072">
        <v>1</v>
      </c>
      <c r="L2072" t="str">
        <f t="shared" si="64"/>
        <v>Qtr 1</v>
      </c>
      <c r="M2072" t="s">
        <v>686</v>
      </c>
      <c r="N2072">
        <v>2005</v>
      </c>
      <c r="O2072" t="s">
        <v>181</v>
      </c>
      <c r="P2072" s="2">
        <v>118</v>
      </c>
      <c r="Q2072" t="s">
        <v>645</v>
      </c>
      <c r="R2072" t="s">
        <v>174</v>
      </c>
      <c r="S2072" t="s">
        <v>175</v>
      </c>
      <c r="T2072" t="s">
        <v>176</v>
      </c>
      <c r="V2072" t="s">
        <v>177</v>
      </c>
      <c r="W2072" t="s">
        <v>687</v>
      </c>
      <c r="X2072" s="3">
        <v>28034</v>
      </c>
      <c r="Y2072" t="s">
        <v>178</v>
      </c>
      <c r="Z2072" t="s">
        <v>42</v>
      </c>
      <c r="AA2072" t="s">
        <v>179</v>
      </c>
      <c r="AB2072" t="s">
        <v>180</v>
      </c>
      <c r="AC2072" t="str">
        <f t="shared" si="65"/>
        <v>Freyre Diego</v>
      </c>
      <c r="AD2072" t="s">
        <v>51</v>
      </c>
    </row>
    <row r="2073" spans="1:30" x14ac:dyDescent="0.4">
      <c r="A2073">
        <v>10412</v>
      </c>
      <c r="B2073">
        <v>31</v>
      </c>
      <c r="C2073" s="2">
        <v>100</v>
      </c>
      <c r="D2073" s="2">
        <f>SALES­_DATA[[#This Row],[PRICEEACH]]*SALES­_DATA[[#This Row],[QUANTITYORDERED]]</f>
        <v>3100</v>
      </c>
      <c r="E2073">
        <v>1</v>
      </c>
      <c r="F2073" s="2">
        <v>4253.2</v>
      </c>
      <c r="G2073" s="2">
        <f>SALES­_DATA[[#This Row],[SALES]]-SALES­_DATA[[#This Row],[cost price]]</f>
        <v>1153.1999999999998</v>
      </c>
      <c r="H2073" s="4">
        <v>38475</v>
      </c>
      <c r="I2073" s="1" t="s">
        <v>677</v>
      </c>
      <c r="J2073" t="s">
        <v>25</v>
      </c>
      <c r="K2073">
        <v>2</v>
      </c>
      <c r="L2073" t="str">
        <f t="shared" si="64"/>
        <v>Qtr 2</v>
      </c>
      <c r="M2073" t="s">
        <v>677</v>
      </c>
      <c r="N2073">
        <v>2005</v>
      </c>
      <c r="O2073" t="s">
        <v>181</v>
      </c>
      <c r="P2073" s="2">
        <v>118</v>
      </c>
      <c r="Q2073" t="s">
        <v>645</v>
      </c>
      <c r="R2073" t="s">
        <v>174</v>
      </c>
      <c r="S2073" t="s">
        <v>175</v>
      </c>
      <c r="T2073" t="s">
        <v>176</v>
      </c>
      <c r="V2073" t="s">
        <v>177</v>
      </c>
      <c r="W2073" t="s">
        <v>687</v>
      </c>
      <c r="X2073" s="3">
        <v>28034</v>
      </c>
      <c r="Y2073" t="s">
        <v>178</v>
      </c>
      <c r="Z2073" t="s">
        <v>42</v>
      </c>
      <c r="AA2073" t="s">
        <v>179</v>
      </c>
      <c r="AB2073" t="s">
        <v>180</v>
      </c>
      <c r="AC2073" t="str">
        <f t="shared" si="65"/>
        <v>Freyre Diego</v>
      </c>
      <c r="AD2073" t="s">
        <v>51</v>
      </c>
    </row>
    <row r="2074" spans="1:30" x14ac:dyDescent="0.4">
      <c r="A2074">
        <v>10103</v>
      </c>
      <c r="B2074">
        <v>25</v>
      </c>
      <c r="C2074" s="2">
        <v>100</v>
      </c>
      <c r="D2074" s="2">
        <f>SALES­_DATA[[#This Row],[PRICEEACH]]*SALES­_DATA[[#This Row],[QUANTITYORDERED]]</f>
        <v>2500</v>
      </c>
      <c r="E2074">
        <v>15</v>
      </c>
      <c r="F2074" s="2">
        <v>2873</v>
      </c>
      <c r="G2074" s="2">
        <f>SALES­_DATA[[#This Row],[SALES]]-SALES­_DATA[[#This Row],[cost price]]</f>
        <v>373</v>
      </c>
      <c r="H2074" s="4">
        <v>37650</v>
      </c>
      <c r="I2074" s="1" t="s">
        <v>675</v>
      </c>
      <c r="J2074" t="s">
        <v>25</v>
      </c>
      <c r="K2074">
        <v>1</v>
      </c>
      <c r="L2074" t="str">
        <f t="shared" si="64"/>
        <v>Qtr 1</v>
      </c>
      <c r="M2074" t="s">
        <v>675</v>
      </c>
      <c r="N2074">
        <v>2003</v>
      </c>
      <c r="O2074" t="s">
        <v>550</v>
      </c>
      <c r="P2074" s="2">
        <v>97</v>
      </c>
      <c r="Q2074" t="s">
        <v>646</v>
      </c>
      <c r="R2074" t="s">
        <v>133</v>
      </c>
      <c r="S2074" t="s">
        <v>134</v>
      </c>
      <c r="T2074" t="s">
        <v>135</v>
      </c>
      <c r="V2074" t="s">
        <v>136</v>
      </c>
      <c r="W2074" t="s">
        <v>687</v>
      </c>
      <c r="X2074" s="3">
        <v>4110</v>
      </c>
      <c r="Y2074" t="s">
        <v>78</v>
      </c>
      <c r="Z2074" t="s">
        <v>42</v>
      </c>
      <c r="AA2074" t="s">
        <v>137</v>
      </c>
      <c r="AB2074" t="s">
        <v>138</v>
      </c>
      <c r="AC2074" t="str">
        <f t="shared" si="65"/>
        <v>Bergulfsen Jonas</v>
      </c>
      <c r="AD2074" t="s">
        <v>36</v>
      </c>
    </row>
    <row r="2075" spans="1:30" x14ac:dyDescent="0.4">
      <c r="A2075">
        <v>10111</v>
      </c>
      <c r="B2075">
        <v>26</v>
      </c>
      <c r="C2075" s="2">
        <v>86.68</v>
      </c>
      <c r="D2075" s="2">
        <f>SALES­_DATA[[#This Row],[PRICEEACH]]*SALES­_DATA[[#This Row],[QUANTITYORDERED]]</f>
        <v>2253.6800000000003</v>
      </c>
      <c r="E2075">
        <v>3</v>
      </c>
      <c r="F2075" s="2">
        <v>2253.6799999999998</v>
      </c>
      <c r="G2075" s="2">
        <f>SALES­_DATA[[#This Row],[SALES]]-SALES­_DATA[[#This Row],[cost price]]</f>
        <v>0</v>
      </c>
      <c r="H2075" s="4">
        <v>37705</v>
      </c>
      <c r="I2075" s="1" t="s">
        <v>686</v>
      </c>
      <c r="J2075" t="s">
        <v>25</v>
      </c>
      <c r="K2075">
        <v>1</v>
      </c>
      <c r="L2075" t="str">
        <f t="shared" si="64"/>
        <v>Qtr 1</v>
      </c>
      <c r="M2075" t="s">
        <v>686</v>
      </c>
      <c r="N2075">
        <v>2003</v>
      </c>
      <c r="O2075" t="s">
        <v>550</v>
      </c>
      <c r="P2075" s="2">
        <v>97</v>
      </c>
      <c r="Q2075" t="s">
        <v>646</v>
      </c>
      <c r="R2075" t="s">
        <v>81</v>
      </c>
      <c r="S2075">
        <v>6505555787</v>
      </c>
      <c r="T2075" t="s">
        <v>82</v>
      </c>
      <c r="V2075" t="s">
        <v>60</v>
      </c>
      <c r="W2075" t="s">
        <v>55</v>
      </c>
      <c r="X2075" s="3" t="s">
        <v>687</v>
      </c>
      <c r="Y2075" t="s">
        <v>32</v>
      </c>
      <c r="Z2075" t="s">
        <v>33</v>
      </c>
      <c r="AA2075" t="s">
        <v>83</v>
      </c>
      <c r="AB2075" t="s">
        <v>57</v>
      </c>
      <c r="AC2075" t="str">
        <f t="shared" si="65"/>
        <v>Murphy Julie</v>
      </c>
      <c r="AD2075" t="s">
        <v>36</v>
      </c>
    </row>
    <row r="2076" spans="1:30" x14ac:dyDescent="0.4">
      <c r="A2076">
        <v>10126</v>
      </c>
      <c r="B2076">
        <v>34</v>
      </c>
      <c r="C2076" s="2">
        <v>100</v>
      </c>
      <c r="D2076" s="2">
        <f>SALES­_DATA[[#This Row],[PRICEEACH]]*SALES­_DATA[[#This Row],[QUANTITYORDERED]]</f>
        <v>3400</v>
      </c>
      <c r="E2076">
        <v>15</v>
      </c>
      <c r="F2076" s="2">
        <v>3576.12</v>
      </c>
      <c r="G2076" s="2">
        <f>SALES­_DATA[[#This Row],[SALES]]-SALES­_DATA[[#This Row],[cost price]]</f>
        <v>176.11999999999989</v>
      </c>
      <c r="H2076" s="4">
        <v>37769</v>
      </c>
      <c r="I2076" s="1" t="s">
        <v>677</v>
      </c>
      <c r="J2076" t="s">
        <v>25</v>
      </c>
      <c r="K2076">
        <v>2</v>
      </c>
      <c r="L2076" t="str">
        <f t="shared" si="64"/>
        <v>Qtr 2</v>
      </c>
      <c r="M2076" t="s">
        <v>677</v>
      </c>
      <c r="N2076">
        <v>2003</v>
      </c>
      <c r="O2076" t="s">
        <v>550</v>
      </c>
      <c r="P2076" s="2">
        <v>97</v>
      </c>
      <c r="Q2076" t="s">
        <v>646</v>
      </c>
      <c r="R2076" t="s">
        <v>191</v>
      </c>
      <c r="S2076" t="s">
        <v>192</v>
      </c>
      <c r="T2076" t="s">
        <v>193</v>
      </c>
      <c r="V2076" t="s">
        <v>177</v>
      </c>
      <c r="W2076" t="s">
        <v>687</v>
      </c>
      <c r="X2076" s="3">
        <v>28023</v>
      </c>
      <c r="Y2076" t="s">
        <v>178</v>
      </c>
      <c r="Z2076" t="s">
        <v>42</v>
      </c>
      <c r="AA2076" t="s">
        <v>194</v>
      </c>
      <c r="AB2076" t="s">
        <v>195</v>
      </c>
      <c r="AC2076" t="str">
        <f t="shared" si="65"/>
        <v>Sommer Mart¡n</v>
      </c>
      <c r="AD2076" t="s">
        <v>51</v>
      </c>
    </row>
    <row r="2077" spans="1:30" x14ac:dyDescent="0.4">
      <c r="A2077">
        <v>10139</v>
      </c>
      <c r="B2077">
        <v>29</v>
      </c>
      <c r="C2077" s="2">
        <v>100</v>
      </c>
      <c r="D2077" s="2">
        <f>SALES­_DATA[[#This Row],[PRICEEACH]]*SALES­_DATA[[#This Row],[QUANTITYORDERED]]</f>
        <v>2900</v>
      </c>
      <c r="E2077">
        <v>4</v>
      </c>
      <c r="F2077" s="2">
        <v>3276.13</v>
      </c>
      <c r="G2077" s="2">
        <f>SALES­_DATA[[#This Row],[SALES]]-SALES­_DATA[[#This Row],[cost price]]</f>
        <v>376.13000000000011</v>
      </c>
      <c r="H2077" s="4">
        <v>37818</v>
      </c>
      <c r="I2077" s="1" t="s">
        <v>678</v>
      </c>
      <c r="J2077" t="s">
        <v>25</v>
      </c>
      <c r="K2077">
        <v>3</v>
      </c>
      <c r="L2077" t="str">
        <f t="shared" si="64"/>
        <v>Qtr 3</v>
      </c>
      <c r="M2077" t="s">
        <v>678</v>
      </c>
      <c r="N2077">
        <v>2003</v>
      </c>
      <c r="O2077" t="s">
        <v>550</v>
      </c>
      <c r="P2077" s="2">
        <v>97</v>
      </c>
      <c r="Q2077" t="s">
        <v>646</v>
      </c>
      <c r="R2077" t="s">
        <v>152</v>
      </c>
      <c r="S2077" t="s">
        <v>153</v>
      </c>
      <c r="T2077" t="s">
        <v>154</v>
      </c>
      <c r="U2077" t="s">
        <v>155</v>
      </c>
      <c r="V2077" t="s">
        <v>156</v>
      </c>
      <c r="W2077" t="s">
        <v>157</v>
      </c>
      <c r="X2077" s="3">
        <v>2067</v>
      </c>
      <c r="Y2077" t="s">
        <v>95</v>
      </c>
      <c r="Z2077" t="s">
        <v>96</v>
      </c>
      <c r="AA2077" t="s">
        <v>158</v>
      </c>
      <c r="AB2077" t="s">
        <v>159</v>
      </c>
      <c r="AC2077" t="str">
        <f t="shared" si="65"/>
        <v>Huxley Adrian</v>
      </c>
      <c r="AD2077" t="s">
        <v>51</v>
      </c>
    </row>
    <row r="2078" spans="1:30" x14ac:dyDescent="0.4">
      <c r="A2078">
        <v>10149</v>
      </c>
      <c r="B2078">
        <v>20</v>
      </c>
      <c r="C2078" s="2">
        <v>90.57</v>
      </c>
      <c r="D2078" s="2">
        <f>SALES­_DATA[[#This Row],[PRICEEACH]]*SALES­_DATA[[#This Row],[QUANTITYORDERED]]</f>
        <v>1811.3999999999999</v>
      </c>
      <c r="E2078">
        <v>1</v>
      </c>
      <c r="F2078" s="2">
        <v>1811.4</v>
      </c>
      <c r="G2078" s="2">
        <f>SALES­_DATA[[#This Row],[SALES]]-SALES­_DATA[[#This Row],[cost price]]</f>
        <v>0</v>
      </c>
      <c r="H2078" s="4">
        <v>37876</v>
      </c>
      <c r="I2078" s="1" t="s">
        <v>685</v>
      </c>
      <c r="J2078" t="s">
        <v>25</v>
      </c>
      <c r="K2078">
        <v>3</v>
      </c>
      <c r="L2078" t="str">
        <f t="shared" si="64"/>
        <v>Qtr 3</v>
      </c>
      <c r="M2078" t="s">
        <v>685</v>
      </c>
      <c r="N2078">
        <v>2003</v>
      </c>
      <c r="O2078" t="s">
        <v>550</v>
      </c>
      <c r="P2078" s="2">
        <v>97</v>
      </c>
      <c r="Q2078" t="s">
        <v>646</v>
      </c>
      <c r="R2078" t="s">
        <v>526</v>
      </c>
      <c r="S2078">
        <v>4155554312</v>
      </c>
      <c r="T2078" t="s">
        <v>527</v>
      </c>
      <c r="V2078" t="s">
        <v>528</v>
      </c>
      <c r="W2078" t="s">
        <v>55</v>
      </c>
      <c r="X2078" s="3">
        <v>94217</v>
      </c>
      <c r="Y2078" t="s">
        <v>32</v>
      </c>
      <c r="Z2078" t="s">
        <v>33</v>
      </c>
      <c r="AA2078" t="s">
        <v>529</v>
      </c>
      <c r="AB2078" t="s">
        <v>400</v>
      </c>
      <c r="AC2078" t="str">
        <f t="shared" si="65"/>
        <v>Taylor Sue</v>
      </c>
      <c r="AD2078" t="s">
        <v>36</v>
      </c>
    </row>
    <row r="2079" spans="1:30" x14ac:dyDescent="0.4">
      <c r="A2079">
        <v>10163</v>
      </c>
      <c r="B2079">
        <v>42</v>
      </c>
      <c r="C2079" s="2">
        <v>91.55</v>
      </c>
      <c r="D2079" s="2">
        <f>SALES­_DATA[[#This Row],[PRICEEACH]]*SALES­_DATA[[#This Row],[QUANTITYORDERED]]</f>
        <v>3845.1</v>
      </c>
      <c r="E2079">
        <v>5</v>
      </c>
      <c r="F2079" s="2">
        <v>3845.1</v>
      </c>
      <c r="G2079" s="2">
        <f>SALES­_DATA[[#This Row],[SALES]]-SALES­_DATA[[#This Row],[cost price]]</f>
        <v>0</v>
      </c>
      <c r="H2079" s="4">
        <v>37914</v>
      </c>
      <c r="I2079" s="1" t="s">
        <v>680</v>
      </c>
      <c r="J2079" t="s">
        <v>25</v>
      </c>
      <c r="K2079">
        <v>4</v>
      </c>
      <c r="L2079" t="str">
        <f t="shared" si="64"/>
        <v>Qtr 4</v>
      </c>
      <c r="M2079" t="s">
        <v>680</v>
      </c>
      <c r="N2079">
        <v>2003</v>
      </c>
      <c r="O2079" t="s">
        <v>550</v>
      </c>
      <c r="P2079" s="2">
        <v>97</v>
      </c>
      <c r="Q2079" t="s">
        <v>646</v>
      </c>
      <c r="R2079" t="s">
        <v>203</v>
      </c>
      <c r="S2079">
        <v>2125558493</v>
      </c>
      <c r="T2079" t="s">
        <v>204</v>
      </c>
      <c r="U2079" t="s">
        <v>205</v>
      </c>
      <c r="V2079" t="s">
        <v>30</v>
      </c>
      <c r="W2079" t="s">
        <v>31</v>
      </c>
      <c r="X2079" s="3">
        <v>10022</v>
      </c>
      <c r="Y2079" t="s">
        <v>32</v>
      </c>
      <c r="Z2079" t="s">
        <v>33</v>
      </c>
      <c r="AA2079" t="s">
        <v>124</v>
      </c>
      <c r="AB2079" t="s">
        <v>206</v>
      </c>
      <c r="AC2079" t="str">
        <f t="shared" si="65"/>
        <v>Hernandez Maria</v>
      </c>
      <c r="AD2079" t="s">
        <v>51</v>
      </c>
    </row>
    <row r="2080" spans="1:30" x14ac:dyDescent="0.4">
      <c r="A2080">
        <v>10173</v>
      </c>
      <c r="B2080">
        <v>22</v>
      </c>
      <c r="C2080" s="2">
        <v>100</v>
      </c>
      <c r="D2080" s="2">
        <f>SALES­_DATA[[#This Row],[PRICEEACH]]*SALES­_DATA[[#This Row],[QUANTITYORDERED]]</f>
        <v>2200</v>
      </c>
      <c r="E2080">
        <v>3</v>
      </c>
      <c r="F2080" s="2">
        <v>2571.14</v>
      </c>
      <c r="G2080" s="2">
        <f>SALES­_DATA[[#This Row],[SALES]]-SALES­_DATA[[#This Row],[cost price]]</f>
        <v>371.13999999999987</v>
      </c>
      <c r="H2080" s="4">
        <v>37930</v>
      </c>
      <c r="I2080" s="1" t="s">
        <v>681</v>
      </c>
      <c r="J2080" t="s">
        <v>25</v>
      </c>
      <c r="K2080">
        <v>4</v>
      </c>
      <c r="L2080" t="str">
        <f t="shared" si="64"/>
        <v>Qtr 4</v>
      </c>
      <c r="M2080" t="s">
        <v>681</v>
      </c>
      <c r="N2080">
        <v>2003</v>
      </c>
      <c r="O2080" t="s">
        <v>550</v>
      </c>
      <c r="P2080" s="2">
        <v>97</v>
      </c>
      <c r="Q2080" t="s">
        <v>646</v>
      </c>
      <c r="R2080" t="s">
        <v>552</v>
      </c>
      <c r="S2080" t="s">
        <v>553</v>
      </c>
      <c r="T2080" t="s">
        <v>554</v>
      </c>
      <c r="V2080" t="s">
        <v>555</v>
      </c>
      <c r="W2080" t="s">
        <v>687</v>
      </c>
      <c r="X2080" s="3">
        <v>24100</v>
      </c>
      <c r="Y2080" t="s">
        <v>258</v>
      </c>
      <c r="Z2080" t="s">
        <v>42</v>
      </c>
      <c r="AA2080" t="s">
        <v>556</v>
      </c>
      <c r="AB2080" t="s">
        <v>557</v>
      </c>
      <c r="AC2080" t="str">
        <f t="shared" si="65"/>
        <v>Rovelli Giovanni</v>
      </c>
      <c r="AD2080" t="s">
        <v>36</v>
      </c>
    </row>
    <row r="2081" spans="1:30" x14ac:dyDescent="0.4">
      <c r="A2081">
        <v>10183</v>
      </c>
      <c r="B2081">
        <v>47</v>
      </c>
      <c r="C2081" s="2">
        <v>100</v>
      </c>
      <c r="D2081" s="2">
        <f>SALES­_DATA[[#This Row],[PRICEEACH]]*SALES­_DATA[[#This Row],[QUANTITYORDERED]]</f>
        <v>4700</v>
      </c>
      <c r="E2081">
        <v>12</v>
      </c>
      <c r="F2081" s="2">
        <v>5035.1099999999997</v>
      </c>
      <c r="G2081" s="2">
        <f>SALES­_DATA[[#This Row],[SALES]]-SALES­_DATA[[#This Row],[cost price]]</f>
        <v>335.10999999999967</v>
      </c>
      <c r="H2081" s="4">
        <v>37938</v>
      </c>
      <c r="I2081" s="1" t="s">
        <v>681</v>
      </c>
      <c r="J2081" t="s">
        <v>25</v>
      </c>
      <c r="K2081">
        <v>4</v>
      </c>
      <c r="L2081" t="str">
        <f t="shared" si="64"/>
        <v>Qtr 4</v>
      </c>
      <c r="M2081" t="s">
        <v>681</v>
      </c>
      <c r="N2081">
        <v>2003</v>
      </c>
      <c r="O2081" t="s">
        <v>550</v>
      </c>
      <c r="P2081" s="2">
        <v>97</v>
      </c>
      <c r="Q2081" t="s">
        <v>646</v>
      </c>
      <c r="R2081" t="s">
        <v>214</v>
      </c>
      <c r="S2081">
        <v>2155554695</v>
      </c>
      <c r="T2081" t="s">
        <v>215</v>
      </c>
      <c r="V2081" t="s">
        <v>216</v>
      </c>
      <c r="W2081" t="s">
        <v>142</v>
      </c>
      <c r="X2081" s="3">
        <v>71270</v>
      </c>
      <c r="Y2081" t="s">
        <v>32</v>
      </c>
      <c r="Z2081" t="s">
        <v>33</v>
      </c>
      <c r="AA2081" t="s">
        <v>217</v>
      </c>
      <c r="AB2081" t="s">
        <v>218</v>
      </c>
      <c r="AC2081" t="str">
        <f t="shared" si="65"/>
        <v>Cervantes Francisca</v>
      </c>
      <c r="AD2081" t="s">
        <v>51</v>
      </c>
    </row>
    <row r="2082" spans="1:30" x14ac:dyDescent="0.4">
      <c r="A2082">
        <v>10193</v>
      </c>
      <c r="B2082">
        <v>20</v>
      </c>
      <c r="C2082" s="2">
        <v>100</v>
      </c>
      <c r="D2082" s="2">
        <f>SALES­_DATA[[#This Row],[PRICEEACH]]*SALES­_DATA[[#This Row],[QUANTITYORDERED]]</f>
        <v>2000</v>
      </c>
      <c r="E2082">
        <v>4</v>
      </c>
      <c r="F2082" s="2">
        <v>2279</v>
      </c>
      <c r="G2082" s="2">
        <f>SALES­_DATA[[#This Row],[SALES]]-SALES­_DATA[[#This Row],[cost price]]</f>
        <v>279</v>
      </c>
      <c r="H2082" s="4">
        <v>37946</v>
      </c>
      <c r="I2082" s="1" t="s">
        <v>681</v>
      </c>
      <c r="J2082" t="s">
        <v>25</v>
      </c>
      <c r="K2082">
        <v>4</v>
      </c>
      <c r="L2082" t="str">
        <f t="shared" si="64"/>
        <v>Qtr 4</v>
      </c>
      <c r="M2082" t="s">
        <v>681</v>
      </c>
      <c r="N2082">
        <v>2003</v>
      </c>
      <c r="O2082" t="s">
        <v>550</v>
      </c>
      <c r="P2082" s="2">
        <v>97</v>
      </c>
      <c r="Q2082" t="s">
        <v>646</v>
      </c>
      <c r="R2082" t="s">
        <v>558</v>
      </c>
      <c r="S2082" t="s">
        <v>559</v>
      </c>
      <c r="T2082" t="s">
        <v>560</v>
      </c>
      <c r="V2082" t="s">
        <v>561</v>
      </c>
      <c r="W2082" t="s">
        <v>94</v>
      </c>
      <c r="X2082" s="3">
        <v>3150</v>
      </c>
      <c r="Y2082" t="s">
        <v>95</v>
      </c>
      <c r="Z2082" t="s">
        <v>96</v>
      </c>
      <c r="AA2082" t="s">
        <v>562</v>
      </c>
      <c r="AB2082" t="s">
        <v>563</v>
      </c>
      <c r="AC2082" t="str">
        <f t="shared" si="65"/>
        <v>Connery Sean</v>
      </c>
      <c r="AD2082" t="s">
        <v>36</v>
      </c>
    </row>
    <row r="2083" spans="1:30" x14ac:dyDescent="0.4">
      <c r="A2083">
        <v>10206</v>
      </c>
      <c r="B2083">
        <v>33</v>
      </c>
      <c r="C2083" s="2">
        <v>97.39</v>
      </c>
      <c r="D2083" s="2">
        <f>SALES­_DATA[[#This Row],[PRICEEACH]]*SALES­_DATA[[#This Row],[QUANTITYORDERED]]</f>
        <v>3213.87</v>
      </c>
      <c r="E2083">
        <v>10</v>
      </c>
      <c r="F2083" s="2">
        <v>3213.87</v>
      </c>
      <c r="G2083" s="2">
        <f>SALES­_DATA[[#This Row],[SALES]]-SALES­_DATA[[#This Row],[cost price]]</f>
        <v>0</v>
      </c>
      <c r="H2083" s="4">
        <v>37960</v>
      </c>
      <c r="I2083" s="1" t="s">
        <v>682</v>
      </c>
      <c r="J2083" t="s">
        <v>25</v>
      </c>
      <c r="K2083">
        <v>4</v>
      </c>
      <c r="L2083" t="str">
        <f t="shared" si="64"/>
        <v>Qtr 4</v>
      </c>
      <c r="M2083" t="s">
        <v>682</v>
      </c>
      <c r="N2083">
        <v>2003</v>
      </c>
      <c r="O2083" t="s">
        <v>550</v>
      </c>
      <c r="P2083" s="2">
        <v>97</v>
      </c>
      <c r="Q2083" t="s">
        <v>646</v>
      </c>
      <c r="R2083" t="s">
        <v>225</v>
      </c>
      <c r="S2083" t="s">
        <v>226</v>
      </c>
      <c r="T2083" t="s">
        <v>227</v>
      </c>
      <c r="V2083" t="s">
        <v>228</v>
      </c>
      <c r="W2083" t="s">
        <v>229</v>
      </c>
      <c r="X2083" s="3" t="s">
        <v>230</v>
      </c>
      <c r="Y2083" t="s">
        <v>231</v>
      </c>
      <c r="Z2083" t="s">
        <v>33</v>
      </c>
      <c r="AA2083" t="s">
        <v>232</v>
      </c>
      <c r="AB2083" t="s">
        <v>233</v>
      </c>
      <c r="AC2083" t="str">
        <f t="shared" si="65"/>
        <v>Tannamuri Yoshi</v>
      </c>
      <c r="AD2083" t="s">
        <v>51</v>
      </c>
    </row>
    <row r="2084" spans="1:30" x14ac:dyDescent="0.4">
      <c r="A2084">
        <v>10215</v>
      </c>
      <c r="B2084">
        <v>39</v>
      </c>
      <c r="C2084" s="2">
        <v>90.57</v>
      </c>
      <c r="D2084" s="2">
        <f>SALES­_DATA[[#This Row],[PRICEEACH]]*SALES­_DATA[[#This Row],[QUANTITYORDERED]]</f>
        <v>3532.2299999999996</v>
      </c>
      <c r="E2084">
        <v>7</v>
      </c>
      <c r="F2084" s="2">
        <v>3532.23</v>
      </c>
      <c r="G2084" s="2">
        <f>SALES­_DATA[[#This Row],[SALES]]-SALES­_DATA[[#This Row],[cost price]]</f>
        <v>0</v>
      </c>
      <c r="H2084" s="4">
        <v>38015</v>
      </c>
      <c r="I2084" s="1" t="s">
        <v>675</v>
      </c>
      <c r="J2084" t="s">
        <v>25</v>
      </c>
      <c r="K2084">
        <v>1</v>
      </c>
      <c r="L2084" t="str">
        <f t="shared" si="64"/>
        <v>Qtr 1</v>
      </c>
      <c r="M2084" t="s">
        <v>675</v>
      </c>
      <c r="N2084">
        <v>2004</v>
      </c>
      <c r="O2084" t="s">
        <v>550</v>
      </c>
      <c r="P2084" s="2">
        <v>97</v>
      </c>
      <c r="Q2084" t="s">
        <v>646</v>
      </c>
      <c r="R2084" t="s">
        <v>234</v>
      </c>
      <c r="S2084">
        <v>3105553722</v>
      </c>
      <c r="T2084" t="s">
        <v>235</v>
      </c>
      <c r="V2084" t="s">
        <v>236</v>
      </c>
      <c r="W2084" t="s">
        <v>55</v>
      </c>
      <c r="X2084" s="3">
        <v>94019</v>
      </c>
      <c r="Y2084" t="s">
        <v>32</v>
      </c>
      <c r="Z2084" t="s">
        <v>33</v>
      </c>
      <c r="AA2084" t="s">
        <v>237</v>
      </c>
      <c r="AB2084" t="s">
        <v>238</v>
      </c>
      <c r="AC2084" t="str">
        <f t="shared" si="65"/>
        <v>Thompson Steve</v>
      </c>
      <c r="AD2084" t="s">
        <v>51</v>
      </c>
    </row>
    <row r="2085" spans="1:30" x14ac:dyDescent="0.4">
      <c r="A2085">
        <v>10228</v>
      </c>
      <c r="B2085">
        <v>33</v>
      </c>
      <c r="C2085" s="2">
        <v>100</v>
      </c>
      <c r="D2085" s="2">
        <f>SALES­_DATA[[#This Row],[PRICEEACH]]*SALES­_DATA[[#This Row],[QUANTITYORDERED]]</f>
        <v>3300</v>
      </c>
      <c r="E2085">
        <v>6</v>
      </c>
      <c r="F2085" s="2">
        <v>3406.59</v>
      </c>
      <c r="G2085" s="2">
        <f>SALES­_DATA[[#This Row],[SALES]]-SALES­_DATA[[#This Row],[cost price]]</f>
        <v>106.59000000000015</v>
      </c>
      <c r="H2085" s="4">
        <v>38056</v>
      </c>
      <c r="I2085" s="1" t="s">
        <v>686</v>
      </c>
      <c r="J2085" t="s">
        <v>25</v>
      </c>
      <c r="K2085">
        <v>1</v>
      </c>
      <c r="L2085" t="str">
        <f t="shared" si="64"/>
        <v>Qtr 1</v>
      </c>
      <c r="M2085" t="s">
        <v>686</v>
      </c>
      <c r="N2085">
        <v>2004</v>
      </c>
      <c r="O2085" t="s">
        <v>550</v>
      </c>
      <c r="P2085" s="2">
        <v>97</v>
      </c>
      <c r="Q2085" t="s">
        <v>646</v>
      </c>
      <c r="R2085" t="s">
        <v>239</v>
      </c>
      <c r="S2085">
        <v>6175555555</v>
      </c>
      <c r="T2085" t="s">
        <v>240</v>
      </c>
      <c r="V2085" t="s">
        <v>122</v>
      </c>
      <c r="W2085" t="s">
        <v>123</v>
      </c>
      <c r="X2085" s="3">
        <v>51247</v>
      </c>
      <c r="Y2085" t="s">
        <v>32</v>
      </c>
      <c r="Z2085" t="s">
        <v>33</v>
      </c>
      <c r="AA2085" t="s">
        <v>241</v>
      </c>
      <c r="AB2085" t="s">
        <v>143</v>
      </c>
      <c r="AC2085" t="str">
        <f t="shared" si="65"/>
        <v>Tseng Kyung</v>
      </c>
      <c r="AD2085" t="s">
        <v>51</v>
      </c>
    </row>
    <row r="2086" spans="1:30" x14ac:dyDescent="0.4">
      <c r="A2086">
        <v>10244</v>
      </c>
      <c r="B2086">
        <v>40</v>
      </c>
      <c r="C2086" s="2">
        <v>86.68</v>
      </c>
      <c r="D2086" s="2">
        <f>SALES­_DATA[[#This Row],[PRICEEACH]]*SALES­_DATA[[#This Row],[QUANTITYORDERED]]</f>
        <v>3467.2000000000003</v>
      </c>
      <c r="E2086">
        <v>4</v>
      </c>
      <c r="F2086" s="2">
        <v>3467.2</v>
      </c>
      <c r="G2086" s="2">
        <f>SALES­_DATA[[#This Row],[SALES]]-SALES­_DATA[[#This Row],[cost price]]</f>
        <v>0</v>
      </c>
      <c r="H2086" s="4">
        <v>38106</v>
      </c>
      <c r="I2086" s="1" t="s">
        <v>683</v>
      </c>
      <c r="J2086" t="s">
        <v>25</v>
      </c>
      <c r="K2086">
        <v>2</v>
      </c>
      <c r="L2086" t="str">
        <f t="shared" si="64"/>
        <v>Qtr 2</v>
      </c>
      <c r="M2086" t="s">
        <v>683</v>
      </c>
      <c r="N2086">
        <v>2004</v>
      </c>
      <c r="O2086" t="s">
        <v>550</v>
      </c>
      <c r="P2086" s="2">
        <v>97</v>
      </c>
      <c r="Q2086" t="s">
        <v>646</v>
      </c>
      <c r="R2086" t="s">
        <v>174</v>
      </c>
      <c r="S2086" t="s">
        <v>175</v>
      </c>
      <c r="T2086" t="s">
        <v>176</v>
      </c>
      <c r="V2086" t="s">
        <v>177</v>
      </c>
      <c r="W2086" t="s">
        <v>687</v>
      </c>
      <c r="X2086" s="3">
        <v>28034</v>
      </c>
      <c r="Y2086" t="s">
        <v>178</v>
      </c>
      <c r="Z2086" t="s">
        <v>42</v>
      </c>
      <c r="AA2086" t="s">
        <v>179</v>
      </c>
      <c r="AB2086" t="s">
        <v>180</v>
      </c>
      <c r="AC2086" t="str">
        <f t="shared" si="65"/>
        <v>Freyre Diego</v>
      </c>
      <c r="AD2086" t="s">
        <v>51</v>
      </c>
    </row>
    <row r="2087" spans="1:30" x14ac:dyDescent="0.4">
      <c r="A2087">
        <v>10257</v>
      </c>
      <c r="B2087">
        <v>46</v>
      </c>
      <c r="C2087" s="2">
        <v>78.89</v>
      </c>
      <c r="D2087" s="2">
        <f>SALES­_DATA[[#This Row],[PRICEEACH]]*SALES­_DATA[[#This Row],[QUANTITYORDERED]]</f>
        <v>3628.94</v>
      </c>
      <c r="E2087">
        <v>4</v>
      </c>
      <c r="F2087" s="2">
        <v>3628.94</v>
      </c>
      <c r="G2087" s="2">
        <f>SALES­_DATA[[#This Row],[SALES]]-SALES­_DATA[[#This Row],[cost price]]</f>
        <v>0</v>
      </c>
      <c r="H2087" s="4">
        <v>38152</v>
      </c>
      <c r="I2087" s="1" t="s">
        <v>684</v>
      </c>
      <c r="J2087" t="s">
        <v>25</v>
      </c>
      <c r="K2087">
        <v>2</v>
      </c>
      <c r="L2087" t="str">
        <f t="shared" si="64"/>
        <v>Qtr 2</v>
      </c>
      <c r="M2087" t="s">
        <v>684</v>
      </c>
      <c r="N2087">
        <v>2004</v>
      </c>
      <c r="O2087" t="s">
        <v>550</v>
      </c>
      <c r="P2087" s="2">
        <v>97</v>
      </c>
      <c r="Q2087" t="s">
        <v>646</v>
      </c>
      <c r="R2087" t="s">
        <v>397</v>
      </c>
      <c r="S2087">
        <v>4085553659</v>
      </c>
      <c r="T2087" t="s">
        <v>398</v>
      </c>
      <c r="V2087" t="s">
        <v>399</v>
      </c>
      <c r="W2087" t="s">
        <v>55</v>
      </c>
      <c r="X2087" s="3">
        <v>94217</v>
      </c>
      <c r="Y2087" t="s">
        <v>32</v>
      </c>
      <c r="Z2087" t="s">
        <v>33</v>
      </c>
      <c r="AA2087" t="s">
        <v>102</v>
      </c>
      <c r="AB2087" t="s">
        <v>400</v>
      </c>
      <c r="AC2087" t="str">
        <f t="shared" si="65"/>
        <v>Frick Sue</v>
      </c>
      <c r="AD2087" t="s">
        <v>51</v>
      </c>
    </row>
    <row r="2088" spans="1:30" x14ac:dyDescent="0.4">
      <c r="A2088">
        <v>10269</v>
      </c>
      <c r="B2088">
        <v>48</v>
      </c>
      <c r="C2088" s="2">
        <v>97.39</v>
      </c>
      <c r="D2088" s="2">
        <f>SALES­_DATA[[#This Row],[PRICEEACH]]*SALES­_DATA[[#This Row],[QUANTITYORDERED]]</f>
        <v>4674.72</v>
      </c>
      <c r="E2088">
        <v>2</v>
      </c>
      <c r="F2088" s="2">
        <v>4674.72</v>
      </c>
      <c r="G2088" s="2">
        <f>SALES­_DATA[[#This Row],[SALES]]-SALES­_DATA[[#This Row],[cost price]]</f>
        <v>0</v>
      </c>
      <c r="H2088" s="4">
        <v>38184</v>
      </c>
      <c r="I2088" s="1" t="s">
        <v>678</v>
      </c>
      <c r="J2088" t="s">
        <v>25</v>
      </c>
      <c r="K2088">
        <v>3</v>
      </c>
      <c r="L2088" t="str">
        <f t="shared" si="64"/>
        <v>Qtr 3</v>
      </c>
      <c r="M2088" t="s">
        <v>678</v>
      </c>
      <c r="N2088">
        <v>2004</v>
      </c>
      <c r="O2088" t="s">
        <v>550</v>
      </c>
      <c r="P2088" s="2">
        <v>97</v>
      </c>
      <c r="Q2088" t="s">
        <v>646</v>
      </c>
      <c r="R2088" t="s">
        <v>144</v>
      </c>
      <c r="S2088" t="s">
        <v>145</v>
      </c>
      <c r="T2088" t="s">
        <v>146</v>
      </c>
      <c r="V2088" t="s">
        <v>147</v>
      </c>
      <c r="W2088" t="s">
        <v>687</v>
      </c>
      <c r="X2088" s="3">
        <v>5020</v>
      </c>
      <c r="Y2088" t="s">
        <v>148</v>
      </c>
      <c r="Z2088" t="s">
        <v>42</v>
      </c>
      <c r="AA2088" t="s">
        <v>149</v>
      </c>
      <c r="AB2088" t="s">
        <v>150</v>
      </c>
      <c r="AC2088" t="str">
        <f t="shared" si="65"/>
        <v>Pipps Georg</v>
      </c>
      <c r="AD2088" t="s">
        <v>51</v>
      </c>
    </row>
    <row r="2089" spans="1:30" x14ac:dyDescent="0.4">
      <c r="A2089">
        <v>10280</v>
      </c>
      <c r="B2089">
        <v>21</v>
      </c>
      <c r="C2089" s="2">
        <v>78.89</v>
      </c>
      <c r="D2089" s="2">
        <f>SALES­_DATA[[#This Row],[PRICEEACH]]*SALES­_DATA[[#This Row],[QUANTITYORDERED]]</f>
        <v>1656.69</v>
      </c>
      <c r="E2089">
        <v>6</v>
      </c>
      <c r="F2089" s="2">
        <v>1656.69</v>
      </c>
      <c r="G2089" s="2">
        <f>SALES­_DATA[[#This Row],[SALES]]-SALES­_DATA[[#This Row],[cost price]]</f>
        <v>0</v>
      </c>
      <c r="H2089" s="4">
        <v>38216</v>
      </c>
      <c r="I2089" s="1" t="s">
        <v>679</v>
      </c>
      <c r="J2089" t="s">
        <v>25</v>
      </c>
      <c r="K2089">
        <v>3</v>
      </c>
      <c r="L2089" t="str">
        <f t="shared" si="64"/>
        <v>Qtr 3</v>
      </c>
      <c r="M2089" t="s">
        <v>679</v>
      </c>
      <c r="N2089">
        <v>2004</v>
      </c>
      <c r="O2089" t="s">
        <v>550</v>
      </c>
      <c r="P2089" s="2">
        <v>97</v>
      </c>
      <c r="Q2089" t="s">
        <v>646</v>
      </c>
      <c r="R2089" t="s">
        <v>254</v>
      </c>
      <c r="S2089" t="s">
        <v>255</v>
      </c>
      <c r="T2089" t="s">
        <v>256</v>
      </c>
      <c r="V2089" t="s">
        <v>257</v>
      </c>
      <c r="W2089" t="s">
        <v>687</v>
      </c>
      <c r="X2089" s="3">
        <v>10100</v>
      </c>
      <c r="Y2089" t="s">
        <v>258</v>
      </c>
      <c r="Z2089" t="s">
        <v>42</v>
      </c>
      <c r="AA2089" t="s">
        <v>259</v>
      </c>
      <c r="AB2089" t="s">
        <v>260</v>
      </c>
      <c r="AC2089" t="str">
        <f t="shared" si="65"/>
        <v>Accorti Paolo</v>
      </c>
      <c r="AD2089" t="s">
        <v>36</v>
      </c>
    </row>
    <row r="2090" spans="1:30" x14ac:dyDescent="0.4">
      <c r="A2090">
        <v>10290</v>
      </c>
      <c r="B2090">
        <v>45</v>
      </c>
      <c r="C2090" s="2">
        <v>100</v>
      </c>
      <c r="D2090" s="2">
        <f>SALES­_DATA[[#This Row],[PRICEEACH]]*SALES­_DATA[[#This Row],[QUANTITYORDERED]]</f>
        <v>4500</v>
      </c>
      <c r="E2090">
        <v>1</v>
      </c>
      <c r="F2090" s="2">
        <v>5171.3999999999996</v>
      </c>
      <c r="G2090" s="2">
        <f>SALES­_DATA[[#This Row],[SALES]]-SALES­_DATA[[#This Row],[cost price]]</f>
        <v>671.39999999999964</v>
      </c>
      <c r="H2090" s="4">
        <v>38237</v>
      </c>
      <c r="I2090" s="1" t="s">
        <v>685</v>
      </c>
      <c r="J2090" t="s">
        <v>25</v>
      </c>
      <c r="K2090">
        <v>3</v>
      </c>
      <c r="L2090" t="str">
        <f t="shared" si="64"/>
        <v>Qtr 3</v>
      </c>
      <c r="M2090" t="s">
        <v>685</v>
      </c>
      <c r="N2090">
        <v>2004</v>
      </c>
      <c r="O2090" t="s">
        <v>550</v>
      </c>
      <c r="P2090" s="2">
        <v>97</v>
      </c>
      <c r="Q2090" t="s">
        <v>646</v>
      </c>
      <c r="R2090" t="s">
        <v>600</v>
      </c>
      <c r="S2090">
        <v>6175558428</v>
      </c>
      <c r="T2090" t="s">
        <v>601</v>
      </c>
      <c r="V2090" t="s">
        <v>283</v>
      </c>
      <c r="W2090" t="s">
        <v>123</v>
      </c>
      <c r="X2090" s="3">
        <v>58339</v>
      </c>
      <c r="Y2090" t="s">
        <v>32</v>
      </c>
      <c r="Z2090" t="s">
        <v>33</v>
      </c>
      <c r="AA2090" t="s">
        <v>529</v>
      </c>
      <c r="AB2090" t="s">
        <v>245</v>
      </c>
      <c r="AC2090" t="str">
        <f t="shared" si="65"/>
        <v>Taylor Leslie</v>
      </c>
      <c r="AD2090" t="s">
        <v>51</v>
      </c>
    </row>
    <row r="2091" spans="1:30" x14ac:dyDescent="0.4">
      <c r="A2091">
        <v>10304</v>
      </c>
      <c r="B2091">
        <v>33</v>
      </c>
      <c r="C2091" s="2">
        <v>100</v>
      </c>
      <c r="D2091" s="2">
        <f>SALES­_DATA[[#This Row],[PRICEEACH]]*SALES­_DATA[[#This Row],[QUANTITYORDERED]]</f>
        <v>3300</v>
      </c>
      <c r="E2091">
        <v>10</v>
      </c>
      <c r="F2091" s="2">
        <v>3342.57</v>
      </c>
      <c r="G2091" s="2">
        <f>SALES­_DATA[[#This Row],[SALES]]-SALES­_DATA[[#This Row],[cost price]]</f>
        <v>42.570000000000164</v>
      </c>
      <c r="H2091" s="4">
        <v>38271</v>
      </c>
      <c r="I2091" s="1" t="s">
        <v>680</v>
      </c>
      <c r="J2091" t="s">
        <v>25</v>
      </c>
      <c r="K2091">
        <v>4</v>
      </c>
      <c r="L2091" t="str">
        <f t="shared" si="64"/>
        <v>Qtr 4</v>
      </c>
      <c r="M2091" t="s">
        <v>680</v>
      </c>
      <c r="N2091">
        <v>2004</v>
      </c>
      <c r="O2091" t="s">
        <v>550</v>
      </c>
      <c r="P2091" s="2">
        <v>97</v>
      </c>
      <c r="Q2091" t="s">
        <v>646</v>
      </c>
      <c r="R2091" t="s">
        <v>267</v>
      </c>
      <c r="S2091" t="s">
        <v>268</v>
      </c>
      <c r="T2091" t="s">
        <v>269</v>
      </c>
      <c r="V2091" t="s">
        <v>270</v>
      </c>
      <c r="W2091" t="s">
        <v>687</v>
      </c>
      <c r="X2091" s="3">
        <v>78000</v>
      </c>
      <c r="Y2091" t="s">
        <v>41</v>
      </c>
      <c r="Z2091" t="s">
        <v>42</v>
      </c>
      <c r="AA2091" t="s">
        <v>271</v>
      </c>
      <c r="AB2091" t="s">
        <v>50</v>
      </c>
      <c r="AC2091" t="str">
        <f t="shared" si="65"/>
        <v>Tonini Daniel</v>
      </c>
      <c r="AD2091" t="s">
        <v>51</v>
      </c>
    </row>
    <row r="2092" spans="1:30" x14ac:dyDescent="0.4">
      <c r="A2092">
        <v>10312</v>
      </c>
      <c r="B2092">
        <v>44</v>
      </c>
      <c r="C2092" s="2">
        <v>100</v>
      </c>
      <c r="D2092" s="2">
        <f>SALES­_DATA[[#This Row],[PRICEEACH]]*SALES­_DATA[[#This Row],[QUANTITYORDERED]]</f>
        <v>4400</v>
      </c>
      <c r="E2092">
        <v>7</v>
      </c>
      <c r="F2092" s="2">
        <v>4884.88</v>
      </c>
      <c r="G2092" s="2">
        <f>SALES­_DATA[[#This Row],[SALES]]-SALES­_DATA[[#This Row],[cost price]]</f>
        <v>484.88000000000011</v>
      </c>
      <c r="H2092" s="4">
        <v>38281</v>
      </c>
      <c r="I2092" s="1" t="s">
        <v>680</v>
      </c>
      <c r="J2092" t="s">
        <v>25</v>
      </c>
      <c r="K2092">
        <v>4</v>
      </c>
      <c r="L2092" t="str">
        <f t="shared" si="64"/>
        <v>Qtr 4</v>
      </c>
      <c r="M2092" t="s">
        <v>680</v>
      </c>
      <c r="N2092">
        <v>2004</v>
      </c>
      <c r="O2092" t="s">
        <v>550</v>
      </c>
      <c r="P2092" s="2">
        <v>97</v>
      </c>
      <c r="Q2092" t="s">
        <v>646</v>
      </c>
      <c r="R2092" t="s">
        <v>272</v>
      </c>
      <c r="S2092">
        <v>4155551450</v>
      </c>
      <c r="T2092" t="s">
        <v>273</v>
      </c>
      <c r="V2092" t="s">
        <v>274</v>
      </c>
      <c r="W2092" t="s">
        <v>55</v>
      </c>
      <c r="X2092" s="3">
        <v>97562</v>
      </c>
      <c r="Y2092" t="s">
        <v>32</v>
      </c>
      <c r="Z2092" t="s">
        <v>33</v>
      </c>
      <c r="AA2092" t="s">
        <v>275</v>
      </c>
      <c r="AB2092" t="s">
        <v>276</v>
      </c>
      <c r="AC2092" t="str">
        <f t="shared" si="65"/>
        <v>Nelson Valarie</v>
      </c>
      <c r="AD2092" t="s">
        <v>51</v>
      </c>
    </row>
    <row r="2093" spans="1:30" x14ac:dyDescent="0.4">
      <c r="A2093">
        <v>10324</v>
      </c>
      <c r="B2093">
        <v>33</v>
      </c>
      <c r="C2093" s="2">
        <v>100</v>
      </c>
      <c r="D2093" s="2">
        <f>SALES­_DATA[[#This Row],[PRICEEACH]]*SALES­_DATA[[#This Row],[QUANTITYORDERED]]</f>
        <v>3300</v>
      </c>
      <c r="E2093">
        <v>3</v>
      </c>
      <c r="F2093" s="2">
        <v>6267.69</v>
      </c>
      <c r="G2093" s="2">
        <f>SALES­_DATA[[#This Row],[SALES]]-SALES­_DATA[[#This Row],[cost price]]</f>
        <v>2967.6899999999996</v>
      </c>
      <c r="H2093" s="4">
        <v>38296</v>
      </c>
      <c r="I2093" s="1" t="s">
        <v>681</v>
      </c>
      <c r="J2093" t="s">
        <v>25</v>
      </c>
      <c r="K2093">
        <v>4</v>
      </c>
      <c r="L2093" t="str">
        <f t="shared" si="64"/>
        <v>Qtr 4</v>
      </c>
      <c r="M2093" t="s">
        <v>681</v>
      </c>
      <c r="N2093">
        <v>2004</v>
      </c>
      <c r="O2093" t="s">
        <v>550</v>
      </c>
      <c r="P2093" s="2">
        <v>97</v>
      </c>
      <c r="Q2093" t="s">
        <v>646</v>
      </c>
      <c r="R2093" t="s">
        <v>99</v>
      </c>
      <c r="S2093">
        <v>2125551500</v>
      </c>
      <c r="T2093" t="s">
        <v>100</v>
      </c>
      <c r="U2093" t="s">
        <v>101</v>
      </c>
      <c r="V2093" t="s">
        <v>30</v>
      </c>
      <c r="W2093" t="s">
        <v>31</v>
      </c>
      <c r="X2093" s="3">
        <v>10022</v>
      </c>
      <c r="Y2093" t="s">
        <v>32</v>
      </c>
      <c r="Z2093" t="s">
        <v>33</v>
      </c>
      <c r="AA2093" t="s">
        <v>102</v>
      </c>
      <c r="AB2093" t="s">
        <v>103</v>
      </c>
      <c r="AC2093" t="str">
        <f t="shared" si="65"/>
        <v>Frick Michael</v>
      </c>
      <c r="AD2093" t="s">
        <v>51</v>
      </c>
    </row>
    <row r="2094" spans="1:30" x14ac:dyDescent="0.4">
      <c r="A2094">
        <v>10333</v>
      </c>
      <c r="B2094">
        <v>39</v>
      </c>
      <c r="C2094" s="2">
        <v>100</v>
      </c>
      <c r="D2094" s="2">
        <f>SALES­_DATA[[#This Row],[PRICEEACH]]*SALES­_DATA[[#This Row],[QUANTITYORDERED]]</f>
        <v>3900</v>
      </c>
      <c r="E2094">
        <v>1</v>
      </c>
      <c r="F2094" s="2">
        <v>4424.16</v>
      </c>
      <c r="G2094" s="2">
        <f>SALES­_DATA[[#This Row],[SALES]]-SALES­_DATA[[#This Row],[cost price]]</f>
        <v>524.15999999999985</v>
      </c>
      <c r="H2094" s="4">
        <v>38309</v>
      </c>
      <c r="I2094" s="1" t="s">
        <v>681</v>
      </c>
      <c r="J2094" t="s">
        <v>25</v>
      </c>
      <c r="K2094">
        <v>4</v>
      </c>
      <c r="L2094" t="str">
        <f t="shared" si="64"/>
        <v>Qtr 4</v>
      </c>
      <c r="M2094" t="s">
        <v>681</v>
      </c>
      <c r="N2094">
        <v>2004</v>
      </c>
      <c r="O2094" t="s">
        <v>550</v>
      </c>
      <c r="P2094" s="2">
        <v>97</v>
      </c>
      <c r="Q2094" t="s">
        <v>646</v>
      </c>
      <c r="R2094" t="s">
        <v>81</v>
      </c>
      <c r="S2094">
        <v>6505555787</v>
      </c>
      <c r="T2094" t="s">
        <v>82</v>
      </c>
      <c r="V2094" t="s">
        <v>60</v>
      </c>
      <c r="W2094" t="s">
        <v>55</v>
      </c>
      <c r="X2094" s="3" t="s">
        <v>687</v>
      </c>
      <c r="Y2094" t="s">
        <v>32</v>
      </c>
      <c r="Z2094" t="s">
        <v>33</v>
      </c>
      <c r="AA2094" t="s">
        <v>83</v>
      </c>
      <c r="AB2094" t="s">
        <v>57</v>
      </c>
      <c r="AC2094" t="str">
        <f t="shared" si="65"/>
        <v>Murphy Julie</v>
      </c>
      <c r="AD2094" t="s">
        <v>51</v>
      </c>
    </row>
    <row r="2095" spans="1:30" x14ac:dyDescent="0.4">
      <c r="A2095">
        <v>10348</v>
      </c>
      <c r="B2095">
        <v>39</v>
      </c>
      <c r="C2095" s="2">
        <v>50.31</v>
      </c>
      <c r="D2095" s="2">
        <f>SALES­_DATA[[#This Row],[PRICEEACH]]*SALES­_DATA[[#This Row],[QUANTITYORDERED]]</f>
        <v>1962.0900000000001</v>
      </c>
      <c r="E2095">
        <v>2</v>
      </c>
      <c r="F2095" s="2">
        <v>1962.09</v>
      </c>
      <c r="G2095" s="2">
        <f>SALES­_DATA[[#This Row],[SALES]]-SALES­_DATA[[#This Row],[cost price]]</f>
        <v>0</v>
      </c>
      <c r="H2095" s="4">
        <v>38292</v>
      </c>
      <c r="I2095" s="1" t="s">
        <v>681</v>
      </c>
      <c r="J2095" t="s">
        <v>25</v>
      </c>
      <c r="K2095">
        <v>4</v>
      </c>
      <c r="L2095" t="str">
        <f t="shared" si="64"/>
        <v>Qtr 4</v>
      </c>
      <c r="M2095" t="s">
        <v>681</v>
      </c>
      <c r="N2095">
        <v>2004</v>
      </c>
      <c r="O2095" t="s">
        <v>550</v>
      </c>
      <c r="P2095" s="2">
        <v>97</v>
      </c>
      <c r="Q2095" t="s">
        <v>646</v>
      </c>
      <c r="R2095" t="s">
        <v>191</v>
      </c>
      <c r="S2095" t="s">
        <v>192</v>
      </c>
      <c r="T2095" t="s">
        <v>193</v>
      </c>
      <c r="V2095" t="s">
        <v>177</v>
      </c>
      <c r="W2095" t="s">
        <v>687</v>
      </c>
      <c r="X2095" s="3">
        <v>28023</v>
      </c>
      <c r="Y2095" t="s">
        <v>178</v>
      </c>
      <c r="Z2095" t="s">
        <v>42</v>
      </c>
      <c r="AA2095" t="s">
        <v>194</v>
      </c>
      <c r="AB2095" t="s">
        <v>195</v>
      </c>
      <c r="AC2095" t="str">
        <f t="shared" si="65"/>
        <v>Sommer Mart¡n</v>
      </c>
      <c r="AD2095" t="s">
        <v>36</v>
      </c>
    </row>
    <row r="2096" spans="1:30" x14ac:dyDescent="0.4">
      <c r="A2096">
        <v>10358</v>
      </c>
      <c r="B2096">
        <v>41</v>
      </c>
      <c r="C2096" s="2">
        <v>100</v>
      </c>
      <c r="D2096" s="2">
        <f>SALES­_DATA[[#This Row],[PRICEEACH]]*SALES­_DATA[[#This Row],[QUANTITYORDERED]]</f>
        <v>4100</v>
      </c>
      <c r="E2096">
        <v>6</v>
      </c>
      <c r="F2096" s="2">
        <v>6847</v>
      </c>
      <c r="G2096" s="2">
        <f>SALES­_DATA[[#This Row],[SALES]]-SALES­_DATA[[#This Row],[cost price]]</f>
        <v>2747</v>
      </c>
      <c r="H2096" s="4">
        <v>38331</v>
      </c>
      <c r="I2096" s="1" t="s">
        <v>682</v>
      </c>
      <c r="J2096" t="s">
        <v>25</v>
      </c>
      <c r="K2096">
        <v>4</v>
      </c>
      <c r="L2096" t="str">
        <f t="shared" si="64"/>
        <v>Qtr 4</v>
      </c>
      <c r="M2096" t="s">
        <v>682</v>
      </c>
      <c r="N2096">
        <v>2004</v>
      </c>
      <c r="O2096" t="s">
        <v>550</v>
      </c>
      <c r="P2096" s="2">
        <v>97</v>
      </c>
      <c r="Q2096" t="s">
        <v>646</v>
      </c>
      <c r="R2096" t="s">
        <v>174</v>
      </c>
      <c r="S2096" t="s">
        <v>175</v>
      </c>
      <c r="T2096" t="s">
        <v>176</v>
      </c>
      <c r="V2096" t="s">
        <v>177</v>
      </c>
      <c r="W2096" t="s">
        <v>687</v>
      </c>
      <c r="X2096" s="3">
        <v>28034</v>
      </c>
      <c r="Y2096" t="s">
        <v>178</v>
      </c>
      <c r="Z2096" t="s">
        <v>42</v>
      </c>
      <c r="AA2096" t="s">
        <v>179</v>
      </c>
      <c r="AB2096" t="s">
        <v>180</v>
      </c>
      <c r="AC2096" t="str">
        <f t="shared" si="65"/>
        <v>Freyre Diego</v>
      </c>
      <c r="AD2096" t="s">
        <v>51</v>
      </c>
    </row>
    <row r="2097" spans="1:30" x14ac:dyDescent="0.4">
      <c r="A2097">
        <v>10369</v>
      </c>
      <c r="B2097">
        <v>40</v>
      </c>
      <c r="C2097" s="2">
        <v>86.92</v>
      </c>
      <c r="D2097" s="2">
        <f>SALES­_DATA[[#This Row],[PRICEEACH]]*SALES­_DATA[[#This Row],[QUANTITYORDERED]]</f>
        <v>3476.8</v>
      </c>
      <c r="E2097">
        <v>3</v>
      </c>
      <c r="F2097" s="2">
        <v>3476.8</v>
      </c>
      <c r="G2097" s="2">
        <f>SALES­_DATA[[#This Row],[SALES]]-SALES­_DATA[[#This Row],[cost price]]</f>
        <v>0</v>
      </c>
      <c r="H2097" s="4">
        <v>38372</v>
      </c>
      <c r="I2097" s="1" t="s">
        <v>675</v>
      </c>
      <c r="J2097" t="s">
        <v>25</v>
      </c>
      <c r="K2097">
        <v>1</v>
      </c>
      <c r="L2097" t="str">
        <f t="shared" si="64"/>
        <v>Qtr 1</v>
      </c>
      <c r="M2097" t="s">
        <v>675</v>
      </c>
      <c r="N2097">
        <v>2005</v>
      </c>
      <c r="O2097" t="s">
        <v>550</v>
      </c>
      <c r="P2097" s="2">
        <v>97</v>
      </c>
      <c r="Q2097" t="s">
        <v>646</v>
      </c>
      <c r="R2097" t="s">
        <v>281</v>
      </c>
      <c r="S2097">
        <v>6175558555</v>
      </c>
      <c r="T2097" t="s">
        <v>282</v>
      </c>
      <c r="V2097" t="s">
        <v>283</v>
      </c>
      <c r="W2097" t="s">
        <v>123</v>
      </c>
      <c r="X2097" s="3">
        <v>58339</v>
      </c>
      <c r="Y2097" t="s">
        <v>32</v>
      </c>
      <c r="Z2097" t="s">
        <v>33</v>
      </c>
      <c r="AA2097" t="s">
        <v>275</v>
      </c>
      <c r="AB2097" t="s">
        <v>284</v>
      </c>
      <c r="AC2097" t="str">
        <f t="shared" si="65"/>
        <v>Nelson Allen</v>
      </c>
      <c r="AD2097" t="s">
        <v>51</v>
      </c>
    </row>
    <row r="2098" spans="1:30" x14ac:dyDescent="0.4">
      <c r="A2098">
        <v>10382</v>
      </c>
      <c r="B2098">
        <v>33</v>
      </c>
      <c r="C2098" s="2">
        <v>100</v>
      </c>
      <c r="D2098" s="2">
        <f>SALES­_DATA[[#This Row],[PRICEEACH]]*SALES­_DATA[[#This Row],[QUANTITYORDERED]]</f>
        <v>3300</v>
      </c>
      <c r="E2098">
        <v>4</v>
      </c>
      <c r="F2098" s="2">
        <v>4592.6099999999997</v>
      </c>
      <c r="G2098" s="2">
        <f>SALES­_DATA[[#This Row],[SALES]]-SALES­_DATA[[#This Row],[cost price]]</f>
        <v>1292.6099999999997</v>
      </c>
      <c r="H2098" s="4">
        <v>38400</v>
      </c>
      <c r="I2098" s="1" t="s">
        <v>676</v>
      </c>
      <c r="J2098" t="s">
        <v>25</v>
      </c>
      <c r="K2098">
        <v>1</v>
      </c>
      <c r="L2098" t="str">
        <f t="shared" si="64"/>
        <v>Qtr 1</v>
      </c>
      <c r="M2098" t="s">
        <v>676</v>
      </c>
      <c r="N2098">
        <v>2005</v>
      </c>
      <c r="O2098" t="s">
        <v>550</v>
      </c>
      <c r="P2098" s="2">
        <v>97</v>
      </c>
      <c r="Q2098" t="s">
        <v>646</v>
      </c>
      <c r="R2098" t="s">
        <v>272</v>
      </c>
      <c r="S2098">
        <v>4155551450</v>
      </c>
      <c r="T2098" t="s">
        <v>273</v>
      </c>
      <c r="V2098" t="s">
        <v>274</v>
      </c>
      <c r="W2098" t="s">
        <v>55</v>
      </c>
      <c r="X2098" s="3">
        <v>97562</v>
      </c>
      <c r="Y2098" t="s">
        <v>32</v>
      </c>
      <c r="Z2098" t="s">
        <v>33</v>
      </c>
      <c r="AA2098" t="s">
        <v>275</v>
      </c>
      <c r="AB2098" t="s">
        <v>276</v>
      </c>
      <c r="AC2098" t="str">
        <f t="shared" si="65"/>
        <v>Nelson Valarie</v>
      </c>
      <c r="AD2098" t="s">
        <v>51</v>
      </c>
    </row>
    <row r="2099" spans="1:30" x14ac:dyDescent="0.4">
      <c r="A2099">
        <v>10423</v>
      </c>
      <c r="B2099">
        <v>28</v>
      </c>
      <c r="C2099" s="2">
        <v>78.89</v>
      </c>
      <c r="D2099" s="2">
        <f>SALES­_DATA[[#This Row],[PRICEEACH]]*SALES­_DATA[[#This Row],[QUANTITYORDERED]]</f>
        <v>2208.92</v>
      </c>
      <c r="E2099">
        <v>4</v>
      </c>
      <c r="F2099" s="2">
        <v>2208.92</v>
      </c>
      <c r="G2099" s="2">
        <f>SALES­_DATA[[#This Row],[SALES]]-SALES­_DATA[[#This Row],[cost price]]</f>
        <v>0</v>
      </c>
      <c r="H2099" s="4">
        <v>38502</v>
      </c>
      <c r="I2099" s="1" t="s">
        <v>677</v>
      </c>
      <c r="J2099" t="s">
        <v>300</v>
      </c>
      <c r="K2099">
        <v>2</v>
      </c>
      <c r="L2099" t="str">
        <f t="shared" si="64"/>
        <v>Qtr 2</v>
      </c>
      <c r="M2099" t="s">
        <v>677</v>
      </c>
      <c r="N2099">
        <v>2005</v>
      </c>
      <c r="O2099" t="s">
        <v>550</v>
      </c>
      <c r="P2099" s="2">
        <v>97</v>
      </c>
      <c r="Q2099" t="s">
        <v>646</v>
      </c>
      <c r="R2099" t="s">
        <v>365</v>
      </c>
      <c r="S2099" t="s">
        <v>366</v>
      </c>
      <c r="T2099" t="s">
        <v>367</v>
      </c>
      <c r="V2099" t="s">
        <v>368</v>
      </c>
      <c r="W2099" t="s">
        <v>687</v>
      </c>
      <c r="X2099" s="3" t="s">
        <v>369</v>
      </c>
      <c r="Y2099" t="s">
        <v>370</v>
      </c>
      <c r="Z2099" t="s">
        <v>42</v>
      </c>
      <c r="AA2099" t="s">
        <v>371</v>
      </c>
      <c r="AB2099" t="s">
        <v>372</v>
      </c>
      <c r="AC2099" t="str">
        <f t="shared" si="65"/>
        <v>Dewey Catherine</v>
      </c>
      <c r="AD2099" t="s">
        <v>36</v>
      </c>
    </row>
    <row r="2100" spans="1:30" x14ac:dyDescent="0.4">
      <c r="A2100">
        <v>10106</v>
      </c>
      <c r="B2100">
        <v>26</v>
      </c>
      <c r="C2100" s="2">
        <v>63.76</v>
      </c>
      <c r="D2100" s="2">
        <f>SALES­_DATA[[#This Row],[PRICEEACH]]*SALES­_DATA[[#This Row],[QUANTITYORDERED]]</f>
        <v>1657.76</v>
      </c>
      <c r="E2100">
        <v>3</v>
      </c>
      <c r="F2100" s="2">
        <v>1657.76</v>
      </c>
      <c r="G2100" s="2">
        <f>SALES­_DATA[[#This Row],[SALES]]-SALES­_DATA[[#This Row],[cost price]]</f>
        <v>0</v>
      </c>
      <c r="H2100" s="4">
        <v>37669</v>
      </c>
      <c r="I2100" s="1" t="s">
        <v>676</v>
      </c>
      <c r="J2100" t="s">
        <v>25</v>
      </c>
      <c r="K2100">
        <v>1</v>
      </c>
      <c r="L2100" t="str">
        <f t="shared" si="64"/>
        <v>Qtr 1</v>
      </c>
      <c r="M2100" t="s">
        <v>676</v>
      </c>
      <c r="N2100">
        <v>2003</v>
      </c>
      <c r="O2100" t="s">
        <v>566</v>
      </c>
      <c r="P2100" s="2">
        <v>72</v>
      </c>
      <c r="Q2100" t="s">
        <v>647</v>
      </c>
      <c r="R2100" t="s">
        <v>552</v>
      </c>
      <c r="S2100" t="s">
        <v>553</v>
      </c>
      <c r="T2100" t="s">
        <v>554</v>
      </c>
      <c r="V2100" t="s">
        <v>555</v>
      </c>
      <c r="W2100" t="s">
        <v>687</v>
      </c>
      <c r="X2100" s="3">
        <v>24100</v>
      </c>
      <c r="Y2100" t="s">
        <v>258</v>
      </c>
      <c r="Z2100" t="s">
        <v>42</v>
      </c>
      <c r="AA2100" t="s">
        <v>556</v>
      </c>
      <c r="AB2100" t="s">
        <v>557</v>
      </c>
      <c r="AC2100" t="str">
        <f t="shared" si="65"/>
        <v>Rovelli Giovanni</v>
      </c>
      <c r="AD2100" t="s">
        <v>36</v>
      </c>
    </row>
    <row r="2101" spans="1:30" x14ac:dyDescent="0.4">
      <c r="A2101">
        <v>10120</v>
      </c>
      <c r="B2101">
        <v>29</v>
      </c>
      <c r="C2101" s="2">
        <v>85.49</v>
      </c>
      <c r="D2101" s="2">
        <f>SALES­_DATA[[#This Row],[PRICEEACH]]*SALES­_DATA[[#This Row],[QUANTITYORDERED]]</f>
        <v>2479.21</v>
      </c>
      <c r="E2101">
        <v>9</v>
      </c>
      <c r="F2101" s="2">
        <v>2479.21</v>
      </c>
      <c r="G2101" s="2">
        <f>SALES­_DATA[[#This Row],[SALES]]-SALES­_DATA[[#This Row],[cost price]]</f>
        <v>0</v>
      </c>
      <c r="H2101" s="4">
        <v>37740</v>
      </c>
      <c r="I2101" s="1" t="s">
        <v>683</v>
      </c>
      <c r="J2101" t="s">
        <v>25</v>
      </c>
      <c r="K2101">
        <v>2</v>
      </c>
      <c r="L2101" t="str">
        <f t="shared" si="64"/>
        <v>Qtr 2</v>
      </c>
      <c r="M2101" t="s">
        <v>683</v>
      </c>
      <c r="N2101">
        <v>2003</v>
      </c>
      <c r="O2101" t="s">
        <v>566</v>
      </c>
      <c r="P2101" s="2">
        <v>72</v>
      </c>
      <c r="Q2101" t="s">
        <v>647</v>
      </c>
      <c r="R2101" t="s">
        <v>89</v>
      </c>
      <c r="S2101" t="s">
        <v>90</v>
      </c>
      <c r="T2101" t="s">
        <v>91</v>
      </c>
      <c r="U2101" t="s">
        <v>92</v>
      </c>
      <c r="V2101" t="s">
        <v>93</v>
      </c>
      <c r="W2101" t="s">
        <v>94</v>
      </c>
      <c r="X2101" s="3">
        <v>3004</v>
      </c>
      <c r="Y2101" t="s">
        <v>95</v>
      </c>
      <c r="Z2101" t="s">
        <v>96</v>
      </c>
      <c r="AA2101" t="s">
        <v>97</v>
      </c>
      <c r="AB2101" t="s">
        <v>98</v>
      </c>
      <c r="AC2101" t="str">
        <f t="shared" si="65"/>
        <v>Ferguson Peter</v>
      </c>
      <c r="AD2101" t="s">
        <v>36</v>
      </c>
    </row>
    <row r="2102" spans="1:30" x14ac:dyDescent="0.4">
      <c r="A2102">
        <v>10133</v>
      </c>
      <c r="B2102">
        <v>46</v>
      </c>
      <c r="C2102" s="2">
        <v>77.52</v>
      </c>
      <c r="D2102" s="2">
        <f>SALES­_DATA[[#This Row],[PRICEEACH]]*SALES­_DATA[[#This Row],[QUANTITYORDERED]]</f>
        <v>3565.9199999999996</v>
      </c>
      <c r="E2102">
        <v>4</v>
      </c>
      <c r="F2102" s="2">
        <v>3565.92</v>
      </c>
      <c r="G2102" s="2">
        <f>SALES­_DATA[[#This Row],[SALES]]-SALES­_DATA[[#This Row],[cost price]]</f>
        <v>0</v>
      </c>
      <c r="H2102" s="4">
        <v>37799</v>
      </c>
      <c r="I2102" s="1" t="s">
        <v>684</v>
      </c>
      <c r="J2102" t="s">
        <v>25</v>
      </c>
      <c r="K2102">
        <v>2</v>
      </c>
      <c r="L2102" t="str">
        <f t="shared" si="64"/>
        <v>Qtr 2</v>
      </c>
      <c r="M2102" t="s">
        <v>684</v>
      </c>
      <c r="N2102">
        <v>2003</v>
      </c>
      <c r="O2102" t="s">
        <v>566</v>
      </c>
      <c r="P2102" s="2">
        <v>72</v>
      </c>
      <c r="Q2102" t="s">
        <v>647</v>
      </c>
      <c r="R2102" t="s">
        <v>174</v>
      </c>
      <c r="S2102" t="s">
        <v>175</v>
      </c>
      <c r="T2102" t="s">
        <v>176</v>
      </c>
      <c r="V2102" t="s">
        <v>177</v>
      </c>
      <c r="W2102" t="s">
        <v>687</v>
      </c>
      <c r="X2102" s="3">
        <v>28034</v>
      </c>
      <c r="Y2102" t="s">
        <v>178</v>
      </c>
      <c r="Z2102" t="s">
        <v>42</v>
      </c>
      <c r="AA2102" t="s">
        <v>179</v>
      </c>
      <c r="AB2102" t="s">
        <v>180</v>
      </c>
      <c r="AC2102" t="str">
        <f t="shared" si="65"/>
        <v>Freyre Diego</v>
      </c>
      <c r="AD2102" t="s">
        <v>51</v>
      </c>
    </row>
    <row r="2103" spans="1:30" x14ac:dyDescent="0.4">
      <c r="A2103">
        <v>10145</v>
      </c>
      <c r="B2103">
        <v>33</v>
      </c>
      <c r="C2103" s="2">
        <v>84.77</v>
      </c>
      <c r="D2103" s="2">
        <f>SALES­_DATA[[#This Row],[PRICEEACH]]*SALES­_DATA[[#This Row],[QUANTITYORDERED]]</f>
        <v>2797.41</v>
      </c>
      <c r="E2103">
        <v>15</v>
      </c>
      <c r="F2103" s="2">
        <v>2797.41</v>
      </c>
      <c r="G2103" s="2">
        <f>SALES­_DATA[[#This Row],[SALES]]-SALES­_DATA[[#This Row],[cost price]]</f>
        <v>0</v>
      </c>
      <c r="H2103" s="4">
        <v>37858</v>
      </c>
      <c r="I2103" s="1" t="s">
        <v>679</v>
      </c>
      <c r="J2103" t="s">
        <v>25</v>
      </c>
      <c r="K2103">
        <v>3</v>
      </c>
      <c r="L2103" t="str">
        <f t="shared" si="64"/>
        <v>Qtr 3</v>
      </c>
      <c r="M2103" t="s">
        <v>679</v>
      </c>
      <c r="N2103">
        <v>2003</v>
      </c>
      <c r="O2103" t="s">
        <v>566</v>
      </c>
      <c r="P2103" s="2">
        <v>72</v>
      </c>
      <c r="Q2103" t="s">
        <v>647</v>
      </c>
      <c r="R2103" t="s">
        <v>52</v>
      </c>
      <c r="S2103">
        <v>6265557265</v>
      </c>
      <c r="T2103" t="s">
        <v>53</v>
      </c>
      <c r="V2103" t="s">
        <v>54</v>
      </c>
      <c r="W2103" t="s">
        <v>55</v>
      </c>
      <c r="X2103" s="3">
        <v>90003</v>
      </c>
      <c r="Y2103" t="s">
        <v>32</v>
      </c>
      <c r="Z2103" t="s">
        <v>33</v>
      </c>
      <c r="AA2103" t="s">
        <v>56</v>
      </c>
      <c r="AB2103" t="s">
        <v>57</v>
      </c>
      <c r="AC2103" t="str">
        <f t="shared" si="65"/>
        <v>Young Julie</v>
      </c>
      <c r="AD2103" t="s">
        <v>36</v>
      </c>
    </row>
    <row r="2104" spans="1:30" x14ac:dyDescent="0.4">
      <c r="A2104">
        <v>10168</v>
      </c>
      <c r="B2104">
        <v>48</v>
      </c>
      <c r="C2104" s="2">
        <v>78.25</v>
      </c>
      <c r="D2104" s="2">
        <f>SALES­_DATA[[#This Row],[PRICEEACH]]*SALES­_DATA[[#This Row],[QUANTITYORDERED]]</f>
        <v>3756</v>
      </c>
      <c r="E2104">
        <v>10</v>
      </c>
      <c r="F2104" s="2">
        <v>3756</v>
      </c>
      <c r="G2104" s="2">
        <f>SALES­_DATA[[#This Row],[SALES]]-SALES­_DATA[[#This Row],[cost price]]</f>
        <v>0</v>
      </c>
      <c r="H2104" s="4">
        <v>37922</v>
      </c>
      <c r="I2104" s="1" t="s">
        <v>680</v>
      </c>
      <c r="J2104" t="s">
        <v>25</v>
      </c>
      <c r="K2104">
        <v>4</v>
      </c>
      <c r="L2104" t="str">
        <f t="shared" si="64"/>
        <v>Qtr 4</v>
      </c>
      <c r="M2104" t="s">
        <v>680</v>
      </c>
      <c r="N2104">
        <v>2003</v>
      </c>
      <c r="O2104" t="s">
        <v>566</v>
      </c>
      <c r="P2104" s="2">
        <v>72</v>
      </c>
      <c r="Q2104" t="s">
        <v>647</v>
      </c>
      <c r="R2104" t="s">
        <v>62</v>
      </c>
      <c r="S2104">
        <v>6505556809</v>
      </c>
      <c r="T2104" t="s">
        <v>63</v>
      </c>
      <c r="V2104" t="s">
        <v>64</v>
      </c>
      <c r="W2104" t="s">
        <v>55</v>
      </c>
      <c r="X2104" s="3">
        <v>94217</v>
      </c>
      <c r="Y2104" t="s">
        <v>32</v>
      </c>
      <c r="Z2104" t="s">
        <v>33</v>
      </c>
      <c r="AA2104" t="s">
        <v>65</v>
      </c>
      <c r="AB2104" t="s">
        <v>66</v>
      </c>
      <c r="AC2104" t="str">
        <f t="shared" si="65"/>
        <v>Hirano Juri</v>
      </c>
      <c r="AD2104" t="s">
        <v>51</v>
      </c>
    </row>
    <row r="2105" spans="1:30" x14ac:dyDescent="0.4">
      <c r="A2105">
        <v>10210</v>
      </c>
      <c r="B2105">
        <v>40</v>
      </c>
      <c r="C2105" s="2">
        <v>71</v>
      </c>
      <c r="D2105" s="2">
        <f>SALES­_DATA[[#This Row],[PRICEEACH]]*SALES­_DATA[[#This Row],[QUANTITYORDERED]]</f>
        <v>2840</v>
      </c>
      <c r="E2105">
        <v>8</v>
      </c>
      <c r="F2105" s="2">
        <v>2840</v>
      </c>
      <c r="G2105" s="2">
        <f>SALES­_DATA[[#This Row],[SALES]]-SALES­_DATA[[#This Row],[cost price]]</f>
        <v>0</v>
      </c>
      <c r="H2105" s="4">
        <v>37998</v>
      </c>
      <c r="I2105" s="1" t="s">
        <v>675</v>
      </c>
      <c r="J2105" t="s">
        <v>25</v>
      </c>
      <c r="K2105">
        <v>1</v>
      </c>
      <c r="L2105" t="str">
        <f t="shared" si="64"/>
        <v>Qtr 1</v>
      </c>
      <c r="M2105" t="s">
        <v>675</v>
      </c>
      <c r="N2105">
        <v>2004</v>
      </c>
      <c r="O2105" t="s">
        <v>566</v>
      </c>
      <c r="P2105" s="2">
        <v>72</v>
      </c>
      <c r="Q2105" t="s">
        <v>647</v>
      </c>
      <c r="R2105" t="s">
        <v>302</v>
      </c>
      <c r="S2105" t="s">
        <v>303</v>
      </c>
      <c r="T2105" t="s">
        <v>304</v>
      </c>
      <c r="V2105" t="s">
        <v>305</v>
      </c>
      <c r="W2105" t="s">
        <v>305</v>
      </c>
      <c r="X2105" s="3" t="s">
        <v>306</v>
      </c>
      <c r="Y2105" t="s">
        <v>200</v>
      </c>
      <c r="Z2105" t="s">
        <v>200</v>
      </c>
      <c r="AA2105" t="s">
        <v>307</v>
      </c>
      <c r="AB2105" t="s">
        <v>308</v>
      </c>
      <c r="AC2105" t="str">
        <f t="shared" si="65"/>
        <v>Kentary Mory</v>
      </c>
      <c r="AD2105" t="s">
        <v>36</v>
      </c>
    </row>
    <row r="2106" spans="1:30" x14ac:dyDescent="0.4">
      <c r="A2106">
        <v>10223</v>
      </c>
      <c r="B2106">
        <v>23</v>
      </c>
      <c r="C2106" s="2">
        <v>74.62</v>
      </c>
      <c r="D2106" s="2">
        <f>SALES­_DATA[[#This Row],[PRICEEACH]]*SALES­_DATA[[#This Row],[QUANTITYORDERED]]</f>
        <v>1716.2600000000002</v>
      </c>
      <c r="E2106">
        <v>10</v>
      </c>
      <c r="F2106" s="2">
        <v>1716.26</v>
      </c>
      <c r="G2106" s="2">
        <f>SALES­_DATA[[#This Row],[SALES]]-SALES­_DATA[[#This Row],[cost price]]</f>
        <v>0</v>
      </c>
      <c r="H2106" s="4">
        <v>38037</v>
      </c>
      <c r="I2106" s="1" t="s">
        <v>676</v>
      </c>
      <c r="J2106" t="s">
        <v>25</v>
      </c>
      <c r="K2106">
        <v>1</v>
      </c>
      <c r="L2106" t="str">
        <f t="shared" si="64"/>
        <v>Qtr 1</v>
      </c>
      <c r="M2106" t="s">
        <v>676</v>
      </c>
      <c r="N2106">
        <v>2004</v>
      </c>
      <c r="O2106" t="s">
        <v>566</v>
      </c>
      <c r="P2106" s="2">
        <v>72</v>
      </c>
      <c r="Q2106" t="s">
        <v>647</v>
      </c>
      <c r="R2106" t="s">
        <v>89</v>
      </c>
      <c r="S2106" t="s">
        <v>90</v>
      </c>
      <c r="T2106" t="s">
        <v>91</v>
      </c>
      <c r="U2106" t="s">
        <v>92</v>
      </c>
      <c r="V2106" t="s">
        <v>93</v>
      </c>
      <c r="W2106" t="s">
        <v>94</v>
      </c>
      <c r="X2106" s="3">
        <v>3004</v>
      </c>
      <c r="Y2106" t="s">
        <v>95</v>
      </c>
      <c r="Z2106" t="s">
        <v>96</v>
      </c>
      <c r="AA2106" t="s">
        <v>97</v>
      </c>
      <c r="AB2106" t="s">
        <v>98</v>
      </c>
      <c r="AC2106" t="str">
        <f t="shared" si="65"/>
        <v>Ferguson Peter</v>
      </c>
      <c r="AD2106" t="s">
        <v>36</v>
      </c>
    </row>
    <row r="2107" spans="1:30" x14ac:dyDescent="0.4">
      <c r="A2107">
        <v>10235</v>
      </c>
      <c r="B2107">
        <v>40</v>
      </c>
      <c r="C2107" s="2">
        <v>81.14</v>
      </c>
      <c r="D2107" s="2">
        <f>SALES­_DATA[[#This Row],[PRICEEACH]]*SALES­_DATA[[#This Row],[QUANTITYORDERED]]</f>
        <v>3245.6</v>
      </c>
      <c r="E2107">
        <v>4</v>
      </c>
      <c r="F2107" s="2">
        <v>3245.6</v>
      </c>
      <c r="G2107" s="2">
        <f>SALES­_DATA[[#This Row],[SALES]]-SALES­_DATA[[#This Row],[cost price]]</f>
        <v>0</v>
      </c>
      <c r="H2107" s="4">
        <v>38079</v>
      </c>
      <c r="I2107" s="1" t="s">
        <v>683</v>
      </c>
      <c r="J2107" t="s">
        <v>25</v>
      </c>
      <c r="K2107">
        <v>2</v>
      </c>
      <c r="L2107" t="str">
        <f t="shared" si="64"/>
        <v>Qtr 2</v>
      </c>
      <c r="M2107" t="s">
        <v>683</v>
      </c>
      <c r="N2107">
        <v>2004</v>
      </c>
      <c r="O2107" t="s">
        <v>566</v>
      </c>
      <c r="P2107" s="2">
        <v>72</v>
      </c>
      <c r="Q2107" t="s">
        <v>647</v>
      </c>
      <c r="R2107" t="s">
        <v>373</v>
      </c>
      <c r="S2107" t="s">
        <v>374</v>
      </c>
      <c r="T2107" t="s">
        <v>375</v>
      </c>
      <c r="V2107" t="s">
        <v>376</v>
      </c>
      <c r="W2107" t="s">
        <v>229</v>
      </c>
      <c r="X2107" s="3" t="s">
        <v>377</v>
      </c>
      <c r="Y2107" t="s">
        <v>231</v>
      </c>
      <c r="Z2107" t="s">
        <v>33</v>
      </c>
      <c r="AA2107" t="s">
        <v>378</v>
      </c>
      <c r="AB2107" t="s">
        <v>172</v>
      </c>
      <c r="AC2107" t="str">
        <f t="shared" si="65"/>
        <v>Lincoln Elizabeth</v>
      </c>
      <c r="AD2107" t="s">
        <v>51</v>
      </c>
    </row>
    <row r="2108" spans="1:30" x14ac:dyDescent="0.4">
      <c r="A2108">
        <v>10250</v>
      </c>
      <c r="B2108">
        <v>37</v>
      </c>
      <c r="C2108" s="2">
        <v>74.62</v>
      </c>
      <c r="D2108" s="2">
        <f>SALES­_DATA[[#This Row],[PRICEEACH]]*SALES­_DATA[[#This Row],[QUANTITYORDERED]]</f>
        <v>2760.94</v>
      </c>
      <c r="E2108">
        <v>5</v>
      </c>
      <c r="F2108" s="2">
        <v>2760.94</v>
      </c>
      <c r="G2108" s="2">
        <f>SALES­_DATA[[#This Row],[SALES]]-SALES­_DATA[[#This Row],[cost price]]</f>
        <v>0</v>
      </c>
      <c r="H2108" s="4">
        <v>38118</v>
      </c>
      <c r="I2108" s="1" t="s">
        <v>677</v>
      </c>
      <c r="J2108" t="s">
        <v>25</v>
      </c>
      <c r="K2108">
        <v>2</v>
      </c>
      <c r="L2108" t="str">
        <f t="shared" si="64"/>
        <v>Qtr 2</v>
      </c>
      <c r="M2108" t="s">
        <v>677</v>
      </c>
      <c r="N2108">
        <v>2004</v>
      </c>
      <c r="O2108" t="s">
        <v>566</v>
      </c>
      <c r="P2108" s="2">
        <v>72</v>
      </c>
      <c r="Q2108" t="s">
        <v>647</v>
      </c>
      <c r="R2108" t="s">
        <v>397</v>
      </c>
      <c r="S2108">
        <v>4085553659</v>
      </c>
      <c r="T2108" t="s">
        <v>398</v>
      </c>
      <c r="V2108" t="s">
        <v>399</v>
      </c>
      <c r="W2108" t="s">
        <v>55</v>
      </c>
      <c r="X2108" s="3">
        <v>94217</v>
      </c>
      <c r="Y2108" t="s">
        <v>32</v>
      </c>
      <c r="Z2108" t="s">
        <v>33</v>
      </c>
      <c r="AA2108" t="s">
        <v>102</v>
      </c>
      <c r="AB2108" t="s">
        <v>400</v>
      </c>
      <c r="AC2108" t="str">
        <f t="shared" si="65"/>
        <v>Frick Sue</v>
      </c>
      <c r="AD2108" t="s">
        <v>36</v>
      </c>
    </row>
    <row r="2109" spans="1:30" x14ac:dyDescent="0.4">
      <c r="A2109">
        <v>10263</v>
      </c>
      <c r="B2109">
        <v>24</v>
      </c>
      <c r="C2109" s="2">
        <v>75.349999999999994</v>
      </c>
      <c r="D2109" s="2">
        <f>SALES­_DATA[[#This Row],[PRICEEACH]]*SALES­_DATA[[#This Row],[QUANTITYORDERED]]</f>
        <v>1808.3999999999999</v>
      </c>
      <c r="E2109">
        <v>11</v>
      </c>
      <c r="F2109" s="2">
        <v>1808.4</v>
      </c>
      <c r="G2109" s="2">
        <f>SALES­_DATA[[#This Row],[SALES]]-SALES­_DATA[[#This Row],[cost price]]</f>
        <v>0</v>
      </c>
      <c r="H2109" s="4">
        <v>38166</v>
      </c>
      <c r="I2109" s="1" t="s">
        <v>684</v>
      </c>
      <c r="J2109" t="s">
        <v>25</v>
      </c>
      <c r="K2109">
        <v>2</v>
      </c>
      <c r="L2109" t="str">
        <f t="shared" si="64"/>
        <v>Qtr 2</v>
      </c>
      <c r="M2109" t="s">
        <v>684</v>
      </c>
      <c r="N2109">
        <v>2004</v>
      </c>
      <c r="O2109" t="s">
        <v>566</v>
      </c>
      <c r="P2109" s="2">
        <v>72</v>
      </c>
      <c r="Q2109" t="s">
        <v>647</v>
      </c>
      <c r="R2109" t="s">
        <v>109</v>
      </c>
      <c r="S2109">
        <v>2035552570</v>
      </c>
      <c r="T2109" t="s">
        <v>110</v>
      </c>
      <c r="V2109" t="s">
        <v>111</v>
      </c>
      <c r="W2109" t="s">
        <v>112</v>
      </c>
      <c r="X2109" s="3">
        <v>97562</v>
      </c>
      <c r="Y2109" t="s">
        <v>32</v>
      </c>
      <c r="Z2109" t="s">
        <v>33</v>
      </c>
      <c r="AA2109" t="s">
        <v>113</v>
      </c>
      <c r="AB2109" t="s">
        <v>57</v>
      </c>
      <c r="AC2109" t="str">
        <f t="shared" si="65"/>
        <v>King Julie</v>
      </c>
      <c r="AD2109" t="s">
        <v>36</v>
      </c>
    </row>
    <row r="2110" spans="1:30" x14ac:dyDescent="0.4">
      <c r="A2110">
        <v>10275</v>
      </c>
      <c r="B2110">
        <v>27</v>
      </c>
      <c r="C2110" s="2">
        <v>62.31</v>
      </c>
      <c r="D2110" s="2">
        <f>SALES­_DATA[[#This Row],[PRICEEACH]]*SALES­_DATA[[#This Row],[QUANTITYORDERED]]</f>
        <v>1682.3700000000001</v>
      </c>
      <c r="E2110">
        <v>10</v>
      </c>
      <c r="F2110" s="2">
        <v>1682.37</v>
      </c>
      <c r="G2110" s="2">
        <f>SALES­_DATA[[#This Row],[SALES]]-SALES­_DATA[[#This Row],[cost price]]</f>
        <v>0</v>
      </c>
      <c r="H2110" s="4">
        <v>38191</v>
      </c>
      <c r="I2110" s="1" t="s">
        <v>678</v>
      </c>
      <c r="J2110" t="s">
        <v>25</v>
      </c>
      <c r="K2110">
        <v>3</v>
      </c>
      <c r="L2110" t="str">
        <f t="shared" si="64"/>
        <v>Qtr 3</v>
      </c>
      <c r="M2110" t="s">
        <v>678</v>
      </c>
      <c r="N2110">
        <v>2004</v>
      </c>
      <c r="O2110" t="s">
        <v>566</v>
      </c>
      <c r="P2110" s="2">
        <v>72</v>
      </c>
      <c r="Q2110" t="s">
        <v>647</v>
      </c>
      <c r="R2110" t="s">
        <v>114</v>
      </c>
      <c r="S2110" t="s">
        <v>115</v>
      </c>
      <c r="T2110" t="s">
        <v>116</v>
      </c>
      <c r="V2110" t="s">
        <v>117</v>
      </c>
      <c r="W2110" t="s">
        <v>687</v>
      </c>
      <c r="X2110" s="3">
        <v>44000</v>
      </c>
      <c r="Y2110" t="s">
        <v>41</v>
      </c>
      <c r="Z2110" t="s">
        <v>42</v>
      </c>
      <c r="AA2110" t="s">
        <v>118</v>
      </c>
      <c r="AB2110" t="s">
        <v>119</v>
      </c>
      <c r="AC2110" t="str">
        <f t="shared" si="65"/>
        <v>Labrune Janine</v>
      </c>
      <c r="AD2110" t="s">
        <v>36</v>
      </c>
    </row>
    <row r="2111" spans="1:30" x14ac:dyDescent="0.4">
      <c r="A2111">
        <v>10284</v>
      </c>
      <c r="B2111">
        <v>21</v>
      </c>
      <c r="C2111" s="2">
        <v>71</v>
      </c>
      <c r="D2111" s="2">
        <f>SALES­_DATA[[#This Row],[PRICEEACH]]*SALES­_DATA[[#This Row],[QUANTITYORDERED]]</f>
        <v>1491</v>
      </c>
      <c r="E2111">
        <v>2</v>
      </c>
      <c r="F2111" s="2">
        <v>1491</v>
      </c>
      <c r="G2111" s="2">
        <f>SALES­_DATA[[#This Row],[SALES]]-SALES­_DATA[[#This Row],[cost price]]</f>
        <v>0</v>
      </c>
      <c r="H2111" s="4">
        <v>38220</v>
      </c>
      <c r="I2111" s="1" t="s">
        <v>679</v>
      </c>
      <c r="J2111" t="s">
        <v>25</v>
      </c>
      <c r="K2111">
        <v>3</v>
      </c>
      <c r="L2111" t="str">
        <f t="shared" si="64"/>
        <v>Qtr 3</v>
      </c>
      <c r="M2111" t="s">
        <v>679</v>
      </c>
      <c r="N2111">
        <v>2004</v>
      </c>
      <c r="O2111" t="s">
        <v>566</v>
      </c>
      <c r="P2111" s="2">
        <v>72</v>
      </c>
      <c r="Q2111" t="s">
        <v>647</v>
      </c>
      <c r="R2111" t="s">
        <v>543</v>
      </c>
      <c r="S2111" t="s">
        <v>544</v>
      </c>
      <c r="T2111" t="s">
        <v>545</v>
      </c>
      <c r="V2111" t="s">
        <v>546</v>
      </c>
      <c r="W2111" t="s">
        <v>687</v>
      </c>
      <c r="X2111" s="3" t="s">
        <v>547</v>
      </c>
      <c r="Y2111" t="s">
        <v>78</v>
      </c>
      <c r="Z2111" t="s">
        <v>42</v>
      </c>
      <c r="AA2111" t="s">
        <v>548</v>
      </c>
      <c r="AB2111" t="s">
        <v>549</v>
      </c>
      <c r="AC2111" t="str">
        <f t="shared" si="65"/>
        <v>Klaeboe Jan</v>
      </c>
      <c r="AD2111" t="s">
        <v>36</v>
      </c>
    </row>
    <row r="2112" spans="1:30" x14ac:dyDescent="0.4">
      <c r="A2112">
        <v>10297</v>
      </c>
      <c r="B2112">
        <v>23</v>
      </c>
      <c r="C2112" s="2">
        <v>72.45</v>
      </c>
      <c r="D2112" s="2">
        <f>SALES­_DATA[[#This Row],[PRICEEACH]]*SALES­_DATA[[#This Row],[QUANTITYORDERED]]</f>
        <v>1666.3500000000001</v>
      </c>
      <c r="E2112">
        <v>5</v>
      </c>
      <c r="F2112" s="2">
        <v>1666.35</v>
      </c>
      <c r="G2112" s="2">
        <f>SALES­_DATA[[#This Row],[SALES]]-SALES­_DATA[[#This Row],[cost price]]</f>
        <v>0</v>
      </c>
      <c r="H2112" s="4">
        <v>38246</v>
      </c>
      <c r="I2112" s="1" t="s">
        <v>685</v>
      </c>
      <c r="J2112" t="s">
        <v>25</v>
      </c>
      <c r="K2112">
        <v>3</v>
      </c>
      <c r="L2112" t="str">
        <f t="shared" si="64"/>
        <v>Qtr 3</v>
      </c>
      <c r="M2112" t="s">
        <v>685</v>
      </c>
      <c r="N2112">
        <v>2004</v>
      </c>
      <c r="O2112" t="s">
        <v>566</v>
      </c>
      <c r="P2112" s="2">
        <v>72</v>
      </c>
      <c r="Q2112" t="s">
        <v>647</v>
      </c>
      <c r="R2112" t="s">
        <v>479</v>
      </c>
      <c r="S2112" t="s">
        <v>480</v>
      </c>
      <c r="T2112" t="s">
        <v>481</v>
      </c>
      <c r="U2112" t="s">
        <v>482</v>
      </c>
      <c r="V2112" t="s">
        <v>483</v>
      </c>
      <c r="W2112" t="s">
        <v>687</v>
      </c>
      <c r="X2112" s="3">
        <v>2</v>
      </c>
      <c r="Y2112" t="s">
        <v>484</v>
      </c>
      <c r="Z2112" t="s">
        <v>42</v>
      </c>
      <c r="AA2112" t="s">
        <v>485</v>
      </c>
      <c r="AB2112" t="s">
        <v>486</v>
      </c>
      <c r="AC2112" t="str">
        <f t="shared" si="65"/>
        <v>Cassidy Dean</v>
      </c>
      <c r="AD2112" t="s">
        <v>36</v>
      </c>
    </row>
    <row r="2113" spans="1:30" x14ac:dyDescent="0.4">
      <c r="A2113">
        <v>10308</v>
      </c>
      <c r="B2113">
        <v>44</v>
      </c>
      <c r="C2113" s="2">
        <v>83.32</v>
      </c>
      <c r="D2113" s="2">
        <f>SALES­_DATA[[#This Row],[PRICEEACH]]*SALES­_DATA[[#This Row],[QUANTITYORDERED]]</f>
        <v>3666.08</v>
      </c>
      <c r="E2113">
        <v>8</v>
      </c>
      <c r="F2113" s="2">
        <v>3666.08</v>
      </c>
      <c r="G2113" s="2">
        <f>SALES­_DATA[[#This Row],[SALES]]-SALES­_DATA[[#This Row],[cost price]]</f>
        <v>0</v>
      </c>
      <c r="H2113" s="4">
        <v>38275</v>
      </c>
      <c r="I2113" s="1" t="s">
        <v>680</v>
      </c>
      <c r="J2113" t="s">
        <v>25</v>
      </c>
      <c r="K2113">
        <v>4</v>
      </c>
      <c r="L2113" t="str">
        <f t="shared" si="64"/>
        <v>Qtr 4</v>
      </c>
      <c r="M2113" t="s">
        <v>680</v>
      </c>
      <c r="N2113">
        <v>2004</v>
      </c>
      <c r="O2113" t="s">
        <v>566</v>
      </c>
      <c r="P2113" s="2">
        <v>72</v>
      </c>
      <c r="Q2113" t="s">
        <v>647</v>
      </c>
      <c r="R2113" t="s">
        <v>317</v>
      </c>
      <c r="S2113">
        <v>9145554562</v>
      </c>
      <c r="T2113" t="s">
        <v>318</v>
      </c>
      <c r="V2113" t="s">
        <v>319</v>
      </c>
      <c r="W2113" t="s">
        <v>31</v>
      </c>
      <c r="X2113" s="3">
        <v>24067</v>
      </c>
      <c r="Y2113" t="s">
        <v>32</v>
      </c>
      <c r="Z2113" t="s">
        <v>33</v>
      </c>
      <c r="AA2113" t="s">
        <v>102</v>
      </c>
      <c r="AB2113" t="s">
        <v>238</v>
      </c>
      <c r="AC2113" t="str">
        <f t="shared" si="65"/>
        <v>Frick Steve</v>
      </c>
      <c r="AD2113" t="s">
        <v>51</v>
      </c>
    </row>
    <row r="2114" spans="1:30" x14ac:dyDescent="0.4">
      <c r="A2114">
        <v>10317</v>
      </c>
      <c r="B2114">
        <v>35</v>
      </c>
      <c r="C2114" s="2">
        <v>83.32</v>
      </c>
      <c r="D2114" s="2">
        <f>SALES­_DATA[[#This Row],[PRICEEACH]]*SALES­_DATA[[#This Row],[QUANTITYORDERED]]</f>
        <v>2916.2</v>
      </c>
      <c r="E2114">
        <v>1</v>
      </c>
      <c r="F2114" s="2">
        <v>2916.2</v>
      </c>
      <c r="G2114" s="2">
        <f>SALES­_DATA[[#This Row],[SALES]]-SALES­_DATA[[#This Row],[cost price]]</f>
        <v>0</v>
      </c>
      <c r="H2114" s="4">
        <v>38293</v>
      </c>
      <c r="I2114" s="1" t="s">
        <v>681</v>
      </c>
      <c r="J2114" t="s">
        <v>25</v>
      </c>
      <c r="K2114">
        <v>4</v>
      </c>
      <c r="L2114" t="str">
        <f t="shared" si="64"/>
        <v>Qtr 4</v>
      </c>
      <c r="M2114" t="s">
        <v>681</v>
      </c>
      <c r="N2114">
        <v>2004</v>
      </c>
      <c r="O2114" t="s">
        <v>566</v>
      </c>
      <c r="P2114" s="2">
        <v>72</v>
      </c>
      <c r="Q2114" t="s">
        <v>647</v>
      </c>
      <c r="R2114" t="s">
        <v>62</v>
      </c>
      <c r="S2114">
        <v>6505556809</v>
      </c>
      <c r="T2114" t="s">
        <v>63</v>
      </c>
      <c r="V2114" t="s">
        <v>64</v>
      </c>
      <c r="W2114" t="s">
        <v>55</v>
      </c>
      <c r="X2114" s="3">
        <v>94217</v>
      </c>
      <c r="Y2114" t="s">
        <v>32</v>
      </c>
      <c r="Z2114" t="s">
        <v>33</v>
      </c>
      <c r="AA2114" t="s">
        <v>65</v>
      </c>
      <c r="AB2114" t="s">
        <v>66</v>
      </c>
      <c r="AC2114" t="str">
        <f t="shared" si="65"/>
        <v>Hirano Juri</v>
      </c>
      <c r="AD2114" t="s">
        <v>36</v>
      </c>
    </row>
    <row r="2115" spans="1:30" x14ac:dyDescent="0.4">
      <c r="A2115">
        <v>10328</v>
      </c>
      <c r="B2115">
        <v>43</v>
      </c>
      <c r="C2115" s="2">
        <v>60.86</v>
      </c>
      <c r="D2115" s="2">
        <f>SALES­_DATA[[#This Row],[PRICEEACH]]*SALES­_DATA[[#This Row],[QUANTITYORDERED]]</f>
        <v>2616.98</v>
      </c>
      <c r="E2115">
        <v>4</v>
      </c>
      <c r="F2115" s="2">
        <v>2616.98</v>
      </c>
      <c r="G2115" s="2">
        <f>SALES­_DATA[[#This Row],[SALES]]-SALES­_DATA[[#This Row],[cost price]]</f>
        <v>0</v>
      </c>
      <c r="H2115" s="4">
        <v>38303</v>
      </c>
      <c r="I2115" s="1" t="s">
        <v>681</v>
      </c>
      <c r="J2115" t="s">
        <v>25</v>
      </c>
      <c r="K2115">
        <v>4</v>
      </c>
      <c r="L2115" t="str">
        <f t="shared" ref="L2115:L2178" si="66">CONCATENATE("Qtr", " ",K2115)</f>
        <v>Qtr 4</v>
      </c>
      <c r="M2115" t="s">
        <v>681</v>
      </c>
      <c r="N2115">
        <v>2004</v>
      </c>
      <c r="O2115" t="s">
        <v>566</v>
      </c>
      <c r="P2115" s="2">
        <v>72</v>
      </c>
      <c r="Q2115" t="s">
        <v>647</v>
      </c>
      <c r="R2115" t="s">
        <v>552</v>
      </c>
      <c r="S2115" t="s">
        <v>553</v>
      </c>
      <c r="T2115" t="s">
        <v>554</v>
      </c>
      <c r="V2115" t="s">
        <v>555</v>
      </c>
      <c r="W2115" t="s">
        <v>687</v>
      </c>
      <c r="X2115" s="3">
        <v>24100</v>
      </c>
      <c r="Y2115" t="s">
        <v>258</v>
      </c>
      <c r="Z2115" t="s">
        <v>42</v>
      </c>
      <c r="AA2115" t="s">
        <v>556</v>
      </c>
      <c r="AB2115" t="s">
        <v>557</v>
      </c>
      <c r="AC2115" t="str">
        <f t="shared" ref="AC2115:AC2178" si="67">CONCATENATE(AA2115, " ",AB2115)</f>
        <v>Rovelli Giovanni</v>
      </c>
      <c r="AD2115" t="s">
        <v>36</v>
      </c>
    </row>
    <row r="2116" spans="1:30" x14ac:dyDescent="0.4">
      <c r="A2116">
        <v>10340</v>
      </c>
      <c r="B2116">
        <v>40</v>
      </c>
      <c r="C2116" s="2">
        <v>84.77</v>
      </c>
      <c r="D2116" s="2">
        <f>SALES­_DATA[[#This Row],[PRICEEACH]]*SALES­_DATA[[#This Row],[QUANTITYORDERED]]</f>
        <v>3390.7999999999997</v>
      </c>
      <c r="E2116">
        <v>1</v>
      </c>
      <c r="F2116" s="2">
        <v>3390.8</v>
      </c>
      <c r="G2116" s="2">
        <f>SALES­_DATA[[#This Row],[SALES]]-SALES­_DATA[[#This Row],[cost price]]</f>
        <v>0</v>
      </c>
      <c r="H2116" s="4">
        <v>38315</v>
      </c>
      <c r="I2116" s="1" t="s">
        <v>681</v>
      </c>
      <c r="J2116" t="s">
        <v>25</v>
      </c>
      <c r="K2116">
        <v>4</v>
      </c>
      <c r="L2116" t="str">
        <f t="shared" si="66"/>
        <v>Qtr 4</v>
      </c>
      <c r="M2116" t="s">
        <v>681</v>
      </c>
      <c r="N2116">
        <v>2004</v>
      </c>
      <c r="O2116" t="s">
        <v>566</v>
      </c>
      <c r="P2116" s="2">
        <v>72</v>
      </c>
      <c r="Q2116" t="s">
        <v>647</v>
      </c>
      <c r="R2116" t="s">
        <v>352</v>
      </c>
      <c r="S2116" t="s">
        <v>353</v>
      </c>
      <c r="T2116" t="s">
        <v>354</v>
      </c>
      <c r="V2116" t="s">
        <v>355</v>
      </c>
      <c r="W2116" t="s">
        <v>687</v>
      </c>
      <c r="X2116" s="3">
        <v>8022</v>
      </c>
      <c r="Y2116" t="s">
        <v>178</v>
      </c>
      <c r="Z2116" t="s">
        <v>42</v>
      </c>
      <c r="AA2116" t="s">
        <v>356</v>
      </c>
      <c r="AB2116" t="s">
        <v>357</v>
      </c>
      <c r="AC2116" t="str">
        <f t="shared" si="67"/>
        <v>Saavedra Eduardo</v>
      </c>
      <c r="AD2116" t="s">
        <v>51</v>
      </c>
    </row>
    <row r="2117" spans="1:30" x14ac:dyDescent="0.4">
      <c r="A2117">
        <v>10353</v>
      </c>
      <c r="B2117">
        <v>35</v>
      </c>
      <c r="C2117" s="2">
        <v>89.9</v>
      </c>
      <c r="D2117" s="2">
        <f>SALES­_DATA[[#This Row],[PRICEEACH]]*SALES­_DATA[[#This Row],[QUANTITYORDERED]]</f>
        <v>3146.5</v>
      </c>
      <c r="E2117">
        <v>3</v>
      </c>
      <c r="F2117" s="2">
        <v>3146.5</v>
      </c>
      <c r="G2117" s="2">
        <f>SALES­_DATA[[#This Row],[SALES]]-SALES­_DATA[[#This Row],[cost price]]</f>
        <v>0</v>
      </c>
      <c r="H2117" s="4">
        <v>38325</v>
      </c>
      <c r="I2117" s="1" t="s">
        <v>682</v>
      </c>
      <c r="J2117" t="s">
        <v>25</v>
      </c>
      <c r="K2117">
        <v>4</v>
      </c>
      <c r="L2117" t="str">
        <f t="shared" si="66"/>
        <v>Qtr 4</v>
      </c>
      <c r="M2117" t="s">
        <v>682</v>
      </c>
      <c r="N2117">
        <v>2004</v>
      </c>
      <c r="O2117" t="s">
        <v>566</v>
      </c>
      <c r="P2117" s="2">
        <v>72</v>
      </c>
      <c r="Q2117" t="s">
        <v>647</v>
      </c>
      <c r="R2117" t="s">
        <v>568</v>
      </c>
      <c r="S2117">
        <v>2035554407</v>
      </c>
      <c r="T2117" t="s">
        <v>569</v>
      </c>
      <c r="V2117" t="s">
        <v>516</v>
      </c>
      <c r="W2117" t="s">
        <v>112</v>
      </c>
      <c r="X2117" s="3">
        <v>97561</v>
      </c>
      <c r="Y2117" t="s">
        <v>32</v>
      </c>
      <c r="Z2117" t="s">
        <v>33</v>
      </c>
      <c r="AA2117" t="s">
        <v>570</v>
      </c>
      <c r="AB2117" t="s">
        <v>571</v>
      </c>
      <c r="AC2117" t="str">
        <f t="shared" si="67"/>
        <v>Lewis Dan</v>
      </c>
      <c r="AD2117" t="s">
        <v>51</v>
      </c>
    </row>
    <row r="2118" spans="1:30" x14ac:dyDescent="0.4">
      <c r="A2118">
        <v>10361</v>
      </c>
      <c r="B2118">
        <v>25</v>
      </c>
      <c r="C2118" s="2">
        <v>62.46</v>
      </c>
      <c r="D2118" s="2">
        <f>SALES­_DATA[[#This Row],[PRICEEACH]]*SALES­_DATA[[#This Row],[QUANTITYORDERED]]</f>
        <v>1561.5</v>
      </c>
      <c r="E2118">
        <v>1</v>
      </c>
      <c r="F2118" s="2">
        <v>1561.5</v>
      </c>
      <c r="G2118" s="2">
        <f>SALES­_DATA[[#This Row],[SALES]]-SALES­_DATA[[#This Row],[cost price]]</f>
        <v>0</v>
      </c>
      <c r="H2118" s="4">
        <v>38338</v>
      </c>
      <c r="I2118" s="1" t="s">
        <v>682</v>
      </c>
      <c r="J2118" t="s">
        <v>25</v>
      </c>
      <c r="K2118">
        <v>4</v>
      </c>
      <c r="L2118" t="str">
        <f t="shared" si="66"/>
        <v>Qtr 4</v>
      </c>
      <c r="M2118" t="s">
        <v>682</v>
      </c>
      <c r="N2118">
        <v>2004</v>
      </c>
      <c r="O2118" t="s">
        <v>566</v>
      </c>
      <c r="P2118" s="2">
        <v>72</v>
      </c>
      <c r="Q2118" t="s">
        <v>647</v>
      </c>
      <c r="R2118" t="s">
        <v>152</v>
      </c>
      <c r="S2118" t="s">
        <v>153</v>
      </c>
      <c r="T2118" t="s">
        <v>154</v>
      </c>
      <c r="U2118" t="s">
        <v>155</v>
      </c>
      <c r="V2118" t="s">
        <v>156</v>
      </c>
      <c r="W2118" t="s">
        <v>157</v>
      </c>
      <c r="X2118" s="3">
        <v>2067</v>
      </c>
      <c r="Y2118" t="s">
        <v>95</v>
      </c>
      <c r="Z2118" t="s">
        <v>96</v>
      </c>
      <c r="AA2118" t="s">
        <v>158</v>
      </c>
      <c r="AB2118" t="s">
        <v>159</v>
      </c>
      <c r="AC2118" t="str">
        <f t="shared" si="67"/>
        <v>Huxley Adrian</v>
      </c>
      <c r="AD2118" t="s">
        <v>36</v>
      </c>
    </row>
    <row r="2119" spans="1:30" x14ac:dyDescent="0.4">
      <c r="A2119">
        <v>10375</v>
      </c>
      <c r="B2119">
        <v>43</v>
      </c>
      <c r="C2119" s="2">
        <v>100</v>
      </c>
      <c r="D2119" s="2">
        <f>SALES­_DATA[[#This Row],[PRICEEACH]]*SALES­_DATA[[#This Row],[QUANTITYORDERED]]</f>
        <v>4300</v>
      </c>
      <c r="E2119">
        <v>2</v>
      </c>
      <c r="F2119" s="2">
        <v>10039.6</v>
      </c>
      <c r="G2119" s="2">
        <f>SALES­_DATA[[#This Row],[SALES]]-SALES­_DATA[[#This Row],[cost price]]</f>
        <v>5739.6</v>
      </c>
      <c r="H2119" s="4">
        <v>38386</v>
      </c>
      <c r="I2119" s="1" t="s">
        <v>676</v>
      </c>
      <c r="J2119" t="s">
        <v>25</v>
      </c>
      <c r="K2119">
        <v>1</v>
      </c>
      <c r="L2119" t="str">
        <f t="shared" si="66"/>
        <v>Qtr 1</v>
      </c>
      <c r="M2119" t="s">
        <v>676</v>
      </c>
      <c r="N2119">
        <v>2005</v>
      </c>
      <c r="O2119" t="s">
        <v>566</v>
      </c>
      <c r="P2119" s="2">
        <v>72</v>
      </c>
      <c r="Q2119" t="s">
        <v>647</v>
      </c>
      <c r="R2119" t="s">
        <v>114</v>
      </c>
      <c r="S2119" t="s">
        <v>115</v>
      </c>
      <c r="T2119" t="s">
        <v>116</v>
      </c>
      <c r="V2119" t="s">
        <v>117</v>
      </c>
      <c r="W2119" t="s">
        <v>687</v>
      </c>
      <c r="X2119" s="3">
        <v>44000</v>
      </c>
      <c r="Y2119" t="s">
        <v>41</v>
      </c>
      <c r="Z2119" t="s">
        <v>42</v>
      </c>
      <c r="AA2119" t="s">
        <v>118</v>
      </c>
      <c r="AB2119" t="s">
        <v>119</v>
      </c>
      <c r="AC2119" t="str">
        <f t="shared" si="67"/>
        <v>Labrune Janine</v>
      </c>
      <c r="AD2119" t="s">
        <v>151</v>
      </c>
    </row>
    <row r="2120" spans="1:30" x14ac:dyDescent="0.4">
      <c r="A2120">
        <v>10386</v>
      </c>
      <c r="B2120">
        <v>50</v>
      </c>
      <c r="C2120" s="2">
        <v>63.34</v>
      </c>
      <c r="D2120" s="2">
        <f>SALES­_DATA[[#This Row],[PRICEEACH]]*SALES­_DATA[[#This Row],[QUANTITYORDERED]]</f>
        <v>3167</v>
      </c>
      <c r="E2120">
        <v>8</v>
      </c>
      <c r="F2120" s="2">
        <v>3167</v>
      </c>
      <c r="G2120" s="2">
        <f>SALES­_DATA[[#This Row],[SALES]]-SALES­_DATA[[#This Row],[cost price]]</f>
        <v>0</v>
      </c>
      <c r="H2120" s="4">
        <v>38412</v>
      </c>
      <c r="I2120" s="1" t="s">
        <v>686</v>
      </c>
      <c r="J2120" t="s">
        <v>408</v>
      </c>
      <c r="K2120">
        <v>1</v>
      </c>
      <c r="L2120" t="str">
        <f t="shared" si="66"/>
        <v>Qtr 1</v>
      </c>
      <c r="M2120" t="s">
        <v>686</v>
      </c>
      <c r="N2120">
        <v>2005</v>
      </c>
      <c r="O2120" t="s">
        <v>566</v>
      </c>
      <c r="P2120" s="2">
        <v>72</v>
      </c>
      <c r="Q2120" t="s">
        <v>647</v>
      </c>
      <c r="R2120" t="s">
        <v>174</v>
      </c>
      <c r="S2120" t="s">
        <v>175</v>
      </c>
      <c r="T2120" t="s">
        <v>176</v>
      </c>
      <c r="V2120" t="s">
        <v>177</v>
      </c>
      <c r="W2120" t="s">
        <v>687</v>
      </c>
      <c r="X2120" s="3">
        <v>28034</v>
      </c>
      <c r="Y2120" t="s">
        <v>178</v>
      </c>
      <c r="Z2120" t="s">
        <v>42</v>
      </c>
      <c r="AA2120" t="s">
        <v>179</v>
      </c>
      <c r="AB2120" t="s">
        <v>180</v>
      </c>
      <c r="AC2120" t="str">
        <f t="shared" si="67"/>
        <v>Freyre Diego</v>
      </c>
      <c r="AD2120" t="s">
        <v>51</v>
      </c>
    </row>
    <row r="2121" spans="1:30" x14ac:dyDescent="0.4">
      <c r="A2121">
        <v>10398</v>
      </c>
      <c r="B2121">
        <v>45</v>
      </c>
      <c r="C2121" s="2">
        <v>78.25</v>
      </c>
      <c r="D2121" s="2">
        <f>SALES­_DATA[[#This Row],[PRICEEACH]]*SALES­_DATA[[#This Row],[QUANTITYORDERED]]</f>
        <v>3521.25</v>
      </c>
      <c r="E2121">
        <v>14</v>
      </c>
      <c r="F2121" s="2">
        <v>3521.25</v>
      </c>
      <c r="G2121" s="2">
        <f>SALES­_DATA[[#This Row],[SALES]]-SALES­_DATA[[#This Row],[cost price]]</f>
        <v>0</v>
      </c>
      <c r="H2121" s="4">
        <v>38441</v>
      </c>
      <c r="I2121" s="1" t="s">
        <v>686</v>
      </c>
      <c r="J2121" t="s">
        <v>25</v>
      </c>
      <c r="K2121">
        <v>1</v>
      </c>
      <c r="L2121" t="str">
        <f t="shared" si="66"/>
        <v>Qtr 1</v>
      </c>
      <c r="M2121" t="s">
        <v>686</v>
      </c>
      <c r="N2121">
        <v>2005</v>
      </c>
      <c r="O2121" t="s">
        <v>566</v>
      </c>
      <c r="P2121" s="2">
        <v>72</v>
      </c>
      <c r="Q2121" t="s">
        <v>647</v>
      </c>
      <c r="R2121" t="s">
        <v>37</v>
      </c>
      <c r="S2121" t="s">
        <v>38</v>
      </c>
      <c r="T2121" t="s">
        <v>39</v>
      </c>
      <c r="V2121" t="s">
        <v>40</v>
      </c>
      <c r="W2121" t="s">
        <v>687</v>
      </c>
      <c r="X2121" s="3">
        <v>51100</v>
      </c>
      <c r="Y2121" t="s">
        <v>41</v>
      </c>
      <c r="Z2121" t="s">
        <v>42</v>
      </c>
      <c r="AA2121" t="s">
        <v>43</v>
      </c>
      <c r="AB2121" t="s">
        <v>44</v>
      </c>
      <c r="AC2121" t="str">
        <f t="shared" si="67"/>
        <v>Henriot Paul</v>
      </c>
      <c r="AD2121" t="s">
        <v>51</v>
      </c>
    </row>
    <row r="2122" spans="1:30" x14ac:dyDescent="0.4">
      <c r="A2122">
        <v>10401</v>
      </c>
      <c r="B2122">
        <v>52</v>
      </c>
      <c r="C2122" s="2">
        <v>81.14</v>
      </c>
      <c r="D2122" s="2">
        <f>SALES­_DATA[[#This Row],[PRICEEACH]]*SALES­_DATA[[#This Row],[QUANTITYORDERED]]</f>
        <v>4219.28</v>
      </c>
      <c r="E2122">
        <v>4</v>
      </c>
      <c r="F2122" s="2">
        <v>4219.28</v>
      </c>
      <c r="G2122" s="2">
        <f>SALES­_DATA[[#This Row],[SALES]]-SALES­_DATA[[#This Row],[cost price]]</f>
        <v>0</v>
      </c>
      <c r="H2122" s="4">
        <v>38445</v>
      </c>
      <c r="I2122" s="1" t="s">
        <v>683</v>
      </c>
      <c r="J2122" t="s">
        <v>401</v>
      </c>
      <c r="K2122">
        <v>2</v>
      </c>
      <c r="L2122" t="str">
        <f t="shared" si="66"/>
        <v>Qtr 2</v>
      </c>
      <c r="M2122" t="s">
        <v>683</v>
      </c>
      <c r="N2122">
        <v>2005</v>
      </c>
      <c r="O2122" t="s">
        <v>566</v>
      </c>
      <c r="P2122" s="2">
        <v>72</v>
      </c>
      <c r="Q2122" t="s">
        <v>647</v>
      </c>
      <c r="R2122" t="s">
        <v>104</v>
      </c>
      <c r="S2122">
        <v>2015559350</v>
      </c>
      <c r="T2122" t="s">
        <v>105</v>
      </c>
      <c r="V2122" t="s">
        <v>106</v>
      </c>
      <c r="W2122" t="s">
        <v>107</v>
      </c>
      <c r="X2122" s="3">
        <v>94019</v>
      </c>
      <c r="Y2122" t="s">
        <v>32</v>
      </c>
      <c r="Z2122" t="s">
        <v>33</v>
      </c>
      <c r="AA2122" t="s">
        <v>61</v>
      </c>
      <c r="AB2122" t="s">
        <v>108</v>
      </c>
      <c r="AC2122" t="str">
        <f t="shared" si="67"/>
        <v>Brown William</v>
      </c>
      <c r="AD2122" t="s">
        <v>51</v>
      </c>
    </row>
    <row r="2123" spans="1:30" x14ac:dyDescent="0.4">
      <c r="A2123">
        <v>10416</v>
      </c>
      <c r="B2123">
        <v>48</v>
      </c>
      <c r="C2123" s="2">
        <v>74.62</v>
      </c>
      <c r="D2123" s="2">
        <f>SALES­_DATA[[#This Row],[PRICEEACH]]*SALES­_DATA[[#This Row],[QUANTITYORDERED]]</f>
        <v>3581.76</v>
      </c>
      <c r="E2123">
        <v>5</v>
      </c>
      <c r="F2123" s="2">
        <v>3581.76</v>
      </c>
      <c r="G2123" s="2">
        <f>SALES­_DATA[[#This Row],[SALES]]-SALES­_DATA[[#This Row],[cost price]]</f>
        <v>0</v>
      </c>
      <c r="H2123" s="4">
        <v>38482</v>
      </c>
      <c r="I2123" s="1" t="s">
        <v>677</v>
      </c>
      <c r="J2123" t="s">
        <v>25</v>
      </c>
      <c r="K2123">
        <v>2</v>
      </c>
      <c r="L2123" t="str">
        <f t="shared" si="66"/>
        <v>Qtr 2</v>
      </c>
      <c r="M2123" t="s">
        <v>677</v>
      </c>
      <c r="N2123">
        <v>2005</v>
      </c>
      <c r="O2123" t="s">
        <v>566</v>
      </c>
      <c r="P2123" s="2">
        <v>72</v>
      </c>
      <c r="Q2123" t="s">
        <v>647</v>
      </c>
      <c r="R2123" t="s">
        <v>452</v>
      </c>
      <c r="S2123" t="s">
        <v>453</v>
      </c>
      <c r="T2123" t="s">
        <v>454</v>
      </c>
      <c r="V2123" t="s">
        <v>455</v>
      </c>
      <c r="W2123" t="s">
        <v>687</v>
      </c>
      <c r="X2123" s="3">
        <v>42100</v>
      </c>
      <c r="Y2123" t="s">
        <v>258</v>
      </c>
      <c r="Z2123" t="s">
        <v>42</v>
      </c>
      <c r="AA2123" t="s">
        <v>456</v>
      </c>
      <c r="AB2123" t="s">
        <v>457</v>
      </c>
      <c r="AC2123" t="str">
        <f t="shared" si="67"/>
        <v>Moroni Maurizio</v>
      </c>
      <c r="AD2123" t="s">
        <v>51</v>
      </c>
    </row>
    <row r="2124" spans="1:30" x14ac:dyDescent="0.4">
      <c r="A2124">
        <v>10108</v>
      </c>
      <c r="B2124">
        <v>31</v>
      </c>
      <c r="C2124" s="2">
        <v>68.709999999999994</v>
      </c>
      <c r="D2124" s="2">
        <f>SALES­_DATA[[#This Row],[PRICEEACH]]*SALES­_DATA[[#This Row],[QUANTITYORDERED]]</f>
        <v>2130.0099999999998</v>
      </c>
      <c r="E2124">
        <v>10</v>
      </c>
      <c r="F2124" s="2">
        <v>2130.0100000000002</v>
      </c>
      <c r="G2124" s="2">
        <f>SALES­_DATA[[#This Row],[SALES]]-SALES­_DATA[[#This Row],[cost price]]</f>
        <v>0</v>
      </c>
      <c r="H2124" s="4">
        <v>37683</v>
      </c>
      <c r="I2124" s="1" t="s">
        <v>686</v>
      </c>
      <c r="J2124" t="s">
        <v>25</v>
      </c>
      <c r="K2124">
        <v>1</v>
      </c>
      <c r="L2124" t="str">
        <f t="shared" si="66"/>
        <v>Qtr 1</v>
      </c>
      <c r="M2124" t="s">
        <v>686</v>
      </c>
      <c r="N2124">
        <v>2003</v>
      </c>
      <c r="O2124" t="s">
        <v>181</v>
      </c>
      <c r="P2124" s="2">
        <v>80</v>
      </c>
      <c r="Q2124" t="s">
        <v>648</v>
      </c>
      <c r="R2124" t="s">
        <v>425</v>
      </c>
      <c r="S2124" t="s">
        <v>426</v>
      </c>
      <c r="T2124" t="s">
        <v>427</v>
      </c>
      <c r="V2124" t="s">
        <v>428</v>
      </c>
      <c r="W2124" t="s">
        <v>687</v>
      </c>
      <c r="X2124" s="3" t="s">
        <v>429</v>
      </c>
      <c r="Y2124" t="s">
        <v>430</v>
      </c>
      <c r="Z2124" t="s">
        <v>200</v>
      </c>
      <c r="AA2124" t="s">
        <v>431</v>
      </c>
      <c r="AB2124" t="s">
        <v>432</v>
      </c>
      <c r="AC2124" t="str">
        <f t="shared" si="67"/>
        <v>Cruz Arnold</v>
      </c>
      <c r="AD2124" t="s">
        <v>36</v>
      </c>
    </row>
    <row r="2125" spans="1:30" x14ac:dyDescent="0.4">
      <c r="A2125">
        <v>10122</v>
      </c>
      <c r="B2125">
        <v>29</v>
      </c>
      <c r="C2125" s="2">
        <v>71.14</v>
      </c>
      <c r="D2125" s="2">
        <f>SALES­_DATA[[#This Row],[PRICEEACH]]*SALES­_DATA[[#This Row],[QUANTITYORDERED]]</f>
        <v>2063.06</v>
      </c>
      <c r="E2125">
        <v>14</v>
      </c>
      <c r="F2125" s="2">
        <v>2063.06</v>
      </c>
      <c r="G2125" s="2">
        <f>SALES­_DATA[[#This Row],[SALES]]-SALES­_DATA[[#This Row],[cost price]]</f>
        <v>0</v>
      </c>
      <c r="H2125" s="4">
        <v>37749</v>
      </c>
      <c r="I2125" s="1" t="s">
        <v>677</v>
      </c>
      <c r="J2125" t="s">
        <v>25</v>
      </c>
      <c r="K2125">
        <v>2</v>
      </c>
      <c r="L2125" t="str">
        <f t="shared" si="66"/>
        <v>Qtr 2</v>
      </c>
      <c r="M2125" t="s">
        <v>677</v>
      </c>
      <c r="N2125">
        <v>2003</v>
      </c>
      <c r="O2125" t="s">
        <v>181</v>
      </c>
      <c r="P2125" s="2">
        <v>80</v>
      </c>
      <c r="Q2125" t="s">
        <v>648</v>
      </c>
      <c r="R2125" t="s">
        <v>433</v>
      </c>
      <c r="S2125" t="s">
        <v>434</v>
      </c>
      <c r="T2125" t="s">
        <v>435</v>
      </c>
      <c r="V2125" t="s">
        <v>436</v>
      </c>
      <c r="W2125" t="s">
        <v>687</v>
      </c>
      <c r="X2125" s="3">
        <v>13008</v>
      </c>
      <c r="Y2125" t="s">
        <v>41</v>
      </c>
      <c r="Z2125" t="s">
        <v>42</v>
      </c>
      <c r="AA2125" t="s">
        <v>437</v>
      </c>
      <c r="AB2125" t="s">
        <v>438</v>
      </c>
      <c r="AC2125" t="str">
        <f t="shared" si="67"/>
        <v>Lebihan Laurence</v>
      </c>
      <c r="AD2125" t="s">
        <v>36</v>
      </c>
    </row>
    <row r="2126" spans="1:30" x14ac:dyDescent="0.4">
      <c r="A2126">
        <v>10135</v>
      </c>
      <c r="B2126">
        <v>23</v>
      </c>
      <c r="C2126" s="2">
        <v>87.31</v>
      </c>
      <c r="D2126" s="2">
        <f>SALES­_DATA[[#This Row],[PRICEEACH]]*SALES­_DATA[[#This Row],[QUANTITYORDERED]]</f>
        <v>2008.13</v>
      </c>
      <c r="E2126">
        <v>11</v>
      </c>
      <c r="F2126" s="2">
        <v>2008.13</v>
      </c>
      <c r="G2126" s="2">
        <f>SALES­_DATA[[#This Row],[SALES]]-SALES­_DATA[[#This Row],[cost price]]</f>
        <v>0</v>
      </c>
      <c r="H2126" s="4">
        <v>37804</v>
      </c>
      <c r="I2126" s="1" t="s">
        <v>678</v>
      </c>
      <c r="J2126" t="s">
        <v>25</v>
      </c>
      <c r="K2126">
        <v>3</v>
      </c>
      <c r="L2126" t="str">
        <f t="shared" si="66"/>
        <v>Qtr 3</v>
      </c>
      <c r="M2126" t="s">
        <v>678</v>
      </c>
      <c r="N2126">
        <v>2003</v>
      </c>
      <c r="O2126" t="s">
        <v>181</v>
      </c>
      <c r="P2126" s="2">
        <v>80</v>
      </c>
      <c r="Q2126" t="s">
        <v>648</v>
      </c>
      <c r="R2126" t="s">
        <v>272</v>
      </c>
      <c r="S2126">
        <v>4155551450</v>
      </c>
      <c r="T2126" t="s">
        <v>273</v>
      </c>
      <c r="V2126" t="s">
        <v>274</v>
      </c>
      <c r="W2126" t="s">
        <v>55</v>
      </c>
      <c r="X2126" s="3">
        <v>97562</v>
      </c>
      <c r="Y2126" t="s">
        <v>32</v>
      </c>
      <c r="Z2126" t="s">
        <v>33</v>
      </c>
      <c r="AA2126" t="s">
        <v>275</v>
      </c>
      <c r="AB2126" t="s">
        <v>276</v>
      </c>
      <c r="AC2126" t="str">
        <f t="shared" si="67"/>
        <v>Nelson Valarie</v>
      </c>
      <c r="AD2126" t="s">
        <v>36</v>
      </c>
    </row>
    <row r="2127" spans="1:30" x14ac:dyDescent="0.4">
      <c r="A2127">
        <v>10147</v>
      </c>
      <c r="B2127">
        <v>31</v>
      </c>
      <c r="C2127" s="2">
        <v>64.67</v>
      </c>
      <c r="D2127" s="2">
        <f>SALES­_DATA[[#This Row],[PRICEEACH]]*SALES­_DATA[[#This Row],[QUANTITYORDERED]]</f>
        <v>2004.77</v>
      </c>
      <c r="E2127">
        <v>11</v>
      </c>
      <c r="F2127" s="2">
        <v>2004.77</v>
      </c>
      <c r="G2127" s="2">
        <f>SALES­_DATA[[#This Row],[SALES]]-SALES­_DATA[[#This Row],[cost price]]</f>
        <v>0</v>
      </c>
      <c r="H2127" s="4">
        <v>37869</v>
      </c>
      <c r="I2127" s="1" t="s">
        <v>685</v>
      </c>
      <c r="J2127" t="s">
        <v>25</v>
      </c>
      <c r="K2127">
        <v>3</v>
      </c>
      <c r="L2127" t="str">
        <f t="shared" si="66"/>
        <v>Qtr 3</v>
      </c>
      <c r="M2127" t="s">
        <v>685</v>
      </c>
      <c r="N2127">
        <v>2003</v>
      </c>
      <c r="O2127" t="s">
        <v>181</v>
      </c>
      <c r="P2127" s="2">
        <v>80</v>
      </c>
      <c r="Q2127" t="s">
        <v>648</v>
      </c>
      <c r="R2127" t="s">
        <v>281</v>
      </c>
      <c r="S2127">
        <v>6175558555</v>
      </c>
      <c r="T2127" t="s">
        <v>282</v>
      </c>
      <c r="V2127" t="s">
        <v>283</v>
      </c>
      <c r="W2127" t="s">
        <v>123</v>
      </c>
      <c r="X2127" s="3">
        <v>58339</v>
      </c>
      <c r="Y2127" t="s">
        <v>32</v>
      </c>
      <c r="Z2127" t="s">
        <v>33</v>
      </c>
      <c r="AA2127" t="s">
        <v>275</v>
      </c>
      <c r="AB2127" t="s">
        <v>284</v>
      </c>
      <c r="AC2127" t="str">
        <f t="shared" si="67"/>
        <v>Nelson Allen</v>
      </c>
      <c r="AD2127" t="s">
        <v>36</v>
      </c>
    </row>
    <row r="2128" spans="1:30" x14ac:dyDescent="0.4">
      <c r="A2128">
        <v>10159</v>
      </c>
      <c r="B2128">
        <v>23</v>
      </c>
      <c r="C2128" s="2">
        <v>67.099999999999994</v>
      </c>
      <c r="D2128" s="2">
        <f>SALES­_DATA[[#This Row],[PRICEEACH]]*SALES­_DATA[[#This Row],[QUANTITYORDERED]]</f>
        <v>1543.3</v>
      </c>
      <c r="E2128">
        <v>6</v>
      </c>
      <c r="F2128" s="2">
        <v>1543.3</v>
      </c>
      <c r="G2128" s="2">
        <f>SALES­_DATA[[#This Row],[SALES]]-SALES­_DATA[[#This Row],[cost price]]</f>
        <v>0</v>
      </c>
      <c r="H2128" s="4">
        <v>37904</v>
      </c>
      <c r="I2128" s="1" t="s">
        <v>680</v>
      </c>
      <c r="J2128" t="s">
        <v>25</v>
      </c>
      <c r="K2128">
        <v>4</v>
      </c>
      <c r="L2128" t="str">
        <f t="shared" si="66"/>
        <v>Qtr 4</v>
      </c>
      <c r="M2128" t="s">
        <v>680</v>
      </c>
      <c r="N2128">
        <v>2003</v>
      </c>
      <c r="O2128" t="s">
        <v>181</v>
      </c>
      <c r="P2128" s="2">
        <v>80</v>
      </c>
      <c r="Q2128" t="s">
        <v>648</v>
      </c>
      <c r="R2128" t="s">
        <v>58</v>
      </c>
      <c r="S2128">
        <v>6505551386</v>
      </c>
      <c r="T2128" t="s">
        <v>59</v>
      </c>
      <c r="V2128" t="s">
        <v>60</v>
      </c>
      <c r="W2128" t="s">
        <v>55</v>
      </c>
      <c r="X2128" s="3" t="s">
        <v>687</v>
      </c>
      <c r="Y2128" t="s">
        <v>32</v>
      </c>
      <c r="Z2128" t="s">
        <v>33</v>
      </c>
      <c r="AA2128" t="s">
        <v>61</v>
      </c>
      <c r="AB2128" t="s">
        <v>57</v>
      </c>
      <c r="AC2128" t="str">
        <f t="shared" si="67"/>
        <v>Brown Julie</v>
      </c>
      <c r="AD2128" t="s">
        <v>36</v>
      </c>
    </row>
    <row r="2129" spans="1:30" x14ac:dyDescent="0.4">
      <c r="A2129">
        <v>10169</v>
      </c>
      <c r="B2129">
        <v>24</v>
      </c>
      <c r="C2129" s="2">
        <v>94.58</v>
      </c>
      <c r="D2129" s="2">
        <f>SALES­_DATA[[#This Row],[PRICEEACH]]*SALES­_DATA[[#This Row],[QUANTITYORDERED]]</f>
        <v>2269.92</v>
      </c>
      <c r="E2129">
        <v>6</v>
      </c>
      <c r="F2129" s="2">
        <v>2269.92</v>
      </c>
      <c r="G2129" s="2">
        <f>SALES­_DATA[[#This Row],[SALES]]-SALES­_DATA[[#This Row],[cost price]]</f>
        <v>0</v>
      </c>
      <c r="H2129" s="4">
        <v>37929</v>
      </c>
      <c r="I2129" s="1" t="s">
        <v>681</v>
      </c>
      <c r="J2129" t="s">
        <v>25</v>
      </c>
      <c r="K2129">
        <v>4</v>
      </c>
      <c r="L2129" t="str">
        <f t="shared" si="66"/>
        <v>Qtr 4</v>
      </c>
      <c r="M2129" t="s">
        <v>681</v>
      </c>
      <c r="N2129">
        <v>2003</v>
      </c>
      <c r="O2129" t="s">
        <v>181</v>
      </c>
      <c r="P2129" s="2">
        <v>80</v>
      </c>
      <c r="Q2129" t="s">
        <v>648</v>
      </c>
      <c r="R2129" t="s">
        <v>285</v>
      </c>
      <c r="S2129" t="s">
        <v>286</v>
      </c>
      <c r="T2129" t="s">
        <v>287</v>
      </c>
      <c r="U2129" t="s">
        <v>288</v>
      </c>
      <c r="V2129" t="s">
        <v>289</v>
      </c>
      <c r="W2129" t="s">
        <v>157</v>
      </c>
      <c r="X2129" s="3">
        <v>2060</v>
      </c>
      <c r="Y2129" t="s">
        <v>95</v>
      </c>
      <c r="Z2129" t="s">
        <v>96</v>
      </c>
      <c r="AA2129" t="s">
        <v>290</v>
      </c>
      <c r="AB2129" t="s">
        <v>291</v>
      </c>
      <c r="AC2129" t="str">
        <f t="shared" si="67"/>
        <v>O'Hara Anna</v>
      </c>
      <c r="AD2129" t="s">
        <v>36</v>
      </c>
    </row>
    <row r="2130" spans="1:30" x14ac:dyDescent="0.4">
      <c r="A2130">
        <v>10180</v>
      </c>
      <c r="B2130">
        <v>28</v>
      </c>
      <c r="C2130" s="2">
        <v>71.14</v>
      </c>
      <c r="D2130" s="2">
        <f>SALES­_DATA[[#This Row],[PRICEEACH]]*SALES­_DATA[[#This Row],[QUANTITYORDERED]]</f>
        <v>1991.92</v>
      </c>
      <c r="E2130">
        <v>1</v>
      </c>
      <c r="F2130" s="2">
        <v>1991.92</v>
      </c>
      <c r="G2130" s="2">
        <f>SALES­_DATA[[#This Row],[SALES]]-SALES­_DATA[[#This Row],[cost price]]</f>
        <v>0</v>
      </c>
      <c r="H2130" s="4">
        <v>37936</v>
      </c>
      <c r="I2130" s="1" t="s">
        <v>681</v>
      </c>
      <c r="J2130" t="s">
        <v>25</v>
      </c>
      <c r="K2130">
        <v>4</v>
      </c>
      <c r="L2130" t="str">
        <f t="shared" si="66"/>
        <v>Qtr 4</v>
      </c>
      <c r="M2130" t="s">
        <v>681</v>
      </c>
      <c r="N2130">
        <v>2003</v>
      </c>
      <c r="O2130" t="s">
        <v>181</v>
      </c>
      <c r="P2130" s="2">
        <v>80</v>
      </c>
      <c r="Q2130" t="s">
        <v>648</v>
      </c>
      <c r="R2130" t="s">
        <v>67</v>
      </c>
      <c r="S2130" t="s">
        <v>68</v>
      </c>
      <c r="T2130" t="s">
        <v>69</v>
      </c>
      <c r="V2130" t="s">
        <v>70</v>
      </c>
      <c r="W2130" t="s">
        <v>687</v>
      </c>
      <c r="X2130" s="3">
        <v>59000</v>
      </c>
      <c r="Y2130" t="s">
        <v>41</v>
      </c>
      <c r="Z2130" t="s">
        <v>42</v>
      </c>
      <c r="AA2130" t="s">
        <v>71</v>
      </c>
      <c r="AB2130" t="s">
        <v>72</v>
      </c>
      <c r="AC2130" t="str">
        <f t="shared" si="67"/>
        <v>Rance Martine</v>
      </c>
      <c r="AD2130" t="s">
        <v>36</v>
      </c>
    </row>
    <row r="2131" spans="1:30" x14ac:dyDescent="0.4">
      <c r="A2131">
        <v>10191</v>
      </c>
      <c r="B2131">
        <v>44</v>
      </c>
      <c r="C2131" s="2">
        <v>66.290000000000006</v>
      </c>
      <c r="D2131" s="2">
        <f>SALES­_DATA[[#This Row],[PRICEEACH]]*SALES­_DATA[[#This Row],[QUANTITYORDERED]]</f>
        <v>2916.76</v>
      </c>
      <c r="E2131">
        <v>7</v>
      </c>
      <c r="F2131" s="2">
        <v>2916.76</v>
      </c>
      <c r="G2131" s="2">
        <f>SALES­_DATA[[#This Row],[SALES]]-SALES­_DATA[[#This Row],[cost price]]</f>
        <v>0</v>
      </c>
      <c r="H2131" s="4">
        <v>37945</v>
      </c>
      <c r="I2131" s="1" t="s">
        <v>681</v>
      </c>
      <c r="J2131" t="s">
        <v>25</v>
      </c>
      <c r="K2131">
        <v>4</v>
      </c>
      <c r="L2131" t="str">
        <f t="shared" si="66"/>
        <v>Qtr 4</v>
      </c>
      <c r="M2131" t="s">
        <v>681</v>
      </c>
      <c r="N2131">
        <v>2003</v>
      </c>
      <c r="O2131" t="s">
        <v>181</v>
      </c>
      <c r="P2131" s="2">
        <v>80</v>
      </c>
      <c r="Q2131" t="s">
        <v>648</v>
      </c>
      <c r="R2131" t="s">
        <v>439</v>
      </c>
      <c r="S2131" t="s">
        <v>440</v>
      </c>
      <c r="T2131" t="s">
        <v>441</v>
      </c>
      <c r="V2131" t="s">
        <v>442</v>
      </c>
      <c r="W2131" t="s">
        <v>687</v>
      </c>
      <c r="X2131" s="3">
        <v>50739</v>
      </c>
      <c r="Y2131" t="s">
        <v>443</v>
      </c>
      <c r="Z2131" t="s">
        <v>42</v>
      </c>
      <c r="AA2131" t="s">
        <v>444</v>
      </c>
      <c r="AB2131" t="s">
        <v>445</v>
      </c>
      <c r="AC2131" t="str">
        <f t="shared" si="67"/>
        <v>Pfalzheim Henriette</v>
      </c>
      <c r="AD2131" t="s">
        <v>36</v>
      </c>
    </row>
    <row r="2132" spans="1:30" x14ac:dyDescent="0.4">
      <c r="A2132">
        <v>10211</v>
      </c>
      <c r="B2132">
        <v>22</v>
      </c>
      <c r="C2132" s="2">
        <v>92.16</v>
      </c>
      <c r="D2132" s="2">
        <f>SALES­_DATA[[#This Row],[PRICEEACH]]*SALES­_DATA[[#This Row],[QUANTITYORDERED]]</f>
        <v>2027.52</v>
      </c>
      <c r="E2132">
        <v>6</v>
      </c>
      <c r="F2132" s="2">
        <v>2027.52</v>
      </c>
      <c r="G2132" s="2">
        <f>SALES­_DATA[[#This Row],[SALES]]-SALES­_DATA[[#This Row],[cost price]]</f>
        <v>0</v>
      </c>
      <c r="H2132" s="4">
        <v>38001</v>
      </c>
      <c r="I2132" s="1" t="s">
        <v>675</v>
      </c>
      <c r="J2132" t="s">
        <v>25</v>
      </c>
      <c r="K2132">
        <v>1</v>
      </c>
      <c r="L2132" t="str">
        <f t="shared" si="66"/>
        <v>Qtr 1</v>
      </c>
      <c r="M2132" t="s">
        <v>675</v>
      </c>
      <c r="N2132">
        <v>2004</v>
      </c>
      <c r="O2132" t="s">
        <v>181</v>
      </c>
      <c r="P2132" s="2">
        <v>80</v>
      </c>
      <c r="Q2132" t="s">
        <v>648</v>
      </c>
      <c r="R2132" t="s">
        <v>84</v>
      </c>
      <c r="S2132" t="s">
        <v>85</v>
      </c>
      <c r="T2132" t="s">
        <v>86</v>
      </c>
      <c r="V2132" t="s">
        <v>48</v>
      </c>
      <c r="W2132" t="s">
        <v>687</v>
      </c>
      <c r="X2132" s="3">
        <v>75016</v>
      </c>
      <c r="Y2132" t="s">
        <v>41</v>
      </c>
      <c r="Z2132" t="s">
        <v>42</v>
      </c>
      <c r="AA2132" t="s">
        <v>87</v>
      </c>
      <c r="AB2132" t="s">
        <v>88</v>
      </c>
      <c r="AC2132" t="str">
        <f t="shared" si="67"/>
        <v>Perrier Dominique</v>
      </c>
      <c r="AD2132" t="s">
        <v>36</v>
      </c>
    </row>
    <row r="2133" spans="1:30" x14ac:dyDescent="0.4">
      <c r="A2133">
        <v>10225</v>
      </c>
      <c r="B2133">
        <v>46</v>
      </c>
      <c r="C2133" s="2">
        <v>70.33</v>
      </c>
      <c r="D2133" s="2">
        <f>SALES­_DATA[[#This Row],[PRICEEACH]]*SALES­_DATA[[#This Row],[QUANTITYORDERED]]</f>
        <v>3235.18</v>
      </c>
      <c r="E2133">
        <v>13</v>
      </c>
      <c r="F2133" s="2">
        <v>3235.18</v>
      </c>
      <c r="G2133" s="2">
        <f>SALES­_DATA[[#This Row],[SALES]]-SALES­_DATA[[#This Row],[cost price]]</f>
        <v>0</v>
      </c>
      <c r="H2133" s="4">
        <v>38039</v>
      </c>
      <c r="I2133" s="1" t="s">
        <v>676</v>
      </c>
      <c r="J2133" t="s">
        <v>25</v>
      </c>
      <c r="K2133">
        <v>1</v>
      </c>
      <c r="L2133" t="str">
        <f t="shared" si="66"/>
        <v>Qtr 1</v>
      </c>
      <c r="M2133" t="s">
        <v>676</v>
      </c>
      <c r="N2133">
        <v>2004</v>
      </c>
      <c r="O2133" t="s">
        <v>181</v>
      </c>
      <c r="P2133" s="2">
        <v>80</v>
      </c>
      <c r="Q2133" t="s">
        <v>648</v>
      </c>
      <c r="R2133" t="s">
        <v>446</v>
      </c>
      <c r="S2133" t="s">
        <v>447</v>
      </c>
      <c r="T2133" t="s">
        <v>448</v>
      </c>
      <c r="V2133" t="s">
        <v>449</v>
      </c>
      <c r="W2133" t="s">
        <v>687</v>
      </c>
      <c r="X2133" s="3">
        <v>1203</v>
      </c>
      <c r="Y2133" t="s">
        <v>450</v>
      </c>
      <c r="Z2133" t="s">
        <v>42</v>
      </c>
      <c r="AA2133" t="s">
        <v>451</v>
      </c>
      <c r="AB2133" t="s">
        <v>103</v>
      </c>
      <c r="AC2133" t="str">
        <f t="shared" si="67"/>
        <v>Holz Michael</v>
      </c>
      <c r="AD2133" t="s">
        <v>51</v>
      </c>
    </row>
    <row r="2134" spans="1:30" x14ac:dyDescent="0.4">
      <c r="A2134">
        <v>10238</v>
      </c>
      <c r="B2134">
        <v>22</v>
      </c>
      <c r="C2134" s="2">
        <v>93.77</v>
      </c>
      <c r="D2134" s="2">
        <f>SALES­_DATA[[#This Row],[PRICEEACH]]*SALES­_DATA[[#This Row],[QUANTITYORDERED]]</f>
        <v>2062.94</v>
      </c>
      <c r="E2134">
        <v>7</v>
      </c>
      <c r="F2134" s="2">
        <v>2062.94</v>
      </c>
      <c r="G2134" s="2">
        <f>SALES­_DATA[[#This Row],[SALES]]-SALES­_DATA[[#This Row],[cost price]]</f>
        <v>0</v>
      </c>
      <c r="H2134" s="4">
        <v>38086</v>
      </c>
      <c r="I2134" s="1" t="s">
        <v>683</v>
      </c>
      <c r="J2134" t="s">
        <v>25</v>
      </c>
      <c r="K2134">
        <v>2</v>
      </c>
      <c r="L2134" t="str">
        <f t="shared" si="66"/>
        <v>Qtr 2</v>
      </c>
      <c r="M2134" t="s">
        <v>683</v>
      </c>
      <c r="N2134">
        <v>2004</v>
      </c>
      <c r="O2134" t="s">
        <v>181</v>
      </c>
      <c r="P2134" s="2">
        <v>80</v>
      </c>
      <c r="Q2134" t="s">
        <v>648</v>
      </c>
      <c r="R2134" t="s">
        <v>322</v>
      </c>
      <c r="S2134" t="s">
        <v>323</v>
      </c>
      <c r="T2134" t="s">
        <v>324</v>
      </c>
      <c r="V2134" t="s">
        <v>325</v>
      </c>
      <c r="W2134" t="s">
        <v>687</v>
      </c>
      <c r="X2134" s="3">
        <v>1734</v>
      </c>
      <c r="Y2134" t="s">
        <v>326</v>
      </c>
      <c r="Z2134" t="s">
        <v>42</v>
      </c>
      <c r="AA2134" t="s">
        <v>327</v>
      </c>
      <c r="AB2134" t="s">
        <v>328</v>
      </c>
      <c r="AC2134" t="str">
        <f t="shared" si="67"/>
        <v>Petersen Jytte</v>
      </c>
      <c r="AD2134" t="s">
        <v>36</v>
      </c>
    </row>
    <row r="2135" spans="1:30" x14ac:dyDescent="0.4">
      <c r="A2135">
        <v>10252</v>
      </c>
      <c r="B2135">
        <v>38</v>
      </c>
      <c r="C2135" s="2">
        <v>87.31</v>
      </c>
      <c r="D2135" s="2">
        <f>SALES­_DATA[[#This Row],[PRICEEACH]]*SALES­_DATA[[#This Row],[QUANTITYORDERED]]</f>
        <v>3317.78</v>
      </c>
      <c r="E2135">
        <v>3</v>
      </c>
      <c r="F2135" s="2">
        <v>3317.78</v>
      </c>
      <c r="G2135" s="2">
        <f>SALES­_DATA[[#This Row],[SALES]]-SALES­_DATA[[#This Row],[cost price]]</f>
        <v>0</v>
      </c>
      <c r="H2135" s="4">
        <v>38133</v>
      </c>
      <c r="I2135" s="1" t="s">
        <v>677</v>
      </c>
      <c r="J2135" t="s">
        <v>25</v>
      </c>
      <c r="K2135">
        <v>2</v>
      </c>
      <c r="L2135" t="str">
        <f t="shared" si="66"/>
        <v>Qtr 2</v>
      </c>
      <c r="M2135" t="s">
        <v>677</v>
      </c>
      <c r="N2135">
        <v>2004</v>
      </c>
      <c r="O2135" t="s">
        <v>181</v>
      </c>
      <c r="P2135" s="2">
        <v>80</v>
      </c>
      <c r="Q2135" t="s">
        <v>648</v>
      </c>
      <c r="R2135" t="s">
        <v>84</v>
      </c>
      <c r="S2135" t="s">
        <v>85</v>
      </c>
      <c r="T2135" t="s">
        <v>86</v>
      </c>
      <c r="V2135" t="s">
        <v>48</v>
      </c>
      <c r="W2135" t="s">
        <v>687</v>
      </c>
      <c r="X2135" s="3">
        <v>75016</v>
      </c>
      <c r="Y2135" t="s">
        <v>41</v>
      </c>
      <c r="Z2135" t="s">
        <v>42</v>
      </c>
      <c r="AA2135" t="s">
        <v>87</v>
      </c>
      <c r="AB2135" t="s">
        <v>88</v>
      </c>
      <c r="AC2135" t="str">
        <f t="shared" si="67"/>
        <v>Perrier Dominique</v>
      </c>
      <c r="AD2135" t="s">
        <v>51</v>
      </c>
    </row>
    <row r="2136" spans="1:30" x14ac:dyDescent="0.4">
      <c r="A2136">
        <v>10264</v>
      </c>
      <c r="B2136">
        <v>47</v>
      </c>
      <c r="C2136" s="2">
        <v>83.27</v>
      </c>
      <c r="D2136" s="2">
        <f>SALES­_DATA[[#This Row],[PRICEEACH]]*SALES­_DATA[[#This Row],[QUANTITYORDERED]]</f>
        <v>3913.6899999999996</v>
      </c>
      <c r="E2136">
        <v>1</v>
      </c>
      <c r="F2136" s="2">
        <v>3913.69</v>
      </c>
      <c r="G2136" s="2">
        <f>SALES­_DATA[[#This Row],[SALES]]-SALES­_DATA[[#This Row],[cost price]]</f>
        <v>0</v>
      </c>
      <c r="H2136" s="4">
        <v>38168</v>
      </c>
      <c r="I2136" s="1" t="s">
        <v>684</v>
      </c>
      <c r="J2136" t="s">
        <v>25</v>
      </c>
      <c r="K2136">
        <v>2</v>
      </c>
      <c r="L2136" t="str">
        <f t="shared" si="66"/>
        <v>Qtr 2</v>
      </c>
      <c r="M2136" t="s">
        <v>684</v>
      </c>
      <c r="N2136">
        <v>2004</v>
      </c>
      <c r="O2136" t="s">
        <v>181</v>
      </c>
      <c r="P2136" s="2">
        <v>80</v>
      </c>
      <c r="Q2136" t="s">
        <v>648</v>
      </c>
      <c r="R2136" t="s">
        <v>379</v>
      </c>
      <c r="S2136">
        <v>6175559555</v>
      </c>
      <c r="T2136" t="s">
        <v>380</v>
      </c>
      <c r="V2136" t="s">
        <v>381</v>
      </c>
      <c r="W2136" t="s">
        <v>123</v>
      </c>
      <c r="X2136" s="3">
        <v>51003</v>
      </c>
      <c r="Y2136" t="s">
        <v>32</v>
      </c>
      <c r="Z2136" t="s">
        <v>33</v>
      </c>
      <c r="AA2136" t="s">
        <v>382</v>
      </c>
      <c r="AB2136" t="s">
        <v>66</v>
      </c>
      <c r="AC2136" t="str">
        <f t="shared" si="67"/>
        <v>Yoshido Juri</v>
      </c>
      <c r="AD2136" t="s">
        <v>51</v>
      </c>
    </row>
    <row r="2137" spans="1:30" x14ac:dyDescent="0.4">
      <c r="A2137">
        <v>10276</v>
      </c>
      <c r="B2137">
        <v>48</v>
      </c>
      <c r="C2137" s="2">
        <v>75.180000000000007</v>
      </c>
      <c r="D2137" s="2">
        <f>SALES­_DATA[[#This Row],[PRICEEACH]]*SALES­_DATA[[#This Row],[QUANTITYORDERED]]</f>
        <v>3608.6400000000003</v>
      </c>
      <c r="E2137">
        <v>7</v>
      </c>
      <c r="F2137" s="2">
        <v>3608.64</v>
      </c>
      <c r="G2137" s="2">
        <f>SALES­_DATA[[#This Row],[SALES]]-SALES­_DATA[[#This Row],[cost price]]</f>
        <v>0</v>
      </c>
      <c r="H2137" s="4">
        <v>38201</v>
      </c>
      <c r="I2137" s="1" t="s">
        <v>679</v>
      </c>
      <c r="J2137" t="s">
        <v>25</v>
      </c>
      <c r="K2137">
        <v>3</v>
      </c>
      <c r="L2137" t="str">
        <f t="shared" si="66"/>
        <v>Qtr 3</v>
      </c>
      <c r="M2137" t="s">
        <v>679</v>
      </c>
      <c r="N2137">
        <v>2004</v>
      </c>
      <c r="O2137" t="s">
        <v>181</v>
      </c>
      <c r="P2137" s="2">
        <v>80</v>
      </c>
      <c r="Q2137" t="s">
        <v>648</v>
      </c>
      <c r="R2137" t="s">
        <v>458</v>
      </c>
      <c r="S2137">
        <v>6175557555</v>
      </c>
      <c r="T2137" t="s">
        <v>459</v>
      </c>
      <c r="V2137" t="s">
        <v>283</v>
      </c>
      <c r="W2137" t="s">
        <v>123</v>
      </c>
      <c r="X2137" s="3">
        <v>58339</v>
      </c>
      <c r="Y2137" t="s">
        <v>32</v>
      </c>
      <c r="Z2137" t="s">
        <v>33</v>
      </c>
      <c r="AA2137" t="s">
        <v>460</v>
      </c>
      <c r="AB2137" t="s">
        <v>461</v>
      </c>
      <c r="AC2137" t="str">
        <f t="shared" si="67"/>
        <v>Barajas Miguel</v>
      </c>
      <c r="AD2137" t="s">
        <v>51</v>
      </c>
    </row>
    <row r="2138" spans="1:30" x14ac:dyDescent="0.4">
      <c r="A2138">
        <v>10287</v>
      </c>
      <c r="B2138">
        <v>40</v>
      </c>
      <c r="C2138" s="2">
        <v>88.12</v>
      </c>
      <c r="D2138" s="2">
        <f>SALES­_DATA[[#This Row],[PRICEEACH]]*SALES­_DATA[[#This Row],[QUANTITYORDERED]]</f>
        <v>3524.8</v>
      </c>
      <c r="E2138">
        <v>16</v>
      </c>
      <c r="F2138" s="2">
        <v>3524.8</v>
      </c>
      <c r="G2138" s="2">
        <f>SALES­_DATA[[#This Row],[SALES]]-SALES­_DATA[[#This Row],[cost price]]</f>
        <v>0</v>
      </c>
      <c r="H2138" s="4">
        <v>38229</v>
      </c>
      <c r="I2138" s="1" t="s">
        <v>679</v>
      </c>
      <c r="J2138" t="s">
        <v>25</v>
      </c>
      <c r="K2138">
        <v>3</v>
      </c>
      <c r="L2138" t="str">
        <f t="shared" si="66"/>
        <v>Qtr 3</v>
      </c>
      <c r="M2138" t="s">
        <v>679</v>
      </c>
      <c r="N2138">
        <v>2004</v>
      </c>
      <c r="O2138" t="s">
        <v>181</v>
      </c>
      <c r="P2138" s="2">
        <v>80</v>
      </c>
      <c r="Q2138" t="s">
        <v>648</v>
      </c>
      <c r="R2138" t="s">
        <v>446</v>
      </c>
      <c r="S2138" t="s">
        <v>447</v>
      </c>
      <c r="T2138" t="s">
        <v>448</v>
      </c>
      <c r="V2138" t="s">
        <v>449</v>
      </c>
      <c r="W2138" t="s">
        <v>687</v>
      </c>
      <c r="X2138" s="3">
        <v>1203</v>
      </c>
      <c r="Y2138" t="s">
        <v>450</v>
      </c>
      <c r="Z2138" t="s">
        <v>42</v>
      </c>
      <c r="AA2138" t="s">
        <v>451</v>
      </c>
      <c r="AB2138" t="s">
        <v>103</v>
      </c>
      <c r="AC2138" t="str">
        <f t="shared" si="67"/>
        <v>Holz Michael</v>
      </c>
      <c r="AD2138" t="s">
        <v>51</v>
      </c>
    </row>
    <row r="2139" spans="1:30" x14ac:dyDescent="0.4">
      <c r="A2139">
        <v>10299</v>
      </c>
      <c r="B2139">
        <v>32</v>
      </c>
      <c r="C2139" s="2">
        <v>80.84</v>
      </c>
      <c r="D2139" s="2">
        <f>SALES­_DATA[[#This Row],[PRICEEACH]]*SALES­_DATA[[#This Row],[QUANTITYORDERED]]</f>
        <v>2586.88</v>
      </c>
      <c r="E2139">
        <v>1</v>
      </c>
      <c r="F2139" s="2">
        <v>2586.88</v>
      </c>
      <c r="G2139" s="2">
        <f>SALES­_DATA[[#This Row],[SALES]]-SALES­_DATA[[#This Row],[cost price]]</f>
        <v>0</v>
      </c>
      <c r="H2139" s="4">
        <v>38260</v>
      </c>
      <c r="I2139" s="1" t="s">
        <v>685</v>
      </c>
      <c r="J2139" t="s">
        <v>25</v>
      </c>
      <c r="K2139">
        <v>3</v>
      </c>
      <c r="L2139" t="str">
        <f t="shared" si="66"/>
        <v>Qtr 3</v>
      </c>
      <c r="M2139" t="s">
        <v>685</v>
      </c>
      <c r="N2139">
        <v>2004</v>
      </c>
      <c r="O2139" t="s">
        <v>181</v>
      </c>
      <c r="P2139" s="2">
        <v>80</v>
      </c>
      <c r="Q2139" t="s">
        <v>648</v>
      </c>
      <c r="R2139" t="s">
        <v>126</v>
      </c>
      <c r="S2139" t="s">
        <v>127</v>
      </c>
      <c r="T2139" t="s">
        <v>128</v>
      </c>
      <c r="V2139" t="s">
        <v>129</v>
      </c>
      <c r="W2139" t="s">
        <v>687</v>
      </c>
      <c r="X2139" s="3">
        <v>21240</v>
      </c>
      <c r="Y2139" t="s">
        <v>130</v>
      </c>
      <c r="Z2139" t="s">
        <v>42</v>
      </c>
      <c r="AA2139" t="s">
        <v>131</v>
      </c>
      <c r="AB2139" t="s">
        <v>132</v>
      </c>
      <c r="AC2139" t="str">
        <f t="shared" si="67"/>
        <v>Karttunen Matti</v>
      </c>
      <c r="AD2139" t="s">
        <v>36</v>
      </c>
    </row>
    <row r="2140" spans="1:30" x14ac:dyDescent="0.4">
      <c r="A2140">
        <v>10310</v>
      </c>
      <c r="B2140">
        <v>49</v>
      </c>
      <c r="C2140" s="2">
        <v>97.01</v>
      </c>
      <c r="D2140" s="2">
        <f>SALES­_DATA[[#This Row],[PRICEEACH]]*SALES­_DATA[[#This Row],[QUANTITYORDERED]]</f>
        <v>4753.4900000000007</v>
      </c>
      <c r="E2140">
        <v>14</v>
      </c>
      <c r="F2140" s="2">
        <v>4753.49</v>
      </c>
      <c r="G2140" s="2">
        <f>SALES­_DATA[[#This Row],[SALES]]-SALES­_DATA[[#This Row],[cost price]]</f>
        <v>0</v>
      </c>
      <c r="H2140" s="4">
        <v>38276</v>
      </c>
      <c r="I2140" s="1" t="s">
        <v>680</v>
      </c>
      <c r="J2140" t="s">
        <v>25</v>
      </c>
      <c r="K2140">
        <v>4</v>
      </c>
      <c r="L2140" t="str">
        <f t="shared" si="66"/>
        <v>Qtr 4</v>
      </c>
      <c r="M2140" t="s">
        <v>680</v>
      </c>
      <c r="N2140">
        <v>2004</v>
      </c>
      <c r="O2140" t="s">
        <v>181</v>
      </c>
      <c r="P2140" s="2">
        <v>80</v>
      </c>
      <c r="Q2140" t="s">
        <v>648</v>
      </c>
      <c r="R2140" t="s">
        <v>439</v>
      </c>
      <c r="S2140" t="s">
        <v>440</v>
      </c>
      <c r="T2140" t="s">
        <v>441</v>
      </c>
      <c r="V2140" t="s">
        <v>442</v>
      </c>
      <c r="W2140" t="s">
        <v>687</v>
      </c>
      <c r="X2140" s="3">
        <v>50739</v>
      </c>
      <c r="Y2140" t="s">
        <v>443</v>
      </c>
      <c r="Z2140" t="s">
        <v>42</v>
      </c>
      <c r="AA2140" t="s">
        <v>444</v>
      </c>
      <c r="AB2140" t="s">
        <v>445</v>
      </c>
      <c r="AC2140" t="str">
        <f t="shared" si="67"/>
        <v>Pfalzheim Henriette</v>
      </c>
      <c r="AD2140" t="s">
        <v>51</v>
      </c>
    </row>
    <row r="2141" spans="1:30" x14ac:dyDescent="0.4">
      <c r="A2141">
        <v>10319</v>
      </c>
      <c r="B2141">
        <v>43</v>
      </c>
      <c r="C2141" s="2">
        <v>85.69</v>
      </c>
      <c r="D2141" s="2">
        <f>SALES­_DATA[[#This Row],[PRICEEACH]]*SALES­_DATA[[#This Row],[QUANTITYORDERED]]</f>
        <v>3684.67</v>
      </c>
      <c r="E2141">
        <v>2</v>
      </c>
      <c r="F2141" s="2">
        <v>3684.67</v>
      </c>
      <c r="G2141" s="2">
        <f>SALES­_DATA[[#This Row],[SALES]]-SALES­_DATA[[#This Row],[cost price]]</f>
        <v>0</v>
      </c>
      <c r="H2141" s="4">
        <v>38294</v>
      </c>
      <c r="I2141" s="1" t="s">
        <v>681</v>
      </c>
      <c r="J2141" t="s">
        <v>25</v>
      </c>
      <c r="K2141">
        <v>4</v>
      </c>
      <c r="L2141" t="str">
        <f t="shared" si="66"/>
        <v>Qtr 4</v>
      </c>
      <c r="M2141" t="s">
        <v>681</v>
      </c>
      <c r="N2141">
        <v>2004</v>
      </c>
      <c r="O2141" t="s">
        <v>181</v>
      </c>
      <c r="P2141" s="2">
        <v>80</v>
      </c>
      <c r="Q2141" t="s">
        <v>648</v>
      </c>
      <c r="R2141" t="s">
        <v>507</v>
      </c>
      <c r="S2141">
        <v>2125551957</v>
      </c>
      <c r="T2141" t="s">
        <v>508</v>
      </c>
      <c r="U2141" t="s">
        <v>509</v>
      </c>
      <c r="V2141" t="s">
        <v>30</v>
      </c>
      <c r="W2141" t="s">
        <v>31</v>
      </c>
      <c r="X2141" s="3">
        <v>10022</v>
      </c>
      <c r="Y2141" t="s">
        <v>32</v>
      </c>
      <c r="Z2141" t="s">
        <v>33</v>
      </c>
      <c r="AA2141" t="s">
        <v>510</v>
      </c>
      <c r="AB2141" t="s">
        <v>511</v>
      </c>
      <c r="AC2141" t="str">
        <f t="shared" si="67"/>
        <v>Kuo Kee</v>
      </c>
      <c r="AD2141" t="s">
        <v>51</v>
      </c>
    </row>
    <row r="2142" spans="1:30" x14ac:dyDescent="0.4">
      <c r="A2142">
        <v>10331</v>
      </c>
      <c r="B2142">
        <v>41</v>
      </c>
      <c r="C2142" s="2">
        <v>100</v>
      </c>
      <c r="D2142" s="2">
        <f>SALES­_DATA[[#This Row],[PRICEEACH]]*SALES­_DATA[[#This Row],[QUANTITYORDERED]]</f>
        <v>4100</v>
      </c>
      <c r="E2142">
        <v>2</v>
      </c>
      <c r="F2142" s="2">
        <v>5715.4</v>
      </c>
      <c r="G2142" s="2">
        <f>SALES­_DATA[[#This Row],[SALES]]-SALES­_DATA[[#This Row],[cost price]]</f>
        <v>1615.3999999999996</v>
      </c>
      <c r="H2142" s="4">
        <v>38308</v>
      </c>
      <c r="I2142" s="1" t="s">
        <v>681</v>
      </c>
      <c r="J2142" t="s">
        <v>25</v>
      </c>
      <c r="K2142">
        <v>4</v>
      </c>
      <c r="L2142" t="str">
        <f t="shared" si="66"/>
        <v>Qtr 4</v>
      </c>
      <c r="M2142" t="s">
        <v>681</v>
      </c>
      <c r="N2142">
        <v>2004</v>
      </c>
      <c r="O2142" t="s">
        <v>181</v>
      </c>
      <c r="P2142" s="2">
        <v>80</v>
      </c>
      <c r="Q2142" t="s">
        <v>648</v>
      </c>
      <c r="R2142" t="s">
        <v>309</v>
      </c>
      <c r="S2142">
        <v>2155559857</v>
      </c>
      <c r="T2142" t="s">
        <v>310</v>
      </c>
      <c r="V2142" t="s">
        <v>216</v>
      </c>
      <c r="W2142" t="s">
        <v>142</v>
      </c>
      <c r="X2142" s="3">
        <v>71270</v>
      </c>
      <c r="Y2142" t="s">
        <v>32</v>
      </c>
      <c r="Z2142" t="s">
        <v>33</v>
      </c>
      <c r="AA2142" t="s">
        <v>124</v>
      </c>
      <c r="AB2142" t="s">
        <v>311</v>
      </c>
      <c r="AC2142" t="str">
        <f t="shared" si="67"/>
        <v>Hernandez Rosa</v>
      </c>
      <c r="AD2142" t="s">
        <v>51</v>
      </c>
    </row>
    <row r="2143" spans="1:30" x14ac:dyDescent="0.4">
      <c r="A2143">
        <v>10343</v>
      </c>
      <c r="B2143">
        <v>30</v>
      </c>
      <c r="C2143" s="2">
        <v>100</v>
      </c>
      <c r="D2143" s="2">
        <f>SALES­_DATA[[#This Row],[PRICEEACH]]*SALES­_DATA[[#This Row],[QUANTITYORDERED]]</f>
        <v>3000</v>
      </c>
      <c r="E2143">
        <v>1</v>
      </c>
      <c r="F2143" s="2">
        <v>3098.7</v>
      </c>
      <c r="G2143" s="2">
        <f>SALES­_DATA[[#This Row],[SALES]]-SALES­_DATA[[#This Row],[cost price]]</f>
        <v>98.699999999999818</v>
      </c>
      <c r="H2143" s="4">
        <v>38315</v>
      </c>
      <c r="I2143" s="1" t="s">
        <v>681</v>
      </c>
      <c r="J2143" t="s">
        <v>25</v>
      </c>
      <c r="K2143">
        <v>4</v>
      </c>
      <c r="L2143" t="str">
        <f t="shared" si="66"/>
        <v>Qtr 4</v>
      </c>
      <c r="M2143" t="s">
        <v>681</v>
      </c>
      <c r="N2143">
        <v>2004</v>
      </c>
      <c r="O2143" t="s">
        <v>181</v>
      </c>
      <c r="P2143" s="2">
        <v>80</v>
      </c>
      <c r="Q2143" t="s">
        <v>648</v>
      </c>
      <c r="R2143" t="s">
        <v>37</v>
      </c>
      <c r="S2143" t="s">
        <v>38</v>
      </c>
      <c r="T2143" t="s">
        <v>39</v>
      </c>
      <c r="V2143" t="s">
        <v>40</v>
      </c>
      <c r="W2143" t="s">
        <v>687</v>
      </c>
      <c r="X2143" s="3">
        <v>51100</v>
      </c>
      <c r="Y2143" t="s">
        <v>41</v>
      </c>
      <c r="Z2143" t="s">
        <v>42</v>
      </c>
      <c r="AA2143" t="s">
        <v>43</v>
      </c>
      <c r="AB2143" t="s">
        <v>44</v>
      </c>
      <c r="AC2143" t="str">
        <f t="shared" si="67"/>
        <v>Henriot Paul</v>
      </c>
      <c r="AD2143" t="s">
        <v>51</v>
      </c>
    </row>
    <row r="2144" spans="1:30" x14ac:dyDescent="0.4">
      <c r="A2144">
        <v>10355</v>
      </c>
      <c r="B2144">
        <v>28</v>
      </c>
      <c r="C2144" s="2">
        <v>95.39</v>
      </c>
      <c r="D2144" s="2">
        <f>SALES­_DATA[[#This Row],[PRICEEACH]]*SALES­_DATA[[#This Row],[QUANTITYORDERED]]</f>
        <v>2670.92</v>
      </c>
      <c r="E2144">
        <v>9</v>
      </c>
      <c r="F2144" s="2">
        <v>2670.92</v>
      </c>
      <c r="G2144" s="2">
        <f>SALES­_DATA[[#This Row],[SALES]]-SALES­_DATA[[#This Row],[cost price]]</f>
        <v>0</v>
      </c>
      <c r="H2144" s="4">
        <v>38328</v>
      </c>
      <c r="I2144" s="1" t="s">
        <v>682</v>
      </c>
      <c r="J2144" t="s">
        <v>25</v>
      </c>
      <c r="K2144">
        <v>4</v>
      </c>
      <c r="L2144" t="str">
        <f t="shared" si="66"/>
        <v>Qtr 4</v>
      </c>
      <c r="M2144" t="s">
        <v>682</v>
      </c>
      <c r="N2144">
        <v>2004</v>
      </c>
      <c r="O2144" t="s">
        <v>181</v>
      </c>
      <c r="P2144" s="2">
        <v>80</v>
      </c>
      <c r="Q2144" t="s">
        <v>648</v>
      </c>
      <c r="R2144" t="s">
        <v>174</v>
      </c>
      <c r="S2144" t="s">
        <v>175</v>
      </c>
      <c r="T2144" t="s">
        <v>176</v>
      </c>
      <c r="V2144" t="s">
        <v>177</v>
      </c>
      <c r="W2144" t="s">
        <v>687</v>
      </c>
      <c r="X2144" s="3">
        <v>28034</v>
      </c>
      <c r="Y2144" t="s">
        <v>178</v>
      </c>
      <c r="Z2144" t="s">
        <v>42</v>
      </c>
      <c r="AA2144" t="s">
        <v>179</v>
      </c>
      <c r="AB2144" t="s">
        <v>180</v>
      </c>
      <c r="AC2144" t="str">
        <f t="shared" si="67"/>
        <v>Freyre Diego</v>
      </c>
      <c r="AD2144" t="s">
        <v>36</v>
      </c>
    </row>
    <row r="2145" spans="1:30" x14ac:dyDescent="0.4">
      <c r="A2145">
        <v>10363</v>
      </c>
      <c r="B2145">
        <v>43</v>
      </c>
      <c r="C2145" s="2">
        <v>100</v>
      </c>
      <c r="D2145" s="2">
        <f>SALES­_DATA[[#This Row],[PRICEEACH]]*SALES­_DATA[[#This Row],[QUANTITYORDERED]]</f>
        <v>4300</v>
      </c>
      <c r="E2145">
        <v>9</v>
      </c>
      <c r="F2145" s="2">
        <v>5154.41</v>
      </c>
      <c r="G2145" s="2">
        <f>SALES­_DATA[[#This Row],[SALES]]-SALES­_DATA[[#This Row],[cost price]]</f>
        <v>854.40999999999985</v>
      </c>
      <c r="H2145" s="4">
        <v>38358</v>
      </c>
      <c r="I2145" s="1" t="s">
        <v>675</v>
      </c>
      <c r="J2145" t="s">
        <v>25</v>
      </c>
      <c r="K2145">
        <v>1</v>
      </c>
      <c r="L2145" t="str">
        <f t="shared" si="66"/>
        <v>Qtr 1</v>
      </c>
      <c r="M2145" t="s">
        <v>675</v>
      </c>
      <c r="N2145">
        <v>2005</v>
      </c>
      <c r="O2145" t="s">
        <v>181</v>
      </c>
      <c r="P2145" s="2">
        <v>80</v>
      </c>
      <c r="Q2145" t="s">
        <v>648</v>
      </c>
      <c r="R2145" t="s">
        <v>467</v>
      </c>
      <c r="S2145" t="s">
        <v>468</v>
      </c>
      <c r="T2145" t="s">
        <v>469</v>
      </c>
      <c r="V2145" t="s">
        <v>470</v>
      </c>
      <c r="W2145" t="s">
        <v>687</v>
      </c>
      <c r="X2145" s="3" t="s">
        <v>471</v>
      </c>
      <c r="Y2145" t="s">
        <v>130</v>
      </c>
      <c r="Z2145" t="s">
        <v>42</v>
      </c>
      <c r="AA2145" t="s">
        <v>472</v>
      </c>
      <c r="AB2145" t="s">
        <v>473</v>
      </c>
      <c r="AC2145" t="str">
        <f t="shared" si="67"/>
        <v>Suominen Kalle</v>
      </c>
      <c r="AD2145" t="s">
        <v>51</v>
      </c>
    </row>
    <row r="2146" spans="1:30" x14ac:dyDescent="0.4">
      <c r="A2146">
        <v>10378</v>
      </c>
      <c r="B2146">
        <v>41</v>
      </c>
      <c r="C2146" s="2">
        <v>100</v>
      </c>
      <c r="D2146" s="2">
        <f>SALES­_DATA[[#This Row],[PRICEEACH]]*SALES­_DATA[[#This Row],[QUANTITYORDERED]]</f>
        <v>4100</v>
      </c>
      <c r="E2146">
        <v>2</v>
      </c>
      <c r="F2146" s="2">
        <v>4894.17</v>
      </c>
      <c r="G2146" s="2">
        <f>SALES­_DATA[[#This Row],[SALES]]-SALES­_DATA[[#This Row],[cost price]]</f>
        <v>794.17000000000007</v>
      </c>
      <c r="H2146" s="4">
        <v>38393</v>
      </c>
      <c r="I2146" s="1" t="s">
        <v>676</v>
      </c>
      <c r="J2146" t="s">
        <v>25</v>
      </c>
      <c r="K2146">
        <v>1</v>
      </c>
      <c r="L2146" t="str">
        <f t="shared" si="66"/>
        <v>Qtr 1</v>
      </c>
      <c r="M2146" t="s">
        <v>676</v>
      </c>
      <c r="N2146">
        <v>2005</v>
      </c>
      <c r="O2146" t="s">
        <v>181</v>
      </c>
      <c r="P2146" s="2">
        <v>80</v>
      </c>
      <c r="Q2146" t="s">
        <v>648</v>
      </c>
      <c r="R2146" t="s">
        <v>174</v>
      </c>
      <c r="S2146" t="s">
        <v>175</v>
      </c>
      <c r="T2146" t="s">
        <v>176</v>
      </c>
      <c r="V2146" t="s">
        <v>177</v>
      </c>
      <c r="W2146" t="s">
        <v>687</v>
      </c>
      <c r="X2146" s="3">
        <v>28034</v>
      </c>
      <c r="Y2146" t="s">
        <v>178</v>
      </c>
      <c r="Z2146" t="s">
        <v>42</v>
      </c>
      <c r="AA2146" t="s">
        <v>179</v>
      </c>
      <c r="AB2146" t="s">
        <v>180</v>
      </c>
      <c r="AC2146" t="str">
        <f t="shared" si="67"/>
        <v>Freyre Diego</v>
      </c>
      <c r="AD2146" t="s">
        <v>51</v>
      </c>
    </row>
    <row r="2147" spans="1:30" x14ac:dyDescent="0.4">
      <c r="A2147">
        <v>10390</v>
      </c>
      <c r="B2147">
        <v>30</v>
      </c>
      <c r="C2147" s="2">
        <v>82.42</v>
      </c>
      <c r="D2147" s="2">
        <f>SALES­_DATA[[#This Row],[PRICEEACH]]*SALES­_DATA[[#This Row],[QUANTITYORDERED]]</f>
        <v>2472.6</v>
      </c>
      <c r="E2147">
        <v>10</v>
      </c>
      <c r="F2147" s="2">
        <v>2472.6</v>
      </c>
      <c r="G2147" s="2">
        <f>SALES­_DATA[[#This Row],[SALES]]-SALES­_DATA[[#This Row],[cost price]]</f>
        <v>0</v>
      </c>
      <c r="H2147" s="4">
        <v>38415</v>
      </c>
      <c r="I2147" s="1" t="s">
        <v>686</v>
      </c>
      <c r="J2147" t="s">
        <v>25</v>
      </c>
      <c r="K2147">
        <v>1</v>
      </c>
      <c r="L2147" t="str">
        <f t="shared" si="66"/>
        <v>Qtr 1</v>
      </c>
      <c r="M2147" t="s">
        <v>686</v>
      </c>
      <c r="N2147">
        <v>2005</v>
      </c>
      <c r="O2147" t="s">
        <v>181</v>
      </c>
      <c r="P2147" s="2">
        <v>80</v>
      </c>
      <c r="Q2147" t="s">
        <v>648</v>
      </c>
      <c r="R2147" t="s">
        <v>272</v>
      </c>
      <c r="S2147">
        <v>4155551450</v>
      </c>
      <c r="T2147" t="s">
        <v>273</v>
      </c>
      <c r="V2147" t="s">
        <v>274</v>
      </c>
      <c r="W2147" t="s">
        <v>55</v>
      </c>
      <c r="X2147" s="3">
        <v>97562</v>
      </c>
      <c r="Y2147" t="s">
        <v>32</v>
      </c>
      <c r="Z2147" t="s">
        <v>33</v>
      </c>
      <c r="AA2147" t="s">
        <v>275</v>
      </c>
      <c r="AB2147" t="s">
        <v>276</v>
      </c>
      <c r="AC2147" t="str">
        <f t="shared" si="67"/>
        <v>Nelson Valarie</v>
      </c>
      <c r="AD2147" t="s">
        <v>36</v>
      </c>
    </row>
    <row r="2148" spans="1:30" x14ac:dyDescent="0.4">
      <c r="A2148">
        <v>10103</v>
      </c>
      <c r="B2148">
        <v>31</v>
      </c>
      <c r="C2148" s="2">
        <v>100</v>
      </c>
      <c r="D2148" s="2">
        <f>SALES­_DATA[[#This Row],[PRICEEACH]]*SALES­_DATA[[#This Row],[QUANTITYORDERED]]</f>
        <v>3100</v>
      </c>
      <c r="E2148">
        <v>3</v>
      </c>
      <c r="F2148" s="2">
        <v>3224.31</v>
      </c>
      <c r="G2148" s="2">
        <f>SALES­_DATA[[#This Row],[SALES]]-SALES­_DATA[[#This Row],[cost price]]</f>
        <v>124.30999999999995</v>
      </c>
      <c r="H2148" s="4">
        <v>37650</v>
      </c>
      <c r="I2148" s="1" t="s">
        <v>675</v>
      </c>
      <c r="J2148" t="s">
        <v>25</v>
      </c>
      <c r="K2148">
        <v>1</v>
      </c>
      <c r="L2148" t="str">
        <f t="shared" si="66"/>
        <v>Qtr 1</v>
      </c>
      <c r="M2148" t="s">
        <v>675</v>
      </c>
      <c r="N2148">
        <v>2003</v>
      </c>
      <c r="O2148" t="s">
        <v>504</v>
      </c>
      <c r="P2148" s="2">
        <v>96</v>
      </c>
      <c r="Q2148" t="s">
        <v>649</v>
      </c>
      <c r="R2148" t="s">
        <v>133</v>
      </c>
      <c r="S2148" t="s">
        <v>134</v>
      </c>
      <c r="T2148" t="s">
        <v>135</v>
      </c>
      <c r="V2148" t="s">
        <v>136</v>
      </c>
      <c r="W2148" t="s">
        <v>687</v>
      </c>
      <c r="X2148" s="3">
        <v>4110</v>
      </c>
      <c r="Y2148" t="s">
        <v>78</v>
      </c>
      <c r="Z2148" t="s">
        <v>42</v>
      </c>
      <c r="AA2148" t="s">
        <v>137</v>
      </c>
      <c r="AB2148" t="s">
        <v>138</v>
      </c>
      <c r="AC2148" t="str">
        <f t="shared" si="67"/>
        <v>Bergulfsen Jonas</v>
      </c>
      <c r="AD2148" t="s">
        <v>51</v>
      </c>
    </row>
    <row r="2149" spans="1:30" x14ac:dyDescent="0.4">
      <c r="A2149">
        <v>10114</v>
      </c>
      <c r="B2149">
        <v>32</v>
      </c>
      <c r="C2149" s="2">
        <v>100</v>
      </c>
      <c r="D2149" s="2">
        <f>SALES­_DATA[[#This Row],[PRICEEACH]]*SALES­_DATA[[#This Row],[QUANTITYORDERED]]</f>
        <v>3200</v>
      </c>
      <c r="E2149">
        <v>7</v>
      </c>
      <c r="F2149" s="2">
        <v>3667.52</v>
      </c>
      <c r="G2149" s="2">
        <f>SALES­_DATA[[#This Row],[SALES]]-SALES­_DATA[[#This Row],[cost price]]</f>
        <v>467.52</v>
      </c>
      <c r="H2149" s="4">
        <v>37712</v>
      </c>
      <c r="I2149" s="1" t="s">
        <v>683</v>
      </c>
      <c r="J2149" t="s">
        <v>25</v>
      </c>
      <c r="K2149">
        <v>2</v>
      </c>
      <c r="L2149" t="str">
        <f t="shared" si="66"/>
        <v>Qtr 2</v>
      </c>
      <c r="M2149" t="s">
        <v>683</v>
      </c>
      <c r="N2149">
        <v>2003</v>
      </c>
      <c r="O2149" t="s">
        <v>504</v>
      </c>
      <c r="P2149" s="2">
        <v>96</v>
      </c>
      <c r="Q2149" t="s">
        <v>649</v>
      </c>
      <c r="R2149" t="s">
        <v>403</v>
      </c>
      <c r="S2149" t="s">
        <v>404</v>
      </c>
      <c r="T2149" t="s">
        <v>405</v>
      </c>
      <c r="V2149" t="s">
        <v>48</v>
      </c>
      <c r="W2149" t="s">
        <v>687</v>
      </c>
      <c r="X2149" s="3">
        <v>75012</v>
      </c>
      <c r="Y2149" t="s">
        <v>41</v>
      </c>
      <c r="Z2149" t="s">
        <v>42</v>
      </c>
      <c r="AA2149" t="s">
        <v>406</v>
      </c>
      <c r="AB2149" t="s">
        <v>407</v>
      </c>
      <c r="AC2149" t="str">
        <f t="shared" si="67"/>
        <v>Bertrand Marie</v>
      </c>
      <c r="AD2149" t="s">
        <v>51</v>
      </c>
    </row>
    <row r="2150" spans="1:30" x14ac:dyDescent="0.4">
      <c r="A2150">
        <v>10126</v>
      </c>
      <c r="B2150">
        <v>43</v>
      </c>
      <c r="C2150" s="2">
        <v>96.31</v>
      </c>
      <c r="D2150" s="2">
        <f>SALES­_DATA[[#This Row],[PRICEEACH]]*SALES­_DATA[[#This Row],[QUANTITYORDERED]]</f>
        <v>4141.33</v>
      </c>
      <c r="E2150">
        <v>3</v>
      </c>
      <c r="F2150" s="2">
        <v>4141.33</v>
      </c>
      <c r="G2150" s="2">
        <f>SALES­_DATA[[#This Row],[SALES]]-SALES­_DATA[[#This Row],[cost price]]</f>
        <v>0</v>
      </c>
      <c r="H2150" s="4">
        <v>37769</v>
      </c>
      <c r="I2150" s="1" t="s">
        <v>677</v>
      </c>
      <c r="J2150" t="s">
        <v>25</v>
      </c>
      <c r="K2150">
        <v>2</v>
      </c>
      <c r="L2150" t="str">
        <f t="shared" si="66"/>
        <v>Qtr 2</v>
      </c>
      <c r="M2150" t="s">
        <v>677</v>
      </c>
      <c r="N2150">
        <v>2003</v>
      </c>
      <c r="O2150" t="s">
        <v>504</v>
      </c>
      <c r="P2150" s="2">
        <v>96</v>
      </c>
      <c r="Q2150" t="s">
        <v>649</v>
      </c>
      <c r="R2150" t="s">
        <v>191</v>
      </c>
      <c r="S2150" t="s">
        <v>192</v>
      </c>
      <c r="T2150" t="s">
        <v>193</v>
      </c>
      <c r="V2150" t="s">
        <v>177</v>
      </c>
      <c r="W2150" t="s">
        <v>687</v>
      </c>
      <c r="X2150" s="3">
        <v>28023</v>
      </c>
      <c r="Y2150" t="s">
        <v>178</v>
      </c>
      <c r="Z2150" t="s">
        <v>42</v>
      </c>
      <c r="AA2150" t="s">
        <v>194</v>
      </c>
      <c r="AB2150" t="s">
        <v>195</v>
      </c>
      <c r="AC2150" t="str">
        <f t="shared" si="67"/>
        <v>Sommer Mart¡n</v>
      </c>
      <c r="AD2150" t="s">
        <v>51</v>
      </c>
    </row>
    <row r="2151" spans="1:30" x14ac:dyDescent="0.4">
      <c r="A2151">
        <v>10140</v>
      </c>
      <c r="B2151">
        <v>26</v>
      </c>
      <c r="C2151" s="2">
        <v>100</v>
      </c>
      <c r="D2151" s="2">
        <f>SALES­_DATA[[#This Row],[PRICEEACH]]*SALES­_DATA[[#This Row],[QUANTITYORDERED]]</f>
        <v>2600</v>
      </c>
      <c r="E2151">
        <v>3</v>
      </c>
      <c r="F2151" s="2">
        <v>2829.58</v>
      </c>
      <c r="G2151" s="2">
        <f>SALES­_DATA[[#This Row],[SALES]]-SALES­_DATA[[#This Row],[cost price]]</f>
        <v>229.57999999999993</v>
      </c>
      <c r="H2151" s="4">
        <v>37826</v>
      </c>
      <c r="I2151" s="1" t="s">
        <v>678</v>
      </c>
      <c r="J2151" t="s">
        <v>25</v>
      </c>
      <c r="K2151">
        <v>3</v>
      </c>
      <c r="L2151" t="str">
        <f t="shared" si="66"/>
        <v>Qtr 3</v>
      </c>
      <c r="M2151" t="s">
        <v>678</v>
      </c>
      <c r="N2151">
        <v>2003</v>
      </c>
      <c r="O2151" t="s">
        <v>504</v>
      </c>
      <c r="P2151" s="2">
        <v>96</v>
      </c>
      <c r="Q2151" t="s">
        <v>649</v>
      </c>
      <c r="R2151" t="s">
        <v>62</v>
      </c>
      <c r="S2151">
        <v>6505556809</v>
      </c>
      <c r="T2151" t="s">
        <v>63</v>
      </c>
      <c r="V2151" t="s">
        <v>64</v>
      </c>
      <c r="W2151" t="s">
        <v>55</v>
      </c>
      <c r="X2151" s="3">
        <v>94217</v>
      </c>
      <c r="Y2151" t="s">
        <v>32</v>
      </c>
      <c r="Z2151" t="s">
        <v>33</v>
      </c>
      <c r="AA2151" t="s">
        <v>65</v>
      </c>
      <c r="AB2151" t="s">
        <v>66</v>
      </c>
      <c r="AC2151" t="str">
        <f t="shared" si="67"/>
        <v>Hirano Juri</v>
      </c>
      <c r="AD2151" t="s">
        <v>36</v>
      </c>
    </row>
    <row r="2152" spans="1:30" x14ac:dyDescent="0.4">
      <c r="A2152">
        <v>10151</v>
      </c>
      <c r="B2152">
        <v>27</v>
      </c>
      <c r="C2152" s="2">
        <v>100</v>
      </c>
      <c r="D2152" s="2">
        <f>SALES­_DATA[[#This Row],[PRICEEACH]]*SALES­_DATA[[#This Row],[QUANTITYORDERED]]</f>
        <v>2700</v>
      </c>
      <c r="E2152">
        <v>10</v>
      </c>
      <c r="F2152" s="2">
        <v>3068.55</v>
      </c>
      <c r="G2152" s="2">
        <f>SALES­_DATA[[#This Row],[SALES]]-SALES­_DATA[[#This Row],[cost price]]</f>
        <v>368.55000000000018</v>
      </c>
      <c r="H2152" s="4">
        <v>37885</v>
      </c>
      <c r="I2152" s="1" t="s">
        <v>685</v>
      </c>
      <c r="J2152" t="s">
        <v>25</v>
      </c>
      <c r="K2152">
        <v>3</v>
      </c>
      <c r="L2152" t="str">
        <f t="shared" si="66"/>
        <v>Qtr 3</v>
      </c>
      <c r="M2152" t="s">
        <v>685</v>
      </c>
      <c r="N2152">
        <v>2003</v>
      </c>
      <c r="O2152" t="s">
        <v>504</v>
      </c>
      <c r="P2152" s="2">
        <v>96</v>
      </c>
      <c r="Q2152" t="s">
        <v>649</v>
      </c>
      <c r="R2152" t="s">
        <v>391</v>
      </c>
      <c r="S2152" t="s">
        <v>392</v>
      </c>
      <c r="T2152" t="s">
        <v>393</v>
      </c>
      <c r="V2152" t="s">
        <v>394</v>
      </c>
      <c r="W2152" t="s">
        <v>687</v>
      </c>
      <c r="X2152" s="3">
        <v>90110</v>
      </c>
      <c r="Y2152" t="s">
        <v>130</v>
      </c>
      <c r="Z2152" t="s">
        <v>42</v>
      </c>
      <c r="AA2152" t="s">
        <v>395</v>
      </c>
      <c r="AB2152" t="s">
        <v>396</v>
      </c>
      <c r="AC2152" t="str">
        <f t="shared" si="67"/>
        <v>Koskitalo Pirkko</v>
      </c>
      <c r="AD2152" t="s">
        <v>51</v>
      </c>
    </row>
    <row r="2153" spans="1:30" x14ac:dyDescent="0.4">
      <c r="A2153">
        <v>10164</v>
      </c>
      <c r="B2153">
        <v>24</v>
      </c>
      <c r="C2153" s="2">
        <v>100</v>
      </c>
      <c r="D2153" s="2">
        <f>SALES­_DATA[[#This Row],[PRICEEACH]]*SALES­_DATA[[#This Row],[QUANTITYORDERED]]</f>
        <v>2400</v>
      </c>
      <c r="E2153">
        <v>1</v>
      </c>
      <c r="F2153" s="2">
        <v>2634.96</v>
      </c>
      <c r="G2153" s="2">
        <f>SALES­_DATA[[#This Row],[SALES]]-SALES­_DATA[[#This Row],[cost price]]</f>
        <v>234.96000000000004</v>
      </c>
      <c r="H2153" s="4">
        <v>37915</v>
      </c>
      <c r="I2153" s="1" t="s">
        <v>680</v>
      </c>
      <c r="J2153" t="s">
        <v>408</v>
      </c>
      <c r="K2153">
        <v>4</v>
      </c>
      <c r="L2153" t="str">
        <f t="shared" si="66"/>
        <v>Qtr 4</v>
      </c>
      <c r="M2153" t="s">
        <v>680</v>
      </c>
      <c r="N2153">
        <v>2003</v>
      </c>
      <c r="O2153" t="s">
        <v>504</v>
      </c>
      <c r="P2153" s="2">
        <v>96</v>
      </c>
      <c r="Q2153" t="s">
        <v>649</v>
      </c>
      <c r="R2153" t="s">
        <v>409</v>
      </c>
      <c r="S2153" t="s">
        <v>410</v>
      </c>
      <c r="T2153" t="s">
        <v>411</v>
      </c>
      <c r="V2153" t="s">
        <v>412</v>
      </c>
      <c r="W2153" t="s">
        <v>687</v>
      </c>
      <c r="X2153" s="3">
        <v>8010</v>
      </c>
      <c r="Y2153" t="s">
        <v>148</v>
      </c>
      <c r="Z2153" t="s">
        <v>42</v>
      </c>
      <c r="AA2153" t="s">
        <v>413</v>
      </c>
      <c r="AB2153" t="s">
        <v>414</v>
      </c>
      <c r="AC2153" t="str">
        <f t="shared" si="67"/>
        <v>Mendel Roland</v>
      </c>
      <c r="AD2153" t="s">
        <v>36</v>
      </c>
    </row>
    <row r="2154" spans="1:30" x14ac:dyDescent="0.4">
      <c r="A2154">
        <v>10175</v>
      </c>
      <c r="B2154">
        <v>22</v>
      </c>
      <c r="C2154" s="2">
        <v>100</v>
      </c>
      <c r="D2154" s="2">
        <f>SALES­_DATA[[#This Row],[PRICEEACH]]*SALES­_DATA[[#This Row],[QUANTITYORDERED]]</f>
        <v>2200</v>
      </c>
      <c r="E2154">
        <v>8</v>
      </c>
      <c r="F2154" s="2">
        <v>2436.7199999999998</v>
      </c>
      <c r="G2154" s="2">
        <f>SALES­_DATA[[#This Row],[SALES]]-SALES­_DATA[[#This Row],[cost price]]</f>
        <v>236.7199999999998</v>
      </c>
      <c r="H2154" s="4">
        <v>37931</v>
      </c>
      <c r="I2154" s="1" t="s">
        <v>681</v>
      </c>
      <c r="J2154" t="s">
        <v>25</v>
      </c>
      <c r="K2154">
        <v>4</v>
      </c>
      <c r="L2154" t="str">
        <f t="shared" si="66"/>
        <v>Qtr 4</v>
      </c>
      <c r="M2154" t="s">
        <v>681</v>
      </c>
      <c r="N2154">
        <v>2003</v>
      </c>
      <c r="O2154" t="s">
        <v>504</v>
      </c>
      <c r="P2154" s="2">
        <v>96</v>
      </c>
      <c r="Q2154" t="s">
        <v>649</v>
      </c>
      <c r="R2154" t="s">
        <v>329</v>
      </c>
      <c r="S2154" t="s">
        <v>330</v>
      </c>
      <c r="T2154" t="s">
        <v>331</v>
      </c>
      <c r="V2154" t="s">
        <v>332</v>
      </c>
      <c r="W2154" t="s">
        <v>687</v>
      </c>
      <c r="X2154" s="3" t="s">
        <v>333</v>
      </c>
      <c r="Y2154" t="s">
        <v>170</v>
      </c>
      <c r="Z2154" t="s">
        <v>42</v>
      </c>
      <c r="AA2154" t="s">
        <v>61</v>
      </c>
      <c r="AB2154" t="s">
        <v>334</v>
      </c>
      <c r="AC2154" t="str">
        <f t="shared" si="67"/>
        <v>Brown Ann</v>
      </c>
      <c r="AD2154" t="s">
        <v>36</v>
      </c>
    </row>
    <row r="2155" spans="1:30" x14ac:dyDescent="0.4">
      <c r="A2155">
        <v>10184</v>
      </c>
      <c r="B2155">
        <v>46</v>
      </c>
      <c r="C2155" s="2">
        <v>100</v>
      </c>
      <c r="D2155" s="2">
        <f>SALES­_DATA[[#This Row],[PRICEEACH]]*SALES­_DATA[[#This Row],[QUANTITYORDERED]]</f>
        <v>4600</v>
      </c>
      <c r="E2155">
        <v>13</v>
      </c>
      <c r="F2155" s="2">
        <v>4607.3599999999997</v>
      </c>
      <c r="G2155" s="2">
        <f>SALES­_DATA[[#This Row],[SALES]]-SALES­_DATA[[#This Row],[cost price]]</f>
        <v>7.3599999999996726</v>
      </c>
      <c r="H2155" s="4">
        <v>37939</v>
      </c>
      <c r="I2155" s="1" t="s">
        <v>681</v>
      </c>
      <c r="J2155" t="s">
        <v>25</v>
      </c>
      <c r="K2155">
        <v>4</v>
      </c>
      <c r="L2155" t="str">
        <f t="shared" si="66"/>
        <v>Qtr 4</v>
      </c>
      <c r="M2155" t="s">
        <v>681</v>
      </c>
      <c r="N2155">
        <v>2003</v>
      </c>
      <c r="O2155" t="s">
        <v>504</v>
      </c>
      <c r="P2155" s="2">
        <v>96</v>
      </c>
      <c r="Q2155" t="s">
        <v>649</v>
      </c>
      <c r="R2155" t="s">
        <v>520</v>
      </c>
      <c r="S2155" t="s">
        <v>521</v>
      </c>
      <c r="T2155" t="s">
        <v>522</v>
      </c>
      <c r="V2155" t="s">
        <v>523</v>
      </c>
      <c r="W2155" t="s">
        <v>687</v>
      </c>
      <c r="X2155" s="3">
        <v>41101</v>
      </c>
      <c r="Y2155" t="s">
        <v>178</v>
      </c>
      <c r="Z2155" t="s">
        <v>42</v>
      </c>
      <c r="AA2155" t="s">
        <v>524</v>
      </c>
      <c r="AB2155" t="s">
        <v>525</v>
      </c>
      <c r="AC2155" t="str">
        <f t="shared" si="67"/>
        <v>Roel Jose Pedro</v>
      </c>
      <c r="AD2155" t="s">
        <v>51</v>
      </c>
    </row>
    <row r="2156" spans="1:30" x14ac:dyDescent="0.4">
      <c r="A2156">
        <v>10194</v>
      </c>
      <c r="B2156">
        <v>37</v>
      </c>
      <c r="C2156" s="2">
        <v>97.27</v>
      </c>
      <c r="D2156" s="2">
        <f>SALES­_DATA[[#This Row],[PRICEEACH]]*SALES­_DATA[[#This Row],[QUANTITYORDERED]]</f>
        <v>3598.99</v>
      </c>
      <c r="E2156">
        <v>3</v>
      </c>
      <c r="F2156" s="2">
        <v>3598.99</v>
      </c>
      <c r="G2156" s="2">
        <f>SALES­_DATA[[#This Row],[SALES]]-SALES­_DATA[[#This Row],[cost price]]</f>
        <v>0</v>
      </c>
      <c r="H2156" s="4">
        <v>37950</v>
      </c>
      <c r="I2156" s="1" t="s">
        <v>681</v>
      </c>
      <c r="J2156" t="s">
        <v>25</v>
      </c>
      <c r="K2156">
        <v>4</v>
      </c>
      <c r="L2156" t="str">
        <f t="shared" si="66"/>
        <v>Qtr 4</v>
      </c>
      <c r="M2156" t="s">
        <v>681</v>
      </c>
      <c r="N2156">
        <v>2003</v>
      </c>
      <c r="O2156" t="s">
        <v>504</v>
      </c>
      <c r="P2156" s="2">
        <v>96</v>
      </c>
      <c r="Q2156" t="s">
        <v>649</v>
      </c>
      <c r="R2156" t="s">
        <v>219</v>
      </c>
      <c r="S2156" t="s">
        <v>220</v>
      </c>
      <c r="T2156" t="s">
        <v>221</v>
      </c>
      <c r="V2156" t="s">
        <v>222</v>
      </c>
      <c r="W2156" t="s">
        <v>687</v>
      </c>
      <c r="X2156" s="3">
        <v>69004</v>
      </c>
      <c r="Y2156" t="s">
        <v>41</v>
      </c>
      <c r="Z2156" t="s">
        <v>42</v>
      </c>
      <c r="AA2156" t="s">
        <v>223</v>
      </c>
      <c r="AB2156" t="s">
        <v>224</v>
      </c>
      <c r="AC2156" t="str">
        <f t="shared" si="67"/>
        <v>Saveley Mary</v>
      </c>
      <c r="AD2156" t="s">
        <v>51</v>
      </c>
    </row>
    <row r="2157" spans="1:30" x14ac:dyDescent="0.4">
      <c r="A2157">
        <v>10207</v>
      </c>
      <c r="B2157">
        <v>49</v>
      </c>
      <c r="C2157" s="2">
        <v>80.900000000000006</v>
      </c>
      <c r="D2157" s="2">
        <f>SALES­_DATA[[#This Row],[PRICEEACH]]*SALES­_DATA[[#This Row],[QUANTITYORDERED]]</f>
        <v>3964.1000000000004</v>
      </c>
      <c r="E2157">
        <v>14</v>
      </c>
      <c r="F2157" s="2">
        <v>3964.1</v>
      </c>
      <c r="G2157" s="2">
        <f>SALES­_DATA[[#This Row],[SALES]]-SALES­_DATA[[#This Row],[cost price]]</f>
        <v>0</v>
      </c>
      <c r="H2157" s="4">
        <v>37964</v>
      </c>
      <c r="I2157" s="1" t="s">
        <v>682</v>
      </c>
      <c r="J2157" t="s">
        <v>25</v>
      </c>
      <c r="K2157">
        <v>4</v>
      </c>
      <c r="L2157" t="str">
        <f t="shared" si="66"/>
        <v>Qtr 4</v>
      </c>
      <c r="M2157" t="s">
        <v>682</v>
      </c>
      <c r="N2157">
        <v>2003</v>
      </c>
      <c r="O2157" t="s">
        <v>504</v>
      </c>
      <c r="P2157" s="2">
        <v>96</v>
      </c>
      <c r="Q2157" t="s">
        <v>649</v>
      </c>
      <c r="R2157" t="s">
        <v>415</v>
      </c>
      <c r="S2157">
        <v>6175552555</v>
      </c>
      <c r="T2157" t="s">
        <v>416</v>
      </c>
      <c r="V2157" t="s">
        <v>381</v>
      </c>
      <c r="W2157" t="s">
        <v>123</v>
      </c>
      <c r="X2157" s="3">
        <v>51003</v>
      </c>
      <c r="Y2157" t="s">
        <v>32</v>
      </c>
      <c r="Z2157" t="s">
        <v>33</v>
      </c>
      <c r="AA2157" t="s">
        <v>417</v>
      </c>
      <c r="AB2157" t="s">
        <v>276</v>
      </c>
      <c r="AC2157" t="str">
        <f t="shared" si="67"/>
        <v>Franco Valarie</v>
      </c>
      <c r="AD2157" t="s">
        <v>51</v>
      </c>
    </row>
    <row r="2158" spans="1:30" x14ac:dyDescent="0.4">
      <c r="A2158">
        <v>10217</v>
      </c>
      <c r="B2158">
        <v>21</v>
      </c>
      <c r="C2158" s="2">
        <v>100</v>
      </c>
      <c r="D2158" s="2">
        <f>SALES­_DATA[[#This Row],[PRICEEACH]]*SALES­_DATA[[#This Row],[QUANTITYORDERED]]</f>
        <v>2100</v>
      </c>
      <c r="E2158">
        <v>3</v>
      </c>
      <c r="F2158" s="2">
        <v>2244.9</v>
      </c>
      <c r="G2158" s="2">
        <f>SALES­_DATA[[#This Row],[SALES]]-SALES­_DATA[[#This Row],[cost price]]</f>
        <v>144.90000000000009</v>
      </c>
      <c r="H2158" s="4">
        <v>38021</v>
      </c>
      <c r="I2158" s="1" t="s">
        <v>676</v>
      </c>
      <c r="J2158" t="s">
        <v>25</v>
      </c>
      <c r="K2158">
        <v>1</v>
      </c>
      <c r="L2158" t="str">
        <f t="shared" si="66"/>
        <v>Qtr 1</v>
      </c>
      <c r="M2158" t="s">
        <v>676</v>
      </c>
      <c r="N2158">
        <v>2004</v>
      </c>
      <c r="O2158" t="s">
        <v>504</v>
      </c>
      <c r="P2158" s="2">
        <v>96</v>
      </c>
      <c r="Q2158" t="s">
        <v>649</v>
      </c>
      <c r="R2158" t="s">
        <v>418</v>
      </c>
      <c r="S2158" t="s">
        <v>419</v>
      </c>
      <c r="T2158" t="s">
        <v>420</v>
      </c>
      <c r="U2158" t="s">
        <v>421</v>
      </c>
      <c r="V2158" t="s">
        <v>199</v>
      </c>
      <c r="W2158" t="s">
        <v>687</v>
      </c>
      <c r="X2158" s="3">
        <v>69045</v>
      </c>
      <c r="Y2158" t="s">
        <v>199</v>
      </c>
      <c r="Z2158" t="s">
        <v>96</v>
      </c>
      <c r="AA2158" t="s">
        <v>422</v>
      </c>
      <c r="AB2158" t="s">
        <v>423</v>
      </c>
      <c r="AC2158" t="str">
        <f t="shared" si="67"/>
        <v>Victorino Wendy</v>
      </c>
      <c r="AD2158" t="s">
        <v>36</v>
      </c>
    </row>
    <row r="2159" spans="1:30" x14ac:dyDescent="0.4">
      <c r="A2159">
        <v>10229</v>
      </c>
      <c r="B2159">
        <v>25</v>
      </c>
      <c r="C2159" s="2">
        <v>100</v>
      </c>
      <c r="D2159" s="2">
        <f>SALES­_DATA[[#This Row],[PRICEEACH]]*SALES­_DATA[[#This Row],[QUANTITYORDERED]]</f>
        <v>2500</v>
      </c>
      <c r="E2159">
        <v>8</v>
      </c>
      <c r="F2159" s="2">
        <v>2793</v>
      </c>
      <c r="G2159" s="2">
        <f>SALES­_DATA[[#This Row],[SALES]]-SALES­_DATA[[#This Row],[cost price]]</f>
        <v>293</v>
      </c>
      <c r="H2159" s="4">
        <v>38057</v>
      </c>
      <c r="I2159" s="1" t="s">
        <v>686</v>
      </c>
      <c r="J2159" t="s">
        <v>25</v>
      </c>
      <c r="K2159">
        <v>1</v>
      </c>
      <c r="L2159" t="str">
        <f t="shared" si="66"/>
        <v>Qtr 1</v>
      </c>
      <c r="M2159" t="s">
        <v>686</v>
      </c>
      <c r="N2159">
        <v>2004</v>
      </c>
      <c r="O2159" t="s">
        <v>504</v>
      </c>
      <c r="P2159" s="2">
        <v>96</v>
      </c>
      <c r="Q2159" t="s">
        <v>649</v>
      </c>
      <c r="R2159" t="s">
        <v>272</v>
      </c>
      <c r="S2159">
        <v>4155551450</v>
      </c>
      <c r="T2159" t="s">
        <v>273</v>
      </c>
      <c r="V2159" t="s">
        <v>274</v>
      </c>
      <c r="W2159" t="s">
        <v>55</v>
      </c>
      <c r="X2159" s="3">
        <v>97562</v>
      </c>
      <c r="Y2159" t="s">
        <v>32</v>
      </c>
      <c r="Z2159" t="s">
        <v>33</v>
      </c>
      <c r="AA2159" t="s">
        <v>275</v>
      </c>
      <c r="AB2159" t="s">
        <v>276</v>
      </c>
      <c r="AC2159" t="str">
        <f t="shared" si="67"/>
        <v>Nelson Valarie</v>
      </c>
      <c r="AD2159" t="s">
        <v>36</v>
      </c>
    </row>
    <row r="2160" spans="1:30" x14ac:dyDescent="0.4">
      <c r="A2160">
        <v>10245</v>
      </c>
      <c r="B2160">
        <v>37</v>
      </c>
      <c r="C2160" s="2">
        <v>100</v>
      </c>
      <c r="D2160" s="2">
        <f>SALES­_DATA[[#This Row],[PRICEEACH]]*SALES­_DATA[[#This Row],[QUANTITYORDERED]]</f>
        <v>3700</v>
      </c>
      <c r="E2160">
        <v>1</v>
      </c>
      <c r="F2160" s="2">
        <v>4133.6400000000003</v>
      </c>
      <c r="G2160" s="2">
        <f>SALES­_DATA[[#This Row],[SALES]]-SALES­_DATA[[#This Row],[cost price]]</f>
        <v>433.64000000000033</v>
      </c>
      <c r="H2160" s="4">
        <v>38111</v>
      </c>
      <c r="I2160" s="1" t="s">
        <v>677</v>
      </c>
      <c r="J2160" t="s">
        <v>25</v>
      </c>
      <c r="K2160">
        <v>2</v>
      </c>
      <c r="L2160" t="str">
        <f t="shared" si="66"/>
        <v>Qtr 2</v>
      </c>
      <c r="M2160" t="s">
        <v>677</v>
      </c>
      <c r="N2160">
        <v>2004</v>
      </c>
      <c r="O2160" t="s">
        <v>504</v>
      </c>
      <c r="P2160" s="2">
        <v>96</v>
      </c>
      <c r="Q2160" t="s">
        <v>649</v>
      </c>
      <c r="R2160" t="s">
        <v>242</v>
      </c>
      <c r="S2160">
        <v>2035559545</v>
      </c>
      <c r="T2160" t="s">
        <v>243</v>
      </c>
      <c r="V2160" t="s">
        <v>244</v>
      </c>
      <c r="W2160" t="s">
        <v>112</v>
      </c>
      <c r="X2160" s="3">
        <v>97823</v>
      </c>
      <c r="Y2160" t="s">
        <v>32</v>
      </c>
      <c r="Z2160" t="s">
        <v>33</v>
      </c>
      <c r="AA2160" t="s">
        <v>83</v>
      </c>
      <c r="AB2160" t="s">
        <v>245</v>
      </c>
      <c r="AC2160" t="str">
        <f t="shared" si="67"/>
        <v>Murphy Leslie</v>
      </c>
      <c r="AD2160" t="s">
        <v>51</v>
      </c>
    </row>
    <row r="2161" spans="1:30" x14ac:dyDescent="0.4">
      <c r="A2161">
        <v>10259</v>
      </c>
      <c r="B2161">
        <v>45</v>
      </c>
      <c r="C2161" s="2">
        <v>86.68</v>
      </c>
      <c r="D2161" s="2">
        <f>SALES­_DATA[[#This Row],[PRICEEACH]]*SALES­_DATA[[#This Row],[QUANTITYORDERED]]</f>
        <v>3900.6000000000004</v>
      </c>
      <c r="E2161">
        <v>11</v>
      </c>
      <c r="F2161" s="2">
        <v>3900.6</v>
      </c>
      <c r="G2161" s="2">
        <f>SALES­_DATA[[#This Row],[SALES]]-SALES­_DATA[[#This Row],[cost price]]</f>
        <v>0</v>
      </c>
      <c r="H2161" s="4">
        <v>38153</v>
      </c>
      <c r="I2161" s="1" t="s">
        <v>684</v>
      </c>
      <c r="J2161" t="s">
        <v>25</v>
      </c>
      <c r="K2161">
        <v>2</v>
      </c>
      <c r="L2161" t="str">
        <f t="shared" si="66"/>
        <v>Qtr 2</v>
      </c>
      <c r="M2161" t="s">
        <v>684</v>
      </c>
      <c r="N2161">
        <v>2004</v>
      </c>
      <c r="O2161" t="s">
        <v>504</v>
      </c>
      <c r="P2161" s="2">
        <v>96</v>
      </c>
      <c r="Q2161" t="s">
        <v>649</v>
      </c>
      <c r="R2161" t="s">
        <v>418</v>
      </c>
      <c r="S2161" t="s">
        <v>419</v>
      </c>
      <c r="T2161" t="s">
        <v>420</v>
      </c>
      <c r="U2161" t="s">
        <v>421</v>
      </c>
      <c r="V2161" t="s">
        <v>199</v>
      </c>
      <c r="W2161" t="s">
        <v>687</v>
      </c>
      <c r="X2161" s="3">
        <v>69045</v>
      </c>
      <c r="Y2161" t="s">
        <v>199</v>
      </c>
      <c r="Z2161" t="s">
        <v>96</v>
      </c>
      <c r="AA2161" t="s">
        <v>422</v>
      </c>
      <c r="AB2161" t="s">
        <v>423</v>
      </c>
      <c r="AC2161" t="str">
        <f t="shared" si="67"/>
        <v>Victorino Wendy</v>
      </c>
      <c r="AD2161" t="s">
        <v>51</v>
      </c>
    </row>
    <row r="2162" spans="1:30" x14ac:dyDescent="0.4">
      <c r="A2162">
        <v>10270</v>
      </c>
      <c r="B2162">
        <v>32</v>
      </c>
      <c r="C2162" s="2">
        <v>85.72</v>
      </c>
      <c r="D2162" s="2">
        <f>SALES­_DATA[[#This Row],[PRICEEACH]]*SALES­_DATA[[#This Row],[QUANTITYORDERED]]</f>
        <v>2743.04</v>
      </c>
      <c r="E2162">
        <v>1</v>
      </c>
      <c r="F2162" s="2">
        <v>2743.04</v>
      </c>
      <c r="G2162" s="2">
        <f>SALES­_DATA[[#This Row],[SALES]]-SALES­_DATA[[#This Row],[cost price]]</f>
        <v>0</v>
      </c>
      <c r="H2162" s="4">
        <v>38187</v>
      </c>
      <c r="I2162" s="1" t="s">
        <v>678</v>
      </c>
      <c r="J2162" t="s">
        <v>25</v>
      </c>
      <c r="K2162">
        <v>3</v>
      </c>
      <c r="L2162" t="str">
        <f t="shared" si="66"/>
        <v>Qtr 3</v>
      </c>
      <c r="M2162" t="s">
        <v>678</v>
      </c>
      <c r="N2162">
        <v>2004</v>
      </c>
      <c r="O2162" t="s">
        <v>504</v>
      </c>
      <c r="P2162" s="2">
        <v>96</v>
      </c>
      <c r="Q2162" t="s">
        <v>649</v>
      </c>
      <c r="R2162" t="s">
        <v>152</v>
      </c>
      <c r="S2162" t="s">
        <v>153</v>
      </c>
      <c r="T2162" t="s">
        <v>154</v>
      </c>
      <c r="U2162" t="s">
        <v>155</v>
      </c>
      <c r="V2162" t="s">
        <v>156</v>
      </c>
      <c r="W2162" t="s">
        <v>157</v>
      </c>
      <c r="X2162" s="3">
        <v>2067</v>
      </c>
      <c r="Y2162" t="s">
        <v>95</v>
      </c>
      <c r="Z2162" t="s">
        <v>96</v>
      </c>
      <c r="AA2162" t="s">
        <v>158</v>
      </c>
      <c r="AB2162" t="s">
        <v>159</v>
      </c>
      <c r="AC2162" t="str">
        <f t="shared" si="67"/>
        <v>Huxley Adrian</v>
      </c>
      <c r="AD2162" t="s">
        <v>36</v>
      </c>
    </row>
    <row r="2163" spans="1:30" x14ac:dyDescent="0.4">
      <c r="A2163">
        <v>10281</v>
      </c>
      <c r="B2163">
        <v>29</v>
      </c>
      <c r="C2163" s="2">
        <v>82.83</v>
      </c>
      <c r="D2163" s="2">
        <f>SALES­_DATA[[#This Row],[PRICEEACH]]*SALES­_DATA[[#This Row],[QUANTITYORDERED]]</f>
        <v>2402.0700000000002</v>
      </c>
      <c r="E2163">
        <v>8</v>
      </c>
      <c r="F2163" s="2">
        <v>2402.0700000000002</v>
      </c>
      <c r="G2163" s="2">
        <f>SALES­_DATA[[#This Row],[SALES]]-SALES­_DATA[[#This Row],[cost price]]</f>
        <v>0</v>
      </c>
      <c r="H2163" s="4">
        <v>38218</v>
      </c>
      <c r="I2163" s="1" t="s">
        <v>679</v>
      </c>
      <c r="J2163" t="s">
        <v>25</v>
      </c>
      <c r="K2163">
        <v>3</v>
      </c>
      <c r="L2163" t="str">
        <f t="shared" si="66"/>
        <v>Qtr 3</v>
      </c>
      <c r="M2163" t="s">
        <v>679</v>
      </c>
      <c r="N2163">
        <v>2004</v>
      </c>
      <c r="O2163" t="s">
        <v>504</v>
      </c>
      <c r="P2163" s="2">
        <v>96</v>
      </c>
      <c r="Q2163" t="s">
        <v>649</v>
      </c>
      <c r="R2163" t="s">
        <v>139</v>
      </c>
      <c r="S2163">
        <v>2155551555</v>
      </c>
      <c r="T2163" t="s">
        <v>140</v>
      </c>
      <c r="V2163" t="s">
        <v>141</v>
      </c>
      <c r="W2163" t="s">
        <v>142</v>
      </c>
      <c r="X2163" s="3">
        <v>70267</v>
      </c>
      <c r="Y2163" t="s">
        <v>32</v>
      </c>
      <c r="Z2163" t="s">
        <v>33</v>
      </c>
      <c r="AA2163" t="s">
        <v>34</v>
      </c>
      <c r="AB2163" t="s">
        <v>143</v>
      </c>
      <c r="AC2163" t="str">
        <f t="shared" si="67"/>
        <v>Yu Kyung</v>
      </c>
      <c r="AD2163" t="s">
        <v>36</v>
      </c>
    </row>
    <row r="2164" spans="1:30" x14ac:dyDescent="0.4">
      <c r="A2164">
        <v>10291</v>
      </c>
      <c r="B2164">
        <v>26</v>
      </c>
      <c r="C2164" s="2">
        <v>83.79</v>
      </c>
      <c r="D2164" s="2">
        <f>SALES­_DATA[[#This Row],[PRICEEACH]]*SALES­_DATA[[#This Row],[QUANTITYORDERED]]</f>
        <v>2178.54</v>
      </c>
      <c r="E2164">
        <v>3</v>
      </c>
      <c r="F2164" s="2">
        <v>2178.54</v>
      </c>
      <c r="G2164" s="2">
        <f>SALES­_DATA[[#This Row],[SALES]]-SALES­_DATA[[#This Row],[cost price]]</f>
        <v>0</v>
      </c>
      <c r="H2164" s="4">
        <v>38238</v>
      </c>
      <c r="I2164" s="1" t="s">
        <v>685</v>
      </c>
      <c r="J2164" t="s">
        <v>25</v>
      </c>
      <c r="K2164">
        <v>3</v>
      </c>
      <c r="L2164" t="str">
        <f t="shared" si="66"/>
        <v>Qtr 3</v>
      </c>
      <c r="M2164" t="s">
        <v>685</v>
      </c>
      <c r="N2164">
        <v>2004</v>
      </c>
      <c r="O2164" t="s">
        <v>504</v>
      </c>
      <c r="P2164" s="2">
        <v>96</v>
      </c>
      <c r="Q2164" t="s">
        <v>649</v>
      </c>
      <c r="R2164" t="s">
        <v>261</v>
      </c>
      <c r="S2164" t="s">
        <v>262</v>
      </c>
      <c r="T2164" t="s">
        <v>263</v>
      </c>
      <c r="V2164" t="s">
        <v>264</v>
      </c>
      <c r="W2164" t="s">
        <v>687</v>
      </c>
      <c r="X2164" s="3" t="s">
        <v>265</v>
      </c>
      <c r="Y2164" t="s">
        <v>188</v>
      </c>
      <c r="Z2164" t="s">
        <v>42</v>
      </c>
      <c r="AA2164" t="s">
        <v>266</v>
      </c>
      <c r="AB2164" t="s">
        <v>206</v>
      </c>
      <c r="AC2164" t="str">
        <f t="shared" si="67"/>
        <v>Larsson Maria</v>
      </c>
      <c r="AD2164" t="s">
        <v>36</v>
      </c>
    </row>
    <row r="2165" spans="1:30" x14ac:dyDescent="0.4">
      <c r="A2165">
        <v>10305</v>
      </c>
      <c r="B2165">
        <v>28</v>
      </c>
      <c r="C2165" s="2">
        <v>100</v>
      </c>
      <c r="D2165" s="2">
        <f>SALES­_DATA[[#This Row],[PRICEEACH]]*SALES­_DATA[[#This Row],[QUANTITYORDERED]]</f>
        <v>2800</v>
      </c>
      <c r="E2165">
        <v>12</v>
      </c>
      <c r="F2165" s="2">
        <v>3155.04</v>
      </c>
      <c r="G2165" s="2">
        <f>SALES­_DATA[[#This Row],[SALES]]-SALES­_DATA[[#This Row],[cost price]]</f>
        <v>355.03999999999996</v>
      </c>
      <c r="H2165" s="4">
        <v>38273</v>
      </c>
      <c r="I2165" s="1" t="s">
        <v>680</v>
      </c>
      <c r="J2165" t="s">
        <v>25</v>
      </c>
      <c r="K2165">
        <v>4</v>
      </c>
      <c r="L2165" t="str">
        <f t="shared" si="66"/>
        <v>Qtr 4</v>
      </c>
      <c r="M2165" t="s">
        <v>680</v>
      </c>
      <c r="N2165">
        <v>2004</v>
      </c>
      <c r="O2165" t="s">
        <v>504</v>
      </c>
      <c r="P2165" s="2">
        <v>96</v>
      </c>
      <c r="Q2165" t="s">
        <v>649</v>
      </c>
      <c r="R2165" t="s">
        <v>120</v>
      </c>
      <c r="S2165">
        <v>6175558555</v>
      </c>
      <c r="T2165" t="s">
        <v>121</v>
      </c>
      <c r="V2165" t="s">
        <v>122</v>
      </c>
      <c r="W2165" t="s">
        <v>123</v>
      </c>
      <c r="X2165" s="3">
        <v>51247</v>
      </c>
      <c r="Y2165" t="s">
        <v>32</v>
      </c>
      <c r="Z2165" t="s">
        <v>33</v>
      </c>
      <c r="AA2165" t="s">
        <v>124</v>
      </c>
      <c r="AB2165" t="s">
        <v>125</v>
      </c>
      <c r="AC2165" t="str">
        <f t="shared" si="67"/>
        <v>Hernandez Marta</v>
      </c>
      <c r="AD2165" t="s">
        <v>51</v>
      </c>
    </row>
    <row r="2166" spans="1:30" x14ac:dyDescent="0.4">
      <c r="A2166">
        <v>10313</v>
      </c>
      <c r="B2166">
        <v>27</v>
      </c>
      <c r="C2166" s="2">
        <v>87.64</v>
      </c>
      <c r="D2166" s="2">
        <f>SALES­_DATA[[#This Row],[PRICEEACH]]*SALES­_DATA[[#This Row],[QUANTITYORDERED]]</f>
        <v>2366.2800000000002</v>
      </c>
      <c r="E2166">
        <v>6</v>
      </c>
      <c r="F2166" s="2">
        <v>2366.2800000000002</v>
      </c>
      <c r="G2166" s="2">
        <f>SALES­_DATA[[#This Row],[SALES]]-SALES­_DATA[[#This Row],[cost price]]</f>
        <v>0</v>
      </c>
      <c r="H2166" s="4">
        <v>38282</v>
      </c>
      <c r="I2166" s="1" t="s">
        <v>680</v>
      </c>
      <c r="J2166" t="s">
        <v>25</v>
      </c>
      <c r="K2166">
        <v>4</v>
      </c>
      <c r="L2166" t="str">
        <f t="shared" si="66"/>
        <v>Qtr 4</v>
      </c>
      <c r="M2166" t="s">
        <v>680</v>
      </c>
      <c r="N2166">
        <v>2004</v>
      </c>
      <c r="O2166" t="s">
        <v>504</v>
      </c>
      <c r="P2166" s="2">
        <v>96</v>
      </c>
      <c r="Q2166" t="s">
        <v>649</v>
      </c>
      <c r="R2166" t="s">
        <v>225</v>
      </c>
      <c r="S2166" t="s">
        <v>226</v>
      </c>
      <c r="T2166" t="s">
        <v>227</v>
      </c>
      <c r="V2166" t="s">
        <v>228</v>
      </c>
      <c r="W2166" t="s">
        <v>229</v>
      </c>
      <c r="X2166" s="3" t="s">
        <v>230</v>
      </c>
      <c r="Y2166" t="s">
        <v>231</v>
      </c>
      <c r="Z2166" t="s">
        <v>33</v>
      </c>
      <c r="AA2166" t="s">
        <v>232</v>
      </c>
      <c r="AB2166" t="s">
        <v>233</v>
      </c>
      <c r="AC2166" t="str">
        <f t="shared" si="67"/>
        <v>Tannamuri Yoshi</v>
      </c>
      <c r="AD2166" t="s">
        <v>36</v>
      </c>
    </row>
    <row r="2167" spans="1:30" x14ac:dyDescent="0.4">
      <c r="A2167">
        <v>10324</v>
      </c>
      <c r="B2167">
        <v>20</v>
      </c>
      <c r="C2167" s="2">
        <v>98.18</v>
      </c>
      <c r="D2167" s="2">
        <f>SALES­_DATA[[#This Row],[PRICEEACH]]*SALES­_DATA[[#This Row],[QUANTITYORDERED]]</f>
        <v>1963.6000000000001</v>
      </c>
      <c r="E2167">
        <v>11</v>
      </c>
      <c r="F2167" s="2">
        <v>1963.6</v>
      </c>
      <c r="G2167" s="2">
        <f>SALES­_DATA[[#This Row],[SALES]]-SALES­_DATA[[#This Row],[cost price]]</f>
        <v>0</v>
      </c>
      <c r="H2167" s="4">
        <v>38296</v>
      </c>
      <c r="I2167" s="1" t="s">
        <v>681</v>
      </c>
      <c r="J2167" t="s">
        <v>25</v>
      </c>
      <c r="K2167">
        <v>4</v>
      </c>
      <c r="L2167" t="str">
        <f t="shared" si="66"/>
        <v>Qtr 4</v>
      </c>
      <c r="M2167" t="s">
        <v>681</v>
      </c>
      <c r="N2167">
        <v>2004</v>
      </c>
      <c r="O2167" t="s">
        <v>504</v>
      </c>
      <c r="P2167" s="2">
        <v>96</v>
      </c>
      <c r="Q2167" t="s">
        <v>649</v>
      </c>
      <c r="R2167" t="s">
        <v>99</v>
      </c>
      <c r="S2167">
        <v>2125551500</v>
      </c>
      <c r="T2167" t="s">
        <v>100</v>
      </c>
      <c r="U2167" t="s">
        <v>101</v>
      </c>
      <c r="V2167" t="s">
        <v>30</v>
      </c>
      <c r="W2167" t="s">
        <v>31</v>
      </c>
      <c r="X2167" s="3">
        <v>10022</v>
      </c>
      <c r="Y2167" t="s">
        <v>32</v>
      </c>
      <c r="Z2167" t="s">
        <v>33</v>
      </c>
      <c r="AA2167" t="s">
        <v>102</v>
      </c>
      <c r="AB2167" t="s">
        <v>103</v>
      </c>
      <c r="AC2167" t="str">
        <f t="shared" si="67"/>
        <v>Frick Michael</v>
      </c>
      <c r="AD2167" t="s">
        <v>36</v>
      </c>
    </row>
    <row r="2168" spans="1:30" x14ac:dyDescent="0.4">
      <c r="A2168">
        <v>10335</v>
      </c>
      <c r="B2168">
        <v>44</v>
      </c>
      <c r="C2168" s="2">
        <v>100</v>
      </c>
      <c r="D2168" s="2">
        <f>SALES­_DATA[[#This Row],[PRICEEACH]]*SALES­_DATA[[#This Row],[QUANTITYORDERED]]</f>
        <v>4400</v>
      </c>
      <c r="E2168">
        <v>1</v>
      </c>
      <c r="F2168" s="2">
        <v>4746.28</v>
      </c>
      <c r="G2168" s="2">
        <f>SALES­_DATA[[#This Row],[SALES]]-SALES­_DATA[[#This Row],[cost price]]</f>
        <v>346.27999999999975</v>
      </c>
      <c r="H2168" s="4">
        <v>38310</v>
      </c>
      <c r="I2168" s="1" t="s">
        <v>681</v>
      </c>
      <c r="J2168" t="s">
        <v>25</v>
      </c>
      <c r="K2168">
        <v>4</v>
      </c>
      <c r="L2168" t="str">
        <f t="shared" si="66"/>
        <v>Qtr 4</v>
      </c>
      <c r="M2168" t="s">
        <v>681</v>
      </c>
      <c r="N2168">
        <v>2004</v>
      </c>
      <c r="O2168" t="s">
        <v>504</v>
      </c>
      <c r="P2168" s="2">
        <v>96</v>
      </c>
      <c r="Q2168" t="s">
        <v>649</v>
      </c>
      <c r="R2168" t="s">
        <v>272</v>
      </c>
      <c r="S2168">
        <v>4155551450</v>
      </c>
      <c r="T2168" t="s">
        <v>273</v>
      </c>
      <c r="V2168" t="s">
        <v>274</v>
      </c>
      <c r="W2168" t="s">
        <v>55</v>
      </c>
      <c r="X2168" s="3">
        <v>97562</v>
      </c>
      <c r="Y2168" t="s">
        <v>32</v>
      </c>
      <c r="Z2168" t="s">
        <v>33</v>
      </c>
      <c r="AA2168" t="s">
        <v>275</v>
      </c>
      <c r="AB2168" t="s">
        <v>276</v>
      </c>
      <c r="AC2168" t="str">
        <f t="shared" si="67"/>
        <v>Nelson Valarie</v>
      </c>
      <c r="AD2168" t="s">
        <v>51</v>
      </c>
    </row>
    <row r="2169" spans="1:30" x14ac:dyDescent="0.4">
      <c r="A2169">
        <v>10348</v>
      </c>
      <c r="B2169">
        <v>42</v>
      </c>
      <c r="C2169" s="2">
        <v>100</v>
      </c>
      <c r="D2169" s="2">
        <f>SALES­_DATA[[#This Row],[PRICEEACH]]*SALES­_DATA[[#This Row],[QUANTITYORDERED]]</f>
        <v>4200</v>
      </c>
      <c r="E2169">
        <v>3</v>
      </c>
      <c r="F2169" s="2">
        <v>6386.94</v>
      </c>
      <c r="G2169" s="2">
        <f>SALES­_DATA[[#This Row],[SALES]]-SALES­_DATA[[#This Row],[cost price]]</f>
        <v>2186.9399999999996</v>
      </c>
      <c r="H2169" s="4">
        <v>38292</v>
      </c>
      <c r="I2169" s="1" t="s">
        <v>681</v>
      </c>
      <c r="J2169" t="s">
        <v>25</v>
      </c>
      <c r="K2169">
        <v>4</v>
      </c>
      <c r="L2169" t="str">
        <f t="shared" si="66"/>
        <v>Qtr 4</v>
      </c>
      <c r="M2169" t="s">
        <v>681</v>
      </c>
      <c r="N2169">
        <v>2004</v>
      </c>
      <c r="O2169" t="s">
        <v>504</v>
      </c>
      <c r="P2169" s="2">
        <v>96</v>
      </c>
      <c r="Q2169" t="s">
        <v>649</v>
      </c>
      <c r="R2169" t="s">
        <v>191</v>
      </c>
      <c r="S2169" t="s">
        <v>192</v>
      </c>
      <c r="T2169" t="s">
        <v>193</v>
      </c>
      <c r="V2169" t="s">
        <v>177</v>
      </c>
      <c r="W2169" t="s">
        <v>687</v>
      </c>
      <c r="X2169" s="3">
        <v>28023</v>
      </c>
      <c r="Y2169" t="s">
        <v>178</v>
      </c>
      <c r="Z2169" t="s">
        <v>42</v>
      </c>
      <c r="AA2169" t="s">
        <v>194</v>
      </c>
      <c r="AB2169" t="s">
        <v>195</v>
      </c>
      <c r="AC2169" t="str">
        <f t="shared" si="67"/>
        <v>Sommer Mart¡n</v>
      </c>
      <c r="AD2169" t="s">
        <v>51</v>
      </c>
    </row>
    <row r="2170" spans="1:30" x14ac:dyDescent="0.4">
      <c r="A2170">
        <v>10358</v>
      </c>
      <c r="B2170">
        <v>41</v>
      </c>
      <c r="C2170" s="2">
        <v>100</v>
      </c>
      <c r="D2170" s="2">
        <f>SALES­_DATA[[#This Row],[PRICEEACH]]*SALES­_DATA[[#This Row],[QUANTITYORDERED]]</f>
        <v>4100</v>
      </c>
      <c r="E2170">
        <v>1</v>
      </c>
      <c r="F2170" s="2">
        <v>4428</v>
      </c>
      <c r="G2170" s="2">
        <f>SALES­_DATA[[#This Row],[SALES]]-SALES­_DATA[[#This Row],[cost price]]</f>
        <v>328</v>
      </c>
      <c r="H2170" s="4">
        <v>38331</v>
      </c>
      <c r="I2170" s="1" t="s">
        <v>682</v>
      </c>
      <c r="J2170" t="s">
        <v>25</v>
      </c>
      <c r="K2170">
        <v>4</v>
      </c>
      <c r="L2170" t="str">
        <f t="shared" si="66"/>
        <v>Qtr 4</v>
      </c>
      <c r="M2170" t="s">
        <v>682</v>
      </c>
      <c r="N2170">
        <v>2004</v>
      </c>
      <c r="O2170" t="s">
        <v>504</v>
      </c>
      <c r="P2170" s="2">
        <v>96</v>
      </c>
      <c r="Q2170" t="s">
        <v>649</v>
      </c>
      <c r="R2170" t="s">
        <v>174</v>
      </c>
      <c r="S2170" t="s">
        <v>175</v>
      </c>
      <c r="T2170" t="s">
        <v>176</v>
      </c>
      <c r="V2170" t="s">
        <v>177</v>
      </c>
      <c r="W2170" t="s">
        <v>687</v>
      </c>
      <c r="X2170" s="3">
        <v>28034</v>
      </c>
      <c r="Y2170" t="s">
        <v>178</v>
      </c>
      <c r="Z2170" t="s">
        <v>42</v>
      </c>
      <c r="AA2170" t="s">
        <v>179</v>
      </c>
      <c r="AB2170" t="s">
        <v>180</v>
      </c>
      <c r="AC2170" t="str">
        <f t="shared" si="67"/>
        <v>Freyre Diego</v>
      </c>
      <c r="AD2170" t="s">
        <v>51</v>
      </c>
    </row>
    <row r="2171" spans="1:30" x14ac:dyDescent="0.4">
      <c r="A2171">
        <v>10371</v>
      </c>
      <c r="B2171">
        <v>26</v>
      </c>
      <c r="C2171" s="2">
        <v>100</v>
      </c>
      <c r="D2171" s="2">
        <f>SALES­_DATA[[#This Row],[PRICEEACH]]*SALES­_DATA[[#This Row],[QUANTITYORDERED]]</f>
        <v>2600</v>
      </c>
      <c r="E2171">
        <v>1</v>
      </c>
      <c r="F2171" s="2">
        <v>4044.04</v>
      </c>
      <c r="G2171" s="2">
        <f>SALES­_DATA[[#This Row],[SALES]]-SALES­_DATA[[#This Row],[cost price]]</f>
        <v>1444.04</v>
      </c>
      <c r="H2171" s="4">
        <v>38375</v>
      </c>
      <c r="I2171" s="1" t="s">
        <v>675</v>
      </c>
      <c r="J2171" t="s">
        <v>25</v>
      </c>
      <c r="K2171">
        <v>1</v>
      </c>
      <c r="L2171" t="str">
        <f t="shared" si="66"/>
        <v>Qtr 1</v>
      </c>
      <c r="M2171" t="s">
        <v>675</v>
      </c>
      <c r="N2171">
        <v>2005</v>
      </c>
      <c r="O2171" t="s">
        <v>504</v>
      </c>
      <c r="P2171" s="2">
        <v>96</v>
      </c>
      <c r="Q2171" t="s">
        <v>649</v>
      </c>
      <c r="R2171" t="s">
        <v>272</v>
      </c>
      <c r="S2171">
        <v>4155551450</v>
      </c>
      <c r="T2171" t="s">
        <v>273</v>
      </c>
      <c r="V2171" t="s">
        <v>274</v>
      </c>
      <c r="W2171" t="s">
        <v>55</v>
      </c>
      <c r="X2171" s="3">
        <v>97562</v>
      </c>
      <c r="Y2171" t="s">
        <v>32</v>
      </c>
      <c r="Z2171" t="s">
        <v>33</v>
      </c>
      <c r="AA2171" t="s">
        <v>275</v>
      </c>
      <c r="AB2171" t="s">
        <v>276</v>
      </c>
      <c r="AC2171" t="str">
        <f t="shared" si="67"/>
        <v>Nelson Valarie</v>
      </c>
      <c r="AD2171" t="s">
        <v>51</v>
      </c>
    </row>
    <row r="2172" spans="1:30" x14ac:dyDescent="0.4">
      <c r="A2172">
        <v>10382</v>
      </c>
      <c r="B2172">
        <v>26</v>
      </c>
      <c r="C2172" s="2">
        <v>100</v>
      </c>
      <c r="D2172" s="2">
        <f>SALES­_DATA[[#This Row],[PRICEEACH]]*SALES­_DATA[[#This Row],[QUANTITYORDERED]]</f>
        <v>2600</v>
      </c>
      <c r="E2172">
        <v>6</v>
      </c>
      <c r="F2172" s="2">
        <v>2708.42</v>
      </c>
      <c r="G2172" s="2">
        <f>SALES­_DATA[[#This Row],[SALES]]-SALES­_DATA[[#This Row],[cost price]]</f>
        <v>108.42000000000007</v>
      </c>
      <c r="H2172" s="4">
        <v>38400</v>
      </c>
      <c r="I2172" s="1" t="s">
        <v>676</v>
      </c>
      <c r="J2172" t="s">
        <v>25</v>
      </c>
      <c r="K2172">
        <v>1</v>
      </c>
      <c r="L2172" t="str">
        <f t="shared" si="66"/>
        <v>Qtr 1</v>
      </c>
      <c r="M2172" t="s">
        <v>676</v>
      </c>
      <c r="N2172">
        <v>2005</v>
      </c>
      <c r="O2172" t="s">
        <v>504</v>
      </c>
      <c r="P2172" s="2">
        <v>96</v>
      </c>
      <c r="Q2172" t="s">
        <v>649</v>
      </c>
      <c r="R2172" t="s">
        <v>272</v>
      </c>
      <c r="S2172">
        <v>4155551450</v>
      </c>
      <c r="T2172" t="s">
        <v>273</v>
      </c>
      <c r="V2172" t="s">
        <v>274</v>
      </c>
      <c r="W2172" t="s">
        <v>55</v>
      </c>
      <c r="X2172" s="3">
        <v>97562</v>
      </c>
      <c r="Y2172" t="s">
        <v>32</v>
      </c>
      <c r="Z2172" t="s">
        <v>33</v>
      </c>
      <c r="AA2172" t="s">
        <v>275</v>
      </c>
      <c r="AB2172" t="s">
        <v>276</v>
      </c>
      <c r="AC2172" t="str">
        <f t="shared" si="67"/>
        <v>Nelson Valarie</v>
      </c>
      <c r="AD2172" t="s">
        <v>36</v>
      </c>
    </row>
    <row r="2173" spans="1:30" x14ac:dyDescent="0.4">
      <c r="A2173">
        <v>10411</v>
      </c>
      <c r="B2173">
        <v>26</v>
      </c>
      <c r="C2173" s="2">
        <v>100</v>
      </c>
      <c r="D2173" s="2">
        <f>SALES­_DATA[[#This Row],[PRICEEACH]]*SALES­_DATA[[#This Row],[QUANTITYORDERED]]</f>
        <v>2600</v>
      </c>
      <c r="E2173">
        <v>1</v>
      </c>
      <c r="F2173" s="2">
        <v>2904.72</v>
      </c>
      <c r="G2173" s="2">
        <f>SALES­_DATA[[#This Row],[SALES]]-SALES­_DATA[[#This Row],[cost price]]</f>
        <v>304.7199999999998</v>
      </c>
      <c r="H2173" s="4">
        <v>38473</v>
      </c>
      <c r="I2173" s="1" t="s">
        <v>677</v>
      </c>
      <c r="J2173" t="s">
        <v>25</v>
      </c>
      <c r="K2173">
        <v>2</v>
      </c>
      <c r="L2173" t="str">
        <f t="shared" si="66"/>
        <v>Qtr 2</v>
      </c>
      <c r="M2173" t="s">
        <v>677</v>
      </c>
      <c r="N2173">
        <v>2005</v>
      </c>
      <c r="O2173" t="s">
        <v>504</v>
      </c>
      <c r="P2173" s="2">
        <v>96</v>
      </c>
      <c r="Q2173" t="s">
        <v>649</v>
      </c>
      <c r="R2173" t="s">
        <v>292</v>
      </c>
      <c r="S2173" t="s">
        <v>293</v>
      </c>
      <c r="T2173" t="s">
        <v>294</v>
      </c>
      <c r="V2173" t="s">
        <v>295</v>
      </c>
      <c r="W2173" t="s">
        <v>296</v>
      </c>
      <c r="X2173" s="3" t="s">
        <v>297</v>
      </c>
      <c r="Y2173" t="s">
        <v>231</v>
      </c>
      <c r="Z2173" t="s">
        <v>33</v>
      </c>
      <c r="AA2173" t="s">
        <v>298</v>
      </c>
      <c r="AB2173" t="s">
        <v>299</v>
      </c>
      <c r="AC2173" t="str">
        <f t="shared" si="67"/>
        <v>Fresnisre Jean</v>
      </c>
      <c r="AD2173" t="s">
        <v>36</v>
      </c>
    </row>
    <row r="2174" spans="1:30" x14ac:dyDescent="0.4">
      <c r="A2174">
        <v>10425</v>
      </c>
      <c r="B2174">
        <v>41</v>
      </c>
      <c r="C2174" s="2">
        <v>86.68</v>
      </c>
      <c r="D2174" s="2">
        <f>SALES­_DATA[[#This Row],[PRICEEACH]]*SALES­_DATA[[#This Row],[QUANTITYORDERED]]</f>
        <v>3553.88</v>
      </c>
      <c r="E2174">
        <v>11</v>
      </c>
      <c r="F2174" s="2">
        <v>3553.88</v>
      </c>
      <c r="G2174" s="2">
        <f>SALES­_DATA[[#This Row],[SALES]]-SALES­_DATA[[#This Row],[cost price]]</f>
        <v>0</v>
      </c>
      <c r="H2174" s="4">
        <v>38503</v>
      </c>
      <c r="I2174" s="1" t="s">
        <v>677</v>
      </c>
      <c r="J2174" t="s">
        <v>300</v>
      </c>
      <c r="K2174">
        <v>2</v>
      </c>
      <c r="L2174" t="str">
        <f t="shared" si="66"/>
        <v>Qtr 2</v>
      </c>
      <c r="M2174" t="s">
        <v>677</v>
      </c>
      <c r="N2174">
        <v>2005</v>
      </c>
      <c r="O2174" t="s">
        <v>504</v>
      </c>
      <c r="P2174" s="2">
        <v>96</v>
      </c>
      <c r="Q2174" t="s">
        <v>649</v>
      </c>
      <c r="R2174" t="s">
        <v>114</v>
      </c>
      <c r="S2174" t="s">
        <v>115</v>
      </c>
      <c r="T2174" t="s">
        <v>116</v>
      </c>
      <c r="V2174" t="s">
        <v>117</v>
      </c>
      <c r="W2174" t="s">
        <v>687</v>
      </c>
      <c r="X2174" s="3">
        <v>44000</v>
      </c>
      <c r="Y2174" t="s">
        <v>41</v>
      </c>
      <c r="Z2174" t="s">
        <v>42</v>
      </c>
      <c r="AA2174" t="s">
        <v>118</v>
      </c>
      <c r="AB2174" t="s">
        <v>119</v>
      </c>
      <c r="AC2174" t="str">
        <f t="shared" si="67"/>
        <v>Labrune Janine</v>
      </c>
      <c r="AD2174" t="s">
        <v>51</v>
      </c>
    </row>
    <row r="2175" spans="1:30" x14ac:dyDescent="0.4">
      <c r="A2175">
        <v>10107</v>
      </c>
      <c r="B2175">
        <v>20</v>
      </c>
      <c r="C2175" s="2">
        <v>92.9</v>
      </c>
      <c r="D2175" s="2">
        <f>SALES­_DATA[[#This Row],[PRICEEACH]]*SALES­_DATA[[#This Row],[QUANTITYORDERED]]</f>
        <v>1858</v>
      </c>
      <c r="E2175">
        <v>8</v>
      </c>
      <c r="F2175" s="2">
        <v>1858</v>
      </c>
      <c r="G2175" s="2">
        <f>SALES­_DATA[[#This Row],[SALES]]-SALES­_DATA[[#This Row],[cost price]]</f>
        <v>0</v>
      </c>
      <c r="H2175" s="4">
        <v>37676</v>
      </c>
      <c r="I2175" s="1" t="s">
        <v>676</v>
      </c>
      <c r="J2175" t="s">
        <v>25</v>
      </c>
      <c r="K2175">
        <v>1</v>
      </c>
      <c r="L2175" t="str">
        <f t="shared" si="66"/>
        <v>Qtr 1</v>
      </c>
      <c r="M2175" t="s">
        <v>676</v>
      </c>
      <c r="N2175">
        <v>2003</v>
      </c>
      <c r="O2175" t="s">
        <v>26</v>
      </c>
      <c r="P2175" s="2">
        <v>99</v>
      </c>
      <c r="Q2175" t="s">
        <v>650</v>
      </c>
      <c r="R2175" t="s">
        <v>28</v>
      </c>
      <c r="S2175">
        <v>2125557818</v>
      </c>
      <c r="T2175" t="s">
        <v>29</v>
      </c>
      <c r="V2175" t="s">
        <v>30</v>
      </c>
      <c r="W2175" t="s">
        <v>31</v>
      </c>
      <c r="X2175" s="3">
        <v>10022</v>
      </c>
      <c r="Y2175" t="s">
        <v>32</v>
      </c>
      <c r="Z2175" t="s">
        <v>33</v>
      </c>
      <c r="AA2175" t="s">
        <v>34</v>
      </c>
      <c r="AB2175" t="s">
        <v>35</v>
      </c>
      <c r="AC2175" t="str">
        <f t="shared" si="67"/>
        <v>Yu Kwai</v>
      </c>
      <c r="AD2175" t="s">
        <v>36</v>
      </c>
    </row>
    <row r="2176" spans="1:30" x14ac:dyDescent="0.4">
      <c r="A2176">
        <v>10120</v>
      </c>
      <c r="B2176">
        <v>22</v>
      </c>
      <c r="C2176" s="2">
        <v>100</v>
      </c>
      <c r="D2176" s="2">
        <f>SALES­_DATA[[#This Row],[PRICEEACH]]*SALES­_DATA[[#This Row],[QUANTITYORDERED]]</f>
        <v>2200</v>
      </c>
      <c r="E2176">
        <v>6</v>
      </c>
      <c r="F2176" s="2">
        <v>2461.36</v>
      </c>
      <c r="G2176" s="2">
        <f>SALES­_DATA[[#This Row],[SALES]]-SALES­_DATA[[#This Row],[cost price]]</f>
        <v>261.36000000000013</v>
      </c>
      <c r="H2176" s="4">
        <v>37740</v>
      </c>
      <c r="I2176" s="1" t="s">
        <v>683</v>
      </c>
      <c r="J2176" t="s">
        <v>25</v>
      </c>
      <c r="K2176">
        <v>2</v>
      </c>
      <c r="L2176" t="str">
        <f t="shared" si="66"/>
        <v>Qtr 2</v>
      </c>
      <c r="M2176" t="s">
        <v>683</v>
      </c>
      <c r="N2176">
        <v>2003</v>
      </c>
      <c r="O2176" t="s">
        <v>26</v>
      </c>
      <c r="P2176" s="2">
        <v>99</v>
      </c>
      <c r="Q2176" t="s">
        <v>650</v>
      </c>
      <c r="R2176" t="s">
        <v>89</v>
      </c>
      <c r="S2176" t="s">
        <v>90</v>
      </c>
      <c r="T2176" t="s">
        <v>91</v>
      </c>
      <c r="U2176" t="s">
        <v>92</v>
      </c>
      <c r="V2176" t="s">
        <v>93</v>
      </c>
      <c r="W2176" t="s">
        <v>94</v>
      </c>
      <c r="X2176" s="3">
        <v>3004</v>
      </c>
      <c r="Y2176" t="s">
        <v>95</v>
      </c>
      <c r="Z2176" t="s">
        <v>96</v>
      </c>
      <c r="AA2176" t="s">
        <v>97</v>
      </c>
      <c r="AB2176" t="s">
        <v>98</v>
      </c>
      <c r="AC2176" t="str">
        <f t="shared" si="67"/>
        <v>Ferguson Peter</v>
      </c>
      <c r="AD2176" t="s">
        <v>36</v>
      </c>
    </row>
    <row r="2177" spans="1:30" x14ac:dyDescent="0.4">
      <c r="A2177">
        <v>10133</v>
      </c>
      <c r="B2177">
        <v>23</v>
      </c>
      <c r="C2177" s="2">
        <v>100</v>
      </c>
      <c r="D2177" s="2">
        <f>SALES­_DATA[[#This Row],[PRICEEACH]]*SALES­_DATA[[#This Row],[QUANTITYORDERED]]</f>
        <v>2300</v>
      </c>
      <c r="E2177">
        <v>1</v>
      </c>
      <c r="F2177" s="2">
        <v>2642.01</v>
      </c>
      <c r="G2177" s="2">
        <f>SALES­_DATA[[#This Row],[SALES]]-SALES­_DATA[[#This Row],[cost price]]</f>
        <v>342.01000000000022</v>
      </c>
      <c r="H2177" s="4">
        <v>37799</v>
      </c>
      <c r="I2177" s="1" t="s">
        <v>684</v>
      </c>
      <c r="J2177" t="s">
        <v>25</v>
      </c>
      <c r="K2177">
        <v>2</v>
      </c>
      <c r="L2177" t="str">
        <f t="shared" si="66"/>
        <v>Qtr 2</v>
      </c>
      <c r="M2177" t="s">
        <v>684</v>
      </c>
      <c r="N2177">
        <v>2003</v>
      </c>
      <c r="O2177" t="s">
        <v>26</v>
      </c>
      <c r="P2177" s="2">
        <v>99</v>
      </c>
      <c r="Q2177" t="s">
        <v>650</v>
      </c>
      <c r="R2177" t="s">
        <v>174</v>
      </c>
      <c r="S2177" t="s">
        <v>175</v>
      </c>
      <c r="T2177" t="s">
        <v>176</v>
      </c>
      <c r="V2177" t="s">
        <v>177</v>
      </c>
      <c r="W2177" t="s">
        <v>687</v>
      </c>
      <c r="X2177" s="3">
        <v>28034</v>
      </c>
      <c r="Y2177" t="s">
        <v>178</v>
      </c>
      <c r="Z2177" t="s">
        <v>42</v>
      </c>
      <c r="AA2177" t="s">
        <v>179</v>
      </c>
      <c r="AB2177" t="s">
        <v>180</v>
      </c>
      <c r="AC2177" t="str">
        <f t="shared" si="67"/>
        <v>Freyre Diego</v>
      </c>
      <c r="AD2177" t="s">
        <v>36</v>
      </c>
    </row>
    <row r="2178" spans="1:30" x14ac:dyDescent="0.4">
      <c r="A2178">
        <v>10145</v>
      </c>
      <c r="B2178">
        <v>33</v>
      </c>
      <c r="C2178" s="2">
        <v>93.9</v>
      </c>
      <c r="D2178" s="2">
        <f>SALES­_DATA[[#This Row],[PRICEEACH]]*SALES­_DATA[[#This Row],[QUANTITYORDERED]]</f>
        <v>3098.7000000000003</v>
      </c>
      <c r="E2178">
        <v>12</v>
      </c>
      <c r="F2178" s="2">
        <v>3098.7</v>
      </c>
      <c r="G2178" s="2">
        <f>SALES­_DATA[[#This Row],[SALES]]-SALES­_DATA[[#This Row],[cost price]]</f>
        <v>0</v>
      </c>
      <c r="H2178" s="4">
        <v>37858</v>
      </c>
      <c r="I2178" s="1" t="s">
        <v>679</v>
      </c>
      <c r="J2178" t="s">
        <v>25</v>
      </c>
      <c r="K2178">
        <v>3</v>
      </c>
      <c r="L2178" t="str">
        <f t="shared" si="66"/>
        <v>Qtr 3</v>
      </c>
      <c r="M2178" t="s">
        <v>679</v>
      </c>
      <c r="N2178">
        <v>2003</v>
      </c>
      <c r="O2178" t="s">
        <v>26</v>
      </c>
      <c r="P2178" s="2">
        <v>99</v>
      </c>
      <c r="Q2178" t="s">
        <v>650</v>
      </c>
      <c r="R2178" t="s">
        <v>52</v>
      </c>
      <c r="S2178">
        <v>6265557265</v>
      </c>
      <c r="T2178" t="s">
        <v>53</v>
      </c>
      <c r="V2178" t="s">
        <v>54</v>
      </c>
      <c r="W2178" t="s">
        <v>55</v>
      </c>
      <c r="X2178" s="3">
        <v>90003</v>
      </c>
      <c r="Y2178" t="s">
        <v>32</v>
      </c>
      <c r="Z2178" t="s">
        <v>33</v>
      </c>
      <c r="AA2178" t="s">
        <v>56</v>
      </c>
      <c r="AB2178" t="s">
        <v>57</v>
      </c>
      <c r="AC2178" t="str">
        <f t="shared" si="67"/>
        <v>Young Julie</v>
      </c>
      <c r="AD2178" t="s">
        <v>51</v>
      </c>
    </row>
    <row r="2179" spans="1:30" x14ac:dyDescent="0.4">
      <c r="A2179">
        <v>10168</v>
      </c>
      <c r="B2179">
        <v>28</v>
      </c>
      <c r="C2179" s="2">
        <v>100</v>
      </c>
      <c r="D2179" s="2">
        <f>SALES­_DATA[[#This Row],[PRICEEACH]]*SALES­_DATA[[#This Row],[QUANTITYORDERED]]</f>
        <v>2800</v>
      </c>
      <c r="E2179">
        <v>7</v>
      </c>
      <c r="F2179" s="2">
        <v>3244.36</v>
      </c>
      <c r="G2179" s="2">
        <f>SALES­_DATA[[#This Row],[SALES]]-SALES­_DATA[[#This Row],[cost price]]</f>
        <v>444.36000000000013</v>
      </c>
      <c r="H2179" s="4">
        <v>37922</v>
      </c>
      <c r="I2179" s="1" t="s">
        <v>680</v>
      </c>
      <c r="J2179" t="s">
        <v>25</v>
      </c>
      <c r="K2179">
        <v>4</v>
      </c>
      <c r="L2179" t="str">
        <f t="shared" ref="L2179:L2242" si="68">CONCATENATE("Qtr", " ",K2179)</f>
        <v>Qtr 4</v>
      </c>
      <c r="M2179" t="s">
        <v>680</v>
      </c>
      <c r="N2179">
        <v>2003</v>
      </c>
      <c r="O2179" t="s">
        <v>26</v>
      </c>
      <c r="P2179" s="2">
        <v>99</v>
      </c>
      <c r="Q2179" t="s">
        <v>650</v>
      </c>
      <c r="R2179" t="s">
        <v>62</v>
      </c>
      <c r="S2179">
        <v>6505556809</v>
      </c>
      <c r="T2179" t="s">
        <v>63</v>
      </c>
      <c r="V2179" t="s">
        <v>64</v>
      </c>
      <c r="W2179" t="s">
        <v>55</v>
      </c>
      <c r="X2179" s="3">
        <v>94217</v>
      </c>
      <c r="Y2179" t="s">
        <v>32</v>
      </c>
      <c r="Z2179" t="s">
        <v>33</v>
      </c>
      <c r="AA2179" t="s">
        <v>65</v>
      </c>
      <c r="AB2179" t="s">
        <v>66</v>
      </c>
      <c r="AC2179" t="str">
        <f t="shared" ref="AC2179:AC2242" si="69">CONCATENATE(AA2179, " ",AB2179)</f>
        <v>Hirano Juri</v>
      </c>
      <c r="AD2179" t="s">
        <v>51</v>
      </c>
    </row>
    <row r="2180" spans="1:30" x14ac:dyDescent="0.4">
      <c r="A2180">
        <v>10188</v>
      </c>
      <c r="B2180">
        <v>44</v>
      </c>
      <c r="C2180" s="2">
        <v>98.89</v>
      </c>
      <c r="D2180" s="2">
        <f>SALES­_DATA[[#This Row],[PRICEEACH]]*SALES­_DATA[[#This Row],[QUANTITYORDERED]]</f>
        <v>4351.16</v>
      </c>
      <c r="E2180">
        <v>7</v>
      </c>
      <c r="F2180" s="2">
        <v>4351.16</v>
      </c>
      <c r="G2180" s="2">
        <f>SALES­_DATA[[#This Row],[SALES]]-SALES­_DATA[[#This Row],[cost price]]</f>
        <v>0</v>
      </c>
      <c r="H2180" s="4">
        <v>37943</v>
      </c>
      <c r="I2180" s="1" t="s">
        <v>681</v>
      </c>
      <c r="J2180" t="s">
        <v>25</v>
      </c>
      <c r="K2180">
        <v>4</v>
      </c>
      <c r="L2180" t="str">
        <f t="shared" si="68"/>
        <v>Qtr 4</v>
      </c>
      <c r="M2180" t="s">
        <v>681</v>
      </c>
      <c r="N2180">
        <v>2003</v>
      </c>
      <c r="O2180" t="s">
        <v>26</v>
      </c>
      <c r="P2180" s="2">
        <v>99</v>
      </c>
      <c r="Q2180" t="s">
        <v>650</v>
      </c>
      <c r="R2180" t="s">
        <v>73</v>
      </c>
      <c r="S2180" t="s">
        <v>74</v>
      </c>
      <c r="T2180" t="s">
        <v>75</v>
      </c>
      <c r="V2180" t="s">
        <v>76</v>
      </c>
      <c r="W2180" t="s">
        <v>687</v>
      </c>
      <c r="X2180" s="3" t="s">
        <v>77</v>
      </c>
      <c r="Y2180" t="s">
        <v>78</v>
      </c>
      <c r="Z2180" t="s">
        <v>42</v>
      </c>
      <c r="AA2180" t="s">
        <v>79</v>
      </c>
      <c r="AB2180" t="s">
        <v>80</v>
      </c>
      <c r="AC2180" t="str">
        <f t="shared" si="69"/>
        <v>Oeztan Veysel</v>
      </c>
      <c r="AD2180" t="s">
        <v>51</v>
      </c>
    </row>
    <row r="2181" spans="1:30" x14ac:dyDescent="0.4">
      <c r="A2181">
        <v>10210</v>
      </c>
      <c r="B2181">
        <v>46</v>
      </c>
      <c r="C2181" s="2">
        <v>79.91</v>
      </c>
      <c r="D2181" s="2">
        <f>SALES­_DATA[[#This Row],[PRICEEACH]]*SALES­_DATA[[#This Row],[QUANTITYORDERED]]</f>
        <v>3675.8599999999997</v>
      </c>
      <c r="E2181">
        <v>5</v>
      </c>
      <c r="F2181" s="2">
        <v>3675.86</v>
      </c>
      <c r="G2181" s="2">
        <f>SALES­_DATA[[#This Row],[SALES]]-SALES­_DATA[[#This Row],[cost price]]</f>
        <v>0</v>
      </c>
      <c r="H2181" s="4">
        <v>37998</v>
      </c>
      <c r="I2181" s="1" t="s">
        <v>675</v>
      </c>
      <c r="J2181" t="s">
        <v>25</v>
      </c>
      <c r="K2181">
        <v>1</v>
      </c>
      <c r="L2181" t="str">
        <f t="shared" si="68"/>
        <v>Qtr 1</v>
      </c>
      <c r="M2181" t="s">
        <v>675</v>
      </c>
      <c r="N2181">
        <v>2004</v>
      </c>
      <c r="O2181" t="s">
        <v>26</v>
      </c>
      <c r="P2181" s="2">
        <v>99</v>
      </c>
      <c r="Q2181" t="s">
        <v>650</v>
      </c>
      <c r="R2181" t="s">
        <v>302</v>
      </c>
      <c r="S2181" t="s">
        <v>303</v>
      </c>
      <c r="T2181" t="s">
        <v>304</v>
      </c>
      <c r="V2181" t="s">
        <v>305</v>
      </c>
      <c r="W2181" t="s">
        <v>305</v>
      </c>
      <c r="X2181" s="3" t="s">
        <v>306</v>
      </c>
      <c r="Y2181" t="s">
        <v>200</v>
      </c>
      <c r="Z2181" t="s">
        <v>200</v>
      </c>
      <c r="AA2181" t="s">
        <v>307</v>
      </c>
      <c r="AB2181" t="s">
        <v>308</v>
      </c>
      <c r="AC2181" t="str">
        <f t="shared" si="69"/>
        <v>Kentary Mory</v>
      </c>
      <c r="AD2181" t="s">
        <v>51</v>
      </c>
    </row>
    <row r="2182" spans="1:30" x14ac:dyDescent="0.4">
      <c r="A2182">
        <v>10223</v>
      </c>
      <c r="B2182">
        <v>21</v>
      </c>
      <c r="C2182" s="2">
        <v>100</v>
      </c>
      <c r="D2182" s="2">
        <f>SALES­_DATA[[#This Row],[PRICEEACH]]*SALES­_DATA[[#This Row],[QUANTITYORDERED]]</f>
        <v>2100</v>
      </c>
      <c r="E2182">
        <v>7</v>
      </c>
      <c r="F2182" s="2">
        <v>2475.27</v>
      </c>
      <c r="G2182" s="2">
        <f>SALES­_DATA[[#This Row],[SALES]]-SALES­_DATA[[#This Row],[cost price]]</f>
        <v>375.27</v>
      </c>
      <c r="H2182" s="4">
        <v>38037</v>
      </c>
      <c r="I2182" s="1" t="s">
        <v>676</v>
      </c>
      <c r="J2182" t="s">
        <v>25</v>
      </c>
      <c r="K2182">
        <v>1</v>
      </c>
      <c r="L2182" t="str">
        <f t="shared" si="68"/>
        <v>Qtr 1</v>
      </c>
      <c r="M2182" t="s">
        <v>676</v>
      </c>
      <c r="N2182">
        <v>2004</v>
      </c>
      <c r="O2182" t="s">
        <v>26</v>
      </c>
      <c r="P2182" s="2">
        <v>99</v>
      </c>
      <c r="Q2182" t="s">
        <v>650</v>
      </c>
      <c r="R2182" t="s">
        <v>89</v>
      </c>
      <c r="S2182" t="s">
        <v>90</v>
      </c>
      <c r="T2182" t="s">
        <v>91</v>
      </c>
      <c r="U2182" t="s">
        <v>92</v>
      </c>
      <c r="V2182" t="s">
        <v>93</v>
      </c>
      <c r="W2182" t="s">
        <v>94</v>
      </c>
      <c r="X2182" s="3">
        <v>3004</v>
      </c>
      <c r="Y2182" t="s">
        <v>95</v>
      </c>
      <c r="Z2182" t="s">
        <v>96</v>
      </c>
      <c r="AA2182" t="s">
        <v>97</v>
      </c>
      <c r="AB2182" t="s">
        <v>98</v>
      </c>
      <c r="AC2182" t="str">
        <f t="shared" si="69"/>
        <v>Ferguson Peter</v>
      </c>
      <c r="AD2182" t="s">
        <v>36</v>
      </c>
    </row>
    <row r="2183" spans="1:30" x14ac:dyDescent="0.4">
      <c r="A2183">
        <v>10235</v>
      </c>
      <c r="B2183">
        <v>41</v>
      </c>
      <c r="C2183" s="2">
        <v>100</v>
      </c>
      <c r="D2183" s="2">
        <f>SALES­_DATA[[#This Row],[PRICEEACH]]*SALES­_DATA[[#This Row],[QUANTITYORDERED]]</f>
        <v>4100</v>
      </c>
      <c r="E2183">
        <v>1</v>
      </c>
      <c r="F2183" s="2">
        <v>4177.49</v>
      </c>
      <c r="G2183" s="2">
        <f>SALES­_DATA[[#This Row],[SALES]]-SALES­_DATA[[#This Row],[cost price]]</f>
        <v>77.489999999999782</v>
      </c>
      <c r="H2183" s="4">
        <v>38079</v>
      </c>
      <c r="I2183" s="1" t="s">
        <v>683</v>
      </c>
      <c r="J2183" t="s">
        <v>25</v>
      </c>
      <c r="K2183">
        <v>2</v>
      </c>
      <c r="L2183" t="str">
        <f t="shared" si="68"/>
        <v>Qtr 2</v>
      </c>
      <c r="M2183" t="s">
        <v>683</v>
      </c>
      <c r="N2183">
        <v>2004</v>
      </c>
      <c r="O2183" t="s">
        <v>26</v>
      </c>
      <c r="P2183" s="2">
        <v>99</v>
      </c>
      <c r="Q2183" t="s">
        <v>650</v>
      </c>
      <c r="R2183" t="s">
        <v>373</v>
      </c>
      <c r="S2183" t="s">
        <v>374</v>
      </c>
      <c r="T2183" t="s">
        <v>375</v>
      </c>
      <c r="V2183" t="s">
        <v>376</v>
      </c>
      <c r="W2183" t="s">
        <v>229</v>
      </c>
      <c r="X2183" s="3" t="s">
        <v>377</v>
      </c>
      <c r="Y2183" t="s">
        <v>231</v>
      </c>
      <c r="Z2183" t="s">
        <v>33</v>
      </c>
      <c r="AA2183" t="s">
        <v>378</v>
      </c>
      <c r="AB2183" t="s">
        <v>172</v>
      </c>
      <c r="AC2183" t="str">
        <f t="shared" si="69"/>
        <v>Lincoln Elizabeth</v>
      </c>
      <c r="AD2183" t="s">
        <v>51</v>
      </c>
    </row>
    <row r="2184" spans="1:30" x14ac:dyDescent="0.4">
      <c r="A2184">
        <v>10250</v>
      </c>
      <c r="B2184">
        <v>31</v>
      </c>
      <c r="C2184" s="2">
        <v>100</v>
      </c>
      <c r="D2184" s="2">
        <f>SALES­_DATA[[#This Row],[PRICEEACH]]*SALES­_DATA[[#This Row],[QUANTITYORDERED]]</f>
        <v>3100</v>
      </c>
      <c r="E2184">
        <v>2</v>
      </c>
      <c r="F2184" s="2">
        <v>3282.28</v>
      </c>
      <c r="G2184" s="2">
        <f>SALES­_DATA[[#This Row],[SALES]]-SALES­_DATA[[#This Row],[cost price]]</f>
        <v>182.2800000000002</v>
      </c>
      <c r="H2184" s="4">
        <v>38118</v>
      </c>
      <c r="I2184" s="1" t="s">
        <v>677</v>
      </c>
      <c r="J2184" t="s">
        <v>25</v>
      </c>
      <c r="K2184">
        <v>2</v>
      </c>
      <c r="L2184" t="str">
        <f t="shared" si="68"/>
        <v>Qtr 2</v>
      </c>
      <c r="M2184" t="s">
        <v>677</v>
      </c>
      <c r="N2184">
        <v>2004</v>
      </c>
      <c r="O2184" t="s">
        <v>26</v>
      </c>
      <c r="P2184" s="2">
        <v>99</v>
      </c>
      <c r="Q2184" t="s">
        <v>650</v>
      </c>
      <c r="R2184" t="s">
        <v>397</v>
      </c>
      <c r="S2184">
        <v>4085553659</v>
      </c>
      <c r="T2184" t="s">
        <v>398</v>
      </c>
      <c r="V2184" t="s">
        <v>399</v>
      </c>
      <c r="W2184" t="s">
        <v>55</v>
      </c>
      <c r="X2184" s="3">
        <v>94217</v>
      </c>
      <c r="Y2184" t="s">
        <v>32</v>
      </c>
      <c r="Z2184" t="s">
        <v>33</v>
      </c>
      <c r="AA2184" t="s">
        <v>102</v>
      </c>
      <c r="AB2184" t="s">
        <v>400</v>
      </c>
      <c r="AC2184" t="str">
        <f t="shared" si="69"/>
        <v>Frick Sue</v>
      </c>
      <c r="AD2184" t="s">
        <v>51</v>
      </c>
    </row>
    <row r="2185" spans="1:30" x14ac:dyDescent="0.4">
      <c r="A2185">
        <v>10263</v>
      </c>
      <c r="B2185">
        <v>31</v>
      </c>
      <c r="C2185" s="2">
        <v>79.91</v>
      </c>
      <c r="D2185" s="2">
        <f>SALES­_DATA[[#This Row],[PRICEEACH]]*SALES­_DATA[[#This Row],[QUANTITYORDERED]]</f>
        <v>2477.21</v>
      </c>
      <c r="E2185">
        <v>8</v>
      </c>
      <c r="F2185" s="2">
        <v>2477.21</v>
      </c>
      <c r="G2185" s="2">
        <f>SALES­_DATA[[#This Row],[SALES]]-SALES­_DATA[[#This Row],[cost price]]</f>
        <v>0</v>
      </c>
      <c r="H2185" s="4">
        <v>38166</v>
      </c>
      <c r="I2185" s="1" t="s">
        <v>684</v>
      </c>
      <c r="J2185" t="s">
        <v>25</v>
      </c>
      <c r="K2185">
        <v>2</v>
      </c>
      <c r="L2185" t="str">
        <f t="shared" si="68"/>
        <v>Qtr 2</v>
      </c>
      <c r="M2185" t="s">
        <v>684</v>
      </c>
      <c r="N2185">
        <v>2004</v>
      </c>
      <c r="O2185" t="s">
        <v>26</v>
      </c>
      <c r="P2185" s="2">
        <v>99</v>
      </c>
      <c r="Q2185" t="s">
        <v>650</v>
      </c>
      <c r="R2185" t="s">
        <v>109</v>
      </c>
      <c r="S2185">
        <v>2035552570</v>
      </c>
      <c r="T2185" t="s">
        <v>110</v>
      </c>
      <c r="V2185" t="s">
        <v>111</v>
      </c>
      <c r="W2185" t="s">
        <v>112</v>
      </c>
      <c r="X2185" s="3">
        <v>97562</v>
      </c>
      <c r="Y2185" t="s">
        <v>32</v>
      </c>
      <c r="Z2185" t="s">
        <v>33</v>
      </c>
      <c r="AA2185" t="s">
        <v>113</v>
      </c>
      <c r="AB2185" t="s">
        <v>57</v>
      </c>
      <c r="AC2185" t="str">
        <f t="shared" si="69"/>
        <v>King Julie</v>
      </c>
      <c r="AD2185" t="s">
        <v>36</v>
      </c>
    </row>
    <row r="2186" spans="1:30" x14ac:dyDescent="0.4">
      <c r="A2186">
        <v>10275</v>
      </c>
      <c r="B2186">
        <v>23</v>
      </c>
      <c r="C2186" s="2">
        <v>81.91</v>
      </c>
      <c r="D2186" s="2">
        <f>SALES­_DATA[[#This Row],[PRICEEACH]]*SALES­_DATA[[#This Row],[QUANTITYORDERED]]</f>
        <v>1883.9299999999998</v>
      </c>
      <c r="E2186">
        <v>7</v>
      </c>
      <c r="F2186" s="2">
        <v>1883.93</v>
      </c>
      <c r="G2186" s="2">
        <f>SALES­_DATA[[#This Row],[SALES]]-SALES­_DATA[[#This Row],[cost price]]</f>
        <v>0</v>
      </c>
      <c r="H2186" s="4">
        <v>38191</v>
      </c>
      <c r="I2186" s="1" t="s">
        <v>678</v>
      </c>
      <c r="J2186" t="s">
        <v>25</v>
      </c>
      <c r="K2186">
        <v>3</v>
      </c>
      <c r="L2186" t="str">
        <f t="shared" si="68"/>
        <v>Qtr 3</v>
      </c>
      <c r="M2186" t="s">
        <v>678</v>
      </c>
      <c r="N2186">
        <v>2004</v>
      </c>
      <c r="O2186" t="s">
        <v>26</v>
      </c>
      <c r="P2186" s="2">
        <v>99</v>
      </c>
      <c r="Q2186" t="s">
        <v>650</v>
      </c>
      <c r="R2186" t="s">
        <v>114</v>
      </c>
      <c r="S2186" t="s">
        <v>115</v>
      </c>
      <c r="T2186" t="s">
        <v>116</v>
      </c>
      <c r="V2186" t="s">
        <v>117</v>
      </c>
      <c r="W2186" t="s">
        <v>687</v>
      </c>
      <c r="X2186" s="3">
        <v>44000</v>
      </c>
      <c r="Y2186" t="s">
        <v>41</v>
      </c>
      <c r="Z2186" t="s">
        <v>42</v>
      </c>
      <c r="AA2186" t="s">
        <v>118</v>
      </c>
      <c r="AB2186" t="s">
        <v>119</v>
      </c>
      <c r="AC2186" t="str">
        <f t="shared" si="69"/>
        <v>Labrune Janine</v>
      </c>
      <c r="AD2186" t="s">
        <v>36</v>
      </c>
    </row>
    <row r="2187" spans="1:30" x14ac:dyDescent="0.4">
      <c r="A2187">
        <v>10285</v>
      </c>
      <c r="B2187">
        <v>37</v>
      </c>
      <c r="C2187" s="2">
        <v>98.89</v>
      </c>
      <c r="D2187" s="2">
        <f>SALES­_DATA[[#This Row],[PRICEEACH]]*SALES­_DATA[[#This Row],[QUANTITYORDERED]]</f>
        <v>3658.93</v>
      </c>
      <c r="E2187">
        <v>12</v>
      </c>
      <c r="F2187" s="2">
        <v>3658.93</v>
      </c>
      <c r="G2187" s="2">
        <f>SALES­_DATA[[#This Row],[SALES]]-SALES­_DATA[[#This Row],[cost price]]</f>
        <v>0</v>
      </c>
      <c r="H2187" s="4">
        <v>38226</v>
      </c>
      <c r="I2187" s="1" t="s">
        <v>679</v>
      </c>
      <c r="J2187" t="s">
        <v>25</v>
      </c>
      <c r="K2187">
        <v>3</v>
      </c>
      <c r="L2187" t="str">
        <f t="shared" si="68"/>
        <v>Qtr 3</v>
      </c>
      <c r="M2187" t="s">
        <v>679</v>
      </c>
      <c r="N2187">
        <v>2004</v>
      </c>
      <c r="O2187" t="s">
        <v>26</v>
      </c>
      <c r="P2187" s="2">
        <v>99</v>
      </c>
      <c r="Q2187" t="s">
        <v>650</v>
      </c>
      <c r="R2187" t="s">
        <v>120</v>
      </c>
      <c r="S2187">
        <v>6175558555</v>
      </c>
      <c r="T2187" t="s">
        <v>121</v>
      </c>
      <c r="V2187" t="s">
        <v>122</v>
      </c>
      <c r="W2187" t="s">
        <v>123</v>
      </c>
      <c r="X2187" s="3">
        <v>51247</v>
      </c>
      <c r="Y2187" t="s">
        <v>32</v>
      </c>
      <c r="Z2187" t="s">
        <v>33</v>
      </c>
      <c r="AA2187" t="s">
        <v>124</v>
      </c>
      <c r="AB2187" t="s">
        <v>125</v>
      </c>
      <c r="AC2187" t="str">
        <f t="shared" si="69"/>
        <v>Hernandez Marta</v>
      </c>
      <c r="AD2187" t="s">
        <v>51</v>
      </c>
    </row>
    <row r="2188" spans="1:30" x14ac:dyDescent="0.4">
      <c r="A2188">
        <v>10297</v>
      </c>
      <c r="B2188">
        <v>26</v>
      </c>
      <c r="C2188" s="2">
        <v>100</v>
      </c>
      <c r="D2188" s="2">
        <f>SALES­_DATA[[#This Row],[PRICEEACH]]*SALES­_DATA[[#This Row],[QUANTITYORDERED]]</f>
        <v>2600</v>
      </c>
      <c r="E2188">
        <v>2</v>
      </c>
      <c r="F2188" s="2">
        <v>2856.88</v>
      </c>
      <c r="G2188" s="2">
        <f>SALES­_DATA[[#This Row],[SALES]]-SALES­_DATA[[#This Row],[cost price]]</f>
        <v>256.88000000000011</v>
      </c>
      <c r="H2188" s="4">
        <v>38246</v>
      </c>
      <c r="I2188" s="1" t="s">
        <v>685</v>
      </c>
      <c r="J2188" t="s">
        <v>25</v>
      </c>
      <c r="K2188">
        <v>3</v>
      </c>
      <c r="L2188" t="str">
        <f t="shared" si="68"/>
        <v>Qtr 3</v>
      </c>
      <c r="M2188" t="s">
        <v>685</v>
      </c>
      <c r="N2188">
        <v>2004</v>
      </c>
      <c r="O2188" t="s">
        <v>26</v>
      </c>
      <c r="P2188" s="2">
        <v>99</v>
      </c>
      <c r="Q2188" t="s">
        <v>650</v>
      </c>
      <c r="R2188" t="s">
        <v>479</v>
      </c>
      <c r="S2188" t="s">
        <v>480</v>
      </c>
      <c r="T2188" t="s">
        <v>481</v>
      </c>
      <c r="U2188" t="s">
        <v>482</v>
      </c>
      <c r="V2188" t="s">
        <v>483</v>
      </c>
      <c r="W2188" t="s">
        <v>687</v>
      </c>
      <c r="X2188" s="3">
        <v>2</v>
      </c>
      <c r="Y2188" t="s">
        <v>484</v>
      </c>
      <c r="Z2188" t="s">
        <v>42</v>
      </c>
      <c r="AA2188" t="s">
        <v>485</v>
      </c>
      <c r="AB2188" t="s">
        <v>486</v>
      </c>
      <c r="AC2188" t="str">
        <f t="shared" si="69"/>
        <v>Cassidy Dean</v>
      </c>
      <c r="AD2188" t="s">
        <v>36</v>
      </c>
    </row>
    <row r="2189" spans="1:30" x14ac:dyDescent="0.4">
      <c r="A2189">
        <v>10308</v>
      </c>
      <c r="B2189">
        <v>24</v>
      </c>
      <c r="C2189" s="2">
        <v>79.91</v>
      </c>
      <c r="D2189" s="2">
        <f>SALES­_DATA[[#This Row],[PRICEEACH]]*SALES­_DATA[[#This Row],[QUANTITYORDERED]]</f>
        <v>1917.84</v>
      </c>
      <c r="E2189">
        <v>5</v>
      </c>
      <c r="F2189" s="2">
        <v>1917.84</v>
      </c>
      <c r="G2189" s="2">
        <f>SALES­_DATA[[#This Row],[SALES]]-SALES­_DATA[[#This Row],[cost price]]</f>
        <v>0</v>
      </c>
      <c r="H2189" s="4">
        <v>38275</v>
      </c>
      <c r="I2189" s="1" t="s">
        <v>680</v>
      </c>
      <c r="J2189" t="s">
        <v>25</v>
      </c>
      <c r="K2189">
        <v>4</v>
      </c>
      <c r="L2189" t="str">
        <f t="shared" si="68"/>
        <v>Qtr 4</v>
      </c>
      <c r="M2189" t="s">
        <v>680</v>
      </c>
      <c r="N2189">
        <v>2004</v>
      </c>
      <c r="O2189" t="s">
        <v>26</v>
      </c>
      <c r="P2189" s="2">
        <v>99</v>
      </c>
      <c r="Q2189" t="s">
        <v>650</v>
      </c>
      <c r="R2189" t="s">
        <v>317</v>
      </c>
      <c r="S2189">
        <v>9145554562</v>
      </c>
      <c r="T2189" t="s">
        <v>318</v>
      </c>
      <c r="V2189" t="s">
        <v>319</v>
      </c>
      <c r="W2189" t="s">
        <v>31</v>
      </c>
      <c r="X2189" s="3">
        <v>24067</v>
      </c>
      <c r="Y2189" t="s">
        <v>32</v>
      </c>
      <c r="Z2189" t="s">
        <v>33</v>
      </c>
      <c r="AA2189" t="s">
        <v>102</v>
      </c>
      <c r="AB2189" t="s">
        <v>238</v>
      </c>
      <c r="AC2189" t="str">
        <f t="shared" si="69"/>
        <v>Frick Steve</v>
      </c>
      <c r="AD2189" t="s">
        <v>36</v>
      </c>
    </row>
    <row r="2190" spans="1:30" x14ac:dyDescent="0.4">
      <c r="A2190">
        <v>10318</v>
      </c>
      <c r="B2190">
        <v>47</v>
      </c>
      <c r="C2190" s="2">
        <v>100</v>
      </c>
      <c r="D2190" s="2">
        <f>SALES­_DATA[[#This Row],[PRICEEACH]]*SALES­_DATA[[#This Row],[QUANTITYORDERED]]</f>
        <v>4700</v>
      </c>
      <c r="E2190">
        <v>7</v>
      </c>
      <c r="F2190" s="2">
        <v>5305.36</v>
      </c>
      <c r="G2190" s="2">
        <f>SALES­_DATA[[#This Row],[SALES]]-SALES­_DATA[[#This Row],[cost price]]</f>
        <v>605.35999999999967</v>
      </c>
      <c r="H2190" s="4">
        <v>38293</v>
      </c>
      <c r="I2190" s="1" t="s">
        <v>681</v>
      </c>
      <c r="J2190" t="s">
        <v>25</v>
      </c>
      <c r="K2190">
        <v>4</v>
      </c>
      <c r="L2190" t="str">
        <f t="shared" si="68"/>
        <v>Qtr 4</v>
      </c>
      <c r="M2190" t="s">
        <v>681</v>
      </c>
      <c r="N2190">
        <v>2004</v>
      </c>
      <c r="O2190" t="s">
        <v>26</v>
      </c>
      <c r="P2190" s="2">
        <v>99</v>
      </c>
      <c r="Q2190" t="s">
        <v>650</v>
      </c>
      <c r="R2190" t="s">
        <v>139</v>
      </c>
      <c r="S2190">
        <v>2155551555</v>
      </c>
      <c r="T2190" t="s">
        <v>140</v>
      </c>
      <c r="V2190" t="s">
        <v>141</v>
      </c>
      <c r="W2190" t="s">
        <v>142</v>
      </c>
      <c r="X2190" s="3">
        <v>70267</v>
      </c>
      <c r="Y2190" t="s">
        <v>32</v>
      </c>
      <c r="Z2190" t="s">
        <v>33</v>
      </c>
      <c r="AA2190" t="s">
        <v>34</v>
      </c>
      <c r="AB2190" t="s">
        <v>143</v>
      </c>
      <c r="AC2190" t="str">
        <f t="shared" si="69"/>
        <v>Yu Kyung</v>
      </c>
      <c r="AD2190" t="s">
        <v>51</v>
      </c>
    </row>
    <row r="2191" spans="1:30" x14ac:dyDescent="0.4">
      <c r="A2191">
        <v>10329</v>
      </c>
      <c r="B2191">
        <v>45</v>
      </c>
      <c r="C2191" s="2">
        <v>63.91</v>
      </c>
      <c r="D2191" s="2">
        <f>SALES­_DATA[[#This Row],[PRICEEACH]]*SALES­_DATA[[#This Row],[QUANTITYORDERED]]</f>
        <v>2875.95</v>
      </c>
      <c r="E2191">
        <v>11</v>
      </c>
      <c r="F2191" s="2">
        <v>2875.95</v>
      </c>
      <c r="G2191" s="2">
        <f>SALES­_DATA[[#This Row],[SALES]]-SALES­_DATA[[#This Row],[cost price]]</f>
        <v>0</v>
      </c>
      <c r="H2191" s="4">
        <v>38306</v>
      </c>
      <c r="I2191" s="1" t="s">
        <v>681</v>
      </c>
      <c r="J2191" t="s">
        <v>25</v>
      </c>
      <c r="K2191">
        <v>4</v>
      </c>
      <c r="L2191" t="str">
        <f t="shared" si="68"/>
        <v>Qtr 4</v>
      </c>
      <c r="M2191" t="s">
        <v>681</v>
      </c>
      <c r="N2191">
        <v>2004</v>
      </c>
      <c r="O2191" t="s">
        <v>26</v>
      </c>
      <c r="P2191" s="2">
        <v>99</v>
      </c>
      <c r="Q2191" t="s">
        <v>650</v>
      </c>
      <c r="R2191" t="s">
        <v>28</v>
      </c>
      <c r="S2191">
        <v>2125557818</v>
      </c>
      <c r="T2191" t="s">
        <v>29</v>
      </c>
      <c r="V2191" t="s">
        <v>30</v>
      </c>
      <c r="W2191" t="s">
        <v>31</v>
      </c>
      <c r="X2191" s="3">
        <v>10022</v>
      </c>
      <c r="Y2191" t="s">
        <v>32</v>
      </c>
      <c r="Z2191" t="s">
        <v>33</v>
      </c>
      <c r="AA2191" t="s">
        <v>34</v>
      </c>
      <c r="AB2191" t="s">
        <v>35</v>
      </c>
      <c r="AC2191" t="str">
        <f t="shared" si="69"/>
        <v>Yu Kwai</v>
      </c>
      <c r="AD2191" t="s">
        <v>36</v>
      </c>
    </row>
    <row r="2192" spans="1:30" x14ac:dyDescent="0.4">
      <c r="A2192">
        <v>10340</v>
      </c>
      <c r="B2192">
        <v>55</v>
      </c>
      <c r="C2192" s="2">
        <v>100</v>
      </c>
      <c r="D2192" s="2">
        <f>SALES­_DATA[[#This Row],[PRICEEACH]]*SALES­_DATA[[#This Row],[QUANTITYORDERED]]</f>
        <v>5500</v>
      </c>
      <c r="E2192">
        <v>2</v>
      </c>
      <c r="F2192" s="2">
        <v>6482.85</v>
      </c>
      <c r="G2192" s="2">
        <f>SALES­_DATA[[#This Row],[SALES]]-SALES­_DATA[[#This Row],[cost price]]</f>
        <v>982.85000000000036</v>
      </c>
      <c r="H2192" s="4">
        <v>38315</v>
      </c>
      <c r="I2192" s="1" t="s">
        <v>681</v>
      </c>
      <c r="J2192" t="s">
        <v>25</v>
      </c>
      <c r="K2192">
        <v>4</v>
      </c>
      <c r="L2192" t="str">
        <f t="shared" si="68"/>
        <v>Qtr 4</v>
      </c>
      <c r="M2192" t="s">
        <v>681</v>
      </c>
      <c r="N2192">
        <v>2004</v>
      </c>
      <c r="O2192" t="s">
        <v>26</v>
      </c>
      <c r="P2192" s="2">
        <v>99</v>
      </c>
      <c r="Q2192" t="s">
        <v>650</v>
      </c>
      <c r="R2192" t="s">
        <v>352</v>
      </c>
      <c r="S2192" t="s">
        <v>353</v>
      </c>
      <c r="T2192" t="s">
        <v>354</v>
      </c>
      <c r="V2192" t="s">
        <v>355</v>
      </c>
      <c r="W2192" t="s">
        <v>687</v>
      </c>
      <c r="X2192" s="3">
        <v>8022</v>
      </c>
      <c r="Y2192" t="s">
        <v>178</v>
      </c>
      <c r="Z2192" t="s">
        <v>42</v>
      </c>
      <c r="AA2192" t="s">
        <v>356</v>
      </c>
      <c r="AB2192" t="s">
        <v>357</v>
      </c>
      <c r="AC2192" t="str">
        <f t="shared" si="69"/>
        <v>Saavedra Eduardo</v>
      </c>
      <c r="AD2192" t="s">
        <v>51</v>
      </c>
    </row>
    <row r="2193" spans="1:30" x14ac:dyDescent="0.4">
      <c r="A2193">
        <v>10353</v>
      </c>
      <c r="B2193">
        <v>46</v>
      </c>
      <c r="C2193" s="2">
        <v>81.17</v>
      </c>
      <c r="D2193" s="2">
        <f>SALES­_DATA[[#This Row],[PRICEEACH]]*SALES­_DATA[[#This Row],[QUANTITYORDERED]]</f>
        <v>3733.82</v>
      </c>
      <c r="E2193">
        <v>5</v>
      </c>
      <c r="F2193" s="2">
        <v>3733.82</v>
      </c>
      <c r="G2193" s="2">
        <f>SALES­_DATA[[#This Row],[SALES]]-SALES­_DATA[[#This Row],[cost price]]</f>
        <v>0</v>
      </c>
      <c r="H2193" s="4">
        <v>38325</v>
      </c>
      <c r="I2193" s="1" t="s">
        <v>682</v>
      </c>
      <c r="J2193" t="s">
        <v>25</v>
      </c>
      <c r="K2193">
        <v>4</v>
      </c>
      <c r="L2193" t="str">
        <f t="shared" si="68"/>
        <v>Qtr 4</v>
      </c>
      <c r="M2193" t="s">
        <v>682</v>
      </c>
      <c r="N2193">
        <v>2004</v>
      </c>
      <c r="O2193" t="s">
        <v>26</v>
      </c>
      <c r="P2193" s="2">
        <v>99</v>
      </c>
      <c r="Q2193" t="s">
        <v>650</v>
      </c>
      <c r="R2193" t="s">
        <v>568</v>
      </c>
      <c r="S2193">
        <v>2035554407</v>
      </c>
      <c r="T2193" t="s">
        <v>569</v>
      </c>
      <c r="V2193" t="s">
        <v>516</v>
      </c>
      <c r="W2193" t="s">
        <v>112</v>
      </c>
      <c r="X2193" s="3">
        <v>97561</v>
      </c>
      <c r="Y2193" t="s">
        <v>32</v>
      </c>
      <c r="Z2193" t="s">
        <v>33</v>
      </c>
      <c r="AA2193" t="s">
        <v>570</v>
      </c>
      <c r="AB2193" t="s">
        <v>571</v>
      </c>
      <c r="AC2193" t="str">
        <f t="shared" si="69"/>
        <v>Lewis Dan</v>
      </c>
      <c r="AD2193" t="s">
        <v>51</v>
      </c>
    </row>
    <row r="2194" spans="1:30" x14ac:dyDescent="0.4">
      <c r="A2194">
        <v>10363</v>
      </c>
      <c r="B2194">
        <v>50</v>
      </c>
      <c r="C2194" s="2">
        <v>100</v>
      </c>
      <c r="D2194" s="2">
        <f>SALES­_DATA[[#This Row],[PRICEEACH]]*SALES­_DATA[[#This Row],[QUANTITYORDERED]]</f>
        <v>5000</v>
      </c>
      <c r="E2194">
        <v>2</v>
      </c>
      <c r="F2194" s="2">
        <v>6576.5</v>
      </c>
      <c r="G2194" s="2">
        <f>SALES­_DATA[[#This Row],[SALES]]-SALES­_DATA[[#This Row],[cost price]]</f>
        <v>1576.5</v>
      </c>
      <c r="H2194" s="4">
        <v>38358</v>
      </c>
      <c r="I2194" s="1" t="s">
        <v>675</v>
      </c>
      <c r="J2194" t="s">
        <v>25</v>
      </c>
      <c r="K2194">
        <v>1</v>
      </c>
      <c r="L2194" t="str">
        <f t="shared" si="68"/>
        <v>Qtr 1</v>
      </c>
      <c r="M2194" t="s">
        <v>675</v>
      </c>
      <c r="N2194">
        <v>2005</v>
      </c>
      <c r="O2194" t="s">
        <v>26</v>
      </c>
      <c r="P2194" s="2">
        <v>99</v>
      </c>
      <c r="Q2194" t="s">
        <v>650</v>
      </c>
      <c r="R2194" t="s">
        <v>467</v>
      </c>
      <c r="S2194" t="s">
        <v>468</v>
      </c>
      <c r="T2194" t="s">
        <v>469</v>
      </c>
      <c r="V2194" t="s">
        <v>470</v>
      </c>
      <c r="W2194" t="s">
        <v>687</v>
      </c>
      <c r="X2194" s="3" t="s">
        <v>471</v>
      </c>
      <c r="Y2194" t="s">
        <v>130</v>
      </c>
      <c r="Z2194" t="s">
        <v>42</v>
      </c>
      <c r="AA2194" t="s">
        <v>472</v>
      </c>
      <c r="AB2194" t="s">
        <v>473</v>
      </c>
      <c r="AC2194" t="str">
        <f t="shared" si="69"/>
        <v>Suominen Kalle</v>
      </c>
      <c r="AD2194" t="s">
        <v>51</v>
      </c>
    </row>
    <row r="2195" spans="1:30" x14ac:dyDescent="0.4">
      <c r="A2195">
        <v>10375</v>
      </c>
      <c r="B2195">
        <v>37</v>
      </c>
      <c r="C2195" s="2">
        <v>100</v>
      </c>
      <c r="D2195" s="2">
        <f>SALES­_DATA[[#This Row],[PRICEEACH]]*SALES­_DATA[[#This Row],[QUANTITYORDERED]]</f>
        <v>3700</v>
      </c>
      <c r="E2195">
        <v>3</v>
      </c>
      <c r="F2195" s="2">
        <v>6353.27</v>
      </c>
      <c r="G2195" s="2">
        <f>SALES­_DATA[[#This Row],[SALES]]-SALES­_DATA[[#This Row],[cost price]]</f>
        <v>2653.2700000000004</v>
      </c>
      <c r="H2195" s="4">
        <v>38386</v>
      </c>
      <c r="I2195" s="1" t="s">
        <v>676</v>
      </c>
      <c r="J2195" t="s">
        <v>25</v>
      </c>
      <c r="K2195">
        <v>1</v>
      </c>
      <c r="L2195" t="str">
        <f t="shared" si="68"/>
        <v>Qtr 1</v>
      </c>
      <c r="M2195" t="s">
        <v>676</v>
      </c>
      <c r="N2195">
        <v>2005</v>
      </c>
      <c r="O2195" t="s">
        <v>26</v>
      </c>
      <c r="P2195" s="2">
        <v>99</v>
      </c>
      <c r="Q2195" t="s">
        <v>650</v>
      </c>
      <c r="R2195" t="s">
        <v>114</v>
      </c>
      <c r="S2195" t="s">
        <v>115</v>
      </c>
      <c r="T2195" t="s">
        <v>116</v>
      </c>
      <c r="V2195" t="s">
        <v>117</v>
      </c>
      <c r="W2195" t="s">
        <v>687</v>
      </c>
      <c r="X2195" s="3">
        <v>44000</v>
      </c>
      <c r="Y2195" t="s">
        <v>41</v>
      </c>
      <c r="Z2195" t="s">
        <v>42</v>
      </c>
      <c r="AA2195" t="s">
        <v>118</v>
      </c>
      <c r="AB2195" t="s">
        <v>119</v>
      </c>
      <c r="AC2195" t="str">
        <f t="shared" si="69"/>
        <v>Labrune Janine</v>
      </c>
      <c r="AD2195" t="s">
        <v>51</v>
      </c>
    </row>
    <row r="2196" spans="1:30" x14ac:dyDescent="0.4">
      <c r="A2196">
        <v>10387</v>
      </c>
      <c r="B2196">
        <v>44</v>
      </c>
      <c r="C2196" s="2">
        <v>94.9</v>
      </c>
      <c r="D2196" s="2">
        <f>SALES­_DATA[[#This Row],[PRICEEACH]]*SALES­_DATA[[#This Row],[QUANTITYORDERED]]</f>
        <v>4175.6000000000004</v>
      </c>
      <c r="E2196">
        <v>1</v>
      </c>
      <c r="F2196" s="2">
        <v>4175.6000000000004</v>
      </c>
      <c r="G2196" s="2">
        <f>SALES­_DATA[[#This Row],[SALES]]-SALES­_DATA[[#This Row],[cost price]]</f>
        <v>0</v>
      </c>
      <c r="H2196" s="4">
        <v>38413</v>
      </c>
      <c r="I2196" s="1" t="s">
        <v>686</v>
      </c>
      <c r="J2196" t="s">
        <v>25</v>
      </c>
      <c r="K2196">
        <v>1</v>
      </c>
      <c r="L2196" t="str">
        <f t="shared" si="68"/>
        <v>Qtr 1</v>
      </c>
      <c r="M2196" t="s">
        <v>686</v>
      </c>
      <c r="N2196">
        <v>2005</v>
      </c>
      <c r="O2196" t="s">
        <v>26</v>
      </c>
      <c r="P2196" s="2">
        <v>99</v>
      </c>
      <c r="Q2196" t="s">
        <v>650</v>
      </c>
      <c r="R2196" t="s">
        <v>196</v>
      </c>
      <c r="S2196" t="s">
        <v>197</v>
      </c>
      <c r="T2196" t="s">
        <v>198</v>
      </c>
      <c r="V2196" t="s">
        <v>199</v>
      </c>
      <c r="W2196" t="s">
        <v>687</v>
      </c>
      <c r="X2196" s="3">
        <v>79903</v>
      </c>
      <c r="Y2196" t="s">
        <v>199</v>
      </c>
      <c r="Z2196" t="s">
        <v>200</v>
      </c>
      <c r="AA2196" t="s">
        <v>201</v>
      </c>
      <c r="AB2196" t="s">
        <v>202</v>
      </c>
      <c r="AC2196" t="str">
        <f t="shared" si="69"/>
        <v>Natividad Eric</v>
      </c>
      <c r="AD2196" t="s">
        <v>51</v>
      </c>
    </row>
    <row r="2197" spans="1:30" x14ac:dyDescent="0.4">
      <c r="A2197">
        <v>10401</v>
      </c>
      <c r="B2197">
        <v>49</v>
      </c>
      <c r="C2197" s="2">
        <v>100</v>
      </c>
      <c r="D2197" s="2">
        <f>SALES­_DATA[[#This Row],[PRICEEACH]]*SALES­_DATA[[#This Row],[QUANTITYORDERED]]</f>
        <v>4900</v>
      </c>
      <c r="E2197">
        <v>1</v>
      </c>
      <c r="F2197" s="2">
        <v>4992.6099999999997</v>
      </c>
      <c r="G2197" s="2">
        <f>SALES­_DATA[[#This Row],[SALES]]-SALES­_DATA[[#This Row],[cost price]]</f>
        <v>92.609999999999673</v>
      </c>
      <c r="H2197" s="4">
        <v>38445</v>
      </c>
      <c r="I2197" s="1" t="s">
        <v>683</v>
      </c>
      <c r="J2197" t="s">
        <v>401</v>
      </c>
      <c r="K2197">
        <v>2</v>
      </c>
      <c r="L2197" t="str">
        <f t="shared" si="68"/>
        <v>Qtr 2</v>
      </c>
      <c r="M2197" t="s">
        <v>683</v>
      </c>
      <c r="N2197">
        <v>2005</v>
      </c>
      <c r="O2197" t="s">
        <v>26</v>
      </c>
      <c r="P2197" s="2">
        <v>99</v>
      </c>
      <c r="Q2197" t="s">
        <v>650</v>
      </c>
      <c r="R2197" t="s">
        <v>104</v>
      </c>
      <c r="S2197">
        <v>2015559350</v>
      </c>
      <c r="T2197" t="s">
        <v>105</v>
      </c>
      <c r="V2197" t="s">
        <v>106</v>
      </c>
      <c r="W2197" t="s">
        <v>107</v>
      </c>
      <c r="X2197" s="3">
        <v>94019</v>
      </c>
      <c r="Y2197" t="s">
        <v>32</v>
      </c>
      <c r="Z2197" t="s">
        <v>33</v>
      </c>
      <c r="AA2197" t="s">
        <v>61</v>
      </c>
      <c r="AB2197" t="s">
        <v>108</v>
      </c>
      <c r="AC2197" t="str">
        <f t="shared" si="69"/>
        <v>Brown William</v>
      </c>
      <c r="AD2197" t="s">
        <v>51</v>
      </c>
    </row>
    <row r="2198" spans="1:30" x14ac:dyDescent="0.4">
      <c r="A2198">
        <v>10416</v>
      </c>
      <c r="B2198">
        <v>45</v>
      </c>
      <c r="C2198" s="2">
        <v>100</v>
      </c>
      <c r="D2198" s="2">
        <f>SALES­_DATA[[#This Row],[PRICEEACH]]*SALES­_DATA[[#This Row],[QUANTITYORDERED]]</f>
        <v>4500</v>
      </c>
      <c r="E2198">
        <v>2</v>
      </c>
      <c r="F2198" s="2">
        <v>4764.6000000000004</v>
      </c>
      <c r="G2198" s="2">
        <f>SALES­_DATA[[#This Row],[SALES]]-SALES­_DATA[[#This Row],[cost price]]</f>
        <v>264.60000000000036</v>
      </c>
      <c r="H2198" s="4">
        <v>38482</v>
      </c>
      <c r="I2198" s="1" t="s">
        <v>677</v>
      </c>
      <c r="J2198" t="s">
        <v>25</v>
      </c>
      <c r="K2198">
        <v>2</v>
      </c>
      <c r="L2198" t="str">
        <f t="shared" si="68"/>
        <v>Qtr 2</v>
      </c>
      <c r="M2198" t="s">
        <v>677</v>
      </c>
      <c r="N2198">
        <v>2005</v>
      </c>
      <c r="O2198" t="s">
        <v>26</v>
      </c>
      <c r="P2198" s="2">
        <v>99</v>
      </c>
      <c r="Q2198" t="s">
        <v>650</v>
      </c>
      <c r="R2198" t="s">
        <v>452</v>
      </c>
      <c r="S2198" t="s">
        <v>453</v>
      </c>
      <c r="T2198" t="s">
        <v>454</v>
      </c>
      <c r="V2198" t="s">
        <v>455</v>
      </c>
      <c r="W2198" t="s">
        <v>687</v>
      </c>
      <c r="X2198" s="3">
        <v>42100</v>
      </c>
      <c r="Y2198" t="s">
        <v>258</v>
      </c>
      <c r="Z2198" t="s">
        <v>42</v>
      </c>
      <c r="AA2198" t="s">
        <v>456</v>
      </c>
      <c r="AB2198" t="s">
        <v>457</v>
      </c>
      <c r="AC2198" t="str">
        <f t="shared" si="69"/>
        <v>Moroni Maurizio</v>
      </c>
      <c r="AD2198" t="s">
        <v>51</v>
      </c>
    </row>
    <row r="2199" spans="1:30" x14ac:dyDescent="0.4">
      <c r="A2199">
        <v>10108</v>
      </c>
      <c r="B2199">
        <v>27</v>
      </c>
      <c r="C2199" s="2">
        <v>43.45</v>
      </c>
      <c r="D2199" s="2">
        <f>SALES­_DATA[[#This Row],[PRICEEACH]]*SALES­_DATA[[#This Row],[QUANTITYORDERED]]</f>
        <v>1173.1500000000001</v>
      </c>
      <c r="E2199">
        <v>13</v>
      </c>
      <c r="F2199" s="2">
        <v>1173.1500000000001</v>
      </c>
      <c r="G2199" s="2">
        <f>SALES­_DATA[[#This Row],[SALES]]-SALES­_DATA[[#This Row],[cost price]]</f>
        <v>0</v>
      </c>
      <c r="H2199" s="4">
        <v>37683</v>
      </c>
      <c r="I2199" s="1" t="s">
        <v>686</v>
      </c>
      <c r="J2199" t="s">
        <v>25</v>
      </c>
      <c r="K2199">
        <v>1</v>
      </c>
      <c r="L2199" t="str">
        <f t="shared" si="68"/>
        <v>Qtr 1</v>
      </c>
      <c r="M2199" t="s">
        <v>686</v>
      </c>
      <c r="N2199">
        <v>2003</v>
      </c>
      <c r="O2199" t="s">
        <v>26</v>
      </c>
      <c r="P2199" s="2">
        <v>40</v>
      </c>
      <c r="Q2199" t="s">
        <v>651</v>
      </c>
      <c r="R2199" t="s">
        <v>425</v>
      </c>
      <c r="S2199" t="s">
        <v>426</v>
      </c>
      <c r="T2199" t="s">
        <v>427</v>
      </c>
      <c r="V2199" t="s">
        <v>428</v>
      </c>
      <c r="W2199" t="s">
        <v>687</v>
      </c>
      <c r="X2199" s="3" t="s">
        <v>429</v>
      </c>
      <c r="Y2199" t="s">
        <v>430</v>
      </c>
      <c r="Z2199" t="s">
        <v>200</v>
      </c>
      <c r="AA2199" t="s">
        <v>431</v>
      </c>
      <c r="AB2199" t="s">
        <v>432</v>
      </c>
      <c r="AC2199" t="str">
        <f t="shared" si="69"/>
        <v>Cruz Arnold</v>
      </c>
      <c r="AD2199" t="s">
        <v>36</v>
      </c>
    </row>
    <row r="2200" spans="1:30" x14ac:dyDescent="0.4">
      <c r="A2200">
        <v>10122</v>
      </c>
      <c r="B2200">
        <v>31</v>
      </c>
      <c r="C2200" s="2">
        <v>44.66</v>
      </c>
      <c r="D2200" s="2">
        <f>SALES­_DATA[[#This Row],[PRICEEACH]]*SALES­_DATA[[#This Row],[QUANTITYORDERED]]</f>
        <v>1384.4599999999998</v>
      </c>
      <c r="E2200">
        <v>17</v>
      </c>
      <c r="F2200" s="2">
        <v>1384.46</v>
      </c>
      <c r="G2200" s="2">
        <f>SALES­_DATA[[#This Row],[SALES]]-SALES­_DATA[[#This Row],[cost price]]</f>
        <v>0</v>
      </c>
      <c r="H2200" s="4">
        <v>37749</v>
      </c>
      <c r="I2200" s="1" t="s">
        <v>677</v>
      </c>
      <c r="J2200" t="s">
        <v>25</v>
      </c>
      <c r="K2200">
        <v>2</v>
      </c>
      <c r="L2200" t="str">
        <f t="shared" si="68"/>
        <v>Qtr 2</v>
      </c>
      <c r="M2200" t="s">
        <v>677</v>
      </c>
      <c r="N2200">
        <v>2003</v>
      </c>
      <c r="O2200" t="s">
        <v>26</v>
      </c>
      <c r="P2200" s="2">
        <v>40</v>
      </c>
      <c r="Q2200" t="s">
        <v>651</v>
      </c>
      <c r="R2200" t="s">
        <v>433</v>
      </c>
      <c r="S2200" t="s">
        <v>434</v>
      </c>
      <c r="T2200" t="s">
        <v>435</v>
      </c>
      <c r="V2200" t="s">
        <v>436</v>
      </c>
      <c r="W2200" t="s">
        <v>687</v>
      </c>
      <c r="X2200" s="3">
        <v>13008</v>
      </c>
      <c r="Y2200" t="s">
        <v>41</v>
      </c>
      <c r="Z2200" t="s">
        <v>42</v>
      </c>
      <c r="AA2200" t="s">
        <v>437</v>
      </c>
      <c r="AB2200" t="s">
        <v>438</v>
      </c>
      <c r="AC2200" t="str">
        <f t="shared" si="69"/>
        <v>Lebihan Laurence</v>
      </c>
      <c r="AD2200" t="s">
        <v>36</v>
      </c>
    </row>
    <row r="2201" spans="1:30" x14ac:dyDescent="0.4">
      <c r="A2201">
        <v>10135</v>
      </c>
      <c r="B2201">
        <v>33</v>
      </c>
      <c r="C2201" s="2">
        <v>40.229999999999997</v>
      </c>
      <c r="D2201" s="2">
        <f>SALES­_DATA[[#This Row],[PRICEEACH]]*SALES­_DATA[[#This Row],[QUANTITYORDERED]]</f>
        <v>1327.59</v>
      </c>
      <c r="E2201">
        <v>14</v>
      </c>
      <c r="F2201" s="2">
        <v>1327.59</v>
      </c>
      <c r="G2201" s="2">
        <f>SALES­_DATA[[#This Row],[SALES]]-SALES­_DATA[[#This Row],[cost price]]</f>
        <v>0</v>
      </c>
      <c r="H2201" s="4">
        <v>37804</v>
      </c>
      <c r="I2201" s="1" t="s">
        <v>678</v>
      </c>
      <c r="J2201" t="s">
        <v>25</v>
      </c>
      <c r="K2201">
        <v>3</v>
      </c>
      <c r="L2201" t="str">
        <f t="shared" si="68"/>
        <v>Qtr 3</v>
      </c>
      <c r="M2201" t="s">
        <v>678</v>
      </c>
      <c r="N2201">
        <v>2003</v>
      </c>
      <c r="O2201" t="s">
        <v>26</v>
      </c>
      <c r="P2201" s="2">
        <v>40</v>
      </c>
      <c r="Q2201" t="s">
        <v>651</v>
      </c>
      <c r="R2201" t="s">
        <v>272</v>
      </c>
      <c r="S2201">
        <v>4155551450</v>
      </c>
      <c r="T2201" t="s">
        <v>273</v>
      </c>
      <c r="V2201" t="s">
        <v>274</v>
      </c>
      <c r="W2201" t="s">
        <v>55</v>
      </c>
      <c r="X2201" s="3">
        <v>97562</v>
      </c>
      <c r="Y2201" t="s">
        <v>32</v>
      </c>
      <c r="Z2201" t="s">
        <v>33</v>
      </c>
      <c r="AA2201" t="s">
        <v>275</v>
      </c>
      <c r="AB2201" t="s">
        <v>276</v>
      </c>
      <c r="AC2201" t="str">
        <f t="shared" si="69"/>
        <v>Nelson Valarie</v>
      </c>
      <c r="AD2201" t="s">
        <v>36</v>
      </c>
    </row>
    <row r="2202" spans="1:30" x14ac:dyDescent="0.4">
      <c r="A2202">
        <v>10145</v>
      </c>
      <c r="B2202">
        <v>31</v>
      </c>
      <c r="C2202" s="2">
        <v>35.799999999999997</v>
      </c>
      <c r="D2202" s="2">
        <f>SALES­_DATA[[#This Row],[PRICEEACH]]*SALES­_DATA[[#This Row],[QUANTITYORDERED]]</f>
        <v>1109.8</v>
      </c>
      <c r="E2202">
        <v>1</v>
      </c>
      <c r="F2202" s="2">
        <v>1109.8</v>
      </c>
      <c r="G2202" s="2">
        <f>SALES­_DATA[[#This Row],[SALES]]-SALES­_DATA[[#This Row],[cost price]]</f>
        <v>0</v>
      </c>
      <c r="H2202" s="4">
        <v>37858</v>
      </c>
      <c r="I2202" s="1" t="s">
        <v>679</v>
      </c>
      <c r="J2202" t="s">
        <v>25</v>
      </c>
      <c r="K2202">
        <v>3</v>
      </c>
      <c r="L2202" t="str">
        <f t="shared" si="68"/>
        <v>Qtr 3</v>
      </c>
      <c r="M2202" t="s">
        <v>679</v>
      </c>
      <c r="N2202">
        <v>2003</v>
      </c>
      <c r="O2202" t="s">
        <v>26</v>
      </c>
      <c r="P2202" s="2">
        <v>40</v>
      </c>
      <c r="Q2202" t="s">
        <v>651</v>
      </c>
      <c r="R2202" t="s">
        <v>52</v>
      </c>
      <c r="S2202">
        <v>6265557265</v>
      </c>
      <c r="T2202" t="s">
        <v>53</v>
      </c>
      <c r="V2202" t="s">
        <v>54</v>
      </c>
      <c r="W2202" t="s">
        <v>55</v>
      </c>
      <c r="X2202" s="3">
        <v>90003</v>
      </c>
      <c r="Y2202" t="s">
        <v>32</v>
      </c>
      <c r="Z2202" t="s">
        <v>33</v>
      </c>
      <c r="AA2202" t="s">
        <v>56</v>
      </c>
      <c r="AB2202" t="s">
        <v>57</v>
      </c>
      <c r="AC2202" t="str">
        <f t="shared" si="69"/>
        <v>Young Julie</v>
      </c>
      <c r="AD2202" t="s">
        <v>36</v>
      </c>
    </row>
    <row r="2203" spans="1:30" x14ac:dyDescent="0.4">
      <c r="A2203">
        <v>10159</v>
      </c>
      <c r="B2203">
        <v>35</v>
      </c>
      <c r="C2203" s="2">
        <v>35.4</v>
      </c>
      <c r="D2203" s="2">
        <f>SALES­_DATA[[#This Row],[PRICEEACH]]*SALES­_DATA[[#This Row],[QUANTITYORDERED]]</f>
        <v>1239</v>
      </c>
      <c r="E2203">
        <v>9</v>
      </c>
      <c r="F2203" s="2">
        <v>1239</v>
      </c>
      <c r="G2203" s="2">
        <f>SALES­_DATA[[#This Row],[SALES]]-SALES­_DATA[[#This Row],[cost price]]</f>
        <v>0</v>
      </c>
      <c r="H2203" s="4">
        <v>37904</v>
      </c>
      <c r="I2203" s="1" t="s">
        <v>680</v>
      </c>
      <c r="J2203" t="s">
        <v>25</v>
      </c>
      <c r="K2203">
        <v>4</v>
      </c>
      <c r="L2203" t="str">
        <f t="shared" si="68"/>
        <v>Qtr 4</v>
      </c>
      <c r="M2203" t="s">
        <v>680</v>
      </c>
      <c r="N2203">
        <v>2003</v>
      </c>
      <c r="O2203" t="s">
        <v>26</v>
      </c>
      <c r="P2203" s="2">
        <v>40</v>
      </c>
      <c r="Q2203" t="s">
        <v>651</v>
      </c>
      <c r="R2203" t="s">
        <v>58</v>
      </c>
      <c r="S2203">
        <v>6505551386</v>
      </c>
      <c r="T2203" t="s">
        <v>59</v>
      </c>
      <c r="V2203" t="s">
        <v>60</v>
      </c>
      <c r="W2203" t="s">
        <v>55</v>
      </c>
      <c r="X2203" s="3" t="s">
        <v>687</v>
      </c>
      <c r="Y2203" t="s">
        <v>32</v>
      </c>
      <c r="Z2203" t="s">
        <v>33</v>
      </c>
      <c r="AA2203" t="s">
        <v>61</v>
      </c>
      <c r="AB2203" t="s">
        <v>57</v>
      </c>
      <c r="AC2203" t="str">
        <f t="shared" si="69"/>
        <v>Brown Julie</v>
      </c>
      <c r="AD2203" t="s">
        <v>36</v>
      </c>
    </row>
    <row r="2204" spans="1:30" x14ac:dyDescent="0.4">
      <c r="A2204">
        <v>10169</v>
      </c>
      <c r="B2204">
        <v>26</v>
      </c>
      <c r="C2204" s="2">
        <v>39.83</v>
      </c>
      <c r="D2204" s="2">
        <f>SALES­_DATA[[#This Row],[PRICEEACH]]*SALES­_DATA[[#This Row],[QUANTITYORDERED]]</f>
        <v>1035.58</v>
      </c>
      <c r="E2204">
        <v>9</v>
      </c>
      <c r="F2204" s="2">
        <v>1035.58</v>
      </c>
      <c r="G2204" s="2">
        <f>SALES­_DATA[[#This Row],[SALES]]-SALES­_DATA[[#This Row],[cost price]]</f>
        <v>0</v>
      </c>
      <c r="H2204" s="4">
        <v>37929</v>
      </c>
      <c r="I2204" s="1" t="s">
        <v>681</v>
      </c>
      <c r="J2204" t="s">
        <v>25</v>
      </c>
      <c r="K2204">
        <v>4</v>
      </c>
      <c r="L2204" t="str">
        <f t="shared" si="68"/>
        <v>Qtr 4</v>
      </c>
      <c r="M2204" t="s">
        <v>681</v>
      </c>
      <c r="N2204">
        <v>2003</v>
      </c>
      <c r="O2204" t="s">
        <v>26</v>
      </c>
      <c r="P2204" s="2">
        <v>40</v>
      </c>
      <c r="Q2204" t="s">
        <v>651</v>
      </c>
      <c r="R2204" t="s">
        <v>285</v>
      </c>
      <c r="S2204" t="s">
        <v>286</v>
      </c>
      <c r="T2204" t="s">
        <v>287</v>
      </c>
      <c r="U2204" t="s">
        <v>288</v>
      </c>
      <c r="V2204" t="s">
        <v>289</v>
      </c>
      <c r="W2204" t="s">
        <v>157</v>
      </c>
      <c r="X2204" s="3">
        <v>2060</v>
      </c>
      <c r="Y2204" t="s">
        <v>95</v>
      </c>
      <c r="Z2204" t="s">
        <v>96</v>
      </c>
      <c r="AA2204" t="s">
        <v>290</v>
      </c>
      <c r="AB2204" t="s">
        <v>291</v>
      </c>
      <c r="AC2204" t="str">
        <f t="shared" si="69"/>
        <v>O'Hara Anna</v>
      </c>
      <c r="AD2204" t="s">
        <v>36</v>
      </c>
    </row>
    <row r="2205" spans="1:30" x14ac:dyDescent="0.4">
      <c r="A2205">
        <v>10180</v>
      </c>
      <c r="B2205">
        <v>34</v>
      </c>
      <c r="C2205" s="2">
        <v>45.46</v>
      </c>
      <c r="D2205" s="2">
        <f>SALES­_DATA[[#This Row],[PRICEEACH]]*SALES­_DATA[[#This Row],[QUANTITYORDERED]]</f>
        <v>1545.64</v>
      </c>
      <c r="E2205">
        <v>4</v>
      </c>
      <c r="F2205" s="2">
        <v>1545.64</v>
      </c>
      <c r="G2205" s="2">
        <f>SALES­_DATA[[#This Row],[SALES]]-SALES­_DATA[[#This Row],[cost price]]</f>
        <v>0</v>
      </c>
      <c r="H2205" s="4">
        <v>37936</v>
      </c>
      <c r="I2205" s="1" t="s">
        <v>681</v>
      </c>
      <c r="J2205" t="s">
        <v>25</v>
      </c>
      <c r="K2205">
        <v>4</v>
      </c>
      <c r="L2205" t="str">
        <f t="shared" si="68"/>
        <v>Qtr 4</v>
      </c>
      <c r="M2205" t="s">
        <v>681</v>
      </c>
      <c r="N2205">
        <v>2003</v>
      </c>
      <c r="O2205" t="s">
        <v>26</v>
      </c>
      <c r="P2205" s="2">
        <v>40</v>
      </c>
      <c r="Q2205" t="s">
        <v>651</v>
      </c>
      <c r="R2205" t="s">
        <v>67</v>
      </c>
      <c r="S2205" t="s">
        <v>68</v>
      </c>
      <c r="T2205" t="s">
        <v>69</v>
      </c>
      <c r="V2205" t="s">
        <v>70</v>
      </c>
      <c r="W2205" t="s">
        <v>687</v>
      </c>
      <c r="X2205" s="3">
        <v>59000</v>
      </c>
      <c r="Y2205" t="s">
        <v>41</v>
      </c>
      <c r="Z2205" t="s">
        <v>42</v>
      </c>
      <c r="AA2205" t="s">
        <v>71</v>
      </c>
      <c r="AB2205" t="s">
        <v>72</v>
      </c>
      <c r="AC2205" t="str">
        <f t="shared" si="69"/>
        <v>Rance Martine</v>
      </c>
      <c r="AD2205" t="s">
        <v>36</v>
      </c>
    </row>
    <row r="2206" spans="1:30" x14ac:dyDescent="0.4">
      <c r="A2206">
        <v>10190</v>
      </c>
      <c r="B2206">
        <v>46</v>
      </c>
      <c r="C2206" s="2">
        <v>32.99</v>
      </c>
      <c r="D2206" s="2">
        <f>SALES­_DATA[[#This Row],[PRICEEACH]]*SALES­_DATA[[#This Row],[QUANTITYORDERED]]</f>
        <v>1517.5400000000002</v>
      </c>
      <c r="E2206">
        <v>1</v>
      </c>
      <c r="F2206" s="2">
        <v>1517.54</v>
      </c>
      <c r="G2206" s="2">
        <f>SALES­_DATA[[#This Row],[SALES]]-SALES­_DATA[[#This Row],[cost price]]</f>
        <v>0</v>
      </c>
      <c r="H2206" s="4">
        <v>37944</v>
      </c>
      <c r="I2206" s="1" t="s">
        <v>681</v>
      </c>
      <c r="J2206" t="s">
        <v>25</v>
      </c>
      <c r="K2206">
        <v>4</v>
      </c>
      <c r="L2206" t="str">
        <f t="shared" si="68"/>
        <v>Qtr 4</v>
      </c>
      <c r="M2206" t="s">
        <v>681</v>
      </c>
      <c r="N2206">
        <v>2003</v>
      </c>
      <c r="O2206" t="s">
        <v>26</v>
      </c>
      <c r="P2206" s="2">
        <v>40</v>
      </c>
      <c r="Q2206" t="s">
        <v>651</v>
      </c>
      <c r="R2206" t="s">
        <v>174</v>
      </c>
      <c r="S2206" t="s">
        <v>175</v>
      </c>
      <c r="T2206" t="s">
        <v>176</v>
      </c>
      <c r="V2206" t="s">
        <v>177</v>
      </c>
      <c r="W2206" t="s">
        <v>687</v>
      </c>
      <c r="X2206" s="3">
        <v>28034</v>
      </c>
      <c r="Y2206" t="s">
        <v>178</v>
      </c>
      <c r="Z2206" t="s">
        <v>42</v>
      </c>
      <c r="AA2206" t="s">
        <v>179</v>
      </c>
      <c r="AB2206" t="s">
        <v>180</v>
      </c>
      <c r="AC2206" t="str">
        <f t="shared" si="69"/>
        <v>Freyre Diego</v>
      </c>
      <c r="AD2206" t="s">
        <v>36</v>
      </c>
    </row>
    <row r="2207" spans="1:30" x14ac:dyDescent="0.4">
      <c r="A2207">
        <v>10211</v>
      </c>
      <c r="B2207">
        <v>41</v>
      </c>
      <c r="C2207" s="2">
        <v>42.24</v>
      </c>
      <c r="D2207" s="2">
        <f>SALES­_DATA[[#This Row],[PRICEEACH]]*SALES­_DATA[[#This Row],[QUANTITYORDERED]]</f>
        <v>1731.8400000000001</v>
      </c>
      <c r="E2207">
        <v>9</v>
      </c>
      <c r="F2207" s="2">
        <v>1731.84</v>
      </c>
      <c r="G2207" s="2">
        <f>SALES­_DATA[[#This Row],[SALES]]-SALES­_DATA[[#This Row],[cost price]]</f>
        <v>0</v>
      </c>
      <c r="H2207" s="4">
        <v>38001</v>
      </c>
      <c r="I2207" s="1" t="s">
        <v>675</v>
      </c>
      <c r="J2207" t="s">
        <v>25</v>
      </c>
      <c r="K2207">
        <v>1</v>
      </c>
      <c r="L2207" t="str">
        <f t="shared" si="68"/>
        <v>Qtr 1</v>
      </c>
      <c r="M2207" t="s">
        <v>675</v>
      </c>
      <c r="N2207">
        <v>2004</v>
      </c>
      <c r="O2207" t="s">
        <v>26</v>
      </c>
      <c r="P2207" s="2">
        <v>40</v>
      </c>
      <c r="Q2207" t="s">
        <v>651</v>
      </c>
      <c r="R2207" t="s">
        <v>84</v>
      </c>
      <c r="S2207" t="s">
        <v>85</v>
      </c>
      <c r="T2207" t="s">
        <v>86</v>
      </c>
      <c r="V2207" t="s">
        <v>48</v>
      </c>
      <c r="W2207" t="s">
        <v>687</v>
      </c>
      <c r="X2207" s="3">
        <v>75016</v>
      </c>
      <c r="Y2207" t="s">
        <v>41</v>
      </c>
      <c r="Z2207" t="s">
        <v>42</v>
      </c>
      <c r="AA2207" t="s">
        <v>87</v>
      </c>
      <c r="AB2207" t="s">
        <v>88</v>
      </c>
      <c r="AC2207" t="str">
        <f t="shared" si="69"/>
        <v>Perrier Dominique</v>
      </c>
      <c r="AD2207" t="s">
        <v>36</v>
      </c>
    </row>
    <row r="2208" spans="1:30" x14ac:dyDescent="0.4">
      <c r="A2208">
        <v>10224</v>
      </c>
      <c r="B2208">
        <v>43</v>
      </c>
      <c r="C2208" s="2">
        <v>39.43</v>
      </c>
      <c r="D2208" s="2">
        <f>SALES­_DATA[[#This Row],[PRICEEACH]]*SALES­_DATA[[#This Row],[QUANTITYORDERED]]</f>
        <v>1695.49</v>
      </c>
      <c r="E2208">
        <v>2</v>
      </c>
      <c r="F2208" s="2">
        <v>1695.49</v>
      </c>
      <c r="G2208" s="2">
        <f>SALES­_DATA[[#This Row],[SALES]]-SALES­_DATA[[#This Row],[cost price]]</f>
        <v>0</v>
      </c>
      <c r="H2208" s="4">
        <v>38038</v>
      </c>
      <c r="I2208" s="1" t="s">
        <v>676</v>
      </c>
      <c r="J2208" t="s">
        <v>25</v>
      </c>
      <c r="K2208">
        <v>1</v>
      </c>
      <c r="L2208" t="str">
        <f t="shared" si="68"/>
        <v>Qtr 1</v>
      </c>
      <c r="M2208" t="s">
        <v>676</v>
      </c>
      <c r="N2208">
        <v>2004</v>
      </c>
      <c r="O2208" t="s">
        <v>26</v>
      </c>
      <c r="P2208" s="2">
        <v>40</v>
      </c>
      <c r="Q2208" t="s">
        <v>651</v>
      </c>
      <c r="R2208" t="s">
        <v>67</v>
      </c>
      <c r="S2208" t="s">
        <v>68</v>
      </c>
      <c r="T2208" t="s">
        <v>69</v>
      </c>
      <c r="V2208" t="s">
        <v>70</v>
      </c>
      <c r="W2208" t="s">
        <v>687</v>
      </c>
      <c r="X2208" s="3">
        <v>59000</v>
      </c>
      <c r="Y2208" t="s">
        <v>41</v>
      </c>
      <c r="Z2208" t="s">
        <v>42</v>
      </c>
      <c r="AA2208" t="s">
        <v>71</v>
      </c>
      <c r="AB2208" t="s">
        <v>72</v>
      </c>
      <c r="AC2208" t="str">
        <f t="shared" si="69"/>
        <v>Rance Martine</v>
      </c>
      <c r="AD2208" t="s">
        <v>36</v>
      </c>
    </row>
    <row r="2209" spans="1:30" x14ac:dyDescent="0.4">
      <c r="A2209">
        <v>10237</v>
      </c>
      <c r="B2209">
        <v>26</v>
      </c>
      <c r="C2209" s="2">
        <v>40.229999999999997</v>
      </c>
      <c r="D2209" s="2">
        <f>SALES­_DATA[[#This Row],[PRICEEACH]]*SALES­_DATA[[#This Row],[QUANTITYORDERED]]</f>
        <v>1045.98</v>
      </c>
      <c r="E2209">
        <v>2</v>
      </c>
      <c r="F2209" s="2">
        <v>1045.98</v>
      </c>
      <c r="G2209" s="2">
        <f>SALES­_DATA[[#This Row],[SALES]]-SALES­_DATA[[#This Row],[cost price]]</f>
        <v>0</v>
      </c>
      <c r="H2209" s="4">
        <v>38082</v>
      </c>
      <c r="I2209" s="1" t="s">
        <v>683</v>
      </c>
      <c r="J2209" t="s">
        <v>25</v>
      </c>
      <c r="K2209">
        <v>2</v>
      </c>
      <c r="L2209" t="str">
        <f t="shared" si="68"/>
        <v>Qtr 2</v>
      </c>
      <c r="M2209" t="s">
        <v>683</v>
      </c>
      <c r="N2209">
        <v>2004</v>
      </c>
      <c r="O2209" t="s">
        <v>26</v>
      </c>
      <c r="P2209" s="2">
        <v>40</v>
      </c>
      <c r="Q2209" t="s">
        <v>651</v>
      </c>
      <c r="R2209" t="s">
        <v>99</v>
      </c>
      <c r="S2209">
        <v>2125551500</v>
      </c>
      <c r="T2209" t="s">
        <v>100</v>
      </c>
      <c r="U2209" t="s">
        <v>101</v>
      </c>
      <c r="V2209" t="s">
        <v>30</v>
      </c>
      <c r="W2209" t="s">
        <v>31</v>
      </c>
      <c r="X2209" s="3">
        <v>10022</v>
      </c>
      <c r="Y2209" t="s">
        <v>32</v>
      </c>
      <c r="Z2209" t="s">
        <v>33</v>
      </c>
      <c r="AA2209" t="s">
        <v>102</v>
      </c>
      <c r="AB2209" t="s">
        <v>103</v>
      </c>
      <c r="AC2209" t="str">
        <f t="shared" si="69"/>
        <v>Frick Michael</v>
      </c>
      <c r="AD2209" t="s">
        <v>36</v>
      </c>
    </row>
    <row r="2210" spans="1:30" x14ac:dyDescent="0.4">
      <c r="A2210">
        <v>10252</v>
      </c>
      <c r="B2210">
        <v>36</v>
      </c>
      <c r="C2210" s="2">
        <v>48.28</v>
      </c>
      <c r="D2210" s="2">
        <f>SALES­_DATA[[#This Row],[PRICEEACH]]*SALES­_DATA[[#This Row],[QUANTITYORDERED]]</f>
        <v>1738.08</v>
      </c>
      <c r="E2210">
        <v>6</v>
      </c>
      <c r="F2210" s="2">
        <v>1738.08</v>
      </c>
      <c r="G2210" s="2">
        <f>SALES­_DATA[[#This Row],[SALES]]-SALES­_DATA[[#This Row],[cost price]]</f>
        <v>0</v>
      </c>
      <c r="H2210" s="4">
        <v>38133</v>
      </c>
      <c r="I2210" s="1" t="s">
        <v>677</v>
      </c>
      <c r="J2210" t="s">
        <v>25</v>
      </c>
      <c r="K2210">
        <v>2</v>
      </c>
      <c r="L2210" t="str">
        <f t="shared" si="68"/>
        <v>Qtr 2</v>
      </c>
      <c r="M2210" t="s">
        <v>677</v>
      </c>
      <c r="N2210">
        <v>2004</v>
      </c>
      <c r="O2210" t="s">
        <v>26</v>
      </c>
      <c r="P2210" s="2">
        <v>40</v>
      </c>
      <c r="Q2210" t="s">
        <v>651</v>
      </c>
      <c r="R2210" t="s">
        <v>84</v>
      </c>
      <c r="S2210" t="s">
        <v>85</v>
      </c>
      <c r="T2210" t="s">
        <v>86</v>
      </c>
      <c r="V2210" t="s">
        <v>48</v>
      </c>
      <c r="W2210" t="s">
        <v>687</v>
      </c>
      <c r="X2210" s="3">
        <v>75016</v>
      </c>
      <c r="Y2210" t="s">
        <v>41</v>
      </c>
      <c r="Z2210" t="s">
        <v>42</v>
      </c>
      <c r="AA2210" t="s">
        <v>87</v>
      </c>
      <c r="AB2210" t="s">
        <v>88</v>
      </c>
      <c r="AC2210" t="str">
        <f t="shared" si="69"/>
        <v>Perrier Dominique</v>
      </c>
      <c r="AD2210" t="s">
        <v>36</v>
      </c>
    </row>
    <row r="2211" spans="1:30" x14ac:dyDescent="0.4">
      <c r="A2211">
        <v>10264</v>
      </c>
      <c r="B2211">
        <v>20</v>
      </c>
      <c r="C2211" s="2">
        <v>32.590000000000003</v>
      </c>
      <c r="D2211" s="2">
        <f>SALES­_DATA[[#This Row],[PRICEEACH]]*SALES­_DATA[[#This Row],[QUANTITYORDERED]]</f>
        <v>651.80000000000007</v>
      </c>
      <c r="E2211">
        <v>4</v>
      </c>
      <c r="F2211" s="2">
        <v>651.79999999999995</v>
      </c>
      <c r="G2211" s="2">
        <f>SALES­_DATA[[#This Row],[SALES]]-SALES­_DATA[[#This Row],[cost price]]</f>
        <v>0</v>
      </c>
      <c r="H2211" s="4">
        <v>38168</v>
      </c>
      <c r="I2211" s="1" t="s">
        <v>684</v>
      </c>
      <c r="J2211" t="s">
        <v>25</v>
      </c>
      <c r="K2211">
        <v>2</v>
      </c>
      <c r="L2211" t="str">
        <f t="shared" si="68"/>
        <v>Qtr 2</v>
      </c>
      <c r="M2211" t="s">
        <v>684</v>
      </c>
      <c r="N2211">
        <v>2004</v>
      </c>
      <c r="O2211" t="s">
        <v>26</v>
      </c>
      <c r="P2211" s="2">
        <v>40</v>
      </c>
      <c r="Q2211" t="s">
        <v>651</v>
      </c>
      <c r="R2211" t="s">
        <v>379</v>
      </c>
      <c r="S2211">
        <v>6175559555</v>
      </c>
      <c r="T2211" t="s">
        <v>380</v>
      </c>
      <c r="V2211" t="s">
        <v>381</v>
      </c>
      <c r="W2211" t="s">
        <v>123</v>
      </c>
      <c r="X2211" s="3">
        <v>51003</v>
      </c>
      <c r="Y2211" t="s">
        <v>32</v>
      </c>
      <c r="Z2211" t="s">
        <v>33</v>
      </c>
      <c r="AA2211" t="s">
        <v>382</v>
      </c>
      <c r="AB2211" t="s">
        <v>66</v>
      </c>
      <c r="AC2211" t="str">
        <f t="shared" si="69"/>
        <v>Yoshido Juri</v>
      </c>
      <c r="AD2211" t="s">
        <v>36</v>
      </c>
    </row>
    <row r="2212" spans="1:30" x14ac:dyDescent="0.4">
      <c r="A2212">
        <v>10276</v>
      </c>
      <c r="B2212">
        <v>27</v>
      </c>
      <c r="C2212" s="2">
        <v>36.61</v>
      </c>
      <c r="D2212" s="2">
        <f>SALES­_DATA[[#This Row],[PRICEEACH]]*SALES­_DATA[[#This Row],[QUANTITYORDERED]]</f>
        <v>988.47</v>
      </c>
      <c r="E2212">
        <v>10</v>
      </c>
      <c r="F2212" s="2">
        <v>988.47</v>
      </c>
      <c r="G2212" s="2">
        <f>SALES­_DATA[[#This Row],[SALES]]-SALES­_DATA[[#This Row],[cost price]]</f>
        <v>0</v>
      </c>
      <c r="H2212" s="4">
        <v>38201</v>
      </c>
      <c r="I2212" s="1" t="s">
        <v>679</v>
      </c>
      <c r="J2212" t="s">
        <v>25</v>
      </c>
      <c r="K2212">
        <v>3</v>
      </c>
      <c r="L2212" t="str">
        <f t="shared" si="68"/>
        <v>Qtr 3</v>
      </c>
      <c r="M2212" t="s">
        <v>679</v>
      </c>
      <c r="N2212">
        <v>2004</v>
      </c>
      <c r="O2212" t="s">
        <v>26</v>
      </c>
      <c r="P2212" s="2">
        <v>40</v>
      </c>
      <c r="Q2212" t="s">
        <v>651</v>
      </c>
      <c r="R2212" t="s">
        <v>458</v>
      </c>
      <c r="S2212">
        <v>6175557555</v>
      </c>
      <c r="T2212" t="s">
        <v>459</v>
      </c>
      <c r="V2212" t="s">
        <v>283</v>
      </c>
      <c r="W2212" t="s">
        <v>123</v>
      </c>
      <c r="X2212" s="3">
        <v>58339</v>
      </c>
      <c r="Y2212" t="s">
        <v>32</v>
      </c>
      <c r="Z2212" t="s">
        <v>33</v>
      </c>
      <c r="AA2212" t="s">
        <v>460</v>
      </c>
      <c r="AB2212" t="s">
        <v>461</v>
      </c>
      <c r="AC2212" t="str">
        <f t="shared" si="69"/>
        <v>Barajas Miguel</v>
      </c>
      <c r="AD2212" t="s">
        <v>36</v>
      </c>
    </row>
    <row r="2213" spans="1:30" x14ac:dyDescent="0.4">
      <c r="A2213">
        <v>10285</v>
      </c>
      <c r="B2213">
        <v>37</v>
      </c>
      <c r="C2213" s="2">
        <v>41.03</v>
      </c>
      <c r="D2213" s="2">
        <f>SALES­_DATA[[#This Row],[PRICEEACH]]*SALES­_DATA[[#This Row],[QUANTITYORDERED]]</f>
        <v>1518.1100000000001</v>
      </c>
      <c r="E2213">
        <v>1</v>
      </c>
      <c r="F2213" s="2">
        <v>1518.11</v>
      </c>
      <c r="G2213" s="2">
        <f>SALES­_DATA[[#This Row],[SALES]]-SALES­_DATA[[#This Row],[cost price]]</f>
        <v>0</v>
      </c>
      <c r="H2213" s="4">
        <v>38226</v>
      </c>
      <c r="I2213" s="1" t="s">
        <v>679</v>
      </c>
      <c r="J2213" t="s">
        <v>25</v>
      </c>
      <c r="K2213">
        <v>3</v>
      </c>
      <c r="L2213" t="str">
        <f t="shared" si="68"/>
        <v>Qtr 3</v>
      </c>
      <c r="M2213" t="s">
        <v>679</v>
      </c>
      <c r="N2213">
        <v>2004</v>
      </c>
      <c r="O2213" t="s">
        <v>26</v>
      </c>
      <c r="P2213" s="2">
        <v>40</v>
      </c>
      <c r="Q2213" t="s">
        <v>651</v>
      </c>
      <c r="R2213" t="s">
        <v>120</v>
      </c>
      <c r="S2213">
        <v>6175558555</v>
      </c>
      <c r="T2213" t="s">
        <v>121</v>
      </c>
      <c r="V2213" t="s">
        <v>122</v>
      </c>
      <c r="W2213" t="s">
        <v>123</v>
      </c>
      <c r="X2213" s="3">
        <v>51247</v>
      </c>
      <c r="Y2213" t="s">
        <v>32</v>
      </c>
      <c r="Z2213" t="s">
        <v>33</v>
      </c>
      <c r="AA2213" t="s">
        <v>124</v>
      </c>
      <c r="AB2213" t="s">
        <v>125</v>
      </c>
      <c r="AC2213" t="str">
        <f t="shared" si="69"/>
        <v>Hernandez Marta</v>
      </c>
      <c r="AD2213" t="s">
        <v>36</v>
      </c>
    </row>
    <row r="2214" spans="1:30" x14ac:dyDescent="0.4">
      <c r="A2214">
        <v>10299</v>
      </c>
      <c r="B2214">
        <v>24</v>
      </c>
      <c r="C2214" s="2">
        <v>42.24</v>
      </c>
      <c r="D2214" s="2">
        <f>SALES­_DATA[[#This Row],[PRICEEACH]]*SALES­_DATA[[#This Row],[QUANTITYORDERED]]</f>
        <v>1013.76</v>
      </c>
      <c r="E2214">
        <v>4</v>
      </c>
      <c r="F2214" s="2">
        <v>1013.76</v>
      </c>
      <c r="G2214" s="2">
        <f>SALES­_DATA[[#This Row],[SALES]]-SALES­_DATA[[#This Row],[cost price]]</f>
        <v>0</v>
      </c>
      <c r="H2214" s="4">
        <v>38260</v>
      </c>
      <c r="I2214" s="1" t="s">
        <v>685</v>
      </c>
      <c r="J2214" t="s">
        <v>25</v>
      </c>
      <c r="K2214">
        <v>3</v>
      </c>
      <c r="L2214" t="str">
        <f t="shared" si="68"/>
        <v>Qtr 3</v>
      </c>
      <c r="M2214" t="s">
        <v>685</v>
      </c>
      <c r="N2214">
        <v>2004</v>
      </c>
      <c r="O2214" t="s">
        <v>26</v>
      </c>
      <c r="P2214" s="2">
        <v>40</v>
      </c>
      <c r="Q2214" t="s">
        <v>651</v>
      </c>
      <c r="R2214" t="s">
        <v>126</v>
      </c>
      <c r="S2214" t="s">
        <v>127</v>
      </c>
      <c r="T2214" t="s">
        <v>128</v>
      </c>
      <c r="V2214" t="s">
        <v>129</v>
      </c>
      <c r="W2214" t="s">
        <v>687</v>
      </c>
      <c r="X2214" s="3">
        <v>21240</v>
      </c>
      <c r="Y2214" t="s">
        <v>130</v>
      </c>
      <c r="Z2214" t="s">
        <v>42</v>
      </c>
      <c r="AA2214" t="s">
        <v>131</v>
      </c>
      <c r="AB2214" t="s">
        <v>132</v>
      </c>
      <c r="AC2214" t="str">
        <f t="shared" si="69"/>
        <v>Karttunen Matti</v>
      </c>
      <c r="AD2214" t="s">
        <v>36</v>
      </c>
    </row>
    <row r="2215" spans="1:30" x14ac:dyDescent="0.4">
      <c r="A2215">
        <v>10310</v>
      </c>
      <c r="B2215">
        <v>36</v>
      </c>
      <c r="C2215" s="2">
        <v>43.05</v>
      </c>
      <c r="D2215" s="2">
        <f>SALES­_DATA[[#This Row],[PRICEEACH]]*SALES­_DATA[[#This Row],[QUANTITYORDERED]]</f>
        <v>1549.8</v>
      </c>
      <c r="E2215">
        <v>17</v>
      </c>
      <c r="F2215" s="2">
        <v>1549.8</v>
      </c>
      <c r="G2215" s="2">
        <f>SALES­_DATA[[#This Row],[SALES]]-SALES­_DATA[[#This Row],[cost price]]</f>
        <v>0</v>
      </c>
      <c r="H2215" s="4">
        <v>38276</v>
      </c>
      <c r="I2215" s="1" t="s">
        <v>680</v>
      </c>
      <c r="J2215" t="s">
        <v>25</v>
      </c>
      <c r="K2215">
        <v>4</v>
      </c>
      <c r="L2215" t="str">
        <f t="shared" si="68"/>
        <v>Qtr 4</v>
      </c>
      <c r="M2215" t="s">
        <v>680</v>
      </c>
      <c r="N2215">
        <v>2004</v>
      </c>
      <c r="O2215" t="s">
        <v>26</v>
      </c>
      <c r="P2215" s="2">
        <v>40</v>
      </c>
      <c r="Q2215" t="s">
        <v>651</v>
      </c>
      <c r="R2215" t="s">
        <v>439</v>
      </c>
      <c r="S2215" t="s">
        <v>440</v>
      </c>
      <c r="T2215" t="s">
        <v>441</v>
      </c>
      <c r="V2215" t="s">
        <v>442</v>
      </c>
      <c r="W2215" t="s">
        <v>687</v>
      </c>
      <c r="X2215" s="3">
        <v>50739</v>
      </c>
      <c r="Y2215" t="s">
        <v>443</v>
      </c>
      <c r="Z2215" t="s">
        <v>42</v>
      </c>
      <c r="AA2215" t="s">
        <v>444</v>
      </c>
      <c r="AB2215" t="s">
        <v>445</v>
      </c>
      <c r="AC2215" t="str">
        <f t="shared" si="69"/>
        <v>Pfalzheim Henriette</v>
      </c>
      <c r="AD2215" t="s">
        <v>36</v>
      </c>
    </row>
    <row r="2216" spans="1:30" x14ac:dyDescent="0.4">
      <c r="A2216">
        <v>10319</v>
      </c>
      <c r="B2216">
        <v>29</v>
      </c>
      <c r="C2216" s="2">
        <v>38.22</v>
      </c>
      <c r="D2216" s="2">
        <f>SALES­_DATA[[#This Row],[PRICEEACH]]*SALES­_DATA[[#This Row],[QUANTITYORDERED]]</f>
        <v>1108.3799999999999</v>
      </c>
      <c r="E2216">
        <v>5</v>
      </c>
      <c r="F2216" s="2">
        <v>1108.3800000000001</v>
      </c>
      <c r="G2216" s="2">
        <f>SALES­_DATA[[#This Row],[SALES]]-SALES­_DATA[[#This Row],[cost price]]</f>
        <v>0</v>
      </c>
      <c r="H2216" s="4">
        <v>38294</v>
      </c>
      <c r="I2216" s="1" t="s">
        <v>681</v>
      </c>
      <c r="J2216" t="s">
        <v>25</v>
      </c>
      <c r="K2216">
        <v>4</v>
      </c>
      <c r="L2216" t="str">
        <f t="shared" si="68"/>
        <v>Qtr 4</v>
      </c>
      <c r="M2216" t="s">
        <v>681</v>
      </c>
      <c r="N2216">
        <v>2004</v>
      </c>
      <c r="O2216" t="s">
        <v>26</v>
      </c>
      <c r="P2216" s="2">
        <v>40</v>
      </c>
      <c r="Q2216" t="s">
        <v>651</v>
      </c>
      <c r="R2216" t="s">
        <v>507</v>
      </c>
      <c r="S2216">
        <v>2125551957</v>
      </c>
      <c r="T2216" t="s">
        <v>508</v>
      </c>
      <c r="U2216" t="s">
        <v>509</v>
      </c>
      <c r="V2216" t="s">
        <v>30</v>
      </c>
      <c r="W2216" t="s">
        <v>31</v>
      </c>
      <c r="X2216" s="3">
        <v>10022</v>
      </c>
      <c r="Y2216" t="s">
        <v>32</v>
      </c>
      <c r="Z2216" t="s">
        <v>33</v>
      </c>
      <c r="AA2216" t="s">
        <v>510</v>
      </c>
      <c r="AB2216" t="s">
        <v>511</v>
      </c>
      <c r="AC2216" t="str">
        <f t="shared" si="69"/>
        <v>Kuo Kee</v>
      </c>
      <c r="AD2216" t="s">
        <v>36</v>
      </c>
    </row>
    <row r="2217" spans="1:30" x14ac:dyDescent="0.4">
      <c r="A2217">
        <v>10331</v>
      </c>
      <c r="B2217">
        <v>28</v>
      </c>
      <c r="C2217" s="2">
        <v>100</v>
      </c>
      <c r="D2217" s="2">
        <f>SALES­_DATA[[#This Row],[PRICEEACH]]*SALES­_DATA[[#This Row],[QUANTITYORDERED]]</f>
        <v>2800</v>
      </c>
      <c r="E2217">
        <v>3</v>
      </c>
      <c r="F2217" s="2">
        <v>4102.5600000000004</v>
      </c>
      <c r="G2217" s="2">
        <f>SALES­_DATA[[#This Row],[SALES]]-SALES­_DATA[[#This Row],[cost price]]</f>
        <v>1302.5600000000004</v>
      </c>
      <c r="H2217" s="4">
        <v>38308</v>
      </c>
      <c r="I2217" s="1" t="s">
        <v>681</v>
      </c>
      <c r="J2217" t="s">
        <v>25</v>
      </c>
      <c r="K2217">
        <v>4</v>
      </c>
      <c r="L2217" t="str">
        <f t="shared" si="68"/>
        <v>Qtr 4</v>
      </c>
      <c r="M2217" t="s">
        <v>681</v>
      </c>
      <c r="N2217">
        <v>2004</v>
      </c>
      <c r="O2217" t="s">
        <v>26</v>
      </c>
      <c r="P2217" s="2">
        <v>40</v>
      </c>
      <c r="Q2217" t="s">
        <v>651</v>
      </c>
      <c r="R2217" t="s">
        <v>309</v>
      </c>
      <c r="S2217">
        <v>2155559857</v>
      </c>
      <c r="T2217" t="s">
        <v>310</v>
      </c>
      <c r="V2217" t="s">
        <v>216</v>
      </c>
      <c r="W2217" t="s">
        <v>142</v>
      </c>
      <c r="X2217" s="3">
        <v>71270</v>
      </c>
      <c r="Y2217" t="s">
        <v>32</v>
      </c>
      <c r="Z2217" t="s">
        <v>33</v>
      </c>
      <c r="AA2217" t="s">
        <v>124</v>
      </c>
      <c r="AB2217" t="s">
        <v>311</v>
      </c>
      <c r="AC2217" t="str">
        <f t="shared" si="69"/>
        <v>Hernandez Rosa</v>
      </c>
      <c r="AD2217" t="s">
        <v>51</v>
      </c>
    </row>
    <row r="2218" spans="1:30" x14ac:dyDescent="0.4">
      <c r="A2218">
        <v>10343</v>
      </c>
      <c r="B2218">
        <v>29</v>
      </c>
      <c r="C2218" s="2">
        <v>100</v>
      </c>
      <c r="D2218" s="2">
        <f>SALES­_DATA[[#This Row],[PRICEEACH]]*SALES­_DATA[[#This Row],[QUANTITYORDERED]]</f>
        <v>2900</v>
      </c>
      <c r="E2218">
        <v>5</v>
      </c>
      <c r="F2218" s="2">
        <v>3713.16</v>
      </c>
      <c r="G2218" s="2">
        <f>SALES­_DATA[[#This Row],[SALES]]-SALES­_DATA[[#This Row],[cost price]]</f>
        <v>813.15999999999985</v>
      </c>
      <c r="H2218" s="4">
        <v>38315</v>
      </c>
      <c r="I2218" s="1" t="s">
        <v>681</v>
      </c>
      <c r="J2218" t="s">
        <v>25</v>
      </c>
      <c r="K2218">
        <v>4</v>
      </c>
      <c r="L2218" t="str">
        <f t="shared" si="68"/>
        <v>Qtr 4</v>
      </c>
      <c r="M2218" t="s">
        <v>681</v>
      </c>
      <c r="N2218">
        <v>2004</v>
      </c>
      <c r="O2218" t="s">
        <v>26</v>
      </c>
      <c r="P2218" s="2">
        <v>40</v>
      </c>
      <c r="Q2218" t="s">
        <v>651</v>
      </c>
      <c r="R2218" t="s">
        <v>37</v>
      </c>
      <c r="S2218" t="s">
        <v>38</v>
      </c>
      <c r="T2218" t="s">
        <v>39</v>
      </c>
      <c r="V2218" t="s">
        <v>40</v>
      </c>
      <c r="W2218" t="s">
        <v>687</v>
      </c>
      <c r="X2218" s="3">
        <v>51100</v>
      </c>
      <c r="Y2218" t="s">
        <v>41</v>
      </c>
      <c r="Z2218" t="s">
        <v>42</v>
      </c>
      <c r="AA2218" t="s">
        <v>43</v>
      </c>
      <c r="AB2218" t="s">
        <v>44</v>
      </c>
      <c r="AC2218" t="str">
        <f t="shared" si="69"/>
        <v>Henriot Paul</v>
      </c>
      <c r="AD2218" t="s">
        <v>51</v>
      </c>
    </row>
    <row r="2219" spans="1:30" x14ac:dyDescent="0.4">
      <c r="A2219">
        <v>10355</v>
      </c>
      <c r="B2219">
        <v>38</v>
      </c>
      <c r="C2219" s="2">
        <v>39.83</v>
      </c>
      <c r="D2219" s="2">
        <f>SALES­_DATA[[#This Row],[PRICEEACH]]*SALES­_DATA[[#This Row],[QUANTITYORDERED]]</f>
        <v>1513.54</v>
      </c>
      <c r="E2219">
        <v>10</v>
      </c>
      <c r="F2219" s="2">
        <v>1513.54</v>
      </c>
      <c r="G2219" s="2">
        <f>SALES­_DATA[[#This Row],[SALES]]-SALES­_DATA[[#This Row],[cost price]]</f>
        <v>0</v>
      </c>
      <c r="H2219" s="4">
        <v>38328</v>
      </c>
      <c r="I2219" s="1" t="s">
        <v>682</v>
      </c>
      <c r="J2219" t="s">
        <v>25</v>
      </c>
      <c r="K2219">
        <v>4</v>
      </c>
      <c r="L2219" t="str">
        <f t="shared" si="68"/>
        <v>Qtr 4</v>
      </c>
      <c r="M2219" t="s">
        <v>682</v>
      </c>
      <c r="N2219">
        <v>2004</v>
      </c>
      <c r="O2219" t="s">
        <v>26</v>
      </c>
      <c r="P2219" s="2">
        <v>40</v>
      </c>
      <c r="Q2219" t="s">
        <v>651</v>
      </c>
      <c r="R2219" t="s">
        <v>174</v>
      </c>
      <c r="S2219" t="s">
        <v>175</v>
      </c>
      <c r="T2219" t="s">
        <v>176</v>
      </c>
      <c r="V2219" t="s">
        <v>177</v>
      </c>
      <c r="W2219" t="s">
        <v>687</v>
      </c>
      <c r="X2219" s="3">
        <v>28034</v>
      </c>
      <c r="Y2219" t="s">
        <v>178</v>
      </c>
      <c r="Z2219" t="s">
        <v>42</v>
      </c>
      <c r="AA2219" t="s">
        <v>179</v>
      </c>
      <c r="AB2219" t="s">
        <v>180</v>
      </c>
      <c r="AC2219" t="str">
        <f t="shared" si="69"/>
        <v>Freyre Diego</v>
      </c>
      <c r="AD2219" t="s">
        <v>36</v>
      </c>
    </row>
    <row r="2220" spans="1:30" x14ac:dyDescent="0.4">
      <c r="A2220">
        <v>10364</v>
      </c>
      <c r="B2220">
        <v>48</v>
      </c>
      <c r="C2220" s="2">
        <v>48.28</v>
      </c>
      <c r="D2220" s="2">
        <f>SALES­_DATA[[#This Row],[PRICEEACH]]*SALES­_DATA[[#This Row],[QUANTITYORDERED]]</f>
        <v>2317.44</v>
      </c>
      <c r="E2220">
        <v>1</v>
      </c>
      <c r="F2220" s="2">
        <v>2317.44</v>
      </c>
      <c r="G2220" s="2">
        <f>SALES­_DATA[[#This Row],[SALES]]-SALES­_DATA[[#This Row],[cost price]]</f>
        <v>0</v>
      </c>
      <c r="H2220" s="4">
        <v>38358</v>
      </c>
      <c r="I2220" s="1" t="s">
        <v>675</v>
      </c>
      <c r="J2220" t="s">
        <v>25</v>
      </c>
      <c r="K2220">
        <v>1</v>
      </c>
      <c r="L2220" t="str">
        <f t="shared" si="68"/>
        <v>Qtr 1</v>
      </c>
      <c r="M2220" t="s">
        <v>675</v>
      </c>
      <c r="N2220">
        <v>2005</v>
      </c>
      <c r="O2220" t="s">
        <v>26</v>
      </c>
      <c r="P2220" s="2">
        <v>40</v>
      </c>
      <c r="Q2220" t="s">
        <v>651</v>
      </c>
      <c r="R2220" t="s">
        <v>433</v>
      </c>
      <c r="S2220" t="s">
        <v>434</v>
      </c>
      <c r="T2220" t="s">
        <v>435</v>
      </c>
      <c r="V2220" t="s">
        <v>436</v>
      </c>
      <c r="W2220" t="s">
        <v>687</v>
      </c>
      <c r="X2220" s="3">
        <v>13008</v>
      </c>
      <c r="Y2220" t="s">
        <v>41</v>
      </c>
      <c r="Z2220" t="s">
        <v>42</v>
      </c>
      <c r="AA2220" t="s">
        <v>437</v>
      </c>
      <c r="AB2220" t="s">
        <v>438</v>
      </c>
      <c r="AC2220" t="str">
        <f t="shared" si="69"/>
        <v>Lebihan Laurence</v>
      </c>
      <c r="AD2220" t="s">
        <v>36</v>
      </c>
    </row>
    <row r="2221" spans="1:30" x14ac:dyDescent="0.4">
      <c r="A2221">
        <v>10378</v>
      </c>
      <c r="B2221">
        <v>40</v>
      </c>
      <c r="C2221" s="2">
        <v>82.46</v>
      </c>
      <c r="D2221" s="2">
        <f>SALES­_DATA[[#This Row],[PRICEEACH]]*SALES­_DATA[[#This Row],[QUANTITYORDERED]]</f>
        <v>3298.3999999999996</v>
      </c>
      <c r="E2221">
        <v>1</v>
      </c>
      <c r="F2221" s="2">
        <v>3298.4</v>
      </c>
      <c r="G2221" s="2">
        <f>SALES­_DATA[[#This Row],[SALES]]-SALES­_DATA[[#This Row],[cost price]]</f>
        <v>0</v>
      </c>
      <c r="H2221" s="4">
        <v>38393</v>
      </c>
      <c r="I2221" s="1" t="s">
        <v>676</v>
      </c>
      <c r="J2221" t="s">
        <v>25</v>
      </c>
      <c r="K2221">
        <v>1</v>
      </c>
      <c r="L2221" t="str">
        <f t="shared" si="68"/>
        <v>Qtr 1</v>
      </c>
      <c r="M2221" t="s">
        <v>676</v>
      </c>
      <c r="N2221">
        <v>2005</v>
      </c>
      <c r="O2221" t="s">
        <v>26</v>
      </c>
      <c r="P2221" s="2">
        <v>40</v>
      </c>
      <c r="Q2221" t="s">
        <v>651</v>
      </c>
      <c r="R2221" t="s">
        <v>174</v>
      </c>
      <c r="S2221" t="s">
        <v>175</v>
      </c>
      <c r="T2221" t="s">
        <v>176</v>
      </c>
      <c r="V2221" t="s">
        <v>177</v>
      </c>
      <c r="W2221" t="s">
        <v>687</v>
      </c>
      <c r="X2221" s="3">
        <v>28034</v>
      </c>
      <c r="Y2221" t="s">
        <v>178</v>
      </c>
      <c r="Z2221" t="s">
        <v>42</v>
      </c>
      <c r="AA2221" t="s">
        <v>179</v>
      </c>
      <c r="AB2221" t="s">
        <v>180</v>
      </c>
      <c r="AC2221" t="str">
        <f t="shared" si="69"/>
        <v>Freyre Diego</v>
      </c>
      <c r="AD2221" t="s">
        <v>51</v>
      </c>
    </row>
    <row r="2222" spans="1:30" x14ac:dyDescent="0.4">
      <c r="A2222">
        <v>10390</v>
      </c>
      <c r="B2222">
        <v>41</v>
      </c>
      <c r="C2222" s="2">
        <v>44.56</v>
      </c>
      <c r="D2222" s="2">
        <f>SALES­_DATA[[#This Row],[PRICEEACH]]*SALES­_DATA[[#This Row],[QUANTITYORDERED]]</f>
        <v>1826.96</v>
      </c>
      <c r="E2222">
        <v>11</v>
      </c>
      <c r="F2222" s="2">
        <v>1826.96</v>
      </c>
      <c r="G2222" s="2">
        <f>SALES­_DATA[[#This Row],[SALES]]-SALES­_DATA[[#This Row],[cost price]]</f>
        <v>0</v>
      </c>
      <c r="H2222" s="4">
        <v>38415</v>
      </c>
      <c r="I2222" s="1" t="s">
        <v>686</v>
      </c>
      <c r="J2222" t="s">
        <v>25</v>
      </c>
      <c r="K2222">
        <v>1</v>
      </c>
      <c r="L2222" t="str">
        <f t="shared" si="68"/>
        <v>Qtr 1</v>
      </c>
      <c r="M2222" t="s">
        <v>686</v>
      </c>
      <c r="N2222">
        <v>2005</v>
      </c>
      <c r="O2222" t="s">
        <v>26</v>
      </c>
      <c r="P2222" s="2">
        <v>40</v>
      </c>
      <c r="Q2222" t="s">
        <v>651</v>
      </c>
      <c r="R2222" t="s">
        <v>272</v>
      </c>
      <c r="S2222">
        <v>4155551450</v>
      </c>
      <c r="T2222" t="s">
        <v>273</v>
      </c>
      <c r="V2222" t="s">
        <v>274</v>
      </c>
      <c r="W2222" t="s">
        <v>55</v>
      </c>
      <c r="X2222" s="3">
        <v>97562</v>
      </c>
      <c r="Y2222" t="s">
        <v>32</v>
      </c>
      <c r="Z2222" t="s">
        <v>33</v>
      </c>
      <c r="AA2222" t="s">
        <v>275</v>
      </c>
      <c r="AB2222" t="s">
        <v>276</v>
      </c>
      <c r="AC2222" t="str">
        <f t="shared" si="69"/>
        <v>Nelson Valarie</v>
      </c>
      <c r="AD2222" t="s">
        <v>36</v>
      </c>
    </row>
    <row r="2223" spans="1:30" x14ac:dyDescent="0.4">
      <c r="A2223">
        <v>10403</v>
      </c>
      <c r="B2223">
        <v>30</v>
      </c>
      <c r="C2223" s="2">
        <v>40.229999999999997</v>
      </c>
      <c r="D2223" s="2">
        <f>SALES­_DATA[[#This Row],[PRICEEACH]]*SALES­_DATA[[#This Row],[QUANTITYORDERED]]</f>
        <v>1206.8999999999999</v>
      </c>
      <c r="E2223">
        <v>2</v>
      </c>
      <c r="F2223" s="2">
        <v>1206.9000000000001</v>
      </c>
      <c r="G2223" s="2">
        <f>SALES­_DATA[[#This Row],[SALES]]-SALES­_DATA[[#This Row],[cost price]]</f>
        <v>0</v>
      </c>
      <c r="H2223" s="4">
        <v>38450</v>
      </c>
      <c r="I2223" s="1" t="s">
        <v>683</v>
      </c>
      <c r="J2223" t="s">
        <v>25</v>
      </c>
      <c r="K2223">
        <v>2</v>
      </c>
      <c r="L2223" t="str">
        <f t="shared" si="68"/>
        <v>Qtr 2</v>
      </c>
      <c r="M2223" t="s">
        <v>683</v>
      </c>
      <c r="N2223">
        <v>2005</v>
      </c>
      <c r="O2223" t="s">
        <v>26</v>
      </c>
      <c r="P2223" s="2">
        <v>40</v>
      </c>
      <c r="Q2223" t="s">
        <v>651</v>
      </c>
      <c r="R2223" t="s">
        <v>165</v>
      </c>
      <c r="S2223" t="s">
        <v>166</v>
      </c>
      <c r="T2223" t="s">
        <v>167</v>
      </c>
      <c r="V2223" t="s">
        <v>168</v>
      </c>
      <c r="W2223" t="s">
        <v>687</v>
      </c>
      <c r="X2223" s="3" t="s">
        <v>169</v>
      </c>
      <c r="Y2223" t="s">
        <v>170</v>
      </c>
      <c r="Z2223" t="s">
        <v>42</v>
      </c>
      <c r="AA2223" t="s">
        <v>171</v>
      </c>
      <c r="AB2223" t="s">
        <v>172</v>
      </c>
      <c r="AC2223" t="str">
        <f t="shared" si="69"/>
        <v>Devon Elizabeth</v>
      </c>
      <c r="AD2223" t="s">
        <v>36</v>
      </c>
    </row>
    <row r="2224" spans="1:30" x14ac:dyDescent="0.4">
      <c r="A2224">
        <v>10104</v>
      </c>
      <c r="B2224">
        <v>35</v>
      </c>
      <c r="C2224" s="2">
        <v>47.62</v>
      </c>
      <c r="D2224" s="2">
        <f>SALES­_DATA[[#This Row],[PRICEEACH]]*SALES­_DATA[[#This Row],[QUANTITYORDERED]]</f>
        <v>1666.6999999999998</v>
      </c>
      <c r="E2224">
        <v>11</v>
      </c>
      <c r="F2224" s="2">
        <v>1666.7</v>
      </c>
      <c r="G2224" s="2">
        <f>SALES­_DATA[[#This Row],[SALES]]-SALES­_DATA[[#This Row],[cost price]]</f>
        <v>0</v>
      </c>
      <c r="H2224" s="4">
        <v>37652</v>
      </c>
      <c r="I2224" s="1" t="s">
        <v>675</v>
      </c>
      <c r="J2224" t="s">
        <v>25</v>
      </c>
      <c r="K2224">
        <v>1</v>
      </c>
      <c r="L2224" t="str">
        <f t="shared" si="68"/>
        <v>Qtr 1</v>
      </c>
      <c r="M2224" t="s">
        <v>675</v>
      </c>
      <c r="N2224">
        <v>2003</v>
      </c>
      <c r="O2224" t="s">
        <v>504</v>
      </c>
      <c r="P2224" s="2">
        <v>54</v>
      </c>
      <c r="Q2224" t="s">
        <v>652</v>
      </c>
      <c r="R2224" t="s">
        <v>174</v>
      </c>
      <c r="S2224" t="s">
        <v>175</v>
      </c>
      <c r="T2224" t="s">
        <v>176</v>
      </c>
      <c r="V2224" t="s">
        <v>177</v>
      </c>
      <c r="W2224" t="s">
        <v>687</v>
      </c>
      <c r="X2224" s="3">
        <v>28034</v>
      </c>
      <c r="Y2224" t="s">
        <v>178</v>
      </c>
      <c r="Z2224" t="s">
        <v>42</v>
      </c>
      <c r="AA2224" t="s">
        <v>179</v>
      </c>
      <c r="AB2224" t="s">
        <v>180</v>
      </c>
      <c r="AC2224" t="str">
        <f t="shared" si="69"/>
        <v>Freyre Diego</v>
      </c>
      <c r="AD2224" t="s">
        <v>36</v>
      </c>
    </row>
    <row r="2225" spans="1:30" x14ac:dyDescent="0.4">
      <c r="A2225">
        <v>10114</v>
      </c>
      <c r="B2225">
        <v>28</v>
      </c>
      <c r="C2225" s="2">
        <v>55.73</v>
      </c>
      <c r="D2225" s="2">
        <f>SALES­_DATA[[#This Row],[PRICEEACH]]*SALES­_DATA[[#This Row],[QUANTITYORDERED]]</f>
        <v>1560.4399999999998</v>
      </c>
      <c r="E2225">
        <v>2</v>
      </c>
      <c r="F2225" s="2">
        <v>1560.44</v>
      </c>
      <c r="G2225" s="2">
        <f>SALES­_DATA[[#This Row],[SALES]]-SALES­_DATA[[#This Row],[cost price]]</f>
        <v>0</v>
      </c>
      <c r="H2225" s="4">
        <v>37712</v>
      </c>
      <c r="I2225" s="1" t="s">
        <v>683</v>
      </c>
      <c r="J2225" t="s">
        <v>25</v>
      </c>
      <c r="K2225">
        <v>2</v>
      </c>
      <c r="L2225" t="str">
        <f t="shared" si="68"/>
        <v>Qtr 2</v>
      </c>
      <c r="M2225" t="s">
        <v>683</v>
      </c>
      <c r="N2225">
        <v>2003</v>
      </c>
      <c r="O2225" t="s">
        <v>504</v>
      </c>
      <c r="P2225" s="2">
        <v>54</v>
      </c>
      <c r="Q2225" t="s">
        <v>652</v>
      </c>
      <c r="R2225" t="s">
        <v>403</v>
      </c>
      <c r="S2225" t="s">
        <v>404</v>
      </c>
      <c r="T2225" t="s">
        <v>405</v>
      </c>
      <c r="V2225" t="s">
        <v>48</v>
      </c>
      <c r="W2225" t="s">
        <v>687</v>
      </c>
      <c r="X2225" s="3">
        <v>75012</v>
      </c>
      <c r="Y2225" t="s">
        <v>41</v>
      </c>
      <c r="Z2225" t="s">
        <v>42</v>
      </c>
      <c r="AA2225" t="s">
        <v>406</v>
      </c>
      <c r="AB2225" t="s">
        <v>407</v>
      </c>
      <c r="AC2225" t="str">
        <f t="shared" si="69"/>
        <v>Bertrand Marie</v>
      </c>
      <c r="AD2225" t="s">
        <v>36</v>
      </c>
    </row>
    <row r="2226" spans="1:30" x14ac:dyDescent="0.4">
      <c r="A2226">
        <v>10127</v>
      </c>
      <c r="B2226">
        <v>45</v>
      </c>
      <c r="C2226" s="2">
        <v>51.95</v>
      </c>
      <c r="D2226" s="2">
        <f>SALES­_DATA[[#This Row],[PRICEEACH]]*SALES­_DATA[[#This Row],[QUANTITYORDERED]]</f>
        <v>2337.75</v>
      </c>
      <c r="E2226">
        <v>13</v>
      </c>
      <c r="F2226" s="2">
        <v>2337.75</v>
      </c>
      <c r="G2226" s="2">
        <f>SALES­_DATA[[#This Row],[SALES]]-SALES­_DATA[[#This Row],[cost price]]</f>
        <v>0</v>
      </c>
      <c r="H2226" s="4">
        <v>37775</v>
      </c>
      <c r="I2226" s="1" t="s">
        <v>684</v>
      </c>
      <c r="J2226" t="s">
        <v>25</v>
      </c>
      <c r="K2226">
        <v>2</v>
      </c>
      <c r="L2226" t="str">
        <f t="shared" si="68"/>
        <v>Qtr 2</v>
      </c>
      <c r="M2226" t="s">
        <v>684</v>
      </c>
      <c r="N2226">
        <v>2003</v>
      </c>
      <c r="O2226" t="s">
        <v>504</v>
      </c>
      <c r="P2226" s="2">
        <v>54</v>
      </c>
      <c r="Q2226" t="s">
        <v>652</v>
      </c>
      <c r="R2226" t="s">
        <v>475</v>
      </c>
      <c r="S2226">
        <v>2125557413</v>
      </c>
      <c r="T2226" t="s">
        <v>476</v>
      </c>
      <c r="U2226" t="s">
        <v>477</v>
      </c>
      <c r="V2226" t="s">
        <v>30</v>
      </c>
      <c r="W2226" t="s">
        <v>31</v>
      </c>
      <c r="X2226" s="3">
        <v>10022</v>
      </c>
      <c r="Y2226" t="s">
        <v>32</v>
      </c>
      <c r="Z2226" t="s">
        <v>33</v>
      </c>
      <c r="AA2226" t="s">
        <v>56</v>
      </c>
      <c r="AB2226" t="s">
        <v>478</v>
      </c>
      <c r="AC2226" t="str">
        <f t="shared" si="69"/>
        <v>Young Jeff</v>
      </c>
      <c r="AD2226" t="s">
        <v>36</v>
      </c>
    </row>
    <row r="2227" spans="1:30" x14ac:dyDescent="0.4">
      <c r="A2227">
        <v>10141</v>
      </c>
      <c r="B2227">
        <v>24</v>
      </c>
      <c r="C2227" s="2">
        <v>45.99</v>
      </c>
      <c r="D2227" s="2">
        <f>SALES­_DATA[[#This Row],[PRICEEACH]]*SALES­_DATA[[#This Row],[QUANTITYORDERED]]</f>
        <v>1103.76</v>
      </c>
      <c r="E2227">
        <v>7</v>
      </c>
      <c r="F2227" s="2">
        <v>1103.76</v>
      </c>
      <c r="G2227" s="2">
        <f>SALES­_DATA[[#This Row],[SALES]]-SALES­_DATA[[#This Row],[cost price]]</f>
        <v>0</v>
      </c>
      <c r="H2227" s="4">
        <v>37834</v>
      </c>
      <c r="I2227" s="1" t="s">
        <v>679</v>
      </c>
      <c r="J2227" t="s">
        <v>25</v>
      </c>
      <c r="K2227">
        <v>3</v>
      </c>
      <c r="L2227" t="str">
        <f t="shared" si="68"/>
        <v>Qtr 3</v>
      </c>
      <c r="M2227" t="s">
        <v>679</v>
      </c>
      <c r="N2227">
        <v>2003</v>
      </c>
      <c r="O2227" t="s">
        <v>504</v>
      </c>
      <c r="P2227" s="2">
        <v>54</v>
      </c>
      <c r="Q2227" t="s">
        <v>652</v>
      </c>
      <c r="R2227" t="s">
        <v>467</v>
      </c>
      <c r="S2227" t="s">
        <v>468</v>
      </c>
      <c r="T2227" t="s">
        <v>469</v>
      </c>
      <c r="V2227" t="s">
        <v>470</v>
      </c>
      <c r="W2227" t="s">
        <v>687</v>
      </c>
      <c r="X2227" s="3" t="s">
        <v>471</v>
      </c>
      <c r="Y2227" t="s">
        <v>130</v>
      </c>
      <c r="Z2227" t="s">
        <v>42</v>
      </c>
      <c r="AA2227" t="s">
        <v>472</v>
      </c>
      <c r="AB2227" t="s">
        <v>473</v>
      </c>
      <c r="AC2227" t="str">
        <f t="shared" si="69"/>
        <v>Suominen Kalle</v>
      </c>
      <c r="AD2227" t="s">
        <v>36</v>
      </c>
    </row>
    <row r="2228" spans="1:30" x14ac:dyDescent="0.4">
      <c r="A2228">
        <v>10151</v>
      </c>
      <c r="B2228">
        <v>41</v>
      </c>
      <c r="C2228" s="2">
        <v>63.85</v>
      </c>
      <c r="D2228" s="2">
        <f>SALES­_DATA[[#This Row],[PRICEEACH]]*SALES­_DATA[[#This Row],[QUANTITYORDERED]]</f>
        <v>2617.85</v>
      </c>
      <c r="E2228">
        <v>5</v>
      </c>
      <c r="F2228" s="2">
        <v>2617.85</v>
      </c>
      <c r="G2228" s="2">
        <f>SALES­_DATA[[#This Row],[SALES]]-SALES­_DATA[[#This Row],[cost price]]</f>
        <v>0</v>
      </c>
      <c r="H2228" s="4">
        <v>37885</v>
      </c>
      <c r="I2228" s="1" t="s">
        <v>685</v>
      </c>
      <c r="J2228" t="s">
        <v>25</v>
      </c>
      <c r="K2228">
        <v>3</v>
      </c>
      <c r="L2228" t="str">
        <f t="shared" si="68"/>
        <v>Qtr 3</v>
      </c>
      <c r="M2228" t="s">
        <v>685</v>
      </c>
      <c r="N2228">
        <v>2003</v>
      </c>
      <c r="O2228" t="s">
        <v>504</v>
      </c>
      <c r="P2228" s="2">
        <v>54</v>
      </c>
      <c r="Q2228" t="s">
        <v>652</v>
      </c>
      <c r="R2228" t="s">
        <v>391</v>
      </c>
      <c r="S2228" t="s">
        <v>392</v>
      </c>
      <c r="T2228" t="s">
        <v>393</v>
      </c>
      <c r="V2228" t="s">
        <v>394</v>
      </c>
      <c r="W2228" t="s">
        <v>687</v>
      </c>
      <c r="X2228" s="3">
        <v>90110</v>
      </c>
      <c r="Y2228" t="s">
        <v>130</v>
      </c>
      <c r="Z2228" t="s">
        <v>42</v>
      </c>
      <c r="AA2228" t="s">
        <v>395</v>
      </c>
      <c r="AB2228" t="s">
        <v>396</v>
      </c>
      <c r="AC2228" t="str">
        <f t="shared" si="69"/>
        <v>Koskitalo Pirkko</v>
      </c>
      <c r="AD2228" t="s">
        <v>36</v>
      </c>
    </row>
    <row r="2229" spans="1:30" x14ac:dyDescent="0.4">
      <c r="A2229">
        <v>10165</v>
      </c>
      <c r="B2229">
        <v>48</v>
      </c>
      <c r="C2229" s="2">
        <v>45.99</v>
      </c>
      <c r="D2229" s="2">
        <f>SALES­_DATA[[#This Row],[PRICEEACH]]*SALES­_DATA[[#This Row],[QUANTITYORDERED]]</f>
        <v>2207.52</v>
      </c>
      <c r="E2229">
        <v>14</v>
      </c>
      <c r="F2229" s="2">
        <v>2207.52</v>
      </c>
      <c r="G2229" s="2">
        <f>SALES­_DATA[[#This Row],[SALES]]-SALES­_DATA[[#This Row],[cost price]]</f>
        <v>0</v>
      </c>
      <c r="H2229" s="4">
        <v>37916</v>
      </c>
      <c r="I2229" s="1" t="s">
        <v>680</v>
      </c>
      <c r="J2229" t="s">
        <v>25</v>
      </c>
      <c r="K2229">
        <v>4</v>
      </c>
      <c r="L2229" t="str">
        <f t="shared" si="68"/>
        <v>Qtr 4</v>
      </c>
      <c r="M2229" t="s">
        <v>680</v>
      </c>
      <c r="N2229">
        <v>2003</v>
      </c>
      <c r="O2229" t="s">
        <v>504</v>
      </c>
      <c r="P2229" s="2">
        <v>54</v>
      </c>
      <c r="Q2229" t="s">
        <v>652</v>
      </c>
      <c r="R2229" t="s">
        <v>196</v>
      </c>
      <c r="S2229" t="s">
        <v>197</v>
      </c>
      <c r="T2229" t="s">
        <v>198</v>
      </c>
      <c r="V2229" t="s">
        <v>199</v>
      </c>
      <c r="W2229" t="s">
        <v>687</v>
      </c>
      <c r="X2229" s="3">
        <v>79903</v>
      </c>
      <c r="Y2229" t="s">
        <v>199</v>
      </c>
      <c r="Z2229" t="s">
        <v>200</v>
      </c>
      <c r="AA2229" t="s">
        <v>201</v>
      </c>
      <c r="AB2229" t="s">
        <v>202</v>
      </c>
      <c r="AC2229" t="str">
        <f t="shared" si="69"/>
        <v>Natividad Eric</v>
      </c>
      <c r="AD2229" t="s">
        <v>36</v>
      </c>
    </row>
    <row r="2230" spans="1:30" x14ac:dyDescent="0.4">
      <c r="A2230">
        <v>10175</v>
      </c>
      <c r="B2230">
        <v>50</v>
      </c>
      <c r="C2230" s="2">
        <v>63.31</v>
      </c>
      <c r="D2230" s="2">
        <f>SALES­_DATA[[#This Row],[PRICEEACH]]*SALES­_DATA[[#This Row],[QUANTITYORDERED]]</f>
        <v>3165.5</v>
      </c>
      <c r="E2230">
        <v>3</v>
      </c>
      <c r="F2230" s="2">
        <v>3165.5</v>
      </c>
      <c r="G2230" s="2">
        <f>SALES­_DATA[[#This Row],[SALES]]-SALES­_DATA[[#This Row],[cost price]]</f>
        <v>0</v>
      </c>
      <c r="H2230" s="4">
        <v>37931</v>
      </c>
      <c r="I2230" s="1" t="s">
        <v>681</v>
      </c>
      <c r="J2230" t="s">
        <v>25</v>
      </c>
      <c r="K2230">
        <v>4</v>
      </c>
      <c r="L2230" t="str">
        <f t="shared" si="68"/>
        <v>Qtr 4</v>
      </c>
      <c r="M2230" t="s">
        <v>681</v>
      </c>
      <c r="N2230">
        <v>2003</v>
      </c>
      <c r="O2230" t="s">
        <v>504</v>
      </c>
      <c r="P2230" s="2">
        <v>54</v>
      </c>
      <c r="Q2230" t="s">
        <v>652</v>
      </c>
      <c r="R2230" t="s">
        <v>329</v>
      </c>
      <c r="S2230" t="s">
        <v>330</v>
      </c>
      <c r="T2230" t="s">
        <v>331</v>
      </c>
      <c r="V2230" t="s">
        <v>332</v>
      </c>
      <c r="W2230" t="s">
        <v>687</v>
      </c>
      <c r="X2230" s="3" t="s">
        <v>333</v>
      </c>
      <c r="Y2230" t="s">
        <v>170</v>
      </c>
      <c r="Z2230" t="s">
        <v>42</v>
      </c>
      <c r="AA2230" t="s">
        <v>61</v>
      </c>
      <c r="AB2230" t="s">
        <v>334</v>
      </c>
      <c r="AC2230" t="str">
        <f t="shared" si="69"/>
        <v>Brown Ann</v>
      </c>
      <c r="AD2230" t="s">
        <v>51</v>
      </c>
    </row>
    <row r="2231" spans="1:30" x14ac:dyDescent="0.4">
      <c r="A2231">
        <v>10184</v>
      </c>
      <c r="B2231">
        <v>33</v>
      </c>
      <c r="C2231" s="2">
        <v>62.77</v>
      </c>
      <c r="D2231" s="2">
        <f>SALES­_DATA[[#This Row],[PRICEEACH]]*SALES­_DATA[[#This Row],[QUANTITYORDERED]]</f>
        <v>2071.4100000000003</v>
      </c>
      <c r="E2231">
        <v>8</v>
      </c>
      <c r="F2231" s="2">
        <v>2071.41</v>
      </c>
      <c r="G2231" s="2">
        <f>SALES­_DATA[[#This Row],[SALES]]-SALES­_DATA[[#This Row],[cost price]]</f>
        <v>0</v>
      </c>
      <c r="H2231" s="4">
        <v>37939</v>
      </c>
      <c r="I2231" s="1" t="s">
        <v>681</v>
      </c>
      <c r="J2231" t="s">
        <v>25</v>
      </c>
      <c r="K2231">
        <v>4</v>
      </c>
      <c r="L2231" t="str">
        <f t="shared" si="68"/>
        <v>Qtr 4</v>
      </c>
      <c r="M2231" t="s">
        <v>681</v>
      </c>
      <c r="N2231">
        <v>2003</v>
      </c>
      <c r="O2231" t="s">
        <v>504</v>
      </c>
      <c r="P2231" s="2">
        <v>54</v>
      </c>
      <c r="Q2231" t="s">
        <v>652</v>
      </c>
      <c r="R2231" t="s">
        <v>520</v>
      </c>
      <c r="S2231" t="s">
        <v>521</v>
      </c>
      <c r="T2231" t="s">
        <v>522</v>
      </c>
      <c r="V2231" t="s">
        <v>523</v>
      </c>
      <c r="W2231" t="s">
        <v>687</v>
      </c>
      <c r="X2231" s="3">
        <v>41101</v>
      </c>
      <c r="Y2231" t="s">
        <v>178</v>
      </c>
      <c r="Z2231" t="s">
        <v>42</v>
      </c>
      <c r="AA2231" t="s">
        <v>524</v>
      </c>
      <c r="AB2231" t="s">
        <v>525</v>
      </c>
      <c r="AC2231" t="str">
        <f t="shared" si="69"/>
        <v>Roel Jose Pedro</v>
      </c>
      <c r="AD2231" t="s">
        <v>36</v>
      </c>
    </row>
    <row r="2232" spans="1:30" x14ac:dyDescent="0.4">
      <c r="A2232">
        <v>10195</v>
      </c>
      <c r="B2232">
        <v>32</v>
      </c>
      <c r="C2232" s="2">
        <v>43.29</v>
      </c>
      <c r="D2232" s="2">
        <f>SALES­_DATA[[#This Row],[PRICEEACH]]*SALES­_DATA[[#This Row],[QUANTITYORDERED]]</f>
        <v>1385.28</v>
      </c>
      <c r="E2232">
        <v>8</v>
      </c>
      <c r="F2232" s="2">
        <v>1385.28</v>
      </c>
      <c r="G2232" s="2">
        <f>SALES­_DATA[[#This Row],[SALES]]-SALES­_DATA[[#This Row],[cost price]]</f>
        <v>0</v>
      </c>
      <c r="H2232" s="4">
        <v>37950</v>
      </c>
      <c r="I2232" s="1" t="s">
        <v>681</v>
      </c>
      <c r="J2232" t="s">
        <v>25</v>
      </c>
      <c r="K2232">
        <v>4</v>
      </c>
      <c r="L2232" t="str">
        <f t="shared" si="68"/>
        <v>Qtr 4</v>
      </c>
      <c r="M2232" t="s">
        <v>681</v>
      </c>
      <c r="N2232">
        <v>2003</v>
      </c>
      <c r="O2232" t="s">
        <v>504</v>
      </c>
      <c r="P2232" s="2">
        <v>54</v>
      </c>
      <c r="Q2232" t="s">
        <v>652</v>
      </c>
      <c r="R2232" t="s">
        <v>317</v>
      </c>
      <c r="S2232">
        <v>9145554562</v>
      </c>
      <c r="T2232" t="s">
        <v>318</v>
      </c>
      <c r="V2232" t="s">
        <v>319</v>
      </c>
      <c r="W2232" t="s">
        <v>31</v>
      </c>
      <c r="X2232" s="3">
        <v>24067</v>
      </c>
      <c r="Y2232" t="s">
        <v>32</v>
      </c>
      <c r="Z2232" t="s">
        <v>33</v>
      </c>
      <c r="AA2232" t="s">
        <v>102</v>
      </c>
      <c r="AB2232" t="s">
        <v>238</v>
      </c>
      <c r="AC2232" t="str">
        <f t="shared" si="69"/>
        <v>Frick Steve</v>
      </c>
      <c r="AD2232" t="s">
        <v>36</v>
      </c>
    </row>
    <row r="2233" spans="1:30" x14ac:dyDescent="0.4">
      <c r="A2233">
        <v>10207</v>
      </c>
      <c r="B2233">
        <v>27</v>
      </c>
      <c r="C2233" s="2">
        <v>60.06</v>
      </c>
      <c r="D2233" s="2">
        <f>SALES­_DATA[[#This Row],[PRICEEACH]]*SALES­_DATA[[#This Row],[QUANTITYORDERED]]</f>
        <v>1621.6200000000001</v>
      </c>
      <c r="E2233">
        <v>9</v>
      </c>
      <c r="F2233" s="2">
        <v>1621.62</v>
      </c>
      <c r="G2233" s="2">
        <f>SALES­_DATA[[#This Row],[SALES]]-SALES­_DATA[[#This Row],[cost price]]</f>
        <v>0</v>
      </c>
      <c r="H2233" s="4">
        <v>37964</v>
      </c>
      <c r="I2233" s="1" t="s">
        <v>682</v>
      </c>
      <c r="J2233" t="s">
        <v>25</v>
      </c>
      <c r="K2233">
        <v>4</v>
      </c>
      <c r="L2233" t="str">
        <f t="shared" si="68"/>
        <v>Qtr 4</v>
      </c>
      <c r="M2233" t="s">
        <v>682</v>
      </c>
      <c r="N2233">
        <v>2003</v>
      </c>
      <c r="O2233" t="s">
        <v>504</v>
      </c>
      <c r="P2233" s="2">
        <v>54</v>
      </c>
      <c r="Q2233" t="s">
        <v>652</v>
      </c>
      <c r="R2233" t="s">
        <v>415</v>
      </c>
      <c r="S2233">
        <v>6175552555</v>
      </c>
      <c r="T2233" t="s">
        <v>416</v>
      </c>
      <c r="V2233" t="s">
        <v>381</v>
      </c>
      <c r="W2233" t="s">
        <v>123</v>
      </c>
      <c r="X2233" s="3">
        <v>51003</v>
      </c>
      <c r="Y2233" t="s">
        <v>32</v>
      </c>
      <c r="Z2233" t="s">
        <v>33</v>
      </c>
      <c r="AA2233" t="s">
        <v>417</v>
      </c>
      <c r="AB2233" t="s">
        <v>276</v>
      </c>
      <c r="AC2233" t="str">
        <f t="shared" si="69"/>
        <v>Franco Valarie</v>
      </c>
      <c r="AD2233" t="s">
        <v>36</v>
      </c>
    </row>
    <row r="2234" spans="1:30" x14ac:dyDescent="0.4">
      <c r="A2234">
        <v>10219</v>
      </c>
      <c r="B2234">
        <v>35</v>
      </c>
      <c r="C2234" s="2">
        <v>55.19</v>
      </c>
      <c r="D2234" s="2">
        <f>SALES­_DATA[[#This Row],[PRICEEACH]]*SALES­_DATA[[#This Row],[QUANTITYORDERED]]</f>
        <v>1931.6499999999999</v>
      </c>
      <c r="E2234">
        <v>4</v>
      </c>
      <c r="F2234" s="2">
        <v>1931.65</v>
      </c>
      <c r="G2234" s="2">
        <f>SALES­_DATA[[#This Row],[SALES]]-SALES­_DATA[[#This Row],[cost price]]</f>
        <v>0</v>
      </c>
      <c r="H2234" s="4">
        <v>38027</v>
      </c>
      <c r="I2234" s="1" t="s">
        <v>676</v>
      </c>
      <c r="J2234" t="s">
        <v>25</v>
      </c>
      <c r="K2234">
        <v>1</v>
      </c>
      <c r="L2234" t="str">
        <f t="shared" si="68"/>
        <v>Qtr 1</v>
      </c>
      <c r="M2234" t="s">
        <v>676</v>
      </c>
      <c r="N2234">
        <v>2004</v>
      </c>
      <c r="O2234" t="s">
        <v>504</v>
      </c>
      <c r="P2234" s="2">
        <v>54</v>
      </c>
      <c r="Q2234" t="s">
        <v>652</v>
      </c>
      <c r="R2234" t="s">
        <v>526</v>
      </c>
      <c r="S2234">
        <v>4155554312</v>
      </c>
      <c r="T2234" t="s">
        <v>527</v>
      </c>
      <c r="V2234" t="s">
        <v>528</v>
      </c>
      <c r="W2234" t="s">
        <v>55</v>
      </c>
      <c r="X2234" s="3">
        <v>94217</v>
      </c>
      <c r="Y2234" t="s">
        <v>32</v>
      </c>
      <c r="Z2234" t="s">
        <v>33</v>
      </c>
      <c r="AA2234" t="s">
        <v>529</v>
      </c>
      <c r="AB2234" t="s">
        <v>400</v>
      </c>
      <c r="AC2234" t="str">
        <f t="shared" si="69"/>
        <v>Taylor Sue</v>
      </c>
      <c r="AD2234" t="s">
        <v>36</v>
      </c>
    </row>
    <row r="2235" spans="1:30" x14ac:dyDescent="0.4">
      <c r="A2235">
        <v>10229</v>
      </c>
      <c r="B2235">
        <v>23</v>
      </c>
      <c r="C2235" s="2">
        <v>54.11</v>
      </c>
      <c r="D2235" s="2">
        <f>SALES­_DATA[[#This Row],[PRICEEACH]]*SALES­_DATA[[#This Row],[QUANTITYORDERED]]</f>
        <v>1244.53</v>
      </c>
      <c r="E2235">
        <v>3</v>
      </c>
      <c r="F2235" s="2">
        <v>1244.53</v>
      </c>
      <c r="G2235" s="2">
        <f>SALES­_DATA[[#This Row],[SALES]]-SALES­_DATA[[#This Row],[cost price]]</f>
        <v>0</v>
      </c>
      <c r="H2235" s="4">
        <v>38057</v>
      </c>
      <c r="I2235" s="1" t="s">
        <v>686</v>
      </c>
      <c r="J2235" t="s">
        <v>25</v>
      </c>
      <c r="K2235">
        <v>1</v>
      </c>
      <c r="L2235" t="str">
        <f t="shared" si="68"/>
        <v>Qtr 1</v>
      </c>
      <c r="M2235" t="s">
        <v>686</v>
      </c>
      <c r="N2235">
        <v>2004</v>
      </c>
      <c r="O2235" t="s">
        <v>504</v>
      </c>
      <c r="P2235" s="2">
        <v>54</v>
      </c>
      <c r="Q2235" t="s">
        <v>652</v>
      </c>
      <c r="R2235" t="s">
        <v>272</v>
      </c>
      <c r="S2235">
        <v>4155551450</v>
      </c>
      <c r="T2235" t="s">
        <v>273</v>
      </c>
      <c r="V2235" t="s">
        <v>274</v>
      </c>
      <c r="W2235" t="s">
        <v>55</v>
      </c>
      <c r="X2235" s="3">
        <v>97562</v>
      </c>
      <c r="Y2235" t="s">
        <v>32</v>
      </c>
      <c r="Z2235" t="s">
        <v>33</v>
      </c>
      <c r="AA2235" t="s">
        <v>275</v>
      </c>
      <c r="AB2235" t="s">
        <v>276</v>
      </c>
      <c r="AC2235" t="str">
        <f t="shared" si="69"/>
        <v>Nelson Valarie</v>
      </c>
      <c r="AD2235" t="s">
        <v>36</v>
      </c>
    </row>
    <row r="2236" spans="1:30" x14ac:dyDescent="0.4">
      <c r="A2236">
        <v>10246</v>
      </c>
      <c r="B2236">
        <v>35</v>
      </c>
      <c r="C2236" s="2">
        <v>48.7</v>
      </c>
      <c r="D2236" s="2">
        <f>SALES­_DATA[[#This Row],[PRICEEACH]]*SALES­_DATA[[#This Row],[QUANTITYORDERED]]</f>
        <v>1704.5</v>
      </c>
      <c r="E2236">
        <v>7</v>
      </c>
      <c r="F2236" s="2">
        <v>1704.5</v>
      </c>
      <c r="G2236" s="2">
        <f>SALES­_DATA[[#This Row],[SALES]]-SALES­_DATA[[#This Row],[cost price]]</f>
        <v>0</v>
      </c>
      <c r="H2236" s="4">
        <v>38112</v>
      </c>
      <c r="I2236" s="1" t="s">
        <v>677</v>
      </c>
      <c r="J2236" t="s">
        <v>25</v>
      </c>
      <c r="K2236">
        <v>2</v>
      </c>
      <c r="L2236" t="str">
        <f t="shared" si="68"/>
        <v>Qtr 2</v>
      </c>
      <c r="M2236" t="s">
        <v>677</v>
      </c>
      <c r="N2236">
        <v>2004</v>
      </c>
      <c r="O2236" t="s">
        <v>504</v>
      </c>
      <c r="P2236" s="2">
        <v>54</v>
      </c>
      <c r="Q2236" t="s">
        <v>652</v>
      </c>
      <c r="R2236" t="s">
        <v>174</v>
      </c>
      <c r="S2236" t="s">
        <v>175</v>
      </c>
      <c r="T2236" t="s">
        <v>176</v>
      </c>
      <c r="V2236" t="s">
        <v>177</v>
      </c>
      <c r="W2236" t="s">
        <v>687</v>
      </c>
      <c r="X2236" s="3">
        <v>28034</v>
      </c>
      <c r="Y2236" t="s">
        <v>178</v>
      </c>
      <c r="Z2236" t="s">
        <v>42</v>
      </c>
      <c r="AA2236" t="s">
        <v>179</v>
      </c>
      <c r="AB2236" t="s">
        <v>180</v>
      </c>
      <c r="AC2236" t="str">
        <f t="shared" si="69"/>
        <v>Freyre Diego</v>
      </c>
      <c r="AD2236" t="s">
        <v>36</v>
      </c>
    </row>
    <row r="2237" spans="1:30" x14ac:dyDescent="0.4">
      <c r="A2237">
        <v>10259</v>
      </c>
      <c r="B2237">
        <v>40</v>
      </c>
      <c r="C2237" s="2">
        <v>43.83</v>
      </c>
      <c r="D2237" s="2">
        <f>SALES­_DATA[[#This Row],[PRICEEACH]]*SALES­_DATA[[#This Row],[QUANTITYORDERED]]</f>
        <v>1753.1999999999998</v>
      </c>
      <c r="E2237">
        <v>6</v>
      </c>
      <c r="F2237" s="2">
        <v>1753.2</v>
      </c>
      <c r="G2237" s="2">
        <f>SALES­_DATA[[#This Row],[SALES]]-SALES­_DATA[[#This Row],[cost price]]</f>
        <v>0</v>
      </c>
      <c r="H2237" s="4">
        <v>38153</v>
      </c>
      <c r="I2237" s="1" t="s">
        <v>684</v>
      </c>
      <c r="J2237" t="s">
        <v>25</v>
      </c>
      <c r="K2237">
        <v>2</v>
      </c>
      <c r="L2237" t="str">
        <f t="shared" si="68"/>
        <v>Qtr 2</v>
      </c>
      <c r="M2237" t="s">
        <v>684</v>
      </c>
      <c r="N2237">
        <v>2004</v>
      </c>
      <c r="O2237" t="s">
        <v>504</v>
      </c>
      <c r="P2237" s="2">
        <v>54</v>
      </c>
      <c r="Q2237" t="s">
        <v>652</v>
      </c>
      <c r="R2237" t="s">
        <v>418</v>
      </c>
      <c r="S2237" t="s">
        <v>419</v>
      </c>
      <c r="T2237" t="s">
        <v>420</v>
      </c>
      <c r="U2237" t="s">
        <v>421</v>
      </c>
      <c r="V2237" t="s">
        <v>199</v>
      </c>
      <c r="W2237" t="s">
        <v>687</v>
      </c>
      <c r="X2237" s="3">
        <v>69045</v>
      </c>
      <c r="Y2237" t="s">
        <v>199</v>
      </c>
      <c r="Z2237" t="s">
        <v>96</v>
      </c>
      <c r="AA2237" t="s">
        <v>422</v>
      </c>
      <c r="AB2237" t="s">
        <v>423</v>
      </c>
      <c r="AC2237" t="str">
        <f t="shared" si="69"/>
        <v>Victorino Wendy</v>
      </c>
      <c r="AD2237" t="s">
        <v>36</v>
      </c>
    </row>
    <row r="2238" spans="1:30" x14ac:dyDescent="0.4">
      <c r="A2238">
        <v>10271</v>
      </c>
      <c r="B2238">
        <v>35</v>
      </c>
      <c r="C2238" s="2">
        <v>47.62</v>
      </c>
      <c r="D2238" s="2">
        <f>SALES­_DATA[[#This Row],[PRICEEACH]]*SALES­_DATA[[#This Row],[QUANTITYORDERED]]</f>
        <v>1666.6999999999998</v>
      </c>
      <c r="E2238">
        <v>7</v>
      </c>
      <c r="F2238" s="2">
        <v>1666.7</v>
      </c>
      <c r="G2238" s="2">
        <f>SALES­_DATA[[#This Row],[SALES]]-SALES­_DATA[[#This Row],[cost price]]</f>
        <v>0</v>
      </c>
      <c r="H2238" s="4">
        <v>38188</v>
      </c>
      <c r="I2238" s="1" t="s">
        <v>678</v>
      </c>
      <c r="J2238" t="s">
        <v>25</v>
      </c>
      <c r="K2238">
        <v>3</v>
      </c>
      <c r="L2238" t="str">
        <f t="shared" si="68"/>
        <v>Qtr 3</v>
      </c>
      <c r="M2238" t="s">
        <v>678</v>
      </c>
      <c r="N2238">
        <v>2004</v>
      </c>
      <c r="O2238" t="s">
        <v>504</v>
      </c>
      <c r="P2238" s="2">
        <v>54</v>
      </c>
      <c r="Q2238" t="s">
        <v>652</v>
      </c>
      <c r="R2238" t="s">
        <v>272</v>
      </c>
      <c r="S2238">
        <v>4155551450</v>
      </c>
      <c r="T2238" t="s">
        <v>273</v>
      </c>
      <c r="V2238" t="s">
        <v>274</v>
      </c>
      <c r="W2238" t="s">
        <v>55</v>
      </c>
      <c r="X2238" s="3">
        <v>97562</v>
      </c>
      <c r="Y2238" t="s">
        <v>32</v>
      </c>
      <c r="Z2238" t="s">
        <v>33</v>
      </c>
      <c r="AA2238" t="s">
        <v>275</v>
      </c>
      <c r="AB2238" t="s">
        <v>276</v>
      </c>
      <c r="AC2238" t="str">
        <f t="shared" si="69"/>
        <v>Nelson Valarie</v>
      </c>
      <c r="AD2238" t="s">
        <v>36</v>
      </c>
    </row>
    <row r="2239" spans="1:30" x14ac:dyDescent="0.4">
      <c r="A2239">
        <v>10281</v>
      </c>
      <c r="B2239">
        <v>31</v>
      </c>
      <c r="C2239" s="2">
        <v>55.19</v>
      </c>
      <c r="D2239" s="2">
        <f>SALES­_DATA[[#This Row],[PRICEEACH]]*SALES­_DATA[[#This Row],[QUANTITYORDERED]]</f>
        <v>1710.8899999999999</v>
      </c>
      <c r="E2239">
        <v>3</v>
      </c>
      <c r="F2239" s="2">
        <v>1710.89</v>
      </c>
      <c r="G2239" s="2">
        <f>SALES­_DATA[[#This Row],[SALES]]-SALES­_DATA[[#This Row],[cost price]]</f>
        <v>0</v>
      </c>
      <c r="H2239" s="4">
        <v>38218</v>
      </c>
      <c r="I2239" s="1" t="s">
        <v>679</v>
      </c>
      <c r="J2239" t="s">
        <v>25</v>
      </c>
      <c r="K2239">
        <v>3</v>
      </c>
      <c r="L2239" t="str">
        <f t="shared" si="68"/>
        <v>Qtr 3</v>
      </c>
      <c r="M2239" t="s">
        <v>679</v>
      </c>
      <c r="N2239">
        <v>2004</v>
      </c>
      <c r="O2239" t="s">
        <v>504</v>
      </c>
      <c r="P2239" s="2">
        <v>54</v>
      </c>
      <c r="Q2239" t="s">
        <v>652</v>
      </c>
      <c r="R2239" t="s">
        <v>139</v>
      </c>
      <c r="S2239">
        <v>2155551555</v>
      </c>
      <c r="T2239" t="s">
        <v>140</v>
      </c>
      <c r="V2239" t="s">
        <v>141</v>
      </c>
      <c r="W2239" t="s">
        <v>142</v>
      </c>
      <c r="X2239" s="3">
        <v>70267</v>
      </c>
      <c r="Y2239" t="s">
        <v>32</v>
      </c>
      <c r="Z2239" t="s">
        <v>33</v>
      </c>
      <c r="AA2239" t="s">
        <v>34</v>
      </c>
      <c r="AB2239" t="s">
        <v>143</v>
      </c>
      <c r="AC2239" t="str">
        <f t="shared" si="69"/>
        <v>Yu Kyung</v>
      </c>
      <c r="AD2239" t="s">
        <v>36</v>
      </c>
    </row>
    <row r="2240" spans="1:30" x14ac:dyDescent="0.4">
      <c r="A2240">
        <v>10292</v>
      </c>
      <c r="B2240">
        <v>50</v>
      </c>
      <c r="C2240" s="2">
        <v>46.53</v>
      </c>
      <c r="D2240" s="2">
        <f>SALES­_DATA[[#This Row],[PRICEEACH]]*SALES­_DATA[[#This Row],[QUANTITYORDERED]]</f>
        <v>2326.5</v>
      </c>
      <c r="E2240">
        <v>10</v>
      </c>
      <c r="F2240" s="2">
        <v>2326.5</v>
      </c>
      <c r="G2240" s="2">
        <f>SALES­_DATA[[#This Row],[SALES]]-SALES­_DATA[[#This Row],[cost price]]</f>
        <v>0</v>
      </c>
      <c r="H2240" s="4">
        <v>38238</v>
      </c>
      <c r="I2240" s="1" t="s">
        <v>685</v>
      </c>
      <c r="J2240" t="s">
        <v>25</v>
      </c>
      <c r="K2240">
        <v>3</v>
      </c>
      <c r="L2240" t="str">
        <f t="shared" si="68"/>
        <v>Qtr 3</v>
      </c>
      <c r="M2240" t="s">
        <v>685</v>
      </c>
      <c r="N2240">
        <v>2004</v>
      </c>
      <c r="O2240" t="s">
        <v>504</v>
      </c>
      <c r="P2240" s="2">
        <v>54</v>
      </c>
      <c r="Q2240" t="s">
        <v>652</v>
      </c>
      <c r="R2240" t="s">
        <v>28</v>
      </c>
      <c r="S2240">
        <v>2125557818</v>
      </c>
      <c r="T2240" t="s">
        <v>29</v>
      </c>
      <c r="V2240" t="s">
        <v>30</v>
      </c>
      <c r="W2240" t="s">
        <v>31</v>
      </c>
      <c r="X2240" s="3">
        <v>10022</v>
      </c>
      <c r="Y2240" t="s">
        <v>32</v>
      </c>
      <c r="Z2240" t="s">
        <v>33</v>
      </c>
      <c r="AA2240" t="s">
        <v>34</v>
      </c>
      <c r="AB2240" t="s">
        <v>35</v>
      </c>
      <c r="AC2240" t="str">
        <f t="shared" si="69"/>
        <v>Yu Kwai</v>
      </c>
      <c r="AD2240" t="s">
        <v>36</v>
      </c>
    </row>
    <row r="2241" spans="1:30" x14ac:dyDescent="0.4">
      <c r="A2241">
        <v>10305</v>
      </c>
      <c r="B2241">
        <v>40</v>
      </c>
      <c r="C2241" s="2">
        <v>57.9</v>
      </c>
      <c r="D2241" s="2">
        <f>SALES­_DATA[[#This Row],[PRICEEACH]]*SALES­_DATA[[#This Row],[QUANTITYORDERED]]</f>
        <v>2316</v>
      </c>
      <c r="E2241">
        <v>7</v>
      </c>
      <c r="F2241" s="2">
        <v>2316</v>
      </c>
      <c r="G2241" s="2">
        <f>SALES­_DATA[[#This Row],[SALES]]-SALES­_DATA[[#This Row],[cost price]]</f>
        <v>0</v>
      </c>
      <c r="H2241" s="4">
        <v>38273</v>
      </c>
      <c r="I2241" s="1" t="s">
        <v>680</v>
      </c>
      <c r="J2241" t="s">
        <v>25</v>
      </c>
      <c r="K2241">
        <v>4</v>
      </c>
      <c r="L2241" t="str">
        <f t="shared" si="68"/>
        <v>Qtr 4</v>
      </c>
      <c r="M2241" t="s">
        <v>680</v>
      </c>
      <c r="N2241">
        <v>2004</v>
      </c>
      <c r="O2241" t="s">
        <v>504</v>
      </c>
      <c r="P2241" s="2">
        <v>54</v>
      </c>
      <c r="Q2241" t="s">
        <v>652</v>
      </c>
      <c r="R2241" t="s">
        <v>120</v>
      </c>
      <c r="S2241">
        <v>6175558555</v>
      </c>
      <c r="T2241" t="s">
        <v>121</v>
      </c>
      <c r="V2241" t="s">
        <v>122</v>
      </c>
      <c r="W2241" t="s">
        <v>123</v>
      </c>
      <c r="X2241" s="3">
        <v>51247</v>
      </c>
      <c r="Y2241" t="s">
        <v>32</v>
      </c>
      <c r="Z2241" t="s">
        <v>33</v>
      </c>
      <c r="AA2241" t="s">
        <v>124</v>
      </c>
      <c r="AB2241" t="s">
        <v>125</v>
      </c>
      <c r="AC2241" t="str">
        <f t="shared" si="69"/>
        <v>Hernandez Marta</v>
      </c>
      <c r="AD2241" t="s">
        <v>36</v>
      </c>
    </row>
    <row r="2242" spans="1:30" x14ac:dyDescent="0.4">
      <c r="A2242">
        <v>10313</v>
      </c>
      <c r="B2242">
        <v>38</v>
      </c>
      <c r="C2242" s="2">
        <v>45.45</v>
      </c>
      <c r="D2242" s="2">
        <f>SALES­_DATA[[#This Row],[PRICEEACH]]*SALES­_DATA[[#This Row],[QUANTITYORDERED]]</f>
        <v>1727.1000000000001</v>
      </c>
      <c r="E2242">
        <v>1</v>
      </c>
      <c r="F2242" s="2">
        <v>1727.1</v>
      </c>
      <c r="G2242" s="2">
        <f>SALES­_DATA[[#This Row],[SALES]]-SALES­_DATA[[#This Row],[cost price]]</f>
        <v>0</v>
      </c>
      <c r="H2242" s="4">
        <v>38282</v>
      </c>
      <c r="I2242" s="1" t="s">
        <v>680</v>
      </c>
      <c r="J2242" t="s">
        <v>25</v>
      </c>
      <c r="K2242">
        <v>4</v>
      </c>
      <c r="L2242" t="str">
        <f t="shared" si="68"/>
        <v>Qtr 4</v>
      </c>
      <c r="M2242" t="s">
        <v>680</v>
      </c>
      <c r="N2242">
        <v>2004</v>
      </c>
      <c r="O2242" t="s">
        <v>504</v>
      </c>
      <c r="P2242" s="2">
        <v>54</v>
      </c>
      <c r="Q2242" t="s">
        <v>652</v>
      </c>
      <c r="R2242" t="s">
        <v>225</v>
      </c>
      <c r="S2242" t="s">
        <v>226</v>
      </c>
      <c r="T2242" t="s">
        <v>227</v>
      </c>
      <c r="V2242" t="s">
        <v>228</v>
      </c>
      <c r="W2242" t="s">
        <v>229</v>
      </c>
      <c r="X2242" s="3" t="s">
        <v>230</v>
      </c>
      <c r="Y2242" t="s">
        <v>231</v>
      </c>
      <c r="Z2242" t="s">
        <v>33</v>
      </c>
      <c r="AA2242" t="s">
        <v>232</v>
      </c>
      <c r="AB2242" t="s">
        <v>233</v>
      </c>
      <c r="AC2242" t="str">
        <f t="shared" si="69"/>
        <v>Tannamuri Yoshi</v>
      </c>
      <c r="AD2242" t="s">
        <v>36</v>
      </c>
    </row>
    <row r="2243" spans="1:30" x14ac:dyDescent="0.4">
      <c r="A2243">
        <v>10325</v>
      </c>
      <c r="B2243">
        <v>38</v>
      </c>
      <c r="C2243" s="2">
        <v>100</v>
      </c>
      <c r="D2243" s="2">
        <f>SALES­_DATA[[#This Row],[PRICEEACH]]*SALES­_DATA[[#This Row],[QUANTITYORDERED]]</f>
        <v>3800</v>
      </c>
      <c r="E2243">
        <v>3</v>
      </c>
      <c r="F2243" s="2">
        <v>8844.1200000000008</v>
      </c>
      <c r="G2243" s="2">
        <f>SALES­_DATA[[#This Row],[SALES]]-SALES­_DATA[[#This Row],[cost price]]</f>
        <v>5044.1200000000008</v>
      </c>
      <c r="H2243" s="4">
        <v>38296</v>
      </c>
      <c r="I2243" s="1" t="s">
        <v>681</v>
      </c>
      <c r="J2243" t="s">
        <v>25</v>
      </c>
      <c r="K2243">
        <v>4</v>
      </c>
      <c r="L2243" t="str">
        <f t="shared" ref="L2243:L2306" si="70">CONCATENATE("Qtr", " ",K2243)</f>
        <v>Qtr 4</v>
      </c>
      <c r="M2243" t="s">
        <v>681</v>
      </c>
      <c r="N2243">
        <v>2004</v>
      </c>
      <c r="O2243" t="s">
        <v>504</v>
      </c>
      <c r="P2243" s="2">
        <v>54</v>
      </c>
      <c r="Q2243" t="s">
        <v>652</v>
      </c>
      <c r="R2243" t="s">
        <v>133</v>
      </c>
      <c r="S2243" t="s">
        <v>134</v>
      </c>
      <c r="T2243" t="s">
        <v>135</v>
      </c>
      <c r="V2243" t="s">
        <v>136</v>
      </c>
      <c r="W2243" t="s">
        <v>687</v>
      </c>
      <c r="X2243" s="3">
        <v>4110</v>
      </c>
      <c r="Y2243" t="s">
        <v>78</v>
      </c>
      <c r="Z2243" t="s">
        <v>42</v>
      </c>
      <c r="AA2243" t="s">
        <v>137</v>
      </c>
      <c r="AB2243" t="s">
        <v>138</v>
      </c>
      <c r="AC2243" t="str">
        <f t="shared" ref="AC2243:AC2306" si="71">CONCATENATE(AA2243, " ",AB2243)</f>
        <v>Bergulfsen Jonas</v>
      </c>
      <c r="AD2243" t="s">
        <v>151</v>
      </c>
    </row>
    <row r="2244" spans="1:30" x14ac:dyDescent="0.4">
      <c r="A2244">
        <v>10335</v>
      </c>
      <c r="B2244">
        <v>40</v>
      </c>
      <c r="C2244" s="2">
        <v>60.6</v>
      </c>
      <c r="D2244" s="2">
        <f>SALES­_DATA[[#This Row],[PRICEEACH]]*SALES­_DATA[[#This Row],[QUANTITYORDERED]]</f>
        <v>2424</v>
      </c>
      <c r="E2244">
        <v>3</v>
      </c>
      <c r="F2244" s="2">
        <v>2424</v>
      </c>
      <c r="G2244" s="2">
        <f>SALES­_DATA[[#This Row],[SALES]]-SALES­_DATA[[#This Row],[cost price]]</f>
        <v>0</v>
      </c>
      <c r="H2244" s="4">
        <v>38310</v>
      </c>
      <c r="I2244" s="1" t="s">
        <v>681</v>
      </c>
      <c r="J2244" t="s">
        <v>25</v>
      </c>
      <c r="K2244">
        <v>4</v>
      </c>
      <c r="L2244" t="str">
        <f t="shared" si="70"/>
        <v>Qtr 4</v>
      </c>
      <c r="M2244" t="s">
        <v>681</v>
      </c>
      <c r="N2244">
        <v>2004</v>
      </c>
      <c r="O2244" t="s">
        <v>504</v>
      </c>
      <c r="P2244" s="2">
        <v>54</v>
      </c>
      <c r="Q2244" t="s">
        <v>652</v>
      </c>
      <c r="R2244" t="s">
        <v>272</v>
      </c>
      <c r="S2244">
        <v>4155551450</v>
      </c>
      <c r="T2244" t="s">
        <v>273</v>
      </c>
      <c r="V2244" t="s">
        <v>274</v>
      </c>
      <c r="W2244" t="s">
        <v>55</v>
      </c>
      <c r="X2244" s="3">
        <v>97562</v>
      </c>
      <c r="Y2244" t="s">
        <v>32</v>
      </c>
      <c r="Z2244" t="s">
        <v>33</v>
      </c>
      <c r="AA2244" t="s">
        <v>275</v>
      </c>
      <c r="AB2244" t="s">
        <v>276</v>
      </c>
      <c r="AC2244" t="str">
        <f t="shared" si="71"/>
        <v>Nelson Valarie</v>
      </c>
      <c r="AD2244" t="s">
        <v>36</v>
      </c>
    </row>
    <row r="2245" spans="1:30" x14ac:dyDescent="0.4">
      <c r="A2245">
        <v>10349</v>
      </c>
      <c r="B2245">
        <v>33</v>
      </c>
      <c r="C2245" s="2">
        <v>46.53</v>
      </c>
      <c r="D2245" s="2">
        <f>SALES­_DATA[[#This Row],[PRICEEACH]]*SALES­_DATA[[#This Row],[QUANTITYORDERED]]</f>
        <v>1535.49</v>
      </c>
      <c r="E2245">
        <v>1</v>
      </c>
      <c r="F2245" s="2">
        <v>1535.49</v>
      </c>
      <c r="G2245" s="2">
        <f>SALES­_DATA[[#This Row],[SALES]]-SALES­_DATA[[#This Row],[cost price]]</f>
        <v>0</v>
      </c>
      <c r="H2245" s="4">
        <v>38322</v>
      </c>
      <c r="I2245" s="1" t="s">
        <v>682</v>
      </c>
      <c r="J2245" t="s">
        <v>25</v>
      </c>
      <c r="K2245">
        <v>4</v>
      </c>
      <c r="L2245" t="str">
        <f t="shared" si="70"/>
        <v>Qtr 4</v>
      </c>
      <c r="M2245" t="s">
        <v>682</v>
      </c>
      <c r="N2245">
        <v>2004</v>
      </c>
      <c r="O2245" t="s">
        <v>504</v>
      </c>
      <c r="P2245" s="2">
        <v>54</v>
      </c>
      <c r="Q2245" t="s">
        <v>652</v>
      </c>
      <c r="R2245" t="s">
        <v>475</v>
      </c>
      <c r="S2245">
        <v>2125557413</v>
      </c>
      <c r="T2245" t="s">
        <v>476</v>
      </c>
      <c r="U2245" t="s">
        <v>477</v>
      </c>
      <c r="V2245" t="s">
        <v>30</v>
      </c>
      <c r="W2245" t="s">
        <v>31</v>
      </c>
      <c r="X2245" s="3">
        <v>10022</v>
      </c>
      <c r="Y2245" t="s">
        <v>32</v>
      </c>
      <c r="Z2245" t="s">
        <v>33</v>
      </c>
      <c r="AA2245" t="s">
        <v>56</v>
      </c>
      <c r="AB2245" t="s">
        <v>478</v>
      </c>
      <c r="AC2245" t="str">
        <f t="shared" si="71"/>
        <v>Young Jeff</v>
      </c>
      <c r="AD2245" t="s">
        <v>36</v>
      </c>
    </row>
    <row r="2246" spans="1:30" x14ac:dyDescent="0.4">
      <c r="A2246">
        <v>10359</v>
      </c>
      <c r="B2246">
        <v>36</v>
      </c>
      <c r="C2246" s="2">
        <v>100</v>
      </c>
      <c r="D2246" s="2">
        <f>SALES­_DATA[[#This Row],[PRICEEACH]]*SALES­_DATA[[#This Row],[QUANTITYORDERED]]</f>
        <v>3600</v>
      </c>
      <c r="E2246">
        <v>3</v>
      </c>
      <c r="F2246" s="2">
        <v>6358.68</v>
      </c>
      <c r="G2246" s="2">
        <f>SALES­_DATA[[#This Row],[SALES]]-SALES­_DATA[[#This Row],[cost price]]</f>
        <v>2758.6800000000003</v>
      </c>
      <c r="H2246" s="4">
        <v>38336</v>
      </c>
      <c r="I2246" s="1" t="s">
        <v>682</v>
      </c>
      <c r="J2246" t="s">
        <v>25</v>
      </c>
      <c r="K2246">
        <v>4</v>
      </c>
      <c r="L2246" t="str">
        <f t="shared" si="70"/>
        <v>Qtr 4</v>
      </c>
      <c r="M2246" t="s">
        <v>682</v>
      </c>
      <c r="N2246">
        <v>2004</v>
      </c>
      <c r="O2246" t="s">
        <v>504</v>
      </c>
      <c r="P2246" s="2">
        <v>54</v>
      </c>
      <c r="Q2246" t="s">
        <v>652</v>
      </c>
      <c r="R2246" t="s">
        <v>37</v>
      </c>
      <c r="S2246" t="s">
        <v>38</v>
      </c>
      <c r="T2246" t="s">
        <v>39</v>
      </c>
      <c r="V2246" t="s">
        <v>40</v>
      </c>
      <c r="W2246" t="s">
        <v>687</v>
      </c>
      <c r="X2246" s="3">
        <v>51100</v>
      </c>
      <c r="Y2246" t="s">
        <v>41</v>
      </c>
      <c r="Z2246" t="s">
        <v>42</v>
      </c>
      <c r="AA2246" t="s">
        <v>43</v>
      </c>
      <c r="AB2246" t="s">
        <v>44</v>
      </c>
      <c r="AC2246" t="str">
        <f t="shared" si="71"/>
        <v>Henriot Paul</v>
      </c>
      <c r="AD2246" t="s">
        <v>51</v>
      </c>
    </row>
    <row r="2247" spans="1:30" x14ac:dyDescent="0.4">
      <c r="A2247">
        <v>10371</v>
      </c>
      <c r="B2247">
        <v>20</v>
      </c>
      <c r="C2247" s="2">
        <v>66.47</v>
      </c>
      <c r="D2247" s="2">
        <f>SALES­_DATA[[#This Row],[PRICEEACH]]*SALES­_DATA[[#This Row],[QUANTITYORDERED]]</f>
        <v>1329.4</v>
      </c>
      <c r="E2247">
        <v>2</v>
      </c>
      <c r="F2247" s="2">
        <v>1329.4</v>
      </c>
      <c r="G2247" s="2">
        <f>SALES­_DATA[[#This Row],[SALES]]-SALES­_DATA[[#This Row],[cost price]]</f>
        <v>0</v>
      </c>
      <c r="H2247" s="4">
        <v>38375</v>
      </c>
      <c r="I2247" s="1" t="s">
        <v>675</v>
      </c>
      <c r="J2247" t="s">
        <v>25</v>
      </c>
      <c r="K2247">
        <v>1</v>
      </c>
      <c r="L2247" t="str">
        <f t="shared" si="70"/>
        <v>Qtr 1</v>
      </c>
      <c r="M2247" t="s">
        <v>675</v>
      </c>
      <c r="N2247">
        <v>2005</v>
      </c>
      <c r="O2247" t="s">
        <v>504</v>
      </c>
      <c r="P2247" s="2">
        <v>54</v>
      </c>
      <c r="Q2247" t="s">
        <v>652</v>
      </c>
      <c r="R2247" t="s">
        <v>272</v>
      </c>
      <c r="S2247">
        <v>4155551450</v>
      </c>
      <c r="T2247" t="s">
        <v>273</v>
      </c>
      <c r="V2247" t="s">
        <v>274</v>
      </c>
      <c r="W2247" t="s">
        <v>55</v>
      </c>
      <c r="X2247" s="3">
        <v>97562</v>
      </c>
      <c r="Y2247" t="s">
        <v>32</v>
      </c>
      <c r="Z2247" t="s">
        <v>33</v>
      </c>
      <c r="AA2247" t="s">
        <v>275</v>
      </c>
      <c r="AB2247" t="s">
        <v>276</v>
      </c>
      <c r="AC2247" t="str">
        <f t="shared" si="71"/>
        <v>Nelson Valarie</v>
      </c>
      <c r="AD2247" t="s">
        <v>36</v>
      </c>
    </row>
    <row r="2248" spans="1:30" x14ac:dyDescent="0.4">
      <c r="A2248">
        <v>10383</v>
      </c>
      <c r="B2248">
        <v>32</v>
      </c>
      <c r="C2248" s="2">
        <v>53.18</v>
      </c>
      <c r="D2248" s="2">
        <f>SALES­_DATA[[#This Row],[PRICEEACH]]*SALES­_DATA[[#This Row],[QUANTITYORDERED]]</f>
        <v>1701.76</v>
      </c>
      <c r="E2248">
        <v>5</v>
      </c>
      <c r="F2248" s="2">
        <v>1701.76</v>
      </c>
      <c r="G2248" s="2">
        <f>SALES­_DATA[[#This Row],[SALES]]-SALES­_DATA[[#This Row],[cost price]]</f>
        <v>0</v>
      </c>
      <c r="H2248" s="4">
        <v>38405</v>
      </c>
      <c r="I2248" s="1" t="s">
        <v>676</v>
      </c>
      <c r="J2248" t="s">
        <v>25</v>
      </c>
      <c r="K2248">
        <v>1</v>
      </c>
      <c r="L2248" t="str">
        <f t="shared" si="70"/>
        <v>Qtr 1</v>
      </c>
      <c r="M2248" t="s">
        <v>676</v>
      </c>
      <c r="N2248">
        <v>2005</v>
      </c>
      <c r="O2248" t="s">
        <v>504</v>
      </c>
      <c r="P2248" s="2">
        <v>54</v>
      </c>
      <c r="Q2248" t="s">
        <v>652</v>
      </c>
      <c r="R2248" t="s">
        <v>174</v>
      </c>
      <c r="S2248" t="s">
        <v>175</v>
      </c>
      <c r="T2248" t="s">
        <v>176</v>
      </c>
      <c r="V2248" t="s">
        <v>177</v>
      </c>
      <c r="W2248" t="s">
        <v>687</v>
      </c>
      <c r="X2248" s="3">
        <v>28034</v>
      </c>
      <c r="Y2248" t="s">
        <v>178</v>
      </c>
      <c r="Z2248" t="s">
        <v>42</v>
      </c>
      <c r="AA2248" t="s">
        <v>179</v>
      </c>
      <c r="AB2248" t="s">
        <v>180</v>
      </c>
      <c r="AC2248" t="str">
        <f t="shared" si="71"/>
        <v>Freyre Diego</v>
      </c>
      <c r="AD2248" t="s">
        <v>36</v>
      </c>
    </row>
    <row r="2249" spans="1:30" x14ac:dyDescent="0.4">
      <c r="A2249">
        <v>10394</v>
      </c>
      <c r="B2249">
        <v>36</v>
      </c>
      <c r="C2249" s="2">
        <v>62.77</v>
      </c>
      <c r="D2249" s="2">
        <f>SALES­_DATA[[#This Row],[PRICEEACH]]*SALES­_DATA[[#This Row],[QUANTITYORDERED]]</f>
        <v>2259.7200000000003</v>
      </c>
      <c r="E2249">
        <v>3</v>
      </c>
      <c r="F2249" s="2">
        <v>2259.7199999999998</v>
      </c>
      <c r="G2249" s="2">
        <f>SALES­_DATA[[#This Row],[SALES]]-SALES­_DATA[[#This Row],[cost price]]</f>
        <v>0</v>
      </c>
      <c r="H2249" s="4">
        <v>38426</v>
      </c>
      <c r="I2249" s="1" t="s">
        <v>686</v>
      </c>
      <c r="J2249" t="s">
        <v>25</v>
      </c>
      <c r="K2249">
        <v>1</v>
      </c>
      <c r="L2249" t="str">
        <f t="shared" si="70"/>
        <v>Qtr 1</v>
      </c>
      <c r="M2249" t="s">
        <v>686</v>
      </c>
      <c r="N2249">
        <v>2005</v>
      </c>
      <c r="O2249" t="s">
        <v>504</v>
      </c>
      <c r="P2249" s="2">
        <v>54</v>
      </c>
      <c r="Q2249" t="s">
        <v>652</v>
      </c>
      <c r="R2249" t="s">
        <v>174</v>
      </c>
      <c r="S2249" t="s">
        <v>175</v>
      </c>
      <c r="T2249" t="s">
        <v>176</v>
      </c>
      <c r="V2249" t="s">
        <v>177</v>
      </c>
      <c r="W2249" t="s">
        <v>687</v>
      </c>
      <c r="X2249" s="3">
        <v>28034</v>
      </c>
      <c r="Y2249" t="s">
        <v>178</v>
      </c>
      <c r="Z2249" t="s">
        <v>42</v>
      </c>
      <c r="AA2249" t="s">
        <v>179</v>
      </c>
      <c r="AB2249" t="s">
        <v>180</v>
      </c>
      <c r="AC2249" t="str">
        <f t="shared" si="71"/>
        <v>Freyre Diego</v>
      </c>
      <c r="AD2249" t="s">
        <v>36</v>
      </c>
    </row>
    <row r="2250" spans="1:30" x14ac:dyDescent="0.4">
      <c r="A2250">
        <v>10412</v>
      </c>
      <c r="B2250">
        <v>19</v>
      </c>
      <c r="C2250" s="2">
        <v>48.7</v>
      </c>
      <c r="D2250" s="2">
        <f>SALES­_DATA[[#This Row],[PRICEEACH]]*SALES­_DATA[[#This Row],[QUANTITYORDERED]]</f>
        <v>925.30000000000007</v>
      </c>
      <c r="E2250">
        <v>7</v>
      </c>
      <c r="F2250" s="2">
        <v>925.3</v>
      </c>
      <c r="G2250" s="2">
        <f>SALES­_DATA[[#This Row],[SALES]]-SALES­_DATA[[#This Row],[cost price]]</f>
        <v>0</v>
      </c>
      <c r="H2250" s="4">
        <v>38475</v>
      </c>
      <c r="I2250" s="1" t="s">
        <v>677</v>
      </c>
      <c r="J2250" t="s">
        <v>25</v>
      </c>
      <c r="K2250">
        <v>2</v>
      </c>
      <c r="L2250" t="str">
        <f t="shared" si="70"/>
        <v>Qtr 2</v>
      </c>
      <c r="M2250" t="s">
        <v>677</v>
      </c>
      <c r="N2250">
        <v>2005</v>
      </c>
      <c r="O2250" t="s">
        <v>504</v>
      </c>
      <c r="P2250" s="2">
        <v>54</v>
      </c>
      <c r="Q2250" t="s">
        <v>652</v>
      </c>
      <c r="R2250" t="s">
        <v>174</v>
      </c>
      <c r="S2250" t="s">
        <v>175</v>
      </c>
      <c r="T2250" t="s">
        <v>176</v>
      </c>
      <c r="V2250" t="s">
        <v>177</v>
      </c>
      <c r="W2250" t="s">
        <v>687</v>
      </c>
      <c r="X2250" s="3">
        <v>28034</v>
      </c>
      <c r="Y2250" t="s">
        <v>178</v>
      </c>
      <c r="Z2250" t="s">
        <v>42</v>
      </c>
      <c r="AA2250" t="s">
        <v>179</v>
      </c>
      <c r="AB2250" t="s">
        <v>180</v>
      </c>
      <c r="AC2250" t="str">
        <f t="shared" si="71"/>
        <v>Freyre Diego</v>
      </c>
      <c r="AD2250" t="s">
        <v>36</v>
      </c>
    </row>
    <row r="2251" spans="1:30" x14ac:dyDescent="0.4">
      <c r="A2251">
        <v>10425</v>
      </c>
      <c r="B2251">
        <v>11</v>
      </c>
      <c r="C2251" s="2">
        <v>43.83</v>
      </c>
      <c r="D2251" s="2">
        <f>SALES­_DATA[[#This Row],[PRICEEACH]]*SALES­_DATA[[#This Row],[QUANTITYORDERED]]</f>
        <v>482.13</v>
      </c>
      <c r="E2251">
        <v>6</v>
      </c>
      <c r="F2251" s="2">
        <v>482.13</v>
      </c>
      <c r="G2251" s="2">
        <f>SALES­_DATA[[#This Row],[SALES]]-SALES­_DATA[[#This Row],[cost price]]</f>
        <v>0</v>
      </c>
      <c r="H2251" s="4">
        <v>38503</v>
      </c>
      <c r="I2251" s="1" t="s">
        <v>677</v>
      </c>
      <c r="J2251" t="s">
        <v>300</v>
      </c>
      <c r="K2251">
        <v>2</v>
      </c>
      <c r="L2251" t="str">
        <f t="shared" si="70"/>
        <v>Qtr 2</v>
      </c>
      <c r="M2251" t="s">
        <v>677</v>
      </c>
      <c r="N2251">
        <v>2005</v>
      </c>
      <c r="O2251" t="s">
        <v>504</v>
      </c>
      <c r="P2251" s="2">
        <v>54</v>
      </c>
      <c r="Q2251" t="s">
        <v>652</v>
      </c>
      <c r="R2251" t="s">
        <v>114</v>
      </c>
      <c r="S2251" t="s">
        <v>115</v>
      </c>
      <c r="T2251" t="s">
        <v>116</v>
      </c>
      <c r="V2251" t="s">
        <v>117</v>
      </c>
      <c r="W2251" t="s">
        <v>687</v>
      </c>
      <c r="X2251" s="3">
        <v>44000</v>
      </c>
      <c r="Y2251" t="s">
        <v>41</v>
      </c>
      <c r="Z2251" t="s">
        <v>42</v>
      </c>
      <c r="AA2251" t="s">
        <v>118</v>
      </c>
      <c r="AB2251" t="s">
        <v>119</v>
      </c>
      <c r="AC2251" t="str">
        <f t="shared" si="71"/>
        <v>Labrune Janine</v>
      </c>
      <c r="AD2251" t="s">
        <v>36</v>
      </c>
    </row>
    <row r="2252" spans="1:30" x14ac:dyDescent="0.4">
      <c r="A2252">
        <v>10104</v>
      </c>
      <c r="B2252">
        <v>49</v>
      </c>
      <c r="C2252" s="2">
        <v>65.87</v>
      </c>
      <c r="D2252" s="2">
        <f>SALES­_DATA[[#This Row],[PRICEEACH]]*SALES­_DATA[[#This Row],[QUANTITYORDERED]]</f>
        <v>3227.63</v>
      </c>
      <c r="E2252">
        <v>4</v>
      </c>
      <c r="F2252" s="2">
        <v>3227.63</v>
      </c>
      <c r="G2252" s="2">
        <f>SALES­_DATA[[#This Row],[SALES]]-SALES­_DATA[[#This Row],[cost price]]</f>
        <v>0</v>
      </c>
      <c r="H2252" s="4">
        <v>37652</v>
      </c>
      <c r="I2252" s="1" t="s">
        <v>675</v>
      </c>
      <c r="J2252" t="s">
        <v>25</v>
      </c>
      <c r="K2252">
        <v>1</v>
      </c>
      <c r="L2252" t="str">
        <f t="shared" si="70"/>
        <v>Qtr 1</v>
      </c>
      <c r="M2252" t="s">
        <v>675</v>
      </c>
      <c r="N2252">
        <v>2003</v>
      </c>
      <c r="O2252" t="s">
        <v>605</v>
      </c>
      <c r="P2252" s="2">
        <v>62</v>
      </c>
      <c r="Q2252" t="s">
        <v>653</v>
      </c>
      <c r="R2252" t="s">
        <v>174</v>
      </c>
      <c r="S2252" t="s">
        <v>175</v>
      </c>
      <c r="T2252" t="s">
        <v>176</v>
      </c>
      <c r="V2252" t="s">
        <v>177</v>
      </c>
      <c r="W2252" t="s">
        <v>687</v>
      </c>
      <c r="X2252" s="3">
        <v>28034</v>
      </c>
      <c r="Y2252" t="s">
        <v>178</v>
      </c>
      <c r="Z2252" t="s">
        <v>42</v>
      </c>
      <c r="AA2252" t="s">
        <v>179</v>
      </c>
      <c r="AB2252" t="s">
        <v>180</v>
      </c>
      <c r="AC2252" t="str">
        <f t="shared" si="71"/>
        <v>Freyre Diego</v>
      </c>
      <c r="AD2252" t="s">
        <v>51</v>
      </c>
    </row>
    <row r="2253" spans="1:30" x14ac:dyDescent="0.4">
      <c r="A2253">
        <v>10116</v>
      </c>
      <c r="B2253">
        <v>27</v>
      </c>
      <c r="C2253" s="2">
        <v>63.38</v>
      </c>
      <c r="D2253" s="2">
        <f>SALES­_DATA[[#This Row],[PRICEEACH]]*SALES­_DATA[[#This Row],[QUANTITYORDERED]]</f>
        <v>1711.26</v>
      </c>
      <c r="E2253">
        <v>1</v>
      </c>
      <c r="F2253" s="2">
        <v>1711.26</v>
      </c>
      <c r="G2253" s="2">
        <f>SALES­_DATA[[#This Row],[SALES]]-SALES­_DATA[[#This Row],[cost price]]</f>
        <v>0</v>
      </c>
      <c r="H2253" s="4">
        <v>37722</v>
      </c>
      <c r="I2253" s="1" t="s">
        <v>683</v>
      </c>
      <c r="J2253" t="s">
        <v>25</v>
      </c>
      <c r="K2253">
        <v>2</v>
      </c>
      <c r="L2253" t="str">
        <f t="shared" si="70"/>
        <v>Qtr 2</v>
      </c>
      <c r="M2253" t="s">
        <v>683</v>
      </c>
      <c r="N2253">
        <v>2003</v>
      </c>
      <c r="O2253" t="s">
        <v>605</v>
      </c>
      <c r="P2253" s="2">
        <v>62</v>
      </c>
      <c r="Q2253" t="s">
        <v>653</v>
      </c>
      <c r="R2253" t="s">
        <v>577</v>
      </c>
      <c r="S2253" t="s">
        <v>578</v>
      </c>
      <c r="T2253" t="s">
        <v>579</v>
      </c>
      <c r="V2253" t="s">
        <v>580</v>
      </c>
      <c r="W2253" t="s">
        <v>687</v>
      </c>
      <c r="X2253" s="3" t="s">
        <v>581</v>
      </c>
      <c r="Y2253" t="s">
        <v>370</v>
      </c>
      <c r="Z2253" t="s">
        <v>42</v>
      </c>
      <c r="AA2253" t="s">
        <v>582</v>
      </c>
      <c r="AB2253" t="s">
        <v>583</v>
      </c>
      <c r="AC2253" t="str">
        <f t="shared" si="71"/>
        <v>Cartrain Pascale</v>
      </c>
      <c r="AD2253" t="s">
        <v>36</v>
      </c>
    </row>
    <row r="2254" spans="1:30" x14ac:dyDescent="0.4">
      <c r="A2254">
        <v>10127</v>
      </c>
      <c r="B2254">
        <v>29</v>
      </c>
      <c r="C2254" s="2">
        <v>70.84</v>
      </c>
      <c r="D2254" s="2">
        <f>SALES­_DATA[[#This Row],[PRICEEACH]]*SALES­_DATA[[#This Row],[QUANTITYORDERED]]</f>
        <v>2054.36</v>
      </c>
      <c r="E2254">
        <v>6</v>
      </c>
      <c r="F2254" s="2">
        <v>2054.36</v>
      </c>
      <c r="G2254" s="2">
        <f>SALES­_DATA[[#This Row],[SALES]]-SALES­_DATA[[#This Row],[cost price]]</f>
        <v>0</v>
      </c>
      <c r="H2254" s="4">
        <v>37775</v>
      </c>
      <c r="I2254" s="1" t="s">
        <v>684</v>
      </c>
      <c r="J2254" t="s">
        <v>25</v>
      </c>
      <c r="K2254">
        <v>2</v>
      </c>
      <c r="L2254" t="str">
        <f t="shared" si="70"/>
        <v>Qtr 2</v>
      </c>
      <c r="M2254" t="s">
        <v>684</v>
      </c>
      <c r="N2254">
        <v>2003</v>
      </c>
      <c r="O2254" t="s">
        <v>605</v>
      </c>
      <c r="P2254" s="2">
        <v>62</v>
      </c>
      <c r="Q2254" t="s">
        <v>653</v>
      </c>
      <c r="R2254" t="s">
        <v>475</v>
      </c>
      <c r="S2254">
        <v>2125557413</v>
      </c>
      <c r="T2254" t="s">
        <v>476</v>
      </c>
      <c r="U2254" t="s">
        <v>477</v>
      </c>
      <c r="V2254" t="s">
        <v>30</v>
      </c>
      <c r="W2254" t="s">
        <v>31</v>
      </c>
      <c r="X2254" s="3">
        <v>10022</v>
      </c>
      <c r="Y2254" t="s">
        <v>32</v>
      </c>
      <c r="Z2254" t="s">
        <v>33</v>
      </c>
      <c r="AA2254" t="s">
        <v>56</v>
      </c>
      <c r="AB2254" t="s">
        <v>478</v>
      </c>
      <c r="AC2254" t="str">
        <f t="shared" si="71"/>
        <v>Young Jeff</v>
      </c>
      <c r="AD2254" t="s">
        <v>36</v>
      </c>
    </row>
    <row r="2255" spans="1:30" x14ac:dyDescent="0.4">
      <c r="A2255">
        <v>10142</v>
      </c>
      <c r="B2255">
        <v>42</v>
      </c>
      <c r="C2255" s="2">
        <v>74.569999999999993</v>
      </c>
      <c r="D2255" s="2">
        <f>SALES­_DATA[[#This Row],[PRICEEACH]]*SALES­_DATA[[#This Row],[QUANTITYORDERED]]</f>
        <v>3131.9399999999996</v>
      </c>
      <c r="E2255">
        <v>16</v>
      </c>
      <c r="F2255" s="2">
        <v>3131.94</v>
      </c>
      <c r="G2255" s="2">
        <f>SALES­_DATA[[#This Row],[SALES]]-SALES­_DATA[[#This Row],[cost price]]</f>
        <v>0</v>
      </c>
      <c r="H2255" s="4">
        <v>37841</v>
      </c>
      <c r="I2255" s="1" t="s">
        <v>679</v>
      </c>
      <c r="J2255" t="s">
        <v>25</v>
      </c>
      <c r="K2255">
        <v>3</v>
      </c>
      <c r="L2255" t="str">
        <f t="shared" si="70"/>
        <v>Qtr 3</v>
      </c>
      <c r="M2255" t="s">
        <v>679</v>
      </c>
      <c r="N2255">
        <v>2003</v>
      </c>
      <c r="O2255" t="s">
        <v>605</v>
      </c>
      <c r="P2255" s="2">
        <v>62</v>
      </c>
      <c r="Q2255" t="s">
        <v>653</v>
      </c>
      <c r="R2255" t="s">
        <v>272</v>
      </c>
      <c r="S2255">
        <v>4155551450</v>
      </c>
      <c r="T2255" t="s">
        <v>273</v>
      </c>
      <c r="V2255" t="s">
        <v>274</v>
      </c>
      <c r="W2255" t="s">
        <v>55</v>
      </c>
      <c r="X2255" s="3">
        <v>97562</v>
      </c>
      <c r="Y2255" t="s">
        <v>32</v>
      </c>
      <c r="Z2255" t="s">
        <v>33</v>
      </c>
      <c r="AA2255" t="s">
        <v>275</v>
      </c>
      <c r="AB2255" t="s">
        <v>276</v>
      </c>
      <c r="AC2255" t="str">
        <f t="shared" si="71"/>
        <v>Nelson Valarie</v>
      </c>
      <c r="AD2255" t="s">
        <v>51</v>
      </c>
    </row>
    <row r="2256" spans="1:30" x14ac:dyDescent="0.4">
      <c r="A2256">
        <v>10152</v>
      </c>
      <c r="B2256">
        <v>33</v>
      </c>
      <c r="C2256" s="2">
        <v>50.95</v>
      </c>
      <c r="D2256" s="2">
        <f>SALES­_DATA[[#This Row],[PRICEEACH]]*SALES­_DATA[[#This Row],[QUANTITYORDERED]]</f>
        <v>1681.3500000000001</v>
      </c>
      <c r="E2256">
        <v>2</v>
      </c>
      <c r="F2256" s="2">
        <v>1681.35</v>
      </c>
      <c r="G2256" s="2">
        <f>SALES­_DATA[[#This Row],[SALES]]-SALES­_DATA[[#This Row],[cost price]]</f>
        <v>0</v>
      </c>
      <c r="H2256" s="4">
        <v>37889</v>
      </c>
      <c r="I2256" s="1" t="s">
        <v>685</v>
      </c>
      <c r="J2256" t="s">
        <v>25</v>
      </c>
      <c r="K2256">
        <v>3</v>
      </c>
      <c r="L2256" t="str">
        <f t="shared" si="70"/>
        <v>Qtr 3</v>
      </c>
      <c r="M2256" t="s">
        <v>685</v>
      </c>
      <c r="N2256">
        <v>2003</v>
      </c>
      <c r="O2256" t="s">
        <v>605</v>
      </c>
      <c r="P2256" s="2">
        <v>62</v>
      </c>
      <c r="Q2256" t="s">
        <v>653</v>
      </c>
      <c r="R2256" t="s">
        <v>207</v>
      </c>
      <c r="S2256" t="s">
        <v>208</v>
      </c>
      <c r="T2256" t="s">
        <v>209</v>
      </c>
      <c r="V2256" t="s">
        <v>210</v>
      </c>
      <c r="W2256" t="s">
        <v>211</v>
      </c>
      <c r="X2256" s="3">
        <v>4101</v>
      </c>
      <c r="Y2256" t="s">
        <v>95</v>
      </c>
      <c r="Z2256" t="s">
        <v>96</v>
      </c>
      <c r="AA2256" t="s">
        <v>212</v>
      </c>
      <c r="AB2256" t="s">
        <v>213</v>
      </c>
      <c r="AC2256" t="str">
        <f t="shared" si="71"/>
        <v>Calaghan Tony</v>
      </c>
      <c r="AD2256" t="s">
        <v>36</v>
      </c>
    </row>
    <row r="2257" spans="1:30" x14ac:dyDescent="0.4">
      <c r="A2257">
        <v>10165</v>
      </c>
      <c r="B2257">
        <v>44</v>
      </c>
      <c r="C2257" s="2">
        <v>53.44</v>
      </c>
      <c r="D2257" s="2">
        <f>SALES­_DATA[[#This Row],[PRICEEACH]]*SALES­_DATA[[#This Row],[QUANTITYORDERED]]</f>
        <v>2351.3599999999997</v>
      </c>
      <c r="E2257">
        <v>7</v>
      </c>
      <c r="F2257" s="2">
        <v>2351.36</v>
      </c>
      <c r="G2257" s="2">
        <f>SALES­_DATA[[#This Row],[SALES]]-SALES­_DATA[[#This Row],[cost price]]</f>
        <v>0</v>
      </c>
      <c r="H2257" s="4">
        <v>37916</v>
      </c>
      <c r="I2257" s="1" t="s">
        <v>680</v>
      </c>
      <c r="J2257" t="s">
        <v>25</v>
      </c>
      <c r="K2257">
        <v>4</v>
      </c>
      <c r="L2257" t="str">
        <f t="shared" si="70"/>
        <v>Qtr 4</v>
      </c>
      <c r="M2257" t="s">
        <v>680</v>
      </c>
      <c r="N2257">
        <v>2003</v>
      </c>
      <c r="O2257" t="s">
        <v>605</v>
      </c>
      <c r="P2257" s="2">
        <v>62</v>
      </c>
      <c r="Q2257" t="s">
        <v>653</v>
      </c>
      <c r="R2257" t="s">
        <v>196</v>
      </c>
      <c r="S2257" t="s">
        <v>197</v>
      </c>
      <c r="T2257" t="s">
        <v>198</v>
      </c>
      <c r="V2257" t="s">
        <v>199</v>
      </c>
      <c r="W2257" t="s">
        <v>687</v>
      </c>
      <c r="X2257" s="3">
        <v>79903</v>
      </c>
      <c r="Y2257" t="s">
        <v>199</v>
      </c>
      <c r="Z2257" t="s">
        <v>200</v>
      </c>
      <c r="AA2257" t="s">
        <v>201</v>
      </c>
      <c r="AB2257" t="s">
        <v>202</v>
      </c>
      <c r="AC2257" t="str">
        <f t="shared" si="71"/>
        <v>Natividad Eric</v>
      </c>
      <c r="AD2257" t="s">
        <v>36</v>
      </c>
    </row>
    <row r="2258" spans="1:30" x14ac:dyDescent="0.4">
      <c r="A2258">
        <v>10176</v>
      </c>
      <c r="B2258">
        <v>22</v>
      </c>
      <c r="C2258" s="2">
        <v>64</v>
      </c>
      <c r="D2258" s="2">
        <f>SALES­_DATA[[#This Row],[PRICEEACH]]*SALES­_DATA[[#This Row],[QUANTITYORDERED]]</f>
        <v>1408</v>
      </c>
      <c r="E2258">
        <v>6</v>
      </c>
      <c r="F2258" s="2">
        <v>1408</v>
      </c>
      <c r="G2258" s="2">
        <f>SALES­_DATA[[#This Row],[SALES]]-SALES­_DATA[[#This Row],[cost price]]</f>
        <v>0</v>
      </c>
      <c r="H2258" s="4">
        <v>37931</v>
      </c>
      <c r="I2258" s="1" t="s">
        <v>681</v>
      </c>
      <c r="J2258" t="s">
        <v>25</v>
      </c>
      <c r="K2258">
        <v>4</v>
      </c>
      <c r="L2258" t="str">
        <f t="shared" si="70"/>
        <v>Qtr 4</v>
      </c>
      <c r="M2258" t="s">
        <v>681</v>
      </c>
      <c r="N2258">
        <v>2003</v>
      </c>
      <c r="O2258" t="s">
        <v>605</v>
      </c>
      <c r="P2258" s="2">
        <v>62</v>
      </c>
      <c r="Q2258" t="s">
        <v>653</v>
      </c>
      <c r="R2258" t="s">
        <v>452</v>
      </c>
      <c r="S2258" t="s">
        <v>453</v>
      </c>
      <c r="T2258" t="s">
        <v>454</v>
      </c>
      <c r="V2258" t="s">
        <v>455</v>
      </c>
      <c r="W2258" t="s">
        <v>687</v>
      </c>
      <c r="X2258" s="3">
        <v>42100</v>
      </c>
      <c r="Y2258" t="s">
        <v>258</v>
      </c>
      <c r="Z2258" t="s">
        <v>42</v>
      </c>
      <c r="AA2258" t="s">
        <v>456</v>
      </c>
      <c r="AB2258" t="s">
        <v>457</v>
      </c>
      <c r="AC2258" t="str">
        <f t="shared" si="71"/>
        <v>Moroni Maurizio</v>
      </c>
      <c r="AD2258" t="s">
        <v>36</v>
      </c>
    </row>
    <row r="2259" spans="1:30" x14ac:dyDescent="0.4">
      <c r="A2259">
        <v>10184</v>
      </c>
      <c r="B2259">
        <v>48</v>
      </c>
      <c r="C2259" s="2">
        <v>50.95</v>
      </c>
      <c r="D2259" s="2">
        <f>SALES­_DATA[[#This Row],[PRICEEACH]]*SALES­_DATA[[#This Row],[QUANTITYORDERED]]</f>
        <v>2445.6000000000004</v>
      </c>
      <c r="E2259">
        <v>1</v>
      </c>
      <c r="F2259" s="2">
        <v>2445.6</v>
      </c>
      <c r="G2259" s="2">
        <f>SALES­_DATA[[#This Row],[SALES]]-SALES­_DATA[[#This Row],[cost price]]</f>
        <v>0</v>
      </c>
      <c r="H2259" s="4">
        <v>37939</v>
      </c>
      <c r="I2259" s="1" t="s">
        <v>681</v>
      </c>
      <c r="J2259" t="s">
        <v>25</v>
      </c>
      <c r="K2259">
        <v>4</v>
      </c>
      <c r="L2259" t="str">
        <f t="shared" si="70"/>
        <v>Qtr 4</v>
      </c>
      <c r="M2259" t="s">
        <v>681</v>
      </c>
      <c r="N2259">
        <v>2003</v>
      </c>
      <c r="O2259" t="s">
        <v>605</v>
      </c>
      <c r="P2259" s="2">
        <v>62</v>
      </c>
      <c r="Q2259" t="s">
        <v>653</v>
      </c>
      <c r="R2259" t="s">
        <v>520</v>
      </c>
      <c r="S2259" t="s">
        <v>521</v>
      </c>
      <c r="T2259" t="s">
        <v>522</v>
      </c>
      <c r="V2259" t="s">
        <v>523</v>
      </c>
      <c r="W2259" t="s">
        <v>687</v>
      </c>
      <c r="X2259" s="3">
        <v>41101</v>
      </c>
      <c r="Y2259" t="s">
        <v>178</v>
      </c>
      <c r="Z2259" t="s">
        <v>42</v>
      </c>
      <c r="AA2259" t="s">
        <v>524</v>
      </c>
      <c r="AB2259" t="s">
        <v>525</v>
      </c>
      <c r="AC2259" t="str">
        <f t="shared" si="71"/>
        <v>Roel Jose Pedro</v>
      </c>
      <c r="AD2259" t="s">
        <v>36</v>
      </c>
    </row>
    <row r="2260" spans="1:30" x14ac:dyDescent="0.4">
      <c r="A2260">
        <v>10195</v>
      </c>
      <c r="B2260">
        <v>33</v>
      </c>
      <c r="C2260" s="2">
        <v>54.68</v>
      </c>
      <c r="D2260" s="2">
        <f>SALES­_DATA[[#This Row],[PRICEEACH]]*SALES­_DATA[[#This Row],[QUANTITYORDERED]]</f>
        <v>1804.44</v>
      </c>
      <c r="E2260">
        <v>1</v>
      </c>
      <c r="F2260" s="2">
        <v>1804.44</v>
      </c>
      <c r="G2260" s="2">
        <f>SALES­_DATA[[#This Row],[SALES]]-SALES­_DATA[[#This Row],[cost price]]</f>
        <v>0</v>
      </c>
      <c r="H2260" s="4">
        <v>37950</v>
      </c>
      <c r="I2260" s="1" t="s">
        <v>681</v>
      </c>
      <c r="J2260" t="s">
        <v>25</v>
      </c>
      <c r="K2260">
        <v>4</v>
      </c>
      <c r="L2260" t="str">
        <f t="shared" si="70"/>
        <v>Qtr 4</v>
      </c>
      <c r="M2260" t="s">
        <v>681</v>
      </c>
      <c r="N2260">
        <v>2003</v>
      </c>
      <c r="O2260" t="s">
        <v>605</v>
      </c>
      <c r="P2260" s="2">
        <v>62</v>
      </c>
      <c r="Q2260" t="s">
        <v>653</v>
      </c>
      <c r="R2260" t="s">
        <v>317</v>
      </c>
      <c r="S2260">
        <v>9145554562</v>
      </c>
      <c r="T2260" t="s">
        <v>318</v>
      </c>
      <c r="V2260" t="s">
        <v>319</v>
      </c>
      <c r="W2260" t="s">
        <v>31</v>
      </c>
      <c r="X2260" s="3">
        <v>24067</v>
      </c>
      <c r="Y2260" t="s">
        <v>32</v>
      </c>
      <c r="Z2260" t="s">
        <v>33</v>
      </c>
      <c r="AA2260" t="s">
        <v>102</v>
      </c>
      <c r="AB2260" t="s">
        <v>238</v>
      </c>
      <c r="AC2260" t="str">
        <f t="shared" si="71"/>
        <v>Frick Steve</v>
      </c>
      <c r="AD2260" t="s">
        <v>36</v>
      </c>
    </row>
    <row r="2261" spans="1:30" x14ac:dyDescent="0.4">
      <c r="A2261">
        <v>10207</v>
      </c>
      <c r="B2261">
        <v>45</v>
      </c>
      <c r="C2261" s="2">
        <v>56.55</v>
      </c>
      <c r="D2261" s="2">
        <f>SALES­_DATA[[#This Row],[PRICEEACH]]*SALES­_DATA[[#This Row],[QUANTITYORDERED]]</f>
        <v>2544.75</v>
      </c>
      <c r="E2261">
        <v>2</v>
      </c>
      <c r="F2261" s="2">
        <v>2544.75</v>
      </c>
      <c r="G2261" s="2">
        <f>SALES­_DATA[[#This Row],[SALES]]-SALES­_DATA[[#This Row],[cost price]]</f>
        <v>0</v>
      </c>
      <c r="H2261" s="4">
        <v>37964</v>
      </c>
      <c r="I2261" s="1" t="s">
        <v>682</v>
      </c>
      <c r="J2261" t="s">
        <v>25</v>
      </c>
      <c r="K2261">
        <v>4</v>
      </c>
      <c r="L2261" t="str">
        <f t="shared" si="70"/>
        <v>Qtr 4</v>
      </c>
      <c r="M2261" t="s">
        <v>682</v>
      </c>
      <c r="N2261">
        <v>2003</v>
      </c>
      <c r="O2261" t="s">
        <v>605</v>
      </c>
      <c r="P2261" s="2">
        <v>62</v>
      </c>
      <c r="Q2261" t="s">
        <v>653</v>
      </c>
      <c r="R2261" t="s">
        <v>415</v>
      </c>
      <c r="S2261">
        <v>6175552555</v>
      </c>
      <c r="T2261" t="s">
        <v>416</v>
      </c>
      <c r="V2261" t="s">
        <v>381</v>
      </c>
      <c r="W2261" t="s">
        <v>123</v>
      </c>
      <c r="X2261" s="3">
        <v>51003</v>
      </c>
      <c r="Y2261" t="s">
        <v>32</v>
      </c>
      <c r="Z2261" t="s">
        <v>33</v>
      </c>
      <c r="AA2261" t="s">
        <v>417</v>
      </c>
      <c r="AB2261" t="s">
        <v>276</v>
      </c>
      <c r="AC2261" t="str">
        <f t="shared" si="71"/>
        <v>Franco Valarie</v>
      </c>
      <c r="AD2261" t="s">
        <v>36</v>
      </c>
    </row>
    <row r="2262" spans="1:30" x14ac:dyDescent="0.4">
      <c r="A2262">
        <v>10220</v>
      </c>
      <c r="B2262">
        <v>20</v>
      </c>
      <c r="C2262" s="2">
        <v>52.82</v>
      </c>
      <c r="D2262" s="2">
        <f>SALES­_DATA[[#This Row],[PRICEEACH]]*SALES­_DATA[[#This Row],[QUANTITYORDERED]]</f>
        <v>1056.4000000000001</v>
      </c>
      <c r="E2262">
        <v>6</v>
      </c>
      <c r="F2262" s="2">
        <v>1056.4000000000001</v>
      </c>
      <c r="G2262" s="2">
        <f>SALES­_DATA[[#This Row],[SALES]]-SALES­_DATA[[#This Row],[cost price]]</f>
        <v>0</v>
      </c>
      <c r="H2262" s="4">
        <v>38029</v>
      </c>
      <c r="I2262" s="1" t="s">
        <v>676</v>
      </c>
      <c r="J2262" t="s">
        <v>25</v>
      </c>
      <c r="K2262">
        <v>1</v>
      </c>
      <c r="L2262" t="str">
        <f t="shared" si="70"/>
        <v>Qtr 1</v>
      </c>
      <c r="M2262" t="s">
        <v>676</v>
      </c>
      <c r="N2262">
        <v>2004</v>
      </c>
      <c r="O2262" t="s">
        <v>605</v>
      </c>
      <c r="P2262" s="2">
        <v>62</v>
      </c>
      <c r="Q2262" t="s">
        <v>653</v>
      </c>
      <c r="R2262" t="s">
        <v>479</v>
      </c>
      <c r="S2262" t="s">
        <v>480</v>
      </c>
      <c r="T2262" t="s">
        <v>481</v>
      </c>
      <c r="U2262" t="s">
        <v>482</v>
      </c>
      <c r="V2262" t="s">
        <v>483</v>
      </c>
      <c r="W2262" t="s">
        <v>687</v>
      </c>
      <c r="X2262" s="3">
        <v>2</v>
      </c>
      <c r="Y2262" t="s">
        <v>484</v>
      </c>
      <c r="Z2262" t="s">
        <v>42</v>
      </c>
      <c r="AA2262" t="s">
        <v>485</v>
      </c>
      <c r="AB2262" t="s">
        <v>486</v>
      </c>
      <c r="AC2262" t="str">
        <f t="shared" si="71"/>
        <v>Cassidy Dean</v>
      </c>
      <c r="AD2262" t="s">
        <v>36</v>
      </c>
    </row>
    <row r="2263" spans="1:30" x14ac:dyDescent="0.4">
      <c r="A2263">
        <v>10230</v>
      </c>
      <c r="B2263">
        <v>46</v>
      </c>
      <c r="C2263" s="2">
        <v>60.9</v>
      </c>
      <c r="D2263" s="2">
        <f>SALES­_DATA[[#This Row],[PRICEEACH]]*SALES­_DATA[[#This Row],[QUANTITYORDERED]]</f>
        <v>2801.4</v>
      </c>
      <c r="E2263">
        <v>4</v>
      </c>
      <c r="F2263" s="2">
        <v>2801.4</v>
      </c>
      <c r="G2263" s="2">
        <f>SALES­_DATA[[#This Row],[SALES]]-SALES­_DATA[[#This Row],[cost price]]</f>
        <v>0</v>
      </c>
      <c r="H2263" s="4">
        <v>38061</v>
      </c>
      <c r="I2263" s="1" t="s">
        <v>686</v>
      </c>
      <c r="J2263" t="s">
        <v>25</v>
      </c>
      <c r="K2263">
        <v>1</v>
      </c>
      <c r="L2263" t="str">
        <f t="shared" si="70"/>
        <v>Qtr 1</v>
      </c>
      <c r="M2263" t="s">
        <v>686</v>
      </c>
      <c r="N2263">
        <v>2004</v>
      </c>
      <c r="O2263" t="s">
        <v>605</v>
      </c>
      <c r="P2263" s="2">
        <v>62</v>
      </c>
      <c r="Q2263" t="s">
        <v>653</v>
      </c>
      <c r="R2263" t="s">
        <v>462</v>
      </c>
      <c r="S2263" t="s">
        <v>463</v>
      </c>
      <c r="T2263" t="s">
        <v>464</v>
      </c>
      <c r="V2263" t="s">
        <v>465</v>
      </c>
      <c r="W2263" t="s">
        <v>687</v>
      </c>
      <c r="X2263" s="3">
        <v>60528</v>
      </c>
      <c r="Y2263" t="s">
        <v>443</v>
      </c>
      <c r="Z2263" t="s">
        <v>42</v>
      </c>
      <c r="AA2263" t="s">
        <v>466</v>
      </c>
      <c r="AB2263" t="s">
        <v>414</v>
      </c>
      <c r="AC2263" t="str">
        <f t="shared" si="71"/>
        <v>Keitel Roland</v>
      </c>
      <c r="AD2263" t="s">
        <v>36</v>
      </c>
    </row>
    <row r="2264" spans="1:30" x14ac:dyDescent="0.4">
      <c r="A2264">
        <v>10247</v>
      </c>
      <c r="B2264">
        <v>40</v>
      </c>
      <c r="C2264" s="2">
        <v>49.71</v>
      </c>
      <c r="D2264" s="2">
        <f>SALES­_DATA[[#This Row],[PRICEEACH]]*SALES­_DATA[[#This Row],[QUANTITYORDERED]]</f>
        <v>1988.4</v>
      </c>
      <c r="E2264">
        <v>6</v>
      </c>
      <c r="F2264" s="2">
        <v>1988.4</v>
      </c>
      <c r="G2264" s="2">
        <f>SALES­_DATA[[#This Row],[SALES]]-SALES­_DATA[[#This Row],[cost price]]</f>
        <v>0</v>
      </c>
      <c r="H2264" s="4">
        <v>38112</v>
      </c>
      <c r="I2264" s="1" t="s">
        <v>677</v>
      </c>
      <c r="J2264" t="s">
        <v>25</v>
      </c>
      <c r="K2264">
        <v>2</v>
      </c>
      <c r="L2264" t="str">
        <f t="shared" si="70"/>
        <v>Qtr 2</v>
      </c>
      <c r="M2264" t="s">
        <v>677</v>
      </c>
      <c r="N2264">
        <v>2004</v>
      </c>
      <c r="O2264" t="s">
        <v>605</v>
      </c>
      <c r="P2264" s="2">
        <v>62</v>
      </c>
      <c r="Q2264" t="s">
        <v>653</v>
      </c>
      <c r="R2264" t="s">
        <v>467</v>
      </c>
      <c r="S2264" t="s">
        <v>468</v>
      </c>
      <c r="T2264" t="s">
        <v>469</v>
      </c>
      <c r="V2264" t="s">
        <v>470</v>
      </c>
      <c r="W2264" t="s">
        <v>687</v>
      </c>
      <c r="X2264" s="3" t="s">
        <v>471</v>
      </c>
      <c r="Y2264" t="s">
        <v>130</v>
      </c>
      <c r="Z2264" t="s">
        <v>42</v>
      </c>
      <c r="AA2264" t="s">
        <v>472</v>
      </c>
      <c r="AB2264" t="s">
        <v>473</v>
      </c>
      <c r="AC2264" t="str">
        <f t="shared" si="71"/>
        <v>Suominen Kalle</v>
      </c>
      <c r="AD2264" t="s">
        <v>36</v>
      </c>
    </row>
    <row r="2265" spans="1:30" x14ac:dyDescent="0.4">
      <c r="A2265">
        <v>10272</v>
      </c>
      <c r="B2265">
        <v>45</v>
      </c>
      <c r="C2265" s="2">
        <v>64.63</v>
      </c>
      <c r="D2265" s="2">
        <f>SALES­_DATA[[#This Row],[PRICEEACH]]*SALES­_DATA[[#This Row],[QUANTITYORDERED]]</f>
        <v>2908.35</v>
      </c>
      <c r="E2265">
        <v>6</v>
      </c>
      <c r="F2265" s="2">
        <v>2908.35</v>
      </c>
      <c r="G2265" s="2">
        <f>SALES­_DATA[[#This Row],[SALES]]-SALES­_DATA[[#This Row],[cost price]]</f>
        <v>0</v>
      </c>
      <c r="H2265" s="4">
        <v>38188</v>
      </c>
      <c r="I2265" s="1" t="s">
        <v>678</v>
      </c>
      <c r="J2265" t="s">
        <v>25</v>
      </c>
      <c r="K2265">
        <v>3</v>
      </c>
      <c r="L2265" t="str">
        <f t="shared" si="70"/>
        <v>Qtr 3</v>
      </c>
      <c r="M2265" t="s">
        <v>678</v>
      </c>
      <c r="N2265">
        <v>2004</v>
      </c>
      <c r="O2265" t="s">
        <v>605</v>
      </c>
      <c r="P2265" s="2">
        <v>62</v>
      </c>
      <c r="Q2265" t="s">
        <v>653</v>
      </c>
      <c r="R2265" t="s">
        <v>139</v>
      </c>
      <c r="S2265">
        <v>2155551555</v>
      </c>
      <c r="T2265" t="s">
        <v>140</v>
      </c>
      <c r="V2265" t="s">
        <v>141</v>
      </c>
      <c r="W2265" t="s">
        <v>142</v>
      </c>
      <c r="X2265" s="3">
        <v>70267</v>
      </c>
      <c r="Y2265" t="s">
        <v>32</v>
      </c>
      <c r="Z2265" t="s">
        <v>33</v>
      </c>
      <c r="AA2265" t="s">
        <v>34</v>
      </c>
      <c r="AB2265" t="s">
        <v>143</v>
      </c>
      <c r="AC2265" t="str">
        <f t="shared" si="71"/>
        <v>Yu Kyung</v>
      </c>
      <c r="AD2265" t="s">
        <v>36</v>
      </c>
    </row>
    <row r="2266" spans="1:30" x14ac:dyDescent="0.4">
      <c r="A2266">
        <v>10282</v>
      </c>
      <c r="B2266">
        <v>36</v>
      </c>
      <c r="C2266" s="2">
        <v>59.65</v>
      </c>
      <c r="D2266" s="2">
        <f>SALES­_DATA[[#This Row],[PRICEEACH]]*SALES­_DATA[[#This Row],[QUANTITYORDERED]]</f>
        <v>2147.4</v>
      </c>
      <c r="E2266">
        <v>9</v>
      </c>
      <c r="F2266" s="2">
        <v>2147.4</v>
      </c>
      <c r="G2266" s="2">
        <f>SALES­_DATA[[#This Row],[SALES]]-SALES­_DATA[[#This Row],[cost price]]</f>
        <v>0</v>
      </c>
      <c r="H2266" s="4">
        <v>38219</v>
      </c>
      <c r="I2266" s="1" t="s">
        <v>679</v>
      </c>
      <c r="J2266" t="s">
        <v>25</v>
      </c>
      <c r="K2266">
        <v>3</v>
      </c>
      <c r="L2266" t="str">
        <f t="shared" si="70"/>
        <v>Qtr 3</v>
      </c>
      <c r="M2266" t="s">
        <v>679</v>
      </c>
      <c r="N2266">
        <v>2004</v>
      </c>
      <c r="O2266" t="s">
        <v>605</v>
      </c>
      <c r="P2266" s="2">
        <v>62</v>
      </c>
      <c r="Q2266" t="s">
        <v>653</v>
      </c>
      <c r="R2266" t="s">
        <v>272</v>
      </c>
      <c r="S2266">
        <v>4155551450</v>
      </c>
      <c r="T2266" t="s">
        <v>273</v>
      </c>
      <c r="V2266" t="s">
        <v>274</v>
      </c>
      <c r="W2266" t="s">
        <v>55</v>
      </c>
      <c r="X2266" s="3">
        <v>97562</v>
      </c>
      <c r="Y2266" t="s">
        <v>32</v>
      </c>
      <c r="Z2266" t="s">
        <v>33</v>
      </c>
      <c r="AA2266" t="s">
        <v>275</v>
      </c>
      <c r="AB2266" t="s">
        <v>276</v>
      </c>
      <c r="AC2266" t="str">
        <f t="shared" si="71"/>
        <v>Nelson Valarie</v>
      </c>
      <c r="AD2266" t="s">
        <v>36</v>
      </c>
    </row>
    <row r="2267" spans="1:30" x14ac:dyDescent="0.4">
      <c r="A2267">
        <v>10292</v>
      </c>
      <c r="B2267">
        <v>31</v>
      </c>
      <c r="C2267" s="2">
        <v>67.73</v>
      </c>
      <c r="D2267" s="2">
        <f>SALES­_DATA[[#This Row],[PRICEEACH]]*SALES­_DATA[[#This Row],[QUANTITYORDERED]]</f>
        <v>2099.63</v>
      </c>
      <c r="E2267">
        <v>3</v>
      </c>
      <c r="F2267" s="2">
        <v>2099.63</v>
      </c>
      <c r="G2267" s="2">
        <f>SALES­_DATA[[#This Row],[SALES]]-SALES­_DATA[[#This Row],[cost price]]</f>
        <v>0</v>
      </c>
      <c r="H2267" s="4">
        <v>38238</v>
      </c>
      <c r="I2267" s="1" t="s">
        <v>685</v>
      </c>
      <c r="J2267" t="s">
        <v>25</v>
      </c>
      <c r="K2267">
        <v>3</v>
      </c>
      <c r="L2267" t="str">
        <f t="shared" si="70"/>
        <v>Qtr 3</v>
      </c>
      <c r="M2267" t="s">
        <v>685</v>
      </c>
      <c r="N2267">
        <v>2004</v>
      </c>
      <c r="O2267" t="s">
        <v>605</v>
      </c>
      <c r="P2267" s="2">
        <v>62</v>
      </c>
      <c r="Q2267" t="s">
        <v>653</v>
      </c>
      <c r="R2267" t="s">
        <v>28</v>
      </c>
      <c r="S2267">
        <v>2125557818</v>
      </c>
      <c r="T2267" t="s">
        <v>29</v>
      </c>
      <c r="V2267" t="s">
        <v>30</v>
      </c>
      <c r="W2267" t="s">
        <v>31</v>
      </c>
      <c r="X2267" s="3">
        <v>10022</v>
      </c>
      <c r="Y2267" t="s">
        <v>32</v>
      </c>
      <c r="Z2267" t="s">
        <v>33</v>
      </c>
      <c r="AA2267" t="s">
        <v>34</v>
      </c>
      <c r="AB2267" t="s">
        <v>35</v>
      </c>
      <c r="AC2267" t="str">
        <f t="shared" si="71"/>
        <v>Yu Kwai</v>
      </c>
      <c r="AD2267" t="s">
        <v>36</v>
      </c>
    </row>
    <row r="2268" spans="1:30" x14ac:dyDescent="0.4">
      <c r="A2268">
        <v>10306</v>
      </c>
      <c r="B2268">
        <v>46</v>
      </c>
      <c r="C2268" s="2">
        <v>50.33</v>
      </c>
      <c r="D2268" s="2">
        <f>SALES­_DATA[[#This Row],[PRICEEACH]]*SALES­_DATA[[#This Row],[QUANTITYORDERED]]</f>
        <v>2315.1799999999998</v>
      </c>
      <c r="E2268">
        <v>17</v>
      </c>
      <c r="F2268" s="2">
        <v>2315.1799999999998</v>
      </c>
      <c r="G2268" s="2">
        <f>SALES­_DATA[[#This Row],[SALES]]-SALES­_DATA[[#This Row],[cost price]]</f>
        <v>0</v>
      </c>
      <c r="H2268" s="4">
        <v>38274</v>
      </c>
      <c r="I2268" s="1" t="s">
        <v>680</v>
      </c>
      <c r="J2268" t="s">
        <v>25</v>
      </c>
      <c r="K2268">
        <v>4</v>
      </c>
      <c r="L2268" t="str">
        <f t="shared" si="70"/>
        <v>Qtr 4</v>
      </c>
      <c r="M2268" t="s">
        <v>680</v>
      </c>
      <c r="N2268">
        <v>2004</v>
      </c>
      <c r="O2268" t="s">
        <v>605</v>
      </c>
      <c r="P2268" s="2">
        <v>62</v>
      </c>
      <c r="Q2268" t="s">
        <v>653</v>
      </c>
      <c r="R2268" t="s">
        <v>492</v>
      </c>
      <c r="S2268" t="s">
        <v>493</v>
      </c>
      <c r="T2268" t="s">
        <v>494</v>
      </c>
      <c r="V2268" t="s">
        <v>495</v>
      </c>
      <c r="W2268" t="s">
        <v>687</v>
      </c>
      <c r="X2268" s="3" t="s">
        <v>496</v>
      </c>
      <c r="Y2268" t="s">
        <v>170</v>
      </c>
      <c r="Z2268" t="s">
        <v>42</v>
      </c>
      <c r="AA2268" t="s">
        <v>497</v>
      </c>
      <c r="AB2268" t="s">
        <v>94</v>
      </c>
      <c r="AC2268" t="str">
        <f t="shared" si="71"/>
        <v>Ashworth Victoria</v>
      </c>
      <c r="AD2268" t="s">
        <v>36</v>
      </c>
    </row>
    <row r="2269" spans="1:30" x14ac:dyDescent="0.4">
      <c r="A2269">
        <v>10314</v>
      </c>
      <c r="B2269">
        <v>35</v>
      </c>
      <c r="C2269" s="2">
        <v>66.489999999999995</v>
      </c>
      <c r="D2269" s="2">
        <f>SALES­_DATA[[#This Row],[PRICEEACH]]*SALES­_DATA[[#This Row],[QUANTITYORDERED]]</f>
        <v>2327.1499999999996</v>
      </c>
      <c r="E2269">
        <v>9</v>
      </c>
      <c r="F2269" s="2">
        <v>2327.15</v>
      </c>
      <c r="G2269" s="2">
        <f>SALES­_DATA[[#This Row],[SALES]]-SALES­_DATA[[#This Row],[cost price]]</f>
        <v>0</v>
      </c>
      <c r="H2269" s="4">
        <v>38282</v>
      </c>
      <c r="I2269" s="1" t="s">
        <v>680</v>
      </c>
      <c r="J2269" t="s">
        <v>25</v>
      </c>
      <c r="K2269">
        <v>4</v>
      </c>
      <c r="L2269" t="str">
        <f t="shared" si="70"/>
        <v>Qtr 4</v>
      </c>
      <c r="M2269" t="s">
        <v>680</v>
      </c>
      <c r="N2269">
        <v>2004</v>
      </c>
      <c r="O2269" t="s">
        <v>605</v>
      </c>
      <c r="P2269" s="2">
        <v>62</v>
      </c>
      <c r="Q2269" t="s">
        <v>653</v>
      </c>
      <c r="R2269" t="s">
        <v>498</v>
      </c>
      <c r="S2269" t="s">
        <v>499</v>
      </c>
      <c r="T2269" t="s">
        <v>500</v>
      </c>
      <c r="V2269" t="s">
        <v>501</v>
      </c>
      <c r="W2269" t="s">
        <v>687</v>
      </c>
      <c r="X2269" s="3">
        <v>8200</v>
      </c>
      <c r="Y2269" t="s">
        <v>326</v>
      </c>
      <c r="Z2269" t="s">
        <v>42</v>
      </c>
      <c r="AA2269" t="s">
        <v>502</v>
      </c>
      <c r="AB2269" t="s">
        <v>503</v>
      </c>
      <c r="AC2269" t="str">
        <f t="shared" si="71"/>
        <v>Ibsen Palle</v>
      </c>
      <c r="AD2269" t="s">
        <v>36</v>
      </c>
    </row>
    <row r="2270" spans="1:30" x14ac:dyDescent="0.4">
      <c r="A2270">
        <v>10325</v>
      </c>
      <c r="B2270">
        <v>28</v>
      </c>
      <c r="C2270" s="2">
        <v>100</v>
      </c>
      <c r="D2270" s="2">
        <f>SALES­_DATA[[#This Row],[PRICEEACH]]*SALES­_DATA[[#This Row],[QUANTITYORDERED]]</f>
        <v>2800</v>
      </c>
      <c r="E2270">
        <v>2</v>
      </c>
      <c r="F2270" s="2">
        <v>5377.4</v>
      </c>
      <c r="G2270" s="2">
        <f>SALES­_DATA[[#This Row],[SALES]]-SALES­_DATA[[#This Row],[cost price]]</f>
        <v>2577.3999999999996</v>
      </c>
      <c r="H2270" s="4">
        <v>38296</v>
      </c>
      <c r="I2270" s="1" t="s">
        <v>681</v>
      </c>
      <c r="J2270" t="s">
        <v>25</v>
      </c>
      <c r="K2270">
        <v>4</v>
      </c>
      <c r="L2270" t="str">
        <f t="shared" si="70"/>
        <v>Qtr 4</v>
      </c>
      <c r="M2270" t="s">
        <v>681</v>
      </c>
      <c r="N2270">
        <v>2004</v>
      </c>
      <c r="O2270" t="s">
        <v>605</v>
      </c>
      <c r="P2270" s="2">
        <v>62</v>
      </c>
      <c r="Q2270" t="s">
        <v>653</v>
      </c>
      <c r="R2270" t="s">
        <v>133</v>
      </c>
      <c r="S2270" t="s">
        <v>134</v>
      </c>
      <c r="T2270" t="s">
        <v>135</v>
      </c>
      <c r="V2270" t="s">
        <v>136</v>
      </c>
      <c r="W2270" t="s">
        <v>687</v>
      </c>
      <c r="X2270" s="3">
        <v>4110</v>
      </c>
      <c r="Y2270" t="s">
        <v>78</v>
      </c>
      <c r="Z2270" t="s">
        <v>42</v>
      </c>
      <c r="AA2270" t="s">
        <v>137</v>
      </c>
      <c r="AB2270" t="s">
        <v>138</v>
      </c>
      <c r="AC2270" t="str">
        <f t="shared" si="71"/>
        <v>Bergulfsen Jonas</v>
      </c>
      <c r="AD2270" t="s">
        <v>51</v>
      </c>
    </row>
    <row r="2271" spans="1:30" x14ac:dyDescent="0.4">
      <c r="A2271">
        <v>10336</v>
      </c>
      <c r="B2271">
        <v>31</v>
      </c>
      <c r="C2271" s="2">
        <v>84.71</v>
      </c>
      <c r="D2271" s="2">
        <f>SALES­_DATA[[#This Row],[PRICEEACH]]*SALES­_DATA[[#This Row],[QUANTITYORDERED]]</f>
        <v>2626.0099999999998</v>
      </c>
      <c r="E2271">
        <v>9</v>
      </c>
      <c r="F2271" s="2">
        <v>2626.01</v>
      </c>
      <c r="G2271" s="2">
        <f>SALES­_DATA[[#This Row],[SALES]]-SALES­_DATA[[#This Row],[cost price]]</f>
        <v>0</v>
      </c>
      <c r="H2271" s="4">
        <v>38311</v>
      </c>
      <c r="I2271" s="1" t="s">
        <v>681</v>
      </c>
      <c r="J2271" t="s">
        <v>25</v>
      </c>
      <c r="K2271">
        <v>4</v>
      </c>
      <c r="L2271" t="str">
        <f t="shared" si="70"/>
        <v>Qtr 4</v>
      </c>
      <c r="M2271" t="s">
        <v>681</v>
      </c>
      <c r="N2271">
        <v>2004</v>
      </c>
      <c r="O2271" t="s">
        <v>605</v>
      </c>
      <c r="P2271" s="2">
        <v>62</v>
      </c>
      <c r="Q2271" t="s">
        <v>653</v>
      </c>
      <c r="R2271" t="s">
        <v>403</v>
      </c>
      <c r="S2271" t="s">
        <v>404</v>
      </c>
      <c r="T2271" t="s">
        <v>405</v>
      </c>
      <c r="V2271" t="s">
        <v>48</v>
      </c>
      <c r="W2271" t="s">
        <v>687</v>
      </c>
      <c r="X2271" s="3">
        <v>75012</v>
      </c>
      <c r="Y2271" t="s">
        <v>41</v>
      </c>
      <c r="Z2271" t="s">
        <v>42</v>
      </c>
      <c r="AA2271" t="s">
        <v>406</v>
      </c>
      <c r="AB2271" t="s">
        <v>407</v>
      </c>
      <c r="AC2271" t="str">
        <f t="shared" si="71"/>
        <v>Bertrand Marie</v>
      </c>
      <c r="AD2271" t="s">
        <v>36</v>
      </c>
    </row>
    <row r="2272" spans="1:30" x14ac:dyDescent="0.4">
      <c r="A2272">
        <v>10350</v>
      </c>
      <c r="B2272">
        <v>27</v>
      </c>
      <c r="C2272" s="2">
        <v>100</v>
      </c>
      <c r="D2272" s="2">
        <f>SALES­_DATA[[#This Row],[PRICEEACH]]*SALES­_DATA[[#This Row],[QUANTITYORDERED]]</f>
        <v>2700</v>
      </c>
      <c r="E2272">
        <v>14</v>
      </c>
      <c r="F2272" s="2">
        <v>4406.3999999999996</v>
      </c>
      <c r="G2272" s="2">
        <f>SALES­_DATA[[#This Row],[SALES]]-SALES­_DATA[[#This Row],[cost price]]</f>
        <v>1706.3999999999996</v>
      </c>
      <c r="H2272" s="4">
        <v>38323</v>
      </c>
      <c r="I2272" s="1" t="s">
        <v>682</v>
      </c>
      <c r="J2272" t="s">
        <v>25</v>
      </c>
      <c r="K2272">
        <v>4</v>
      </c>
      <c r="L2272" t="str">
        <f t="shared" si="70"/>
        <v>Qtr 4</v>
      </c>
      <c r="M2272" t="s">
        <v>682</v>
      </c>
      <c r="N2272">
        <v>2004</v>
      </c>
      <c r="O2272" t="s">
        <v>605</v>
      </c>
      <c r="P2272" s="2">
        <v>62</v>
      </c>
      <c r="Q2272" t="s">
        <v>653</v>
      </c>
      <c r="R2272" t="s">
        <v>174</v>
      </c>
      <c r="S2272" t="s">
        <v>175</v>
      </c>
      <c r="T2272" t="s">
        <v>176</v>
      </c>
      <c r="V2272" t="s">
        <v>177</v>
      </c>
      <c r="W2272" t="s">
        <v>687</v>
      </c>
      <c r="X2272" s="3">
        <v>28034</v>
      </c>
      <c r="Y2272" t="s">
        <v>178</v>
      </c>
      <c r="Z2272" t="s">
        <v>42</v>
      </c>
      <c r="AA2272" t="s">
        <v>179</v>
      </c>
      <c r="AB2272" t="s">
        <v>180</v>
      </c>
      <c r="AC2272" t="str">
        <f t="shared" si="71"/>
        <v>Freyre Diego</v>
      </c>
      <c r="AD2272" t="s">
        <v>51</v>
      </c>
    </row>
    <row r="2273" spans="1:30" x14ac:dyDescent="0.4">
      <c r="A2273">
        <v>10359</v>
      </c>
      <c r="B2273">
        <v>22</v>
      </c>
      <c r="C2273" s="2">
        <v>100</v>
      </c>
      <c r="D2273" s="2">
        <f>SALES­_DATA[[#This Row],[PRICEEACH]]*SALES­_DATA[[#This Row],[QUANTITYORDERED]]</f>
        <v>2200</v>
      </c>
      <c r="E2273">
        <v>1</v>
      </c>
      <c r="F2273" s="2">
        <v>4301.22</v>
      </c>
      <c r="G2273" s="2">
        <f>SALES­_DATA[[#This Row],[SALES]]-SALES­_DATA[[#This Row],[cost price]]</f>
        <v>2101.2200000000003</v>
      </c>
      <c r="H2273" s="4">
        <v>38336</v>
      </c>
      <c r="I2273" s="1" t="s">
        <v>682</v>
      </c>
      <c r="J2273" t="s">
        <v>25</v>
      </c>
      <c r="K2273">
        <v>4</v>
      </c>
      <c r="L2273" t="str">
        <f t="shared" si="70"/>
        <v>Qtr 4</v>
      </c>
      <c r="M2273" t="s">
        <v>682</v>
      </c>
      <c r="N2273">
        <v>2004</v>
      </c>
      <c r="O2273" t="s">
        <v>605</v>
      </c>
      <c r="P2273" s="2">
        <v>62</v>
      </c>
      <c r="Q2273" t="s">
        <v>653</v>
      </c>
      <c r="R2273" t="s">
        <v>37</v>
      </c>
      <c r="S2273" t="s">
        <v>38</v>
      </c>
      <c r="T2273" t="s">
        <v>39</v>
      </c>
      <c r="V2273" t="s">
        <v>40</v>
      </c>
      <c r="W2273" t="s">
        <v>687</v>
      </c>
      <c r="X2273" s="3">
        <v>51100</v>
      </c>
      <c r="Y2273" t="s">
        <v>41</v>
      </c>
      <c r="Z2273" t="s">
        <v>42</v>
      </c>
      <c r="AA2273" t="s">
        <v>43</v>
      </c>
      <c r="AB2273" t="s">
        <v>44</v>
      </c>
      <c r="AC2273" t="str">
        <f t="shared" si="71"/>
        <v>Henriot Paul</v>
      </c>
      <c r="AD2273" t="s">
        <v>51</v>
      </c>
    </row>
    <row r="2274" spans="1:30" x14ac:dyDescent="0.4">
      <c r="A2274">
        <v>10371</v>
      </c>
      <c r="B2274">
        <v>30</v>
      </c>
      <c r="C2274" s="2">
        <v>99.55</v>
      </c>
      <c r="D2274" s="2">
        <f>SALES­_DATA[[#This Row],[PRICEEACH]]*SALES­_DATA[[#This Row],[QUANTITYORDERED]]</f>
        <v>2986.5</v>
      </c>
      <c r="E2274">
        <v>11</v>
      </c>
      <c r="F2274" s="2">
        <v>2986.5</v>
      </c>
      <c r="G2274" s="2">
        <f>SALES­_DATA[[#This Row],[SALES]]-SALES­_DATA[[#This Row],[cost price]]</f>
        <v>0</v>
      </c>
      <c r="H2274" s="4">
        <v>38375</v>
      </c>
      <c r="I2274" s="1" t="s">
        <v>675</v>
      </c>
      <c r="J2274" t="s">
        <v>25</v>
      </c>
      <c r="K2274">
        <v>1</v>
      </c>
      <c r="L2274" t="str">
        <f t="shared" si="70"/>
        <v>Qtr 1</v>
      </c>
      <c r="M2274" t="s">
        <v>675</v>
      </c>
      <c r="N2274">
        <v>2005</v>
      </c>
      <c r="O2274" t="s">
        <v>605</v>
      </c>
      <c r="P2274" s="2">
        <v>62</v>
      </c>
      <c r="Q2274" t="s">
        <v>653</v>
      </c>
      <c r="R2274" t="s">
        <v>272</v>
      </c>
      <c r="S2274">
        <v>4155551450</v>
      </c>
      <c r="T2274" t="s">
        <v>273</v>
      </c>
      <c r="V2274" t="s">
        <v>274</v>
      </c>
      <c r="W2274" t="s">
        <v>55</v>
      </c>
      <c r="X2274" s="3">
        <v>97562</v>
      </c>
      <c r="Y2274" t="s">
        <v>32</v>
      </c>
      <c r="Z2274" t="s">
        <v>33</v>
      </c>
      <c r="AA2274" t="s">
        <v>275</v>
      </c>
      <c r="AB2274" t="s">
        <v>276</v>
      </c>
      <c r="AC2274" t="str">
        <f t="shared" si="71"/>
        <v>Nelson Valarie</v>
      </c>
      <c r="AD2274" t="s">
        <v>36</v>
      </c>
    </row>
    <row r="2275" spans="1:30" x14ac:dyDescent="0.4">
      <c r="A2275">
        <v>10383</v>
      </c>
      <c r="B2275">
        <v>44</v>
      </c>
      <c r="C2275" s="2">
        <v>36.07</v>
      </c>
      <c r="D2275" s="2">
        <f>SALES­_DATA[[#This Row],[PRICEEACH]]*SALES­_DATA[[#This Row],[QUANTITYORDERED]]</f>
        <v>1587.08</v>
      </c>
      <c r="E2275">
        <v>8</v>
      </c>
      <c r="F2275" s="2">
        <v>1587.08</v>
      </c>
      <c r="G2275" s="2">
        <f>SALES­_DATA[[#This Row],[SALES]]-SALES­_DATA[[#This Row],[cost price]]</f>
        <v>0</v>
      </c>
      <c r="H2275" s="4">
        <v>38405</v>
      </c>
      <c r="I2275" s="1" t="s">
        <v>676</v>
      </c>
      <c r="J2275" t="s">
        <v>25</v>
      </c>
      <c r="K2275">
        <v>1</v>
      </c>
      <c r="L2275" t="str">
        <f t="shared" si="70"/>
        <v>Qtr 1</v>
      </c>
      <c r="M2275" t="s">
        <v>676</v>
      </c>
      <c r="N2275">
        <v>2005</v>
      </c>
      <c r="O2275" t="s">
        <v>605</v>
      </c>
      <c r="P2275" s="2">
        <v>62</v>
      </c>
      <c r="Q2275" t="s">
        <v>653</v>
      </c>
      <c r="R2275" t="s">
        <v>174</v>
      </c>
      <c r="S2275" t="s">
        <v>175</v>
      </c>
      <c r="T2275" t="s">
        <v>176</v>
      </c>
      <c r="V2275" t="s">
        <v>177</v>
      </c>
      <c r="W2275" t="s">
        <v>687</v>
      </c>
      <c r="X2275" s="3">
        <v>28034</v>
      </c>
      <c r="Y2275" t="s">
        <v>178</v>
      </c>
      <c r="Z2275" t="s">
        <v>42</v>
      </c>
      <c r="AA2275" t="s">
        <v>179</v>
      </c>
      <c r="AB2275" t="s">
        <v>180</v>
      </c>
      <c r="AC2275" t="str">
        <f t="shared" si="71"/>
        <v>Freyre Diego</v>
      </c>
      <c r="AD2275" t="s">
        <v>36</v>
      </c>
    </row>
    <row r="2276" spans="1:30" x14ac:dyDescent="0.4">
      <c r="A2276">
        <v>10394</v>
      </c>
      <c r="B2276">
        <v>30</v>
      </c>
      <c r="C2276" s="2">
        <v>60.28</v>
      </c>
      <c r="D2276" s="2">
        <f>SALES­_DATA[[#This Row],[PRICEEACH]]*SALES­_DATA[[#This Row],[QUANTITYORDERED]]</f>
        <v>1808.4</v>
      </c>
      <c r="E2276">
        <v>4</v>
      </c>
      <c r="F2276" s="2">
        <v>1808.4</v>
      </c>
      <c r="G2276" s="2">
        <f>SALES­_DATA[[#This Row],[SALES]]-SALES­_DATA[[#This Row],[cost price]]</f>
        <v>0</v>
      </c>
      <c r="H2276" s="4">
        <v>38426</v>
      </c>
      <c r="I2276" s="1" t="s">
        <v>686</v>
      </c>
      <c r="J2276" t="s">
        <v>25</v>
      </c>
      <c r="K2276">
        <v>1</v>
      </c>
      <c r="L2276" t="str">
        <f t="shared" si="70"/>
        <v>Qtr 1</v>
      </c>
      <c r="M2276" t="s">
        <v>686</v>
      </c>
      <c r="N2276">
        <v>2005</v>
      </c>
      <c r="O2276" t="s">
        <v>605</v>
      </c>
      <c r="P2276" s="2">
        <v>62</v>
      </c>
      <c r="Q2276" t="s">
        <v>653</v>
      </c>
      <c r="R2276" t="s">
        <v>174</v>
      </c>
      <c r="S2276" t="s">
        <v>175</v>
      </c>
      <c r="T2276" t="s">
        <v>176</v>
      </c>
      <c r="V2276" t="s">
        <v>177</v>
      </c>
      <c r="W2276" t="s">
        <v>687</v>
      </c>
      <c r="X2276" s="3">
        <v>28034</v>
      </c>
      <c r="Y2276" t="s">
        <v>178</v>
      </c>
      <c r="Z2276" t="s">
        <v>42</v>
      </c>
      <c r="AA2276" t="s">
        <v>179</v>
      </c>
      <c r="AB2276" t="s">
        <v>180</v>
      </c>
      <c r="AC2276" t="str">
        <f t="shared" si="71"/>
        <v>Freyre Diego</v>
      </c>
      <c r="AD2276" t="s">
        <v>36</v>
      </c>
    </row>
    <row r="2277" spans="1:30" x14ac:dyDescent="0.4">
      <c r="A2277">
        <v>10413</v>
      </c>
      <c r="B2277">
        <v>24</v>
      </c>
      <c r="C2277" s="2">
        <v>49.71</v>
      </c>
      <c r="D2277" s="2">
        <f>SALES­_DATA[[#This Row],[PRICEEACH]]*SALES­_DATA[[#This Row],[QUANTITYORDERED]]</f>
        <v>1193.04</v>
      </c>
      <c r="E2277">
        <v>6</v>
      </c>
      <c r="F2277" s="2">
        <v>1193.04</v>
      </c>
      <c r="G2277" s="2">
        <f>SALES­_DATA[[#This Row],[SALES]]-SALES­_DATA[[#This Row],[cost price]]</f>
        <v>0</v>
      </c>
      <c r="H2277" s="4">
        <v>38477</v>
      </c>
      <c r="I2277" s="1" t="s">
        <v>677</v>
      </c>
      <c r="J2277" t="s">
        <v>25</v>
      </c>
      <c r="K2277">
        <v>2</v>
      </c>
      <c r="L2277" t="str">
        <f t="shared" si="70"/>
        <v>Qtr 2</v>
      </c>
      <c r="M2277" t="s">
        <v>677</v>
      </c>
      <c r="N2277">
        <v>2005</v>
      </c>
      <c r="O2277" t="s">
        <v>605</v>
      </c>
      <c r="P2277" s="2">
        <v>62</v>
      </c>
      <c r="Q2277" t="s">
        <v>653</v>
      </c>
      <c r="R2277" t="s">
        <v>109</v>
      </c>
      <c r="S2277">
        <v>2035552570</v>
      </c>
      <c r="T2277" t="s">
        <v>110</v>
      </c>
      <c r="V2277" t="s">
        <v>111</v>
      </c>
      <c r="W2277" t="s">
        <v>112</v>
      </c>
      <c r="X2277" s="3">
        <v>97562</v>
      </c>
      <c r="Y2277" t="s">
        <v>32</v>
      </c>
      <c r="Z2277" t="s">
        <v>33</v>
      </c>
      <c r="AA2277" t="s">
        <v>113</v>
      </c>
      <c r="AB2277" t="s">
        <v>57</v>
      </c>
      <c r="AC2277" t="str">
        <f t="shared" si="71"/>
        <v>King Julie</v>
      </c>
      <c r="AD2277" t="s">
        <v>36</v>
      </c>
    </row>
    <row r="2278" spans="1:30" x14ac:dyDescent="0.4">
      <c r="A2278">
        <v>10103</v>
      </c>
      <c r="B2278">
        <v>45</v>
      </c>
      <c r="C2278" s="2">
        <v>75.63</v>
      </c>
      <c r="D2278" s="2">
        <f>SALES­_DATA[[#This Row],[PRICEEACH]]*SALES­_DATA[[#This Row],[QUANTITYORDERED]]</f>
        <v>3403.35</v>
      </c>
      <c r="E2278">
        <v>7</v>
      </c>
      <c r="F2278" s="2">
        <v>3403.35</v>
      </c>
      <c r="G2278" s="2">
        <f>SALES­_DATA[[#This Row],[SALES]]-SALES­_DATA[[#This Row],[cost price]]</f>
        <v>0</v>
      </c>
      <c r="H2278" s="4">
        <v>37650</v>
      </c>
      <c r="I2278" s="1" t="s">
        <v>675</v>
      </c>
      <c r="J2278" t="s">
        <v>25</v>
      </c>
      <c r="K2278">
        <v>1</v>
      </c>
      <c r="L2278" t="str">
        <f t="shared" si="70"/>
        <v>Qtr 1</v>
      </c>
      <c r="M2278" t="s">
        <v>675</v>
      </c>
      <c r="N2278">
        <v>2003</v>
      </c>
      <c r="O2278" t="s">
        <v>504</v>
      </c>
      <c r="P2278" s="2">
        <v>64</v>
      </c>
      <c r="Q2278" t="s">
        <v>654</v>
      </c>
      <c r="R2278" t="s">
        <v>133</v>
      </c>
      <c r="S2278" t="s">
        <v>134</v>
      </c>
      <c r="T2278" t="s">
        <v>135</v>
      </c>
      <c r="V2278" t="s">
        <v>136</v>
      </c>
      <c r="W2278" t="s">
        <v>687</v>
      </c>
      <c r="X2278" s="3">
        <v>4110</v>
      </c>
      <c r="Y2278" t="s">
        <v>78</v>
      </c>
      <c r="Z2278" t="s">
        <v>42</v>
      </c>
      <c r="AA2278" t="s">
        <v>137</v>
      </c>
      <c r="AB2278" t="s">
        <v>138</v>
      </c>
      <c r="AC2278" t="str">
        <f t="shared" si="71"/>
        <v>Bergulfsen Jonas</v>
      </c>
      <c r="AD2278" t="s">
        <v>51</v>
      </c>
    </row>
    <row r="2279" spans="1:30" x14ac:dyDescent="0.4">
      <c r="A2279">
        <v>10113</v>
      </c>
      <c r="B2279">
        <v>23</v>
      </c>
      <c r="C2279" s="2">
        <v>68.52</v>
      </c>
      <c r="D2279" s="2">
        <f>SALES­_DATA[[#This Row],[PRICEEACH]]*SALES­_DATA[[#This Row],[QUANTITYORDERED]]</f>
        <v>1575.9599999999998</v>
      </c>
      <c r="E2279">
        <v>1</v>
      </c>
      <c r="F2279" s="2">
        <v>1575.96</v>
      </c>
      <c r="G2279" s="2">
        <f>SALES­_DATA[[#This Row],[SALES]]-SALES­_DATA[[#This Row],[cost price]]</f>
        <v>0</v>
      </c>
      <c r="H2279" s="4">
        <v>37706</v>
      </c>
      <c r="I2279" s="1" t="s">
        <v>686</v>
      </c>
      <c r="J2279" t="s">
        <v>25</v>
      </c>
      <c r="K2279">
        <v>1</v>
      </c>
      <c r="L2279" t="str">
        <f t="shared" si="70"/>
        <v>Qtr 1</v>
      </c>
      <c r="M2279" t="s">
        <v>686</v>
      </c>
      <c r="N2279">
        <v>2003</v>
      </c>
      <c r="O2279" t="s">
        <v>504</v>
      </c>
      <c r="P2279" s="2">
        <v>64</v>
      </c>
      <c r="Q2279" t="s">
        <v>654</v>
      </c>
      <c r="R2279" t="s">
        <v>272</v>
      </c>
      <c r="S2279">
        <v>4155551450</v>
      </c>
      <c r="T2279" t="s">
        <v>273</v>
      </c>
      <c r="V2279" t="s">
        <v>274</v>
      </c>
      <c r="W2279" t="s">
        <v>55</v>
      </c>
      <c r="X2279" s="3">
        <v>97562</v>
      </c>
      <c r="Y2279" t="s">
        <v>32</v>
      </c>
      <c r="Z2279" t="s">
        <v>33</v>
      </c>
      <c r="AA2279" t="s">
        <v>275</v>
      </c>
      <c r="AB2279" t="s">
        <v>276</v>
      </c>
      <c r="AC2279" t="str">
        <f t="shared" si="71"/>
        <v>Nelson Valarie</v>
      </c>
      <c r="AD2279" t="s">
        <v>36</v>
      </c>
    </row>
    <row r="2280" spans="1:30" x14ac:dyDescent="0.4">
      <c r="A2280">
        <v>10126</v>
      </c>
      <c r="B2280">
        <v>26</v>
      </c>
      <c r="C2280" s="2">
        <v>62.7</v>
      </c>
      <c r="D2280" s="2">
        <f>SALES­_DATA[[#This Row],[PRICEEACH]]*SALES­_DATA[[#This Row],[QUANTITYORDERED]]</f>
        <v>1630.2</v>
      </c>
      <c r="E2280">
        <v>7</v>
      </c>
      <c r="F2280" s="2">
        <v>1630.2</v>
      </c>
      <c r="G2280" s="2">
        <f>SALES­_DATA[[#This Row],[SALES]]-SALES­_DATA[[#This Row],[cost price]]</f>
        <v>0</v>
      </c>
      <c r="H2280" s="4">
        <v>37769</v>
      </c>
      <c r="I2280" s="1" t="s">
        <v>677</v>
      </c>
      <c r="J2280" t="s">
        <v>25</v>
      </c>
      <c r="K2280">
        <v>2</v>
      </c>
      <c r="L2280" t="str">
        <f t="shared" si="70"/>
        <v>Qtr 2</v>
      </c>
      <c r="M2280" t="s">
        <v>677</v>
      </c>
      <c r="N2280">
        <v>2003</v>
      </c>
      <c r="O2280" t="s">
        <v>504</v>
      </c>
      <c r="P2280" s="2">
        <v>64</v>
      </c>
      <c r="Q2280" t="s">
        <v>654</v>
      </c>
      <c r="R2280" t="s">
        <v>191</v>
      </c>
      <c r="S2280" t="s">
        <v>192</v>
      </c>
      <c r="T2280" t="s">
        <v>193</v>
      </c>
      <c r="V2280" t="s">
        <v>177</v>
      </c>
      <c r="W2280" t="s">
        <v>687</v>
      </c>
      <c r="X2280" s="3">
        <v>28023</v>
      </c>
      <c r="Y2280" t="s">
        <v>178</v>
      </c>
      <c r="Z2280" t="s">
        <v>42</v>
      </c>
      <c r="AA2280" t="s">
        <v>194</v>
      </c>
      <c r="AB2280" t="s">
        <v>195</v>
      </c>
      <c r="AC2280" t="str">
        <f t="shared" si="71"/>
        <v>Sommer Mart¡n</v>
      </c>
      <c r="AD2280" t="s">
        <v>36</v>
      </c>
    </row>
    <row r="2281" spans="1:30" x14ac:dyDescent="0.4">
      <c r="A2281">
        <v>10140</v>
      </c>
      <c r="B2281">
        <v>28</v>
      </c>
      <c r="C2281" s="2">
        <v>60.76</v>
      </c>
      <c r="D2281" s="2">
        <f>SALES­_DATA[[#This Row],[PRICEEACH]]*SALES­_DATA[[#This Row],[QUANTITYORDERED]]</f>
        <v>1701.28</v>
      </c>
      <c r="E2281">
        <v>7</v>
      </c>
      <c r="F2281" s="2">
        <v>1701.28</v>
      </c>
      <c r="G2281" s="2">
        <f>SALES­_DATA[[#This Row],[SALES]]-SALES­_DATA[[#This Row],[cost price]]</f>
        <v>0</v>
      </c>
      <c r="H2281" s="4">
        <v>37826</v>
      </c>
      <c r="I2281" s="1" t="s">
        <v>678</v>
      </c>
      <c r="J2281" t="s">
        <v>25</v>
      </c>
      <c r="K2281">
        <v>3</v>
      </c>
      <c r="L2281" t="str">
        <f t="shared" si="70"/>
        <v>Qtr 3</v>
      </c>
      <c r="M2281" t="s">
        <v>678</v>
      </c>
      <c r="N2281">
        <v>2003</v>
      </c>
      <c r="O2281" t="s">
        <v>504</v>
      </c>
      <c r="P2281" s="2">
        <v>64</v>
      </c>
      <c r="Q2281" t="s">
        <v>654</v>
      </c>
      <c r="R2281" t="s">
        <v>62</v>
      </c>
      <c r="S2281">
        <v>6505556809</v>
      </c>
      <c r="T2281" t="s">
        <v>63</v>
      </c>
      <c r="V2281" t="s">
        <v>64</v>
      </c>
      <c r="W2281" t="s">
        <v>55</v>
      </c>
      <c r="X2281" s="3">
        <v>94217</v>
      </c>
      <c r="Y2281" t="s">
        <v>32</v>
      </c>
      <c r="Z2281" t="s">
        <v>33</v>
      </c>
      <c r="AA2281" t="s">
        <v>65</v>
      </c>
      <c r="AB2281" t="s">
        <v>66</v>
      </c>
      <c r="AC2281" t="str">
        <f t="shared" si="71"/>
        <v>Hirano Juri</v>
      </c>
      <c r="AD2281" t="s">
        <v>36</v>
      </c>
    </row>
    <row r="2282" spans="1:30" x14ac:dyDescent="0.4">
      <c r="A2282">
        <v>10150</v>
      </c>
      <c r="B2282">
        <v>49</v>
      </c>
      <c r="C2282" s="2">
        <v>58.18</v>
      </c>
      <c r="D2282" s="2">
        <f>SALES­_DATA[[#This Row],[PRICEEACH]]*SALES­_DATA[[#This Row],[QUANTITYORDERED]]</f>
        <v>2850.82</v>
      </c>
      <c r="E2282">
        <v>4</v>
      </c>
      <c r="F2282" s="2">
        <v>2850.82</v>
      </c>
      <c r="G2282" s="2">
        <f>SALES­_DATA[[#This Row],[SALES]]-SALES­_DATA[[#This Row],[cost price]]</f>
        <v>0</v>
      </c>
      <c r="H2282" s="4">
        <v>37883</v>
      </c>
      <c r="I2282" s="1" t="s">
        <v>685</v>
      </c>
      <c r="J2282" t="s">
        <v>25</v>
      </c>
      <c r="K2282">
        <v>3</v>
      </c>
      <c r="L2282" t="str">
        <f t="shared" si="70"/>
        <v>Qtr 3</v>
      </c>
      <c r="M2282" t="s">
        <v>685</v>
      </c>
      <c r="N2282">
        <v>2003</v>
      </c>
      <c r="O2282" t="s">
        <v>504</v>
      </c>
      <c r="P2282" s="2">
        <v>64</v>
      </c>
      <c r="Q2282" t="s">
        <v>654</v>
      </c>
      <c r="R2282" t="s">
        <v>196</v>
      </c>
      <c r="S2282" t="s">
        <v>197</v>
      </c>
      <c r="T2282" t="s">
        <v>198</v>
      </c>
      <c r="V2282" t="s">
        <v>199</v>
      </c>
      <c r="W2282" t="s">
        <v>687</v>
      </c>
      <c r="X2282" s="3">
        <v>79903</v>
      </c>
      <c r="Y2282" t="s">
        <v>199</v>
      </c>
      <c r="Z2282" t="s">
        <v>200</v>
      </c>
      <c r="AA2282" t="s">
        <v>201</v>
      </c>
      <c r="AB2282" t="s">
        <v>202</v>
      </c>
      <c r="AC2282" t="str">
        <f t="shared" si="71"/>
        <v>Natividad Eric</v>
      </c>
      <c r="AD2282" t="s">
        <v>36</v>
      </c>
    </row>
    <row r="2283" spans="1:30" x14ac:dyDescent="0.4">
      <c r="A2283">
        <v>10164</v>
      </c>
      <c r="B2283">
        <v>49</v>
      </c>
      <c r="C2283" s="2">
        <v>54.94</v>
      </c>
      <c r="D2283" s="2">
        <f>SALES­_DATA[[#This Row],[PRICEEACH]]*SALES­_DATA[[#This Row],[QUANTITYORDERED]]</f>
        <v>2692.06</v>
      </c>
      <c r="E2283">
        <v>5</v>
      </c>
      <c r="F2283" s="2">
        <v>2692.06</v>
      </c>
      <c r="G2283" s="2">
        <f>SALES­_DATA[[#This Row],[SALES]]-SALES­_DATA[[#This Row],[cost price]]</f>
        <v>0</v>
      </c>
      <c r="H2283" s="4">
        <v>37915</v>
      </c>
      <c r="I2283" s="1" t="s">
        <v>680</v>
      </c>
      <c r="J2283" t="s">
        <v>408</v>
      </c>
      <c r="K2283">
        <v>4</v>
      </c>
      <c r="L2283" t="str">
        <f t="shared" si="70"/>
        <v>Qtr 4</v>
      </c>
      <c r="M2283" t="s">
        <v>680</v>
      </c>
      <c r="N2283">
        <v>2003</v>
      </c>
      <c r="O2283" t="s">
        <v>504</v>
      </c>
      <c r="P2283" s="2">
        <v>64</v>
      </c>
      <c r="Q2283" t="s">
        <v>654</v>
      </c>
      <c r="R2283" t="s">
        <v>409</v>
      </c>
      <c r="S2283" t="s">
        <v>410</v>
      </c>
      <c r="T2283" t="s">
        <v>411</v>
      </c>
      <c r="V2283" t="s">
        <v>412</v>
      </c>
      <c r="W2283" t="s">
        <v>687</v>
      </c>
      <c r="X2283" s="3">
        <v>8010</v>
      </c>
      <c r="Y2283" t="s">
        <v>148</v>
      </c>
      <c r="Z2283" t="s">
        <v>42</v>
      </c>
      <c r="AA2283" t="s">
        <v>413</v>
      </c>
      <c r="AB2283" t="s">
        <v>414</v>
      </c>
      <c r="AC2283" t="str">
        <f t="shared" si="71"/>
        <v>Mendel Roland</v>
      </c>
      <c r="AD2283" t="s">
        <v>36</v>
      </c>
    </row>
    <row r="2284" spans="1:30" x14ac:dyDescent="0.4">
      <c r="A2284">
        <v>10175</v>
      </c>
      <c r="B2284">
        <v>29</v>
      </c>
      <c r="C2284" s="2">
        <v>74.98</v>
      </c>
      <c r="D2284" s="2">
        <f>SALES­_DATA[[#This Row],[PRICEEACH]]*SALES­_DATA[[#This Row],[QUANTITYORDERED]]</f>
        <v>2174.42</v>
      </c>
      <c r="E2284">
        <v>12</v>
      </c>
      <c r="F2284" s="2">
        <v>2174.42</v>
      </c>
      <c r="G2284" s="2">
        <f>SALES­_DATA[[#This Row],[SALES]]-SALES­_DATA[[#This Row],[cost price]]</f>
        <v>0</v>
      </c>
      <c r="H2284" s="4">
        <v>37931</v>
      </c>
      <c r="I2284" s="1" t="s">
        <v>681</v>
      </c>
      <c r="J2284" t="s">
        <v>25</v>
      </c>
      <c r="K2284">
        <v>4</v>
      </c>
      <c r="L2284" t="str">
        <f t="shared" si="70"/>
        <v>Qtr 4</v>
      </c>
      <c r="M2284" t="s">
        <v>681</v>
      </c>
      <c r="N2284">
        <v>2003</v>
      </c>
      <c r="O2284" t="s">
        <v>504</v>
      </c>
      <c r="P2284" s="2">
        <v>64</v>
      </c>
      <c r="Q2284" t="s">
        <v>654</v>
      </c>
      <c r="R2284" t="s">
        <v>329</v>
      </c>
      <c r="S2284" t="s">
        <v>330</v>
      </c>
      <c r="T2284" t="s">
        <v>331</v>
      </c>
      <c r="V2284" t="s">
        <v>332</v>
      </c>
      <c r="W2284" t="s">
        <v>687</v>
      </c>
      <c r="X2284" s="3" t="s">
        <v>333</v>
      </c>
      <c r="Y2284" t="s">
        <v>170</v>
      </c>
      <c r="Z2284" t="s">
        <v>42</v>
      </c>
      <c r="AA2284" t="s">
        <v>61</v>
      </c>
      <c r="AB2284" t="s">
        <v>334</v>
      </c>
      <c r="AC2284" t="str">
        <f t="shared" si="71"/>
        <v>Brown Ann</v>
      </c>
      <c r="AD2284" t="s">
        <v>36</v>
      </c>
    </row>
    <row r="2285" spans="1:30" x14ac:dyDescent="0.4">
      <c r="A2285">
        <v>10183</v>
      </c>
      <c r="B2285">
        <v>49</v>
      </c>
      <c r="C2285" s="2">
        <v>64.64</v>
      </c>
      <c r="D2285" s="2">
        <f>SALES­_DATA[[#This Row],[PRICEEACH]]*SALES­_DATA[[#This Row],[QUANTITYORDERED]]</f>
        <v>3167.36</v>
      </c>
      <c r="E2285">
        <v>4</v>
      </c>
      <c r="F2285" s="2">
        <v>3167.36</v>
      </c>
      <c r="G2285" s="2">
        <f>SALES­_DATA[[#This Row],[SALES]]-SALES­_DATA[[#This Row],[cost price]]</f>
        <v>0</v>
      </c>
      <c r="H2285" s="4">
        <v>37938</v>
      </c>
      <c r="I2285" s="1" t="s">
        <v>681</v>
      </c>
      <c r="J2285" t="s">
        <v>25</v>
      </c>
      <c r="K2285">
        <v>4</v>
      </c>
      <c r="L2285" t="str">
        <f t="shared" si="70"/>
        <v>Qtr 4</v>
      </c>
      <c r="M2285" t="s">
        <v>681</v>
      </c>
      <c r="N2285">
        <v>2003</v>
      </c>
      <c r="O2285" t="s">
        <v>504</v>
      </c>
      <c r="P2285" s="2">
        <v>64</v>
      </c>
      <c r="Q2285" t="s">
        <v>654</v>
      </c>
      <c r="R2285" t="s">
        <v>214</v>
      </c>
      <c r="S2285">
        <v>2155554695</v>
      </c>
      <c r="T2285" t="s">
        <v>215</v>
      </c>
      <c r="V2285" t="s">
        <v>216</v>
      </c>
      <c r="W2285" t="s">
        <v>142</v>
      </c>
      <c r="X2285" s="3">
        <v>71270</v>
      </c>
      <c r="Y2285" t="s">
        <v>32</v>
      </c>
      <c r="Z2285" t="s">
        <v>33</v>
      </c>
      <c r="AA2285" t="s">
        <v>217</v>
      </c>
      <c r="AB2285" t="s">
        <v>218</v>
      </c>
      <c r="AC2285" t="str">
        <f t="shared" si="71"/>
        <v>Cervantes Francisca</v>
      </c>
      <c r="AD2285" t="s">
        <v>51</v>
      </c>
    </row>
    <row r="2286" spans="1:30" x14ac:dyDescent="0.4">
      <c r="A2286">
        <v>10194</v>
      </c>
      <c r="B2286">
        <v>39</v>
      </c>
      <c r="C2286" s="2">
        <v>54.94</v>
      </c>
      <c r="D2286" s="2">
        <f>SALES­_DATA[[#This Row],[PRICEEACH]]*SALES­_DATA[[#This Row],[QUANTITYORDERED]]</f>
        <v>2142.66</v>
      </c>
      <c r="E2286">
        <v>7</v>
      </c>
      <c r="F2286" s="2">
        <v>2142.66</v>
      </c>
      <c r="G2286" s="2">
        <f>SALES­_DATA[[#This Row],[SALES]]-SALES­_DATA[[#This Row],[cost price]]</f>
        <v>0</v>
      </c>
      <c r="H2286" s="4">
        <v>37950</v>
      </c>
      <c r="I2286" s="1" t="s">
        <v>681</v>
      </c>
      <c r="J2286" t="s">
        <v>25</v>
      </c>
      <c r="K2286">
        <v>4</v>
      </c>
      <c r="L2286" t="str">
        <f t="shared" si="70"/>
        <v>Qtr 4</v>
      </c>
      <c r="M2286" t="s">
        <v>681</v>
      </c>
      <c r="N2286">
        <v>2003</v>
      </c>
      <c r="O2286" t="s">
        <v>504</v>
      </c>
      <c r="P2286" s="2">
        <v>64</v>
      </c>
      <c r="Q2286" t="s">
        <v>654</v>
      </c>
      <c r="R2286" t="s">
        <v>219</v>
      </c>
      <c r="S2286" t="s">
        <v>220</v>
      </c>
      <c r="T2286" t="s">
        <v>221</v>
      </c>
      <c r="V2286" t="s">
        <v>222</v>
      </c>
      <c r="W2286" t="s">
        <v>687</v>
      </c>
      <c r="X2286" s="3">
        <v>69004</v>
      </c>
      <c r="Y2286" t="s">
        <v>41</v>
      </c>
      <c r="Z2286" t="s">
        <v>42</v>
      </c>
      <c r="AA2286" t="s">
        <v>223</v>
      </c>
      <c r="AB2286" t="s">
        <v>224</v>
      </c>
      <c r="AC2286" t="str">
        <f t="shared" si="71"/>
        <v>Saveley Mary</v>
      </c>
      <c r="AD2286" t="s">
        <v>36</v>
      </c>
    </row>
    <row r="2287" spans="1:30" x14ac:dyDescent="0.4">
      <c r="A2287">
        <v>10206</v>
      </c>
      <c r="B2287">
        <v>36</v>
      </c>
      <c r="C2287" s="2">
        <v>58.82</v>
      </c>
      <c r="D2287" s="2">
        <f>SALES­_DATA[[#This Row],[PRICEEACH]]*SALES­_DATA[[#This Row],[QUANTITYORDERED]]</f>
        <v>2117.52</v>
      </c>
      <c r="E2287">
        <v>2</v>
      </c>
      <c r="F2287" s="2">
        <v>2117.52</v>
      </c>
      <c r="G2287" s="2">
        <f>SALES­_DATA[[#This Row],[SALES]]-SALES­_DATA[[#This Row],[cost price]]</f>
        <v>0</v>
      </c>
      <c r="H2287" s="4">
        <v>37960</v>
      </c>
      <c r="I2287" s="1" t="s">
        <v>682</v>
      </c>
      <c r="J2287" t="s">
        <v>25</v>
      </c>
      <c r="K2287">
        <v>4</v>
      </c>
      <c r="L2287" t="str">
        <f t="shared" si="70"/>
        <v>Qtr 4</v>
      </c>
      <c r="M2287" t="s">
        <v>682</v>
      </c>
      <c r="N2287">
        <v>2003</v>
      </c>
      <c r="O2287" t="s">
        <v>504</v>
      </c>
      <c r="P2287" s="2">
        <v>64</v>
      </c>
      <c r="Q2287" t="s">
        <v>654</v>
      </c>
      <c r="R2287" t="s">
        <v>225</v>
      </c>
      <c r="S2287" t="s">
        <v>226</v>
      </c>
      <c r="T2287" t="s">
        <v>227</v>
      </c>
      <c r="V2287" t="s">
        <v>228</v>
      </c>
      <c r="W2287" t="s">
        <v>229</v>
      </c>
      <c r="X2287" s="3" t="s">
        <v>230</v>
      </c>
      <c r="Y2287" t="s">
        <v>231</v>
      </c>
      <c r="Z2287" t="s">
        <v>33</v>
      </c>
      <c r="AA2287" t="s">
        <v>232</v>
      </c>
      <c r="AB2287" t="s">
        <v>233</v>
      </c>
      <c r="AC2287" t="str">
        <f t="shared" si="71"/>
        <v>Tannamuri Yoshi</v>
      </c>
      <c r="AD2287" t="s">
        <v>36</v>
      </c>
    </row>
    <row r="2288" spans="1:30" x14ac:dyDescent="0.4">
      <c r="A2288">
        <v>10217</v>
      </c>
      <c r="B2288">
        <v>39</v>
      </c>
      <c r="C2288" s="2">
        <v>62.05</v>
      </c>
      <c r="D2288" s="2">
        <f>SALES­_DATA[[#This Row],[PRICEEACH]]*SALES­_DATA[[#This Row],[QUANTITYORDERED]]</f>
        <v>2419.9499999999998</v>
      </c>
      <c r="E2288">
        <v>7</v>
      </c>
      <c r="F2288" s="2">
        <v>2419.9499999999998</v>
      </c>
      <c r="G2288" s="2">
        <f>SALES­_DATA[[#This Row],[SALES]]-SALES­_DATA[[#This Row],[cost price]]</f>
        <v>0</v>
      </c>
      <c r="H2288" s="4">
        <v>38021</v>
      </c>
      <c r="I2288" s="1" t="s">
        <v>676</v>
      </c>
      <c r="J2288" t="s">
        <v>25</v>
      </c>
      <c r="K2288">
        <v>1</v>
      </c>
      <c r="L2288" t="str">
        <f t="shared" si="70"/>
        <v>Qtr 1</v>
      </c>
      <c r="M2288" t="s">
        <v>676</v>
      </c>
      <c r="N2288">
        <v>2004</v>
      </c>
      <c r="O2288" t="s">
        <v>504</v>
      </c>
      <c r="P2288" s="2">
        <v>64</v>
      </c>
      <c r="Q2288" t="s">
        <v>654</v>
      </c>
      <c r="R2288" t="s">
        <v>418</v>
      </c>
      <c r="S2288" t="s">
        <v>419</v>
      </c>
      <c r="T2288" t="s">
        <v>420</v>
      </c>
      <c r="U2288" t="s">
        <v>421</v>
      </c>
      <c r="V2288" t="s">
        <v>199</v>
      </c>
      <c r="W2288" t="s">
        <v>687</v>
      </c>
      <c r="X2288" s="3">
        <v>69045</v>
      </c>
      <c r="Y2288" t="s">
        <v>199</v>
      </c>
      <c r="Z2288" t="s">
        <v>96</v>
      </c>
      <c r="AA2288" t="s">
        <v>422</v>
      </c>
      <c r="AB2288" t="s">
        <v>423</v>
      </c>
      <c r="AC2288" t="str">
        <f t="shared" si="71"/>
        <v>Victorino Wendy</v>
      </c>
      <c r="AD2288" t="s">
        <v>36</v>
      </c>
    </row>
    <row r="2289" spans="1:30" x14ac:dyDescent="0.4">
      <c r="A2289">
        <v>10229</v>
      </c>
      <c r="B2289">
        <v>30</v>
      </c>
      <c r="C2289" s="2">
        <v>73.040000000000006</v>
      </c>
      <c r="D2289" s="2">
        <f>SALES­_DATA[[#This Row],[PRICEEACH]]*SALES­_DATA[[#This Row],[QUANTITYORDERED]]</f>
        <v>2191.2000000000003</v>
      </c>
      <c r="E2289">
        <v>12</v>
      </c>
      <c r="F2289" s="2">
        <v>2191.1999999999998</v>
      </c>
      <c r="G2289" s="2">
        <f>SALES­_DATA[[#This Row],[SALES]]-SALES­_DATA[[#This Row],[cost price]]</f>
        <v>0</v>
      </c>
      <c r="H2289" s="4">
        <v>38057</v>
      </c>
      <c r="I2289" s="1" t="s">
        <v>686</v>
      </c>
      <c r="J2289" t="s">
        <v>25</v>
      </c>
      <c r="K2289">
        <v>1</v>
      </c>
      <c r="L2289" t="str">
        <f t="shared" si="70"/>
        <v>Qtr 1</v>
      </c>
      <c r="M2289" t="s">
        <v>686</v>
      </c>
      <c r="N2289">
        <v>2004</v>
      </c>
      <c r="O2289" t="s">
        <v>504</v>
      </c>
      <c r="P2289" s="2">
        <v>64</v>
      </c>
      <c r="Q2289" t="s">
        <v>654</v>
      </c>
      <c r="R2289" t="s">
        <v>272</v>
      </c>
      <c r="S2289">
        <v>4155551450</v>
      </c>
      <c r="T2289" t="s">
        <v>273</v>
      </c>
      <c r="V2289" t="s">
        <v>274</v>
      </c>
      <c r="W2289" t="s">
        <v>55</v>
      </c>
      <c r="X2289" s="3">
        <v>97562</v>
      </c>
      <c r="Y2289" t="s">
        <v>32</v>
      </c>
      <c r="Z2289" t="s">
        <v>33</v>
      </c>
      <c r="AA2289" t="s">
        <v>275</v>
      </c>
      <c r="AB2289" t="s">
        <v>276</v>
      </c>
      <c r="AC2289" t="str">
        <f t="shared" si="71"/>
        <v>Nelson Valarie</v>
      </c>
      <c r="AD2289" t="s">
        <v>36</v>
      </c>
    </row>
    <row r="2290" spans="1:30" x14ac:dyDescent="0.4">
      <c r="A2290">
        <v>10245</v>
      </c>
      <c r="B2290">
        <v>44</v>
      </c>
      <c r="C2290" s="2">
        <v>69.16</v>
      </c>
      <c r="D2290" s="2">
        <f>SALES­_DATA[[#This Row],[PRICEEACH]]*SALES­_DATA[[#This Row],[QUANTITYORDERED]]</f>
        <v>3043.04</v>
      </c>
      <c r="E2290">
        <v>5</v>
      </c>
      <c r="F2290" s="2">
        <v>3043.04</v>
      </c>
      <c r="G2290" s="2">
        <f>SALES­_DATA[[#This Row],[SALES]]-SALES­_DATA[[#This Row],[cost price]]</f>
        <v>0</v>
      </c>
      <c r="H2290" s="4">
        <v>38111</v>
      </c>
      <c r="I2290" s="1" t="s">
        <v>677</v>
      </c>
      <c r="J2290" t="s">
        <v>25</v>
      </c>
      <c r="K2290">
        <v>2</v>
      </c>
      <c r="L2290" t="str">
        <f t="shared" si="70"/>
        <v>Qtr 2</v>
      </c>
      <c r="M2290" t="s">
        <v>677</v>
      </c>
      <c r="N2290">
        <v>2004</v>
      </c>
      <c r="O2290" t="s">
        <v>504</v>
      </c>
      <c r="P2290" s="2">
        <v>64</v>
      </c>
      <c r="Q2290" t="s">
        <v>654</v>
      </c>
      <c r="R2290" t="s">
        <v>242</v>
      </c>
      <c r="S2290">
        <v>2035559545</v>
      </c>
      <c r="T2290" t="s">
        <v>243</v>
      </c>
      <c r="V2290" t="s">
        <v>244</v>
      </c>
      <c r="W2290" t="s">
        <v>112</v>
      </c>
      <c r="X2290" s="3">
        <v>97823</v>
      </c>
      <c r="Y2290" t="s">
        <v>32</v>
      </c>
      <c r="Z2290" t="s">
        <v>33</v>
      </c>
      <c r="AA2290" t="s">
        <v>83</v>
      </c>
      <c r="AB2290" t="s">
        <v>245</v>
      </c>
      <c r="AC2290" t="str">
        <f t="shared" si="71"/>
        <v>Murphy Leslie</v>
      </c>
      <c r="AD2290" t="s">
        <v>51</v>
      </c>
    </row>
    <row r="2291" spans="1:30" x14ac:dyDescent="0.4">
      <c r="A2291">
        <v>10258</v>
      </c>
      <c r="B2291">
        <v>20</v>
      </c>
      <c r="C2291" s="2">
        <v>61.41</v>
      </c>
      <c r="D2291" s="2">
        <f>SALES­_DATA[[#This Row],[PRICEEACH]]*SALES­_DATA[[#This Row],[QUANTITYORDERED]]</f>
        <v>1228.1999999999998</v>
      </c>
      <c r="E2291">
        <v>2</v>
      </c>
      <c r="F2291" s="2">
        <v>1228.2</v>
      </c>
      <c r="G2291" s="2">
        <f>SALES­_DATA[[#This Row],[SALES]]-SALES­_DATA[[#This Row],[cost price]]</f>
        <v>0</v>
      </c>
      <c r="H2291" s="4">
        <v>38153</v>
      </c>
      <c r="I2291" s="1" t="s">
        <v>684</v>
      </c>
      <c r="J2291" t="s">
        <v>25</v>
      </c>
      <c r="K2291">
        <v>2</v>
      </c>
      <c r="L2291" t="str">
        <f t="shared" si="70"/>
        <v>Qtr 2</v>
      </c>
      <c r="M2291" t="s">
        <v>684</v>
      </c>
      <c r="N2291">
        <v>2004</v>
      </c>
      <c r="O2291" t="s">
        <v>504</v>
      </c>
      <c r="P2291" s="2">
        <v>64</v>
      </c>
      <c r="Q2291" t="s">
        <v>654</v>
      </c>
      <c r="R2291" t="s">
        <v>246</v>
      </c>
      <c r="S2291" t="s">
        <v>247</v>
      </c>
      <c r="T2291" t="s">
        <v>248</v>
      </c>
      <c r="V2291" t="s">
        <v>249</v>
      </c>
      <c r="W2291" t="s">
        <v>250</v>
      </c>
      <c r="X2291" s="3" t="s">
        <v>251</v>
      </c>
      <c r="Y2291" t="s">
        <v>200</v>
      </c>
      <c r="Z2291" t="s">
        <v>200</v>
      </c>
      <c r="AA2291" t="s">
        <v>252</v>
      </c>
      <c r="AB2291" t="s">
        <v>253</v>
      </c>
      <c r="AC2291" t="str">
        <f t="shared" si="71"/>
        <v>Shimamura Akiko</v>
      </c>
      <c r="AD2291" t="s">
        <v>36</v>
      </c>
    </row>
    <row r="2292" spans="1:30" x14ac:dyDescent="0.4">
      <c r="A2292">
        <v>10270</v>
      </c>
      <c r="B2292">
        <v>21</v>
      </c>
      <c r="C2292" s="2">
        <v>63.35</v>
      </c>
      <c r="D2292" s="2">
        <f>SALES­_DATA[[#This Row],[PRICEEACH]]*SALES­_DATA[[#This Row],[QUANTITYORDERED]]</f>
        <v>1330.3500000000001</v>
      </c>
      <c r="E2292">
        <v>5</v>
      </c>
      <c r="F2292" s="2">
        <v>1330.35</v>
      </c>
      <c r="G2292" s="2">
        <f>SALES­_DATA[[#This Row],[SALES]]-SALES­_DATA[[#This Row],[cost price]]</f>
        <v>0</v>
      </c>
      <c r="H2292" s="4">
        <v>38187</v>
      </c>
      <c r="I2292" s="1" t="s">
        <v>678</v>
      </c>
      <c r="J2292" t="s">
        <v>25</v>
      </c>
      <c r="K2292">
        <v>3</v>
      </c>
      <c r="L2292" t="str">
        <f t="shared" si="70"/>
        <v>Qtr 3</v>
      </c>
      <c r="M2292" t="s">
        <v>678</v>
      </c>
      <c r="N2292">
        <v>2004</v>
      </c>
      <c r="O2292" t="s">
        <v>504</v>
      </c>
      <c r="P2292" s="2">
        <v>64</v>
      </c>
      <c r="Q2292" t="s">
        <v>654</v>
      </c>
      <c r="R2292" t="s">
        <v>152</v>
      </c>
      <c r="S2292" t="s">
        <v>153</v>
      </c>
      <c r="T2292" t="s">
        <v>154</v>
      </c>
      <c r="U2292" t="s">
        <v>155</v>
      </c>
      <c r="V2292" t="s">
        <v>156</v>
      </c>
      <c r="W2292" t="s">
        <v>157</v>
      </c>
      <c r="X2292" s="3">
        <v>2067</v>
      </c>
      <c r="Y2292" t="s">
        <v>95</v>
      </c>
      <c r="Z2292" t="s">
        <v>96</v>
      </c>
      <c r="AA2292" t="s">
        <v>158</v>
      </c>
      <c r="AB2292" t="s">
        <v>159</v>
      </c>
      <c r="AC2292" t="str">
        <f t="shared" si="71"/>
        <v>Huxley Adrian</v>
      </c>
      <c r="AD2292" t="s">
        <v>36</v>
      </c>
    </row>
    <row r="2293" spans="1:30" x14ac:dyDescent="0.4">
      <c r="A2293">
        <v>10281</v>
      </c>
      <c r="B2293">
        <v>36</v>
      </c>
      <c r="C2293" s="2">
        <v>77.569999999999993</v>
      </c>
      <c r="D2293" s="2">
        <f>SALES­_DATA[[#This Row],[PRICEEACH]]*SALES­_DATA[[#This Row],[QUANTITYORDERED]]</f>
        <v>2792.5199999999995</v>
      </c>
      <c r="E2293">
        <v>12</v>
      </c>
      <c r="F2293" s="2">
        <v>2792.52</v>
      </c>
      <c r="G2293" s="2">
        <f>SALES­_DATA[[#This Row],[SALES]]-SALES­_DATA[[#This Row],[cost price]]</f>
        <v>0</v>
      </c>
      <c r="H2293" s="4">
        <v>38218</v>
      </c>
      <c r="I2293" s="1" t="s">
        <v>679</v>
      </c>
      <c r="J2293" t="s">
        <v>25</v>
      </c>
      <c r="K2293">
        <v>3</v>
      </c>
      <c r="L2293" t="str">
        <f t="shared" si="70"/>
        <v>Qtr 3</v>
      </c>
      <c r="M2293" t="s">
        <v>679</v>
      </c>
      <c r="N2293">
        <v>2004</v>
      </c>
      <c r="O2293" t="s">
        <v>504</v>
      </c>
      <c r="P2293" s="2">
        <v>64</v>
      </c>
      <c r="Q2293" t="s">
        <v>654</v>
      </c>
      <c r="R2293" t="s">
        <v>139</v>
      </c>
      <c r="S2293">
        <v>2155551555</v>
      </c>
      <c r="T2293" t="s">
        <v>140</v>
      </c>
      <c r="V2293" t="s">
        <v>141</v>
      </c>
      <c r="W2293" t="s">
        <v>142</v>
      </c>
      <c r="X2293" s="3">
        <v>70267</v>
      </c>
      <c r="Y2293" t="s">
        <v>32</v>
      </c>
      <c r="Z2293" t="s">
        <v>33</v>
      </c>
      <c r="AA2293" t="s">
        <v>34</v>
      </c>
      <c r="AB2293" t="s">
        <v>143</v>
      </c>
      <c r="AC2293" t="str">
        <f t="shared" si="71"/>
        <v>Yu Kyung</v>
      </c>
      <c r="AD2293" t="s">
        <v>36</v>
      </c>
    </row>
    <row r="2294" spans="1:30" x14ac:dyDescent="0.4">
      <c r="A2294">
        <v>10291</v>
      </c>
      <c r="B2294">
        <v>32</v>
      </c>
      <c r="C2294" s="2">
        <v>71.75</v>
      </c>
      <c r="D2294" s="2">
        <f>SALES­_DATA[[#This Row],[PRICEEACH]]*SALES­_DATA[[#This Row],[QUANTITYORDERED]]</f>
        <v>2296</v>
      </c>
      <c r="E2294">
        <v>7</v>
      </c>
      <c r="F2294" s="2">
        <v>2296</v>
      </c>
      <c r="G2294" s="2">
        <f>SALES­_DATA[[#This Row],[SALES]]-SALES­_DATA[[#This Row],[cost price]]</f>
        <v>0</v>
      </c>
      <c r="H2294" s="4">
        <v>38238</v>
      </c>
      <c r="I2294" s="1" t="s">
        <v>685</v>
      </c>
      <c r="J2294" t="s">
        <v>25</v>
      </c>
      <c r="K2294">
        <v>3</v>
      </c>
      <c r="L2294" t="str">
        <f t="shared" si="70"/>
        <v>Qtr 3</v>
      </c>
      <c r="M2294" t="s">
        <v>685</v>
      </c>
      <c r="N2294">
        <v>2004</v>
      </c>
      <c r="O2294" t="s">
        <v>504</v>
      </c>
      <c r="P2294" s="2">
        <v>64</v>
      </c>
      <c r="Q2294" t="s">
        <v>654</v>
      </c>
      <c r="R2294" t="s">
        <v>261</v>
      </c>
      <c r="S2294" t="s">
        <v>262</v>
      </c>
      <c r="T2294" t="s">
        <v>263</v>
      </c>
      <c r="V2294" t="s">
        <v>264</v>
      </c>
      <c r="W2294" t="s">
        <v>687</v>
      </c>
      <c r="X2294" s="3" t="s">
        <v>265</v>
      </c>
      <c r="Y2294" t="s">
        <v>188</v>
      </c>
      <c r="Z2294" t="s">
        <v>42</v>
      </c>
      <c r="AA2294" t="s">
        <v>266</v>
      </c>
      <c r="AB2294" t="s">
        <v>206</v>
      </c>
      <c r="AC2294" t="str">
        <f t="shared" si="71"/>
        <v>Larsson Maria</v>
      </c>
      <c r="AD2294" t="s">
        <v>36</v>
      </c>
    </row>
    <row r="2295" spans="1:30" x14ac:dyDescent="0.4">
      <c r="A2295">
        <v>10304</v>
      </c>
      <c r="B2295">
        <v>36</v>
      </c>
      <c r="C2295" s="2">
        <v>73.040000000000006</v>
      </c>
      <c r="D2295" s="2">
        <f>SALES­_DATA[[#This Row],[PRICEEACH]]*SALES­_DATA[[#This Row],[QUANTITYORDERED]]</f>
        <v>2629.44</v>
      </c>
      <c r="E2295">
        <v>2</v>
      </c>
      <c r="F2295" s="2">
        <v>2629.44</v>
      </c>
      <c r="G2295" s="2">
        <f>SALES­_DATA[[#This Row],[SALES]]-SALES­_DATA[[#This Row],[cost price]]</f>
        <v>0</v>
      </c>
      <c r="H2295" s="4">
        <v>38271</v>
      </c>
      <c r="I2295" s="1" t="s">
        <v>680</v>
      </c>
      <c r="J2295" t="s">
        <v>25</v>
      </c>
      <c r="K2295">
        <v>4</v>
      </c>
      <c r="L2295" t="str">
        <f t="shared" si="70"/>
        <v>Qtr 4</v>
      </c>
      <c r="M2295" t="s">
        <v>680</v>
      </c>
      <c r="N2295">
        <v>2004</v>
      </c>
      <c r="O2295" t="s">
        <v>504</v>
      </c>
      <c r="P2295" s="2">
        <v>64</v>
      </c>
      <c r="Q2295" t="s">
        <v>654</v>
      </c>
      <c r="R2295" t="s">
        <v>267</v>
      </c>
      <c r="S2295" t="s">
        <v>268</v>
      </c>
      <c r="T2295" t="s">
        <v>269</v>
      </c>
      <c r="V2295" t="s">
        <v>270</v>
      </c>
      <c r="W2295" t="s">
        <v>687</v>
      </c>
      <c r="X2295" s="3">
        <v>78000</v>
      </c>
      <c r="Y2295" t="s">
        <v>41</v>
      </c>
      <c r="Z2295" t="s">
        <v>42</v>
      </c>
      <c r="AA2295" t="s">
        <v>271</v>
      </c>
      <c r="AB2295" t="s">
        <v>50</v>
      </c>
      <c r="AC2295" t="str">
        <f t="shared" si="71"/>
        <v>Tonini Daniel</v>
      </c>
      <c r="AD2295" t="s">
        <v>36</v>
      </c>
    </row>
    <row r="2296" spans="1:30" x14ac:dyDescent="0.4">
      <c r="A2296">
        <v>10313</v>
      </c>
      <c r="B2296">
        <v>34</v>
      </c>
      <c r="C2296" s="2">
        <v>56.24</v>
      </c>
      <c r="D2296" s="2">
        <f>SALES­_DATA[[#This Row],[PRICEEACH]]*SALES­_DATA[[#This Row],[QUANTITYORDERED]]</f>
        <v>1912.16</v>
      </c>
      <c r="E2296">
        <v>10</v>
      </c>
      <c r="F2296" s="2">
        <v>1912.16</v>
      </c>
      <c r="G2296" s="2">
        <f>SALES­_DATA[[#This Row],[SALES]]-SALES­_DATA[[#This Row],[cost price]]</f>
        <v>0</v>
      </c>
      <c r="H2296" s="4">
        <v>38282</v>
      </c>
      <c r="I2296" s="1" t="s">
        <v>680</v>
      </c>
      <c r="J2296" t="s">
        <v>25</v>
      </c>
      <c r="K2296">
        <v>4</v>
      </c>
      <c r="L2296" t="str">
        <f t="shared" si="70"/>
        <v>Qtr 4</v>
      </c>
      <c r="M2296" t="s">
        <v>680</v>
      </c>
      <c r="N2296">
        <v>2004</v>
      </c>
      <c r="O2296" t="s">
        <v>504</v>
      </c>
      <c r="P2296" s="2">
        <v>64</v>
      </c>
      <c r="Q2296" t="s">
        <v>654</v>
      </c>
      <c r="R2296" t="s">
        <v>225</v>
      </c>
      <c r="S2296" t="s">
        <v>226</v>
      </c>
      <c r="T2296" t="s">
        <v>227</v>
      </c>
      <c r="V2296" t="s">
        <v>228</v>
      </c>
      <c r="W2296" t="s">
        <v>229</v>
      </c>
      <c r="X2296" s="3" t="s">
        <v>230</v>
      </c>
      <c r="Y2296" t="s">
        <v>231</v>
      </c>
      <c r="Z2296" t="s">
        <v>33</v>
      </c>
      <c r="AA2296" t="s">
        <v>232</v>
      </c>
      <c r="AB2296" t="s">
        <v>233</v>
      </c>
      <c r="AC2296" t="str">
        <f t="shared" si="71"/>
        <v>Tannamuri Yoshi</v>
      </c>
      <c r="AD2296" t="s">
        <v>36</v>
      </c>
    </row>
    <row r="2297" spans="1:30" x14ac:dyDescent="0.4">
      <c r="A2297">
        <v>10324</v>
      </c>
      <c r="B2297">
        <v>48</v>
      </c>
      <c r="C2297" s="2">
        <v>100</v>
      </c>
      <c r="D2297" s="2">
        <f>SALES­_DATA[[#This Row],[PRICEEACH]]*SALES­_DATA[[#This Row],[QUANTITYORDERED]]</f>
        <v>4800</v>
      </c>
      <c r="E2297">
        <v>4</v>
      </c>
      <c r="F2297" s="2">
        <v>8209.44</v>
      </c>
      <c r="G2297" s="2">
        <f>SALES­_DATA[[#This Row],[SALES]]-SALES­_DATA[[#This Row],[cost price]]</f>
        <v>3409.4400000000005</v>
      </c>
      <c r="H2297" s="4">
        <v>38296</v>
      </c>
      <c r="I2297" s="1" t="s">
        <v>681</v>
      </c>
      <c r="J2297" t="s">
        <v>25</v>
      </c>
      <c r="K2297">
        <v>4</v>
      </c>
      <c r="L2297" t="str">
        <f t="shared" si="70"/>
        <v>Qtr 4</v>
      </c>
      <c r="M2297" t="s">
        <v>681</v>
      </c>
      <c r="N2297">
        <v>2004</v>
      </c>
      <c r="O2297" t="s">
        <v>504</v>
      </c>
      <c r="P2297" s="2">
        <v>64</v>
      </c>
      <c r="Q2297" t="s">
        <v>654</v>
      </c>
      <c r="R2297" t="s">
        <v>99</v>
      </c>
      <c r="S2297">
        <v>2125551500</v>
      </c>
      <c r="T2297" t="s">
        <v>100</v>
      </c>
      <c r="U2297" t="s">
        <v>101</v>
      </c>
      <c r="V2297" t="s">
        <v>30</v>
      </c>
      <c r="W2297" t="s">
        <v>31</v>
      </c>
      <c r="X2297" s="3">
        <v>10022</v>
      </c>
      <c r="Y2297" t="s">
        <v>32</v>
      </c>
      <c r="Z2297" t="s">
        <v>33</v>
      </c>
      <c r="AA2297" t="s">
        <v>102</v>
      </c>
      <c r="AB2297" t="s">
        <v>103</v>
      </c>
      <c r="AC2297" t="str">
        <f t="shared" si="71"/>
        <v>Frick Michael</v>
      </c>
      <c r="AD2297" t="s">
        <v>151</v>
      </c>
    </row>
    <row r="2298" spans="1:30" x14ac:dyDescent="0.4">
      <c r="A2298">
        <v>10333</v>
      </c>
      <c r="B2298">
        <v>33</v>
      </c>
      <c r="C2298" s="2">
        <v>73.69</v>
      </c>
      <c r="D2298" s="2">
        <f>SALES­_DATA[[#This Row],[PRICEEACH]]*SALES­_DATA[[#This Row],[QUANTITYORDERED]]</f>
        <v>2431.77</v>
      </c>
      <c r="E2298">
        <v>4</v>
      </c>
      <c r="F2298" s="2">
        <v>2431.77</v>
      </c>
      <c r="G2298" s="2">
        <f>SALES­_DATA[[#This Row],[SALES]]-SALES­_DATA[[#This Row],[cost price]]</f>
        <v>0</v>
      </c>
      <c r="H2298" s="4">
        <v>38309</v>
      </c>
      <c r="I2298" s="1" t="s">
        <v>681</v>
      </c>
      <c r="J2298" t="s">
        <v>25</v>
      </c>
      <c r="K2298">
        <v>4</v>
      </c>
      <c r="L2298" t="str">
        <f t="shared" si="70"/>
        <v>Qtr 4</v>
      </c>
      <c r="M2298" t="s">
        <v>681</v>
      </c>
      <c r="N2298">
        <v>2004</v>
      </c>
      <c r="O2298" t="s">
        <v>504</v>
      </c>
      <c r="P2298" s="2">
        <v>64</v>
      </c>
      <c r="Q2298" t="s">
        <v>654</v>
      </c>
      <c r="R2298" t="s">
        <v>81</v>
      </c>
      <c r="S2298">
        <v>6505555787</v>
      </c>
      <c r="T2298" t="s">
        <v>82</v>
      </c>
      <c r="V2298" t="s">
        <v>60</v>
      </c>
      <c r="W2298" t="s">
        <v>55</v>
      </c>
      <c r="X2298" s="3" t="s">
        <v>687</v>
      </c>
      <c r="Y2298" t="s">
        <v>32</v>
      </c>
      <c r="Z2298" t="s">
        <v>33</v>
      </c>
      <c r="AA2298" t="s">
        <v>83</v>
      </c>
      <c r="AB2298" t="s">
        <v>57</v>
      </c>
      <c r="AC2298" t="str">
        <f t="shared" si="71"/>
        <v>Murphy Julie</v>
      </c>
      <c r="AD2298" t="s">
        <v>36</v>
      </c>
    </row>
    <row r="2299" spans="1:30" x14ac:dyDescent="0.4">
      <c r="A2299">
        <v>10348</v>
      </c>
      <c r="B2299">
        <v>31</v>
      </c>
      <c r="C2299" s="2">
        <v>100</v>
      </c>
      <c r="D2299" s="2">
        <f>SALES­_DATA[[#This Row],[PRICEEACH]]*SALES­_DATA[[#This Row],[QUANTITYORDERED]]</f>
        <v>3100</v>
      </c>
      <c r="E2299">
        <v>5</v>
      </c>
      <c r="F2299" s="2">
        <v>3139.99</v>
      </c>
      <c r="G2299" s="2">
        <f>SALES­_DATA[[#This Row],[SALES]]-SALES­_DATA[[#This Row],[cost price]]</f>
        <v>39.989999999999782</v>
      </c>
      <c r="H2299" s="4">
        <v>38292</v>
      </c>
      <c r="I2299" s="1" t="s">
        <v>681</v>
      </c>
      <c r="J2299" t="s">
        <v>25</v>
      </c>
      <c r="K2299">
        <v>4</v>
      </c>
      <c r="L2299" t="str">
        <f t="shared" si="70"/>
        <v>Qtr 4</v>
      </c>
      <c r="M2299" t="s">
        <v>681</v>
      </c>
      <c r="N2299">
        <v>2004</v>
      </c>
      <c r="O2299" t="s">
        <v>504</v>
      </c>
      <c r="P2299" s="2">
        <v>64</v>
      </c>
      <c r="Q2299" t="s">
        <v>654</v>
      </c>
      <c r="R2299" t="s">
        <v>191</v>
      </c>
      <c r="S2299" t="s">
        <v>192</v>
      </c>
      <c r="T2299" t="s">
        <v>193</v>
      </c>
      <c r="V2299" t="s">
        <v>177</v>
      </c>
      <c r="W2299" t="s">
        <v>687</v>
      </c>
      <c r="X2299" s="3">
        <v>28023</v>
      </c>
      <c r="Y2299" t="s">
        <v>178</v>
      </c>
      <c r="Z2299" t="s">
        <v>42</v>
      </c>
      <c r="AA2299" t="s">
        <v>194</v>
      </c>
      <c r="AB2299" t="s">
        <v>195</v>
      </c>
      <c r="AC2299" t="str">
        <f t="shared" si="71"/>
        <v>Sommer Mart¡n</v>
      </c>
      <c r="AD2299" t="s">
        <v>51</v>
      </c>
    </row>
    <row r="2300" spans="1:30" x14ac:dyDescent="0.4">
      <c r="A2300">
        <v>10358</v>
      </c>
      <c r="B2300">
        <v>36</v>
      </c>
      <c r="C2300" s="2">
        <v>100</v>
      </c>
      <c r="D2300" s="2">
        <f>SALES­_DATA[[#This Row],[PRICEEACH]]*SALES­_DATA[[#This Row],[QUANTITYORDERED]]</f>
        <v>3600</v>
      </c>
      <c r="E2300">
        <v>2</v>
      </c>
      <c r="F2300" s="2">
        <v>5669.64</v>
      </c>
      <c r="G2300" s="2">
        <f>SALES­_DATA[[#This Row],[SALES]]-SALES­_DATA[[#This Row],[cost price]]</f>
        <v>2069.6400000000003</v>
      </c>
      <c r="H2300" s="4">
        <v>38331</v>
      </c>
      <c r="I2300" s="1" t="s">
        <v>682</v>
      </c>
      <c r="J2300" t="s">
        <v>25</v>
      </c>
      <c r="K2300">
        <v>4</v>
      </c>
      <c r="L2300" t="str">
        <f t="shared" si="70"/>
        <v>Qtr 4</v>
      </c>
      <c r="M2300" t="s">
        <v>682</v>
      </c>
      <c r="N2300">
        <v>2004</v>
      </c>
      <c r="O2300" t="s">
        <v>504</v>
      </c>
      <c r="P2300" s="2">
        <v>64</v>
      </c>
      <c r="Q2300" t="s">
        <v>654</v>
      </c>
      <c r="R2300" t="s">
        <v>174</v>
      </c>
      <c r="S2300" t="s">
        <v>175</v>
      </c>
      <c r="T2300" t="s">
        <v>176</v>
      </c>
      <c r="V2300" t="s">
        <v>177</v>
      </c>
      <c r="W2300" t="s">
        <v>687</v>
      </c>
      <c r="X2300" s="3">
        <v>28034</v>
      </c>
      <c r="Y2300" t="s">
        <v>178</v>
      </c>
      <c r="Z2300" t="s">
        <v>42</v>
      </c>
      <c r="AA2300" t="s">
        <v>179</v>
      </c>
      <c r="AB2300" t="s">
        <v>180</v>
      </c>
      <c r="AC2300" t="str">
        <f t="shared" si="71"/>
        <v>Freyre Diego</v>
      </c>
      <c r="AD2300" t="s">
        <v>51</v>
      </c>
    </row>
    <row r="2301" spans="1:30" x14ac:dyDescent="0.4">
      <c r="A2301">
        <v>10370</v>
      </c>
      <c r="B2301">
        <v>25</v>
      </c>
      <c r="C2301" s="2">
        <v>100</v>
      </c>
      <c r="D2301" s="2">
        <f>SALES­_DATA[[#This Row],[PRICEEACH]]*SALES­_DATA[[#This Row],[QUANTITYORDERED]]</f>
        <v>2500</v>
      </c>
      <c r="E2301">
        <v>3</v>
      </c>
      <c r="F2301" s="2">
        <v>3160.25</v>
      </c>
      <c r="G2301" s="2">
        <f>SALES­_DATA[[#This Row],[SALES]]-SALES­_DATA[[#This Row],[cost price]]</f>
        <v>660.25</v>
      </c>
      <c r="H2301" s="4">
        <v>38372</v>
      </c>
      <c r="I2301" s="1" t="s">
        <v>675</v>
      </c>
      <c r="J2301" t="s">
        <v>25</v>
      </c>
      <c r="K2301">
        <v>1</v>
      </c>
      <c r="L2301" t="str">
        <f t="shared" si="70"/>
        <v>Qtr 1</v>
      </c>
      <c r="M2301" t="s">
        <v>675</v>
      </c>
      <c r="N2301">
        <v>2005</v>
      </c>
      <c r="O2301" t="s">
        <v>504</v>
      </c>
      <c r="P2301" s="2">
        <v>64</v>
      </c>
      <c r="Q2301" t="s">
        <v>654</v>
      </c>
      <c r="R2301" t="s">
        <v>285</v>
      </c>
      <c r="S2301" t="s">
        <v>286</v>
      </c>
      <c r="T2301" t="s">
        <v>287</v>
      </c>
      <c r="U2301" t="s">
        <v>288</v>
      </c>
      <c r="V2301" t="s">
        <v>289</v>
      </c>
      <c r="W2301" t="s">
        <v>157</v>
      </c>
      <c r="X2301" s="3">
        <v>2060</v>
      </c>
      <c r="Y2301" t="s">
        <v>95</v>
      </c>
      <c r="Z2301" t="s">
        <v>96</v>
      </c>
      <c r="AA2301" t="s">
        <v>290</v>
      </c>
      <c r="AB2301" t="s">
        <v>291</v>
      </c>
      <c r="AC2301" t="str">
        <f t="shared" si="71"/>
        <v>O'Hara Anna</v>
      </c>
      <c r="AD2301" t="s">
        <v>51</v>
      </c>
    </row>
    <row r="2302" spans="1:30" x14ac:dyDescent="0.4">
      <c r="A2302">
        <v>10382</v>
      </c>
      <c r="B2302">
        <v>48</v>
      </c>
      <c r="C2302" s="2">
        <v>100</v>
      </c>
      <c r="D2302" s="2">
        <f>SALES­_DATA[[#This Row],[PRICEEACH]]*SALES­_DATA[[#This Row],[QUANTITYORDERED]]</f>
        <v>4800</v>
      </c>
      <c r="E2302">
        <v>8</v>
      </c>
      <c r="F2302" s="2">
        <v>6799.68</v>
      </c>
      <c r="G2302" s="2">
        <f>SALES­_DATA[[#This Row],[SALES]]-SALES­_DATA[[#This Row],[cost price]]</f>
        <v>1999.6800000000003</v>
      </c>
      <c r="H2302" s="4">
        <v>38400</v>
      </c>
      <c r="I2302" s="1" t="s">
        <v>676</v>
      </c>
      <c r="J2302" t="s">
        <v>25</v>
      </c>
      <c r="K2302">
        <v>1</v>
      </c>
      <c r="L2302" t="str">
        <f t="shared" si="70"/>
        <v>Qtr 1</v>
      </c>
      <c r="M2302" t="s">
        <v>676</v>
      </c>
      <c r="N2302">
        <v>2005</v>
      </c>
      <c r="O2302" t="s">
        <v>504</v>
      </c>
      <c r="P2302" s="2">
        <v>64</v>
      </c>
      <c r="Q2302" t="s">
        <v>654</v>
      </c>
      <c r="R2302" t="s">
        <v>272</v>
      </c>
      <c r="S2302">
        <v>4155551450</v>
      </c>
      <c r="T2302" t="s">
        <v>273</v>
      </c>
      <c r="V2302" t="s">
        <v>274</v>
      </c>
      <c r="W2302" t="s">
        <v>55</v>
      </c>
      <c r="X2302" s="3">
        <v>97562</v>
      </c>
      <c r="Y2302" t="s">
        <v>32</v>
      </c>
      <c r="Z2302" t="s">
        <v>33</v>
      </c>
      <c r="AA2302" t="s">
        <v>275</v>
      </c>
      <c r="AB2302" t="s">
        <v>276</v>
      </c>
      <c r="AC2302" t="str">
        <f t="shared" si="71"/>
        <v>Nelson Valarie</v>
      </c>
      <c r="AD2302" t="s">
        <v>51</v>
      </c>
    </row>
    <row r="2303" spans="1:30" x14ac:dyDescent="0.4">
      <c r="A2303">
        <v>10411</v>
      </c>
      <c r="B2303">
        <v>27</v>
      </c>
      <c r="C2303" s="2">
        <v>69.16</v>
      </c>
      <c r="D2303" s="2">
        <f>SALES­_DATA[[#This Row],[PRICEEACH]]*SALES­_DATA[[#This Row],[QUANTITYORDERED]]</f>
        <v>1867.32</v>
      </c>
      <c r="E2303">
        <v>5</v>
      </c>
      <c r="F2303" s="2">
        <v>1867.32</v>
      </c>
      <c r="G2303" s="2">
        <f>SALES­_DATA[[#This Row],[SALES]]-SALES­_DATA[[#This Row],[cost price]]</f>
        <v>0</v>
      </c>
      <c r="H2303" s="4">
        <v>38473</v>
      </c>
      <c r="I2303" s="1" t="s">
        <v>677</v>
      </c>
      <c r="J2303" t="s">
        <v>25</v>
      </c>
      <c r="K2303">
        <v>2</v>
      </c>
      <c r="L2303" t="str">
        <f t="shared" si="70"/>
        <v>Qtr 2</v>
      </c>
      <c r="M2303" t="s">
        <v>677</v>
      </c>
      <c r="N2303">
        <v>2005</v>
      </c>
      <c r="O2303" t="s">
        <v>504</v>
      </c>
      <c r="P2303" s="2">
        <v>64</v>
      </c>
      <c r="Q2303" t="s">
        <v>654</v>
      </c>
      <c r="R2303" t="s">
        <v>292</v>
      </c>
      <c r="S2303" t="s">
        <v>293</v>
      </c>
      <c r="T2303" t="s">
        <v>294</v>
      </c>
      <c r="V2303" t="s">
        <v>295</v>
      </c>
      <c r="W2303" t="s">
        <v>296</v>
      </c>
      <c r="X2303" s="3" t="s">
        <v>297</v>
      </c>
      <c r="Y2303" t="s">
        <v>231</v>
      </c>
      <c r="Z2303" t="s">
        <v>33</v>
      </c>
      <c r="AA2303" t="s">
        <v>298</v>
      </c>
      <c r="AB2303" t="s">
        <v>299</v>
      </c>
      <c r="AC2303" t="str">
        <f t="shared" si="71"/>
        <v>Fresnisre Jean</v>
      </c>
      <c r="AD2303" t="s">
        <v>36</v>
      </c>
    </row>
    <row r="2304" spans="1:30" x14ac:dyDescent="0.4">
      <c r="A2304">
        <v>10424</v>
      </c>
      <c r="B2304">
        <v>44</v>
      </c>
      <c r="C2304" s="2">
        <v>61.41</v>
      </c>
      <c r="D2304" s="2">
        <f>SALES­_DATA[[#This Row],[PRICEEACH]]*SALES­_DATA[[#This Row],[QUANTITYORDERED]]</f>
        <v>2702.04</v>
      </c>
      <c r="E2304">
        <v>2</v>
      </c>
      <c r="F2304" s="2">
        <v>2702.04</v>
      </c>
      <c r="G2304" s="2">
        <f>SALES­_DATA[[#This Row],[SALES]]-SALES­_DATA[[#This Row],[cost price]]</f>
        <v>0</v>
      </c>
      <c r="H2304" s="4">
        <v>38503</v>
      </c>
      <c r="I2304" s="1" t="s">
        <v>677</v>
      </c>
      <c r="J2304" t="s">
        <v>300</v>
      </c>
      <c r="K2304">
        <v>2</v>
      </c>
      <c r="L2304" t="str">
        <f t="shared" si="70"/>
        <v>Qtr 2</v>
      </c>
      <c r="M2304" t="s">
        <v>677</v>
      </c>
      <c r="N2304">
        <v>2005</v>
      </c>
      <c r="O2304" t="s">
        <v>504</v>
      </c>
      <c r="P2304" s="2">
        <v>64</v>
      </c>
      <c r="Q2304" t="s">
        <v>654</v>
      </c>
      <c r="R2304" t="s">
        <v>174</v>
      </c>
      <c r="S2304" t="s">
        <v>175</v>
      </c>
      <c r="T2304" t="s">
        <v>176</v>
      </c>
      <c r="V2304" t="s">
        <v>177</v>
      </c>
      <c r="W2304" t="s">
        <v>687</v>
      </c>
      <c r="X2304" s="3">
        <v>28034</v>
      </c>
      <c r="Y2304" t="s">
        <v>178</v>
      </c>
      <c r="Z2304" t="s">
        <v>42</v>
      </c>
      <c r="AA2304" t="s">
        <v>179</v>
      </c>
      <c r="AB2304" t="s">
        <v>180</v>
      </c>
      <c r="AC2304" t="str">
        <f t="shared" si="71"/>
        <v>Freyre Diego</v>
      </c>
      <c r="AD2304" t="s">
        <v>36</v>
      </c>
    </row>
    <row r="2305" spans="1:30" x14ac:dyDescent="0.4">
      <c r="A2305">
        <v>10106</v>
      </c>
      <c r="B2305">
        <v>33</v>
      </c>
      <c r="C2305" s="2">
        <v>72.92</v>
      </c>
      <c r="D2305" s="2">
        <f>SALES­_DATA[[#This Row],[PRICEEACH]]*SALES­_DATA[[#This Row],[QUANTITYORDERED]]</f>
        <v>2406.36</v>
      </c>
      <c r="E2305">
        <v>5</v>
      </c>
      <c r="F2305" s="2">
        <v>2406.36</v>
      </c>
      <c r="G2305" s="2">
        <f>SALES­_DATA[[#This Row],[SALES]]-SALES­_DATA[[#This Row],[cost price]]</f>
        <v>0</v>
      </c>
      <c r="H2305" s="4">
        <v>37669</v>
      </c>
      <c r="I2305" s="1" t="s">
        <v>676</v>
      </c>
      <c r="J2305" t="s">
        <v>25</v>
      </c>
      <c r="K2305">
        <v>1</v>
      </c>
      <c r="L2305" t="str">
        <f t="shared" si="70"/>
        <v>Qtr 1</v>
      </c>
      <c r="M2305" t="s">
        <v>676</v>
      </c>
      <c r="N2305">
        <v>2003</v>
      </c>
      <c r="O2305" t="s">
        <v>550</v>
      </c>
      <c r="P2305" s="2">
        <v>68</v>
      </c>
      <c r="Q2305" t="s">
        <v>655</v>
      </c>
      <c r="R2305" t="s">
        <v>552</v>
      </c>
      <c r="S2305" t="s">
        <v>553</v>
      </c>
      <c r="T2305" t="s">
        <v>554</v>
      </c>
      <c r="V2305" t="s">
        <v>555</v>
      </c>
      <c r="W2305" t="s">
        <v>687</v>
      </c>
      <c r="X2305" s="3">
        <v>24100</v>
      </c>
      <c r="Y2305" t="s">
        <v>258</v>
      </c>
      <c r="Z2305" t="s">
        <v>42</v>
      </c>
      <c r="AA2305" t="s">
        <v>556</v>
      </c>
      <c r="AB2305" t="s">
        <v>557</v>
      </c>
      <c r="AC2305" t="str">
        <f t="shared" si="71"/>
        <v>Rovelli Giovanni</v>
      </c>
      <c r="AD2305" t="s">
        <v>36</v>
      </c>
    </row>
    <row r="2306" spans="1:30" x14ac:dyDescent="0.4">
      <c r="A2306">
        <v>10120</v>
      </c>
      <c r="B2306">
        <v>29</v>
      </c>
      <c r="C2306" s="2">
        <v>72.23</v>
      </c>
      <c r="D2306" s="2">
        <f>SALES­_DATA[[#This Row],[PRICEEACH]]*SALES­_DATA[[#This Row],[QUANTITYORDERED]]</f>
        <v>2094.67</v>
      </c>
      <c r="E2306">
        <v>11</v>
      </c>
      <c r="F2306" s="2">
        <v>2094.67</v>
      </c>
      <c r="G2306" s="2">
        <f>SALES­_DATA[[#This Row],[SALES]]-SALES­_DATA[[#This Row],[cost price]]</f>
        <v>0</v>
      </c>
      <c r="H2306" s="4">
        <v>37740</v>
      </c>
      <c r="I2306" s="1" t="s">
        <v>683</v>
      </c>
      <c r="J2306" t="s">
        <v>25</v>
      </c>
      <c r="K2306">
        <v>2</v>
      </c>
      <c r="L2306" t="str">
        <f t="shared" si="70"/>
        <v>Qtr 2</v>
      </c>
      <c r="M2306" t="s">
        <v>683</v>
      </c>
      <c r="N2306">
        <v>2003</v>
      </c>
      <c r="O2306" t="s">
        <v>550</v>
      </c>
      <c r="P2306" s="2">
        <v>68</v>
      </c>
      <c r="Q2306" t="s">
        <v>655</v>
      </c>
      <c r="R2306" t="s">
        <v>89</v>
      </c>
      <c r="S2306" t="s">
        <v>90</v>
      </c>
      <c r="T2306" t="s">
        <v>91</v>
      </c>
      <c r="U2306" t="s">
        <v>92</v>
      </c>
      <c r="V2306" t="s">
        <v>93</v>
      </c>
      <c r="W2306" t="s">
        <v>94</v>
      </c>
      <c r="X2306" s="3">
        <v>3004</v>
      </c>
      <c r="Y2306" t="s">
        <v>95</v>
      </c>
      <c r="Z2306" t="s">
        <v>96</v>
      </c>
      <c r="AA2306" t="s">
        <v>97</v>
      </c>
      <c r="AB2306" t="s">
        <v>98</v>
      </c>
      <c r="AC2306" t="str">
        <f t="shared" si="71"/>
        <v>Ferguson Peter</v>
      </c>
      <c r="AD2306" t="s">
        <v>36</v>
      </c>
    </row>
    <row r="2307" spans="1:30" x14ac:dyDescent="0.4">
      <c r="A2307">
        <v>10133</v>
      </c>
      <c r="B2307">
        <v>49</v>
      </c>
      <c r="C2307" s="2">
        <v>57.1</v>
      </c>
      <c r="D2307" s="2">
        <f>SALES­_DATA[[#This Row],[PRICEEACH]]*SALES­_DATA[[#This Row],[QUANTITYORDERED]]</f>
        <v>2797.9</v>
      </c>
      <c r="E2307">
        <v>6</v>
      </c>
      <c r="F2307" s="2">
        <v>2797.9</v>
      </c>
      <c r="G2307" s="2">
        <f>SALES­_DATA[[#This Row],[SALES]]-SALES­_DATA[[#This Row],[cost price]]</f>
        <v>0</v>
      </c>
      <c r="H2307" s="4">
        <v>37799</v>
      </c>
      <c r="I2307" s="1" t="s">
        <v>684</v>
      </c>
      <c r="J2307" t="s">
        <v>25</v>
      </c>
      <c r="K2307">
        <v>2</v>
      </c>
      <c r="L2307" t="str">
        <f t="shared" ref="L2307:L2370" si="72">CONCATENATE("Qtr", " ",K2307)</f>
        <v>Qtr 2</v>
      </c>
      <c r="M2307" t="s">
        <v>684</v>
      </c>
      <c r="N2307">
        <v>2003</v>
      </c>
      <c r="O2307" t="s">
        <v>550</v>
      </c>
      <c r="P2307" s="2">
        <v>68</v>
      </c>
      <c r="Q2307" t="s">
        <v>655</v>
      </c>
      <c r="R2307" t="s">
        <v>174</v>
      </c>
      <c r="S2307" t="s">
        <v>175</v>
      </c>
      <c r="T2307" t="s">
        <v>176</v>
      </c>
      <c r="V2307" t="s">
        <v>177</v>
      </c>
      <c r="W2307" t="s">
        <v>687</v>
      </c>
      <c r="X2307" s="3">
        <v>28034</v>
      </c>
      <c r="Y2307" t="s">
        <v>178</v>
      </c>
      <c r="Z2307" t="s">
        <v>42</v>
      </c>
      <c r="AA2307" t="s">
        <v>179</v>
      </c>
      <c r="AB2307" t="s">
        <v>180</v>
      </c>
      <c r="AC2307" t="str">
        <f t="shared" ref="AC2307:AC2370" si="73">CONCATENATE(AA2307, " ",AB2307)</f>
        <v>Freyre Diego</v>
      </c>
      <c r="AD2307" t="s">
        <v>36</v>
      </c>
    </row>
    <row r="2308" spans="1:30" x14ac:dyDescent="0.4">
      <c r="A2308">
        <v>10144</v>
      </c>
      <c r="B2308">
        <v>20</v>
      </c>
      <c r="C2308" s="2">
        <v>81.86</v>
      </c>
      <c r="D2308" s="2">
        <f>SALES­_DATA[[#This Row],[PRICEEACH]]*SALES­_DATA[[#This Row],[QUANTITYORDERED]]</f>
        <v>1637.2</v>
      </c>
      <c r="E2308">
        <v>1</v>
      </c>
      <c r="F2308" s="2">
        <v>1637.2</v>
      </c>
      <c r="G2308" s="2">
        <f>SALES­_DATA[[#This Row],[SALES]]-SALES­_DATA[[#This Row],[cost price]]</f>
        <v>0</v>
      </c>
      <c r="H2308" s="4">
        <v>37846</v>
      </c>
      <c r="I2308" s="1" t="s">
        <v>679</v>
      </c>
      <c r="J2308" t="s">
        <v>25</v>
      </c>
      <c r="K2308">
        <v>3</v>
      </c>
      <c r="L2308" t="str">
        <f t="shared" si="72"/>
        <v>Qtr 3</v>
      </c>
      <c r="M2308" t="s">
        <v>679</v>
      </c>
      <c r="N2308">
        <v>2003</v>
      </c>
      <c r="O2308" t="s">
        <v>550</v>
      </c>
      <c r="P2308" s="2">
        <v>68</v>
      </c>
      <c r="Q2308" t="s">
        <v>655</v>
      </c>
      <c r="R2308" t="s">
        <v>577</v>
      </c>
      <c r="S2308" t="s">
        <v>578</v>
      </c>
      <c r="T2308" t="s">
        <v>579</v>
      </c>
      <c r="V2308" t="s">
        <v>580</v>
      </c>
      <c r="W2308" t="s">
        <v>687</v>
      </c>
      <c r="X2308" s="3" t="s">
        <v>581</v>
      </c>
      <c r="Y2308" t="s">
        <v>370</v>
      </c>
      <c r="Z2308" t="s">
        <v>42</v>
      </c>
      <c r="AA2308" t="s">
        <v>582</v>
      </c>
      <c r="AB2308" t="s">
        <v>583</v>
      </c>
      <c r="AC2308" t="str">
        <f t="shared" si="73"/>
        <v>Cartrain Pascale</v>
      </c>
      <c r="AD2308" t="s">
        <v>36</v>
      </c>
    </row>
    <row r="2309" spans="1:30" x14ac:dyDescent="0.4">
      <c r="A2309">
        <v>10168</v>
      </c>
      <c r="B2309">
        <v>31</v>
      </c>
      <c r="C2309" s="2">
        <v>73.61</v>
      </c>
      <c r="D2309" s="2">
        <f>SALES­_DATA[[#This Row],[PRICEEACH]]*SALES­_DATA[[#This Row],[QUANTITYORDERED]]</f>
        <v>2281.91</v>
      </c>
      <c r="E2309">
        <v>12</v>
      </c>
      <c r="F2309" s="2">
        <v>2281.91</v>
      </c>
      <c r="G2309" s="2">
        <f>SALES­_DATA[[#This Row],[SALES]]-SALES­_DATA[[#This Row],[cost price]]</f>
        <v>0</v>
      </c>
      <c r="H2309" s="4">
        <v>37922</v>
      </c>
      <c r="I2309" s="1" t="s">
        <v>680</v>
      </c>
      <c r="J2309" t="s">
        <v>25</v>
      </c>
      <c r="K2309">
        <v>4</v>
      </c>
      <c r="L2309" t="str">
        <f t="shared" si="72"/>
        <v>Qtr 4</v>
      </c>
      <c r="M2309" t="s">
        <v>680</v>
      </c>
      <c r="N2309">
        <v>2003</v>
      </c>
      <c r="O2309" t="s">
        <v>550</v>
      </c>
      <c r="P2309" s="2">
        <v>68</v>
      </c>
      <c r="Q2309" t="s">
        <v>655</v>
      </c>
      <c r="R2309" t="s">
        <v>62</v>
      </c>
      <c r="S2309">
        <v>6505556809</v>
      </c>
      <c r="T2309" t="s">
        <v>63</v>
      </c>
      <c r="V2309" t="s">
        <v>64</v>
      </c>
      <c r="W2309" t="s">
        <v>55</v>
      </c>
      <c r="X2309" s="3">
        <v>94217</v>
      </c>
      <c r="Y2309" t="s">
        <v>32</v>
      </c>
      <c r="Z2309" t="s">
        <v>33</v>
      </c>
      <c r="AA2309" t="s">
        <v>65</v>
      </c>
      <c r="AB2309" t="s">
        <v>66</v>
      </c>
      <c r="AC2309" t="str">
        <f t="shared" si="73"/>
        <v>Hirano Juri</v>
      </c>
      <c r="AD2309" t="s">
        <v>36</v>
      </c>
    </row>
    <row r="2310" spans="1:30" x14ac:dyDescent="0.4">
      <c r="A2310">
        <v>10210</v>
      </c>
      <c r="B2310">
        <v>39</v>
      </c>
      <c r="C2310" s="2">
        <v>59.16</v>
      </c>
      <c r="D2310" s="2">
        <f>SALES­_DATA[[#This Row],[PRICEEACH]]*SALES­_DATA[[#This Row],[QUANTITYORDERED]]</f>
        <v>2307.2399999999998</v>
      </c>
      <c r="E2310">
        <v>10</v>
      </c>
      <c r="F2310" s="2">
        <v>2307.2399999999998</v>
      </c>
      <c r="G2310" s="2">
        <f>SALES­_DATA[[#This Row],[SALES]]-SALES­_DATA[[#This Row],[cost price]]</f>
        <v>0</v>
      </c>
      <c r="H2310" s="4">
        <v>37998</v>
      </c>
      <c r="I2310" s="1" t="s">
        <v>675</v>
      </c>
      <c r="J2310" t="s">
        <v>25</v>
      </c>
      <c r="K2310">
        <v>1</v>
      </c>
      <c r="L2310" t="str">
        <f t="shared" si="72"/>
        <v>Qtr 1</v>
      </c>
      <c r="M2310" t="s">
        <v>675</v>
      </c>
      <c r="N2310">
        <v>2004</v>
      </c>
      <c r="O2310" t="s">
        <v>550</v>
      </c>
      <c r="P2310" s="2">
        <v>68</v>
      </c>
      <c r="Q2310" t="s">
        <v>655</v>
      </c>
      <c r="R2310" t="s">
        <v>302</v>
      </c>
      <c r="S2310" t="s">
        <v>303</v>
      </c>
      <c r="T2310" t="s">
        <v>304</v>
      </c>
      <c r="V2310" t="s">
        <v>305</v>
      </c>
      <c r="W2310" t="s">
        <v>305</v>
      </c>
      <c r="X2310" s="3" t="s">
        <v>306</v>
      </c>
      <c r="Y2310" t="s">
        <v>200</v>
      </c>
      <c r="Z2310" t="s">
        <v>200</v>
      </c>
      <c r="AA2310" t="s">
        <v>307</v>
      </c>
      <c r="AB2310" t="s">
        <v>308</v>
      </c>
      <c r="AC2310" t="str">
        <f t="shared" si="73"/>
        <v>Kentary Mory</v>
      </c>
      <c r="AD2310" t="s">
        <v>36</v>
      </c>
    </row>
    <row r="2311" spans="1:30" x14ac:dyDescent="0.4">
      <c r="A2311">
        <v>10223</v>
      </c>
      <c r="B2311">
        <v>20</v>
      </c>
      <c r="C2311" s="2">
        <v>66.040000000000006</v>
      </c>
      <c r="D2311" s="2">
        <f>SALES­_DATA[[#This Row],[PRICEEACH]]*SALES­_DATA[[#This Row],[QUANTITYORDERED]]</f>
        <v>1320.8000000000002</v>
      </c>
      <c r="E2311">
        <v>12</v>
      </c>
      <c r="F2311" s="2">
        <v>1320.8</v>
      </c>
      <c r="G2311" s="2">
        <f>SALES­_DATA[[#This Row],[SALES]]-SALES­_DATA[[#This Row],[cost price]]</f>
        <v>0</v>
      </c>
      <c r="H2311" s="4">
        <v>38037</v>
      </c>
      <c r="I2311" s="1" t="s">
        <v>676</v>
      </c>
      <c r="J2311" t="s">
        <v>25</v>
      </c>
      <c r="K2311">
        <v>1</v>
      </c>
      <c r="L2311" t="str">
        <f t="shared" si="72"/>
        <v>Qtr 1</v>
      </c>
      <c r="M2311" t="s">
        <v>676</v>
      </c>
      <c r="N2311">
        <v>2004</v>
      </c>
      <c r="O2311" t="s">
        <v>550</v>
      </c>
      <c r="P2311" s="2">
        <v>68</v>
      </c>
      <c r="Q2311" t="s">
        <v>655</v>
      </c>
      <c r="R2311" t="s">
        <v>89</v>
      </c>
      <c r="S2311" t="s">
        <v>90</v>
      </c>
      <c r="T2311" t="s">
        <v>91</v>
      </c>
      <c r="U2311" t="s">
        <v>92</v>
      </c>
      <c r="V2311" t="s">
        <v>93</v>
      </c>
      <c r="W2311" t="s">
        <v>94</v>
      </c>
      <c r="X2311" s="3">
        <v>3004</v>
      </c>
      <c r="Y2311" t="s">
        <v>95</v>
      </c>
      <c r="Z2311" t="s">
        <v>96</v>
      </c>
      <c r="AA2311" t="s">
        <v>97</v>
      </c>
      <c r="AB2311" t="s">
        <v>98</v>
      </c>
      <c r="AC2311" t="str">
        <f t="shared" si="73"/>
        <v>Ferguson Peter</v>
      </c>
      <c r="AD2311" t="s">
        <v>36</v>
      </c>
    </row>
    <row r="2312" spans="1:30" x14ac:dyDescent="0.4">
      <c r="A2312">
        <v>10235</v>
      </c>
      <c r="B2312">
        <v>34</v>
      </c>
      <c r="C2312" s="2">
        <v>77.73</v>
      </c>
      <c r="D2312" s="2">
        <f>SALES­_DATA[[#This Row],[PRICEEACH]]*SALES­_DATA[[#This Row],[QUANTITYORDERED]]</f>
        <v>2642.82</v>
      </c>
      <c r="E2312">
        <v>6</v>
      </c>
      <c r="F2312" s="2">
        <v>2642.82</v>
      </c>
      <c r="G2312" s="2">
        <f>SALES­_DATA[[#This Row],[SALES]]-SALES­_DATA[[#This Row],[cost price]]</f>
        <v>0</v>
      </c>
      <c r="H2312" s="4">
        <v>38079</v>
      </c>
      <c r="I2312" s="1" t="s">
        <v>683</v>
      </c>
      <c r="J2312" t="s">
        <v>25</v>
      </c>
      <c r="K2312">
        <v>2</v>
      </c>
      <c r="L2312" t="str">
        <f t="shared" si="72"/>
        <v>Qtr 2</v>
      </c>
      <c r="M2312" t="s">
        <v>683</v>
      </c>
      <c r="N2312">
        <v>2004</v>
      </c>
      <c r="O2312" t="s">
        <v>550</v>
      </c>
      <c r="P2312" s="2">
        <v>68</v>
      </c>
      <c r="Q2312" t="s">
        <v>655</v>
      </c>
      <c r="R2312" t="s">
        <v>373</v>
      </c>
      <c r="S2312" t="s">
        <v>374</v>
      </c>
      <c r="T2312" t="s">
        <v>375</v>
      </c>
      <c r="V2312" t="s">
        <v>376</v>
      </c>
      <c r="W2312" t="s">
        <v>229</v>
      </c>
      <c r="X2312" s="3" t="s">
        <v>377</v>
      </c>
      <c r="Y2312" t="s">
        <v>231</v>
      </c>
      <c r="Z2312" t="s">
        <v>33</v>
      </c>
      <c r="AA2312" t="s">
        <v>378</v>
      </c>
      <c r="AB2312" t="s">
        <v>172</v>
      </c>
      <c r="AC2312" t="str">
        <f t="shared" si="73"/>
        <v>Lincoln Elizabeth</v>
      </c>
      <c r="AD2312" t="s">
        <v>36</v>
      </c>
    </row>
    <row r="2313" spans="1:30" x14ac:dyDescent="0.4">
      <c r="A2313">
        <v>10250</v>
      </c>
      <c r="B2313">
        <v>50</v>
      </c>
      <c r="C2313" s="2">
        <v>61.22</v>
      </c>
      <c r="D2313" s="2">
        <f>SALES­_DATA[[#This Row],[PRICEEACH]]*SALES­_DATA[[#This Row],[QUANTITYORDERED]]</f>
        <v>3061</v>
      </c>
      <c r="E2313">
        <v>7</v>
      </c>
      <c r="F2313" s="2">
        <v>3061</v>
      </c>
      <c r="G2313" s="2">
        <f>SALES­_DATA[[#This Row],[SALES]]-SALES­_DATA[[#This Row],[cost price]]</f>
        <v>0</v>
      </c>
      <c r="H2313" s="4">
        <v>38118</v>
      </c>
      <c r="I2313" s="1" t="s">
        <v>677</v>
      </c>
      <c r="J2313" t="s">
        <v>25</v>
      </c>
      <c r="K2313">
        <v>2</v>
      </c>
      <c r="L2313" t="str">
        <f t="shared" si="72"/>
        <v>Qtr 2</v>
      </c>
      <c r="M2313" t="s">
        <v>677</v>
      </c>
      <c r="N2313">
        <v>2004</v>
      </c>
      <c r="O2313" t="s">
        <v>550</v>
      </c>
      <c r="P2313" s="2">
        <v>68</v>
      </c>
      <c r="Q2313" t="s">
        <v>655</v>
      </c>
      <c r="R2313" t="s">
        <v>397</v>
      </c>
      <c r="S2313">
        <v>4085553659</v>
      </c>
      <c r="T2313" t="s">
        <v>398</v>
      </c>
      <c r="V2313" t="s">
        <v>399</v>
      </c>
      <c r="W2313" t="s">
        <v>55</v>
      </c>
      <c r="X2313" s="3">
        <v>94217</v>
      </c>
      <c r="Y2313" t="s">
        <v>32</v>
      </c>
      <c r="Z2313" t="s">
        <v>33</v>
      </c>
      <c r="AA2313" t="s">
        <v>102</v>
      </c>
      <c r="AB2313" t="s">
        <v>400</v>
      </c>
      <c r="AC2313" t="str">
        <f t="shared" si="73"/>
        <v>Frick Sue</v>
      </c>
      <c r="AD2313" t="s">
        <v>51</v>
      </c>
    </row>
    <row r="2314" spans="1:30" x14ac:dyDescent="0.4">
      <c r="A2314">
        <v>10262</v>
      </c>
      <c r="B2314">
        <v>40</v>
      </c>
      <c r="C2314" s="2">
        <v>79.11</v>
      </c>
      <c r="D2314" s="2">
        <f>SALES­_DATA[[#This Row],[PRICEEACH]]*SALES­_DATA[[#This Row],[QUANTITYORDERED]]</f>
        <v>3164.4</v>
      </c>
      <c r="E2314">
        <v>2</v>
      </c>
      <c r="F2314" s="2">
        <v>3164.4</v>
      </c>
      <c r="G2314" s="2">
        <f>SALES­_DATA[[#This Row],[SALES]]-SALES­_DATA[[#This Row],[cost price]]</f>
        <v>0</v>
      </c>
      <c r="H2314" s="4">
        <v>38162</v>
      </c>
      <c r="I2314" s="1" t="s">
        <v>684</v>
      </c>
      <c r="J2314" t="s">
        <v>339</v>
      </c>
      <c r="K2314">
        <v>2</v>
      </c>
      <c r="L2314" t="str">
        <f t="shared" si="72"/>
        <v>Qtr 2</v>
      </c>
      <c r="M2314" t="s">
        <v>684</v>
      </c>
      <c r="N2314">
        <v>2004</v>
      </c>
      <c r="O2314" t="s">
        <v>550</v>
      </c>
      <c r="P2314" s="2">
        <v>68</v>
      </c>
      <c r="Q2314" t="s">
        <v>655</v>
      </c>
      <c r="R2314" t="s">
        <v>174</v>
      </c>
      <c r="S2314" t="s">
        <v>175</v>
      </c>
      <c r="T2314" t="s">
        <v>176</v>
      </c>
      <c r="V2314" t="s">
        <v>177</v>
      </c>
      <c r="W2314" t="s">
        <v>687</v>
      </c>
      <c r="X2314" s="3">
        <v>28034</v>
      </c>
      <c r="Y2314" t="s">
        <v>178</v>
      </c>
      <c r="Z2314" t="s">
        <v>42</v>
      </c>
      <c r="AA2314" t="s">
        <v>179</v>
      </c>
      <c r="AB2314" t="s">
        <v>180</v>
      </c>
      <c r="AC2314" t="str">
        <f t="shared" si="73"/>
        <v>Freyre Diego</v>
      </c>
      <c r="AD2314" t="s">
        <v>51</v>
      </c>
    </row>
    <row r="2315" spans="1:30" x14ac:dyDescent="0.4">
      <c r="A2315">
        <v>10275</v>
      </c>
      <c r="B2315">
        <v>28</v>
      </c>
      <c r="C2315" s="2">
        <v>63.97</v>
      </c>
      <c r="D2315" s="2">
        <f>SALES­_DATA[[#This Row],[PRICEEACH]]*SALES­_DATA[[#This Row],[QUANTITYORDERED]]</f>
        <v>1791.1599999999999</v>
      </c>
      <c r="E2315">
        <v>12</v>
      </c>
      <c r="F2315" s="2">
        <v>1791.16</v>
      </c>
      <c r="G2315" s="2">
        <f>SALES­_DATA[[#This Row],[SALES]]-SALES­_DATA[[#This Row],[cost price]]</f>
        <v>0</v>
      </c>
      <c r="H2315" s="4">
        <v>38191</v>
      </c>
      <c r="I2315" s="1" t="s">
        <v>678</v>
      </c>
      <c r="J2315" t="s">
        <v>25</v>
      </c>
      <c r="K2315">
        <v>3</v>
      </c>
      <c r="L2315" t="str">
        <f t="shared" si="72"/>
        <v>Qtr 3</v>
      </c>
      <c r="M2315" t="s">
        <v>678</v>
      </c>
      <c r="N2315">
        <v>2004</v>
      </c>
      <c r="O2315" t="s">
        <v>550</v>
      </c>
      <c r="P2315" s="2">
        <v>68</v>
      </c>
      <c r="Q2315" t="s">
        <v>655</v>
      </c>
      <c r="R2315" t="s">
        <v>114</v>
      </c>
      <c r="S2315" t="s">
        <v>115</v>
      </c>
      <c r="T2315" t="s">
        <v>116</v>
      </c>
      <c r="V2315" t="s">
        <v>117</v>
      </c>
      <c r="W2315" t="s">
        <v>687</v>
      </c>
      <c r="X2315" s="3">
        <v>44000</v>
      </c>
      <c r="Y2315" t="s">
        <v>41</v>
      </c>
      <c r="Z2315" t="s">
        <v>42</v>
      </c>
      <c r="AA2315" t="s">
        <v>118</v>
      </c>
      <c r="AB2315" t="s">
        <v>119</v>
      </c>
      <c r="AC2315" t="str">
        <f t="shared" si="73"/>
        <v>Labrune Janine</v>
      </c>
      <c r="AD2315" t="s">
        <v>36</v>
      </c>
    </row>
    <row r="2316" spans="1:30" x14ac:dyDescent="0.4">
      <c r="A2316">
        <v>10284</v>
      </c>
      <c r="B2316">
        <v>50</v>
      </c>
      <c r="C2316" s="2">
        <v>81.86</v>
      </c>
      <c r="D2316" s="2">
        <f>SALES­_DATA[[#This Row],[PRICEEACH]]*SALES­_DATA[[#This Row],[QUANTITYORDERED]]</f>
        <v>4093</v>
      </c>
      <c r="E2316">
        <v>4</v>
      </c>
      <c r="F2316" s="2">
        <v>4093</v>
      </c>
      <c r="G2316" s="2">
        <f>SALES­_DATA[[#This Row],[SALES]]-SALES­_DATA[[#This Row],[cost price]]</f>
        <v>0</v>
      </c>
      <c r="H2316" s="4">
        <v>38220</v>
      </c>
      <c r="I2316" s="1" t="s">
        <v>679</v>
      </c>
      <c r="J2316" t="s">
        <v>25</v>
      </c>
      <c r="K2316">
        <v>3</v>
      </c>
      <c r="L2316" t="str">
        <f t="shared" si="72"/>
        <v>Qtr 3</v>
      </c>
      <c r="M2316" t="s">
        <v>679</v>
      </c>
      <c r="N2316">
        <v>2004</v>
      </c>
      <c r="O2316" t="s">
        <v>550</v>
      </c>
      <c r="P2316" s="2">
        <v>68</v>
      </c>
      <c r="Q2316" t="s">
        <v>655</v>
      </c>
      <c r="R2316" t="s">
        <v>543</v>
      </c>
      <c r="S2316" t="s">
        <v>544</v>
      </c>
      <c r="T2316" t="s">
        <v>545</v>
      </c>
      <c r="V2316" t="s">
        <v>546</v>
      </c>
      <c r="W2316" t="s">
        <v>687</v>
      </c>
      <c r="X2316" s="3" t="s">
        <v>547</v>
      </c>
      <c r="Y2316" t="s">
        <v>78</v>
      </c>
      <c r="Z2316" t="s">
        <v>42</v>
      </c>
      <c r="AA2316" t="s">
        <v>548</v>
      </c>
      <c r="AB2316" t="s">
        <v>549</v>
      </c>
      <c r="AC2316" t="str">
        <f t="shared" si="73"/>
        <v>Klaeboe Jan</v>
      </c>
      <c r="AD2316" t="s">
        <v>51</v>
      </c>
    </row>
    <row r="2317" spans="1:30" x14ac:dyDescent="0.4">
      <c r="A2317">
        <v>10297</v>
      </c>
      <c r="B2317">
        <v>28</v>
      </c>
      <c r="C2317" s="2">
        <v>79.8</v>
      </c>
      <c r="D2317" s="2">
        <f>SALES­_DATA[[#This Row],[PRICEEACH]]*SALES­_DATA[[#This Row],[QUANTITYORDERED]]</f>
        <v>2234.4</v>
      </c>
      <c r="E2317">
        <v>7</v>
      </c>
      <c r="F2317" s="2">
        <v>2234.4</v>
      </c>
      <c r="G2317" s="2">
        <f>SALES­_DATA[[#This Row],[SALES]]-SALES­_DATA[[#This Row],[cost price]]</f>
        <v>0</v>
      </c>
      <c r="H2317" s="4">
        <v>38246</v>
      </c>
      <c r="I2317" s="1" t="s">
        <v>685</v>
      </c>
      <c r="J2317" t="s">
        <v>25</v>
      </c>
      <c r="K2317">
        <v>3</v>
      </c>
      <c r="L2317" t="str">
        <f t="shared" si="72"/>
        <v>Qtr 3</v>
      </c>
      <c r="M2317" t="s">
        <v>685</v>
      </c>
      <c r="N2317">
        <v>2004</v>
      </c>
      <c r="O2317" t="s">
        <v>550</v>
      </c>
      <c r="P2317" s="2">
        <v>68</v>
      </c>
      <c r="Q2317" t="s">
        <v>655</v>
      </c>
      <c r="R2317" t="s">
        <v>479</v>
      </c>
      <c r="S2317" t="s">
        <v>480</v>
      </c>
      <c r="T2317" t="s">
        <v>481</v>
      </c>
      <c r="U2317" t="s">
        <v>482</v>
      </c>
      <c r="V2317" t="s">
        <v>483</v>
      </c>
      <c r="W2317" t="s">
        <v>687</v>
      </c>
      <c r="X2317" s="3">
        <v>2</v>
      </c>
      <c r="Y2317" t="s">
        <v>484</v>
      </c>
      <c r="Z2317" t="s">
        <v>42</v>
      </c>
      <c r="AA2317" t="s">
        <v>485</v>
      </c>
      <c r="AB2317" t="s">
        <v>486</v>
      </c>
      <c r="AC2317" t="str">
        <f t="shared" si="73"/>
        <v>Cassidy Dean</v>
      </c>
      <c r="AD2317" t="s">
        <v>36</v>
      </c>
    </row>
    <row r="2318" spans="1:30" x14ac:dyDescent="0.4">
      <c r="A2318">
        <v>10308</v>
      </c>
      <c r="B2318">
        <v>46</v>
      </c>
      <c r="C2318" s="2">
        <v>66.040000000000006</v>
      </c>
      <c r="D2318" s="2">
        <f>SALES­_DATA[[#This Row],[PRICEEACH]]*SALES­_DATA[[#This Row],[QUANTITYORDERED]]</f>
        <v>3037.84</v>
      </c>
      <c r="E2318">
        <v>10</v>
      </c>
      <c r="F2318" s="2">
        <v>3037.84</v>
      </c>
      <c r="G2318" s="2">
        <f>SALES­_DATA[[#This Row],[SALES]]-SALES­_DATA[[#This Row],[cost price]]</f>
        <v>0</v>
      </c>
      <c r="H2318" s="4">
        <v>38275</v>
      </c>
      <c r="I2318" s="1" t="s">
        <v>680</v>
      </c>
      <c r="J2318" t="s">
        <v>25</v>
      </c>
      <c r="K2318">
        <v>4</v>
      </c>
      <c r="L2318" t="str">
        <f t="shared" si="72"/>
        <v>Qtr 4</v>
      </c>
      <c r="M2318" t="s">
        <v>680</v>
      </c>
      <c r="N2318">
        <v>2004</v>
      </c>
      <c r="O2318" t="s">
        <v>550</v>
      </c>
      <c r="P2318" s="2">
        <v>68</v>
      </c>
      <c r="Q2318" t="s">
        <v>655</v>
      </c>
      <c r="R2318" t="s">
        <v>317</v>
      </c>
      <c r="S2318">
        <v>9145554562</v>
      </c>
      <c r="T2318" t="s">
        <v>318</v>
      </c>
      <c r="V2318" t="s">
        <v>319</v>
      </c>
      <c r="W2318" t="s">
        <v>31</v>
      </c>
      <c r="X2318" s="3">
        <v>24067</v>
      </c>
      <c r="Y2318" t="s">
        <v>32</v>
      </c>
      <c r="Z2318" t="s">
        <v>33</v>
      </c>
      <c r="AA2318" t="s">
        <v>102</v>
      </c>
      <c r="AB2318" t="s">
        <v>238</v>
      </c>
      <c r="AC2318" t="str">
        <f t="shared" si="73"/>
        <v>Frick Steve</v>
      </c>
      <c r="AD2318" t="s">
        <v>51</v>
      </c>
    </row>
    <row r="2319" spans="1:30" x14ac:dyDescent="0.4">
      <c r="A2319">
        <v>10316</v>
      </c>
      <c r="B2319">
        <v>24</v>
      </c>
      <c r="C2319" s="2">
        <v>59.16</v>
      </c>
      <c r="D2319" s="2">
        <f>SALES­_DATA[[#This Row],[PRICEEACH]]*SALES­_DATA[[#This Row],[QUANTITYORDERED]]</f>
        <v>1419.84</v>
      </c>
      <c r="E2319">
        <v>2</v>
      </c>
      <c r="F2319" s="2">
        <v>1419.84</v>
      </c>
      <c r="G2319" s="2">
        <f>SALES­_DATA[[#This Row],[SALES]]-SALES­_DATA[[#This Row],[cost price]]</f>
        <v>0</v>
      </c>
      <c r="H2319" s="4">
        <v>38292</v>
      </c>
      <c r="I2319" s="1" t="s">
        <v>681</v>
      </c>
      <c r="J2319" t="s">
        <v>25</v>
      </c>
      <c r="K2319">
        <v>4</v>
      </c>
      <c r="L2319" t="str">
        <f t="shared" si="72"/>
        <v>Qtr 4</v>
      </c>
      <c r="M2319" t="s">
        <v>681</v>
      </c>
      <c r="N2319">
        <v>2004</v>
      </c>
      <c r="O2319" t="s">
        <v>550</v>
      </c>
      <c r="P2319" s="2">
        <v>68</v>
      </c>
      <c r="Q2319" t="s">
        <v>655</v>
      </c>
      <c r="R2319" t="s">
        <v>383</v>
      </c>
      <c r="S2319" t="s">
        <v>384</v>
      </c>
      <c r="T2319" t="s">
        <v>385</v>
      </c>
      <c r="V2319" t="s">
        <v>386</v>
      </c>
      <c r="W2319" t="s">
        <v>387</v>
      </c>
      <c r="X2319" s="3" t="s">
        <v>388</v>
      </c>
      <c r="Y2319" t="s">
        <v>170</v>
      </c>
      <c r="Z2319" t="s">
        <v>42</v>
      </c>
      <c r="AA2319" t="s">
        <v>389</v>
      </c>
      <c r="AB2319" t="s">
        <v>390</v>
      </c>
      <c r="AC2319" t="str">
        <f t="shared" si="73"/>
        <v>Bennett Helen</v>
      </c>
      <c r="AD2319" t="s">
        <v>36</v>
      </c>
    </row>
    <row r="2320" spans="1:30" x14ac:dyDescent="0.4">
      <c r="A2320">
        <v>10328</v>
      </c>
      <c r="B2320">
        <v>24</v>
      </c>
      <c r="C2320" s="2">
        <v>81.17</v>
      </c>
      <c r="D2320" s="2">
        <f>SALES­_DATA[[#This Row],[PRICEEACH]]*SALES­_DATA[[#This Row],[QUANTITYORDERED]]</f>
        <v>1948.08</v>
      </c>
      <c r="E2320">
        <v>5</v>
      </c>
      <c r="F2320" s="2">
        <v>1948.08</v>
      </c>
      <c r="G2320" s="2">
        <f>SALES­_DATA[[#This Row],[SALES]]-SALES­_DATA[[#This Row],[cost price]]</f>
        <v>0</v>
      </c>
      <c r="H2320" s="4">
        <v>38303</v>
      </c>
      <c r="I2320" s="1" t="s">
        <v>681</v>
      </c>
      <c r="J2320" t="s">
        <v>25</v>
      </c>
      <c r="K2320">
        <v>4</v>
      </c>
      <c r="L2320" t="str">
        <f t="shared" si="72"/>
        <v>Qtr 4</v>
      </c>
      <c r="M2320" t="s">
        <v>681</v>
      </c>
      <c r="N2320">
        <v>2004</v>
      </c>
      <c r="O2320" t="s">
        <v>550</v>
      </c>
      <c r="P2320" s="2">
        <v>68</v>
      </c>
      <c r="Q2320" t="s">
        <v>655</v>
      </c>
      <c r="R2320" t="s">
        <v>552</v>
      </c>
      <c r="S2320" t="s">
        <v>553</v>
      </c>
      <c r="T2320" t="s">
        <v>554</v>
      </c>
      <c r="V2320" t="s">
        <v>555</v>
      </c>
      <c r="W2320" t="s">
        <v>687</v>
      </c>
      <c r="X2320" s="3">
        <v>24100</v>
      </c>
      <c r="Y2320" t="s">
        <v>258</v>
      </c>
      <c r="Z2320" t="s">
        <v>42</v>
      </c>
      <c r="AA2320" t="s">
        <v>556</v>
      </c>
      <c r="AB2320" t="s">
        <v>557</v>
      </c>
      <c r="AC2320" t="str">
        <f t="shared" si="73"/>
        <v>Rovelli Giovanni</v>
      </c>
      <c r="AD2320" t="s">
        <v>36</v>
      </c>
    </row>
    <row r="2321" spans="1:30" x14ac:dyDescent="0.4">
      <c r="A2321">
        <v>10340</v>
      </c>
      <c r="B2321">
        <v>39</v>
      </c>
      <c r="C2321" s="2">
        <v>59.16</v>
      </c>
      <c r="D2321" s="2">
        <f>SALES­_DATA[[#This Row],[PRICEEACH]]*SALES­_DATA[[#This Row],[QUANTITYORDERED]]</f>
        <v>2307.2399999999998</v>
      </c>
      <c r="E2321">
        <v>3</v>
      </c>
      <c r="F2321" s="2">
        <v>2307.2399999999998</v>
      </c>
      <c r="G2321" s="2">
        <f>SALES­_DATA[[#This Row],[SALES]]-SALES­_DATA[[#This Row],[cost price]]</f>
        <v>0</v>
      </c>
      <c r="H2321" s="4">
        <v>38315</v>
      </c>
      <c r="I2321" s="1" t="s">
        <v>681</v>
      </c>
      <c r="J2321" t="s">
        <v>25</v>
      </c>
      <c r="K2321">
        <v>4</v>
      </c>
      <c r="L2321" t="str">
        <f t="shared" si="72"/>
        <v>Qtr 4</v>
      </c>
      <c r="M2321" t="s">
        <v>681</v>
      </c>
      <c r="N2321">
        <v>2004</v>
      </c>
      <c r="O2321" t="s">
        <v>550</v>
      </c>
      <c r="P2321" s="2">
        <v>68</v>
      </c>
      <c r="Q2321" t="s">
        <v>655</v>
      </c>
      <c r="R2321" t="s">
        <v>352</v>
      </c>
      <c r="S2321" t="s">
        <v>353</v>
      </c>
      <c r="T2321" t="s">
        <v>354</v>
      </c>
      <c r="V2321" t="s">
        <v>355</v>
      </c>
      <c r="W2321" t="s">
        <v>687</v>
      </c>
      <c r="X2321" s="3">
        <v>8022</v>
      </c>
      <c r="Y2321" t="s">
        <v>178</v>
      </c>
      <c r="Z2321" t="s">
        <v>42</v>
      </c>
      <c r="AA2321" t="s">
        <v>356</v>
      </c>
      <c r="AB2321" t="s">
        <v>357</v>
      </c>
      <c r="AC2321" t="str">
        <f t="shared" si="73"/>
        <v>Saavedra Eduardo</v>
      </c>
      <c r="AD2321" t="s">
        <v>36</v>
      </c>
    </row>
    <row r="2322" spans="1:30" x14ac:dyDescent="0.4">
      <c r="A2322">
        <v>10353</v>
      </c>
      <c r="B2322">
        <v>40</v>
      </c>
      <c r="C2322" s="2">
        <v>44.51</v>
      </c>
      <c r="D2322" s="2">
        <f>SALES­_DATA[[#This Row],[PRICEEACH]]*SALES­_DATA[[#This Row],[QUANTITYORDERED]]</f>
        <v>1780.3999999999999</v>
      </c>
      <c r="E2322">
        <v>7</v>
      </c>
      <c r="F2322" s="2">
        <v>1780.4</v>
      </c>
      <c r="G2322" s="2">
        <f>SALES­_DATA[[#This Row],[SALES]]-SALES­_DATA[[#This Row],[cost price]]</f>
        <v>0</v>
      </c>
      <c r="H2322" s="4">
        <v>38325</v>
      </c>
      <c r="I2322" s="1" t="s">
        <v>682</v>
      </c>
      <c r="J2322" t="s">
        <v>25</v>
      </c>
      <c r="K2322">
        <v>4</v>
      </c>
      <c r="L2322" t="str">
        <f t="shared" si="72"/>
        <v>Qtr 4</v>
      </c>
      <c r="M2322" t="s">
        <v>682</v>
      </c>
      <c r="N2322">
        <v>2004</v>
      </c>
      <c r="O2322" t="s">
        <v>550</v>
      </c>
      <c r="P2322" s="2">
        <v>68</v>
      </c>
      <c r="Q2322" t="s">
        <v>655</v>
      </c>
      <c r="R2322" t="s">
        <v>568</v>
      </c>
      <c r="S2322">
        <v>2035554407</v>
      </c>
      <c r="T2322" t="s">
        <v>569</v>
      </c>
      <c r="V2322" t="s">
        <v>516</v>
      </c>
      <c r="W2322" t="s">
        <v>112</v>
      </c>
      <c r="X2322" s="3">
        <v>97561</v>
      </c>
      <c r="Y2322" t="s">
        <v>32</v>
      </c>
      <c r="Z2322" t="s">
        <v>33</v>
      </c>
      <c r="AA2322" t="s">
        <v>570</v>
      </c>
      <c r="AB2322" t="s">
        <v>571</v>
      </c>
      <c r="AC2322" t="str">
        <f t="shared" si="73"/>
        <v>Lewis Dan</v>
      </c>
      <c r="AD2322" t="s">
        <v>36</v>
      </c>
    </row>
    <row r="2323" spans="1:30" x14ac:dyDescent="0.4">
      <c r="A2323">
        <v>10361</v>
      </c>
      <c r="B2323">
        <v>49</v>
      </c>
      <c r="C2323" s="2">
        <v>72.33</v>
      </c>
      <c r="D2323" s="2">
        <f>SALES­_DATA[[#This Row],[PRICEEACH]]*SALES­_DATA[[#This Row],[QUANTITYORDERED]]</f>
        <v>3544.17</v>
      </c>
      <c r="E2323">
        <v>2</v>
      </c>
      <c r="F2323" s="2">
        <v>3544.17</v>
      </c>
      <c r="G2323" s="2">
        <f>SALES­_DATA[[#This Row],[SALES]]-SALES­_DATA[[#This Row],[cost price]]</f>
        <v>0</v>
      </c>
      <c r="H2323" s="4">
        <v>38338</v>
      </c>
      <c r="I2323" s="1" t="s">
        <v>682</v>
      </c>
      <c r="J2323" t="s">
        <v>25</v>
      </c>
      <c r="K2323">
        <v>4</v>
      </c>
      <c r="L2323" t="str">
        <f t="shared" si="72"/>
        <v>Qtr 4</v>
      </c>
      <c r="M2323" t="s">
        <v>682</v>
      </c>
      <c r="N2323">
        <v>2004</v>
      </c>
      <c r="O2323" t="s">
        <v>550</v>
      </c>
      <c r="P2323" s="2">
        <v>68</v>
      </c>
      <c r="Q2323" t="s">
        <v>655</v>
      </c>
      <c r="R2323" t="s">
        <v>152</v>
      </c>
      <c r="S2323" t="s">
        <v>153</v>
      </c>
      <c r="T2323" t="s">
        <v>154</v>
      </c>
      <c r="U2323" t="s">
        <v>155</v>
      </c>
      <c r="V2323" t="s">
        <v>156</v>
      </c>
      <c r="W2323" t="s">
        <v>157</v>
      </c>
      <c r="X2323" s="3">
        <v>2067</v>
      </c>
      <c r="Y2323" t="s">
        <v>95</v>
      </c>
      <c r="Z2323" t="s">
        <v>96</v>
      </c>
      <c r="AA2323" t="s">
        <v>158</v>
      </c>
      <c r="AB2323" t="s">
        <v>159</v>
      </c>
      <c r="AC2323" t="str">
        <f t="shared" si="73"/>
        <v>Huxley Adrian</v>
      </c>
      <c r="AD2323" t="s">
        <v>51</v>
      </c>
    </row>
    <row r="2324" spans="1:30" x14ac:dyDescent="0.4">
      <c r="A2324">
        <v>10375</v>
      </c>
      <c r="B2324">
        <v>44</v>
      </c>
      <c r="C2324" s="2">
        <v>82.26</v>
      </c>
      <c r="D2324" s="2">
        <f>SALES­_DATA[[#This Row],[PRICEEACH]]*SALES­_DATA[[#This Row],[QUANTITYORDERED]]</f>
        <v>3619.44</v>
      </c>
      <c r="E2324">
        <v>4</v>
      </c>
      <c r="F2324" s="2">
        <v>3619.44</v>
      </c>
      <c r="G2324" s="2">
        <f>SALES­_DATA[[#This Row],[SALES]]-SALES­_DATA[[#This Row],[cost price]]</f>
        <v>0</v>
      </c>
      <c r="H2324" s="4">
        <v>38386</v>
      </c>
      <c r="I2324" s="1" t="s">
        <v>676</v>
      </c>
      <c r="J2324" t="s">
        <v>25</v>
      </c>
      <c r="K2324">
        <v>1</v>
      </c>
      <c r="L2324" t="str">
        <f t="shared" si="72"/>
        <v>Qtr 1</v>
      </c>
      <c r="M2324" t="s">
        <v>676</v>
      </c>
      <c r="N2324">
        <v>2005</v>
      </c>
      <c r="O2324" t="s">
        <v>550</v>
      </c>
      <c r="P2324" s="2">
        <v>68</v>
      </c>
      <c r="Q2324" t="s">
        <v>655</v>
      </c>
      <c r="R2324" t="s">
        <v>114</v>
      </c>
      <c r="S2324" t="s">
        <v>115</v>
      </c>
      <c r="T2324" t="s">
        <v>116</v>
      </c>
      <c r="V2324" t="s">
        <v>117</v>
      </c>
      <c r="W2324" t="s">
        <v>687</v>
      </c>
      <c r="X2324" s="3">
        <v>44000</v>
      </c>
      <c r="Y2324" t="s">
        <v>41</v>
      </c>
      <c r="Z2324" t="s">
        <v>42</v>
      </c>
      <c r="AA2324" t="s">
        <v>118</v>
      </c>
      <c r="AB2324" t="s">
        <v>119</v>
      </c>
      <c r="AC2324" t="str">
        <f t="shared" si="73"/>
        <v>Labrune Janine</v>
      </c>
      <c r="AD2324" t="s">
        <v>51</v>
      </c>
    </row>
    <row r="2325" spans="1:30" x14ac:dyDescent="0.4">
      <c r="A2325">
        <v>10388</v>
      </c>
      <c r="B2325">
        <v>35</v>
      </c>
      <c r="C2325" s="2">
        <v>100</v>
      </c>
      <c r="D2325" s="2">
        <f>SALES­_DATA[[#This Row],[PRICEEACH]]*SALES­_DATA[[#This Row],[QUANTITYORDERED]]</f>
        <v>3500</v>
      </c>
      <c r="E2325">
        <v>8</v>
      </c>
      <c r="F2325" s="2">
        <v>3918.95</v>
      </c>
      <c r="G2325" s="2">
        <f>SALES­_DATA[[#This Row],[SALES]]-SALES­_DATA[[#This Row],[cost price]]</f>
        <v>418.94999999999982</v>
      </c>
      <c r="H2325" s="4">
        <v>38414</v>
      </c>
      <c r="I2325" s="1" t="s">
        <v>686</v>
      </c>
      <c r="J2325" t="s">
        <v>25</v>
      </c>
      <c r="K2325">
        <v>1</v>
      </c>
      <c r="L2325" t="str">
        <f t="shared" si="72"/>
        <v>Qtr 1</v>
      </c>
      <c r="M2325" t="s">
        <v>686</v>
      </c>
      <c r="N2325">
        <v>2005</v>
      </c>
      <c r="O2325" t="s">
        <v>550</v>
      </c>
      <c r="P2325" s="2">
        <v>68</v>
      </c>
      <c r="Q2325" t="s">
        <v>655</v>
      </c>
      <c r="R2325" t="s">
        <v>160</v>
      </c>
      <c r="S2325">
        <v>5085552555</v>
      </c>
      <c r="T2325" t="s">
        <v>161</v>
      </c>
      <c r="V2325" t="s">
        <v>162</v>
      </c>
      <c r="W2325" t="s">
        <v>123</v>
      </c>
      <c r="X2325" s="3">
        <v>50553</v>
      </c>
      <c r="Y2325" t="s">
        <v>32</v>
      </c>
      <c r="Z2325" t="s">
        <v>33</v>
      </c>
      <c r="AA2325" t="s">
        <v>163</v>
      </c>
      <c r="AB2325" t="s">
        <v>164</v>
      </c>
      <c r="AC2325" t="str">
        <f t="shared" si="73"/>
        <v>Benitez Violeta</v>
      </c>
      <c r="AD2325" t="s">
        <v>51</v>
      </c>
    </row>
    <row r="2326" spans="1:30" x14ac:dyDescent="0.4">
      <c r="A2326">
        <v>10398</v>
      </c>
      <c r="B2326">
        <v>22</v>
      </c>
      <c r="C2326" s="2">
        <v>67.41</v>
      </c>
      <c r="D2326" s="2">
        <f>SALES­_DATA[[#This Row],[PRICEEACH]]*SALES­_DATA[[#This Row],[QUANTITYORDERED]]</f>
        <v>1483.02</v>
      </c>
      <c r="E2326">
        <v>4</v>
      </c>
      <c r="F2326" s="2">
        <v>1483.02</v>
      </c>
      <c r="G2326" s="2">
        <f>SALES­_DATA[[#This Row],[SALES]]-SALES­_DATA[[#This Row],[cost price]]</f>
        <v>0</v>
      </c>
      <c r="H2326" s="4">
        <v>38441</v>
      </c>
      <c r="I2326" s="1" t="s">
        <v>686</v>
      </c>
      <c r="J2326" t="s">
        <v>25</v>
      </c>
      <c r="K2326">
        <v>1</v>
      </c>
      <c r="L2326" t="str">
        <f t="shared" si="72"/>
        <v>Qtr 1</v>
      </c>
      <c r="M2326" t="s">
        <v>686</v>
      </c>
      <c r="N2326">
        <v>2005</v>
      </c>
      <c r="O2326" t="s">
        <v>550</v>
      </c>
      <c r="P2326" s="2">
        <v>68</v>
      </c>
      <c r="Q2326" t="s">
        <v>655</v>
      </c>
      <c r="R2326" t="s">
        <v>37</v>
      </c>
      <c r="S2326" t="s">
        <v>38</v>
      </c>
      <c r="T2326" t="s">
        <v>39</v>
      </c>
      <c r="V2326" t="s">
        <v>40</v>
      </c>
      <c r="W2326" t="s">
        <v>687</v>
      </c>
      <c r="X2326" s="3">
        <v>51100</v>
      </c>
      <c r="Y2326" t="s">
        <v>41</v>
      </c>
      <c r="Z2326" t="s">
        <v>42</v>
      </c>
      <c r="AA2326" t="s">
        <v>43</v>
      </c>
      <c r="AB2326" t="s">
        <v>44</v>
      </c>
      <c r="AC2326" t="str">
        <f t="shared" si="73"/>
        <v>Henriot Paul</v>
      </c>
      <c r="AD2326" t="s">
        <v>36</v>
      </c>
    </row>
    <row r="2327" spans="1:30" x14ac:dyDescent="0.4">
      <c r="A2327">
        <v>10401</v>
      </c>
      <c r="B2327">
        <v>62</v>
      </c>
      <c r="C2327" s="2">
        <v>77.73</v>
      </c>
      <c r="D2327" s="2">
        <f>SALES­_DATA[[#This Row],[PRICEEACH]]*SALES­_DATA[[#This Row],[QUANTITYORDERED]]</f>
        <v>4819.26</v>
      </c>
      <c r="E2327">
        <v>6</v>
      </c>
      <c r="F2327" s="2">
        <v>4819.26</v>
      </c>
      <c r="G2327" s="2">
        <f>SALES­_DATA[[#This Row],[SALES]]-SALES­_DATA[[#This Row],[cost price]]</f>
        <v>0</v>
      </c>
      <c r="H2327" s="4">
        <v>38445</v>
      </c>
      <c r="I2327" s="1" t="s">
        <v>683</v>
      </c>
      <c r="J2327" t="s">
        <v>401</v>
      </c>
      <c r="K2327">
        <v>2</v>
      </c>
      <c r="L2327" t="str">
        <f t="shared" si="72"/>
        <v>Qtr 2</v>
      </c>
      <c r="M2327" t="s">
        <v>683</v>
      </c>
      <c r="N2327">
        <v>2005</v>
      </c>
      <c r="O2327" t="s">
        <v>550</v>
      </c>
      <c r="P2327" s="2">
        <v>68</v>
      </c>
      <c r="Q2327" t="s">
        <v>655</v>
      </c>
      <c r="R2327" t="s">
        <v>104</v>
      </c>
      <c r="S2327">
        <v>2015559350</v>
      </c>
      <c r="T2327" t="s">
        <v>105</v>
      </c>
      <c r="V2327" t="s">
        <v>106</v>
      </c>
      <c r="W2327" t="s">
        <v>107</v>
      </c>
      <c r="X2327" s="3">
        <v>94019</v>
      </c>
      <c r="Y2327" t="s">
        <v>32</v>
      </c>
      <c r="Z2327" t="s">
        <v>33</v>
      </c>
      <c r="AA2327" t="s">
        <v>61</v>
      </c>
      <c r="AB2327" t="s">
        <v>108</v>
      </c>
      <c r="AC2327" t="str">
        <f t="shared" si="73"/>
        <v>Brown William</v>
      </c>
      <c r="AD2327" t="s">
        <v>51</v>
      </c>
    </row>
    <row r="2328" spans="1:30" x14ac:dyDescent="0.4">
      <c r="A2328">
        <v>10416</v>
      </c>
      <c r="B2328">
        <v>26</v>
      </c>
      <c r="C2328" s="2">
        <v>61.22</v>
      </c>
      <c r="D2328" s="2">
        <f>SALES­_DATA[[#This Row],[PRICEEACH]]*SALES­_DATA[[#This Row],[QUANTITYORDERED]]</f>
        <v>1591.72</v>
      </c>
      <c r="E2328">
        <v>7</v>
      </c>
      <c r="F2328" s="2">
        <v>1591.72</v>
      </c>
      <c r="G2328" s="2">
        <f>SALES­_DATA[[#This Row],[SALES]]-SALES­_DATA[[#This Row],[cost price]]</f>
        <v>0</v>
      </c>
      <c r="H2328" s="4">
        <v>38482</v>
      </c>
      <c r="I2328" s="1" t="s">
        <v>677</v>
      </c>
      <c r="J2328" t="s">
        <v>25</v>
      </c>
      <c r="K2328">
        <v>2</v>
      </c>
      <c r="L2328" t="str">
        <f t="shared" si="72"/>
        <v>Qtr 2</v>
      </c>
      <c r="M2328" t="s">
        <v>677</v>
      </c>
      <c r="N2328">
        <v>2005</v>
      </c>
      <c r="O2328" t="s">
        <v>550</v>
      </c>
      <c r="P2328" s="2">
        <v>68</v>
      </c>
      <c r="Q2328" t="s">
        <v>655</v>
      </c>
      <c r="R2328" t="s">
        <v>452</v>
      </c>
      <c r="S2328" t="s">
        <v>453</v>
      </c>
      <c r="T2328" t="s">
        <v>454</v>
      </c>
      <c r="V2328" t="s">
        <v>455</v>
      </c>
      <c r="W2328" t="s">
        <v>687</v>
      </c>
      <c r="X2328" s="3">
        <v>42100</v>
      </c>
      <c r="Y2328" t="s">
        <v>258</v>
      </c>
      <c r="Z2328" t="s">
        <v>42</v>
      </c>
      <c r="AA2328" t="s">
        <v>456</v>
      </c>
      <c r="AB2328" t="s">
        <v>457</v>
      </c>
      <c r="AC2328" t="str">
        <f t="shared" si="73"/>
        <v>Moroni Maurizio</v>
      </c>
      <c r="AD2328" t="s">
        <v>36</v>
      </c>
    </row>
    <row r="2329" spans="1:30" x14ac:dyDescent="0.4">
      <c r="A2329">
        <v>10108</v>
      </c>
      <c r="B2329">
        <v>31</v>
      </c>
      <c r="C2329" s="2">
        <v>100</v>
      </c>
      <c r="D2329" s="2">
        <f>SALES­_DATA[[#This Row],[PRICEEACH]]*SALES­_DATA[[#This Row],[QUANTITYORDERED]]</f>
        <v>3100</v>
      </c>
      <c r="E2329">
        <v>16</v>
      </c>
      <c r="F2329" s="2">
        <v>3669.78</v>
      </c>
      <c r="G2329" s="2">
        <f>SALES­_DATA[[#This Row],[SALES]]-SALES­_DATA[[#This Row],[cost price]]</f>
        <v>569.7800000000002</v>
      </c>
      <c r="H2329" s="4">
        <v>37683</v>
      </c>
      <c r="I2329" s="1" t="s">
        <v>686</v>
      </c>
      <c r="J2329" t="s">
        <v>25</v>
      </c>
      <c r="K2329">
        <v>1</v>
      </c>
      <c r="L2329" t="str">
        <f t="shared" si="72"/>
        <v>Qtr 1</v>
      </c>
      <c r="M2329" t="s">
        <v>686</v>
      </c>
      <c r="N2329">
        <v>2003</v>
      </c>
      <c r="O2329" t="s">
        <v>26</v>
      </c>
      <c r="P2329" s="2">
        <v>102</v>
      </c>
      <c r="Q2329" t="s">
        <v>656</v>
      </c>
      <c r="R2329" t="s">
        <v>425</v>
      </c>
      <c r="S2329" t="s">
        <v>426</v>
      </c>
      <c r="T2329" t="s">
        <v>427</v>
      </c>
      <c r="V2329" t="s">
        <v>428</v>
      </c>
      <c r="W2329" t="s">
        <v>687</v>
      </c>
      <c r="X2329" s="3" t="s">
        <v>429</v>
      </c>
      <c r="Y2329" t="s">
        <v>430</v>
      </c>
      <c r="Z2329" t="s">
        <v>200</v>
      </c>
      <c r="AA2329" t="s">
        <v>431</v>
      </c>
      <c r="AB2329" t="s">
        <v>432</v>
      </c>
      <c r="AC2329" t="str">
        <f t="shared" si="73"/>
        <v>Cruz Arnold</v>
      </c>
      <c r="AD2329" t="s">
        <v>51</v>
      </c>
    </row>
    <row r="2330" spans="1:30" x14ac:dyDescent="0.4">
      <c r="A2330">
        <v>10121</v>
      </c>
      <c r="B2330">
        <v>25</v>
      </c>
      <c r="C2330" s="2">
        <v>86.74</v>
      </c>
      <c r="D2330" s="2">
        <f>SALES­_DATA[[#This Row],[PRICEEACH]]*SALES­_DATA[[#This Row],[QUANTITYORDERED]]</f>
        <v>2168.5</v>
      </c>
      <c r="E2330">
        <v>3</v>
      </c>
      <c r="F2330" s="2">
        <v>2168.5</v>
      </c>
      <c r="G2330" s="2">
        <f>SALES­_DATA[[#This Row],[SALES]]-SALES­_DATA[[#This Row],[cost price]]</f>
        <v>0</v>
      </c>
      <c r="H2330" s="4">
        <v>37748</v>
      </c>
      <c r="I2330" s="1" t="s">
        <v>677</v>
      </c>
      <c r="J2330" t="s">
        <v>25</v>
      </c>
      <c r="K2330">
        <v>2</v>
      </c>
      <c r="L2330" t="str">
        <f t="shared" si="72"/>
        <v>Qtr 2</v>
      </c>
      <c r="M2330" t="s">
        <v>677</v>
      </c>
      <c r="N2330">
        <v>2003</v>
      </c>
      <c r="O2330" t="s">
        <v>26</v>
      </c>
      <c r="P2330" s="2">
        <v>102</v>
      </c>
      <c r="Q2330" t="s">
        <v>656</v>
      </c>
      <c r="R2330" t="s">
        <v>37</v>
      </c>
      <c r="S2330" t="s">
        <v>38</v>
      </c>
      <c r="T2330" t="s">
        <v>39</v>
      </c>
      <c r="V2330" t="s">
        <v>40</v>
      </c>
      <c r="W2330" t="s">
        <v>687</v>
      </c>
      <c r="X2330" s="3">
        <v>51100</v>
      </c>
      <c r="Y2330" t="s">
        <v>41</v>
      </c>
      <c r="Z2330" t="s">
        <v>42</v>
      </c>
      <c r="AA2330" t="s">
        <v>43</v>
      </c>
      <c r="AB2330" t="s">
        <v>44</v>
      </c>
      <c r="AC2330" t="str">
        <f t="shared" si="73"/>
        <v>Henriot Paul</v>
      </c>
      <c r="AD2330" t="s">
        <v>36</v>
      </c>
    </row>
    <row r="2331" spans="1:30" x14ac:dyDescent="0.4">
      <c r="A2331">
        <v>10135</v>
      </c>
      <c r="B2331">
        <v>30</v>
      </c>
      <c r="C2331" s="2">
        <v>89.8</v>
      </c>
      <c r="D2331" s="2">
        <f>SALES­_DATA[[#This Row],[PRICEEACH]]*SALES­_DATA[[#This Row],[QUANTITYORDERED]]</f>
        <v>2694</v>
      </c>
      <c r="E2331">
        <v>17</v>
      </c>
      <c r="F2331" s="2">
        <v>2694</v>
      </c>
      <c r="G2331" s="2">
        <f>SALES­_DATA[[#This Row],[SALES]]-SALES­_DATA[[#This Row],[cost price]]</f>
        <v>0</v>
      </c>
      <c r="H2331" s="4">
        <v>37804</v>
      </c>
      <c r="I2331" s="1" t="s">
        <v>678</v>
      </c>
      <c r="J2331" t="s">
        <v>25</v>
      </c>
      <c r="K2331">
        <v>3</v>
      </c>
      <c r="L2331" t="str">
        <f t="shared" si="72"/>
        <v>Qtr 3</v>
      </c>
      <c r="M2331" t="s">
        <v>678</v>
      </c>
      <c r="N2331">
        <v>2003</v>
      </c>
      <c r="O2331" t="s">
        <v>26</v>
      </c>
      <c r="P2331" s="2">
        <v>102</v>
      </c>
      <c r="Q2331" t="s">
        <v>656</v>
      </c>
      <c r="R2331" t="s">
        <v>272</v>
      </c>
      <c r="S2331">
        <v>4155551450</v>
      </c>
      <c r="T2331" t="s">
        <v>273</v>
      </c>
      <c r="V2331" t="s">
        <v>274</v>
      </c>
      <c r="W2331" t="s">
        <v>55</v>
      </c>
      <c r="X2331" s="3">
        <v>97562</v>
      </c>
      <c r="Y2331" t="s">
        <v>32</v>
      </c>
      <c r="Z2331" t="s">
        <v>33</v>
      </c>
      <c r="AA2331" t="s">
        <v>275</v>
      </c>
      <c r="AB2331" t="s">
        <v>276</v>
      </c>
      <c r="AC2331" t="str">
        <f t="shared" si="73"/>
        <v>Nelson Valarie</v>
      </c>
      <c r="AD2331" t="s">
        <v>36</v>
      </c>
    </row>
    <row r="2332" spans="1:30" x14ac:dyDescent="0.4">
      <c r="A2332">
        <v>10145</v>
      </c>
      <c r="B2332">
        <v>27</v>
      </c>
      <c r="C2332" s="2">
        <v>100</v>
      </c>
      <c r="D2332" s="2">
        <f>SALES­_DATA[[#This Row],[PRICEEACH]]*SALES­_DATA[[#This Row],[QUANTITYORDERED]]</f>
        <v>2700</v>
      </c>
      <c r="E2332">
        <v>4</v>
      </c>
      <c r="F2332" s="2">
        <v>3251.34</v>
      </c>
      <c r="G2332" s="2">
        <f>SALES­_DATA[[#This Row],[SALES]]-SALES­_DATA[[#This Row],[cost price]]</f>
        <v>551.34000000000015</v>
      </c>
      <c r="H2332" s="4">
        <v>37858</v>
      </c>
      <c r="I2332" s="1" t="s">
        <v>679</v>
      </c>
      <c r="J2332" t="s">
        <v>25</v>
      </c>
      <c r="K2332">
        <v>3</v>
      </c>
      <c r="L2332" t="str">
        <f t="shared" si="72"/>
        <v>Qtr 3</v>
      </c>
      <c r="M2332" t="s">
        <v>679</v>
      </c>
      <c r="N2332">
        <v>2003</v>
      </c>
      <c r="O2332" t="s">
        <v>26</v>
      </c>
      <c r="P2332" s="2">
        <v>102</v>
      </c>
      <c r="Q2332" t="s">
        <v>656</v>
      </c>
      <c r="R2332" t="s">
        <v>52</v>
      </c>
      <c r="S2332">
        <v>6265557265</v>
      </c>
      <c r="T2332" t="s">
        <v>53</v>
      </c>
      <c r="V2332" t="s">
        <v>54</v>
      </c>
      <c r="W2332" t="s">
        <v>55</v>
      </c>
      <c r="X2332" s="3">
        <v>90003</v>
      </c>
      <c r="Y2332" t="s">
        <v>32</v>
      </c>
      <c r="Z2332" t="s">
        <v>33</v>
      </c>
      <c r="AA2332" t="s">
        <v>56</v>
      </c>
      <c r="AB2332" t="s">
        <v>57</v>
      </c>
      <c r="AC2332" t="str">
        <f t="shared" si="73"/>
        <v>Young Julie</v>
      </c>
      <c r="AD2332" t="s">
        <v>51</v>
      </c>
    </row>
    <row r="2333" spans="1:30" x14ac:dyDescent="0.4">
      <c r="A2333">
        <v>10159</v>
      </c>
      <c r="B2333">
        <v>23</v>
      </c>
      <c r="C2333" s="2">
        <v>100</v>
      </c>
      <c r="D2333" s="2">
        <f>SALES­_DATA[[#This Row],[PRICEEACH]]*SALES­_DATA[[#This Row],[QUANTITYORDERED]]</f>
        <v>2300</v>
      </c>
      <c r="E2333">
        <v>12</v>
      </c>
      <c r="F2333" s="2">
        <v>2347.15</v>
      </c>
      <c r="G2333" s="2">
        <f>SALES­_DATA[[#This Row],[SALES]]-SALES­_DATA[[#This Row],[cost price]]</f>
        <v>47.150000000000091</v>
      </c>
      <c r="H2333" s="4">
        <v>37904</v>
      </c>
      <c r="I2333" s="1" t="s">
        <v>680</v>
      </c>
      <c r="J2333" t="s">
        <v>25</v>
      </c>
      <c r="K2333">
        <v>4</v>
      </c>
      <c r="L2333" t="str">
        <f t="shared" si="72"/>
        <v>Qtr 4</v>
      </c>
      <c r="M2333" t="s">
        <v>680</v>
      </c>
      <c r="N2333">
        <v>2003</v>
      </c>
      <c r="O2333" t="s">
        <v>26</v>
      </c>
      <c r="P2333" s="2">
        <v>102</v>
      </c>
      <c r="Q2333" t="s">
        <v>656</v>
      </c>
      <c r="R2333" t="s">
        <v>58</v>
      </c>
      <c r="S2333">
        <v>6505551386</v>
      </c>
      <c r="T2333" t="s">
        <v>59</v>
      </c>
      <c r="V2333" t="s">
        <v>60</v>
      </c>
      <c r="W2333" t="s">
        <v>55</v>
      </c>
      <c r="X2333" s="3" t="s">
        <v>687</v>
      </c>
      <c r="Y2333" t="s">
        <v>32</v>
      </c>
      <c r="Z2333" t="s">
        <v>33</v>
      </c>
      <c r="AA2333" t="s">
        <v>61</v>
      </c>
      <c r="AB2333" t="s">
        <v>57</v>
      </c>
      <c r="AC2333" t="str">
        <f t="shared" si="73"/>
        <v>Brown Julie</v>
      </c>
      <c r="AD2333" t="s">
        <v>36</v>
      </c>
    </row>
    <row r="2334" spans="1:30" x14ac:dyDescent="0.4">
      <c r="A2334">
        <v>10169</v>
      </c>
      <c r="B2334">
        <v>34</v>
      </c>
      <c r="C2334" s="2">
        <v>100</v>
      </c>
      <c r="D2334" s="2">
        <f>SALES­_DATA[[#This Row],[PRICEEACH]]*SALES­_DATA[[#This Row],[QUANTITYORDERED]]</f>
        <v>3400</v>
      </c>
      <c r="E2334">
        <v>12</v>
      </c>
      <c r="F2334" s="2">
        <v>3920.88</v>
      </c>
      <c r="G2334" s="2">
        <f>SALES­_DATA[[#This Row],[SALES]]-SALES­_DATA[[#This Row],[cost price]]</f>
        <v>520.88000000000011</v>
      </c>
      <c r="H2334" s="4">
        <v>37929</v>
      </c>
      <c r="I2334" s="1" t="s">
        <v>681</v>
      </c>
      <c r="J2334" t="s">
        <v>25</v>
      </c>
      <c r="K2334">
        <v>4</v>
      </c>
      <c r="L2334" t="str">
        <f t="shared" si="72"/>
        <v>Qtr 4</v>
      </c>
      <c r="M2334" t="s">
        <v>681</v>
      </c>
      <c r="N2334">
        <v>2003</v>
      </c>
      <c r="O2334" t="s">
        <v>26</v>
      </c>
      <c r="P2334" s="2">
        <v>102</v>
      </c>
      <c r="Q2334" t="s">
        <v>656</v>
      </c>
      <c r="R2334" t="s">
        <v>285</v>
      </c>
      <c r="S2334" t="s">
        <v>286</v>
      </c>
      <c r="T2334" t="s">
        <v>287</v>
      </c>
      <c r="U2334" t="s">
        <v>288</v>
      </c>
      <c r="V2334" t="s">
        <v>289</v>
      </c>
      <c r="W2334" t="s">
        <v>157</v>
      </c>
      <c r="X2334" s="3">
        <v>2060</v>
      </c>
      <c r="Y2334" t="s">
        <v>95</v>
      </c>
      <c r="Z2334" t="s">
        <v>96</v>
      </c>
      <c r="AA2334" t="s">
        <v>290</v>
      </c>
      <c r="AB2334" t="s">
        <v>291</v>
      </c>
      <c r="AC2334" t="str">
        <f t="shared" si="73"/>
        <v>O'Hara Anna</v>
      </c>
      <c r="AD2334" t="s">
        <v>51</v>
      </c>
    </row>
    <row r="2335" spans="1:30" x14ac:dyDescent="0.4">
      <c r="A2335">
        <v>10180</v>
      </c>
      <c r="B2335">
        <v>22</v>
      </c>
      <c r="C2335" s="2">
        <v>100</v>
      </c>
      <c r="D2335" s="2">
        <f>SALES­_DATA[[#This Row],[PRICEEACH]]*SALES­_DATA[[#This Row],[QUANTITYORDERED]]</f>
        <v>2200</v>
      </c>
      <c r="E2335">
        <v>7</v>
      </c>
      <c r="F2335" s="2">
        <v>2514.6</v>
      </c>
      <c r="G2335" s="2">
        <f>SALES­_DATA[[#This Row],[SALES]]-SALES­_DATA[[#This Row],[cost price]]</f>
        <v>314.59999999999991</v>
      </c>
      <c r="H2335" s="4">
        <v>37936</v>
      </c>
      <c r="I2335" s="1" t="s">
        <v>681</v>
      </c>
      <c r="J2335" t="s">
        <v>25</v>
      </c>
      <c r="K2335">
        <v>4</v>
      </c>
      <c r="L2335" t="str">
        <f t="shared" si="72"/>
        <v>Qtr 4</v>
      </c>
      <c r="M2335" t="s">
        <v>681</v>
      </c>
      <c r="N2335">
        <v>2003</v>
      </c>
      <c r="O2335" t="s">
        <v>26</v>
      </c>
      <c r="P2335" s="2">
        <v>102</v>
      </c>
      <c r="Q2335" t="s">
        <v>656</v>
      </c>
      <c r="R2335" t="s">
        <v>67</v>
      </c>
      <c r="S2335" t="s">
        <v>68</v>
      </c>
      <c r="T2335" t="s">
        <v>69</v>
      </c>
      <c r="V2335" t="s">
        <v>70</v>
      </c>
      <c r="W2335" t="s">
        <v>687</v>
      </c>
      <c r="X2335" s="3">
        <v>59000</v>
      </c>
      <c r="Y2335" t="s">
        <v>41</v>
      </c>
      <c r="Z2335" t="s">
        <v>42</v>
      </c>
      <c r="AA2335" t="s">
        <v>71</v>
      </c>
      <c r="AB2335" t="s">
        <v>72</v>
      </c>
      <c r="AC2335" t="str">
        <f t="shared" si="73"/>
        <v>Rance Martine</v>
      </c>
      <c r="AD2335" t="s">
        <v>36</v>
      </c>
    </row>
    <row r="2336" spans="1:30" x14ac:dyDescent="0.4">
      <c r="A2336">
        <v>10190</v>
      </c>
      <c r="B2336">
        <v>42</v>
      </c>
      <c r="C2336" s="2">
        <v>85.72</v>
      </c>
      <c r="D2336" s="2">
        <f>SALES­_DATA[[#This Row],[PRICEEACH]]*SALES­_DATA[[#This Row],[QUANTITYORDERED]]</f>
        <v>3600.24</v>
      </c>
      <c r="E2336">
        <v>4</v>
      </c>
      <c r="F2336" s="2">
        <v>3600.24</v>
      </c>
      <c r="G2336" s="2">
        <f>SALES­_DATA[[#This Row],[SALES]]-SALES­_DATA[[#This Row],[cost price]]</f>
        <v>0</v>
      </c>
      <c r="H2336" s="4">
        <v>37944</v>
      </c>
      <c r="I2336" s="1" t="s">
        <v>681</v>
      </c>
      <c r="J2336" t="s">
        <v>25</v>
      </c>
      <c r="K2336">
        <v>4</v>
      </c>
      <c r="L2336" t="str">
        <f t="shared" si="72"/>
        <v>Qtr 4</v>
      </c>
      <c r="M2336" t="s">
        <v>681</v>
      </c>
      <c r="N2336">
        <v>2003</v>
      </c>
      <c r="O2336" t="s">
        <v>26</v>
      </c>
      <c r="P2336" s="2">
        <v>102</v>
      </c>
      <c r="Q2336" t="s">
        <v>656</v>
      </c>
      <c r="R2336" t="s">
        <v>174</v>
      </c>
      <c r="S2336" t="s">
        <v>175</v>
      </c>
      <c r="T2336" t="s">
        <v>176</v>
      </c>
      <c r="V2336" t="s">
        <v>177</v>
      </c>
      <c r="W2336" t="s">
        <v>687</v>
      </c>
      <c r="X2336" s="3">
        <v>28034</v>
      </c>
      <c r="Y2336" t="s">
        <v>178</v>
      </c>
      <c r="Z2336" t="s">
        <v>42</v>
      </c>
      <c r="AA2336" t="s">
        <v>179</v>
      </c>
      <c r="AB2336" t="s">
        <v>180</v>
      </c>
      <c r="AC2336" t="str">
        <f t="shared" si="73"/>
        <v>Freyre Diego</v>
      </c>
      <c r="AD2336" t="s">
        <v>51</v>
      </c>
    </row>
    <row r="2337" spans="1:30" x14ac:dyDescent="0.4">
      <c r="A2337">
        <v>10211</v>
      </c>
      <c r="B2337">
        <v>37</v>
      </c>
      <c r="C2337" s="2">
        <v>100</v>
      </c>
      <c r="D2337" s="2">
        <f>SALES­_DATA[[#This Row],[PRICEEACH]]*SALES­_DATA[[#This Row],[QUANTITYORDERED]]</f>
        <v>3700</v>
      </c>
      <c r="E2337">
        <v>12</v>
      </c>
      <c r="F2337" s="2">
        <v>4040.03</v>
      </c>
      <c r="G2337" s="2">
        <f>SALES­_DATA[[#This Row],[SALES]]-SALES­_DATA[[#This Row],[cost price]]</f>
        <v>340.0300000000002</v>
      </c>
      <c r="H2337" s="4">
        <v>38001</v>
      </c>
      <c r="I2337" s="1" t="s">
        <v>675</v>
      </c>
      <c r="J2337" t="s">
        <v>25</v>
      </c>
      <c r="K2337">
        <v>1</v>
      </c>
      <c r="L2337" t="str">
        <f t="shared" si="72"/>
        <v>Qtr 1</v>
      </c>
      <c r="M2337" t="s">
        <v>675</v>
      </c>
      <c r="N2337">
        <v>2004</v>
      </c>
      <c r="O2337" t="s">
        <v>26</v>
      </c>
      <c r="P2337" s="2">
        <v>102</v>
      </c>
      <c r="Q2337" t="s">
        <v>656</v>
      </c>
      <c r="R2337" t="s">
        <v>84</v>
      </c>
      <c r="S2337" t="s">
        <v>85</v>
      </c>
      <c r="T2337" t="s">
        <v>86</v>
      </c>
      <c r="V2337" t="s">
        <v>48</v>
      </c>
      <c r="W2337" t="s">
        <v>687</v>
      </c>
      <c r="X2337" s="3">
        <v>75016</v>
      </c>
      <c r="Y2337" t="s">
        <v>41</v>
      </c>
      <c r="Z2337" t="s">
        <v>42</v>
      </c>
      <c r="AA2337" t="s">
        <v>87</v>
      </c>
      <c r="AB2337" t="s">
        <v>88</v>
      </c>
      <c r="AC2337" t="str">
        <f t="shared" si="73"/>
        <v>Perrier Dominique</v>
      </c>
      <c r="AD2337" t="s">
        <v>51</v>
      </c>
    </row>
    <row r="2338" spans="1:30" x14ac:dyDescent="0.4">
      <c r="A2338">
        <v>10224</v>
      </c>
      <c r="B2338">
        <v>30</v>
      </c>
      <c r="C2338" s="2">
        <v>100</v>
      </c>
      <c r="D2338" s="2">
        <f>SALES­_DATA[[#This Row],[PRICEEACH]]*SALES­_DATA[[#This Row],[QUANTITYORDERED]]</f>
        <v>3000</v>
      </c>
      <c r="E2338">
        <v>5</v>
      </c>
      <c r="F2338" s="2">
        <v>3336.9</v>
      </c>
      <c r="G2338" s="2">
        <f>SALES­_DATA[[#This Row],[SALES]]-SALES­_DATA[[#This Row],[cost price]]</f>
        <v>336.90000000000009</v>
      </c>
      <c r="H2338" s="4">
        <v>38038</v>
      </c>
      <c r="I2338" s="1" t="s">
        <v>676</v>
      </c>
      <c r="J2338" t="s">
        <v>25</v>
      </c>
      <c r="K2338">
        <v>1</v>
      </c>
      <c r="L2338" t="str">
        <f t="shared" si="72"/>
        <v>Qtr 1</v>
      </c>
      <c r="M2338" t="s">
        <v>676</v>
      </c>
      <c r="N2338">
        <v>2004</v>
      </c>
      <c r="O2338" t="s">
        <v>26</v>
      </c>
      <c r="P2338" s="2">
        <v>102</v>
      </c>
      <c r="Q2338" t="s">
        <v>656</v>
      </c>
      <c r="R2338" t="s">
        <v>67</v>
      </c>
      <c r="S2338" t="s">
        <v>68</v>
      </c>
      <c r="T2338" t="s">
        <v>69</v>
      </c>
      <c r="V2338" t="s">
        <v>70</v>
      </c>
      <c r="W2338" t="s">
        <v>687</v>
      </c>
      <c r="X2338" s="3">
        <v>59000</v>
      </c>
      <c r="Y2338" t="s">
        <v>41</v>
      </c>
      <c r="Z2338" t="s">
        <v>42</v>
      </c>
      <c r="AA2338" t="s">
        <v>71</v>
      </c>
      <c r="AB2338" t="s">
        <v>72</v>
      </c>
      <c r="AC2338" t="str">
        <f t="shared" si="73"/>
        <v>Rance Martine</v>
      </c>
      <c r="AD2338" t="s">
        <v>51</v>
      </c>
    </row>
    <row r="2339" spans="1:30" x14ac:dyDescent="0.4">
      <c r="A2339">
        <v>10237</v>
      </c>
      <c r="B2339">
        <v>27</v>
      </c>
      <c r="C2339" s="2">
        <v>100</v>
      </c>
      <c r="D2339" s="2">
        <f>SALES­_DATA[[#This Row],[PRICEEACH]]*SALES­_DATA[[#This Row],[QUANTITYORDERED]]</f>
        <v>2700</v>
      </c>
      <c r="E2339">
        <v>5</v>
      </c>
      <c r="F2339" s="2">
        <v>3113.64</v>
      </c>
      <c r="G2339" s="2">
        <f>SALES­_DATA[[#This Row],[SALES]]-SALES­_DATA[[#This Row],[cost price]]</f>
        <v>413.63999999999987</v>
      </c>
      <c r="H2339" s="4">
        <v>38082</v>
      </c>
      <c r="I2339" s="1" t="s">
        <v>683</v>
      </c>
      <c r="J2339" t="s">
        <v>25</v>
      </c>
      <c r="K2339">
        <v>2</v>
      </c>
      <c r="L2339" t="str">
        <f t="shared" si="72"/>
        <v>Qtr 2</v>
      </c>
      <c r="M2339" t="s">
        <v>683</v>
      </c>
      <c r="N2339">
        <v>2004</v>
      </c>
      <c r="O2339" t="s">
        <v>26</v>
      </c>
      <c r="P2339" s="2">
        <v>102</v>
      </c>
      <c r="Q2339" t="s">
        <v>656</v>
      </c>
      <c r="R2339" t="s">
        <v>99</v>
      </c>
      <c r="S2339">
        <v>2125551500</v>
      </c>
      <c r="T2339" t="s">
        <v>100</v>
      </c>
      <c r="U2339" t="s">
        <v>101</v>
      </c>
      <c r="V2339" t="s">
        <v>30</v>
      </c>
      <c r="W2339" t="s">
        <v>31</v>
      </c>
      <c r="X2339" s="3">
        <v>10022</v>
      </c>
      <c r="Y2339" t="s">
        <v>32</v>
      </c>
      <c r="Z2339" t="s">
        <v>33</v>
      </c>
      <c r="AA2339" t="s">
        <v>102</v>
      </c>
      <c r="AB2339" t="s">
        <v>103</v>
      </c>
      <c r="AC2339" t="str">
        <f t="shared" si="73"/>
        <v>Frick Michael</v>
      </c>
      <c r="AD2339" t="s">
        <v>51</v>
      </c>
    </row>
    <row r="2340" spans="1:30" x14ac:dyDescent="0.4">
      <c r="A2340">
        <v>10252</v>
      </c>
      <c r="B2340">
        <v>25</v>
      </c>
      <c r="C2340" s="2">
        <v>100</v>
      </c>
      <c r="D2340" s="2">
        <f>SALES­_DATA[[#This Row],[PRICEEACH]]*SALES­_DATA[[#This Row],[QUANTITYORDERED]]</f>
        <v>2500</v>
      </c>
      <c r="E2340">
        <v>9</v>
      </c>
      <c r="F2340" s="2">
        <v>2832</v>
      </c>
      <c r="G2340" s="2">
        <f>SALES­_DATA[[#This Row],[SALES]]-SALES­_DATA[[#This Row],[cost price]]</f>
        <v>332</v>
      </c>
      <c r="H2340" s="4">
        <v>38133</v>
      </c>
      <c r="I2340" s="1" t="s">
        <v>677</v>
      </c>
      <c r="J2340" t="s">
        <v>25</v>
      </c>
      <c r="K2340">
        <v>2</v>
      </c>
      <c r="L2340" t="str">
        <f t="shared" si="72"/>
        <v>Qtr 2</v>
      </c>
      <c r="M2340" t="s">
        <v>677</v>
      </c>
      <c r="N2340">
        <v>2004</v>
      </c>
      <c r="O2340" t="s">
        <v>26</v>
      </c>
      <c r="P2340" s="2">
        <v>102</v>
      </c>
      <c r="Q2340" t="s">
        <v>656</v>
      </c>
      <c r="R2340" t="s">
        <v>84</v>
      </c>
      <c r="S2340" t="s">
        <v>85</v>
      </c>
      <c r="T2340" t="s">
        <v>86</v>
      </c>
      <c r="V2340" t="s">
        <v>48</v>
      </c>
      <c r="W2340" t="s">
        <v>687</v>
      </c>
      <c r="X2340" s="3">
        <v>75016</v>
      </c>
      <c r="Y2340" t="s">
        <v>41</v>
      </c>
      <c r="Z2340" t="s">
        <v>42</v>
      </c>
      <c r="AA2340" t="s">
        <v>87</v>
      </c>
      <c r="AB2340" t="s">
        <v>88</v>
      </c>
      <c r="AC2340" t="str">
        <f t="shared" si="73"/>
        <v>Perrier Dominique</v>
      </c>
      <c r="AD2340" t="s">
        <v>36</v>
      </c>
    </row>
    <row r="2341" spans="1:30" x14ac:dyDescent="0.4">
      <c r="A2341">
        <v>10264</v>
      </c>
      <c r="B2341">
        <v>34</v>
      </c>
      <c r="C2341" s="2">
        <v>97.97</v>
      </c>
      <c r="D2341" s="2">
        <f>SALES­_DATA[[#This Row],[PRICEEACH]]*SALES­_DATA[[#This Row],[QUANTITYORDERED]]</f>
        <v>3330.98</v>
      </c>
      <c r="E2341">
        <v>7</v>
      </c>
      <c r="F2341" s="2">
        <v>3330.98</v>
      </c>
      <c r="G2341" s="2">
        <f>SALES­_DATA[[#This Row],[SALES]]-SALES­_DATA[[#This Row],[cost price]]</f>
        <v>0</v>
      </c>
      <c r="H2341" s="4">
        <v>38168</v>
      </c>
      <c r="I2341" s="1" t="s">
        <v>684</v>
      </c>
      <c r="J2341" t="s">
        <v>25</v>
      </c>
      <c r="K2341">
        <v>2</v>
      </c>
      <c r="L2341" t="str">
        <f t="shared" si="72"/>
        <v>Qtr 2</v>
      </c>
      <c r="M2341" t="s">
        <v>684</v>
      </c>
      <c r="N2341">
        <v>2004</v>
      </c>
      <c r="O2341" t="s">
        <v>26</v>
      </c>
      <c r="P2341" s="2">
        <v>102</v>
      </c>
      <c r="Q2341" t="s">
        <v>656</v>
      </c>
      <c r="R2341" t="s">
        <v>379</v>
      </c>
      <c r="S2341">
        <v>6175559555</v>
      </c>
      <c r="T2341" t="s">
        <v>380</v>
      </c>
      <c r="V2341" t="s">
        <v>381</v>
      </c>
      <c r="W2341" t="s">
        <v>123</v>
      </c>
      <c r="X2341" s="3">
        <v>51003</v>
      </c>
      <c r="Y2341" t="s">
        <v>32</v>
      </c>
      <c r="Z2341" t="s">
        <v>33</v>
      </c>
      <c r="AA2341" t="s">
        <v>382</v>
      </c>
      <c r="AB2341" t="s">
        <v>66</v>
      </c>
      <c r="AC2341" t="str">
        <f t="shared" si="73"/>
        <v>Yoshido Juri</v>
      </c>
      <c r="AD2341" t="s">
        <v>51</v>
      </c>
    </row>
    <row r="2342" spans="1:30" x14ac:dyDescent="0.4">
      <c r="A2342">
        <v>10276</v>
      </c>
      <c r="B2342">
        <v>38</v>
      </c>
      <c r="C2342" s="2">
        <v>100</v>
      </c>
      <c r="D2342" s="2">
        <f>SALES­_DATA[[#This Row],[PRICEEACH]]*SALES­_DATA[[#This Row],[QUANTITYORDERED]]</f>
        <v>3800</v>
      </c>
      <c r="E2342">
        <v>13</v>
      </c>
      <c r="F2342" s="2">
        <v>4304.6400000000003</v>
      </c>
      <c r="G2342" s="2">
        <f>SALES­_DATA[[#This Row],[SALES]]-SALES­_DATA[[#This Row],[cost price]]</f>
        <v>504.64000000000033</v>
      </c>
      <c r="H2342" s="4">
        <v>38201</v>
      </c>
      <c r="I2342" s="1" t="s">
        <v>679</v>
      </c>
      <c r="J2342" t="s">
        <v>25</v>
      </c>
      <c r="K2342">
        <v>3</v>
      </c>
      <c r="L2342" t="str">
        <f t="shared" si="72"/>
        <v>Qtr 3</v>
      </c>
      <c r="M2342" t="s">
        <v>679</v>
      </c>
      <c r="N2342">
        <v>2004</v>
      </c>
      <c r="O2342" t="s">
        <v>26</v>
      </c>
      <c r="P2342" s="2">
        <v>102</v>
      </c>
      <c r="Q2342" t="s">
        <v>656</v>
      </c>
      <c r="R2342" t="s">
        <v>458</v>
      </c>
      <c r="S2342">
        <v>6175557555</v>
      </c>
      <c r="T2342" t="s">
        <v>459</v>
      </c>
      <c r="V2342" t="s">
        <v>283</v>
      </c>
      <c r="W2342" t="s">
        <v>123</v>
      </c>
      <c r="X2342" s="3">
        <v>58339</v>
      </c>
      <c r="Y2342" t="s">
        <v>32</v>
      </c>
      <c r="Z2342" t="s">
        <v>33</v>
      </c>
      <c r="AA2342" t="s">
        <v>460</v>
      </c>
      <c r="AB2342" t="s">
        <v>461</v>
      </c>
      <c r="AC2342" t="str">
        <f t="shared" si="73"/>
        <v>Barajas Miguel</v>
      </c>
      <c r="AD2342" t="s">
        <v>51</v>
      </c>
    </row>
    <row r="2343" spans="1:30" x14ac:dyDescent="0.4">
      <c r="A2343">
        <v>10285</v>
      </c>
      <c r="B2343">
        <v>26</v>
      </c>
      <c r="C2343" s="2">
        <v>100</v>
      </c>
      <c r="D2343" s="2">
        <f>SALES­_DATA[[#This Row],[PRICEEACH]]*SALES­_DATA[[#This Row],[QUANTITYORDERED]]</f>
        <v>2600</v>
      </c>
      <c r="E2343">
        <v>4</v>
      </c>
      <c r="F2343" s="2">
        <v>2600.2600000000002</v>
      </c>
      <c r="G2343" s="2">
        <f>SALES­_DATA[[#This Row],[SALES]]-SALES­_DATA[[#This Row],[cost price]]</f>
        <v>0.26000000000021828</v>
      </c>
      <c r="H2343" s="4">
        <v>38226</v>
      </c>
      <c r="I2343" s="1" t="s">
        <v>679</v>
      </c>
      <c r="J2343" t="s">
        <v>25</v>
      </c>
      <c r="K2343">
        <v>3</v>
      </c>
      <c r="L2343" t="str">
        <f t="shared" si="72"/>
        <v>Qtr 3</v>
      </c>
      <c r="M2343" t="s">
        <v>679</v>
      </c>
      <c r="N2343">
        <v>2004</v>
      </c>
      <c r="O2343" t="s">
        <v>26</v>
      </c>
      <c r="P2343" s="2">
        <v>102</v>
      </c>
      <c r="Q2343" t="s">
        <v>656</v>
      </c>
      <c r="R2343" t="s">
        <v>120</v>
      </c>
      <c r="S2343">
        <v>6175558555</v>
      </c>
      <c r="T2343" t="s">
        <v>121</v>
      </c>
      <c r="V2343" t="s">
        <v>122</v>
      </c>
      <c r="W2343" t="s">
        <v>123</v>
      </c>
      <c r="X2343" s="3">
        <v>51247</v>
      </c>
      <c r="Y2343" t="s">
        <v>32</v>
      </c>
      <c r="Z2343" t="s">
        <v>33</v>
      </c>
      <c r="AA2343" t="s">
        <v>124</v>
      </c>
      <c r="AB2343" t="s">
        <v>125</v>
      </c>
      <c r="AC2343" t="str">
        <f t="shared" si="73"/>
        <v>Hernandez Marta</v>
      </c>
      <c r="AD2343" t="s">
        <v>36</v>
      </c>
    </row>
    <row r="2344" spans="1:30" x14ac:dyDescent="0.4">
      <c r="A2344">
        <v>10299</v>
      </c>
      <c r="B2344">
        <v>38</v>
      </c>
      <c r="C2344" s="2">
        <v>100</v>
      </c>
      <c r="D2344" s="2">
        <f>SALES­_DATA[[#This Row],[PRICEEACH]]*SALES­_DATA[[#This Row],[QUANTITYORDERED]]</f>
        <v>3800</v>
      </c>
      <c r="E2344">
        <v>7</v>
      </c>
      <c r="F2344" s="2">
        <v>4382.16</v>
      </c>
      <c r="G2344" s="2">
        <f>SALES­_DATA[[#This Row],[SALES]]-SALES­_DATA[[#This Row],[cost price]]</f>
        <v>582.15999999999985</v>
      </c>
      <c r="H2344" s="4">
        <v>38260</v>
      </c>
      <c r="I2344" s="1" t="s">
        <v>685</v>
      </c>
      <c r="J2344" t="s">
        <v>25</v>
      </c>
      <c r="K2344">
        <v>3</v>
      </c>
      <c r="L2344" t="str">
        <f t="shared" si="72"/>
        <v>Qtr 3</v>
      </c>
      <c r="M2344" t="s">
        <v>685</v>
      </c>
      <c r="N2344">
        <v>2004</v>
      </c>
      <c r="O2344" t="s">
        <v>26</v>
      </c>
      <c r="P2344" s="2">
        <v>102</v>
      </c>
      <c r="Q2344" t="s">
        <v>656</v>
      </c>
      <c r="R2344" t="s">
        <v>126</v>
      </c>
      <c r="S2344" t="s">
        <v>127</v>
      </c>
      <c r="T2344" t="s">
        <v>128</v>
      </c>
      <c r="V2344" t="s">
        <v>129</v>
      </c>
      <c r="W2344" t="s">
        <v>687</v>
      </c>
      <c r="X2344" s="3">
        <v>21240</v>
      </c>
      <c r="Y2344" t="s">
        <v>130</v>
      </c>
      <c r="Z2344" t="s">
        <v>42</v>
      </c>
      <c r="AA2344" t="s">
        <v>131</v>
      </c>
      <c r="AB2344" t="s">
        <v>132</v>
      </c>
      <c r="AC2344" t="str">
        <f t="shared" si="73"/>
        <v>Karttunen Matti</v>
      </c>
      <c r="AD2344" t="s">
        <v>51</v>
      </c>
    </row>
    <row r="2345" spans="1:30" x14ac:dyDescent="0.4">
      <c r="A2345">
        <v>10309</v>
      </c>
      <c r="B2345">
        <v>50</v>
      </c>
      <c r="C2345" s="2">
        <v>84.7</v>
      </c>
      <c r="D2345" s="2">
        <f>SALES­_DATA[[#This Row],[PRICEEACH]]*SALES­_DATA[[#This Row],[QUANTITYORDERED]]</f>
        <v>4235</v>
      </c>
      <c r="E2345">
        <v>3</v>
      </c>
      <c r="F2345" s="2">
        <v>4235</v>
      </c>
      <c r="G2345" s="2">
        <f>SALES­_DATA[[#This Row],[SALES]]-SALES­_DATA[[#This Row],[cost price]]</f>
        <v>0</v>
      </c>
      <c r="H2345" s="4">
        <v>38275</v>
      </c>
      <c r="I2345" s="1" t="s">
        <v>680</v>
      </c>
      <c r="J2345" t="s">
        <v>25</v>
      </c>
      <c r="K2345">
        <v>4</v>
      </c>
      <c r="L2345" t="str">
        <f t="shared" si="72"/>
        <v>Qtr 4</v>
      </c>
      <c r="M2345" t="s">
        <v>680</v>
      </c>
      <c r="N2345">
        <v>2004</v>
      </c>
      <c r="O2345" t="s">
        <v>26</v>
      </c>
      <c r="P2345" s="2">
        <v>102</v>
      </c>
      <c r="Q2345" t="s">
        <v>656</v>
      </c>
      <c r="R2345" t="s">
        <v>133</v>
      </c>
      <c r="S2345" t="s">
        <v>134</v>
      </c>
      <c r="T2345" t="s">
        <v>135</v>
      </c>
      <c r="V2345" t="s">
        <v>136</v>
      </c>
      <c r="W2345" t="s">
        <v>687</v>
      </c>
      <c r="X2345" s="3">
        <v>4110</v>
      </c>
      <c r="Y2345" t="s">
        <v>78</v>
      </c>
      <c r="Z2345" t="s">
        <v>42</v>
      </c>
      <c r="AA2345" t="s">
        <v>137</v>
      </c>
      <c r="AB2345" t="s">
        <v>138</v>
      </c>
      <c r="AC2345" t="str">
        <f t="shared" si="73"/>
        <v>Bergulfsen Jonas</v>
      </c>
      <c r="AD2345" t="s">
        <v>51</v>
      </c>
    </row>
    <row r="2346" spans="1:30" x14ac:dyDescent="0.4">
      <c r="A2346">
        <v>10319</v>
      </c>
      <c r="B2346">
        <v>22</v>
      </c>
      <c r="C2346" s="2">
        <v>100</v>
      </c>
      <c r="D2346" s="2">
        <f>SALES­_DATA[[#This Row],[PRICEEACH]]*SALES­_DATA[[#This Row],[QUANTITYORDERED]]</f>
        <v>2200</v>
      </c>
      <c r="E2346">
        <v>8</v>
      </c>
      <c r="F2346" s="2">
        <v>2626.8</v>
      </c>
      <c r="G2346" s="2">
        <f>SALES­_DATA[[#This Row],[SALES]]-SALES­_DATA[[#This Row],[cost price]]</f>
        <v>426.80000000000018</v>
      </c>
      <c r="H2346" s="4">
        <v>38294</v>
      </c>
      <c r="I2346" s="1" t="s">
        <v>681</v>
      </c>
      <c r="J2346" t="s">
        <v>25</v>
      </c>
      <c r="K2346">
        <v>4</v>
      </c>
      <c r="L2346" t="str">
        <f t="shared" si="72"/>
        <v>Qtr 4</v>
      </c>
      <c r="M2346" t="s">
        <v>681</v>
      </c>
      <c r="N2346">
        <v>2004</v>
      </c>
      <c r="O2346" t="s">
        <v>26</v>
      </c>
      <c r="P2346" s="2">
        <v>102</v>
      </c>
      <c r="Q2346" t="s">
        <v>656</v>
      </c>
      <c r="R2346" t="s">
        <v>507</v>
      </c>
      <c r="S2346">
        <v>2125551957</v>
      </c>
      <c r="T2346" t="s">
        <v>508</v>
      </c>
      <c r="U2346" t="s">
        <v>509</v>
      </c>
      <c r="V2346" t="s">
        <v>30</v>
      </c>
      <c r="W2346" t="s">
        <v>31</v>
      </c>
      <c r="X2346" s="3">
        <v>10022</v>
      </c>
      <c r="Y2346" t="s">
        <v>32</v>
      </c>
      <c r="Z2346" t="s">
        <v>33</v>
      </c>
      <c r="AA2346" t="s">
        <v>510</v>
      </c>
      <c r="AB2346" t="s">
        <v>511</v>
      </c>
      <c r="AC2346" t="str">
        <f t="shared" si="73"/>
        <v>Kuo Kee</v>
      </c>
      <c r="AD2346" t="s">
        <v>36</v>
      </c>
    </row>
    <row r="2347" spans="1:30" x14ac:dyDescent="0.4">
      <c r="A2347">
        <v>10331</v>
      </c>
      <c r="B2347">
        <v>32</v>
      </c>
      <c r="C2347" s="2">
        <v>100</v>
      </c>
      <c r="D2347" s="2">
        <f>SALES­_DATA[[#This Row],[PRICEEACH]]*SALES­_DATA[[#This Row],[QUANTITYORDERED]]</f>
        <v>3200</v>
      </c>
      <c r="E2347">
        <v>4</v>
      </c>
      <c r="F2347" s="2">
        <v>5026.5600000000004</v>
      </c>
      <c r="G2347" s="2">
        <f>SALES­_DATA[[#This Row],[SALES]]-SALES­_DATA[[#This Row],[cost price]]</f>
        <v>1826.5600000000004</v>
      </c>
      <c r="H2347" s="4">
        <v>38308</v>
      </c>
      <c r="I2347" s="1" t="s">
        <v>681</v>
      </c>
      <c r="J2347" t="s">
        <v>25</v>
      </c>
      <c r="K2347">
        <v>4</v>
      </c>
      <c r="L2347" t="str">
        <f t="shared" si="72"/>
        <v>Qtr 4</v>
      </c>
      <c r="M2347" t="s">
        <v>681</v>
      </c>
      <c r="N2347">
        <v>2004</v>
      </c>
      <c r="O2347" t="s">
        <v>26</v>
      </c>
      <c r="P2347" s="2">
        <v>102</v>
      </c>
      <c r="Q2347" t="s">
        <v>656</v>
      </c>
      <c r="R2347" t="s">
        <v>309</v>
      </c>
      <c r="S2347">
        <v>2155559857</v>
      </c>
      <c r="T2347" t="s">
        <v>310</v>
      </c>
      <c r="V2347" t="s">
        <v>216</v>
      </c>
      <c r="W2347" t="s">
        <v>142</v>
      </c>
      <c r="X2347" s="3">
        <v>71270</v>
      </c>
      <c r="Y2347" t="s">
        <v>32</v>
      </c>
      <c r="Z2347" t="s">
        <v>33</v>
      </c>
      <c r="AA2347" t="s">
        <v>124</v>
      </c>
      <c r="AB2347" t="s">
        <v>311</v>
      </c>
      <c r="AC2347" t="str">
        <f t="shared" si="73"/>
        <v>Hernandez Rosa</v>
      </c>
      <c r="AD2347" t="s">
        <v>51</v>
      </c>
    </row>
    <row r="2348" spans="1:30" x14ac:dyDescent="0.4">
      <c r="A2348">
        <v>10341</v>
      </c>
      <c r="B2348">
        <v>31</v>
      </c>
      <c r="C2348" s="2">
        <v>71.02</v>
      </c>
      <c r="D2348" s="2">
        <f>SALES­_DATA[[#This Row],[PRICEEACH]]*SALES­_DATA[[#This Row],[QUANTITYORDERED]]</f>
        <v>2201.62</v>
      </c>
      <c r="E2348">
        <v>4</v>
      </c>
      <c r="F2348" s="2">
        <v>2201.62</v>
      </c>
      <c r="G2348" s="2">
        <f>SALES­_DATA[[#This Row],[SALES]]-SALES­_DATA[[#This Row],[cost price]]</f>
        <v>0</v>
      </c>
      <c r="H2348" s="4">
        <v>38315</v>
      </c>
      <c r="I2348" s="1" t="s">
        <v>681</v>
      </c>
      <c r="J2348" t="s">
        <v>25</v>
      </c>
      <c r="K2348">
        <v>4</v>
      </c>
      <c r="L2348" t="str">
        <f t="shared" si="72"/>
        <v>Qtr 4</v>
      </c>
      <c r="M2348" t="s">
        <v>681</v>
      </c>
      <c r="N2348">
        <v>2004</v>
      </c>
      <c r="O2348" t="s">
        <v>26</v>
      </c>
      <c r="P2348" s="2">
        <v>102</v>
      </c>
      <c r="Q2348" t="s">
        <v>656</v>
      </c>
      <c r="R2348" t="s">
        <v>144</v>
      </c>
      <c r="S2348" t="s">
        <v>145</v>
      </c>
      <c r="T2348" t="s">
        <v>146</v>
      </c>
      <c r="V2348" t="s">
        <v>147</v>
      </c>
      <c r="W2348" t="s">
        <v>687</v>
      </c>
      <c r="X2348" s="3">
        <v>5020</v>
      </c>
      <c r="Y2348" t="s">
        <v>148</v>
      </c>
      <c r="Z2348" t="s">
        <v>42</v>
      </c>
      <c r="AA2348" t="s">
        <v>149</v>
      </c>
      <c r="AB2348" t="s">
        <v>150</v>
      </c>
      <c r="AC2348" t="str">
        <f t="shared" si="73"/>
        <v>Pipps Georg</v>
      </c>
      <c r="AD2348" t="s">
        <v>36</v>
      </c>
    </row>
    <row r="2349" spans="1:30" x14ac:dyDescent="0.4">
      <c r="A2349">
        <v>10355</v>
      </c>
      <c r="B2349">
        <v>40</v>
      </c>
      <c r="C2349" s="2">
        <v>100</v>
      </c>
      <c r="D2349" s="2">
        <f>SALES­_DATA[[#This Row],[PRICEEACH]]*SALES­_DATA[[#This Row],[QUANTITYORDERED]]</f>
        <v>4000</v>
      </c>
      <c r="E2349">
        <v>5</v>
      </c>
      <c r="F2349" s="2">
        <v>4326.8</v>
      </c>
      <c r="G2349" s="2">
        <f>SALES­_DATA[[#This Row],[SALES]]-SALES­_DATA[[#This Row],[cost price]]</f>
        <v>326.80000000000018</v>
      </c>
      <c r="H2349" s="4">
        <v>38328</v>
      </c>
      <c r="I2349" s="1" t="s">
        <v>682</v>
      </c>
      <c r="J2349" t="s">
        <v>25</v>
      </c>
      <c r="K2349">
        <v>4</v>
      </c>
      <c r="L2349" t="str">
        <f t="shared" si="72"/>
        <v>Qtr 4</v>
      </c>
      <c r="M2349" t="s">
        <v>682</v>
      </c>
      <c r="N2349">
        <v>2004</v>
      </c>
      <c r="O2349" t="s">
        <v>26</v>
      </c>
      <c r="P2349" s="2">
        <v>102</v>
      </c>
      <c r="Q2349" t="s">
        <v>656</v>
      </c>
      <c r="R2349" t="s">
        <v>174</v>
      </c>
      <c r="S2349" t="s">
        <v>175</v>
      </c>
      <c r="T2349" t="s">
        <v>176</v>
      </c>
      <c r="V2349" t="s">
        <v>177</v>
      </c>
      <c r="W2349" t="s">
        <v>687</v>
      </c>
      <c r="X2349" s="3">
        <v>28034</v>
      </c>
      <c r="Y2349" t="s">
        <v>178</v>
      </c>
      <c r="Z2349" t="s">
        <v>42</v>
      </c>
      <c r="AA2349" t="s">
        <v>179</v>
      </c>
      <c r="AB2349" t="s">
        <v>180</v>
      </c>
      <c r="AC2349" t="str">
        <f t="shared" si="73"/>
        <v>Freyre Diego</v>
      </c>
      <c r="AD2349" t="s">
        <v>51</v>
      </c>
    </row>
    <row r="2350" spans="1:30" x14ac:dyDescent="0.4">
      <c r="A2350">
        <v>10365</v>
      </c>
      <c r="B2350">
        <v>22</v>
      </c>
      <c r="C2350" s="2">
        <v>100</v>
      </c>
      <c r="D2350" s="2">
        <f>SALES­_DATA[[#This Row],[PRICEEACH]]*SALES­_DATA[[#This Row],[QUANTITYORDERED]]</f>
        <v>2200</v>
      </c>
      <c r="E2350">
        <v>3</v>
      </c>
      <c r="F2350" s="2">
        <v>3425.18</v>
      </c>
      <c r="G2350" s="2">
        <f>SALES­_DATA[[#This Row],[SALES]]-SALES­_DATA[[#This Row],[cost price]]</f>
        <v>1225.1799999999998</v>
      </c>
      <c r="H2350" s="4">
        <v>38359</v>
      </c>
      <c r="I2350" s="1" t="s">
        <v>675</v>
      </c>
      <c r="J2350" t="s">
        <v>25</v>
      </c>
      <c r="K2350">
        <v>1</v>
      </c>
      <c r="L2350" t="str">
        <f t="shared" si="72"/>
        <v>Qtr 1</v>
      </c>
      <c r="M2350" t="s">
        <v>675</v>
      </c>
      <c r="N2350">
        <v>2005</v>
      </c>
      <c r="O2350" t="s">
        <v>26</v>
      </c>
      <c r="P2350" s="2">
        <v>102</v>
      </c>
      <c r="Q2350" t="s">
        <v>656</v>
      </c>
      <c r="R2350" t="s">
        <v>335</v>
      </c>
      <c r="S2350">
        <v>5085559555</v>
      </c>
      <c r="T2350" t="s">
        <v>336</v>
      </c>
      <c r="V2350" t="s">
        <v>162</v>
      </c>
      <c r="W2350" t="s">
        <v>123</v>
      </c>
      <c r="X2350" s="3">
        <v>50553</v>
      </c>
      <c r="Y2350" t="s">
        <v>32</v>
      </c>
      <c r="Z2350" t="s">
        <v>33</v>
      </c>
      <c r="AA2350" t="s">
        <v>337</v>
      </c>
      <c r="AB2350" t="s">
        <v>338</v>
      </c>
      <c r="AC2350" t="str">
        <f t="shared" si="73"/>
        <v>Tam Wing C</v>
      </c>
      <c r="AD2350" t="s">
        <v>51</v>
      </c>
    </row>
    <row r="2351" spans="1:30" x14ac:dyDescent="0.4">
      <c r="A2351">
        <v>10375</v>
      </c>
      <c r="B2351">
        <v>41</v>
      </c>
      <c r="C2351" s="2">
        <v>100</v>
      </c>
      <c r="D2351" s="2">
        <f>SALES­_DATA[[#This Row],[PRICEEACH]]*SALES­_DATA[[#This Row],[QUANTITYORDERED]]</f>
        <v>4100</v>
      </c>
      <c r="E2351">
        <v>15</v>
      </c>
      <c r="F2351" s="2">
        <v>4701.88</v>
      </c>
      <c r="G2351" s="2">
        <f>SALES­_DATA[[#This Row],[SALES]]-SALES­_DATA[[#This Row],[cost price]]</f>
        <v>601.88000000000011</v>
      </c>
      <c r="H2351" s="4">
        <v>38386</v>
      </c>
      <c r="I2351" s="1" t="s">
        <v>676</v>
      </c>
      <c r="J2351" t="s">
        <v>25</v>
      </c>
      <c r="K2351">
        <v>1</v>
      </c>
      <c r="L2351" t="str">
        <f t="shared" si="72"/>
        <v>Qtr 1</v>
      </c>
      <c r="M2351" t="s">
        <v>676</v>
      </c>
      <c r="N2351">
        <v>2005</v>
      </c>
      <c r="O2351" t="s">
        <v>26</v>
      </c>
      <c r="P2351" s="2">
        <v>102</v>
      </c>
      <c r="Q2351" t="s">
        <v>656</v>
      </c>
      <c r="R2351" t="s">
        <v>114</v>
      </c>
      <c r="S2351" t="s">
        <v>115</v>
      </c>
      <c r="T2351" t="s">
        <v>116</v>
      </c>
      <c r="V2351" t="s">
        <v>117</v>
      </c>
      <c r="W2351" t="s">
        <v>687</v>
      </c>
      <c r="X2351" s="3">
        <v>44000</v>
      </c>
      <c r="Y2351" t="s">
        <v>41</v>
      </c>
      <c r="Z2351" t="s">
        <v>42</v>
      </c>
      <c r="AA2351" t="s">
        <v>118</v>
      </c>
      <c r="AB2351" t="s">
        <v>119</v>
      </c>
      <c r="AC2351" t="str">
        <f t="shared" si="73"/>
        <v>Labrune Janine</v>
      </c>
      <c r="AD2351" t="s">
        <v>51</v>
      </c>
    </row>
    <row r="2352" spans="1:30" x14ac:dyDescent="0.4">
      <c r="A2352">
        <v>10390</v>
      </c>
      <c r="B2352">
        <v>45</v>
      </c>
      <c r="C2352" s="2">
        <v>48.98</v>
      </c>
      <c r="D2352" s="2">
        <f>SALES­_DATA[[#This Row],[PRICEEACH]]*SALES­_DATA[[#This Row],[QUANTITYORDERED]]</f>
        <v>2204.1</v>
      </c>
      <c r="E2352">
        <v>12</v>
      </c>
      <c r="F2352" s="2">
        <v>2204.1</v>
      </c>
      <c r="G2352" s="2">
        <f>SALES­_DATA[[#This Row],[SALES]]-SALES­_DATA[[#This Row],[cost price]]</f>
        <v>0</v>
      </c>
      <c r="H2352" s="4">
        <v>38415</v>
      </c>
      <c r="I2352" s="1" t="s">
        <v>686</v>
      </c>
      <c r="J2352" t="s">
        <v>25</v>
      </c>
      <c r="K2352">
        <v>1</v>
      </c>
      <c r="L2352" t="str">
        <f t="shared" si="72"/>
        <v>Qtr 1</v>
      </c>
      <c r="M2352" t="s">
        <v>686</v>
      </c>
      <c r="N2352">
        <v>2005</v>
      </c>
      <c r="O2352" t="s">
        <v>26</v>
      </c>
      <c r="P2352" s="2">
        <v>102</v>
      </c>
      <c r="Q2352" t="s">
        <v>656</v>
      </c>
      <c r="R2352" t="s">
        <v>272</v>
      </c>
      <c r="S2352">
        <v>4155551450</v>
      </c>
      <c r="T2352" t="s">
        <v>273</v>
      </c>
      <c r="V2352" t="s">
        <v>274</v>
      </c>
      <c r="W2352" t="s">
        <v>55</v>
      </c>
      <c r="X2352" s="3">
        <v>97562</v>
      </c>
      <c r="Y2352" t="s">
        <v>32</v>
      </c>
      <c r="Z2352" t="s">
        <v>33</v>
      </c>
      <c r="AA2352" t="s">
        <v>275</v>
      </c>
      <c r="AB2352" t="s">
        <v>276</v>
      </c>
      <c r="AC2352" t="str">
        <f t="shared" si="73"/>
        <v>Nelson Valarie</v>
      </c>
      <c r="AD2352" t="s">
        <v>36</v>
      </c>
    </row>
    <row r="2353" spans="1:30" x14ac:dyDescent="0.4">
      <c r="A2353">
        <v>10403</v>
      </c>
      <c r="B2353">
        <v>45</v>
      </c>
      <c r="C2353" s="2">
        <v>100</v>
      </c>
      <c r="D2353" s="2">
        <f>SALES­_DATA[[#This Row],[PRICEEACH]]*SALES­_DATA[[#This Row],[QUANTITYORDERED]]</f>
        <v>4500</v>
      </c>
      <c r="E2353">
        <v>5</v>
      </c>
      <c r="F2353" s="2">
        <v>5189.3999999999996</v>
      </c>
      <c r="G2353" s="2">
        <f>SALES­_DATA[[#This Row],[SALES]]-SALES­_DATA[[#This Row],[cost price]]</f>
        <v>689.39999999999964</v>
      </c>
      <c r="H2353" s="4">
        <v>38450</v>
      </c>
      <c r="I2353" s="1" t="s">
        <v>683</v>
      </c>
      <c r="J2353" t="s">
        <v>25</v>
      </c>
      <c r="K2353">
        <v>2</v>
      </c>
      <c r="L2353" t="str">
        <f t="shared" si="72"/>
        <v>Qtr 2</v>
      </c>
      <c r="M2353" t="s">
        <v>683</v>
      </c>
      <c r="N2353">
        <v>2005</v>
      </c>
      <c r="O2353" t="s">
        <v>26</v>
      </c>
      <c r="P2353" s="2">
        <v>102</v>
      </c>
      <c r="Q2353" t="s">
        <v>656</v>
      </c>
      <c r="R2353" t="s">
        <v>165</v>
      </c>
      <c r="S2353" t="s">
        <v>166</v>
      </c>
      <c r="T2353" t="s">
        <v>167</v>
      </c>
      <c r="V2353" t="s">
        <v>168</v>
      </c>
      <c r="W2353" t="s">
        <v>687</v>
      </c>
      <c r="X2353" s="3" t="s">
        <v>169</v>
      </c>
      <c r="Y2353" t="s">
        <v>170</v>
      </c>
      <c r="Z2353" t="s">
        <v>42</v>
      </c>
      <c r="AA2353" t="s">
        <v>171</v>
      </c>
      <c r="AB2353" t="s">
        <v>172</v>
      </c>
      <c r="AC2353" t="str">
        <f t="shared" si="73"/>
        <v>Devon Elizabeth</v>
      </c>
      <c r="AD2353" t="s">
        <v>51</v>
      </c>
    </row>
    <row r="2354" spans="1:30" x14ac:dyDescent="0.4">
      <c r="A2354">
        <v>10106</v>
      </c>
      <c r="B2354">
        <v>39</v>
      </c>
      <c r="C2354" s="2">
        <v>40.15</v>
      </c>
      <c r="D2354" s="2">
        <f>SALES­_DATA[[#This Row],[PRICEEACH]]*SALES­_DATA[[#This Row],[QUANTITYORDERED]]</f>
        <v>1565.85</v>
      </c>
      <c r="E2354">
        <v>6</v>
      </c>
      <c r="F2354" s="2">
        <v>1565.85</v>
      </c>
      <c r="G2354" s="2">
        <f>SALES­_DATA[[#This Row],[SALES]]-SALES­_DATA[[#This Row],[cost price]]</f>
        <v>0</v>
      </c>
      <c r="H2354" s="4">
        <v>37669</v>
      </c>
      <c r="I2354" s="1" t="s">
        <v>676</v>
      </c>
      <c r="J2354" t="s">
        <v>25</v>
      </c>
      <c r="K2354">
        <v>1</v>
      </c>
      <c r="L2354" t="str">
        <f t="shared" si="72"/>
        <v>Qtr 1</v>
      </c>
      <c r="M2354" t="s">
        <v>676</v>
      </c>
      <c r="N2354">
        <v>2003</v>
      </c>
      <c r="O2354" t="s">
        <v>550</v>
      </c>
      <c r="P2354" s="2">
        <v>43</v>
      </c>
      <c r="Q2354" t="s">
        <v>657</v>
      </c>
      <c r="R2354" t="s">
        <v>552</v>
      </c>
      <c r="S2354" t="s">
        <v>553</v>
      </c>
      <c r="T2354" t="s">
        <v>554</v>
      </c>
      <c r="V2354" t="s">
        <v>555</v>
      </c>
      <c r="W2354" t="s">
        <v>687</v>
      </c>
      <c r="X2354" s="3">
        <v>24100</v>
      </c>
      <c r="Y2354" t="s">
        <v>258</v>
      </c>
      <c r="Z2354" t="s">
        <v>42</v>
      </c>
      <c r="AA2354" t="s">
        <v>556</v>
      </c>
      <c r="AB2354" t="s">
        <v>557</v>
      </c>
      <c r="AC2354" t="str">
        <f t="shared" si="73"/>
        <v>Rovelli Giovanni</v>
      </c>
      <c r="AD2354" t="s">
        <v>36</v>
      </c>
    </row>
    <row r="2355" spans="1:30" x14ac:dyDescent="0.4">
      <c r="A2355">
        <v>10120</v>
      </c>
      <c r="B2355">
        <v>49</v>
      </c>
      <c r="C2355" s="2">
        <v>50.62</v>
      </c>
      <c r="D2355" s="2">
        <f>SALES­_DATA[[#This Row],[PRICEEACH]]*SALES­_DATA[[#This Row],[QUANTITYORDERED]]</f>
        <v>2480.3799999999997</v>
      </c>
      <c r="E2355">
        <v>12</v>
      </c>
      <c r="F2355" s="2">
        <v>2480.38</v>
      </c>
      <c r="G2355" s="2">
        <f>SALES­_DATA[[#This Row],[SALES]]-SALES­_DATA[[#This Row],[cost price]]</f>
        <v>0</v>
      </c>
      <c r="H2355" s="4">
        <v>37740</v>
      </c>
      <c r="I2355" s="1" t="s">
        <v>683</v>
      </c>
      <c r="J2355" t="s">
        <v>25</v>
      </c>
      <c r="K2355">
        <v>2</v>
      </c>
      <c r="L2355" t="str">
        <f t="shared" si="72"/>
        <v>Qtr 2</v>
      </c>
      <c r="M2355" t="s">
        <v>683</v>
      </c>
      <c r="N2355">
        <v>2003</v>
      </c>
      <c r="O2355" t="s">
        <v>550</v>
      </c>
      <c r="P2355" s="2">
        <v>43</v>
      </c>
      <c r="Q2355" t="s">
        <v>657</v>
      </c>
      <c r="R2355" t="s">
        <v>89</v>
      </c>
      <c r="S2355" t="s">
        <v>90</v>
      </c>
      <c r="T2355" t="s">
        <v>91</v>
      </c>
      <c r="U2355" t="s">
        <v>92</v>
      </c>
      <c r="V2355" t="s">
        <v>93</v>
      </c>
      <c r="W2355" t="s">
        <v>94</v>
      </c>
      <c r="X2355" s="3">
        <v>3004</v>
      </c>
      <c r="Y2355" t="s">
        <v>95</v>
      </c>
      <c r="Z2355" t="s">
        <v>96</v>
      </c>
      <c r="AA2355" t="s">
        <v>97</v>
      </c>
      <c r="AB2355" t="s">
        <v>98</v>
      </c>
      <c r="AC2355" t="str">
        <f t="shared" si="73"/>
        <v>Ferguson Peter</v>
      </c>
      <c r="AD2355" t="s">
        <v>36</v>
      </c>
    </row>
    <row r="2356" spans="1:30" x14ac:dyDescent="0.4">
      <c r="A2356">
        <v>10133</v>
      </c>
      <c r="B2356">
        <v>27</v>
      </c>
      <c r="C2356" s="2">
        <v>50.19</v>
      </c>
      <c r="D2356" s="2">
        <f>SALES­_DATA[[#This Row],[PRICEEACH]]*SALES­_DATA[[#This Row],[QUANTITYORDERED]]</f>
        <v>1355.1299999999999</v>
      </c>
      <c r="E2356">
        <v>7</v>
      </c>
      <c r="F2356" s="2">
        <v>1355.13</v>
      </c>
      <c r="G2356" s="2">
        <f>SALES­_DATA[[#This Row],[SALES]]-SALES­_DATA[[#This Row],[cost price]]</f>
        <v>0</v>
      </c>
      <c r="H2356" s="4">
        <v>37799</v>
      </c>
      <c r="I2356" s="1" t="s">
        <v>684</v>
      </c>
      <c r="J2356" t="s">
        <v>25</v>
      </c>
      <c r="K2356">
        <v>2</v>
      </c>
      <c r="L2356" t="str">
        <f t="shared" si="72"/>
        <v>Qtr 2</v>
      </c>
      <c r="M2356" t="s">
        <v>684</v>
      </c>
      <c r="N2356">
        <v>2003</v>
      </c>
      <c r="O2356" t="s">
        <v>550</v>
      </c>
      <c r="P2356" s="2">
        <v>43</v>
      </c>
      <c r="Q2356" t="s">
        <v>657</v>
      </c>
      <c r="R2356" t="s">
        <v>174</v>
      </c>
      <c r="S2356" t="s">
        <v>175</v>
      </c>
      <c r="T2356" t="s">
        <v>176</v>
      </c>
      <c r="V2356" t="s">
        <v>177</v>
      </c>
      <c r="W2356" t="s">
        <v>687</v>
      </c>
      <c r="X2356" s="3">
        <v>28034</v>
      </c>
      <c r="Y2356" t="s">
        <v>178</v>
      </c>
      <c r="Z2356" t="s">
        <v>42</v>
      </c>
      <c r="AA2356" t="s">
        <v>179</v>
      </c>
      <c r="AB2356" t="s">
        <v>180</v>
      </c>
      <c r="AC2356" t="str">
        <f t="shared" si="73"/>
        <v>Freyre Diego</v>
      </c>
      <c r="AD2356" t="s">
        <v>36</v>
      </c>
    </row>
    <row r="2357" spans="1:30" x14ac:dyDescent="0.4">
      <c r="A2357">
        <v>10143</v>
      </c>
      <c r="B2357">
        <v>34</v>
      </c>
      <c r="C2357" s="2">
        <v>36.659999999999997</v>
      </c>
      <c r="D2357" s="2">
        <f>SALES­_DATA[[#This Row],[PRICEEACH]]*SALES­_DATA[[#This Row],[QUANTITYORDERED]]</f>
        <v>1246.4399999999998</v>
      </c>
      <c r="E2357">
        <v>1</v>
      </c>
      <c r="F2357" s="2">
        <v>1246.44</v>
      </c>
      <c r="G2357" s="2">
        <f>SALES­_DATA[[#This Row],[SALES]]-SALES­_DATA[[#This Row],[cost price]]</f>
        <v>0</v>
      </c>
      <c r="H2357" s="4">
        <v>37843</v>
      </c>
      <c r="I2357" s="1" t="s">
        <v>679</v>
      </c>
      <c r="J2357" t="s">
        <v>25</v>
      </c>
      <c r="K2357">
        <v>3</v>
      </c>
      <c r="L2357" t="str">
        <f t="shared" si="72"/>
        <v>Qtr 3</v>
      </c>
      <c r="M2357" t="s">
        <v>679</v>
      </c>
      <c r="N2357">
        <v>2003</v>
      </c>
      <c r="O2357" t="s">
        <v>550</v>
      </c>
      <c r="P2357" s="2">
        <v>43</v>
      </c>
      <c r="Q2357" t="s">
        <v>657</v>
      </c>
      <c r="R2357" t="s">
        <v>335</v>
      </c>
      <c r="S2357">
        <v>5085559555</v>
      </c>
      <c r="T2357" t="s">
        <v>336</v>
      </c>
      <c r="V2357" t="s">
        <v>162</v>
      </c>
      <c r="W2357" t="s">
        <v>123</v>
      </c>
      <c r="X2357" s="3">
        <v>50553</v>
      </c>
      <c r="Y2357" t="s">
        <v>32</v>
      </c>
      <c r="Z2357" t="s">
        <v>33</v>
      </c>
      <c r="AA2357" t="s">
        <v>337</v>
      </c>
      <c r="AB2357" t="s">
        <v>338</v>
      </c>
      <c r="AC2357" t="str">
        <f t="shared" si="73"/>
        <v>Tam Wing C</v>
      </c>
      <c r="AD2357" t="s">
        <v>36</v>
      </c>
    </row>
    <row r="2358" spans="1:30" x14ac:dyDescent="0.4">
      <c r="A2358">
        <v>10156</v>
      </c>
      <c r="B2358">
        <v>20</v>
      </c>
      <c r="C2358" s="2">
        <v>41.02</v>
      </c>
      <c r="D2358" s="2">
        <f>SALES­_DATA[[#This Row],[PRICEEACH]]*SALES­_DATA[[#This Row],[QUANTITYORDERED]]</f>
        <v>820.40000000000009</v>
      </c>
      <c r="E2358">
        <v>1</v>
      </c>
      <c r="F2358" s="2">
        <v>820.4</v>
      </c>
      <c r="G2358" s="2">
        <f>SALES­_DATA[[#This Row],[SALES]]-SALES­_DATA[[#This Row],[cost price]]</f>
        <v>0</v>
      </c>
      <c r="H2358" s="4">
        <v>37902</v>
      </c>
      <c r="I2358" s="1" t="s">
        <v>680</v>
      </c>
      <c r="J2358" t="s">
        <v>25</v>
      </c>
      <c r="K2358">
        <v>4</v>
      </c>
      <c r="L2358" t="str">
        <f t="shared" si="72"/>
        <v>Qtr 4</v>
      </c>
      <c r="M2358" t="s">
        <v>680</v>
      </c>
      <c r="N2358">
        <v>2003</v>
      </c>
      <c r="O2358" t="s">
        <v>550</v>
      </c>
      <c r="P2358" s="2">
        <v>43</v>
      </c>
      <c r="Q2358" t="s">
        <v>657</v>
      </c>
      <c r="R2358" t="s">
        <v>174</v>
      </c>
      <c r="S2358" t="s">
        <v>175</v>
      </c>
      <c r="T2358" t="s">
        <v>176</v>
      </c>
      <c r="V2358" t="s">
        <v>177</v>
      </c>
      <c r="W2358" t="s">
        <v>687</v>
      </c>
      <c r="X2358" s="3">
        <v>28034</v>
      </c>
      <c r="Y2358" t="s">
        <v>178</v>
      </c>
      <c r="Z2358" t="s">
        <v>42</v>
      </c>
      <c r="AA2358" t="s">
        <v>179</v>
      </c>
      <c r="AB2358" t="s">
        <v>180</v>
      </c>
      <c r="AC2358" t="str">
        <f t="shared" si="73"/>
        <v>Freyre Diego</v>
      </c>
      <c r="AD2358" t="s">
        <v>36</v>
      </c>
    </row>
    <row r="2359" spans="1:30" x14ac:dyDescent="0.4">
      <c r="A2359">
        <v>10168</v>
      </c>
      <c r="B2359">
        <v>48</v>
      </c>
      <c r="C2359" s="2">
        <v>51.93</v>
      </c>
      <c r="D2359" s="2">
        <f>SALES­_DATA[[#This Row],[PRICEEACH]]*SALES­_DATA[[#This Row],[QUANTITYORDERED]]</f>
        <v>2492.64</v>
      </c>
      <c r="E2359">
        <v>13</v>
      </c>
      <c r="F2359" s="2">
        <v>2492.64</v>
      </c>
      <c r="G2359" s="2">
        <f>SALES­_DATA[[#This Row],[SALES]]-SALES­_DATA[[#This Row],[cost price]]</f>
        <v>0</v>
      </c>
      <c r="H2359" s="4">
        <v>37922</v>
      </c>
      <c r="I2359" s="1" t="s">
        <v>680</v>
      </c>
      <c r="J2359" t="s">
        <v>25</v>
      </c>
      <c r="K2359">
        <v>4</v>
      </c>
      <c r="L2359" t="str">
        <f t="shared" si="72"/>
        <v>Qtr 4</v>
      </c>
      <c r="M2359" t="s">
        <v>680</v>
      </c>
      <c r="N2359">
        <v>2003</v>
      </c>
      <c r="O2359" t="s">
        <v>550</v>
      </c>
      <c r="P2359" s="2">
        <v>43</v>
      </c>
      <c r="Q2359" t="s">
        <v>657</v>
      </c>
      <c r="R2359" t="s">
        <v>62</v>
      </c>
      <c r="S2359">
        <v>6505556809</v>
      </c>
      <c r="T2359" t="s">
        <v>63</v>
      </c>
      <c r="V2359" t="s">
        <v>64</v>
      </c>
      <c r="W2359" t="s">
        <v>55</v>
      </c>
      <c r="X2359" s="3">
        <v>94217</v>
      </c>
      <c r="Y2359" t="s">
        <v>32</v>
      </c>
      <c r="Z2359" t="s">
        <v>33</v>
      </c>
      <c r="AA2359" t="s">
        <v>65</v>
      </c>
      <c r="AB2359" t="s">
        <v>66</v>
      </c>
      <c r="AC2359" t="str">
        <f t="shared" si="73"/>
        <v>Hirano Juri</v>
      </c>
      <c r="AD2359" t="s">
        <v>36</v>
      </c>
    </row>
    <row r="2360" spans="1:30" x14ac:dyDescent="0.4">
      <c r="A2360">
        <v>10199</v>
      </c>
      <c r="B2360">
        <v>29</v>
      </c>
      <c r="C2360" s="2">
        <v>38.4</v>
      </c>
      <c r="D2360" s="2">
        <f>SALES­_DATA[[#This Row],[PRICEEACH]]*SALES­_DATA[[#This Row],[QUANTITYORDERED]]</f>
        <v>1113.5999999999999</v>
      </c>
      <c r="E2360">
        <v>1</v>
      </c>
      <c r="F2360" s="2">
        <v>1113.5999999999999</v>
      </c>
      <c r="G2360" s="2">
        <f>SALES­_DATA[[#This Row],[SALES]]-SALES­_DATA[[#This Row],[cost price]]</f>
        <v>0</v>
      </c>
      <c r="H2360" s="4">
        <v>37956</v>
      </c>
      <c r="I2360" s="1" t="s">
        <v>682</v>
      </c>
      <c r="J2360" t="s">
        <v>25</v>
      </c>
      <c r="K2360">
        <v>4</v>
      </c>
      <c r="L2360" t="str">
        <f t="shared" si="72"/>
        <v>Qtr 4</v>
      </c>
      <c r="M2360" t="s">
        <v>682</v>
      </c>
      <c r="N2360">
        <v>2003</v>
      </c>
      <c r="O2360" t="s">
        <v>550</v>
      </c>
      <c r="P2360" s="2">
        <v>43</v>
      </c>
      <c r="Q2360" t="s">
        <v>657</v>
      </c>
      <c r="R2360" t="s">
        <v>234</v>
      </c>
      <c r="S2360">
        <v>3105553722</v>
      </c>
      <c r="T2360" t="s">
        <v>235</v>
      </c>
      <c r="V2360" t="s">
        <v>236</v>
      </c>
      <c r="W2360" t="s">
        <v>55</v>
      </c>
      <c r="X2360" s="3">
        <v>94019</v>
      </c>
      <c r="Y2360" t="s">
        <v>32</v>
      </c>
      <c r="Z2360" t="s">
        <v>33</v>
      </c>
      <c r="AA2360" t="s">
        <v>237</v>
      </c>
      <c r="AB2360" t="s">
        <v>238</v>
      </c>
      <c r="AC2360" t="str">
        <f t="shared" si="73"/>
        <v>Thompson Steve</v>
      </c>
      <c r="AD2360" t="s">
        <v>36</v>
      </c>
    </row>
    <row r="2361" spans="1:30" x14ac:dyDescent="0.4">
      <c r="A2361">
        <v>10210</v>
      </c>
      <c r="B2361">
        <v>43</v>
      </c>
      <c r="C2361" s="2">
        <v>41.02</v>
      </c>
      <c r="D2361" s="2">
        <f>SALES­_DATA[[#This Row],[PRICEEACH]]*SALES­_DATA[[#This Row],[QUANTITYORDERED]]</f>
        <v>1763.8600000000001</v>
      </c>
      <c r="E2361">
        <v>11</v>
      </c>
      <c r="F2361" s="2">
        <v>1763.86</v>
      </c>
      <c r="G2361" s="2">
        <f>SALES­_DATA[[#This Row],[SALES]]-SALES­_DATA[[#This Row],[cost price]]</f>
        <v>0</v>
      </c>
      <c r="H2361" s="4">
        <v>37998</v>
      </c>
      <c r="I2361" s="1" t="s">
        <v>675</v>
      </c>
      <c r="J2361" t="s">
        <v>25</v>
      </c>
      <c r="K2361">
        <v>1</v>
      </c>
      <c r="L2361" t="str">
        <f t="shared" si="72"/>
        <v>Qtr 1</v>
      </c>
      <c r="M2361" t="s">
        <v>675</v>
      </c>
      <c r="N2361">
        <v>2004</v>
      </c>
      <c r="O2361" t="s">
        <v>550</v>
      </c>
      <c r="P2361" s="2">
        <v>43</v>
      </c>
      <c r="Q2361" t="s">
        <v>657</v>
      </c>
      <c r="R2361" t="s">
        <v>302</v>
      </c>
      <c r="S2361" t="s">
        <v>303</v>
      </c>
      <c r="T2361" t="s">
        <v>304</v>
      </c>
      <c r="V2361" t="s">
        <v>305</v>
      </c>
      <c r="W2361" t="s">
        <v>305</v>
      </c>
      <c r="X2361" s="3" t="s">
        <v>306</v>
      </c>
      <c r="Y2361" t="s">
        <v>200</v>
      </c>
      <c r="Z2361" t="s">
        <v>200</v>
      </c>
      <c r="AA2361" t="s">
        <v>307</v>
      </c>
      <c r="AB2361" t="s">
        <v>308</v>
      </c>
      <c r="AC2361" t="str">
        <f t="shared" si="73"/>
        <v>Kentary Mory</v>
      </c>
      <c r="AD2361" t="s">
        <v>36</v>
      </c>
    </row>
    <row r="2362" spans="1:30" x14ac:dyDescent="0.4">
      <c r="A2362">
        <v>10223</v>
      </c>
      <c r="B2362">
        <v>41</v>
      </c>
      <c r="C2362" s="2">
        <v>46.26</v>
      </c>
      <c r="D2362" s="2">
        <f>SALES­_DATA[[#This Row],[PRICEEACH]]*SALES­_DATA[[#This Row],[QUANTITYORDERED]]</f>
        <v>1896.6599999999999</v>
      </c>
      <c r="E2362">
        <v>13</v>
      </c>
      <c r="F2362" s="2">
        <v>1896.66</v>
      </c>
      <c r="G2362" s="2">
        <f>SALES­_DATA[[#This Row],[SALES]]-SALES­_DATA[[#This Row],[cost price]]</f>
        <v>0</v>
      </c>
      <c r="H2362" s="4">
        <v>38037</v>
      </c>
      <c r="I2362" s="1" t="s">
        <v>676</v>
      </c>
      <c r="J2362" t="s">
        <v>25</v>
      </c>
      <c r="K2362">
        <v>1</v>
      </c>
      <c r="L2362" t="str">
        <f t="shared" si="72"/>
        <v>Qtr 1</v>
      </c>
      <c r="M2362" t="s">
        <v>676</v>
      </c>
      <c r="N2362">
        <v>2004</v>
      </c>
      <c r="O2362" t="s">
        <v>550</v>
      </c>
      <c r="P2362" s="2">
        <v>43</v>
      </c>
      <c r="Q2362" t="s">
        <v>657</v>
      </c>
      <c r="R2362" t="s">
        <v>89</v>
      </c>
      <c r="S2362" t="s">
        <v>90</v>
      </c>
      <c r="T2362" t="s">
        <v>91</v>
      </c>
      <c r="U2362" t="s">
        <v>92</v>
      </c>
      <c r="V2362" t="s">
        <v>93</v>
      </c>
      <c r="W2362" t="s">
        <v>94</v>
      </c>
      <c r="X2362" s="3">
        <v>3004</v>
      </c>
      <c r="Y2362" t="s">
        <v>95</v>
      </c>
      <c r="Z2362" t="s">
        <v>96</v>
      </c>
      <c r="AA2362" t="s">
        <v>97</v>
      </c>
      <c r="AB2362" t="s">
        <v>98</v>
      </c>
      <c r="AC2362" t="str">
        <f t="shared" si="73"/>
        <v>Ferguson Peter</v>
      </c>
      <c r="AD2362" t="s">
        <v>36</v>
      </c>
    </row>
    <row r="2363" spans="1:30" x14ac:dyDescent="0.4">
      <c r="A2363">
        <v>10235</v>
      </c>
      <c r="B2363">
        <v>41</v>
      </c>
      <c r="C2363" s="2">
        <v>35.35</v>
      </c>
      <c r="D2363" s="2">
        <f>SALES­_DATA[[#This Row],[PRICEEACH]]*SALES­_DATA[[#This Row],[QUANTITYORDERED]]</f>
        <v>1449.3500000000001</v>
      </c>
      <c r="E2363">
        <v>7</v>
      </c>
      <c r="F2363" s="2">
        <v>1449.35</v>
      </c>
      <c r="G2363" s="2">
        <f>SALES­_DATA[[#This Row],[SALES]]-SALES­_DATA[[#This Row],[cost price]]</f>
        <v>0</v>
      </c>
      <c r="H2363" s="4">
        <v>38079</v>
      </c>
      <c r="I2363" s="1" t="s">
        <v>683</v>
      </c>
      <c r="J2363" t="s">
        <v>25</v>
      </c>
      <c r="K2363">
        <v>2</v>
      </c>
      <c r="L2363" t="str">
        <f t="shared" si="72"/>
        <v>Qtr 2</v>
      </c>
      <c r="M2363" t="s">
        <v>683</v>
      </c>
      <c r="N2363">
        <v>2004</v>
      </c>
      <c r="O2363" t="s">
        <v>550</v>
      </c>
      <c r="P2363" s="2">
        <v>43</v>
      </c>
      <c r="Q2363" t="s">
        <v>657</v>
      </c>
      <c r="R2363" t="s">
        <v>373</v>
      </c>
      <c r="S2363" t="s">
        <v>374</v>
      </c>
      <c r="T2363" t="s">
        <v>375</v>
      </c>
      <c r="V2363" t="s">
        <v>376</v>
      </c>
      <c r="W2363" t="s">
        <v>229</v>
      </c>
      <c r="X2363" s="3" t="s">
        <v>377</v>
      </c>
      <c r="Y2363" t="s">
        <v>231</v>
      </c>
      <c r="Z2363" t="s">
        <v>33</v>
      </c>
      <c r="AA2363" t="s">
        <v>378</v>
      </c>
      <c r="AB2363" t="s">
        <v>172</v>
      </c>
      <c r="AC2363" t="str">
        <f t="shared" si="73"/>
        <v>Lincoln Elizabeth</v>
      </c>
      <c r="AD2363" t="s">
        <v>36</v>
      </c>
    </row>
    <row r="2364" spans="1:30" x14ac:dyDescent="0.4">
      <c r="A2364">
        <v>10250</v>
      </c>
      <c r="B2364">
        <v>36</v>
      </c>
      <c r="C2364" s="2">
        <v>51.93</v>
      </c>
      <c r="D2364" s="2">
        <f>SALES­_DATA[[#This Row],[PRICEEACH]]*SALES­_DATA[[#This Row],[QUANTITYORDERED]]</f>
        <v>1869.48</v>
      </c>
      <c r="E2364">
        <v>8</v>
      </c>
      <c r="F2364" s="2">
        <v>1869.48</v>
      </c>
      <c r="G2364" s="2">
        <f>SALES­_DATA[[#This Row],[SALES]]-SALES­_DATA[[#This Row],[cost price]]</f>
        <v>0</v>
      </c>
      <c r="H2364" s="4">
        <v>38118</v>
      </c>
      <c r="I2364" s="1" t="s">
        <v>677</v>
      </c>
      <c r="J2364" t="s">
        <v>25</v>
      </c>
      <c r="K2364">
        <v>2</v>
      </c>
      <c r="L2364" t="str">
        <f t="shared" si="72"/>
        <v>Qtr 2</v>
      </c>
      <c r="M2364" t="s">
        <v>677</v>
      </c>
      <c r="N2364">
        <v>2004</v>
      </c>
      <c r="O2364" t="s">
        <v>550</v>
      </c>
      <c r="P2364" s="2">
        <v>43</v>
      </c>
      <c r="Q2364" t="s">
        <v>657</v>
      </c>
      <c r="R2364" t="s">
        <v>397</v>
      </c>
      <c r="S2364">
        <v>4085553659</v>
      </c>
      <c r="T2364" t="s">
        <v>398</v>
      </c>
      <c r="V2364" t="s">
        <v>399</v>
      </c>
      <c r="W2364" t="s">
        <v>55</v>
      </c>
      <c r="X2364" s="3">
        <v>94217</v>
      </c>
      <c r="Y2364" t="s">
        <v>32</v>
      </c>
      <c r="Z2364" t="s">
        <v>33</v>
      </c>
      <c r="AA2364" t="s">
        <v>102</v>
      </c>
      <c r="AB2364" t="s">
        <v>400</v>
      </c>
      <c r="AC2364" t="str">
        <f t="shared" si="73"/>
        <v>Frick Sue</v>
      </c>
      <c r="AD2364" t="s">
        <v>36</v>
      </c>
    </row>
    <row r="2365" spans="1:30" x14ac:dyDescent="0.4">
      <c r="A2365">
        <v>10262</v>
      </c>
      <c r="B2365">
        <v>49</v>
      </c>
      <c r="C2365" s="2">
        <v>37.97</v>
      </c>
      <c r="D2365" s="2">
        <f>SALES­_DATA[[#This Row],[PRICEEACH]]*SALES­_DATA[[#This Row],[QUANTITYORDERED]]</f>
        <v>1860.53</v>
      </c>
      <c r="E2365">
        <v>3</v>
      </c>
      <c r="F2365" s="2">
        <v>1860.53</v>
      </c>
      <c r="G2365" s="2">
        <f>SALES­_DATA[[#This Row],[SALES]]-SALES­_DATA[[#This Row],[cost price]]</f>
        <v>0</v>
      </c>
      <c r="H2365" s="4">
        <v>38162</v>
      </c>
      <c r="I2365" s="1" t="s">
        <v>684</v>
      </c>
      <c r="J2365" t="s">
        <v>339</v>
      </c>
      <c r="K2365">
        <v>2</v>
      </c>
      <c r="L2365" t="str">
        <f t="shared" si="72"/>
        <v>Qtr 2</v>
      </c>
      <c r="M2365" t="s">
        <v>684</v>
      </c>
      <c r="N2365">
        <v>2004</v>
      </c>
      <c r="O2365" t="s">
        <v>550</v>
      </c>
      <c r="P2365" s="2">
        <v>43</v>
      </c>
      <c r="Q2365" t="s">
        <v>657</v>
      </c>
      <c r="R2365" t="s">
        <v>174</v>
      </c>
      <c r="S2365" t="s">
        <v>175</v>
      </c>
      <c r="T2365" t="s">
        <v>176</v>
      </c>
      <c r="V2365" t="s">
        <v>177</v>
      </c>
      <c r="W2365" t="s">
        <v>687</v>
      </c>
      <c r="X2365" s="3">
        <v>28034</v>
      </c>
      <c r="Y2365" t="s">
        <v>178</v>
      </c>
      <c r="Z2365" t="s">
        <v>42</v>
      </c>
      <c r="AA2365" t="s">
        <v>179</v>
      </c>
      <c r="AB2365" t="s">
        <v>180</v>
      </c>
      <c r="AC2365" t="str">
        <f t="shared" si="73"/>
        <v>Freyre Diego</v>
      </c>
      <c r="AD2365" t="s">
        <v>36</v>
      </c>
    </row>
    <row r="2366" spans="1:30" x14ac:dyDescent="0.4">
      <c r="A2366">
        <v>10275</v>
      </c>
      <c r="B2366">
        <v>38</v>
      </c>
      <c r="C2366" s="2">
        <v>45.39</v>
      </c>
      <c r="D2366" s="2">
        <f>SALES­_DATA[[#This Row],[PRICEEACH]]*SALES­_DATA[[#This Row],[QUANTITYORDERED]]</f>
        <v>1724.82</v>
      </c>
      <c r="E2366">
        <v>13</v>
      </c>
      <c r="F2366" s="2">
        <v>1724.82</v>
      </c>
      <c r="G2366" s="2">
        <f>SALES­_DATA[[#This Row],[SALES]]-SALES­_DATA[[#This Row],[cost price]]</f>
        <v>0</v>
      </c>
      <c r="H2366" s="4">
        <v>38191</v>
      </c>
      <c r="I2366" s="1" t="s">
        <v>678</v>
      </c>
      <c r="J2366" t="s">
        <v>25</v>
      </c>
      <c r="K2366">
        <v>3</v>
      </c>
      <c r="L2366" t="str">
        <f t="shared" si="72"/>
        <v>Qtr 3</v>
      </c>
      <c r="M2366" t="s">
        <v>678</v>
      </c>
      <c r="N2366">
        <v>2004</v>
      </c>
      <c r="O2366" t="s">
        <v>550</v>
      </c>
      <c r="P2366" s="2">
        <v>43</v>
      </c>
      <c r="Q2366" t="s">
        <v>657</v>
      </c>
      <c r="R2366" t="s">
        <v>114</v>
      </c>
      <c r="S2366" t="s">
        <v>115</v>
      </c>
      <c r="T2366" t="s">
        <v>116</v>
      </c>
      <c r="V2366" t="s">
        <v>117</v>
      </c>
      <c r="W2366" t="s">
        <v>687</v>
      </c>
      <c r="X2366" s="3">
        <v>44000</v>
      </c>
      <c r="Y2366" t="s">
        <v>41</v>
      </c>
      <c r="Z2366" t="s">
        <v>42</v>
      </c>
      <c r="AA2366" t="s">
        <v>118</v>
      </c>
      <c r="AB2366" t="s">
        <v>119</v>
      </c>
      <c r="AC2366" t="str">
        <f t="shared" si="73"/>
        <v>Labrune Janine</v>
      </c>
      <c r="AD2366" t="s">
        <v>36</v>
      </c>
    </row>
    <row r="2367" spans="1:30" x14ac:dyDescent="0.4">
      <c r="A2367">
        <v>10284</v>
      </c>
      <c r="B2367">
        <v>33</v>
      </c>
      <c r="C2367" s="2">
        <v>51.93</v>
      </c>
      <c r="D2367" s="2">
        <f>SALES­_DATA[[#This Row],[PRICEEACH]]*SALES­_DATA[[#This Row],[QUANTITYORDERED]]</f>
        <v>1713.69</v>
      </c>
      <c r="E2367">
        <v>5</v>
      </c>
      <c r="F2367" s="2">
        <v>1713.69</v>
      </c>
      <c r="G2367" s="2">
        <f>SALES­_DATA[[#This Row],[SALES]]-SALES­_DATA[[#This Row],[cost price]]</f>
        <v>0</v>
      </c>
      <c r="H2367" s="4">
        <v>38220</v>
      </c>
      <c r="I2367" s="1" t="s">
        <v>679</v>
      </c>
      <c r="J2367" t="s">
        <v>25</v>
      </c>
      <c r="K2367">
        <v>3</v>
      </c>
      <c r="L2367" t="str">
        <f t="shared" si="72"/>
        <v>Qtr 3</v>
      </c>
      <c r="M2367" t="s">
        <v>679</v>
      </c>
      <c r="N2367">
        <v>2004</v>
      </c>
      <c r="O2367" t="s">
        <v>550</v>
      </c>
      <c r="P2367" s="2">
        <v>43</v>
      </c>
      <c r="Q2367" t="s">
        <v>657</v>
      </c>
      <c r="R2367" t="s">
        <v>543</v>
      </c>
      <c r="S2367" t="s">
        <v>544</v>
      </c>
      <c r="T2367" t="s">
        <v>545</v>
      </c>
      <c r="V2367" t="s">
        <v>546</v>
      </c>
      <c r="W2367" t="s">
        <v>687</v>
      </c>
      <c r="X2367" s="3" t="s">
        <v>547</v>
      </c>
      <c r="Y2367" t="s">
        <v>78</v>
      </c>
      <c r="Z2367" t="s">
        <v>42</v>
      </c>
      <c r="AA2367" t="s">
        <v>548</v>
      </c>
      <c r="AB2367" t="s">
        <v>549</v>
      </c>
      <c r="AC2367" t="str">
        <f t="shared" si="73"/>
        <v>Klaeboe Jan</v>
      </c>
      <c r="AD2367" t="s">
        <v>36</v>
      </c>
    </row>
    <row r="2368" spans="1:30" x14ac:dyDescent="0.4">
      <c r="A2368">
        <v>10296</v>
      </c>
      <c r="B2368">
        <v>26</v>
      </c>
      <c r="C2368" s="2">
        <v>48.44</v>
      </c>
      <c r="D2368" s="2">
        <f>SALES­_DATA[[#This Row],[PRICEEACH]]*SALES­_DATA[[#This Row],[QUANTITYORDERED]]</f>
        <v>1259.44</v>
      </c>
      <c r="E2368">
        <v>1</v>
      </c>
      <c r="F2368" s="2">
        <v>1259.44</v>
      </c>
      <c r="G2368" s="2">
        <f>SALES­_DATA[[#This Row],[SALES]]-SALES­_DATA[[#This Row],[cost price]]</f>
        <v>0</v>
      </c>
      <c r="H2368" s="4">
        <v>38245</v>
      </c>
      <c r="I2368" s="1" t="s">
        <v>685</v>
      </c>
      <c r="J2368" t="s">
        <v>25</v>
      </c>
      <c r="K2368">
        <v>3</v>
      </c>
      <c r="L2368" t="str">
        <f t="shared" si="72"/>
        <v>Qtr 3</v>
      </c>
      <c r="M2368" t="s">
        <v>685</v>
      </c>
      <c r="N2368">
        <v>2004</v>
      </c>
      <c r="O2368" t="s">
        <v>550</v>
      </c>
      <c r="P2368" s="2">
        <v>43</v>
      </c>
      <c r="Q2368" t="s">
        <v>657</v>
      </c>
      <c r="R2368" t="s">
        <v>572</v>
      </c>
      <c r="S2368" t="s">
        <v>573</v>
      </c>
      <c r="T2368" t="s">
        <v>574</v>
      </c>
      <c r="V2368" t="s">
        <v>575</v>
      </c>
      <c r="W2368" t="s">
        <v>687</v>
      </c>
      <c r="X2368" s="3">
        <v>80686</v>
      </c>
      <c r="Y2368" t="s">
        <v>443</v>
      </c>
      <c r="Z2368" t="s">
        <v>42</v>
      </c>
      <c r="AA2368" t="s">
        <v>576</v>
      </c>
      <c r="AB2368" t="s">
        <v>103</v>
      </c>
      <c r="AC2368" t="str">
        <f t="shared" si="73"/>
        <v>Donnermeyer Michael</v>
      </c>
      <c r="AD2368" t="s">
        <v>36</v>
      </c>
    </row>
    <row r="2369" spans="1:30" x14ac:dyDescent="0.4">
      <c r="A2369">
        <v>10308</v>
      </c>
      <c r="B2369">
        <v>47</v>
      </c>
      <c r="C2369" s="2">
        <v>43.64</v>
      </c>
      <c r="D2369" s="2">
        <f>SALES­_DATA[[#This Row],[PRICEEACH]]*SALES­_DATA[[#This Row],[QUANTITYORDERED]]</f>
        <v>2051.08</v>
      </c>
      <c r="E2369">
        <v>11</v>
      </c>
      <c r="F2369" s="2">
        <v>2051.08</v>
      </c>
      <c r="G2369" s="2">
        <f>SALES­_DATA[[#This Row],[SALES]]-SALES­_DATA[[#This Row],[cost price]]</f>
        <v>0</v>
      </c>
      <c r="H2369" s="4">
        <v>38275</v>
      </c>
      <c r="I2369" s="1" t="s">
        <v>680</v>
      </c>
      <c r="J2369" t="s">
        <v>25</v>
      </c>
      <c r="K2369">
        <v>4</v>
      </c>
      <c r="L2369" t="str">
        <f t="shared" si="72"/>
        <v>Qtr 4</v>
      </c>
      <c r="M2369" t="s">
        <v>680</v>
      </c>
      <c r="N2369">
        <v>2004</v>
      </c>
      <c r="O2369" t="s">
        <v>550</v>
      </c>
      <c r="P2369" s="2">
        <v>43</v>
      </c>
      <c r="Q2369" t="s">
        <v>657</v>
      </c>
      <c r="R2369" t="s">
        <v>317</v>
      </c>
      <c r="S2369">
        <v>9145554562</v>
      </c>
      <c r="T2369" t="s">
        <v>318</v>
      </c>
      <c r="V2369" t="s">
        <v>319</v>
      </c>
      <c r="W2369" t="s">
        <v>31</v>
      </c>
      <c r="X2369" s="3">
        <v>24067</v>
      </c>
      <c r="Y2369" t="s">
        <v>32</v>
      </c>
      <c r="Z2369" t="s">
        <v>33</v>
      </c>
      <c r="AA2369" t="s">
        <v>102</v>
      </c>
      <c r="AB2369" t="s">
        <v>238</v>
      </c>
      <c r="AC2369" t="str">
        <f t="shared" si="73"/>
        <v>Frick Steve</v>
      </c>
      <c r="AD2369" t="s">
        <v>36</v>
      </c>
    </row>
    <row r="2370" spans="1:30" x14ac:dyDescent="0.4">
      <c r="A2370">
        <v>10316</v>
      </c>
      <c r="B2370">
        <v>34</v>
      </c>
      <c r="C2370" s="2">
        <v>47.57</v>
      </c>
      <c r="D2370" s="2">
        <f>SALES­_DATA[[#This Row],[PRICEEACH]]*SALES­_DATA[[#This Row],[QUANTITYORDERED]]</f>
        <v>1617.38</v>
      </c>
      <c r="E2370">
        <v>3</v>
      </c>
      <c r="F2370" s="2">
        <v>1617.38</v>
      </c>
      <c r="G2370" s="2">
        <f>SALES­_DATA[[#This Row],[SALES]]-SALES­_DATA[[#This Row],[cost price]]</f>
        <v>0</v>
      </c>
      <c r="H2370" s="4">
        <v>38292</v>
      </c>
      <c r="I2370" s="1" t="s">
        <v>681</v>
      </c>
      <c r="J2370" t="s">
        <v>25</v>
      </c>
      <c r="K2370">
        <v>4</v>
      </c>
      <c r="L2370" t="str">
        <f t="shared" si="72"/>
        <v>Qtr 4</v>
      </c>
      <c r="M2370" t="s">
        <v>681</v>
      </c>
      <c r="N2370">
        <v>2004</v>
      </c>
      <c r="O2370" t="s">
        <v>550</v>
      </c>
      <c r="P2370" s="2">
        <v>43</v>
      </c>
      <c r="Q2370" t="s">
        <v>657</v>
      </c>
      <c r="R2370" t="s">
        <v>383</v>
      </c>
      <c r="S2370" t="s">
        <v>384</v>
      </c>
      <c r="T2370" t="s">
        <v>385</v>
      </c>
      <c r="V2370" t="s">
        <v>386</v>
      </c>
      <c r="W2370" t="s">
        <v>387</v>
      </c>
      <c r="X2370" s="3" t="s">
        <v>388</v>
      </c>
      <c r="Y2370" t="s">
        <v>170</v>
      </c>
      <c r="Z2370" t="s">
        <v>42</v>
      </c>
      <c r="AA2370" t="s">
        <v>389</v>
      </c>
      <c r="AB2370" t="s">
        <v>390</v>
      </c>
      <c r="AC2370" t="str">
        <f t="shared" si="73"/>
        <v>Bennett Helen</v>
      </c>
      <c r="AD2370" t="s">
        <v>36</v>
      </c>
    </row>
    <row r="2371" spans="1:30" x14ac:dyDescent="0.4">
      <c r="A2371">
        <v>10328</v>
      </c>
      <c r="B2371">
        <v>34</v>
      </c>
      <c r="C2371" s="2">
        <v>51.93</v>
      </c>
      <c r="D2371" s="2">
        <f>SALES­_DATA[[#This Row],[PRICEEACH]]*SALES­_DATA[[#This Row],[QUANTITYORDERED]]</f>
        <v>1765.62</v>
      </c>
      <c r="E2371">
        <v>7</v>
      </c>
      <c r="F2371" s="2">
        <v>1765.62</v>
      </c>
      <c r="G2371" s="2">
        <f>SALES­_DATA[[#This Row],[SALES]]-SALES­_DATA[[#This Row],[cost price]]</f>
        <v>0</v>
      </c>
      <c r="H2371" s="4">
        <v>38303</v>
      </c>
      <c r="I2371" s="1" t="s">
        <v>681</v>
      </c>
      <c r="J2371" t="s">
        <v>25</v>
      </c>
      <c r="K2371">
        <v>4</v>
      </c>
      <c r="L2371" t="str">
        <f t="shared" ref="L2371:L2434" si="74">CONCATENATE("Qtr", " ",K2371)</f>
        <v>Qtr 4</v>
      </c>
      <c r="M2371" t="s">
        <v>681</v>
      </c>
      <c r="N2371">
        <v>2004</v>
      </c>
      <c r="O2371" t="s">
        <v>550</v>
      </c>
      <c r="P2371" s="2">
        <v>43</v>
      </c>
      <c r="Q2371" t="s">
        <v>657</v>
      </c>
      <c r="R2371" t="s">
        <v>552</v>
      </c>
      <c r="S2371" t="s">
        <v>553</v>
      </c>
      <c r="T2371" t="s">
        <v>554</v>
      </c>
      <c r="V2371" t="s">
        <v>555</v>
      </c>
      <c r="W2371" t="s">
        <v>687</v>
      </c>
      <c r="X2371" s="3">
        <v>24100</v>
      </c>
      <c r="Y2371" t="s">
        <v>258</v>
      </c>
      <c r="Z2371" t="s">
        <v>42</v>
      </c>
      <c r="AA2371" t="s">
        <v>556</v>
      </c>
      <c r="AB2371" t="s">
        <v>557</v>
      </c>
      <c r="AC2371" t="str">
        <f t="shared" ref="AC2371:AC2434" si="75">CONCATENATE(AA2371, " ",AB2371)</f>
        <v>Rovelli Giovanni</v>
      </c>
      <c r="AD2371" t="s">
        <v>36</v>
      </c>
    </row>
    <row r="2372" spans="1:30" x14ac:dyDescent="0.4">
      <c r="A2372">
        <v>10340</v>
      </c>
      <c r="B2372">
        <v>40</v>
      </c>
      <c r="C2372" s="2">
        <v>50.62</v>
      </c>
      <c r="D2372" s="2">
        <f>SALES­_DATA[[#This Row],[PRICEEACH]]*SALES­_DATA[[#This Row],[QUANTITYORDERED]]</f>
        <v>2024.8</v>
      </c>
      <c r="E2372">
        <v>4</v>
      </c>
      <c r="F2372" s="2">
        <v>2024.8</v>
      </c>
      <c r="G2372" s="2">
        <f>SALES­_DATA[[#This Row],[SALES]]-SALES­_DATA[[#This Row],[cost price]]</f>
        <v>0</v>
      </c>
      <c r="H2372" s="4">
        <v>38315</v>
      </c>
      <c r="I2372" s="1" t="s">
        <v>681</v>
      </c>
      <c r="J2372" t="s">
        <v>25</v>
      </c>
      <c r="K2372">
        <v>4</v>
      </c>
      <c r="L2372" t="str">
        <f t="shared" si="74"/>
        <v>Qtr 4</v>
      </c>
      <c r="M2372" t="s">
        <v>681</v>
      </c>
      <c r="N2372">
        <v>2004</v>
      </c>
      <c r="O2372" t="s">
        <v>550</v>
      </c>
      <c r="P2372" s="2">
        <v>43</v>
      </c>
      <c r="Q2372" t="s">
        <v>657</v>
      </c>
      <c r="R2372" t="s">
        <v>352</v>
      </c>
      <c r="S2372" t="s">
        <v>353</v>
      </c>
      <c r="T2372" t="s">
        <v>354</v>
      </c>
      <c r="V2372" t="s">
        <v>355</v>
      </c>
      <c r="W2372" t="s">
        <v>687</v>
      </c>
      <c r="X2372" s="3">
        <v>8022</v>
      </c>
      <c r="Y2372" t="s">
        <v>178</v>
      </c>
      <c r="Z2372" t="s">
        <v>42</v>
      </c>
      <c r="AA2372" t="s">
        <v>356</v>
      </c>
      <c r="AB2372" t="s">
        <v>357</v>
      </c>
      <c r="AC2372" t="str">
        <f t="shared" si="75"/>
        <v>Saavedra Eduardo</v>
      </c>
      <c r="AD2372" t="s">
        <v>36</v>
      </c>
    </row>
    <row r="2373" spans="1:30" x14ac:dyDescent="0.4">
      <c r="A2373">
        <v>10353</v>
      </c>
      <c r="B2373">
        <v>40</v>
      </c>
      <c r="C2373" s="2">
        <v>82.21</v>
      </c>
      <c r="D2373" s="2">
        <f>SALES­_DATA[[#This Row],[PRICEEACH]]*SALES­_DATA[[#This Row],[QUANTITYORDERED]]</f>
        <v>3288.3999999999996</v>
      </c>
      <c r="E2373">
        <v>8</v>
      </c>
      <c r="F2373" s="2">
        <v>3288.4</v>
      </c>
      <c r="G2373" s="2">
        <f>SALES­_DATA[[#This Row],[SALES]]-SALES­_DATA[[#This Row],[cost price]]</f>
        <v>0</v>
      </c>
      <c r="H2373" s="4">
        <v>38325</v>
      </c>
      <c r="I2373" s="1" t="s">
        <v>682</v>
      </c>
      <c r="J2373" t="s">
        <v>25</v>
      </c>
      <c r="K2373">
        <v>4</v>
      </c>
      <c r="L2373" t="str">
        <f t="shared" si="74"/>
        <v>Qtr 4</v>
      </c>
      <c r="M2373" t="s">
        <v>682</v>
      </c>
      <c r="N2373">
        <v>2004</v>
      </c>
      <c r="O2373" t="s">
        <v>550</v>
      </c>
      <c r="P2373" s="2">
        <v>43</v>
      </c>
      <c r="Q2373" t="s">
        <v>657</v>
      </c>
      <c r="R2373" t="s">
        <v>568</v>
      </c>
      <c r="S2373">
        <v>2035554407</v>
      </c>
      <c r="T2373" t="s">
        <v>569</v>
      </c>
      <c r="V2373" t="s">
        <v>516</v>
      </c>
      <c r="W2373" t="s">
        <v>112</v>
      </c>
      <c r="X2373" s="3">
        <v>97561</v>
      </c>
      <c r="Y2373" t="s">
        <v>32</v>
      </c>
      <c r="Z2373" t="s">
        <v>33</v>
      </c>
      <c r="AA2373" t="s">
        <v>570</v>
      </c>
      <c r="AB2373" t="s">
        <v>571</v>
      </c>
      <c r="AC2373" t="str">
        <f t="shared" si="75"/>
        <v>Lewis Dan</v>
      </c>
      <c r="AD2373" t="s">
        <v>51</v>
      </c>
    </row>
    <row r="2374" spans="1:30" x14ac:dyDescent="0.4">
      <c r="A2374">
        <v>10361</v>
      </c>
      <c r="B2374">
        <v>33</v>
      </c>
      <c r="C2374" s="2">
        <v>82.59</v>
      </c>
      <c r="D2374" s="2">
        <f>SALES­_DATA[[#This Row],[PRICEEACH]]*SALES­_DATA[[#This Row],[QUANTITYORDERED]]</f>
        <v>2725.4700000000003</v>
      </c>
      <c r="E2374">
        <v>3</v>
      </c>
      <c r="F2374" s="2">
        <v>2725.47</v>
      </c>
      <c r="G2374" s="2">
        <f>SALES­_DATA[[#This Row],[SALES]]-SALES­_DATA[[#This Row],[cost price]]</f>
        <v>0</v>
      </c>
      <c r="H2374" s="4">
        <v>38338</v>
      </c>
      <c r="I2374" s="1" t="s">
        <v>682</v>
      </c>
      <c r="J2374" t="s">
        <v>25</v>
      </c>
      <c r="K2374">
        <v>4</v>
      </c>
      <c r="L2374" t="str">
        <f t="shared" si="74"/>
        <v>Qtr 4</v>
      </c>
      <c r="M2374" t="s">
        <v>682</v>
      </c>
      <c r="N2374">
        <v>2004</v>
      </c>
      <c r="O2374" t="s">
        <v>550</v>
      </c>
      <c r="P2374" s="2">
        <v>43</v>
      </c>
      <c r="Q2374" t="s">
        <v>657</v>
      </c>
      <c r="R2374" t="s">
        <v>152</v>
      </c>
      <c r="S2374" t="s">
        <v>153</v>
      </c>
      <c r="T2374" t="s">
        <v>154</v>
      </c>
      <c r="U2374" t="s">
        <v>155</v>
      </c>
      <c r="V2374" t="s">
        <v>156</v>
      </c>
      <c r="W2374" t="s">
        <v>157</v>
      </c>
      <c r="X2374" s="3">
        <v>2067</v>
      </c>
      <c r="Y2374" t="s">
        <v>95</v>
      </c>
      <c r="Z2374" t="s">
        <v>96</v>
      </c>
      <c r="AA2374" t="s">
        <v>158</v>
      </c>
      <c r="AB2374" t="s">
        <v>159</v>
      </c>
      <c r="AC2374" t="str">
        <f t="shared" si="75"/>
        <v>Huxley Adrian</v>
      </c>
      <c r="AD2374" t="s">
        <v>36</v>
      </c>
    </row>
    <row r="2375" spans="1:30" x14ac:dyDescent="0.4">
      <c r="A2375">
        <v>10375</v>
      </c>
      <c r="B2375">
        <v>49</v>
      </c>
      <c r="C2375" s="2">
        <v>65.8</v>
      </c>
      <c r="D2375" s="2">
        <f>SALES­_DATA[[#This Row],[PRICEEACH]]*SALES­_DATA[[#This Row],[QUANTITYORDERED]]</f>
        <v>3224.2</v>
      </c>
      <c r="E2375">
        <v>5</v>
      </c>
      <c r="F2375" s="2">
        <v>3224.2</v>
      </c>
      <c r="G2375" s="2">
        <f>SALES­_DATA[[#This Row],[SALES]]-SALES­_DATA[[#This Row],[cost price]]</f>
        <v>0</v>
      </c>
      <c r="H2375" s="4">
        <v>38386</v>
      </c>
      <c r="I2375" s="1" t="s">
        <v>676</v>
      </c>
      <c r="J2375" t="s">
        <v>25</v>
      </c>
      <c r="K2375">
        <v>1</v>
      </c>
      <c r="L2375" t="str">
        <f t="shared" si="74"/>
        <v>Qtr 1</v>
      </c>
      <c r="M2375" t="s">
        <v>676</v>
      </c>
      <c r="N2375">
        <v>2005</v>
      </c>
      <c r="O2375" t="s">
        <v>550</v>
      </c>
      <c r="P2375" s="2">
        <v>43</v>
      </c>
      <c r="Q2375" t="s">
        <v>657</v>
      </c>
      <c r="R2375" t="s">
        <v>114</v>
      </c>
      <c r="S2375" t="s">
        <v>115</v>
      </c>
      <c r="T2375" t="s">
        <v>116</v>
      </c>
      <c r="V2375" t="s">
        <v>117</v>
      </c>
      <c r="W2375" t="s">
        <v>687</v>
      </c>
      <c r="X2375" s="3">
        <v>44000</v>
      </c>
      <c r="Y2375" t="s">
        <v>41</v>
      </c>
      <c r="Z2375" t="s">
        <v>42</v>
      </c>
      <c r="AA2375" t="s">
        <v>118</v>
      </c>
      <c r="AB2375" t="s">
        <v>119</v>
      </c>
      <c r="AC2375" t="str">
        <f t="shared" si="75"/>
        <v>Labrune Janine</v>
      </c>
      <c r="AD2375" t="s">
        <v>51</v>
      </c>
    </row>
    <row r="2376" spans="1:30" x14ac:dyDescent="0.4">
      <c r="A2376">
        <v>10388</v>
      </c>
      <c r="B2376">
        <v>27</v>
      </c>
      <c r="C2376" s="2">
        <v>100</v>
      </c>
      <c r="D2376" s="2">
        <f>SALES­_DATA[[#This Row],[PRICEEACH]]*SALES­_DATA[[#This Row],[QUANTITYORDERED]]</f>
        <v>2700</v>
      </c>
      <c r="E2376">
        <v>1</v>
      </c>
      <c r="F2376" s="2">
        <v>3211.38</v>
      </c>
      <c r="G2376" s="2">
        <f>SALES­_DATA[[#This Row],[SALES]]-SALES­_DATA[[#This Row],[cost price]]</f>
        <v>511.38000000000011</v>
      </c>
      <c r="H2376" s="4">
        <v>38414</v>
      </c>
      <c r="I2376" s="1" t="s">
        <v>686</v>
      </c>
      <c r="J2376" t="s">
        <v>25</v>
      </c>
      <c r="K2376">
        <v>1</v>
      </c>
      <c r="L2376" t="str">
        <f t="shared" si="74"/>
        <v>Qtr 1</v>
      </c>
      <c r="M2376" t="s">
        <v>686</v>
      </c>
      <c r="N2376">
        <v>2005</v>
      </c>
      <c r="O2376" t="s">
        <v>550</v>
      </c>
      <c r="P2376" s="2">
        <v>43</v>
      </c>
      <c r="Q2376" t="s">
        <v>657</v>
      </c>
      <c r="R2376" t="s">
        <v>160</v>
      </c>
      <c r="S2376">
        <v>5085552555</v>
      </c>
      <c r="T2376" t="s">
        <v>161</v>
      </c>
      <c r="V2376" t="s">
        <v>162</v>
      </c>
      <c r="W2376" t="s">
        <v>123</v>
      </c>
      <c r="X2376" s="3">
        <v>50553</v>
      </c>
      <c r="Y2376" t="s">
        <v>32</v>
      </c>
      <c r="Z2376" t="s">
        <v>33</v>
      </c>
      <c r="AA2376" t="s">
        <v>163</v>
      </c>
      <c r="AB2376" t="s">
        <v>164</v>
      </c>
      <c r="AC2376" t="str">
        <f t="shared" si="75"/>
        <v>Benitez Violeta</v>
      </c>
      <c r="AD2376" t="s">
        <v>51</v>
      </c>
    </row>
    <row r="2377" spans="1:30" x14ac:dyDescent="0.4">
      <c r="A2377">
        <v>10398</v>
      </c>
      <c r="B2377">
        <v>49</v>
      </c>
      <c r="C2377" s="2">
        <v>36.659999999999997</v>
      </c>
      <c r="D2377" s="2">
        <f>SALES­_DATA[[#This Row],[PRICEEACH]]*SALES­_DATA[[#This Row],[QUANTITYORDERED]]</f>
        <v>1796.34</v>
      </c>
      <c r="E2377">
        <v>5</v>
      </c>
      <c r="F2377" s="2">
        <v>1796.34</v>
      </c>
      <c r="G2377" s="2">
        <f>SALES­_DATA[[#This Row],[SALES]]-SALES­_DATA[[#This Row],[cost price]]</f>
        <v>0</v>
      </c>
      <c r="H2377" s="4">
        <v>38441</v>
      </c>
      <c r="I2377" s="1" t="s">
        <v>686</v>
      </c>
      <c r="J2377" t="s">
        <v>25</v>
      </c>
      <c r="K2377">
        <v>1</v>
      </c>
      <c r="L2377" t="str">
        <f t="shared" si="74"/>
        <v>Qtr 1</v>
      </c>
      <c r="M2377" t="s">
        <v>686</v>
      </c>
      <c r="N2377">
        <v>2005</v>
      </c>
      <c r="O2377" t="s">
        <v>550</v>
      </c>
      <c r="P2377" s="2">
        <v>43</v>
      </c>
      <c r="Q2377" t="s">
        <v>657</v>
      </c>
      <c r="R2377" t="s">
        <v>37</v>
      </c>
      <c r="S2377" t="s">
        <v>38</v>
      </c>
      <c r="T2377" t="s">
        <v>39</v>
      </c>
      <c r="V2377" t="s">
        <v>40</v>
      </c>
      <c r="W2377" t="s">
        <v>687</v>
      </c>
      <c r="X2377" s="3">
        <v>51100</v>
      </c>
      <c r="Y2377" t="s">
        <v>41</v>
      </c>
      <c r="Z2377" t="s">
        <v>42</v>
      </c>
      <c r="AA2377" t="s">
        <v>43</v>
      </c>
      <c r="AB2377" t="s">
        <v>44</v>
      </c>
      <c r="AC2377" t="str">
        <f t="shared" si="75"/>
        <v>Henriot Paul</v>
      </c>
      <c r="AD2377" t="s">
        <v>36</v>
      </c>
    </row>
    <row r="2378" spans="1:30" x14ac:dyDescent="0.4">
      <c r="A2378">
        <v>10401</v>
      </c>
      <c r="B2378">
        <v>56</v>
      </c>
      <c r="C2378" s="2">
        <v>35.35</v>
      </c>
      <c r="D2378" s="2">
        <f>SALES­_DATA[[#This Row],[PRICEEACH]]*SALES­_DATA[[#This Row],[QUANTITYORDERED]]</f>
        <v>1979.6000000000001</v>
      </c>
      <c r="E2378">
        <v>7</v>
      </c>
      <c r="F2378" s="2">
        <v>1979.6</v>
      </c>
      <c r="G2378" s="2">
        <f>SALES­_DATA[[#This Row],[SALES]]-SALES­_DATA[[#This Row],[cost price]]</f>
        <v>0</v>
      </c>
      <c r="H2378" s="4">
        <v>38445</v>
      </c>
      <c r="I2378" s="1" t="s">
        <v>683</v>
      </c>
      <c r="J2378" t="s">
        <v>401</v>
      </c>
      <c r="K2378">
        <v>2</v>
      </c>
      <c r="L2378" t="str">
        <f t="shared" si="74"/>
        <v>Qtr 2</v>
      </c>
      <c r="M2378" t="s">
        <v>683</v>
      </c>
      <c r="N2378">
        <v>2005</v>
      </c>
      <c r="O2378" t="s">
        <v>550</v>
      </c>
      <c r="P2378" s="2">
        <v>43</v>
      </c>
      <c r="Q2378" t="s">
        <v>657</v>
      </c>
      <c r="R2378" t="s">
        <v>104</v>
      </c>
      <c r="S2378">
        <v>2015559350</v>
      </c>
      <c r="T2378" t="s">
        <v>105</v>
      </c>
      <c r="V2378" t="s">
        <v>106</v>
      </c>
      <c r="W2378" t="s">
        <v>107</v>
      </c>
      <c r="X2378" s="3">
        <v>94019</v>
      </c>
      <c r="Y2378" t="s">
        <v>32</v>
      </c>
      <c r="Z2378" t="s">
        <v>33</v>
      </c>
      <c r="AA2378" t="s">
        <v>61</v>
      </c>
      <c r="AB2378" t="s">
        <v>108</v>
      </c>
      <c r="AC2378" t="str">
        <f t="shared" si="75"/>
        <v>Brown William</v>
      </c>
      <c r="AD2378" t="s">
        <v>36</v>
      </c>
    </row>
    <row r="2379" spans="1:30" x14ac:dyDescent="0.4">
      <c r="A2379">
        <v>10416</v>
      </c>
      <c r="B2379">
        <v>37</v>
      </c>
      <c r="C2379" s="2">
        <v>51.93</v>
      </c>
      <c r="D2379" s="2">
        <f>SALES­_DATA[[#This Row],[PRICEEACH]]*SALES­_DATA[[#This Row],[QUANTITYORDERED]]</f>
        <v>1921.41</v>
      </c>
      <c r="E2379">
        <v>8</v>
      </c>
      <c r="F2379" s="2">
        <v>1921.41</v>
      </c>
      <c r="G2379" s="2">
        <f>SALES­_DATA[[#This Row],[SALES]]-SALES­_DATA[[#This Row],[cost price]]</f>
        <v>0</v>
      </c>
      <c r="H2379" s="4">
        <v>38482</v>
      </c>
      <c r="I2379" s="1" t="s">
        <v>677</v>
      </c>
      <c r="J2379" t="s">
        <v>25</v>
      </c>
      <c r="K2379">
        <v>2</v>
      </c>
      <c r="L2379" t="str">
        <f t="shared" si="74"/>
        <v>Qtr 2</v>
      </c>
      <c r="M2379" t="s">
        <v>677</v>
      </c>
      <c r="N2379">
        <v>2005</v>
      </c>
      <c r="O2379" t="s">
        <v>550</v>
      </c>
      <c r="P2379" s="2">
        <v>43</v>
      </c>
      <c r="Q2379" t="s">
        <v>657</v>
      </c>
      <c r="R2379" t="s">
        <v>452</v>
      </c>
      <c r="S2379" t="s">
        <v>453</v>
      </c>
      <c r="T2379" t="s">
        <v>454</v>
      </c>
      <c r="V2379" t="s">
        <v>455</v>
      </c>
      <c r="W2379" t="s">
        <v>687</v>
      </c>
      <c r="X2379" s="3">
        <v>42100</v>
      </c>
      <c r="Y2379" t="s">
        <v>258</v>
      </c>
      <c r="Z2379" t="s">
        <v>42</v>
      </c>
      <c r="AA2379" t="s">
        <v>456</v>
      </c>
      <c r="AB2379" t="s">
        <v>457</v>
      </c>
      <c r="AC2379" t="str">
        <f t="shared" si="75"/>
        <v>Moroni Maurizio</v>
      </c>
      <c r="AD2379" t="s">
        <v>36</v>
      </c>
    </row>
    <row r="2380" spans="1:30" x14ac:dyDescent="0.4">
      <c r="A2380">
        <v>10104</v>
      </c>
      <c r="B2380">
        <v>33</v>
      </c>
      <c r="C2380" s="2">
        <v>100</v>
      </c>
      <c r="D2380" s="2">
        <f>SALES­_DATA[[#This Row],[PRICEEACH]]*SALES­_DATA[[#This Row],[QUANTITYORDERED]]</f>
        <v>3300</v>
      </c>
      <c r="E2380">
        <v>7</v>
      </c>
      <c r="F2380" s="2">
        <v>3705.24</v>
      </c>
      <c r="G2380" s="2">
        <f>SALES­_DATA[[#This Row],[SALES]]-SALES­_DATA[[#This Row],[cost price]]</f>
        <v>405.23999999999978</v>
      </c>
      <c r="H2380" s="4">
        <v>37652</v>
      </c>
      <c r="I2380" s="1" t="s">
        <v>675</v>
      </c>
      <c r="J2380" t="s">
        <v>25</v>
      </c>
      <c r="K2380">
        <v>1</v>
      </c>
      <c r="L2380" t="str">
        <f t="shared" si="74"/>
        <v>Qtr 1</v>
      </c>
      <c r="M2380" t="s">
        <v>675</v>
      </c>
      <c r="N2380">
        <v>2003</v>
      </c>
      <c r="O2380" t="s">
        <v>504</v>
      </c>
      <c r="P2380" s="2">
        <v>115</v>
      </c>
      <c r="Q2380" t="s">
        <v>658</v>
      </c>
      <c r="R2380" t="s">
        <v>174</v>
      </c>
      <c r="S2380" t="s">
        <v>175</v>
      </c>
      <c r="T2380" t="s">
        <v>176</v>
      </c>
      <c r="V2380" t="s">
        <v>177</v>
      </c>
      <c r="W2380" t="s">
        <v>687</v>
      </c>
      <c r="X2380" s="3">
        <v>28034</v>
      </c>
      <c r="Y2380" t="s">
        <v>178</v>
      </c>
      <c r="Z2380" t="s">
        <v>42</v>
      </c>
      <c r="AA2380" t="s">
        <v>179</v>
      </c>
      <c r="AB2380" t="s">
        <v>180</v>
      </c>
      <c r="AC2380" t="str">
        <f t="shared" si="75"/>
        <v>Freyre Diego</v>
      </c>
      <c r="AD2380" t="s">
        <v>51</v>
      </c>
    </row>
    <row r="2381" spans="1:30" x14ac:dyDescent="0.4">
      <c r="A2381">
        <v>10115</v>
      </c>
      <c r="B2381">
        <v>27</v>
      </c>
      <c r="C2381" s="2">
        <v>100</v>
      </c>
      <c r="D2381" s="2">
        <f>SALES­_DATA[[#This Row],[PRICEEACH]]*SALES­_DATA[[#This Row],[QUANTITYORDERED]]</f>
        <v>2700</v>
      </c>
      <c r="E2381">
        <v>3</v>
      </c>
      <c r="F2381" s="2">
        <v>2843.91</v>
      </c>
      <c r="G2381" s="2">
        <f>SALES­_DATA[[#This Row],[SALES]]-SALES­_DATA[[#This Row],[cost price]]</f>
        <v>143.90999999999985</v>
      </c>
      <c r="H2381" s="4">
        <v>37715</v>
      </c>
      <c r="I2381" s="1" t="s">
        <v>683</v>
      </c>
      <c r="J2381" t="s">
        <v>25</v>
      </c>
      <c r="K2381">
        <v>2</v>
      </c>
      <c r="L2381" t="str">
        <f t="shared" si="74"/>
        <v>Qtr 2</v>
      </c>
      <c r="M2381" t="s">
        <v>683</v>
      </c>
      <c r="N2381">
        <v>2003</v>
      </c>
      <c r="O2381" t="s">
        <v>504</v>
      </c>
      <c r="P2381" s="2">
        <v>115</v>
      </c>
      <c r="Q2381" t="s">
        <v>658</v>
      </c>
      <c r="R2381" t="s">
        <v>203</v>
      </c>
      <c r="S2381">
        <v>2125558493</v>
      </c>
      <c r="T2381" t="s">
        <v>204</v>
      </c>
      <c r="U2381" t="s">
        <v>205</v>
      </c>
      <c r="V2381" t="s">
        <v>30</v>
      </c>
      <c r="W2381" t="s">
        <v>31</v>
      </c>
      <c r="X2381" s="3">
        <v>10022</v>
      </c>
      <c r="Y2381" t="s">
        <v>32</v>
      </c>
      <c r="Z2381" t="s">
        <v>33</v>
      </c>
      <c r="AA2381" t="s">
        <v>124</v>
      </c>
      <c r="AB2381" t="s">
        <v>206</v>
      </c>
      <c r="AC2381" t="str">
        <f t="shared" si="75"/>
        <v>Hernandez Maria</v>
      </c>
      <c r="AD2381" t="s">
        <v>36</v>
      </c>
    </row>
    <row r="2382" spans="1:30" x14ac:dyDescent="0.4">
      <c r="A2382">
        <v>10127</v>
      </c>
      <c r="B2382">
        <v>46</v>
      </c>
      <c r="C2382" s="2">
        <v>100</v>
      </c>
      <c r="D2382" s="2">
        <f>SALES­_DATA[[#This Row],[PRICEEACH]]*SALES­_DATA[[#This Row],[QUANTITYORDERED]]</f>
        <v>4600</v>
      </c>
      <c r="E2382">
        <v>9</v>
      </c>
      <c r="F2382" s="2">
        <v>6176.42</v>
      </c>
      <c r="G2382" s="2">
        <f>SALES­_DATA[[#This Row],[SALES]]-SALES­_DATA[[#This Row],[cost price]]</f>
        <v>1576.42</v>
      </c>
      <c r="H2382" s="4">
        <v>37775</v>
      </c>
      <c r="I2382" s="1" t="s">
        <v>684</v>
      </c>
      <c r="J2382" t="s">
        <v>25</v>
      </c>
      <c r="K2382">
        <v>2</v>
      </c>
      <c r="L2382" t="str">
        <f t="shared" si="74"/>
        <v>Qtr 2</v>
      </c>
      <c r="M2382" t="s">
        <v>684</v>
      </c>
      <c r="N2382">
        <v>2003</v>
      </c>
      <c r="O2382" t="s">
        <v>504</v>
      </c>
      <c r="P2382" s="2">
        <v>115</v>
      </c>
      <c r="Q2382" t="s">
        <v>658</v>
      </c>
      <c r="R2382" t="s">
        <v>475</v>
      </c>
      <c r="S2382">
        <v>2125557413</v>
      </c>
      <c r="T2382" t="s">
        <v>476</v>
      </c>
      <c r="U2382" t="s">
        <v>477</v>
      </c>
      <c r="V2382" t="s">
        <v>30</v>
      </c>
      <c r="W2382" t="s">
        <v>31</v>
      </c>
      <c r="X2382" s="3">
        <v>10022</v>
      </c>
      <c r="Y2382" t="s">
        <v>32</v>
      </c>
      <c r="Z2382" t="s">
        <v>33</v>
      </c>
      <c r="AA2382" t="s">
        <v>56</v>
      </c>
      <c r="AB2382" t="s">
        <v>478</v>
      </c>
      <c r="AC2382" t="str">
        <f t="shared" si="75"/>
        <v>Young Jeff</v>
      </c>
      <c r="AD2382" t="s">
        <v>51</v>
      </c>
    </row>
    <row r="2383" spans="1:30" x14ac:dyDescent="0.4">
      <c r="A2383">
        <v>10141</v>
      </c>
      <c r="B2383">
        <v>44</v>
      </c>
      <c r="C2383" s="2">
        <v>100</v>
      </c>
      <c r="D2383" s="2">
        <f>SALES­_DATA[[#This Row],[PRICEEACH]]*SALES­_DATA[[#This Row],[QUANTITYORDERED]]</f>
        <v>4400</v>
      </c>
      <c r="E2383">
        <v>3</v>
      </c>
      <c r="F2383" s="2">
        <v>5500.44</v>
      </c>
      <c r="G2383" s="2">
        <f>SALES­_DATA[[#This Row],[SALES]]-SALES­_DATA[[#This Row],[cost price]]</f>
        <v>1100.4399999999996</v>
      </c>
      <c r="H2383" s="4">
        <v>37834</v>
      </c>
      <c r="I2383" s="1" t="s">
        <v>679</v>
      </c>
      <c r="J2383" t="s">
        <v>25</v>
      </c>
      <c r="K2383">
        <v>3</v>
      </c>
      <c r="L2383" t="str">
        <f t="shared" si="74"/>
        <v>Qtr 3</v>
      </c>
      <c r="M2383" t="s">
        <v>679</v>
      </c>
      <c r="N2383">
        <v>2003</v>
      </c>
      <c r="O2383" t="s">
        <v>504</v>
      </c>
      <c r="P2383" s="2">
        <v>115</v>
      </c>
      <c r="Q2383" t="s">
        <v>658</v>
      </c>
      <c r="R2383" t="s">
        <v>467</v>
      </c>
      <c r="S2383" t="s">
        <v>468</v>
      </c>
      <c r="T2383" t="s">
        <v>469</v>
      </c>
      <c r="V2383" t="s">
        <v>470</v>
      </c>
      <c r="W2383" t="s">
        <v>687</v>
      </c>
      <c r="X2383" s="3" t="s">
        <v>471</v>
      </c>
      <c r="Y2383" t="s">
        <v>130</v>
      </c>
      <c r="Z2383" t="s">
        <v>42</v>
      </c>
      <c r="AA2383" t="s">
        <v>472</v>
      </c>
      <c r="AB2383" t="s">
        <v>473</v>
      </c>
      <c r="AC2383" t="str">
        <f t="shared" si="75"/>
        <v>Suominen Kalle</v>
      </c>
      <c r="AD2383" t="s">
        <v>51</v>
      </c>
    </row>
    <row r="2384" spans="1:30" x14ac:dyDescent="0.4">
      <c r="A2384">
        <v>10151</v>
      </c>
      <c r="B2384">
        <v>26</v>
      </c>
      <c r="C2384" s="2">
        <v>100</v>
      </c>
      <c r="D2384" s="2">
        <f>SALES­_DATA[[#This Row],[PRICEEACH]]*SALES­_DATA[[#This Row],[QUANTITYORDERED]]</f>
        <v>2600</v>
      </c>
      <c r="E2384">
        <v>1</v>
      </c>
      <c r="F2384" s="2">
        <v>3220.1</v>
      </c>
      <c r="G2384" s="2">
        <f>SALES­_DATA[[#This Row],[SALES]]-SALES­_DATA[[#This Row],[cost price]]</f>
        <v>620.09999999999991</v>
      </c>
      <c r="H2384" s="4">
        <v>37885</v>
      </c>
      <c r="I2384" s="1" t="s">
        <v>685</v>
      </c>
      <c r="J2384" t="s">
        <v>25</v>
      </c>
      <c r="K2384">
        <v>3</v>
      </c>
      <c r="L2384" t="str">
        <f t="shared" si="74"/>
        <v>Qtr 3</v>
      </c>
      <c r="M2384" t="s">
        <v>685</v>
      </c>
      <c r="N2384">
        <v>2003</v>
      </c>
      <c r="O2384" t="s">
        <v>504</v>
      </c>
      <c r="P2384" s="2">
        <v>115</v>
      </c>
      <c r="Q2384" t="s">
        <v>658</v>
      </c>
      <c r="R2384" t="s">
        <v>391</v>
      </c>
      <c r="S2384" t="s">
        <v>392</v>
      </c>
      <c r="T2384" t="s">
        <v>393</v>
      </c>
      <c r="V2384" t="s">
        <v>394</v>
      </c>
      <c r="W2384" t="s">
        <v>687</v>
      </c>
      <c r="X2384" s="3">
        <v>90110</v>
      </c>
      <c r="Y2384" t="s">
        <v>130</v>
      </c>
      <c r="Z2384" t="s">
        <v>42</v>
      </c>
      <c r="AA2384" t="s">
        <v>395</v>
      </c>
      <c r="AB2384" t="s">
        <v>396</v>
      </c>
      <c r="AC2384" t="str">
        <f t="shared" si="75"/>
        <v>Koskitalo Pirkko</v>
      </c>
      <c r="AD2384" t="s">
        <v>51</v>
      </c>
    </row>
    <row r="2385" spans="1:30" x14ac:dyDescent="0.4">
      <c r="A2385">
        <v>10165</v>
      </c>
      <c r="B2385">
        <v>48</v>
      </c>
      <c r="C2385" s="2">
        <v>94.92</v>
      </c>
      <c r="D2385" s="2">
        <f>SALES­_DATA[[#This Row],[PRICEEACH]]*SALES­_DATA[[#This Row],[QUANTITYORDERED]]</f>
        <v>4556.16</v>
      </c>
      <c r="E2385">
        <v>10</v>
      </c>
      <c r="F2385" s="2">
        <v>4556.16</v>
      </c>
      <c r="G2385" s="2">
        <f>SALES­_DATA[[#This Row],[SALES]]-SALES­_DATA[[#This Row],[cost price]]</f>
        <v>0</v>
      </c>
      <c r="H2385" s="4">
        <v>37916</v>
      </c>
      <c r="I2385" s="1" t="s">
        <v>680</v>
      </c>
      <c r="J2385" t="s">
        <v>25</v>
      </c>
      <c r="K2385">
        <v>4</v>
      </c>
      <c r="L2385" t="str">
        <f t="shared" si="74"/>
        <v>Qtr 4</v>
      </c>
      <c r="M2385" t="s">
        <v>680</v>
      </c>
      <c r="N2385">
        <v>2003</v>
      </c>
      <c r="O2385" t="s">
        <v>504</v>
      </c>
      <c r="P2385" s="2">
        <v>115</v>
      </c>
      <c r="Q2385" t="s">
        <v>658</v>
      </c>
      <c r="R2385" t="s">
        <v>196</v>
      </c>
      <c r="S2385" t="s">
        <v>197</v>
      </c>
      <c r="T2385" t="s">
        <v>198</v>
      </c>
      <c r="V2385" t="s">
        <v>199</v>
      </c>
      <c r="W2385" t="s">
        <v>687</v>
      </c>
      <c r="X2385" s="3">
        <v>79903</v>
      </c>
      <c r="Y2385" t="s">
        <v>199</v>
      </c>
      <c r="Z2385" t="s">
        <v>200</v>
      </c>
      <c r="AA2385" t="s">
        <v>201</v>
      </c>
      <c r="AB2385" t="s">
        <v>202</v>
      </c>
      <c r="AC2385" t="str">
        <f t="shared" si="75"/>
        <v>Natividad Eric</v>
      </c>
      <c r="AD2385" t="s">
        <v>51</v>
      </c>
    </row>
    <row r="2386" spans="1:30" x14ac:dyDescent="0.4">
      <c r="A2386">
        <v>10176</v>
      </c>
      <c r="B2386">
        <v>23</v>
      </c>
      <c r="C2386" s="2">
        <v>100</v>
      </c>
      <c r="D2386" s="2">
        <f>SALES­_DATA[[#This Row],[PRICEEACH]]*SALES­_DATA[[#This Row],[QUANTITYORDERED]]</f>
        <v>2300</v>
      </c>
      <c r="E2386">
        <v>9</v>
      </c>
      <c r="F2386" s="2">
        <v>3114.89</v>
      </c>
      <c r="G2386" s="2">
        <f>SALES­_DATA[[#This Row],[SALES]]-SALES­_DATA[[#This Row],[cost price]]</f>
        <v>814.88999999999987</v>
      </c>
      <c r="H2386" s="4">
        <v>37931</v>
      </c>
      <c r="I2386" s="1" t="s">
        <v>681</v>
      </c>
      <c r="J2386" t="s">
        <v>25</v>
      </c>
      <c r="K2386">
        <v>4</v>
      </c>
      <c r="L2386" t="str">
        <f t="shared" si="74"/>
        <v>Qtr 4</v>
      </c>
      <c r="M2386" t="s">
        <v>681</v>
      </c>
      <c r="N2386">
        <v>2003</v>
      </c>
      <c r="O2386" t="s">
        <v>504</v>
      </c>
      <c r="P2386" s="2">
        <v>115</v>
      </c>
      <c r="Q2386" t="s">
        <v>658</v>
      </c>
      <c r="R2386" t="s">
        <v>452</v>
      </c>
      <c r="S2386" t="s">
        <v>453</v>
      </c>
      <c r="T2386" t="s">
        <v>454</v>
      </c>
      <c r="V2386" t="s">
        <v>455</v>
      </c>
      <c r="W2386" t="s">
        <v>687</v>
      </c>
      <c r="X2386" s="3">
        <v>42100</v>
      </c>
      <c r="Y2386" t="s">
        <v>258</v>
      </c>
      <c r="Z2386" t="s">
        <v>42</v>
      </c>
      <c r="AA2386" t="s">
        <v>456</v>
      </c>
      <c r="AB2386" t="s">
        <v>457</v>
      </c>
      <c r="AC2386" t="str">
        <f t="shared" si="75"/>
        <v>Moroni Maurizio</v>
      </c>
      <c r="AD2386" t="s">
        <v>51</v>
      </c>
    </row>
    <row r="2387" spans="1:30" x14ac:dyDescent="0.4">
      <c r="A2387">
        <v>10184</v>
      </c>
      <c r="B2387">
        <v>45</v>
      </c>
      <c r="C2387" s="2">
        <v>100</v>
      </c>
      <c r="D2387" s="2">
        <f>SALES­_DATA[[#This Row],[PRICEEACH]]*SALES­_DATA[[#This Row],[QUANTITYORDERED]]</f>
        <v>4500</v>
      </c>
      <c r="E2387">
        <v>4</v>
      </c>
      <c r="F2387" s="2">
        <v>4948.2</v>
      </c>
      <c r="G2387" s="2">
        <f>SALES­_DATA[[#This Row],[SALES]]-SALES­_DATA[[#This Row],[cost price]]</f>
        <v>448.19999999999982</v>
      </c>
      <c r="H2387" s="4">
        <v>37939</v>
      </c>
      <c r="I2387" s="1" t="s">
        <v>681</v>
      </c>
      <c r="J2387" t="s">
        <v>25</v>
      </c>
      <c r="K2387">
        <v>4</v>
      </c>
      <c r="L2387" t="str">
        <f t="shared" si="74"/>
        <v>Qtr 4</v>
      </c>
      <c r="M2387" t="s">
        <v>681</v>
      </c>
      <c r="N2387">
        <v>2003</v>
      </c>
      <c r="O2387" t="s">
        <v>504</v>
      </c>
      <c r="P2387" s="2">
        <v>115</v>
      </c>
      <c r="Q2387" t="s">
        <v>658</v>
      </c>
      <c r="R2387" t="s">
        <v>520</v>
      </c>
      <c r="S2387" t="s">
        <v>521</v>
      </c>
      <c r="T2387" t="s">
        <v>522</v>
      </c>
      <c r="V2387" t="s">
        <v>523</v>
      </c>
      <c r="W2387" t="s">
        <v>687</v>
      </c>
      <c r="X2387" s="3">
        <v>41101</v>
      </c>
      <c r="Y2387" t="s">
        <v>178</v>
      </c>
      <c r="Z2387" t="s">
        <v>42</v>
      </c>
      <c r="AA2387" t="s">
        <v>524</v>
      </c>
      <c r="AB2387" t="s">
        <v>525</v>
      </c>
      <c r="AC2387" t="str">
        <f t="shared" si="75"/>
        <v>Roel Jose Pedro</v>
      </c>
      <c r="AD2387" t="s">
        <v>51</v>
      </c>
    </row>
    <row r="2388" spans="1:30" x14ac:dyDescent="0.4">
      <c r="A2388">
        <v>10195</v>
      </c>
      <c r="B2388">
        <v>49</v>
      </c>
      <c r="C2388" s="2">
        <v>100</v>
      </c>
      <c r="D2388" s="2">
        <f>SALES­_DATA[[#This Row],[PRICEEACH]]*SALES­_DATA[[#This Row],[QUANTITYORDERED]]</f>
        <v>4900</v>
      </c>
      <c r="E2388">
        <v>4</v>
      </c>
      <c r="F2388" s="2">
        <v>5161.17</v>
      </c>
      <c r="G2388" s="2">
        <f>SALES­_DATA[[#This Row],[SALES]]-SALES­_DATA[[#This Row],[cost price]]</f>
        <v>261.17000000000007</v>
      </c>
      <c r="H2388" s="4">
        <v>37950</v>
      </c>
      <c r="I2388" s="1" t="s">
        <v>681</v>
      </c>
      <c r="J2388" t="s">
        <v>25</v>
      </c>
      <c r="K2388">
        <v>4</v>
      </c>
      <c r="L2388" t="str">
        <f t="shared" si="74"/>
        <v>Qtr 4</v>
      </c>
      <c r="M2388" t="s">
        <v>681</v>
      </c>
      <c r="N2388">
        <v>2003</v>
      </c>
      <c r="O2388" t="s">
        <v>504</v>
      </c>
      <c r="P2388" s="2">
        <v>115</v>
      </c>
      <c r="Q2388" t="s">
        <v>658</v>
      </c>
      <c r="R2388" t="s">
        <v>317</v>
      </c>
      <c r="S2388">
        <v>9145554562</v>
      </c>
      <c r="T2388" t="s">
        <v>318</v>
      </c>
      <c r="V2388" t="s">
        <v>319</v>
      </c>
      <c r="W2388" t="s">
        <v>31</v>
      </c>
      <c r="X2388" s="3">
        <v>24067</v>
      </c>
      <c r="Y2388" t="s">
        <v>32</v>
      </c>
      <c r="Z2388" t="s">
        <v>33</v>
      </c>
      <c r="AA2388" t="s">
        <v>102</v>
      </c>
      <c r="AB2388" t="s">
        <v>238</v>
      </c>
      <c r="AC2388" t="str">
        <f t="shared" si="75"/>
        <v>Frick Steve</v>
      </c>
      <c r="AD2388" t="s">
        <v>51</v>
      </c>
    </row>
    <row r="2389" spans="1:30" x14ac:dyDescent="0.4">
      <c r="A2389">
        <v>10207</v>
      </c>
      <c r="B2389">
        <v>28</v>
      </c>
      <c r="C2389" s="2">
        <v>94.92</v>
      </c>
      <c r="D2389" s="2">
        <f>SALES­_DATA[[#This Row],[PRICEEACH]]*SALES­_DATA[[#This Row],[QUANTITYORDERED]]</f>
        <v>2657.76</v>
      </c>
      <c r="E2389">
        <v>5</v>
      </c>
      <c r="F2389" s="2">
        <v>2657.76</v>
      </c>
      <c r="G2389" s="2">
        <f>SALES­_DATA[[#This Row],[SALES]]-SALES­_DATA[[#This Row],[cost price]]</f>
        <v>0</v>
      </c>
      <c r="H2389" s="4">
        <v>37964</v>
      </c>
      <c r="I2389" s="1" t="s">
        <v>682</v>
      </c>
      <c r="J2389" t="s">
        <v>25</v>
      </c>
      <c r="K2389">
        <v>4</v>
      </c>
      <c r="L2389" t="str">
        <f t="shared" si="74"/>
        <v>Qtr 4</v>
      </c>
      <c r="M2389" t="s">
        <v>682</v>
      </c>
      <c r="N2389">
        <v>2003</v>
      </c>
      <c r="O2389" t="s">
        <v>504</v>
      </c>
      <c r="P2389" s="2">
        <v>115</v>
      </c>
      <c r="Q2389" t="s">
        <v>658</v>
      </c>
      <c r="R2389" t="s">
        <v>415</v>
      </c>
      <c r="S2389">
        <v>6175552555</v>
      </c>
      <c r="T2389" t="s">
        <v>416</v>
      </c>
      <c r="V2389" t="s">
        <v>381</v>
      </c>
      <c r="W2389" t="s">
        <v>123</v>
      </c>
      <c r="X2389" s="3">
        <v>51003</v>
      </c>
      <c r="Y2389" t="s">
        <v>32</v>
      </c>
      <c r="Z2389" t="s">
        <v>33</v>
      </c>
      <c r="AA2389" t="s">
        <v>417</v>
      </c>
      <c r="AB2389" t="s">
        <v>276</v>
      </c>
      <c r="AC2389" t="str">
        <f t="shared" si="75"/>
        <v>Franco Valarie</v>
      </c>
      <c r="AD2389" t="s">
        <v>36</v>
      </c>
    </row>
    <row r="2390" spans="1:30" x14ac:dyDescent="0.4">
      <c r="A2390">
        <v>10220</v>
      </c>
      <c r="B2390">
        <v>37</v>
      </c>
      <c r="C2390" s="2">
        <v>100</v>
      </c>
      <c r="D2390" s="2">
        <f>SALES­_DATA[[#This Row],[PRICEEACH]]*SALES­_DATA[[#This Row],[QUANTITYORDERED]]</f>
        <v>3700</v>
      </c>
      <c r="E2390">
        <v>9</v>
      </c>
      <c r="F2390" s="2">
        <v>3983.05</v>
      </c>
      <c r="G2390" s="2">
        <f>SALES­_DATA[[#This Row],[SALES]]-SALES­_DATA[[#This Row],[cost price]]</f>
        <v>283.05000000000018</v>
      </c>
      <c r="H2390" s="4">
        <v>38029</v>
      </c>
      <c r="I2390" s="1" t="s">
        <v>676</v>
      </c>
      <c r="J2390" t="s">
        <v>25</v>
      </c>
      <c r="K2390">
        <v>1</v>
      </c>
      <c r="L2390" t="str">
        <f t="shared" si="74"/>
        <v>Qtr 1</v>
      </c>
      <c r="M2390" t="s">
        <v>676</v>
      </c>
      <c r="N2390">
        <v>2004</v>
      </c>
      <c r="O2390" t="s">
        <v>504</v>
      </c>
      <c r="P2390" s="2">
        <v>115</v>
      </c>
      <c r="Q2390" t="s">
        <v>658</v>
      </c>
      <c r="R2390" t="s">
        <v>479</v>
      </c>
      <c r="S2390" t="s">
        <v>480</v>
      </c>
      <c r="T2390" t="s">
        <v>481</v>
      </c>
      <c r="U2390" t="s">
        <v>482</v>
      </c>
      <c r="V2390" t="s">
        <v>483</v>
      </c>
      <c r="W2390" t="s">
        <v>687</v>
      </c>
      <c r="X2390" s="3">
        <v>2</v>
      </c>
      <c r="Y2390" t="s">
        <v>484</v>
      </c>
      <c r="Z2390" t="s">
        <v>42</v>
      </c>
      <c r="AA2390" t="s">
        <v>485</v>
      </c>
      <c r="AB2390" t="s">
        <v>486</v>
      </c>
      <c r="AC2390" t="str">
        <f t="shared" si="75"/>
        <v>Cassidy Dean</v>
      </c>
      <c r="AD2390" t="s">
        <v>51</v>
      </c>
    </row>
    <row r="2391" spans="1:30" x14ac:dyDescent="0.4">
      <c r="A2391">
        <v>10230</v>
      </c>
      <c r="B2391">
        <v>34</v>
      </c>
      <c r="C2391" s="2">
        <v>100</v>
      </c>
      <c r="D2391" s="2">
        <f>SALES­_DATA[[#This Row],[PRICEEACH]]*SALES­_DATA[[#This Row],[QUANTITYORDERED]]</f>
        <v>3400</v>
      </c>
      <c r="E2391">
        <v>7</v>
      </c>
      <c r="F2391" s="2">
        <v>3974.94</v>
      </c>
      <c r="G2391" s="2">
        <f>SALES­_DATA[[#This Row],[SALES]]-SALES­_DATA[[#This Row],[cost price]]</f>
        <v>574.94000000000005</v>
      </c>
      <c r="H2391" s="4">
        <v>38061</v>
      </c>
      <c r="I2391" s="1" t="s">
        <v>686</v>
      </c>
      <c r="J2391" t="s">
        <v>25</v>
      </c>
      <c r="K2391">
        <v>1</v>
      </c>
      <c r="L2391" t="str">
        <f t="shared" si="74"/>
        <v>Qtr 1</v>
      </c>
      <c r="M2391" t="s">
        <v>686</v>
      </c>
      <c r="N2391">
        <v>2004</v>
      </c>
      <c r="O2391" t="s">
        <v>504</v>
      </c>
      <c r="P2391" s="2">
        <v>115</v>
      </c>
      <c r="Q2391" t="s">
        <v>658</v>
      </c>
      <c r="R2391" t="s">
        <v>462</v>
      </c>
      <c r="S2391" t="s">
        <v>463</v>
      </c>
      <c r="T2391" t="s">
        <v>464</v>
      </c>
      <c r="V2391" t="s">
        <v>465</v>
      </c>
      <c r="W2391" t="s">
        <v>687</v>
      </c>
      <c r="X2391" s="3">
        <v>60528</v>
      </c>
      <c r="Y2391" t="s">
        <v>443</v>
      </c>
      <c r="Z2391" t="s">
        <v>42</v>
      </c>
      <c r="AA2391" t="s">
        <v>466</v>
      </c>
      <c r="AB2391" t="s">
        <v>414</v>
      </c>
      <c r="AC2391" t="str">
        <f t="shared" si="75"/>
        <v>Keitel Roland</v>
      </c>
      <c r="AD2391" t="s">
        <v>51</v>
      </c>
    </row>
    <row r="2392" spans="1:30" x14ac:dyDescent="0.4">
      <c r="A2392">
        <v>10246</v>
      </c>
      <c r="B2392">
        <v>22</v>
      </c>
      <c r="C2392" s="2">
        <v>100</v>
      </c>
      <c r="D2392" s="2">
        <f>SALES­_DATA[[#This Row],[PRICEEACH]]*SALES­_DATA[[#This Row],[QUANTITYORDERED]]</f>
        <v>2200</v>
      </c>
      <c r="E2392">
        <v>3</v>
      </c>
      <c r="F2392" s="2">
        <v>2928.42</v>
      </c>
      <c r="G2392" s="2">
        <f>SALES­_DATA[[#This Row],[SALES]]-SALES­_DATA[[#This Row],[cost price]]</f>
        <v>728.42000000000007</v>
      </c>
      <c r="H2392" s="4">
        <v>38112</v>
      </c>
      <c r="I2392" s="1" t="s">
        <v>677</v>
      </c>
      <c r="J2392" t="s">
        <v>25</v>
      </c>
      <c r="K2392">
        <v>2</v>
      </c>
      <c r="L2392" t="str">
        <f t="shared" si="74"/>
        <v>Qtr 2</v>
      </c>
      <c r="M2392" t="s">
        <v>677</v>
      </c>
      <c r="N2392">
        <v>2004</v>
      </c>
      <c r="O2392" t="s">
        <v>504</v>
      </c>
      <c r="P2392" s="2">
        <v>115</v>
      </c>
      <c r="Q2392" t="s">
        <v>658</v>
      </c>
      <c r="R2392" t="s">
        <v>174</v>
      </c>
      <c r="S2392" t="s">
        <v>175</v>
      </c>
      <c r="T2392" t="s">
        <v>176</v>
      </c>
      <c r="V2392" t="s">
        <v>177</v>
      </c>
      <c r="W2392" t="s">
        <v>687</v>
      </c>
      <c r="X2392" s="3">
        <v>28034</v>
      </c>
      <c r="Y2392" t="s">
        <v>178</v>
      </c>
      <c r="Z2392" t="s">
        <v>42</v>
      </c>
      <c r="AA2392" t="s">
        <v>179</v>
      </c>
      <c r="AB2392" t="s">
        <v>180</v>
      </c>
      <c r="AC2392" t="str">
        <f t="shared" si="75"/>
        <v>Freyre Diego</v>
      </c>
      <c r="AD2392" t="s">
        <v>36</v>
      </c>
    </row>
    <row r="2393" spans="1:30" x14ac:dyDescent="0.4">
      <c r="A2393">
        <v>10259</v>
      </c>
      <c r="B2393">
        <v>29</v>
      </c>
      <c r="C2393" s="2">
        <v>100</v>
      </c>
      <c r="D2393" s="2">
        <f>SALES­_DATA[[#This Row],[PRICEEACH]]*SALES­_DATA[[#This Row],[QUANTITYORDERED]]</f>
        <v>2900</v>
      </c>
      <c r="E2393">
        <v>2</v>
      </c>
      <c r="F2393" s="2">
        <v>3054.57</v>
      </c>
      <c r="G2393" s="2">
        <f>SALES­_DATA[[#This Row],[SALES]]-SALES­_DATA[[#This Row],[cost price]]</f>
        <v>154.57000000000016</v>
      </c>
      <c r="H2393" s="4">
        <v>38153</v>
      </c>
      <c r="I2393" s="1" t="s">
        <v>684</v>
      </c>
      <c r="J2393" t="s">
        <v>25</v>
      </c>
      <c r="K2393">
        <v>2</v>
      </c>
      <c r="L2393" t="str">
        <f t="shared" si="74"/>
        <v>Qtr 2</v>
      </c>
      <c r="M2393" t="s">
        <v>684</v>
      </c>
      <c r="N2393">
        <v>2004</v>
      </c>
      <c r="O2393" t="s">
        <v>504</v>
      </c>
      <c r="P2393" s="2">
        <v>115</v>
      </c>
      <c r="Q2393" t="s">
        <v>658</v>
      </c>
      <c r="R2393" t="s">
        <v>418</v>
      </c>
      <c r="S2393" t="s">
        <v>419</v>
      </c>
      <c r="T2393" t="s">
        <v>420</v>
      </c>
      <c r="U2393" t="s">
        <v>421</v>
      </c>
      <c r="V2393" t="s">
        <v>199</v>
      </c>
      <c r="W2393" t="s">
        <v>687</v>
      </c>
      <c r="X2393" s="3">
        <v>69045</v>
      </c>
      <c r="Y2393" t="s">
        <v>199</v>
      </c>
      <c r="Z2393" t="s">
        <v>96</v>
      </c>
      <c r="AA2393" t="s">
        <v>422</v>
      </c>
      <c r="AB2393" t="s">
        <v>423</v>
      </c>
      <c r="AC2393" t="str">
        <f t="shared" si="75"/>
        <v>Victorino Wendy</v>
      </c>
      <c r="AD2393" t="s">
        <v>51</v>
      </c>
    </row>
    <row r="2394" spans="1:30" x14ac:dyDescent="0.4">
      <c r="A2394">
        <v>10271</v>
      </c>
      <c r="B2394">
        <v>34</v>
      </c>
      <c r="C2394" s="2">
        <v>98.39</v>
      </c>
      <c r="D2394" s="2">
        <f>SALES­_DATA[[#This Row],[PRICEEACH]]*SALES­_DATA[[#This Row],[QUANTITYORDERED]]</f>
        <v>3345.26</v>
      </c>
      <c r="E2394">
        <v>3</v>
      </c>
      <c r="F2394" s="2">
        <v>3345.26</v>
      </c>
      <c r="G2394" s="2">
        <f>SALES­_DATA[[#This Row],[SALES]]-SALES­_DATA[[#This Row],[cost price]]</f>
        <v>0</v>
      </c>
      <c r="H2394" s="4">
        <v>38188</v>
      </c>
      <c r="I2394" s="1" t="s">
        <v>678</v>
      </c>
      <c r="J2394" t="s">
        <v>25</v>
      </c>
      <c r="K2394">
        <v>3</v>
      </c>
      <c r="L2394" t="str">
        <f t="shared" si="74"/>
        <v>Qtr 3</v>
      </c>
      <c r="M2394" t="s">
        <v>678</v>
      </c>
      <c r="N2394">
        <v>2004</v>
      </c>
      <c r="O2394" t="s">
        <v>504</v>
      </c>
      <c r="P2394" s="2">
        <v>115</v>
      </c>
      <c r="Q2394" t="s">
        <v>658</v>
      </c>
      <c r="R2394" t="s">
        <v>272</v>
      </c>
      <c r="S2394">
        <v>4155551450</v>
      </c>
      <c r="T2394" t="s">
        <v>273</v>
      </c>
      <c r="V2394" t="s">
        <v>274</v>
      </c>
      <c r="W2394" t="s">
        <v>55</v>
      </c>
      <c r="X2394" s="3">
        <v>97562</v>
      </c>
      <c r="Y2394" t="s">
        <v>32</v>
      </c>
      <c r="Z2394" t="s">
        <v>33</v>
      </c>
      <c r="AA2394" t="s">
        <v>275</v>
      </c>
      <c r="AB2394" t="s">
        <v>276</v>
      </c>
      <c r="AC2394" t="str">
        <f t="shared" si="75"/>
        <v>Nelson Valarie</v>
      </c>
      <c r="AD2394" t="s">
        <v>51</v>
      </c>
    </row>
    <row r="2395" spans="1:30" x14ac:dyDescent="0.4">
      <c r="A2395">
        <v>10282</v>
      </c>
      <c r="B2395">
        <v>38</v>
      </c>
      <c r="C2395" s="2">
        <v>100</v>
      </c>
      <c r="D2395" s="2">
        <f>SALES­_DATA[[#This Row],[PRICEEACH]]*SALES­_DATA[[#This Row],[QUANTITYORDERED]]</f>
        <v>3800</v>
      </c>
      <c r="E2395">
        <v>12</v>
      </c>
      <c r="F2395" s="2">
        <v>4310.72</v>
      </c>
      <c r="G2395" s="2">
        <f>SALES­_DATA[[#This Row],[SALES]]-SALES­_DATA[[#This Row],[cost price]]</f>
        <v>510.72000000000025</v>
      </c>
      <c r="H2395" s="4">
        <v>38219</v>
      </c>
      <c r="I2395" s="1" t="s">
        <v>679</v>
      </c>
      <c r="J2395" t="s">
        <v>25</v>
      </c>
      <c r="K2395">
        <v>3</v>
      </c>
      <c r="L2395" t="str">
        <f t="shared" si="74"/>
        <v>Qtr 3</v>
      </c>
      <c r="M2395" t="s">
        <v>679</v>
      </c>
      <c r="N2395">
        <v>2004</v>
      </c>
      <c r="O2395" t="s">
        <v>504</v>
      </c>
      <c r="P2395" s="2">
        <v>115</v>
      </c>
      <c r="Q2395" t="s">
        <v>658</v>
      </c>
      <c r="R2395" t="s">
        <v>272</v>
      </c>
      <c r="S2395">
        <v>4155551450</v>
      </c>
      <c r="T2395" t="s">
        <v>273</v>
      </c>
      <c r="V2395" t="s">
        <v>274</v>
      </c>
      <c r="W2395" t="s">
        <v>55</v>
      </c>
      <c r="X2395" s="3">
        <v>97562</v>
      </c>
      <c r="Y2395" t="s">
        <v>32</v>
      </c>
      <c r="Z2395" t="s">
        <v>33</v>
      </c>
      <c r="AA2395" t="s">
        <v>275</v>
      </c>
      <c r="AB2395" t="s">
        <v>276</v>
      </c>
      <c r="AC2395" t="str">
        <f t="shared" si="75"/>
        <v>Nelson Valarie</v>
      </c>
      <c r="AD2395" t="s">
        <v>51</v>
      </c>
    </row>
    <row r="2396" spans="1:30" x14ac:dyDescent="0.4">
      <c r="A2396">
        <v>10292</v>
      </c>
      <c r="B2396">
        <v>41</v>
      </c>
      <c r="C2396" s="2">
        <v>100</v>
      </c>
      <c r="D2396" s="2">
        <f>SALES­_DATA[[#This Row],[PRICEEACH]]*SALES­_DATA[[#This Row],[QUANTITYORDERED]]</f>
        <v>4100</v>
      </c>
      <c r="E2396">
        <v>6</v>
      </c>
      <c r="F2396" s="2">
        <v>4983.1400000000003</v>
      </c>
      <c r="G2396" s="2">
        <f>SALES­_DATA[[#This Row],[SALES]]-SALES­_DATA[[#This Row],[cost price]]</f>
        <v>883.14000000000033</v>
      </c>
      <c r="H2396" s="4">
        <v>38238</v>
      </c>
      <c r="I2396" s="1" t="s">
        <v>685</v>
      </c>
      <c r="J2396" t="s">
        <v>25</v>
      </c>
      <c r="K2396">
        <v>3</v>
      </c>
      <c r="L2396" t="str">
        <f t="shared" si="74"/>
        <v>Qtr 3</v>
      </c>
      <c r="M2396" t="s">
        <v>685</v>
      </c>
      <c r="N2396">
        <v>2004</v>
      </c>
      <c r="O2396" t="s">
        <v>504</v>
      </c>
      <c r="P2396" s="2">
        <v>115</v>
      </c>
      <c r="Q2396" t="s">
        <v>658</v>
      </c>
      <c r="R2396" t="s">
        <v>28</v>
      </c>
      <c r="S2396">
        <v>2125557818</v>
      </c>
      <c r="T2396" t="s">
        <v>29</v>
      </c>
      <c r="V2396" t="s">
        <v>30</v>
      </c>
      <c r="W2396" t="s">
        <v>31</v>
      </c>
      <c r="X2396" s="3">
        <v>10022</v>
      </c>
      <c r="Y2396" t="s">
        <v>32</v>
      </c>
      <c r="Z2396" t="s">
        <v>33</v>
      </c>
      <c r="AA2396" t="s">
        <v>34</v>
      </c>
      <c r="AB2396" t="s">
        <v>35</v>
      </c>
      <c r="AC2396" t="str">
        <f t="shared" si="75"/>
        <v>Yu Kwai</v>
      </c>
      <c r="AD2396" t="s">
        <v>51</v>
      </c>
    </row>
    <row r="2397" spans="1:30" x14ac:dyDescent="0.4">
      <c r="A2397">
        <v>10305</v>
      </c>
      <c r="B2397">
        <v>42</v>
      </c>
      <c r="C2397" s="2">
        <v>100</v>
      </c>
      <c r="D2397" s="2">
        <f>SALES­_DATA[[#This Row],[PRICEEACH]]*SALES­_DATA[[#This Row],[QUANTITYORDERED]]</f>
        <v>4200</v>
      </c>
      <c r="E2397">
        <v>3</v>
      </c>
      <c r="F2397" s="2">
        <v>4618.32</v>
      </c>
      <c r="G2397" s="2">
        <f>SALES­_DATA[[#This Row],[SALES]]-SALES­_DATA[[#This Row],[cost price]]</f>
        <v>418.31999999999971</v>
      </c>
      <c r="H2397" s="4">
        <v>38273</v>
      </c>
      <c r="I2397" s="1" t="s">
        <v>680</v>
      </c>
      <c r="J2397" t="s">
        <v>25</v>
      </c>
      <c r="K2397">
        <v>4</v>
      </c>
      <c r="L2397" t="str">
        <f t="shared" si="74"/>
        <v>Qtr 4</v>
      </c>
      <c r="M2397" t="s">
        <v>680</v>
      </c>
      <c r="N2397">
        <v>2004</v>
      </c>
      <c r="O2397" t="s">
        <v>504</v>
      </c>
      <c r="P2397" s="2">
        <v>115</v>
      </c>
      <c r="Q2397" t="s">
        <v>658</v>
      </c>
      <c r="R2397" t="s">
        <v>120</v>
      </c>
      <c r="S2397">
        <v>6175558555</v>
      </c>
      <c r="T2397" t="s">
        <v>121</v>
      </c>
      <c r="V2397" t="s">
        <v>122</v>
      </c>
      <c r="W2397" t="s">
        <v>123</v>
      </c>
      <c r="X2397" s="3">
        <v>51247</v>
      </c>
      <c r="Y2397" t="s">
        <v>32</v>
      </c>
      <c r="Z2397" t="s">
        <v>33</v>
      </c>
      <c r="AA2397" t="s">
        <v>124</v>
      </c>
      <c r="AB2397" t="s">
        <v>125</v>
      </c>
      <c r="AC2397" t="str">
        <f t="shared" si="75"/>
        <v>Hernandez Marta</v>
      </c>
      <c r="AD2397" t="s">
        <v>51</v>
      </c>
    </row>
    <row r="2398" spans="1:30" x14ac:dyDescent="0.4">
      <c r="A2398">
        <v>10314</v>
      </c>
      <c r="B2398">
        <v>28</v>
      </c>
      <c r="C2398" s="2">
        <v>100</v>
      </c>
      <c r="D2398" s="2">
        <f>SALES­_DATA[[#This Row],[PRICEEACH]]*SALES­_DATA[[#This Row],[QUANTITYORDERED]]</f>
        <v>2800</v>
      </c>
      <c r="E2398">
        <v>12</v>
      </c>
      <c r="F2398" s="2">
        <v>3403.12</v>
      </c>
      <c r="G2398" s="2">
        <f>SALES­_DATA[[#This Row],[SALES]]-SALES­_DATA[[#This Row],[cost price]]</f>
        <v>603.11999999999989</v>
      </c>
      <c r="H2398" s="4">
        <v>38282</v>
      </c>
      <c r="I2398" s="1" t="s">
        <v>680</v>
      </c>
      <c r="J2398" t="s">
        <v>25</v>
      </c>
      <c r="K2398">
        <v>4</v>
      </c>
      <c r="L2398" t="str">
        <f t="shared" si="74"/>
        <v>Qtr 4</v>
      </c>
      <c r="M2398" t="s">
        <v>680</v>
      </c>
      <c r="N2398">
        <v>2004</v>
      </c>
      <c r="O2398" t="s">
        <v>504</v>
      </c>
      <c r="P2398" s="2">
        <v>115</v>
      </c>
      <c r="Q2398" t="s">
        <v>658</v>
      </c>
      <c r="R2398" t="s">
        <v>498</v>
      </c>
      <c r="S2398" t="s">
        <v>499</v>
      </c>
      <c r="T2398" t="s">
        <v>500</v>
      </c>
      <c r="V2398" t="s">
        <v>501</v>
      </c>
      <c r="W2398" t="s">
        <v>687</v>
      </c>
      <c r="X2398" s="3">
        <v>8200</v>
      </c>
      <c r="Y2398" t="s">
        <v>326</v>
      </c>
      <c r="Z2398" t="s">
        <v>42</v>
      </c>
      <c r="AA2398" t="s">
        <v>502</v>
      </c>
      <c r="AB2398" t="s">
        <v>503</v>
      </c>
      <c r="AC2398" t="str">
        <f t="shared" si="75"/>
        <v>Ibsen Palle</v>
      </c>
      <c r="AD2398" t="s">
        <v>51</v>
      </c>
    </row>
    <row r="2399" spans="1:30" x14ac:dyDescent="0.4">
      <c r="A2399">
        <v>10325</v>
      </c>
      <c r="B2399">
        <v>38</v>
      </c>
      <c r="C2399" s="2">
        <v>100</v>
      </c>
      <c r="D2399" s="2">
        <f>SALES­_DATA[[#This Row],[PRICEEACH]]*SALES­_DATA[[#This Row],[QUANTITYORDERED]]</f>
        <v>3800</v>
      </c>
      <c r="E2399">
        <v>4</v>
      </c>
      <c r="F2399" s="2">
        <v>5190.42</v>
      </c>
      <c r="G2399" s="2">
        <f>SALES­_DATA[[#This Row],[SALES]]-SALES­_DATA[[#This Row],[cost price]]</f>
        <v>1390.42</v>
      </c>
      <c r="H2399" s="4">
        <v>38296</v>
      </c>
      <c r="I2399" s="1" t="s">
        <v>681</v>
      </c>
      <c r="J2399" t="s">
        <v>25</v>
      </c>
      <c r="K2399">
        <v>4</v>
      </c>
      <c r="L2399" t="str">
        <f t="shared" si="74"/>
        <v>Qtr 4</v>
      </c>
      <c r="M2399" t="s">
        <v>681</v>
      </c>
      <c r="N2399">
        <v>2004</v>
      </c>
      <c r="O2399" t="s">
        <v>504</v>
      </c>
      <c r="P2399" s="2">
        <v>115</v>
      </c>
      <c r="Q2399" t="s">
        <v>658</v>
      </c>
      <c r="R2399" t="s">
        <v>133</v>
      </c>
      <c r="S2399" t="s">
        <v>134</v>
      </c>
      <c r="T2399" t="s">
        <v>135</v>
      </c>
      <c r="V2399" t="s">
        <v>136</v>
      </c>
      <c r="W2399" t="s">
        <v>687</v>
      </c>
      <c r="X2399" s="3">
        <v>4110</v>
      </c>
      <c r="Y2399" t="s">
        <v>78</v>
      </c>
      <c r="Z2399" t="s">
        <v>42</v>
      </c>
      <c r="AA2399" t="s">
        <v>137</v>
      </c>
      <c r="AB2399" t="s">
        <v>138</v>
      </c>
      <c r="AC2399" t="str">
        <f t="shared" si="75"/>
        <v>Bergulfsen Jonas</v>
      </c>
      <c r="AD2399" t="s">
        <v>51</v>
      </c>
    </row>
    <row r="2400" spans="1:30" x14ac:dyDescent="0.4">
      <c r="A2400">
        <v>10336</v>
      </c>
      <c r="B2400">
        <v>23</v>
      </c>
      <c r="C2400" s="2">
        <v>100</v>
      </c>
      <c r="D2400" s="2">
        <f>SALES­_DATA[[#This Row],[PRICEEACH]]*SALES­_DATA[[#This Row],[QUANTITYORDERED]]</f>
        <v>2300</v>
      </c>
      <c r="E2400">
        <v>8</v>
      </c>
      <c r="F2400" s="2">
        <v>3141.57</v>
      </c>
      <c r="G2400" s="2">
        <f>SALES­_DATA[[#This Row],[SALES]]-SALES­_DATA[[#This Row],[cost price]]</f>
        <v>841.57000000000016</v>
      </c>
      <c r="H2400" s="4">
        <v>38311</v>
      </c>
      <c r="I2400" s="1" t="s">
        <v>681</v>
      </c>
      <c r="J2400" t="s">
        <v>25</v>
      </c>
      <c r="K2400">
        <v>4</v>
      </c>
      <c r="L2400" t="str">
        <f t="shared" si="74"/>
        <v>Qtr 4</v>
      </c>
      <c r="M2400" t="s">
        <v>681</v>
      </c>
      <c r="N2400">
        <v>2004</v>
      </c>
      <c r="O2400" t="s">
        <v>504</v>
      </c>
      <c r="P2400" s="2">
        <v>115</v>
      </c>
      <c r="Q2400" t="s">
        <v>658</v>
      </c>
      <c r="R2400" t="s">
        <v>403</v>
      </c>
      <c r="S2400" t="s">
        <v>404</v>
      </c>
      <c r="T2400" t="s">
        <v>405</v>
      </c>
      <c r="V2400" t="s">
        <v>48</v>
      </c>
      <c r="W2400" t="s">
        <v>687</v>
      </c>
      <c r="X2400" s="3">
        <v>75012</v>
      </c>
      <c r="Y2400" t="s">
        <v>41</v>
      </c>
      <c r="Z2400" t="s">
        <v>42</v>
      </c>
      <c r="AA2400" t="s">
        <v>406</v>
      </c>
      <c r="AB2400" t="s">
        <v>407</v>
      </c>
      <c r="AC2400" t="str">
        <f t="shared" si="75"/>
        <v>Bertrand Marie</v>
      </c>
      <c r="AD2400" t="s">
        <v>51</v>
      </c>
    </row>
    <row r="2401" spans="1:30" x14ac:dyDescent="0.4">
      <c r="A2401">
        <v>10350</v>
      </c>
      <c r="B2401">
        <v>31</v>
      </c>
      <c r="C2401" s="2">
        <v>71.400000000000006</v>
      </c>
      <c r="D2401" s="2">
        <f>SALES­_DATA[[#This Row],[PRICEEACH]]*SALES­_DATA[[#This Row],[QUANTITYORDERED]]</f>
        <v>2213.4</v>
      </c>
      <c r="E2401">
        <v>8</v>
      </c>
      <c r="F2401" s="2">
        <v>2213.4</v>
      </c>
      <c r="G2401" s="2">
        <f>SALES­_DATA[[#This Row],[SALES]]-SALES­_DATA[[#This Row],[cost price]]</f>
        <v>0</v>
      </c>
      <c r="H2401" s="4">
        <v>38323</v>
      </c>
      <c r="I2401" s="1" t="s">
        <v>682</v>
      </c>
      <c r="J2401" t="s">
        <v>25</v>
      </c>
      <c r="K2401">
        <v>4</v>
      </c>
      <c r="L2401" t="str">
        <f t="shared" si="74"/>
        <v>Qtr 4</v>
      </c>
      <c r="M2401" t="s">
        <v>682</v>
      </c>
      <c r="N2401">
        <v>2004</v>
      </c>
      <c r="O2401" t="s">
        <v>504</v>
      </c>
      <c r="P2401" s="2">
        <v>115</v>
      </c>
      <c r="Q2401" t="s">
        <v>658</v>
      </c>
      <c r="R2401" t="s">
        <v>174</v>
      </c>
      <c r="S2401" t="s">
        <v>175</v>
      </c>
      <c r="T2401" t="s">
        <v>176</v>
      </c>
      <c r="V2401" t="s">
        <v>177</v>
      </c>
      <c r="W2401" t="s">
        <v>687</v>
      </c>
      <c r="X2401" s="3">
        <v>28034</v>
      </c>
      <c r="Y2401" t="s">
        <v>178</v>
      </c>
      <c r="Z2401" t="s">
        <v>42</v>
      </c>
      <c r="AA2401" t="s">
        <v>179</v>
      </c>
      <c r="AB2401" t="s">
        <v>180</v>
      </c>
      <c r="AC2401" t="str">
        <f t="shared" si="75"/>
        <v>Freyre Diego</v>
      </c>
      <c r="AD2401" t="s">
        <v>36</v>
      </c>
    </row>
    <row r="2402" spans="1:30" x14ac:dyDescent="0.4">
      <c r="A2402">
        <v>10359</v>
      </c>
      <c r="B2402">
        <v>46</v>
      </c>
      <c r="C2402" s="2">
        <v>100</v>
      </c>
      <c r="D2402" s="2">
        <f>SALES­_DATA[[#This Row],[PRICEEACH]]*SALES­_DATA[[#This Row],[QUANTITYORDERED]]</f>
        <v>4600</v>
      </c>
      <c r="E2402">
        <v>2</v>
      </c>
      <c r="F2402" s="2">
        <v>4896.7</v>
      </c>
      <c r="G2402" s="2">
        <f>SALES­_DATA[[#This Row],[SALES]]-SALES­_DATA[[#This Row],[cost price]]</f>
        <v>296.69999999999982</v>
      </c>
      <c r="H2402" s="4">
        <v>38336</v>
      </c>
      <c r="I2402" s="1" t="s">
        <v>682</v>
      </c>
      <c r="J2402" t="s">
        <v>25</v>
      </c>
      <c r="K2402">
        <v>4</v>
      </c>
      <c r="L2402" t="str">
        <f t="shared" si="74"/>
        <v>Qtr 4</v>
      </c>
      <c r="M2402" t="s">
        <v>682</v>
      </c>
      <c r="N2402">
        <v>2004</v>
      </c>
      <c r="O2402" t="s">
        <v>504</v>
      </c>
      <c r="P2402" s="2">
        <v>115</v>
      </c>
      <c r="Q2402" t="s">
        <v>658</v>
      </c>
      <c r="R2402" t="s">
        <v>37</v>
      </c>
      <c r="S2402" t="s">
        <v>38</v>
      </c>
      <c r="T2402" t="s">
        <v>39</v>
      </c>
      <c r="V2402" t="s">
        <v>40</v>
      </c>
      <c r="W2402" t="s">
        <v>687</v>
      </c>
      <c r="X2402" s="3">
        <v>51100</v>
      </c>
      <c r="Y2402" t="s">
        <v>41</v>
      </c>
      <c r="Z2402" t="s">
        <v>42</v>
      </c>
      <c r="AA2402" t="s">
        <v>43</v>
      </c>
      <c r="AB2402" t="s">
        <v>44</v>
      </c>
      <c r="AC2402" t="str">
        <f t="shared" si="75"/>
        <v>Henriot Paul</v>
      </c>
      <c r="AD2402" t="s">
        <v>51</v>
      </c>
    </row>
    <row r="2403" spans="1:30" x14ac:dyDescent="0.4">
      <c r="A2403">
        <v>10371</v>
      </c>
      <c r="B2403">
        <v>48</v>
      </c>
      <c r="C2403" s="2">
        <v>56.55</v>
      </c>
      <c r="D2403" s="2">
        <f>SALES­_DATA[[#This Row],[PRICEEACH]]*SALES­_DATA[[#This Row],[QUANTITYORDERED]]</f>
        <v>2714.3999999999996</v>
      </c>
      <c r="E2403">
        <v>10</v>
      </c>
      <c r="F2403" s="2">
        <v>2714.4</v>
      </c>
      <c r="G2403" s="2">
        <f>SALES­_DATA[[#This Row],[SALES]]-SALES­_DATA[[#This Row],[cost price]]</f>
        <v>0</v>
      </c>
      <c r="H2403" s="4">
        <v>38375</v>
      </c>
      <c r="I2403" s="1" t="s">
        <v>675</v>
      </c>
      <c r="J2403" t="s">
        <v>25</v>
      </c>
      <c r="K2403">
        <v>1</v>
      </c>
      <c r="L2403" t="str">
        <f t="shared" si="74"/>
        <v>Qtr 1</v>
      </c>
      <c r="M2403" t="s">
        <v>675</v>
      </c>
      <c r="N2403">
        <v>2005</v>
      </c>
      <c r="O2403" t="s">
        <v>504</v>
      </c>
      <c r="P2403" s="2">
        <v>115</v>
      </c>
      <c r="Q2403" t="s">
        <v>658</v>
      </c>
      <c r="R2403" t="s">
        <v>272</v>
      </c>
      <c r="S2403">
        <v>4155551450</v>
      </c>
      <c r="T2403" t="s">
        <v>273</v>
      </c>
      <c r="V2403" t="s">
        <v>274</v>
      </c>
      <c r="W2403" t="s">
        <v>55</v>
      </c>
      <c r="X2403" s="3">
        <v>97562</v>
      </c>
      <c r="Y2403" t="s">
        <v>32</v>
      </c>
      <c r="Z2403" t="s">
        <v>33</v>
      </c>
      <c r="AA2403" t="s">
        <v>275</v>
      </c>
      <c r="AB2403" t="s">
        <v>276</v>
      </c>
      <c r="AC2403" t="str">
        <f t="shared" si="75"/>
        <v>Nelson Valarie</v>
      </c>
      <c r="AD2403" t="s">
        <v>36</v>
      </c>
    </row>
    <row r="2404" spans="1:30" x14ac:dyDescent="0.4">
      <c r="A2404">
        <v>10383</v>
      </c>
      <c r="B2404">
        <v>29</v>
      </c>
      <c r="C2404" s="2">
        <v>100</v>
      </c>
      <c r="D2404" s="2">
        <f>SALES­_DATA[[#This Row],[PRICEEACH]]*SALES­_DATA[[#This Row],[QUANTITYORDERED]]</f>
        <v>2900</v>
      </c>
      <c r="E2404">
        <v>13</v>
      </c>
      <c r="F2404" s="2">
        <v>3087.05</v>
      </c>
      <c r="G2404" s="2">
        <f>SALES­_DATA[[#This Row],[SALES]]-SALES­_DATA[[#This Row],[cost price]]</f>
        <v>187.05000000000018</v>
      </c>
      <c r="H2404" s="4">
        <v>38405</v>
      </c>
      <c r="I2404" s="1" t="s">
        <v>676</v>
      </c>
      <c r="J2404" t="s">
        <v>25</v>
      </c>
      <c r="K2404">
        <v>1</v>
      </c>
      <c r="L2404" t="str">
        <f t="shared" si="74"/>
        <v>Qtr 1</v>
      </c>
      <c r="M2404" t="s">
        <v>676</v>
      </c>
      <c r="N2404">
        <v>2005</v>
      </c>
      <c r="O2404" t="s">
        <v>504</v>
      </c>
      <c r="P2404" s="2">
        <v>115</v>
      </c>
      <c r="Q2404" t="s">
        <v>658</v>
      </c>
      <c r="R2404" t="s">
        <v>174</v>
      </c>
      <c r="S2404" t="s">
        <v>175</v>
      </c>
      <c r="T2404" t="s">
        <v>176</v>
      </c>
      <c r="V2404" t="s">
        <v>177</v>
      </c>
      <c r="W2404" t="s">
        <v>687</v>
      </c>
      <c r="X2404" s="3">
        <v>28034</v>
      </c>
      <c r="Y2404" t="s">
        <v>178</v>
      </c>
      <c r="Z2404" t="s">
        <v>42</v>
      </c>
      <c r="AA2404" t="s">
        <v>179</v>
      </c>
      <c r="AB2404" t="s">
        <v>180</v>
      </c>
      <c r="AC2404" t="str">
        <f t="shared" si="75"/>
        <v>Freyre Diego</v>
      </c>
      <c r="AD2404" t="s">
        <v>51</v>
      </c>
    </row>
    <row r="2405" spans="1:30" x14ac:dyDescent="0.4">
      <c r="A2405">
        <v>10395</v>
      </c>
      <c r="B2405">
        <v>46</v>
      </c>
      <c r="C2405" s="2">
        <v>100</v>
      </c>
      <c r="D2405" s="2">
        <f>SALES­_DATA[[#This Row],[PRICEEACH]]*SALES­_DATA[[#This Row],[QUANTITYORDERED]]</f>
        <v>4600</v>
      </c>
      <c r="E2405">
        <v>4</v>
      </c>
      <c r="F2405" s="2">
        <v>5692.96</v>
      </c>
      <c r="G2405" s="2">
        <f>SALES­_DATA[[#This Row],[SALES]]-SALES­_DATA[[#This Row],[cost price]]</f>
        <v>1092.96</v>
      </c>
      <c r="H2405" s="4">
        <v>38428</v>
      </c>
      <c r="I2405" s="1" t="s">
        <v>686</v>
      </c>
      <c r="J2405" t="s">
        <v>25</v>
      </c>
      <c r="K2405">
        <v>1</v>
      </c>
      <c r="L2405" t="str">
        <f t="shared" si="74"/>
        <v>Qtr 1</v>
      </c>
      <c r="M2405" t="s">
        <v>686</v>
      </c>
      <c r="N2405">
        <v>2005</v>
      </c>
      <c r="O2405" t="s">
        <v>504</v>
      </c>
      <c r="P2405" s="2">
        <v>115</v>
      </c>
      <c r="Q2405" t="s">
        <v>658</v>
      </c>
      <c r="R2405" t="s">
        <v>45</v>
      </c>
      <c r="S2405" t="s">
        <v>46</v>
      </c>
      <c r="T2405" t="s">
        <v>47</v>
      </c>
      <c r="V2405" t="s">
        <v>48</v>
      </c>
      <c r="W2405" t="s">
        <v>687</v>
      </c>
      <c r="X2405" s="3">
        <v>75508</v>
      </c>
      <c r="Y2405" t="s">
        <v>41</v>
      </c>
      <c r="Z2405" t="s">
        <v>42</v>
      </c>
      <c r="AA2405" t="s">
        <v>49</v>
      </c>
      <c r="AB2405" t="s">
        <v>50</v>
      </c>
      <c r="AC2405" t="str">
        <f t="shared" si="75"/>
        <v>Da Cunha Daniel</v>
      </c>
      <c r="AD2405" t="s">
        <v>51</v>
      </c>
    </row>
    <row r="2406" spans="1:30" x14ac:dyDescent="0.4">
      <c r="A2406">
        <v>10412</v>
      </c>
      <c r="B2406">
        <v>26</v>
      </c>
      <c r="C2406" s="2">
        <v>100</v>
      </c>
      <c r="D2406" s="2">
        <f>SALES­_DATA[[#This Row],[PRICEEACH]]*SALES­_DATA[[#This Row],[QUANTITYORDERED]]</f>
        <v>2600</v>
      </c>
      <c r="E2406">
        <v>3</v>
      </c>
      <c r="F2406" s="2">
        <v>3460.86</v>
      </c>
      <c r="G2406" s="2">
        <f>SALES­_DATA[[#This Row],[SALES]]-SALES­_DATA[[#This Row],[cost price]]</f>
        <v>860.86000000000013</v>
      </c>
      <c r="H2406" s="4">
        <v>38475</v>
      </c>
      <c r="I2406" s="1" t="s">
        <v>677</v>
      </c>
      <c r="J2406" t="s">
        <v>25</v>
      </c>
      <c r="K2406">
        <v>2</v>
      </c>
      <c r="L2406" t="str">
        <f t="shared" si="74"/>
        <v>Qtr 2</v>
      </c>
      <c r="M2406" t="s">
        <v>677</v>
      </c>
      <c r="N2406">
        <v>2005</v>
      </c>
      <c r="O2406" t="s">
        <v>504</v>
      </c>
      <c r="P2406" s="2">
        <v>115</v>
      </c>
      <c r="Q2406" t="s">
        <v>658</v>
      </c>
      <c r="R2406" t="s">
        <v>174</v>
      </c>
      <c r="S2406" t="s">
        <v>175</v>
      </c>
      <c r="T2406" t="s">
        <v>176</v>
      </c>
      <c r="V2406" t="s">
        <v>177</v>
      </c>
      <c r="W2406" t="s">
        <v>687</v>
      </c>
      <c r="X2406" s="3">
        <v>28034</v>
      </c>
      <c r="Y2406" t="s">
        <v>178</v>
      </c>
      <c r="Z2406" t="s">
        <v>42</v>
      </c>
      <c r="AA2406" t="s">
        <v>179</v>
      </c>
      <c r="AB2406" t="s">
        <v>180</v>
      </c>
      <c r="AC2406" t="str">
        <f t="shared" si="75"/>
        <v>Freyre Diego</v>
      </c>
      <c r="AD2406" t="s">
        <v>51</v>
      </c>
    </row>
    <row r="2407" spans="1:30" x14ac:dyDescent="0.4">
      <c r="A2407">
        <v>10425</v>
      </c>
      <c r="B2407">
        <v>18</v>
      </c>
      <c r="C2407" s="2">
        <v>100</v>
      </c>
      <c r="D2407" s="2">
        <f>SALES­_DATA[[#This Row],[PRICEEACH]]*SALES­_DATA[[#This Row],[QUANTITYORDERED]]</f>
        <v>1800</v>
      </c>
      <c r="E2407">
        <v>2</v>
      </c>
      <c r="F2407" s="2">
        <v>1895.94</v>
      </c>
      <c r="G2407" s="2">
        <f>SALES­_DATA[[#This Row],[SALES]]-SALES­_DATA[[#This Row],[cost price]]</f>
        <v>95.940000000000055</v>
      </c>
      <c r="H2407" s="4">
        <v>38503</v>
      </c>
      <c r="I2407" s="1" t="s">
        <v>677</v>
      </c>
      <c r="J2407" t="s">
        <v>300</v>
      </c>
      <c r="K2407">
        <v>2</v>
      </c>
      <c r="L2407" t="str">
        <f t="shared" si="74"/>
        <v>Qtr 2</v>
      </c>
      <c r="M2407" t="s">
        <v>677</v>
      </c>
      <c r="N2407">
        <v>2005</v>
      </c>
      <c r="O2407" t="s">
        <v>504</v>
      </c>
      <c r="P2407" s="2">
        <v>115</v>
      </c>
      <c r="Q2407" t="s">
        <v>658</v>
      </c>
      <c r="R2407" t="s">
        <v>114</v>
      </c>
      <c r="S2407" t="s">
        <v>115</v>
      </c>
      <c r="T2407" t="s">
        <v>116</v>
      </c>
      <c r="V2407" t="s">
        <v>117</v>
      </c>
      <c r="W2407" t="s">
        <v>687</v>
      </c>
      <c r="X2407" s="3">
        <v>44000</v>
      </c>
      <c r="Y2407" t="s">
        <v>41</v>
      </c>
      <c r="Z2407" t="s">
        <v>42</v>
      </c>
      <c r="AA2407" t="s">
        <v>118</v>
      </c>
      <c r="AB2407" t="s">
        <v>119</v>
      </c>
      <c r="AC2407" t="str">
        <f t="shared" si="75"/>
        <v>Labrune Janine</v>
      </c>
      <c r="AD2407" t="s">
        <v>36</v>
      </c>
    </row>
    <row r="2408" spans="1:30" x14ac:dyDescent="0.4">
      <c r="A2408">
        <v>10104</v>
      </c>
      <c r="B2408">
        <v>32</v>
      </c>
      <c r="C2408" s="2">
        <v>53.31</v>
      </c>
      <c r="D2408" s="2">
        <f>SALES­_DATA[[#This Row],[PRICEEACH]]*SALES­_DATA[[#This Row],[QUANTITYORDERED]]</f>
        <v>1705.92</v>
      </c>
      <c r="E2408">
        <v>2</v>
      </c>
      <c r="F2408" s="2">
        <v>1705.92</v>
      </c>
      <c r="G2408" s="2">
        <f>SALES­_DATA[[#This Row],[SALES]]-SALES­_DATA[[#This Row],[cost price]]</f>
        <v>0</v>
      </c>
      <c r="H2408" s="4">
        <v>37652</v>
      </c>
      <c r="I2408" s="1" t="s">
        <v>675</v>
      </c>
      <c r="J2408" t="s">
        <v>25</v>
      </c>
      <c r="K2408">
        <v>1</v>
      </c>
      <c r="L2408" t="str">
        <f t="shared" si="74"/>
        <v>Qtr 1</v>
      </c>
      <c r="M2408" t="s">
        <v>675</v>
      </c>
      <c r="N2408">
        <v>2003</v>
      </c>
      <c r="O2408" t="s">
        <v>605</v>
      </c>
      <c r="P2408" s="2">
        <v>58</v>
      </c>
      <c r="Q2408" t="s">
        <v>659</v>
      </c>
      <c r="R2408" t="s">
        <v>174</v>
      </c>
      <c r="S2408" t="s">
        <v>175</v>
      </c>
      <c r="T2408" t="s">
        <v>176</v>
      </c>
      <c r="V2408" t="s">
        <v>177</v>
      </c>
      <c r="W2408" t="s">
        <v>687</v>
      </c>
      <c r="X2408" s="3">
        <v>28034</v>
      </c>
      <c r="Y2408" t="s">
        <v>178</v>
      </c>
      <c r="Z2408" t="s">
        <v>42</v>
      </c>
      <c r="AA2408" t="s">
        <v>179</v>
      </c>
      <c r="AB2408" t="s">
        <v>180</v>
      </c>
      <c r="AC2408" t="str">
        <f t="shared" si="75"/>
        <v>Freyre Diego</v>
      </c>
      <c r="AD2408" t="s">
        <v>36</v>
      </c>
    </row>
    <row r="2409" spans="1:30" x14ac:dyDescent="0.4">
      <c r="A2409">
        <v>10117</v>
      </c>
      <c r="B2409">
        <v>21</v>
      </c>
      <c r="C2409" s="2">
        <v>49.21</v>
      </c>
      <c r="D2409" s="2">
        <f>SALES­_DATA[[#This Row],[PRICEEACH]]*SALES­_DATA[[#This Row],[QUANTITYORDERED]]</f>
        <v>1033.4100000000001</v>
      </c>
      <c r="E2409">
        <v>11</v>
      </c>
      <c r="F2409" s="2">
        <v>1033.4100000000001</v>
      </c>
      <c r="G2409" s="2">
        <f>SALES­_DATA[[#This Row],[SALES]]-SALES­_DATA[[#This Row],[cost price]]</f>
        <v>0</v>
      </c>
      <c r="H2409" s="4">
        <v>37727</v>
      </c>
      <c r="I2409" s="1" t="s">
        <v>683</v>
      </c>
      <c r="J2409" t="s">
        <v>25</v>
      </c>
      <c r="K2409">
        <v>2</v>
      </c>
      <c r="L2409" t="str">
        <f t="shared" si="74"/>
        <v>Qtr 2</v>
      </c>
      <c r="M2409" t="s">
        <v>683</v>
      </c>
      <c r="N2409">
        <v>2003</v>
      </c>
      <c r="O2409" t="s">
        <v>605</v>
      </c>
      <c r="P2409" s="2">
        <v>58</v>
      </c>
      <c r="Q2409" t="s">
        <v>659</v>
      </c>
      <c r="R2409" t="s">
        <v>196</v>
      </c>
      <c r="S2409" t="s">
        <v>197</v>
      </c>
      <c r="T2409" t="s">
        <v>198</v>
      </c>
      <c r="V2409" t="s">
        <v>199</v>
      </c>
      <c r="W2409" t="s">
        <v>687</v>
      </c>
      <c r="X2409" s="3">
        <v>79903</v>
      </c>
      <c r="Y2409" t="s">
        <v>199</v>
      </c>
      <c r="Z2409" t="s">
        <v>200</v>
      </c>
      <c r="AA2409" t="s">
        <v>201</v>
      </c>
      <c r="AB2409" t="s">
        <v>202</v>
      </c>
      <c r="AC2409" t="str">
        <f t="shared" si="75"/>
        <v>Natividad Eric</v>
      </c>
      <c r="AD2409" t="s">
        <v>36</v>
      </c>
    </row>
    <row r="2410" spans="1:30" x14ac:dyDescent="0.4">
      <c r="A2410">
        <v>10127</v>
      </c>
      <c r="B2410">
        <v>46</v>
      </c>
      <c r="C2410" s="2">
        <v>69.12</v>
      </c>
      <c r="D2410" s="2">
        <f>SALES­_DATA[[#This Row],[PRICEEACH]]*SALES­_DATA[[#This Row],[QUANTITYORDERED]]</f>
        <v>3179.5200000000004</v>
      </c>
      <c r="E2410">
        <v>4</v>
      </c>
      <c r="F2410" s="2">
        <v>3179.52</v>
      </c>
      <c r="G2410" s="2">
        <f>SALES­_DATA[[#This Row],[SALES]]-SALES­_DATA[[#This Row],[cost price]]</f>
        <v>0</v>
      </c>
      <c r="H2410" s="4">
        <v>37775</v>
      </c>
      <c r="I2410" s="1" t="s">
        <v>684</v>
      </c>
      <c r="J2410" t="s">
        <v>25</v>
      </c>
      <c r="K2410">
        <v>2</v>
      </c>
      <c r="L2410" t="str">
        <f t="shared" si="74"/>
        <v>Qtr 2</v>
      </c>
      <c r="M2410" t="s">
        <v>684</v>
      </c>
      <c r="N2410">
        <v>2003</v>
      </c>
      <c r="O2410" t="s">
        <v>605</v>
      </c>
      <c r="P2410" s="2">
        <v>58</v>
      </c>
      <c r="Q2410" t="s">
        <v>659</v>
      </c>
      <c r="R2410" t="s">
        <v>475</v>
      </c>
      <c r="S2410">
        <v>2125557413</v>
      </c>
      <c r="T2410" t="s">
        <v>476</v>
      </c>
      <c r="U2410" t="s">
        <v>477</v>
      </c>
      <c r="V2410" t="s">
        <v>30</v>
      </c>
      <c r="W2410" t="s">
        <v>31</v>
      </c>
      <c r="X2410" s="3">
        <v>10022</v>
      </c>
      <c r="Y2410" t="s">
        <v>32</v>
      </c>
      <c r="Z2410" t="s">
        <v>33</v>
      </c>
      <c r="AA2410" t="s">
        <v>56</v>
      </c>
      <c r="AB2410" t="s">
        <v>478</v>
      </c>
      <c r="AC2410" t="str">
        <f t="shared" si="75"/>
        <v>Young Jeff</v>
      </c>
      <c r="AD2410" t="s">
        <v>51</v>
      </c>
    </row>
    <row r="2411" spans="1:30" x14ac:dyDescent="0.4">
      <c r="A2411">
        <v>10142</v>
      </c>
      <c r="B2411">
        <v>42</v>
      </c>
      <c r="C2411" s="2">
        <v>49.79</v>
      </c>
      <c r="D2411" s="2">
        <f>SALES­_DATA[[#This Row],[PRICEEACH]]*SALES­_DATA[[#This Row],[QUANTITYORDERED]]</f>
        <v>2091.1799999999998</v>
      </c>
      <c r="E2411">
        <v>14</v>
      </c>
      <c r="F2411" s="2">
        <v>2091.1799999999998</v>
      </c>
      <c r="G2411" s="2">
        <f>SALES­_DATA[[#This Row],[SALES]]-SALES­_DATA[[#This Row],[cost price]]</f>
        <v>0</v>
      </c>
      <c r="H2411" s="4">
        <v>37841</v>
      </c>
      <c r="I2411" s="1" t="s">
        <v>679</v>
      </c>
      <c r="J2411" t="s">
        <v>25</v>
      </c>
      <c r="K2411">
        <v>3</v>
      </c>
      <c r="L2411" t="str">
        <f t="shared" si="74"/>
        <v>Qtr 3</v>
      </c>
      <c r="M2411" t="s">
        <v>679</v>
      </c>
      <c r="N2411">
        <v>2003</v>
      </c>
      <c r="O2411" t="s">
        <v>605</v>
      </c>
      <c r="P2411" s="2">
        <v>58</v>
      </c>
      <c r="Q2411" t="s">
        <v>659</v>
      </c>
      <c r="R2411" t="s">
        <v>272</v>
      </c>
      <c r="S2411">
        <v>4155551450</v>
      </c>
      <c r="T2411" t="s">
        <v>273</v>
      </c>
      <c r="V2411" t="s">
        <v>274</v>
      </c>
      <c r="W2411" t="s">
        <v>55</v>
      </c>
      <c r="X2411" s="3">
        <v>97562</v>
      </c>
      <c r="Y2411" t="s">
        <v>32</v>
      </c>
      <c r="Z2411" t="s">
        <v>33</v>
      </c>
      <c r="AA2411" t="s">
        <v>275</v>
      </c>
      <c r="AB2411" t="s">
        <v>276</v>
      </c>
      <c r="AC2411" t="str">
        <f t="shared" si="75"/>
        <v>Nelson Valarie</v>
      </c>
      <c r="AD2411" t="s">
        <v>36</v>
      </c>
    </row>
    <row r="2412" spans="1:30" x14ac:dyDescent="0.4">
      <c r="A2412">
        <v>10153</v>
      </c>
      <c r="B2412">
        <v>31</v>
      </c>
      <c r="C2412" s="2">
        <v>57.41</v>
      </c>
      <c r="D2412" s="2">
        <f>SALES­_DATA[[#This Row],[PRICEEACH]]*SALES­_DATA[[#This Row],[QUANTITYORDERED]]</f>
        <v>1779.7099999999998</v>
      </c>
      <c r="E2412">
        <v>13</v>
      </c>
      <c r="F2412" s="2">
        <v>1779.71</v>
      </c>
      <c r="G2412" s="2">
        <f>SALES­_DATA[[#This Row],[SALES]]-SALES­_DATA[[#This Row],[cost price]]</f>
        <v>0</v>
      </c>
      <c r="H2412" s="4">
        <v>37892</v>
      </c>
      <c r="I2412" s="1" t="s">
        <v>685</v>
      </c>
      <c r="J2412" t="s">
        <v>25</v>
      </c>
      <c r="K2412">
        <v>3</v>
      </c>
      <c r="L2412" t="str">
        <f t="shared" si="74"/>
        <v>Qtr 3</v>
      </c>
      <c r="M2412" t="s">
        <v>685</v>
      </c>
      <c r="N2412">
        <v>2003</v>
      </c>
      <c r="O2412" t="s">
        <v>605</v>
      </c>
      <c r="P2412" s="2">
        <v>58</v>
      </c>
      <c r="Q2412" t="s">
        <v>659</v>
      </c>
      <c r="R2412" t="s">
        <v>174</v>
      </c>
      <c r="S2412" t="s">
        <v>175</v>
      </c>
      <c r="T2412" t="s">
        <v>176</v>
      </c>
      <c r="V2412" t="s">
        <v>177</v>
      </c>
      <c r="W2412" t="s">
        <v>687</v>
      </c>
      <c r="X2412" s="3">
        <v>28034</v>
      </c>
      <c r="Y2412" t="s">
        <v>178</v>
      </c>
      <c r="Z2412" t="s">
        <v>42</v>
      </c>
      <c r="AA2412" t="s">
        <v>179</v>
      </c>
      <c r="AB2412" t="s">
        <v>180</v>
      </c>
      <c r="AC2412" t="str">
        <f t="shared" si="75"/>
        <v>Freyre Diego</v>
      </c>
      <c r="AD2412" t="s">
        <v>36</v>
      </c>
    </row>
    <row r="2413" spans="1:30" x14ac:dyDescent="0.4">
      <c r="A2413">
        <v>10165</v>
      </c>
      <c r="B2413">
        <v>38</v>
      </c>
      <c r="C2413" s="2">
        <v>66.78</v>
      </c>
      <c r="D2413" s="2">
        <f>SALES­_DATA[[#This Row],[PRICEEACH]]*SALES­_DATA[[#This Row],[QUANTITYORDERED]]</f>
        <v>2537.64</v>
      </c>
      <c r="E2413">
        <v>5</v>
      </c>
      <c r="F2413" s="2">
        <v>2537.64</v>
      </c>
      <c r="G2413" s="2">
        <f>SALES­_DATA[[#This Row],[SALES]]-SALES­_DATA[[#This Row],[cost price]]</f>
        <v>0</v>
      </c>
      <c r="H2413" s="4">
        <v>37916</v>
      </c>
      <c r="I2413" s="1" t="s">
        <v>680</v>
      </c>
      <c r="J2413" t="s">
        <v>25</v>
      </c>
      <c r="K2413">
        <v>4</v>
      </c>
      <c r="L2413" t="str">
        <f t="shared" si="74"/>
        <v>Qtr 4</v>
      </c>
      <c r="M2413" t="s">
        <v>680</v>
      </c>
      <c r="N2413">
        <v>2003</v>
      </c>
      <c r="O2413" t="s">
        <v>605</v>
      </c>
      <c r="P2413" s="2">
        <v>58</v>
      </c>
      <c r="Q2413" t="s">
        <v>659</v>
      </c>
      <c r="R2413" t="s">
        <v>196</v>
      </c>
      <c r="S2413" t="s">
        <v>197</v>
      </c>
      <c r="T2413" t="s">
        <v>198</v>
      </c>
      <c r="V2413" t="s">
        <v>199</v>
      </c>
      <c r="W2413" t="s">
        <v>687</v>
      </c>
      <c r="X2413" s="3">
        <v>79903</v>
      </c>
      <c r="Y2413" t="s">
        <v>199</v>
      </c>
      <c r="Z2413" t="s">
        <v>200</v>
      </c>
      <c r="AA2413" t="s">
        <v>201</v>
      </c>
      <c r="AB2413" t="s">
        <v>202</v>
      </c>
      <c r="AC2413" t="str">
        <f t="shared" si="75"/>
        <v>Natividad Eric</v>
      </c>
      <c r="AD2413" t="s">
        <v>36</v>
      </c>
    </row>
    <row r="2414" spans="1:30" x14ac:dyDescent="0.4">
      <c r="A2414">
        <v>10176</v>
      </c>
      <c r="B2414">
        <v>38</v>
      </c>
      <c r="C2414" s="2">
        <v>64.44</v>
      </c>
      <c r="D2414" s="2">
        <f>SALES­_DATA[[#This Row],[PRICEEACH]]*SALES­_DATA[[#This Row],[QUANTITYORDERED]]</f>
        <v>2448.7199999999998</v>
      </c>
      <c r="E2414">
        <v>4</v>
      </c>
      <c r="F2414" s="2">
        <v>2448.7199999999998</v>
      </c>
      <c r="G2414" s="2">
        <f>SALES­_DATA[[#This Row],[SALES]]-SALES­_DATA[[#This Row],[cost price]]</f>
        <v>0</v>
      </c>
      <c r="H2414" s="4">
        <v>37931</v>
      </c>
      <c r="I2414" s="1" t="s">
        <v>681</v>
      </c>
      <c r="J2414" t="s">
        <v>25</v>
      </c>
      <c r="K2414">
        <v>4</v>
      </c>
      <c r="L2414" t="str">
        <f t="shared" si="74"/>
        <v>Qtr 4</v>
      </c>
      <c r="M2414" t="s">
        <v>681</v>
      </c>
      <c r="N2414">
        <v>2003</v>
      </c>
      <c r="O2414" t="s">
        <v>605</v>
      </c>
      <c r="P2414" s="2">
        <v>58</v>
      </c>
      <c r="Q2414" t="s">
        <v>659</v>
      </c>
      <c r="R2414" t="s">
        <v>452</v>
      </c>
      <c r="S2414" t="s">
        <v>453</v>
      </c>
      <c r="T2414" t="s">
        <v>454</v>
      </c>
      <c r="V2414" t="s">
        <v>455</v>
      </c>
      <c r="W2414" t="s">
        <v>687</v>
      </c>
      <c r="X2414" s="3">
        <v>42100</v>
      </c>
      <c r="Y2414" t="s">
        <v>258</v>
      </c>
      <c r="Z2414" t="s">
        <v>42</v>
      </c>
      <c r="AA2414" t="s">
        <v>456</v>
      </c>
      <c r="AB2414" t="s">
        <v>457</v>
      </c>
      <c r="AC2414" t="str">
        <f t="shared" si="75"/>
        <v>Moroni Maurizio</v>
      </c>
      <c r="AD2414" t="s">
        <v>36</v>
      </c>
    </row>
    <row r="2415" spans="1:30" x14ac:dyDescent="0.4">
      <c r="A2415">
        <v>10185</v>
      </c>
      <c r="B2415">
        <v>20</v>
      </c>
      <c r="C2415" s="2">
        <v>48.62</v>
      </c>
      <c r="D2415" s="2">
        <f>SALES­_DATA[[#This Row],[PRICEEACH]]*SALES­_DATA[[#This Row],[QUANTITYORDERED]]</f>
        <v>972.4</v>
      </c>
      <c r="E2415">
        <v>15</v>
      </c>
      <c r="F2415" s="2">
        <v>972.4</v>
      </c>
      <c r="G2415" s="2">
        <f>SALES­_DATA[[#This Row],[SALES]]-SALES­_DATA[[#This Row],[cost price]]</f>
        <v>0</v>
      </c>
      <c r="H2415" s="4">
        <v>37939</v>
      </c>
      <c r="I2415" s="1" t="s">
        <v>681</v>
      </c>
      <c r="J2415" t="s">
        <v>25</v>
      </c>
      <c r="K2415">
        <v>4</v>
      </c>
      <c r="L2415" t="str">
        <f t="shared" si="74"/>
        <v>Qtr 4</v>
      </c>
      <c r="M2415" t="s">
        <v>681</v>
      </c>
      <c r="N2415">
        <v>2003</v>
      </c>
      <c r="O2415" t="s">
        <v>605</v>
      </c>
      <c r="P2415" s="2">
        <v>58</v>
      </c>
      <c r="Q2415" t="s">
        <v>659</v>
      </c>
      <c r="R2415" t="s">
        <v>335</v>
      </c>
      <c r="S2415">
        <v>5085559555</v>
      </c>
      <c r="T2415" t="s">
        <v>336</v>
      </c>
      <c r="V2415" t="s">
        <v>162</v>
      </c>
      <c r="W2415" t="s">
        <v>123</v>
      </c>
      <c r="X2415" s="3">
        <v>50553</v>
      </c>
      <c r="Y2415" t="s">
        <v>32</v>
      </c>
      <c r="Z2415" t="s">
        <v>33</v>
      </c>
      <c r="AA2415" t="s">
        <v>337</v>
      </c>
      <c r="AB2415" t="s">
        <v>338</v>
      </c>
      <c r="AC2415" t="str">
        <f t="shared" si="75"/>
        <v>Tam Wing C</v>
      </c>
      <c r="AD2415" t="s">
        <v>36</v>
      </c>
    </row>
    <row r="2416" spans="1:30" x14ac:dyDescent="0.4">
      <c r="A2416">
        <v>10196</v>
      </c>
      <c r="B2416">
        <v>46</v>
      </c>
      <c r="C2416" s="2">
        <v>62.09</v>
      </c>
      <c r="D2416" s="2">
        <f>SALES­_DATA[[#This Row],[PRICEEACH]]*SALES­_DATA[[#This Row],[QUANTITYORDERED]]</f>
        <v>2856.1400000000003</v>
      </c>
      <c r="E2416">
        <v>7</v>
      </c>
      <c r="F2416" s="2">
        <v>2856.14</v>
      </c>
      <c r="G2416" s="2">
        <f>SALES­_DATA[[#This Row],[SALES]]-SALES­_DATA[[#This Row],[cost price]]</f>
        <v>0</v>
      </c>
      <c r="H2416" s="4">
        <v>37951</v>
      </c>
      <c r="I2416" s="1" t="s">
        <v>681</v>
      </c>
      <c r="J2416" t="s">
        <v>25</v>
      </c>
      <c r="K2416">
        <v>4</v>
      </c>
      <c r="L2416" t="str">
        <f t="shared" si="74"/>
        <v>Qtr 4</v>
      </c>
      <c r="M2416" t="s">
        <v>681</v>
      </c>
      <c r="N2416">
        <v>2003</v>
      </c>
      <c r="O2416" t="s">
        <v>605</v>
      </c>
      <c r="P2416" s="2">
        <v>58</v>
      </c>
      <c r="Q2416" t="s">
        <v>659</v>
      </c>
      <c r="R2416" t="s">
        <v>242</v>
      </c>
      <c r="S2416">
        <v>2035559545</v>
      </c>
      <c r="T2416" t="s">
        <v>243</v>
      </c>
      <c r="V2416" t="s">
        <v>244</v>
      </c>
      <c r="W2416" t="s">
        <v>112</v>
      </c>
      <c r="X2416" s="3">
        <v>97823</v>
      </c>
      <c r="Y2416" t="s">
        <v>32</v>
      </c>
      <c r="Z2416" t="s">
        <v>33</v>
      </c>
      <c r="AA2416" t="s">
        <v>83</v>
      </c>
      <c r="AB2416" t="s">
        <v>245</v>
      </c>
      <c r="AC2416" t="str">
        <f t="shared" si="75"/>
        <v>Murphy Leslie</v>
      </c>
      <c r="AD2416" t="s">
        <v>36</v>
      </c>
    </row>
    <row r="2417" spans="1:30" x14ac:dyDescent="0.4">
      <c r="A2417">
        <v>10208</v>
      </c>
      <c r="B2417">
        <v>30</v>
      </c>
      <c r="C2417" s="2">
        <v>65.61</v>
      </c>
      <c r="D2417" s="2">
        <f>SALES­_DATA[[#This Row],[PRICEEACH]]*SALES­_DATA[[#This Row],[QUANTITYORDERED]]</f>
        <v>1968.3</v>
      </c>
      <c r="E2417">
        <v>15</v>
      </c>
      <c r="F2417" s="2">
        <v>1968.3</v>
      </c>
      <c r="G2417" s="2">
        <f>SALES­_DATA[[#This Row],[SALES]]-SALES­_DATA[[#This Row],[cost price]]</f>
        <v>0</v>
      </c>
      <c r="H2417" s="4">
        <v>37988</v>
      </c>
      <c r="I2417" s="1" t="s">
        <v>675</v>
      </c>
      <c r="J2417" t="s">
        <v>25</v>
      </c>
      <c r="K2417">
        <v>1</v>
      </c>
      <c r="L2417" t="str">
        <f t="shared" si="74"/>
        <v>Qtr 1</v>
      </c>
      <c r="M2417" t="s">
        <v>675</v>
      </c>
      <c r="N2417">
        <v>2004</v>
      </c>
      <c r="O2417" t="s">
        <v>605</v>
      </c>
      <c r="P2417" s="2">
        <v>58</v>
      </c>
      <c r="Q2417" t="s">
        <v>659</v>
      </c>
      <c r="R2417" t="s">
        <v>219</v>
      </c>
      <c r="S2417" t="s">
        <v>220</v>
      </c>
      <c r="T2417" t="s">
        <v>221</v>
      </c>
      <c r="V2417" t="s">
        <v>222</v>
      </c>
      <c r="W2417" t="s">
        <v>687</v>
      </c>
      <c r="X2417" s="3">
        <v>69004</v>
      </c>
      <c r="Y2417" t="s">
        <v>41</v>
      </c>
      <c r="Z2417" t="s">
        <v>42</v>
      </c>
      <c r="AA2417" t="s">
        <v>223</v>
      </c>
      <c r="AB2417" t="s">
        <v>224</v>
      </c>
      <c r="AC2417" t="str">
        <f t="shared" si="75"/>
        <v>Saveley Mary</v>
      </c>
      <c r="AD2417" t="s">
        <v>36</v>
      </c>
    </row>
    <row r="2418" spans="1:30" x14ac:dyDescent="0.4">
      <c r="A2418">
        <v>10220</v>
      </c>
      <c r="B2418">
        <v>30</v>
      </c>
      <c r="C2418" s="2">
        <v>68.540000000000006</v>
      </c>
      <c r="D2418" s="2">
        <f>SALES­_DATA[[#This Row],[PRICEEACH]]*SALES­_DATA[[#This Row],[QUANTITYORDERED]]</f>
        <v>2056.2000000000003</v>
      </c>
      <c r="E2418">
        <v>4</v>
      </c>
      <c r="F2418" s="2">
        <v>2056.1999999999998</v>
      </c>
      <c r="G2418" s="2">
        <f>SALES­_DATA[[#This Row],[SALES]]-SALES­_DATA[[#This Row],[cost price]]</f>
        <v>0</v>
      </c>
      <c r="H2418" s="4">
        <v>38029</v>
      </c>
      <c r="I2418" s="1" t="s">
        <v>676</v>
      </c>
      <c r="J2418" t="s">
        <v>25</v>
      </c>
      <c r="K2418">
        <v>1</v>
      </c>
      <c r="L2418" t="str">
        <f t="shared" si="74"/>
        <v>Qtr 1</v>
      </c>
      <c r="M2418" t="s">
        <v>676</v>
      </c>
      <c r="N2418">
        <v>2004</v>
      </c>
      <c r="O2418" t="s">
        <v>605</v>
      </c>
      <c r="P2418" s="2">
        <v>58</v>
      </c>
      <c r="Q2418" t="s">
        <v>659</v>
      </c>
      <c r="R2418" t="s">
        <v>479</v>
      </c>
      <c r="S2418" t="s">
        <v>480</v>
      </c>
      <c r="T2418" t="s">
        <v>481</v>
      </c>
      <c r="U2418" t="s">
        <v>482</v>
      </c>
      <c r="V2418" t="s">
        <v>483</v>
      </c>
      <c r="W2418" t="s">
        <v>687</v>
      </c>
      <c r="X2418" s="3">
        <v>2</v>
      </c>
      <c r="Y2418" t="s">
        <v>484</v>
      </c>
      <c r="Z2418" t="s">
        <v>42</v>
      </c>
      <c r="AA2418" t="s">
        <v>485</v>
      </c>
      <c r="AB2418" t="s">
        <v>486</v>
      </c>
      <c r="AC2418" t="str">
        <f t="shared" si="75"/>
        <v>Cassidy Dean</v>
      </c>
      <c r="AD2418" t="s">
        <v>36</v>
      </c>
    </row>
    <row r="2419" spans="1:30" x14ac:dyDescent="0.4">
      <c r="A2419">
        <v>10230</v>
      </c>
      <c r="B2419">
        <v>43</v>
      </c>
      <c r="C2419" s="2">
        <v>52.14</v>
      </c>
      <c r="D2419" s="2">
        <f>SALES­_DATA[[#This Row],[PRICEEACH]]*SALES­_DATA[[#This Row],[QUANTITYORDERED]]</f>
        <v>2242.02</v>
      </c>
      <c r="E2419">
        <v>2</v>
      </c>
      <c r="F2419" s="2">
        <v>2242.02</v>
      </c>
      <c r="G2419" s="2">
        <f>SALES­_DATA[[#This Row],[SALES]]-SALES­_DATA[[#This Row],[cost price]]</f>
        <v>0</v>
      </c>
      <c r="H2419" s="4">
        <v>38061</v>
      </c>
      <c r="I2419" s="1" t="s">
        <v>686</v>
      </c>
      <c r="J2419" t="s">
        <v>25</v>
      </c>
      <c r="K2419">
        <v>1</v>
      </c>
      <c r="L2419" t="str">
        <f t="shared" si="74"/>
        <v>Qtr 1</v>
      </c>
      <c r="M2419" t="s">
        <v>686</v>
      </c>
      <c r="N2419">
        <v>2004</v>
      </c>
      <c r="O2419" t="s">
        <v>605</v>
      </c>
      <c r="P2419" s="2">
        <v>58</v>
      </c>
      <c r="Q2419" t="s">
        <v>659</v>
      </c>
      <c r="R2419" t="s">
        <v>462</v>
      </c>
      <c r="S2419" t="s">
        <v>463</v>
      </c>
      <c r="T2419" t="s">
        <v>464</v>
      </c>
      <c r="V2419" t="s">
        <v>465</v>
      </c>
      <c r="W2419" t="s">
        <v>687</v>
      </c>
      <c r="X2419" s="3">
        <v>60528</v>
      </c>
      <c r="Y2419" t="s">
        <v>443</v>
      </c>
      <c r="Z2419" t="s">
        <v>42</v>
      </c>
      <c r="AA2419" t="s">
        <v>466</v>
      </c>
      <c r="AB2419" t="s">
        <v>414</v>
      </c>
      <c r="AC2419" t="str">
        <f t="shared" si="75"/>
        <v>Keitel Roland</v>
      </c>
      <c r="AD2419" t="s">
        <v>36</v>
      </c>
    </row>
    <row r="2420" spans="1:30" x14ac:dyDescent="0.4">
      <c r="A2420">
        <v>10247</v>
      </c>
      <c r="B2420">
        <v>49</v>
      </c>
      <c r="C2420" s="2">
        <v>63.85</v>
      </c>
      <c r="D2420" s="2">
        <f>SALES­_DATA[[#This Row],[PRICEEACH]]*SALES­_DATA[[#This Row],[QUANTITYORDERED]]</f>
        <v>3128.65</v>
      </c>
      <c r="E2420">
        <v>4</v>
      </c>
      <c r="F2420" s="2">
        <v>3128.65</v>
      </c>
      <c r="G2420" s="2">
        <f>SALES­_DATA[[#This Row],[SALES]]-SALES­_DATA[[#This Row],[cost price]]</f>
        <v>0</v>
      </c>
      <c r="H2420" s="4">
        <v>38112</v>
      </c>
      <c r="I2420" s="1" t="s">
        <v>677</v>
      </c>
      <c r="J2420" t="s">
        <v>25</v>
      </c>
      <c r="K2420">
        <v>2</v>
      </c>
      <c r="L2420" t="str">
        <f t="shared" si="74"/>
        <v>Qtr 2</v>
      </c>
      <c r="M2420" t="s">
        <v>677</v>
      </c>
      <c r="N2420">
        <v>2004</v>
      </c>
      <c r="O2420" t="s">
        <v>605</v>
      </c>
      <c r="P2420" s="2">
        <v>58</v>
      </c>
      <c r="Q2420" t="s">
        <v>659</v>
      </c>
      <c r="R2420" t="s">
        <v>467</v>
      </c>
      <c r="S2420" t="s">
        <v>468</v>
      </c>
      <c r="T2420" t="s">
        <v>469</v>
      </c>
      <c r="V2420" t="s">
        <v>470</v>
      </c>
      <c r="W2420" t="s">
        <v>687</v>
      </c>
      <c r="X2420" s="3" t="s">
        <v>471</v>
      </c>
      <c r="Y2420" t="s">
        <v>130</v>
      </c>
      <c r="Z2420" t="s">
        <v>42</v>
      </c>
      <c r="AA2420" t="s">
        <v>472</v>
      </c>
      <c r="AB2420" t="s">
        <v>473</v>
      </c>
      <c r="AC2420" t="str">
        <f t="shared" si="75"/>
        <v>Suominen Kalle</v>
      </c>
      <c r="AD2420" t="s">
        <v>51</v>
      </c>
    </row>
    <row r="2421" spans="1:30" x14ac:dyDescent="0.4">
      <c r="A2421">
        <v>10272</v>
      </c>
      <c r="B2421">
        <v>43</v>
      </c>
      <c r="C2421" s="2">
        <v>56.82</v>
      </c>
      <c r="D2421" s="2">
        <f>SALES­_DATA[[#This Row],[PRICEEACH]]*SALES­_DATA[[#This Row],[QUANTITYORDERED]]</f>
        <v>2443.2600000000002</v>
      </c>
      <c r="E2421">
        <v>4</v>
      </c>
      <c r="F2421" s="2">
        <v>2443.2600000000002</v>
      </c>
      <c r="G2421" s="2">
        <f>SALES­_DATA[[#This Row],[SALES]]-SALES­_DATA[[#This Row],[cost price]]</f>
        <v>0</v>
      </c>
      <c r="H2421" s="4">
        <v>38188</v>
      </c>
      <c r="I2421" s="1" t="s">
        <v>678</v>
      </c>
      <c r="J2421" t="s">
        <v>25</v>
      </c>
      <c r="K2421">
        <v>3</v>
      </c>
      <c r="L2421" t="str">
        <f t="shared" si="74"/>
        <v>Qtr 3</v>
      </c>
      <c r="M2421" t="s">
        <v>678</v>
      </c>
      <c r="N2421">
        <v>2004</v>
      </c>
      <c r="O2421" t="s">
        <v>605</v>
      </c>
      <c r="P2421" s="2">
        <v>58</v>
      </c>
      <c r="Q2421" t="s">
        <v>659</v>
      </c>
      <c r="R2421" t="s">
        <v>139</v>
      </c>
      <c r="S2421">
        <v>2155551555</v>
      </c>
      <c r="T2421" t="s">
        <v>140</v>
      </c>
      <c r="V2421" t="s">
        <v>141</v>
      </c>
      <c r="W2421" t="s">
        <v>142</v>
      </c>
      <c r="X2421" s="3">
        <v>70267</v>
      </c>
      <c r="Y2421" t="s">
        <v>32</v>
      </c>
      <c r="Z2421" t="s">
        <v>33</v>
      </c>
      <c r="AA2421" t="s">
        <v>34</v>
      </c>
      <c r="AB2421" t="s">
        <v>143</v>
      </c>
      <c r="AC2421" t="str">
        <f t="shared" si="75"/>
        <v>Yu Kyung</v>
      </c>
      <c r="AD2421" t="s">
        <v>36</v>
      </c>
    </row>
    <row r="2422" spans="1:30" x14ac:dyDescent="0.4">
      <c r="A2422">
        <v>10282</v>
      </c>
      <c r="B2422">
        <v>37</v>
      </c>
      <c r="C2422" s="2">
        <v>66.78</v>
      </c>
      <c r="D2422" s="2">
        <f>SALES­_DATA[[#This Row],[PRICEEACH]]*SALES­_DATA[[#This Row],[QUANTITYORDERED]]</f>
        <v>2470.86</v>
      </c>
      <c r="E2422">
        <v>7</v>
      </c>
      <c r="F2422" s="2">
        <v>2470.86</v>
      </c>
      <c r="G2422" s="2">
        <f>SALES­_DATA[[#This Row],[SALES]]-SALES­_DATA[[#This Row],[cost price]]</f>
        <v>0</v>
      </c>
      <c r="H2422" s="4">
        <v>38219</v>
      </c>
      <c r="I2422" s="1" t="s">
        <v>679</v>
      </c>
      <c r="J2422" t="s">
        <v>25</v>
      </c>
      <c r="K2422">
        <v>3</v>
      </c>
      <c r="L2422" t="str">
        <f t="shared" si="74"/>
        <v>Qtr 3</v>
      </c>
      <c r="M2422" t="s">
        <v>679</v>
      </c>
      <c r="N2422">
        <v>2004</v>
      </c>
      <c r="O2422" t="s">
        <v>605</v>
      </c>
      <c r="P2422" s="2">
        <v>58</v>
      </c>
      <c r="Q2422" t="s">
        <v>659</v>
      </c>
      <c r="R2422" t="s">
        <v>272</v>
      </c>
      <c r="S2422">
        <v>4155551450</v>
      </c>
      <c r="T2422" t="s">
        <v>273</v>
      </c>
      <c r="V2422" t="s">
        <v>274</v>
      </c>
      <c r="W2422" t="s">
        <v>55</v>
      </c>
      <c r="X2422" s="3">
        <v>97562</v>
      </c>
      <c r="Y2422" t="s">
        <v>32</v>
      </c>
      <c r="Z2422" t="s">
        <v>33</v>
      </c>
      <c r="AA2422" t="s">
        <v>275</v>
      </c>
      <c r="AB2422" t="s">
        <v>276</v>
      </c>
      <c r="AC2422" t="str">
        <f t="shared" si="75"/>
        <v>Nelson Valarie</v>
      </c>
      <c r="AD2422" t="s">
        <v>36</v>
      </c>
    </row>
    <row r="2423" spans="1:30" x14ac:dyDescent="0.4">
      <c r="A2423">
        <v>10292</v>
      </c>
      <c r="B2423">
        <v>35</v>
      </c>
      <c r="C2423" s="2">
        <v>55.07</v>
      </c>
      <c r="D2423" s="2">
        <f>SALES­_DATA[[#This Row],[PRICEEACH]]*SALES­_DATA[[#This Row],[QUANTITYORDERED]]</f>
        <v>1927.45</v>
      </c>
      <c r="E2423">
        <v>1</v>
      </c>
      <c r="F2423" s="2">
        <v>1927.45</v>
      </c>
      <c r="G2423" s="2">
        <f>SALES­_DATA[[#This Row],[SALES]]-SALES­_DATA[[#This Row],[cost price]]</f>
        <v>0</v>
      </c>
      <c r="H2423" s="4">
        <v>38238</v>
      </c>
      <c r="I2423" s="1" t="s">
        <v>685</v>
      </c>
      <c r="J2423" t="s">
        <v>25</v>
      </c>
      <c r="K2423">
        <v>3</v>
      </c>
      <c r="L2423" t="str">
        <f t="shared" si="74"/>
        <v>Qtr 3</v>
      </c>
      <c r="M2423" t="s">
        <v>685</v>
      </c>
      <c r="N2423">
        <v>2004</v>
      </c>
      <c r="O2423" t="s">
        <v>605</v>
      </c>
      <c r="P2423" s="2">
        <v>58</v>
      </c>
      <c r="Q2423" t="s">
        <v>659</v>
      </c>
      <c r="R2423" t="s">
        <v>28</v>
      </c>
      <c r="S2423">
        <v>2125557818</v>
      </c>
      <c r="T2423" t="s">
        <v>29</v>
      </c>
      <c r="V2423" t="s">
        <v>30</v>
      </c>
      <c r="W2423" t="s">
        <v>31</v>
      </c>
      <c r="X2423" s="3">
        <v>10022</v>
      </c>
      <c r="Y2423" t="s">
        <v>32</v>
      </c>
      <c r="Z2423" t="s">
        <v>33</v>
      </c>
      <c r="AA2423" t="s">
        <v>34</v>
      </c>
      <c r="AB2423" t="s">
        <v>35</v>
      </c>
      <c r="AC2423" t="str">
        <f t="shared" si="75"/>
        <v>Yu Kwai</v>
      </c>
      <c r="AD2423" t="s">
        <v>36</v>
      </c>
    </row>
    <row r="2424" spans="1:30" x14ac:dyDescent="0.4">
      <c r="A2424">
        <v>10306</v>
      </c>
      <c r="B2424">
        <v>34</v>
      </c>
      <c r="C2424" s="2">
        <v>60.34</v>
      </c>
      <c r="D2424" s="2">
        <f>SALES­_DATA[[#This Row],[PRICEEACH]]*SALES­_DATA[[#This Row],[QUANTITYORDERED]]</f>
        <v>2051.56</v>
      </c>
      <c r="E2424">
        <v>15</v>
      </c>
      <c r="F2424" s="2">
        <v>2051.56</v>
      </c>
      <c r="G2424" s="2">
        <f>SALES­_DATA[[#This Row],[SALES]]-SALES­_DATA[[#This Row],[cost price]]</f>
        <v>0</v>
      </c>
      <c r="H2424" s="4">
        <v>38274</v>
      </c>
      <c r="I2424" s="1" t="s">
        <v>680</v>
      </c>
      <c r="J2424" t="s">
        <v>25</v>
      </c>
      <c r="K2424">
        <v>4</v>
      </c>
      <c r="L2424" t="str">
        <f t="shared" si="74"/>
        <v>Qtr 4</v>
      </c>
      <c r="M2424" t="s">
        <v>680</v>
      </c>
      <c r="N2424">
        <v>2004</v>
      </c>
      <c r="O2424" t="s">
        <v>605</v>
      </c>
      <c r="P2424" s="2">
        <v>58</v>
      </c>
      <c r="Q2424" t="s">
        <v>659</v>
      </c>
      <c r="R2424" t="s">
        <v>492</v>
      </c>
      <c r="S2424" t="s">
        <v>493</v>
      </c>
      <c r="T2424" t="s">
        <v>494</v>
      </c>
      <c r="V2424" t="s">
        <v>495</v>
      </c>
      <c r="W2424" t="s">
        <v>687</v>
      </c>
      <c r="X2424" s="3" t="s">
        <v>496</v>
      </c>
      <c r="Y2424" t="s">
        <v>170</v>
      </c>
      <c r="Z2424" t="s">
        <v>42</v>
      </c>
      <c r="AA2424" t="s">
        <v>497</v>
      </c>
      <c r="AB2424" t="s">
        <v>94</v>
      </c>
      <c r="AC2424" t="str">
        <f t="shared" si="75"/>
        <v>Ashworth Victoria</v>
      </c>
      <c r="AD2424" t="s">
        <v>36</v>
      </c>
    </row>
    <row r="2425" spans="1:30" x14ac:dyDescent="0.4">
      <c r="A2425">
        <v>10314</v>
      </c>
      <c r="B2425">
        <v>38</v>
      </c>
      <c r="C2425" s="2">
        <v>61.51</v>
      </c>
      <c r="D2425" s="2">
        <f>SALES­_DATA[[#This Row],[PRICEEACH]]*SALES­_DATA[[#This Row],[QUANTITYORDERED]]</f>
        <v>2337.38</v>
      </c>
      <c r="E2425">
        <v>7</v>
      </c>
      <c r="F2425" s="2">
        <v>2337.38</v>
      </c>
      <c r="G2425" s="2">
        <f>SALES­_DATA[[#This Row],[SALES]]-SALES­_DATA[[#This Row],[cost price]]</f>
        <v>0</v>
      </c>
      <c r="H2425" s="4">
        <v>38282</v>
      </c>
      <c r="I2425" s="1" t="s">
        <v>680</v>
      </c>
      <c r="J2425" t="s">
        <v>25</v>
      </c>
      <c r="K2425">
        <v>4</v>
      </c>
      <c r="L2425" t="str">
        <f t="shared" si="74"/>
        <v>Qtr 4</v>
      </c>
      <c r="M2425" t="s">
        <v>680</v>
      </c>
      <c r="N2425">
        <v>2004</v>
      </c>
      <c r="O2425" t="s">
        <v>605</v>
      </c>
      <c r="P2425" s="2">
        <v>58</v>
      </c>
      <c r="Q2425" t="s">
        <v>659</v>
      </c>
      <c r="R2425" t="s">
        <v>498</v>
      </c>
      <c r="S2425" t="s">
        <v>499</v>
      </c>
      <c r="T2425" t="s">
        <v>500</v>
      </c>
      <c r="V2425" t="s">
        <v>501</v>
      </c>
      <c r="W2425" t="s">
        <v>687</v>
      </c>
      <c r="X2425" s="3">
        <v>8200</v>
      </c>
      <c r="Y2425" t="s">
        <v>326</v>
      </c>
      <c r="Z2425" t="s">
        <v>42</v>
      </c>
      <c r="AA2425" t="s">
        <v>502</v>
      </c>
      <c r="AB2425" t="s">
        <v>503</v>
      </c>
      <c r="AC2425" t="str">
        <f t="shared" si="75"/>
        <v>Ibsen Palle</v>
      </c>
      <c r="AD2425" t="s">
        <v>36</v>
      </c>
    </row>
    <row r="2426" spans="1:30" x14ac:dyDescent="0.4">
      <c r="A2426">
        <v>10325</v>
      </c>
      <c r="B2426">
        <v>44</v>
      </c>
      <c r="C2426" s="2">
        <v>100</v>
      </c>
      <c r="D2426" s="2">
        <f>SALES­_DATA[[#This Row],[PRICEEACH]]*SALES­_DATA[[#This Row],[QUANTITYORDERED]]</f>
        <v>4400</v>
      </c>
      <c r="E2426">
        <v>7</v>
      </c>
      <c r="F2426" s="2">
        <v>5932.96</v>
      </c>
      <c r="G2426" s="2">
        <f>SALES­_DATA[[#This Row],[SALES]]-SALES­_DATA[[#This Row],[cost price]]</f>
        <v>1532.96</v>
      </c>
      <c r="H2426" s="4">
        <v>38296</v>
      </c>
      <c r="I2426" s="1" t="s">
        <v>681</v>
      </c>
      <c r="J2426" t="s">
        <v>25</v>
      </c>
      <c r="K2426">
        <v>4</v>
      </c>
      <c r="L2426" t="str">
        <f t="shared" si="74"/>
        <v>Qtr 4</v>
      </c>
      <c r="M2426" t="s">
        <v>681</v>
      </c>
      <c r="N2426">
        <v>2004</v>
      </c>
      <c r="O2426" t="s">
        <v>605</v>
      </c>
      <c r="P2426" s="2">
        <v>58</v>
      </c>
      <c r="Q2426" t="s">
        <v>659</v>
      </c>
      <c r="R2426" t="s">
        <v>133</v>
      </c>
      <c r="S2426" t="s">
        <v>134</v>
      </c>
      <c r="T2426" t="s">
        <v>135</v>
      </c>
      <c r="V2426" t="s">
        <v>136</v>
      </c>
      <c r="W2426" t="s">
        <v>687</v>
      </c>
      <c r="X2426" s="3">
        <v>4110</v>
      </c>
      <c r="Y2426" t="s">
        <v>78</v>
      </c>
      <c r="Z2426" t="s">
        <v>42</v>
      </c>
      <c r="AA2426" t="s">
        <v>137</v>
      </c>
      <c r="AB2426" t="s">
        <v>138</v>
      </c>
      <c r="AC2426" t="str">
        <f t="shared" si="75"/>
        <v>Bergulfsen Jonas</v>
      </c>
      <c r="AD2426" t="s">
        <v>51</v>
      </c>
    </row>
    <row r="2427" spans="1:30" x14ac:dyDescent="0.4">
      <c r="A2427">
        <v>10337</v>
      </c>
      <c r="B2427">
        <v>21</v>
      </c>
      <c r="C2427" s="2">
        <v>100</v>
      </c>
      <c r="D2427" s="2">
        <f>SALES­_DATA[[#This Row],[PRICEEACH]]*SALES­_DATA[[#This Row],[QUANTITYORDERED]]</f>
        <v>2100</v>
      </c>
      <c r="E2427">
        <v>6</v>
      </c>
      <c r="F2427" s="2">
        <v>2296.77</v>
      </c>
      <c r="G2427" s="2">
        <f>SALES­_DATA[[#This Row],[SALES]]-SALES­_DATA[[#This Row],[cost price]]</f>
        <v>196.76999999999998</v>
      </c>
      <c r="H2427" s="4">
        <v>38312</v>
      </c>
      <c r="I2427" s="1" t="s">
        <v>681</v>
      </c>
      <c r="J2427" t="s">
        <v>25</v>
      </c>
      <c r="K2427">
        <v>4</v>
      </c>
      <c r="L2427" t="str">
        <f t="shared" si="74"/>
        <v>Qtr 4</v>
      </c>
      <c r="M2427" t="s">
        <v>681</v>
      </c>
      <c r="N2427">
        <v>2004</v>
      </c>
      <c r="O2427" t="s">
        <v>605</v>
      </c>
      <c r="P2427" s="2">
        <v>58</v>
      </c>
      <c r="Q2427" t="s">
        <v>659</v>
      </c>
      <c r="R2427" t="s">
        <v>203</v>
      </c>
      <c r="S2427">
        <v>2125558493</v>
      </c>
      <c r="T2427" t="s">
        <v>204</v>
      </c>
      <c r="U2427" t="s">
        <v>205</v>
      </c>
      <c r="V2427" t="s">
        <v>30</v>
      </c>
      <c r="W2427" t="s">
        <v>31</v>
      </c>
      <c r="X2427" s="3">
        <v>10022</v>
      </c>
      <c r="Y2427" t="s">
        <v>32</v>
      </c>
      <c r="Z2427" t="s">
        <v>33</v>
      </c>
      <c r="AA2427" t="s">
        <v>124</v>
      </c>
      <c r="AB2427" t="s">
        <v>206</v>
      </c>
      <c r="AC2427" t="str">
        <f t="shared" si="75"/>
        <v>Hernandez Maria</v>
      </c>
      <c r="AD2427" t="s">
        <v>36</v>
      </c>
    </row>
    <row r="2428" spans="1:30" x14ac:dyDescent="0.4">
      <c r="A2428">
        <v>10350</v>
      </c>
      <c r="B2428">
        <v>44</v>
      </c>
      <c r="C2428" s="2">
        <v>100</v>
      </c>
      <c r="D2428" s="2">
        <f>SALES­_DATA[[#This Row],[PRICEEACH]]*SALES­_DATA[[#This Row],[QUANTITYORDERED]]</f>
        <v>4400</v>
      </c>
      <c r="E2428">
        <v>17</v>
      </c>
      <c r="F2428" s="2">
        <v>6490.88</v>
      </c>
      <c r="G2428" s="2">
        <f>SALES­_DATA[[#This Row],[SALES]]-SALES­_DATA[[#This Row],[cost price]]</f>
        <v>2090.88</v>
      </c>
      <c r="H2428" s="4">
        <v>38323</v>
      </c>
      <c r="I2428" s="1" t="s">
        <v>682</v>
      </c>
      <c r="J2428" t="s">
        <v>25</v>
      </c>
      <c r="K2428">
        <v>4</v>
      </c>
      <c r="L2428" t="str">
        <f t="shared" si="74"/>
        <v>Qtr 4</v>
      </c>
      <c r="M2428" t="s">
        <v>682</v>
      </c>
      <c r="N2428">
        <v>2004</v>
      </c>
      <c r="O2428" t="s">
        <v>605</v>
      </c>
      <c r="P2428" s="2">
        <v>58</v>
      </c>
      <c r="Q2428" t="s">
        <v>659</v>
      </c>
      <c r="R2428" t="s">
        <v>174</v>
      </c>
      <c r="S2428" t="s">
        <v>175</v>
      </c>
      <c r="T2428" t="s">
        <v>176</v>
      </c>
      <c r="V2428" t="s">
        <v>177</v>
      </c>
      <c r="W2428" t="s">
        <v>687</v>
      </c>
      <c r="X2428" s="3">
        <v>28034</v>
      </c>
      <c r="Y2428" t="s">
        <v>178</v>
      </c>
      <c r="Z2428" t="s">
        <v>42</v>
      </c>
      <c r="AA2428" t="s">
        <v>179</v>
      </c>
      <c r="AB2428" t="s">
        <v>180</v>
      </c>
      <c r="AC2428" t="str">
        <f t="shared" si="75"/>
        <v>Freyre Diego</v>
      </c>
      <c r="AD2428" t="s">
        <v>51</v>
      </c>
    </row>
    <row r="2429" spans="1:30" x14ac:dyDescent="0.4">
      <c r="A2429">
        <v>10359</v>
      </c>
      <c r="B2429">
        <v>25</v>
      </c>
      <c r="C2429" s="2">
        <v>64.930000000000007</v>
      </c>
      <c r="D2429" s="2">
        <f>SALES­_DATA[[#This Row],[PRICEEACH]]*SALES­_DATA[[#This Row],[QUANTITYORDERED]]</f>
        <v>1623.2500000000002</v>
      </c>
      <c r="E2429">
        <v>4</v>
      </c>
      <c r="F2429" s="2">
        <v>1623.25</v>
      </c>
      <c r="G2429" s="2">
        <f>SALES­_DATA[[#This Row],[SALES]]-SALES­_DATA[[#This Row],[cost price]]</f>
        <v>0</v>
      </c>
      <c r="H2429" s="4">
        <v>38336</v>
      </c>
      <c r="I2429" s="1" t="s">
        <v>682</v>
      </c>
      <c r="J2429" t="s">
        <v>25</v>
      </c>
      <c r="K2429">
        <v>4</v>
      </c>
      <c r="L2429" t="str">
        <f t="shared" si="74"/>
        <v>Qtr 4</v>
      </c>
      <c r="M2429" t="s">
        <v>682</v>
      </c>
      <c r="N2429">
        <v>2004</v>
      </c>
      <c r="O2429" t="s">
        <v>605</v>
      </c>
      <c r="P2429" s="2">
        <v>58</v>
      </c>
      <c r="Q2429" t="s">
        <v>659</v>
      </c>
      <c r="R2429" t="s">
        <v>37</v>
      </c>
      <c r="S2429" t="s">
        <v>38</v>
      </c>
      <c r="T2429" t="s">
        <v>39</v>
      </c>
      <c r="V2429" t="s">
        <v>40</v>
      </c>
      <c r="W2429" t="s">
        <v>687</v>
      </c>
      <c r="X2429" s="3">
        <v>51100</v>
      </c>
      <c r="Y2429" t="s">
        <v>41</v>
      </c>
      <c r="Z2429" t="s">
        <v>42</v>
      </c>
      <c r="AA2429" t="s">
        <v>43</v>
      </c>
      <c r="AB2429" t="s">
        <v>44</v>
      </c>
      <c r="AC2429" t="str">
        <f t="shared" si="75"/>
        <v>Henriot Paul</v>
      </c>
      <c r="AD2429" t="s">
        <v>36</v>
      </c>
    </row>
    <row r="2430" spans="1:30" x14ac:dyDescent="0.4">
      <c r="A2430">
        <v>10372</v>
      </c>
      <c r="B2430">
        <v>24</v>
      </c>
      <c r="C2430" s="2">
        <v>58.58</v>
      </c>
      <c r="D2430" s="2">
        <f>SALES­_DATA[[#This Row],[PRICEEACH]]*SALES­_DATA[[#This Row],[QUANTITYORDERED]]</f>
        <v>1405.92</v>
      </c>
      <c r="E2430">
        <v>9</v>
      </c>
      <c r="F2430" s="2">
        <v>1405.92</v>
      </c>
      <c r="G2430" s="2">
        <f>SALES­_DATA[[#This Row],[SALES]]-SALES­_DATA[[#This Row],[cost price]]</f>
        <v>0</v>
      </c>
      <c r="H2430" s="4">
        <v>38378</v>
      </c>
      <c r="I2430" s="1" t="s">
        <v>675</v>
      </c>
      <c r="J2430" t="s">
        <v>25</v>
      </c>
      <c r="K2430">
        <v>1</v>
      </c>
      <c r="L2430" t="str">
        <f t="shared" si="74"/>
        <v>Qtr 1</v>
      </c>
      <c r="M2430" t="s">
        <v>675</v>
      </c>
      <c r="N2430">
        <v>2005</v>
      </c>
      <c r="O2430" t="s">
        <v>605</v>
      </c>
      <c r="P2430" s="2">
        <v>58</v>
      </c>
      <c r="Q2430" t="s">
        <v>659</v>
      </c>
      <c r="R2430" t="s">
        <v>246</v>
      </c>
      <c r="S2430" t="s">
        <v>247</v>
      </c>
      <c r="T2430" t="s">
        <v>248</v>
      </c>
      <c r="V2430" t="s">
        <v>249</v>
      </c>
      <c r="W2430" t="s">
        <v>250</v>
      </c>
      <c r="X2430" s="3" t="s">
        <v>251</v>
      </c>
      <c r="Y2430" t="s">
        <v>200</v>
      </c>
      <c r="Z2430" t="s">
        <v>200</v>
      </c>
      <c r="AA2430" t="s">
        <v>252</v>
      </c>
      <c r="AB2430" t="s">
        <v>253</v>
      </c>
      <c r="AC2430" t="str">
        <f t="shared" si="75"/>
        <v>Shimamura Akiko</v>
      </c>
      <c r="AD2430" t="s">
        <v>36</v>
      </c>
    </row>
    <row r="2431" spans="1:30" x14ac:dyDescent="0.4">
      <c r="A2431">
        <v>10383</v>
      </c>
      <c r="B2431">
        <v>38</v>
      </c>
      <c r="C2431" s="2">
        <v>60.06</v>
      </c>
      <c r="D2431" s="2">
        <f>SALES­_DATA[[#This Row],[PRICEEACH]]*SALES­_DATA[[#This Row],[QUANTITYORDERED]]</f>
        <v>2282.2800000000002</v>
      </c>
      <c r="E2431">
        <v>10</v>
      </c>
      <c r="F2431" s="2">
        <v>2282.2800000000002</v>
      </c>
      <c r="G2431" s="2">
        <f>SALES­_DATA[[#This Row],[SALES]]-SALES­_DATA[[#This Row],[cost price]]</f>
        <v>0</v>
      </c>
      <c r="H2431" s="4">
        <v>38405</v>
      </c>
      <c r="I2431" s="1" t="s">
        <v>676</v>
      </c>
      <c r="J2431" t="s">
        <v>25</v>
      </c>
      <c r="K2431">
        <v>1</v>
      </c>
      <c r="L2431" t="str">
        <f t="shared" si="74"/>
        <v>Qtr 1</v>
      </c>
      <c r="M2431" t="s">
        <v>676</v>
      </c>
      <c r="N2431">
        <v>2005</v>
      </c>
      <c r="O2431" t="s">
        <v>605</v>
      </c>
      <c r="P2431" s="2">
        <v>58</v>
      </c>
      <c r="Q2431" t="s">
        <v>659</v>
      </c>
      <c r="R2431" t="s">
        <v>174</v>
      </c>
      <c r="S2431" t="s">
        <v>175</v>
      </c>
      <c r="T2431" t="s">
        <v>176</v>
      </c>
      <c r="V2431" t="s">
        <v>177</v>
      </c>
      <c r="W2431" t="s">
        <v>687</v>
      </c>
      <c r="X2431" s="3">
        <v>28034</v>
      </c>
      <c r="Y2431" t="s">
        <v>178</v>
      </c>
      <c r="Z2431" t="s">
        <v>42</v>
      </c>
      <c r="AA2431" t="s">
        <v>179</v>
      </c>
      <c r="AB2431" t="s">
        <v>180</v>
      </c>
      <c r="AC2431" t="str">
        <f t="shared" si="75"/>
        <v>Freyre Diego</v>
      </c>
      <c r="AD2431" t="s">
        <v>36</v>
      </c>
    </row>
    <row r="2432" spans="1:30" x14ac:dyDescent="0.4">
      <c r="A2432">
        <v>10395</v>
      </c>
      <c r="B2432">
        <v>45</v>
      </c>
      <c r="C2432" s="2">
        <v>100</v>
      </c>
      <c r="D2432" s="2">
        <f>SALES­_DATA[[#This Row],[PRICEEACH]]*SALES­_DATA[[#This Row],[QUANTITYORDERED]]</f>
        <v>4500</v>
      </c>
      <c r="E2432">
        <v>3</v>
      </c>
      <c r="F2432" s="2">
        <v>8977.0499999999993</v>
      </c>
      <c r="G2432" s="2">
        <f>SALES­_DATA[[#This Row],[SALES]]-SALES­_DATA[[#This Row],[cost price]]</f>
        <v>4477.0499999999993</v>
      </c>
      <c r="H2432" s="4">
        <v>38428</v>
      </c>
      <c r="I2432" s="1" t="s">
        <v>686</v>
      </c>
      <c r="J2432" t="s">
        <v>25</v>
      </c>
      <c r="K2432">
        <v>1</v>
      </c>
      <c r="L2432" t="str">
        <f t="shared" si="74"/>
        <v>Qtr 1</v>
      </c>
      <c r="M2432" t="s">
        <v>686</v>
      </c>
      <c r="N2432">
        <v>2005</v>
      </c>
      <c r="O2432" t="s">
        <v>605</v>
      </c>
      <c r="P2432" s="2">
        <v>58</v>
      </c>
      <c r="Q2432" t="s">
        <v>659</v>
      </c>
      <c r="R2432" t="s">
        <v>45</v>
      </c>
      <c r="S2432" t="s">
        <v>46</v>
      </c>
      <c r="T2432" t="s">
        <v>47</v>
      </c>
      <c r="V2432" t="s">
        <v>48</v>
      </c>
      <c r="W2432" t="s">
        <v>687</v>
      </c>
      <c r="X2432" s="3">
        <v>75508</v>
      </c>
      <c r="Y2432" t="s">
        <v>41</v>
      </c>
      <c r="Z2432" t="s">
        <v>42</v>
      </c>
      <c r="AA2432" t="s">
        <v>49</v>
      </c>
      <c r="AB2432" t="s">
        <v>50</v>
      </c>
      <c r="AC2432" t="str">
        <f t="shared" si="75"/>
        <v>Da Cunha Daniel</v>
      </c>
      <c r="AD2432" t="s">
        <v>151</v>
      </c>
    </row>
    <row r="2433" spans="1:30" x14ac:dyDescent="0.4">
      <c r="A2433">
        <v>10413</v>
      </c>
      <c r="B2433">
        <v>51</v>
      </c>
      <c r="C2433" s="2">
        <v>63.85</v>
      </c>
      <c r="D2433" s="2">
        <f>SALES­_DATA[[#This Row],[PRICEEACH]]*SALES­_DATA[[#This Row],[QUANTITYORDERED]]</f>
        <v>3256.35</v>
      </c>
      <c r="E2433">
        <v>4</v>
      </c>
      <c r="F2433" s="2">
        <v>3256.35</v>
      </c>
      <c r="G2433" s="2">
        <f>SALES­_DATA[[#This Row],[SALES]]-SALES­_DATA[[#This Row],[cost price]]</f>
        <v>0</v>
      </c>
      <c r="H2433" s="4">
        <v>38477</v>
      </c>
      <c r="I2433" s="1" t="s">
        <v>677</v>
      </c>
      <c r="J2433" t="s">
        <v>25</v>
      </c>
      <c r="K2433">
        <v>2</v>
      </c>
      <c r="L2433" t="str">
        <f t="shared" si="74"/>
        <v>Qtr 2</v>
      </c>
      <c r="M2433" t="s">
        <v>677</v>
      </c>
      <c r="N2433">
        <v>2005</v>
      </c>
      <c r="O2433" t="s">
        <v>605</v>
      </c>
      <c r="P2433" s="2">
        <v>58</v>
      </c>
      <c r="Q2433" t="s">
        <v>659</v>
      </c>
      <c r="R2433" t="s">
        <v>109</v>
      </c>
      <c r="S2433">
        <v>2035552570</v>
      </c>
      <c r="T2433" t="s">
        <v>110</v>
      </c>
      <c r="V2433" t="s">
        <v>111</v>
      </c>
      <c r="W2433" t="s">
        <v>112</v>
      </c>
      <c r="X2433" s="3">
        <v>97562</v>
      </c>
      <c r="Y2433" t="s">
        <v>32</v>
      </c>
      <c r="Z2433" t="s">
        <v>33</v>
      </c>
      <c r="AA2433" t="s">
        <v>113</v>
      </c>
      <c r="AB2433" t="s">
        <v>57</v>
      </c>
      <c r="AC2433" t="str">
        <f t="shared" si="75"/>
        <v>King Julie</v>
      </c>
      <c r="AD2433" t="s">
        <v>51</v>
      </c>
    </row>
    <row r="2434" spans="1:30" x14ac:dyDescent="0.4">
      <c r="A2434">
        <v>10108</v>
      </c>
      <c r="B2434">
        <v>34</v>
      </c>
      <c r="C2434" s="2">
        <v>82.99</v>
      </c>
      <c r="D2434" s="2">
        <f>SALES­_DATA[[#This Row],[PRICEEACH]]*SALES­_DATA[[#This Row],[QUANTITYORDERED]]</f>
        <v>2821.66</v>
      </c>
      <c r="E2434">
        <v>14</v>
      </c>
      <c r="F2434" s="2">
        <v>2821.66</v>
      </c>
      <c r="G2434" s="2">
        <f>SALES­_DATA[[#This Row],[SALES]]-SALES­_DATA[[#This Row],[cost price]]</f>
        <v>0</v>
      </c>
      <c r="H2434" s="4">
        <v>37683</v>
      </c>
      <c r="I2434" s="1" t="s">
        <v>686</v>
      </c>
      <c r="J2434" t="s">
        <v>25</v>
      </c>
      <c r="K2434">
        <v>1</v>
      </c>
      <c r="L2434" t="str">
        <f t="shared" si="74"/>
        <v>Qtr 1</v>
      </c>
      <c r="M2434" t="s">
        <v>686</v>
      </c>
      <c r="N2434">
        <v>2003</v>
      </c>
      <c r="O2434" t="s">
        <v>26</v>
      </c>
      <c r="P2434" s="2">
        <v>81</v>
      </c>
      <c r="Q2434" t="s">
        <v>660</v>
      </c>
      <c r="R2434" t="s">
        <v>425</v>
      </c>
      <c r="S2434" t="s">
        <v>426</v>
      </c>
      <c r="T2434" t="s">
        <v>427</v>
      </c>
      <c r="V2434" t="s">
        <v>428</v>
      </c>
      <c r="W2434" t="s">
        <v>687</v>
      </c>
      <c r="X2434" s="3" t="s">
        <v>429</v>
      </c>
      <c r="Y2434" t="s">
        <v>430</v>
      </c>
      <c r="Z2434" t="s">
        <v>200</v>
      </c>
      <c r="AA2434" t="s">
        <v>431</v>
      </c>
      <c r="AB2434" t="s">
        <v>432</v>
      </c>
      <c r="AC2434" t="str">
        <f t="shared" si="75"/>
        <v>Cruz Arnold</v>
      </c>
      <c r="AD2434" t="s">
        <v>36</v>
      </c>
    </row>
    <row r="2435" spans="1:30" x14ac:dyDescent="0.4">
      <c r="A2435">
        <v>10121</v>
      </c>
      <c r="B2435">
        <v>44</v>
      </c>
      <c r="C2435" s="2">
        <v>74.849999999999994</v>
      </c>
      <c r="D2435" s="2">
        <f>SALES­_DATA[[#This Row],[PRICEEACH]]*SALES­_DATA[[#This Row],[QUANTITYORDERED]]</f>
        <v>3293.3999999999996</v>
      </c>
      <c r="E2435">
        <v>1</v>
      </c>
      <c r="F2435" s="2">
        <v>3293.4</v>
      </c>
      <c r="G2435" s="2">
        <f>SALES­_DATA[[#This Row],[SALES]]-SALES­_DATA[[#This Row],[cost price]]</f>
        <v>0</v>
      </c>
      <c r="H2435" s="4">
        <v>37748</v>
      </c>
      <c r="I2435" s="1" t="s">
        <v>677</v>
      </c>
      <c r="J2435" t="s">
        <v>25</v>
      </c>
      <c r="K2435">
        <v>2</v>
      </c>
      <c r="L2435" t="str">
        <f t="shared" ref="L2435:L2498" si="76">CONCATENATE("Qtr", " ",K2435)</f>
        <v>Qtr 2</v>
      </c>
      <c r="M2435" t="s">
        <v>677</v>
      </c>
      <c r="N2435">
        <v>2003</v>
      </c>
      <c r="O2435" t="s">
        <v>26</v>
      </c>
      <c r="P2435" s="2">
        <v>81</v>
      </c>
      <c r="Q2435" t="s">
        <v>660</v>
      </c>
      <c r="R2435" t="s">
        <v>37</v>
      </c>
      <c r="S2435" t="s">
        <v>38</v>
      </c>
      <c r="T2435" t="s">
        <v>39</v>
      </c>
      <c r="V2435" t="s">
        <v>40</v>
      </c>
      <c r="W2435" t="s">
        <v>687</v>
      </c>
      <c r="X2435" s="3">
        <v>51100</v>
      </c>
      <c r="Y2435" t="s">
        <v>41</v>
      </c>
      <c r="Z2435" t="s">
        <v>42</v>
      </c>
      <c r="AA2435" t="s">
        <v>43</v>
      </c>
      <c r="AB2435" t="s">
        <v>44</v>
      </c>
      <c r="AC2435" t="str">
        <f t="shared" ref="AC2435:AC2498" si="77">CONCATENATE(AA2435, " ",AB2435)</f>
        <v>Henriot Paul</v>
      </c>
      <c r="AD2435" t="s">
        <v>51</v>
      </c>
    </row>
    <row r="2436" spans="1:30" x14ac:dyDescent="0.4">
      <c r="A2436">
        <v>10135</v>
      </c>
      <c r="B2436">
        <v>44</v>
      </c>
      <c r="C2436" s="2">
        <v>96</v>
      </c>
      <c r="D2436" s="2">
        <f>SALES­_DATA[[#This Row],[PRICEEACH]]*SALES­_DATA[[#This Row],[QUANTITYORDERED]]</f>
        <v>4224</v>
      </c>
      <c r="E2436">
        <v>15</v>
      </c>
      <c r="F2436" s="2">
        <v>4224</v>
      </c>
      <c r="G2436" s="2">
        <f>SALES­_DATA[[#This Row],[SALES]]-SALES­_DATA[[#This Row],[cost price]]</f>
        <v>0</v>
      </c>
      <c r="H2436" s="4">
        <v>37804</v>
      </c>
      <c r="I2436" s="1" t="s">
        <v>678</v>
      </c>
      <c r="J2436" t="s">
        <v>25</v>
      </c>
      <c r="K2436">
        <v>3</v>
      </c>
      <c r="L2436" t="str">
        <f t="shared" si="76"/>
        <v>Qtr 3</v>
      </c>
      <c r="M2436" t="s">
        <v>678</v>
      </c>
      <c r="N2436">
        <v>2003</v>
      </c>
      <c r="O2436" t="s">
        <v>26</v>
      </c>
      <c r="P2436" s="2">
        <v>81</v>
      </c>
      <c r="Q2436" t="s">
        <v>660</v>
      </c>
      <c r="R2436" t="s">
        <v>272</v>
      </c>
      <c r="S2436">
        <v>4155551450</v>
      </c>
      <c r="T2436" t="s">
        <v>273</v>
      </c>
      <c r="V2436" t="s">
        <v>274</v>
      </c>
      <c r="W2436" t="s">
        <v>55</v>
      </c>
      <c r="X2436" s="3">
        <v>97562</v>
      </c>
      <c r="Y2436" t="s">
        <v>32</v>
      </c>
      <c r="Z2436" t="s">
        <v>33</v>
      </c>
      <c r="AA2436" t="s">
        <v>275</v>
      </c>
      <c r="AB2436" t="s">
        <v>276</v>
      </c>
      <c r="AC2436" t="str">
        <f t="shared" si="77"/>
        <v>Nelson Valarie</v>
      </c>
      <c r="AD2436" t="s">
        <v>51</v>
      </c>
    </row>
    <row r="2437" spans="1:30" x14ac:dyDescent="0.4">
      <c r="A2437">
        <v>10145</v>
      </c>
      <c r="B2437">
        <v>38</v>
      </c>
      <c r="C2437" s="2">
        <v>81.36</v>
      </c>
      <c r="D2437" s="2">
        <f>SALES­_DATA[[#This Row],[PRICEEACH]]*SALES­_DATA[[#This Row],[QUANTITYORDERED]]</f>
        <v>3091.68</v>
      </c>
      <c r="E2437">
        <v>2</v>
      </c>
      <c r="F2437" s="2">
        <v>3091.68</v>
      </c>
      <c r="G2437" s="2">
        <f>SALES­_DATA[[#This Row],[SALES]]-SALES­_DATA[[#This Row],[cost price]]</f>
        <v>0</v>
      </c>
      <c r="H2437" s="4">
        <v>37858</v>
      </c>
      <c r="I2437" s="1" t="s">
        <v>679</v>
      </c>
      <c r="J2437" t="s">
        <v>25</v>
      </c>
      <c r="K2437">
        <v>3</v>
      </c>
      <c r="L2437" t="str">
        <f t="shared" si="76"/>
        <v>Qtr 3</v>
      </c>
      <c r="M2437" t="s">
        <v>679</v>
      </c>
      <c r="N2437">
        <v>2003</v>
      </c>
      <c r="O2437" t="s">
        <v>26</v>
      </c>
      <c r="P2437" s="2">
        <v>81</v>
      </c>
      <c r="Q2437" t="s">
        <v>660</v>
      </c>
      <c r="R2437" t="s">
        <v>52</v>
      </c>
      <c r="S2437">
        <v>6265557265</v>
      </c>
      <c r="T2437" t="s">
        <v>53</v>
      </c>
      <c r="V2437" t="s">
        <v>54</v>
      </c>
      <c r="W2437" t="s">
        <v>55</v>
      </c>
      <c r="X2437" s="3">
        <v>90003</v>
      </c>
      <c r="Y2437" t="s">
        <v>32</v>
      </c>
      <c r="Z2437" t="s">
        <v>33</v>
      </c>
      <c r="AA2437" t="s">
        <v>56</v>
      </c>
      <c r="AB2437" t="s">
        <v>57</v>
      </c>
      <c r="AC2437" t="str">
        <f t="shared" si="77"/>
        <v>Young Julie</v>
      </c>
      <c r="AD2437" t="s">
        <v>51</v>
      </c>
    </row>
    <row r="2438" spans="1:30" x14ac:dyDescent="0.4">
      <c r="A2438">
        <v>10159</v>
      </c>
      <c r="B2438">
        <v>31</v>
      </c>
      <c r="C2438" s="2">
        <v>71.599999999999994</v>
      </c>
      <c r="D2438" s="2">
        <f>SALES­_DATA[[#This Row],[PRICEEACH]]*SALES­_DATA[[#This Row],[QUANTITYORDERED]]</f>
        <v>2219.6</v>
      </c>
      <c r="E2438">
        <v>10</v>
      </c>
      <c r="F2438" s="2">
        <v>2219.6</v>
      </c>
      <c r="G2438" s="2">
        <f>SALES­_DATA[[#This Row],[SALES]]-SALES­_DATA[[#This Row],[cost price]]</f>
        <v>0</v>
      </c>
      <c r="H2438" s="4">
        <v>37904</v>
      </c>
      <c r="I2438" s="1" t="s">
        <v>680</v>
      </c>
      <c r="J2438" t="s">
        <v>25</v>
      </c>
      <c r="K2438">
        <v>4</v>
      </c>
      <c r="L2438" t="str">
        <f t="shared" si="76"/>
        <v>Qtr 4</v>
      </c>
      <c r="M2438" t="s">
        <v>680</v>
      </c>
      <c r="N2438">
        <v>2003</v>
      </c>
      <c r="O2438" t="s">
        <v>26</v>
      </c>
      <c r="P2438" s="2">
        <v>81</v>
      </c>
      <c r="Q2438" t="s">
        <v>660</v>
      </c>
      <c r="R2438" t="s">
        <v>58</v>
      </c>
      <c r="S2438">
        <v>6505551386</v>
      </c>
      <c r="T2438" t="s">
        <v>59</v>
      </c>
      <c r="V2438" t="s">
        <v>60</v>
      </c>
      <c r="W2438" t="s">
        <v>55</v>
      </c>
      <c r="X2438" s="3" t="s">
        <v>687</v>
      </c>
      <c r="Y2438" t="s">
        <v>32</v>
      </c>
      <c r="Z2438" t="s">
        <v>33</v>
      </c>
      <c r="AA2438" t="s">
        <v>61</v>
      </c>
      <c r="AB2438" t="s">
        <v>57</v>
      </c>
      <c r="AC2438" t="str">
        <f t="shared" si="77"/>
        <v>Brown Julie</v>
      </c>
      <c r="AD2438" t="s">
        <v>36</v>
      </c>
    </row>
    <row r="2439" spans="1:30" x14ac:dyDescent="0.4">
      <c r="A2439">
        <v>10169</v>
      </c>
      <c r="B2439">
        <v>48</v>
      </c>
      <c r="C2439" s="2">
        <v>80.55</v>
      </c>
      <c r="D2439" s="2">
        <f>SALES­_DATA[[#This Row],[PRICEEACH]]*SALES­_DATA[[#This Row],[QUANTITYORDERED]]</f>
        <v>3866.3999999999996</v>
      </c>
      <c r="E2439">
        <v>10</v>
      </c>
      <c r="F2439" s="2">
        <v>3866.4</v>
      </c>
      <c r="G2439" s="2">
        <f>SALES­_DATA[[#This Row],[SALES]]-SALES­_DATA[[#This Row],[cost price]]</f>
        <v>0</v>
      </c>
      <c r="H2439" s="4">
        <v>37929</v>
      </c>
      <c r="I2439" s="1" t="s">
        <v>681</v>
      </c>
      <c r="J2439" t="s">
        <v>25</v>
      </c>
      <c r="K2439">
        <v>4</v>
      </c>
      <c r="L2439" t="str">
        <f t="shared" si="76"/>
        <v>Qtr 4</v>
      </c>
      <c r="M2439" t="s">
        <v>681</v>
      </c>
      <c r="N2439">
        <v>2003</v>
      </c>
      <c r="O2439" t="s">
        <v>26</v>
      </c>
      <c r="P2439" s="2">
        <v>81</v>
      </c>
      <c r="Q2439" t="s">
        <v>660</v>
      </c>
      <c r="R2439" t="s">
        <v>285</v>
      </c>
      <c r="S2439" t="s">
        <v>286</v>
      </c>
      <c r="T2439" t="s">
        <v>287</v>
      </c>
      <c r="U2439" t="s">
        <v>288</v>
      </c>
      <c r="V2439" t="s">
        <v>289</v>
      </c>
      <c r="W2439" t="s">
        <v>157</v>
      </c>
      <c r="X2439" s="3">
        <v>2060</v>
      </c>
      <c r="Y2439" t="s">
        <v>95</v>
      </c>
      <c r="Z2439" t="s">
        <v>96</v>
      </c>
      <c r="AA2439" t="s">
        <v>290</v>
      </c>
      <c r="AB2439" t="s">
        <v>291</v>
      </c>
      <c r="AC2439" t="str">
        <f t="shared" si="77"/>
        <v>O'Hara Anna</v>
      </c>
      <c r="AD2439" t="s">
        <v>51</v>
      </c>
    </row>
    <row r="2440" spans="1:30" x14ac:dyDescent="0.4">
      <c r="A2440">
        <v>10180</v>
      </c>
      <c r="B2440">
        <v>21</v>
      </c>
      <c r="C2440" s="2">
        <v>93.56</v>
      </c>
      <c r="D2440" s="2">
        <f>SALES­_DATA[[#This Row],[PRICEEACH]]*SALES­_DATA[[#This Row],[QUANTITYORDERED]]</f>
        <v>1964.76</v>
      </c>
      <c r="E2440">
        <v>5</v>
      </c>
      <c r="F2440" s="2">
        <v>1964.76</v>
      </c>
      <c r="G2440" s="2">
        <f>SALES­_DATA[[#This Row],[SALES]]-SALES­_DATA[[#This Row],[cost price]]</f>
        <v>0</v>
      </c>
      <c r="H2440" s="4">
        <v>37936</v>
      </c>
      <c r="I2440" s="1" t="s">
        <v>681</v>
      </c>
      <c r="J2440" t="s">
        <v>25</v>
      </c>
      <c r="K2440">
        <v>4</v>
      </c>
      <c r="L2440" t="str">
        <f t="shared" si="76"/>
        <v>Qtr 4</v>
      </c>
      <c r="M2440" t="s">
        <v>681</v>
      </c>
      <c r="N2440">
        <v>2003</v>
      </c>
      <c r="O2440" t="s">
        <v>26</v>
      </c>
      <c r="P2440" s="2">
        <v>81</v>
      </c>
      <c r="Q2440" t="s">
        <v>660</v>
      </c>
      <c r="R2440" t="s">
        <v>67</v>
      </c>
      <c r="S2440" t="s">
        <v>68</v>
      </c>
      <c r="T2440" t="s">
        <v>69</v>
      </c>
      <c r="V2440" t="s">
        <v>70</v>
      </c>
      <c r="W2440" t="s">
        <v>687</v>
      </c>
      <c r="X2440" s="3">
        <v>59000</v>
      </c>
      <c r="Y2440" t="s">
        <v>41</v>
      </c>
      <c r="Z2440" t="s">
        <v>42</v>
      </c>
      <c r="AA2440" t="s">
        <v>71</v>
      </c>
      <c r="AB2440" t="s">
        <v>72</v>
      </c>
      <c r="AC2440" t="str">
        <f t="shared" si="77"/>
        <v>Rance Martine</v>
      </c>
      <c r="AD2440" t="s">
        <v>36</v>
      </c>
    </row>
    <row r="2441" spans="1:30" x14ac:dyDescent="0.4">
      <c r="A2441">
        <v>10190</v>
      </c>
      <c r="B2441">
        <v>40</v>
      </c>
      <c r="C2441" s="2">
        <v>66.72</v>
      </c>
      <c r="D2441" s="2">
        <f>SALES­_DATA[[#This Row],[PRICEEACH]]*SALES­_DATA[[#This Row],[QUANTITYORDERED]]</f>
        <v>2668.8</v>
      </c>
      <c r="E2441">
        <v>2</v>
      </c>
      <c r="F2441" s="2">
        <v>2668.8</v>
      </c>
      <c r="G2441" s="2">
        <f>SALES­_DATA[[#This Row],[SALES]]-SALES­_DATA[[#This Row],[cost price]]</f>
        <v>0</v>
      </c>
      <c r="H2441" s="4">
        <v>37944</v>
      </c>
      <c r="I2441" s="1" t="s">
        <v>681</v>
      </c>
      <c r="J2441" t="s">
        <v>25</v>
      </c>
      <c r="K2441">
        <v>4</v>
      </c>
      <c r="L2441" t="str">
        <f t="shared" si="76"/>
        <v>Qtr 4</v>
      </c>
      <c r="M2441" t="s">
        <v>681</v>
      </c>
      <c r="N2441">
        <v>2003</v>
      </c>
      <c r="O2441" t="s">
        <v>26</v>
      </c>
      <c r="P2441" s="2">
        <v>81</v>
      </c>
      <c r="Q2441" t="s">
        <v>660</v>
      </c>
      <c r="R2441" t="s">
        <v>174</v>
      </c>
      <c r="S2441" t="s">
        <v>175</v>
      </c>
      <c r="T2441" t="s">
        <v>176</v>
      </c>
      <c r="V2441" t="s">
        <v>177</v>
      </c>
      <c r="W2441" t="s">
        <v>687</v>
      </c>
      <c r="X2441" s="3">
        <v>28034</v>
      </c>
      <c r="Y2441" t="s">
        <v>178</v>
      </c>
      <c r="Z2441" t="s">
        <v>42</v>
      </c>
      <c r="AA2441" t="s">
        <v>179</v>
      </c>
      <c r="AB2441" t="s">
        <v>180</v>
      </c>
      <c r="AC2441" t="str">
        <f t="shared" si="77"/>
        <v>Freyre Diego</v>
      </c>
      <c r="AD2441" t="s">
        <v>36</v>
      </c>
    </row>
    <row r="2442" spans="1:30" x14ac:dyDescent="0.4">
      <c r="A2442">
        <v>10211</v>
      </c>
      <c r="B2442">
        <v>40</v>
      </c>
      <c r="C2442" s="2">
        <v>80.55</v>
      </c>
      <c r="D2442" s="2">
        <f>SALES­_DATA[[#This Row],[PRICEEACH]]*SALES­_DATA[[#This Row],[QUANTITYORDERED]]</f>
        <v>3222</v>
      </c>
      <c r="E2442">
        <v>10</v>
      </c>
      <c r="F2442" s="2">
        <v>3222</v>
      </c>
      <c r="G2442" s="2">
        <f>SALES­_DATA[[#This Row],[SALES]]-SALES­_DATA[[#This Row],[cost price]]</f>
        <v>0</v>
      </c>
      <c r="H2442" s="4">
        <v>38001</v>
      </c>
      <c r="I2442" s="1" t="s">
        <v>675</v>
      </c>
      <c r="J2442" t="s">
        <v>25</v>
      </c>
      <c r="K2442">
        <v>1</v>
      </c>
      <c r="L2442" t="str">
        <f t="shared" si="76"/>
        <v>Qtr 1</v>
      </c>
      <c r="M2442" t="s">
        <v>675</v>
      </c>
      <c r="N2442">
        <v>2004</v>
      </c>
      <c r="O2442" t="s">
        <v>26</v>
      </c>
      <c r="P2442" s="2">
        <v>81</v>
      </c>
      <c r="Q2442" t="s">
        <v>660</v>
      </c>
      <c r="R2442" t="s">
        <v>84</v>
      </c>
      <c r="S2442" t="s">
        <v>85</v>
      </c>
      <c r="T2442" t="s">
        <v>86</v>
      </c>
      <c r="V2442" t="s">
        <v>48</v>
      </c>
      <c r="W2442" t="s">
        <v>687</v>
      </c>
      <c r="X2442" s="3">
        <v>75016</v>
      </c>
      <c r="Y2442" t="s">
        <v>41</v>
      </c>
      <c r="Z2442" t="s">
        <v>42</v>
      </c>
      <c r="AA2442" t="s">
        <v>87</v>
      </c>
      <c r="AB2442" t="s">
        <v>88</v>
      </c>
      <c r="AC2442" t="str">
        <f t="shared" si="77"/>
        <v>Perrier Dominique</v>
      </c>
      <c r="AD2442" t="s">
        <v>51</v>
      </c>
    </row>
    <row r="2443" spans="1:30" x14ac:dyDescent="0.4">
      <c r="A2443">
        <v>10224</v>
      </c>
      <c r="B2443">
        <v>50</v>
      </c>
      <c r="C2443" s="2">
        <v>77.290000000000006</v>
      </c>
      <c r="D2443" s="2">
        <f>SALES­_DATA[[#This Row],[PRICEEACH]]*SALES­_DATA[[#This Row],[QUANTITYORDERED]]</f>
        <v>3864.5000000000005</v>
      </c>
      <c r="E2443">
        <v>3</v>
      </c>
      <c r="F2443" s="2">
        <v>3864.5</v>
      </c>
      <c r="G2443" s="2">
        <f>SALES­_DATA[[#This Row],[SALES]]-SALES­_DATA[[#This Row],[cost price]]</f>
        <v>0</v>
      </c>
      <c r="H2443" s="4">
        <v>38038</v>
      </c>
      <c r="I2443" s="1" t="s">
        <v>676</v>
      </c>
      <c r="J2443" t="s">
        <v>25</v>
      </c>
      <c r="K2443">
        <v>1</v>
      </c>
      <c r="L2443" t="str">
        <f t="shared" si="76"/>
        <v>Qtr 1</v>
      </c>
      <c r="M2443" t="s">
        <v>676</v>
      </c>
      <c r="N2443">
        <v>2004</v>
      </c>
      <c r="O2443" t="s">
        <v>26</v>
      </c>
      <c r="P2443" s="2">
        <v>81</v>
      </c>
      <c r="Q2443" t="s">
        <v>660</v>
      </c>
      <c r="R2443" t="s">
        <v>67</v>
      </c>
      <c r="S2443" t="s">
        <v>68</v>
      </c>
      <c r="T2443" t="s">
        <v>69</v>
      </c>
      <c r="V2443" t="s">
        <v>70</v>
      </c>
      <c r="W2443" t="s">
        <v>687</v>
      </c>
      <c r="X2443" s="3">
        <v>59000</v>
      </c>
      <c r="Y2443" t="s">
        <v>41</v>
      </c>
      <c r="Z2443" t="s">
        <v>42</v>
      </c>
      <c r="AA2443" t="s">
        <v>71</v>
      </c>
      <c r="AB2443" t="s">
        <v>72</v>
      </c>
      <c r="AC2443" t="str">
        <f t="shared" si="77"/>
        <v>Rance Martine</v>
      </c>
      <c r="AD2443" t="s">
        <v>51</v>
      </c>
    </row>
    <row r="2444" spans="1:30" x14ac:dyDescent="0.4">
      <c r="A2444">
        <v>10237</v>
      </c>
      <c r="B2444">
        <v>20</v>
      </c>
      <c r="C2444" s="2">
        <v>68.34</v>
      </c>
      <c r="D2444" s="2">
        <f>SALES­_DATA[[#This Row],[PRICEEACH]]*SALES­_DATA[[#This Row],[QUANTITYORDERED]]</f>
        <v>1366.8000000000002</v>
      </c>
      <c r="E2444">
        <v>3</v>
      </c>
      <c r="F2444" s="2">
        <v>1366.8</v>
      </c>
      <c r="G2444" s="2">
        <f>SALES­_DATA[[#This Row],[SALES]]-SALES­_DATA[[#This Row],[cost price]]</f>
        <v>0</v>
      </c>
      <c r="H2444" s="4">
        <v>38082</v>
      </c>
      <c r="I2444" s="1" t="s">
        <v>683</v>
      </c>
      <c r="J2444" t="s">
        <v>25</v>
      </c>
      <c r="K2444">
        <v>2</v>
      </c>
      <c r="L2444" t="str">
        <f t="shared" si="76"/>
        <v>Qtr 2</v>
      </c>
      <c r="M2444" t="s">
        <v>683</v>
      </c>
      <c r="N2444">
        <v>2004</v>
      </c>
      <c r="O2444" t="s">
        <v>26</v>
      </c>
      <c r="P2444" s="2">
        <v>81</v>
      </c>
      <c r="Q2444" t="s">
        <v>660</v>
      </c>
      <c r="R2444" t="s">
        <v>99</v>
      </c>
      <c r="S2444">
        <v>2125551500</v>
      </c>
      <c r="T2444" t="s">
        <v>100</v>
      </c>
      <c r="U2444" t="s">
        <v>101</v>
      </c>
      <c r="V2444" t="s">
        <v>30</v>
      </c>
      <c r="W2444" t="s">
        <v>31</v>
      </c>
      <c r="X2444" s="3">
        <v>10022</v>
      </c>
      <c r="Y2444" t="s">
        <v>32</v>
      </c>
      <c r="Z2444" t="s">
        <v>33</v>
      </c>
      <c r="AA2444" t="s">
        <v>102</v>
      </c>
      <c r="AB2444" t="s">
        <v>103</v>
      </c>
      <c r="AC2444" t="str">
        <f t="shared" si="77"/>
        <v>Frick Michael</v>
      </c>
      <c r="AD2444" t="s">
        <v>36</v>
      </c>
    </row>
    <row r="2445" spans="1:30" x14ac:dyDescent="0.4">
      <c r="A2445">
        <v>10252</v>
      </c>
      <c r="B2445">
        <v>48</v>
      </c>
      <c r="C2445" s="2">
        <v>72.41</v>
      </c>
      <c r="D2445" s="2">
        <f>SALES­_DATA[[#This Row],[PRICEEACH]]*SALES­_DATA[[#This Row],[QUANTITYORDERED]]</f>
        <v>3475.68</v>
      </c>
      <c r="E2445">
        <v>7</v>
      </c>
      <c r="F2445" s="2">
        <v>3475.68</v>
      </c>
      <c r="G2445" s="2">
        <f>SALES­_DATA[[#This Row],[SALES]]-SALES­_DATA[[#This Row],[cost price]]</f>
        <v>0</v>
      </c>
      <c r="H2445" s="4">
        <v>38133</v>
      </c>
      <c r="I2445" s="1" t="s">
        <v>677</v>
      </c>
      <c r="J2445" t="s">
        <v>25</v>
      </c>
      <c r="K2445">
        <v>2</v>
      </c>
      <c r="L2445" t="str">
        <f t="shared" si="76"/>
        <v>Qtr 2</v>
      </c>
      <c r="M2445" t="s">
        <v>677</v>
      </c>
      <c r="N2445">
        <v>2004</v>
      </c>
      <c r="O2445" t="s">
        <v>26</v>
      </c>
      <c r="P2445" s="2">
        <v>81</v>
      </c>
      <c r="Q2445" t="s">
        <v>660</v>
      </c>
      <c r="R2445" t="s">
        <v>84</v>
      </c>
      <c r="S2445" t="s">
        <v>85</v>
      </c>
      <c r="T2445" t="s">
        <v>86</v>
      </c>
      <c r="V2445" t="s">
        <v>48</v>
      </c>
      <c r="W2445" t="s">
        <v>687</v>
      </c>
      <c r="X2445" s="3">
        <v>75016</v>
      </c>
      <c r="Y2445" t="s">
        <v>41</v>
      </c>
      <c r="Z2445" t="s">
        <v>42</v>
      </c>
      <c r="AA2445" t="s">
        <v>87</v>
      </c>
      <c r="AB2445" t="s">
        <v>88</v>
      </c>
      <c r="AC2445" t="str">
        <f t="shared" si="77"/>
        <v>Perrier Dominique</v>
      </c>
      <c r="AD2445" t="s">
        <v>51</v>
      </c>
    </row>
    <row r="2446" spans="1:30" x14ac:dyDescent="0.4">
      <c r="A2446">
        <v>10264</v>
      </c>
      <c r="B2446">
        <v>47</v>
      </c>
      <c r="C2446" s="2">
        <v>89.5</v>
      </c>
      <c r="D2446" s="2">
        <f>SALES­_DATA[[#This Row],[PRICEEACH]]*SALES­_DATA[[#This Row],[QUANTITYORDERED]]</f>
        <v>4206.5</v>
      </c>
      <c r="E2446">
        <v>5</v>
      </c>
      <c r="F2446" s="2">
        <v>4206.5</v>
      </c>
      <c r="G2446" s="2">
        <f>SALES­_DATA[[#This Row],[SALES]]-SALES­_DATA[[#This Row],[cost price]]</f>
        <v>0</v>
      </c>
      <c r="H2446" s="4">
        <v>38168</v>
      </c>
      <c r="I2446" s="1" t="s">
        <v>684</v>
      </c>
      <c r="J2446" t="s">
        <v>25</v>
      </c>
      <c r="K2446">
        <v>2</v>
      </c>
      <c r="L2446" t="str">
        <f t="shared" si="76"/>
        <v>Qtr 2</v>
      </c>
      <c r="M2446" t="s">
        <v>684</v>
      </c>
      <c r="N2446">
        <v>2004</v>
      </c>
      <c r="O2446" t="s">
        <v>26</v>
      </c>
      <c r="P2446" s="2">
        <v>81</v>
      </c>
      <c r="Q2446" t="s">
        <v>660</v>
      </c>
      <c r="R2446" t="s">
        <v>379</v>
      </c>
      <c r="S2446">
        <v>6175559555</v>
      </c>
      <c r="T2446" t="s">
        <v>380</v>
      </c>
      <c r="V2446" t="s">
        <v>381</v>
      </c>
      <c r="W2446" t="s">
        <v>123</v>
      </c>
      <c r="X2446" s="3">
        <v>51003</v>
      </c>
      <c r="Y2446" t="s">
        <v>32</v>
      </c>
      <c r="Z2446" t="s">
        <v>33</v>
      </c>
      <c r="AA2446" t="s">
        <v>382</v>
      </c>
      <c r="AB2446" t="s">
        <v>66</v>
      </c>
      <c r="AC2446" t="str">
        <f t="shared" si="77"/>
        <v>Yoshido Juri</v>
      </c>
      <c r="AD2446" t="s">
        <v>51</v>
      </c>
    </row>
    <row r="2447" spans="1:30" x14ac:dyDescent="0.4">
      <c r="A2447">
        <v>10276</v>
      </c>
      <c r="B2447">
        <v>21</v>
      </c>
      <c r="C2447" s="2">
        <v>70.78</v>
      </c>
      <c r="D2447" s="2">
        <f>SALES­_DATA[[#This Row],[PRICEEACH]]*SALES­_DATA[[#This Row],[QUANTITYORDERED]]</f>
        <v>1486.38</v>
      </c>
      <c r="E2447">
        <v>11</v>
      </c>
      <c r="F2447" s="2">
        <v>1486.38</v>
      </c>
      <c r="G2447" s="2">
        <f>SALES­_DATA[[#This Row],[SALES]]-SALES­_DATA[[#This Row],[cost price]]</f>
        <v>0</v>
      </c>
      <c r="H2447" s="4">
        <v>38201</v>
      </c>
      <c r="I2447" s="1" t="s">
        <v>679</v>
      </c>
      <c r="J2447" t="s">
        <v>25</v>
      </c>
      <c r="K2447">
        <v>3</v>
      </c>
      <c r="L2447" t="str">
        <f t="shared" si="76"/>
        <v>Qtr 3</v>
      </c>
      <c r="M2447" t="s">
        <v>679</v>
      </c>
      <c r="N2447">
        <v>2004</v>
      </c>
      <c r="O2447" t="s">
        <v>26</v>
      </c>
      <c r="P2447" s="2">
        <v>81</v>
      </c>
      <c r="Q2447" t="s">
        <v>660</v>
      </c>
      <c r="R2447" t="s">
        <v>458</v>
      </c>
      <c r="S2447">
        <v>6175557555</v>
      </c>
      <c r="T2447" t="s">
        <v>459</v>
      </c>
      <c r="V2447" t="s">
        <v>283</v>
      </c>
      <c r="W2447" t="s">
        <v>123</v>
      </c>
      <c r="X2447" s="3">
        <v>58339</v>
      </c>
      <c r="Y2447" t="s">
        <v>32</v>
      </c>
      <c r="Z2447" t="s">
        <v>33</v>
      </c>
      <c r="AA2447" t="s">
        <v>460</v>
      </c>
      <c r="AB2447" t="s">
        <v>461</v>
      </c>
      <c r="AC2447" t="str">
        <f t="shared" si="77"/>
        <v>Barajas Miguel</v>
      </c>
      <c r="AD2447" t="s">
        <v>36</v>
      </c>
    </row>
    <row r="2448" spans="1:30" x14ac:dyDescent="0.4">
      <c r="A2448">
        <v>10285</v>
      </c>
      <c r="B2448">
        <v>39</v>
      </c>
      <c r="C2448" s="2">
        <v>78.92</v>
      </c>
      <c r="D2448" s="2">
        <f>SALES­_DATA[[#This Row],[PRICEEACH]]*SALES­_DATA[[#This Row],[QUANTITYORDERED]]</f>
        <v>3077.88</v>
      </c>
      <c r="E2448">
        <v>2</v>
      </c>
      <c r="F2448" s="2">
        <v>3077.88</v>
      </c>
      <c r="G2448" s="2">
        <f>SALES­_DATA[[#This Row],[SALES]]-SALES­_DATA[[#This Row],[cost price]]</f>
        <v>0</v>
      </c>
      <c r="H2448" s="4">
        <v>38226</v>
      </c>
      <c r="I2448" s="1" t="s">
        <v>679</v>
      </c>
      <c r="J2448" t="s">
        <v>25</v>
      </c>
      <c r="K2448">
        <v>3</v>
      </c>
      <c r="L2448" t="str">
        <f t="shared" si="76"/>
        <v>Qtr 3</v>
      </c>
      <c r="M2448" t="s">
        <v>679</v>
      </c>
      <c r="N2448">
        <v>2004</v>
      </c>
      <c r="O2448" t="s">
        <v>26</v>
      </c>
      <c r="P2448" s="2">
        <v>81</v>
      </c>
      <c r="Q2448" t="s">
        <v>660</v>
      </c>
      <c r="R2448" t="s">
        <v>120</v>
      </c>
      <c r="S2448">
        <v>6175558555</v>
      </c>
      <c r="T2448" t="s">
        <v>121</v>
      </c>
      <c r="V2448" t="s">
        <v>122</v>
      </c>
      <c r="W2448" t="s">
        <v>123</v>
      </c>
      <c r="X2448" s="3">
        <v>51247</v>
      </c>
      <c r="Y2448" t="s">
        <v>32</v>
      </c>
      <c r="Z2448" t="s">
        <v>33</v>
      </c>
      <c r="AA2448" t="s">
        <v>124</v>
      </c>
      <c r="AB2448" t="s">
        <v>125</v>
      </c>
      <c r="AC2448" t="str">
        <f t="shared" si="77"/>
        <v>Hernandez Marta</v>
      </c>
      <c r="AD2448" t="s">
        <v>51</v>
      </c>
    </row>
    <row r="2449" spans="1:30" x14ac:dyDescent="0.4">
      <c r="A2449">
        <v>10299</v>
      </c>
      <c r="B2449">
        <v>44</v>
      </c>
      <c r="C2449" s="2">
        <v>80.55</v>
      </c>
      <c r="D2449" s="2">
        <f>SALES­_DATA[[#This Row],[PRICEEACH]]*SALES­_DATA[[#This Row],[QUANTITYORDERED]]</f>
        <v>3544.2</v>
      </c>
      <c r="E2449">
        <v>5</v>
      </c>
      <c r="F2449" s="2">
        <v>3544.2</v>
      </c>
      <c r="G2449" s="2">
        <f>SALES­_DATA[[#This Row],[SALES]]-SALES­_DATA[[#This Row],[cost price]]</f>
        <v>0</v>
      </c>
      <c r="H2449" s="4">
        <v>38260</v>
      </c>
      <c r="I2449" s="1" t="s">
        <v>685</v>
      </c>
      <c r="J2449" t="s">
        <v>25</v>
      </c>
      <c r="K2449">
        <v>3</v>
      </c>
      <c r="L2449" t="str">
        <f t="shared" si="76"/>
        <v>Qtr 3</v>
      </c>
      <c r="M2449" t="s">
        <v>685</v>
      </c>
      <c r="N2449">
        <v>2004</v>
      </c>
      <c r="O2449" t="s">
        <v>26</v>
      </c>
      <c r="P2449" s="2">
        <v>81</v>
      </c>
      <c r="Q2449" t="s">
        <v>660</v>
      </c>
      <c r="R2449" t="s">
        <v>126</v>
      </c>
      <c r="S2449" t="s">
        <v>127</v>
      </c>
      <c r="T2449" t="s">
        <v>128</v>
      </c>
      <c r="V2449" t="s">
        <v>129</v>
      </c>
      <c r="W2449" t="s">
        <v>687</v>
      </c>
      <c r="X2449" s="3">
        <v>21240</v>
      </c>
      <c r="Y2449" t="s">
        <v>130</v>
      </c>
      <c r="Z2449" t="s">
        <v>42</v>
      </c>
      <c r="AA2449" t="s">
        <v>131</v>
      </c>
      <c r="AB2449" t="s">
        <v>132</v>
      </c>
      <c r="AC2449" t="str">
        <f t="shared" si="77"/>
        <v>Karttunen Matti</v>
      </c>
      <c r="AD2449" t="s">
        <v>51</v>
      </c>
    </row>
    <row r="2450" spans="1:30" x14ac:dyDescent="0.4">
      <c r="A2450">
        <v>10309</v>
      </c>
      <c r="B2450">
        <v>28</v>
      </c>
      <c r="C2450" s="2">
        <v>88.68</v>
      </c>
      <c r="D2450" s="2">
        <f>SALES­_DATA[[#This Row],[PRICEEACH]]*SALES­_DATA[[#This Row],[QUANTITYORDERED]]</f>
        <v>2483.04</v>
      </c>
      <c r="E2450">
        <v>1</v>
      </c>
      <c r="F2450" s="2">
        <v>2483.04</v>
      </c>
      <c r="G2450" s="2">
        <f>SALES­_DATA[[#This Row],[SALES]]-SALES­_DATA[[#This Row],[cost price]]</f>
        <v>0</v>
      </c>
      <c r="H2450" s="4">
        <v>38275</v>
      </c>
      <c r="I2450" s="1" t="s">
        <v>680</v>
      </c>
      <c r="J2450" t="s">
        <v>25</v>
      </c>
      <c r="K2450">
        <v>4</v>
      </c>
      <c r="L2450" t="str">
        <f t="shared" si="76"/>
        <v>Qtr 4</v>
      </c>
      <c r="M2450" t="s">
        <v>680</v>
      </c>
      <c r="N2450">
        <v>2004</v>
      </c>
      <c r="O2450" t="s">
        <v>26</v>
      </c>
      <c r="P2450" s="2">
        <v>81</v>
      </c>
      <c r="Q2450" t="s">
        <v>660</v>
      </c>
      <c r="R2450" t="s">
        <v>133</v>
      </c>
      <c r="S2450" t="s">
        <v>134</v>
      </c>
      <c r="T2450" t="s">
        <v>135</v>
      </c>
      <c r="V2450" t="s">
        <v>136</v>
      </c>
      <c r="W2450" t="s">
        <v>687</v>
      </c>
      <c r="X2450" s="3">
        <v>4110</v>
      </c>
      <c r="Y2450" t="s">
        <v>78</v>
      </c>
      <c r="Z2450" t="s">
        <v>42</v>
      </c>
      <c r="AA2450" t="s">
        <v>137</v>
      </c>
      <c r="AB2450" t="s">
        <v>138</v>
      </c>
      <c r="AC2450" t="str">
        <f t="shared" si="77"/>
        <v>Bergulfsen Jonas</v>
      </c>
      <c r="AD2450" t="s">
        <v>36</v>
      </c>
    </row>
    <row r="2451" spans="1:30" x14ac:dyDescent="0.4">
      <c r="A2451">
        <v>10319</v>
      </c>
      <c r="B2451">
        <v>45</v>
      </c>
      <c r="C2451" s="2">
        <v>77.290000000000006</v>
      </c>
      <c r="D2451" s="2">
        <f>SALES­_DATA[[#This Row],[PRICEEACH]]*SALES­_DATA[[#This Row],[QUANTITYORDERED]]</f>
        <v>3478.05</v>
      </c>
      <c r="E2451">
        <v>6</v>
      </c>
      <c r="F2451" s="2">
        <v>3478.05</v>
      </c>
      <c r="G2451" s="2">
        <f>SALES­_DATA[[#This Row],[SALES]]-SALES­_DATA[[#This Row],[cost price]]</f>
        <v>0</v>
      </c>
      <c r="H2451" s="4">
        <v>38294</v>
      </c>
      <c r="I2451" s="1" t="s">
        <v>681</v>
      </c>
      <c r="J2451" t="s">
        <v>25</v>
      </c>
      <c r="K2451">
        <v>4</v>
      </c>
      <c r="L2451" t="str">
        <f t="shared" si="76"/>
        <v>Qtr 4</v>
      </c>
      <c r="M2451" t="s">
        <v>681</v>
      </c>
      <c r="N2451">
        <v>2004</v>
      </c>
      <c r="O2451" t="s">
        <v>26</v>
      </c>
      <c r="P2451" s="2">
        <v>81</v>
      </c>
      <c r="Q2451" t="s">
        <v>660</v>
      </c>
      <c r="R2451" t="s">
        <v>507</v>
      </c>
      <c r="S2451">
        <v>2125551957</v>
      </c>
      <c r="T2451" t="s">
        <v>508</v>
      </c>
      <c r="U2451" t="s">
        <v>509</v>
      </c>
      <c r="V2451" t="s">
        <v>30</v>
      </c>
      <c r="W2451" t="s">
        <v>31</v>
      </c>
      <c r="X2451" s="3">
        <v>10022</v>
      </c>
      <c r="Y2451" t="s">
        <v>32</v>
      </c>
      <c r="Z2451" t="s">
        <v>33</v>
      </c>
      <c r="AA2451" t="s">
        <v>510</v>
      </c>
      <c r="AB2451" t="s">
        <v>511</v>
      </c>
      <c r="AC2451" t="str">
        <f t="shared" si="77"/>
        <v>Kuo Kee</v>
      </c>
      <c r="AD2451" t="s">
        <v>51</v>
      </c>
    </row>
    <row r="2452" spans="1:30" x14ac:dyDescent="0.4">
      <c r="A2452">
        <v>10331</v>
      </c>
      <c r="B2452">
        <v>20</v>
      </c>
      <c r="C2452" s="2">
        <v>100</v>
      </c>
      <c r="D2452" s="2">
        <f>SALES­_DATA[[#This Row],[PRICEEACH]]*SALES­_DATA[[#This Row],[QUANTITYORDERED]]</f>
        <v>2000</v>
      </c>
      <c r="E2452">
        <v>5</v>
      </c>
      <c r="F2452" s="2">
        <v>3657.8</v>
      </c>
      <c r="G2452" s="2">
        <f>SALES­_DATA[[#This Row],[SALES]]-SALES­_DATA[[#This Row],[cost price]]</f>
        <v>1657.8000000000002</v>
      </c>
      <c r="H2452" s="4">
        <v>38308</v>
      </c>
      <c r="I2452" s="1" t="s">
        <v>681</v>
      </c>
      <c r="J2452" t="s">
        <v>25</v>
      </c>
      <c r="K2452">
        <v>4</v>
      </c>
      <c r="L2452" t="str">
        <f t="shared" si="76"/>
        <v>Qtr 4</v>
      </c>
      <c r="M2452" t="s">
        <v>681</v>
      </c>
      <c r="N2452">
        <v>2004</v>
      </c>
      <c r="O2452" t="s">
        <v>26</v>
      </c>
      <c r="P2452" s="2">
        <v>81</v>
      </c>
      <c r="Q2452" t="s">
        <v>660</v>
      </c>
      <c r="R2452" t="s">
        <v>309</v>
      </c>
      <c r="S2452">
        <v>2155559857</v>
      </c>
      <c r="T2452" t="s">
        <v>310</v>
      </c>
      <c r="V2452" t="s">
        <v>216</v>
      </c>
      <c r="W2452" t="s">
        <v>142</v>
      </c>
      <c r="X2452" s="3">
        <v>71270</v>
      </c>
      <c r="Y2452" t="s">
        <v>32</v>
      </c>
      <c r="Z2452" t="s">
        <v>33</v>
      </c>
      <c r="AA2452" t="s">
        <v>124</v>
      </c>
      <c r="AB2452" t="s">
        <v>311</v>
      </c>
      <c r="AC2452" t="str">
        <f t="shared" si="77"/>
        <v>Hernandez Rosa</v>
      </c>
      <c r="AD2452" t="s">
        <v>51</v>
      </c>
    </row>
    <row r="2453" spans="1:30" x14ac:dyDescent="0.4">
      <c r="A2453">
        <v>10341</v>
      </c>
      <c r="B2453">
        <v>38</v>
      </c>
      <c r="C2453" s="2">
        <v>100</v>
      </c>
      <c r="D2453" s="2">
        <f>SALES­_DATA[[#This Row],[PRICEEACH]]*SALES­_DATA[[#This Row],[QUANTITYORDERED]]</f>
        <v>3800</v>
      </c>
      <c r="E2453">
        <v>3</v>
      </c>
      <c r="F2453" s="2">
        <v>4682.3599999999997</v>
      </c>
      <c r="G2453" s="2">
        <f>SALES­_DATA[[#This Row],[SALES]]-SALES­_DATA[[#This Row],[cost price]]</f>
        <v>882.35999999999967</v>
      </c>
      <c r="H2453" s="4">
        <v>38315</v>
      </c>
      <c r="I2453" s="1" t="s">
        <v>681</v>
      </c>
      <c r="J2453" t="s">
        <v>25</v>
      </c>
      <c r="K2453">
        <v>4</v>
      </c>
      <c r="L2453" t="str">
        <f t="shared" si="76"/>
        <v>Qtr 4</v>
      </c>
      <c r="M2453" t="s">
        <v>681</v>
      </c>
      <c r="N2453">
        <v>2004</v>
      </c>
      <c r="O2453" t="s">
        <v>26</v>
      </c>
      <c r="P2453" s="2">
        <v>81</v>
      </c>
      <c r="Q2453" t="s">
        <v>660</v>
      </c>
      <c r="R2453" t="s">
        <v>144</v>
      </c>
      <c r="S2453" t="s">
        <v>145</v>
      </c>
      <c r="T2453" t="s">
        <v>146</v>
      </c>
      <c r="V2453" t="s">
        <v>147</v>
      </c>
      <c r="W2453" t="s">
        <v>687</v>
      </c>
      <c r="X2453" s="3">
        <v>5020</v>
      </c>
      <c r="Y2453" t="s">
        <v>148</v>
      </c>
      <c r="Z2453" t="s">
        <v>42</v>
      </c>
      <c r="AA2453" t="s">
        <v>149</v>
      </c>
      <c r="AB2453" t="s">
        <v>150</v>
      </c>
      <c r="AC2453" t="str">
        <f t="shared" si="77"/>
        <v>Pipps Georg</v>
      </c>
      <c r="AD2453" t="s">
        <v>51</v>
      </c>
    </row>
    <row r="2454" spans="1:30" x14ac:dyDescent="0.4">
      <c r="A2454">
        <v>10356</v>
      </c>
      <c r="B2454">
        <v>26</v>
      </c>
      <c r="C2454" s="2">
        <v>100</v>
      </c>
      <c r="D2454" s="2">
        <f>SALES­_DATA[[#This Row],[PRICEEACH]]*SALES­_DATA[[#This Row],[QUANTITYORDERED]]</f>
        <v>2600</v>
      </c>
      <c r="E2454">
        <v>4</v>
      </c>
      <c r="F2454" s="2">
        <v>3937.7</v>
      </c>
      <c r="G2454" s="2">
        <f>SALES­_DATA[[#This Row],[SALES]]-SALES­_DATA[[#This Row],[cost price]]</f>
        <v>1337.6999999999998</v>
      </c>
      <c r="H2454" s="4">
        <v>38330</v>
      </c>
      <c r="I2454" s="1" t="s">
        <v>682</v>
      </c>
      <c r="J2454" t="s">
        <v>25</v>
      </c>
      <c r="K2454">
        <v>4</v>
      </c>
      <c r="L2454" t="str">
        <f t="shared" si="76"/>
        <v>Qtr 4</v>
      </c>
      <c r="M2454" t="s">
        <v>682</v>
      </c>
      <c r="N2454">
        <v>2004</v>
      </c>
      <c r="O2454" t="s">
        <v>26</v>
      </c>
      <c r="P2454" s="2">
        <v>81</v>
      </c>
      <c r="Q2454" t="s">
        <v>660</v>
      </c>
      <c r="R2454" t="s">
        <v>45</v>
      </c>
      <c r="S2454" t="s">
        <v>46</v>
      </c>
      <c r="T2454" t="s">
        <v>47</v>
      </c>
      <c r="V2454" t="s">
        <v>48</v>
      </c>
      <c r="W2454" t="s">
        <v>687</v>
      </c>
      <c r="X2454" s="3">
        <v>75508</v>
      </c>
      <c r="Y2454" t="s">
        <v>41</v>
      </c>
      <c r="Z2454" t="s">
        <v>42</v>
      </c>
      <c r="AA2454" t="s">
        <v>49</v>
      </c>
      <c r="AB2454" t="s">
        <v>50</v>
      </c>
      <c r="AC2454" t="str">
        <f t="shared" si="77"/>
        <v>Da Cunha Daniel</v>
      </c>
      <c r="AD2454" t="s">
        <v>51</v>
      </c>
    </row>
    <row r="2455" spans="1:30" x14ac:dyDescent="0.4">
      <c r="A2455">
        <v>10365</v>
      </c>
      <c r="B2455">
        <v>44</v>
      </c>
      <c r="C2455" s="2">
        <v>100</v>
      </c>
      <c r="D2455" s="2">
        <f>SALES­_DATA[[#This Row],[PRICEEACH]]*SALES­_DATA[[#This Row],[QUANTITYORDERED]]</f>
        <v>4400</v>
      </c>
      <c r="E2455">
        <v>2</v>
      </c>
      <c r="F2455" s="2">
        <v>4984.32</v>
      </c>
      <c r="G2455" s="2">
        <f>SALES­_DATA[[#This Row],[SALES]]-SALES­_DATA[[#This Row],[cost price]]</f>
        <v>584.31999999999971</v>
      </c>
      <c r="H2455" s="4">
        <v>38359</v>
      </c>
      <c r="I2455" s="1" t="s">
        <v>675</v>
      </c>
      <c r="J2455" t="s">
        <v>25</v>
      </c>
      <c r="K2455">
        <v>1</v>
      </c>
      <c r="L2455" t="str">
        <f t="shared" si="76"/>
        <v>Qtr 1</v>
      </c>
      <c r="M2455" t="s">
        <v>675</v>
      </c>
      <c r="N2455">
        <v>2005</v>
      </c>
      <c r="O2455" t="s">
        <v>26</v>
      </c>
      <c r="P2455" s="2">
        <v>81</v>
      </c>
      <c r="Q2455" t="s">
        <v>660</v>
      </c>
      <c r="R2455" t="s">
        <v>335</v>
      </c>
      <c r="S2455">
        <v>5085559555</v>
      </c>
      <c r="T2455" t="s">
        <v>336</v>
      </c>
      <c r="V2455" t="s">
        <v>162</v>
      </c>
      <c r="W2455" t="s">
        <v>123</v>
      </c>
      <c r="X2455" s="3">
        <v>50553</v>
      </c>
      <c r="Y2455" t="s">
        <v>32</v>
      </c>
      <c r="Z2455" t="s">
        <v>33</v>
      </c>
      <c r="AA2455" t="s">
        <v>337</v>
      </c>
      <c r="AB2455" t="s">
        <v>338</v>
      </c>
      <c r="AC2455" t="str">
        <f t="shared" si="77"/>
        <v>Tam Wing C</v>
      </c>
      <c r="AD2455" t="s">
        <v>51</v>
      </c>
    </row>
    <row r="2456" spans="1:30" x14ac:dyDescent="0.4">
      <c r="A2456">
        <v>10375</v>
      </c>
      <c r="B2456">
        <v>49</v>
      </c>
      <c r="C2456" s="2">
        <v>100</v>
      </c>
      <c r="D2456" s="2">
        <f>SALES­_DATA[[#This Row],[PRICEEACH]]*SALES­_DATA[[#This Row],[QUANTITYORDERED]]</f>
        <v>4900</v>
      </c>
      <c r="E2456">
        <v>8</v>
      </c>
      <c r="F2456" s="2">
        <v>5406.66</v>
      </c>
      <c r="G2456" s="2">
        <f>SALES­_DATA[[#This Row],[SALES]]-SALES­_DATA[[#This Row],[cost price]]</f>
        <v>506.65999999999985</v>
      </c>
      <c r="H2456" s="4">
        <v>38386</v>
      </c>
      <c r="I2456" s="1" t="s">
        <v>676</v>
      </c>
      <c r="J2456" t="s">
        <v>25</v>
      </c>
      <c r="K2456">
        <v>1</v>
      </c>
      <c r="L2456" t="str">
        <f t="shared" si="76"/>
        <v>Qtr 1</v>
      </c>
      <c r="M2456" t="s">
        <v>676</v>
      </c>
      <c r="N2456">
        <v>2005</v>
      </c>
      <c r="O2456" t="s">
        <v>26</v>
      </c>
      <c r="P2456" s="2">
        <v>81</v>
      </c>
      <c r="Q2456" t="s">
        <v>660</v>
      </c>
      <c r="R2456" t="s">
        <v>114</v>
      </c>
      <c r="S2456" t="s">
        <v>115</v>
      </c>
      <c r="T2456" t="s">
        <v>116</v>
      </c>
      <c r="V2456" t="s">
        <v>117</v>
      </c>
      <c r="W2456" t="s">
        <v>687</v>
      </c>
      <c r="X2456" s="3">
        <v>44000</v>
      </c>
      <c r="Y2456" t="s">
        <v>41</v>
      </c>
      <c r="Z2456" t="s">
        <v>42</v>
      </c>
      <c r="AA2456" t="s">
        <v>118</v>
      </c>
      <c r="AB2456" t="s">
        <v>119</v>
      </c>
      <c r="AC2456" t="str">
        <f t="shared" si="77"/>
        <v>Labrune Janine</v>
      </c>
      <c r="AD2456" t="s">
        <v>51</v>
      </c>
    </row>
    <row r="2457" spans="1:30" x14ac:dyDescent="0.4">
      <c r="A2457">
        <v>10390</v>
      </c>
      <c r="B2457">
        <v>22</v>
      </c>
      <c r="C2457" s="2">
        <v>100</v>
      </c>
      <c r="D2457" s="2">
        <f>SALES­_DATA[[#This Row],[PRICEEACH]]*SALES­_DATA[[#This Row],[QUANTITYORDERED]]</f>
        <v>2200</v>
      </c>
      <c r="E2457">
        <v>13</v>
      </c>
      <c r="F2457" s="2">
        <v>3491.18</v>
      </c>
      <c r="G2457" s="2">
        <f>SALES­_DATA[[#This Row],[SALES]]-SALES­_DATA[[#This Row],[cost price]]</f>
        <v>1291.1799999999998</v>
      </c>
      <c r="H2457" s="4">
        <v>38415</v>
      </c>
      <c r="I2457" s="1" t="s">
        <v>686</v>
      </c>
      <c r="J2457" t="s">
        <v>25</v>
      </c>
      <c r="K2457">
        <v>1</v>
      </c>
      <c r="L2457" t="str">
        <f t="shared" si="76"/>
        <v>Qtr 1</v>
      </c>
      <c r="M2457" t="s">
        <v>686</v>
      </c>
      <c r="N2457">
        <v>2005</v>
      </c>
      <c r="O2457" t="s">
        <v>26</v>
      </c>
      <c r="P2457" s="2">
        <v>81</v>
      </c>
      <c r="Q2457" t="s">
        <v>660</v>
      </c>
      <c r="R2457" t="s">
        <v>272</v>
      </c>
      <c r="S2457">
        <v>4155551450</v>
      </c>
      <c r="T2457" t="s">
        <v>273</v>
      </c>
      <c r="V2457" t="s">
        <v>274</v>
      </c>
      <c r="W2457" t="s">
        <v>55</v>
      </c>
      <c r="X2457" s="3">
        <v>97562</v>
      </c>
      <c r="Y2457" t="s">
        <v>32</v>
      </c>
      <c r="Z2457" t="s">
        <v>33</v>
      </c>
      <c r="AA2457" t="s">
        <v>275</v>
      </c>
      <c r="AB2457" t="s">
        <v>276</v>
      </c>
      <c r="AC2457" t="str">
        <f t="shared" si="77"/>
        <v>Nelson Valarie</v>
      </c>
      <c r="AD2457" t="s">
        <v>51</v>
      </c>
    </row>
    <row r="2458" spans="1:30" x14ac:dyDescent="0.4">
      <c r="A2458">
        <v>10403</v>
      </c>
      <c r="B2458">
        <v>31</v>
      </c>
      <c r="C2458" s="2">
        <v>68.34</v>
      </c>
      <c r="D2458" s="2">
        <f>SALES­_DATA[[#This Row],[PRICEEACH]]*SALES­_DATA[[#This Row],[QUANTITYORDERED]]</f>
        <v>2118.54</v>
      </c>
      <c r="E2458">
        <v>3</v>
      </c>
      <c r="F2458" s="2">
        <v>2118.54</v>
      </c>
      <c r="G2458" s="2">
        <f>SALES­_DATA[[#This Row],[SALES]]-SALES­_DATA[[#This Row],[cost price]]</f>
        <v>0</v>
      </c>
      <c r="H2458" s="4">
        <v>38450</v>
      </c>
      <c r="I2458" s="1" t="s">
        <v>683</v>
      </c>
      <c r="J2458" t="s">
        <v>25</v>
      </c>
      <c r="K2458">
        <v>2</v>
      </c>
      <c r="L2458" t="str">
        <f t="shared" si="76"/>
        <v>Qtr 2</v>
      </c>
      <c r="M2458" t="s">
        <v>683</v>
      </c>
      <c r="N2458">
        <v>2005</v>
      </c>
      <c r="O2458" t="s">
        <v>26</v>
      </c>
      <c r="P2458" s="2">
        <v>81</v>
      </c>
      <c r="Q2458" t="s">
        <v>660</v>
      </c>
      <c r="R2458" t="s">
        <v>165</v>
      </c>
      <c r="S2458" t="s">
        <v>166</v>
      </c>
      <c r="T2458" t="s">
        <v>167</v>
      </c>
      <c r="V2458" t="s">
        <v>168</v>
      </c>
      <c r="W2458" t="s">
        <v>687</v>
      </c>
      <c r="X2458" s="3" t="s">
        <v>169</v>
      </c>
      <c r="Y2458" t="s">
        <v>170</v>
      </c>
      <c r="Z2458" t="s">
        <v>42</v>
      </c>
      <c r="AA2458" t="s">
        <v>171</v>
      </c>
      <c r="AB2458" t="s">
        <v>172</v>
      </c>
      <c r="AC2458" t="str">
        <f t="shared" si="77"/>
        <v>Devon Elizabeth</v>
      </c>
      <c r="AD2458" t="s">
        <v>36</v>
      </c>
    </row>
    <row r="2459" spans="1:30" x14ac:dyDescent="0.4">
      <c r="A2459">
        <v>10105</v>
      </c>
      <c r="B2459">
        <v>41</v>
      </c>
      <c r="C2459" s="2">
        <v>70.67</v>
      </c>
      <c r="D2459" s="2">
        <f>SALES­_DATA[[#This Row],[PRICEEACH]]*SALES­_DATA[[#This Row],[QUANTITYORDERED]]</f>
        <v>2897.4700000000003</v>
      </c>
      <c r="E2459">
        <v>5</v>
      </c>
      <c r="F2459" s="2">
        <v>2897.47</v>
      </c>
      <c r="G2459" s="2">
        <f>SALES­_DATA[[#This Row],[SALES]]-SALES­_DATA[[#This Row],[cost price]]</f>
        <v>0</v>
      </c>
      <c r="H2459" s="4">
        <v>37663</v>
      </c>
      <c r="I2459" s="1" t="s">
        <v>676</v>
      </c>
      <c r="J2459" t="s">
        <v>25</v>
      </c>
      <c r="K2459">
        <v>1</v>
      </c>
      <c r="L2459" t="str">
        <f t="shared" si="76"/>
        <v>Qtr 1</v>
      </c>
      <c r="M2459" t="s">
        <v>676</v>
      </c>
      <c r="N2459">
        <v>2003</v>
      </c>
      <c r="O2459" t="s">
        <v>598</v>
      </c>
      <c r="P2459" s="2">
        <v>66</v>
      </c>
      <c r="Q2459" t="s">
        <v>661</v>
      </c>
      <c r="R2459" t="s">
        <v>322</v>
      </c>
      <c r="S2459" t="s">
        <v>323</v>
      </c>
      <c r="T2459" t="s">
        <v>324</v>
      </c>
      <c r="V2459" t="s">
        <v>325</v>
      </c>
      <c r="W2459" t="s">
        <v>687</v>
      </c>
      <c r="X2459" s="3">
        <v>1734</v>
      </c>
      <c r="Y2459" t="s">
        <v>326</v>
      </c>
      <c r="Z2459" t="s">
        <v>42</v>
      </c>
      <c r="AA2459" t="s">
        <v>327</v>
      </c>
      <c r="AB2459" t="s">
        <v>328</v>
      </c>
      <c r="AC2459" t="str">
        <f t="shared" si="77"/>
        <v>Petersen Jytte</v>
      </c>
      <c r="AD2459" t="s">
        <v>36</v>
      </c>
    </row>
    <row r="2460" spans="1:30" x14ac:dyDescent="0.4">
      <c r="A2460">
        <v>10119</v>
      </c>
      <c r="B2460">
        <v>25</v>
      </c>
      <c r="C2460" s="2">
        <v>76.67</v>
      </c>
      <c r="D2460" s="2">
        <f>SALES­_DATA[[#This Row],[PRICEEACH]]*SALES­_DATA[[#This Row],[QUANTITYORDERED]]</f>
        <v>1916.75</v>
      </c>
      <c r="E2460">
        <v>14</v>
      </c>
      <c r="F2460" s="2">
        <v>1916.75</v>
      </c>
      <c r="G2460" s="2">
        <f>SALES­_DATA[[#This Row],[SALES]]-SALES­_DATA[[#This Row],[cost price]]</f>
        <v>0</v>
      </c>
      <c r="H2460" s="4">
        <v>37739</v>
      </c>
      <c r="I2460" s="1" t="s">
        <v>683</v>
      </c>
      <c r="J2460" t="s">
        <v>25</v>
      </c>
      <c r="K2460">
        <v>2</v>
      </c>
      <c r="L2460" t="str">
        <f t="shared" si="76"/>
        <v>Qtr 2</v>
      </c>
      <c r="M2460" t="s">
        <v>683</v>
      </c>
      <c r="N2460">
        <v>2003</v>
      </c>
      <c r="O2460" t="s">
        <v>598</v>
      </c>
      <c r="P2460" s="2">
        <v>66</v>
      </c>
      <c r="Q2460" t="s">
        <v>661</v>
      </c>
      <c r="R2460" t="s">
        <v>144</v>
      </c>
      <c r="S2460" t="s">
        <v>145</v>
      </c>
      <c r="T2460" t="s">
        <v>146</v>
      </c>
      <c r="V2460" t="s">
        <v>147</v>
      </c>
      <c r="W2460" t="s">
        <v>687</v>
      </c>
      <c r="X2460" s="3">
        <v>5020</v>
      </c>
      <c r="Y2460" t="s">
        <v>148</v>
      </c>
      <c r="Z2460" t="s">
        <v>42</v>
      </c>
      <c r="AA2460" t="s">
        <v>149</v>
      </c>
      <c r="AB2460" t="s">
        <v>150</v>
      </c>
      <c r="AC2460" t="str">
        <f t="shared" si="77"/>
        <v>Pipps Georg</v>
      </c>
      <c r="AD2460" t="s">
        <v>36</v>
      </c>
    </row>
    <row r="2461" spans="1:30" x14ac:dyDescent="0.4">
      <c r="A2461">
        <v>10129</v>
      </c>
      <c r="B2461">
        <v>31</v>
      </c>
      <c r="C2461" s="2">
        <v>60</v>
      </c>
      <c r="D2461" s="2">
        <f>SALES­_DATA[[#This Row],[PRICEEACH]]*SALES­_DATA[[#This Row],[QUANTITYORDERED]]</f>
        <v>1860</v>
      </c>
      <c r="E2461">
        <v>5</v>
      </c>
      <c r="F2461" s="2">
        <v>1860</v>
      </c>
      <c r="G2461" s="2">
        <f>SALES­_DATA[[#This Row],[SALES]]-SALES­_DATA[[#This Row],[cost price]]</f>
        <v>0</v>
      </c>
      <c r="H2461" s="4">
        <v>37784</v>
      </c>
      <c r="I2461" s="1" t="s">
        <v>684</v>
      </c>
      <c r="J2461" t="s">
        <v>25</v>
      </c>
      <c r="K2461">
        <v>2</v>
      </c>
      <c r="L2461" t="str">
        <f t="shared" si="76"/>
        <v>Qtr 2</v>
      </c>
      <c r="M2461" t="s">
        <v>684</v>
      </c>
      <c r="N2461">
        <v>2003</v>
      </c>
      <c r="O2461" t="s">
        <v>598</v>
      </c>
      <c r="P2461" s="2">
        <v>66</v>
      </c>
      <c r="Q2461" t="s">
        <v>661</v>
      </c>
      <c r="R2461" t="s">
        <v>329</v>
      </c>
      <c r="S2461" t="s">
        <v>330</v>
      </c>
      <c r="T2461" t="s">
        <v>331</v>
      </c>
      <c r="V2461" t="s">
        <v>332</v>
      </c>
      <c r="W2461" t="s">
        <v>687</v>
      </c>
      <c r="X2461" s="3" t="s">
        <v>333</v>
      </c>
      <c r="Y2461" t="s">
        <v>170</v>
      </c>
      <c r="Z2461" t="s">
        <v>42</v>
      </c>
      <c r="AA2461" t="s">
        <v>61</v>
      </c>
      <c r="AB2461" t="s">
        <v>334</v>
      </c>
      <c r="AC2461" t="str">
        <f t="shared" si="77"/>
        <v>Brown Ann</v>
      </c>
      <c r="AD2461" t="s">
        <v>36</v>
      </c>
    </row>
    <row r="2462" spans="1:30" x14ac:dyDescent="0.4">
      <c r="A2462">
        <v>10142</v>
      </c>
      <c r="B2462">
        <v>41</v>
      </c>
      <c r="C2462" s="2">
        <v>64</v>
      </c>
      <c r="D2462" s="2">
        <f>SALES­_DATA[[#This Row],[PRICEEACH]]*SALES­_DATA[[#This Row],[QUANTITYORDERED]]</f>
        <v>2624</v>
      </c>
      <c r="E2462">
        <v>2</v>
      </c>
      <c r="F2462" s="2">
        <v>2624</v>
      </c>
      <c r="G2462" s="2">
        <f>SALES­_DATA[[#This Row],[SALES]]-SALES­_DATA[[#This Row],[cost price]]</f>
        <v>0</v>
      </c>
      <c r="H2462" s="4">
        <v>37841</v>
      </c>
      <c r="I2462" s="1" t="s">
        <v>679</v>
      </c>
      <c r="J2462" t="s">
        <v>25</v>
      </c>
      <c r="K2462">
        <v>3</v>
      </c>
      <c r="L2462" t="str">
        <f t="shared" si="76"/>
        <v>Qtr 3</v>
      </c>
      <c r="M2462" t="s">
        <v>679</v>
      </c>
      <c r="N2462">
        <v>2003</v>
      </c>
      <c r="O2462" t="s">
        <v>598</v>
      </c>
      <c r="P2462" s="2">
        <v>66</v>
      </c>
      <c r="Q2462" t="s">
        <v>661</v>
      </c>
      <c r="R2462" t="s">
        <v>272</v>
      </c>
      <c r="S2462">
        <v>4155551450</v>
      </c>
      <c r="T2462" t="s">
        <v>273</v>
      </c>
      <c r="V2462" t="s">
        <v>274</v>
      </c>
      <c r="W2462" t="s">
        <v>55</v>
      </c>
      <c r="X2462" s="3">
        <v>97562</v>
      </c>
      <c r="Y2462" t="s">
        <v>32</v>
      </c>
      <c r="Z2462" t="s">
        <v>33</v>
      </c>
      <c r="AA2462" t="s">
        <v>275</v>
      </c>
      <c r="AB2462" t="s">
        <v>276</v>
      </c>
      <c r="AC2462" t="str">
        <f t="shared" si="77"/>
        <v>Nelson Valarie</v>
      </c>
      <c r="AD2462" t="s">
        <v>36</v>
      </c>
    </row>
    <row r="2463" spans="1:30" x14ac:dyDescent="0.4">
      <c r="A2463">
        <v>10153</v>
      </c>
      <c r="B2463">
        <v>43</v>
      </c>
      <c r="C2463" s="2">
        <v>64.67</v>
      </c>
      <c r="D2463" s="2">
        <f>SALES­_DATA[[#This Row],[PRICEEACH]]*SALES­_DATA[[#This Row],[QUANTITYORDERED]]</f>
        <v>2780.81</v>
      </c>
      <c r="E2463">
        <v>1</v>
      </c>
      <c r="F2463" s="2">
        <v>2780.81</v>
      </c>
      <c r="G2463" s="2">
        <f>SALES­_DATA[[#This Row],[SALES]]-SALES­_DATA[[#This Row],[cost price]]</f>
        <v>0</v>
      </c>
      <c r="H2463" s="4">
        <v>37892</v>
      </c>
      <c r="I2463" s="1" t="s">
        <v>685</v>
      </c>
      <c r="J2463" t="s">
        <v>25</v>
      </c>
      <c r="K2463">
        <v>3</v>
      </c>
      <c r="L2463" t="str">
        <f t="shared" si="76"/>
        <v>Qtr 3</v>
      </c>
      <c r="M2463" t="s">
        <v>685</v>
      </c>
      <c r="N2463">
        <v>2003</v>
      </c>
      <c r="O2463" t="s">
        <v>598</v>
      </c>
      <c r="P2463" s="2">
        <v>66</v>
      </c>
      <c r="Q2463" t="s">
        <v>661</v>
      </c>
      <c r="R2463" t="s">
        <v>174</v>
      </c>
      <c r="S2463" t="s">
        <v>175</v>
      </c>
      <c r="T2463" t="s">
        <v>176</v>
      </c>
      <c r="V2463" t="s">
        <v>177</v>
      </c>
      <c r="W2463" t="s">
        <v>687</v>
      </c>
      <c r="X2463" s="3">
        <v>28034</v>
      </c>
      <c r="Y2463" t="s">
        <v>178</v>
      </c>
      <c r="Z2463" t="s">
        <v>42</v>
      </c>
      <c r="AA2463" t="s">
        <v>179</v>
      </c>
      <c r="AB2463" t="s">
        <v>180</v>
      </c>
      <c r="AC2463" t="str">
        <f t="shared" si="77"/>
        <v>Freyre Diego</v>
      </c>
      <c r="AD2463" t="s">
        <v>36</v>
      </c>
    </row>
    <row r="2464" spans="1:30" x14ac:dyDescent="0.4">
      <c r="A2464">
        <v>10167</v>
      </c>
      <c r="B2464">
        <v>43</v>
      </c>
      <c r="C2464" s="2">
        <v>75.34</v>
      </c>
      <c r="D2464" s="2">
        <f>SALES­_DATA[[#This Row],[PRICEEACH]]*SALES­_DATA[[#This Row],[QUANTITYORDERED]]</f>
        <v>3239.6200000000003</v>
      </c>
      <c r="E2464">
        <v>12</v>
      </c>
      <c r="F2464" s="2">
        <v>3239.62</v>
      </c>
      <c r="G2464" s="2">
        <f>SALES­_DATA[[#This Row],[SALES]]-SALES­_DATA[[#This Row],[cost price]]</f>
        <v>0</v>
      </c>
      <c r="H2464" s="4">
        <v>37917</v>
      </c>
      <c r="I2464" s="1" t="s">
        <v>680</v>
      </c>
      <c r="J2464" t="s">
        <v>339</v>
      </c>
      <c r="K2464">
        <v>4</v>
      </c>
      <c r="L2464" t="str">
        <f t="shared" si="76"/>
        <v>Qtr 4</v>
      </c>
      <c r="M2464" t="s">
        <v>680</v>
      </c>
      <c r="N2464">
        <v>2003</v>
      </c>
      <c r="O2464" t="s">
        <v>598</v>
      </c>
      <c r="P2464" s="2">
        <v>66</v>
      </c>
      <c r="Q2464" t="s">
        <v>661</v>
      </c>
      <c r="R2464" t="s">
        <v>261</v>
      </c>
      <c r="S2464" t="s">
        <v>262</v>
      </c>
      <c r="T2464" t="s">
        <v>263</v>
      </c>
      <c r="V2464" t="s">
        <v>264</v>
      </c>
      <c r="W2464" t="s">
        <v>687</v>
      </c>
      <c r="X2464" s="3" t="s">
        <v>265</v>
      </c>
      <c r="Y2464" t="s">
        <v>188</v>
      </c>
      <c r="Z2464" t="s">
        <v>42</v>
      </c>
      <c r="AA2464" t="s">
        <v>266</v>
      </c>
      <c r="AB2464" t="s">
        <v>206</v>
      </c>
      <c r="AC2464" t="str">
        <f t="shared" si="77"/>
        <v>Larsson Maria</v>
      </c>
      <c r="AD2464" t="s">
        <v>51</v>
      </c>
    </row>
    <row r="2465" spans="1:30" x14ac:dyDescent="0.4">
      <c r="A2465">
        <v>10177</v>
      </c>
      <c r="B2465">
        <v>24</v>
      </c>
      <c r="C2465" s="2">
        <v>76</v>
      </c>
      <c r="D2465" s="2">
        <f>SALES­_DATA[[#This Row],[PRICEEACH]]*SALES­_DATA[[#This Row],[QUANTITYORDERED]]</f>
        <v>1824</v>
      </c>
      <c r="E2465">
        <v>3</v>
      </c>
      <c r="F2465" s="2">
        <v>1824</v>
      </c>
      <c r="G2465" s="2">
        <f>SALES­_DATA[[#This Row],[SALES]]-SALES­_DATA[[#This Row],[cost price]]</f>
        <v>0</v>
      </c>
      <c r="H2465" s="4">
        <v>37932</v>
      </c>
      <c r="I2465" s="1" t="s">
        <v>681</v>
      </c>
      <c r="J2465" t="s">
        <v>25</v>
      </c>
      <c r="K2465">
        <v>4</v>
      </c>
      <c r="L2465" t="str">
        <f t="shared" si="76"/>
        <v>Qtr 4</v>
      </c>
      <c r="M2465" t="s">
        <v>681</v>
      </c>
      <c r="N2465">
        <v>2003</v>
      </c>
      <c r="O2465" t="s">
        <v>598</v>
      </c>
      <c r="P2465" s="2">
        <v>66</v>
      </c>
      <c r="Q2465" t="s">
        <v>661</v>
      </c>
      <c r="R2465" t="s">
        <v>487</v>
      </c>
      <c r="S2465" t="s">
        <v>488</v>
      </c>
      <c r="T2465" t="s">
        <v>489</v>
      </c>
      <c r="V2465" t="s">
        <v>177</v>
      </c>
      <c r="W2465" t="s">
        <v>687</v>
      </c>
      <c r="X2465" s="3">
        <v>28023</v>
      </c>
      <c r="Y2465" t="s">
        <v>178</v>
      </c>
      <c r="Z2465" t="s">
        <v>42</v>
      </c>
      <c r="AA2465" t="s">
        <v>490</v>
      </c>
      <c r="AB2465" t="s">
        <v>491</v>
      </c>
      <c r="AC2465" t="str">
        <f t="shared" si="77"/>
        <v>Fernandez Jesus</v>
      </c>
      <c r="AD2465" t="s">
        <v>36</v>
      </c>
    </row>
    <row r="2466" spans="1:30" x14ac:dyDescent="0.4">
      <c r="A2466">
        <v>10185</v>
      </c>
      <c r="B2466">
        <v>21</v>
      </c>
      <c r="C2466" s="2">
        <v>54</v>
      </c>
      <c r="D2466" s="2">
        <f>SALES­_DATA[[#This Row],[PRICEEACH]]*SALES­_DATA[[#This Row],[QUANTITYORDERED]]</f>
        <v>1134</v>
      </c>
      <c r="E2466">
        <v>3</v>
      </c>
      <c r="F2466" s="2">
        <v>1134</v>
      </c>
      <c r="G2466" s="2">
        <f>SALES­_DATA[[#This Row],[SALES]]-SALES­_DATA[[#This Row],[cost price]]</f>
        <v>0</v>
      </c>
      <c r="H2466" s="4">
        <v>37939</v>
      </c>
      <c r="I2466" s="1" t="s">
        <v>681</v>
      </c>
      <c r="J2466" t="s">
        <v>25</v>
      </c>
      <c r="K2466">
        <v>4</v>
      </c>
      <c r="L2466" t="str">
        <f t="shared" si="76"/>
        <v>Qtr 4</v>
      </c>
      <c r="M2466" t="s">
        <v>681</v>
      </c>
      <c r="N2466">
        <v>2003</v>
      </c>
      <c r="O2466" t="s">
        <v>598</v>
      </c>
      <c r="P2466" s="2">
        <v>66</v>
      </c>
      <c r="Q2466" t="s">
        <v>661</v>
      </c>
      <c r="R2466" t="s">
        <v>335</v>
      </c>
      <c r="S2466">
        <v>5085559555</v>
      </c>
      <c r="T2466" t="s">
        <v>336</v>
      </c>
      <c r="V2466" t="s">
        <v>162</v>
      </c>
      <c r="W2466" t="s">
        <v>123</v>
      </c>
      <c r="X2466" s="3">
        <v>50553</v>
      </c>
      <c r="Y2466" t="s">
        <v>32</v>
      </c>
      <c r="Z2466" t="s">
        <v>33</v>
      </c>
      <c r="AA2466" t="s">
        <v>337</v>
      </c>
      <c r="AB2466" t="s">
        <v>338</v>
      </c>
      <c r="AC2466" t="str">
        <f t="shared" si="77"/>
        <v>Tam Wing C</v>
      </c>
      <c r="AD2466" t="s">
        <v>36</v>
      </c>
    </row>
    <row r="2467" spans="1:30" x14ac:dyDescent="0.4">
      <c r="A2467">
        <v>10197</v>
      </c>
      <c r="B2467">
        <v>23</v>
      </c>
      <c r="C2467" s="2">
        <v>64.67</v>
      </c>
      <c r="D2467" s="2">
        <f>SALES­_DATA[[#This Row],[PRICEEACH]]*SALES­_DATA[[#This Row],[QUANTITYORDERED]]</f>
        <v>1487.41</v>
      </c>
      <c r="E2467">
        <v>9</v>
      </c>
      <c r="F2467" s="2">
        <v>1487.41</v>
      </c>
      <c r="G2467" s="2">
        <f>SALES­_DATA[[#This Row],[SALES]]-SALES­_DATA[[#This Row],[cost price]]</f>
        <v>0</v>
      </c>
      <c r="H2467" s="4">
        <v>37951</v>
      </c>
      <c r="I2467" s="1" t="s">
        <v>681</v>
      </c>
      <c r="J2467" t="s">
        <v>25</v>
      </c>
      <c r="K2467">
        <v>4</v>
      </c>
      <c r="L2467" t="str">
        <f t="shared" si="76"/>
        <v>Qtr 4</v>
      </c>
      <c r="M2467" t="s">
        <v>681</v>
      </c>
      <c r="N2467">
        <v>2003</v>
      </c>
      <c r="O2467" t="s">
        <v>598</v>
      </c>
      <c r="P2467" s="2">
        <v>66</v>
      </c>
      <c r="Q2467" t="s">
        <v>661</v>
      </c>
      <c r="R2467" t="s">
        <v>352</v>
      </c>
      <c r="S2467" t="s">
        <v>353</v>
      </c>
      <c r="T2467" t="s">
        <v>354</v>
      </c>
      <c r="V2467" t="s">
        <v>355</v>
      </c>
      <c r="W2467" t="s">
        <v>687</v>
      </c>
      <c r="X2467" s="3">
        <v>8022</v>
      </c>
      <c r="Y2467" t="s">
        <v>178</v>
      </c>
      <c r="Z2467" t="s">
        <v>42</v>
      </c>
      <c r="AA2467" t="s">
        <v>356</v>
      </c>
      <c r="AB2467" t="s">
        <v>357</v>
      </c>
      <c r="AC2467" t="str">
        <f t="shared" si="77"/>
        <v>Saavedra Eduardo</v>
      </c>
      <c r="AD2467" t="s">
        <v>36</v>
      </c>
    </row>
    <row r="2468" spans="1:30" x14ac:dyDescent="0.4">
      <c r="A2468">
        <v>10208</v>
      </c>
      <c r="B2468">
        <v>38</v>
      </c>
      <c r="C2468" s="2">
        <v>74.67</v>
      </c>
      <c r="D2468" s="2">
        <f>SALES­_DATA[[#This Row],[PRICEEACH]]*SALES­_DATA[[#This Row],[QUANTITYORDERED]]</f>
        <v>2837.46</v>
      </c>
      <c r="E2468">
        <v>3</v>
      </c>
      <c r="F2468" s="2">
        <v>2837.46</v>
      </c>
      <c r="G2468" s="2">
        <f>SALES­_DATA[[#This Row],[SALES]]-SALES­_DATA[[#This Row],[cost price]]</f>
        <v>0</v>
      </c>
      <c r="H2468" s="4">
        <v>37988</v>
      </c>
      <c r="I2468" s="1" t="s">
        <v>675</v>
      </c>
      <c r="J2468" t="s">
        <v>25</v>
      </c>
      <c r="K2468">
        <v>1</v>
      </c>
      <c r="L2468" t="str">
        <f t="shared" si="76"/>
        <v>Qtr 1</v>
      </c>
      <c r="M2468" t="s">
        <v>675</v>
      </c>
      <c r="N2468">
        <v>2004</v>
      </c>
      <c r="O2468" t="s">
        <v>598</v>
      </c>
      <c r="P2468" s="2">
        <v>66</v>
      </c>
      <c r="Q2468" t="s">
        <v>661</v>
      </c>
      <c r="R2468" t="s">
        <v>219</v>
      </c>
      <c r="S2468" t="s">
        <v>220</v>
      </c>
      <c r="T2468" t="s">
        <v>221</v>
      </c>
      <c r="V2468" t="s">
        <v>222</v>
      </c>
      <c r="W2468" t="s">
        <v>687</v>
      </c>
      <c r="X2468" s="3">
        <v>69004</v>
      </c>
      <c r="Y2468" t="s">
        <v>41</v>
      </c>
      <c r="Z2468" t="s">
        <v>42</v>
      </c>
      <c r="AA2468" t="s">
        <v>223</v>
      </c>
      <c r="AB2468" t="s">
        <v>224</v>
      </c>
      <c r="AC2468" t="str">
        <f t="shared" si="77"/>
        <v>Saveley Mary</v>
      </c>
      <c r="AD2468" t="s">
        <v>36</v>
      </c>
    </row>
    <row r="2469" spans="1:30" x14ac:dyDescent="0.4">
      <c r="A2469">
        <v>10222</v>
      </c>
      <c r="B2469">
        <v>31</v>
      </c>
      <c r="C2469" s="2">
        <v>62.67</v>
      </c>
      <c r="D2469" s="2">
        <f>SALES­_DATA[[#This Row],[PRICEEACH]]*SALES­_DATA[[#This Row],[QUANTITYORDERED]]</f>
        <v>1942.77</v>
      </c>
      <c r="E2469">
        <v>15</v>
      </c>
      <c r="F2469" s="2">
        <v>1942.77</v>
      </c>
      <c r="G2469" s="2">
        <f>SALES­_DATA[[#This Row],[SALES]]-SALES­_DATA[[#This Row],[cost price]]</f>
        <v>0</v>
      </c>
      <c r="H2469" s="4">
        <v>38036</v>
      </c>
      <c r="I2469" s="1" t="s">
        <v>676</v>
      </c>
      <c r="J2469" t="s">
        <v>25</v>
      </c>
      <c r="K2469">
        <v>1</v>
      </c>
      <c r="L2469" t="str">
        <f t="shared" si="76"/>
        <v>Qtr 1</v>
      </c>
      <c r="M2469" t="s">
        <v>676</v>
      </c>
      <c r="N2469">
        <v>2004</v>
      </c>
      <c r="O2469" t="s">
        <v>598</v>
      </c>
      <c r="P2469" s="2">
        <v>66</v>
      </c>
      <c r="Q2469" t="s">
        <v>661</v>
      </c>
      <c r="R2469" t="s">
        <v>362</v>
      </c>
      <c r="S2469">
        <v>7605558146</v>
      </c>
      <c r="T2469" t="s">
        <v>363</v>
      </c>
      <c r="V2469" t="s">
        <v>364</v>
      </c>
      <c r="W2469" t="s">
        <v>55</v>
      </c>
      <c r="X2469" s="3">
        <v>91217</v>
      </c>
      <c r="Y2469" t="s">
        <v>32</v>
      </c>
      <c r="Z2469" t="s">
        <v>33</v>
      </c>
      <c r="AA2469" t="s">
        <v>237</v>
      </c>
      <c r="AB2469" t="s">
        <v>276</v>
      </c>
      <c r="AC2469" t="str">
        <f t="shared" si="77"/>
        <v>Thompson Valarie</v>
      </c>
      <c r="AD2469" t="s">
        <v>36</v>
      </c>
    </row>
    <row r="2470" spans="1:30" x14ac:dyDescent="0.4">
      <c r="A2470">
        <v>10233</v>
      </c>
      <c r="B2470">
        <v>36</v>
      </c>
      <c r="C2470" s="2">
        <v>70.67</v>
      </c>
      <c r="D2470" s="2">
        <f>SALES­_DATA[[#This Row],[PRICEEACH]]*SALES­_DATA[[#This Row],[QUANTITYORDERED]]</f>
        <v>2544.12</v>
      </c>
      <c r="E2470">
        <v>3</v>
      </c>
      <c r="F2470" s="2">
        <v>2544.12</v>
      </c>
      <c r="G2470" s="2">
        <f>SALES­_DATA[[#This Row],[SALES]]-SALES­_DATA[[#This Row],[cost price]]</f>
        <v>0</v>
      </c>
      <c r="H2470" s="4">
        <v>38075</v>
      </c>
      <c r="I2470" s="1" t="s">
        <v>686</v>
      </c>
      <c r="J2470" t="s">
        <v>25</v>
      </c>
      <c r="K2470">
        <v>1</v>
      </c>
      <c r="L2470" t="str">
        <f t="shared" si="76"/>
        <v>Qtr 1</v>
      </c>
      <c r="M2470" t="s">
        <v>686</v>
      </c>
      <c r="N2470">
        <v>2004</v>
      </c>
      <c r="O2470" t="s">
        <v>598</v>
      </c>
      <c r="P2470" s="2">
        <v>66</v>
      </c>
      <c r="Q2470" t="s">
        <v>661</v>
      </c>
      <c r="R2470" t="s">
        <v>104</v>
      </c>
      <c r="S2470">
        <v>2015559350</v>
      </c>
      <c r="T2470" t="s">
        <v>105</v>
      </c>
      <c r="V2470" t="s">
        <v>106</v>
      </c>
      <c r="W2470" t="s">
        <v>107</v>
      </c>
      <c r="X2470" s="3">
        <v>94019</v>
      </c>
      <c r="Y2470" t="s">
        <v>32</v>
      </c>
      <c r="Z2470" t="s">
        <v>33</v>
      </c>
      <c r="AA2470" t="s">
        <v>61</v>
      </c>
      <c r="AB2470" t="s">
        <v>108</v>
      </c>
      <c r="AC2470" t="str">
        <f t="shared" si="77"/>
        <v>Brown William</v>
      </c>
      <c r="AD2470" t="s">
        <v>36</v>
      </c>
    </row>
    <row r="2471" spans="1:30" x14ac:dyDescent="0.4">
      <c r="A2471">
        <v>10248</v>
      </c>
      <c r="B2471">
        <v>36</v>
      </c>
      <c r="C2471" s="2">
        <v>71.34</v>
      </c>
      <c r="D2471" s="2">
        <f>SALES­_DATA[[#This Row],[PRICEEACH]]*SALES­_DATA[[#This Row],[QUANTITYORDERED]]</f>
        <v>2568.2400000000002</v>
      </c>
      <c r="E2471">
        <v>6</v>
      </c>
      <c r="F2471" s="2">
        <v>2568.2399999999998</v>
      </c>
      <c r="G2471" s="2">
        <f>SALES­_DATA[[#This Row],[SALES]]-SALES­_DATA[[#This Row],[cost price]]</f>
        <v>0</v>
      </c>
      <c r="H2471" s="4">
        <v>38114</v>
      </c>
      <c r="I2471" s="1" t="s">
        <v>677</v>
      </c>
      <c r="J2471" t="s">
        <v>339</v>
      </c>
      <c r="K2471">
        <v>2</v>
      </c>
      <c r="L2471" t="str">
        <f t="shared" si="76"/>
        <v>Qtr 2</v>
      </c>
      <c r="M2471" t="s">
        <v>677</v>
      </c>
      <c r="N2471">
        <v>2004</v>
      </c>
      <c r="O2471" t="s">
        <v>598</v>
      </c>
      <c r="P2471" s="2">
        <v>66</v>
      </c>
      <c r="Q2471" t="s">
        <v>661</v>
      </c>
      <c r="R2471" t="s">
        <v>28</v>
      </c>
      <c r="S2471">
        <v>2125557818</v>
      </c>
      <c r="T2471" t="s">
        <v>29</v>
      </c>
      <c r="V2471" t="s">
        <v>30</v>
      </c>
      <c r="W2471" t="s">
        <v>31</v>
      </c>
      <c r="X2471" s="3">
        <v>10022</v>
      </c>
      <c r="Y2471" t="s">
        <v>32</v>
      </c>
      <c r="Z2471" t="s">
        <v>33</v>
      </c>
      <c r="AA2471" t="s">
        <v>34</v>
      </c>
      <c r="AB2471" t="s">
        <v>35</v>
      </c>
      <c r="AC2471" t="str">
        <f t="shared" si="77"/>
        <v>Yu Kwai</v>
      </c>
      <c r="AD2471" t="s">
        <v>36</v>
      </c>
    </row>
    <row r="2472" spans="1:30" x14ac:dyDescent="0.4">
      <c r="A2472">
        <v>10261</v>
      </c>
      <c r="B2472">
        <v>34</v>
      </c>
      <c r="C2472" s="2">
        <v>62</v>
      </c>
      <c r="D2472" s="2">
        <f>SALES­_DATA[[#This Row],[PRICEEACH]]*SALES­_DATA[[#This Row],[QUANTITYORDERED]]</f>
        <v>2108</v>
      </c>
      <c r="E2472">
        <v>4</v>
      </c>
      <c r="F2472" s="2">
        <v>2108</v>
      </c>
      <c r="G2472" s="2">
        <f>SALES­_DATA[[#This Row],[SALES]]-SALES­_DATA[[#This Row],[cost price]]</f>
        <v>0</v>
      </c>
      <c r="H2472" s="4">
        <v>38155</v>
      </c>
      <c r="I2472" s="1" t="s">
        <v>684</v>
      </c>
      <c r="J2472" t="s">
        <v>25</v>
      </c>
      <c r="K2472">
        <v>2</v>
      </c>
      <c r="L2472" t="str">
        <f t="shared" si="76"/>
        <v>Qtr 2</v>
      </c>
      <c r="M2472" t="s">
        <v>684</v>
      </c>
      <c r="N2472">
        <v>2004</v>
      </c>
      <c r="O2472" t="s">
        <v>598</v>
      </c>
      <c r="P2472" s="2">
        <v>66</v>
      </c>
      <c r="Q2472" t="s">
        <v>661</v>
      </c>
      <c r="R2472" t="s">
        <v>292</v>
      </c>
      <c r="S2472" t="s">
        <v>293</v>
      </c>
      <c r="T2472" t="s">
        <v>294</v>
      </c>
      <c r="V2472" t="s">
        <v>295</v>
      </c>
      <c r="W2472" t="s">
        <v>296</v>
      </c>
      <c r="X2472" s="3" t="s">
        <v>297</v>
      </c>
      <c r="Y2472" t="s">
        <v>231</v>
      </c>
      <c r="Z2472" t="s">
        <v>33</v>
      </c>
      <c r="AA2472" t="s">
        <v>298</v>
      </c>
      <c r="AB2472" t="s">
        <v>299</v>
      </c>
      <c r="AC2472" t="str">
        <f t="shared" si="77"/>
        <v>Fresnisre Jean</v>
      </c>
      <c r="AD2472" t="s">
        <v>36</v>
      </c>
    </row>
    <row r="2473" spans="1:30" x14ac:dyDescent="0.4">
      <c r="A2473">
        <v>10273</v>
      </c>
      <c r="B2473">
        <v>21</v>
      </c>
      <c r="C2473" s="2">
        <v>65.34</v>
      </c>
      <c r="D2473" s="2">
        <f>SALES­_DATA[[#This Row],[PRICEEACH]]*SALES­_DATA[[#This Row],[QUANTITYORDERED]]</f>
        <v>1372.14</v>
      </c>
      <c r="E2473">
        <v>7</v>
      </c>
      <c r="F2473" s="2">
        <v>1372.14</v>
      </c>
      <c r="G2473" s="2">
        <f>SALES­_DATA[[#This Row],[SALES]]-SALES­_DATA[[#This Row],[cost price]]</f>
        <v>0</v>
      </c>
      <c r="H2473" s="4">
        <v>38189</v>
      </c>
      <c r="I2473" s="1" t="s">
        <v>678</v>
      </c>
      <c r="J2473" t="s">
        <v>25</v>
      </c>
      <c r="K2473">
        <v>3</v>
      </c>
      <c r="L2473" t="str">
        <f t="shared" si="76"/>
        <v>Qtr 3</v>
      </c>
      <c r="M2473" t="s">
        <v>678</v>
      </c>
      <c r="N2473">
        <v>2004</v>
      </c>
      <c r="O2473" t="s">
        <v>598</v>
      </c>
      <c r="P2473" s="2">
        <v>66</v>
      </c>
      <c r="Q2473" t="s">
        <v>661</v>
      </c>
      <c r="R2473" t="s">
        <v>365</v>
      </c>
      <c r="S2473" t="s">
        <v>366</v>
      </c>
      <c r="T2473" t="s">
        <v>367</v>
      </c>
      <c r="V2473" t="s">
        <v>368</v>
      </c>
      <c r="W2473" t="s">
        <v>687</v>
      </c>
      <c r="X2473" s="3" t="s">
        <v>369</v>
      </c>
      <c r="Y2473" t="s">
        <v>370</v>
      </c>
      <c r="Z2473" t="s">
        <v>42</v>
      </c>
      <c r="AA2473" t="s">
        <v>371</v>
      </c>
      <c r="AB2473" t="s">
        <v>372</v>
      </c>
      <c r="AC2473" t="str">
        <f t="shared" si="77"/>
        <v>Dewey Catherine</v>
      </c>
      <c r="AD2473" t="s">
        <v>36</v>
      </c>
    </row>
    <row r="2474" spans="1:30" x14ac:dyDescent="0.4">
      <c r="A2474">
        <v>10283</v>
      </c>
      <c r="B2474">
        <v>45</v>
      </c>
      <c r="C2474" s="2">
        <v>78.67</v>
      </c>
      <c r="D2474" s="2">
        <f>SALES­_DATA[[#This Row],[PRICEEACH]]*SALES­_DATA[[#This Row],[QUANTITYORDERED]]</f>
        <v>3540.15</v>
      </c>
      <c r="E2474">
        <v>9</v>
      </c>
      <c r="F2474" s="2">
        <v>3540.15</v>
      </c>
      <c r="G2474" s="2">
        <f>SALES­_DATA[[#This Row],[SALES]]-SALES­_DATA[[#This Row],[cost price]]</f>
        <v>0</v>
      </c>
      <c r="H2474" s="4">
        <v>38219</v>
      </c>
      <c r="I2474" s="1" t="s">
        <v>679</v>
      </c>
      <c r="J2474" t="s">
        <v>25</v>
      </c>
      <c r="K2474">
        <v>3</v>
      </c>
      <c r="L2474" t="str">
        <f t="shared" si="76"/>
        <v>Qtr 3</v>
      </c>
      <c r="M2474" t="s">
        <v>679</v>
      </c>
      <c r="N2474">
        <v>2004</v>
      </c>
      <c r="O2474" t="s">
        <v>598</v>
      </c>
      <c r="P2474" s="2">
        <v>66</v>
      </c>
      <c r="Q2474" t="s">
        <v>661</v>
      </c>
      <c r="R2474" t="s">
        <v>373</v>
      </c>
      <c r="S2474" t="s">
        <v>374</v>
      </c>
      <c r="T2474" t="s">
        <v>375</v>
      </c>
      <c r="V2474" t="s">
        <v>376</v>
      </c>
      <c r="W2474" t="s">
        <v>229</v>
      </c>
      <c r="X2474" s="3" t="s">
        <v>377</v>
      </c>
      <c r="Y2474" t="s">
        <v>231</v>
      </c>
      <c r="Z2474" t="s">
        <v>33</v>
      </c>
      <c r="AA2474" t="s">
        <v>378</v>
      </c>
      <c r="AB2474" t="s">
        <v>172</v>
      </c>
      <c r="AC2474" t="str">
        <f t="shared" si="77"/>
        <v>Lincoln Elizabeth</v>
      </c>
      <c r="AD2474" t="s">
        <v>51</v>
      </c>
    </row>
    <row r="2475" spans="1:30" x14ac:dyDescent="0.4">
      <c r="A2475">
        <v>10295</v>
      </c>
      <c r="B2475">
        <v>26</v>
      </c>
      <c r="C2475" s="2">
        <v>75.34</v>
      </c>
      <c r="D2475" s="2">
        <f>SALES­_DATA[[#This Row],[PRICEEACH]]*SALES­_DATA[[#This Row],[QUANTITYORDERED]]</f>
        <v>1958.8400000000001</v>
      </c>
      <c r="E2475">
        <v>4</v>
      </c>
      <c r="F2475" s="2">
        <v>1958.84</v>
      </c>
      <c r="G2475" s="2">
        <f>SALES­_DATA[[#This Row],[SALES]]-SALES­_DATA[[#This Row],[cost price]]</f>
        <v>0</v>
      </c>
      <c r="H2475" s="4">
        <v>38240</v>
      </c>
      <c r="I2475" s="1" t="s">
        <v>685</v>
      </c>
      <c r="J2475" t="s">
        <v>25</v>
      </c>
      <c r="K2475">
        <v>3</v>
      </c>
      <c r="L2475" t="str">
        <f t="shared" si="76"/>
        <v>Qtr 3</v>
      </c>
      <c r="M2475" t="s">
        <v>685</v>
      </c>
      <c r="N2475">
        <v>2004</v>
      </c>
      <c r="O2475" t="s">
        <v>598</v>
      </c>
      <c r="P2475" s="2">
        <v>66</v>
      </c>
      <c r="Q2475" t="s">
        <v>661</v>
      </c>
      <c r="R2475" t="s">
        <v>379</v>
      </c>
      <c r="S2475">
        <v>6175559555</v>
      </c>
      <c r="T2475" t="s">
        <v>380</v>
      </c>
      <c r="V2475" t="s">
        <v>381</v>
      </c>
      <c r="W2475" t="s">
        <v>123</v>
      </c>
      <c r="X2475" s="3">
        <v>51003</v>
      </c>
      <c r="Y2475" t="s">
        <v>32</v>
      </c>
      <c r="Z2475" t="s">
        <v>33</v>
      </c>
      <c r="AA2475" t="s">
        <v>382</v>
      </c>
      <c r="AB2475" t="s">
        <v>66</v>
      </c>
      <c r="AC2475" t="str">
        <f t="shared" si="77"/>
        <v>Yoshido Juri</v>
      </c>
      <c r="AD2475" t="s">
        <v>36</v>
      </c>
    </row>
    <row r="2476" spans="1:30" x14ac:dyDescent="0.4">
      <c r="A2476">
        <v>10306</v>
      </c>
      <c r="B2476">
        <v>50</v>
      </c>
      <c r="C2476" s="2">
        <v>54</v>
      </c>
      <c r="D2476" s="2">
        <f>SALES­_DATA[[#This Row],[PRICEEACH]]*SALES­_DATA[[#This Row],[QUANTITYORDERED]]</f>
        <v>2700</v>
      </c>
      <c r="E2476">
        <v>3</v>
      </c>
      <c r="F2476" s="2">
        <v>2700</v>
      </c>
      <c r="G2476" s="2">
        <f>SALES­_DATA[[#This Row],[SALES]]-SALES­_DATA[[#This Row],[cost price]]</f>
        <v>0</v>
      </c>
      <c r="H2476" s="4">
        <v>38274</v>
      </c>
      <c r="I2476" s="1" t="s">
        <v>680</v>
      </c>
      <c r="J2476" t="s">
        <v>25</v>
      </c>
      <c r="K2476">
        <v>4</v>
      </c>
      <c r="L2476" t="str">
        <f t="shared" si="76"/>
        <v>Qtr 4</v>
      </c>
      <c r="M2476" t="s">
        <v>680</v>
      </c>
      <c r="N2476">
        <v>2004</v>
      </c>
      <c r="O2476" t="s">
        <v>598</v>
      </c>
      <c r="P2476" s="2">
        <v>66</v>
      </c>
      <c r="Q2476" t="s">
        <v>661</v>
      </c>
      <c r="R2476" t="s">
        <v>492</v>
      </c>
      <c r="S2476" t="s">
        <v>493</v>
      </c>
      <c r="T2476" t="s">
        <v>494</v>
      </c>
      <c r="V2476" t="s">
        <v>495</v>
      </c>
      <c r="W2476" t="s">
        <v>687</v>
      </c>
      <c r="X2476" s="3" t="s">
        <v>496</v>
      </c>
      <c r="Y2476" t="s">
        <v>170</v>
      </c>
      <c r="Z2476" t="s">
        <v>42</v>
      </c>
      <c r="AA2476" t="s">
        <v>497</v>
      </c>
      <c r="AB2476" t="s">
        <v>94</v>
      </c>
      <c r="AC2476" t="str">
        <f t="shared" si="77"/>
        <v>Ashworth Victoria</v>
      </c>
      <c r="AD2476" t="s">
        <v>36</v>
      </c>
    </row>
    <row r="2477" spans="1:30" x14ac:dyDescent="0.4">
      <c r="A2477">
        <v>10315</v>
      </c>
      <c r="B2477">
        <v>41</v>
      </c>
      <c r="C2477" s="2">
        <v>62</v>
      </c>
      <c r="D2477" s="2">
        <f>SALES­_DATA[[#This Row],[PRICEEACH]]*SALES­_DATA[[#This Row],[QUANTITYORDERED]]</f>
        <v>2542</v>
      </c>
      <c r="E2477">
        <v>2</v>
      </c>
      <c r="F2477" s="2">
        <v>2542</v>
      </c>
      <c r="G2477" s="2">
        <f>SALES­_DATA[[#This Row],[SALES]]-SALES­_DATA[[#This Row],[cost price]]</f>
        <v>0</v>
      </c>
      <c r="H2477" s="4">
        <v>38289</v>
      </c>
      <c r="I2477" s="1" t="s">
        <v>680</v>
      </c>
      <c r="J2477" t="s">
        <v>25</v>
      </c>
      <c r="K2477">
        <v>4</v>
      </c>
      <c r="L2477" t="str">
        <f t="shared" si="76"/>
        <v>Qtr 4</v>
      </c>
      <c r="M2477" t="s">
        <v>680</v>
      </c>
      <c r="N2477">
        <v>2004</v>
      </c>
      <c r="O2477" t="s">
        <v>598</v>
      </c>
      <c r="P2477" s="2">
        <v>66</v>
      </c>
      <c r="Q2477" t="s">
        <v>661</v>
      </c>
      <c r="R2477" t="s">
        <v>114</v>
      </c>
      <c r="S2477" t="s">
        <v>115</v>
      </c>
      <c r="T2477" t="s">
        <v>116</v>
      </c>
      <c r="V2477" t="s">
        <v>117</v>
      </c>
      <c r="W2477" t="s">
        <v>687</v>
      </c>
      <c r="X2477" s="3">
        <v>44000</v>
      </c>
      <c r="Y2477" t="s">
        <v>41</v>
      </c>
      <c r="Z2477" t="s">
        <v>42</v>
      </c>
      <c r="AA2477" t="s">
        <v>118</v>
      </c>
      <c r="AB2477" t="s">
        <v>119</v>
      </c>
      <c r="AC2477" t="str">
        <f t="shared" si="77"/>
        <v>Labrune Janine</v>
      </c>
      <c r="AD2477" t="s">
        <v>36</v>
      </c>
    </row>
    <row r="2478" spans="1:30" x14ac:dyDescent="0.4">
      <c r="A2478">
        <v>10326</v>
      </c>
      <c r="B2478">
        <v>39</v>
      </c>
      <c r="C2478" s="2">
        <v>60</v>
      </c>
      <c r="D2478" s="2">
        <f>SALES­_DATA[[#This Row],[PRICEEACH]]*SALES­_DATA[[#This Row],[QUANTITYORDERED]]</f>
        <v>2340</v>
      </c>
      <c r="E2478">
        <v>1</v>
      </c>
      <c r="F2478" s="2">
        <v>2340</v>
      </c>
      <c r="G2478" s="2">
        <f>SALES­_DATA[[#This Row],[SALES]]-SALES­_DATA[[#This Row],[cost price]]</f>
        <v>0</v>
      </c>
      <c r="H2478" s="4">
        <v>38300</v>
      </c>
      <c r="I2478" s="1" t="s">
        <v>681</v>
      </c>
      <c r="J2478" t="s">
        <v>25</v>
      </c>
      <c r="K2478">
        <v>4</v>
      </c>
      <c r="L2478" t="str">
        <f t="shared" si="76"/>
        <v>Qtr 4</v>
      </c>
      <c r="M2478" t="s">
        <v>681</v>
      </c>
      <c r="N2478">
        <v>2004</v>
      </c>
      <c r="O2478" t="s">
        <v>598</v>
      </c>
      <c r="P2478" s="2">
        <v>66</v>
      </c>
      <c r="Q2478" t="s">
        <v>661</v>
      </c>
      <c r="R2478" t="s">
        <v>183</v>
      </c>
      <c r="S2478" t="s">
        <v>184</v>
      </c>
      <c r="T2478" t="s">
        <v>185</v>
      </c>
      <c r="V2478" t="s">
        <v>186</v>
      </c>
      <c r="W2478" t="s">
        <v>687</v>
      </c>
      <c r="X2478" s="3" t="s">
        <v>187</v>
      </c>
      <c r="Y2478" t="s">
        <v>188</v>
      </c>
      <c r="Z2478" t="s">
        <v>42</v>
      </c>
      <c r="AA2478" t="s">
        <v>189</v>
      </c>
      <c r="AB2478" t="s">
        <v>190</v>
      </c>
      <c r="AC2478" t="str">
        <f t="shared" si="77"/>
        <v>Berglund Christina</v>
      </c>
      <c r="AD2478" t="s">
        <v>36</v>
      </c>
    </row>
    <row r="2479" spans="1:30" x14ac:dyDescent="0.4">
      <c r="A2479">
        <v>10339</v>
      </c>
      <c r="B2479">
        <v>22</v>
      </c>
      <c r="C2479" s="2">
        <v>100</v>
      </c>
      <c r="D2479" s="2">
        <f>SALES­_DATA[[#This Row],[PRICEEACH]]*SALES­_DATA[[#This Row],[QUANTITYORDERED]]</f>
        <v>2200</v>
      </c>
      <c r="E2479">
        <v>5</v>
      </c>
      <c r="F2479" s="2">
        <v>2816.44</v>
      </c>
      <c r="G2479" s="2">
        <f>SALES­_DATA[[#This Row],[SALES]]-SALES­_DATA[[#This Row],[cost price]]</f>
        <v>616.44000000000005</v>
      </c>
      <c r="H2479" s="4">
        <v>38314</v>
      </c>
      <c r="I2479" s="1" t="s">
        <v>681</v>
      </c>
      <c r="J2479" t="s">
        <v>25</v>
      </c>
      <c r="K2479">
        <v>4</v>
      </c>
      <c r="L2479" t="str">
        <f t="shared" si="76"/>
        <v>Qtr 4</v>
      </c>
      <c r="M2479" t="s">
        <v>681</v>
      </c>
      <c r="N2479">
        <v>2004</v>
      </c>
      <c r="O2479" t="s">
        <v>598</v>
      </c>
      <c r="P2479" s="2">
        <v>66</v>
      </c>
      <c r="Q2479" t="s">
        <v>661</v>
      </c>
      <c r="R2479" t="s">
        <v>246</v>
      </c>
      <c r="S2479" t="s">
        <v>247</v>
      </c>
      <c r="T2479" t="s">
        <v>248</v>
      </c>
      <c r="V2479" t="s">
        <v>249</v>
      </c>
      <c r="W2479" t="s">
        <v>250</v>
      </c>
      <c r="X2479" s="3" t="s">
        <v>251</v>
      </c>
      <c r="Y2479" t="s">
        <v>200</v>
      </c>
      <c r="Z2479" t="s">
        <v>200</v>
      </c>
      <c r="AA2479" t="s">
        <v>252</v>
      </c>
      <c r="AB2479" t="s">
        <v>253</v>
      </c>
      <c r="AC2479" t="str">
        <f t="shared" si="77"/>
        <v>Shimamura Akiko</v>
      </c>
      <c r="AD2479" t="s">
        <v>36</v>
      </c>
    </row>
    <row r="2480" spans="1:30" x14ac:dyDescent="0.4">
      <c r="A2480">
        <v>10350</v>
      </c>
      <c r="B2480">
        <v>46</v>
      </c>
      <c r="C2480" s="2">
        <v>76.67</v>
      </c>
      <c r="D2480" s="2">
        <f>SALES­_DATA[[#This Row],[PRICEEACH]]*SALES­_DATA[[#This Row],[QUANTITYORDERED]]</f>
        <v>3526.82</v>
      </c>
      <c r="E2480">
        <v>11</v>
      </c>
      <c r="F2480" s="2">
        <v>3526.82</v>
      </c>
      <c r="G2480" s="2">
        <f>SALES­_DATA[[#This Row],[SALES]]-SALES­_DATA[[#This Row],[cost price]]</f>
        <v>0</v>
      </c>
      <c r="H2480" s="4">
        <v>38323</v>
      </c>
      <c r="I2480" s="1" t="s">
        <v>682</v>
      </c>
      <c r="J2480" t="s">
        <v>25</v>
      </c>
      <c r="K2480">
        <v>4</v>
      </c>
      <c r="L2480" t="str">
        <f t="shared" si="76"/>
        <v>Qtr 4</v>
      </c>
      <c r="M2480" t="s">
        <v>682</v>
      </c>
      <c r="N2480">
        <v>2004</v>
      </c>
      <c r="O2480" t="s">
        <v>598</v>
      </c>
      <c r="P2480" s="2">
        <v>66</v>
      </c>
      <c r="Q2480" t="s">
        <v>661</v>
      </c>
      <c r="R2480" t="s">
        <v>174</v>
      </c>
      <c r="S2480" t="s">
        <v>175</v>
      </c>
      <c r="T2480" t="s">
        <v>176</v>
      </c>
      <c r="V2480" t="s">
        <v>177</v>
      </c>
      <c r="W2480" t="s">
        <v>687</v>
      </c>
      <c r="X2480" s="3">
        <v>28034</v>
      </c>
      <c r="Y2480" t="s">
        <v>178</v>
      </c>
      <c r="Z2480" t="s">
        <v>42</v>
      </c>
      <c r="AA2480" t="s">
        <v>179</v>
      </c>
      <c r="AB2480" t="s">
        <v>180</v>
      </c>
      <c r="AC2480" t="str">
        <f t="shared" si="77"/>
        <v>Freyre Diego</v>
      </c>
      <c r="AD2480" t="s">
        <v>51</v>
      </c>
    </row>
    <row r="2481" spans="1:30" x14ac:dyDescent="0.4">
      <c r="A2481">
        <v>10373</v>
      </c>
      <c r="B2481">
        <v>44</v>
      </c>
      <c r="C2481" s="2">
        <v>100</v>
      </c>
      <c r="D2481" s="2">
        <f>SALES­_DATA[[#This Row],[PRICEEACH]]*SALES­_DATA[[#This Row],[QUANTITYORDERED]]</f>
        <v>4400</v>
      </c>
      <c r="E2481">
        <v>14</v>
      </c>
      <c r="F2481" s="2">
        <v>4627.92</v>
      </c>
      <c r="G2481" s="2">
        <f>SALES­_DATA[[#This Row],[SALES]]-SALES­_DATA[[#This Row],[cost price]]</f>
        <v>227.92000000000007</v>
      </c>
      <c r="H2481" s="4">
        <v>38383</v>
      </c>
      <c r="I2481" s="1" t="s">
        <v>675</v>
      </c>
      <c r="J2481" t="s">
        <v>25</v>
      </c>
      <c r="K2481">
        <v>1</v>
      </c>
      <c r="L2481" t="str">
        <f t="shared" si="76"/>
        <v>Qtr 1</v>
      </c>
      <c r="M2481" t="s">
        <v>675</v>
      </c>
      <c r="N2481">
        <v>2005</v>
      </c>
      <c r="O2481" t="s">
        <v>598</v>
      </c>
      <c r="P2481" s="2">
        <v>66</v>
      </c>
      <c r="Q2481" t="s">
        <v>661</v>
      </c>
      <c r="R2481" t="s">
        <v>391</v>
      </c>
      <c r="S2481" t="s">
        <v>392</v>
      </c>
      <c r="T2481" t="s">
        <v>393</v>
      </c>
      <c r="V2481" t="s">
        <v>394</v>
      </c>
      <c r="W2481" t="s">
        <v>687</v>
      </c>
      <c r="X2481" s="3">
        <v>90110</v>
      </c>
      <c r="Y2481" t="s">
        <v>130</v>
      </c>
      <c r="Z2481" t="s">
        <v>42</v>
      </c>
      <c r="AA2481" t="s">
        <v>395</v>
      </c>
      <c r="AB2481" t="s">
        <v>396</v>
      </c>
      <c r="AC2481" t="str">
        <f t="shared" si="77"/>
        <v>Koskitalo Pirkko</v>
      </c>
      <c r="AD2481" t="s">
        <v>51</v>
      </c>
    </row>
    <row r="2482" spans="1:30" x14ac:dyDescent="0.4">
      <c r="A2482">
        <v>10385</v>
      </c>
      <c r="B2482">
        <v>25</v>
      </c>
      <c r="C2482" s="2">
        <v>77.34</v>
      </c>
      <c r="D2482" s="2">
        <f>SALES­_DATA[[#This Row],[PRICEEACH]]*SALES­_DATA[[#This Row],[QUANTITYORDERED]]</f>
        <v>1933.5</v>
      </c>
      <c r="E2482">
        <v>1</v>
      </c>
      <c r="F2482" s="2">
        <v>1933.5</v>
      </c>
      <c r="G2482" s="2">
        <f>SALES­_DATA[[#This Row],[SALES]]-SALES­_DATA[[#This Row],[cost price]]</f>
        <v>0</v>
      </c>
      <c r="H2482" s="4">
        <v>38411</v>
      </c>
      <c r="I2482" s="1" t="s">
        <v>676</v>
      </c>
      <c r="J2482" t="s">
        <v>25</v>
      </c>
      <c r="K2482">
        <v>1</v>
      </c>
      <c r="L2482" t="str">
        <f t="shared" si="76"/>
        <v>Qtr 1</v>
      </c>
      <c r="M2482" t="s">
        <v>676</v>
      </c>
      <c r="N2482">
        <v>2005</v>
      </c>
      <c r="O2482" t="s">
        <v>598</v>
      </c>
      <c r="P2482" s="2">
        <v>66</v>
      </c>
      <c r="Q2482" t="s">
        <v>661</v>
      </c>
      <c r="R2482" t="s">
        <v>272</v>
      </c>
      <c r="S2482">
        <v>4155551450</v>
      </c>
      <c r="T2482" t="s">
        <v>273</v>
      </c>
      <c r="V2482" t="s">
        <v>274</v>
      </c>
      <c r="W2482" t="s">
        <v>55</v>
      </c>
      <c r="X2482" s="3">
        <v>97562</v>
      </c>
      <c r="Y2482" t="s">
        <v>32</v>
      </c>
      <c r="Z2482" t="s">
        <v>33</v>
      </c>
      <c r="AA2482" t="s">
        <v>275</v>
      </c>
      <c r="AB2482" t="s">
        <v>276</v>
      </c>
      <c r="AC2482" t="str">
        <f t="shared" si="77"/>
        <v>Nelson Valarie</v>
      </c>
      <c r="AD2482" t="s">
        <v>36</v>
      </c>
    </row>
    <row r="2483" spans="1:30" x14ac:dyDescent="0.4">
      <c r="A2483">
        <v>10396</v>
      </c>
      <c r="B2483">
        <v>39</v>
      </c>
      <c r="C2483" s="2">
        <v>66.67</v>
      </c>
      <c r="D2483" s="2">
        <f>SALES­_DATA[[#This Row],[PRICEEACH]]*SALES­_DATA[[#This Row],[QUANTITYORDERED]]</f>
        <v>2600.13</v>
      </c>
      <c r="E2483">
        <v>1</v>
      </c>
      <c r="F2483" s="2">
        <v>2600.13</v>
      </c>
      <c r="G2483" s="2">
        <f>SALES­_DATA[[#This Row],[SALES]]-SALES­_DATA[[#This Row],[cost price]]</f>
        <v>0</v>
      </c>
      <c r="H2483" s="4">
        <v>38434</v>
      </c>
      <c r="I2483" s="1" t="s">
        <v>686</v>
      </c>
      <c r="J2483" t="s">
        <v>25</v>
      </c>
      <c r="K2483">
        <v>1</v>
      </c>
      <c r="L2483" t="str">
        <f t="shared" si="76"/>
        <v>Qtr 1</v>
      </c>
      <c r="M2483" t="s">
        <v>686</v>
      </c>
      <c r="N2483">
        <v>2005</v>
      </c>
      <c r="O2483" t="s">
        <v>598</v>
      </c>
      <c r="P2483" s="2">
        <v>66</v>
      </c>
      <c r="Q2483" t="s">
        <v>661</v>
      </c>
      <c r="R2483" t="s">
        <v>272</v>
      </c>
      <c r="S2483">
        <v>4155551450</v>
      </c>
      <c r="T2483" t="s">
        <v>273</v>
      </c>
      <c r="V2483" t="s">
        <v>274</v>
      </c>
      <c r="W2483" t="s">
        <v>55</v>
      </c>
      <c r="X2483" s="3">
        <v>97562</v>
      </c>
      <c r="Y2483" t="s">
        <v>32</v>
      </c>
      <c r="Z2483" t="s">
        <v>33</v>
      </c>
      <c r="AA2483" t="s">
        <v>275</v>
      </c>
      <c r="AB2483" t="s">
        <v>276</v>
      </c>
      <c r="AC2483" t="str">
        <f t="shared" si="77"/>
        <v>Nelson Valarie</v>
      </c>
      <c r="AD2483" t="s">
        <v>36</v>
      </c>
    </row>
    <row r="2484" spans="1:30" x14ac:dyDescent="0.4">
      <c r="A2484">
        <v>10414</v>
      </c>
      <c r="B2484">
        <v>37</v>
      </c>
      <c r="C2484" s="2">
        <v>71.34</v>
      </c>
      <c r="D2484" s="2">
        <f>SALES­_DATA[[#This Row],[PRICEEACH]]*SALES­_DATA[[#This Row],[QUANTITYORDERED]]</f>
        <v>2639.58</v>
      </c>
      <c r="E2484">
        <v>6</v>
      </c>
      <c r="F2484" s="2">
        <v>2639.58</v>
      </c>
      <c r="G2484" s="2">
        <f>SALES­_DATA[[#This Row],[SALES]]-SALES­_DATA[[#This Row],[cost price]]</f>
        <v>0</v>
      </c>
      <c r="H2484" s="4">
        <v>38478</v>
      </c>
      <c r="I2484" s="1" t="s">
        <v>677</v>
      </c>
      <c r="J2484" t="s">
        <v>401</v>
      </c>
      <c r="K2484">
        <v>2</v>
      </c>
      <c r="L2484" t="str">
        <f t="shared" si="76"/>
        <v>Qtr 2</v>
      </c>
      <c r="M2484" t="s">
        <v>677</v>
      </c>
      <c r="N2484">
        <v>2005</v>
      </c>
      <c r="O2484" t="s">
        <v>598</v>
      </c>
      <c r="P2484" s="2">
        <v>66</v>
      </c>
      <c r="Q2484" t="s">
        <v>661</v>
      </c>
      <c r="R2484" t="s">
        <v>379</v>
      </c>
      <c r="S2484">
        <v>6175559555</v>
      </c>
      <c r="T2484" t="s">
        <v>380</v>
      </c>
      <c r="V2484" t="s">
        <v>381</v>
      </c>
      <c r="W2484" t="s">
        <v>123</v>
      </c>
      <c r="X2484" s="3">
        <v>51003</v>
      </c>
      <c r="Y2484" t="s">
        <v>32</v>
      </c>
      <c r="Z2484" t="s">
        <v>33</v>
      </c>
      <c r="AA2484" t="s">
        <v>382</v>
      </c>
      <c r="AB2484" t="s">
        <v>66</v>
      </c>
      <c r="AC2484" t="str">
        <f t="shared" si="77"/>
        <v>Yoshido Juri</v>
      </c>
      <c r="AD2484" t="s">
        <v>36</v>
      </c>
    </row>
    <row r="2485" spans="1:30" x14ac:dyDescent="0.4">
      <c r="A2485">
        <v>10106</v>
      </c>
      <c r="B2485">
        <v>31</v>
      </c>
      <c r="C2485" s="2">
        <v>100</v>
      </c>
      <c r="D2485" s="2">
        <f>SALES­_DATA[[#This Row],[PRICEEACH]]*SALES­_DATA[[#This Row],[QUANTITYORDERED]]</f>
        <v>3100</v>
      </c>
      <c r="E2485">
        <v>7</v>
      </c>
      <c r="F2485" s="2">
        <v>3312.97</v>
      </c>
      <c r="G2485" s="2">
        <f>SALES­_DATA[[#This Row],[SALES]]-SALES­_DATA[[#This Row],[cost price]]</f>
        <v>212.9699999999998</v>
      </c>
      <c r="H2485" s="4">
        <v>37669</v>
      </c>
      <c r="I2485" s="1" t="s">
        <v>676</v>
      </c>
      <c r="J2485" t="s">
        <v>25</v>
      </c>
      <c r="K2485">
        <v>1</v>
      </c>
      <c r="L2485" t="str">
        <f t="shared" si="76"/>
        <v>Qtr 1</v>
      </c>
      <c r="M2485" t="s">
        <v>676</v>
      </c>
      <c r="N2485">
        <v>2003</v>
      </c>
      <c r="O2485" t="s">
        <v>566</v>
      </c>
      <c r="P2485" s="2">
        <v>91</v>
      </c>
      <c r="Q2485" t="s">
        <v>662</v>
      </c>
      <c r="R2485" t="s">
        <v>552</v>
      </c>
      <c r="S2485" t="s">
        <v>553</v>
      </c>
      <c r="T2485" t="s">
        <v>554</v>
      </c>
      <c r="V2485" t="s">
        <v>555</v>
      </c>
      <c r="W2485" t="s">
        <v>687</v>
      </c>
      <c r="X2485" s="3">
        <v>24100</v>
      </c>
      <c r="Y2485" t="s">
        <v>258</v>
      </c>
      <c r="Z2485" t="s">
        <v>42</v>
      </c>
      <c r="AA2485" t="s">
        <v>556</v>
      </c>
      <c r="AB2485" t="s">
        <v>557</v>
      </c>
      <c r="AC2485" t="str">
        <f t="shared" si="77"/>
        <v>Rovelli Giovanni</v>
      </c>
      <c r="AD2485" t="s">
        <v>51</v>
      </c>
    </row>
    <row r="2486" spans="1:30" x14ac:dyDescent="0.4">
      <c r="A2486">
        <v>10120</v>
      </c>
      <c r="B2486">
        <v>47</v>
      </c>
      <c r="C2486" s="2">
        <v>82.21</v>
      </c>
      <c r="D2486" s="2">
        <f>SALES­_DATA[[#This Row],[PRICEEACH]]*SALES­_DATA[[#This Row],[QUANTITYORDERED]]</f>
        <v>3863.87</v>
      </c>
      <c r="E2486">
        <v>13</v>
      </c>
      <c r="F2486" s="2">
        <v>3863.87</v>
      </c>
      <c r="G2486" s="2">
        <f>SALES­_DATA[[#This Row],[SALES]]-SALES­_DATA[[#This Row],[cost price]]</f>
        <v>0</v>
      </c>
      <c r="H2486" s="4">
        <v>37740</v>
      </c>
      <c r="I2486" s="1" t="s">
        <v>683</v>
      </c>
      <c r="J2486" t="s">
        <v>25</v>
      </c>
      <c r="K2486">
        <v>2</v>
      </c>
      <c r="L2486" t="str">
        <f t="shared" si="76"/>
        <v>Qtr 2</v>
      </c>
      <c r="M2486" t="s">
        <v>683</v>
      </c>
      <c r="N2486">
        <v>2003</v>
      </c>
      <c r="O2486" t="s">
        <v>566</v>
      </c>
      <c r="P2486" s="2">
        <v>91</v>
      </c>
      <c r="Q2486" t="s">
        <v>662</v>
      </c>
      <c r="R2486" t="s">
        <v>89</v>
      </c>
      <c r="S2486" t="s">
        <v>90</v>
      </c>
      <c r="T2486" t="s">
        <v>91</v>
      </c>
      <c r="U2486" t="s">
        <v>92</v>
      </c>
      <c r="V2486" t="s">
        <v>93</v>
      </c>
      <c r="W2486" t="s">
        <v>94</v>
      </c>
      <c r="X2486" s="3">
        <v>3004</v>
      </c>
      <c r="Y2486" t="s">
        <v>95</v>
      </c>
      <c r="Z2486" t="s">
        <v>96</v>
      </c>
      <c r="AA2486" t="s">
        <v>97</v>
      </c>
      <c r="AB2486" t="s">
        <v>98</v>
      </c>
      <c r="AC2486" t="str">
        <f t="shared" si="77"/>
        <v>Ferguson Peter</v>
      </c>
      <c r="AD2486" t="s">
        <v>51</v>
      </c>
    </row>
    <row r="2487" spans="1:30" x14ac:dyDescent="0.4">
      <c r="A2487">
        <v>10133</v>
      </c>
      <c r="B2487">
        <v>24</v>
      </c>
      <c r="C2487" s="2">
        <v>77.64</v>
      </c>
      <c r="D2487" s="2">
        <f>SALES­_DATA[[#This Row],[PRICEEACH]]*SALES­_DATA[[#This Row],[QUANTITYORDERED]]</f>
        <v>1863.3600000000001</v>
      </c>
      <c r="E2487">
        <v>8</v>
      </c>
      <c r="F2487" s="2">
        <v>1863.36</v>
      </c>
      <c r="G2487" s="2">
        <f>SALES­_DATA[[#This Row],[SALES]]-SALES­_DATA[[#This Row],[cost price]]</f>
        <v>0</v>
      </c>
      <c r="H2487" s="4">
        <v>37799</v>
      </c>
      <c r="I2487" s="1" t="s">
        <v>684</v>
      </c>
      <c r="J2487" t="s">
        <v>25</v>
      </c>
      <c r="K2487">
        <v>2</v>
      </c>
      <c r="L2487" t="str">
        <f t="shared" si="76"/>
        <v>Qtr 2</v>
      </c>
      <c r="M2487" t="s">
        <v>684</v>
      </c>
      <c r="N2487">
        <v>2003</v>
      </c>
      <c r="O2487" t="s">
        <v>566</v>
      </c>
      <c r="P2487" s="2">
        <v>91</v>
      </c>
      <c r="Q2487" t="s">
        <v>662</v>
      </c>
      <c r="R2487" t="s">
        <v>174</v>
      </c>
      <c r="S2487" t="s">
        <v>175</v>
      </c>
      <c r="T2487" t="s">
        <v>176</v>
      </c>
      <c r="V2487" t="s">
        <v>177</v>
      </c>
      <c r="W2487" t="s">
        <v>687</v>
      </c>
      <c r="X2487" s="3">
        <v>28034</v>
      </c>
      <c r="Y2487" t="s">
        <v>178</v>
      </c>
      <c r="Z2487" t="s">
        <v>42</v>
      </c>
      <c r="AA2487" t="s">
        <v>179</v>
      </c>
      <c r="AB2487" t="s">
        <v>180</v>
      </c>
      <c r="AC2487" t="str">
        <f t="shared" si="77"/>
        <v>Freyre Diego</v>
      </c>
      <c r="AD2487" t="s">
        <v>36</v>
      </c>
    </row>
    <row r="2488" spans="1:30" x14ac:dyDescent="0.4">
      <c r="A2488">
        <v>10143</v>
      </c>
      <c r="B2488">
        <v>36</v>
      </c>
      <c r="C2488" s="2">
        <v>100</v>
      </c>
      <c r="D2488" s="2">
        <f>SALES­_DATA[[#This Row],[PRICEEACH]]*SALES­_DATA[[#This Row],[QUANTITYORDERED]]</f>
        <v>3600</v>
      </c>
      <c r="E2488">
        <v>2</v>
      </c>
      <c r="F2488" s="2">
        <v>3945.96</v>
      </c>
      <c r="G2488" s="2">
        <f>SALES­_DATA[[#This Row],[SALES]]-SALES­_DATA[[#This Row],[cost price]]</f>
        <v>345.96000000000004</v>
      </c>
      <c r="H2488" s="4">
        <v>37843</v>
      </c>
      <c r="I2488" s="1" t="s">
        <v>679</v>
      </c>
      <c r="J2488" t="s">
        <v>25</v>
      </c>
      <c r="K2488">
        <v>3</v>
      </c>
      <c r="L2488" t="str">
        <f t="shared" si="76"/>
        <v>Qtr 3</v>
      </c>
      <c r="M2488" t="s">
        <v>679</v>
      </c>
      <c r="N2488">
        <v>2003</v>
      </c>
      <c r="O2488" t="s">
        <v>566</v>
      </c>
      <c r="P2488" s="2">
        <v>91</v>
      </c>
      <c r="Q2488" t="s">
        <v>662</v>
      </c>
      <c r="R2488" t="s">
        <v>335</v>
      </c>
      <c r="S2488">
        <v>5085559555</v>
      </c>
      <c r="T2488" t="s">
        <v>336</v>
      </c>
      <c r="V2488" t="s">
        <v>162</v>
      </c>
      <c r="W2488" t="s">
        <v>123</v>
      </c>
      <c r="X2488" s="3">
        <v>50553</v>
      </c>
      <c r="Y2488" t="s">
        <v>32</v>
      </c>
      <c r="Z2488" t="s">
        <v>33</v>
      </c>
      <c r="AA2488" t="s">
        <v>337</v>
      </c>
      <c r="AB2488" t="s">
        <v>338</v>
      </c>
      <c r="AC2488" t="str">
        <f t="shared" si="77"/>
        <v>Tam Wing C</v>
      </c>
      <c r="AD2488" t="s">
        <v>51</v>
      </c>
    </row>
    <row r="2489" spans="1:30" x14ac:dyDescent="0.4">
      <c r="A2489">
        <v>10156</v>
      </c>
      <c r="B2489">
        <v>48</v>
      </c>
      <c r="C2489" s="2">
        <v>100</v>
      </c>
      <c r="D2489" s="2">
        <f>SALES­_DATA[[#This Row],[PRICEEACH]]*SALES­_DATA[[#This Row],[QUANTITYORDERED]]</f>
        <v>4800</v>
      </c>
      <c r="E2489">
        <v>2</v>
      </c>
      <c r="F2489" s="2">
        <v>4954.08</v>
      </c>
      <c r="G2489" s="2">
        <f>SALES­_DATA[[#This Row],[SALES]]-SALES­_DATA[[#This Row],[cost price]]</f>
        <v>154.07999999999993</v>
      </c>
      <c r="H2489" s="4">
        <v>37902</v>
      </c>
      <c r="I2489" s="1" t="s">
        <v>680</v>
      </c>
      <c r="J2489" t="s">
        <v>25</v>
      </c>
      <c r="K2489">
        <v>4</v>
      </c>
      <c r="L2489" t="str">
        <f t="shared" si="76"/>
        <v>Qtr 4</v>
      </c>
      <c r="M2489" t="s">
        <v>680</v>
      </c>
      <c r="N2489">
        <v>2003</v>
      </c>
      <c r="O2489" t="s">
        <v>566</v>
      </c>
      <c r="P2489" s="2">
        <v>91</v>
      </c>
      <c r="Q2489" t="s">
        <v>662</v>
      </c>
      <c r="R2489" t="s">
        <v>174</v>
      </c>
      <c r="S2489" t="s">
        <v>175</v>
      </c>
      <c r="T2489" t="s">
        <v>176</v>
      </c>
      <c r="V2489" t="s">
        <v>177</v>
      </c>
      <c r="W2489" t="s">
        <v>687</v>
      </c>
      <c r="X2489" s="3">
        <v>28034</v>
      </c>
      <c r="Y2489" t="s">
        <v>178</v>
      </c>
      <c r="Z2489" t="s">
        <v>42</v>
      </c>
      <c r="AA2489" t="s">
        <v>179</v>
      </c>
      <c r="AB2489" t="s">
        <v>180</v>
      </c>
      <c r="AC2489" t="str">
        <f t="shared" si="77"/>
        <v>Freyre Diego</v>
      </c>
      <c r="AD2489" t="s">
        <v>51</v>
      </c>
    </row>
    <row r="2490" spans="1:30" x14ac:dyDescent="0.4">
      <c r="A2490">
        <v>10168</v>
      </c>
      <c r="B2490">
        <v>28</v>
      </c>
      <c r="C2490" s="2">
        <v>98.65</v>
      </c>
      <c r="D2490" s="2">
        <f>SALES­_DATA[[#This Row],[PRICEEACH]]*SALES­_DATA[[#This Row],[QUANTITYORDERED]]</f>
        <v>2762.2000000000003</v>
      </c>
      <c r="E2490">
        <v>14</v>
      </c>
      <c r="F2490" s="2">
        <v>2762.2</v>
      </c>
      <c r="G2490" s="2">
        <f>SALES­_DATA[[#This Row],[SALES]]-SALES­_DATA[[#This Row],[cost price]]</f>
        <v>0</v>
      </c>
      <c r="H2490" s="4">
        <v>37922</v>
      </c>
      <c r="I2490" s="1" t="s">
        <v>680</v>
      </c>
      <c r="J2490" t="s">
        <v>25</v>
      </c>
      <c r="K2490">
        <v>4</v>
      </c>
      <c r="L2490" t="str">
        <f t="shared" si="76"/>
        <v>Qtr 4</v>
      </c>
      <c r="M2490" t="s">
        <v>680</v>
      </c>
      <c r="N2490">
        <v>2003</v>
      </c>
      <c r="O2490" t="s">
        <v>566</v>
      </c>
      <c r="P2490" s="2">
        <v>91</v>
      </c>
      <c r="Q2490" t="s">
        <v>662</v>
      </c>
      <c r="R2490" t="s">
        <v>62</v>
      </c>
      <c r="S2490">
        <v>6505556809</v>
      </c>
      <c r="T2490" t="s">
        <v>63</v>
      </c>
      <c r="V2490" t="s">
        <v>64</v>
      </c>
      <c r="W2490" t="s">
        <v>55</v>
      </c>
      <c r="X2490" s="3">
        <v>94217</v>
      </c>
      <c r="Y2490" t="s">
        <v>32</v>
      </c>
      <c r="Z2490" t="s">
        <v>33</v>
      </c>
      <c r="AA2490" t="s">
        <v>65</v>
      </c>
      <c r="AB2490" t="s">
        <v>66</v>
      </c>
      <c r="AC2490" t="str">
        <f t="shared" si="77"/>
        <v>Hirano Juri</v>
      </c>
      <c r="AD2490" t="s">
        <v>36</v>
      </c>
    </row>
    <row r="2491" spans="1:30" x14ac:dyDescent="0.4">
      <c r="A2491">
        <v>10199</v>
      </c>
      <c r="B2491">
        <v>48</v>
      </c>
      <c r="C2491" s="2">
        <v>83.12</v>
      </c>
      <c r="D2491" s="2">
        <f>SALES­_DATA[[#This Row],[PRICEEACH]]*SALES­_DATA[[#This Row],[QUANTITYORDERED]]</f>
        <v>3989.76</v>
      </c>
      <c r="E2491">
        <v>2</v>
      </c>
      <c r="F2491" s="2">
        <v>3989.76</v>
      </c>
      <c r="G2491" s="2">
        <f>SALES­_DATA[[#This Row],[SALES]]-SALES­_DATA[[#This Row],[cost price]]</f>
        <v>0</v>
      </c>
      <c r="H2491" s="4">
        <v>37956</v>
      </c>
      <c r="I2491" s="1" t="s">
        <v>682</v>
      </c>
      <c r="J2491" t="s">
        <v>25</v>
      </c>
      <c r="K2491">
        <v>4</v>
      </c>
      <c r="L2491" t="str">
        <f t="shared" si="76"/>
        <v>Qtr 4</v>
      </c>
      <c r="M2491" t="s">
        <v>682</v>
      </c>
      <c r="N2491">
        <v>2003</v>
      </c>
      <c r="O2491" t="s">
        <v>566</v>
      </c>
      <c r="P2491" s="2">
        <v>91</v>
      </c>
      <c r="Q2491" t="s">
        <v>662</v>
      </c>
      <c r="R2491" t="s">
        <v>234</v>
      </c>
      <c r="S2491">
        <v>3105553722</v>
      </c>
      <c r="T2491" t="s">
        <v>235</v>
      </c>
      <c r="V2491" t="s">
        <v>236</v>
      </c>
      <c r="W2491" t="s">
        <v>55</v>
      </c>
      <c r="X2491" s="3">
        <v>94019</v>
      </c>
      <c r="Y2491" t="s">
        <v>32</v>
      </c>
      <c r="Z2491" t="s">
        <v>33</v>
      </c>
      <c r="AA2491" t="s">
        <v>237</v>
      </c>
      <c r="AB2491" t="s">
        <v>238</v>
      </c>
      <c r="AC2491" t="str">
        <f t="shared" si="77"/>
        <v>Thompson Steve</v>
      </c>
      <c r="AD2491" t="s">
        <v>51</v>
      </c>
    </row>
    <row r="2492" spans="1:30" x14ac:dyDescent="0.4">
      <c r="A2492">
        <v>10210</v>
      </c>
      <c r="B2492">
        <v>21</v>
      </c>
      <c r="C2492" s="2">
        <v>78.55</v>
      </c>
      <c r="D2492" s="2">
        <f>SALES­_DATA[[#This Row],[PRICEEACH]]*SALES­_DATA[[#This Row],[QUANTITYORDERED]]</f>
        <v>1649.55</v>
      </c>
      <c r="E2492">
        <v>12</v>
      </c>
      <c r="F2492" s="2">
        <v>1649.55</v>
      </c>
      <c r="G2492" s="2">
        <f>SALES­_DATA[[#This Row],[SALES]]-SALES­_DATA[[#This Row],[cost price]]</f>
        <v>0</v>
      </c>
      <c r="H2492" s="4">
        <v>37998</v>
      </c>
      <c r="I2492" s="1" t="s">
        <v>675</v>
      </c>
      <c r="J2492" t="s">
        <v>25</v>
      </c>
      <c r="K2492">
        <v>1</v>
      </c>
      <c r="L2492" t="str">
        <f t="shared" si="76"/>
        <v>Qtr 1</v>
      </c>
      <c r="M2492" t="s">
        <v>675</v>
      </c>
      <c r="N2492">
        <v>2004</v>
      </c>
      <c r="O2492" t="s">
        <v>566</v>
      </c>
      <c r="P2492" s="2">
        <v>91</v>
      </c>
      <c r="Q2492" t="s">
        <v>662</v>
      </c>
      <c r="R2492" t="s">
        <v>302</v>
      </c>
      <c r="S2492" t="s">
        <v>303</v>
      </c>
      <c r="T2492" t="s">
        <v>304</v>
      </c>
      <c r="V2492" t="s">
        <v>305</v>
      </c>
      <c r="W2492" t="s">
        <v>305</v>
      </c>
      <c r="X2492" s="3" t="s">
        <v>306</v>
      </c>
      <c r="Y2492" t="s">
        <v>200</v>
      </c>
      <c r="Z2492" t="s">
        <v>200</v>
      </c>
      <c r="AA2492" t="s">
        <v>307</v>
      </c>
      <c r="AB2492" t="s">
        <v>308</v>
      </c>
      <c r="AC2492" t="str">
        <f t="shared" si="77"/>
        <v>Kentary Mory</v>
      </c>
      <c r="AD2492" t="s">
        <v>36</v>
      </c>
    </row>
    <row r="2493" spans="1:30" x14ac:dyDescent="0.4">
      <c r="A2493">
        <v>10223</v>
      </c>
      <c r="B2493">
        <v>25</v>
      </c>
      <c r="C2493" s="2">
        <v>100</v>
      </c>
      <c r="D2493" s="2">
        <f>SALES­_DATA[[#This Row],[PRICEEACH]]*SALES­_DATA[[#This Row],[QUANTITYORDERED]]</f>
        <v>2500</v>
      </c>
      <c r="E2493">
        <v>14</v>
      </c>
      <c r="F2493" s="2">
        <v>2534.75</v>
      </c>
      <c r="G2493" s="2">
        <f>SALES­_DATA[[#This Row],[SALES]]-SALES­_DATA[[#This Row],[cost price]]</f>
        <v>34.75</v>
      </c>
      <c r="H2493" s="4">
        <v>38037</v>
      </c>
      <c r="I2493" s="1" t="s">
        <v>676</v>
      </c>
      <c r="J2493" t="s">
        <v>25</v>
      </c>
      <c r="K2493">
        <v>1</v>
      </c>
      <c r="L2493" t="str">
        <f t="shared" si="76"/>
        <v>Qtr 1</v>
      </c>
      <c r="M2493" t="s">
        <v>676</v>
      </c>
      <c r="N2493">
        <v>2004</v>
      </c>
      <c r="O2493" t="s">
        <v>566</v>
      </c>
      <c r="P2493" s="2">
        <v>91</v>
      </c>
      <c r="Q2493" t="s">
        <v>662</v>
      </c>
      <c r="R2493" t="s">
        <v>89</v>
      </c>
      <c r="S2493" t="s">
        <v>90</v>
      </c>
      <c r="T2493" t="s">
        <v>91</v>
      </c>
      <c r="U2493" t="s">
        <v>92</v>
      </c>
      <c r="V2493" t="s">
        <v>93</v>
      </c>
      <c r="W2493" t="s">
        <v>94</v>
      </c>
      <c r="X2493" s="3">
        <v>3004</v>
      </c>
      <c r="Y2493" t="s">
        <v>95</v>
      </c>
      <c r="Z2493" t="s">
        <v>96</v>
      </c>
      <c r="AA2493" t="s">
        <v>97</v>
      </c>
      <c r="AB2493" t="s">
        <v>98</v>
      </c>
      <c r="AC2493" t="str">
        <f t="shared" si="77"/>
        <v>Ferguson Peter</v>
      </c>
      <c r="AD2493" t="s">
        <v>36</v>
      </c>
    </row>
    <row r="2494" spans="1:30" x14ac:dyDescent="0.4">
      <c r="A2494">
        <v>10235</v>
      </c>
      <c r="B2494">
        <v>25</v>
      </c>
      <c r="C2494" s="2">
        <v>100</v>
      </c>
      <c r="D2494" s="2">
        <f>SALES­_DATA[[#This Row],[PRICEEACH]]*SALES­_DATA[[#This Row],[QUANTITYORDERED]]</f>
        <v>2500</v>
      </c>
      <c r="E2494">
        <v>8</v>
      </c>
      <c r="F2494" s="2">
        <v>2580.25</v>
      </c>
      <c r="G2494" s="2">
        <f>SALES­_DATA[[#This Row],[SALES]]-SALES­_DATA[[#This Row],[cost price]]</f>
        <v>80.25</v>
      </c>
      <c r="H2494" s="4">
        <v>38079</v>
      </c>
      <c r="I2494" s="1" t="s">
        <v>683</v>
      </c>
      <c r="J2494" t="s">
        <v>25</v>
      </c>
      <c r="K2494">
        <v>2</v>
      </c>
      <c r="L2494" t="str">
        <f t="shared" si="76"/>
        <v>Qtr 2</v>
      </c>
      <c r="M2494" t="s">
        <v>683</v>
      </c>
      <c r="N2494">
        <v>2004</v>
      </c>
      <c r="O2494" t="s">
        <v>566</v>
      </c>
      <c r="P2494" s="2">
        <v>91</v>
      </c>
      <c r="Q2494" t="s">
        <v>662</v>
      </c>
      <c r="R2494" t="s">
        <v>373</v>
      </c>
      <c r="S2494" t="s">
        <v>374</v>
      </c>
      <c r="T2494" t="s">
        <v>375</v>
      </c>
      <c r="V2494" t="s">
        <v>376</v>
      </c>
      <c r="W2494" t="s">
        <v>229</v>
      </c>
      <c r="X2494" s="3" t="s">
        <v>377</v>
      </c>
      <c r="Y2494" t="s">
        <v>231</v>
      </c>
      <c r="Z2494" t="s">
        <v>33</v>
      </c>
      <c r="AA2494" t="s">
        <v>378</v>
      </c>
      <c r="AB2494" t="s">
        <v>172</v>
      </c>
      <c r="AC2494" t="str">
        <f t="shared" si="77"/>
        <v>Lincoln Elizabeth</v>
      </c>
      <c r="AD2494" t="s">
        <v>36</v>
      </c>
    </row>
    <row r="2495" spans="1:30" x14ac:dyDescent="0.4">
      <c r="A2495">
        <v>10250</v>
      </c>
      <c r="B2495">
        <v>31</v>
      </c>
      <c r="C2495" s="2">
        <v>91.34</v>
      </c>
      <c r="D2495" s="2">
        <f>SALES­_DATA[[#This Row],[PRICEEACH]]*SALES­_DATA[[#This Row],[QUANTITYORDERED]]</f>
        <v>2831.54</v>
      </c>
      <c r="E2495">
        <v>9</v>
      </c>
      <c r="F2495" s="2">
        <v>2831.54</v>
      </c>
      <c r="G2495" s="2">
        <f>SALES­_DATA[[#This Row],[SALES]]-SALES­_DATA[[#This Row],[cost price]]</f>
        <v>0</v>
      </c>
      <c r="H2495" s="4">
        <v>38118</v>
      </c>
      <c r="I2495" s="1" t="s">
        <v>677</v>
      </c>
      <c r="J2495" t="s">
        <v>25</v>
      </c>
      <c r="K2495">
        <v>2</v>
      </c>
      <c r="L2495" t="str">
        <f t="shared" si="76"/>
        <v>Qtr 2</v>
      </c>
      <c r="M2495" t="s">
        <v>677</v>
      </c>
      <c r="N2495">
        <v>2004</v>
      </c>
      <c r="O2495" t="s">
        <v>566</v>
      </c>
      <c r="P2495" s="2">
        <v>91</v>
      </c>
      <c r="Q2495" t="s">
        <v>662</v>
      </c>
      <c r="R2495" t="s">
        <v>397</v>
      </c>
      <c r="S2495">
        <v>4085553659</v>
      </c>
      <c r="T2495" t="s">
        <v>398</v>
      </c>
      <c r="V2495" t="s">
        <v>399</v>
      </c>
      <c r="W2495" t="s">
        <v>55</v>
      </c>
      <c r="X2495" s="3">
        <v>94217</v>
      </c>
      <c r="Y2495" t="s">
        <v>32</v>
      </c>
      <c r="Z2495" t="s">
        <v>33</v>
      </c>
      <c r="AA2495" t="s">
        <v>102</v>
      </c>
      <c r="AB2495" t="s">
        <v>400</v>
      </c>
      <c r="AC2495" t="str">
        <f t="shared" si="77"/>
        <v>Frick Sue</v>
      </c>
      <c r="AD2495" t="s">
        <v>36</v>
      </c>
    </row>
    <row r="2496" spans="1:30" x14ac:dyDescent="0.4">
      <c r="A2496">
        <v>10262</v>
      </c>
      <c r="B2496">
        <v>40</v>
      </c>
      <c r="C2496" s="2">
        <v>84.03</v>
      </c>
      <c r="D2496" s="2">
        <f>SALES­_DATA[[#This Row],[PRICEEACH]]*SALES­_DATA[[#This Row],[QUANTITYORDERED]]</f>
        <v>3361.2</v>
      </c>
      <c r="E2496">
        <v>4</v>
      </c>
      <c r="F2496" s="2">
        <v>3361.2</v>
      </c>
      <c r="G2496" s="2">
        <f>SALES­_DATA[[#This Row],[SALES]]-SALES­_DATA[[#This Row],[cost price]]</f>
        <v>0</v>
      </c>
      <c r="H2496" s="4">
        <v>38162</v>
      </c>
      <c r="I2496" s="1" t="s">
        <v>684</v>
      </c>
      <c r="J2496" t="s">
        <v>339</v>
      </c>
      <c r="K2496">
        <v>2</v>
      </c>
      <c r="L2496" t="str">
        <f t="shared" si="76"/>
        <v>Qtr 2</v>
      </c>
      <c r="M2496" t="s">
        <v>684</v>
      </c>
      <c r="N2496">
        <v>2004</v>
      </c>
      <c r="O2496" t="s">
        <v>566</v>
      </c>
      <c r="P2496" s="2">
        <v>91</v>
      </c>
      <c r="Q2496" t="s">
        <v>662</v>
      </c>
      <c r="R2496" t="s">
        <v>174</v>
      </c>
      <c r="S2496" t="s">
        <v>175</v>
      </c>
      <c r="T2496" t="s">
        <v>176</v>
      </c>
      <c r="V2496" t="s">
        <v>177</v>
      </c>
      <c r="W2496" t="s">
        <v>687</v>
      </c>
      <c r="X2496" s="3">
        <v>28034</v>
      </c>
      <c r="Y2496" t="s">
        <v>178</v>
      </c>
      <c r="Z2496" t="s">
        <v>42</v>
      </c>
      <c r="AA2496" t="s">
        <v>179</v>
      </c>
      <c r="AB2496" t="s">
        <v>180</v>
      </c>
      <c r="AC2496" t="str">
        <f t="shared" si="77"/>
        <v>Freyre Diego</v>
      </c>
      <c r="AD2496" t="s">
        <v>51</v>
      </c>
    </row>
    <row r="2497" spans="1:30" x14ac:dyDescent="0.4">
      <c r="A2497">
        <v>10275</v>
      </c>
      <c r="B2497">
        <v>32</v>
      </c>
      <c r="C2497" s="2">
        <v>89.51</v>
      </c>
      <c r="D2497" s="2">
        <f>SALES­_DATA[[#This Row],[PRICEEACH]]*SALES­_DATA[[#This Row],[QUANTITYORDERED]]</f>
        <v>2864.32</v>
      </c>
      <c r="E2497">
        <v>14</v>
      </c>
      <c r="F2497" s="2">
        <v>2864.32</v>
      </c>
      <c r="G2497" s="2">
        <f>SALES­_DATA[[#This Row],[SALES]]-SALES­_DATA[[#This Row],[cost price]]</f>
        <v>0</v>
      </c>
      <c r="H2497" s="4">
        <v>38191</v>
      </c>
      <c r="I2497" s="1" t="s">
        <v>678</v>
      </c>
      <c r="J2497" t="s">
        <v>25</v>
      </c>
      <c r="K2497">
        <v>3</v>
      </c>
      <c r="L2497" t="str">
        <f t="shared" si="76"/>
        <v>Qtr 3</v>
      </c>
      <c r="M2497" t="s">
        <v>678</v>
      </c>
      <c r="N2497">
        <v>2004</v>
      </c>
      <c r="O2497" t="s">
        <v>566</v>
      </c>
      <c r="P2497" s="2">
        <v>91</v>
      </c>
      <c r="Q2497" t="s">
        <v>662</v>
      </c>
      <c r="R2497" t="s">
        <v>114</v>
      </c>
      <c r="S2497" t="s">
        <v>115</v>
      </c>
      <c r="T2497" t="s">
        <v>116</v>
      </c>
      <c r="V2497" t="s">
        <v>117</v>
      </c>
      <c r="W2497" t="s">
        <v>687</v>
      </c>
      <c r="X2497" s="3">
        <v>44000</v>
      </c>
      <c r="Y2497" t="s">
        <v>41</v>
      </c>
      <c r="Z2497" t="s">
        <v>42</v>
      </c>
      <c r="AA2497" t="s">
        <v>118</v>
      </c>
      <c r="AB2497" t="s">
        <v>119</v>
      </c>
      <c r="AC2497" t="str">
        <f t="shared" si="77"/>
        <v>Labrune Janine</v>
      </c>
      <c r="AD2497" t="s">
        <v>36</v>
      </c>
    </row>
    <row r="2498" spans="1:30" x14ac:dyDescent="0.4">
      <c r="A2498">
        <v>10284</v>
      </c>
      <c r="B2498">
        <v>24</v>
      </c>
      <c r="C2498" s="2">
        <v>83.12</v>
      </c>
      <c r="D2498" s="2">
        <f>SALES­_DATA[[#This Row],[PRICEEACH]]*SALES­_DATA[[#This Row],[QUANTITYORDERED]]</f>
        <v>1994.88</v>
      </c>
      <c r="E2498">
        <v>6</v>
      </c>
      <c r="F2498" s="2">
        <v>1994.88</v>
      </c>
      <c r="G2498" s="2">
        <f>SALES­_DATA[[#This Row],[SALES]]-SALES­_DATA[[#This Row],[cost price]]</f>
        <v>0</v>
      </c>
      <c r="H2498" s="4">
        <v>38220</v>
      </c>
      <c r="I2498" s="1" t="s">
        <v>679</v>
      </c>
      <c r="J2498" t="s">
        <v>25</v>
      </c>
      <c r="K2498">
        <v>3</v>
      </c>
      <c r="L2498" t="str">
        <f t="shared" si="76"/>
        <v>Qtr 3</v>
      </c>
      <c r="M2498" t="s">
        <v>679</v>
      </c>
      <c r="N2498">
        <v>2004</v>
      </c>
      <c r="O2498" t="s">
        <v>566</v>
      </c>
      <c r="P2498" s="2">
        <v>91</v>
      </c>
      <c r="Q2498" t="s">
        <v>662</v>
      </c>
      <c r="R2498" t="s">
        <v>543</v>
      </c>
      <c r="S2498" t="s">
        <v>544</v>
      </c>
      <c r="T2498" t="s">
        <v>545</v>
      </c>
      <c r="V2498" t="s">
        <v>546</v>
      </c>
      <c r="W2498" t="s">
        <v>687</v>
      </c>
      <c r="X2498" s="3" t="s">
        <v>547</v>
      </c>
      <c r="Y2498" t="s">
        <v>78</v>
      </c>
      <c r="Z2498" t="s">
        <v>42</v>
      </c>
      <c r="AA2498" t="s">
        <v>548</v>
      </c>
      <c r="AB2498" t="s">
        <v>549</v>
      </c>
      <c r="AC2498" t="str">
        <f t="shared" si="77"/>
        <v>Klaeboe Jan</v>
      </c>
      <c r="AD2498" t="s">
        <v>36</v>
      </c>
    </row>
    <row r="2499" spans="1:30" x14ac:dyDescent="0.4">
      <c r="A2499">
        <v>10296</v>
      </c>
      <c r="B2499">
        <v>42</v>
      </c>
      <c r="C2499" s="2">
        <v>100</v>
      </c>
      <c r="D2499" s="2">
        <f>SALES­_DATA[[#This Row],[PRICEEACH]]*SALES­_DATA[[#This Row],[QUANTITYORDERED]]</f>
        <v>4200</v>
      </c>
      <c r="E2499">
        <v>2</v>
      </c>
      <c r="F2499" s="2">
        <v>4296.6000000000004</v>
      </c>
      <c r="G2499" s="2">
        <f>SALES­_DATA[[#This Row],[SALES]]-SALES­_DATA[[#This Row],[cost price]]</f>
        <v>96.600000000000364</v>
      </c>
      <c r="H2499" s="4">
        <v>38245</v>
      </c>
      <c r="I2499" s="1" t="s">
        <v>685</v>
      </c>
      <c r="J2499" t="s">
        <v>25</v>
      </c>
      <c r="K2499">
        <v>3</v>
      </c>
      <c r="L2499" t="str">
        <f t="shared" ref="L2499:L2562" si="78">CONCATENATE("Qtr", " ",K2499)</f>
        <v>Qtr 3</v>
      </c>
      <c r="M2499" t="s">
        <v>685</v>
      </c>
      <c r="N2499">
        <v>2004</v>
      </c>
      <c r="O2499" t="s">
        <v>566</v>
      </c>
      <c r="P2499" s="2">
        <v>91</v>
      </c>
      <c r="Q2499" t="s">
        <v>662</v>
      </c>
      <c r="R2499" t="s">
        <v>572</v>
      </c>
      <c r="S2499" t="s">
        <v>573</v>
      </c>
      <c r="T2499" t="s">
        <v>574</v>
      </c>
      <c r="V2499" t="s">
        <v>575</v>
      </c>
      <c r="W2499" t="s">
        <v>687</v>
      </c>
      <c r="X2499" s="3">
        <v>80686</v>
      </c>
      <c r="Y2499" t="s">
        <v>443</v>
      </c>
      <c r="Z2499" t="s">
        <v>42</v>
      </c>
      <c r="AA2499" t="s">
        <v>576</v>
      </c>
      <c r="AB2499" t="s">
        <v>103</v>
      </c>
      <c r="AC2499" t="str">
        <f t="shared" ref="AC2499:AC2562" si="79">CONCATENATE(AA2499, " ",AB2499)</f>
        <v>Donnermeyer Michael</v>
      </c>
      <c r="AD2499" t="s">
        <v>51</v>
      </c>
    </row>
    <row r="2500" spans="1:30" x14ac:dyDescent="0.4">
      <c r="A2500">
        <v>10308</v>
      </c>
      <c r="B2500">
        <v>21</v>
      </c>
      <c r="C2500" s="2">
        <v>100</v>
      </c>
      <c r="D2500" s="2">
        <f>SALES­_DATA[[#This Row],[PRICEEACH]]*SALES­_DATA[[#This Row],[QUANTITYORDERED]]</f>
        <v>2100</v>
      </c>
      <c r="E2500">
        <v>12</v>
      </c>
      <c r="F2500" s="2">
        <v>2224.9499999999998</v>
      </c>
      <c r="G2500" s="2">
        <f>SALES­_DATA[[#This Row],[SALES]]-SALES­_DATA[[#This Row],[cost price]]</f>
        <v>124.94999999999982</v>
      </c>
      <c r="H2500" s="4">
        <v>38275</v>
      </c>
      <c r="I2500" s="1" t="s">
        <v>680</v>
      </c>
      <c r="J2500" t="s">
        <v>25</v>
      </c>
      <c r="K2500">
        <v>4</v>
      </c>
      <c r="L2500" t="str">
        <f t="shared" si="78"/>
        <v>Qtr 4</v>
      </c>
      <c r="M2500" t="s">
        <v>680</v>
      </c>
      <c r="N2500">
        <v>2004</v>
      </c>
      <c r="O2500" t="s">
        <v>566</v>
      </c>
      <c r="P2500" s="2">
        <v>91</v>
      </c>
      <c r="Q2500" t="s">
        <v>662</v>
      </c>
      <c r="R2500" t="s">
        <v>317</v>
      </c>
      <c r="S2500">
        <v>9145554562</v>
      </c>
      <c r="T2500" t="s">
        <v>318</v>
      </c>
      <c r="V2500" t="s">
        <v>319</v>
      </c>
      <c r="W2500" t="s">
        <v>31</v>
      </c>
      <c r="X2500" s="3">
        <v>24067</v>
      </c>
      <c r="Y2500" t="s">
        <v>32</v>
      </c>
      <c r="Z2500" t="s">
        <v>33</v>
      </c>
      <c r="AA2500" t="s">
        <v>102</v>
      </c>
      <c r="AB2500" t="s">
        <v>238</v>
      </c>
      <c r="AC2500" t="str">
        <f t="shared" si="79"/>
        <v>Frick Steve</v>
      </c>
      <c r="AD2500" t="s">
        <v>36</v>
      </c>
    </row>
    <row r="2501" spans="1:30" x14ac:dyDescent="0.4">
      <c r="A2501">
        <v>10316</v>
      </c>
      <c r="B2501">
        <v>34</v>
      </c>
      <c r="C2501" s="2">
        <v>82.21</v>
      </c>
      <c r="D2501" s="2">
        <f>SALES­_DATA[[#This Row],[PRICEEACH]]*SALES­_DATA[[#This Row],[QUANTITYORDERED]]</f>
        <v>2795.14</v>
      </c>
      <c r="E2501">
        <v>4</v>
      </c>
      <c r="F2501" s="2">
        <v>2795.14</v>
      </c>
      <c r="G2501" s="2">
        <f>SALES­_DATA[[#This Row],[SALES]]-SALES­_DATA[[#This Row],[cost price]]</f>
        <v>0</v>
      </c>
      <c r="H2501" s="4">
        <v>38292</v>
      </c>
      <c r="I2501" s="1" t="s">
        <v>681</v>
      </c>
      <c r="J2501" t="s">
        <v>25</v>
      </c>
      <c r="K2501">
        <v>4</v>
      </c>
      <c r="L2501" t="str">
        <f t="shared" si="78"/>
        <v>Qtr 4</v>
      </c>
      <c r="M2501" t="s">
        <v>681</v>
      </c>
      <c r="N2501">
        <v>2004</v>
      </c>
      <c r="O2501" t="s">
        <v>566</v>
      </c>
      <c r="P2501" s="2">
        <v>91</v>
      </c>
      <c r="Q2501" t="s">
        <v>662</v>
      </c>
      <c r="R2501" t="s">
        <v>383</v>
      </c>
      <c r="S2501" t="s">
        <v>384</v>
      </c>
      <c r="T2501" t="s">
        <v>385</v>
      </c>
      <c r="V2501" t="s">
        <v>386</v>
      </c>
      <c r="W2501" t="s">
        <v>387</v>
      </c>
      <c r="X2501" s="3" t="s">
        <v>388</v>
      </c>
      <c r="Y2501" t="s">
        <v>170</v>
      </c>
      <c r="Z2501" t="s">
        <v>42</v>
      </c>
      <c r="AA2501" t="s">
        <v>389</v>
      </c>
      <c r="AB2501" t="s">
        <v>390</v>
      </c>
      <c r="AC2501" t="str">
        <f t="shared" si="79"/>
        <v>Bennett Helen</v>
      </c>
      <c r="AD2501" t="s">
        <v>36</v>
      </c>
    </row>
    <row r="2502" spans="1:30" x14ac:dyDescent="0.4">
      <c r="A2502">
        <v>10328</v>
      </c>
      <c r="B2502">
        <v>27</v>
      </c>
      <c r="C2502" s="2">
        <v>100</v>
      </c>
      <c r="D2502" s="2">
        <f>SALES­_DATA[[#This Row],[PRICEEACH]]*SALES­_DATA[[#This Row],[QUANTITYORDERED]]</f>
        <v>2700</v>
      </c>
      <c r="E2502">
        <v>8</v>
      </c>
      <c r="F2502" s="2">
        <v>2762.1</v>
      </c>
      <c r="G2502" s="2">
        <f>SALES­_DATA[[#This Row],[SALES]]-SALES­_DATA[[#This Row],[cost price]]</f>
        <v>62.099999999999909</v>
      </c>
      <c r="H2502" s="4">
        <v>38303</v>
      </c>
      <c r="I2502" s="1" t="s">
        <v>681</v>
      </c>
      <c r="J2502" t="s">
        <v>25</v>
      </c>
      <c r="K2502">
        <v>4</v>
      </c>
      <c r="L2502" t="str">
        <f t="shared" si="78"/>
        <v>Qtr 4</v>
      </c>
      <c r="M2502" t="s">
        <v>681</v>
      </c>
      <c r="N2502">
        <v>2004</v>
      </c>
      <c r="O2502" t="s">
        <v>566</v>
      </c>
      <c r="P2502" s="2">
        <v>91</v>
      </c>
      <c r="Q2502" t="s">
        <v>662</v>
      </c>
      <c r="R2502" t="s">
        <v>552</v>
      </c>
      <c r="S2502" t="s">
        <v>553</v>
      </c>
      <c r="T2502" t="s">
        <v>554</v>
      </c>
      <c r="V2502" t="s">
        <v>555</v>
      </c>
      <c r="W2502" t="s">
        <v>687</v>
      </c>
      <c r="X2502" s="3">
        <v>24100</v>
      </c>
      <c r="Y2502" t="s">
        <v>258</v>
      </c>
      <c r="Z2502" t="s">
        <v>42</v>
      </c>
      <c r="AA2502" t="s">
        <v>556</v>
      </c>
      <c r="AB2502" t="s">
        <v>557</v>
      </c>
      <c r="AC2502" t="str">
        <f t="shared" si="79"/>
        <v>Rovelli Giovanni</v>
      </c>
      <c r="AD2502" t="s">
        <v>36</v>
      </c>
    </row>
    <row r="2503" spans="1:30" x14ac:dyDescent="0.4">
      <c r="A2503">
        <v>10340</v>
      </c>
      <c r="B2503">
        <v>30</v>
      </c>
      <c r="C2503" s="2">
        <v>88.6</v>
      </c>
      <c r="D2503" s="2">
        <f>SALES­_DATA[[#This Row],[PRICEEACH]]*SALES­_DATA[[#This Row],[QUANTITYORDERED]]</f>
        <v>2658</v>
      </c>
      <c r="E2503">
        <v>5</v>
      </c>
      <c r="F2503" s="2">
        <v>2658</v>
      </c>
      <c r="G2503" s="2">
        <f>SALES­_DATA[[#This Row],[SALES]]-SALES­_DATA[[#This Row],[cost price]]</f>
        <v>0</v>
      </c>
      <c r="H2503" s="4">
        <v>38315</v>
      </c>
      <c r="I2503" s="1" t="s">
        <v>681</v>
      </c>
      <c r="J2503" t="s">
        <v>25</v>
      </c>
      <c r="K2503">
        <v>4</v>
      </c>
      <c r="L2503" t="str">
        <f t="shared" si="78"/>
        <v>Qtr 4</v>
      </c>
      <c r="M2503" t="s">
        <v>681</v>
      </c>
      <c r="N2503">
        <v>2004</v>
      </c>
      <c r="O2503" t="s">
        <v>566</v>
      </c>
      <c r="P2503" s="2">
        <v>91</v>
      </c>
      <c r="Q2503" t="s">
        <v>662</v>
      </c>
      <c r="R2503" t="s">
        <v>352</v>
      </c>
      <c r="S2503" t="s">
        <v>353</v>
      </c>
      <c r="T2503" t="s">
        <v>354</v>
      </c>
      <c r="V2503" t="s">
        <v>355</v>
      </c>
      <c r="W2503" t="s">
        <v>687</v>
      </c>
      <c r="X2503" s="3">
        <v>8022</v>
      </c>
      <c r="Y2503" t="s">
        <v>178</v>
      </c>
      <c r="Z2503" t="s">
        <v>42</v>
      </c>
      <c r="AA2503" t="s">
        <v>356</v>
      </c>
      <c r="AB2503" t="s">
        <v>357</v>
      </c>
      <c r="AC2503" t="str">
        <f t="shared" si="79"/>
        <v>Saavedra Eduardo</v>
      </c>
      <c r="AD2503" t="s">
        <v>36</v>
      </c>
    </row>
    <row r="2504" spans="1:30" x14ac:dyDescent="0.4">
      <c r="A2504">
        <v>10353</v>
      </c>
      <c r="B2504">
        <v>39</v>
      </c>
      <c r="C2504" s="2">
        <v>100</v>
      </c>
      <c r="D2504" s="2">
        <f>SALES­_DATA[[#This Row],[PRICEEACH]]*SALES­_DATA[[#This Row],[QUANTITYORDERED]]</f>
        <v>3900</v>
      </c>
      <c r="E2504">
        <v>9</v>
      </c>
      <c r="F2504" s="2">
        <v>5043.87</v>
      </c>
      <c r="G2504" s="2">
        <f>SALES­_DATA[[#This Row],[SALES]]-SALES­_DATA[[#This Row],[cost price]]</f>
        <v>1143.8699999999999</v>
      </c>
      <c r="H2504" s="4">
        <v>38325</v>
      </c>
      <c r="I2504" s="1" t="s">
        <v>682</v>
      </c>
      <c r="J2504" t="s">
        <v>25</v>
      </c>
      <c r="K2504">
        <v>4</v>
      </c>
      <c r="L2504" t="str">
        <f t="shared" si="78"/>
        <v>Qtr 4</v>
      </c>
      <c r="M2504" t="s">
        <v>682</v>
      </c>
      <c r="N2504">
        <v>2004</v>
      </c>
      <c r="O2504" t="s">
        <v>566</v>
      </c>
      <c r="P2504" s="2">
        <v>91</v>
      </c>
      <c r="Q2504" t="s">
        <v>662</v>
      </c>
      <c r="R2504" t="s">
        <v>568</v>
      </c>
      <c r="S2504">
        <v>2035554407</v>
      </c>
      <c r="T2504" t="s">
        <v>569</v>
      </c>
      <c r="V2504" t="s">
        <v>516</v>
      </c>
      <c r="W2504" t="s">
        <v>112</v>
      </c>
      <c r="X2504" s="3">
        <v>97561</v>
      </c>
      <c r="Y2504" t="s">
        <v>32</v>
      </c>
      <c r="Z2504" t="s">
        <v>33</v>
      </c>
      <c r="AA2504" t="s">
        <v>570</v>
      </c>
      <c r="AB2504" t="s">
        <v>571</v>
      </c>
      <c r="AC2504" t="str">
        <f t="shared" si="79"/>
        <v>Lewis Dan</v>
      </c>
      <c r="AD2504" t="s">
        <v>51</v>
      </c>
    </row>
    <row r="2505" spans="1:30" x14ac:dyDescent="0.4">
      <c r="A2505">
        <v>10361</v>
      </c>
      <c r="B2505">
        <v>20</v>
      </c>
      <c r="C2505" s="2">
        <v>60.54</v>
      </c>
      <c r="D2505" s="2">
        <f>SALES­_DATA[[#This Row],[PRICEEACH]]*SALES­_DATA[[#This Row],[QUANTITYORDERED]]</f>
        <v>1210.8</v>
      </c>
      <c r="E2505">
        <v>4</v>
      </c>
      <c r="F2505" s="2">
        <v>1210.8</v>
      </c>
      <c r="G2505" s="2">
        <f>SALES­_DATA[[#This Row],[SALES]]-SALES­_DATA[[#This Row],[cost price]]</f>
        <v>0</v>
      </c>
      <c r="H2505" s="4">
        <v>38338</v>
      </c>
      <c r="I2505" s="1" t="s">
        <v>682</v>
      </c>
      <c r="J2505" t="s">
        <v>25</v>
      </c>
      <c r="K2505">
        <v>4</v>
      </c>
      <c r="L2505" t="str">
        <f t="shared" si="78"/>
        <v>Qtr 4</v>
      </c>
      <c r="M2505" t="s">
        <v>682</v>
      </c>
      <c r="N2505">
        <v>2004</v>
      </c>
      <c r="O2505" t="s">
        <v>566</v>
      </c>
      <c r="P2505" s="2">
        <v>91</v>
      </c>
      <c r="Q2505" t="s">
        <v>662</v>
      </c>
      <c r="R2505" t="s">
        <v>152</v>
      </c>
      <c r="S2505" t="s">
        <v>153</v>
      </c>
      <c r="T2505" t="s">
        <v>154</v>
      </c>
      <c r="U2505" t="s">
        <v>155</v>
      </c>
      <c r="V2505" t="s">
        <v>156</v>
      </c>
      <c r="W2505" t="s">
        <v>157</v>
      </c>
      <c r="X2505" s="3">
        <v>2067</v>
      </c>
      <c r="Y2505" t="s">
        <v>95</v>
      </c>
      <c r="Z2505" t="s">
        <v>96</v>
      </c>
      <c r="AA2505" t="s">
        <v>158</v>
      </c>
      <c r="AB2505" t="s">
        <v>159</v>
      </c>
      <c r="AC2505" t="str">
        <f t="shared" si="79"/>
        <v>Huxley Adrian</v>
      </c>
      <c r="AD2505" t="s">
        <v>36</v>
      </c>
    </row>
    <row r="2506" spans="1:30" x14ac:dyDescent="0.4">
      <c r="A2506">
        <v>10375</v>
      </c>
      <c r="B2506">
        <v>37</v>
      </c>
      <c r="C2506" s="2">
        <v>81.87</v>
      </c>
      <c r="D2506" s="2">
        <f>SALES­_DATA[[#This Row],[PRICEEACH]]*SALES­_DATA[[#This Row],[QUANTITYORDERED]]</f>
        <v>3029.19</v>
      </c>
      <c r="E2506">
        <v>6</v>
      </c>
      <c r="F2506" s="2">
        <v>3029.19</v>
      </c>
      <c r="G2506" s="2">
        <f>SALES­_DATA[[#This Row],[SALES]]-SALES­_DATA[[#This Row],[cost price]]</f>
        <v>0</v>
      </c>
      <c r="H2506" s="4">
        <v>38386</v>
      </c>
      <c r="I2506" s="1" t="s">
        <v>676</v>
      </c>
      <c r="J2506" t="s">
        <v>25</v>
      </c>
      <c r="K2506">
        <v>1</v>
      </c>
      <c r="L2506" t="str">
        <f t="shared" si="78"/>
        <v>Qtr 1</v>
      </c>
      <c r="M2506" t="s">
        <v>676</v>
      </c>
      <c r="N2506">
        <v>2005</v>
      </c>
      <c r="O2506" t="s">
        <v>566</v>
      </c>
      <c r="P2506" s="2">
        <v>91</v>
      </c>
      <c r="Q2506" t="s">
        <v>662</v>
      </c>
      <c r="R2506" t="s">
        <v>114</v>
      </c>
      <c r="S2506" t="s">
        <v>115</v>
      </c>
      <c r="T2506" t="s">
        <v>116</v>
      </c>
      <c r="V2506" t="s">
        <v>117</v>
      </c>
      <c r="W2506" t="s">
        <v>687</v>
      </c>
      <c r="X2506" s="3">
        <v>44000</v>
      </c>
      <c r="Y2506" t="s">
        <v>41</v>
      </c>
      <c r="Z2506" t="s">
        <v>42</v>
      </c>
      <c r="AA2506" t="s">
        <v>118</v>
      </c>
      <c r="AB2506" t="s">
        <v>119</v>
      </c>
      <c r="AC2506" t="str">
        <f t="shared" si="79"/>
        <v>Labrune Janine</v>
      </c>
      <c r="AD2506" t="s">
        <v>51</v>
      </c>
    </row>
    <row r="2507" spans="1:30" x14ac:dyDescent="0.4">
      <c r="A2507">
        <v>10388</v>
      </c>
      <c r="B2507">
        <v>46</v>
      </c>
      <c r="C2507" s="2">
        <v>100</v>
      </c>
      <c r="D2507" s="2">
        <f>SALES­_DATA[[#This Row],[PRICEEACH]]*SALES­_DATA[[#This Row],[QUANTITYORDERED]]</f>
        <v>4600</v>
      </c>
      <c r="E2507">
        <v>2</v>
      </c>
      <c r="F2507" s="2">
        <v>10066.6</v>
      </c>
      <c r="G2507" s="2">
        <f>SALES­_DATA[[#This Row],[SALES]]-SALES­_DATA[[#This Row],[cost price]]</f>
        <v>5466.6</v>
      </c>
      <c r="H2507" s="4">
        <v>38414</v>
      </c>
      <c r="I2507" s="1" t="s">
        <v>686</v>
      </c>
      <c r="J2507" t="s">
        <v>25</v>
      </c>
      <c r="K2507">
        <v>1</v>
      </c>
      <c r="L2507" t="str">
        <f t="shared" si="78"/>
        <v>Qtr 1</v>
      </c>
      <c r="M2507" t="s">
        <v>686</v>
      </c>
      <c r="N2507">
        <v>2005</v>
      </c>
      <c r="O2507" t="s">
        <v>566</v>
      </c>
      <c r="P2507" s="2">
        <v>91</v>
      </c>
      <c r="Q2507" t="s">
        <v>662</v>
      </c>
      <c r="R2507" t="s">
        <v>160</v>
      </c>
      <c r="S2507">
        <v>5085552555</v>
      </c>
      <c r="T2507" t="s">
        <v>161</v>
      </c>
      <c r="V2507" t="s">
        <v>162</v>
      </c>
      <c r="W2507" t="s">
        <v>123</v>
      </c>
      <c r="X2507" s="3">
        <v>50553</v>
      </c>
      <c r="Y2507" t="s">
        <v>32</v>
      </c>
      <c r="Z2507" t="s">
        <v>33</v>
      </c>
      <c r="AA2507" t="s">
        <v>163</v>
      </c>
      <c r="AB2507" t="s">
        <v>164</v>
      </c>
      <c r="AC2507" t="str">
        <f t="shared" si="79"/>
        <v>Benitez Violeta</v>
      </c>
      <c r="AD2507" t="s">
        <v>151</v>
      </c>
    </row>
    <row r="2508" spans="1:30" x14ac:dyDescent="0.4">
      <c r="A2508">
        <v>10398</v>
      </c>
      <c r="B2508">
        <v>47</v>
      </c>
      <c r="C2508" s="2">
        <v>87.69</v>
      </c>
      <c r="D2508" s="2">
        <f>SALES­_DATA[[#This Row],[PRICEEACH]]*SALES­_DATA[[#This Row],[QUANTITYORDERED]]</f>
        <v>4121.43</v>
      </c>
      <c r="E2508">
        <v>6</v>
      </c>
      <c r="F2508" s="2">
        <v>4121.43</v>
      </c>
      <c r="G2508" s="2">
        <f>SALES­_DATA[[#This Row],[SALES]]-SALES­_DATA[[#This Row],[cost price]]</f>
        <v>0</v>
      </c>
      <c r="H2508" s="4">
        <v>38441</v>
      </c>
      <c r="I2508" s="1" t="s">
        <v>686</v>
      </c>
      <c r="J2508" t="s">
        <v>25</v>
      </c>
      <c r="K2508">
        <v>1</v>
      </c>
      <c r="L2508" t="str">
        <f t="shared" si="78"/>
        <v>Qtr 1</v>
      </c>
      <c r="M2508" t="s">
        <v>686</v>
      </c>
      <c r="N2508">
        <v>2005</v>
      </c>
      <c r="O2508" t="s">
        <v>566</v>
      </c>
      <c r="P2508" s="2">
        <v>91</v>
      </c>
      <c r="Q2508" t="s">
        <v>662</v>
      </c>
      <c r="R2508" t="s">
        <v>37</v>
      </c>
      <c r="S2508" t="s">
        <v>38</v>
      </c>
      <c r="T2508" t="s">
        <v>39</v>
      </c>
      <c r="V2508" t="s">
        <v>40</v>
      </c>
      <c r="W2508" t="s">
        <v>687</v>
      </c>
      <c r="X2508" s="3">
        <v>51100</v>
      </c>
      <c r="Y2508" t="s">
        <v>41</v>
      </c>
      <c r="Z2508" t="s">
        <v>42</v>
      </c>
      <c r="AA2508" t="s">
        <v>43</v>
      </c>
      <c r="AB2508" t="s">
        <v>44</v>
      </c>
      <c r="AC2508" t="str">
        <f t="shared" si="79"/>
        <v>Henriot Paul</v>
      </c>
      <c r="AD2508" t="s">
        <v>51</v>
      </c>
    </row>
    <row r="2509" spans="1:30" x14ac:dyDescent="0.4">
      <c r="A2509">
        <v>10401</v>
      </c>
      <c r="B2509">
        <v>11</v>
      </c>
      <c r="C2509" s="2">
        <v>100</v>
      </c>
      <c r="D2509" s="2">
        <f>SALES­_DATA[[#This Row],[PRICEEACH]]*SALES­_DATA[[#This Row],[QUANTITYORDERED]]</f>
        <v>1100</v>
      </c>
      <c r="E2509">
        <v>8</v>
      </c>
      <c r="F2509" s="2">
        <v>1135.31</v>
      </c>
      <c r="G2509" s="2">
        <f>SALES­_DATA[[#This Row],[SALES]]-SALES­_DATA[[#This Row],[cost price]]</f>
        <v>35.309999999999945</v>
      </c>
      <c r="H2509" s="4">
        <v>38445</v>
      </c>
      <c r="I2509" s="1" t="s">
        <v>683</v>
      </c>
      <c r="J2509" t="s">
        <v>401</v>
      </c>
      <c r="K2509">
        <v>2</v>
      </c>
      <c r="L2509" t="str">
        <f t="shared" si="78"/>
        <v>Qtr 2</v>
      </c>
      <c r="M2509" t="s">
        <v>683</v>
      </c>
      <c r="N2509">
        <v>2005</v>
      </c>
      <c r="O2509" t="s">
        <v>566</v>
      </c>
      <c r="P2509" s="2">
        <v>91</v>
      </c>
      <c r="Q2509" t="s">
        <v>662</v>
      </c>
      <c r="R2509" t="s">
        <v>104</v>
      </c>
      <c r="S2509">
        <v>2015559350</v>
      </c>
      <c r="T2509" t="s">
        <v>105</v>
      </c>
      <c r="V2509" t="s">
        <v>106</v>
      </c>
      <c r="W2509" t="s">
        <v>107</v>
      </c>
      <c r="X2509" s="3">
        <v>94019</v>
      </c>
      <c r="Y2509" t="s">
        <v>32</v>
      </c>
      <c r="Z2509" t="s">
        <v>33</v>
      </c>
      <c r="AA2509" t="s">
        <v>61</v>
      </c>
      <c r="AB2509" t="s">
        <v>108</v>
      </c>
      <c r="AC2509" t="str">
        <f t="shared" si="79"/>
        <v>Brown William</v>
      </c>
      <c r="AD2509" t="s">
        <v>36</v>
      </c>
    </row>
    <row r="2510" spans="1:30" x14ac:dyDescent="0.4">
      <c r="A2510">
        <v>10416</v>
      </c>
      <c r="B2510">
        <v>23</v>
      </c>
      <c r="C2510" s="2">
        <v>91.34</v>
      </c>
      <c r="D2510" s="2">
        <f>SALES­_DATA[[#This Row],[PRICEEACH]]*SALES­_DATA[[#This Row],[QUANTITYORDERED]]</f>
        <v>2100.8200000000002</v>
      </c>
      <c r="E2510">
        <v>9</v>
      </c>
      <c r="F2510" s="2">
        <v>2100.8200000000002</v>
      </c>
      <c r="G2510" s="2">
        <f>SALES­_DATA[[#This Row],[SALES]]-SALES­_DATA[[#This Row],[cost price]]</f>
        <v>0</v>
      </c>
      <c r="H2510" s="4">
        <v>38482</v>
      </c>
      <c r="I2510" s="1" t="s">
        <v>677</v>
      </c>
      <c r="J2510" t="s">
        <v>25</v>
      </c>
      <c r="K2510">
        <v>2</v>
      </c>
      <c r="L2510" t="str">
        <f t="shared" si="78"/>
        <v>Qtr 2</v>
      </c>
      <c r="M2510" t="s">
        <v>677</v>
      </c>
      <c r="N2510">
        <v>2005</v>
      </c>
      <c r="O2510" t="s">
        <v>566</v>
      </c>
      <c r="P2510" s="2">
        <v>91</v>
      </c>
      <c r="Q2510" t="s">
        <v>662</v>
      </c>
      <c r="R2510" t="s">
        <v>452</v>
      </c>
      <c r="S2510" t="s">
        <v>453</v>
      </c>
      <c r="T2510" t="s">
        <v>454</v>
      </c>
      <c r="V2510" t="s">
        <v>455</v>
      </c>
      <c r="W2510" t="s">
        <v>687</v>
      </c>
      <c r="X2510" s="3">
        <v>42100</v>
      </c>
      <c r="Y2510" t="s">
        <v>258</v>
      </c>
      <c r="Z2510" t="s">
        <v>42</v>
      </c>
      <c r="AA2510" t="s">
        <v>456</v>
      </c>
      <c r="AB2510" t="s">
        <v>457</v>
      </c>
      <c r="AC2510" t="str">
        <f t="shared" si="79"/>
        <v>Moroni Maurizio</v>
      </c>
      <c r="AD2510" t="s">
        <v>36</v>
      </c>
    </row>
    <row r="2511" spans="1:30" x14ac:dyDescent="0.4">
      <c r="A2511">
        <v>10105</v>
      </c>
      <c r="B2511">
        <v>29</v>
      </c>
      <c r="C2511" s="2">
        <v>70.150000000000006</v>
      </c>
      <c r="D2511" s="2">
        <f>SALES­_DATA[[#This Row],[PRICEEACH]]*SALES­_DATA[[#This Row],[QUANTITYORDERED]]</f>
        <v>2034.3500000000001</v>
      </c>
      <c r="E2511">
        <v>12</v>
      </c>
      <c r="F2511" s="2">
        <v>2034.35</v>
      </c>
      <c r="G2511" s="2">
        <f>SALES­_DATA[[#This Row],[SALES]]-SALES­_DATA[[#This Row],[cost price]]</f>
        <v>0</v>
      </c>
      <c r="H2511" s="4">
        <v>37663</v>
      </c>
      <c r="I2511" s="1" t="s">
        <v>676</v>
      </c>
      <c r="J2511" t="s">
        <v>25</v>
      </c>
      <c r="K2511">
        <v>1</v>
      </c>
      <c r="L2511" t="str">
        <f t="shared" si="78"/>
        <v>Qtr 1</v>
      </c>
      <c r="M2511" t="s">
        <v>676</v>
      </c>
      <c r="N2511">
        <v>2003</v>
      </c>
      <c r="O2511" t="s">
        <v>598</v>
      </c>
      <c r="P2511" s="2">
        <v>86</v>
      </c>
      <c r="Q2511" t="s">
        <v>663</v>
      </c>
      <c r="R2511" t="s">
        <v>322</v>
      </c>
      <c r="S2511" t="s">
        <v>323</v>
      </c>
      <c r="T2511" t="s">
        <v>324</v>
      </c>
      <c r="V2511" t="s">
        <v>325</v>
      </c>
      <c r="W2511" t="s">
        <v>687</v>
      </c>
      <c r="X2511" s="3">
        <v>1734</v>
      </c>
      <c r="Y2511" t="s">
        <v>326</v>
      </c>
      <c r="Z2511" t="s">
        <v>42</v>
      </c>
      <c r="AA2511" t="s">
        <v>327</v>
      </c>
      <c r="AB2511" t="s">
        <v>328</v>
      </c>
      <c r="AC2511" t="str">
        <f t="shared" si="79"/>
        <v>Petersen Jytte</v>
      </c>
      <c r="AD2511" t="s">
        <v>36</v>
      </c>
    </row>
    <row r="2512" spans="1:30" x14ac:dyDescent="0.4">
      <c r="A2512">
        <v>10117</v>
      </c>
      <c r="B2512">
        <v>38</v>
      </c>
      <c r="C2512" s="2">
        <v>79.680000000000007</v>
      </c>
      <c r="D2512" s="2">
        <f>SALES­_DATA[[#This Row],[PRICEEACH]]*SALES­_DATA[[#This Row],[QUANTITYORDERED]]</f>
        <v>3027.84</v>
      </c>
      <c r="E2512">
        <v>6</v>
      </c>
      <c r="F2512" s="2">
        <v>3027.84</v>
      </c>
      <c r="G2512" s="2">
        <f>SALES­_DATA[[#This Row],[SALES]]-SALES­_DATA[[#This Row],[cost price]]</f>
        <v>0</v>
      </c>
      <c r="H2512" s="4">
        <v>37727</v>
      </c>
      <c r="I2512" s="1" t="s">
        <v>683</v>
      </c>
      <c r="J2512" t="s">
        <v>25</v>
      </c>
      <c r="K2512">
        <v>2</v>
      </c>
      <c r="L2512" t="str">
        <f t="shared" si="78"/>
        <v>Qtr 2</v>
      </c>
      <c r="M2512" t="s">
        <v>683</v>
      </c>
      <c r="N2512">
        <v>2003</v>
      </c>
      <c r="O2512" t="s">
        <v>598</v>
      </c>
      <c r="P2512" s="2">
        <v>86</v>
      </c>
      <c r="Q2512" t="s">
        <v>663</v>
      </c>
      <c r="R2512" t="s">
        <v>196</v>
      </c>
      <c r="S2512" t="s">
        <v>197</v>
      </c>
      <c r="T2512" t="s">
        <v>198</v>
      </c>
      <c r="V2512" t="s">
        <v>199</v>
      </c>
      <c r="W2512" t="s">
        <v>687</v>
      </c>
      <c r="X2512" s="3">
        <v>79903</v>
      </c>
      <c r="Y2512" t="s">
        <v>199</v>
      </c>
      <c r="Z2512" t="s">
        <v>200</v>
      </c>
      <c r="AA2512" t="s">
        <v>201</v>
      </c>
      <c r="AB2512" t="s">
        <v>202</v>
      </c>
      <c r="AC2512" t="str">
        <f t="shared" si="79"/>
        <v>Natividad Eric</v>
      </c>
      <c r="AD2512" t="s">
        <v>51</v>
      </c>
    </row>
    <row r="2513" spans="1:30" x14ac:dyDescent="0.4">
      <c r="A2513">
        <v>10128</v>
      </c>
      <c r="B2513">
        <v>32</v>
      </c>
      <c r="C2513" s="2">
        <v>97</v>
      </c>
      <c r="D2513" s="2">
        <f>SALES­_DATA[[#This Row],[PRICEEACH]]*SALES­_DATA[[#This Row],[QUANTITYORDERED]]</f>
        <v>3104</v>
      </c>
      <c r="E2513">
        <v>3</v>
      </c>
      <c r="F2513" s="2">
        <v>3104</v>
      </c>
      <c r="G2513" s="2">
        <f>SALES­_DATA[[#This Row],[SALES]]-SALES­_DATA[[#This Row],[cost price]]</f>
        <v>0</v>
      </c>
      <c r="H2513" s="4">
        <v>37778</v>
      </c>
      <c r="I2513" s="1" t="s">
        <v>684</v>
      </c>
      <c r="J2513" t="s">
        <v>25</v>
      </c>
      <c r="K2513">
        <v>2</v>
      </c>
      <c r="L2513" t="str">
        <f t="shared" si="78"/>
        <v>Qtr 2</v>
      </c>
      <c r="M2513" t="s">
        <v>684</v>
      </c>
      <c r="N2513">
        <v>2003</v>
      </c>
      <c r="O2513" t="s">
        <v>598</v>
      </c>
      <c r="P2513" s="2">
        <v>86</v>
      </c>
      <c r="Q2513" t="s">
        <v>663</v>
      </c>
      <c r="R2513" t="s">
        <v>174</v>
      </c>
      <c r="S2513" t="s">
        <v>175</v>
      </c>
      <c r="T2513" t="s">
        <v>176</v>
      </c>
      <c r="V2513" t="s">
        <v>177</v>
      </c>
      <c r="W2513" t="s">
        <v>687</v>
      </c>
      <c r="X2513" s="3">
        <v>28034</v>
      </c>
      <c r="Y2513" t="s">
        <v>178</v>
      </c>
      <c r="Z2513" t="s">
        <v>42</v>
      </c>
      <c r="AA2513" t="s">
        <v>179</v>
      </c>
      <c r="AB2513" t="s">
        <v>180</v>
      </c>
      <c r="AC2513" t="str">
        <f t="shared" si="79"/>
        <v>Freyre Diego</v>
      </c>
      <c r="AD2513" t="s">
        <v>51</v>
      </c>
    </row>
    <row r="2514" spans="1:30" x14ac:dyDescent="0.4">
      <c r="A2514">
        <v>10142</v>
      </c>
      <c r="B2514">
        <v>43</v>
      </c>
      <c r="C2514" s="2">
        <v>84.01</v>
      </c>
      <c r="D2514" s="2">
        <f>SALES­_DATA[[#This Row],[PRICEEACH]]*SALES­_DATA[[#This Row],[QUANTITYORDERED]]</f>
        <v>3612.4300000000003</v>
      </c>
      <c r="E2514">
        <v>9</v>
      </c>
      <c r="F2514" s="2">
        <v>3612.43</v>
      </c>
      <c r="G2514" s="2">
        <f>SALES­_DATA[[#This Row],[SALES]]-SALES­_DATA[[#This Row],[cost price]]</f>
        <v>0</v>
      </c>
      <c r="H2514" s="4">
        <v>37841</v>
      </c>
      <c r="I2514" s="1" t="s">
        <v>679</v>
      </c>
      <c r="J2514" t="s">
        <v>25</v>
      </c>
      <c r="K2514">
        <v>3</v>
      </c>
      <c r="L2514" t="str">
        <f t="shared" si="78"/>
        <v>Qtr 3</v>
      </c>
      <c r="M2514" t="s">
        <v>679</v>
      </c>
      <c r="N2514">
        <v>2003</v>
      </c>
      <c r="O2514" t="s">
        <v>598</v>
      </c>
      <c r="P2514" s="2">
        <v>86</v>
      </c>
      <c r="Q2514" t="s">
        <v>663</v>
      </c>
      <c r="R2514" t="s">
        <v>272</v>
      </c>
      <c r="S2514">
        <v>4155551450</v>
      </c>
      <c r="T2514" t="s">
        <v>273</v>
      </c>
      <c r="V2514" t="s">
        <v>274</v>
      </c>
      <c r="W2514" t="s">
        <v>55</v>
      </c>
      <c r="X2514" s="3">
        <v>97562</v>
      </c>
      <c r="Y2514" t="s">
        <v>32</v>
      </c>
      <c r="Z2514" t="s">
        <v>33</v>
      </c>
      <c r="AA2514" t="s">
        <v>275</v>
      </c>
      <c r="AB2514" t="s">
        <v>276</v>
      </c>
      <c r="AC2514" t="str">
        <f t="shared" si="79"/>
        <v>Nelson Valarie</v>
      </c>
      <c r="AD2514" t="s">
        <v>51</v>
      </c>
    </row>
    <row r="2515" spans="1:30" x14ac:dyDescent="0.4">
      <c r="A2515">
        <v>10153</v>
      </c>
      <c r="B2515">
        <v>31</v>
      </c>
      <c r="C2515" s="2">
        <v>87.48</v>
      </c>
      <c r="D2515" s="2">
        <f>SALES­_DATA[[#This Row],[PRICEEACH]]*SALES­_DATA[[#This Row],[QUANTITYORDERED]]</f>
        <v>2711.88</v>
      </c>
      <c r="E2515">
        <v>8</v>
      </c>
      <c r="F2515" s="2">
        <v>2711.88</v>
      </c>
      <c r="G2515" s="2">
        <f>SALES­_DATA[[#This Row],[SALES]]-SALES­_DATA[[#This Row],[cost price]]</f>
        <v>0</v>
      </c>
      <c r="H2515" s="4">
        <v>37892</v>
      </c>
      <c r="I2515" s="1" t="s">
        <v>685</v>
      </c>
      <c r="J2515" t="s">
        <v>25</v>
      </c>
      <c r="K2515">
        <v>3</v>
      </c>
      <c r="L2515" t="str">
        <f t="shared" si="78"/>
        <v>Qtr 3</v>
      </c>
      <c r="M2515" t="s">
        <v>685</v>
      </c>
      <c r="N2515">
        <v>2003</v>
      </c>
      <c r="O2515" t="s">
        <v>598</v>
      </c>
      <c r="P2515" s="2">
        <v>86</v>
      </c>
      <c r="Q2515" t="s">
        <v>663</v>
      </c>
      <c r="R2515" t="s">
        <v>174</v>
      </c>
      <c r="S2515" t="s">
        <v>175</v>
      </c>
      <c r="T2515" t="s">
        <v>176</v>
      </c>
      <c r="V2515" t="s">
        <v>177</v>
      </c>
      <c r="W2515" t="s">
        <v>687</v>
      </c>
      <c r="X2515" s="3">
        <v>28034</v>
      </c>
      <c r="Y2515" t="s">
        <v>178</v>
      </c>
      <c r="Z2515" t="s">
        <v>42</v>
      </c>
      <c r="AA2515" t="s">
        <v>179</v>
      </c>
      <c r="AB2515" t="s">
        <v>180</v>
      </c>
      <c r="AC2515" t="str">
        <f t="shared" si="79"/>
        <v>Freyre Diego</v>
      </c>
      <c r="AD2515" t="s">
        <v>36</v>
      </c>
    </row>
    <row r="2516" spans="1:30" x14ac:dyDescent="0.4">
      <c r="A2516">
        <v>10166</v>
      </c>
      <c r="B2516">
        <v>29</v>
      </c>
      <c r="C2516" s="2">
        <v>100</v>
      </c>
      <c r="D2516" s="2">
        <f>SALES­_DATA[[#This Row],[PRICEEACH]]*SALES­_DATA[[#This Row],[QUANTITYORDERED]]</f>
        <v>2900</v>
      </c>
      <c r="E2516">
        <v>3</v>
      </c>
      <c r="F2516" s="2">
        <v>3013.97</v>
      </c>
      <c r="G2516" s="2">
        <f>SALES­_DATA[[#This Row],[SALES]]-SALES­_DATA[[#This Row],[cost price]]</f>
        <v>113.9699999999998</v>
      </c>
      <c r="H2516" s="4">
        <v>37915</v>
      </c>
      <c r="I2516" s="1" t="s">
        <v>680</v>
      </c>
      <c r="J2516" t="s">
        <v>25</v>
      </c>
      <c r="K2516">
        <v>4</v>
      </c>
      <c r="L2516" t="str">
        <f t="shared" si="78"/>
        <v>Qtr 4</v>
      </c>
      <c r="M2516" t="s">
        <v>680</v>
      </c>
      <c r="N2516">
        <v>2003</v>
      </c>
      <c r="O2516" t="s">
        <v>598</v>
      </c>
      <c r="P2516" s="2">
        <v>86</v>
      </c>
      <c r="Q2516" t="s">
        <v>663</v>
      </c>
      <c r="R2516" t="s">
        <v>160</v>
      </c>
      <c r="S2516">
        <v>5085552555</v>
      </c>
      <c r="T2516" t="s">
        <v>161</v>
      </c>
      <c r="V2516" t="s">
        <v>162</v>
      </c>
      <c r="W2516" t="s">
        <v>123</v>
      </c>
      <c r="X2516" s="3">
        <v>50553</v>
      </c>
      <c r="Y2516" t="s">
        <v>32</v>
      </c>
      <c r="Z2516" t="s">
        <v>33</v>
      </c>
      <c r="AA2516" t="s">
        <v>163</v>
      </c>
      <c r="AB2516" t="s">
        <v>164</v>
      </c>
      <c r="AC2516" t="str">
        <f t="shared" si="79"/>
        <v>Benitez Violeta</v>
      </c>
      <c r="AD2516" t="s">
        <v>51</v>
      </c>
    </row>
    <row r="2517" spans="1:30" x14ac:dyDescent="0.4">
      <c r="A2517">
        <v>10177</v>
      </c>
      <c r="B2517">
        <v>31</v>
      </c>
      <c r="C2517" s="2">
        <v>88.34</v>
      </c>
      <c r="D2517" s="2">
        <f>SALES­_DATA[[#This Row],[PRICEEACH]]*SALES­_DATA[[#This Row],[QUANTITYORDERED]]</f>
        <v>2738.54</v>
      </c>
      <c r="E2517">
        <v>10</v>
      </c>
      <c r="F2517" s="2">
        <v>2738.54</v>
      </c>
      <c r="G2517" s="2">
        <f>SALES­_DATA[[#This Row],[SALES]]-SALES­_DATA[[#This Row],[cost price]]</f>
        <v>0</v>
      </c>
      <c r="H2517" s="4">
        <v>37932</v>
      </c>
      <c r="I2517" s="1" t="s">
        <v>681</v>
      </c>
      <c r="J2517" t="s">
        <v>25</v>
      </c>
      <c r="K2517">
        <v>4</v>
      </c>
      <c r="L2517" t="str">
        <f t="shared" si="78"/>
        <v>Qtr 4</v>
      </c>
      <c r="M2517" t="s">
        <v>681</v>
      </c>
      <c r="N2517">
        <v>2003</v>
      </c>
      <c r="O2517" t="s">
        <v>598</v>
      </c>
      <c r="P2517" s="2">
        <v>86</v>
      </c>
      <c r="Q2517" t="s">
        <v>663</v>
      </c>
      <c r="R2517" t="s">
        <v>487</v>
      </c>
      <c r="S2517" t="s">
        <v>488</v>
      </c>
      <c r="T2517" t="s">
        <v>489</v>
      </c>
      <c r="V2517" t="s">
        <v>177</v>
      </c>
      <c r="W2517" t="s">
        <v>687</v>
      </c>
      <c r="X2517" s="3">
        <v>28023</v>
      </c>
      <c r="Y2517" t="s">
        <v>178</v>
      </c>
      <c r="Z2517" t="s">
        <v>42</v>
      </c>
      <c r="AA2517" t="s">
        <v>490</v>
      </c>
      <c r="AB2517" t="s">
        <v>491</v>
      </c>
      <c r="AC2517" t="str">
        <f t="shared" si="79"/>
        <v>Fernandez Jesus</v>
      </c>
      <c r="AD2517" t="s">
        <v>36</v>
      </c>
    </row>
    <row r="2518" spans="1:30" x14ac:dyDescent="0.4">
      <c r="A2518">
        <v>10185</v>
      </c>
      <c r="B2518">
        <v>30</v>
      </c>
      <c r="C2518" s="2">
        <v>94.4</v>
      </c>
      <c r="D2518" s="2">
        <f>SALES­_DATA[[#This Row],[PRICEEACH]]*SALES­_DATA[[#This Row],[QUANTITYORDERED]]</f>
        <v>2832</v>
      </c>
      <c r="E2518">
        <v>10</v>
      </c>
      <c r="F2518" s="2">
        <v>2832</v>
      </c>
      <c r="G2518" s="2">
        <f>SALES­_DATA[[#This Row],[SALES]]-SALES­_DATA[[#This Row],[cost price]]</f>
        <v>0</v>
      </c>
      <c r="H2518" s="4">
        <v>37939</v>
      </c>
      <c r="I2518" s="1" t="s">
        <v>681</v>
      </c>
      <c r="J2518" t="s">
        <v>25</v>
      </c>
      <c r="K2518">
        <v>4</v>
      </c>
      <c r="L2518" t="str">
        <f t="shared" si="78"/>
        <v>Qtr 4</v>
      </c>
      <c r="M2518" t="s">
        <v>681</v>
      </c>
      <c r="N2518">
        <v>2003</v>
      </c>
      <c r="O2518" t="s">
        <v>598</v>
      </c>
      <c r="P2518" s="2">
        <v>86</v>
      </c>
      <c r="Q2518" t="s">
        <v>663</v>
      </c>
      <c r="R2518" t="s">
        <v>335</v>
      </c>
      <c r="S2518">
        <v>5085559555</v>
      </c>
      <c r="T2518" t="s">
        <v>336</v>
      </c>
      <c r="V2518" t="s">
        <v>162</v>
      </c>
      <c r="W2518" t="s">
        <v>123</v>
      </c>
      <c r="X2518" s="3">
        <v>50553</v>
      </c>
      <c r="Y2518" t="s">
        <v>32</v>
      </c>
      <c r="Z2518" t="s">
        <v>33</v>
      </c>
      <c r="AA2518" t="s">
        <v>337</v>
      </c>
      <c r="AB2518" t="s">
        <v>338</v>
      </c>
      <c r="AC2518" t="str">
        <f t="shared" si="79"/>
        <v>Tam Wing C</v>
      </c>
      <c r="AD2518" t="s">
        <v>36</v>
      </c>
    </row>
    <row r="2519" spans="1:30" x14ac:dyDescent="0.4">
      <c r="A2519">
        <v>10196</v>
      </c>
      <c r="B2519">
        <v>50</v>
      </c>
      <c r="C2519" s="2">
        <v>94.4</v>
      </c>
      <c r="D2519" s="2">
        <f>SALES­_DATA[[#This Row],[PRICEEACH]]*SALES­_DATA[[#This Row],[QUANTITYORDERED]]</f>
        <v>4720</v>
      </c>
      <c r="E2519">
        <v>2</v>
      </c>
      <c r="F2519" s="2">
        <v>4720</v>
      </c>
      <c r="G2519" s="2">
        <f>SALES­_DATA[[#This Row],[SALES]]-SALES­_DATA[[#This Row],[cost price]]</f>
        <v>0</v>
      </c>
      <c r="H2519" s="4">
        <v>37951</v>
      </c>
      <c r="I2519" s="1" t="s">
        <v>681</v>
      </c>
      <c r="J2519" t="s">
        <v>25</v>
      </c>
      <c r="K2519">
        <v>4</v>
      </c>
      <c r="L2519" t="str">
        <f t="shared" si="78"/>
        <v>Qtr 4</v>
      </c>
      <c r="M2519" t="s">
        <v>681</v>
      </c>
      <c r="N2519">
        <v>2003</v>
      </c>
      <c r="O2519" t="s">
        <v>598</v>
      </c>
      <c r="P2519" s="2">
        <v>86</v>
      </c>
      <c r="Q2519" t="s">
        <v>663</v>
      </c>
      <c r="R2519" t="s">
        <v>242</v>
      </c>
      <c r="S2519">
        <v>2035559545</v>
      </c>
      <c r="T2519" t="s">
        <v>243</v>
      </c>
      <c r="V2519" t="s">
        <v>244</v>
      </c>
      <c r="W2519" t="s">
        <v>112</v>
      </c>
      <c r="X2519" s="3">
        <v>97823</v>
      </c>
      <c r="Y2519" t="s">
        <v>32</v>
      </c>
      <c r="Z2519" t="s">
        <v>33</v>
      </c>
      <c r="AA2519" t="s">
        <v>83</v>
      </c>
      <c r="AB2519" t="s">
        <v>245</v>
      </c>
      <c r="AC2519" t="str">
        <f t="shared" si="79"/>
        <v>Murphy Leslie</v>
      </c>
      <c r="AD2519" t="s">
        <v>51</v>
      </c>
    </row>
    <row r="2520" spans="1:30" x14ac:dyDescent="0.4">
      <c r="A2520">
        <v>10208</v>
      </c>
      <c r="B2520">
        <v>40</v>
      </c>
      <c r="C2520" s="2">
        <v>80.55</v>
      </c>
      <c r="D2520" s="2">
        <f>SALES­_DATA[[#This Row],[PRICEEACH]]*SALES­_DATA[[#This Row],[QUANTITYORDERED]]</f>
        <v>3222</v>
      </c>
      <c r="E2520">
        <v>10</v>
      </c>
      <c r="F2520" s="2">
        <v>3222</v>
      </c>
      <c r="G2520" s="2">
        <f>SALES­_DATA[[#This Row],[SALES]]-SALES­_DATA[[#This Row],[cost price]]</f>
        <v>0</v>
      </c>
      <c r="H2520" s="4">
        <v>37988</v>
      </c>
      <c r="I2520" s="1" t="s">
        <v>675</v>
      </c>
      <c r="J2520" t="s">
        <v>25</v>
      </c>
      <c r="K2520">
        <v>1</v>
      </c>
      <c r="L2520" t="str">
        <f t="shared" si="78"/>
        <v>Qtr 1</v>
      </c>
      <c r="M2520" t="s">
        <v>675</v>
      </c>
      <c r="N2520">
        <v>2004</v>
      </c>
      <c r="O2520" t="s">
        <v>598</v>
      </c>
      <c r="P2520" s="2">
        <v>86</v>
      </c>
      <c r="Q2520" t="s">
        <v>663</v>
      </c>
      <c r="R2520" t="s">
        <v>219</v>
      </c>
      <c r="S2520" t="s">
        <v>220</v>
      </c>
      <c r="T2520" t="s">
        <v>221</v>
      </c>
      <c r="V2520" t="s">
        <v>222</v>
      </c>
      <c r="W2520" t="s">
        <v>687</v>
      </c>
      <c r="X2520" s="3">
        <v>69004</v>
      </c>
      <c r="Y2520" t="s">
        <v>41</v>
      </c>
      <c r="Z2520" t="s">
        <v>42</v>
      </c>
      <c r="AA2520" t="s">
        <v>223</v>
      </c>
      <c r="AB2520" t="s">
        <v>224</v>
      </c>
      <c r="AC2520" t="str">
        <f t="shared" si="79"/>
        <v>Saveley Mary</v>
      </c>
      <c r="AD2520" t="s">
        <v>51</v>
      </c>
    </row>
    <row r="2521" spans="1:30" x14ac:dyDescent="0.4">
      <c r="A2521">
        <v>10221</v>
      </c>
      <c r="B2521">
        <v>23</v>
      </c>
      <c r="C2521" s="2">
        <v>97</v>
      </c>
      <c r="D2521" s="2">
        <f>SALES­_DATA[[#This Row],[PRICEEACH]]*SALES­_DATA[[#This Row],[QUANTITYORDERED]]</f>
        <v>2231</v>
      </c>
      <c r="E2521">
        <v>4</v>
      </c>
      <c r="F2521" s="2">
        <v>2231</v>
      </c>
      <c r="G2521" s="2">
        <f>SALES­_DATA[[#This Row],[SALES]]-SALES­_DATA[[#This Row],[cost price]]</f>
        <v>0</v>
      </c>
      <c r="H2521" s="4">
        <v>38035</v>
      </c>
      <c r="I2521" s="1" t="s">
        <v>676</v>
      </c>
      <c r="J2521" t="s">
        <v>25</v>
      </c>
      <c r="K2521">
        <v>1</v>
      </c>
      <c r="L2521" t="str">
        <f t="shared" si="78"/>
        <v>Qtr 1</v>
      </c>
      <c r="M2521" t="s">
        <v>676</v>
      </c>
      <c r="N2521">
        <v>2004</v>
      </c>
      <c r="O2521" t="s">
        <v>598</v>
      </c>
      <c r="P2521" s="2">
        <v>86</v>
      </c>
      <c r="Q2521" t="s">
        <v>663</v>
      </c>
      <c r="R2521" t="s">
        <v>365</v>
      </c>
      <c r="S2521" t="s">
        <v>366</v>
      </c>
      <c r="T2521" t="s">
        <v>367</v>
      </c>
      <c r="V2521" t="s">
        <v>368</v>
      </c>
      <c r="W2521" t="s">
        <v>687</v>
      </c>
      <c r="X2521" s="3" t="s">
        <v>369</v>
      </c>
      <c r="Y2521" t="s">
        <v>370</v>
      </c>
      <c r="Z2521" t="s">
        <v>42</v>
      </c>
      <c r="AA2521" t="s">
        <v>371</v>
      </c>
      <c r="AB2521" t="s">
        <v>372</v>
      </c>
      <c r="AC2521" t="str">
        <f t="shared" si="79"/>
        <v>Dewey Catherine</v>
      </c>
      <c r="AD2521" t="s">
        <v>36</v>
      </c>
    </row>
    <row r="2522" spans="1:30" x14ac:dyDescent="0.4">
      <c r="A2522">
        <v>10232</v>
      </c>
      <c r="B2522">
        <v>26</v>
      </c>
      <c r="C2522" s="2">
        <v>88.34</v>
      </c>
      <c r="D2522" s="2">
        <f>SALES­_DATA[[#This Row],[PRICEEACH]]*SALES­_DATA[[#This Row],[QUANTITYORDERED]]</f>
        <v>2296.84</v>
      </c>
      <c r="E2522">
        <v>7</v>
      </c>
      <c r="F2522" s="2">
        <v>2296.84</v>
      </c>
      <c r="G2522" s="2">
        <f>SALES­_DATA[[#This Row],[SALES]]-SALES­_DATA[[#This Row],[cost price]]</f>
        <v>0</v>
      </c>
      <c r="H2522" s="4">
        <v>38066</v>
      </c>
      <c r="I2522" s="1" t="s">
        <v>686</v>
      </c>
      <c r="J2522" t="s">
        <v>25</v>
      </c>
      <c r="K2522">
        <v>1</v>
      </c>
      <c r="L2522" t="str">
        <f t="shared" si="78"/>
        <v>Qtr 1</v>
      </c>
      <c r="M2522" t="s">
        <v>686</v>
      </c>
      <c r="N2522">
        <v>2004</v>
      </c>
      <c r="O2522" t="s">
        <v>598</v>
      </c>
      <c r="P2522" s="2">
        <v>86</v>
      </c>
      <c r="Q2522" t="s">
        <v>663</v>
      </c>
      <c r="R2522" t="s">
        <v>383</v>
      </c>
      <c r="S2522" t="s">
        <v>384</v>
      </c>
      <c r="T2522" t="s">
        <v>385</v>
      </c>
      <c r="V2522" t="s">
        <v>386</v>
      </c>
      <c r="W2522" t="s">
        <v>387</v>
      </c>
      <c r="X2522" s="3" t="s">
        <v>388</v>
      </c>
      <c r="Y2522" t="s">
        <v>170</v>
      </c>
      <c r="Z2522" t="s">
        <v>42</v>
      </c>
      <c r="AA2522" t="s">
        <v>389</v>
      </c>
      <c r="AB2522" t="s">
        <v>390</v>
      </c>
      <c r="AC2522" t="str">
        <f t="shared" si="79"/>
        <v>Bennett Helen</v>
      </c>
      <c r="AD2522" t="s">
        <v>36</v>
      </c>
    </row>
    <row r="2523" spans="1:30" x14ac:dyDescent="0.4">
      <c r="A2523">
        <v>10248</v>
      </c>
      <c r="B2523">
        <v>40</v>
      </c>
      <c r="C2523" s="2">
        <v>100</v>
      </c>
      <c r="D2523" s="2">
        <f>SALES­_DATA[[#This Row],[PRICEEACH]]*SALES­_DATA[[#This Row],[QUANTITYORDERED]]</f>
        <v>4000</v>
      </c>
      <c r="E2523">
        <v>13</v>
      </c>
      <c r="F2523" s="2">
        <v>4157.2</v>
      </c>
      <c r="G2523" s="2">
        <f>SALES­_DATA[[#This Row],[SALES]]-SALES­_DATA[[#This Row],[cost price]]</f>
        <v>157.19999999999982</v>
      </c>
      <c r="H2523" s="4">
        <v>38114</v>
      </c>
      <c r="I2523" s="1" t="s">
        <v>677</v>
      </c>
      <c r="J2523" t="s">
        <v>339</v>
      </c>
      <c r="K2523">
        <v>2</v>
      </c>
      <c r="L2523" t="str">
        <f t="shared" si="78"/>
        <v>Qtr 2</v>
      </c>
      <c r="M2523" t="s">
        <v>677</v>
      </c>
      <c r="N2523">
        <v>2004</v>
      </c>
      <c r="O2523" t="s">
        <v>598</v>
      </c>
      <c r="P2523" s="2">
        <v>86</v>
      </c>
      <c r="Q2523" t="s">
        <v>663</v>
      </c>
      <c r="R2523" t="s">
        <v>28</v>
      </c>
      <c r="S2523">
        <v>2125557818</v>
      </c>
      <c r="T2523" t="s">
        <v>29</v>
      </c>
      <c r="V2523" t="s">
        <v>30</v>
      </c>
      <c r="W2523" t="s">
        <v>31</v>
      </c>
      <c r="X2523" s="3">
        <v>10022</v>
      </c>
      <c r="Y2523" t="s">
        <v>32</v>
      </c>
      <c r="Z2523" t="s">
        <v>33</v>
      </c>
      <c r="AA2523" t="s">
        <v>34</v>
      </c>
      <c r="AB2523" t="s">
        <v>35</v>
      </c>
      <c r="AC2523" t="str">
        <f t="shared" si="79"/>
        <v>Yu Kwai</v>
      </c>
      <c r="AD2523" t="s">
        <v>51</v>
      </c>
    </row>
    <row r="2524" spans="1:30" x14ac:dyDescent="0.4">
      <c r="A2524">
        <v>10273</v>
      </c>
      <c r="B2524">
        <v>21</v>
      </c>
      <c r="C2524" s="2">
        <v>100</v>
      </c>
      <c r="D2524" s="2">
        <f>SALES­_DATA[[#This Row],[PRICEEACH]]*SALES­_DATA[[#This Row],[QUANTITYORDERED]]</f>
        <v>2100</v>
      </c>
      <c r="E2524">
        <v>14</v>
      </c>
      <c r="F2524" s="2">
        <v>2146.1999999999998</v>
      </c>
      <c r="G2524" s="2">
        <f>SALES­_DATA[[#This Row],[SALES]]-SALES­_DATA[[#This Row],[cost price]]</f>
        <v>46.199999999999818</v>
      </c>
      <c r="H2524" s="4">
        <v>38189</v>
      </c>
      <c r="I2524" s="1" t="s">
        <v>678</v>
      </c>
      <c r="J2524" t="s">
        <v>25</v>
      </c>
      <c r="K2524">
        <v>3</v>
      </c>
      <c r="L2524" t="str">
        <f t="shared" si="78"/>
        <v>Qtr 3</v>
      </c>
      <c r="M2524" t="s">
        <v>678</v>
      </c>
      <c r="N2524">
        <v>2004</v>
      </c>
      <c r="O2524" t="s">
        <v>598</v>
      </c>
      <c r="P2524" s="2">
        <v>86</v>
      </c>
      <c r="Q2524" t="s">
        <v>663</v>
      </c>
      <c r="R2524" t="s">
        <v>365</v>
      </c>
      <c r="S2524" t="s">
        <v>366</v>
      </c>
      <c r="T2524" t="s">
        <v>367</v>
      </c>
      <c r="V2524" t="s">
        <v>368</v>
      </c>
      <c r="W2524" t="s">
        <v>687</v>
      </c>
      <c r="X2524" s="3" t="s">
        <v>369</v>
      </c>
      <c r="Y2524" t="s">
        <v>370</v>
      </c>
      <c r="Z2524" t="s">
        <v>42</v>
      </c>
      <c r="AA2524" t="s">
        <v>371</v>
      </c>
      <c r="AB2524" t="s">
        <v>372</v>
      </c>
      <c r="AC2524" t="str">
        <f t="shared" si="79"/>
        <v>Dewey Catherine</v>
      </c>
      <c r="AD2524" t="s">
        <v>36</v>
      </c>
    </row>
    <row r="2525" spans="1:30" x14ac:dyDescent="0.4">
      <c r="A2525">
        <v>10282</v>
      </c>
      <c r="B2525">
        <v>43</v>
      </c>
      <c r="C2525" s="2">
        <v>86.61</v>
      </c>
      <c r="D2525" s="2">
        <f>SALES­_DATA[[#This Row],[PRICEEACH]]*SALES­_DATA[[#This Row],[QUANTITYORDERED]]</f>
        <v>3724.23</v>
      </c>
      <c r="E2525">
        <v>2</v>
      </c>
      <c r="F2525" s="2">
        <v>3724.23</v>
      </c>
      <c r="G2525" s="2">
        <f>SALES­_DATA[[#This Row],[SALES]]-SALES­_DATA[[#This Row],[cost price]]</f>
        <v>0</v>
      </c>
      <c r="H2525" s="4">
        <v>38219</v>
      </c>
      <c r="I2525" s="1" t="s">
        <v>679</v>
      </c>
      <c r="J2525" t="s">
        <v>25</v>
      </c>
      <c r="K2525">
        <v>3</v>
      </c>
      <c r="L2525" t="str">
        <f t="shared" si="78"/>
        <v>Qtr 3</v>
      </c>
      <c r="M2525" t="s">
        <v>679</v>
      </c>
      <c r="N2525">
        <v>2004</v>
      </c>
      <c r="O2525" t="s">
        <v>598</v>
      </c>
      <c r="P2525" s="2">
        <v>86</v>
      </c>
      <c r="Q2525" t="s">
        <v>663</v>
      </c>
      <c r="R2525" t="s">
        <v>272</v>
      </c>
      <c r="S2525">
        <v>4155551450</v>
      </c>
      <c r="T2525" t="s">
        <v>273</v>
      </c>
      <c r="V2525" t="s">
        <v>274</v>
      </c>
      <c r="W2525" t="s">
        <v>55</v>
      </c>
      <c r="X2525" s="3">
        <v>97562</v>
      </c>
      <c r="Y2525" t="s">
        <v>32</v>
      </c>
      <c r="Z2525" t="s">
        <v>33</v>
      </c>
      <c r="AA2525" t="s">
        <v>275</v>
      </c>
      <c r="AB2525" t="s">
        <v>276</v>
      </c>
      <c r="AC2525" t="str">
        <f t="shared" si="79"/>
        <v>Nelson Valarie</v>
      </c>
      <c r="AD2525" t="s">
        <v>51</v>
      </c>
    </row>
    <row r="2526" spans="1:30" x14ac:dyDescent="0.4">
      <c r="A2526">
        <v>10293</v>
      </c>
      <c r="B2526">
        <v>29</v>
      </c>
      <c r="C2526" s="2">
        <v>71.89</v>
      </c>
      <c r="D2526" s="2">
        <f>SALES­_DATA[[#This Row],[PRICEEACH]]*SALES­_DATA[[#This Row],[QUANTITYORDERED]]</f>
        <v>2084.81</v>
      </c>
      <c r="E2526">
        <v>5</v>
      </c>
      <c r="F2526" s="2">
        <v>2084.81</v>
      </c>
      <c r="G2526" s="2">
        <f>SALES­_DATA[[#This Row],[SALES]]-SALES­_DATA[[#This Row],[cost price]]</f>
        <v>0</v>
      </c>
      <c r="H2526" s="4">
        <v>38239</v>
      </c>
      <c r="I2526" s="1" t="s">
        <v>685</v>
      </c>
      <c r="J2526" t="s">
        <v>25</v>
      </c>
      <c r="K2526">
        <v>3</v>
      </c>
      <c r="L2526" t="str">
        <f t="shared" si="78"/>
        <v>Qtr 3</v>
      </c>
      <c r="M2526" t="s">
        <v>685</v>
      </c>
      <c r="N2526">
        <v>2004</v>
      </c>
      <c r="O2526" t="s">
        <v>598</v>
      </c>
      <c r="P2526" s="2">
        <v>86</v>
      </c>
      <c r="Q2526" t="s">
        <v>663</v>
      </c>
      <c r="R2526" t="s">
        <v>254</v>
      </c>
      <c r="S2526" t="s">
        <v>255</v>
      </c>
      <c r="T2526" t="s">
        <v>256</v>
      </c>
      <c r="V2526" t="s">
        <v>257</v>
      </c>
      <c r="W2526" t="s">
        <v>687</v>
      </c>
      <c r="X2526" s="3">
        <v>10100</v>
      </c>
      <c r="Y2526" t="s">
        <v>258</v>
      </c>
      <c r="Z2526" t="s">
        <v>42</v>
      </c>
      <c r="AA2526" t="s">
        <v>259</v>
      </c>
      <c r="AB2526" t="s">
        <v>260</v>
      </c>
      <c r="AC2526" t="str">
        <f t="shared" si="79"/>
        <v>Accorti Paolo</v>
      </c>
      <c r="AD2526" t="s">
        <v>36</v>
      </c>
    </row>
    <row r="2527" spans="1:30" x14ac:dyDescent="0.4">
      <c r="A2527">
        <v>10306</v>
      </c>
      <c r="B2527">
        <v>38</v>
      </c>
      <c r="C2527" s="2">
        <v>91.81</v>
      </c>
      <c r="D2527" s="2">
        <f>SALES­_DATA[[#This Row],[PRICEEACH]]*SALES­_DATA[[#This Row],[QUANTITYORDERED]]</f>
        <v>3488.78</v>
      </c>
      <c r="E2527">
        <v>10</v>
      </c>
      <c r="F2527" s="2">
        <v>3488.78</v>
      </c>
      <c r="G2527" s="2">
        <f>SALES­_DATA[[#This Row],[SALES]]-SALES­_DATA[[#This Row],[cost price]]</f>
        <v>0</v>
      </c>
      <c r="H2527" s="4">
        <v>38274</v>
      </c>
      <c r="I2527" s="1" t="s">
        <v>680</v>
      </c>
      <c r="J2527" t="s">
        <v>25</v>
      </c>
      <c r="K2527">
        <v>4</v>
      </c>
      <c r="L2527" t="str">
        <f t="shared" si="78"/>
        <v>Qtr 4</v>
      </c>
      <c r="M2527" t="s">
        <v>680</v>
      </c>
      <c r="N2527">
        <v>2004</v>
      </c>
      <c r="O2527" t="s">
        <v>598</v>
      </c>
      <c r="P2527" s="2">
        <v>86</v>
      </c>
      <c r="Q2527" t="s">
        <v>663</v>
      </c>
      <c r="R2527" t="s">
        <v>492</v>
      </c>
      <c r="S2527" t="s">
        <v>493</v>
      </c>
      <c r="T2527" t="s">
        <v>494</v>
      </c>
      <c r="V2527" t="s">
        <v>495</v>
      </c>
      <c r="W2527" t="s">
        <v>687</v>
      </c>
      <c r="X2527" s="3" t="s">
        <v>496</v>
      </c>
      <c r="Y2527" t="s">
        <v>170</v>
      </c>
      <c r="Z2527" t="s">
        <v>42</v>
      </c>
      <c r="AA2527" t="s">
        <v>497</v>
      </c>
      <c r="AB2527" t="s">
        <v>94</v>
      </c>
      <c r="AC2527" t="str">
        <f t="shared" si="79"/>
        <v>Ashworth Victoria</v>
      </c>
      <c r="AD2527" t="s">
        <v>51</v>
      </c>
    </row>
    <row r="2528" spans="1:30" x14ac:dyDescent="0.4">
      <c r="A2528">
        <v>10314</v>
      </c>
      <c r="B2528">
        <v>23</v>
      </c>
      <c r="C2528" s="2">
        <v>76.22</v>
      </c>
      <c r="D2528" s="2">
        <f>SALES­_DATA[[#This Row],[PRICEEACH]]*SALES­_DATA[[#This Row],[QUANTITYORDERED]]</f>
        <v>1753.06</v>
      </c>
      <c r="E2528">
        <v>2</v>
      </c>
      <c r="F2528" s="2">
        <v>1753.06</v>
      </c>
      <c r="G2528" s="2">
        <f>SALES­_DATA[[#This Row],[SALES]]-SALES­_DATA[[#This Row],[cost price]]</f>
        <v>0</v>
      </c>
      <c r="H2528" s="4">
        <v>38282</v>
      </c>
      <c r="I2528" s="1" t="s">
        <v>680</v>
      </c>
      <c r="J2528" t="s">
        <v>25</v>
      </c>
      <c r="K2528">
        <v>4</v>
      </c>
      <c r="L2528" t="str">
        <f t="shared" si="78"/>
        <v>Qtr 4</v>
      </c>
      <c r="M2528" t="s">
        <v>680</v>
      </c>
      <c r="N2528">
        <v>2004</v>
      </c>
      <c r="O2528" t="s">
        <v>598</v>
      </c>
      <c r="P2528" s="2">
        <v>86</v>
      </c>
      <c r="Q2528" t="s">
        <v>663</v>
      </c>
      <c r="R2528" t="s">
        <v>498</v>
      </c>
      <c r="S2528" t="s">
        <v>499</v>
      </c>
      <c r="T2528" t="s">
        <v>500</v>
      </c>
      <c r="V2528" t="s">
        <v>501</v>
      </c>
      <c r="W2528" t="s">
        <v>687</v>
      </c>
      <c r="X2528" s="3">
        <v>8200</v>
      </c>
      <c r="Y2528" t="s">
        <v>326</v>
      </c>
      <c r="Z2528" t="s">
        <v>42</v>
      </c>
      <c r="AA2528" t="s">
        <v>502</v>
      </c>
      <c r="AB2528" t="s">
        <v>503</v>
      </c>
      <c r="AC2528" t="str">
        <f t="shared" si="79"/>
        <v>Ibsen Palle</v>
      </c>
      <c r="AD2528" t="s">
        <v>36</v>
      </c>
    </row>
    <row r="2529" spans="1:30" x14ac:dyDescent="0.4">
      <c r="A2529">
        <v>10327</v>
      </c>
      <c r="B2529">
        <v>20</v>
      </c>
      <c r="C2529" s="2">
        <v>100</v>
      </c>
      <c r="D2529" s="2">
        <f>SALES­_DATA[[#This Row],[PRICEEACH]]*SALES­_DATA[[#This Row],[QUANTITYORDERED]]</f>
        <v>2000</v>
      </c>
      <c r="E2529">
        <v>7</v>
      </c>
      <c r="F2529" s="2">
        <v>3469.2</v>
      </c>
      <c r="G2529" s="2">
        <f>SALES­_DATA[[#This Row],[SALES]]-SALES­_DATA[[#This Row],[cost price]]</f>
        <v>1469.1999999999998</v>
      </c>
      <c r="H2529" s="4">
        <v>38301</v>
      </c>
      <c r="I2529" s="1" t="s">
        <v>681</v>
      </c>
      <c r="J2529" t="s">
        <v>408</v>
      </c>
      <c r="K2529">
        <v>4</v>
      </c>
      <c r="L2529" t="str">
        <f t="shared" si="78"/>
        <v>Qtr 4</v>
      </c>
      <c r="M2529" t="s">
        <v>681</v>
      </c>
      <c r="N2529">
        <v>2004</v>
      </c>
      <c r="O2529" t="s">
        <v>598</v>
      </c>
      <c r="P2529" s="2">
        <v>86</v>
      </c>
      <c r="Q2529" t="s">
        <v>663</v>
      </c>
      <c r="R2529" t="s">
        <v>322</v>
      </c>
      <c r="S2529" t="s">
        <v>323</v>
      </c>
      <c r="T2529" t="s">
        <v>324</v>
      </c>
      <c r="V2529" t="s">
        <v>325</v>
      </c>
      <c r="W2529" t="s">
        <v>687</v>
      </c>
      <c r="X2529" s="3">
        <v>1734</v>
      </c>
      <c r="Y2529" t="s">
        <v>326</v>
      </c>
      <c r="Z2529" t="s">
        <v>42</v>
      </c>
      <c r="AA2529" t="s">
        <v>327</v>
      </c>
      <c r="AB2529" t="s">
        <v>328</v>
      </c>
      <c r="AC2529" t="str">
        <f t="shared" si="79"/>
        <v>Petersen Jytte</v>
      </c>
      <c r="AD2529" t="s">
        <v>51</v>
      </c>
    </row>
    <row r="2530" spans="1:30" x14ac:dyDescent="0.4">
      <c r="A2530">
        <v>10337</v>
      </c>
      <c r="B2530">
        <v>36</v>
      </c>
      <c r="C2530" s="2">
        <v>70.3</v>
      </c>
      <c r="D2530" s="2">
        <f>SALES­_DATA[[#This Row],[PRICEEACH]]*SALES­_DATA[[#This Row],[QUANTITYORDERED]]</f>
        <v>2530.7999999999997</v>
      </c>
      <c r="E2530">
        <v>9</v>
      </c>
      <c r="F2530" s="2">
        <v>2530.8000000000002</v>
      </c>
      <c r="G2530" s="2">
        <f>SALES­_DATA[[#This Row],[SALES]]-SALES­_DATA[[#This Row],[cost price]]</f>
        <v>0</v>
      </c>
      <c r="H2530" s="4">
        <v>38312</v>
      </c>
      <c r="I2530" s="1" t="s">
        <v>681</v>
      </c>
      <c r="J2530" t="s">
        <v>25</v>
      </c>
      <c r="K2530">
        <v>4</v>
      </c>
      <c r="L2530" t="str">
        <f t="shared" si="78"/>
        <v>Qtr 4</v>
      </c>
      <c r="M2530" t="s">
        <v>681</v>
      </c>
      <c r="N2530">
        <v>2004</v>
      </c>
      <c r="O2530" t="s">
        <v>598</v>
      </c>
      <c r="P2530" s="2">
        <v>86</v>
      </c>
      <c r="Q2530" t="s">
        <v>663</v>
      </c>
      <c r="R2530" t="s">
        <v>203</v>
      </c>
      <c r="S2530">
        <v>2125558493</v>
      </c>
      <c r="T2530" t="s">
        <v>204</v>
      </c>
      <c r="U2530" t="s">
        <v>205</v>
      </c>
      <c r="V2530" t="s">
        <v>30</v>
      </c>
      <c r="W2530" t="s">
        <v>31</v>
      </c>
      <c r="X2530" s="3">
        <v>10022</v>
      </c>
      <c r="Y2530" t="s">
        <v>32</v>
      </c>
      <c r="Z2530" t="s">
        <v>33</v>
      </c>
      <c r="AA2530" t="s">
        <v>124</v>
      </c>
      <c r="AB2530" t="s">
        <v>206</v>
      </c>
      <c r="AC2530" t="str">
        <f t="shared" si="79"/>
        <v>Hernandez Maria</v>
      </c>
      <c r="AD2530" t="s">
        <v>36</v>
      </c>
    </row>
    <row r="2531" spans="1:30" x14ac:dyDescent="0.4">
      <c r="A2531">
        <v>10350</v>
      </c>
      <c r="B2531">
        <v>28</v>
      </c>
      <c r="C2531" s="2">
        <v>100</v>
      </c>
      <c r="D2531" s="2">
        <f>SALES­_DATA[[#This Row],[PRICEEACH]]*SALES­_DATA[[#This Row],[QUANTITYORDERED]]</f>
        <v>2800</v>
      </c>
      <c r="E2531">
        <v>4</v>
      </c>
      <c r="F2531" s="2">
        <v>2924.32</v>
      </c>
      <c r="G2531" s="2">
        <f>SALES­_DATA[[#This Row],[SALES]]-SALES­_DATA[[#This Row],[cost price]]</f>
        <v>124.32000000000016</v>
      </c>
      <c r="H2531" s="4">
        <v>38323</v>
      </c>
      <c r="I2531" s="1" t="s">
        <v>682</v>
      </c>
      <c r="J2531" t="s">
        <v>25</v>
      </c>
      <c r="K2531">
        <v>4</v>
      </c>
      <c r="L2531" t="str">
        <f t="shared" si="78"/>
        <v>Qtr 4</v>
      </c>
      <c r="M2531" t="s">
        <v>682</v>
      </c>
      <c r="N2531">
        <v>2004</v>
      </c>
      <c r="O2531" t="s">
        <v>598</v>
      </c>
      <c r="P2531" s="2">
        <v>86</v>
      </c>
      <c r="Q2531" t="s">
        <v>663</v>
      </c>
      <c r="R2531" t="s">
        <v>174</v>
      </c>
      <c r="S2531" t="s">
        <v>175</v>
      </c>
      <c r="T2531" t="s">
        <v>176</v>
      </c>
      <c r="V2531" t="s">
        <v>177</v>
      </c>
      <c r="W2531" t="s">
        <v>687</v>
      </c>
      <c r="X2531" s="3">
        <v>28034</v>
      </c>
      <c r="Y2531" t="s">
        <v>178</v>
      </c>
      <c r="Z2531" t="s">
        <v>42</v>
      </c>
      <c r="AA2531" t="s">
        <v>179</v>
      </c>
      <c r="AB2531" t="s">
        <v>180</v>
      </c>
      <c r="AC2531" t="str">
        <f t="shared" si="79"/>
        <v>Freyre Diego</v>
      </c>
      <c r="AD2531" t="s">
        <v>36</v>
      </c>
    </row>
    <row r="2532" spans="1:30" x14ac:dyDescent="0.4">
      <c r="A2532">
        <v>10372</v>
      </c>
      <c r="B2532">
        <v>44</v>
      </c>
      <c r="C2532" s="2">
        <v>100</v>
      </c>
      <c r="D2532" s="2">
        <f>SALES­_DATA[[#This Row],[PRICEEACH]]*SALES­_DATA[[#This Row],[QUANTITYORDERED]]</f>
        <v>4400</v>
      </c>
      <c r="E2532">
        <v>2</v>
      </c>
      <c r="F2532" s="2">
        <v>4496.8</v>
      </c>
      <c r="G2532" s="2">
        <f>SALES­_DATA[[#This Row],[SALES]]-SALES­_DATA[[#This Row],[cost price]]</f>
        <v>96.800000000000182</v>
      </c>
      <c r="H2532" s="4">
        <v>38378</v>
      </c>
      <c r="I2532" s="1" t="s">
        <v>675</v>
      </c>
      <c r="J2532" t="s">
        <v>25</v>
      </c>
      <c r="K2532">
        <v>1</v>
      </c>
      <c r="L2532" t="str">
        <f t="shared" si="78"/>
        <v>Qtr 1</v>
      </c>
      <c r="M2532" t="s">
        <v>675</v>
      </c>
      <c r="N2532">
        <v>2005</v>
      </c>
      <c r="O2532" t="s">
        <v>598</v>
      </c>
      <c r="P2532" s="2">
        <v>86</v>
      </c>
      <c r="Q2532" t="s">
        <v>663</v>
      </c>
      <c r="R2532" t="s">
        <v>246</v>
      </c>
      <c r="S2532" t="s">
        <v>247</v>
      </c>
      <c r="T2532" t="s">
        <v>248</v>
      </c>
      <c r="V2532" t="s">
        <v>249</v>
      </c>
      <c r="W2532" t="s">
        <v>250</v>
      </c>
      <c r="X2532" s="3" t="s">
        <v>251</v>
      </c>
      <c r="Y2532" t="s">
        <v>200</v>
      </c>
      <c r="Z2532" t="s">
        <v>200</v>
      </c>
      <c r="AA2532" t="s">
        <v>252</v>
      </c>
      <c r="AB2532" t="s">
        <v>253</v>
      </c>
      <c r="AC2532" t="str">
        <f t="shared" si="79"/>
        <v>Shimamura Akiko</v>
      </c>
      <c r="AD2532" t="s">
        <v>51</v>
      </c>
    </row>
    <row r="2533" spans="1:30" x14ac:dyDescent="0.4">
      <c r="A2533">
        <v>10384</v>
      </c>
      <c r="B2533">
        <v>49</v>
      </c>
      <c r="C2533" s="2">
        <v>100</v>
      </c>
      <c r="D2533" s="2">
        <f>SALES­_DATA[[#This Row],[PRICEEACH]]*SALES­_DATA[[#This Row],[QUANTITYORDERED]]</f>
        <v>4900</v>
      </c>
      <c r="E2533">
        <v>1</v>
      </c>
      <c r="F2533" s="2">
        <v>6397.44</v>
      </c>
      <c r="G2533" s="2">
        <f>SALES­_DATA[[#This Row],[SALES]]-SALES­_DATA[[#This Row],[cost price]]</f>
        <v>1497.4399999999996</v>
      </c>
      <c r="H2533" s="4">
        <v>38406</v>
      </c>
      <c r="I2533" s="1" t="s">
        <v>676</v>
      </c>
      <c r="J2533" t="s">
        <v>25</v>
      </c>
      <c r="K2533">
        <v>1</v>
      </c>
      <c r="L2533" t="str">
        <f t="shared" si="78"/>
        <v>Qtr 1</v>
      </c>
      <c r="M2533" t="s">
        <v>676</v>
      </c>
      <c r="N2533">
        <v>2005</v>
      </c>
      <c r="O2533" t="s">
        <v>598</v>
      </c>
      <c r="P2533" s="2">
        <v>86</v>
      </c>
      <c r="Q2533" t="s">
        <v>663</v>
      </c>
      <c r="R2533" t="s">
        <v>58</v>
      </c>
      <c r="S2533">
        <v>6505551386</v>
      </c>
      <c r="T2533" t="s">
        <v>59</v>
      </c>
      <c r="V2533" t="s">
        <v>60</v>
      </c>
      <c r="W2533" t="s">
        <v>55</v>
      </c>
      <c r="X2533" s="3" t="s">
        <v>687</v>
      </c>
      <c r="Y2533" t="s">
        <v>32</v>
      </c>
      <c r="Z2533" t="s">
        <v>33</v>
      </c>
      <c r="AA2533" t="s">
        <v>61</v>
      </c>
      <c r="AB2533" t="s">
        <v>57</v>
      </c>
      <c r="AC2533" t="str">
        <f t="shared" si="79"/>
        <v>Brown Julie</v>
      </c>
      <c r="AD2533" t="s">
        <v>51</v>
      </c>
    </row>
    <row r="2534" spans="1:30" x14ac:dyDescent="0.4">
      <c r="A2534">
        <v>10397</v>
      </c>
      <c r="B2534">
        <v>32</v>
      </c>
      <c r="C2534" s="2">
        <v>80.55</v>
      </c>
      <c r="D2534" s="2">
        <f>SALES­_DATA[[#This Row],[PRICEEACH]]*SALES­_DATA[[#This Row],[QUANTITYORDERED]]</f>
        <v>2577.6</v>
      </c>
      <c r="E2534">
        <v>5</v>
      </c>
      <c r="F2534" s="2">
        <v>2577.6</v>
      </c>
      <c r="G2534" s="2">
        <f>SALES­_DATA[[#This Row],[SALES]]-SALES­_DATA[[#This Row],[cost price]]</f>
        <v>0</v>
      </c>
      <c r="H2534" s="4">
        <v>38439</v>
      </c>
      <c r="I2534" s="1" t="s">
        <v>686</v>
      </c>
      <c r="J2534" t="s">
        <v>25</v>
      </c>
      <c r="K2534">
        <v>1</v>
      </c>
      <c r="L2534" t="str">
        <f t="shared" si="78"/>
        <v>Qtr 1</v>
      </c>
      <c r="M2534" t="s">
        <v>686</v>
      </c>
      <c r="N2534">
        <v>2005</v>
      </c>
      <c r="O2534" t="s">
        <v>598</v>
      </c>
      <c r="P2534" s="2">
        <v>86</v>
      </c>
      <c r="Q2534" t="s">
        <v>663</v>
      </c>
      <c r="R2534" t="s">
        <v>340</v>
      </c>
      <c r="S2534" t="s">
        <v>341</v>
      </c>
      <c r="T2534" t="s">
        <v>342</v>
      </c>
      <c r="V2534" t="s">
        <v>343</v>
      </c>
      <c r="W2534" t="s">
        <v>687</v>
      </c>
      <c r="X2534" s="3">
        <v>31000</v>
      </c>
      <c r="Y2534" t="s">
        <v>41</v>
      </c>
      <c r="Z2534" t="s">
        <v>42</v>
      </c>
      <c r="AA2534" t="s">
        <v>344</v>
      </c>
      <c r="AB2534" t="s">
        <v>345</v>
      </c>
      <c r="AC2534" t="str">
        <f t="shared" si="79"/>
        <v>Roulet Annette</v>
      </c>
      <c r="AD2534" t="s">
        <v>36</v>
      </c>
    </row>
    <row r="2535" spans="1:30" x14ac:dyDescent="0.4">
      <c r="A2535">
        <v>10414</v>
      </c>
      <c r="B2535">
        <v>34</v>
      </c>
      <c r="C2535" s="2">
        <v>100</v>
      </c>
      <c r="D2535" s="2">
        <f>SALES­_DATA[[#This Row],[PRICEEACH]]*SALES­_DATA[[#This Row],[QUANTITYORDERED]]</f>
        <v>3400</v>
      </c>
      <c r="E2535">
        <v>13</v>
      </c>
      <c r="F2535" s="2">
        <v>3533.62</v>
      </c>
      <c r="G2535" s="2">
        <f>SALES­_DATA[[#This Row],[SALES]]-SALES­_DATA[[#This Row],[cost price]]</f>
        <v>133.61999999999989</v>
      </c>
      <c r="H2535" s="4">
        <v>38478</v>
      </c>
      <c r="I2535" s="1" t="s">
        <v>677</v>
      </c>
      <c r="J2535" t="s">
        <v>401</v>
      </c>
      <c r="K2535">
        <v>2</v>
      </c>
      <c r="L2535" t="str">
        <f t="shared" si="78"/>
        <v>Qtr 2</v>
      </c>
      <c r="M2535" t="s">
        <v>677</v>
      </c>
      <c r="N2535">
        <v>2005</v>
      </c>
      <c r="O2535" t="s">
        <v>598</v>
      </c>
      <c r="P2535" s="2">
        <v>86</v>
      </c>
      <c r="Q2535" t="s">
        <v>663</v>
      </c>
      <c r="R2535" t="s">
        <v>379</v>
      </c>
      <c r="S2535">
        <v>6175559555</v>
      </c>
      <c r="T2535" t="s">
        <v>380</v>
      </c>
      <c r="V2535" t="s">
        <v>381</v>
      </c>
      <c r="W2535" t="s">
        <v>123</v>
      </c>
      <c r="X2535" s="3">
        <v>51003</v>
      </c>
      <c r="Y2535" t="s">
        <v>32</v>
      </c>
      <c r="Z2535" t="s">
        <v>33</v>
      </c>
      <c r="AA2535" t="s">
        <v>382</v>
      </c>
      <c r="AB2535" t="s">
        <v>66</v>
      </c>
      <c r="AC2535" t="str">
        <f t="shared" si="79"/>
        <v>Yoshido Juri</v>
      </c>
      <c r="AD2535" t="s">
        <v>51</v>
      </c>
    </row>
    <row r="2536" spans="1:30" x14ac:dyDescent="0.4">
      <c r="A2536">
        <v>10106</v>
      </c>
      <c r="B2536">
        <v>30</v>
      </c>
      <c r="C2536" s="2">
        <v>100</v>
      </c>
      <c r="D2536" s="2">
        <f>SALES­_DATA[[#This Row],[PRICEEACH]]*SALES­_DATA[[#This Row],[QUANTITYORDERED]]</f>
        <v>3000</v>
      </c>
      <c r="E2536">
        <v>16</v>
      </c>
      <c r="F2536" s="2">
        <v>3177.3</v>
      </c>
      <c r="G2536" s="2">
        <f>SALES­_DATA[[#This Row],[SALES]]-SALES­_DATA[[#This Row],[cost price]]</f>
        <v>177.30000000000018</v>
      </c>
      <c r="H2536" s="4">
        <v>37669</v>
      </c>
      <c r="I2536" s="1" t="s">
        <v>676</v>
      </c>
      <c r="J2536" t="s">
        <v>25</v>
      </c>
      <c r="K2536">
        <v>1</v>
      </c>
      <c r="L2536" t="str">
        <f t="shared" si="78"/>
        <v>Qtr 1</v>
      </c>
      <c r="M2536" t="s">
        <v>676</v>
      </c>
      <c r="N2536">
        <v>2003</v>
      </c>
      <c r="O2536" t="s">
        <v>598</v>
      </c>
      <c r="P2536" s="2">
        <v>90</v>
      </c>
      <c r="Q2536" t="s">
        <v>664</v>
      </c>
      <c r="R2536" t="s">
        <v>552</v>
      </c>
      <c r="S2536" t="s">
        <v>553</v>
      </c>
      <c r="T2536" t="s">
        <v>554</v>
      </c>
      <c r="V2536" t="s">
        <v>555</v>
      </c>
      <c r="W2536" t="s">
        <v>687</v>
      </c>
      <c r="X2536" s="3">
        <v>24100</v>
      </c>
      <c r="Y2536" t="s">
        <v>258</v>
      </c>
      <c r="Z2536" t="s">
        <v>42</v>
      </c>
      <c r="AA2536" t="s">
        <v>556</v>
      </c>
      <c r="AB2536" t="s">
        <v>557</v>
      </c>
      <c r="AC2536" t="str">
        <f t="shared" si="79"/>
        <v>Rovelli Giovanni</v>
      </c>
      <c r="AD2536" t="s">
        <v>51</v>
      </c>
    </row>
    <row r="2537" spans="1:30" x14ac:dyDescent="0.4">
      <c r="A2537">
        <v>10119</v>
      </c>
      <c r="B2537">
        <v>29</v>
      </c>
      <c r="C2537" s="2">
        <v>94.14</v>
      </c>
      <c r="D2537" s="2">
        <f>SALES­_DATA[[#This Row],[PRICEEACH]]*SALES­_DATA[[#This Row],[QUANTITYORDERED]]</f>
        <v>2730.06</v>
      </c>
      <c r="E2537">
        <v>7</v>
      </c>
      <c r="F2537" s="2">
        <v>2730.06</v>
      </c>
      <c r="G2537" s="2">
        <f>SALES­_DATA[[#This Row],[SALES]]-SALES­_DATA[[#This Row],[cost price]]</f>
        <v>0</v>
      </c>
      <c r="H2537" s="4">
        <v>37739</v>
      </c>
      <c r="I2537" s="1" t="s">
        <v>683</v>
      </c>
      <c r="J2537" t="s">
        <v>25</v>
      </c>
      <c r="K2537">
        <v>2</v>
      </c>
      <c r="L2537" t="str">
        <f t="shared" si="78"/>
        <v>Qtr 2</v>
      </c>
      <c r="M2537" t="s">
        <v>683</v>
      </c>
      <c r="N2537">
        <v>2003</v>
      </c>
      <c r="O2537" t="s">
        <v>598</v>
      </c>
      <c r="P2537" s="2">
        <v>90</v>
      </c>
      <c r="Q2537" t="s">
        <v>664</v>
      </c>
      <c r="R2537" t="s">
        <v>144</v>
      </c>
      <c r="S2537" t="s">
        <v>145</v>
      </c>
      <c r="T2537" t="s">
        <v>146</v>
      </c>
      <c r="V2537" t="s">
        <v>147</v>
      </c>
      <c r="W2537" t="s">
        <v>687</v>
      </c>
      <c r="X2537" s="3">
        <v>5020</v>
      </c>
      <c r="Y2537" t="s">
        <v>148</v>
      </c>
      <c r="Z2537" t="s">
        <v>42</v>
      </c>
      <c r="AA2537" t="s">
        <v>149</v>
      </c>
      <c r="AB2537" t="s">
        <v>150</v>
      </c>
      <c r="AC2537" t="str">
        <f t="shared" si="79"/>
        <v>Pipps Georg</v>
      </c>
      <c r="AD2537" t="s">
        <v>36</v>
      </c>
    </row>
    <row r="2538" spans="1:30" x14ac:dyDescent="0.4">
      <c r="A2538">
        <v>10131</v>
      </c>
      <c r="B2538">
        <v>22</v>
      </c>
      <c r="C2538" s="2">
        <v>85.99</v>
      </c>
      <c r="D2538" s="2">
        <f>SALES­_DATA[[#This Row],[PRICEEACH]]*SALES­_DATA[[#This Row],[QUANTITYORDERED]]</f>
        <v>1891.78</v>
      </c>
      <c r="E2538">
        <v>8</v>
      </c>
      <c r="F2538" s="2">
        <v>1891.78</v>
      </c>
      <c r="G2538" s="2">
        <f>SALES­_DATA[[#This Row],[SALES]]-SALES­_DATA[[#This Row],[cost price]]</f>
        <v>0</v>
      </c>
      <c r="H2538" s="4">
        <v>37788</v>
      </c>
      <c r="I2538" s="1" t="s">
        <v>684</v>
      </c>
      <c r="J2538" t="s">
        <v>25</v>
      </c>
      <c r="K2538">
        <v>2</v>
      </c>
      <c r="L2538" t="str">
        <f t="shared" si="78"/>
        <v>Qtr 2</v>
      </c>
      <c r="M2538" t="s">
        <v>684</v>
      </c>
      <c r="N2538">
        <v>2003</v>
      </c>
      <c r="O2538" t="s">
        <v>598</v>
      </c>
      <c r="P2538" s="2">
        <v>90</v>
      </c>
      <c r="Q2538" t="s">
        <v>664</v>
      </c>
      <c r="R2538" t="s">
        <v>568</v>
      </c>
      <c r="S2538">
        <v>2035554407</v>
      </c>
      <c r="T2538" t="s">
        <v>569</v>
      </c>
      <c r="V2538" t="s">
        <v>516</v>
      </c>
      <c r="W2538" t="s">
        <v>112</v>
      </c>
      <c r="X2538" s="3">
        <v>97561</v>
      </c>
      <c r="Y2538" t="s">
        <v>32</v>
      </c>
      <c r="Z2538" t="s">
        <v>33</v>
      </c>
      <c r="AA2538" t="s">
        <v>570</v>
      </c>
      <c r="AB2538" t="s">
        <v>571</v>
      </c>
      <c r="AC2538" t="str">
        <f t="shared" si="79"/>
        <v>Lewis Dan</v>
      </c>
      <c r="AD2538" t="s">
        <v>36</v>
      </c>
    </row>
    <row r="2539" spans="1:30" x14ac:dyDescent="0.4">
      <c r="A2539">
        <v>10143</v>
      </c>
      <c r="B2539">
        <v>26</v>
      </c>
      <c r="C2539" s="2">
        <v>100</v>
      </c>
      <c r="D2539" s="2">
        <f>SALES­_DATA[[#This Row],[PRICEEACH]]*SALES­_DATA[[#This Row],[QUANTITYORDERED]]</f>
        <v>2600</v>
      </c>
      <c r="E2539">
        <v>11</v>
      </c>
      <c r="F2539" s="2">
        <v>2612.48</v>
      </c>
      <c r="G2539" s="2">
        <f>SALES­_DATA[[#This Row],[SALES]]-SALES­_DATA[[#This Row],[cost price]]</f>
        <v>12.480000000000018</v>
      </c>
      <c r="H2539" s="4">
        <v>37843</v>
      </c>
      <c r="I2539" s="1" t="s">
        <v>679</v>
      </c>
      <c r="J2539" t="s">
        <v>25</v>
      </c>
      <c r="K2539">
        <v>3</v>
      </c>
      <c r="L2539" t="str">
        <f t="shared" si="78"/>
        <v>Qtr 3</v>
      </c>
      <c r="M2539" t="s">
        <v>679</v>
      </c>
      <c r="N2539">
        <v>2003</v>
      </c>
      <c r="O2539" t="s">
        <v>598</v>
      </c>
      <c r="P2539" s="2">
        <v>90</v>
      </c>
      <c r="Q2539" t="s">
        <v>664</v>
      </c>
      <c r="R2539" t="s">
        <v>335</v>
      </c>
      <c r="S2539">
        <v>5085559555</v>
      </c>
      <c r="T2539" t="s">
        <v>336</v>
      </c>
      <c r="V2539" t="s">
        <v>162</v>
      </c>
      <c r="W2539" t="s">
        <v>123</v>
      </c>
      <c r="X2539" s="3">
        <v>50553</v>
      </c>
      <c r="Y2539" t="s">
        <v>32</v>
      </c>
      <c r="Z2539" t="s">
        <v>33</v>
      </c>
      <c r="AA2539" t="s">
        <v>337</v>
      </c>
      <c r="AB2539" t="s">
        <v>338</v>
      </c>
      <c r="AC2539" t="str">
        <f t="shared" si="79"/>
        <v>Tam Wing C</v>
      </c>
      <c r="AD2539" t="s">
        <v>36</v>
      </c>
    </row>
    <row r="2540" spans="1:30" x14ac:dyDescent="0.4">
      <c r="A2540">
        <v>10155</v>
      </c>
      <c r="B2540">
        <v>32</v>
      </c>
      <c r="C2540" s="2">
        <v>91.43</v>
      </c>
      <c r="D2540" s="2">
        <f>SALES­_DATA[[#This Row],[PRICEEACH]]*SALES­_DATA[[#This Row],[QUANTITYORDERED]]</f>
        <v>2925.76</v>
      </c>
      <c r="E2540">
        <v>9</v>
      </c>
      <c r="F2540" s="2">
        <v>2925.76</v>
      </c>
      <c r="G2540" s="2">
        <f>SALES­_DATA[[#This Row],[SALES]]-SALES­_DATA[[#This Row],[cost price]]</f>
        <v>0</v>
      </c>
      <c r="H2540" s="4">
        <v>37900</v>
      </c>
      <c r="I2540" s="1" t="s">
        <v>680</v>
      </c>
      <c r="J2540" t="s">
        <v>25</v>
      </c>
      <c r="K2540">
        <v>4</v>
      </c>
      <c r="L2540" t="str">
        <f t="shared" si="78"/>
        <v>Qtr 4</v>
      </c>
      <c r="M2540" t="s">
        <v>680</v>
      </c>
      <c r="N2540">
        <v>2003</v>
      </c>
      <c r="O2540" t="s">
        <v>598</v>
      </c>
      <c r="P2540" s="2">
        <v>90</v>
      </c>
      <c r="Q2540" t="s">
        <v>664</v>
      </c>
      <c r="R2540" t="s">
        <v>126</v>
      </c>
      <c r="S2540" t="s">
        <v>127</v>
      </c>
      <c r="T2540" t="s">
        <v>128</v>
      </c>
      <c r="V2540" t="s">
        <v>129</v>
      </c>
      <c r="W2540" t="s">
        <v>687</v>
      </c>
      <c r="X2540" s="3">
        <v>21240</v>
      </c>
      <c r="Y2540" t="s">
        <v>130</v>
      </c>
      <c r="Z2540" t="s">
        <v>42</v>
      </c>
      <c r="AA2540" t="s">
        <v>131</v>
      </c>
      <c r="AB2540" t="s">
        <v>132</v>
      </c>
      <c r="AC2540" t="str">
        <f t="shared" si="79"/>
        <v>Karttunen Matti</v>
      </c>
      <c r="AD2540" t="s">
        <v>36</v>
      </c>
    </row>
    <row r="2541" spans="1:30" x14ac:dyDescent="0.4">
      <c r="A2541">
        <v>10167</v>
      </c>
      <c r="B2541">
        <v>29</v>
      </c>
      <c r="C2541" s="2">
        <v>100</v>
      </c>
      <c r="D2541" s="2">
        <f>SALES­_DATA[[#This Row],[PRICEEACH]]*SALES­_DATA[[#This Row],[QUANTITYORDERED]]</f>
        <v>2900</v>
      </c>
      <c r="E2541">
        <v>5</v>
      </c>
      <c r="F2541" s="2">
        <v>2940.02</v>
      </c>
      <c r="G2541" s="2">
        <f>SALES­_DATA[[#This Row],[SALES]]-SALES­_DATA[[#This Row],[cost price]]</f>
        <v>40.019999999999982</v>
      </c>
      <c r="H2541" s="4">
        <v>37917</v>
      </c>
      <c r="I2541" s="1" t="s">
        <v>680</v>
      </c>
      <c r="J2541" t="s">
        <v>339</v>
      </c>
      <c r="K2541">
        <v>4</v>
      </c>
      <c r="L2541" t="str">
        <f t="shared" si="78"/>
        <v>Qtr 4</v>
      </c>
      <c r="M2541" t="s">
        <v>680</v>
      </c>
      <c r="N2541">
        <v>2003</v>
      </c>
      <c r="O2541" t="s">
        <v>598</v>
      </c>
      <c r="P2541" s="2">
        <v>90</v>
      </c>
      <c r="Q2541" t="s">
        <v>664</v>
      </c>
      <c r="R2541" t="s">
        <v>261</v>
      </c>
      <c r="S2541" t="s">
        <v>262</v>
      </c>
      <c r="T2541" t="s">
        <v>263</v>
      </c>
      <c r="V2541" t="s">
        <v>264</v>
      </c>
      <c r="W2541" t="s">
        <v>687</v>
      </c>
      <c r="X2541" s="3" t="s">
        <v>265</v>
      </c>
      <c r="Y2541" t="s">
        <v>188</v>
      </c>
      <c r="Z2541" t="s">
        <v>42</v>
      </c>
      <c r="AA2541" t="s">
        <v>266</v>
      </c>
      <c r="AB2541" t="s">
        <v>206</v>
      </c>
      <c r="AC2541" t="str">
        <f t="shared" si="79"/>
        <v>Larsson Maria</v>
      </c>
      <c r="AD2541" t="s">
        <v>36</v>
      </c>
    </row>
    <row r="2542" spans="1:30" x14ac:dyDescent="0.4">
      <c r="A2542">
        <v>10178</v>
      </c>
      <c r="B2542">
        <v>34</v>
      </c>
      <c r="C2542" s="2">
        <v>96.86</v>
      </c>
      <c r="D2542" s="2">
        <f>SALES­_DATA[[#This Row],[PRICEEACH]]*SALES­_DATA[[#This Row],[QUANTITYORDERED]]</f>
        <v>3293.24</v>
      </c>
      <c r="E2542">
        <v>8</v>
      </c>
      <c r="F2542" s="2">
        <v>3293.24</v>
      </c>
      <c r="G2542" s="2">
        <f>SALES­_DATA[[#This Row],[SALES]]-SALES­_DATA[[#This Row],[cost price]]</f>
        <v>0</v>
      </c>
      <c r="H2542" s="4">
        <v>37933</v>
      </c>
      <c r="I2542" s="1" t="s">
        <v>681</v>
      </c>
      <c r="J2542" t="s">
        <v>25</v>
      </c>
      <c r="K2542">
        <v>4</v>
      </c>
      <c r="L2542" t="str">
        <f t="shared" si="78"/>
        <v>Qtr 4</v>
      </c>
      <c r="M2542" t="s">
        <v>681</v>
      </c>
      <c r="N2542">
        <v>2003</v>
      </c>
      <c r="O2542" t="s">
        <v>598</v>
      </c>
      <c r="P2542" s="2">
        <v>90</v>
      </c>
      <c r="Q2542" t="s">
        <v>664</v>
      </c>
      <c r="R2542" t="s">
        <v>340</v>
      </c>
      <c r="S2542" t="s">
        <v>341</v>
      </c>
      <c r="T2542" t="s">
        <v>342</v>
      </c>
      <c r="V2542" t="s">
        <v>343</v>
      </c>
      <c r="W2542" t="s">
        <v>687</v>
      </c>
      <c r="X2542" s="3">
        <v>31000</v>
      </c>
      <c r="Y2542" t="s">
        <v>41</v>
      </c>
      <c r="Z2542" t="s">
        <v>42</v>
      </c>
      <c r="AA2542" t="s">
        <v>344</v>
      </c>
      <c r="AB2542" t="s">
        <v>345</v>
      </c>
      <c r="AC2542" t="str">
        <f t="shared" si="79"/>
        <v>Roulet Annette</v>
      </c>
      <c r="AD2542" t="s">
        <v>51</v>
      </c>
    </row>
    <row r="2543" spans="1:30" x14ac:dyDescent="0.4">
      <c r="A2543">
        <v>10186</v>
      </c>
      <c r="B2543">
        <v>24</v>
      </c>
      <c r="C2543" s="2">
        <v>99.57</v>
      </c>
      <c r="D2543" s="2">
        <f>SALES­_DATA[[#This Row],[PRICEEACH]]*SALES­_DATA[[#This Row],[QUANTITYORDERED]]</f>
        <v>2389.6799999999998</v>
      </c>
      <c r="E2543">
        <v>5</v>
      </c>
      <c r="F2543" s="2">
        <v>2389.6799999999998</v>
      </c>
      <c r="G2543" s="2">
        <f>SALES­_DATA[[#This Row],[SALES]]-SALES­_DATA[[#This Row],[cost price]]</f>
        <v>0</v>
      </c>
      <c r="H2543" s="4">
        <v>37939</v>
      </c>
      <c r="I2543" s="1" t="s">
        <v>681</v>
      </c>
      <c r="J2543" t="s">
        <v>25</v>
      </c>
      <c r="K2543">
        <v>4</v>
      </c>
      <c r="L2543" t="str">
        <f t="shared" si="78"/>
        <v>Qtr 4</v>
      </c>
      <c r="M2543" t="s">
        <v>681</v>
      </c>
      <c r="N2543">
        <v>2003</v>
      </c>
      <c r="O2543" t="s">
        <v>598</v>
      </c>
      <c r="P2543" s="2">
        <v>90</v>
      </c>
      <c r="Q2543" t="s">
        <v>664</v>
      </c>
      <c r="R2543" t="s">
        <v>346</v>
      </c>
      <c r="S2543" t="s">
        <v>347</v>
      </c>
      <c r="T2543" t="s">
        <v>348</v>
      </c>
      <c r="V2543" t="s">
        <v>332</v>
      </c>
      <c r="W2543" t="s">
        <v>687</v>
      </c>
      <c r="X2543" s="3" t="s">
        <v>349</v>
      </c>
      <c r="Y2543" t="s">
        <v>170</v>
      </c>
      <c r="Z2543" t="s">
        <v>42</v>
      </c>
      <c r="AA2543" t="s">
        <v>350</v>
      </c>
      <c r="AB2543" t="s">
        <v>351</v>
      </c>
      <c r="AC2543" t="str">
        <f t="shared" si="79"/>
        <v>Hardy Thomas</v>
      </c>
      <c r="AD2543" t="s">
        <v>36</v>
      </c>
    </row>
    <row r="2544" spans="1:30" x14ac:dyDescent="0.4">
      <c r="A2544">
        <v>10197</v>
      </c>
      <c r="B2544">
        <v>24</v>
      </c>
      <c r="C2544" s="2">
        <v>90.52</v>
      </c>
      <c r="D2544" s="2">
        <f>SALES­_DATA[[#This Row],[PRICEEACH]]*SALES­_DATA[[#This Row],[QUANTITYORDERED]]</f>
        <v>2172.48</v>
      </c>
      <c r="E2544">
        <v>2</v>
      </c>
      <c r="F2544" s="2">
        <v>2172.48</v>
      </c>
      <c r="G2544" s="2">
        <f>SALES­_DATA[[#This Row],[SALES]]-SALES­_DATA[[#This Row],[cost price]]</f>
        <v>0</v>
      </c>
      <c r="H2544" s="4">
        <v>37951</v>
      </c>
      <c r="I2544" s="1" t="s">
        <v>681</v>
      </c>
      <c r="J2544" t="s">
        <v>25</v>
      </c>
      <c r="K2544">
        <v>4</v>
      </c>
      <c r="L2544" t="str">
        <f t="shared" si="78"/>
        <v>Qtr 4</v>
      </c>
      <c r="M2544" t="s">
        <v>681</v>
      </c>
      <c r="N2544">
        <v>2003</v>
      </c>
      <c r="O2544" t="s">
        <v>598</v>
      </c>
      <c r="P2544" s="2">
        <v>90</v>
      </c>
      <c r="Q2544" t="s">
        <v>664</v>
      </c>
      <c r="R2544" t="s">
        <v>352</v>
      </c>
      <c r="S2544" t="s">
        <v>353</v>
      </c>
      <c r="T2544" t="s">
        <v>354</v>
      </c>
      <c r="V2544" t="s">
        <v>355</v>
      </c>
      <c r="W2544" t="s">
        <v>687</v>
      </c>
      <c r="X2544" s="3">
        <v>8022</v>
      </c>
      <c r="Y2544" t="s">
        <v>178</v>
      </c>
      <c r="Z2544" t="s">
        <v>42</v>
      </c>
      <c r="AA2544" t="s">
        <v>356</v>
      </c>
      <c r="AB2544" t="s">
        <v>357</v>
      </c>
      <c r="AC2544" t="str">
        <f t="shared" si="79"/>
        <v>Saavedra Eduardo</v>
      </c>
      <c r="AD2544" t="s">
        <v>36</v>
      </c>
    </row>
    <row r="2545" spans="1:30" x14ac:dyDescent="0.4">
      <c r="A2545">
        <v>10209</v>
      </c>
      <c r="B2545">
        <v>33</v>
      </c>
      <c r="C2545" s="2">
        <v>88.71</v>
      </c>
      <c r="D2545" s="2">
        <f>SALES­_DATA[[#This Row],[PRICEEACH]]*SALES­_DATA[[#This Row],[QUANTITYORDERED]]</f>
        <v>2927.43</v>
      </c>
      <c r="E2545">
        <v>4</v>
      </c>
      <c r="F2545" s="2">
        <v>2927.43</v>
      </c>
      <c r="G2545" s="2">
        <f>SALES­_DATA[[#This Row],[SALES]]-SALES­_DATA[[#This Row],[cost price]]</f>
        <v>0</v>
      </c>
      <c r="H2545" s="4">
        <v>37995</v>
      </c>
      <c r="I2545" s="1" t="s">
        <v>675</v>
      </c>
      <c r="J2545" t="s">
        <v>25</v>
      </c>
      <c r="K2545">
        <v>1</v>
      </c>
      <c r="L2545" t="str">
        <f t="shared" si="78"/>
        <v>Qtr 1</v>
      </c>
      <c r="M2545" t="s">
        <v>675</v>
      </c>
      <c r="N2545">
        <v>2004</v>
      </c>
      <c r="O2545" t="s">
        <v>598</v>
      </c>
      <c r="P2545" s="2">
        <v>90</v>
      </c>
      <c r="Q2545" t="s">
        <v>664</v>
      </c>
      <c r="R2545" t="s">
        <v>358</v>
      </c>
      <c r="S2545">
        <v>2155554369</v>
      </c>
      <c r="T2545" t="s">
        <v>359</v>
      </c>
      <c r="V2545" t="s">
        <v>360</v>
      </c>
      <c r="W2545" t="s">
        <v>55</v>
      </c>
      <c r="X2545" s="3" t="s">
        <v>687</v>
      </c>
      <c r="Y2545" t="s">
        <v>32</v>
      </c>
      <c r="Z2545" t="s">
        <v>33</v>
      </c>
      <c r="AA2545" t="s">
        <v>361</v>
      </c>
      <c r="AB2545" t="s">
        <v>103</v>
      </c>
      <c r="AC2545" t="str">
        <f t="shared" si="79"/>
        <v>Chandler Michael</v>
      </c>
      <c r="AD2545" t="s">
        <v>36</v>
      </c>
    </row>
    <row r="2546" spans="1:30" x14ac:dyDescent="0.4">
      <c r="A2546">
        <v>10222</v>
      </c>
      <c r="B2546">
        <v>26</v>
      </c>
      <c r="C2546" s="2">
        <v>100</v>
      </c>
      <c r="D2546" s="2">
        <f>SALES­_DATA[[#This Row],[PRICEEACH]]*SALES­_DATA[[#This Row],[QUANTITYORDERED]]</f>
        <v>2600</v>
      </c>
      <c r="E2546">
        <v>8</v>
      </c>
      <c r="F2546" s="2">
        <v>2659.54</v>
      </c>
      <c r="G2546" s="2">
        <f>SALES­_DATA[[#This Row],[SALES]]-SALES­_DATA[[#This Row],[cost price]]</f>
        <v>59.539999999999964</v>
      </c>
      <c r="H2546" s="4">
        <v>38036</v>
      </c>
      <c r="I2546" s="1" t="s">
        <v>676</v>
      </c>
      <c r="J2546" t="s">
        <v>25</v>
      </c>
      <c r="K2546">
        <v>1</v>
      </c>
      <c r="L2546" t="str">
        <f t="shared" si="78"/>
        <v>Qtr 1</v>
      </c>
      <c r="M2546" t="s">
        <v>676</v>
      </c>
      <c r="N2546">
        <v>2004</v>
      </c>
      <c r="O2546" t="s">
        <v>598</v>
      </c>
      <c r="P2546" s="2">
        <v>90</v>
      </c>
      <c r="Q2546" t="s">
        <v>664</v>
      </c>
      <c r="R2546" t="s">
        <v>362</v>
      </c>
      <c r="S2546">
        <v>7605558146</v>
      </c>
      <c r="T2546" t="s">
        <v>363</v>
      </c>
      <c r="V2546" t="s">
        <v>364</v>
      </c>
      <c r="W2546" t="s">
        <v>55</v>
      </c>
      <c r="X2546" s="3">
        <v>91217</v>
      </c>
      <c r="Y2546" t="s">
        <v>32</v>
      </c>
      <c r="Z2546" t="s">
        <v>33</v>
      </c>
      <c r="AA2546" t="s">
        <v>237</v>
      </c>
      <c r="AB2546" t="s">
        <v>276</v>
      </c>
      <c r="AC2546" t="str">
        <f t="shared" si="79"/>
        <v>Thompson Valarie</v>
      </c>
      <c r="AD2546" t="s">
        <v>36</v>
      </c>
    </row>
    <row r="2547" spans="1:30" x14ac:dyDescent="0.4">
      <c r="A2547">
        <v>10249</v>
      </c>
      <c r="B2547">
        <v>40</v>
      </c>
      <c r="C2547" s="2">
        <v>95.95</v>
      </c>
      <c r="D2547" s="2">
        <f>SALES­_DATA[[#This Row],[PRICEEACH]]*SALES­_DATA[[#This Row],[QUANTITYORDERED]]</f>
        <v>3838</v>
      </c>
      <c r="E2547">
        <v>4</v>
      </c>
      <c r="F2547" s="2">
        <v>3838</v>
      </c>
      <c r="G2547" s="2">
        <f>SALES­_DATA[[#This Row],[SALES]]-SALES­_DATA[[#This Row],[cost price]]</f>
        <v>0</v>
      </c>
      <c r="H2547" s="4">
        <v>38115</v>
      </c>
      <c r="I2547" s="1" t="s">
        <v>677</v>
      </c>
      <c r="J2547" t="s">
        <v>25</v>
      </c>
      <c r="K2547">
        <v>2</v>
      </c>
      <c r="L2547" t="str">
        <f t="shared" si="78"/>
        <v>Qtr 2</v>
      </c>
      <c r="M2547" t="s">
        <v>677</v>
      </c>
      <c r="N2547">
        <v>2004</v>
      </c>
      <c r="O2547" t="s">
        <v>598</v>
      </c>
      <c r="P2547" s="2">
        <v>90</v>
      </c>
      <c r="Q2547" t="s">
        <v>664</v>
      </c>
      <c r="R2547" t="s">
        <v>239</v>
      </c>
      <c r="S2547">
        <v>6175555555</v>
      </c>
      <c r="T2547" t="s">
        <v>240</v>
      </c>
      <c r="V2547" t="s">
        <v>122</v>
      </c>
      <c r="W2547" t="s">
        <v>123</v>
      </c>
      <c r="X2547" s="3">
        <v>51247</v>
      </c>
      <c r="Y2547" t="s">
        <v>32</v>
      </c>
      <c r="Z2547" t="s">
        <v>33</v>
      </c>
      <c r="AA2547" t="s">
        <v>241</v>
      </c>
      <c r="AB2547" t="s">
        <v>143</v>
      </c>
      <c r="AC2547" t="str">
        <f t="shared" si="79"/>
        <v>Tseng Kyung</v>
      </c>
      <c r="AD2547" t="s">
        <v>51</v>
      </c>
    </row>
    <row r="2548" spans="1:30" x14ac:dyDescent="0.4">
      <c r="A2548">
        <v>10262</v>
      </c>
      <c r="B2548">
        <v>44</v>
      </c>
      <c r="C2548" s="2">
        <v>94.14</v>
      </c>
      <c r="D2548" s="2">
        <f>SALES­_DATA[[#This Row],[PRICEEACH]]*SALES­_DATA[[#This Row],[QUANTITYORDERED]]</f>
        <v>4142.16</v>
      </c>
      <c r="E2548">
        <v>13</v>
      </c>
      <c r="F2548" s="2">
        <v>4142.16</v>
      </c>
      <c r="G2548" s="2">
        <f>SALES­_DATA[[#This Row],[SALES]]-SALES­_DATA[[#This Row],[cost price]]</f>
        <v>0</v>
      </c>
      <c r="H2548" s="4">
        <v>38162</v>
      </c>
      <c r="I2548" s="1" t="s">
        <v>684</v>
      </c>
      <c r="J2548" t="s">
        <v>339</v>
      </c>
      <c r="K2548">
        <v>2</v>
      </c>
      <c r="L2548" t="str">
        <f t="shared" si="78"/>
        <v>Qtr 2</v>
      </c>
      <c r="M2548" t="s">
        <v>684</v>
      </c>
      <c r="N2548">
        <v>2004</v>
      </c>
      <c r="O2548" t="s">
        <v>598</v>
      </c>
      <c r="P2548" s="2">
        <v>90</v>
      </c>
      <c r="Q2548" t="s">
        <v>664</v>
      </c>
      <c r="R2548" t="s">
        <v>174</v>
      </c>
      <c r="S2548" t="s">
        <v>175</v>
      </c>
      <c r="T2548" t="s">
        <v>176</v>
      </c>
      <c r="V2548" t="s">
        <v>177</v>
      </c>
      <c r="W2548" t="s">
        <v>687</v>
      </c>
      <c r="X2548" s="3">
        <v>28034</v>
      </c>
      <c r="Y2548" t="s">
        <v>178</v>
      </c>
      <c r="Z2548" t="s">
        <v>42</v>
      </c>
      <c r="AA2548" t="s">
        <v>179</v>
      </c>
      <c r="AB2548" t="s">
        <v>180</v>
      </c>
      <c r="AC2548" t="str">
        <f t="shared" si="79"/>
        <v>Freyre Diego</v>
      </c>
      <c r="AD2548" t="s">
        <v>51</v>
      </c>
    </row>
    <row r="2549" spans="1:30" x14ac:dyDescent="0.4">
      <c r="A2549">
        <v>10274</v>
      </c>
      <c r="B2549">
        <v>24</v>
      </c>
      <c r="C2549" s="2">
        <v>90.52</v>
      </c>
      <c r="D2549" s="2">
        <f>SALES­_DATA[[#This Row],[PRICEEACH]]*SALES­_DATA[[#This Row],[QUANTITYORDERED]]</f>
        <v>2172.48</v>
      </c>
      <c r="E2549">
        <v>5</v>
      </c>
      <c r="F2549" s="2">
        <v>2172.48</v>
      </c>
      <c r="G2549" s="2">
        <f>SALES­_DATA[[#This Row],[SALES]]-SALES­_DATA[[#This Row],[cost price]]</f>
        <v>0</v>
      </c>
      <c r="H2549" s="4">
        <v>38189</v>
      </c>
      <c r="I2549" s="1" t="s">
        <v>678</v>
      </c>
      <c r="J2549" t="s">
        <v>25</v>
      </c>
      <c r="K2549">
        <v>3</v>
      </c>
      <c r="L2549" t="str">
        <f t="shared" si="78"/>
        <v>Qtr 3</v>
      </c>
      <c r="M2549" t="s">
        <v>678</v>
      </c>
      <c r="N2549">
        <v>2004</v>
      </c>
      <c r="O2549" t="s">
        <v>598</v>
      </c>
      <c r="P2549" s="2">
        <v>90</v>
      </c>
      <c r="Q2549" t="s">
        <v>664</v>
      </c>
      <c r="R2549" t="s">
        <v>281</v>
      </c>
      <c r="S2549">
        <v>6175558555</v>
      </c>
      <c r="T2549" t="s">
        <v>282</v>
      </c>
      <c r="V2549" t="s">
        <v>283</v>
      </c>
      <c r="W2549" t="s">
        <v>123</v>
      </c>
      <c r="X2549" s="3">
        <v>58339</v>
      </c>
      <c r="Y2549" t="s">
        <v>32</v>
      </c>
      <c r="Z2549" t="s">
        <v>33</v>
      </c>
      <c r="AA2549" t="s">
        <v>275</v>
      </c>
      <c r="AB2549" t="s">
        <v>284</v>
      </c>
      <c r="AC2549" t="str">
        <f t="shared" si="79"/>
        <v>Nelson Allen</v>
      </c>
      <c r="AD2549" t="s">
        <v>36</v>
      </c>
    </row>
    <row r="2550" spans="1:30" x14ac:dyDescent="0.4">
      <c r="A2550">
        <v>10283</v>
      </c>
      <c r="B2550">
        <v>20</v>
      </c>
      <c r="C2550" s="2">
        <v>94.14</v>
      </c>
      <c r="D2550" s="2">
        <f>SALES­_DATA[[#This Row],[PRICEEACH]]*SALES­_DATA[[#This Row],[QUANTITYORDERED]]</f>
        <v>1882.8</v>
      </c>
      <c r="E2550">
        <v>2</v>
      </c>
      <c r="F2550" s="2">
        <v>1882.8</v>
      </c>
      <c r="G2550" s="2">
        <f>SALES­_DATA[[#This Row],[SALES]]-SALES­_DATA[[#This Row],[cost price]]</f>
        <v>0</v>
      </c>
      <c r="H2550" s="4">
        <v>38219</v>
      </c>
      <c r="I2550" s="1" t="s">
        <v>679</v>
      </c>
      <c r="J2550" t="s">
        <v>25</v>
      </c>
      <c r="K2550">
        <v>3</v>
      </c>
      <c r="L2550" t="str">
        <f t="shared" si="78"/>
        <v>Qtr 3</v>
      </c>
      <c r="M2550" t="s">
        <v>679</v>
      </c>
      <c r="N2550">
        <v>2004</v>
      </c>
      <c r="O2550" t="s">
        <v>598</v>
      </c>
      <c r="P2550" s="2">
        <v>90</v>
      </c>
      <c r="Q2550" t="s">
        <v>664</v>
      </c>
      <c r="R2550" t="s">
        <v>373</v>
      </c>
      <c r="S2550" t="s">
        <v>374</v>
      </c>
      <c r="T2550" t="s">
        <v>375</v>
      </c>
      <c r="V2550" t="s">
        <v>376</v>
      </c>
      <c r="W2550" t="s">
        <v>229</v>
      </c>
      <c r="X2550" s="3" t="s">
        <v>377</v>
      </c>
      <c r="Y2550" t="s">
        <v>231</v>
      </c>
      <c r="Z2550" t="s">
        <v>33</v>
      </c>
      <c r="AA2550" t="s">
        <v>378</v>
      </c>
      <c r="AB2550" t="s">
        <v>172</v>
      </c>
      <c r="AC2550" t="str">
        <f t="shared" si="79"/>
        <v>Lincoln Elizabeth</v>
      </c>
      <c r="AD2550" t="s">
        <v>36</v>
      </c>
    </row>
    <row r="2551" spans="1:30" x14ac:dyDescent="0.4">
      <c r="A2551">
        <v>10296</v>
      </c>
      <c r="B2551">
        <v>34</v>
      </c>
      <c r="C2551" s="2">
        <v>100</v>
      </c>
      <c r="D2551" s="2">
        <f>SALES­_DATA[[#This Row],[PRICEEACH]]*SALES­_DATA[[#This Row],[QUANTITYORDERED]]</f>
        <v>3400</v>
      </c>
      <c r="E2551">
        <v>11</v>
      </c>
      <c r="F2551" s="2">
        <v>3477.86</v>
      </c>
      <c r="G2551" s="2">
        <f>SALES­_DATA[[#This Row],[SALES]]-SALES­_DATA[[#This Row],[cost price]]</f>
        <v>77.860000000000127</v>
      </c>
      <c r="H2551" s="4">
        <v>38245</v>
      </c>
      <c r="I2551" s="1" t="s">
        <v>685</v>
      </c>
      <c r="J2551" t="s">
        <v>25</v>
      </c>
      <c r="K2551">
        <v>3</v>
      </c>
      <c r="L2551" t="str">
        <f t="shared" si="78"/>
        <v>Qtr 3</v>
      </c>
      <c r="M2551" t="s">
        <v>685</v>
      </c>
      <c r="N2551">
        <v>2004</v>
      </c>
      <c r="O2551" t="s">
        <v>598</v>
      </c>
      <c r="P2551" s="2">
        <v>90</v>
      </c>
      <c r="Q2551" t="s">
        <v>664</v>
      </c>
      <c r="R2551" t="s">
        <v>572</v>
      </c>
      <c r="S2551" t="s">
        <v>573</v>
      </c>
      <c r="T2551" t="s">
        <v>574</v>
      </c>
      <c r="V2551" t="s">
        <v>575</v>
      </c>
      <c r="W2551" t="s">
        <v>687</v>
      </c>
      <c r="X2551" s="3">
        <v>80686</v>
      </c>
      <c r="Y2551" t="s">
        <v>443</v>
      </c>
      <c r="Z2551" t="s">
        <v>42</v>
      </c>
      <c r="AA2551" t="s">
        <v>576</v>
      </c>
      <c r="AB2551" t="s">
        <v>103</v>
      </c>
      <c r="AC2551" t="str">
        <f t="shared" si="79"/>
        <v>Donnermeyer Michael</v>
      </c>
      <c r="AD2551" t="s">
        <v>51</v>
      </c>
    </row>
    <row r="2552" spans="1:30" x14ac:dyDescent="0.4">
      <c r="A2552">
        <v>10307</v>
      </c>
      <c r="B2552">
        <v>34</v>
      </c>
      <c r="C2552" s="2">
        <v>97.76</v>
      </c>
      <c r="D2552" s="2">
        <f>SALES­_DATA[[#This Row],[PRICEEACH]]*SALES­_DATA[[#This Row],[QUANTITYORDERED]]</f>
        <v>3323.84</v>
      </c>
      <c r="E2552">
        <v>5</v>
      </c>
      <c r="F2552" s="2">
        <v>3323.84</v>
      </c>
      <c r="G2552" s="2">
        <f>SALES­_DATA[[#This Row],[SALES]]-SALES­_DATA[[#This Row],[cost price]]</f>
        <v>0</v>
      </c>
      <c r="H2552" s="4">
        <v>38274</v>
      </c>
      <c r="I2552" s="1" t="s">
        <v>680</v>
      </c>
      <c r="J2552" t="s">
        <v>25</v>
      </c>
      <c r="K2552">
        <v>4</v>
      </c>
      <c r="L2552" t="str">
        <f t="shared" si="78"/>
        <v>Qtr 4</v>
      </c>
      <c r="M2552" t="s">
        <v>680</v>
      </c>
      <c r="N2552">
        <v>2004</v>
      </c>
      <c r="O2552" t="s">
        <v>598</v>
      </c>
      <c r="P2552" s="2">
        <v>90</v>
      </c>
      <c r="Q2552" t="s">
        <v>664</v>
      </c>
      <c r="R2552" t="s">
        <v>214</v>
      </c>
      <c r="S2552">
        <v>2155554695</v>
      </c>
      <c r="T2552" t="s">
        <v>215</v>
      </c>
      <c r="V2552" t="s">
        <v>216</v>
      </c>
      <c r="W2552" t="s">
        <v>142</v>
      </c>
      <c r="X2552" s="3">
        <v>71270</v>
      </c>
      <c r="Y2552" t="s">
        <v>32</v>
      </c>
      <c r="Z2552" t="s">
        <v>33</v>
      </c>
      <c r="AA2552" t="s">
        <v>217</v>
      </c>
      <c r="AB2552" t="s">
        <v>218</v>
      </c>
      <c r="AC2552" t="str">
        <f t="shared" si="79"/>
        <v>Cervantes Francisca</v>
      </c>
      <c r="AD2552" t="s">
        <v>51</v>
      </c>
    </row>
    <row r="2553" spans="1:30" x14ac:dyDescent="0.4">
      <c r="A2553">
        <v>10316</v>
      </c>
      <c r="B2553">
        <v>45</v>
      </c>
      <c r="C2553" s="2">
        <v>93.24</v>
      </c>
      <c r="D2553" s="2">
        <f>SALES­_DATA[[#This Row],[PRICEEACH]]*SALES­_DATA[[#This Row],[QUANTITYORDERED]]</f>
        <v>4195.8</v>
      </c>
      <c r="E2553">
        <v>13</v>
      </c>
      <c r="F2553" s="2">
        <v>4195.8</v>
      </c>
      <c r="G2553" s="2">
        <f>SALES­_DATA[[#This Row],[SALES]]-SALES­_DATA[[#This Row],[cost price]]</f>
        <v>0</v>
      </c>
      <c r="H2553" s="4">
        <v>38292</v>
      </c>
      <c r="I2553" s="1" t="s">
        <v>681</v>
      </c>
      <c r="J2553" t="s">
        <v>25</v>
      </c>
      <c r="K2553">
        <v>4</v>
      </c>
      <c r="L2553" t="str">
        <f t="shared" si="78"/>
        <v>Qtr 4</v>
      </c>
      <c r="M2553" t="s">
        <v>681</v>
      </c>
      <c r="N2553">
        <v>2004</v>
      </c>
      <c r="O2553" t="s">
        <v>598</v>
      </c>
      <c r="P2553" s="2">
        <v>90</v>
      </c>
      <c r="Q2553" t="s">
        <v>664</v>
      </c>
      <c r="R2553" t="s">
        <v>383</v>
      </c>
      <c r="S2553" t="s">
        <v>384</v>
      </c>
      <c r="T2553" t="s">
        <v>385</v>
      </c>
      <c r="V2553" t="s">
        <v>386</v>
      </c>
      <c r="W2553" t="s">
        <v>387</v>
      </c>
      <c r="X2553" s="3" t="s">
        <v>388</v>
      </c>
      <c r="Y2553" t="s">
        <v>170</v>
      </c>
      <c r="Z2553" t="s">
        <v>42</v>
      </c>
      <c r="AA2553" t="s">
        <v>389</v>
      </c>
      <c r="AB2553" t="s">
        <v>390</v>
      </c>
      <c r="AC2553" t="str">
        <f t="shared" si="79"/>
        <v>Bennett Helen</v>
      </c>
      <c r="AD2553" t="s">
        <v>51</v>
      </c>
    </row>
    <row r="2554" spans="1:30" x14ac:dyDescent="0.4">
      <c r="A2554">
        <v>10328</v>
      </c>
      <c r="B2554">
        <v>41</v>
      </c>
      <c r="C2554" s="2">
        <v>100</v>
      </c>
      <c r="D2554" s="2">
        <f>SALES­_DATA[[#This Row],[PRICEEACH]]*SALES­_DATA[[#This Row],[QUANTITYORDERED]]</f>
        <v>4100</v>
      </c>
      <c r="E2554">
        <v>9</v>
      </c>
      <c r="F2554" s="2">
        <v>4156.58</v>
      </c>
      <c r="G2554" s="2">
        <f>SALES­_DATA[[#This Row],[SALES]]-SALES­_DATA[[#This Row],[cost price]]</f>
        <v>56.579999999999927</v>
      </c>
      <c r="H2554" s="4">
        <v>38303</v>
      </c>
      <c r="I2554" s="1" t="s">
        <v>681</v>
      </c>
      <c r="J2554" t="s">
        <v>25</v>
      </c>
      <c r="K2554">
        <v>4</v>
      </c>
      <c r="L2554" t="str">
        <f t="shared" si="78"/>
        <v>Qtr 4</v>
      </c>
      <c r="M2554" t="s">
        <v>681</v>
      </c>
      <c r="N2554">
        <v>2004</v>
      </c>
      <c r="O2554" t="s">
        <v>598</v>
      </c>
      <c r="P2554" s="2">
        <v>90</v>
      </c>
      <c r="Q2554" t="s">
        <v>664</v>
      </c>
      <c r="R2554" t="s">
        <v>552</v>
      </c>
      <c r="S2554" t="s">
        <v>553</v>
      </c>
      <c r="T2554" t="s">
        <v>554</v>
      </c>
      <c r="V2554" t="s">
        <v>555</v>
      </c>
      <c r="W2554" t="s">
        <v>687</v>
      </c>
      <c r="X2554" s="3">
        <v>24100</v>
      </c>
      <c r="Y2554" t="s">
        <v>258</v>
      </c>
      <c r="Z2554" t="s">
        <v>42</v>
      </c>
      <c r="AA2554" t="s">
        <v>556</v>
      </c>
      <c r="AB2554" t="s">
        <v>557</v>
      </c>
      <c r="AC2554" t="str">
        <f t="shared" si="79"/>
        <v>Rovelli Giovanni</v>
      </c>
      <c r="AD2554" t="s">
        <v>51</v>
      </c>
    </row>
    <row r="2555" spans="1:30" x14ac:dyDescent="0.4">
      <c r="A2555">
        <v>10339</v>
      </c>
      <c r="B2555">
        <v>55</v>
      </c>
      <c r="C2555" s="2">
        <v>71.25</v>
      </c>
      <c r="D2555" s="2">
        <f>SALES­_DATA[[#This Row],[PRICEEACH]]*SALES­_DATA[[#This Row],[QUANTITYORDERED]]</f>
        <v>3918.75</v>
      </c>
      <c r="E2555">
        <v>15</v>
      </c>
      <c r="F2555" s="2">
        <v>3918.75</v>
      </c>
      <c r="G2555" s="2">
        <f>SALES­_DATA[[#This Row],[SALES]]-SALES­_DATA[[#This Row],[cost price]]</f>
        <v>0</v>
      </c>
      <c r="H2555" s="4">
        <v>38314</v>
      </c>
      <c r="I2555" s="1" t="s">
        <v>681</v>
      </c>
      <c r="J2555" t="s">
        <v>25</v>
      </c>
      <c r="K2555">
        <v>4</v>
      </c>
      <c r="L2555" t="str">
        <f t="shared" si="78"/>
        <v>Qtr 4</v>
      </c>
      <c r="M2555" t="s">
        <v>681</v>
      </c>
      <c r="N2555">
        <v>2004</v>
      </c>
      <c r="O2555" t="s">
        <v>598</v>
      </c>
      <c r="P2555" s="2">
        <v>90</v>
      </c>
      <c r="Q2555" t="s">
        <v>664</v>
      </c>
      <c r="R2555" t="s">
        <v>246</v>
      </c>
      <c r="S2555" t="s">
        <v>247</v>
      </c>
      <c r="T2555" t="s">
        <v>248</v>
      </c>
      <c r="V2555" t="s">
        <v>249</v>
      </c>
      <c r="W2555" t="s">
        <v>250</v>
      </c>
      <c r="X2555" s="3" t="s">
        <v>251</v>
      </c>
      <c r="Y2555" t="s">
        <v>200</v>
      </c>
      <c r="Z2555" t="s">
        <v>200</v>
      </c>
      <c r="AA2555" t="s">
        <v>252</v>
      </c>
      <c r="AB2555" t="s">
        <v>253</v>
      </c>
      <c r="AC2555" t="str">
        <f t="shared" si="79"/>
        <v>Shimamura Akiko</v>
      </c>
      <c r="AD2555" t="s">
        <v>51</v>
      </c>
    </row>
    <row r="2556" spans="1:30" x14ac:dyDescent="0.4">
      <c r="A2556">
        <v>10352</v>
      </c>
      <c r="B2556">
        <v>23</v>
      </c>
      <c r="C2556" s="2">
        <v>100</v>
      </c>
      <c r="D2556" s="2">
        <f>SALES­_DATA[[#This Row],[PRICEEACH]]*SALES­_DATA[[#This Row],[QUANTITYORDERED]]</f>
        <v>2300</v>
      </c>
      <c r="E2556">
        <v>3</v>
      </c>
      <c r="F2556" s="2">
        <v>2352.67</v>
      </c>
      <c r="G2556" s="2">
        <f>SALES­_DATA[[#This Row],[SALES]]-SALES­_DATA[[#This Row],[cost price]]</f>
        <v>52.670000000000073</v>
      </c>
      <c r="H2556" s="4">
        <v>38324</v>
      </c>
      <c r="I2556" s="1" t="s">
        <v>682</v>
      </c>
      <c r="J2556" t="s">
        <v>25</v>
      </c>
      <c r="K2556">
        <v>4</v>
      </c>
      <c r="L2556" t="str">
        <f t="shared" si="78"/>
        <v>Qtr 4</v>
      </c>
      <c r="M2556" t="s">
        <v>682</v>
      </c>
      <c r="N2556">
        <v>2004</v>
      </c>
      <c r="O2556" t="s">
        <v>598</v>
      </c>
      <c r="P2556" s="2">
        <v>90</v>
      </c>
      <c r="Q2556" t="s">
        <v>664</v>
      </c>
      <c r="R2556" t="s">
        <v>600</v>
      </c>
      <c r="S2556">
        <v>6175558428</v>
      </c>
      <c r="T2556" t="s">
        <v>601</v>
      </c>
      <c r="V2556" t="s">
        <v>283</v>
      </c>
      <c r="W2556" t="s">
        <v>123</v>
      </c>
      <c r="X2556" s="3">
        <v>58339</v>
      </c>
      <c r="Y2556" t="s">
        <v>32</v>
      </c>
      <c r="Z2556" t="s">
        <v>33</v>
      </c>
      <c r="AA2556" t="s">
        <v>529</v>
      </c>
      <c r="AB2556" t="s">
        <v>245</v>
      </c>
      <c r="AC2556" t="str">
        <f t="shared" si="79"/>
        <v>Taylor Leslie</v>
      </c>
      <c r="AD2556" t="s">
        <v>36</v>
      </c>
    </row>
    <row r="2557" spans="1:30" x14ac:dyDescent="0.4">
      <c r="A2557">
        <v>10361</v>
      </c>
      <c r="B2557">
        <v>24</v>
      </c>
      <c r="C2557" s="2">
        <v>45.39</v>
      </c>
      <c r="D2557" s="2">
        <f>SALES­_DATA[[#This Row],[PRICEEACH]]*SALES­_DATA[[#This Row],[QUANTITYORDERED]]</f>
        <v>1089.3600000000001</v>
      </c>
      <c r="E2557">
        <v>14</v>
      </c>
      <c r="F2557" s="2">
        <v>1089.3599999999999</v>
      </c>
      <c r="G2557" s="2">
        <f>SALES­_DATA[[#This Row],[SALES]]-SALES­_DATA[[#This Row],[cost price]]</f>
        <v>0</v>
      </c>
      <c r="H2557" s="4">
        <v>38338</v>
      </c>
      <c r="I2557" s="1" t="s">
        <v>682</v>
      </c>
      <c r="J2557" t="s">
        <v>25</v>
      </c>
      <c r="K2557">
        <v>4</v>
      </c>
      <c r="L2557" t="str">
        <f t="shared" si="78"/>
        <v>Qtr 4</v>
      </c>
      <c r="M2557" t="s">
        <v>682</v>
      </c>
      <c r="N2557">
        <v>2004</v>
      </c>
      <c r="O2557" t="s">
        <v>598</v>
      </c>
      <c r="P2557" s="2">
        <v>90</v>
      </c>
      <c r="Q2557" t="s">
        <v>664</v>
      </c>
      <c r="R2557" t="s">
        <v>152</v>
      </c>
      <c r="S2557" t="s">
        <v>153</v>
      </c>
      <c r="T2557" t="s">
        <v>154</v>
      </c>
      <c r="U2557" t="s">
        <v>155</v>
      </c>
      <c r="V2557" t="s">
        <v>156</v>
      </c>
      <c r="W2557" t="s">
        <v>157</v>
      </c>
      <c r="X2557" s="3">
        <v>2067</v>
      </c>
      <c r="Y2557" t="s">
        <v>95</v>
      </c>
      <c r="Z2557" t="s">
        <v>96</v>
      </c>
      <c r="AA2557" t="s">
        <v>158</v>
      </c>
      <c r="AB2557" t="s">
        <v>159</v>
      </c>
      <c r="AC2557" t="str">
        <f t="shared" si="79"/>
        <v>Huxley Adrian</v>
      </c>
      <c r="AD2557" t="s">
        <v>36</v>
      </c>
    </row>
    <row r="2558" spans="1:30" x14ac:dyDescent="0.4">
      <c r="A2558">
        <v>10373</v>
      </c>
      <c r="B2558">
        <v>32</v>
      </c>
      <c r="C2558" s="2">
        <v>84.41</v>
      </c>
      <c r="D2558" s="2">
        <f>SALES­_DATA[[#This Row],[PRICEEACH]]*SALES­_DATA[[#This Row],[QUANTITYORDERED]]</f>
        <v>2701.12</v>
      </c>
      <c r="E2558">
        <v>15</v>
      </c>
      <c r="F2558" s="2">
        <v>2701.12</v>
      </c>
      <c r="G2558" s="2">
        <f>SALES­_DATA[[#This Row],[SALES]]-SALES­_DATA[[#This Row],[cost price]]</f>
        <v>0</v>
      </c>
      <c r="H2558" s="4">
        <v>38383</v>
      </c>
      <c r="I2558" s="1" t="s">
        <v>675</v>
      </c>
      <c r="J2558" t="s">
        <v>25</v>
      </c>
      <c r="K2558">
        <v>1</v>
      </c>
      <c r="L2558" t="str">
        <f t="shared" si="78"/>
        <v>Qtr 1</v>
      </c>
      <c r="M2558" t="s">
        <v>675</v>
      </c>
      <c r="N2558">
        <v>2005</v>
      </c>
      <c r="O2558" t="s">
        <v>598</v>
      </c>
      <c r="P2558" s="2">
        <v>90</v>
      </c>
      <c r="Q2558" t="s">
        <v>664</v>
      </c>
      <c r="R2558" t="s">
        <v>391</v>
      </c>
      <c r="S2558" t="s">
        <v>392</v>
      </c>
      <c r="T2558" t="s">
        <v>393</v>
      </c>
      <c r="V2558" t="s">
        <v>394</v>
      </c>
      <c r="W2558" t="s">
        <v>687</v>
      </c>
      <c r="X2558" s="3">
        <v>90110</v>
      </c>
      <c r="Y2558" t="s">
        <v>130</v>
      </c>
      <c r="Z2558" t="s">
        <v>42</v>
      </c>
      <c r="AA2558" t="s">
        <v>395</v>
      </c>
      <c r="AB2558" t="s">
        <v>396</v>
      </c>
      <c r="AC2558" t="str">
        <f t="shared" si="79"/>
        <v>Koskitalo Pirkko</v>
      </c>
      <c r="AD2558" t="s">
        <v>36</v>
      </c>
    </row>
    <row r="2559" spans="1:30" x14ac:dyDescent="0.4">
      <c r="A2559">
        <v>10386</v>
      </c>
      <c r="B2559">
        <v>29</v>
      </c>
      <c r="C2559" s="2">
        <v>85.76</v>
      </c>
      <c r="D2559" s="2">
        <f>SALES­_DATA[[#This Row],[PRICEEACH]]*SALES­_DATA[[#This Row],[QUANTITYORDERED]]</f>
        <v>2487.04</v>
      </c>
      <c r="E2559">
        <v>13</v>
      </c>
      <c r="F2559" s="2">
        <v>2487.04</v>
      </c>
      <c r="G2559" s="2">
        <f>SALES­_DATA[[#This Row],[SALES]]-SALES­_DATA[[#This Row],[cost price]]</f>
        <v>0</v>
      </c>
      <c r="H2559" s="4">
        <v>38412</v>
      </c>
      <c r="I2559" s="1" t="s">
        <v>686</v>
      </c>
      <c r="J2559" t="s">
        <v>408</v>
      </c>
      <c r="K2559">
        <v>1</v>
      </c>
      <c r="L2559" t="str">
        <f t="shared" si="78"/>
        <v>Qtr 1</v>
      </c>
      <c r="M2559" t="s">
        <v>686</v>
      </c>
      <c r="N2559">
        <v>2005</v>
      </c>
      <c r="O2559" t="s">
        <v>598</v>
      </c>
      <c r="P2559" s="2">
        <v>90</v>
      </c>
      <c r="Q2559" t="s">
        <v>664</v>
      </c>
      <c r="R2559" t="s">
        <v>174</v>
      </c>
      <c r="S2559" t="s">
        <v>175</v>
      </c>
      <c r="T2559" t="s">
        <v>176</v>
      </c>
      <c r="V2559" t="s">
        <v>177</v>
      </c>
      <c r="W2559" t="s">
        <v>687</v>
      </c>
      <c r="X2559" s="3">
        <v>28034</v>
      </c>
      <c r="Y2559" t="s">
        <v>178</v>
      </c>
      <c r="Z2559" t="s">
        <v>42</v>
      </c>
      <c r="AA2559" t="s">
        <v>179</v>
      </c>
      <c r="AB2559" t="s">
        <v>180</v>
      </c>
      <c r="AC2559" t="str">
        <f t="shared" si="79"/>
        <v>Freyre Diego</v>
      </c>
      <c r="AD2559" t="s">
        <v>36</v>
      </c>
    </row>
    <row r="2560" spans="1:30" x14ac:dyDescent="0.4">
      <c r="A2560">
        <v>10398</v>
      </c>
      <c r="B2560">
        <v>36</v>
      </c>
      <c r="C2560" s="2">
        <v>100</v>
      </c>
      <c r="D2560" s="2">
        <f>SALES­_DATA[[#This Row],[PRICEEACH]]*SALES­_DATA[[#This Row],[QUANTITYORDERED]]</f>
        <v>3600</v>
      </c>
      <c r="E2560">
        <v>7</v>
      </c>
      <c r="F2560" s="2">
        <v>3910.32</v>
      </c>
      <c r="G2560" s="2">
        <f>SALES­_DATA[[#This Row],[SALES]]-SALES­_DATA[[#This Row],[cost price]]</f>
        <v>310.32000000000016</v>
      </c>
      <c r="H2560" s="4">
        <v>38441</v>
      </c>
      <c r="I2560" s="1" t="s">
        <v>686</v>
      </c>
      <c r="J2560" t="s">
        <v>25</v>
      </c>
      <c r="K2560">
        <v>1</v>
      </c>
      <c r="L2560" t="str">
        <f t="shared" si="78"/>
        <v>Qtr 1</v>
      </c>
      <c r="M2560" t="s">
        <v>686</v>
      </c>
      <c r="N2560">
        <v>2005</v>
      </c>
      <c r="O2560" t="s">
        <v>598</v>
      </c>
      <c r="P2560" s="2">
        <v>90</v>
      </c>
      <c r="Q2560" t="s">
        <v>664</v>
      </c>
      <c r="R2560" t="s">
        <v>37</v>
      </c>
      <c r="S2560" t="s">
        <v>38</v>
      </c>
      <c r="T2560" t="s">
        <v>39</v>
      </c>
      <c r="V2560" t="s">
        <v>40</v>
      </c>
      <c r="W2560" t="s">
        <v>687</v>
      </c>
      <c r="X2560" s="3">
        <v>51100</v>
      </c>
      <c r="Y2560" t="s">
        <v>41</v>
      </c>
      <c r="Z2560" t="s">
        <v>42</v>
      </c>
      <c r="AA2560" t="s">
        <v>43</v>
      </c>
      <c r="AB2560" t="s">
        <v>44</v>
      </c>
      <c r="AC2560" t="str">
        <f t="shared" si="79"/>
        <v>Henriot Paul</v>
      </c>
      <c r="AD2560" t="s">
        <v>51</v>
      </c>
    </row>
    <row r="2561" spans="1:30" x14ac:dyDescent="0.4">
      <c r="A2561">
        <v>10400</v>
      </c>
      <c r="B2561">
        <v>46</v>
      </c>
      <c r="C2561" s="2">
        <v>87.8</v>
      </c>
      <c r="D2561" s="2">
        <f>SALES­_DATA[[#This Row],[PRICEEACH]]*SALES­_DATA[[#This Row],[QUANTITYORDERED]]</f>
        <v>4038.7999999999997</v>
      </c>
      <c r="E2561">
        <v>5</v>
      </c>
      <c r="F2561" s="2">
        <v>4038.8</v>
      </c>
      <c r="G2561" s="2">
        <f>SALES­_DATA[[#This Row],[SALES]]-SALES­_DATA[[#This Row],[cost price]]</f>
        <v>0</v>
      </c>
      <c r="H2561" s="4">
        <v>38443</v>
      </c>
      <c r="I2561" s="1" t="s">
        <v>683</v>
      </c>
      <c r="J2561" t="s">
        <v>25</v>
      </c>
      <c r="K2561">
        <v>2</v>
      </c>
      <c r="L2561" t="str">
        <f t="shared" si="78"/>
        <v>Qtr 2</v>
      </c>
      <c r="M2561" t="s">
        <v>683</v>
      </c>
      <c r="N2561">
        <v>2005</v>
      </c>
      <c r="O2561" t="s">
        <v>598</v>
      </c>
      <c r="P2561" s="2">
        <v>90</v>
      </c>
      <c r="Q2561" t="s">
        <v>664</v>
      </c>
      <c r="R2561" t="s">
        <v>397</v>
      </c>
      <c r="S2561">
        <v>4085553659</v>
      </c>
      <c r="T2561" t="s">
        <v>398</v>
      </c>
      <c r="V2561" t="s">
        <v>399</v>
      </c>
      <c r="W2561" t="s">
        <v>55</v>
      </c>
      <c r="X2561" s="3">
        <v>94217</v>
      </c>
      <c r="Y2561" t="s">
        <v>32</v>
      </c>
      <c r="Z2561" t="s">
        <v>33</v>
      </c>
      <c r="AA2561" t="s">
        <v>102</v>
      </c>
      <c r="AB2561" t="s">
        <v>400</v>
      </c>
      <c r="AC2561" t="str">
        <f t="shared" si="79"/>
        <v>Frick Sue</v>
      </c>
      <c r="AD2561" t="s">
        <v>51</v>
      </c>
    </row>
    <row r="2562" spans="1:30" x14ac:dyDescent="0.4">
      <c r="A2562">
        <v>10415</v>
      </c>
      <c r="B2562">
        <v>32</v>
      </c>
      <c r="C2562" s="2">
        <v>95.95</v>
      </c>
      <c r="D2562" s="2">
        <f>SALES­_DATA[[#This Row],[PRICEEACH]]*SALES­_DATA[[#This Row],[QUANTITYORDERED]]</f>
        <v>3070.4</v>
      </c>
      <c r="E2562">
        <v>4</v>
      </c>
      <c r="F2562" s="2">
        <v>3070.4</v>
      </c>
      <c r="G2562" s="2">
        <f>SALES­_DATA[[#This Row],[SALES]]-SALES­_DATA[[#This Row],[cost price]]</f>
        <v>0</v>
      </c>
      <c r="H2562" s="4">
        <v>38481</v>
      </c>
      <c r="I2562" s="1" t="s">
        <v>677</v>
      </c>
      <c r="J2562" t="s">
        <v>173</v>
      </c>
      <c r="K2562">
        <v>2</v>
      </c>
      <c r="L2562" t="str">
        <f t="shared" si="78"/>
        <v>Qtr 2</v>
      </c>
      <c r="M2562" t="s">
        <v>677</v>
      </c>
      <c r="N2562">
        <v>2005</v>
      </c>
      <c r="O2562" t="s">
        <v>598</v>
      </c>
      <c r="P2562" s="2">
        <v>90</v>
      </c>
      <c r="Q2562" t="s">
        <v>664</v>
      </c>
      <c r="R2562" t="s">
        <v>558</v>
      </c>
      <c r="S2562" t="s">
        <v>559</v>
      </c>
      <c r="T2562" t="s">
        <v>560</v>
      </c>
      <c r="V2562" t="s">
        <v>561</v>
      </c>
      <c r="W2562" t="s">
        <v>94</v>
      </c>
      <c r="X2562" s="3">
        <v>3150</v>
      </c>
      <c r="Y2562" t="s">
        <v>95</v>
      </c>
      <c r="Z2562" t="s">
        <v>96</v>
      </c>
      <c r="AA2562" t="s">
        <v>562</v>
      </c>
      <c r="AB2562" t="s">
        <v>563</v>
      </c>
      <c r="AC2562" t="str">
        <f t="shared" si="79"/>
        <v>Connery Sean</v>
      </c>
      <c r="AD2562" t="s">
        <v>51</v>
      </c>
    </row>
    <row r="2563" spans="1:30" x14ac:dyDescent="0.4">
      <c r="A2563">
        <v>10106</v>
      </c>
      <c r="B2563">
        <v>34</v>
      </c>
      <c r="C2563" s="2">
        <v>100</v>
      </c>
      <c r="D2563" s="2">
        <f>SALES­_DATA[[#This Row],[PRICEEACH]]*SALES­_DATA[[#This Row],[QUANTITYORDERED]]</f>
        <v>3400</v>
      </c>
      <c r="E2563">
        <v>9</v>
      </c>
      <c r="F2563" s="2">
        <v>3763.46</v>
      </c>
      <c r="G2563" s="2">
        <f>SALES­_DATA[[#This Row],[SALES]]-SALES­_DATA[[#This Row],[cost price]]</f>
        <v>363.46000000000004</v>
      </c>
      <c r="H2563" s="4">
        <v>37669</v>
      </c>
      <c r="I2563" s="1" t="s">
        <v>676</v>
      </c>
      <c r="J2563" t="s">
        <v>25</v>
      </c>
      <c r="K2563">
        <v>1</v>
      </c>
      <c r="L2563" t="str">
        <f t="shared" ref="L2563:L2626" si="80">CONCATENATE("Qtr", " ",K2563)</f>
        <v>Qtr 1</v>
      </c>
      <c r="M2563" t="s">
        <v>676</v>
      </c>
      <c r="N2563">
        <v>2003</v>
      </c>
      <c r="O2563" t="s">
        <v>566</v>
      </c>
      <c r="P2563" s="2">
        <v>99</v>
      </c>
      <c r="Q2563" t="s">
        <v>665</v>
      </c>
      <c r="R2563" t="s">
        <v>552</v>
      </c>
      <c r="S2563" t="s">
        <v>553</v>
      </c>
      <c r="T2563" t="s">
        <v>554</v>
      </c>
      <c r="V2563" t="s">
        <v>555</v>
      </c>
      <c r="W2563" t="s">
        <v>687</v>
      </c>
      <c r="X2563" s="3">
        <v>24100</v>
      </c>
      <c r="Y2563" t="s">
        <v>258</v>
      </c>
      <c r="Z2563" t="s">
        <v>42</v>
      </c>
      <c r="AA2563" t="s">
        <v>556</v>
      </c>
      <c r="AB2563" t="s">
        <v>557</v>
      </c>
      <c r="AC2563" t="str">
        <f t="shared" ref="AC2563:AC2626" si="81">CONCATENATE(AA2563, " ",AB2563)</f>
        <v>Rovelli Giovanni</v>
      </c>
      <c r="AD2563" t="s">
        <v>51</v>
      </c>
    </row>
    <row r="2564" spans="1:30" x14ac:dyDescent="0.4">
      <c r="A2564">
        <v>10120</v>
      </c>
      <c r="B2564">
        <v>24</v>
      </c>
      <c r="C2564" s="2">
        <v>100</v>
      </c>
      <c r="D2564" s="2">
        <f>SALES­_DATA[[#This Row],[PRICEEACH]]*SALES­_DATA[[#This Row],[QUANTITYORDERED]]</f>
        <v>2400</v>
      </c>
      <c r="E2564">
        <v>15</v>
      </c>
      <c r="F2564" s="2">
        <v>2584.8000000000002</v>
      </c>
      <c r="G2564" s="2">
        <f>SALES­_DATA[[#This Row],[SALES]]-SALES­_DATA[[#This Row],[cost price]]</f>
        <v>184.80000000000018</v>
      </c>
      <c r="H2564" s="4">
        <v>37740</v>
      </c>
      <c r="I2564" s="1" t="s">
        <v>683</v>
      </c>
      <c r="J2564" t="s">
        <v>25</v>
      </c>
      <c r="K2564">
        <v>2</v>
      </c>
      <c r="L2564" t="str">
        <f t="shared" si="80"/>
        <v>Qtr 2</v>
      </c>
      <c r="M2564" t="s">
        <v>683</v>
      </c>
      <c r="N2564">
        <v>2003</v>
      </c>
      <c r="O2564" t="s">
        <v>566</v>
      </c>
      <c r="P2564" s="2">
        <v>99</v>
      </c>
      <c r="Q2564" t="s">
        <v>665</v>
      </c>
      <c r="R2564" t="s">
        <v>89</v>
      </c>
      <c r="S2564" t="s">
        <v>90</v>
      </c>
      <c r="T2564" t="s">
        <v>91</v>
      </c>
      <c r="U2564" t="s">
        <v>92</v>
      </c>
      <c r="V2564" t="s">
        <v>93</v>
      </c>
      <c r="W2564" t="s">
        <v>94</v>
      </c>
      <c r="X2564" s="3">
        <v>3004</v>
      </c>
      <c r="Y2564" t="s">
        <v>95</v>
      </c>
      <c r="Z2564" t="s">
        <v>96</v>
      </c>
      <c r="AA2564" t="s">
        <v>97</v>
      </c>
      <c r="AB2564" t="s">
        <v>98</v>
      </c>
      <c r="AC2564" t="str">
        <f t="shared" si="81"/>
        <v>Ferguson Peter</v>
      </c>
      <c r="AD2564" t="s">
        <v>36</v>
      </c>
    </row>
    <row r="2565" spans="1:30" x14ac:dyDescent="0.4">
      <c r="A2565">
        <v>10131</v>
      </c>
      <c r="B2565">
        <v>40</v>
      </c>
      <c r="C2565" s="2">
        <v>100</v>
      </c>
      <c r="D2565" s="2">
        <f>SALES­_DATA[[#This Row],[PRICEEACH]]*SALES­_DATA[[#This Row],[QUANTITYORDERED]]</f>
        <v>4000</v>
      </c>
      <c r="E2565">
        <v>1</v>
      </c>
      <c r="F2565" s="2">
        <v>4427.6000000000004</v>
      </c>
      <c r="G2565" s="2">
        <f>SALES­_DATA[[#This Row],[SALES]]-SALES­_DATA[[#This Row],[cost price]]</f>
        <v>427.60000000000036</v>
      </c>
      <c r="H2565" s="4">
        <v>37788</v>
      </c>
      <c r="I2565" s="1" t="s">
        <v>684</v>
      </c>
      <c r="J2565" t="s">
        <v>25</v>
      </c>
      <c r="K2565">
        <v>2</v>
      </c>
      <c r="L2565" t="str">
        <f t="shared" si="80"/>
        <v>Qtr 2</v>
      </c>
      <c r="M2565" t="s">
        <v>684</v>
      </c>
      <c r="N2565">
        <v>2003</v>
      </c>
      <c r="O2565" t="s">
        <v>566</v>
      </c>
      <c r="P2565" s="2">
        <v>99</v>
      </c>
      <c r="Q2565" t="s">
        <v>665</v>
      </c>
      <c r="R2565" t="s">
        <v>568</v>
      </c>
      <c r="S2565">
        <v>2035554407</v>
      </c>
      <c r="T2565" t="s">
        <v>569</v>
      </c>
      <c r="V2565" t="s">
        <v>516</v>
      </c>
      <c r="W2565" t="s">
        <v>112</v>
      </c>
      <c r="X2565" s="3">
        <v>97561</v>
      </c>
      <c r="Y2565" t="s">
        <v>32</v>
      </c>
      <c r="Z2565" t="s">
        <v>33</v>
      </c>
      <c r="AA2565" t="s">
        <v>570</v>
      </c>
      <c r="AB2565" t="s">
        <v>571</v>
      </c>
      <c r="AC2565" t="str">
        <f t="shared" si="81"/>
        <v>Lewis Dan</v>
      </c>
      <c r="AD2565" t="s">
        <v>51</v>
      </c>
    </row>
    <row r="2566" spans="1:30" x14ac:dyDescent="0.4">
      <c r="A2566">
        <v>10143</v>
      </c>
      <c r="B2566">
        <v>26</v>
      </c>
      <c r="C2566" s="2">
        <v>82.77</v>
      </c>
      <c r="D2566" s="2">
        <f>SALES­_DATA[[#This Row],[PRICEEACH]]*SALES­_DATA[[#This Row],[QUANTITYORDERED]]</f>
        <v>2152.02</v>
      </c>
      <c r="E2566">
        <v>4</v>
      </c>
      <c r="F2566" s="2">
        <v>2152.02</v>
      </c>
      <c r="G2566" s="2">
        <f>SALES­_DATA[[#This Row],[SALES]]-SALES­_DATA[[#This Row],[cost price]]</f>
        <v>0</v>
      </c>
      <c r="H2566" s="4">
        <v>37843</v>
      </c>
      <c r="I2566" s="1" t="s">
        <v>679</v>
      </c>
      <c r="J2566" t="s">
        <v>25</v>
      </c>
      <c r="K2566">
        <v>3</v>
      </c>
      <c r="L2566" t="str">
        <f t="shared" si="80"/>
        <v>Qtr 3</v>
      </c>
      <c r="M2566" t="s">
        <v>679</v>
      </c>
      <c r="N2566">
        <v>2003</v>
      </c>
      <c r="O2566" t="s">
        <v>566</v>
      </c>
      <c r="P2566" s="2">
        <v>99</v>
      </c>
      <c r="Q2566" t="s">
        <v>665</v>
      </c>
      <c r="R2566" t="s">
        <v>335</v>
      </c>
      <c r="S2566">
        <v>5085559555</v>
      </c>
      <c r="T2566" t="s">
        <v>336</v>
      </c>
      <c r="V2566" t="s">
        <v>162</v>
      </c>
      <c r="W2566" t="s">
        <v>123</v>
      </c>
      <c r="X2566" s="3">
        <v>50553</v>
      </c>
      <c r="Y2566" t="s">
        <v>32</v>
      </c>
      <c r="Z2566" t="s">
        <v>33</v>
      </c>
      <c r="AA2566" t="s">
        <v>337</v>
      </c>
      <c r="AB2566" t="s">
        <v>338</v>
      </c>
      <c r="AC2566" t="str">
        <f t="shared" si="81"/>
        <v>Tam Wing C</v>
      </c>
      <c r="AD2566" t="s">
        <v>36</v>
      </c>
    </row>
    <row r="2567" spans="1:30" x14ac:dyDescent="0.4">
      <c r="A2567">
        <v>10155</v>
      </c>
      <c r="B2567">
        <v>20</v>
      </c>
      <c r="C2567" s="2">
        <v>100</v>
      </c>
      <c r="D2567" s="2">
        <f>SALES­_DATA[[#This Row],[PRICEEACH]]*SALES­_DATA[[#This Row],[QUANTITYORDERED]]</f>
        <v>2000</v>
      </c>
      <c r="E2567">
        <v>2</v>
      </c>
      <c r="F2567" s="2">
        <v>2353.4</v>
      </c>
      <c r="G2567" s="2">
        <f>SALES­_DATA[[#This Row],[SALES]]-SALES­_DATA[[#This Row],[cost price]]</f>
        <v>353.40000000000009</v>
      </c>
      <c r="H2567" s="4">
        <v>37900</v>
      </c>
      <c r="I2567" s="1" t="s">
        <v>680</v>
      </c>
      <c r="J2567" t="s">
        <v>25</v>
      </c>
      <c r="K2567">
        <v>4</v>
      </c>
      <c r="L2567" t="str">
        <f t="shared" si="80"/>
        <v>Qtr 4</v>
      </c>
      <c r="M2567" t="s">
        <v>680</v>
      </c>
      <c r="N2567">
        <v>2003</v>
      </c>
      <c r="O2567" t="s">
        <v>566</v>
      </c>
      <c r="P2567" s="2">
        <v>99</v>
      </c>
      <c r="Q2567" t="s">
        <v>665</v>
      </c>
      <c r="R2567" t="s">
        <v>126</v>
      </c>
      <c r="S2567" t="s">
        <v>127</v>
      </c>
      <c r="T2567" t="s">
        <v>128</v>
      </c>
      <c r="V2567" t="s">
        <v>129</v>
      </c>
      <c r="W2567" t="s">
        <v>687</v>
      </c>
      <c r="X2567" s="3">
        <v>21240</v>
      </c>
      <c r="Y2567" t="s">
        <v>130</v>
      </c>
      <c r="Z2567" t="s">
        <v>42</v>
      </c>
      <c r="AA2567" t="s">
        <v>131</v>
      </c>
      <c r="AB2567" t="s">
        <v>132</v>
      </c>
      <c r="AC2567" t="str">
        <f t="shared" si="81"/>
        <v>Karttunen Matti</v>
      </c>
      <c r="AD2567" t="s">
        <v>36</v>
      </c>
    </row>
    <row r="2568" spans="1:30" x14ac:dyDescent="0.4">
      <c r="A2568">
        <v>10168</v>
      </c>
      <c r="B2568">
        <v>31</v>
      </c>
      <c r="C2568" s="2">
        <v>100</v>
      </c>
      <c r="D2568" s="2">
        <f>SALES­_DATA[[#This Row],[PRICEEACH]]*SALES­_DATA[[#This Row],[QUANTITYORDERED]]</f>
        <v>3100</v>
      </c>
      <c r="E2568">
        <v>16</v>
      </c>
      <c r="F2568" s="2">
        <v>3431.39</v>
      </c>
      <c r="G2568" s="2">
        <f>SALES­_DATA[[#This Row],[SALES]]-SALES­_DATA[[#This Row],[cost price]]</f>
        <v>331.38999999999987</v>
      </c>
      <c r="H2568" s="4">
        <v>37922</v>
      </c>
      <c r="I2568" s="1" t="s">
        <v>680</v>
      </c>
      <c r="J2568" t="s">
        <v>25</v>
      </c>
      <c r="K2568">
        <v>4</v>
      </c>
      <c r="L2568" t="str">
        <f t="shared" si="80"/>
        <v>Qtr 4</v>
      </c>
      <c r="M2568" t="s">
        <v>680</v>
      </c>
      <c r="N2568">
        <v>2003</v>
      </c>
      <c r="O2568" t="s">
        <v>566</v>
      </c>
      <c r="P2568" s="2">
        <v>99</v>
      </c>
      <c r="Q2568" t="s">
        <v>665</v>
      </c>
      <c r="R2568" t="s">
        <v>62</v>
      </c>
      <c r="S2568">
        <v>6505556809</v>
      </c>
      <c r="T2568" t="s">
        <v>63</v>
      </c>
      <c r="V2568" t="s">
        <v>64</v>
      </c>
      <c r="W2568" t="s">
        <v>55</v>
      </c>
      <c r="X2568" s="3">
        <v>94217</v>
      </c>
      <c r="Y2568" t="s">
        <v>32</v>
      </c>
      <c r="Z2568" t="s">
        <v>33</v>
      </c>
      <c r="AA2568" t="s">
        <v>65</v>
      </c>
      <c r="AB2568" t="s">
        <v>66</v>
      </c>
      <c r="AC2568" t="str">
        <f t="shared" si="81"/>
        <v>Hirano Juri</v>
      </c>
      <c r="AD2568" t="s">
        <v>51</v>
      </c>
    </row>
    <row r="2569" spans="1:30" x14ac:dyDescent="0.4">
      <c r="A2569">
        <v>10178</v>
      </c>
      <c r="B2569">
        <v>22</v>
      </c>
      <c r="C2569" s="2">
        <v>87.75</v>
      </c>
      <c r="D2569" s="2">
        <f>SALES­_DATA[[#This Row],[PRICEEACH]]*SALES­_DATA[[#This Row],[QUANTITYORDERED]]</f>
        <v>1930.5</v>
      </c>
      <c r="E2569">
        <v>1</v>
      </c>
      <c r="F2569" s="2">
        <v>1930.5</v>
      </c>
      <c r="G2569" s="2">
        <f>SALES­_DATA[[#This Row],[SALES]]-SALES­_DATA[[#This Row],[cost price]]</f>
        <v>0</v>
      </c>
      <c r="H2569" s="4">
        <v>37933</v>
      </c>
      <c r="I2569" s="1" t="s">
        <v>681</v>
      </c>
      <c r="J2569" t="s">
        <v>25</v>
      </c>
      <c r="K2569">
        <v>4</v>
      </c>
      <c r="L2569" t="str">
        <f t="shared" si="80"/>
        <v>Qtr 4</v>
      </c>
      <c r="M2569" t="s">
        <v>681</v>
      </c>
      <c r="N2569">
        <v>2003</v>
      </c>
      <c r="O2569" t="s">
        <v>566</v>
      </c>
      <c r="P2569" s="2">
        <v>99</v>
      </c>
      <c r="Q2569" t="s">
        <v>665</v>
      </c>
      <c r="R2569" t="s">
        <v>340</v>
      </c>
      <c r="S2569" t="s">
        <v>341</v>
      </c>
      <c r="T2569" t="s">
        <v>342</v>
      </c>
      <c r="V2569" t="s">
        <v>343</v>
      </c>
      <c r="W2569" t="s">
        <v>687</v>
      </c>
      <c r="X2569" s="3">
        <v>31000</v>
      </c>
      <c r="Y2569" t="s">
        <v>41</v>
      </c>
      <c r="Z2569" t="s">
        <v>42</v>
      </c>
      <c r="AA2569" t="s">
        <v>344</v>
      </c>
      <c r="AB2569" t="s">
        <v>345</v>
      </c>
      <c r="AC2569" t="str">
        <f t="shared" si="81"/>
        <v>Roulet Annette</v>
      </c>
      <c r="AD2569" t="s">
        <v>36</v>
      </c>
    </row>
    <row r="2570" spans="1:30" x14ac:dyDescent="0.4">
      <c r="A2570">
        <v>10198</v>
      </c>
      <c r="B2570">
        <v>42</v>
      </c>
      <c r="C2570" s="2">
        <v>100</v>
      </c>
      <c r="D2570" s="2">
        <f>SALES­_DATA[[#This Row],[PRICEEACH]]*SALES­_DATA[[#This Row],[QUANTITYORDERED]]</f>
        <v>4200</v>
      </c>
      <c r="E2570">
        <v>1</v>
      </c>
      <c r="F2570" s="2">
        <v>4774.5600000000004</v>
      </c>
      <c r="G2570" s="2">
        <f>SALES­_DATA[[#This Row],[SALES]]-SALES­_DATA[[#This Row],[cost price]]</f>
        <v>574.5600000000004</v>
      </c>
      <c r="H2570" s="4">
        <v>37952</v>
      </c>
      <c r="I2570" s="1" t="s">
        <v>681</v>
      </c>
      <c r="J2570" t="s">
        <v>25</v>
      </c>
      <c r="K2570">
        <v>4</v>
      </c>
      <c r="L2570" t="str">
        <f t="shared" si="80"/>
        <v>Qtr 4</v>
      </c>
      <c r="M2570" t="s">
        <v>681</v>
      </c>
      <c r="N2570">
        <v>2003</v>
      </c>
      <c r="O2570" t="s">
        <v>566</v>
      </c>
      <c r="P2570" s="2">
        <v>99</v>
      </c>
      <c r="Q2570" t="s">
        <v>665</v>
      </c>
      <c r="R2570" t="s">
        <v>425</v>
      </c>
      <c r="S2570" t="s">
        <v>426</v>
      </c>
      <c r="T2570" t="s">
        <v>427</v>
      </c>
      <c r="V2570" t="s">
        <v>428</v>
      </c>
      <c r="W2570" t="s">
        <v>687</v>
      </c>
      <c r="X2570" s="3" t="s">
        <v>429</v>
      </c>
      <c r="Y2570" t="s">
        <v>430</v>
      </c>
      <c r="Z2570" t="s">
        <v>200</v>
      </c>
      <c r="AA2570" t="s">
        <v>431</v>
      </c>
      <c r="AB2570" t="s">
        <v>432</v>
      </c>
      <c r="AC2570" t="str">
        <f t="shared" si="81"/>
        <v>Cruz Arnold</v>
      </c>
      <c r="AD2570" t="s">
        <v>51</v>
      </c>
    </row>
    <row r="2571" spans="1:30" x14ac:dyDescent="0.4">
      <c r="A2571">
        <v>10210</v>
      </c>
      <c r="B2571">
        <v>26</v>
      </c>
      <c r="C2571" s="2">
        <v>99.72</v>
      </c>
      <c r="D2571" s="2">
        <f>SALES­_DATA[[#This Row],[PRICEEACH]]*SALES­_DATA[[#This Row],[QUANTITYORDERED]]</f>
        <v>2592.7199999999998</v>
      </c>
      <c r="E2571">
        <v>14</v>
      </c>
      <c r="F2571" s="2">
        <v>2592.7199999999998</v>
      </c>
      <c r="G2571" s="2">
        <f>SALES­_DATA[[#This Row],[SALES]]-SALES­_DATA[[#This Row],[cost price]]</f>
        <v>0</v>
      </c>
      <c r="H2571" s="4">
        <v>37998</v>
      </c>
      <c r="I2571" s="1" t="s">
        <v>675</v>
      </c>
      <c r="J2571" t="s">
        <v>25</v>
      </c>
      <c r="K2571">
        <v>1</v>
      </c>
      <c r="L2571" t="str">
        <f t="shared" si="80"/>
        <v>Qtr 1</v>
      </c>
      <c r="M2571" t="s">
        <v>675</v>
      </c>
      <c r="N2571">
        <v>2004</v>
      </c>
      <c r="O2571" t="s">
        <v>566</v>
      </c>
      <c r="P2571" s="2">
        <v>99</v>
      </c>
      <c r="Q2571" t="s">
        <v>665</v>
      </c>
      <c r="R2571" t="s">
        <v>302</v>
      </c>
      <c r="S2571" t="s">
        <v>303</v>
      </c>
      <c r="T2571" t="s">
        <v>304</v>
      </c>
      <c r="V2571" t="s">
        <v>305</v>
      </c>
      <c r="W2571" t="s">
        <v>305</v>
      </c>
      <c r="X2571" s="3" t="s">
        <v>306</v>
      </c>
      <c r="Y2571" t="s">
        <v>200</v>
      </c>
      <c r="Z2571" t="s">
        <v>200</v>
      </c>
      <c r="AA2571" t="s">
        <v>307</v>
      </c>
      <c r="AB2571" t="s">
        <v>308</v>
      </c>
      <c r="AC2571" t="str">
        <f t="shared" si="81"/>
        <v>Kentary Mory</v>
      </c>
      <c r="AD2571" t="s">
        <v>36</v>
      </c>
    </row>
    <row r="2572" spans="1:30" x14ac:dyDescent="0.4">
      <c r="A2572">
        <v>10222</v>
      </c>
      <c r="B2572">
        <v>37</v>
      </c>
      <c r="C2572" s="2">
        <v>87.75</v>
      </c>
      <c r="D2572" s="2">
        <f>SALES­_DATA[[#This Row],[PRICEEACH]]*SALES­_DATA[[#This Row],[QUANTITYORDERED]]</f>
        <v>3246.75</v>
      </c>
      <c r="E2572">
        <v>1</v>
      </c>
      <c r="F2572" s="2">
        <v>3246.75</v>
      </c>
      <c r="G2572" s="2">
        <f>SALES­_DATA[[#This Row],[SALES]]-SALES­_DATA[[#This Row],[cost price]]</f>
        <v>0</v>
      </c>
      <c r="H2572" s="4">
        <v>38036</v>
      </c>
      <c r="I2572" s="1" t="s">
        <v>676</v>
      </c>
      <c r="J2572" t="s">
        <v>25</v>
      </c>
      <c r="K2572">
        <v>1</v>
      </c>
      <c r="L2572" t="str">
        <f t="shared" si="80"/>
        <v>Qtr 1</v>
      </c>
      <c r="M2572" t="s">
        <v>676</v>
      </c>
      <c r="N2572">
        <v>2004</v>
      </c>
      <c r="O2572" t="s">
        <v>566</v>
      </c>
      <c r="P2572" s="2">
        <v>99</v>
      </c>
      <c r="Q2572" t="s">
        <v>665</v>
      </c>
      <c r="R2572" t="s">
        <v>362</v>
      </c>
      <c r="S2572">
        <v>7605558146</v>
      </c>
      <c r="T2572" t="s">
        <v>363</v>
      </c>
      <c r="V2572" t="s">
        <v>364</v>
      </c>
      <c r="W2572" t="s">
        <v>55</v>
      </c>
      <c r="X2572" s="3">
        <v>91217</v>
      </c>
      <c r="Y2572" t="s">
        <v>32</v>
      </c>
      <c r="Z2572" t="s">
        <v>33</v>
      </c>
      <c r="AA2572" t="s">
        <v>237</v>
      </c>
      <c r="AB2572" t="s">
        <v>276</v>
      </c>
      <c r="AC2572" t="str">
        <f t="shared" si="81"/>
        <v>Thompson Valarie</v>
      </c>
      <c r="AD2572" t="s">
        <v>51</v>
      </c>
    </row>
    <row r="2573" spans="1:30" x14ac:dyDescent="0.4">
      <c r="A2573">
        <v>10235</v>
      </c>
      <c r="B2573">
        <v>38</v>
      </c>
      <c r="C2573" s="2">
        <v>88.75</v>
      </c>
      <c r="D2573" s="2">
        <f>SALES­_DATA[[#This Row],[PRICEEACH]]*SALES­_DATA[[#This Row],[QUANTITYORDERED]]</f>
        <v>3372.5</v>
      </c>
      <c r="E2573">
        <v>10</v>
      </c>
      <c r="F2573" s="2">
        <v>3372.5</v>
      </c>
      <c r="G2573" s="2">
        <f>SALES­_DATA[[#This Row],[SALES]]-SALES­_DATA[[#This Row],[cost price]]</f>
        <v>0</v>
      </c>
      <c r="H2573" s="4">
        <v>38079</v>
      </c>
      <c r="I2573" s="1" t="s">
        <v>683</v>
      </c>
      <c r="J2573" t="s">
        <v>25</v>
      </c>
      <c r="K2573">
        <v>2</v>
      </c>
      <c r="L2573" t="str">
        <f t="shared" si="80"/>
        <v>Qtr 2</v>
      </c>
      <c r="M2573" t="s">
        <v>683</v>
      </c>
      <c r="N2573">
        <v>2004</v>
      </c>
      <c r="O2573" t="s">
        <v>566</v>
      </c>
      <c r="P2573" s="2">
        <v>99</v>
      </c>
      <c r="Q2573" t="s">
        <v>665</v>
      </c>
      <c r="R2573" t="s">
        <v>373</v>
      </c>
      <c r="S2573" t="s">
        <v>374</v>
      </c>
      <c r="T2573" t="s">
        <v>375</v>
      </c>
      <c r="V2573" t="s">
        <v>376</v>
      </c>
      <c r="W2573" t="s">
        <v>229</v>
      </c>
      <c r="X2573" s="3" t="s">
        <v>377</v>
      </c>
      <c r="Y2573" t="s">
        <v>231</v>
      </c>
      <c r="Z2573" t="s">
        <v>33</v>
      </c>
      <c r="AA2573" t="s">
        <v>378</v>
      </c>
      <c r="AB2573" t="s">
        <v>172</v>
      </c>
      <c r="AC2573" t="str">
        <f t="shared" si="81"/>
        <v>Lincoln Elizabeth</v>
      </c>
      <c r="AD2573" t="s">
        <v>51</v>
      </c>
    </row>
    <row r="2574" spans="1:30" x14ac:dyDescent="0.4">
      <c r="A2574">
        <v>10250</v>
      </c>
      <c r="B2574">
        <v>35</v>
      </c>
      <c r="C2574" s="2">
        <v>100</v>
      </c>
      <c r="D2574" s="2">
        <f>SALES­_DATA[[#This Row],[PRICEEACH]]*SALES­_DATA[[#This Row],[QUANTITYORDERED]]</f>
        <v>3500</v>
      </c>
      <c r="E2574">
        <v>11</v>
      </c>
      <c r="F2574" s="2">
        <v>3909.15</v>
      </c>
      <c r="G2574" s="2">
        <f>SALES­_DATA[[#This Row],[SALES]]-SALES­_DATA[[#This Row],[cost price]]</f>
        <v>409.15000000000009</v>
      </c>
      <c r="H2574" s="4">
        <v>38118</v>
      </c>
      <c r="I2574" s="1" t="s">
        <v>677</v>
      </c>
      <c r="J2574" t="s">
        <v>25</v>
      </c>
      <c r="K2574">
        <v>2</v>
      </c>
      <c r="L2574" t="str">
        <f t="shared" si="80"/>
        <v>Qtr 2</v>
      </c>
      <c r="M2574" t="s">
        <v>677</v>
      </c>
      <c r="N2574">
        <v>2004</v>
      </c>
      <c r="O2574" t="s">
        <v>566</v>
      </c>
      <c r="P2574" s="2">
        <v>99</v>
      </c>
      <c r="Q2574" t="s">
        <v>665</v>
      </c>
      <c r="R2574" t="s">
        <v>397</v>
      </c>
      <c r="S2574">
        <v>4085553659</v>
      </c>
      <c r="T2574" t="s">
        <v>398</v>
      </c>
      <c r="V2574" t="s">
        <v>399</v>
      </c>
      <c r="W2574" t="s">
        <v>55</v>
      </c>
      <c r="X2574" s="3">
        <v>94217</v>
      </c>
      <c r="Y2574" t="s">
        <v>32</v>
      </c>
      <c r="Z2574" t="s">
        <v>33</v>
      </c>
      <c r="AA2574" t="s">
        <v>102</v>
      </c>
      <c r="AB2574" t="s">
        <v>400</v>
      </c>
      <c r="AC2574" t="str">
        <f t="shared" si="81"/>
        <v>Frick Sue</v>
      </c>
      <c r="AD2574" t="s">
        <v>51</v>
      </c>
    </row>
    <row r="2575" spans="1:30" x14ac:dyDescent="0.4">
      <c r="A2575">
        <v>10262</v>
      </c>
      <c r="B2575">
        <v>33</v>
      </c>
      <c r="C2575" s="2">
        <v>90.75</v>
      </c>
      <c r="D2575" s="2">
        <f>SALES­_DATA[[#This Row],[PRICEEACH]]*SALES­_DATA[[#This Row],[QUANTITYORDERED]]</f>
        <v>2994.75</v>
      </c>
      <c r="E2575">
        <v>6</v>
      </c>
      <c r="F2575" s="2">
        <v>2994.75</v>
      </c>
      <c r="G2575" s="2">
        <f>SALES­_DATA[[#This Row],[SALES]]-SALES­_DATA[[#This Row],[cost price]]</f>
        <v>0</v>
      </c>
      <c r="H2575" s="4">
        <v>38162</v>
      </c>
      <c r="I2575" s="1" t="s">
        <v>684</v>
      </c>
      <c r="J2575" t="s">
        <v>339</v>
      </c>
      <c r="K2575">
        <v>2</v>
      </c>
      <c r="L2575" t="str">
        <f t="shared" si="80"/>
        <v>Qtr 2</v>
      </c>
      <c r="M2575" t="s">
        <v>684</v>
      </c>
      <c r="N2575">
        <v>2004</v>
      </c>
      <c r="O2575" t="s">
        <v>566</v>
      </c>
      <c r="P2575" s="2">
        <v>99</v>
      </c>
      <c r="Q2575" t="s">
        <v>665</v>
      </c>
      <c r="R2575" t="s">
        <v>174</v>
      </c>
      <c r="S2575" t="s">
        <v>175</v>
      </c>
      <c r="T2575" t="s">
        <v>176</v>
      </c>
      <c r="V2575" t="s">
        <v>177</v>
      </c>
      <c r="W2575" t="s">
        <v>687</v>
      </c>
      <c r="X2575" s="3">
        <v>28034</v>
      </c>
      <c r="Y2575" t="s">
        <v>178</v>
      </c>
      <c r="Z2575" t="s">
        <v>42</v>
      </c>
      <c r="AA2575" t="s">
        <v>179</v>
      </c>
      <c r="AB2575" t="s">
        <v>180</v>
      </c>
      <c r="AC2575" t="str">
        <f t="shared" si="81"/>
        <v>Freyre Diego</v>
      </c>
      <c r="AD2575" t="s">
        <v>36</v>
      </c>
    </row>
    <row r="2576" spans="1:30" x14ac:dyDescent="0.4">
      <c r="A2576">
        <v>10275</v>
      </c>
      <c r="B2576">
        <v>39</v>
      </c>
      <c r="C2576" s="2">
        <v>100</v>
      </c>
      <c r="D2576" s="2">
        <f>SALES­_DATA[[#This Row],[PRICEEACH]]*SALES­_DATA[[#This Row],[QUANTITYORDERED]]</f>
        <v>3900</v>
      </c>
      <c r="E2576">
        <v>16</v>
      </c>
      <c r="F2576" s="2">
        <v>4472.5200000000004</v>
      </c>
      <c r="G2576" s="2">
        <f>SALES­_DATA[[#This Row],[SALES]]-SALES­_DATA[[#This Row],[cost price]]</f>
        <v>572.52000000000044</v>
      </c>
      <c r="H2576" s="4">
        <v>38191</v>
      </c>
      <c r="I2576" s="1" t="s">
        <v>678</v>
      </c>
      <c r="J2576" t="s">
        <v>25</v>
      </c>
      <c r="K2576">
        <v>3</v>
      </c>
      <c r="L2576" t="str">
        <f t="shared" si="80"/>
        <v>Qtr 3</v>
      </c>
      <c r="M2576" t="s">
        <v>678</v>
      </c>
      <c r="N2576">
        <v>2004</v>
      </c>
      <c r="O2576" t="s">
        <v>566</v>
      </c>
      <c r="P2576" s="2">
        <v>99</v>
      </c>
      <c r="Q2576" t="s">
        <v>665</v>
      </c>
      <c r="R2576" t="s">
        <v>114</v>
      </c>
      <c r="S2576" t="s">
        <v>115</v>
      </c>
      <c r="T2576" t="s">
        <v>116</v>
      </c>
      <c r="V2576" t="s">
        <v>117</v>
      </c>
      <c r="W2576" t="s">
        <v>687</v>
      </c>
      <c r="X2576" s="3">
        <v>44000</v>
      </c>
      <c r="Y2576" t="s">
        <v>41</v>
      </c>
      <c r="Z2576" t="s">
        <v>42</v>
      </c>
      <c r="AA2576" t="s">
        <v>118</v>
      </c>
      <c r="AB2576" t="s">
        <v>119</v>
      </c>
      <c r="AC2576" t="str">
        <f t="shared" si="81"/>
        <v>Labrune Janine</v>
      </c>
      <c r="AD2576" t="s">
        <v>51</v>
      </c>
    </row>
    <row r="2577" spans="1:30" x14ac:dyDescent="0.4">
      <c r="A2577">
        <v>10284</v>
      </c>
      <c r="B2577">
        <v>45</v>
      </c>
      <c r="C2577" s="2">
        <v>100</v>
      </c>
      <c r="D2577" s="2">
        <f>SALES­_DATA[[#This Row],[PRICEEACH]]*SALES­_DATA[[#This Row],[QUANTITYORDERED]]</f>
        <v>4500</v>
      </c>
      <c r="E2577">
        <v>8</v>
      </c>
      <c r="F2577" s="2">
        <v>4576.95</v>
      </c>
      <c r="G2577" s="2">
        <f>SALES­_DATA[[#This Row],[SALES]]-SALES­_DATA[[#This Row],[cost price]]</f>
        <v>76.949999999999818</v>
      </c>
      <c r="H2577" s="4">
        <v>38220</v>
      </c>
      <c r="I2577" s="1" t="s">
        <v>679</v>
      </c>
      <c r="J2577" t="s">
        <v>25</v>
      </c>
      <c r="K2577">
        <v>3</v>
      </c>
      <c r="L2577" t="str">
        <f t="shared" si="80"/>
        <v>Qtr 3</v>
      </c>
      <c r="M2577" t="s">
        <v>679</v>
      </c>
      <c r="N2577">
        <v>2004</v>
      </c>
      <c r="O2577" t="s">
        <v>566</v>
      </c>
      <c r="P2577" s="2">
        <v>99</v>
      </c>
      <c r="Q2577" t="s">
        <v>665</v>
      </c>
      <c r="R2577" t="s">
        <v>543</v>
      </c>
      <c r="S2577" t="s">
        <v>544</v>
      </c>
      <c r="T2577" t="s">
        <v>545</v>
      </c>
      <c r="V2577" t="s">
        <v>546</v>
      </c>
      <c r="W2577" t="s">
        <v>687</v>
      </c>
      <c r="X2577" s="3" t="s">
        <v>547</v>
      </c>
      <c r="Y2577" t="s">
        <v>78</v>
      </c>
      <c r="Z2577" t="s">
        <v>42</v>
      </c>
      <c r="AA2577" t="s">
        <v>548</v>
      </c>
      <c r="AB2577" t="s">
        <v>549</v>
      </c>
      <c r="AC2577" t="str">
        <f t="shared" si="81"/>
        <v>Klaeboe Jan</v>
      </c>
      <c r="AD2577" t="s">
        <v>51</v>
      </c>
    </row>
    <row r="2578" spans="1:30" x14ac:dyDescent="0.4">
      <c r="A2578">
        <v>10296</v>
      </c>
      <c r="B2578">
        <v>24</v>
      </c>
      <c r="C2578" s="2">
        <v>100</v>
      </c>
      <c r="D2578" s="2">
        <f>SALES­_DATA[[#This Row],[PRICEEACH]]*SALES­_DATA[[#This Row],[QUANTITYORDERED]]</f>
        <v>2400</v>
      </c>
      <c r="E2578">
        <v>4</v>
      </c>
      <c r="F2578" s="2">
        <v>2441.04</v>
      </c>
      <c r="G2578" s="2">
        <f>SALES­_DATA[[#This Row],[SALES]]-SALES­_DATA[[#This Row],[cost price]]</f>
        <v>41.039999999999964</v>
      </c>
      <c r="H2578" s="4">
        <v>38245</v>
      </c>
      <c r="I2578" s="1" t="s">
        <v>685</v>
      </c>
      <c r="J2578" t="s">
        <v>25</v>
      </c>
      <c r="K2578">
        <v>3</v>
      </c>
      <c r="L2578" t="str">
        <f t="shared" si="80"/>
        <v>Qtr 3</v>
      </c>
      <c r="M2578" t="s">
        <v>685</v>
      </c>
      <c r="N2578">
        <v>2004</v>
      </c>
      <c r="O2578" t="s">
        <v>566</v>
      </c>
      <c r="P2578" s="2">
        <v>99</v>
      </c>
      <c r="Q2578" t="s">
        <v>665</v>
      </c>
      <c r="R2578" t="s">
        <v>572</v>
      </c>
      <c r="S2578" t="s">
        <v>573</v>
      </c>
      <c r="T2578" t="s">
        <v>574</v>
      </c>
      <c r="V2578" t="s">
        <v>575</v>
      </c>
      <c r="W2578" t="s">
        <v>687</v>
      </c>
      <c r="X2578" s="3">
        <v>80686</v>
      </c>
      <c r="Y2578" t="s">
        <v>443</v>
      </c>
      <c r="Z2578" t="s">
        <v>42</v>
      </c>
      <c r="AA2578" t="s">
        <v>576</v>
      </c>
      <c r="AB2578" t="s">
        <v>103</v>
      </c>
      <c r="AC2578" t="str">
        <f t="shared" si="81"/>
        <v>Donnermeyer Michael</v>
      </c>
      <c r="AD2578" t="s">
        <v>36</v>
      </c>
    </row>
    <row r="2579" spans="1:30" x14ac:dyDescent="0.4">
      <c r="A2579">
        <v>10308</v>
      </c>
      <c r="B2579">
        <v>35</v>
      </c>
      <c r="C2579" s="2">
        <v>88.75</v>
      </c>
      <c r="D2579" s="2">
        <f>SALES­_DATA[[#This Row],[PRICEEACH]]*SALES­_DATA[[#This Row],[QUANTITYORDERED]]</f>
        <v>3106.25</v>
      </c>
      <c r="E2579">
        <v>14</v>
      </c>
      <c r="F2579" s="2">
        <v>3106.25</v>
      </c>
      <c r="G2579" s="2">
        <f>SALES­_DATA[[#This Row],[SALES]]-SALES­_DATA[[#This Row],[cost price]]</f>
        <v>0</v>
      </c>
      <c r="H2579" s="4">
        <v>38275</v>
      </c>
      <c r="I2579" s="1" t="s">
        <v>680</v>
      </c>
      <c r="J2579" t="s">
        <v>25</v>
      </c>
      <c r="K2579">
        <v>4</v>
      </c>
      <c r="L2579" t="str">
        <f t="shared" si="80"/>
        <v>Qtr 4</v>
      </c>
      <c r="M2579" t="s">
        <v>680</v>
      </c>
      <c r="N2579">
        <v>2004</v>
      </c>
      <c r="O2579" t="s">
        <v>566</v>
      </c>
      <c r="P2579" s="2">
        <v>99</v>
      </c>
      <c r="Q2579" t="s">
        <v>665</v>
      </c>
      <c r="R2579" t="s">
        <v>317</v>
      </c>
      <c r="S2579">
        <v>9145554562</v>
      </c>
      <c r="T2579" t="s">
        <v>318</v>
      </c>
      <c r="V2579" t="s">
        <v>319</v>
      </c>
      <c r="W2579" t="s">
        <v>31</v>
      </c>
      <c r="X2579" s="3">
        <v>24067</v>
      </c>
      <c r="Y2579" t="s">
        <v>32</v>
      </c>
      <c r="Z2579" t="s">
        <v>33</v>
      </c>
      <c r="AA2579" t="s">
        <v>102</v>
      </c>
      <c r="AB2579" t="s">
        <v>238</v>
      </c>
      <c r="AC2579" t="str">
        <f t="shared" si="81"/>
        <v>Frick Steve</v>
      </c>
      <c r="AD2579" t="s">
        <v>51</v>
      </c>
    </row>
    <row r="2580" spans="1:30" x14ac:dyDescent="0.4">
      <c r="A2580">
        <v>10316</v>
      </c>
      <c r="B2580">
        <v>23</v>
      </c>
      <c r="C2580" s="2">
        <v>100</v>
      </c>
      <c r="D2580" s="2">
        <f>SALES­_DATA[[#This Row],[PRICEEACH]]*SALES­_DATA[[#This Row],[QUANTITYORDERED]]</f>
        <v>2300</v>
      </c>
      <c r="E2580">
        <v>6</v>
      </c>
      <c r="F2580" s="2">
        <v>2706.41</v>
      </c>
      <c r="G2580" s="2">
        <f>SALES­_DATA[[#This Row],[SALES]]-SALES­_DATA[[#This Row],[cost price]]</f>
        <v>406.40999999999985</v>
      </c>
      <c r="H2580" s="4">
        <v>38292</v>
      </c>
      <c r="I2580" s="1" t="s">
        <v>681</v>
      </c>
      <c r="J2580" t="s">
        <v>25</v>
      </c>
      <c r="K2580">
        <v>4</v>
      </c>
      <c r="L2580" t="str">
        <f t="shared" si="80"/>
        <v>Qtr 4</v>
      </c>
      <c r="M2580" t="s">
        <v>681</v>
      </c>
      <c r="N2580">
        <v>2004</v>
      </c>
      <c r="O2580" t="s">
        <v>566</v>
      </c>
      <c r="P2580" s="2">
        <v>99</v>
      </c>
      <c r="Q2580" t="s">
        <v>665</v>
      </c>
      <c r="R2580" t="s">
        <v>383</v>
      </c>
      <c r="S2580" t="s">
        <v>384</v>
      </c>
      <c r="T2580" t="s">
        <v>385</v>
      </c>
      <c r="V2580" t="s">
        <v>386</v>
      </c>
      <c r="W2580" t="s">
        <v>387</v>
      </c>
      <c r="X2580" s="3" t="s">
        <v>388</v>
      </c>
      <c r="Y2580" t="s">
        <v>170</v>
      </c>
      <c r="Z2580" t="s">
        <v>42</v>
      </c>
      <c r="AA2580" t="s">
        <v>389</v>
      </c>
      <c r="AB2580" t="s">
        <v>390</v>
      </c>
      <c r="AC2580" t="str">
        <f t="shared" si="81"/>
        <v>Bennett Helen</v>
      </c>
      <c r="AD2580" t="s">
        <v>36</v>
      </c>
    </row>
    <row r="2581" spans="1:30" x14ac:dyDescent="0.4">
      <c r="A2581">
        <v>10328</v>
      </c>
      <c r="B2581">
        <v>37</v>
      </c>
      <c r="C2581" s="2">
        <v>100</v>
      </c>
      <c r="D2581" s="2">
        <f>SALES­_DATA[[#This Row],[PRICEEACH]]*SALES­_DATA[[#This Row],[QUANTITYORDERED]]</f>
        <v>3700</v>
      </c>
      <c r="E2581">
        <v>10</v>
      </c>
      <c r="F2581" s="2">
        <v>4021.53</v>
      </c>
      <c r="G2581" s="2">
        <f>SALES­_DATA[[#This Row],[SALES]]-SALES­_DATA[[#This Row],[cost price]]</f>
        <v>321.5300000000002</v>
      </c>
      <c r="H2581" s="4">
        <v>38303</v>
      </c>
      <c r="I2581" s="1" t="s">
        <v>681</v>
      </c>
      <c r="J2581" t="s">
        <v>25</v>
      </c>
      <c r="K2581">
        <v>4</v>
      </c>
      <c r="L2581" t="str">
        <f t="shared" si="80"/>
        <v>Qtr 4</v>
      </c>
      <c r="M2581" t="s">
        <v>681</v>
      </c>
      <c r="N2581">
        <v>2004</v>
      </c>
      <c r="O2581" t="s">
        <v>566</v>
      </c>
      <c r="P2581" s="2">
        <v>99</v>
      </c>
      <c r="Q2581" t="s">
        <v>665</v>
      </c>
      <c r="R2581" t="s">
        <v>552</v>
      </c>
      <c r="S2581" t="s">
        <v>553</v>
      </c>
      <c r="T2581" t="s">
        <v>554</v>
      </c>
      <c r="V2581" t="s">
        <v>555</v>
      </c>
      <c r="W2581" t="s">
        <v>687</v>
      </c>
      <c r="X2581" s="3">
        <v>24100</v>
      </c>
      <c r="Y2581" t="s">
        <v>258</v>
      </c>
      <c r="Z2581" t="s">
        <v>42</v>
      </c>
      <c r="AA2581" t="s">
        <v>556</v>
      </c>
      <c r="AB2581" t="s">
        <v>557</v>
      </c>
      <c r="AC2581" t="str">
        <f t="shared" si="81"/>
        <v>Rovelli Giovanni</v>
      </c>
      <c r="AD2581" t="s">
        <v>51</v>
      </c>
    </row>
    <row r="2582" spans="1:30" x14ac:dyDescent="0.4">
      <c r="A2582">
        <v>10340</v>
      </c>
      <c r="B2582">
        <v>55</v>
      </c>
      <c r="C2582" s="2">
        <v>87.75</v>
      </c>
      <c r="D2582" s="2">
        <f>SALES­_DATA[[#This Row],[PRICEEACH]]*SALES­_DATA[[#This Row],[QUANTITYORDERED]]</f>
        <v>4826.25</v>
      </c>
      <c r="E2582">
        <v>7</v>
      </c>
      <c r="F2582" s="2">
        <v>4826.25</v>
      </c>
      <c r="G2582" s="2">
        <f>SALES­_DATA[[#This Row],[SALES]]-SALES­_DATA[[#This Row],[cost price]]</f>
        <v>0</v>
      </c>
      <c r="H2582" s="4">
        <v>38315</v>
      </c>
      <c r="I2582" s="1" t="s">
        <v>681</v>
      </c>
      <c r="J2582" t="s">
        <v>25</v>
      </c>
      <c r="K2582">
        <v>4</v>
      </c>
      <c r="L2582" t="str">
        <f t="shared" si="80"/>
        <v>Qtr 4</v>
      </c>
      <c r="M2582" t="s">
        <v>681</v>
      </c>
      <c r="N2582">
        <v>2004</v>
      </c>
      <c r="O2582" t="s">
        <v>566</v>
      </c>
      <c r="P2582" s="2">
        <v>99</v>
      </c>
      <c r="Q2582" t="s">
        <v>665</v>
      </c>
      <c r="R2582" t="s">
        <v>352</v>
      </c>
      <c r="S2582" t="s">
        <v>353</v>
      </c>
      <c r="T2582" t="s">
        <v>354</v>
      </c>
      <c r="V2582" t="s">
        <v>355</v>
      </c>
      <c r="W2582" t="s">
        <v>687</v>
      </c>
      <c r="X2582" s="3">
        <v>8022</v>
      </c>
      <c r="Y2582" t="s">
        <v>178</v>
      </c>
      <c r="Z2582" t="s">
        <v>42</v>
      </c>
      <c r="AA2582" t="s">
        <v>356</v>
      </c>
      <c r="AB2582" t="s">
        <v>357</v>
      </c>
      <c r="AC2582" t="str">
        <f t="shared" si="81"/>
        <v>Saavedra Eduardo</v>
      </c>
      <c r="AD2582" t="s">
        <v>51</v>
      </c>
    </row>
    <row r="2583" spans="1:30" x14ac:dyDescent="0.4">
      <c r="A2583">
        <v>10352</v>
      </c>
      <c r="B2583">
        <v>49</v>
      </c>
      <c r="C2583" s="2">
        <v>100</v>
      </c>
      <c r="D2583" s="2">
        <f>SALES­_DATA[[#This Row],[PRICEEACH]]*SALES­_DATA[[#This Row],[QUANTITYORDERED]]</f>
        <v>4900</v>
      </c>
      <c r="E2583">
        <v>2</v>
      </c>
      <c r="F2583" s="2">
        <v>4935.28</v>
      </c>
      <c r="G2583" s="2">
        <f>SALES­_DATA[[#This Row],[SALES]]-SALES­_DATA[[#This Row],[cost price]]</f>
        <v>35.279999999999745</v>
      </c>
      <c r="H2583" s="4">
        <v>38324</v>
      </c>
      <c r="I2583" s="1" t="s">
        <v>682</v>
      </c>
      <c r="J2583" t="s">
        <v>25</v>
      </c>
      <c r="K2583">
        <v>4</v>
      </c>
      <c r="L2583" t="str">
        <f t="shared" si="80"/>
        <v>Qtr 4</v>
      </c>
      <c r="M2583" t="s">
        <v>682</v>
      </c>
      <c r="N2583">
        <v>2004</v>
      </c>
      <c r="O2583" t="s">
        <v>566</v>
      </c>
      <c r="P2583" s="2">
        <v>99</v>
      </c>
      <c r="Q2583" t="s">
        <v>665</v>
      </c>
      <c r="R2583" t="s">
        <v>600</v>
      </c>
      <c r="S2583">
        <v>6175558428</v>
      </c>
      <c r="T2583" t="s">
        <v>601</v>
      </c>
      <c r="V2583" t="s">
        <v>283</v>
      </c>
      <c r="W2583" t="s">
        <v>123</v>
      </c>
      <c r="X2583" s="3">
        <v>58339</v>
      </c>
      <c r="Y2583" t="s">
        <v>32</v>
      </c>
      <c r="Z2583" t="s">
        <v>33</v>
      </c>
      <c r="AA2583" t="s">
        <v>529</v>
      </c>
      <c r="AB2583" t="s">
        <v>245</v>
      </c>
      <c r="AC2583" t="str">
        <f t="shared" si="81"/>
        <v>Taylor Leslie</v>
      </c>
      <c r="AD2583" t="s">
        <v>51</v>
      </c>
    </row>
    <row r="2584" spans="1:30" x14ac:dyDescent="0.4">
      <c r="A2584">
        <v>10361</v>
      </c>
      <c r="B2584">
        <v>26</v>
      </c>
      <c r="C2584" s="2">
        <v>100</v>
      </c>
      <c r="D2584" s="2">
        <f>SALES­_DATA[[#This Row],[PRICEEACH]]*SALES­_DATA[[#This Row],[QUANTITYORDERED]]</f>
        <v>2600</v>
      </c>
      <c r="E2584">
        <v>9</v>
      </c>
      <c r="F2584" s="2">
        <v>2754.7</v>
      </c>
      <c r="G2584" s="2">
        <f>SALES­_DATA[[#This Row],[SALES]]-SALES­_DATA[[#This Row],[cost price]]</f>
        <v>154.69999999999982</v>
      </c>
      <c r="H2584" s="4">
        <v>38338</v>
      </c>
      <c r="I2584" s="1" t="s">
        <v>682</v>
      </c>
      <c r="J2584" t="s">
        <v>25</v>
      </c>
      <c r="K2584">
        <v>4</v>
      </c>
      <c r="L2584" t="str">
        <f t="shared" si="80"/>
        <v>Qtr 4</v>
      </c>
      <c r="M2584" t="s">
        <v>682</v>
      </c>
      <c r="N2584">
        <v>2004</v>
      </c>
      <c r="O2584" t="s">
        <v>566</v>
      </c>
      <c r="P2584" s="2">
        <v>99</v>
      </c>
      <c r="Q2584" t="s">
        <v>665</v>
      </c>
      <c r="R2584" t="s">
        <v>152</v>
      </c>
      <c r="S2584" t="s">
        <v>153</v>
      </c>
      <c r="T2584" t="s">
        <v>154</v>
      </c>
      <c r="U2584" t="s">
        <v>155</v>
      </c>
      <c r="V2584" t="s">
        <v>156</v>
      </c>
      <c r="W2584" t="s">
        <v>157</v>
      </c>
      <c r="X2584" s="3">
        <v>2067</v>
      </c>
      <c r="Y2584" t="s">
        <v>95</v>
      </c>
      <c r="Z2584" t="s">
        <v>96</v>
      </c>
      <c r="AA2584" t="s">
        <v>158</v>
      </c>
      <c r="AB2584" t="s">
        <v>159</v>
      </c>
      <c r="AC2584" t="str">
        <f t="shared" si="81"/>
        <v>Huxley Adrian</v>
      </c>
      <c r="AD2584" t="s">
        <v>36</v>
      </c>
    </row>
    <row r="2585" spans="1:30" x14ac:dyDescent="0.4">
      <c r="A2585">
        <v>10375</v>
      </c>
      <c r="B2585">
        <v>33</v>
      </c>
      <c r="C2585" s="2">
        <v>100</v>
      </c>
      <c r="D2585" s="2">
        <f>SALES­_DATA[[#This Row],[PRICEEACH]]*SALES­_DATA[[#This Row],[QUANTITYORDERED]]</f>
        <v>3300</v>
      </c>
      <c r="E2585">
        <v>1</v>
      </c>
      <c r="F2585" s="2">
        <v>3856.71</v>
      </c>
      <c r="G2585" s="2">
        <f>SALES­_DATA[[#This Row],[SALES]]-SALES­_DATA[[#This Row],[cost price]]</f>
        <v>556.71</v>
      </c>
      <c r="H2585" s="4">
        <v>38386</v>
      </c>
      <c r="I2585" s="1" t="s">
        <v>676</v>
      </c>
      <c r="J2585" t="s">
        <v>25</v>
      </c>
      <c r="K2585">
        <v>1</v>
      </c>
      <c r="L2585" t="str">
        <f t="shared" si="80"/>
        <v>Qtr 1</v>
      </c>
      <c r="M2585" t="s">
        <v>676</v>
      </c>
      <c r="N2585">
        <v>2005</v>
      </c>
      <c r="O2585" t="s">
        <v>566</v>
      </c>
      <c r="P2585" s="2">
        <v>99</v>
      </c>
      <c r="Q2585" t="s">
        <v>665</v>
      </c>
      <c r="R2585" t="s">
        <v>114</v>
      </c>
      <c r="S2585" t="s">
        <v>115</v>
      </c>
      <c r="T2585" t="s">
        <v>116</v>
      </c>
      <c r="V2585" t="s">
        <v>117</v>
      </c>
      <c r="W2585" t="s">
        <v>687</v>
      </c>
      <c r="X2585" s="3">
        <v>44000</v>
      </c>
      <c r="Y2585" t="s">
        <v>41</v>
      </c>
      <c r="Z2585" t="s">
        <v>42</v>
      </c>
      <c r="AA2585" t="s">
        <v>118</v>
      </c>
      <c r="AB2585" t="s">
        <v>119</v>
      </c>
      <c r="AC2585" t="str">
        <f t="shared" si="81"/>
        <v>Labrune Janine</v>
      </c>
      <c r="AD2585" t="s">
        <v>51</v>
      </c>
    </row>
    <row r="2586" spans="1:30" x14ac:dyDescent="0.4">
      <c r="A2586">
        <v>10386</v>
      </c>
      <c r="B2586">
        <v>37</v>
      </c>
      <c r="C2586" s="2">
        <v>83.84</v>
      </c>
      <c r="D2586" s="2">
        <f>SALES­_DATA[[#This Row],[PRICEEACH]]*SALES­_DATA[[#This Row],[QUANTITYORDERED]]</f>
        <v>3102.08</v>
      </c>
      <c r="E2586">
        <v>14</v>
      </c>
      <c r="F2586" s="2">
        <v>3102.08</v>
      </c>
      <c r="G2586" s="2">
        <f>SALES­_DATA[[#This Row],[SALES]]-SALES­_DATA[[#This Row],[cost price]]</f>
        <v>0</v>
      </c>
      <c r="H2586" s="4">
        <v>38412</v>
      </c>
      <c r="I2586" s="1" t="s">
        <v>686</v>
      </c>
      <c r="J2586" t="s">
        <v>408</v>
      </c>
      <c r="K2586">
        <v>1</v>
      </c>
      <c r="L2586" t="str">
        <f t="shared" si="80"/>
        <v>Qtr 1</v>
      </c>
      <c r="M2586" t="s">
        <v>686</v>
      </c>
      <c r="N2586">
        <v>2005</v>
      </c>
      <c r="O2586" t="s">
        <v>566</v>
      </c>
      <c r="P2586" s="2">
        <v>99</v>
      </c>
      <c r="Q2586" t="s">
        <v>665</v>
      </c>
      <c r="R2586" t="s">
        <v>174</v>
      </c>
      <c r="S2586" t="s">
        <v>175</v>
      </c>
      <c r="T2586" t="s">
        <v>176</v>
      </c>
      <c r="V2586" t="s">
        <v>177</v>
      </c>
      <c r="W2586" t="s">
        <v>687</v>
      </c>
      <c r="X2586" s="3">
        <v>28034</v>
      </c>
      <c r="Y2586" t="s">
        <v>178</v>
      </c>
      <c r="Z2586" t="s">
        <v>42</v>
      </c>
      <c r="AA2586" t="s">
        <v>179</v>
      </c>
      <c r="AB2586" t="s">
        <v>180</v>
      </c>
      <c r="AC2586" t="str">
        <f t="shared" si="81"/>
        <v>Freyre Diego</v>
      </c>
      <c r="AD2586" t="s">
        <v>51</v>
      </c>
    </row>
    <row r="2587" spans="1:30" x14ac:dyDescent="0.4">
      <c r="A2587">
        <v>10398</v>
      </c>
      <c r="B2587">
        <v>22</v>
      </c>
      <c r="C2587" s="2">
        <v>86.76</v>
      </c>
      <c r="D2587" s="2">
        <f>SALES­_DATA[[#This Row],[PRICEEACH]]*SALES­_DATA[[#This Row],[QUANTITYORDERED]]</f>
        <v>1908.72</v>
      </c>
      <c r="E2587">
        <v>8</v>
      </c>
      <c r="F2587" s="2">
        <v>1908.72</v>
      </c>
      <c r="G2587" s="2">
        <f>SALES­_DATA[[#This Row],[SALES]]-SALES­_DATA[[#This Row],[cost price]]</f>
        <v>0</v>
      </c>
      <c r="H2587" s="4">
        <v>38441</v>
      </c>
      <c r="I2587" s="1" t="s">
        <v>686</v>
      </c>
      <c r="J2587" t="s">
        <v>25</v>
      </c>
      <c r="K2587">
        <v>1</v>
      </c>
      <c r="L2587" t="str">
        <f t="shared" si="80"/>
        <v>Qtr 1</v>
      </c>
      <c r="M2587" t="s">
        <v>686</v>
      </c>
      <c r="N2587">
        <v>2005</v>
      </c>
      <c r="O2587" t="s">
        <v>566</v>
      </c>
      <c r="P2587" s="2">
        <v>99</v>
      </c>
      <c r="Q2587" t="s">
        <v>665</v>
      </c>
      <c r="R2587" t="s">
        <v>37</v>
      </c>
      <c r="S2587" t="s">
        <v>38</v>
      </c>
      <c r="T2587" t="s">
        <v>39</v>
      </c>
      <c r="V2587" t="s">
        <v>40</v>
      </c>
      <c r="W2587" t="s">
        <v>687</v>
      </c>
      <c r="X2587" s="3">
        <v>51100</v>
      </c>
      <c r="Y2587" t="s">
        <v>41</v>
      </c>
      <c r="Z2587" t="s">
        <v>42</v>
      </c>
      <c r="AA2587" t="s">
        <v>43</v>
      </c>
      <c r="AB2587" t="s">
        <v>44</v>
      </c>
      <c r="AC2587" t="str">
        <f t="shared" si="81"/>
        <v>Henriot Paul</v>
      </c>
      <c r="AD2587" t="s">
        <v>36</v>
      </c>
    </row>
    <row r="2588" spans="1:30" x14ac:dyDescent="0.4">
      <c r="A2588">
        <v>10401</v>
      </c>
      <c r="B2588">
        <v>85</v>
      </c>
      <c r="C2588" s="2">
        <v>88.75</v>
      </c>
      <c r="D2588" s="2">
        <f>SALES­_DATA[[#This Row],[PRICEEACH]]*SALES­_DATA[[#This Row],[QUANTITYORDERED]]</f>
        <v>7543.75</v>
      </c>
      <c r="E2588">
        <v>10</v>
      </c>
      <c r="F2588" s="2">
        <v>7543.75</v>
      </c>
      <c r="G2588" s="2">
        <f>SALES­_DATA[[#This Row],[SALES]]-SALES­_DATA[[#This Row],[cost price]]</f>
        <v>0</v>
      </c>
      <c r="H2588" s="4">
        <v>38445</v>
      </c>
      <c r="I2588" s="1" t="s">
        <v>683</v>
      </c>
      <c r="J2588" t="s">
        <v>401</v>
      </c>
      <c r="K2588">
        <v>2</v>
      </c>
      <c r="L2588" t="str">
        <f t="shared" si="80"/>
        <v>Qtr 2</v>
      </c>
      <c r="M2588" t="s">
        <v>683</v>
      </c>
      <c r="N2588">
        <v>2005</v>
      </c>
      <c r="O2588" t="s">
        <v>566</v>
      </c>
      <c r="P2588" s="2">
        <v>99</v>
      </c>
      <c r="Q2588" t="s">
        <v>665</v>
      </c>
      <c r="R2588" t="s">
        <v>104</v>
      </c>
      <c r="S2588">
        <v>2015559350</v>
      </c>
      <c r="T2588" t="s">
        <v>105</v>
      </c>
      <c r="V2588" t="s">
        <v>106</v>
      </c>
      <c r="W2588" t="s">
        <v>107</v>
      </c>
      <c r="X2588" s="3">
        <v>94019</v>
      </c>
      <c r="Y2588" t="s">
        <v>32</v>
      </c>
      <c r="Z2588" t="s">
        <v>33</v>
      </c>
      <c r="AA2588" t="s">
        <v>61</v>
      </c>
      <c r="AB2588" t="s">
        <v>108</v>
      </c>
      <c r="AC2588" t="str">
        <f t="shared" si="81"/>
        <v>Brown William</v>
      </c>
      <c r="AD2588" t="s">
        <v>151</v>
      </c>
    </row>
    <row r="2589" spans="1:30" x14ac:dyDescent="0.4">
      <c r="A2589">
        <v>10416</v>
      </c>
      <c r="B2589">
        <v>22</v>
      </c>
      <c r="C2589" s="2">
        <v>100</v>
      </c>
      <c r="D2589" s="2">
        <f>SALES­_DATA[[#This Row],[PRICEEACH]]*SALES­_DATA[[#This Row],[QUANTITYORDERED]]</f>
        <v>2200</v>
      </c>
      <c r="E2589">
        <v>11</v>
      </c>
      <c r="F2589" s="2">
        <v>2457.1799999999998</v>
      </c>
      <c r="G2589" s="2">
        <f>SALES­_DATA[[#This Row],[SALES]]-SALES­_DATA[[#This Row],[cost price]]</f>
        <v>257.17999999999984</v>
      </c>
      <c r="H2589" s="4">
        <v>38482</v>
      </c>
      <c r="I2589" s="1" t="s">
        <v>677</v>
      </c>
      <c r="J2589" t="s">
        <v>25</v>
      </c>
      <c r="K2589">
        <v>2</v>
      </c>
      <c r="L2589" t="str">
        <f t="shared" si="80"/>
        <v>Qtr 2</v>
      </c>
      <c r="M2589" t="s">
        <v>677</v>
      </c>
      <c r="N2589">
        <v>2005</v>
      </c>
      <c r="O2589" t="s">
        <v>566</v>
      </c>
      <c r="P2589" s="2">
        <v>99</v>
      </c>
      <c r="Q2589" t="s">
        <v>665</v>
      </c>
      <c r="R2589" t="s">
        <v>452</v>
      </c>
      <c r="S2589" t="s">
        <v>453</v>
      </c>
      <c r="T2589" t="s">
        <v>454</v>
      </c>
      <c r="V2589" t="s">
        <v>455</v>
      </c>
      <c r="W2589" t="s">
        <v>687</v>
      </c>
      <c r="X2589" s="3">
        <v>42100</v>
      </c>
      <c r="Y2589" t="s">
        <v>258</v>
      </c>
      <c r="Z2589" t="s">
        <v>42</v>
      </c>
      <c r="AA2589" t="s">
        <v>456</v>
      </c>
      <c r="AB2589" t="s">
        <v>457</v>
      </c>
      <c r="AC2589" t="str">
        <f t="shared" si="81"/>
        <v>Moroni Maurizio</v>
      </c>
      <c r="AD2589" t="s">
        <v>36</v>
      </c>
    </row>
    <row r="2590" spans="1:30" x14ac:dyDescent="0.4">
      <c r="A2590">
        <v>10105</v>
      </c>
      <c r="B2590">
        <v>31</v>
      </c>
      <c r="C2590" s="2">
        <v>65.77</v>
      </c>
      <c r="D2590" s="2">
        <f>SALES­_DATA[[#This Row],[PRICEEACH]]*SALES­_DATA[[#This Row],[QUANTITYORDERED]]</f>
        <v>2038.87</v>
      </c>
      <c r="E2590">
        <v>3</v>
      </c>
      <c r="F2590" s="2">
        <v>2038.87</v>
      </c>
      <c r="G2590" s="2">
        <f>SALES­_DATA[[#This Row],[SALES]]-SALES­_DATA[[#This Row],[cost price]]</f>
        <v>0</v>
      </c>
      <c r="H2590" s="4">
        <v>37663</v>
      </c>
      <c r="I2590" s="1" t="s">
        <v>676</v>
      </c>
      <c r="J2590" t="s">
        <v>25</v>
      </c>
      <c r="K2590">
        <v>1</v>
      </c>
      <c r="L2590" t="str">
        <f t="shared" si="80"/>
        <v>Qtr 1</v>
      </c>
      <c r="M2590" t="s">
        <v>676</v>
      </c>
      <c r="N2590">
        <v>2003</v>
      </c>
      <c r="O2590" t="s">
        <v>598</v>
      </c>
      <c r="P2590" s="2">
        <v>72</v>
      </c>
      <c r="Q2590" t="s">
        <v>666</v>
      </c>
      <c r="R2590" t="s">
        <v>322</v>
      </c>
      <c r="S2590" t="s">
        <v>323</v>
      </c>
      <c r="T2590" t="s">
        <v>324</v>
      </c>
      <c r="V2590" t="s">
        <v>325</v>
      </c>
      <c r="W2590" t="s">
        <v>687</v>
      </c>
      <c r="X2590" s="3">
        <v>1734</v>
      </c>
      <c r="Y2590" t="s">
        <v>326</v>
      </c>
      <c r="Z2590" t="s">
        <v>42</v>
      </c>
      <c r="AA2590" t="s">
        <v>327</v>
      </c>
      <c r="AB2590" t="s">
        <v>328</v>
      </c>
      <c r="AC2590" t="str">
        <f t="shared" si="81"/>
        <v>Petersen Jytte</v>
      </c>
      <c r="AD2590" t="s">
        <v>36</v>
      </c>
    </row>
    <row r="2591" spans="1:30" x14ac:dyDescent="0.4">
      <c r="A2591">
        <v>10119</v>
      </c>
      <c r="B2591">
        <v>38</v>
      </c>
      <c r="C2591" s="2">
        <v>65.77</v>
      </c>
      <c r="D2591" s="2">
        <f>SALES­_DATA[[#This Row],[PRICEEACH]]*SALES­_DATA[[#This Row],[QUANTITYORDERED]]</f>
        <v>2499.2599999999998</v>
      </c>
      <c r="E2591">
        <v>12</v>
      </c>
      <c r="F2591" s="2">
        <v>2499.2600000000002</v>
      </c>
      <c r="G2591" s="2">
        <f>SALES­_DATA[[#This Row],[SALES]]-SALES­_DATA[[#This Row],[cost price]]</f>
        <v>0</v>
      </c>
      <c r="H2591" s="4">
        <v>37739</v>
      </c>
      <c r="I2591" s="1" t="s">
        <v>683</v>
      </c>
      <c r="J2591" t="s">
        <v>25</v>
      </c>
      <c r="K2591">
        <v>2</v>
      </c>
      <c r="L2591" t="str">
        <f t="shared" si="80"/>
        <v>Qtr 2</v>
      </c>
      <c r="M2591" t="s">
        <v>683</v>
      </c>
      <c r="N2591">
        <v>2003</v>
      </c>
      <c r="O2591" t="s">
        <v>598</v>
      </c>
      <c r="P2591" s="2">
        <v>72</v>
      </c>
      <c r="Q2591" t="s">
        <v>666</v>
      </c>
      <c r="R2591" t="s">
        <v>144</v>
      </c>
      <c r="S2591" t="s">
        <v>145</v>
      </c>
      <c r="T2591" t="s">
        <v>146</v>
      </c>
      <c r="V2591" t="s">
        <v>147</v>
      </c>
      <c r="W2591" t="s">
        <v>687</v>
      </c>
      <c r="X2591" s="3">
        <v>5020</v>
      </c>
      <c r="Y2591" t="s">
        <v>148</v>
      </c>
      <c r="Z2591" t="s">
        <v>42</v>
      </c>
      <c r="AA2591" t="s">
        <v>149</v>
      </c>
      <c r="AB2591" t="s">
        <v>150</v>
      </c>
      <c r="AC2591" t="str">
        <f t="shared" si="81"/>
        <v>Pipps Georg</v>
      </c>
      <c r="AD2591" t="s">
        <v>36</v>
      </c>
    </row>
    <row r="2592" spans="1:30" x14ac:dyDescent="0.4">
      <c r="A2592">
        <v>10129</v>
      </c>
      <c r="B2592">
        <v>45</v>
      </c>
      <c r="C2592" s="2">
        <v>85.29</v>
      </c>
      <c r="D2592" s="2">
        <f>SALES­_DATA[[#This Row],[PRICEEACH]]*SALES­_DATA[[#This Row],[QUANTITYORDERED]]</f>
        <v>3838.05</v>
      </c>
      <c r="E2592">
        <v>3</v>
      </c>
      <c r="F2592" s="2">
        <v>3838.05</v>
      </c>
      <c r="G2592" s="2">
        <f>SALES­_DATA[[#This Row],[SALES]]-SALES­_DATA[[#This Row],[cost price]]</f>
        <v>0</v>
      </c>
      <c r="H2592" s="4">
        <v>37784</v>
      </c>
      <c r="I2592" s="1" t="s">
        <v>684</v>
      </c>
      <c r="J2592" t="s">
        <v>25</v>
      </c>
      <c r="K2592">
        <v>2</v>
      </c>
      <c r="L2592" t="str">
        <f t="shared" si="80"/>
        <v>Qtr 2</v>
      </c>
      <c r="M2592" t="s">
        <v>684</v>
      </c>
      <c r="N2592">
        <v>2003</v>
      </c>
      <c r="O2592" t="s">
        <v>598</v>
      </c>
      <c r="P2592" s="2">
        <v>72</v>
      </c>
      <c r="Q2592" t="s">
        <v>666</v>
      </c>
      <c r="R2592" t="s">
        <v>329</v>
      </c>
      <c r="S2592" t="s">
        <v>330</v>
      </c>
      <c r="T2592" t="s">
        <v>331</v>
      </c>
      <c r="V2592" t="s">
        <v>332</v>
      </c>
      <c r="W2592" t="s">
        <v>687</v>
      </c>
      <c r="X2592" s="3" t="s">
        <v>333</v>
      </c>
      <c r="Y2592" t="s">
        <v>170</v>
      </c>
      <c r="Z2592" t="s">
        <v>42</v>
      </c>
      <c r="AA2592" t="s">
        <v>61</v>
      </c>
      <c r="AB2592" t="s">
        <v>334</v>
      </c>
      <c r="AC2592" t="str">
        <f t="shared" si="81"/>
        <v>Brown Ann</v>
      </c>
      <c r="AD2592" t="s">
        <v>51</v>
      </c>
    </row>
    <row r="2593" spans="1:30" x14ac:dyDescent="0.4">
      <c r="A2593">
        <v>10143</v>
      </c>
      <c r="B2593">
        <v>31</v>
      </c>
      <c r="C2593" s="2">
        <v>85.29</v>
      </c>
      <c r="D2593" s="2">
        <f>SALES­_DATA[[#This Row],[PRICEEACH]]*SALES­_DATA[[#This Row],[QUANTITYORDERED]]</f>
        <v>2643.9900000000002</v>
      </c>
      <c r="E2593">
        <v>16</v>
      </c>
      <c r="F2593" s="2">
        <v>2643.99</v>
      </c>
      <c r="G2593" s="2">
        <f>SALES­_DATA[[#This Row],[SALES]]-SALES­_DATA[[#This Row],[cost price]]</f>
        <v>0</v>
      </c>
      <c r="H2593" s="4">
        <v>37843</v>
      </c>
      <c r="I2593" s="1" t="s">
        <v>679</v>
      </c>
      <c r="J2593" t="s">
        <v>25</v>
      </c>
      <c r="K2593">
        <v>3</v>
      </c>
      <c r="L2593" t="str">
        <f t="shared" si="80"/>
        <v>Qtr 3</v>
      </c>
      <c r="M2593" t="s">
        <v>679</v>
      </c>
      <c r="N2593">
        <v>2003</v>
      </c>
      <c r="O2593" t="s">
        <v>598</v>
      </c>
      <c r="P2593" s="2">
        <v>72</v>
      </c>
      <c r="Q2593" t="s">
        <v>666</v>
      </c>
      <c r="R2593" t="s">
        <v>335</v>
      </c>
      <c r="S2593">
        <v>5085559555</v>
      </c>
      <c r="T2593" t="s">
        <v>336</v>
      </c>
      <c r="V2593" t="s">
        <v>162</v>
      </c>
      <c r="W2593" t="s">
        <v>123</v>
      </c>
      <c r="X2593" s="3">
        <v>50553</v>
      </c>
      <c r="Y2593" t="s">
        <v>32</v>
      </c>
      <c r="Z2593" t="s">
        <v>33</v>
      </c>
      <c r="AA2593" t="s">
        <v>337</v>
      </c>
      <c r="AB2593" t="s">
        <v>338</v>
      </c>
      <c r="AC2593" t="str">
        <f t="shared" si="81"/>
        <v>Tam Wing C</v>
      </c>
      <c r="AD2593" t="s">
        <v>36</v>
      </c>
    </row>
    <row r="2594" spans="1:30" x14ac:dyDescent="0.4">
      <c r="A2594">
        <v>10154</v>
      </c>
      <c r="B2594">
        <v>36</v>
      </c>
      <c r="C2594" s="2">
        <v>64.33</v>
      </c>
      <c r="D2594" s="2">
        <f>SALES­_DATA[[#This Row],[PRICEEACH]]*SALES­_DATA[[#This Row],[QUANTITYORDERED]]</f>
        <v>2315.88</v>
      </c>
      <c r="E2594">
        <v>1</v>
      </c>
      <c r="F2594" s="2">
        <v>2315.88</v>
      </c>
      <c r="G2594" s="2">
        <f>SALES­_DATA[[#This Row],[SALES]]-SALES­_DATA[[#This Row],[cost price]]</f>
        <v>0</v>
      </c>
      <c r="H2594" s="4">
        <v>37896</v>
      </c>
      <c r="I2594" s="1" t="s">
        <v>680</v>
      </c>
      <c r="J2594" t="s">
        <v>25</v>
      </c>
      <c r="K2594">
        <v>4</v>
      </c>
      <c r="L2594" t="str">
        <f t="shared" si="80"/>
        <v>Qtr 4</v>
      </c>
      <c r="M2594" t="s">
        <v>680</v>
      </c>
      <c r="N2594">
        <v>2003</v>
      </c>
      <c r="O2594" t="s">
        <v>598</v>
      </c>
      <c r="P2594" s="2">
        <v>72</v>
      </c>
      <c r="Q2594" t="s">
        <v>666</v>
      </c>
      <c r="R2594" t="s">
        <v>514</v>
      </c>
      <c r="S2594">
        <v>3105552373</v>
      </c>
      <c r="T2594" t="s">
        <v>515</v>
      </c>
      <c r="V2594" t="s">
        <v>516</v>
      </c>
      <c r="W2594" t="s">
        <v>55</v>
      </c>
      <c r="X2594" s="3">
        <v>92561</v>
      </c>
      <c r="Y2594" t="s">
        <v>32</v>
      </c>
      <c r="Z2594" t="s">
        <v>33</v>
      </c>
      <c r="AA2594" t="s">
        <v>56</v>
      </c>
      <c r="AB2594" t="s">
        <v>245</v>
      </c>
      <c r="AC2594" t="str">
        <f t="shared" si="81"/>
        <v>Young Leslie</v>
      </c>
      <c r="AD2594" t="s">
        <v>36</v>
      </c>
    </row>
    <row r="2595" spans="1:30" x14ac:dyDescent="0.4">
      <c r="A2595">
        <v>10167</v>
      </c>
      <c r="B2595">
        <v>46</v>
      </c>
      <c r="C2595" s="2">
        <v>70.11</v>
      </c>
      <c r="D2595" s="2">
        <f>SALES­_DATA[[#This Row],[PRICEEACH]]*SALES­_DATA[[#This Row],[QUANTITYORDERED]]</f>
        <v>3225.06</v>
      </c>
      <c r="E2595">
        <v>10</v>
      </c>
      <c r="F2595" s="2">
        <v>3225.06</v>
      </c>
      <c r="G2595" s="2">
        <f>SALES­_DATA[[#This Row],[SALES]]-SALES­_DATA[[#This Row],[cost price]]</f>
        <v>0</v>
      </c>
      <c r="H2595" s="4">
        <v>37917</v>
      </c>
      <c r="I2595" s="1" t="s">
        <v>680</v>
      </c>
      <c r="J2595" t="s">
        <v>339</v>
      </c>
      <c r="K2595">
        <v>4</v>
      </c>
      <c r="L2595" t="str">
        <f t="shared" si="80"/>
        <v>Qtr 4</v>
      </c>
      <c r="M2595" t="s">
        <v>680</v>
      </c>
      <c r="N2595">
        <v>2003</v>
      </c>
      <c r="O2595" t="s">
        <v>598</v>
      </c>
      <c r="P2595" s="2">
        <v>72</v>
      </c>
      <c r="Q2595" t="s">
        <v>666</v>
      </c>
      <c r="R2595" t="s">
        <v>261</v>
      </c>
      <c r="S2595" t="s">
        <v>262</v>
      </c>
      <c r="T2595" t="s">
        <v>263</v>
      </c>
      <c r="V2595" t="s">
        <v>264</v>
      </c>
      <c r="W2595" t="s">
        <v>687</v>
      </c>
      <c r="X2595" s="3" t="s">
        <v>265</v>
      </c>
      <c r="Y2595" t="s">
        <v>188</v>
      </c>
      <c r="Z2595" t="s">
        <v>42</v>
      </c>
      <c r="AA2595" t="s">
        <v>266</v>
      </c>
      <c r="AB2595" t="s">
        <v>206</v>
      </c>
      <c r="AC2595" t="str">
        <f t="shared" si="81"/>
        <v>Larsson Maria</v>
      </c>
      <c r="AD2595" t="s">
        <v>51</v>
      </c>
    </row>
    <row r="2596" spans="1:30" x14ac:dyDescent="0.4">
      <c r="A2596">
        <v>10177</v>
      </c>
      <c r="B2596">
        <v>32</v>
      </c>
      <c r="C2596" s="2">
        <v>76.62</v>
      </c>
      <c r="D2596" s="2">
        <f>SALES­_DATA[[#This Row],[PRICEEACH]]*SALES­_DATA[[#This Row],[QUANTITYORDERED]]</f>
        <v>2451.84</v>
      </c>
      <c r="E2596">
        <v>1</v>
      </c>
      <c r="F2596" s="2">
        <v>2451.84</v>
      </c>
      <c r="G2596" s="2">
        <f>SALES­_DATA[[#This Row],[SALES]]-SALES­_DATA[[#This Row],[cost price]]</f>
        <v>0</v>
      </c>
      <c r="H2596" s="4">
        <v>37932</v>
      </c>
      <c r="I2596" s="1" t="s">
        <v>681</v>
      </c>
      <c r="J2596" t="s">
        <v>25</v>
      </c>
      <c r="K2596">
        <v>4</v>
      </c>
      <c r="L2596" t="str">
        <f t="shared" si="80"/>
        <v>Qtr 4</v>
      </c>
      <c r="M2596" t="s">
        <v>681</v>
      </c>
      <c r="N2596">
        <v>2003</v>
      </c>
      <c r="O2596" t="s">
        <v>598</v>
      </c>
      <c r="P2596" s="2">
        <v>72</v>
      </c>
      <c r="Q2596" t="s">
        <v>666</v>
      </c>
      <c r="R2596" t="s">
        <v>487</v>
      </c>
      <c r="S2596" t="s">
        <v>488</v>
      </c>
      <c r="T2596" t="s">
        <v>489</v>
      </c>
      <c r="V2596" t="s">
        <v>177</v>
      </c>
      <c r="W2596" t="s">
        <v>687</v>
      </c>
      <c r="X2596" s="3">
        <v>28023</v>
      </c>
      <c r="Y2596" t="s">
        <v>178</v>
      </c>
      <c r="Z2596" t="s">
        <v>42</v>
      </c>
      <c r="AA2596" t="s">
        <v>490</v>
      </c>
      <c r="AB2596" t="s">
        <v>491</v>
      </c>
      <c r="AC2596" t="str">
        <f t="shared" si="81"/>
        <v>Fernandez Jesus</v>
      </c>
      <c r="AD2596" t="s">
        <v>36</v>
      </c>
    </row>
    <row r="2597" spans="1:30" x14ac:dyDescent="0.4">
      <c r="A2597">
        <v>10185</v>
      </c>
      <c r="B2597">
        <v>39</v>
      </c>
      <c r="C2597" s="2">
        <v>57.82</v>
      </c>
      <c r="D2597" s="2">
        <f>SALES­_DATA[[#This Row],[PRICEEACH]]*SALES­_DATA[[#This Row],[QUANTITYORDERED]]</f>
        <v>2254.98</v>
      </c>
      <c r="E2597">
        <v>1</v>
      </c>
      <c r="F2597" s="2">
        <v>2254.98</v>
      </c>
      <c r="G2597" s="2">
        <f>SALES­_DATA[[#This Row],[SALES]]-SALES­_DATA[[#This Row],[cost price]]</f>
        <v>0</v>
      </c>
      <c r="H2597" s="4">
        <v>37939</v>
      </c>
      <c r="I2597" s="1" t="s">
        <v>681</v>
      </c>
      <c r="J2597" t="s">
        <v>25</v>
      </c>
      <c r="K2597">
        <v>4</v>
      </c>
      <c r="L2597" t="str">
        <f t="shared" si="80"/>
        <v>Qtr 4</v>
      </c>
      <c r="M2597" t="s">
        <v>681</v>
      </c>
      <c r="N2597">
        <v>2003</v>
      </c>
      <c r="O2597" t="s">
        <v>598</v>
      </c>
      <c r="P2597" s="2">
        <v>72</v>
      </c>
      <c r="Q2597" t="s">
        <v>666</v>
      </c>
      <c r="R2597" t="s">
        <v>335</v>
      </c>
      <c r="S2597">
        <v>5085559555</v>
      </c>
      <c r="T2597" t="s">
        <v>336</v>
      </c>
      <c r="V2597" t="s">
        <v>162</v>
      </c>
      <c r="W2597" t="s">
        <v>123</v>
      </c>
      <c r="X2597" s="3">
        <v>50553</v>
      </c>
      <c r="Y2597" t="s">
        <v>32</v>
      </c>
      <c r="Z2597" t="s">
        <v>33</v>
      </c>
      <c r="AA2597" t="s">
        <v>337</v>
      </c>
      <c r="AB2597" t="s">
        <v>338</v>
      </c>
      <c r="AC2597" t="str">
        <f t="shared" si="81"/>
        <v>Tam Wing C</v>
      </c>
      <c r="AD2597" t="s">
        <v>36</v>
      </c>
    </row>
    <row r="2598" spans="1:30" x14ac:dyDescent="0.4">
      <c r="A2598">
        <v>10197</v>
      </c>
      <c r="B2598">
        <v>50</v>
      </c>
      <c r="C2598" s="2">
        <v>78.790000000000006</v>
      </c>
      <c r="D2598" s="2">
        <f>SALES­_DATA[[#This Row],[PRICEEACH]]*SALES­_DATA[[#This Row],[QUANTITYORDERED]]</f>
        <v>3939.5000000000005</v>
      </c>
      <c r="E2598">
        <v>7</v>
      </c>
      <c r="F2598" s="2">
        <v>3939.5</v>
      </c>
      <c r="G2598" s="2">
        <f>SALES­_DATA[[#This Row],[SALES]]-SALES­_DATA[[#This Row],[cost price]]</f>
        <v>0</v>
      </c>
      <c r="H2598" s="4">
        <v>37951</v>
      </c>
      <c r="I2598" s="1" t="s">
        <v>681</v>
      </c>
      <c r="J2598" t="s">
        <v>25</v>
      </c>
      <c r="K2598">
        <v>4</v>
      </c>
      <c r="L2598" t="str">
        <f t="shared" si="80"/>
        <v>Qtr 4</v>
      </c>
      <c r="M2598" t="s">
        <v>681</v>
      </c>
      <c r="N2598">
        <v>2003</v>
      </c>
      <c r="O2598" t="s">
        <v>598</v>
      </c>
      <c r="P2598" s="2">
        <v>72</v>
      </c>
      <c r="Q2598" t="s">
        <v>666</v>
      </c>
      <c r="R2598" t="s">
        <v>352</v>
      </c>
      <c r="S2598" t="s">
        <v>353</v>
      </c>
      <c r="T2598" t="s">
        <v>354</v>
      </c>
      <c r="V2598" t="s">
        <v>355</v>
      </c>
      <c r="W2598" t="s">
        <v>687</v>
      </c>
      <c r="X2598" s="3">
        <v>8022</v>
      </c>
      <c r="Y2598" t="s">
        <v>178</v>
      </c>
      <c r="Z2598" t="s">
        <v>42</v>
      </c>
      <c r="AA2598" t="s">
        <v>356</v>
      </c>
      <c r="AB2598" t="s">
        <v>357</v>
      </c>
      <c r="AC2598" t="str">
        <f t="shared" si="81"/>
        <v>Saavedra Eduardo</v>
      </c>
      <c r="AD2598" t="s">
        <v>51</v>
      </c>
    </row>
    <row r="2599" spans="1:30" x14ac:dyDescent="0.4">
      <c r="A2599">
        <v>10208</v>
      </c>
      <c r="B2599">
        <v>46</v>
      </c>
      <c r="C2599" s="2">
        <v>74.45</v>
      </c>
      <c r="D2599" s="2">
        <f>SALES­_DATA[[#This Row],[PRICEEACH]]*SALES­_DATA[[#This Row],[QUANTITYORDERED]]</f>
        <v>3424.7000000000003</v>
      </c>
      <c r="E2599">
        <v>1</v>
      </c>
      <c r="F2599" s="2">
        <v>3424.7</v>
      </c>
      <c r="G2599" s="2">
        <f>SALES­_DATA[[#This Row],[SALES]]-SALES­_DATA[[#This Row],[cost price]]</f>
        <v>0</v>
      </c>
      <c r="H2599" s="4">
        <v>37988</v>
      </c>
      <c r="I2599" s="1" t="s">
        <v>675</v>
      </c>
      <c r="J2599" t="s">
        <v>25</v>
      </c>
      <c r="K2599">
        <v>1</v>
      </c>
      <c r="L2599" t="str">
        <f t="shared" si="80"/>
        <v>Qtr 1</v>
      </c>
      <c r="M2599" t="s">
        <v>675</v>
      </c>
      <c r="N2599">
        <v>2004</v>
      </c>
      <c r="O2599" t="s">
        <v>598</v>
      </c>
      <c r="P2599" s="2">
        <v>72</v>
      </c>
      <c r="Q2599" t="s">
        <v>666</v>
      </c>
      <c r="R2599" t="s">
        <v>219</v>
      </c>
      <c r="S2599" t="s">
        <v>220</v>
      </c>
      <c r="T2599" t="s">
        <v>221</v>
      </c>
      <c r="V2599" t="s">
        <v>222</v>
      </c>
      <c r="W2599" t="s">
        <v>687</v>
      </c>
      <c r="X2599" s="3">
        <v>69004</v>
      </c>
      <c r="Y2599" t="s">
        <v>41</v>
      </c>
      <c r="Z2599" t="s">
        <v>42</v>
      </c>
      <c r="AA2599" t="s">
        <v>223</v>
      </c>
      <c r="AB2599" t="s">
        <v>224</v>
      </c>
      <c r="AC2599" t="str">
        <f t="shared" si="81"/>
        <v>Saveley Mary</v>
      </c>
      <c r="AD2599" t="s">
        <v>51</v>
      </c>
    </row>
    <row r="2600" spans="1:30" x14ac:dyDescent="0.4">
      <c r="A2600">
        <v>10222</v>
      </c>
      <c r="B2600">
        <v>36</v>
      </c>
      <c r="C2600" s="2">
        <v>80.95</v>
      </c>
      <c r="D2600" s="2">
        <f>SALES­_DATA[[#This Row],[PRICEEACH]]*SALES­_DATA[[#This Row],[QUANTITYORDERED]]</f>
        <v>2914.2000000000003</v>
      </c>
      <c r="E2600">
        <v>13</v>
      </c>
      <c r="F2600" s="2">
        <v>2914.2</v>
      </c>
      <c r="G2600" s="2">
        <f>SALES­_DATA[[#This Row],[SALES]]-SALES­_DATA[[#This Row],[cost price]]</f>
        <v>0</v>
      </c>
      <c r="H2600" s="4">
        <v>38036</v>
      </c>
      <c r="I2600" s="1" t="s">
        <v>676</v>
      </c>
      <c r="J2600" t="s">
        <v>25</v>
      </c>
      <c r="K2600">
        <v>1</v>
      </c>
      <c r="L2600" t="str">
        <f t="shared" si="80"/>
        <v>Qtr 1</v>
      </c>
      <c r="M2600" t="s">
        <v>676</v>
      </c>
      <c r="N2600">
        <v>2004</v>
      </c>
      <c r="O2600" t="s">
        <v>598</v>
      </c>
      <c r="P2600" s="2">
        <v>72</v>
      </c>
      <c r="Q2600" t="s">
        <v>666</v>
      </c>
      <c r="R2600" t="s">
        <v>362</v>
      </c>
      <c r="S2600">
        <v>7605558146</v>
      </c>
      <c r="T2600" t="s">
        <v>363</v>
      </c>
      <c r="V2600" t="s">
        <v>364</v>
      </c>
      <c r="W2600" t="s">
        <v>55</v>
      </c>
      <c r="X2600" s="3">
        <v>91217</v>
      </c>
      <c r="Y2600" t="s">
        <v>32</v>
      </c>
      <c r="Z2600" t="s">
        <v>33</v>
      </c>
      <c r="AA2600" t="s">
        <v>237</v>
      </c>
      <c r="AB2600" t="s">
        <v>276</v>
      </c>
      <c r="AC2600" t="str">
        <f t="shared" si="81"/>
        <v>Thompson Valarie</v>
      </c>
      <c r="AD2600" t="s">
        <v>36</v>
      </c>
    </row>
    <row r="2601" spans="1:30" x14ac:dyDescent="0.4">
      <c r="A2601">
        <v>10233</v>
      </c>
      <c r="B2601">
        <v>29</v>
      </c>
      <c r="C2601" s="2">
        <v>82.4</v>
      </c>
      <c r="D2601" s="2">
        <f>SALES­_DATA[[#This Row],[PRICEEACH]]*SALES­_DATA[[#This Row],[QUANTITYORDERED]]</f>
        <v>2389.6000000000004</v>
      </c>
      <c r="E2601">
        <v>1</v>
      </c>
      <c r="F2601" s="2">
        <v>2389.6</v>
      </c>
      <c r="G2601" s="2">
        <f>SALES­_DATA[[#This Row],[SALES]]-SALES­_DATA[[#This Row],[cost price]]</f>
        <v>0</v>
      </c>
      <c r="H2601" s="4">
        <v>38075</v>
      </c>
      <c r="I2601" s="1" t="s">
        <v>686</v>
      </c>
      <c r="J2601" t="s">
        <v>25</v>
      </c>
      <c r="K2601">
        <v>1</v>
      </c>
      <c r="L2601" t="str">
        <f t="shared" si="80"/>
        <v>Qtr 1</v>
      </c>
      <c r="M2601" t="s">
        <v>686</v>
      </c>
      <c r="N2601">
        <v>2004</v>
      </c>
      <c r="O2601" t="s">
        <v>598</v>
      </c>
      <c r="P2601" s="2">
        <v>72</v>
      </c>
      <c r="Q2601" t="s">
        <v>666</v>
      </c>
      <c r="R2601" t="s">
        <v>104</v>
      </c>
      <c r="S2601">
        <v>2015559350</v>
      </c>
      <c r="T2601" t="s">
        <v>105</v>
      </c>
      <c r="V2601" t="s">
        <v>106</v>
      </c>
      <c r="W2601" t="s">
        <v>107</v>
      </c>
      <c r="X2601" s="3">
        <v>94019</v>
      </c>
      <c r="Y2601" t="s">
        <v>32</v>
      </c>
      <c r="Z2601" t="s">
        <v>33</v>
      </c>
      <c r="AA2601" t="s">
        <v>61</v>
      </c>
      <c r="AB2601" t="s">
        <v>108</v>
      </c>
      <c r="AC2601" t="str">
        <f t="shared" si="81"/>
        <v>Brown William</v>
      </c>
      <c r="AD2601" t="s">
        <v>36</v>
      </c>
    </row>
    <row r="2602" spans="1:30" x14ac:dyDescent="0.4">
      <c r="A2602">
        <v>10248</v>
      </c>
      <c r="B2602">
        <v>32</v>
      </c>
      <c r="C2602" s="2">
        <v>75.89</v>
      </c>
      <c r="D2602" s="2">
        <f>SALES­_DATA[[#This Row],[PRICEEACH]]*SALES­_DATA[[#This Row],[QUANTITYORDERED]]</f>
        <v>2428.48</v>
      </c>
      <c r="E2602">
        <v>4</v>
      </c>
      <c r="F2602" s="2">
        <v>2428.48</v>
      </c>
      <c r="G2602" s="2">
        <f>SALES­_DATA[[#This Row],[SALES]]-SALES­_DATA[[#This Row],[cost price]]</f>
        <v>0</v>
      </c>
      <c r="H2602" s="4">
        <v>38114</v>
      </c>
      <c r="I2602" s="1" t="s">
        <v>677</v>
      </c>
      <c r="J2602" t="s">
        <v>339</v>
      </c>
      <c r="K2602">
        <v>2</v>
      </c>
      <c r="L2602" t="str">
        <f t="shared" si="80"/>
        <v>Qtr 2</v>
      </c>
      <c r="M2602" t="s">
        <v>677</v>
      </c>
      <c r="N2602">
        <v>2004</v>
      </c>
      <c r="O2602" t="s">
        <v>598</v>
      </c>
      <c r="P2602" s="2">
        <v>72</v>
      </c>
      <c r="Q2602" t="s">
        <v>666</v>
      </c>
      <c r="R2602" t="s">
        <v>28</v>
      </c>
      <c r="S2602">
        <v>2125557818</v>
      </c>
      <c r="T2602" t="s">
        <v>29</v>
      </c>
      <c r="V2602" t="s">
        <v>30</v>
      </c>
      <c r="W2602" t="s">
        <v>31</v>
      </c>
      <c r="X2602" s="3">
        <v>10022</v>
      </c>
      <c r="Y2602" t="s">
        <v>32</v>
      </c>
      <c r="Z2602" t="s">
        <v>33</v>
      </c>
      <c r="AA2602" t="s">
        <v>34</v>
      </c>
      <c r="AB2602" t="s">
        <v>35</v>
      </c>
      <c r="AC2602" t="str">
        <f t="shared" si="81"/>
        <v>Yu Kwai</v>
      </c>
      <c r="AD2602" t="s">
        <v>36</v>
      </c>
    </row>
    <row r="2603" spans="1:30" x14ac:dyDescent="0.4">
      <c r="A2603">
        <v>10261</v>
      </c>
      <c r="B2603">
        <v>44</v>
      </c>
      <c r="C2603" s="2">
        <v>68.67</v>
      </c>
      <c r="D2603" s="2">
        <f>SALES­_DATA[[#This Row],[PRICEEACH]]*SALES­_DATA[[#This Row],[QUANTITYORDERED]]</f>
        <v>3021.48</v>
      </c>
      <c r="E2603">
        <v>2</v>
      </c>
      <c r="F2603" s="2">
        <v>3021.48</v>
      </c>
      <c r="G2603" s="2">
        <f>SALES­_DATA[[#This Row],[SALES]]-SALES­_DATA[[#This Row],[cost price]]</f>
        <v>0</v>
      </c>
      <c r="H2603" s="4">
        <v>38155</v>
      </c>
      <c r="I2603" s="1" t="s">
        <v>684</v>
      </c>
      <c r="J2603" t="s">
        <v>25</v>
      </c>
      <c r="K2603">
        <v>2</v>
      </c>
      <c r="L2603" t="str">
        <f t="shared" si="80"/>
        <v>Qtr 2</v>
      </c>
      <c r="M2603" t="s">
        <v>684</v>
      </c>
      <c r="N2603">
        <v>2004</v>
      </c>
      <c r="O2603" t="s">
        <v>598</v>
      </c>
      <c r="P2603" s="2">
        <v>72</v>
      </c>
      <c r="Q2603" t="s">
        <v>666</v>
      </c>
      <c r="R2603" t="s">
        <v>292</v>
      </c>
      <c r="S2603" t="s">
        <v>293</v>
      </c>
      <c r="T2603" t="s">
        <v>294</v>
      </c>
      <c r="V2603" t="s">
        <v>295</v>
      </c>
      <c r="W2603" t="s">
        <v>296</v>
      </c>
      <c r="X2603" s="3" t="s">
        <v>297</v>
      </c>
      <c r="Y2603" t="s">
        <v>231</v>
      </c>
      <c r="Z2603" t="s">
        <v>33</v>
      </c>
      <c r="AA2603" t="s">
        <v>298</v>
      </c>
      <c r="AB2603" t="s">
        <v>299</v>
      </c>
      <c r="AC2603" t="str">
        <f t="shared" si="81"/>
        <v>Fresnisre Jean</v>
      </c>
      <c r="AD2603" t="s">
        <v>51</v>
      </c>
    </row>
    <row r="2604" spans="1:30" x14ac:dyDescent="0.4">
      <c r="A2604">
        <v>10273</v>
      </c>
      <c r="B2604">
        <v>42</v>
      </c>
      <c r="C2604" s="2">
        <v>62.16</v>
      </c>
      <c r="D2604" s="2">
        <f>SALES­_DATA[[#This Row],[PRICEEACH]]*SALES­_DATA[[#This Row],[QUANTITYORDERED]]</f>
        <v>2610.7199999999998</v>
      </c>
      <c r="E2604">
        <v>5</v>
      </c>
      <c r="F2604" s="2">
        <v>2610.7199999999998</v>
      </c>
      <c r="G2604" s="2">
        <f>SALES­_DATA[[#This Row],[SALES]]-SALES­_DATA[[#This Row],[cost price]]</f>
        <v>0</v>
      </c>
      <c r="H2604" s="4">
        <v>38189</v>
      </c>
      <c r="I2604" s="1" t="s">
        <v>678</v>
      </c>
      <c r="J2604" t="s">
        <v>25</v>
      </c>
      <c r="K2604">
        <v>3</v>
      </c>
      <c r="L2604" t="str">
        <f t="shared" si="80"/>
        <v>Qtr 3</v>
      </c>
      <c r="M2604" t="s">
        <v>678</v>
      </c>
      <c r="N2604">
        <v>2004</v>
      </c>
      <c r="O2604" t="s">
        <v>598</v>
      </c>
      <c r="P2604" s="2">
        <v>72</v>
      </c>
      <c r="Q2604" t="s">
        <v>666</v>
      </c>
      <c r="R2604" t="s">
        <v>365</v>
      </c>
      <c r="S2604" t="s">
        <v>366</v>
      </c>
      <c r="T2604" t="s">
        <v>367</v>
      </c>
      <c r="V2604" t="s">
        <v>368</v>
      </c>
      <c r="W2604" t="s">
        <v>687</v>
      </c>
      <c r="X2604" s="3" t="s">
        <v>369</v>
      </c>
      <c r="Y2604" t="s">
        <v>370</v>
      </c>
      <c r="Z2604" t="s">
        <v>42</v>
      </c>
      <c r="AA2604" t="s">
        <v>371</v>
      </c>
      <c r="AB2604" t="s">
        <v>372</v>
      </c>
      <c r="AC2604" t="str">
        <f t="shared" si="81"/>
        <v>Dewey Catherine</v>
      </c>
      <c r="AD2604" t="s">
        <v>36</v>
      </c>
    </row>
    <row r="2605" spans="1:30" x14ac:dyDescent="0.4">
      <c r="A2605">
        <v>10283</v>
      </c>
      <c r="B2605">
        <v>47</v>
      </c>
      <c r="C2605" s="2">
        <v>65.77</v>
      </c>
      <c r="D2605" s="2">
        <f>SALES­_DATA[[#This Row],[PRICEEACH]]*SALES­_DATA[[#This Row],[QUANTITYORDERED]]</f>
        <v>3091.1899999999996</v>
      </c>
      <c r="E2605">
        <v>7</v>
      </c>
      <c r="F2605" s="2">
        <v>3091.19</v>
      </c>
      <c r="G2605" s="2">
        <f>SALES­_DATA[[#This Row],[SALES]]-SALES­_DATA[[#This Row],[cost price]]</f>
        <v>0</v>
      </c>
      <c r="H2605" s="4">
        <v>38219</v>
      </c>
      <c r="I2605" s="1" t="s">
        <v>679</v>
      </c>
      <c r="J2605" t="s">
        <v>25</v>
      </c>
      <c r="K2605">
        <v>3</v>
      </c>
      <c r="L2605" t="str">
        <f t="shared" si="80"/>
        <v>Qtr 3</v>
      </c>
      <c r="M2605" t="s">
        <v>679</v>
      </c>
      <c r="N2605">
        <v>2004</v>
      </c>
      <c r="O2605" t="s">
        <v>598</v>
      </c>
      <c r="P2605" s="2">
        <v>72</v>
      </c>
      <c r="Q2605" t="s">
        <v>666</v>
      </c>
      <c r="R2605" t="s">
        <v>373</v>
      </c>
      <c r="S2605" t="s">
        <v>374</v>
      </c>
      <c r="T2605" t="s">
        <v>375</v>
      </c>
      <c r="V2605" t="s">
        <v>376</v>
      </c>
      <c r="W2605" t="s">
        <v>229</v>
      </c>
      <c r="X2605" s="3" t="s">
        <v>377</v>
      </c>
      <c r="Y2605" t="s">
        <v>231</v>
      </c>
      <c r="Z2605" t="s">
        <v>33</v>
      </c>
      <c r="AA2605" t="s">
        <v>378</v>
      </c>
      <c r="AB2605" t="s">
        <v>172</v>
      </c>
      <c r="AC2605" t="str">
        <f t="shared" si="81"/>
        <v>Lincoln Elizabeth</v>
      </c>
      <c r="AD2605" t="s">
        <v>51</v>
      </c>
    </row>
    <row r="2606" spans="1:30" x14ac:dyDescent="0.4">
      <c r="A2606">
        <v>10295</v>
      </c>
      <c r="B2606">
        <v>44</v>
      </c>
      <c r="C2606" s="2">
        <v>58.55</v>
      </c>
      <c r="D2606" s="2">
        <f>SALES­_DATA[[#This Row],[PRICEEACH]]*SALES­_DATA[[#This Row],[QUANTITYORDERED]]</f>
        <v>2576.1999999999998</v>
      </c>
      <c r="E2606">
        <v>2</v>
      </c>
      <c r="F2606" s="2">
        <v>2576.1999999999998</v>
      </c>
      <c r="G2606" s="2">
        <f>SALES­_DATA[[#This Row],[SALES]]-SALES­_DATA[[#This Row],[cost price]]</f>
        <v>0</v>
      </c>
      <c r="H2606" s="4">
        <v>38240</v>
      </c>
      <c r="I2606" s="1" t="s">
        <v>685</v>
      </c>
      <c r="J2606" t="s">
        <v>25</v>
      </c>
      <c r="K2606">
        <v>3</v>
      </c>
      <c r="L2606" t="str">
        <f t="shared" si="80"/>
        <v>Qtr 3</v>
      </c>
      <c r="M2606" t="s">
        <v>685</v>
      </c>
      <c r="N2606">
        <v>2004</v>
      </c>
      <c r="O2606" t="s">
        <v>598</v>
      </c>
      <c r="P2606" s="2">
        <v>72</v>
      </c>
      <c r="Q2606" t="s">
        <v>666</v>
      </c>
      <c r="R2606" t="s">
        <v>379</v>
      </c>
      <c r="S2606">
        <v>6175559555</v>
      </c>
      <c r="T2606" t="s">
        <v>380</v>
      </c>
      <c r="V2606" t="s">
        <v>381</v>
      </c>
      <c r="W2606" t="s">
        <v>123</v>
      </c>
      <c r="X2606" s="3">
        <v>51003</v>
      </c>
      <c r="Y2606" t="s">
        <v>32</v>
      </c>
      <c r="Z2606" t="s">
        <v>33</v>
      </c>
      <c r="AA2606" t="s">
        <v>382</v>
      </c>
      <c r="AB2606" t="s">
        <v>66</v>
      </c>
      <c r="AC2606" t="str">
        <f t="shared" si="81"/>
        <v>Yoshido Juri</v>
      </c>
      <c r="AD2606" t="s">
        <v>36</v>
      </c>
    </row>
    <row r="2607" spans="1:30" x14ac:dyDescent="0.4">
      <c r="A2607">
        <v>10306</v>
      </c>
      <c r="B2607">
        <v>43</v>
      </c>
      <c r="C2607" s="2">
        <v>75.17</v>
      </c>
      <c r="D2607" s="2">
        <f>SALES­_DATA[[#This Row],[PRICEEACH]]*SALES­_DATA[[#This Row],[QUANTITYORDERED]]</f>
        <v>3232.31</v>
      </c>
      <c r="E2607">
        <v>1</v>
      </c>
      <c r="F2607" s="2">
        <v>3232.31</v>
      </c>
      <c r="G2607" s="2">
        <f>SALES­_DATA[[#This Row],[SALES]]-SALES­_DATA[[#This Row],[cost price]]</f>
        <v>0</v>
      </c>
      <c r="H2607" s="4">
        <v>38274</v>
      </c>
      <c r="I2607" s="1" t="s">
        <v>680</v>
      </c>
      <c r="J2607" t="s">
        <v>25</v>
      </c>
      <c r="K2607">
        <v>4</v>
      </c>
      <c r="L2607" t="str">
        <f t="shared" si="80"/>
        <v>Qtr 4</v>
      </c>
      <c r="M2607" t="s">
        <v>680</v>
      </c>
      <c r="N2607">
        <v>2004</v>
      </c>
      <c r="O2607" t="s">
        <v>598</v>
      </c>
      <c r="P2607" s="2">
        <v>72</v>
      </c>
      <c r="Q2607" t="s">
        <v>666</v>
      </c>
      <c r="R2607" t="s">
        <v>492</v>
      </c>
      <c r="S2607" t="s">
        <v>493</v>
      </c>
      <c r="T2607" t="s">
        <v>494</v>
      </c>
      <c r="V2607" t="s">
        <v>495</v>
      </c>
      <c r="W2607" t="s">
        <v>687</v>
      </c>
      <c r="X2607" s="3" t="s">
        <v>496</v>
      </c>
      <c r="Y2607" t="s">
        <v>170</v>
      </c>
      <c r="Z2607" t="s">
        <v>42</v>
      </c>
      <c r="AA2607" t="s">
        <v>497</v>
      </c>
      <c r="AB2607" t="s">
        <v>94</v>
      </c>
      <c r="AC2607" t="str">
        <f t="shared" si="81"/>
        <v>Ashworth Victoria</v>
      </c>
      <c r="AD2607" t="s">
        <v>51</v>
      </c>
    </row>
    <row r="2608" spans="1:30" x14ac:dyDescent="0.4">
      <c r="A2608">
        <v>10316</v>
      </c>
      <c r="B2608">
        <v>48</v>
      </c>
      <c r="C2608" s="2">
        <v>74.45</v>
      </c>
      <c r="D2608" s="2">
        <f>SALES­_DATA[[#This Row],[PRICEEACH]]*SALES­_DATA[[#This Row],[QUANTITYORDERED]]</f>
        <v>3573.6000000000004</v>
      </c>
      <c r="E2608">
        <v>18</v>
      </c>
      <c r="F2608" s="2">
        <v>3573.6</v>
      </c>
      <c r="G2608" s="2">
        <f>SALES­_DATA[[#This Row],[SALES]]-SALES­_DATA[[#This Row],[cost price]]</f>
        <v>0</v>
      </c>
      <c r="H2608" s="4">
        <v>38292</v>
      </c>
      <c r="I2608" s="1" t="s">
        <v>681</v>
      </c>
      <c r="J2608" t="s">
        <v>25</v>
      </c>
      <c r="K2608">
        <v>4</v>
      </c>
      <c r="L2608" t="str">
        <f t="shared" si="80"/>
        <v>Qtr 4</v>
      </c>
      <c r="M2608" t="s">
        <v>681</v>
      </c>
      <c r="N2608">
        <v>2004</v>
      </c>
      <c r="O2608" t="s">
        <v>598</v>
      </c>
      <c r="P2608" s="2">
        <v>72</v>
      </c>
      <c r="Q2608" t="s">
        <v>666</v>
      </c>
      <c r="R2608" t="s">
        <v>383</v>
      </c>
      <c r="S2608" t="s">
        <v>384</v>
      </c>
      <c r="T2608" t="s">
        <v>385</v>
      </c>
      <c r="V2608" t="s">
        <v>386</v>
      </c>
      <c r="W2608" t="s">
        <v>387</v>
      </c>
      <c r="X2608" s="3" t="s">
        <v>388</v>
      </c>
      <c r="Y2608" t="s">
        <v>170</v>
      </c>
      <c r="Z2608" t="s">
        <v>42</v>
      </c>
      <c r="AA2608" t="s">
        <v>389</v>
      </c>
      <c r="AB2608" t="s">
        <v>390</v>
      </c>
      <c r="AC2608" t="str">
        <f t="shared" si="81"/>
        <v>Bennett Helen</v>
      </c>
      <c r="AD2608" t="s">
        <v>51</v>
      </c>
    </row>
    <row r="2609" spans="1:30" x14ac:dyDescent="0.4">
      <c r="A2609">
        <v>10327</v>
      </c>
      <c r="B2609">
        <v>21</v>
      </c>
      <c r="C2609" s="2">
        <v>96.31</v>
      </c>
      <c r="D2609" s="2">
        <f>SALES­_DATA[[#This Row],[PRICEEACH]]*SALES­_DATA[[#This Row],[QUANTITYORDERED]]</f>
        <v>2022.51</v>
      </c>
      <c r="E2609">
        <v>1</v>
      </c>
      <c r="F2609" s="2">
        <v>2022.51</v>
      </c>
      <c r="G2609" s="2">
        <f>SALES­_DATA[[#This Row],[SALES]]-SALES­_DATA[[#This Row],[cost price]]</f>
        <v>0</v>
      </c>
      <c r="H2609" s="4">
        <v>38301</v>
      </c>
      <c r="I2609" s="1" t="s">
        <v>681</v>
      </c>
      <c r="J2609" t="s">
        <v>408</v>
      </c>
      <c r="K2609">
        <v>4</v>
      </c>
      <c r="L2609" t="str">
        <f t="shared" si="80"/>
        <v>Qtr 4</v>
      </c>
      <c r="M2609" t="s">
        <v>681</v>
      </c>
      <c r="N2609">
        <v>2004</v>
      </c>
      <c r="O2609" t="s">
        <v>598</v>
      </c>
      <c r="P2609" s="2">
        <v>72</v>
      </c>
      <c r="Q2609" t="s">
        <v>666</v>
      </c>
      <c r="R2609" t="s">
        <v>322</v>
      </c>
      <c r="S2609" t="s">
        <v>323</v>
      </c>
      <c r="T2609" t="s">
        <v>324</v>
      </c>
      <c r="V2609" t="s">
        <v>325</v>
      </c>
      <c r="W2609" t="s">
        <v>687</v>
      </c>
      <c r="X2609" s="3">
        <v>1734</v>
      </c>
      <c r="Y2609" t="s">
        <v>326</v>
      </c>
      <c r="Z2609" t="s">
        <v>42</v>
      </c>
      <c r="AA2609" t="s">
        <v>327</v>
      </c>
      <c r="AB2609" t="s">
        <v>328</v>
      </c>
      <c r="AC2609" t="str">
        <f t="shared" si="81"/>
        <v>Petersen Jytte</v>
      </c>
      <c r="AD2609" t="s">
        <v>36</v>
      </c>
    </row>
    <row r="2610" spans="1:30" x14ac:dyDescent="0.4">
      <c r="A2610">
        <v>10339</v>
      </c>
      <c r="B2610">
        <v>50</v>
      </c>
      <c r="C2610" s="2">
        <v>74.349999999999994</v>
      </c>
      <c r="D2610" s="2">
        <f>SALES­_DATA[[#This Row],[PRICEEACH]]*SALES­_DATA[[#This Row],[QUANTITYORDERED]]</f>
        <v>3717.4999999999995</v>
      </c>
      <c r="E2610">
        <v>9</v>
      </c>
      <c r="F2610" s="2">
        <v>3717.5</v>
      </c>
      <c r="G2610" s="2">
        <f>SALES­_DATA[[#This Row],[SALES]]-SALES­_DATA[[#This Row],[cost price]]</f>
        <v>0</v>
      </c>
      <c r="H2610" s="4">
        <v>38314</v>
      </c>
      <c r="I2610" s="1" t="s">
        <v>681</v>
      </c>
      <c r="J2610" t="s">
        <v>25</v>
      </c>
      <c r="K2610">
        <v>4</v>
      </c>
      <c r="L2610" t="str">
        <f t="shared" si="80"/>
        <v>Qtr 4</v>
      </c>
      <c r="M2610" t="s">
        <v>681</v>
      </c>
      <c r="N2610">
        <v>2004</v>
      </c>
      <c r="O2610" t="s">
        <v>598</v>
      </c>
      <c r="P2610" s="2">
        <v>72</v>
      </c>
      <c r="Q2610" t="s">
        <v>666</v>
      </c>
      <c r="R2610" t="s">
        <v>246</v>
      </c>
      <c r="S2610" t="s">
        <v>247</v>
      </c>
      <c r="T2610" t="s">
        <v>248</v>
      </c>
      <c r="V2610" t="s">
        <v>249</v>
      </c>
      <c r="W2610" t="s">
        <v>250</v>
      </c>
      <c r="X2610" s="3" t="s">
        <v>251</v>
      </c>
      <c r="Y2610" t="s">
        <v>200</v>
      </c>
      <c r="Z2610" t="s">
        <v>200</v>
      </c>
      <c r="AA2610" t="s">
        <v>252</v>
      </c>
      <c r="AB2610" t="s">
        <v>253</v>
      </c>
      <c r="AC2610" t="str">
        <f t="shared" si="81"/>
        <v>Shimamura Akiko</v>
      </c>
      <c r="AD2610" t="s">
        <v>51</v>
      </c>
    </row>
    <row r="2611" spans="1:30" x14ac:dyDescent="0.4">
      <c r="A2611">
        <v>10350</v>
      </c>
      <c r="B2611">
        <v>29</v>
      </c>
      <c r="C2611" s="2">
        <v>75.349999999999994</v>
      </c>
      <c r="D2611" s="2">
        <f>SALES­_DATA[[#This Row],[PRICEEACH]]*SALES­_DATA[[#This Row],[QUANTITYORDERED]]</f>
        <v>2185.1499999999996</v>
      </c>
      <c r="E2611">
        <v>12</v>
      </c>
      <c r="F2611" s="2">
        <v>2185.15</v>
      </c>
      <c r="G2611" s="2">
        <f>SALES­_DATA[[#This Row],[SALES]]-SALES­_DATA[[#This Row],[cost price]]</f>
        <v>0</v>
      </c>
      <c r="H2611" s="4">
        <v>38323</v>
      </c>
      <c r="I2611" s="1" t="s">
        <v>682</v>
      </c>
      <c r="J2611" t="s">
        <v>25</v>
      </c>
      <c r="K2611">
        <v>4</v>
      </c>
      <c r="L2611" t="str">
        <f t="shared" si="80"/>
        <v>Qtr 4</v>
      </c>
      <c r="M2611" t="s">
        <v>682</v>
      </c>
      <c r="N2611">
        <v>2004</v>
      </c>
      <c r="O2611" t="s">
        <v>598</v>
      </c>
      <c r="P2611" s="2">
        <v>72</v>
      </c>
      <c r="Q2611" t="s">
        <v>666</v>
      </c>
      <c r="R2611" t="s">
        <v>174</v>
      </c>
      <c r="S2611" t="s">
        <v>175</v>
      </c>
      <c r="T2611" t="s">
        <v>176</v>
      </c>
      <c r="V2611" t="s">
        <v>177</v>
      </c>
      <c r="W2611" t="s">
        <v>687</v>
      </c>
      <c r="X2611" s="3">
        <v>28034</v>
      </c>
      <c r="Y2611" t="s">
        <v>178</v>
      </c>
      <c r="Z2611" t="s">
        <v>42</v>
      </c>
      <c r="AA2611" t="s">
        <v>179</v>
      </c>
      <c r="AB2611" t="s">
        <v>180</v>
      </c>
      <c r="AC2611" t="str">
        <f t="shared" si="81"/>
        <v>Freyre Diego</v>
      </c>
      <c r="AD2611" t="s">
        <v>36</v>
      </c>
    </row>
    <row r="2612" spans="1:30" x14ac:dyDescent="0.4">
      <c r="A2612">
        <v>10373</v>
      </c>
      <c r="B2612">
        <v>41</v>
      </c>
      <c r="C2612" s="2">
        <v>70.33</v>
      </c>
      <c r="D2612" s="2">
        <f>SALES­_DATA[[#This Row],[PRICEEACH]]*SALES­_DATA[[#This Row],[QUANTITYORDERED]]</f>
        <v>2883.5299999999997</v>
      </c>
      <c r="E2612">
        <v>16</v>
      </c>
      <c r="F2612" s="2">
        <v>2883.53</v>
      </c>
      <c r="G2612" s="2">
        <f>SALES­_DATA[[#This Row],[SALES]]-SALES­_DATA[[#This Row],[cost price]]</f>
        <v>0</v>
      </c>
      <c r="H2612" s="4">
        <v>38383</v>
      </c>
      <c r="I2612" s="1" t="s">
        <v>675</v>
      </c>
      <c r="J2612" t="s">
        <v>25</v>
      </c>
      <c r="K2612">
        <v>1</v>
      </c>
      <c r="L2612" t="str">
        <f t="shared" si="80"/>
        <v>Qtr 1</v>
      </c>
      <c r="M2612" t="s">
        <v>675</v>
      </c>
      <c r="N2612">
        <v>2005</v>
      </c>
      <c r="O2612" t="s">
        <v>598</v>
      </c>
      <c r="P2612" s="2">
        <v>72</v>
      </c>
      <c r="Q2612" t="s">
        <v>666</v>
      </c>
      <c r="R2612" t="s">
        <v>391</v>
      </c>
      <c r="S2612" t="s">
        <v>392</v>
      </c>
      <c r="T2612" t="s">
        <v>393</v>
      </c>
      <c r="V2612" t="s">
        <v>394</v>
      </c>
      <c r="W2612" t="s">
        <v>687</v>
      </c>
      <c r="X2612" s="3">
        <v>90110</v>
      </c>
      <c r="Y2612" t="s">
        <v>130</v>
      </c>
      <c r="Z2612" t="s">
        <v>42</v>
      </c>
      <c r="AA2612" t="s">
        <v>395</v>
      </c>
      <c r="AB2612" t="s">
        <v>396</v>
      </c>
      <c r="AC2612" t="str">
        <f t="shared" si="81"/>
        <v>Koskitalo Pirkko</v>
      </c>
      <c r="AD2612" t="s">
        <v>36</v>
      </c>
    </row>
    <row r="2613" spans="1:30" x14ac:dyDescent="0.4">
      <c r="A2613">
        <v>10386</v>
      </c>
      <c r="B2613">
        <v>37</v>
      </c>
      <c r="C2613" s="2">
        <v>100</v>
      </c>
      <c r="D2613" s="2">
        <f>SALES­_DATA[[#This Row],[PRICEEACH]]*SALES­_DATA[[#This Row],[QUANTITYORDERED]]</f>
        <v>3700</v>
      </c>
      <c r="E2613">
        <v>10</v>
      </c>
      <c r="F2613" s="2">
        <v>5017.57</v>
      </c>
      <c r="G2613" s="2">
        <f>SALES­_DATA[[#This Row],[SALES]]-SALES­_DATA[[#This Row],[cost price]]</f>
        <v>1317.5699999999997</v>
      </c>
      <c r="H2613" s="4">
        <v>38412</v>
      </c>
      <c r="I2613" s="1" t="s">
        <v>686</v>
      </c>
      <c r="J2613" t="s">
        <v>408</v>
      </c>
      <c r="K2613">
        <v>1</v>
      </c>
      <c r="L2613" t="str">
        <f t="shared" si="80"/>
        <v>Qtr 1</v>
      </c>
      <c r="M2613" t="s">
        <v>686</v>
      </c>
      <c r="N2613">
        <v>2005</v>
      </c>
      <c r="O2613" t="s">
        <v>598</v>
      </c>
      <c r="P2613" s="2">
        <v>72</v>
      </c>
      <c r="Q2613" t="s">
        <v>666</v>
      </c>
      <c r="R2613" t="s">
        <v>174</v>
      </c>
      <c r="S2613" t="s">
        <v>175</v>
      </c>
      <c r="T2613" t="s">
        <v>176</v>
      </c>
      <c r="V2613" t="s">
        <v>177</v>
      </c>
      <c r="W2613" t="s">
        <v>687</v>
      </c>
      <c r="X2613" s="3">
        <v>28034</v>
      </c>
      <c r="Y2613" t="s">
        <v>178</v>
      </c>
      <c r="Z2613" t="s">
        <v>42</v>
      </c>
      <c r="AA2613" t="s">
        <v>179</v>
      </c>
      <c r="AB2613" t="s">
        <v>180</v>
      </c>
      <c r="AC2613" t="str">
        <f t="shared" si="81"/>
        <v>Freyre Diego</v>
      </c>
      <c r="AD2613" t="s">
        <v>51</v>
      </c>
    </row>
    <row r="2614" spans="1:30" x14ac:dyDescent="0.4">
      <c r="A2614">
        <v>10397</v>
      </c>
      <c r="B2614">
        <v>22</v>
      </c>
      <c r="C2614" s="2">
        <v>66.5</v>
      </c>
      <c r="D2614" s="2">
        <f>SALES­_DATA[[#This Row],[PRICEEACH]]*SALES­_DATA[[#This Row],[QUANTITYORDERED]]</f>
        <v>1463</v>
      </c>
      <c r="E2614">
        <v>4</v>
      </c>
      <c r="F2614" s="2">
        <v>1463</v>
      </c>
      <c r="G2614" s="2">
        <f>SALES­_DATA[[#This Row],[SALES]]-SALES­_DATA[[#This Row],[cost price]]</f>
        <v>0</v>
      </c>
      <c r="H2614" s="4">
        <v>38439</v>
      </c>
      <c r="I2614" s="1" t="s">
        <v>686</v>
      </c>
      <c r="J2614" t="s">
        <v>25</v>
      </c>
      <c r="K2614">
        <v>1</v>
      </c>
      <c r="L2614" t="str">
        <f t="shared" si="80"/>
        <v>Qtr 1</v>
      </c>
      <c r="M2614" t="s">
        <v>686</v>
      </c>
      <c r="N2614">
        <v>2005</v>
      </c>
      <c r="O2614" t="s">
        <v>598</v>
      </c>
      <c r="P2614" s="2">
        <v>72</v>
      </c>
      <c r="Q2614" t="s">
        <v>666</v>
      </c>
      <c r="R2614" t="s">
        <v>340</v>
      </c>
      <c r="S2614" t="s">
        <v>341</v>
      </c>
      <c r="T2614" t="s">
        <v>342</v>
      </c>
      <c r="V2614" t="s">
        <v>343</v>
      </c>
      <c r="W2614" t="s">
        <v>687</v>
      </c>
      <c r="X2614" s="3">
        <v>31000</v>
      </c>
      <c r="Y2614" t="s">
        <v>41</v>
      </c>
      <c r="Z2614" t="s">
        <v>42</v>
      </c>
      <c r="AA2614" t="s">
        <v>344</v>
      </c>
      <c r="AB2614" t="s">
        <v>345</v>
      </c>
      <c r="AC2614" t="str">
        <f t="shared" si="81"/>
        <v>Roulet Annette</v>
      </c>
      <c r="AD2614" t="s">
        <v>36</v>
      </c>
    </row>
    <row r="2615" spans="1:30" x14ac:dyDescent="0.4">
      <c r="A2615">
        <v>10414</v>
      </c>
      <c r="B2615">
        <v>31</v>
      </c>
      <c r="C2615" s="2">
        <v>75.89</v>
      </c>
      <c r="D2615" s="2">
        <f>SALES­_DATA[[#This Row],[PRICEEACH]]*SALES­_DATA[[#This Row],[QUANTITYORDERED]]</f>
        <v>2352.59</v>
      </c>
      <c r="E2615">
        <v>4</v>
      </c>
      <c r="F2615" s="2">
        <v>2352.59</v>
      </c>
      <c r="G2615" s="2">
        <f>SALES­_DATA[[#This Row],[SALES]]-SALES­_DATA[[#This Row],[cost price]]</f>
        <v>0</v>
      </c>
      <c r="H2615" s="4">
        <v>38478</v>
      </c>
      <c r="I2615" s="1" t="s">
        <v>677</v>
      </c>
      <c r="J2615" t="s">
        <v>401</v>
      </c>
      <c r="K2615">
        <v>2</v>
      </c>
      <c r="L2615" t="str">
        <f t="shared" si="80"/>
        <v>Qtr 2</v>
      </c>
      <c r="M2615" t="s">
        <v>677</v>
      </c>
      <c r="N2615">
        <v>2005</v>
      </c>
      <c r="O2615" t="s">
        <v>598</v>
      </c>
      <c r="P2615" s="2">
        <v>72</v>
      </c>
      <c r="Q2615" t="s">
        <v>666</v>
      </c>
      <c r="R2615" t="s">
        <v>379</v>
      </c>
      <c r="S2615">
        <v>6175559555</v>
      </c>
      <c r="T2615" t="s">
        <v>380</v>
      </c>
      <c r="V2615" t="s">
        <v>381</v>
      </c>
      <c r="W2615" t="s">
        <v>123</v>
      </c>
      <c r="X2615" s="3">
        <v>51003</v>
      </c>
      <c r="Y2615" t="s">
        <v>32</v>
      </c>
      <c r="Z2615" t="s">
        <v>33</v>
      </c>
      <c r="AA2615" t="s">
        <v>382</v>
      </c>
      <c r="AB2615" t="s">
        <v>66</v>
      </c>
      <c r="AC2615" t="str">
        <f t="shared" si="81"/>
        <v>Yoshido Juri</v>
      </c>
      <c r="AD2615" t="s">
        <v>36</v>
      </c>
    </row>
    <row r="2616" spans="1:30" x14ac:dyDescent="0.4">
      <c r="A2616">
        <v>10103</v>
      </c>
      <c r="B2616">
        <v>42</v>
      </c>
      <c r="C2616" s="2">
        <v>100</v>
      </c>
      <c r="D2616" s="2">
        <f>SALES­_DATA[[#This Row],[PRICEEACH]]*SALES­_DATA[[#This Row],[QUANTITYORDERED]]</f>
        <v>4200</v>
      </c>
      <c r="E2616">
        <v>6</v>
      </c>
      <c r="F2616" s="2">
        <v>4460.82</v>
      </c>
      <c r="G2616" s="2">
        <f>SALES­_DATA[[#This Row],[SALES]]-SALES­_DATA[[#This Row],[cost price]]</f>
        <v>260.81999999999971</v>
      </c>
      <c r="H2616" s="4">
        <v>37650</v>
      </c>
      <c r="I2616" s="1" t="s">
        <v>675</v>
      </c>
      <c r="J2616" t="s">
        <v>25</v>
      </c>
      <c r="K2616">
        <v>1</v>
      </c>
      <c r="L2616" t="str">
        <f t="shared" si="80"/>
        <v>Qtr 1</v>
      </c>
      <c r="M2616" t="s">
        <v>675</v>
      </c>
      <c r="N2616">
        <v>2003</v>
      </c>
      <c r="O2616" t="s">
        <v>181</v>
      </c>
      <c r="P2616" s="2">
        <v>101</v>
      </c>
      <c r="Q2616" t="s">
        <v>667</v>
      </c>
      <c r="R2616" t="s">
        <v>133</v>
      </c>
      <c r="S2616" t="s">
        <v>134</v>
      </c>
      <c r="T2616" t="s">
        <v>135</v>
      </c>
      <c r="V2616" t="s">
        <v>136</v>
      </c>
      <c r="W2616" t="s">
        <v>687</v>
      </c>
      <c r="X2616" s="3">
        <v>4110</v>
      </c>
      <c r="Y2616" t="s">
        <v>78</v>
      </c>
      <c r="Z2616" t="s">
        <v>42</v>
      </c>
      <c r="AA2616" t="s">
        <v>137</v>
      </c>
      <c r="AB2616" t="s">
        <v>138</v>
      </c>
      <c r="AC2616" t="str">
        <f t="shared" si="81"/>
        <v>Bergulfsen Jonas</v>
      </c>
      <c r="AD2616" t="s">
        <v>51</v>
      </c>
    </row>
    <row r="2617" spans="1:30" x14ac:dyDescent="0.4">
      <c r="A2617">
        <v>10114</v>
      </c>
      <c r="B2617">
        <v>42</v>
      </c>
      <c r="C2617" s="2">
        <v>100</v>
      </c>
      <c r="D2617" s="2">
        <f>SALES­_DATA[[#This Row],[PRICEEACH]]*SALES­_DATA[[#This Row],[QUANTITYORDERED]]</f>
        <v>4200</v>
      </c>
      <c r="E2617">
        <v>10</v>
      </c>
      <c r="F2617" s="2">
        <v>4758.18</v>
      </c>
      <c r="G2617" s="2">
        <f>SALES­_DATA[[#This Row],[SALES]]-SALES­_DATA[[#This Row],[cost price]]</f>
        <v>558.18000000000029</v>
      </c>
      <c r="H2617" s="4">
        <v>37712</v>
      </c>
      <c r="I2617" s="1" t="s">
        <v>683</v>
      </c>
      <c r="J2617" t="s">
        <v>25</v>
      </c>
      <c r="K2617">
        <v>2</v>
      </c>
      <c r="L2617" t="str">
        <f t="shared" si="80"/>
        <v>Qtr 2</v>
      </c>
      <c r="M2617" t="s">
        <v>683</v>
      </c>
      <c r="N2617">
        <v>2003</v>
      </c>
      <c r="O2617" t="s">
        <v>181</v>
      </c>
      <c r="P2617" s="2">
        <v>101</v>
      </c>
      <c r="Q2617" t="s">
        <v>667</v>
      </c>
      <c r="R2617" t="s">
        <v>403</v>
      </c>
      <c r="S2617" t="s">
        <v>404</v>
      </c>
      <c r="T2617" t="s">
        <v>405</v>
      </c>
      <c r="V2617" t="s">
        <v>48</v>
      </c>
      <c r="W2617" t="s">
        <v>687</v>
      </c>
      <c r="X2617" s="3">
        <v>75012</v>
      </c>
      <c r="Y2617" t="s">
        <v>41</v>
      </c>
      <c r="Z2617" t="s">
        <v>42</v>
      </c>
      <c r="AA2617" t="s">
        <v>406</v>
      </c>
      <c r="AB2617" t="s">
        <v>407</v>
      </c>
      <c r="AC2617" t="str">
        <f t="shared" si="81"/>
        <v>Bertrand Marie</v>
      </c>
      <c r="AD2617" t="s">
        <v>51</v>
      </c>
    </row>
    <row r="2618" spans="1:30" x14ac:dyDescent="0.4">
      <c r="A2618">
        <v>10126</v>
      </c>
      <c r="B2618">
        <v>45</v>
      </c>
      <c r="C2618" s="2">
        <v>100</v>
      </c>
      <c r="D2618" s="2">
        <f>SALES­_DATA[[#This Row],[PRICEEACH]]*SALES­_DATA[[#This Row],[QUANTITYORDERED]]</f>
        <v>4500</v>
      </c>
      <c r="E2618">
        <v>6</v>
      </c>
      <c r="F2618" s="2">
        <v>4597.2</v>
      </c>
      <c r="G2618" s="2">
        <f>SALES­_DATA[[#This Row],[SALES]]-SALES­_DATA[[#This Row],[cost price]]</f>
        <v>97.199999999999818</v>
      </c>
      <c r="H2618" s="4">
        <v>37769</v>
      </c>
      <c r="I2618" s="1" t="s">
        <v>677</v>
      </c>
      <c r="J2618" t="s">
        <v>25</v>
      </c>
      <c r="K2618">
        <v>2</v>
      </c>
      <c r="L2618" t="str">
        <f t="shared" si="80"/>
        <v>Qtr 2</v>
      </c>
      <c r="M2618" t="s">
        <v>677</v>
      </c>
      <c r="N2618">
        <v>2003</v>
      </c>
      <c r="O2618" t="s">
        <v>181</v>
      </c>
      <c r="P2618" s="2">
        <v>101</v>
      </c>
      <c r="Q2618" t="s">
        <v>667</v>
      </c>
      <c r="R2618" t="s">
        <v>191</v>
      </c>
      <c r="S2618" t="s">
        <v>192</v>
      </c>
      <c r="T2618" t="s">
        <v>193</v>
      </c>
      <c r="V2618" t="s">
        <v>177</v>
      </c>
      <c r="W2618" t="s">
        <v>687</v>
      </c>
      <c r="X2618" s="3">
        <v>28023</v>
      </c>
      <c r="Y2618" t="s">
        <v>178</v>
      </c>
      <c r="Z2618" t="s">
        <v>42</v>
      </c>
      <c r="AA2618" t="s">
        <v>194</v>
      </c>
      <c r="AB2618" t="s">
        <v>195</v>
      </c>
      <c r="AC2618" t="str">
        <f t="shared" si="81"/>
        <v>Sommer Mart¡n</v>
      </c>
      <c r="AD2618" t="s">
        <v>51</v>
      </c>
    </row>
    <row r="2619" spans="1:30" x14ac:dyDescent="0.4">
      <c r="A2619">
        <v>10140</v>
      </c>
      <c r="B2619">
        <v>36</v>
      </c>
      <c r="C2619" s="2">
        <v>100</v>
      </c>
      <c r="D2619" s="2">
        <f>SALES­_DATA[[#This Row],[PRICEEACH]]*SALES­_DATA[[#This Row],[QUANTITYORDERED]]</f>
        <v>3600</v>
      </c>
      <c r="E2619">
        <v>6</v>
      </c>
      <c r="F2619" s="2">
        <v>4114.8</v>
      </c>
      <c r="G2619" s="2">
        <f>SALES­_DATA[[#This Row],[SALES]]-SALES­_DATA[[#This Row],[cost price]]</f>
        <v>514.80000000000018</v>
      </c>
      <c r="H2619" s="4">
        <v>37826</v>
      </c>
      <c r="I2619" s="1" t="s">
        <v>678</v>
      </c>
      <c r="J2619" t="s">
        <v>25</v>
      </c>
      <c r="K2619">
        <v>3</v>
      </c>
      <c r="L2619" t="str">
        <f t="shared" si="80"/>
        <v>Qtr 3</v>
      </c>
      <c r="M2619" t="s">
        <v>678</v>
      </c>
      <c r="N2619">
        <v>2003</v>
      </c>
      <c r="O2619" t="s">
        <v>181</v>
      </c>
      <c r="P2619" s="2">
        <v>101</v>
      </c>
      <c r="Q2619" t="s">
        <v>667</v>
      </c>
      <c r="R2619" t="s">
        <v>62</v>
      </c>
      <c r="S2619">
        <v>6505556809</v>
      </c>
      <c r="T2619" t="s">
        <v>63</v>
      </c>
      <c r="V2619" t="s">
        <v>64</v>
      </c>
      <c r="W2619" t="s">
        <v>55</v>
      </c>
      <c r="X2619" s="3">
        <v>94217</v>
      </c>
      <c r="Y2619" t="s">
        <v>32</v>
      </c>
      <c r="Z2619" t="s">
        <v>33</v>
      </c>
      <c r="AA2619" t="s">
        <v>65</v>
      </c>
      <c r="AB2619" t="s">
        <v>66</v>
      </c>
      <c r="AC2619" t="str">
        <f t="shared" si="81"/>
        <v>Hirano Juri</v>
      </c>
      <c r="AD2619" t="s">
        <v>51</v>
      </c>
    </row>
    <row r="2620" spans="1:30" x14ac:dyDescent="0.4">
      <c r="A2620">
        <v>10150</v>
      </c>
      <c r="B2620">
        <v>20</v>
      </c>
      <c r="C2620" s="2">
        <v>100</v>
      </c>
      <c r="D2620" s="2">
        <f>SALES­_DATA[[#This Row],[PRICEEACH]]*SALES­_DATA[[#This Row],[QUANTITYORDERED]]</f>
        <v>2000</v>
      </c>
      <c r="E2620">
        <v>3</v>
      </c>
      <c r="F2620" s="2">
        <v>2104</v>
      </c>
      <c r="G2620" s="2">
        <f>SALES­_DATA[[#This Row],[SALES]]-SALES­_DATA[[#This Row],[cost price]]</f>
        <v>104</v>
      </c>
      <c r="H2620" s="4">
        <v>37883</v>
      </c>
      <c r="I2620" s="1" t="s">
        <v>685</v>
      </c>
      <c r="J2620" t="s">
        <v>25</v>
      </c>
      <c r="K2620">
        <v>3</v>
      </c>
      <c r="L2620" t="str">
        <f t="shared" si="80"/>
        <v>Qtr 3</v>
      </c>
      <c r="M2620" t="s">
        <v>685</v>
      </c>
      <c r="N2620">
        <v>2003</v>
      </c>
      <c r="O2620" t="s">
        <v>181</v>
      </c>
      <c r="P2620" s="2">
        <v>101</v>
      </c>
      <c r="Q2620" t="s">
        <v>667</v>
      </c>
      <c r="R2620" t="s">
        <v>196</v>
      </c>
      <c r="S2620" t="s">
        <v>197</v>
      </c>
      <c r="T2620" t="s">
        <v>198</v>
      </c>
      <c r="V2620" t="s">
        <v>199</v>
      </c>
      <c r="W2620" t="s">
        <v>687</v>
      </c>
      <c r="X2620" s="3">
        <v>79903</v>
      </c>
      <c r="Y2620" t="s">
        <v>199</v>
      </c>
      <c r="Z2620" t="s">
        <v>200</v>
      </c>
      <c r="AA2620" t="s">
        <v>201</v>
      </c>
      <c r="AB2620" t="s">
        <v>202</v>
      </c>
      <c r="AC2620" t="str">
        <f t="shared" si="81"/>
        <v>Natividad Eric</v>
      </c>
      <c r="AD2620" t="s">
        <v>36</v>
      </c>
    </row>
    <row r="2621" spans="1:30" x14ac:dyDescent="0.4">
      <c r="A2621">
        <v>10164</v>
      </c>
      <c r="B2621">
        <v>39</v>
      </c>
      <c r="C2621" s="2">
        <v>81.93</v>
      </c>
      <c r="D2621" s="2">
        <f>SALES­_DATA[[#This Row],[PRICEEACH]]*SALES­_DATA[[#This Row],[QUANTITYORDERED]]</f>
        <v>3195.2700000000004</v>
      </c>
      <c r="E2621">
        <v>4</v>
      </c>
      <c r="F2621" s="2">
        <v>3195.27</v>
      </c>
      <c r="G2621" s="2">
        <f>SALES­_DATA[[#This Row],[SALES]]-SALES­_DATA[[#This Row],[cost price]]</f>
        <v>0</v>
      </c>
      <c r="H2621" s="4">
        <v>37915</v>
      </c>
      <c r="I2621" s="1" t="s">
        <v>680</v>
      </c>
      <c r="J2621" t="s">
        <v>408</v>
      </c>
      <c r="K2621">
        <v>4</v>
      </c>
      <c r="L2621" t="str">
        <f t="shared" si="80"/>
        <v>Qtr 4</v>
      </c>
      <c r="M2621" t="s">
        <v>680</v>
      </c>
      <c r="N2621">
        <v>2003</v>
      </c>
      <c r="O2621" t="s">
        <v>181</v>
      </c>
      <c r="P2621" s="2">
        <v>101</v>
      </c>
      <c r="Q2621" t="s">
        <v>667</v>
      </c>
      <c r="R2621" t="s">
        <v>409</v>
      </c>
      <c r="S2621" t="s">
        <v>410</v>
      </c>
      <c r="T2621" t="s">
        <v>411</v>
      </c>
      <c r="V2621" t="s">
        <v>412</v>
      </c>
      <c r="W2621" t="s">
        <v>687</v>
      </c>
      <c r="X2621" s="3">
        <v>8010</v>
      </c>
      <c r="Y2621" t="s">
        <v>148</v>
      </c>
      <c r="Z2621" t="s">
        <v>42</v>
      </c>
      <c r="AA2621" t="s">
        <v>413</v>
      </c>
      <c r="AB2621" t="s">
        <v>414</v>
      </c>
      <c r="AC2621" t="str">
        <f t="shared" si="81"/>
        <v>Mendel Roland</v>
      </c>
      <c r="AD2621" t="s">
        <v>51</v>
      </c>
    </row>
    <row r="2622" spans="1:30" x14ac:dyDescent="0.4">
      <c r="A2622">
        <v>10175</v>
      </c>
      <c r="B2622">
        <v>42</v>
      </c>
      <c r="C2622" s="2">
        <v>85.98</v>
      </c>
      <c r="D2622" s="2">
        <f>SALES­_DATA[[#This Row],[PRICEEACH]]*SALES­_DATA[[#This Row],[QUANTITYORDERED]]</f>
        <v>3611.1600000000003</v>
      </c>
      <c r="E2622">
        <v>11</v>
      </c>
      <c r="F2622" s="2">
        <v>3611.16</v>
      </c>
      <c r="G2622" s="2">
        <f>SALES­_DATA[[#This Row],[SALES]]-SALES­_DATA[[#This Row],[cost price]]</f>
        <v>0</v>
      </c>
      <c r="H2622" s="4">
        <v>37931</v>
      </c>
      <c r="I2622" s="1" t="s">
        <v>681</v>
      </c>
      <c r="J2622" t="s">
        <v>25</v>
      </c>
      <c r="K2622">
        <v>4</v>
      </c>
      <c r="L2622" t="str">
        <f t="shared" si="80"/>
        <v>Qtr 4</v>
      </c>
      <c r="M2622" t="s">
        <v>681</v>
      </c>
      <c r="N2622">
        <v>2003</v>
      </c>
      <c r="O2622" t="s">
        <v>181</v>
      </c>
      <c r="P2622" s="2">
        <v>101</v>
      </c>
      <c r="Q2622" t="s">
        <v>667</v>
      </c>
      <c r="R2622" t="s">
        <v>329</v>
      </c>
      <c r="S2622" t="s">
        <v>330</v>
      </c>
      <c r="T2622" t="s">
        <v>331</v>
      </c>
      <c r="V2622" t="s">
        <v>332</v>
      </c>
      <c r="W2622" t="s">
        <v>687</v>
      </c>
      <c r="X2622" s="3" t="s">
        <v>333</v>
      </c>
      <c r="Y2622" t="s">
        <v>170</v>
      </c>
      <c r="Z2622" t="s">
        <v>42</v>
      </c>
      <c r="AA2622" t="s">
        <v>61</v>
      </c>
      <c r="AB2622" t="s">
        <v>334</v>
      </c>
      <c r="AC2622" t="str">
        <f t="shared" si="81"/>
        <v>Brown Ann</v>
      </c>
      <c r="AD2622" t="s">
        <v>51</v>
      </c>
    </row>
    <row r="2623" spans="1:30" x14ac:dyDescent="0.4">
      <c r="A2623">
        <v>10183</v>
      </c>
      <c r="B2623">
        <v>23</v>
      </c>
      <c r="C2623" s="2">
        <v>86.99</v>
      </c>
      <c r="D2623" s="2">
        <f>SALES­_DATA[[#This Row],[PRICEEACH]]*SALES­_DATA[[#This Row],[QUANTITYORDERED]]</f>
        <v>2000.77</v>
      </c>
      <c r="E2623">
        <v>3</v>
      </c>
      <c r="F2623" s="2">
        <v>2000.77</v>
      </c>
      <c r="G2623" s="2">
        <f>SALES­_DATA[[#This Row],[SALES]]-SALES­_DATA[[#This Row],[cost price]]</f>
        <v>0</v>
      </c>
      <c r="H2623" s="4">
        <v>37938</v>
      </c>
      <c r="I2623" s="1" t="s">
        <v>681</v>
      </c>
      <c r="J2623" t="s">
        <v>25</v>
      </c>
      <c r="K2623">
        <v>4</v>
      </c>
      <c r="L2623" t="str">
        <f t="shared" si="80"/>
        <v>Qtr 4</v>
      </c>
      <c r="M2623" t="s">
        <v>681</v>
      </c>
      <c r="N2623">
        <v>2003</v>
      </c>
      <c r="O2623" t="s">
        <v>181</v>
      </c>
      <c r="P2623" s="2">
        <v>101</v>
      </c>
      <c r="Q2623" t="s">
        <v>667</v>
      </c>
      <c r="R2623" t="s">
        <v>214</v>
      </c>
      <c r="S2623">
        <v>2155554695</v>
      </c>
      <c r="T2623" t="s">
        <v>215</v>
      </c>
      <c r="V2623" t="s">
        <v>216</v>
      </c>
      <c r="W2623" t="s">
        <v>142</v>
      </c>
      <c r="X2623" s="3">
        <v>71270</v>
      </c>
      <c r="Y2623" t="s">
        <v>32</v>
      </c>
      <c r="Z2623" t="s">
        <v>33</v>
      </c>
      <c r="AA2623" t="s">
        <v>217</v>
      </c>
      <c r="AB2623" t="s">
        <v>218</v>
      </c>
      <c r="AC2623" t="str">
        <f t="shared" si="81"/>
        <v>Cervantes Francisca</v>
      </c>
      <c r="AD2623" t="s">
        <v>36</v>
      </c>
    </row>
    <row r="2624" spans="1:30" x14ac:dyDescent="0.4">
      <c r="A2624">
        <v>10194</v>
      </c>
      <c r="B2624">
        <v>26</v>
      </c>
      <c r="C2624" s="2">
        <v>89.01</v>
      </c>
      <c r="D2624" s="2">
        <f>SALES­_DATA[[#This Row],[PRICEEACH]]*SALES­_DATA[[#This Row],[QUANTITYORDERED]]</f>
        <v>2314.2600000000002</v>
      </c>
      <c r="E2624">
        <v>6</v>
      </c>
      <c r="F2624" s="2">
        <v>2314.2600000000002</v>
      </c>
      <c r="G2624" s="2">
        <f>SALES­_DATA[[#This Row],[SALES]]-SALES­_DATA[[#This Row],[cost price]]</f>
        <v>0</v>
      </c>
      <c r="H2624" s="4">
        <v>37950</v>
      </c>
      <c r="I2624" s="1" t="s">
        <v>681</v>
      </c>
      <c r="J2624" t="s">
        <v>25</v>
      </c>
      <c r="K2624">
        <v>4</v>
      </c>
      <c r="L2624" t="str">
        <f t="shared" si="80"/>
        <v>Qtr 4</v>
      </c>
      <c r="M2624" t="s">
        <v>681</v>
      </c>
      <c r="N2624">
        <v>2003</v>
      </c>
      <c r="O2624" t="s">
        <v>181</v>
      </c>
      <c r="P2624" s="2">
        <v>101</v>
      </c>
      <c r="Q2624" t="s">
        <v>667</v>
      </c>
      <c r="R2624" t="s">
        <v>219</v>
      </c>
      <c r="S2624" t="s">
        <v>220</v>
      </c>
      <c r="T2624" t="s">
        <v>221</v>
      </c>
      <c r="V2624" t="s">
        <v>222</v>
      </c>
      <c r="W2624" t="s">
        <v>687</v>
      </c>
      <c r="X2624" s="3">
        <v>69004</v>
      </c>
      <c r="Y2624" t="s">
        <v>41</v>
      </c>
      <c r="Z2624" t="s">
        <v>42</v>
      </c>
      <c r="AA2624" t="s">
        <v>223</v>
      </c>
      <c r="AB2624" t="s">
        <v>224</v>
      </c>
      <c r="AC2624" t="str">
        <f t="shared" si="81"/>
        <v>Saveley Mary</v>
      </c>
      <c r="AD2624" t="s">
        <v>36</v>
      </c>
    </row>
    <row r="2625" spans="1:30" x14ac:dyDescent="0.4">
      <c r="A2625">
        <v>10206</v>
      </c>
      <c r="B2625">
        <v>33</v>
      </c>
      <c r="C2625" s="2">
        <v>100</v>
      </c>
      <c r="D2625" s="2">
        <f>SALES­_DATA[[#This Row],[PRICEEACH]]*SALES­_DATA[[#This Row],[QUANTITYORDERED]]</f>
        <v>3300</v>
      </c>
      <c r="E2625">
        <v>1</v>
      </c>
      <c r="F2625" s="2">
        <v>3871.89</v>
      </c>
      <c r="G2625" s="2">
        <f>SALES­_DATA[[#This Row],[SALES]]-SALES­_DATA[[#This Row],[cost price]]</f>
        <v>571.88999999999987</v>
      </c>
      <c r="H2625" s="4">
        <v>37960</v>
      </c>
      <c r="I2625" s="1" t="s">
        <v>682</v>
      </c>
      <c r="J2625" t="s">
        <v>25</v>
      </c>
      <c r="K2625">
        <v>4</v>
      </c>
      <c r="L2625" t="str">
        <f t="shared" si="80"/>
        <v>Qtr 4</v>
      </c>
      <c r="M2625" t="s">
        <v>682</v>
      </c>
      <c r="N2625">
        <v>2003</v>
      </c>
      <c r="O2625" t="s">
        <v>181</v>
      </c>
      <c r="P2625" s="2">
        <v>101</v>
      </c>
      <c r="Q2625" t="s">
        <v>667</v>
      </c>
      <c r="R2625" t="s">
        <v>225</v>
      </c>
      <c r="S2625" t="s">
        <v>226</v>
      </c>
      <c r="T2625" t="s">
        <v>227</v>
      </c>
      <c r="V2625" t="s">
        <v>228</v>
      </c>
      <c r="W2625" t="s">
        <v>229</v>
      </c>
      <c r="X2625" s="3" t="s">
        <v>230</v>
      </c>
      <c r="Y2625" t="s">
        <v>231</v>
      </c>
      <c r="Z2625" t="s">
        <v>33</v>
      </c>
      <c r="AA2625" t="s">
        <v>232</v>
      </c>
      <c r="AB2625" t="s">
        <v>233</v>
      </c>
      <c r="AC2625" t="str">
        <f t="shared" si="81"/>
        <v>Tannamuri Yoshi</v>
      </c>
      <c r="AD2625" t="s">
        <v>51</v>
      </c>
    </row>
    <row r="2626" spans="1:30" x14ac:dyDescent="0.4">
      <c r="A2626">
        <v>10217</v>
      </c>
      <c r="B2626">
        <v>31</v>
      </c>
      <c r="C2626" s="2">
        <v>88</v>
      </c>
      <c r="D2626" s="2">
        <f>SALES­_DATA[[#This Row],[PRICEEACH]]*SALES­_DATA[[#This Row],[QUANTITYORDERED]]</f>
        <v>2728</v>
      </c>
      <c r="E2626">
        <v>6</v>
      </c>
      <c r="F2626" s="2">
        <v>2728</v>
      </c>
      <c r="G2626" s="2">
        <f>SALES­_DATA[[#This Row],[SALES]]-SALES­_DATA[[#This Row],[cost price]]</f>
        <v>0</v>
      </c>
      <c r="H2626" s="4">
        <v>38021</v>
      </c>
      <c r="I2626" s="1" t="s">
        <v>676</v>
      </c>
      <c r="J2626" t="s">
        <v>25</v>
      </c>
      <c r="K2626">
        <v>1</v>
      </c>
      <c r="L2626" t="str">
        <f t="shared" si="80"/>
        <v>Qtr 1</v>
      </c>
      <c r="M2626" t="s">
        <v>676</v>
      </c>
      <c r="N2626">
        <v>2004</v>
      </c>
      <c r="O2626" t="s">
        <v>181</v>
      </c>
      <c r="P2626" s="2">
        <v>101</v>
      </c>
      <c r="Q2626" t="s">
        <v>667</v>
      </c>
      <c r="R2626" t="s">
        <v>418</v>
      </c>
      <c r="S2626" t="s">
        <v>419</v>
      </c>
      <c r="T2626" t="s">
        <v>420</v>
      </c>
      <c r="U2626" t="s">
        <v>421</v>
      </c>
      <c r="V2626" t="s">
        <v>199</v>
      </c>
      <c r="W2626" t="s">
        <v>687</v>
      </c>
      <c r="X2626" s="3">
        <v>69045</v>
      </c>
      <c r="Y2626" t="s">
        <v>199</v>
      </c>
      <c r="Z2626" t="s">
        <v>96</v>
      </c>
      <c r="AA2626" t="s">
        <v>422</v>
      </c>
      <c r="AB2626" t="s">
        <v>423</v>
      </c>
      <c r="AC2626" t="str">
        <f t="shared" si="81"/>
        <v>Victorino Wendy</v>
      </c>
      <c r="AD2626" t="s">
        <v>36</v>
      </c>
    </row>
    <row r="2627" spans="1:30" x14ac:dyDescent="0.4">
      <c r="A2627">
        <v>10229</v>
      </c>
      <c r="B2627">
        <v>50</v>
      </c>
      <c r="C2627" s="2">
        <v>100</v>
      </c>
      <c r="D2627" s="2">
        <f>SALES­_DATA[[#This Row],[PRICEEACH]]*SALES­_DATA[[#This Row],[QUANTITYORDERED]]</f>
        <v>5000</v>
      </c>
      <c r="E2627">
        <v>11</v>
      </c>
      <c r="F2627" s="2">
        <v>5614</v>
      </c>
      <c r="G2627" s="2">
        <f>SALES­_DATA[[#This Row],[SALES]]-SALES­_DATA[[#This Row],[cost price]]</f>
        <v>614</v>
      </c>
      <c r="H2627" s="4">
        <v>38057</v>
      </c>
      <c r="I2627" s="1" t="s">
        <v>686</v>
      </c>
      <c r="J2627" t="s">
        <v>25</v>
      </c>
      <c r="K2627">
        <v>1</v>
      </c>
      <c r="L2627" t="str">
        <f t="shared" ref="L2627:L2690" si="82">CONCATENATE("Qtr", " ",K2627)</f>
        <v>Qtr 1</v>
      </c>
      <c r="M2627" t="s">
        <v>686</v>
      </c>
      <c r="N2627">
        <v>2004</v>
      </c>
      <c r="O2627" t="s">
        <v>181</v>
      </c>
      <c r="P2627" s="2">
        <v>101</v>
      </c>
      <c r="Q2627" t="s">
        <v>667</v>
      </c>
      <c r="R2627" t="s">
        <v>272</v>
      </c>
      <c r="S2627">
        <v>4155551450</v>
      </c>
      <c r="T2627" t="s">
        <v>273</v>
      </c>
      <c r="V2627" t="s">
        <v>274</v>
      </c>
      <c r="W2627" t="s">
        <v>55</v>
      </c>
      <c r="X2627" s="3">
        <v>97562</v>
      </c>
      <c r="Y2627" t="s">
        <v>32</v>
      </c>
      <c r="Z2627" t="s">
        <v>33</v>
      </c>
      <c r="AA2627" t="s">
        <v>275</v>
      </c>
      <c r="AB2627" t="s">
        <v>276</v>
      </c>
      <c r="AC2627" t="str">
        <f t="shared" ref="AC2627:AC2690" si="83">CONCATENATE(AA2627, " ",AB2627)</f>
        <v>Nelson Valarie</v>
      </c>
      <c r="AD2627" t="s">
        <v>51</v>
      </c>
    </row>
    <row r="2628" spans="1:30" x14ac:dyDescent="0.4">
      <c r="A2628">
        <v>10245</v>
      </c>
      <c r="B2628">
        <v>44</v>
      </c>
      <c r="C2628" s="2">
        <v>100</v>
      </c>
      <c r="D2628" s="2">
        <f>SALES­_DATA[[#This Row],[PRICEEACH]]*SALES­_DATA[[#This Row],[QUANTITYORDERED]]</f>
        <v>4400</v>
      </c>
      <c r="E2628">
        <v>4</v>
      </c>
      <c r="F2628" s="2">
        <v>4628.8</v>
      </c>
      <c r="G2628" s="2">
        <f>SALES­_DATA[[#This Row],[SALES]]-SALES­_DATA[[#This Row],[cost price]]</f>
        <v>228.80000000000018</v>
      </c>
      <c r="H2628" s="4">
        <v>38111</v>
      </c>
      <c r="I2628" s="1" t="s">
        <v>677</v>
      </c>
      <c r="J2628" t="s">
        <v>25</v>
      </c>
      <c r="K2628">
        <v>2</v>
      </c>
      <c r="L2628" t="str">
        <f t="shared" si="82"/>
        <v>Qtr 2</v>
      </c>
      <c r="M2628" t="s">
        <v>677</v>
      </c>
      <c r="N2628">
        <v>2004</v>
      </c>
      <c r="O2628" t="s">
        <v>181</v>
      </c>
      <c r="P2628" s="2">
        <v>101</v>
      </c>
      <c r="Q2628" t="s">
        <v>667</v>
      </c>
      <c r="R2628" t="s">
        <v>242</v>
      </c>
      <c r="S2628">
        <v>2035559545</v>
      </c>
      <c r="T2628" t="s">
        <v>243</v>
      </c>
      <c r="V2628" t="s">
        <v>244</v>
      </c>
      <c r="W2628" t="s">
        <v>112</v>
      </c>
      <c r="X2628" s="3">
        <v>97823</v>
      </c>
      <c r="Y2628" t="s">
        <v>32</v>
      </c>
      <c r="Z2628" t="s">
        <v>33</v>
      </c>
      <c r="AA2628" t="s">
        <v>83</v>
      </c>
      <c r="AB2628" t="s">
        <v>245</v>
      </c>
      <c r="AC2628" t="str">
        <f t="shared" si="83"/>
        <v>Murphy Leslie</v>
      </c>
      <c r="AD2628" t="s">
        <v>51</v>
      </c>
    </row>
    <row r="2629" spans="1:30" x14ac:dyDescent="0.4">
      <c r="A2629">
        <v>10258</v>
      </c>
      <c r="B2629">
        <v>45</v>
      </c>
      <c r="C2629" s="2">
        <v>80.92</v>
      </c>
      <c r="D2629" s="2">
        <f>SALES­_DATA[[#This Row],[PRICEEACH]]*SALES­_DATA[[#This Row],[QUANTITYORDERED]]</f>
        <v>3641.4</v>
      </c>
      <c r="E2629">
        <v>1</v>
      </c>
      <c r="F2629" s="2">
        <v>3641.4</v>
      </c>
      <c r="G2629" s="2">
        <f>SALES­_DATA[[#This Row],[SALES]]-SALES­_DATA[[#This Row],[cost price]]</f>
        <v>0</v>
      </c>
      <c r="H2629" s="4">
        <v>38153</v>
      </c>
      <c r="I2629" s="1" t="s">
        <v>684</v>
      </c>
      <c r="J2629" t="s">
        <v>25</v>
      </c>
      <c r="K2629">
        <v>2</v>
      </c>
      <c r="L2629" t="str">
        <f t="shared" si="82"/>
        <v>Qtr 2</v>
      </c>
      <c r="M2629" t="s">
        <v>684</v>
      </c>
      <c r="N2629">
        <v>2004</v>
      </c>
      <c r="O2629" t="s">
        <v>181</v>
      </c>
      <c r="P2629" s="2">
        <v>101</v>
      </c>
      <c r="Q2629" t="s">
        <v>667</v>
      </c>
      <c r="R2629" t="s">
        <v>246</v>
      </c>
      <c r="S2629" t="s">
        <v>247</v>
      </c>
      <c r="T2629" t="s">
        <v>248</v>
      </c>
      <c r="V2629" t="s">
        <v>249</v>
      </c>
      <c r="W2629" t="s">
        <v>250</v>
      </c>
      <c r="X2629" s="3" t="s">
        <v>251</v>
      </c>
      <c r="Y2629" t="s">
        <v>200</v>
      </c>
      <c r="Z2629" t="s">
        <v>200</v>
      </c>
      <c r="AA2629" t="s">
        <v>252</v>
      </c>
      <c r="AB2629" t="s">
        <v>253</v>
      </c>
      <c r="AC2629" t="str">
        <f t="shared" si="83"/>
        <v>Shimamura Akiko</v>
      </c>
      <c r="AD2629" t="s">
        <v>51</v>
      </c>
    </row>
    <row r="2630" spans="1:30" x14ac:dyDescent="0.4">
      <c r="A2630">
        <v>10270</v>
      </c>
      <c r="B2630">
        <v>46</v>
      </c>
      <c r="C2630" s="2">
        <v>88</v>
      </c>
      <c r="D2630" s="2">
        <f>SALES­_DATA[[#This Row],[PRICEEACH]]*SALES­_DATA[[#This Row],[QUANTITYORDERED]]</f>
        <v>4048</v>
      </c>
      <c r="E2630">
        <v>4</v>
      </c>
      <c r="F2630" s="2">
        <v>4048</v>
      </c>
      <c r="G2630" s="2">
        <f>SALES­_DATA[[#This Row],[SALES]]-SALES­_DATA[[#This Row],[cost price]]</f>
        <v>0</v>
      </c>
      <c r="H2630" s="4">
        <v>38187</v>
      </c>
      <c r="I2630" s="1" t="s">
        <v>678</v>
      </c>
      <c r="J2630" t="s">
        <v>25</v>
      </c>
      <c r="K2630">
        <v>3</v>
      </c>
      <c r="L2630" t="str">
        <f t="shared" si="82"/>
        <v>Qtr 3</v>
      </c>
      <c r="M2630" t="s">
        <v>678</v>
      </c>
      <c r="N2630">
        <v>2004</v>
      </c>
      <c r="O2630" t="s">
        <v>181</v>
      </c>
      <c r="P2630" s="2">
        <v>101</v>
      </c>
      <c r="Q2630" t="s">
        <v>667</v>
      </c>
      <c r="R2630" t="s">
        <v>152</v>
      </c>
      <c r="S2630" t="s">
        <v>153</v>
      </c>
      <c r="T2630" t="s">
        <v>154</v>
      </c>
      <c r="U2630" t="s">
        <v>155</v>
      </c>
      <c r="V2630" t="s">
        <v>156</v>
      </c>
      <c r="W2630" t="s">
        <v>157</v>
      </c>
      <c r="X2630" s="3">
        <v>2067</v>
      </c>
      <c r="Y2630" t="s">
        <v>95</v>
      </c>
      <c r="Z2630" t="s">
        <v>96</v>
      </c>
      <c r="AA2630" t="s">
        <v>158</v>
      </c>
      <c r="AB2630" t="s">
        <v>159</v>
      </c>
      <c r="AC2630" t="str">
        <f t="shared" si="83"/>
        <v>Huxley Adrian</v>
      </c>
      <c r="AD2630" t="s">
        <v>51</v>
      </c>
    </row>
    <row r="2631" spans="1:30" x14ac:dyDescent="0.4">
      <c r="A2631">
        <v>10281</v>
      </c>
      <c r="B2631">
        <v>27</v>
      </c>
      <c r="C2631" s="2">
        <v>85.98</v>
      </c>
      <c r="D2631" s="2">
        <f>SALES­_DATA[[#This Row],[PRICEEACH]]*SALES­_DATA[[#This Row],[QUANTITYORDERED]]</f>
        <v>2321.46</v>
      </c>
      <c r="E2631">
        <v>11</v>
      </c>
      <c r="F2631" s="2">
        <v>2321.46</v>
      </c>
      <c r="G2631" s="2">
        <f>SALES­_DATA[[#This Row],[SALES]]-SALES­_DATA[[#This Row],[cost price]]</f>
        <v>0</v>
      </c>
      <c r="H2631" s="4">
        <v>38218</v>
      </c>
      <c r="I2631" s="1" t="s">
        <v>679</v>
      </c>
      <c r="J2631" t="s">
        <v>25</v>
      </c>
      <c r="K2631">
        <v>3</v>
      </c>
      <c r="L2631" t="str">
        <f t="shared" si="82"/>
        <v>Qtr 3</v>
      </c>
      <c r="M2631" t="s">
        <v>679</v>
      </c>
      <c r="N2631">
        <v>2004</v>
      </c>
      <c r="O2631" t="s">
        <v>181</v>
      </c>
      <c r="P2631" s="2">
        <v>101</v>
      </c>
      <c r="Q2631" t="s">
        <v>667</v>
      </c>
      <c r="R2631" t="s">
        <v>139</v>
      </c>
      <c r="S2631">
        <v>2155551555</v>
      </c>
      <c r="T2631" t="s">
        <v>140</v>
      </c>
      <c r="V2631" t="s">
        <v>141</v>
      </c>
      <c r="W2631" t="s">
        <v>142</v>
      </c>
      <c r="X2631" s="3">
        <v>70267</v>
      </c>
      <c r="Y2631" t="s">
        <v>32</v>
      </c>
      <c r="Z2631" t="s">
        <v>33</v>
      </c>
      <c r="AA2631" t="s">
        <v>34</v>
      </c>
      <c r="AB2631" t="s">
        <v>143</v>
      </c>
      <c r="AC2631" t="str">
        <f t="shared" si="83"/>
        <v>Yu Kyung</v>
      </c>
      <c r="AD2631" t="s">
        <v>36</v>
      </c>
    </row>
    <row r="2632" spans="1:30" x14ac:dyDescent="0.4">
      <c r="A2632">
        <v>10291</v>
      </c>
      <c r="B2632">
        <v>28</v>
      </c>
      <c r="C2632" s="2">
        <v>100</v>
      </c>
      <c r="D2632" s="2">
        <f>SALES­_DATA[[#This Row],[PRICEEACH]]*SALES­_DATA[[#This Row],[QUANTITYORDERED]]</f>
        <v>2800</v>
      </c>
      <c r="E2632">
        <v>6</v>
      </c>
      <c r="F2632" s="2">
        <v>3256.96</v>
      </c>
      <c r="G2632" s="2">
        <f>SALES­_DATA[[#This Row],[SALES]]-SALES­_DATA[[#This Row],[cost price]]</f>
        <v>456.96000000000004</v>
      </c>
      <c r="H2632" s="4">
        <v>38238</v>
      </c>
      <c r="I2632" s="1" t="s">
        <v>685</v>
      </c>
      <c r="J2632" t="s">
        <v>25</v>
      </c>
      <c r="K2632">
        <v>3</v>
      </c>
      <c r="L2632" t="str">
        <f t="shared" si="82"/>
        <v>Qtr 3</v>
      </c>
      <c r="M2632" t="s">
        <v>685</v>
      </c>
      <c r="N2632">
        <v>2004</v>
      </c>
      <c r="O2632" t="s">
        <v>181</v>
      </c>
      <c r="P2632" s="2">
        <v>101</v>
      </c>
      <c r="Q2632" t="s">
        <v>667</v>
      </c>
      <c r="R2632" t="s">
        <v>261</v>
      </c>
      <c r="S2632" t="s">
        <v>262</v>
      </c>
      <c r="T2632" t="s">
        <v>263</v>
      </c>
      <c r="V2632" t="s">
        <v>264</v>
      </c>
      <c r="W2632" t="s">
        <v>687</v>
      </c>
      <c r="X2632" s="3" t="s">
        <v>265</v>
      </c>
      <c r="Y2632" t="s">
        <v>188</v>
      </c>
      <c r="Z2632" t="s">
        <v>42</v>
      </c>
      <c r="AA2632" t="s">
        <v>266</v>
      </c>
      <c r="AB2632" t="s">
        <v>206</v>
      </c>
      <c r="AC2632" t="str">
        <f t="shared" si="83"/>
        <v>Larsson Maria</v>
      </c>
      <c r="AD2632" t="s">
        <v>51</v>
      </c>
    </row>
    <row r="2633" spans="1:30" x14ac:dyDescent="0.4">
      <c r="A2633">
        <v>10304</v>
      </c>
      <c r="B2633">
        <v>40</v>
      </c>
      <c r="C2633" s="2">
        <v>100</v>
      </c>
      <c r="D2633" s="2">
        <f>SALES­_DATA[[#This Row],[PRICEEACH]]*SALES­_DATA[[#This Row],[QUANTITYORDERED]]</f>
        <v>4000</v>
      </c>
      <c r="E2633">
        <v>1</v>
      </c>
      <c r="F2633" s="2">
        <v>4208</v>
      </c>
      <c r="G2633" s="2">
        <f>SALES­_DATA[[#This Row],[SALES]]-SALES­_DATA[[#This Row],[cost price]]</f>
        <v>208</v>
      </c>
      <c r="H2633" s="4">
        <v>38271</v>
      </c>
      <c r="I2633" s="1" t="s">
        <v>680</v>
      </c>
      <c r="J2633" t="s">
        <v>25</v>
      </c>
      <c r="K2633">
        <v>4</v>
      </c>
      <c r="L2633" t="str">
        <f t="shared" si="82"/>
        <v>Qtr 4</v>
      </c>
      <c r="M2633" t="s">
        <v>680</v>
      </c>
      <c r="N2633">
        <v>2004</v>
      </c>
      <c r="O2633" t="s">
        <v>181</v>
      </c>
      <c r="P2633" s="2">
        <v>101</v>
      </c>
      <c r="Q2633" t="s">
        <v>667</v>
      </c>
      <c r="R2633" t="s">
        <v>267</v>
      </c>
      <c r="S2633" t="s">
        <v>268</v>
      </c>
      <c r="T2633" t="s">
        <v>269</v>
      </c>
      <c r="V2633" t="s">
        <v>270</v>
      </c>
      <c r="W2633" t="s">
        <v>687</v>
      </c>
      <c r="X2633" s="3">
        <v>78000</v>
      </c>
      <c r="Y2633" t="s">
        <v>41</v>
      </c>
      <c r="Z2633" t="s">
        <v>42</v>
      </c>
      <c r="AA2633" t="s">
        <v>271</v>
      </c>
      <c r="AB2633" t="s">
        <v>50</v>
      </c>
      <c r="AC2633" t="str">
        <f t="shared" si="83"/>
        <v>Tonini Daniel</v>
      </c>
      <c r="AD2633" t="s">
        <v>51</v>
      </c>
    </row>
    <row r="2634" spans="1:30" x14ac:dyDescent="0.4">
      <c r="A2634">
        <v>10313</v>
      </c>
      <c r="B2634">
        <v>30</v>
      </c>
      <c r="C2634" s="2">
        <v>99.13</v>
      </c>
      <c r="D2634" s="2">
        <f>SALES­_DATA[[#This Row],[PRICEEACH]]*SALES­_DATA[[#This Row],[QUANTITYORDERED]]</f>
        <v>2973.8999999999996</v>
      </c>
      <c r="E2634">
        <v>9</v>
      </c>
      <c r="F2634" s="2">
        <v>2973.9</v>
      </c>
      <c r="G2634" s="2">
        <f>SALES­_DATA[[#This Row],[SALES]]-SALES­_DATA[[#This Row],[cost price]]</f>
        <v>0</v>
      </c>
      <c r="H2634" s="4">
        <v>38282</v>
      </c>
      <c r="I2634" s="1" t="s">
        <v>680</v>
      </c>
      <c r="J2634" t="s">
        <v>25</v>
      </c>
      <c r="K2634">
        <v>4</v>
      </c>
      <c r="L2634" t="str">
        <f t="shared" si="82"/>
        <v>Qtr 4</v>
      </c>
      <c r="M2634" t="s">
        <v>680</v>
      </c>
      <c r="N2634">
        <v>2004</v>
      </c>
      <c r="O2634" t="s">
        <v>181</v>
      </c>
      <c r="P2634" s="2">
        <v>101</v>
      </c>
      <c r="Q2634" t="s">
        <v>667</v>
      </c>
      <c r="R2634" t="s">
        <v>225</v>
      </c>
      <c r="S2634" t="s">
        <v>226</v>
      </c>
      <c r="T2634" t="s">
        <v>227</v>
      </c>
      <c r="V2634" t="s">
        <v>228</v>
      </c>
      <c r="W2634" t="s">
        <v>229</v>
      </c>
      <c r="X2634" s="3" t="s">
        <v>230</v>
      </c>
      <c r="Y2634" t="s">
        <v>231</v>
      </c>
      <c r="Z2634" t="s">
        <v>33</v>
      </c>
      <c r="AA2634" t="s">
        <v>232</v>
      </c>
      <c r="AB2634" t="s">
        <v>233</v>
      </c>
      <c r="AC2634" t="str">
        <f t="shared" si="83"/>
        <v>Tannamuri Yoshi</v>
      </c>
      <c r="AD2634" t="s">
        <v>36</v>
      </c>
    </row>
    <row r="2635" spans="1:30" x14ac:dyDescent="0.4">
      <c r="A2635">
        <v>10324</v>
      </c>
      <c r="B2635">
        <v>34</v>
      </c>
      <c r="C2635" s="2">
        <v>100</v>
      </c>
      <c r="D2635" s="2">
        <f>SALES­_DATA[[#This Row],[PRICEEACH]]*SALES­_DATA[[#This Row],[QUANTITYORDERED]]</f>
        <v>3400</v>
      </c>
      <c r="E2635">
        <v>5</v>
      </c>
      <c r="F2635" s="2">
        <v>4248.3</v>
      </c>
      <c r="G2635" s="2">
        <f>SALES­_DATA[[#This Row],[SALES]]-SALES­_DATA[[#This Row],[cost price]]</f>
        <v>848.30000000000018</v>
      </c>
      <c r="H2635" s="4">
        <v>38296</v>
      </c>
      <c r="I2635" s="1" t="s">
        <v>681</v>
      </c>
      <c r="J2635" t="s">
        <v>25</v>
      </c>
      <c r="K2635">
        <v>4</v>
      </c>
      <c r="L2635" t="str">
        <f t="shared" si="82"/>
        <v>Qtr 4</v>
      </c>
      <c r="M2635" t="s">
        <v>681</v>
      </c>
      <c r="N2635">
        <v>2004</v>
      </c>
      <c r="O2635" t="s">
        <v>181</v>
      </c>
      <c r="P2635" s="2">
        <v>101</v>
      </c>
      <c r="Q2635" t="s">
        <v>667</v>
      </c>
      <c r="R2635" t="s">
        <v>99</v>
      </c>
      <c r="S2635">
        <v>2125551500</v>
      </c>
      <c r="T2635" t="s">
        <v>100</v>
      </c>
      <c r="U2635" t="s">
        <v>101</v>
      </c>
      <c r="V2635" t="s">
        <v>30</v>
      </c>
      <c r="W2635" t="s">
        <v>31</v>
      </c>
      <c r="X2635" s="3">
        <v>10022</v>
      </c>
      <c r="Y2635" t="s">
        <v>32</v>
      </c>
      <c r="Z2635" t="s">
        <v>33</v>
      </c>
      <c r="AA2635" t="s">
        <v>102</v>
      </c>
      <c r="AB2635" t="s">
        <v>103</v>
      </c>
      <c r="AC2635" t="str">
        <f t="shared" si="83"/>
        <v>Frick Michael</v>
      </c>
      <c r="AD2635" t="s">
        <v>51</v>
      </c>
    </row>
    <row r="2636" spans="1:30" x14ac:dyDescent="0.4">
      <c r="A2636">
        <v>10336</v>
      </c>
      <c r="B2636">
        <v>46</v>
      </c>
      <c r="C2636" s="2">
        <v>100</v>
      </c>
      <c r="D2636" s="2">
        <f>SALES­_DATA[[#This Row],[PRICEEACH]]*SALES­_DATA[[#This Row],[QUANTITYORDERED]]</f>
        <v>4600</v>
      </c>
      <c r="E2636">
        <v>2</v>
      </c>
      <c r="F2636" s="2">
        <v>9558.7999999999993</v>
      </c>
      <c r="G2636" s="2">
        <f>SALES­_DATA[[#This Row],[SALES]]-SALES­_DATA[[#This Row],[cost price]]</f>
        <v>4958.7999999999993</v>
      </c>
      <c r="H2636" s="4">
        <v>38311</v>
      </c>
      <c r="I2636" s="1" t="s">
        <v>681</v>
      </c>
      <c r="J2636" t="s">
        <v>25</v>
      </c>
      <c r="K2636">
        <v>4</v>
      </c>
      <c r="L2636" t="str">
        <f t="shared" si="82"/>
        <v>Qtr 4</v>
      </c>
      <c r="M2636" t="s">
        <v>681</v>
      </c>
      <c r="N2636">
        <v>2004</v>
      </c>
      <c r="O2636" t="s">
        <v>181</v>
      </c>
      <c r="P2636" s="2">
        <v>101</v>
      </c>
      <c r="Q2636" t="s">
        <v>667</v>
      </c>
      <c r="R2636" t="s">
        <v>403</v>
      </c>
      <c r="S2636" t="s">
        <v>404</v>
      </c>
      <c r="T2636" t="s">
        <v>405</v>
      </c>
      <c r="V2636" t="s">
        <v>48</v>
      </c>
      <c r="W2636" t="s">
        <v>687</v>
      </c>
      <c r="X2636" s="3">
        <v>75012</v>
      </c>
      <c r="Y2636" t="s">
        <v>41</v>
      </c>
      <c r="Z2636" t="s">
        <v>42</v>
      </c>
      <c r="AA2636" t="s">
        <v>406</v>
      </c>
      <c r="AB2636" t="s">
        <v>407</v>
      </c>
      <c r="AC2636" t="str">
        <f t="shared" si="83"/>
        <v>Bertrand Marie</v>
      </c>
      <c r="AD2636" t="s">
        <v>151</v>
      </c>
    </row>
    <row r="2637" spans="1:30" x14ac:dyDescent="0.4">
      <c r="A2637">
        <v>10348</v>
      </c>
      <c r="B2637">
        <v>32</v>
      </c>
      <c r="C2637" s="2">
        <v>82.83</v>
      </c>
      <c r="D2637" s="2">
        <f>SALES­_DATA[[#This Row],[PRICEEACH]]*SALES­_DATA[[#This Row],[QUANTITYORDERED]]</f>
        <v>2650.56</v>
      </c>
      <c r="E2637">
        <v>7</v>
      </c>
      <c r="F2637" s="2">
        <v>2650.56</v>
      </c>
      <c r="G2637" s="2">
        <f>SALES­_DATA[[#This Row],[SALES]]-SALES­_DATA[[#This Row],[cost price]]</f>
        <v>0</v>
      </c>
      <c r="H2637" s="4">
        <v>38292</v>
      </c>
      <c r="I2637" s="1" t="s">
        <v>681</v>
      </c>
      <c r="J2637" t="s">
        <v>25</v>
      </c>
      <c r="K2637">
        <v>4</v>
      </c>
      <c r="L2637" t="str">
        <f t="shared" si="82"/>
        <v>Qtr 4</v>
      </c>
      <c r="M2637" t="s">
        <v>681</v>
      </c>
      <c r="N2637">
        <v>2004</v>
      </c>
      <c r="O2637" t="s">
        <v>181</v>
      </c>
      <c r="P2637" s="2">
        <v>101</v>
      </c>
      <c r="Q2637" t="s">
        <v>667</v>
      </c>
      <c r="R2637" t="s">
        <v>191</v>
      </c>
      <c r="S2637" t="s">
        <v>192</v>
      </c>
      <c r="T2637" t="s">
        <v>193</v>
      </c>
      <c r="V2637" t="s">
        <v>177</v>
      </c>
      <c r="W2637" t="s">
        <v>687</v>
      </c>
      <c r="X2637" s="3">
        <v>28023</v>
      </c>
      <c r="Y2637" t="s">
        <v>178</v>
      </c>
      <c r="Z2637" t="s">
        <v>42</v>
      </c>
      <c r="AA2637" t="s">
        <v>194</v>
      </c>
      <c r="AB2637" t="s">
        <v>195</v>
      </c>
      <c r="AC2637" t="str">
        <f t="shared" si="83"/>
        <v>Sommer Mart¡n</v>
      </c>
      <c r="AD2637" t="s">
        <v>36</v>
      </c>
    </row>
    <row r="2638" spans="1:30" x14ac:dyDescent="0.4">
      <c r="A2638">
        <v>10358</v>
      </c>
      <c r="B2638">
        <v>27</v>
      </c>
      <c r="C2638" s="2">
        <v>100</v>
      </c>
      <c r="D2638" s="2">
        <f>SALES­_DATA[[#This Row],[PRICEEACH]]*SALES­_DATA[[#This Row],[QUANTITYORDERED]]</f>
        <v>2700</v>
      </c>
      <c r="E2638">
        <v>3</v>
      </c>
      <c r="F2638" s="2">
        <v>3761.37</v>
      </c>
      <c r="G2638" s="2">
        <f>SALES­_DATA[[#This Row],[SALES]]-SALES­_DATA[[#This Row],[cost price]]</f>
        <v>1061.3699999999999</v>
      </c>
      <c r="H2638" s="4">
        <v>38331</v>
      </c>
      <c r="I2638" s="1" t="s">
        <v>682</v>
      </c>
      <c r="J2638" t="s">
        <v>25</v>
      </c>
      <c r="K2638">
        <v>4</v>
      </c>
      <c r="L2638" t="str">
        <f t="shared" si="82"/>
        <v>Qtr 4</v>
      </c>
      <c r="M2638" t="s">
        <v>682</v>
      </c>
      <c r="N2638">
        <v>2004</v>
      </c>
      <c r="O2638" t="s">
        <v>181</v>
      </c>
      <c r="P2638" s="2">
        <v>101</v>
      </c>
      <c r="Q2638" t="s">
        <v>667</v>
      </c>
      <c r="R2638" t="s">
        <v>174</v>
      </c>
      <c r="S2638" t="s">
        <v>175</v>
      </c>
      <c r="T2638" t="s">
        <v>176</v>
      </c>
      <c r="V2638" t="s">
        <v>177</v>
      </c>
      <c r="W2638" t="s">
        <v>687</v>
      </c>
      <c r="X2638" s="3">
        <v>28034</v>
      </c>
      <c r="Y2638" t="s">
        <v>178</v>
      </c>
      <c r="Z2638" t="s">
        <v>42</v>
      </c>
      <c r="AA2638" t="s">
        <v>179</v>
      </c>
      <c r="AB2638" t="s">
        <v>180</v>
      </c>
      <c r="AC2638" t="str">
        <f t="shared" si="83"/>
        <v>Freyre Diego</v>
      </c>
      <c r="AD2638" t="s">
        <v>51</v>
      </c>
    </row>
    <row r="2639" spans="1:30" x14ac:dyDescent="0.4">
      <c r="A2639">
        <v>10371</v>
      </c>
      <c r="B2639">
        <v>34</v>
      </c>
      <c r="C2639" s="2">
        <v>100</v>
      </c>
      <c r="D2639" s="2">
        <f>SALES­_DATA[[#This Row],[PRICEEACH]]*SALES­_DATA[[#This Row],[QUANTITYORDERED]]</f>
        <v>3400</v>
      </c>
      <c r="E2639">
        <v>3</v>
      </c>
      <c r="F2639" s="2">
        <v>4301.34</v>
      </c>
      <c r="G2639" s="2">
        <f>SALES­_DATA[[#This Row],[SALES]]-SALES­_DATA[[#This Row],[cost price]]</f>
        <v>901.34000000000015</v>
      </c>
      <c r="H2639" s="4">
        <v>38375</v>
      </c>
      <c r="I2639" s="1" t="s">
        <v>675</v>
      </c>
      <c r="J2639" t="s">
        <v>25</v>
      </c>
      <c r="K2639">
        <v>1</v>
      </c>
      <c r="L2639" t="str">
        <f t="shared" si="82"/>
        <v>Qtr 1</v>
      </c>
      <c r="M2639" t="s">
        <v>675</v>
      </c>
      <c r="N2639">
        <v>2005</v>
      </c>
      <c r="O2639" t="s">
        <v>181</v>
      </c>
      <c r="P2639" s="2">
        <v>101</v>
      </c>
      <c r="Q2639" t="s">
        <v>667</v>
      </c>
      <c r="R2639" t="s">
        <v>272</v>
      </c>
      <c r="S2639">
        <v>4155551450</v>
      </c>
      <c r="T2639" t="s">
        <v>273</v>
      </c>
      <c r="V2639" t="s">
        <v>274</v>
      </c>
      <c r="W2639" t="s">
        <v>55</v>
      </c>
      <c r="X2639" s="3">
        <v>97562</v>
      </c>
      <c r="Y2639" t="s">
        <v>32</v>
      </c>
      <c r="Z2639" t="s">
        <v>33</v>
      </c>
      <c r="AA2639" t="s">
        <v>275</v>
      </c>
      <c r="AB2639" t="s">
        <v>276</v>
      </c>
      <c r="AC2639" t="str">
        <f t="shared" si="83"/>
        <v>Nelson Valarie</v>
      </c>
      <c r="AD2639" t="s">
        <v>51</v>
      </c>
    </row>
    <row r="2640" spans="1:30" x14ac:dyDescent="0.4">
      <c r="A2640">
        <v>10382</v>
      </c>
      <c r="B2640">
        <v>34</v>
      </c>
      <c r="C2640" s="2">
        <v>54.84</v>
      </c>
      <c r="D2640" s="2">
        <f>SALES­_DATA[[#This Row],[PRICEEACH]]*SALES­_DATA[[#This Row],[QUANTITYORDERED]]</f>
        <v>1864.5600000000002</v>
      </c>
      <c r="E2640">
        <v>9</v>
      </c>
      <c r="F2640" s="2">
        <v>1864.56</v>
      </c>
      <c r="G2640" s="2">
        <f>SALES­_DATA[[#This Row],[SALES]]-SALES­_DATA[[#This Row],[cost price]]</f>
        <v>0</v>
      </c>
      <c r="H2640" s="4">
        <v>38400</v>
      </c>
      <c r="I2640" s="1" t="s">
        <v>676</v>
      </c>
      <c r="J2640" t="s">
        <v>25</v>
      </c>
      <c r="K2640">
        <v>1</v>
      </c>
      <c r="L2640" t="str">
        <f t="shared" si="82"/>
        <v>Qtr 1</v>
      </c>
      <c r="M2640" t="s">
        <v>676</v>
      </c>
      <c r="N2640">
        <v>2005</v>
      </c>
      <c r="O2640" t="s">
        <v>181</v>
      </c>
      <c r="P2640" s="2">
        <v>101</v>
      </c>
      <c r="Q2640" t="s">
        <v>667</v>
      </c>
      <c r="R2640" t="s">
        <v>272</v>
      </c>
      <c r="S2640">
        <v>4155551450</v>
      </c>
      <c r="T2640" t="s">
        <v>273</v>
      </c>
      <c r="V2640" t="s">
        <v>274</v>
      </c>
      <c r="W2640" t="s">
        <v>55</v>
      </c>
      <c r="X2640" s="3">
        <v>97562</v>
      </c>
      <c r="Y2640" t="s">
        <v>32</v>
      </c>
      <c r="Z2640" t="s">
        <v>33</v>
      </c>
      <c r="AA2640" t="s">
        <v>275</v>
      </c>
      <c r="AB2640" t="s">
        <v>276</v>
      </c>
      <c r="AC2640" t="str">
        <f t="shared" si="83"/>
        <v>Nelson Valarie</v>
      </c>
      <c r="AD2640" t="s">
        <v>36</v>
      </c>
    </row>
    <row r="2641" spans="1:30" x14ac:dyDescent="0.4">
      <c r="A2641">
        <v>10411</v>
      </c>
      <c r="B2641">
        <v>34</v>
      </c>
      <c r="C2641" s="2">
        <v>100</v>
      </c>
      <c r="D2641" s="2">
        <f>SALES­_DATA[[#This Row],[PRICEEACH]]*SALES­_DATA[[#This Row],[QUANTITYORDERED]]</f>
        <v>3400</v>
      </c>
      <c r="E2641">
        <v>4</v>
      </c>
      <c r="F2641" s="2">
        <v>3576.8</v>
      </c>
      <c r="G2641" s="2">
        <f>SALES­_DATA[[#This Row],[SALES]]-SALES­_DATA[[#This Row],[cost price]]</f>
        <v>176.80000000000018</v>
      </c>
      <c r="H2641" s="4">
        <v>38473</v>
      </c>
      <c r="I2641" s="1" t="s">
        <v>677</v>
      </c>
      <c r="J2641" t="s">
        <v>25</v>
      </c>
      <c r="K2641">
        <v>2</v>
      </c>
      <c r="L2641" t="str">
        <f t="shared" si="82"/>
        <v>Qtr 2</v>
      </c>
      <c r="M2641" t="s">
        <v>677</v>
      </c>
      <c r="N2641">
        <v>2005</v>
      </c>
      <c r="O2641" t="s">
        <v>181</v>
      </c>
      <c r="P2641" s="2">
        <v>101</v>
      </c>
      <c r="Q2641" t="s">
        <v>667</v>
      </c>
      <c r="R2641" t="s">
        <v>292</v>
      </c>
      <c r="S2641" t="s">
        <v>293</v>
      </c>
      <c r="T2641" t="s">
        <v>294</v>
      </c>
      <c r="V2641" t="s">
        <v>295</v>
      </c>
      <c r="W2641" t="s">
        <v>296</v>
      </c>
      <c r="X2641" s="3" t="s">
        <v>297</v>
      </c>
      <c r="Y2641" t="s">
        <v>231</v>
      </c>
      <c r="Z2641" t="s">
        <v>33</v>
      </c>
      <c r="AA2641" t="s">
        <v>298</v>
      </c>
      <c r="AB2641" t="s">
        <v>299</v>
      </c>
      <c r="AC2641" t="str">
        <f t="shared" si="83"/>
        <v>Fresnisre Jean</v>
      </c>
      <c r="AD2641" t="s">
        <v>51</v>
      </c>
    </row>
    <row r="2642" spans="1:30" x14ac:dyDescent="0.4">
      <c r="A2642">
        <v>10424</v>
      </c>
      <c r="B2642">
        <v>46</v>
      </c>
      <c r="C2642" s="2">
        <v>80.92</v>
      </c>
      <c r="D2642" s="2">
        <f>SALES­_DATA[[#This Row],[PRICEEACH]]*SALES­_DATA[[#This Row],[QUANTITYORDERED]]</f>
        <v>3722.32</v>
      </c>
      <c r="E2642">
        <v>1</v>
      </c>
      <c r="F2642" s="2">
        <v>3722.32</v>
      </c>
      <c r="G2642" s="2">
        <f>SALES­_DATA[[#This Row],[SALES]]-SALES­_DATA[[#This Row],[cost price]]</f>
        <v>0</v>
      </c>
      <c r="H2642" s="4">
        <v>38503</v>
      </c>
      <c r="I2642" s="1" t="s">
        <v>677</v>
      </c>
      <c r="J2642" t="s">
        <v>300</v>
      </c>
      <c r="K2642">
        <v>2</v>
      </c>
      <c r="L2642" t="str">
        <f t="shared" si="82"/>
        <v>Qtr 2</v>
      </c>
      <c r="M2642" t="s">
        <v>677</v>
      </c>
      <c r="N2642">
        <v>2005</v>
      </c>
      <c r="O2642" t="s">
        <v>181</v>
      </c>
      <c r="P2642" s="2">
        <v>101</v>
      </c>
      <c r="Q2642" t="s">
        <v>667</v>
      </c>
      <c r="R2642" t="s">
        <v>174</v>
      </c>
      <c r="S2642" t="s">
        <v>175</v>
      </c>
      <c r="T2642" t="s">
        <v>176</v>
      </c>
      <c r="V2642" t="s">
        <v>177</v>
      </c>
      <c r="W2642" t="s">
        <v>687</v>
      </c>
      <c r="X2642" s="3">
        <v>28034</v>
      </c>
      <c r="Y2642" t="s">
        <v>178</v>
      </c>
      <c r="Z2642" t="s">
        <v>42</v>
      </c>
      <c r="AA2642" t="s">
        <v>179</v>
      </c>
      <c r="AB2642" t="s">
        <v>180</v>
      </c>
      <c r="AC2642" t="str">
        <f t="shared" si="83"/>
        <v>Freyre Diego</v>
      </c>
      <c r="AD2642" t="s">
        <v>51</v>
      </c>
    </row>
    <row r="2643" spans="1:30" x14ac:dyDescent="0.4">
      <c r="A2643">
        <v>10106</v>
      </c>
      <c r="B2643">
        <v>32</v>
      </c>
      <c r="C2643" s="2">
        <v>100</v>
      </c>
      <c r="D2643" s="2">
        <f>SALES­_DATA[[#This Row],[PRICEEACH]]*SALES­_DATA[[#This Row],[QUANTITYORDERED]]</f>
        <v>3200</v>
      </c>
      <c r="E2643">
        <v>1</v>
      </c>
      <c r="F2643" s="2">
        <v>3986.56</v>
      </c>
      <c r="G2643" s="2">
        <f>SALES­_DATA[[#This Row],[SALES]]-SALES­_DATA[[#This Row],[cost price]]</f>
        <v>786.56</v>
      </c>
      <c r="H2643" s="4">
        <v>37669</v>
      </c>
      <c r="I2643" s="1" t="s">
        <v>676</v>
      </c>
      <c r="J2643" t="s">
        <v>25</v>
      </c>
      <c r="K2643">
        <v>1</v>
      </c>
      <c r="L2643" t="str">
        <f t="shared" si="82"/>
        <v>Qtr 1</v>
      </c>
      <c r="M2643" t="s">
        <v>676</v>
      </c>
      <c r="N2643">
        <v>2003</v>
      </c>
      <c r="O2643" t="s">
        <v>566</v>
      </c>
      <c r="P2643" s="2">
        <v>118</v>
      </c>
      <c r="Q2643" t="s">
        <v>668</v>
      </c>
      <c r="R2643" t="s">
        <v>552</v>
      </c>
      <c r="S2643" t="s">
        <v>553</v>
      </c>
      <c r="T2643" t="s">
        <v>554</v>
      </c>
      <c r="V2643" t="s">
        <v>555</v>
      </c>
      <c r="W2643" t="s">
        <v>687</v>
      </c>
      <c r="X2643" s="3">
        <v>24100</v>
      </c>
      <c r="Y2643" t="s">
        <v>258</v>
      </c>
      <c r="Z2643" t="s">
        <v>42</v>
      </c>
      <c r="AA2643" t="s">
        <v>556</v>
      </c>
      <c r="AB2643" t="s">
        <v>557</v>
      </c>
      <c r="AC2643" t="str">
        <f t="shared" si="83"/>
        <v>Rovelli Giovanni</v>
      </c>
      <c r="AD2643" t="s">
        <v>51</v>
      </c>
    </row>
    <row r="2644" spans="1:30" x14ac:dyDescent="0.4">
      <c r="A2644">
        <v>10120</v>
      </c>
      <c r="B2644">
        <v>24</v>
      </c>
      <c r="C2644" s="2">
        <v>100</v>
      </c>
      <c r="D2644" s="2">
        <f>SALES­_DATA[[#This Row],[PRICEEACH]]*SALES­_DATA[[#This Row],[QUANTITYORDERED]]</f>
        <v>2400</v>
      </c>
      <c r="E2644">
        <v>7</v>
      </c>
      <c r="F2644" s="2">
        <v>3417.12</v>
      </c>
      <c r="G2644" s="2">
        <f>SALES­_DATA[[#This Row],[SALES]]-SALES­_DATA[[#This Row],[cost price]]</f>
        <v>1017.1199999999999</v>
      </c>
      <c r="H2644" s="4">
        <v>37740</v>
      </c>
      <c r="I2644" s="1" t="s">
        <v>683</v>
      </c>
      <c r="J2644" t="s">
        <v>25</v>
      </c>
      <c r="K2644">
        <v>2</v>
      </c>
      <c r="L2644" t="str">
        <f t="shared" si="82"/>
        <v>Qtr 2</v>
      </c>
      <c r="M2644" t="s">
        <v>683</v>
      </c>
      <c r="N2644">
        <v>2003</v>
      </c>
      <c r="O2644" t="s">
        <v>566</v>
      </c>
      <c r="P2644" s="2">
        <v>118</v>
      </c>
      <c r="Q2644" t="s">
        <v>668</v>
      </c>
      <c r="R2644" t="s">
        <v>89</v>
      </c>
      <c r="S2644" t="s">
        <v>90</v>
      </c>
      <c r="T2644" t="s">
        <v>91</v>
      </c>
      <c r="U2644" t="s">
        <v>92</v>
      </c>
      <c r="V2644" t="s">
        <v>93</v>
      </c>
      <c r="W2644" t="s">
        <v>94</v>
      </c>
      <c r="X2644" s="3">
        <v>3004</v>
      </c>
      <c r="Y2644" t="s">
        <v>95</v>
      </c>
      <c r="Z2644" t="s">
        <v>96</v>
      </c>
      <c r="AA2644" t="s">
        <v>97</v>
      </c>
      <c r="AB2644" t="s">
        <v>98</v>
      </c>
      <c r="AC2644" t="str">
        <f t="shared" si="83"/>
        <v>Ferguson Peter</v>
      </c>
      <c r="AD2644" t="s">
        <v>51</v>
      </c>
    </row>
    <row r="2645" spans="1:30" x14ac:dyDescent="0.4">
      <c r="A2645">
        <v>10133</v>
      </c>
      <c r="B2645">
        <v>27</v>
      </c>
      <c r="C2645" s="2">
        <v>99.67</v>
      </c>
      <c r="D2645" s="2">
        <f>SALES­_DATA[[#This Row],[PRICEEACH]]*SALES­_DATA[[#This Row],[QUANTITYORDERED]]</f>
        <v>2691.09</v>
      </c>
      <c r="E2645">
        <v>2</v>
      </c>
      <c r="F2645" s="2">
        <v>2691.09</v>
      </c>
      <c r="G2645" s="2">
        <f>SALES­_DATA[[#This Row],[SALES]]-SALES­_DATA[[#This Row],[cost price]]</f>
        <v>0</v>
      </c>
      <c r="H2645" s="4">
        <v>37799</v>
      </c>
      <c r="I2645" s="1" t="s">
        <v>684</v>
      </c>
      <c r="J2645" t="s">
        <v>25</v>
      </c>
      <c r="K2645">
        <v>2</v>
      </c>
      <c r="L2645" t="str">
        <f t="shared" si="82"/>
        <v>Qtr 2</v>
      </c>
      <c r="M2645" t="s">
        <v>684</v>
      </c>
      <c r="N2645">
        <v>2003</v>
      </c>
      <c r="O2645" t="s">
        <v>566</v>
      </c>
      <c r="P2645" s="2">
        <v>118</v>
      </c>
      <c r="Q2645" t="s">
        <v>668</v>
      </c>
      <c r="R2645" t="s">
        <v>174</v>
      </c>
      <c r="S2645" t="s">
        <v>175</v>
      </c>
      <c r="T2645" t="s">
        <v>176</v>
      </c>
      <c r="V2645" t="s">
        <v>177</v>
      </c>
      <c r="W2645" t="s">
        <v>687</v>
      </c>
      <c r="X2645" s="3">
        <v>28034</v>
      </c>
      <c r="Y2645" t="s">
        <v>178</v>
      </c>
      <c r="Z2645" t="s">
        <v>42</v>
      </c>
      <c r="AA2645" t="s">
        <v>179</v>
      </c>
      <c r="AB2645" t="s">
        <v>180</v>
      </c>
      <c r="AC2645" t="str">
        <f t="shared" si="83"/>
        <v>Freyre Diego</v>
      </c>
      <c r="AD2645" t="s">
        <v>36</v>
      </c>
    </row>
    <row r="2646" spans="1:30" x14ac:dyDescent="0.4">
      <c r="A2646">
        <v>10145</v>
      </c>
      <c r="B2646">
        <v>20</v>
      </c>
      <c r="C2646" s="2">
        <v>100</v>
      </c>
      <c r="D2646" s="2">
        <f>SALES­_DATA[[#This Row],[PRICEEACH]]*SALES­_DATA[[#This Row],[QUANTITYORDERED]]</f>
        <v>2000</v>
      </c>
      <c r="E2646">
        <v>13</v>
      </c>
      <c r="F2646" s="2">
        <v>2752.6</v>
      </c>
      <c r="G2646" s="2">
        <f>SALES­_DATA[[#This Row],[SALES]]-SALES­_DATA[[#This Row],[cost price]]</f>
        <v>752.59999999999991</v>
      </c>
      <c r="H2646" s="4">
        <v>37858</v>
      </c>
      <c r="I2646" s="1" t="s">
        <v>679</v>
      </c>
      <c r="J2646" t="s">
        <v>25</v>
      </c>
      <c r="K2646">
        <v>3</v>
      </c>
      <c r="L2646" t="str">
        <f t="shared" si="82"/>
        <v>Qtr 3</v>
      </c>
      <c r="M2646" t="s">
        <v>679</v>
      </c>
      <c r="N2646">
        <v>2003</v>
      </c>
      <c r="O2646" t="s">
        <v>566</v>
      </c>
      <c r="P2646" s="2">
        <v>118</v>
      </c>
      <c r="Q2646" t="s">
        <v>668</v>
      </c>
      <c r="R2646" t="s">
        <v>52</v>
      </c>
      <c r="S2646">
        <v>6265557265</v>
      </c>
      <c r="T2646" t="s">
        <v>53</v>
      </c>
      <c r="V2646" t="s">
        <v>54</v>
      </c>
      <c r="W2646" t="s">
        <v>55</v>
      </c>
      <c r="X2646" s="3">
        <v>90003</v>
      </c>
      <c r="Y2646" t="s">
        <v>32</v>
      </c>
      <c r="Z2646" t="s">
        <v>33</v>
      </c>
      <c r="AA2646" t="s">
        <v>56</v>
      </c>
      <c r="AB2646" t="s">
        <v>57</v>
      </c>
      <c r="AC2646" t="str">
        <f t="shared" si="83"/>
        <v>Young Julie</v>
      </c>
      <c r="AD2646" t="s">
        <v>36</v>
      </c>
    </row>
    <row r="2647" spans="1:30" x14ac:dyDescent="0.4">
      <c r="A2647">
        <v>10168</v>
      </c>
      <c r="B2647">
        <v>36</v>
      </c>
      <c r="C2647" s="2">
        <v>100</v>
      </c>
      <c r="D2647" s="2">
        <f>SALES­_DATA[[#This Row],[PRICEEACH]]*SALES­_DATA[[#This Row],[QUANTITYORDERED]]</f>
        <v>3600</v>
      </c>
      <c r="E2647">
        <v>8</v>
      </c>
      <c r="F2647" s="2">
        <v>4527.72</v>
      </c>
      <c r="G2647" s="2">
        <f>SALES­_DATA[[#This Row],[SALES]]-SALES­_DATA[[#This Row],[cost price]]</f>
        <v>927.72000000000025</v>
      </c>
      <c r="H2647" s="4">
        <v>37922</v>
      </c>
      <c r="I2647" s="1" t="s">
        <v>680</v>
      </c>
      <c r="J2647" t="s">
        <v>25</v>
      </c>
      <c r="K2647">
        <v>4</v>
      </c>
      <c r="L2647" t="str">
        <f t="shared" si="82"/>
        <v>Qtr 4</v>
      </c>
      <c r="M2647" t="s">
        <v>680</v>
      </c>
      <c r="N2647">
        <v>2003</v>
      </c>
      <c r="O2647" t="s">
        <v>566</v>
      </c>
      <c r="P2647" s="2">
        <v>118</v>
      </c>
      <c r="Q2647" t="s">
        <v>668</v>
      </c>
      <c r="R2647" t="s">
        <v>62</v>
      </c>
      <c r="S2647">
        <v>6505556809</v>
      </c>
      <c r="T2647" t="s">
        <v>63</v>
      </c>
      <c r="V2647" t="s">
        <v>64</v>
      </c>
      <c r="W2647" t="s">
        <v>55</v>
      </c>
      <c r="X2647" s="3">
        <v>94217</v>
      </c>
      <c r="Y2647" t="s">
        <v>32</v>
      </c>
      <c r="Z2647" t="s">
        <v>33</v>
      </c>
      <c r="AA2647" t="s">
        <v>65</v>
      </c>
      <c r="AB2647" t="s">
        <v>66</v>
      </c>
      <c r="AC2647" t="str">
        <f t="shared" si="83"/>
        <v>Hirano Juri</v>
      </c>
      <c r="AD2647" t="s">
        <v>51</v>
      </c>
    </row>
    <row r="2648" spans="1:30" x14ac:dyDescent="0.4">
      <c r="A2648">
        <v>10188</v>
      </c>
      <c r="B2648">
        <v>29</v>
      </c>
      <c r="C2648" s="2">
        <v>100</v>
      </c>
      <c r="D2648" s="2">
        <f>SALES­_DATA[[#This Row],[PRICEEACH]]*SALES­_DATA[[#This Row],[QUANTITYORDERED]]</f>
        <v>2900</v>
      </c>
      <c r="E2648">
        <v>8</v>
      </c>
      <c r="F2648" s="2">
        <v>3957.05</v>
      </c>
      <c r="G2648" s="2">
        <f>SALES­_DATA[[#This Row],[SALES]]-SALES­_DATA[[#This Row],[cost price]]</f>
        <v>1057.0500000000002</v>
      </c>
      <c r="H2648" s="4">
        <v>37943</v>
      </c>
      <c r="I2648" s="1" t="s">
        <v>681</v>
      </c>
      <c r="J2648" t="s">
        <v>25</v>
      </c>
      <c r="K2648">
        <v>4</v>
      </c>
      <c r="L2648" t="str">
        <f t="shared" si="82"/>
        <v>Qtr 4</v>
      </c>
      <c r="M2648" t="s">
        <v>681</v>
      </c>
      <c r="N2648">
        <v>2003</v>
      </c>
      <c r="O2648" t="s">
        <v>566</v>
      </c>
      <c r="P2648" s="2">
        <v>118</v>
      </c>
      <c r="Q2648" t="s">
        <v>668</v>
      </c>
      <c r="R2648" t="s">
        <v>73</v>
      </c>
      <c r="S2648" t="s">
        <v>74</v>
      </c>
      <c r="T2648" t="s">
        <v>75</v>
      </c>
      <c r="V2648" t="s">
        <v>76</v>
      </c>
      <c r="W2648" t="s">
        <v>687</v>
      </c>
      <c r="X2648" s="3" t="s">
        <v>77</v>
      </c>
      <c r="Y2648" t="s">
        <v>78</v>
      </c>
      <c r="Z2648" t="s">
        <v>42</v>
      </c>
      <c r="AA2648" t="s">
        <v>79</v>
      </c>
      <c r="AB2648" t="s">
        <v>80</v>
      </c>
      <c r="AC2648" t="str">
        <f t="shared" si="83"/>
        <v>Oeztan Veysel</v>
      </c>
      <c r="AD2648" t="s">
        <v>51</v>
      </c>
    </row>
    <row r="2649" spans="1:30" x14ac:dyDescent="0.4">
      <c r="A2649">
        <v>10210</v>
      </c>
      <c r="B2649">
        <v>25</v>
      </c>
      <c r="C2649" s="2">
        <v>100</v>
      </c>
      <c r="D2649" s="2">
        <f>SALES­_DATA[[#This Row],[PRICEEACH]]*SALES­_DATA[[#This Row],[QUANTITYORDERED]]</f>
        <v>2500</v>
      </c>
      <c r="E2649">
        <v>6</v>
      </c>
      <c r="F2649" s="2">
        <v>2818</v>
      </c>
      <c r="G2649" s="2">
        <f>SALES­_DATA[[#This Row],[SALES]]-SALES­_DATA[[#This Row],[cost price]]</f>
        <v>318</v>
      </c>
      <c r="H2649" s="4">
        <v>37998</v>
      </c>
      <c r="I2649" s="1" t="s">
        <v>675</v>
      </c>
      <c r="J2649" t="s">
        <v>25</v>
      </c>
      <c r="K2649">
        <v>1</v>
      </c>
      <c r="L2649" t="str">
        <f t="shared" si="82"/>
        <v>Qtr 1</v>
      </c>
      <c r="M2649" t="s">
        <v>675</v>
      </c>
      <c r="N2649">
        <v>2004</v>
      </c>
      <c r="O2649" t="s">
        <v>566</v>
      </c>
      <c r="P2649" s="2">
        <v>118</v>
      </c>
      <c r="Q2649" t="s">
        <v>668</v>
      </c>
      <c r="R2649" t="s">
        <v>302</v>
      </c>
      <c r="S2649" t="s">
        <v>303</v>
      </c>
      <c r="T2649" t="s">
        <v>304</v>
      </c>
      <c r="V2649" t="s">
        <v>305</v>
      </c>
      <c r="W2649" t="s">
        <v>305</v>
      </c>
      <c r="X2649" s="3" t="s">
        <v>306</v>
      </c>
      <c r="Y2649" t="s">
        <v>200</v>
      </c>
      <c r="Z2649" t="s">
        <v>200</v>
      </c>
      <c r="AA2649" t="s">
        <v>307</v>
      </c>
      <c r="AB2649" t="s">
        <v>308</v>
      </c>
      <c r="AC2649" t="str">
        <f t="shared" si="83"/>
        <v>Kentary Mory</v>
      </c>
      <c r="AD2649" t="s">
        <v>36</v>
      </c>
    </row>
    <row r="2650" spans="1:30" x14ac:dyDescent="0.4">
      <c r="A2650">
        <v>10223</v>
      </c>
      <c r="B2650">
        <v>29</v>
      </c>
      <c r="C2650" s="2">
        <v>100</v>
      </c>
      <c r="D2650" s="2">
        <f>SALES­_DATA[[#This Row],[PRICEEACH]]*SALES­_DATA[[#This Row],[QUANTITYORDERED]]</f>
        <v>2900</v>
      </c>
      <c r="E2650">
        <v>8</v>
      </c>
      <c r="F2650" s="2">
        <v>3199.86</v>
      </c>
      <c r="G2650" s="2">
        <f>SALES­_DATA[[#This Row],[SALES]]-SALES­_DATA[[#This Row],[cost price]]</f>
        <v>299.86000000000013</v>
      </c>
      <c r="H2650" s="4">
        <v>38037</v>
      </c>
      <c r="I2650" s="1" t="s">
        <v>676</v>
      </c>
      <c r="J2650" t="s">
        <v>25</v>
      </c>
      <c r="K2650">
        <v>1</v>
      </c>
      <c r="L2650" t="str">
        <f t="shared" si="82"/>
        <v>Qtr 1</v>
      </c>
      <c r="M2650" t="s">
        <v>676</v>
      </c>
      <c r="N2650">
        <v>2004</v>
      </c>
      <c r="O2650" t="s">
        <v>566</v>
      </c>
      <c r="P2650" s="2">
        <v>118</v>
      </c>
      <c r="Q2650" t="s">
        <v>668</v>
      </c>
      <c r="R2650" t="s">
        <v>89</v>
      </c>
      <c r="S2650" t="s">
        <v>90</v>
      </c>
      <c r="T2650" t="s">
        <v>91</v>
      </c>
      <c r="U2650" t="s">
        <v>92</v>
      </c>
      <c r="V2650" t="s">
        <v>93</v>
      </c>
      <c r="W2650" t="s">
        <v>94</v>
      </c>
      <c r="X2650" s="3">
        <v>3004</v>
      </c>
      <c r="Y2650" t="s">
        <v>95</v>
      </c>
      <c r="Z2650" t="s">
        <v>96</v>
      </c>
      <c r="AA2650" t="s">
        <v>97</v>
      </c>
      <c r="AB2650" t="s">
        <v>98</v>
      </c>
      <c r="AC2650" t="str">
        <f t="shared" si="83"/>
        <v>Ferguson Peter</v>
      </c>
      <c r="AD2650" t="s">
        <v>51</v>
      </c>
    </row>
    <row r="2651" spans="1:30" x14ac:dyDescent="0.4">
      <c r="A2651">
        <v>10235</v>
      </c>
      <c r="B2651">
        <v>25</v>
      </c>
      <c r="C2651" s="2">
        <v>96.11</v>
      </c>
      <c r="D2651" s="2">
        <f>SALES­_DATA[[#This Row],[PRICEEACH]]*SALES­_DATA[[#This Row],[QUANTITYORDERED]]</f>
        <v>2402.75</v>
      </c>
      <c r="E2651">
        <v>2</v>
      </c>
      <c r="F2651" s="2">
        <v>2402.75</v>
      </c>
      <c r="G2651" s="2">
        <f>SALES­_DATA[[#This Row],[SALES]]-SALES­_DATA[[#This Row],[cost price]]</f>
        <v>0</v>
      </c>
      <c r="H2651" s="4">
        <v>38079</v>
      </c>
      <c r="I2651" s="1" t="s">
        <v>683</v>
      </c>
      <c r="J2651" t="s">
        <v>25</v>
      </c>
      <c r="K2651">
        <v>2</v>
      </c>
      <c r="L2651" t="str">
        <f t="shared" si="82"/>
        <v>Qtr 2</v>
      </c>
      <c r="M2651" t="s">
        <v>683</v>
      </c>
      <c r="N2651">
        <v>2004</v>
      </c>
      <c r="O2651" t="s">
        <v>566</v>
      </c>
      <c r="P2651" s="2">
        <v>118</v>
      </c>
      <c r="Q2651" t="s">
        <v>668</v>
      </c>
      <c r="R2651" t="s">
        <v>373</v>
      </c>
      <c r="S2651" t="s">
        <v>374</v>
      </c>
      <c r="T2651" t="s">
        <v>375</v>
      </c>
      <c r="V2651" t="s">
        <v>376</v>
      </c>
      <c r="W2651" t="s">
        <v>229</v>
      </c>
      <c r="X2651" s="3" t="s">
        <v>377</v>
      </c>
      <c r="Y2651" t="s">
        <v>231</v>
      </c>
      <c r="Z2651" t="s">
        <v>33</v>
      </c>
      <c r="AA2651" t="s">
        <v>378</v>
      </c>
      <c r="AB2651" t="s">
        <v>172</v>
      </c>
      <c r="AC2651" t="str">
        <f t="shared" si="83"/>
        <v>Lincoln Elizabeth</v>
      </c>
      <c r="AD2651" t="s">
        <v>36</v>
      </c>
    </row>
    <row r="2652" spans="1:30" x14ac:dyDescent="0.4">
      <c r="A2652">
        <v>10250</v>
      </c>
      <c r="B2652">
        <v>44</v>
      </c>
      <c r="C2652" s="2">
        <v>100</v>
      </c>
      <c r="D2652" s="2">
        <f>SALES­_DATA[[#This Row],[PRICEEACH]]*SALES­_DATA[[#This Row],[QUANTITYORDERED]]</f>
        <v>4400</v>
      </c>
      <c r="E2652">
        <v>3</v>
      </c>
      <c r="F2652" s="2">
        <v>6055.72</v>
      </c>
      <c r="G2652" s="2">
        <f>SALES­_DATA[[#This Row],[SALES]]-SALES­_DATA[[#This Row],[cost price]]</f>
        <v>1655.7200000000003</v>
      </c>
      <c r="H2652" s="4">
        <v>38118</v>
      </c>
      <c r="I2652" s="1" t="s">
        <v>677</v>
      </c>
      <c r="J2652" t="s">
        <v>25</v>
      </c>
      <c r="K2652">
        <v>2</v>
      </c>
      <c r="L2652" t="str">
        <f t="shared" si="82"/>
        <v>Qtr 2</v>
      </c>
      <c r="M2652" t="s">
        <v>677</v>
      </c>
      <c r="N2652">
        <v>2004</v>
      </c>
      <c r="O2652" t="s">
        <v>566</v>
      </c>
      <c r="P2652" s="2">
        <v>118</v>
      </c>
      <c r="Q2652" t="s">
        <v>668</v>
      </c>
      <c r="R2652" t="s">
        <v>397</v>
      </c>
      <c r="S2652">
        <v>4085553659</v>
      </c>
      <c r="T2652" t="s">
        <v>398</v>
      </c>
      <c r="V2652" t="s">
        <v>399</v>
      </c>
      <c r="W2652" t="s">
        <v>55</v>
      </c>
      <c r="X2652" s="3">
        <v>94217</v>
      </c>
      <c r="Y2652" t="s">
        <v>32</v>
      </c>
      <c r="Z2652" t="s">
        <v>33</v>
      </c>
      <c r="AA2652" t="s">
        <v>102</v>
      </c>
      <c r="AB2652" t="s">
        <v>400</v>
      </c>
      <c r="AC2652" t="str">
        <f t="shared" si="83"/>
        <v>Frick Sue</v>
      </c>
      <c r="AD2652" t="s">
        <v>51</v>
      </c>
    </row>
    <row r="2653" spans="1:30" x14ac:dyDescent="0.4">
      <c r="A2653">
        <v>10263</v>
      </c>
      <c r="B2653">
        <v>47</v>
      </c>
      <c r="C2653" s="2">
        <v>100</v>
      </c>
      <c r="D2653" s="2">
        <f>SALES­_DATA[[#This Row],[PRICEEACH]]*SALES­_DATA[[#This Row],[QUANTITYORDERED]]</f>
        <v>4700</v>
      </c>
      <c r="E2653">
        <v>9</v>
      </c>
      <c r="F2653" s="2">
        <v>5465.16</v>
      </c>
      <c r="G2653" s="2">
        <f>SALES­_DATA[[#This Row],[SALES]]-SALES­_DATA[[#This Row],[cost price]]</f>
        <v>765.15999999999985</v>
      </c>
      <c r="H2653" s="4">
        <v>38166</v>
      </c>
      <c r="I2653" s="1" t="s">
        <v>684</v>
      </c>
      <c r="J2653" t="s">
        <v>25</v>
      </c>
      <c r="K2653">
        <v>2</v>
      </c>
      <c r="L2653" t="str">
        <f t="shared" si="82"/>
        <v>Qtr 2</v>
      </c>
      <c r="M2653" t="s">
        <v>684</v>
      </c>
      <c r="N2653">
        <v>2004</v>
      </c>
      <c r="O2653" t="s">
        <v>566</v>
      </c>
      <c r="P2653" s="2">
        <v>118</v>
      </c>
      <c r="Q2653" t="s">
        <v>668</v>
      </c>
      <c r="R2653" t="s">
        <v>109</v>
      </c>
      <c r="S2653">
        <v>2035552570</v>
      </c>
      <c r="T2653" t="s">
        <v>110</v>
      </c>
      <c r="V2653" t="s">
        <v>111</v>
      </c>
      <c r="W2653" t="s">
        <v>112</v>
      </c>
      <c r="X2653" s="3">
        <v>97562</v>
      </c>
      <c r="Y2653" t="s">
        <v>32</v>
      </c>
      <c r="Z2653" t="s">
        <v>33</v>
      </c>
      <c r="AA2653" t="s">
        <v>113</v>
      </c>
      <c r="AB2653" t="s">
        <v>57</v>
      </c>
      <c r="AC2653" t="str">
        <f t="shared" si="83"/>
        <v>King Julie</v>
      </c>
      <c r="AD2653" t="s">
        <v>51</v>
      </c>
    </row>
    <row r="2654" spans="1:30" x14ac:dyDescent="0.4">
      <c r="A2654">
        <v>10275</v>
      </c>
      <c r="B2654">
        <v>48</v>
      </c>
      <c r="C2654" s="2">
        <v>100</v>
      </c>
      <c r="D2654" s="2">
        <f>SALES­_DATA[[#This Row],[PRICEEACH]]*SALES­_DATA[[#This Row],[QUANTITYORDERED]]</f>
        <v>4800</v>
      </c>
      <c r="E2654">
        <v>8</v>
      </c>
      <c r="F2654" s="2">
        <v>6378.72</v>
      </c>
      <c r="G2654" s="2">
        <f>SALES­_DATA[[#This Row],[SALES]]-SALES­_DATA[[#This Row],[cost price]]</f>
        <v>1578.7200000000003</v>
      </c>
      <c r="H2654" s="4">
        <v>38191</v>
      </c>
      <c r="I2654" s="1" t="s">
        <v>678</v>
      </c>
      <c r="J2654" t="s">
        <v>25</v>
      </c>
      <c r="K2654">
        <v>3</v>
      </c>
      <c r="L2654" t="str">
        <f t="shared" si="82"/>
        <v>Qtr 3</v>
      </c>
      <c r="M2654" t="s">
        <v>678</v>
      </c>
      <c r="N2654">
        <v>2004</v>
      </c>
      <c r="O2654" t="s">
        <v>566</v>
      </c>
      <c r="P2654" s="2">
        <v>118</v>
      </c>
      <c r="Q2654" t="s">
        <v>668</v>
      </c>
      <c r="R2654" t="s">
        <v>114</v>
      </c>
      <c r="S2654" t="s">
        <v>115</v>
      </c>
      <c r="T2654" t="s">
        <v>116</v>
      </c>
      <c r="V2654" t="s">
        <v>117</v>
      </c>
      <c r="W2654" t="s">
        <v>687</v>
      </c>
      <c r="X2654" s="3">
        <v>44000</v>
      </c>
      <c r="Y2654" t="s">
        <v>41</v>
      </c>
      <c r="Z2654" t="s">
        <v>42</v>
      </c>
      <c r="AA2654" t="s">
        <v>118</v>
      </c>
      <c r="AB2654" t="s">
        <v>119</v>
      </c>
      <c r="AC2654" t="str">
        <f t="shared" si="83"/>
        <v>Labrune Janine</v>
      </c>
      <c r="AD2654" t="s">
        <v>51</v>
      </c>
    </row>
    <row r="2655" spans="1:30" x14ac:dyDescent="0.4">
      <c r="A2655">
        <v>10285</v>
      </c>
      <c r="B2655">
        <v>45</v>
      </c>
      <c r="C2655" s="2">
        <v>100</v>
      </c>
      <c r="D2655" s="2">
        <f>SALES­_DATA[[#This Row],[PRICEEACH]]*SALES­_DATA[[#This Row],[QUANTITYORDERED]]</f>
        <v>4500</v>
      </c>
      <c r="E2655">
        <v>13</v>
      </c>
      <c r="F2655" s="2">
        <v>5392.8</v>
      </c>
      <c r="G2655" s="2">
        <f>SALES­_DATA[[#This Row],[SALES]]-SALES­_DATA[[#This Row],[cost price]]</f>
        <v>892.80000000000018</v>
      </c>
      <c r="H2655" s="4">
        <v>38226</v>
      </c>
      <c r="I2655" s="1" t="s">
        <v>679</v>
      </c>
      <c r="J2655" t="s">
        <v>25</v>
      </c>
      <c r="K2655">
        <v>3</v>
      </c>
      <c r="L2655" t="str">
        <f t="shared" si="82"/>
        <v>Qtr 3</v>
      </c>
      <c r="M2655" t="s">
        <v>679</v>
      </c>
      <c r="N2655">
        <v>2004</v>
      </c>
      <c r="O2655" t="s">
        <v>566</v>
      </c>
      <c r="P2655" s="2">
        <v>118</v>
      </c>
      <c r="Q2655" t="s">
        <v>668</v>
      </c>
      <c r="R2655" t="s">
        <v>120</v>
      </c>
      <c r="S2655">
        <v>6175558555</v>
      </c>
      <c r="T2655" t="s">
        <v>121</v>
      </c>
      <c r="V2655" t="s">
        <v>122</v>
      </c>
      <c r="W2655" t="s">
        <v>123</v>
      </c>
      <c r="X2655" s="3">
        <v>51247</v>
      </c>
      <c r="Y2655" t="s">
        <v>32</v>
      </c>
      <c r="Z2655" t="s">
        <v>33</v>
      </c>
      <c r="AA2655" t="s">
        <v>124</v>
      </c>
      <c r="AB2655" t="s">
        <v>125</v>
      </c>
      <c r="AC2655" t="str">
        <f t="shared" si="83"/>
        <v>Hernandez Marta</v>
      </c>
      <c r="AD2655" t="s">
        <v>51</v>
      </c>
    </row>
    <row r="2656" spans="1:30" x14ac:dyDescent="0.4">
      <c r="A2656">
        <v>10297</v>
      </c>
      <c r="B2656">
        <v>35</v>
      </c>
      <c r="C2656" s="2">
        <v>100</v>
      </c>
      <c r="D2656" s="2">
        <f>SALES­_DATA[[#This Row],[PRICEEACH]]*SALES­_DATA[[#This Row],[QUANTITYORDERED]]</f>
        <v>3500</v>
      </c>
      <c r="E2656">
        <v>3</v>
      </c>
      <c r="F2656" s="2">
        <v>3986.5</v>
      </c>
      <c r="G2656" s="2">
        <f>SALES­_DATA[[#This Row],[SALES]]-SALES­_DATA[[#This Row],[cost price]]</f>
        <v>486.5</v>
      </c>
      <c r="H2656" s="4">
        <v>38246</v>
      </c>
      <c r="I2656" s="1" t="s">
        <v>685</v>
      </c>
      <c r="J2656" t="s">
        <v>25</v>
      </c>
      <c r="K2656">
        <v>3</v>
      </c>
      <c r="L2656" t="str">
        <f t="shared" si="82"/>
        <v>Qtr 3</v>
      </c>
      <c r="M2656" t="s">
        <v>685</v>
      </c>
      <c r="N2656">
        <v>2004</v>
      </c>
      <c r="O2656" t="s">
        <v>566</v>
      </c>
      <c r="P2656" s="2">
        <v>118</v>
      </c>
      <c r="Q2656" t="s">
        <v>668</v>
      </c>
      <c r="R2656" t="s">
        <v>479</v>
      </c>
      <c r="S2656" t="s">
        <v>480</v>
      </c>
      <c r="T2656" t="s">
        <v>481</v>
      </c>
      <c r="U2656" t="s">
        <v>482</v>
      </c>
      <c r="V2656" t="s">
        <v>483</v>
      </c>
      <c r="W2656" t="s">
        <v>687</v>
      </c>
      <c r="X2656" s="3">
        <v>2</v>
      </c>
      <c r="Y2656" t="s">
        <v>484</v>
      </c>
      <c r="Z2656" t="s">
        <v>42</v>
      </c>
      <c r="AA2656" t="s">
        <v>485</v>
      </c>
      <c r="AB2656" t="s">
        <v>486</v>
      </c>
      <c r="AC2656" t="str">
        <f t="shared" si="83"/>
        <v>Cassidy Dean</v>
      </c>
      <c r="AD2656" t="s">
        <v>51</v>
      </c>
    </row>
    <row r="2657" spans="1:30" x14ac:dyDescent="0.4">
      <c r="A2657">
        <v>10308</v>
      </c>
      <c r="B2657">
        <v>31</v>
      </c>
      <c r="C2657" s="2">
        <v>100</v>
      </c>
      <c r="D2657" s="2">
        <f>SALES­_DATA[[#This Row],[PRICEEACH]]*SALES­_DATA[[#This Row],[QUANTITYORDERED]]</f>
        <v>3100</v>
      </c>
      <c r="E2657">
        <v>6</v>
      </c>
      <c r="F2657" s="2">
        <v>4009.23</v>
      </c>
      <c r="G2657" s="2">
        <f>SALES­_DATA[[#This Row],[SALES]]-SALES­_DATA[[#This Row],[cost price]]</f>
        <v>909.23</v>
      </c>
      <c r="H2657" s="4">
        <v>38275</v>
      </c>
      <c r="I2657" s="1" t="s">
        <v>680</v>
      </c>
      <c r="J2657" t="s">
        <v>25</v>
      </c>
      <c r="K2657">
        <v>4</v>
      </c>
      <c r="L2657" t="str">
        <f t="shared" si="82"/>
        <v>Qtr 4</v>
      </c>
      <c r="M2657" t="s">
        <v>680</v>
      </c>
      <c r="N2657">
        <v>2004</v>
      </c>
      <c r="O2657" t="s">
        <v>566</v>
      </c>
      <c r="P2657" s="2">
        <v>118</v>
      </c>
      <c r="Q2657" t="s">
        <v>668</v>
      </c>
      <c r="R2657" t="s">
        <v>317</v>
      </c>
      <c r="S2657">
        <v>9145554562</v>
      </c>
      <c r="T2657" t="s">
        <v>318</v>
      </c>
      <c r="V2657" t="s">
        <v>319</v>
      </c>
      <c r="W2657" t="s">
        <v>31</v>
      </c>
      <c r="X2657" s="3">
        <v>24067</v>
      </c>
      <c r="Y2657" t="s">
        <v>32</v>
      </c>
      <c r="Z2657" t="s">
        <v>33</v>
      </c>
      <c r="AA2657" t="s">
        <v>102</v>
      </c>
      <c r="AB2657" t="s">
        <v>238</v>
      </c>
      <c r="AC2657" t="str">
        <f t="shared" si="83"/>
        <v>Frick Steve</v>
      </c>
      <c r="AD2657" t="s">
        <v>51</v>
      </c>
    </row>
    <row r="2658" spans="1:30" x14ac:dyDescent="0.4">
      <c r="A2658">
        <v>10318</v>
      </c>
      <c r="B2658">
        <v>50</v>
      </c>
      <c r="C2658" s="2">
        <v>100</v>
      </c>
      <c r="D2658" s="2">
        <f>SALES­_DATA[[#This Row],[PRICEEACH]]*SALES­_DATA[[#This Row],[QUANTITYORDERED]]</f>
        <v>5000</v>
      </c>
      <c r="E2658">
        <v>8</v>
      </c>
      <c r="F2658" s="2">
        <v>7119</v>
      </c>
      <c r="G2658" s="2">
        <f>SALES­_DATA[[#This Row],[SALES]]-SALES­_DATA[[#This Row],[cost price]]</f>
        <v>2119</v>
      </c>
      <c r="H2658" s="4">
        <v>38293</v>
      </c>
      <c r="I2658" s="1" t="s">
        <v>681</v>
      </c>
      <c r="J2658" t="s">
        <v>25</v>
      </c>
      <c r="K2658">
        <v>4</v>
      </c>
      <c r="L2658" t="str">
        <f t="shared" si="82"/>
        <v>Qtr 4</v>
      </c>
      <c r="M2658" t="s">
        <v>681</v>
      </c>
      <c r="N2658">
        <v>2004</v>
      </c>
      <c r="O2658" t="s">
        <v>566</v>
      </c>
      <c r="P2658" s="2">
        <v>118</v>
      </c>
      <c r="Q2658" t="s">
        <v>668</v>
      </c>
      <c r="R2658" t="s">
        <v>139</v>
      </c>
      <c r="S2658">
        <v>2155551555</v>
      </c>
      <c r="T2658" t="s">
        <v>140</v>
      </c>
      <c r="V2658" t="s">
        <v>141</v>
      </c>
      <c r="W2658" t="s">
        <v>142</v>
      </c>
      <c r="X2658" s="3">
        <v>70267</v>
      </c>
      <c r="Y2658" t="s">
        <v>32</v>
      </c>
      <c r="Z2658" t="s">
        <v>33</v>
      </c>
      <c r="AA2658" t="s">
        <v>34</v>
      </c>
      <c r="AB2658" t="s">
        <v>143</v>
      </c>
      <c r="AC2658" t="str">
        <f t="shared" si="83"/>
        <v>Yu Kyung</v>
      </c>
      <c r="AD2658" t="s">
        <v>151</v>
      </c>
    </row>
    <row r="2659" spans="1:30" x14ac:dyDescent="0.4">
      <c r="A2659">
        <v>10328</v>
      </c>
      <c r="B2659">
        <v>33</v>
      </c>
      <c r="C2659" s="2">
        <v>100</v>
      </c>
      <c r="D2659" s="2">
        <f>SALES­_DATA[[#This Row],[PRICEEACH]]*SALES­_DATA[[#This Row],[QUANTITYORDERED]]</f>
        <v>3300</v>
      </c>
      <c r="E2659">
        <v>11</v>
      </c>
      <c r="F2659" s="2">
        <v>4072.2</v>
      </c>
      <c r="G2659" s="2">
        <f>SALES­_DATA[[#This Row],[SALES]]-SALES­_DATA[[#This Row],[cost price]]</f>
        <v>772.19999999999982</v>
      </c>
      <c r="H2659" s="4">
        <v>38303</v>
      </c>
      <c r="I2659" s="1" t="s">
        <v>681</v>
      </c>
      <c r="J2659" t="s">
        <v>25</v>
      </c>
      <c r="K2659">
        <v>4</v>
      </c>
      <c r="L2659" t="str">
        <f t="shared" si="82"/>
        <v>Qtr 4</v>
      </c>
      <c r="M2659" t="s">
        <v>681</v>
      </c>
      <c r="N2659">
        <v>2004</v>
      </c>
      <c r="O2659" t="s">
        <v>566</v>
      </c>
      <c r="P2659" s="2">
        <v>118</v>
      </c>
      <c r="Q2659" t="s">
        <v>668</v>
      </c>
      <c r="R2659" t="s">
        <v>552</v>
      </c>
      <c r="S2659" t="s">
        <v>553</v>
      </c>
      <c r="T2659" t="s">
        <v>554</v>
      </c>
      <c r="V2659" t="s">
        <v>555</v>
      </c>
      <c r="W2659" t="s">
        <v>687</v>
      </c>
      <c r="X2659" s="3">
        <v>24100</v>
      </c>
      <c r="Y2659" t="s">
        <v>258</v>
      </c>
      <c r="Z2659" t="s">
        <v>42</v>
      </c>
      <c r="AA2659" t="s">
        <v>556</v>
      </c>
      <c r="AB2659" t="s">
        <v>557</v>
      </c>
      <c r="AC2659" t="str">
        <f t="shared" si="83"/>
        <v>Rovelli Giovanni</v>
      </c>
      <c r="AD2659" t="s">
        <v>51</v>
      </c>
    </row>
    <row r="2660" spans="1:30" x14ac:dyDescent="0.4">
      <c r="A2660">
        <v>10340</v>
      </c>
      <c r="B2660">
        <v>29</v>
      </c>
      <c r="C2660" s="2">
        <v>100</v>
      </c>
      <c r="D2660" s="2">
        <f>SALES­_DATA[[#This Row],[PRICEEACH]]*SALES­_DATA[[#This Row],[QUANTITYORDERED]]</f>
        <v>2900</v>
      </c>
      <c r="E2660">
        <v>6</v>
      </c>
      <c r="F2660" s="2">
        <v>4094.51</v>
      </c>
      <c r="G2660" s="2">
        <f>SALES­_DATA[[#This Row],[SALES]]-SALES­_DATA[[#This Row],[cost price]]</f>
        <v>1194.5100000000002</v>
      </c>
      <c r="H2660" s="4">
        <v>38315</v>
      </c>
      <c r="I2660" s="1" t="s">
        <v>681</v>
      </c>
      <c r="J2660" t="s">
        <v>25</v>
      </c>
      <c r="K2660">
        <v>4</v>
      </c>
      <c r="L2660" t="str">
        <f t="shared" si="82"/>
        <v>Qtr 4</v>
      </c>
      <c r="M2660" t="s">
        <v>681</v>
      </c>
      <c r="N2660">
        <v>2004</v>
      </c>
      <c r="O2660" t="s">
        <v>566</v>
      </c>
      <c r="P2660" s="2">
        <v>118</v>
      </c>
      <c r="Q2660" t="s">
        <v>668</v>
      </c>
      <c r="R2660" t="s">
        <v>352</v>
      </c>
      <c r="S2660" t="s">
        <v>353</v>
      </c>
      <c r="T2660" t="s">
        <v>354</v>
      </c>
      <c r="V2660" t="s">
        <v>355</v>
      </c>
      <c r="W2660" t="s">
        <v>687</v>
      </c>
      <c r="X2660" s="3">
        <v>8022</v>
      </c>
      <c r="Y2660" t="s">
        <v>178</v>
      </c>
      <c r="Z2660" t="s">
        <v>42</v>
      </c>
      <c r="AA2660" t="s">
        <v>356</v>
      </c>
      <c r="AB2660" t="s">
        <v>357</v>
      </c>
      <c r="AC2660" t="str">
        <f t="shared" si="83"/>
        <v>Saavedra Eduardo</v>
      </c>
      <c r="AD2660" t="s">
        <v>51</v>
      </c>
    </row>
    <row r="2661" spans="1:30" x14ac:dyDescent="0.4">
      <c r="A2661">
        <v>10353</v>
      </c>
      <c r="B2661">
        <v>48</v>
      </c>
      <c r="C2661" s="2">
        <v>68.8</v>
      </c>
      <c r="D2661" s="2">
        <f>SALES­_DATA[[#This Row],[PRICEEACH]]*SALES­_DATA[[#This Row],[QUANTITYORDERED]]</f>
        <v>3302.3999999999996</v>
      </c>
      <c r="E2661">
        <v>4</v>
      </c>
      <c r="F2661" s="2">
        <v>3302.4</v>
      </c>
      <c r="G2661" s="2">
        <f>SALES­_DATA[[#This Row],[SALES]]-SALES­_DATA[[#This Row],[cost price]]</f>
        <v>0</v>
      </c>
      <c r="H2661" s="4">
        <v>38325</v>
      </c>
      <c r="I2661" s="1" t="s">
        <v>682</v>
      </c>
      <c r="J2661" t="s">
        <v>25</v>
      </c>
      <c r="K2661">
        <v>4</v>
      </c>
      <c r="L2661" t="str">
        <f t="shared" si="82"/>
        <v>Qtr 4</v>
      </c>
      <c r="M2661" t="s">
        <v>682</v>
      </c>
      <c r="N2661">
        <v>2004</v>
      </c>
      <c r="O2661" t="s">
        <v>566</v>
      </c>
      <c r="P2661" s="2">
        <v>118</v>
      </c>
      <c r="Q2661" t="s">
        <v>668</v>
      </c>
      <c r="R2661" t="s">
        <v>568</v>
      </c>
      <c r="S2661">
        <v>2035554407</v>
      </c>
      <c r="T2661" t="s">
        <v>569</v>
      </c>
      <c r="V2661" t="s">
        <v>516</v>
      </c>
      <c r="W2661" t="s">
        <v>112</v>
      </c>
      <c r="X2661" s="3">
        <v>97561</v>
      </c>
      <c r="Y2661" t="s">
        <v>32</v>
      </c>
      <c r="Z2661" t="s">
        <v>33</v>
      </c>
      <c r="AA2661" t="s">
        <v>570</v>
      </c>
      <c r="AB2661" t="s">
        <v>571</v>
      </c>
      <c r="AC2661" t="str">
        <f t="shared" si="83"/>
        <v>Lewis Dan</v>
      </c>
      <c r="AD2661" t="s">
        <v>51</v>
      </c>
    </row>
    <row r="2662" spans="1:30" x14ac:dyDescent="0.4">
      <c r="A2662">
        <v>10361</v>
      </c>
      <c r="B2662">
        <v>44</v>
      </c>
      <c r="C2662" s="2">
        <v>72.42</v>
      </c>
      <c r="D2662" s="2">
        <f>SALES­_DATA[[#This Row],[PRICEEACH]]*SALES­_DATA[[#This Row],[QUANTITYORDERED]]</f>
        <v>3186.48</v>
      </c>
      <c r="E2662">
        <v>5</v>
      </c>
      <c r="F2662" s="2">
        <v>3186.48</v>
      </c>
      <c r="G2662" s="2">
        <f>SALES­_DATA[[#This Row],[SALES]]-SALES­_DATA[[#This Row],[cost price]]</f>
        <v>0</v>
      </c>
      <c r="H2662" s="4">
        <v>38338</v>
      </c>
      <c r="I2662" s="1" t="s">
        <v>682</v>
      </c>
      <c r="J2662" t="s">
        <v>25</v>
      </c>
      <c r="K2662">
        <v>4</v>
      </c>
      <c r="L2662" t="str">
        <f t="shared" si="82"/>
        <v>Qtr 4</v>
      </c>
      <c r="M2662" t="s">
        <v>682</v>
      </c>
      <c r="N2662">
        <v>2004</v>
      </c>
      <c r="O2662" t="s">
        <v>566</v>
      </c>
      <c r="P2662" s="2">
        <v>118</v>
      </c>
      <c r="Q2662" t="s">
        <v>668</v>
      </c>
      <c r="R2662" t="s">
        <v>152</v>
      </c>
      <c r="S2662" t="s">
        <v>153</v>
      </c>
      <c r="T2662" t="s">
        <v>154</v>
      </c>
      <c r="U2662" t="s">
        <v>155</v>
      </c>
      <c r="V2662" t="s">
        <v>156</v>
      </c>
      <c r="W2662" t="s">
        <v>157</v>
      </c>
      <c r="X2662" s="3">
        <v>2067</v>
      </c>
      <c r="Y2662" t="s">
        <v>95</v>
      </c>
      <c r="Z2662" t="s">
        <v>96</v>
      </c>
      <c r="AA2662" t="s">
        <v>158</v>
      </c>
      <c r="AB2662" t="s">
        <v>159</v>
      </c>
      <c r="AC2662" t="str">
        <f t="shared" si="83"/>
        <v>Huxley Adrian</v>
      </c>
      <c r="AD2662" t="s">
        <v>51</v>
      </c>
    </row>
    <row r="2663" spans="1:30" x14ac:dyDescent="0.4">
      <c r="A2663">
        <v>10375</v>
      </c>
      <c r="B2663">
        <v>25</v>
      </c>
      <c r="C2663" s="2">
        <v>66.73</v>
      </c>
      <c r="D2663" s="2">
        <f>SALES­_DATA[[#This Row],[PRICEEACH]]*SALES­_DATA[[#This Row],[QUANTITYORDERED]]</f>
        <v>1668.25</v>
      </c>
      <c r="E2663">
        <v>10</v>
      </c>
      <c r="F2663" s="2">
        <v>1668.25</v>
      </c>
      <c r="G2663" s="2">
        <f>SALES­_DATA[[#This Row],[SALES]]-SALES­_DATA[[#This Row],[cost price]]</f>
        <v>0</v>
      </c>
      <c r="H2663" s="4">
        <v>38386</v>
      </c>
      <c r="I2663" s="1" t="s">
        <v>676</v>
      </c>
      <c r="J2663" t="s">
        <v>25</v>
      </c>
      <c r="K2663">
        <v>1</v>
      </c>
      <c r="L2663" t="str">
        <f t="shared" si="82"/>
        <v>Qtr 1</v>
      </c>
      <c r="M2663" t="s">
        <v>676</v>
      </c>
      <c r="N2663">
        <v>2005</v>
      </c>
      <c r="O2663" t="s">
        <v>566</v>
      </c>
      <c r="P2663" s="2">
        <v>118</v>
      </c>
      <c r="Q2663" t="s">
        <v>668</v>
      </c>
      <c r="R2663" t="s">
        <v>114</v>
      </c>
      <c r="S2663" t="s">
        <v>115</v>
      </c>
      <c r="T2663" t="s">
        <v>116</v>
      </c>
      <c r="V2663" t="s">
        <v>117</v>
      </c>
      <c r="W2663" t="s">
        <v>687</v>
      </c>
      <c r="X2663" s="3">
        <v>44000</v>
      </c>
      <c r="Y2663" t="s">
        <v>41</v>
      </c>
      <c r="Z2663" t="s">
        <v>42</v>
      </c>
      <c r="AA2663" t="s">
        <v>118</v>
      </c>
      <c r="AB2663" t="s">
        <v>119</v>
      </c>
      <c r="AC2663" t="str">
        <f t="shared" si="83"/>
        <v>Labrune Janine</v>
      </c>
      <c r="AD2663" t="s">
        <v>36</v>
      </c>
    </row>
    <row r="2664" spans="1:30" x14ac:dyDescent="0.4">
      <c r="A2664">
        <v>10388</v>
      </c>
      <c r="B2664">
        <v>50</v>
      </c>
      <c r="C2664" s="2">
        <v>100</v>
      </c>
      <c r="D2664" s="2">
        <f>SALES­_DATA[[#This Row],[PRICEEACH]]*SALES­_DATA[[#This Row],[QUANTITYORDERED]]</f>
        <v>5000</v>
      </c>
      <c r="E2664">
        <v>3</v>
      </c>
      <c r="F2664" s="2">
        <v>7154.5</v>
      </c>
      <c r="G2664" s="2">
        <f>SALES­_DATA[[#This Row],[SALES]]-SALES­_DATA[[#This Row],[cost price]]</f>
        <v>2154.5</v>
      </c>
      <c r="H2664" s="4">
        <v>38414</v>
      </c>
      <c r="I2664" s="1" t="s">
        <v>686</v>
      </c>
      <c r="J2664" t="s">
        <v>25</v>
      </c>
      <c r="K2664">
        <v>1</v>
      </c>
      <c r="L2664" t="str">
        <f t="shared" si="82"/>
        <v>Qtr 1</v>
      </c>
      <c r="M2664" t="s">
        <v>686</v>
      </c>
      <c r="N2664">
        <v>2005</v>
      </c>
      <c r="O2664" t="s">
        <v>566</v>
      </c>
      <c r="P2664" s="2">
        <v>118</v>
      </c>
      <c r="Q2664" t="s">
        <v>668</v>
      </c>
      <c r="R2664" t="s">
        <v>160</v>
      </c>
      <c r="S2664">
        <v>5085552555</v>
      </c>
      <c r="T2664" t="s">
        <v>161</v>
      </c>
      <c r="V2664" t="s">
        <v>162</v>
      </c>
      <c r="W2664" t="s">
        <v>123</v>
      </c>
      <c r="X2664" s="3">
        <v>50553</v>
      </c>
      <c r="Y2664" t="s">
        <v>32</v>
      </c>
      <c r="Z2664" t="s">
        <v>33</v>
      </c>
      <c r="AA2664" t="s">
        <v>163</v>
      </c>
      <c r="AB2664" t="s">
        <v>164</v>
      </c>
      <c r="AC2664" t="str">
        <f t="shared" si="83"/>
        <v>Benitez Violeta</v>
      </c>
      <c r="AD2664" t="s">
        <v>151</v>
      </c>
    </row>
    <row r="2665" spans="1:30" x14ac:dyDescent="0.4">
      <c r="A2665">
        <v>10398</v>
      </c>
      <c r="B2665">
        <v>23</v>
      </c>
      <c r="C2665" s="2">
        <v>100</v>
      </c>
      <c r="D2665" s="2">
        <f>SALES­_DATA[[#This Row],[PRICEEACH]]*SALES­_DATA[[#This Row],[QUANTITYORDERED]]</f>
        <v>2300</v>
      </c>
      <c r="E2665">
        <v>9</v>
      </c>
      <c r="F2665" s="2">
        <v>2810.83</v>
      </c>
      <c r="G2665" s="2">
        <f>SALES­_DATA[[#This Row],[SALES]]-SALES­_DATA[[#This Row],[cost price]]</f>
        <v>510.82999999999993</v>
      </c>
      <c r="H2665" s="4">
        <v>38441</v>
      </c>
      <c r="I2665" s="1" t="s">
        <v>686</v>
      </c>
      <c r="J2665" t="s">
        <v>25</v>
      </c>
      <c r="K2665">
        <v>1</v>
      </c>
      <c r="L2665" t="str">
        <f t="shared" si="82"/>
        <v>Qtr 1</v>
      </c>
      <c r="M2665" t="s">
        <v>686</v>
      </c>
      <c r="N2665">
        <v>2005</v>
      </c>
      <c r="O2665" t="s">
        <v>566</v>
      </c>
      <c r="P2665" s="2">
        <v>118</v>
      </c>
      <c r="Q2665" t="s">
        <v>668</v>
      </c>
      <c r="R2665" t="s">
        <v>37</v>
      </c>
      <c r="S2665" t="s">
        <v>38</v>
      </c>
      <c r="T2665" t="s">
        <v>39</v>
      </c>
      <c r="V2665" t="s">
        <v>40</v>
      </c>
      <c r="W2665" t="s">
        <v>687</v>
      </c>
      <c r="X2665" s="3">
        <v>51100</v>
      </c>
      <c r="Y2665" t="s">
        <v>41</v>
      </c>
      <c r="Z2665" t="s">
        <v>42</v>
      </c>
      <c r="AA2665" t="s">
        <v>43</v>
      </c>
      <c r="AB2665" t="s">
        <v>44</v>
      </c>
      <c r="AC2665" t="str">
        <f t="shared" si="83"/>
        <v>Henriot Paul</v>
      </c>
      <c r="AD2665" t="s">
        <v>36</v>
      </c>
    </row>
    <row r="2666" spans="1:30" x14ac:dyDescent="0.4">
      <c r="A2666">
        <v>10401</v>
      </c>
      <c r="B2666">
        <v>21</v>
      </c>
      <c r="C2666" s="2">
        <v>96.11</v>
      </c>
      <c r="D2666" s="2">
        <f>SALES­_DATA[[#This Row],[PRICEEACH]]*SALES­_DATA[[#This Row],[QUANTITYORDERED]]</f>
        <v>2018.31</v>
      </c>
      <c r="E2666">
        <v>2</v>
      </c>
      <c r="F2666" s="2">
        <v>2018.31</v>
      </c>
      <c r="G2666" s="2">
        <f>SALES­_DATA[[#This Row],[SALES]]-SALES­_DATA[[#This Row],[cost price]]</f>
        <v>0</v>
      </c>
      <c r="H2666" s="4">
        <v>38445</v>
      </c>
      <c r="I2666" s="1" t="s">
        <v>683</v>
      </c>
      <c r="J2666" t="s">
        <v>401</v>
      </c>
      <c r="K2666">
        <v>2</v>
      </c>
      <c r="L2666" t="str">
        <f t="shared" si="82"/>
        <v>Qtr 2</v>
      </c>
      <c r="M2666" t="s">
        <v>683</v>
      </c>
      <c r="N2666">
        <v>2005</v>
      </c>
      <c r="O2666" t="s">
        <v>566</v>
      </c>
      <c r="P2666" s="2">
        <v>118</v>
      </c>
      <c r="Q2666" t="s">
        <v>668</v>
      </c>
      <c r="R2666" t="s">
        <v>104</v>
      </c>
      <c r="S2666">
        <v>2015559350</v>
      </c>
      <c r="T2666" t="s">
        <v>105</v>
      </c>
      <c r="V2666" t="s">
        <v>106</v>
      </c>
      <c r="W2666" t="s">
        <v>107</v>
      </c>
      <c r="X2666" s="3">
        <v>94019</v>
      </c>
      <c r="Y2666" t="s">
        <v>32</v>
      </c>
      <c r="Z2666" t="s">
        <v>33</v>
      </c>
      <c r="AA2666" t="s">
        <v>61</v>
      </c>
      <c r="AB2666" t="s">
        <v>108</v>
      </c>
      <c r="AC2666" t="str">
        <f t="shared" si="83"/>
        <v>Brown William</v>
      </c>
      <c r="AD2666" t="s">
        <v>36</v>
      </c>
    </row>
    <row r="2667" spans="1:30" x14ac:dyDescent="0.4">
      <c r="A2667">
        <v>10416</v>
      </c>
      <c r="B2667">
        <v>41</v>
      </c>
      <c r="C2667" s="2">
        <v>100</v>
      </c>
      <c r="D2667" s="2">
        <f>SALES­_DATA[[#This Row],[PRICEEACH]]*SALES­_DATA[[#This Row],[QUANTITYORDERED]]</f>
        <v>4100</v>
      </c>
      <c r="E2667">
        <v>3</v>
      </c>
      <c r="F2667" s="2">
        <v>5642.83</v>
      </c>
      <c r="G2667" s="2">
        <f>SALES­_DATA[[#This Row],[SALES]]-SALES­_DATA[[#This Row],[cost price]]</f>
        <v>1542.83</v>
      </c>
      <c r="H2667" s="4">
        <v>38482</v>
      </c>
      <c r="I2667" s="1" t="s">
        <v>677</v>
      </c>
      <c r="J2667" t="s">
        <v>25</v>
      </c>
      <c r="K2667">
        <v>2</v>
      </c>
      <c r="L2667" t="str">
        <f t="shared" si="82"/>
        <v>Qtr 2</v>
      </c>
      <c r="M2667" t="s">
        <v>677</v>
      </c>
      <c r="N2667">
        <v>2005</v>
      </c>
      <c r="O2667" t="s">
        <v>566</v>
      </c>
      <c r="P2667" s="2">
        <v>118</v>
      </c>
      <c r="Q2667" t="s">
        <v>668</v>
      </c>
      <c r="R2667" t="s">
        <v>452</v>
      </c>
      <c r="S2667" t="s">
        <v>453</v>
      </c>
      <c r="T2667" t="s">
        <v>454</v>
      </c>
      <c r="V2667" t="s">
        <v>455</v>
      </c>
      <c r="W2667" t="s">
        <v>687</v>
      </c>
      <c r="X2667" s="3">
        <v>42100</v>
      </c>
      <c r="Y2667" t="s">
        <v>258</v>
      </c>
      <c r="Z2667" t="s">
        <v>42</v>
      </c>
      <c r="AA2667" t="s">
        <v>456</v>
      </c>
      <c r="AB2667" t="s">
        <v>457</v>
      </c>
      <c r="AC2667" t="str">
        <f t="shared" si="83"/>
        <v>Moroni Maurizio</v>
      </c>
      <c r="AD2667" t="s">
        <v>51</v>
      </c>
    </row>
    <row r="2668" spans="1:30" x14ac:dyDescent="0.4">
      <c r="A2668">
        <v>10106</v>
      </c>
      <c r="B2668">
        <v>44</v>
      </c>
      <c r="C2668" s="2">
        <v>74.400000000000006</v>
      </c>
      <c r="D2668" s="2">
        <f>SALES­_DATA[[#This Row],[PRICEEACH]]*SALES­_DATA[[#This Row],[QUANTITYORDERED]]</f>
        <v>3273.6000000000004</v>
      </c>
      <c r="E2668">
        <v>8</v>
      </c>
      <c r="F2668" s="2">
        <v>3273.6</v>
      </c>
      <c r="G2668" s="2">
        <f>SALES­_DATA[[#This Row],[SALES]]-SALES­_DATA[[#This Row],[cost price]]</f>
        <v>0</v>
      </c>
      <c r="H2668" s="4">
        <v>37669</v>
      </c>
      <c r="I2668" s="1" t="s">
        <v>676</v>
      </c>
      <c r="J2668" t="s">
        <v>25</v>
      </c>
      <c r="K2668">
        <v>1</v>
      </c>
      <c r="L2668" t="str">
        <f t="shared" si="82"/>
        <v>Qtr 1</v>
      </c>
      <c r="M2668" t="s">
        <v>676</v>
      </c>
      <c r="N2668">
        <v>2003</v>
      </c>
      <c r="O2668" t="s">
        <v>566</v>
      </c>
      <c r="P2668" s="2">
        <v>80</v>
      </c>
      <c r="Q2668" t="s">
        <v>669</v>
      </c>
      <c r="R2668" t="s">
        <v>552</v>
      </c>
      <c r="S2668" t="s">
        <v>553</v>
      </c>
      <c r="T2668" t="s">
        <v>554</v>
      </c>
      <c r="V2668" t="s">
        <v>555</v>
      </c>
      <c r="W2668" t="s">
        <v>687</v>
      </c>
      <c r="X2668" s="3">
        <v>24100</v>
      </c>
      <c r="Y2668" t="s">
        <v>258</v>
      </c>
      <c r="Z2668" t="s">
        <v>42</v>
      </c>
      <c r="AA2668" t="s">
        <v>556</v>
      </c>
      <c r="AB2668" t="s">
        <v>557</v>
      </c>
      <c r="AC2668" t="str">
        <f t="shared" si="83"/>
        <v>Rovelli Giovanni</v>
      </c>
      <c r="AD2668" t="s">
        <v>51</v>
      </c>
    </row>
    <row r="2669" spans="1:30" x14ac:dyDescent="0.4">
      <c r="A2669">
        <v>10120</v>
      </c>
      <c r="B2669">
        <v>43</v>
      </c>
      <c r="C2669" s="2">
        <v>76</v>
      </c>
      <c r="D2669" s="2">
        <f>SALES­_DATA[[#This Row],[PRICEEACH]]*SALES­_DATA[[#This Row],[QUANTITYORDERED]]</f>
        <v>3268</v>
      </c>
      <c r="E2669">
        <v>14</v>
      </c>
      <c r="F2669" s="2">
        <v>3268</v>
      </c>
      <c r="G2669" s="2">
        <f>SALES­_DATA[[#This Row],[SALES]]-SALES­_DATA[[#This Row],[cost price]]</f>
        <v>0</v>
      </c>
      <c r="H2669" s="4">
        <v>37740</v>
      </c>
      <c r="I2669" s="1" t="s">
        <v>683</v>
      </c>
      <c r="J2669" t="s">
        <v>25</v>
      </c>
      <c r="K2669">
        <v>2</v>
      </c>
      <c r="L2669" t="str">
        <f t="shared" si="82"/>
        <v>Qtr 2</v>
      </c>
      <c r="M2669" t="s">
        <v>683</v>
      </c>
      <c r="N2669">
        <v>2003</v>
      </c>
      <c r="O2669" t="s">
        <v>566</v>
      </c>
      <c r="P2669" s="2">
        <v>80</v>
      </c>
      <c r="Q2669" t="s">
        <v>669</v>
      </c>
      <c r="R2669" t="s">
        <v>89</v>
      </c>
      <c r="S2669" t="s">
        <v>90</v>
      </c>
      <c r="T2669" t="s">
        <v>91</v>
      </c>
      <c r="U2669" t="s">
        <v>92</v>
      </c>
      <c r="V2669" t="s">
        <v>93</v>
      </c>
      <c r="W2669" t="s">
        <v>94</v>
      </c>
      <c r="X2669" s="3">
        <v>3004</v>
      </c>
      <c r="Y2669" t="s">
        <v>95</v>
      </c>
      <c r="Z2669" t="s">
        <v>96</v>
      </c>
      <c r="AA2669" t="s">
        <v>97</v>
      </c>
      <c r="AB2669" t="s">
        <v>98</v>
      </c>
      <c r="AC2669" t="str">
        <f t="shared" si="83"/>
        <v>Ferguson Peter</v>
      </c>
      <c r="AD2669" t="s">
        <v>51</v>
      </c>
    </row>
    <row r="2670" spans="1:30" x14ac:dyDescent="0.4">
      <c r="A2670">
        <v>10143</v>
      </c>
      <c r="B2670">
        <v>28</v>
      </c>
      <c r="C2670" s="2">
        <v>96</v>
      </c>
      <c r="D2670" s="2">
        <f>SALES­_DATA[[#This Row],[PRICEEACH]]*SALES­_DATA[[#This Row],[QUANTITYORDERED]]</f>
        <v>2688</v>
      </c>
      <c r="E2670">
        <v>3</v>
      </c>
      <c r="F2670" s="2">
        <v>2688</v>
      </c>
      <c r="G2670" s="2">
        <f>SALES­_DATA[[#This Row],[SALES]]-SALES­_DATA[[#This Row],[cost price]]</f>
        <v>0</v>
      </c>
      <c r="H2670" s="4">
        <v>37843</v>
      </c>
      <c r="I2670" s="1" t="s">
        <v>679</v>
      </c>
      <c r="J2670" t="s">
        <v>25</v>
      </c>
      <c r="K2670">
        <v>3</v>
      </c>
      <c r="L2670" t="str">
        <f t="shared" si="82"/>
        <v>Qtr 3</v>
      </c>
      <c r="M2670" t="s">
        <v>679</v>
      </c>
      <c r="N2670">
        <v>2003</v>
      </c>
      <c r="O2670" t="s">
        <v>566</v>
      </c>
      <c r="P2670" s="2">
        <v>80</v>
      </c>
      <c r="Q2670" t="s">
        <v>669</v>
      </c>
      <c r="R2670" t="s">
        <v>335</v>
      </c>
      <c r="S2670">
        <v>5085559555</v>
      </c>
      <c r="T2670" t="s">
        <v>336</v>
      </c>
      <c r="V2670" t="s">
        <v>162</v>
      </c>
      <c r="W2670" t="s">
        <v>123</v>
      </c>
      <c r="X2670" s="3">
        <v>50553</v>
      </c>
      <c r="Y2670" t="s">
        <v>32</v>
      </c>
      <c r="Z2670" t="s">
        <v>33</v>
      </c>
      <c r="AA2670" t="s">
        <v>337</v>
      </c>
      <c r="AB2670" t="s">
        <v>338</v>
      </c>
      <c r="AC2670" t="str">
        <f t="shared" si="83"/>
        <v>Tam Wing C</v>
      </c>
      <c r="AD2670" t="s">
        <v>36</v>
      </c>
    </row>
    <row r="2671" spans="1:30" x14ac:dyDescent="0.4">
      <c r="A2671">
        <v>10155</v>
      </c>
      <c r="B2671">
        <v>43</v>
      </c>
      <c r="C2671" s="2">
        <v>86.4</v>
      </c>
      <c r="D2671" s="2">
        <f>SALES­_DATA[[#This Row],[PRICEEACH]]*SALES­_DATA[[#This Row],[QUANTITYORDERED]]</f>
        <v>3715.2000000000003</v>
      </c>
      <c r="E2671">
        <v>1</v>
      </c>
      <c r="F2671" s="2">
        <v>3715.2</v>
      </c>
      <c r="G2671" s="2">
        <f>SALES­_DATA[[#This Row],[SALES]]-SALES­_DATA[[#This Row],[cost price]]</f>
        <v>0</v>
      </c>
      <c r="H2671" s="4">
        <v>37900</v>
      </c>
      <c r="I2671" s="1" t="s">
        <v>680</v>
      </c>
      <c r="J2671" t="s">
        <v>25</v>
      </c>
      <c r="K2671">
        <v>4</v>
      </c>
      <c r="L2671" t="str">
        <f t="shared" si="82"/>
        <v>Qtr 4</v>
      </c>
      <c r="M2671" t="s">
        <v>680</v>
      </c>
      <c r="N2671">
        <v>2003</v>
      </c>
      <c r="O2671" t="s">
        <v>566</v>
      </c>
      <c r="P2671" s="2">
        <v>80</v>
      </c>
      <c r="Q2671" t="s">
        <v>669</v>
      </c>
      <c r="R2671" t="s">
        <v>126</v>
      </c>
      <c r="S2671" t="s">
        <v>127</v>
      </c>
      <c r="T2671" t="s">
        <v>128</v>
      </c>
      <c r="V2671" t="s">
        <v>129</v>
      </c>
      <c r="W2671" t="s">
        <v>687</v>
      </c>
      <c r="X2671" s="3">
        <v>21240</v>
      </c>
      <c r="Y2671" t="s">
        <v>130</v>
      </c>
      <c r="Z2671" t="s">
        <v>42</v>
      </c>
      <c r="AA2671" t="s">
        <v>131</v>
      </c>
      <c r="AB2671" t="s">
        <v>132</v>
      </c>
      <c r="AC2671" t="str">
        <f t="shared" si="83"/>
        <v>Karttunen Matti</v>
      </c>
      <c r="AD2671" t="s">
        <v>51</v>
      </c>
    </row>
    <row r="2672" spans="1:30" x14ac:dyDescent="0.4">
      <c r="A2672">
        <v>10168</v>
      </c>
      <c r="B2672">
        <v>48</v>
      </c>
      <c r="C2672" s="2">
        <v>96</v>
      </c>
      <c r="D2672" s="2">
        <f>SALES­_DATA[[#This Row],[PRICEEACH]]*SALES­_DATA[[#This Row],[QUANTITYORDERED]]</f>
        <v>4608</v>
      </c>
      <c r="E2672">
        <v>15</v>
      </c>
      <c r="F2672" s="2">
        <v>4608</v>
      </c>
      <c r="G2672" s="2">
        <f>SALES­_DATA[[#This Row],[SALES]]-SALES­_DATA[[#This Row],[cost price]]</f>
        <v>0</v>
      </c>
      <c r="H2672" s="4">
        <v>37922</v>
      </c>
      <c r="I2672" s="1" t="s">
        <v>680</v>
      </c>
      <c r="J2672" t="s">
        <v>25</v>
      </c>
      <c r="K2672">
        <v>4</v>
      </c>
      <c r="L2672" t="str">
        <f t="shared" si="82"/>
        <v>Qtr 4</v>
      </c>
      <c r="M2672" t="s">
        <v>680</v>
      </c>
      <c r="N2672">
        <v>2003</v>
      </c>
      <c r="O2672" t="s">
        <v>566</v>
      </c>
      <c r="P2672" s="2">
        <v>80</v>
      </c>
      <c r="Q2672" t="s">
        <v>669</v>
      </c>
      <c r="R2672" t="s">
        <v>62</v>
      </c>
      <c r="S2672">
        <v>6505556809</v>
      </c>
      <c r="T2672" t="s">
        <v>63</v>
      </c>
      <c r="V2672" t="s">
        <v>64</v>
      </c>
      <c r="W2672" t="s">
        <v>55</v>
      </c>
      <c r="X2672" s="3">
        <v>94217</v>
      </c>
      <c r="Y2672" t="s">
        <v>32</v>
      </c>
      <c r="Z2672" t="s">
        <v>33</v>
      </c>
      <c r="AA2672" t="s">
        <v>65</v>
      </c>
      <c r="AB2672" t="s">
        <v>66</v>
      </c>
      <c r="AC2672" t="str">
        <f t="shared" si="83"/>
        <v>Hirano Juri</v>
      </c>
      <c r="AD2672" t="s">
        <v>51</v>
      </c>
    </row>
    <row r="2673" spans="1:30" x14ac:dyDescent="0.4">
      <c r="A2673">
        <v>10199</v>
      </c>
      <c r="B2673">
        <v>38</v>
      </c>
      <c r="C2673" s="2">
        <v>82.4</v>
      </c>
      <c r="D2673" s="2">
        <f>SALES­_DATA[[#This Row],[PRICEEACH]]*SALES­_DATA[[#This Row],[QUANTITYORDERED]]</f>
        <v>3131.2000000000003</v>
      </c>
      <c r="E2673">
        <v>3</v>
      </c>
      <c r="F2673" s="2">
        <v>3131.2</v>
      </c>
      <c r="G2673" s="2">
        <f>SALES­_DATA[[#This Row],[SALES]]-SALES­_DATA[[#This Row],[cost price]]</f>
        <v>0</v>
      </c>
      <c r="H2673" s="4">
        <v>37956</v>
      </c>
      <c r="I2673" s="1" t="s">
        <v>682</v>
      </c>
      <c r="J2673" t="s">
        <v>25</v>
      </c>
      <c r="K2673">
        <v>4</v>
      </c>
      <c r="L2673" t="str">
        <f t="shared" si="82"/>
        <v>Qtr 4</v>
      </c>
      <c r="M2673" t="s">
        <v>682</v>
      </c>
      <c r="N2673">
        <v>2003</v>
      </c>
      <c r="O2673" t="s">
        <v>566</v>
      </c>
      <c r="P2673" s="2">
        <v>80</v>
      </c>
      <c r="Q2673" t="s">
        <v>669</v>
      </c>
      <c r="R2673" t="s">
        <v>234</v>
      </c>
      <c r="S2673">
        <v>3105553722</v>
      </c>
      <c r="T2673" t="s">
        <v>235</v>
      </c>
      <c r="V2673" t="s">
        <v>236</v>
      </c>
      <c r="W2673" t="s">
        <v>55</v>
      </c>
      <c r="X2673" s="3">
        <v>94019</v>
      </c>
      <c r="Y2673" t="s">
        <v>32</v>
      </c>
      <c r="Z2673" t="s">
        <v>33</v>
      </c>
      <c r="AA2673" t="s">
        <v>237</v>
      </c>
      <c r="AB2673" t="s">
        <v>238</v>
      </c>
      <c r="AC2673" t="str">
        <f t="shared" si="83"/>
        <v>Thompson Steve</v>
      </c>
      <c r="AD2673" t="s">
        <v>51</v>
      </c>
    </row>
    <row r="2674" spans="1:30" x14ac:dyDescent="0.4">
      <c r="A2674">
        <v>10210</v>
      </c>
      <c r="B2674">
        <v>31</v>
      </c>
      <c r="C2674" s="2">
        <v>86.4</v>
      </c>
      <c r="D2674" s="2">
        <f>SALES­_DATA[[#This Row],[PRICEEACH]]*SALES­_DATA[[#This Row],[QUANTITYORDERED]]</f>
        <v>2678.4</v>
      </c>
      <c r="E2674">
        <v>13</v>
      </c>
      <c r="F2674" s="2">
        <v>2678.4</v>
      </c>
      <c r="G2674" s="2">
        <f>SALES­_DATA[[#This Row],[SALES]]-SALES­_DATA[[#This Row],[cost price]]</f>
        <v>0</v>
      </c>
      <c r="H2674" s="4">
        <v>37998</v>
      </c>
      <c r="I2674" s="1" t="s">
        <v>675</v>
      </c>
      <c r="J2674" t="s">
        <v>25</v>
      </c>
      <c r="K2674">
        <v>1</v>
      </c>
      <c r="L2674" t="str">
        <f t="shared" si="82"/>
        <v>Qtr 1</v>
      </c>
      <c r="M2674" t="s">
        <v>675</v>
      </c>
      <c r="N2674">
        <v>2004</v>
      </c>
      <c r="O2674" t="s">
        <v>566</v>
      </c>
      <c r="P2674" s="2">
        <v>80</v>
      </c>
      <c r="Q2674" t="s">
        <v>669</v>
      </c>
      <c r="R2674" t="s">
        <v>302</v>
      </c>
      <c r="S2674" t="s">
        <v>303</v>
      </c>
      <c r="T2674" t="s">
        <v>304</v>
      </c>
      <c r="V2674" t="s">
        <v>305</v>
      </c>
      <c r="W2674" t="s">
        <v>305</v>
      </c>
      <c r="X2674" s="3" t="s">
        <v>306</v>
      </c>
      <c r="Y2674" t="s">
        <v>200</v>
      </c>
      <c r="Z2674" t="s">
        <v>200</v>
      </c>
      <c r="AA2674" t="s">
        <v>307</v>
      </c>
      <c r="AB2674" t="s">
        <v>308</v>
      </c>
      <c r="AC2674" t="str">
        <f t="shared" si="83"/>
        <v>Kentary Mory</v>
      </c>
      <c r="AD2674" t="s">
        <v>36</v>
      </c>
    </row>
    <row r="2675" spans="1:30" x14ac:dyDescent="0.4">
      <c r="A2675">
        <v>10223</v>
      </c>
      <c r="B2675">
        <v>26</v>
      </c>
      <c r="C2675" s="2">
        <v>67.2</v>
      </c>
      <c r="D2675" s="2">
        <f>SALES­_DATA[[#This Row],[PRICEEACH]]*SALES­_DATA[[#This Row],[QUANTITYORDERED]]</f>
        <v>1747.2</v>
      </c>
      <c r="E2675">
        <v>15</v>
      </c>
      <c r="F2675" s="2">
        <v>1747.2</v>
      </c>
      <c r="G2675" s="2">
        <f>SALES­_DATA[[#This Row],[SALES]]-SALES­_DATA[[#This Row],[cost price]]</f>
        <v>0</v>
      </c>
      <c r="H2675" s="4">
        <v>38037</v>
      </c>
      <c r="I2675" s="1" t="s">
        <v>676</v>
      </c>
      <c r="J2675" t="s">
        <v>25</v>
      </c>
      <c r="K2675">
        <v>1</v>
      </c>
      <c r="L2675" t="str">
        <f t="shared" si="82"/>
        <v>Qtr 1</v>
      </c>
      <c r="M2675" t="s">
        <v>676</v>
      </c>
      <c r="N2675">
        <v>2004</v>
      </c>
      <c r="O2675" t="s">
        <v>566</v>
      </c>
      <c r="P2675" s="2">
        <v>80</v>
      </c>
      <c r="Q2675" t="s">
        <v>669</v>
      </c>
      <c r="R2675" t="s">
        <v>89</v>
      </c>
      <c r="S2675" t="s">
        <v>90</v>
      </c>
      <c r="T2675" t="s">
        <v>91</v>
      </c>
      <c r="U2675" t="s">
        <v>92</v>
      </c>
      <c r="V2675" t="s">
        <v>93</v>
      </c>
      <c r="W2675" t="s">
        <v>94</v>
      </c>
      <c r="X2675" s="3">
        <v>3004</v>
      </c>
      <c r="Y2675" t="s">
        <v>95</v>
      </c>
      <c r="Z2675" t="s">
        <v>96</v>
      </c>
      <c r="AA2675" t="s">
        <v>97</v>
      </c>
      <c r="AB2675" t="s">
        <v>98</v>
      </c>
      <c r="AC2675" t="str">
        <f t="shared" si="83"/>
        <v>Ferguson Peter</v>
      </c>
      <c r="AD2675" t="s">
        <v>36</v>
      </c>
    </row>
    <row r="2676" spans="1:30" x14ac:dyDescent="0.4">
      <c r="A2676">
        <v>10235</v>
      </c>
      <c r="B2676">
        <v>32</v>
      </c>
      <c r="C2676" s="2">
        <v>92</v>
      </c>
      <c r="D2676" s="2">
        <f>SALES­_DATA[[#This Row],[PRICEEACH]]*SALES­_DATA[[#This Row],[QUANTITYORDERED]]</f>
        <v>2944</v>
      </c>
      <c r="E2676">
        <v>9</v>
      </c>
      <c r="F2676" s="2">
        <v>2944</v>
      </c>
      <c r="G2676" s="2">
        <f>SALES­_DATA[[#This Row],[SALES]]-SALES­_DATA[[#This Row],[cost price]]</f>
        <v>0</v>
      </c>
      <c r="H2676" s="4">
        <v>38079</v>
      </c>
      <c r="I2676" s="1" t="s">
        <v>683</v>
      </c>
      <c r="J2676" t="s">
        <v>25</v>
      </c>
      <c r="K2676">
        <v>2</v>
      </c>
      <c r="L2676" t="str">
        <f t="shared" si="82"/>
        <v>Qtr 2</v>
      </c>
      <c r="M2676" t="s">
        <v>683</v>
      </c>
      <c r="N2676">
        <v>2004</v>
      </c>
      <c r="O2676" t="s">
        <v>566</v>
      </c>
      <c r="P2676" s="2">
        <v>80</v>
      </c>
      <c r="Q2676" t="s">
        <v>669</v>
      </c>
      <c r="R2676" t="s">
        <v>373</v>
      </c>
      <c r="S2676" t="s">
        <v>374</v>
      </c>
      <c r="T2676" t="s">
        <v>375</v>
      </c>
      <c r="V2676" t="s">
        <v>376</v>
      </c>
      <c r="W2676" t="s">
        <v>229</v>
      </c>
      <c r="X2676" s="3" t="s">
        <v>377</v>
      </c>
      <c r="Y2676" t="s">
        <v>231</v>
      </c>
      <c r="Z2676" t="s">
        <v>33</v>
      </c>
      <c r="AA2676" t="s">
        <v>378</v>
      </c>
      <c r="AB2676" t="s">
        <v>172</v>
      </c>
      <c r="AC2676" t="str">
        <f t="shared" si="83"/>
        <v>Lincoln Elizabeth</v>
      </c>
      <c r="AD2676" t="s">
        <v>36</v>
      </c>
    </row>
    <row r="2677" spans="1:30" x14ac:dyDescent="0.4">
      <c r="A2677">
        <v>10250</v>
      </c>
      <c r="B2677">
        <v>44</v>
      </c>
      <c r="C2677" s="2">
        <v>67.2</v>
      </c>
      <c r="D2677" s="2">
        <f>SALES­_DATA[[#This Row],[PRICEEACH]]*SALES­_DATA[[#This Row],[QUANTITYORDERED]]</f>
        <v>2956.8</v>
      </c>
      <c r="E2677">
        <v>10</v>
      </c>
      <c r="F2677" s="2">
        <v>2956.8</v>
      </c>
      <c r="G2677" s="2">
        <f>SALES­_DATA[[#This Row],[SALES]]-SALES­_DATA[[#This Row],[cost price]]</f>
        <v>0</v>
      </c>
      <c r="H2677" s="4">
        <v>38118</v>
      </c>
      <c r="I2677" s="1" t="s">
        <v>677</v>
      </c>
      <c r="J2677" t="s">
        <v>25</v>
      </c>
      <c r="K2677">
        <v>2</v>
      </c>
      <c r="L2677" t="str">
        <f t="shared" si="82"/>
        <v>Qtr 2</v>
      </c>
      <c r="M2677" t="s">
        <v>677</v>
      </c>
      <c r="N2677">
        <v>2004</v>
      </c>
      <c r="O2677" t="s">
        <v>566</v>
      </c>
      <c r="P2677" s="2">
        <v>80</v>
      </c>
      <c r="Q2677" t="s">
        <v>669</v>
      </c>
      <c r="R2677" t="s">
        <v>397</v>
      </c>
      <c r="S2677">
        <v>4085553659</v>
      </c>
      <c r="T2677" t="s">
        <v>398</v>
      </c>
      <c r="V2677" t="s">
        <v>399</v>
      </c>
      <c r="W2677" t="s">
        <v>55</v>
      </c>
      <c r="X2677" s="3">
        <v>94217</v>
      </c>
      <c r="Y2677" t="s">
        <v>32</v>
      </c>
      <c r="Z2677" t="s">
        <v>33</v>
      </c>
      <c r="AA2677" t="s">
        <v>102</v>
      </c>
      <c r="AB2677" t="s">
        <v>400</v>
      </c>
      <c r="AC2677" t="str">
        <f t="shared" si="83"/>
        <v>Frick Sue</v>
      </c>
      <c r="AD2677" t="s">
        <v>36</v>
      </c>
    </row>
    <row r="2678" spans="1:30" x14ac:dyDescent="0.4">
      <c r="A2678">
        <v>10262</v>
      </c>
      <c r="B2678">
        <v>27</v>
      </c>
      <c r="C2678" s="2">
        <v>76</v>
      </c>
      <c r="D2678" s="2">
        <f>SALES­_DATA[[#This Row],[PRICEEACH]]*SALES­_DATA[[#This Row],[QUANTITYORDERED]]</f>
        <v>2052</v>
      </c>
      <c r="E2678">
        <v>5</v>
      </c>
      <c r="F2678" s="2">
        <v>2052</v>
      </c>
      <c r="G2678" s="2">
        <f>SALES­_DATA[[#This Row],[SALES]]-SALES­_DATA[[#This Row],[cost price]]</f>
        <v>0</v>
      </c>
      <c r="H2678" s="4">
        <v>38162</v>
      </c>
      <c r="I2678" s="1" t="s">
        <v>684</v>
      </c>
      <c r="J2678" t="s">
        <v>339</v>
      </c>
      <c r="K2678">
        <v>2</v>
      </c>
      <c r="L2678" t="str">
        <f t="shared" si="82"/>
        <v>Qtr 2</v>
      </c>
      <c r="M2678" t="s">
        <v>684</v>
      </c>
      <c r="N2678">
        <v>2004</v>
      </c>
      <c r="O2678" t="s">
        <v>566</v>
      </c>
      <c r="P2678" s="2">
        <v>80</v>
      </c>
      <c r="Q2678" t="s">
        <v>669</v>
      </c>
      <c r="R2678" t="s">
        <v>174</v>
      </c>
      <c r="S2678" t="s">
        <v>175</v>
      </c>
      <c r="T2678" t="s">
        <v>176</v>
      </c>
      <c r="V2678" t="s">
        <v>177</v>
      </c>
      <c r="W2678" t="s">
        <v>687</v>
      </c>
      <c r="X2678" s="3">
        <v>28034</v>
      </c>
      <c r="Y2678" t="s">
        <v>178</v>
      </c>
      <c r="Z2678" t="s">
        <v>42</v>
      </c>
      <c r="AA2678" t="s">
        <v>179</v>
      </c>
      <c r="AB2678" t="s">
        <v>180</v>
      </c>
      <c r="AC2678" t="str">
        <f t="shared" si="83"/>
        <v>Freyre Diego</v>
      </c>
      <c r="AD2678" t="s">
        <v>36</v>
      </c>
    </row>
    <row r="2679" spans="1:30" x14ac:dyDescent="0.4">
      <c r="A2679">
        <v>10275</v>
      </c>
      <c r="B2679">
        <v>43</v>
      </c>
      <c r="C2679" s="2">
        <v>73.599999999999994</v>
      </c>
      <c r="D2679" s="2">
        <f>SALES­_DATA[[#This Row],[PRICEEACH]]*SALES­_DATA[[#This Row],[QUANTITYORDERED]]</f>
        <v>3164.7999999999997</v>
      </c>
      <c r="E2679">
        <v>15</v>
      </c>
      <c r="F2679" s="2">
        <v>3164.8</v>
      </c>
      <c r="G2679" s="2">
        <f>SALES­_DATA[[#This Row],[SALES]]-SALES­_DATA[[#This Row],[cost price]]</f>
        <v>0</v>
      </c>
      <c r="H2679" s="4">
        <v>38191</v>
      </c>
      <c r="I2679" s="1" t="s">
        <v>678</v>
      </c>
      <c r="J2679" t="s">
        <v>25</v>
      </c>
      <c r="K2679">
        <v>3</v>
      </c>
      <c r="L2679" t="str">
        <f t="shared" si="82"/>
        <v>Qtr 3</v>
      </c>
      <c r="M2679" t="s">
        <v>678</v>
      </c>
      <c r="N2679">
        <v>2004</v>
      </c>
      <c r="O2679" t="s">
        <v>566</v>
      </c>
      <c r="P2679" s="2">
        <v>80</v>
      </c>
      <c r="Q2679" t="s">
        <v>669</v>
      </c>
      <c r="R2679" t="s">
        <v>114</v>
      </c>
      <c r="S2679" t="s">
        <v>115</v>
      </c>
      <c r="T2679" t="s">
        <v>116</v>
      </c>
      <c r="V2679" t="s">
        <v>117</v>
      </c>
      <c r="W2679" t="s">
        <v>687</v>
      </c>
      <c r="X2679" s="3">
        <v>44000</v>
      </c>
      <c r="Y2679" t="s">
        <v>41</v>
      </c>
      <c r="Z2679" t="s">
        <v>42</v>
      </c>
      <c r="AA2679" t="s">
        <v>118</v>
      </c>
      <c r="AB2679" t="s">
        <v>119</v>
      </c>
      <c r="AC2679" t="str">
        <f t="shared" si="83"/>
        <v>Labrune Janine</v>
      </c>
      <c r="AD2679" t="s">
        <v>51</v>
      </c>
    </row>
    <row r="2680" spans="1:30" x14ac:dyDescent="0.4">
      <c r="A2680">
        <v>10284</v>
      </c>
      <c r="B2680">
        <v>25</v>
      </c>
      <c r="C2680" s="2">
        <v>69.599999999999994</v>
      </c>
      <c r="D2680" s="2">
        <f>SALES­_DATA[[#This Row],[PRICEEACH]]*SALES­_DATA[[#This Row],[QUANTITYORDERED]]</f>
        <v>1739.9999999999998</v>
      </c>
      <c r="E2680">
        <v>7</v>
      </c>
      <c r="F2680" s="2">
        <v>1740</v>
      </c>
      <c r="G2680" s="2">
        <f>SALES­_DATA[[#This Row],[SALES]]-SALES­_DATA[[#This Row],[cost price]]</f>
        <v>0</v>
      </c>
      <c r="H2680" s="4">
        <v>38220</v>
      </c>
      <c r="I2680" s="1" t="s">
        <v>679</v>
      </c>
      <c r="J2680" t="s">
        <v>25</v>
      </c>
      <c r="K2680">
        <v>3</v>
      </c>
      <c r="L2680" t="str">
        <f t="shared" si="82"/>
        <v>Qtr 3</v>
      </c>
      <c r="M2680" t="s">
        <v>679</v>
      </c>
      <c r="N2680">
        <v>2004</v>
      </c>
      <c r="O2680" t="s">
        <v>566</v>
      </c>
      <c r="P2680" s="2">
        <v>80</v>
      </c>
      <c r="Q2680" t="s">
        <v>669</v>
      </c>
      <c r="R2680" t="s">
        <v>543</v>
      </c>
      <c r="S2680" t="s">
        <v>544</v>
      </c>
      <c r="T2680" t="s">
        <v>545</v>
      </c>
      <c r="V2680" t="s">
        <v>546</v>
      </c>
      <c r="W2680" t="s">
        <v>687</v>
      </c>
      <c r="X2680" s="3" t="s">
        <v>547</v>
      </c>
      <c r="Y2680" t="s">
        <v>78</v>
      </c>
      <c r="Z2680" t="s">
        <v>42</v>
      </c>
      <c r="AA2680" t="s">
        <v>548</v>
      </c>
      <c r="AB2680" t="s">
        <v>549</v>
      </c>
      <c r="AC2680" t="str">
        <f t="shared" si="83"/>
        <v>Klaeboe Jan</v>
      </c>
      <c r="AD2680" t="s">
        <v>36</v>
      </c>
    </row>
    <row r="2681" spans="1:30" x14ac:dyDescent="0.4">
      <c r="A2681">
        <v>10296</v>
      </c>
      <c r="B2681">
        <v>22</v>
      </c>
      <c r="C2681" s="2">
        <v>80.8</v>
      </c>
      <c r="D2681" s="2">
        <f>SALES­_DATA[[#This Row],[PRICEEACH]]*SALES­_DATA[[#This Row],[QUANTITYORDERED]]</f>
        <v>1777.6</v>
      </c>
      <c r="E2681">
        <v>3</v>
      </c>
      <c r="F2681" s="2">
        <v>1777.6</v>
      </c>
      <c r="G2681" s="2">
        <f>SALES­_DATA[[#This Row],[SALES]]-SALES­_DATA[[#This Row],[cost price]]</f>
        <v>0</v>
      </c>
      <c r="H2681" s="4">
        <v>38245</v>
      </c>
      <c r="I2681" s="1" t="s">
        <v>685</v>
      </c>
      <c r="J2681" t="s">
        <v>25</v>
      </c>
      <c r="K2681">
        <v>3</v>
      </c>
      <c r="L2681" t="str">
        <f t="shared" si="82"/>
        <v>Qtr 3</v>
      </c>
      <c r="M2681" t="s">
        <v>685</v>
      </c>
      <c r="N2681">
        <v>2004</v>
      </c>
      <c r="O2681" t="s">
        <v>566</v>
      </c>
      <c r="P2681" s="2">
        <v>80</v>
      </c>
      <c r="Q2681" t="s">
        <v>669</v>
      </c>
      <c r="R2681" t="s">
        <v>572</v>
      </c>
      <c r="S2681" t="s">
        <v>573</v>
      </c>
      <c r="T2681" t="s">
        <v>574</v>
      </c>
      <c r="V2681" t="s">
        <v>575</v>
      </c>
      <c r="W2681" t="s">
        <v>687</v>
      </c>
      <c r="X2681" s="3">
        <v>80686</v>
      </c>
      <c r="Y2681" t="s">
        <v>443</v>
      </c>
      <c r="Z2681" t="s">
        <v>42</v>
      </c>
      <c r="AA2681" t="s">
        <v>576</v>
      </c>
      <c r="AB2681" t="s">
        <v>103</v>
      </c>
      <c r="AC2681" t="str">
        <f t="shared" si="83"/>
        <v>Donnermeyer Michael</v>
      </c>
      <c r="AD2681" t="s">
        <v>36</v>
      </c>
    </row>
    <row r="2682" spans="1:30" x14ac:dyDescent="0.4">
      <c r="A2682">
        <v>10308</v>
      </c>
      <c r="B2682">
        <v>21</v>
      </c>
      <c r="C2682" s="2">
        <v>87.2</v>
      </c>
      <c r="D2682" s="2">
        <f>SALES­_DATA[[#This Row],[PRICEEACH]]*SALES­_DATA[[#This Row],[QUANTITYORDERED]]</f>
        <v>1831.2</v>
      </c>
      <c r="E2682">
        <v>13</v>
      </c>
      <c r="F2682" s="2">
        <v>1831.2</v>
      </c>
      <c r="G2682" s="2">
        <f>SALES­_DATA[[#This Row],[SALES]]-SALES­_DATA[[#This Row],[cost price]]</f>
        <v>0</v>
      </c>
      <c r="H2682" s="4">
        <v>38275</v>
      </c>
      <c r="I2682" s="1" t="s">
        <v>680</v>
      </c>
      <c r="J2682" t="s">
        <v>25</v>
      </c>
      <c r="K2682">
        <v>4</v>
      </c>
      <c r="L2682" t="str">
        <f t="shared" si="82"/>
        <v>Qtr 4</v>
      </c>
      <c r="M2682" t="s">
        <v>680</v>
      </c>
      <c r="N2682">
        <v>2004</v>
      </c>
      <c r="O2682" t="s">
        <v>566</v>
      </c>
      <c r="P2682" s="2">
        <v>80</v>
      </c>
      <c r="Q2682" t="s">
        <v>669</v>
      </c>
      <c r="R2682" t="s">
        <v>317</v>
      </c>
      <c r="S2682">
        <v>9145554562</v>
      </c>
      <c r="T2682" t="s">
        <v>318</v>
      </c>
      <c r="V2682" t="s">
        <v>319</v>
      </c>
      <c r="W2682" t="s">
        <v>31</v>
      </c>
      <c r="X2682" s="3">
        <v>24067</v>
      </c>
      <c r="Y2682" t="s">
        <v>32</v>
      </c>
      <c r="Z2682" t="s">
        <v>33</v>
      </c>
      <c r="AA2682" t="s">
        <v>102</v>
      </c>
      <c r="AB2682" t="s">
        <v>238</v>
      </c>
      <c r="AC2682" t="str">
        <f t="shared" si="83"/>
        <v>Frick Steve</v>
      </c>
      <c r="AD2682" t="s">
        <v>36</v>
      </c>
    </row>
    <row r="2683" spans="1:30" x14ac:dyDescent="0.4">
      <c r="A2683">
        <v>10316</v>
      </c>
      <c r="B2683">
        <v>48</v>
      </c>
      <c r="C2683" s="2">
        <v>75.2</v>
      </c>
      <c r="D2683" s="2">
        <f>SALES­_DATA[[#This Row],[PRICEEACH]]*SALES­_DATA[[#This Row],[QUANTITYORDERED]]</f>
        <v>3609.6000000000004</v>
      </c>
      <c r="E2683">
        <v>5</v>
      </c>
      <c r="F2683" s="2">
        <v>3609.6</v>
      </c>
      <c r="G2683" s="2">
        <f>SALES­_DATA[[#This Row],[SALES]]-SALES­_DATA[[#This Row],[cost price]]</f>
        <v>0</v>
      </c>
      <c r="H2683" s="4">
        <v>38292</v>
      </c>
      <c r="I2683" s="1" t="s">
        <v>681</v>
      </c>
      <c r="J2683" t="s">
        <v>25</v>
      </c>
      <c r="K2683">
        <v>4</v>
      </c>
      <c r="L2683" t="str">
        <f t="shared" si="82"/>
        <v>Qtr 4</v>
      </c>
      <c r="M2683" t="s">
        <v>681</v>
      </c>
      <c r="N2683">
        <v>2004</v>
      </c>
      <c r="O2683" t="s">
        <v>566</v>
      </c>
      <c r="P2683" s="2">
        <v>80</v>
      </c>
      <c r="Q2683" t="s">
        <v>669</v>
      </c>
      <c r="R2683" t="s">
        <v>383</v>
      </c>
      <c r="S2683" t="s">
        <v>384</v>
      </c>
      <c r="T2683" t="s">
        <v>385</v>
      </c>
      <c r="V2683" t="s">
        <v>386</v>
      </c>
      <c r="W2683" t="s">
        <v>387</v>
      </c>
      <c r="X2683" s="3" t="s">
        <v>388</v>
      </c>
      <c r="Y2683" t="s">
        <v>170</v>
      </c>
      <c r="Z2683" t="s">
        <v>42</v>
      </c>
      <c r="AA2683" t="s">
        <v>389</v>
      </c>
      <c r="AB2683" t="s">
        <v>390</v>
      </c>
      <c r="AC2683" t="str">
        <f t="shared" si="83"/>
        <v>Bennett Helen</v>
      </c>
      <c r="AD2683" t="s">
        <v>51</v>
      </c>
    </row>
    <row r="2684" spans="1:30" x14ac:dyDescent="0.4">
      <c r="A2684">
        <v>10328</v>
      </c>
      <c r="B2684">
        <v>33</v>
      </c>
      <c r="C2684" s="2">
        <v>64</v>
      </c>
      <c r="D2684" s="2">
        <f>SALES­_DATA[[#This Row],[PRICEEACH]]*SALES­_DATA[[#This Row],[QUANTITYORDERED]]</f>
        <v>2112</v>
      </c>
      <c r="E2684">
        <v>13</v>
      </c>
      <c r="F2684" s="2">
        <v>2112</v>
      </c>
      <c r="G2684" s="2">
        <f>SALES­_DATA[[#This Row],[SALES]]-SALES­_DATA[[#This Row],[cost price]]</f>
        <v>0</v>
      </c>
      <c r="H2684" s="4">
        <v>38303</v>
      </c>
      <c r="I2684" s="1" t="s">
        <v>681</v>
      </c>
      <c r="J2684" t="s">
        <v>25</v>
      </c>
      <c r="K2684">
        <v>4</v>
      </c>
      <c r="L2684" t="str">
        <f t="shared" si="82"/>
        <v>Qtr 4</v>
      </c>
      <c r="M2684" t="s">
        <v>681</v>
      </c>
      <c r="N2684">
        <v>2004</v>
      </c>
      <c r="O2684" t="s">
        <v>566</v>
      </c>
      <c r="P2684" s="2">
        <v>80</v>
      </c>
      <c r="Q2684" t="s">
        <v>669</v>
      </c>
      <c r="R2684" t="s">
        <v>552</v>
      </c>
      <c r="S2684" t="s">
        <v>553</v>
      </c>
      <c r="T2684" t="s">
        <v>554</v>
      </c>
      <c r="V2684" t="s">
        <v>555</v>
      </c>
      <c r="W2684" t="s">
        <v>687</v>
      </c>
      <c r="X2684" s="3">
        <v>24100</v>
      </c>
      <c r="Y2684" t="s">
        <v>258</v>
      </c>
      <c r="Z2684" t="s">
        <v>42</v>
      </c>
      <c r="AA2684" t="s">
        <v>556</v>
      </c>
      <c r="AB2684" t="s">
        <v>557</v>
      </c>
      <c r="AC2684" t="str">
        <f t="shared" si="83"/>
        <v>Rovelli Giovanni</v>
      </c>
      <c r="AD2684" t="s">
        <v>36</v>
      </c>
    </row>
    <row r="2685" spans="1:30" x14ac:dyDescent="0.4">
      <c r="A2685">
        <v>10341</v>
      </c>
      <c r="B2685">
        <v>34</v>
      </c>
      <c r="C2685" s="2">
        <v>100</v>
      </c>
      <c r="D2685" s="2">
        <f>SALES­_DATA[[#This Row],[PRICEEACH]]*SALES­_DATA[[#This Row],[QUANTITYORDERED]]</f>
        <v>3400</v>
      </c>
      <c r="E2685">
        <v>5</v>
      </c>
      <c r="F2685" s="2">
        <v>3644.12</v>
      </c>
      <c r="G2685" s="2">
        <f>SALES­_DATA[[#This Row],[SALES]]-SALES­_DATA[[#This Row],[cost price]]</f>
        <v>244.11999999999989</v>
      </c>
      <c r="H2685" s="4">
        <v>38315</v>
      </c>
      <c r="I2685" s="1" t="s">
        <v>681</v>
      </c>
      <c r="J2685" t="s">
        <v>25</v>
      </c>
      <c r="K2685">
        <v>4</v>
      </c>
      <c r="L2685" t="str">
        <f t="shared" si="82"/>
        <v>Qtr 4</v>
      </c>
      <c r="M2685" t="s">
        <v>681</v>
      </c>
      <c r="N2685">
        <v>2004</v>
      </c>
      <c r="O2685" t="s">
        <v>566</v>
      </c>
      <c r="P2685" s="2">
        <v>80</v>
      </c>
      <c r="Q2685" t="s">
        <v>669</v>
      </c>
      <c r="R2685" t="s">
        <v>144</v>
      </c>
      <c r="S2685" t="s">
        <v>145</v>
      </c>
      <c r="T2685" t="s">
        <v>146</v>
      </c>
      <c r="V2685" t="s">
        <v>147</v>
      </c>
      <c r="W2685" t="s">
        <v>687</v>
      </c>
      <c r="X2685" s="3">
        <v>5020</v>
      </c>
      <c r="Y2685" t="s">
        <v>148</v>
      </c>
      <c r="Z2685" t="s">
        <v>42</v>
      </c>
      <c r="AA2685" t="s">
        <v>149</v>
      </c>
      <c r="AB2685" t="s">
        <v>150</v>
      </c>
      <c r="AC2685" t="str">
        <f t="shared" si="83"/>
        <v>Pipps Georg</v>
      </c>
      <c r="AD2685" t="s">
        <v>51</v>
      </c>
    </row>
    <row r="2686" spans="1:30" x14ac:dyDescent="0.4">
      <c r="A2686">
        <v>10353</v>
      </c>
      <c r="B2686">
        <v>43</v>
      </c>
      <c r="C2686" s="2">
        <v>81.95</v>
      </c>
      <c r="D2686" s="2">
        <f>SALES­_DATA[[#This Row],[PRICEEACH]]*SALES­_DATA[[#This Row],[QUANTITYORDERED]]</f>
        <v>3523.85</v>
      </c>
      <c r="E2686">
        <v>6</v>
      </c>
      <c r="F2686" s="2">
        <v>3523.85</v>
      </c>
      <c r="G2686" s="2">
        <f>SALES­_DATA[[#This Row],[SALES]]-SALES­_DATA[[#This Row],[cost price]]</f>
        <v>0</v>
      </c>
      <c r="H2686" s="4">
        <v>38325</v>
      </c>
      <c r="I2686" s="1" t="s">
        <v>682</v>
      </c>
      <c r="J2686" t="s">
        <v>25</v>
      </c>
      <c r="K2686">
        <v>4</v>
      </c>
      <c r="L2686" t="str">
        <f t="shared" si="82"/>
        <v>Qtr 4</v>
      </c>
      <c r="M2686" t="s">
        <v>682</v>
      </c>
      <c r="N2686">
        <v>2004</v>
      </c>
      <c r="O2686" t="s">
        <v>566</v>
      </c>
      <c r="P2686" s="2">
        <v>80</v>
      </c>
      <c r="Q2686" t="s">
        <v>669</v>
      </c>
      <c r="R2686" t="s">
        <v>568</v>
      </c>
      <c r="S2686">
        <v>2035554407</v>
      </c>
      <c r="T2686" t="s">
        <v>569</v>
      </c>
      <c r="V2686" t="s">
        <v>516</v>
      </c>
      <c r="W2686" t="s">
        <v>112</v>
      </c>
      <c r="X2686" s="3">
        <v>97561</v>
      </c>
      <c r="Y2686" t="s">
        <v>32</v>
      </c>
      <c r="Z2686" t="s">
        <v>33</v>
      </c>
      <c r="AA2686" t="s">
        <v>570</v>
      </c>
      <c r="AB2686" t="s">
        <v>571</v>
      </c>
      <c r="AC2686" t="str">
        <f t="shared" si="83"/>
        <v>Lewis Dan</v>
      </c>
      <c r="AD2686" t="s">
        <v>51</v>
      </c>
    </row>
    <row r="2687" spans="1:30" x14ac:dyDescent="0.4">
      <c r="A2687">
        <v>10361</v>
      </c>
      <c r="B2687">
        <v>44</v>
      </c>
      <c r="C2687" s="2">
        <v>100</v>
      </c>
      <c r="D2687" s="2">
        <f>SALES­_DATA[[#This Row],[PRICEEACH]]*SALES­_DATA[[#This Row],[QUANTITYORDERED]]</f>
        <v>4400</v>
      </c>
      <c r="E2687">
        <v>10</v>
      </c>
      <c r="F2687" s="2">
        <v>5001.92</v>
      </c>
      <c r="G2687" s="2">
        <f>SALES­_DATA[[#This Row],[SALES]]-SALES­_DATA[[#This Row],[cost price]]</f>
        <v>601.92000000000007</v>
      </c>
      <c r="H2687" s="4">
        <v>38338</v>
      </c>
      <c r="I2687" s="1" t="s">
        <v>682</v>
      </c>
      <c r="J2687" t="s">
        <v>25</v>
      </c>
      <c r="K2687">
        <v>4</v>
      </c>
      <c r="L2687" t="str">
        <f t="shared" si="82"/>
        <v>Qtr 4</v>
      </c>
      <c r="M2687" t="s">
        <v>682</v>
      </c>
      <c r="N2687">
        <v>2004</v>
      </c>
      <c r="O2687" t="s">
        <v>566</v>
      </c>
      <c r="P2687" s="2">
        <v>80</v>
      </c>
      <c r="Q2687" t="s">
        <v>669</v>
      </c>
      <c r="R2687" t="s">
        <v>152</v>
      </c>
      <c r="S2687" t="s">
        <v>153</v>
      </c>
      <c r="T2687" t="s">
        <v>154</v>
      </c>
      <c r="U2687" t="s">
        <v>155</v>
      </c>
      <c r="V2687" t="s">
        <v>156</v>
      </c>
      <c r="W2687" t="s">
        <v>157</v>
      </c>
      <c r="X2687" s="3">
        <v>2067</v>
      </c>
      <c r="Y2687" t="s">
        <v>95</v>
      </c>
      <c r="Z2687" t="s">
        <v>96</v>
      </c>
      <c r="AA2687" t="s">
        <v>158</v>
      </c>
      <c r="AB2687" t="s">
        <v>159</v>
      </c>
      <c r="AC2687" t="str">
        <f t="shared" si="83"/>
        <v>Huxley Adrian</v>
      </c>
      <c r="AD2687" t="s">
        <v>51</v>
      </c>
    </row>
    <row r="2688" spans="1:30" x14ac:dyDescent="0.4">
      <c r="A2688">
        <v>10375</v>
      </c>
      <c r="B2688">
        <v>44</v>
      </c>
      <c r="C2688" s="2">
        <v>100</v>
      </c>
      <c r="D2688" s="2">
        <f>SALES­_DATA[[#This Row],[PRICEEACH]]*SALES­_DATA[[#This Row],[QUANTITYORDERED]]</f>
        <v>4400</v>
      </c>
      <c r="E2688">
        <v>11</v>
      </c>
      <c r="F2688" s="2">
        <v>5208.72</v>
      </c>
      <c r="G2688" s="2">
        <f>SALES­_DATA[[#This Row],[SALES]]-SALES­_DATA[[#This Row],[cost price]]</f>
        <v>808.72000000000025</v>
      </c>
      <c r="H2688" s="4">
        <v>38386</v>
      </c>
      <c r="I2688" s="1" t="s">
        <v>676</v>
      </c>
      <c r="J2688" t="s">
        <v>25</v>
      </c>
      <c r="K2688">
        <v>1</v>
      </c>
      <c r="L2688" t="str">
        <f t="shared" si="82"/>
        <v>Qtr 1</v>
      </c>
      <c r="M2688" t="s">
        <v>676</v>
      </c>
      <c r="N2688">
        <v>2005</v>
      </c>
      <c r="O2688" t="s">
        <v>566</v>
      </c>
      <c r="P2688" s="2">
        <v>80</v>
      </c>
      <c r="Q2688" t="s">
        <v>669</v>
      </c>
      <c r="R2688" t="s">
        <v>114</v>
      </c>
      <c r="S2688" t="s">
        <v>115</v>
      </c>
      <c r="T2688" t="s">
        <v>116</v>
      </c>
      <c r="V2688" t="s">
        <v>117</v>
      </c>
      <c r="W2688" t="s">
        <v>687</v>
      </c>
      <c r="X2688" s="3">
        <v>44000</v>
      </c>
      <c r="Y2688" t="s">
        <v>41</v>
      </c>
      <c r="Z2688" t="s">
        <v>42</v>
      </c>
      <c r="AA2688" t="s">
        <v>118</v>
      </c>
      <c r="AB2688" t="s">
        <v>119</v>
      </c>
      <c r="AC2688" t="str">
        <f t="shared" si="83"/>
        <v>Labrune Janine</v>
      </c>
      <c r="AD2688" t="s">
        <v>51</v>
      </c>
    </row>
    <row r="2689" spans="1:30" x14ac:dyDescent="0.4">
      <c r="A2689">
        <v>10386</v>
      </c>
      <c r="B2689">
        <v>32</v>
      </c>
      <c r="C2689" s="2">
        <v>94.34</v>
      </c>
      <c r="D2689" s="2">
        <f>SALES­_DATA[[#This Row],[PRICEEACH]]*SALES­_DATA[[#This Row],[QUANTITYORDERED]]</f>
        <v>3018.88</v>
      </c>
      <c r="E2689">
        <v>17</v>
      </c>
      <c r="F2689" s="2">
        <v>3018.88</v>
      </c>
      <c r="G2689" s="2">
        <f>SALES­_DATA[[#This Row],[SALES]]-SALES­_DATA[[#This Row],[cost price]]</f>
        <v>0</v>
      </c>
      <c r="H2689" s="4">
        <v>38412</v>
      </c>
      <c r="I2689" s="1" t="s">
        <v>686</v>
      </c>
      <c r="J2689" t="s">
        <v>408</v>
      </c>
      <c r="K2689">
        <v>1</v>
      </c>
      <c r="L2689" t="str">
        <f t="shared" si="82"/>
        <v>Qtr 1</v>
      </c>
      <c r="M2689" t="s">
        <v>686</v>
      </c>
      <c r="N2689">
        <v>2005</v>
      </c>
      <c r="O2689" t="s">
        <v>566</v>
      </c>
      <c r="P2689" s="2">
        <v>80</v>
      </c>
      <c r="Q2689" t="s">
        <v>669</v>
      </c>
      <c r="R2689" t="s">
        <v>174</v>
      </c>
      <c r="S2689" t="s">
        <v>175</v>
      </c>
      <c r="T2689" t="s">
        <v>176</v>
      </c>
      <c r="V2689" t="s">
        <v>177</v>
      </c>
      <c r="W2689" t="s">
        <v>687</v>
      </c>
      <c r="X2689" s="3">
        <v>28034</v>
      </c>
      <c r="Y2689" t="s">
        <v>178</v>
      </c>
      <c r="Z2689" t="s">
        <v>42</v>
      </c>
      <c r="AA2689" t="s">
        <v>179</v>
      </c>
      <c r="AB2689" t="s">
        <v>180</v>
      </c>
      <c r="AC2689" t="str">
        <f t="shared" si="83"/>
        <v>Freyre Diego</v>
      </c>
      <c r="AD2689" t="s">
        <v>51</v>
      </c>
    </row>
    <row r="2690" spans="1:30" x14ac:dyDescent="0.4">
      <c r="A2690">
        <v>10398</v>
      </c>
      <c r="B2690">
        <v>29</v>
      </c>
      <c r="C2690" s="2">
        <v>65.599999999999994</v>
      </c>
      <c r="D2690" s="2">
        <f>SALES­_DATA[[#This Row],[PRICEEACH]]*SALES­_DATA[[#This Row],[QUANTITYORDERED]]</f>
        <v>1902.3999999999999</v>
      </c>
      <c r="E2690">
        <v>10</v>
      </c>
      <c r="F2690" s="2">
        <v>1902.4</v>
      </c>
      <c r="G2690" s="2">
        <f>SALES­_DATA[[#This Row],[SALES]]-SALES­_DATA[[#This Row],[cost price]]</f>
        <v>0</v>
      </c>
      <c r="H2690" s="4">
        <v>38441</v>
      </c>
      <c r="I2690" s="1" t="s">
        <v>686</v>
      </c>
      <c r="J2690" t="s">
        <v>25</v>
      </c>
      <c r="K2690">
        <v>1</v>
      </c>
      <c r="L2690" t="str">
        <f t="shared" si="82"/>
        <v>Qtr 1</v>
      </c>
      <c r="M2690" t="s">
        <v>686</v>
      </c>
      <c r="N2690">
        <v>2005</v>
      </c>
      <c r="O2690" t="s">
        <v>566</v>
      </c>
      <c r="P2690" s="2">
        <v>80</v>
      </c>
      <c r="Q2690" t="s">
        <v>669</v>
      </c>
      <c r="R2690" t="s">
        <v>37</v>
      </c>
      <c r="S2690" t="s">
        <v>38</v>
      </c>
      <c r="T2690" t="s">
        <v>39</v>
      </c>
      <c r="V2690" t="s">
        <v>40</v>
      </c>
      <c r="W2690" t="s">
        <v>687</v>
      </c>
      <c r="X2690" s="3">
        <v>51100</v>
      </c>
      <c r="Y2690" t="s">
        <v>41</v>
      </c>
      <c r="Z2690" t="s">
        <v>42</v>
      </c>
      <c r="AA2690" t="s">
        <v>43</v>
      </c>
      <c r="AB2690" t="s">
        <v>44</v>
      </c>
      <c r="AC2690" t="str">
        <f t="shared" si="83"/>
        <v>Henriot Paul</v>
      </c>
      <c r="AD2690" t="s">
        <v>36</v>
      </c>
    </row>
    <row r="2691" spans="1:30" x14ac:dyDescent="0.4">
      <c r="A2691">
        <v>10401</v>
      </c>
      <c r="B2691">
        <v>77</v>
      </c>
      <c r="C2691" s="2">
        <v>92</v>
      </c>
      <c r="D2691" s="2">
        <f>SALES­_DATA[[#This Row],[PRICEEACH]]*SALES­_DATA[[#This Row],[QUANTITYORDERED]]</f>
        <v>7084</v>
      </c>
      <c r="E2691">
        <v>9</v>
      </c>
      <c r="F2691" s="2">
        <v>7084</v>
      </c>
      <c r="G2691" s="2">
        <f>SALES­_DATA[[#This Row],[SALES]]-SALES­_DATA[[#This Row],[cost price]]</f>
        <v>0</v>
      </c>
      <c r="H2691" s="4">
        <v>38445</v>
      </c>
      <c r="I2691" s="1" t="s">
        <v>683</v>
      </c>
      <c r="J2691" t="s">
        <v>401</v>
      </c>
      <c r="K2691">
        <v>2</v>
      </c>
      <c r="L2691" t="str">
        <f t="shared" ref="L2691:L2754" si="84">CONCATENATE("Qtr", " ",K2691)</f>
        <v>Qtr 2</v>
      </c>
      <c r="M2691" t="s">
        <v>683</v>
      </c>
      <c r="N2691">
        <v>2005</v>
      </c>
      <c r="O2691" t="s">
        <v>566</v>
      </c>
      <c r="P2691" s="2">
        <v>80</v>
      </c>
      <c r="Q2691" t="s">
        <v>669</v>
      </c>
      <c r="R2691" t="s">
        <v>104</v>
      </c>
      <c r="S2691">
        <v>2015559350</v>
      </c>
      <c r="T2691" t="s">
        <v>105</v>
      </c>
      <c r="V2691" t="s">
        <v>106</v>
      </c>
      <c r="W2691" t="s">
        <v>107</v>
      </c>
      <c r="X2691" s="3">
        <v>94019</v>
      </c>
      <c r="Y2691" t="s">
        <v>32</v>
      </c>
      <c r="Z2691" t="s">
        <v>33</v>
      </c>
      <c r="AA2691" t="s">
        <v>61</v>
      </c>
      <c r="AB2691" t="s">
        <v>108</v>
      </c>
      <c r="AC2691" t="str">
        <f t="shared" ref="AC2691:AC2754" si="85">CONCATENATE(AA2691, " ",AB2691)</f>
        <v>Brown William</v>
      </c>
      <c r="AD2691" t="s">
        <v>151</v>
      </c>
    </row>
    <row r="2692" spans="1:30" x14ac:dyDescent="0.4">
      <c r="A2692">
        <v>10416</v>
      </c>
      <c r="B2692">
        <v>39</v>
      </c>
      <c r="C2692" s="2">
        <v>67.2</v>
      </c>
      <c r="D2692" s="2">
        <f>SALES­_DATA[[#This Row],[PRICEEACH]]*SALES­_DATA[[#This Row],[QUANTITYORDERED]]</f>
        <v>2620.8000000000002</v>
      </c>
      <c r="E2692">
        <v>10</v>
      </c>
      <c r="F2692" s="2">
        <v>2620.8000000000002</v>
      </c>
      <c r="G2692" s="2">
        <f>SALES­_DATA[[#This Row],[SALES]]-SALES­_DATA[[#This Row],[cost price]]</f>
        <v>0</v>
      </c>
      <c r="H2692" s="4">
        <v>38482</v>
      </c>
      <c r="I2692" s="1" t="s">
        <v>677</v>
      </c>
      <c r="J2692" t="s">
        <v>25</v>
      </c>
      <c r="K2692">
        <v>2</v>
      </c>
      <c r="L2692" t="str">
        <f t="shared" si="84"/>
        <v>Qtr 2</v>
      </c>
      <c r="M2692" t="s">
        <v>677</v>
      </c>
      <c r="N2692">
        <v>2005</v>
      </c>
      <c r="O2692" t="s">
        <v>566</v>
      </c>
      <c r="P2692" s="2">
        <v>80</v>
      </c>
      <c r="Q2692" t="s">
        <v>669</v>
      </c>
      <c r="R2692" t="s">
        <v>452</v>
      </c>
      <c r="S2692" t="s">
        <v>453</v>
      </c>
      <c r="T2692" t="s">
        <v>454</v>
      </c>
      <c r="V2692" t="s">
        <v>455</v>
      </c>
      <c r="W2692" t="s">
        <v>687</v>
      </c>
      <c r="X2692" s="3">
        <v>42100</v>
      </c>
      <c r="Y2692" t="s">
        <v>258</v>
      </c>
      <c r="Z2692" t="s">
        <v>42</v>
      </c>
      <c r="AA2692" t="s">
        <v>456</v>
      </c>
      <c r="AB2692" t="s">
        <v>457</v>
      </c>
      <c r="AC2692" t="str">
        <f t="shared" si="85"/>
        <v>Moroni Maurizio</v>
      </c>
      <c r="AD2692" t="s">
        <v>36</v>
      </c>
    </row>
    <row r="2693" spans="1:30" x14ac:dyDescent="0.4">
      <c r="A2693">
        <v>10105</v>
      </c>
      <c r="B2693">
        <v>39</v>
      </c>
      <c r="C2693" s="2">
        <v>81.14</v>
      </c>
      <c r="D2693" s="2">
        <f>SALES­_DATA[[#This Row],[PRICEEACH]]*SALES­_DATA[[#This Row],[QUANTITYORDERED]]</f>
        <v>3164.46</v>
      </c>
      <c r="E2693">
        <v>6</v>
      </c>
      <c r="F2693" s="2">
        <v>3164.46</v>
      </c>
      <c r="G2693" s="2">
        <f>SALES­_DATA[[#This Row],[SALES]]-SALES­_DATA[[#This Row],[cost price]]</f>
        <v>0</v>
      </c>
      <c r="H2693" s="4">
        <v>37663</v>
      </c>
      <c r="I2693" s="1" t="s">
        <v>676</v>
      </c>
      <c r="J2693" t="s">
        <v>25</v>
      </c>
      <c r="K2693">
        <v>1</v>
      </c>
      <c r="L2693" t="str">
        <f t="shared" si="84"/>
        <v>Qtr 1</v>
      </c>
      <c r="M2693" t="s">
        <v>676</v>
      </c>
      <c r="N2693">
        <v>2003</v>
      </c>
      <c r="O2693" t="s">
        <v>598</v>
      </c>
      <c r="P2693" s="2">
        <v>100</v>
      </c>
      <c r="Q2693" t="s">
        <v>670</v>
      </c>
      <c r="R2693" t="s">
        <v>322</v>
      </c>
      <c r="S2693" t="s">
        <v>323</v>
      </c>
      <c r="T2693" t="s">
        <v>324</v>
      </c>
      <c r="V2693" t="s">
        <v>325</v>
      </c>
      <c r="W2693" t="s">
        <v>687</v>
      </c>
      <c r="X2693" s="3">
        <v>1734</v>
      </c>
      <c r="Y2693" t="s">
        <v>326</v>
      </c>
      <c r="Z2693" t="s">
        <v>42</v>
      </c>
      <c r="AA2693" t="s">
        <v>327</v>
      </c>
      <c r="AB2693" t="s">
        <v>328</v>
      </c>
      <c r="AC2693" t="str">
        <f t="shared" si="85"/>
        <v>Petersen Jytte</v>
      </c>
      <c r="AD2693" t="s">
        <v>51</v>
      </c>
    </row>
    <row r="2694" spans="1:30" x14ac:dyDescent="0.4">
      <c r="A2694">
        <v>10118</v>
      </c>
      <c r="B2694">
        <v>36</v>
      </c>
      <c r="C2694" s="2">
        <v>100</v>
      </c>
      <c r="D2694" s="2">
        <f>SALES­_DATA[[#This Row],[PRICEEACH]]*SALES­_DATA[[#This Row],[QUANTITYORDERED]]</f>
        <v>3600</v>
      </c>
      <c r="E2694">
        <v>1</v>
      </c>
      <c r="F2694" s="2">
        <v>4219.2</v>
      </c>
      <c r="G2694" s="2">
        <f>SALES­_DATA[[#This Row],[SALES]]-SALES­_DATA[[#This Row],[cost price]]</f>
        <v>619.19999999999982</v>
      </c>
      <c r="H2694" s="4">
        <v>37732</v>
      </c>
      <c r="I2694" s="1" t="s">
        <v>683</v>
      </c>
      <c r="J2694" t="s">
        <v>25</v>
      </c>
      <c r="K2694">
        <v>2</v>
      </c>
      <c r="L2694" t="str">
        <f t="shared" si="84"/>
        <v>Qtr 2</v>
      </c>
      <c r="M2694" t="s">
        <v>683</v>
      </c>
      <c r="N2694">
        <v>2003</v>
      </c>
      <c r="O2694" t="s">
        <v>598</v>
      </c>
      <c r="P2694" s="2">
        <v>100</v>
      </c>
      <c r="Q2694" t="s">
        <v>670</v>
      </c>
      <c r="R2694" t="s">
        <v>352</v>
      </c>
      <c r="S2694" t="s">
        <v>353</v>
      </c>
      <c r="T2694" t="s">
        <v>354</v>
      </c>
      <c r="V2694" t="s">
        <v>355</v>
      </c>
      <c r="W2694" t="s">
        <v>687</v>
      </c>
      <c r="X2694" s="3">
        <v>8022</v>
      </c>
      <c r="Y2694" t="s">
        <v>178</v>
      </c>
      <c r="Z2694" t="s">
        <v>42</v>
      </c>
      <c r="AA2694" t="s">
        <v>356</v>
      </c>
      <c r="AB2694" t="s">
        <v>357</v>
      </c>
      <c r="AC2694" t="str">
        <f t="shared" si="85"/>
        <v>Saavedra Eduardo</v>
      </c>
      <c r="AD2694" t="s">
        <v>51</v>
      </c>
    </row>
    <row r="2695" spans="1:30" x14ac:dyDescent="0.4">
      <c r="A2695">
        <v>10129</v>
      </c>
      <c r="B2695">
        <v>42</v>
      </c>
      <c r="C2695" s="2">
        <v>91.15</v>
      </c>
      <c r="D2695" s="2">
        <f>SALES­_DATA[[#This Row],[PRICEEACH]]*SALES­_DATA[[#This Row],[QUANTITYORDERED]]</f>
        <v>3828.3</v>
      </c>
      <c r="E2695">
        <v>6</v>
      </c>
      <c r="F2695" s="2">
        <v>3828.3</v>
      </c>
      <c r="G2695" s="2">
        <f>SALES­_DATA[[#This Row],[SALES]]-SALES­_DATA[[#This Row],[cost price]]</f>
        <v>0</v>
      </c>
      <c r="H2695" s="4">
        <v>37784</v>
      </c>
      <c r="I2695" s="1" t="s">
        <v>684</v>
      </c>
      <c r="J2695" t="s">
        <v>25</v>
      </c>
      <c r="K2695">
        <v>2</v>
      </c>
      <c r="L2695" t="str">
        <f t="shared" si="84"/>
        <v>Qtr 2</v>
      </c>
      <c r="M2695" t="s">
        <v>684</v>
      </c>
      <c r="N2695">
        <v>2003</v>
      </c>
      <c r="O2695" t="s">
        <v>598</v>
      </c>
      <c r="P2695" s="2">
        <v>100</v>
      </c>
      <c r="Q2695" t="s">
        <v>670</v>
      </c>
      <c r="R2695" t="s">
        <v>329</v>
      </c>
      <c r="S2695" t="s">
        <v>330</v>
      </c>
      <c r="T2695" t="s">
        <v>331</v>
      </c>
      <c r="V2695" t="s">
        <v>332</v>
      </c>
      <c r="W2695" t="s">
        <v>687</v>
      </c>
      <c r="X2695" s="3" t="s">
        <v>333</v>
      </c>
      <c r="Y2695" t="s">
        <v>170</v>
      </c>
      <c r="Z2695" t="s">
        <v>42</v>
      </c>
      <c r="AA2695" t="s">
        <v>61</v>
      </c>
      <c r="AB2695" t="s">
        <v>334</v>
      </c>
      <c r="AC2695" t="str">
        <f t="shared" si="85"/>
        <v>Brown Ann</v>
      </c>
      <c r="AD2695" t="s">
        <v>51</v>
      </c>
    </row>
    <row r="2696" spans="1:30" x14ac:dyDescent="0.4">
      <c r="A2696">
        <v>10142</v>
      </c>
      <c r="B2696">
        <v>21</v>
      </c>
      <c r="C2696" s="2">
        <v>100</v>
      </c>
      <c r="D2696" s="2">
        <f>SALES­_DATA[[#This Row],[PRICEEACH]]*SALES­_DATA[[#This Row],[QUANTITYORDERED]]</f>
        <v>2100</v>
      </c>
      <c r="E2696">
        <v>3</v>
      </c>
      <c r="F2696" s="2">
        <v>2334.9899999999998</v>
      </c>
      <c r="G2696" s="2">
        <f>SALES­_DATA[[#This Row],[SALES]]-SALES­_DATA[[#This Row],[cost price]]</f>
        <v>234.98999999999978</v>
      </c>
      <c r="H2696" s="4">
        <v>37841</v>
      </c>
      <c r="I2696" s="1" t="s">
        <v>679</v>
      </c>
      <c r="J2696" t="s">
        <v>25</v>
      </c>
      <c r="K2696">
        <v>3</v>
      </c>
      <c r="L2696" t="str">
        <f t="shared" si="84"/>
        <v>Qtr 3</v>
      </c>
      <c r="M2696" t="s">
        <v>679</v>
      </c>
      <c r="N2696">
        <v>2003</v>
      </c>
      <c r="O2696" t="s">
        <v>598</v>
      </c>
      <c r="P2696" s="2">
        <v>100</v>
      </c>
      <c r="Q2696" t="s">
        <v>670</v>
      </c>
      <c r="R2696" t="s">
        <v>272</v>
      </c>
      <c r="S2696">
        <v>4155551450</v>
      </c>
      <c r="T2696" t="s">
        <v>273</v>
      </c>
      <c r="V2696" t="s">
        <v>274</v>
      </c>
      <c r="W2696" t="s">
        <v>55</v>
      </c>
      <c r="X2696" s="3">
        <v>97562</v>
      </c>
      <c r="Y2696" t="s">
        <v>32</v>
      </c>
      <c r="Z2696" t="s">
        <v>33</v>
      </c>
      <c r="AA2696" t="s">
        <v>275</v>
      </c>
      <c r="AB2696" t="s">
        <v>276</v>
      </c>
      <c r="AC2696" t="str">
        <f t="shared" si="85"/>
        <v>Nelson Valarie</v>
      </c>
      <c r="AD2696" t="s">
        <v>36</v>
      </c>
    </row>
    <row r="2697" spans="1:30" x14ac:dyDescent="0.4">
      <c r="A2697">
        <v>10153</v>
      </c>
      <c r="B2697">
        <v>50</v>
      </c>
      <c r="C2697" s="2">
        <v>88.15</v>
      </c>
      <c r="D2697" s="2">
        <f>SALES­_DATA[[#This Row],[PRICEEACH]]*SALES­_DATA[[#This Row],[QUANTITYORDERED]]</f>
        <v>4407.5</v>
      </c>
      <c r="E2697">
        <v>2</v>
      </c>
      <c r="F2697" s="2">
        <v>4407.5</v>
      </c>
      <c r="G2697" s="2">
        <f>SALES­_DATA[[#This Row],[SALES]]-SALES­_DATA[[#This Row],[cost price]]</f>
        <v>0</v>
      </c>
      <c r="H2697" s="4">
        <v>37892</v>
      </c>
      <c r="I2697" s="1" t="s">
        <v>685</v>
      </c>
      <c r="J2697" t="s">
        <v>25</v>
      </c>
      <c r="K2697">
        <v>3</v>
      </c>
      <c r="L2697" t="str">
        <f t="shared" si="84"/>
        <v>Qtr 3</v>
      </c>
      <c r="M2697" t="s">
        <v>685</v>
      </c>
      <c r="N2697">
        <v>2003</v>
      </c>
      <c r="O2697" t="s">
        <v>598</v>
      </c>
      <c r="P2697" s="2">
        <v>100</v>
      </c>
      <c r="Q2697" t="s">
        <v>670</v>
      </c>
      <c r="R2697" t="s">
        <v>174</v>
      </c>
      <c r="S2697" t="s">
        <v>175</v>
      </c>
      <c r="T2697" t="s">
        <v>176</v>
      </c>
      <c r="V2697" t="s">
        <v>177</v>
      </c>
      <c r="W2697" t="s">
        <v>687</v>
      </c>
      <c r="X2697" s="3">
        <v>28034</v>
      </c>
      <c r="Y2697" t="s">
        <v>178</v>
      </c>
      <c r="Z2697" t="s">
        <v>42</v>
      </c>
      <c r="AA2697" t="s">
        <v>179</v>
      </c>
      <c r="AB2697" t="s">
        <v>180</v>
      </c>
      <c r="AC2697" t="str">
        <f t="shared" si="85"/>
        <v>Freyre Diego</v>
      </c>
      <c r="AD2697" t="s">
        <v>51</v>
      </c>
    </row>
    <row r="2698" spans="1:30" x14ac:dyDescent="0.4">
      <c r="A2698">
        <v>10167</v>
      </c>
      <c r="B2698">
        <v>24</v>
      </c>
      <c r="C2698" s="2">
        <v>100</v>
      </c>
      <c r="D2698" s="2">
        <f>SALES­_DATA[[#This Row],[PRICEEACH]]*SALES­_DATA[[#This Row],[QUANTITYORDERED]]</f>
        <v>2400</v>
      </c>
      <c r="E2698">
        <v>13</v>
      </c>
      <c r="F2698" s="2">
        <v>2812.8</v>
      </c>
      <c r="G2698" s="2">
        <f>SALES­_DATA[[#This Row],[SALES]]-SALES­_DATA[[#This Row],[cost price]]</f>
        <v>412.80000000000018</v>
      </c>
      <c r="H2698" s="4">
        <v>37917</v>
      </c>
      <c r="I2698" s="1" t="s">
        <v>680</v>
      </c>
      <c r="J2698" t="s">
        <v>339</v>
      </c>
      <c r="K2698">
        <v>4</v>
      </c>
      <c r="L2698" t="str">
        <f t="shared" si="84"/>
        <v>Qtr 4</v>
      </c>
      <c r="M2698" t="s">
        <v>680</v>
      </c>
      <c r="N2698">
        <v>2003</v>
      </c>
      <c r="O2698" t="s">
        <v>598</v>
      </c>
      <c r="P2698" s="2">
        <v>100</v>
      </c>
      <c r="Q2698" t="s">
        <v>670</v>
      </c>
      <c r="R2698" t="s">
        <v>261</v>
      </c>
      <c r="S2698" t="s">
        <v>262</v>
      </c>
      <c r="T2698" t="s">
        <v>263</v>
      </c>
      <c r="V2698" t="s">
        <v>264</v>
      </c>
      <c r="W2698" t="s">
        <v>687</v>
      </c>
      <c r="X2698" s="3" t="s">
        <v>265</v>
      </c>
      <c r="Y2698" t="s">
        <v>188</v>
      </c>
      <c r="Z2698" t="s">
        <v>42</v>
      </c>
      <c r="AA2698" t="s">
        <v>266</v>
      </c>
      <c r="AB2698" t="s">
        <v>206</v>
      </c>
      <c r="AC2698" t="str">
        <f t="shared" si="85"/>
        <v>Larsson Maria</v>
      </c>
      <c r="AD2698" t="s">
        <v>36</v>
      </c>
    </row>
    <row r="2699" spans="1:30" x14ac:dyDescent="0.4">
      <c r="A2699">
        <v>10177</v>
      </c>
      <c r="B2699">
        <v>44</v>
      </c>
      <c r="C2699" s="2">
        <v>92.16</v>
      </c>
      <c r="D2699" s="2">
        <f>SALES­_DATA[[#This Row],[PRICEEACH]]*SALES­_DATA[[#This Row],[QUANTITYORDERED]]</f>
        <v>4055.04</v>
      </c>
      <c r="E2699">
        <v>4</v>
      </c>
      <c r="F2699" s="2">
        <v>4055.04</v>
      </c>
      <c r="G2699" s="2">
        <f>SALES­_DATA[[#This Row],[SALES]]-SALES­_DATA[[#This Row],[cost price]]</f>
        <v>0</v>
      </c>
      <c r="H2699" s="4">
        <v>37932</v>
      </c>
      <c r="I2699" s="1" t="s">
        <v>681</v>
      </c>
      <c r="J2699" t="s">
        <v>25</v>
      </c>
      <c r="K2699">
        <v>4</v>
      </c>
      <c r="L2699" t="str">
        <f t="shared" si="84"/>
        <v>Qtr 4</v>
      </c>
      <c r="M2699" t="s">
        <v>681</v>
      </c>
      <c r="N2699">
        <v>2003</v>
      </c>
      <c r="O2699" t="s">
        <v>598</v>
      </c>
      <c r="P2699" s="2">
        <v>100</v>
      </c>
      <c r="Q2699" t="s">
        <v>670</v>
      </c>
      <c r="R2699" t="s">
        <v>487</v>
      </c>
      <c r="S2699" t="s">
        <v>488</v>
      </c>
      <c r="T2699" t="s">
        <v>489</v>
      </c>
      <c r="V2699" t="s">
        <v>177</v>
      </c>
      <c r="W2699" t="s">
        <v>687</v>
      </c>
      <c r="X2699" s="3">
        <v>28023</v>
      </c>
      <c r="Y2699" t="s">
        <v>178</v>
      </c>
      <c r="Z2699" t="s">
        <v>42</v>
      </c>
      <c r="AA2699" t="s">
        <v>490</v>
      </c>
      <c r="AB2699" t="s">
        <v>491</v>
      </c>
      <c r="AC2699" t="str">
        <f t="shared" si="85"/>
        <v>Fernandez Jesus</v>
      </c>
      <c r="AD2699" t="s">
        <v>51</v>
      </c>
    </row>
    <row r="2700" spans="1:30" x14ac:dyDescent="0.4">
      <c r="A2700">
        <v>10185</v>
      </c>
      <c r="B2700">
        <v>37</v>
      </c>
      <c r="C2700" s="2">
        <v>100</v>
      </c>
      <c r="D2700" s="2">
        <f>SALES­_DATA[[#This Row],[PRICEEACH]]*SALES­_DATA[[#This Row],[QUANTITYORDERED]]</f>
        <v>3700</v>
      </c>
      <c r="E2700">
        <v>4</v>
      </c>
      <c r="F2700" s="2">
        <v>3891.66</v>
      </c>
      <c r="G2700" s="2">
        <f>SALES­_DATA[[#This Row],[SALES]]-SALES­_DATA[[#This Row],[cost price]]</f>
        <v>191.65999999999985</v>
      </c>
      <c r="H2700" s="4">
        <v>37939</v>
      </c>
      <c r="I2700" s="1" t="s">
        <v>681</v>
      </c>
      <c r="J2700" t="s">
        <v>25</v>
      </c>
      <c r="K2700">
        <v>4</v>
      </c>
      <c r="L2700" t="str">
        <f t="shared" si="84"/>
        <v>Qtr 4</v>
      </c>
      <c r="M2700" t="s">
        <v>681</v>
      </c>
      <c r="N2700">
        <v>2003</v>
      </c>
      <c r="O2700" t="s">
        <v>598</v>
      </c>
      <c r="P2700" s="2">
        <v>100</v>
      </c>
      <c r="Q2700" t="s">
        <v>670</v>
      </c>
      <c r="R2700" t="s">
        <v>335</v>
      </c>
      <c r="S2700">
        <v>5085559555</v>
      </c>
      <c r="T2700" t="s">
        <v>336</v>
      </c>
      <c r="V2700" t="s">
        <v>162</v>
      </c>
      <c r="W2700" t="s">
        <v>123</v>
      </c>
      <c r="X2700" s="3">
        <v>50553</v>
      </c>
      <c r="Y2700" t="s">
        <v>32</v>
      </c>
      <c r="Z2700" t="s">
        <v>33</v>
      </c>
      <c r="AA2700" t="s">
        <v>337</v>
      </c>
      <c r="AB2700" t="s">
        <v>338</v>
      </c>
      <c r="AC2700" t="str">
        <f t="shared" si="85"/>
        <v>Tam Wing C</v>
      </c>
      <c r="AD2700" t="s">
        <v>51</v>
      </c>
    </row>
    <row r="2701" spans="1:30" x14ac:dyDescent="0.4">
      <c r="A2701">
        <v>10197</v>
      </c>
      <c r="B2701">
        <v>27</v>
      </c>
      <c r="C2701" s="2">
        <v>92.16</v>
      </c>
      <c r="D2701" s="2">
        <f>SALES­_DATA[[#This Row],[PRICEEACH]]*SALES­_DATA[[#This Row],[QUANTITYORDERED]]</f>
        <v>2488.3199999999997</v>
      </c>
      <c r="E2701">
        <v>10</v>
      </c>
      <c r="F2701" s="2">
        <v>2488.3200000000002</v>
      </c>
      <c r="G2701" s="2">
        <f>SALES­_DATA[[#This Row],[SALES]]-SALES­_DATA[[#This Row],[cost price]]</f>
        <v>0</v>
      </c>
      <c r="H2701" s="4">
        <v>37951</v>
      </c>
      <c r="I2701" s="1" t="s">
        <v>681</v>
      </c>
      <c r="J2701" t="s">
        <v>25</v>
      </c>
      <c r="K2701">
        <v>4</v>
      </c>
      <c r="L2701" t="str">
        <f t="shared" si="84"/>
        <v>Qtr 4</v>
      </c>
      <c r="M2701" t="s">
        <v>681</v>
      </c>
      <c r="N2701">
        <v>2003</v>
      </c>
      <c r="O2701" t="s">
        <v>598</v>
      </c>
      <c r="P2701" s="2">
        <v>100</v>
      </c>
      <c r="Q2701" t="s">
        <v>670</v>
      </c>
      <c r="R2701" t="s">
        <v>352</v>
      </c>
      <c r="S2701" t="s">
        <v>353</v>
      </c>
      <c r="T2701" t="s">
        <v>354</v>
      </c>
      <c r="V2701" t="s">
        <v>355</v>
      </c>
      <c r="W2701" t="s">
        <v>687</v>
      </c>
      <c r="X2701" s="3">
        <v>8022</v>
      </c>
      <c r="Y2701" t="s">
        <v>178</v>
      </c>
      <c r="Z2701" t="s">
        <v>42</v>
      </c>
      <c r="AA2701" t="s">
        <v>356</v>
      </c>
      <c r="AB2701" t="s">
        <v>357</v>
      </c>
      <c r="AC2701" t="str">
        <f t="shared" si="85"/>
        <v>Saavedra Eduardo</v>
      </c>
      <c r="AD2701" t="s">
        <v>36</v>
      </c>
    </row>
    <row r="2702" spans="1:30" x14ac:dyDescent="0.4">
      <c r="A2702">
        <v>10208</v>
      </c>
      <c r="B2702">
        <v>37</v>
      </c>
      <c r="C2702" s="2">
        <v>100</v>
      </c>
      <c r="D2702" s="2">
        <f>SALES­_DATA[[#This Row],[PRICEEACH]]*SALES­_DATA[[#This Row],[QUANTITYORDERED]]</f>
        <v>3700</v>
      </c>
      <c r="E2702">
        <v>4</v>
      </c>
      <c r="F2702" s="2">
        <v>4447.3999999999996</v>
      </c>
      <c r="G2702" s="2">
        <f>SALES­_DATA[[#This Row],[SALES]]-SALES­_DATA[[#This Row],[cost price]]</f>
        <v>747.39999999999964</v>
      </c>
      <c r="H2702" s="4">
        <v>37988</v>
      </c>
      <c r="I2702" s="1" t="s">
        <v>675</v>
      </c>
      <c r="J2702" t="s">
        <v>25</v>
      </c>
      <c r="K2702">
        <v>1</v>
      </c>
      <c r="L2702" t="str">
        <f t="shared" si="84"/>
        <v>Qtr 1</v>
      </c>
      <c r="M2702" t="s">
        <v>675</v>
      </c>
      <c r="N2702">
        <v>2004</v>
      </c>
      <c r="O2702" t="s">
        <v>598</v>
      </c>
      <c r="P2702" s="2">
        <v>100</v>
      </c>
      <c r="Q2702" t="s">
        <v>670</v>
      </c>
      <c r="R2702" t="s">
        <v>219</v>
      </c>
      <c r="S2702" t="s">
        <v>220</v>
      </c>
      <c r="T2702" t="s">
        <v>221</v>
      </c>
      <c r="V2702" t="s">
        <v>222</v>
      </c>
      <c r="W2702" t="s">
        <v>687</v>
      </c>
      <c r="X2702" s="3">
        <v>69004</v>
      </c>
      <c r="Y2702" t="s">
        <v>41</v>
      </c>
      <c r="Z2702" t="s">
        <v>42</v>
      </c>
      <c r="AA2702" t="s">
        <v>223</v>
      </c>
      <c r="AB2702" t="s">
        <v>224</v>
      </c>
      <c r="AC2702" t="str">
        <f t="shared" si="85"/>
        <v>Saveley Mary</v>
      </c>
      <c r="AD2702" t="s">
        <v>51</v>
      </c>
    </row>
    <row r="2703" spans="1:30" x14ac:dyDescent="0.4">
      <c r="A2703">
        <v>10222</v>
      </c>
      <c r="B2703">
        <v>38</v>
      </c>
      <c r="C2703" s="2">
        <v>100</v>
      </c>
      <c r="D2703" s="2">
        <f>SALES­_DATA[[#This Row],[PRICEEACH]]*SALES­_DATA[[#This Row],[QUANTITYORDERED]]</f>
        <v>3800</v>
      </c>
      <c r="E2703">
        <v>16</v>
      </c>
      <c r="F2703" s="2">
        <v>4187.22</v>
      </c>
      <c r="G2703" s="2">
        <f>SALES­_DATA[[#This Row],[SALES]]-SALES­_DATA[[#This Row],[cost price]]</f>
        <v>387.22000000000025</v>
      </c>
      <c r="H2703" s="4">
        <v>38036</v>
      </c>
      <c r="I2703" s="1" t="s">
        <v>676</v>
      </c>
      <c r="J2703" t="s">
        <v>25</v>
      </c>
      <c r="K2703">
        <v>1</v>
      </c>
      <c r="L2703" t="str">
        <f t="shared" si="84"/>
        <v>Qtr 1</v>
      </c>
      <c r="M2703" t="s">
        <v>676</v>
      </c>
      <c r="N2703">
        <v>2004</v>
      </c>
      <c r="O2703" t="s">
        <v>598</v>
      </c>
      <c r="P2703" s="2">
        <v>100</v>
      </c>
      <c r="Q2703" t="s">
        <v>670</v>
      </c>
      <c r="R2703" t="s">
        <v>362</v>
      </c>
      <c r="S2703">
        <v>7605558146</v>
      </c>
      <c r="T2703" t="s">
        <v>363</v>
      </c>
      <c r="V2703" t="s">
        <v>364</v>
      </c>
      <c r="W2703" t="s">
        <v>55</v>
      </c>
      <c r="X2703" s="3">
        <v>91217</v>
      </c>
      <c r="Y2703" t="s">
        <v>32</v>
      </c>
      <c r="Z2703" t="s">
        <v>33</v>
      </c>
      <c r="AA2703" t="s">
        <v>237</v>
      </c>
      <c r="AB2703" t="s">
        <v>276</v>
      </c>
      <c r="AC2703" t="str">
        <f t="shared" si="85"/>
        <v>Thompson Valarie</v>
      </c>
      <c r="AD2703" t="s">
        <v>51</v>
      </c>
    </row>
    <row r="2704" spans="1:30" x14ac:dyDescent="0.4">
      <c r="A2704">
        <v>10232</v>
      </c>
      <c r="B2704">
        <v>48</v>
      </c>
      <c r="C2704" s="2">
        <v>96.16</v>
      </c>
      <c r="D2704" s="2">
        <f>SALES­_DATA[[#This Row],[PRICEEACH]]*SALES­_DATA[[#This Row],[QUANTITYORDERED]]</f>
        <v>4615.68</v>
      </c>
      <c r="E2704">
        <v>1</v>
      </c>
      <c r="F2704" s="2">
        <v>4615.68</v>
      </c>
      <c r="G2704" s="2">
        <f>SALES­_DATA[[#This Row],[SALES]]-SALES­_DATA[[#This Row],[cost price]]</f>
        <v>0</v>
      </c>
      <c r="H2704" s="4">
        <v>38066</v>
      </c>
      <c r="I2704" s="1" t="s">
        <v>686</v>
      </c>
      <c r="J2704" t="s">
        <v>25</v>
      </c>
      <c r="K2704">
        <v>1</v>
      </c>
      <c r="L2704" t="str">
        <f t="shared" si="84"/>
        <v>Qtr 1</v>
      </c>
      <c r="M2704" t="s">
        <v>686</v>
      </c>
      <c r="N2704">
        <v>2004</v>
      </c>
      <c r="O2704" t="s">
        <v>598</v>
      </c>
      <c r="P2704" s="2">
        <v>100</v>
      </c>
      <c r="Q2704" t="s">
        <v>670</v>
      </c>
      <c r="R2704" t="s">
        <v>383</v>
      </c>
      <c r="S2704" t="s">
        <v>384</v>
      </c>
      <c r="T2704" t="s">
        <v>385</v>
      </c>
      <c r="V2704" t="s">
        <v>386</v>
      </c>
      <c r="W2704" t="s">
        <v>387</v>
      </c>
      <c r="X2704" s="3" t="s">
        <v>388</v>
      </c>
      <c r="Y2704" t="s">
        <v>170</v>
      </c>
      <c r="Z2704" t="s">
        <v>42</v>
      </c>
      <c r="AA2704" t="s">
        <v>389</v>
      </c>
      <c r="AB2704" t="s">
        <v>390</v>
      </c>
      <c r="AC2704" t="str">
        <f t="shared" si="85"/>
        <v>Bennett Helen</v>
      </c>
      <c r="AD2704" t="s">
        <v>51</v>
      </c>
    </row>
    <row r="2705" spans="1:30" x14ac:dyDescent="0.4">
      <c r="A2705">
        <v>10248</v>
      </c>
      <c r="B2705">
        <v>30</v>
      </c>
      <c r="C2705" s="2">
        <v>100</v>
      </c>
      <c r="D2705" s="2">
        <f>SALES­_DATA[[#This Row],[PRICEEACH]]*SALES­_DATA[[#This Row],[QUANTITYORDERED]]</f>
        <v>3000</v>
      </c>
      <c r="E2705">
        <v>7</v>
      </c>
      <c r="F2705" s="2">
        <v>3245.4</v>
      </c>
      <c r="G2705" s="2">
        <f>SALES­_DATA[[#This Row],[SALES]]-SALES­_DATA[[#This Row],[cost price]]</f>
        <v>245.40000000000009</v>
      </c>
      <c r="H2705" s="4">
        <v>38114</v>
      </c>
      <c r="I2705" s="1" t="s">
        <v>677</v>
      </c>
      <c r="J2705" t="s">
        <v>339</v>
      </c>
      <c r="K2705">
        <v>2</v>
      </c>
      <c r="L2705" t="str">
        <f t="shared" si="84"/>
        <v>Qtr 2</v>
      </c>
      <c r="M2705" t="s">
        <v>677</v>
      </c>
      <c r="N2705">
        <v>2004</v>
      </c>
      <c r="O2705" t="s">
        <v>598</v>
      </c>
      <c r="P2705" s="2">
        <v>100</v>
      </c>
      <c r="Q2705" t="s">
        <v>670</v>
      </c>
      <c r="R2705" t="s">
        <v>28</v>
      </c>
      <c r="S2705">
        <v>2125557818</v>
      </c>
      <c r="T2705" t="s">
        <v>29</v>
      </c>
      <c r="V2705" t="s">
        <v>30</v>
      </c>
      <c r="W2705" t="s">
        <v>31</v>
      </c>
      <c r="X2705" s="3">
        <v>10022</v>
      </c>
      <c r="Y2705" t="s">
        <v>32</v>
      </c>
      <c r="Z2705" t="s">
        <v>33</v>
      </c>
      <c r="AA2705" t="s">
        <v>34</v>
      </c>
      <c r="AB2705" t="s">
        <v>35</v>
      </c>
      <c r="AC2705" t="str">
        <f t="shared" si="85"/>
        <v>Yu Kwai</v>
      </c>
      <c r="AD2705" t="s">
        <v>51</v>
      </c>
    </row>
    <row r="2706" spans="1:30" x14ac:dyDescent="0.4">
      <c r="A2706">
        <v>10261</v>
      </c>
      <c r="B2706">
        <v>25</v>
      </c>
      <c r="C2706" s="2">
        <v>88.15</v>
      </c>
      <c r="D2706" s="2">
        <f>SALES­_DATA[[#This Row],[PRICEEACH]]*SALES­_DATA[[#This Row],[QUANTITYORDERED]]</f>
        <v>2203.75</v>
      </c>
      <c r="E2706">
        <v>5</v>
      </c>
      <c r="F2706" s="2">
        <v>2203.75</v>
      </c>
      <c r="G2706" s="2">
        <f>SALES­_DATA[[#This Row],[SALES]]-SALES­_DATA[[#This Row],[cost price]]</f>
        <v>0</v>
      </c>
      <c r="H2706" s="4">
        <v>38155</v>
      </c>
      <c r="I2706" s="1" t="s">
        <v>684</v>
      </c>
      <c r="J2706" t="s">
        <v>25</v>
      </c>
      <c r="K2706">
        <v>2</v>
      </c>
      <c r="L2706" t="str">
        <f t="shared" si="84"/>
        <v>Qtr 2</v>
      </c>
      <c r="M2706" t="s">
        <v>684</v>
      </c>
      <c r="N2706">
        <v>2004</v>
      </c>
      <c r="O2706" t="s">
        <v>598</v>
      </c>
      <c r="P2706" s="2">
        <v>100</v>
      </c>
      <c r="Q2706" t="s">
        <v>670</v>
      </c>
      <c r="R2706" t="s">
        <v>292</v>
      </c>
      <c r="S2706" t="s">
        <v>293</v>
      </c>
      <c r="T2706" t="s">
        <v>294</v>
      </c>
      <c r="V2706" t="s">
        <v>295</v>
      </c>
      <c r="W2706" t="s">
        <v>296</v>
      </c>
      <c r="X2706" s="3" t="s">
        <v>297</v>
      </c>
      <c r="Y2706" t="s">
        <v>231</v>
      </c>
      <c r="Z2706" t="s">
        <v>33</v>
      </c>
      <c r="AA2706" t="s">
        <v>298</v>
      </c>
      <c r="AB2706" t="s">
        <v>299</v>
      </c>
      <c r="AC2706" t="str">
        <f t="shared" si="85"/>
        <v>Fresnisre Jean</v>
      </c>
      <c r="AD2706" t="s">
        <v>36</v>
      </c>
    </row>
    <row r="2707" spans="1:30" x14ac:dyDescent="0.4">
      <c r="A2707">
        <v>10273</v>
      </c>
      <c r="B2707">
        <v>40</v>
      </c>
      <c r="C2707" s="2">
        <v>86.15</v>
      </c>
      <c r="D2707" s="2">
        <f>SALES­_DATA[[#This Row],[PRICEEACH]]*SALES­_DATA[[#This Row],[QUANTITYORDERED]]</f>
        <v>3446</v>
      </c>
      <c r="E2707">
        <v>8</v>
      </c>
      <c r="F2707" s="2">
        <v>3446</v>
      </c>
      <c r="G2707" s="2">
        <f>SALES­_DATA[[#This Row],[SALES]]-SALES­_DATA[[#This Row],[cost price]]</f>
        <v>0</v>
      </c>
      <c r="H2707" s="4">
        <v>38189</v>
      </c>
      <c r="I2707" s="1" t="s">
        <v>678</v>
      </c>
      <c r="J2707" t="s">
        <v>25</v>
      </c>
      <c r="K2707">
        <v>3</v>
      </c>
      <c r="L2707" t="str">
        <f t="shared" si="84"/>
        <v>Qtr 3</v>
      </c>
      <c r="M2707" t="s">
        <v>678</v>
      </c>
      <c r="N2707">
        <v>2004</v>
      </c>
      <c r="O2707" t="s">
        <v>598</v>
      </c>
      <c r="P2707" s="2">
        <v>100</v>
      </c>
      <c r="Q2707" t="s">
        <v>670</v>
      </c>
      <c r="R2707" t="s">
        <v>365</v>
      </c>
      <c r="S2707" t="s">
        <v>366</v>
      </c>
      <c r="T2707" t="s">
        <v>367</v>
      </c>
      <c r="V2707" t="s">
        <v>368</v>
      </c>
      <c r="W2707" t="s">
        <v>687</v>
      </c>
      <c r="X2707" s="3" t="s">
        <v>369</v>
      </c>
      <c r="Y2707" t="s">
        <v>370</v>
      </c>
      <c r="Z2707" t="s">
        <v>42</v>
      </c>
      <c r="AA2707" t="s">
        <v>371</v>
      </c>
      <c r="AB2707" t="s">
        <v>372</v>
      </c>
      <c r="AC2707" t="str">
        <f t="shared" si="85"/>
        <v>Dewey Catherine</v>
      </c>
      <c r="AD2707" t="s">
        <v>51</v>
      </c>
    </row>
    <row r="2708" spans="1:30" x14ac:dyDescent="0.4">
      <c r="A2708">
        <v>10283</v>
      </c>
      <c r="B2708">
        <v>22</v>
      </c>
      <c r="C2708" s="2">
        <v>88.15</v>
      </c>
      <c r="D2708" s="2">
        <f>SALES­_DATA[[#This Row],[PRICEEACH]]*SALES­_DATA[[#This Row],[QUANTITYORDERED]]</f>
        <v>1939.3000000000002</v>
      </c>
      <c r="E2708">
        <v>10</v>
      </c>
      <c r="F2708" s="2">
        <v>1939.3</v>
      </c>
      <c r="G2708" s="2">
        <f>SALES­_DATA[[#This Row],[SALES]]-SALES­_DATA[[#This Row],[cost price]]</f>
        <v>0</v>
      </c>
      <c r="H2708" s="4">
        <v>38219</v>
      </c>
      <c r="I2708" s="1" t="s">
        <v>679</v>
      </c>
      <c r="J2708" t="s">
        <v>25</v>
      </c>
      <c r="K2708">
        <v>3</v>
      </c>
      <c r="L2708" t="str">
        <f t="shared" si="84"/>
        <v>Qtr 3</v>
      </c>
      <c r="M2708" t="s">
        <v>679</v>
      </c>
      <c r="N2708">
        <v>2004</v>
      </c>
      <c r="O2708" t="s">
        <v>598</v>
      </c>
      <c r="P2708" s="2">
        <v>100</v>
      </c>
      <c r="Q2708" t="s">
        <v>670</v>
      </c>
      <c r="R2708" t="s">
        <v>373</v>
      </c>
      <c r="S2708" t="s">
        <v>374</v>
      </c>
      <c r="T2708" t="s">
        <v>375</v>
      </c>
      <c r="V2708" t="s">
        <v>376</v>
      </c>
      <c r="W2708" t="s">
        <v>229</v>
      </c>
      <c r="X2708" s="3" t="s">
        <v>377</v>
      </c>
      <c r="Y2708" t="s">
        <v>231</v>
      </c>
      <c r="Z2708" t="s">
        <v>33</v>
      </c>
      <c r="AA2708" t="s">
        <v>378</v>
      </c>
      <c r="AB2708" t="s">
        <v>172</v>
      </c>
      <c r="AC2708" t="str">
        <f t="shared" si="85"/>
        <v>Lincoln Elizabeth</v>
      </c>
      <c r="AD2708" t="s">
        <v>36</v>
      </c>
    </row>
    <row r="2709" spans="1:30" x14ac:dyDescent="0.4">
      <c r="A2709">
        <v>10295</v>
      </c>
      <c r="B2709">
        <v>34</v>
      </c>
      <c r="C2709" s="2">
        <v>100</v>
      </c>
      <c r="D2709" s="2">
        <f>SALES­_DATA[[#This Row],[PRICEEACH]]*SALES­_DATA[[#This Row],[QUANTITYORDERED]]</f>
        <v>3400</v>
      </c>
      <c r="E2709">
        <v>5</v>
      </c>
      <c r="F2709" s="2">
        <v>3473.78</v>
      </c>
      <c r="G2709" s="2">
        <f>SALES­_DATA[[#This Row],[SALES]]-SALES­_DATA[[#This Row],[cost price]]</f>
        <v>73.7800000000002</v>
      </c>
      <c r="H2709" s="4">
        <v>38240</v>
      </c>
      <c r="I2709" s="1" t="s">
        <v>685</v>
      </c>
      <c r="J2709" t="s">
        <v>25</v>
      </c>
      <c r="K2709">
        <v>3</v>
      </c>
      <c r="L2709" t="str">
        <f t="shared" si="84"/>
        <v>Qtr 3</v>
      </c>
      <c r="M2709" t="s">
        <v>685</v>
      </c>
      <c r="N2709">
        <v>2004</v>
      </c>
      <c r="O2709" t="s">
        <v>598</v>
      </c>
      <c r="P2709" s="2">
        <v>100</v>
      </c>
      <c r="Q2709" t="s">
        <v>670</v>
      </c>
      <c r="R2709" t="s">
        <v>379</v>
      </c>
      <c r="S2709">
        <v>6175559555</v>
      </c>
      <c r="T2709" t="s">
        <v>380</v>
      </c>
      <c r="V2709" t="s">
        <v>381</v>
      </c>
      <c r="W2709" t="s">
        <v>123</v>
      </c>
      <c r="X2709" s="3">
        <v>51003</v>
      </c>
      <c r="Y2709" t="s">
        <v>32</v>
      </c>
      <c r="Z2709" t="s">
        <v>33</v>
      </c>
      <c r="AA2709" t="s">
        <v>382</v>
      </c>
      <c r="AB2709" t="s">
        <v>66</v>
      </c>
      <c r="AC2709" t="str">
        <f t="shared" si="85"/>
        <v>Yoshido Juri</v>
      </c>
      <c r="AD2709" t="s">
        <v>51</v>
      </c>
    </row>
    <row r="2710" spans="1:30" x14ac:dyDescent="0.4">
      <c r="A2710">
        <v>10306</v>
      </c>
      <c r="B2710">
        <v>32</v>
      </c>
      <c r="C2710" s="2">
        <v>90.15</v>
      </c>
      <c r="D2710" s="2">
        <f>SALES­_DATA[[#This Row],[PRICEEACH]]*SALES­_DATA[[#This Row],[QUANTITYORDERED]]</f>
        <v>2884.8</v>
      </c>
      <c r="E2710">
        <v>4</v>
      </c>
      <c r="F2710" s="2">
        <v>2884.8</v>
      </c>
      <c r="G2710" s="2">
        <f>SALES­_DATA[[#This Row],[SALES]]-SALES­_DATA[[#This Row],[cost price]]</f>
        <v>0</v>
      </c>
      <c r="H2710" s="4">
        <v>38274</v>
      </c>
      <c r="I2710" s="1" t="s">
        <v>680</v>
      </c>
      <c r="J2710" t="s">
        <v>25</v>
      </c>
      <c r="K2710">
        <v>4</v>
      </c>
      <c r="L2710" t="str">
        <f t="shared" si="84"/>
        <v>Qtr 4</v>
      </c>
      <c r="M2710" t="s">
        <v>680</v>
      </c>
      <c r="N2710">
        <v>2004</v>
      </c>
      <c r="O2710" t="s">
        <v>598</v>
      </c>
      <c r="P2710" s="2">
        <v>100</v>
      </c>
      <c r="Q2710" t="s">
        <v>670</v>
      </c>
      <c r="R2710" t="s">
        <v>492</v>
      </c>
      <c r="S2710" t="s">
        <v>493</v>
      </c>
      <c r="T2710" t="s">
        <v>494</v>
      </c>
      <c r="V2710" t="s">
        <v>495</v>
      </c>
      <c r="W2710" t="s">
        <v>687</v>
      </c>
      <c r="X2710" s="3" t="s">
        <v>496</v>
      </c>
      <c r="Y2710" t="s">
        <v>170</v>
      </c>
      <c r="Z2710" t="s">
        <v>42</v>
      </c>
      <c r="AA2710" t="s">
        <v>497</v>
      </c>
      <c r="AB2710" t="s">
        <v>94</v>
      </c>
      <c r="AC2710" t="str">
        <f t="shared" si="85"/>
        <v>Ashworth Victoria</v>
      </c>
      <c r="AD2710" t="s">
        <v>36</v>
      </c>
    </row>
    <row r="2711" spans="1:30" x14ac:dyDescent="0.4">
      <c r="A2711">
        <v>10315</v>
      </c>
      <c r="B2711">
        <v>31</v>
      </c>
      <c r="C2711" s="2">
        <v>86.15</v>
      </c>
      <c r="D2711" s="2">
        <f>SALES­_DATA[[#This Row],[PRICEEACH]]*SALES­_DATA[[#This Row],[QUANTITYORDERED]]</f>
        <v>2670.65</v>
      </c>
      <c r="E2711">
        <v>3</v>
      </c>
      <c r="F2711" s="2">
        <v>2670.65</v>
      </c>
      <c r="G2711" s="2">
        <f>SALES­_DATA[[#This Row],[SALES]]-SALES­_DATA[[#This Row],[cost price]]</f>
        <v>0</v>
      </c>
      <c r="H2711" s="4">
        <v>38289</v>
      </c>
      <c r="I2711" s="1" t="s">
        <v>680</v>
      </c>
      <c r="J2711" t="s">
        <v>25</v>
      </c>
      <c r="K2711">
        <v>4</v>
      </c>
      <c r="L2711" t="str">
        <f t="shared" si="84"/>
        <v>Qtr 4</v>
      </c>
      <c r="M2711" t="s">
        <v>680</v>
      </c>
      <c r="N2711">
        <v>2004</v>
      </c>
      <c r="O2711" t="s">
        <v>598</v>
      </c>
      <c r="P2711" s="2">
        <v>100</v>
      </c>
      <c r="Q2711" t="s">
        <v>670</v>
      </c>
      <c r="R2711" t="s">
        <v>114</v>
      </c>
      <c r="S2711" t="s">
        <v>115</v>
      </c>
      <c r="T2711" t="s">
        <v>116</v>
      </c>
      <c r="V2711" t="s">
        <v>117</v>
      </c>
      <c r="W2711" t="s">
        <v>687</v>
      </c>
      <c r="X2711" s="3">
        <v>44000</v>
      </c>
      <c r="Y2711" t="s">
        <v>41</v>
      </c>
      <c r="Z2711" t="s">
        <v>42</v>
      </c>
      <c r="AA2711" t="s">
        <v>118</v>
      </c>
      <c r="AB2711" t="s">
        <v>119</v>
      </c>
      <c r="AC2711" t="str">
        <f t="shared" si="85"/>
        <v>Labrune Janine</v>
      </c>
      <c r="AD2711" t="s">
        <v>36</v>
      </c>
    </row>
    <row r="2712" spans="1:30" x14ac:dyDescent="0.4">
      <c r="A2712">
        <v>10327</v>
      </c>
      <c r="B2712">
        <v>43</v>
      </c>
      <c r="C2712" s="2">
        <v>80</v>
      </c>
      <c r="D2712" s="2">
        <f>SALES­_DATA[[#This Row],[PRICEEACH]]*SALES­_DATA[[#This Row],[QUANTITYORDERED]]</f>
        <v>3440</v>
      </c>
      <c r="E2712">
        <v>2</v>
      </c>
      <c r="F2712" s="2">
        <v>3440</v>
      </c>
      <c r="G2712" s="2">
        <f>SALES­_DATA[[#This Row],[SALES]]-SALES­_DATA[[#This Row],[cost price]]</f>
        <v>0</v>
      </c>
      <c r="H2712" s="4">
        <v>38301</v>
      </c>
      <c r="I2712" s="1" t="s">
        <v>681</v>
      </c>
      <c r="J2712" t="s">
        <v>408</v>
      </c>
      <c r="K2712">
        <v>4</v>
      </c>
      <c r="L2712" t="str">
        <f t="shared" si="84"/>
        <v>Qtr 4</v>
      </c>
      <c r="M2712" t="s">
        <v>681</v>
      </c>
      <c r="N2712">
        <v>2004</v>
      </c>
      <c r="O2712" t="s">
        <v>598</v>
      </c>
      <c r="P2712" s="2">
        <v>100</v>
      </c>
      <c r="Q2712" t="s">
        <v>670</v>
      </c>
      <c r="R2712" t="s">
        <v>322</v>
      </c>
      <c r="S2712" t="s">
        <v>323</v>
      </c>
      <c r="T2712" t="s">
        <v>324</v>
      </c>
      <c r="V2712" t="s">
        <v>325</v>
      </c>
      <c r="W2712" t="s">
        <v>687</v>
      </c>
      <c r="X2712" s="3">
        <v>1734</v>
      </c>
      <c r="Y2712" t="s">
        <v>326</v>
      </c>
      <c r="Z2712" t="s">
        <v>42</v>
      </c>
      <c r="AA2712" t="s">
        <v>327</v>
      </c>
      <c r="AB2712" t="s">
        <v>328</v>
      </c>
      <c r="AC2712" t="str">
        <f t="shared" si="85"/>
        <v>Petersen Jytte</v>
      </c>
      <c r="AD2712" t="s">
        <v>51</v>
      </c>
    </row>
    <row r="2713" spans="1:30" x14ac:dyDescent="0.4">
      <c r="A2713">
        <v>10337</v>
      </c>
      <c r="B2713">
        <v>31</v>
      </c>
      <c r="C2713" s="2">
        <v>89.38</v>
      </c>
      <c r="D2713" s="2">
        <f>SALES­_DATA[[#This Row],[PRICEEACH]]*SALES­_DATA[[#This Row],[QUANTITYORDERED]]</f>
        <v>2770.7799999999997</v>
      </c>
      <c r="E2713">
        <v>1</v>
      </c>
      <c r="F2713" s="2">
        <v>2770.78</v>
      </c>
      <c r="G2713" s="2">
        <f>SALES­_DATA[[#This Row],[SALES]]-SALES­_DATA[[#This Row],[cost price]]</f>
        <v>0</v>
      </c>
      <c r="H2713" s="4">
        <v>38312</v>
      </c>
      <c r="I2713" s="1" t="s">
        <v>681</v>
      </c>
      <c r="J2713" t="s">
        <v>25</v>
      </c>
      <c r="K2713">
        <v>4</v>
      </c>
      <c r="L2713" t="str">
        <f t="shared" si="84"/>
        <v>Qtr 4</v>
      </c>
      <c r="M2713" t="s">
        <v>681</v>
      </c>
      <c r="N2713">
        <v>2004</v>
      </c>
      <c r="O2713" t="s">
        <v>598</v>
      </c>
      <c r="P2713" s="2">
        <v>100</v>
      </c>
      <c r="Q2713" t="s">
        <v>670</v>
      </c>
      <c r="R2713" t="s">
        <v>203</v>
      </c>
      <c r="S2713">
        <v>2125558493</v>
      </c>
      <c r="T2713" t="s">
        <v>204</v>
      </c>
      <c r="U2713" t="s">
        <v>205</v>
      </c>
      <c r="V2713" t="s">
        <v>30</v>
      </c>
      <c r="W2713" t="s">
        <v>31</v>
      </c>
      <c r="X2713" s="3">
        <v>10022</v>
      </c>
      <c r="Y2713" t="s">
        <v>32</v>
      </c>
      <c r="Z2713" t="s">
        <v>33</v>
      </c>
      <c r="AA2713" t="s">
        <v>124</v>
      </c>
      <c r="AB2713" t="s">
        <v>206</v>
      </c>
      <c r="AC2713" t="str">
        <f t="shared" si="85"/>
        <v>Hernandez Maria</v>
      </c>
      <c r="AD2713" t="s">
        <v>36</v>
      </c>
    </row>
    <row r="2714" spans="1:30" x14ac:dyDescent="0.4">
      <c r="A2714">
        <v>10350</v>
      </c>
      <c r="B2714">
        <v>31</v>
      </c>
      <c r="C2714" s="2">
        <v>77.34</v>
      </c>
      <c r="D2714" s="2">
        <f>SALES­_DATA[[#This Row],[PRICEEACH]]*SALES­_DATA[[#This Row],[QUANTITYORDERED]]</f>
        <v>2397.54</v>
      </c>
      <c r="E2714">
        <v>13</v>
      </c>
      <c r="F2714" s="2">
        <v>2397.54</v>
      </c>
      <c r="G2714" s="2">
        <f>SALES­_DATA[[#This Row],[SALES]]-SALES­_DATA[[#This Row],[cost price]]</f>
        <v>0</v>
      </c>
      <c r="H2714" s="4">
        <v>38323</v>
      </c>
      <c r="I2714" s="1" t="s">
        <v>682</v>
      </c>
      <c r="J2714" t="s">
        <v>25</v>
      </c>
      <c r="K2714">
        <v>4</v>
      </c>
      <c r="L2714" t="str">
        <f t="shared" si="84"/>
        <v>Qtr 4</v>
      </c>
      <c r="M2714" t="s">
        <v>682</v>
      </c>
      <c r="N2714">
        <v>2004</v>
      </c>
      <c r="O2714" t="s">
        <v>598</v>
      </c>
      <c r="P2714" s="2">
        <v>100</v>
      </c>
      <c r="Q2714" t="s">
        <v>670</v>
      </c>
      <c r="R2714" t="s">
        <v>174</v>
      </c>
      <c r="S2714" t="s">
        <v>175</v>
      </c>
      <c r="T2714" t="s">
        <v>176</v>
      </c>
      <c r="V2714" t="s">
        <v>177</v>
      </c>
      <c r="W2714" t="s">
        <v>687</v>
      </c>
      <c r="X2714" s="3">
        <v>28034</v>
      </c>
      <c r="Y2714" t="s">
        <v>178</v>
      </c>
      <c r="Z2714" t="s">
        <v>42</v>
      </c>
      <c r="AA2714" t="s">
        <v>179</v>
      </c>
      <c r="AB2714" t="s">
        <v>180</v>
      </c>
      <c r="AC2714" t="str">
        <f t="shared" si="85"/>
        <v>Freyre Diego</v>
      </c>
      <c r="AD2714" t="s">
        <v>36</v>
      </c>
    </row>
    <row r="2715" spans="1:30" x14ac:dyDescent="0.4">
      <c r="A2715">
        <v>10373</v>
      </c>
      <c r="B2715">
        <v>34</v>
      </c>
      <c r="C2715" s="2">
        <v>96.34</v>
      </c>
      <c r="D2715" s="2">
        <f>SALES­_DATA[[#This Row],[PRICEEACH]]*SALES­_DATA[[#This Row],[QUANTITYORDERED]]</f>
        <v>3275.56</v>
      </c>
      <c r="E2715">
        <v>2</v>
      </c>
      <c r="F2715" s="2">
        <v>3275.56</v>
      </c>
      <c r="G2715" s="2">
        <f>SALES­_DATA[[#This Row],[SALES]]-SALES­_DATA[[#This Row],[cost price]]</f>
        <v>0</v>
      </c>
      <c r="H2715" s="4">
        <v>38383</v>
      </c>
      <c r="I2715" s="1" t="s">
        <v>675</v>
      </c>
      <c r="J2715" t="s">
        <v>25</v>
      </c>
      <c r="K2715">
        <v>1</v>
      </c>
      <c r="L2715" t="str">
        <f t="shared" si="84"/>
        <v>Qtr 1</v>
      </c>
      <c r="M2715" t="s">
        <v>675</v>
      </c>
      <c r="N2715">
        <v>2005</v>
      </c>
      <c r="O2715" t="s">
        <v>598</v>
      </c>
      <c r="P2715" s="2">
        <v>100</v>
      </c>
      <c r="Q2715" t="s">
        <v>670</v>
      </c>
      <c r="R2715" t="s">
        <v>391</v>
      </c>
      <c r="S2715" t="s">
        <v>392</v>
      </c>
      <c r="T2715" t="s">
        <v>393</v>
      </c>
      <c r="V2715" t="s">
        <v>394</v>
      </c>
      <c r="W2715" t="s">
        <v>687</v>
      </c>
      <c r="X2715" s="3">
        <v>90110</v>
      </c>
      <c r="Y2715" t="s">
        <v>130</v>
      </c>
      <c r="Z2715" t="s">
        <v>42</v>
      </c>
      <c r="AA2715" t="s">
        <v>395</v>
      </c>
      <c r="AB2715" t="s">
        <v>396</v>
      </c>
      <c r="AC2715" t="str">
        <f t="shared" si="85"/>
        <v>Koskitalo Pirkko</v>
      </c>
      <c r="AD2715" t="s">
        <v>51</v>
      </c>
    </row>
    <row r="2716" spans="1:30" x14ac:dyDescent="0.4">
      <c r="A2716">
        <v>10386</v>
      </c>
      <c r="B2716">
        <v>45</v>
      </c>
      <c r="C2716" s="2">
        <v>92.08</v>
      </c>
      <c r="D2716" s="2">
        <f>SALES­_DATA[[#This Row],[PRICEEACH]]*SALES­_DATA[[#This Row],[QUANTITYORDERED]]</f>
        <v>4143.6000000000004</v>
      </c>
      <c r="E2716">
        <v>2</v>
      </c>
      <c r="F2716" s="2">
        <v>4143.6000000000004</v>
      </c>
      <c r="G2716" s="2">
        <f>SALES­_DATA[[#This Row],[SALES]]-SALES­_DATA[[#This Row],[cost price]]</f>
        <v>0</v>
      </c>
      <c r="H2716" s="4">
        <v>38412</v>
      </c>
      <c r="I2716" s="1" t="s">
        <v>686</v>
      </c>
      <c r="J2716" t="s">
        <v>408</v>
      </c>
      <c r="K2716">
        <v>1</v>
      </c>
      <c r="L2716" t="str">
        <f t="shared" si="84"/>
        <v>Qtr 1</v>
      </c>
      <c r="M2716" t="s">
        <v>686</v>
      </c>
      <c r="N2716">
        <v>2005</v>
      </c>
      <c r="O2716" t="s">
        <v>598</v>
      </c>
      <c r="P2716" s="2">
        <v>100</v>
      </c>
      <c r="Q2716" t="s">
        <v>670</v>
      </c>
      <c r="R2716" t="s">
        <v>174</v>
      </c>
      <c r="S2716" t="s">
        <v>175</v>
      </c>
      <c r="T2716" t="s">
        <v>176</v>
      </c>
      <c r="V2716" t="s">
        <v>177</v>
      </c>
      <c r="W2716" t="s">
        <v>687</v>
      </c>
      <c r="X2716" s="3">
        <v>28034</v>
      </c>
      <c r="Y2716" t="s">
        <v>178</v>
      </c>
      <c r="Z2716" t="s">
        <v>42</v>
      </c>
      <c r="AA2716" t="s">
        <v>179</v>
      </c>
      <c r="AB2716" t="s">
        <v>180</v>
      </c>
      <c r="AC2716" t="str">
        <f t="shared" si="85"/>
        <v>Freyre Diego</v>
      </c>
      <c r="AD2716" t="s">
        <v>51</v>
      </c>
    </row>
    <row r="2717" spans="1:30" x14ac:dyDescent="0.4">
      <c r="A2717">
        <v>10397</v>
      </c>
      <c r="B2717">
        <v>48</v>
      </c>
      <c r="C2717" s="2">
        <v>100</v>
      </c>
      <c r="D2717" s="2">
        <f>SALES­_DATA[[#This Row],[PRICEEACH]]*SALES­_DATA[[#This Row],[QUANTITYORDERED]]</f>
        <v>4800</v>
      </c>
      <c r="E2717">
        <v>3</v>
      </c>
      <c r="F2717" s="2">
        <v>5192.6400000000003</v>
      </c>
      <c r="G2717" s="2">
        <f>SALES­_DATA[[#This Row],[SALES]]-SALES­_DATA[[#This Row],[cost price]]</f>
        <v>392.64000000000033</v>
      </c>
      <c r="H2717" s="4">
        <v>38439</v>
      </c>
      <c r="I2717" s="1" t="s">
        <v>686</v>
      </c>
      <c r="J2717" t="s">
        <v>25</v>
      </c>
      <c r="K2717">
        <v>1</v>
      </c>
      <c r="L2717" t="str">
        <f t="shared" si="84"/>
        <v>Qtr 1</v>
      </c>
      <c r="M2717" t="s">
        <v>686</v>
      </c>
      <c r="N2717">
        <v>2005</v>
      </c>
      <c r="O2717" t="s">
        <v>598</v>
      </c>
      <c r="P2717" s="2">
        <v>100</v>
      </c>
      <c r="Q2717" t="s">
        <v>670</v>
      </c>
      <c r="R2717" t="s">
        <v>340</v>
      </c>
      <c r="S2717" t="s">
        <v>341</v>
      </c>
      <c r="T2717" t="s">
        <v>342</v>
      </c>
      <c r="V2717" t="s">
        <v>343</v>
      </c>
      <c r="W2717" t="s">
        <v>687</v>
      </c>
      <c r="X2717" s="3">
        <v>31000</v>
      </c>
      <c r="Y2717" t="s">
        <v>41</v>
      </c>
      <c r="Z2717" t="s">
        <v>42</v>
      </c>
      <c r="AA2717" t="s">
        <v>344</v>
      </c>
      <c r="AB2717" t="s">
        <v>345</v>
      </c>
      <c r="AC2717" t="str">
        <f t="shared" si="85"/>
        <v>Roulet Annette</v>
      </c>
      <c r="AD2717" t="s">
        <v>51</v>
      </c>
    </row>
    <row r="2718" spans="1:30" x14ac:dyDescent="0.4">
      <c r="A2718">
        <v>10414</v>
      </c>
      <c r="B2718">
        <v>28</v>
      </c>
      <c r="C2718" s="2">
        <v>100</v>
      </c>
      <c r="D2718" s="2">
        <f>SALES­_DATA[[#This Row],[PRICEEACH]]*SALES­_DATA[[#This Row],[QUANTITYORDERED]]</f>
        <v>2800</v>
      </c>
      <c r="E2718">
        <v>7</v>
      </c>
      <c r="F2718" s="2">
        <v>3029.04</v>
      </c>
      <c r="G2718" s="2">
        <f>SALES­_DATA[[#This Row],[SALES]]-SALES­_DATA[[#This Row],[cost price]]</f>
        <v>229.03999999999996</v>
      </c>
      <c r="H2718" s="4">
        <v>38478</v>
      </c>
      <c r="I2718" s="1" t="s">
        <v>677</v>
      </c>
      <c r="J2718" t="s">
        <v>401</v>
      </c>
      <c r="K2718">
        <v>2</v>
      </c>
      <c r="L2718" t="str">
        <f t="shared" si="84"/>
        <v>Qtr 2</v>
      </c>
      <c r="M2718" t="s">
        <v>677</v>
      </c>
      <c r="N2718">
        <v>2005</v>
      </c>
      <c r="O2718" t="s">
        <v>598</v>
      </c>
      <c r="P2718" s="2">
        <v>100</v>
      </c>
      <c r="Q2718" t="s">
        <v>670</v>
      </c>
      <c r="R2718" t="s">
        <v>379</v>
      </c>
      <c r="S2718">
        <v>6175559555</v>
      </c>
      <c r="T2718" t="s">
        <v>380</v>
      </c>
      <c r="V2718" t="s">
        <v>381</v>
      </c>
      <c r="W2718" t="s">
        <v>123</v>
      </c>
      <c r="X2718" s="3">
        <v>51003</v>
      </c>
      <c r="Y2718" t="s">
        <v>32</v>
      </c>
      <c r="Z2718" t="s">
        <v>33</v>
      </c>
      <c r="AA2718" t="s">
        <v>382</v>
      </c>
      <c r="AB2718" t="s">
        <v>66</v>
      </c>
      <c r="AC2718" t="str">
        <f t="shared" si="85"/>
        <v>Yoshido Juri</v>
      </c>
      <c r="AD2718" t="s">
        <v>51</v>
      </c>
    </row>
    <row r="2719" spans="1:30" x14ac:dyDescent="0.4">
      <c r="A2719">
        <v>10105</v>
      </c>
      <c r="B2719">
        <v>22</v>
      </c>
      <c r="C2719" s="2">
        <v>100</v>
      </c>
      <c r="D2719" s="2">
        <f>SALES­_DATA[[#This Row],[PRICEEACH]]*SALES­_DATA[[#This Row],[QUANTITYORDERED]]</f>
        <v>2200</v>
      </c>
      <c r="E2719">
        <v>7</v>
      </c>
      <c r="F2719" s="2">
        <v>2556.1799999999998</v>
      </c>
      <c r="G2719" s="2">
        <f>SALES­_DATA[[#This Row],[SALES]]-SALES­_DATA[[#This Row],[cost price]]</f>
        <v>356.17999999999984</v>
      </c>
      <c r="H2719" s="4">
        <v>37663</v>
      </c>
      <c r="I2719" s="1" t="s">
        <v>676</v>
      </c>
      <c r="J2719" t="s">
        <v>25</v>
      </c>
      <c r="K2719">
        <v>1</v>
      </c>
      <c r="L2719" t="str">
        <f t="shared" si="84"/>
        <v>Qtr 1</v>
      </c>
      <c r="M2719" t="s">
        <v>676</v>
      </c>
      <c r="N2719">
        <v>2003</v>
      </c>
      <c r="O2719" t="s">
        <v>598</v>
      </c>
      <c r="P2719" s="2">
        <v>99</v>
      </c>
      <c r="Q2719" t="s">
        <v>671</v>
      </c>
      <c r="R2719" t="s">
        <v>322</v>
      </c>
      <c r="S2719" t="s">
        <v>323</v>
      </c>
      <c r="T2719" t="s">
        <v>324</v>
      </c>
      <c r="V2719" t="s">
        <v>325</v>
      </c>
      <c r="W2719" t="s">
        <v>687</v>
      </c>
      <c r="X2719" s="3">
        <v>1734</v>
      </c>
      <c r="Y2719" t="s">
        <v>326</v>
      </c>
      <c r="Z2719" t="s">
        <v>42</v>
      </c>
      <c r="AA2719" t="s">
        <v>327</v>
      </c>
      <c r="AB2719" t="s">
        <v>328</v>
      </c>
      <c r="AC2719" t="str">
        <f t="shared" si="85"/>
        <v>Petersen Jytte</v>
      </c>
      <c r="AD2719" t="s">
        <v>36</v>
      </c>
    </row>
    <row r="2720" spans="1:30" x14ac:dyDescent="0.4">
      <c r="A2720">
        <v>10117</v>
      </c>
      <c r="B2720">
        <v>45</v>
      </c>
      <c r="C2720" s="2">
        <v>83.42</v>
      </c>
      <c r="D2720" s="2">
        <f>SALES­_DATA[[#This Row],[PRICEEACH]]*SALES­_DATA[[#This Row],[QUANTITYORDERED]]</f>
        <v>3753.9</v>
      </c>
      <c r="E2720">
        <v>1</v>
      </c>
      <c r="F2720" s="2">
        <v>3753.9</v>
      </c>
      <c r="G2720" s="2">
        <f>SALES­_DATA[[#This Row],[SALES]]-SALES­_DATA[[#This Row],[cost price]]</f>
        <v>0</v>
      </c>
      <c r="H2720" s="4">
        <v>37727</v>
      </c>
      <c r="I2720" s="1" t="s">
        <v>683</v>
      </c>
      <c r="J2720" t="s">
        <v>25</v>
      </c>
      <c r="K2720">
        <v>2</v>
      </c>
      <c r="L2720" t="str">
        <f t="shared" si="84"/>
        <v>Qtr 2</v>
      </c>
      <c r="M2720" t="s">
        <v>683</v>
      </c>
      <c r="N2720">
        <v>2003</v>
      </c>
      <c r="O2720" t="s">
        <v>598</v>
      </c>
      <c r="P2720" s="2">
        <v>99</v>
      </c>
      <c r="Q2720" t="s">
        <v>671</v>
      </c>
      <c r="R2720" t="s">
        <v>196</v>
      </c>
      <c r="S2720" t="s">
        <v>197</v>
      </c>
      <c r="T2720" t="s">
        <v>198</v>
      </c>
      <c r="V2720" t="s">
        <v>199</v>
      </c>
      <c r="W2720" t="s">
        <v>687</v>
      </c>
      <c r="X2720" s="3">
        <v>79903</v>
      </c>
      <c r="Y2720" t="s">
        <v>199</v>
      </c>
      <c r="Z2720" t="s">
        <v>200</v>
      </c>
      <c r="AA2720" t="s">
        <v>201</v>
      </c>
      <c r="AB2720" t="s">
        <v>202</v>
      </c>
      <c r="AC2720" t="str">
        <f t="shared" si="85"/>
        <v>Natividad Eric</v>
      </c>
      <c r="AD2720" t="s">
        <v>51</v>
      </c>
    </row>
    <row r="2721" spans="1:30" x14ac:dyDescent="0.4">
      <c r="A2721">
        <v>10129</v>
      </c>
      <c r="B2721">
        <v>30</v>
      </c>
      <c r="C2721" s="2">
        <v>85.41</v>
      </c>
      <c r="D2721" s="2">
        <f>SALES­_DATA[[#This Row],[PRICEEACH]]*SALES­_DATA[[#This Row],[QUANTITYORDERED]]</f>
        <v>2562.2999999999997</v>
      </c>
      <c r="E2721">
        <v>7</v>
      </c>
      <c r="F2721" s="2">
        <v>2562.3000000000002</v>
      </c>
      <c r="G2721" s="2">
        <f>SALES­_DATA[[#This Row],[SALES]]-SALES­_DATA[[#This Row],[cost price]]</f>
        <v>0</v>
      </c>
      <c r="H2721" s="4">
        <v>37784</v>
      </c>
      <c r="I2721" s="1" t="s">
        <v>684</v>
      </c>
      <c r="J2721" t="s">
        <v>25</v>
      </c>
      <c r="K2721">
        <v>2</v>
      </c>
      <c r="L2721" t="str">
        <f t="shared" si="84"/>
        <v>Qtr 2</v>
      </c>
      <c r="M2721" t="s">
        <v>684</v>
      </c>
      <c r="N2721">
        <v>2003</v>
      </c>
      <c r="O2721" t="s">
        <v>598</v>
      </c>
      <c r="P2721" s="2">
        <v>99</v>
      </c>
      <c r="Q2721" t="s">
        <v>671</v>
      </c>
      <c r="R2721" t="s">
        <v>329</v>
      </c>
      <c r="S2721" t="s">
        <v>330</v>
      </c>
      <c r="T2721" t="s">
        <v>331</v>
      </c>
      <c r="V2721" t="s">
        <v>332</v>
      </c>
      <c r="W2721" t="s">
        <v>687</v>
      </c>
      <c r="X2721" s="3" t="s">
        <v>333</v>
      </c>
      <c r="Y2721" t="s">
        <v>170</v>
      </c>
      <c r="Z2721" t="s">
        <v>42</v>
      </c>
      <c r="AA2721" t="s">
        <v>61</v>
      </c>
      <c r="AB2721" t="s">
        <v>334</v>
      </c>
      <c r="AC2721" t="str">
        <f t="shared" si="85"/>
        <v>Brown Ann</v>
      </c>
      <c r="AD2721" t="s">
        <v>36</v>
      </c>
    </row>
    <row r="2722" spans="1:30" x14ac:dyDescent="0.4">
      <c r="A2722">
        <v>10142</v>
      </c>
      <c r="B2722">
        <v>38</v>
      </c>
      <c r="C2722" s="2">
        <v>85.41</v>
      </c>
      <c r="D2722" s="2">
        <f>SALES­_DATA[[#This Row],[PRICEEACH]]*SALES­_DATA[[#This Row],[QUANTITYORDERED]]</f>
        <v>3245.58</v>
      </c>
      <c r="E2722">
        <v>4</v>
      </c>
      <c r="F2722" s="2">
        <v>3245.58</v>
      </c>
      <c r="G2722" s="2">
        <f>SALES­_DATA[[#This Row],[SALES]]-SALES­_DATA[[#This Row],[cost price]]</f>
        <v>0</v>
      </c>
      <c r="H2722" s="4">
        <v>37841</v>
      </c>
      <c r="I2722" s="1" t="s">
        <v>679</v>
      </c>
      <c r="J2722" t="s">
        <v>25</v>
      </c>
      <c r="K2722">
        <v>3</v>
      </c>
      <c r="L2722" t="str">
        <f t="shared" si="84"/>
        <v>Qtr 3</v>
      </c>
      <c r="M2722" t="s">
        <v>679</v>
      </c>
      <c r="N2722">
        <v>2003</v>
      </c>
      <c r="O2722" t="s">
        <v>598</v>
      </c>
      <c r="P2722" s="2">
        <v>99</v>
      </c>
      <c r="Q2722" t="s">
        <v>671</v>
      </c>
      <c r="R2722" t="s">
        <v>272</v>
      </c>
      <c r="S2722">
        <v>4155551450</v>
      </c>
      <c r="T2722" t="s">
        <v>273</v>
      </c>
      <c r="V2722" t="s">
        <v>274</v>
      </c>
      <c r="W2722" t="s">
        <v>55</v>
      </c>
      <c r="X2722" s="3">
        <v>97562</v>
      </c>
      <c r="Y2722" t="s">
        <v>32</v>
      </c>
      <c r="Z2722" t="s">
        <v>33</v>
      </c>
      <c r="AA2722" t="s">
        <v>275</v>
      </c>
      <c r="AB2722" t="s">
        <v>276</v>
      </c>
      <c r="AC2722" t="str">
        <f t="shared" si="85"/>
        <v>Nelson Valarie</v>
      </c>
      <c r="AD2722" t="s">
        <v>51</v>
      </c>
    </row>
    <row r="2723" spans="1:30" x14ac:dyDescent="0.4">
      <c r="A2723">
        <v>10153</v>
      </c>
      <c r="B2723">
        <v>20</v>
      </c>
      <c r="C2723" s="2">
        <v>100</v>
      </c>
      <c r="D2723" s="2">
        <f>SALES­_DATA[[#This Row],[PRICEEACH]]*SALES­_DATA[[#This Row],[QUANTITYORDERED]]</f>
        <v>2000</v>
      </c>
      <c r="E2723">
        <v>3</v>
      </c>
      <c r="F2723" s="2">
        <v>2204.6</v>
      </c>
      <c r="G2723" s="2">
        <f>SALES­_DATA[[#This Row],[SALES]]-SALES­_DATA[[#This Row],[cost price]]</f>
        <v>204.59999999999991</v>
      </c>
      <c r="H2723" s="4">
        <v>37892</v>
      </c>
      <c r="I2723" s="1" t="s">
        <v>685</v>
      </c>
      <c r="J2723" t="s">
        <v>25</v>
      </c>
      <c r="K2723">
        <v>3</v>
      </c>
      <c r="L2723" t="str">
        <f t="shared" si="84"/>
        <v>Qtr 3</v>
      </c>
      <c r="M2723" t="s">
        <v>685</v>
      </c>
      <c r="N2723">
        <v>2003</v>
      </c>
      <c r="O2723" t="s">
        <v>598</v>
      </c>
      <c r="P2723" s="2">
        <v>99</v>
      </c>
      <c r="Q2723" t="s">
        <v>671</v>
      </c>
      <c r="R2723" t="s">
        <v>174</v>
      </c>
      <c r="S2723" t="s">
        <v>175</v>
      </c>
      <c r="T2723" t="s">
        <v>176</v>
      </c>
      <c r="V2723" t="s">
        <v>177</v>
      </c>
      <c r="W2723" t="s">
        <v>687</v>
      </c>
      <c r="X2723" s="3">
        <v>28034</v>
      </c>
      <c r="Y2723" t="s">
        <v>178</v>
      </c>
      <c r="Z2723" t="s">
        <v>42</v>
      </c>
      <c r="AA2723" t="s">
        <v>179</v>
      </c>
      <c r="AB2723" t="s">
        <v>180</v>
      </c>
      <c r="AC2723" t="str">
        <f t="shared" si="85"/>
        <v>Freyre Diego</v>
      </c>
      <c r="AD2723" t="s">
        <v>36</v>
      </c>
    </row>
    <row r="2724" spans="1:30" x14ac:dyDescent="0.4">
      <c r="A2724">
        <v>10167</v>
      </c>
      <c r="B2724">
        <v>28</v>
      </c>
      <c r="C2724" s="2">
        <v>100</v>
      </c>
      <c r="D2724" s="2">
        <f>SALES­_DATA[[#This Row],[PRICEEACH]]*SALES­_DATA[[#This Row],[QUANTITYORDERED]]</f>
        <v>2800</v>
      </c>
      <c r="E2724">
        <v>14</v>
      </c>
      <c r="F2724" s="2">
        <v>3003</v>
      </c>
      <c r="G2724" s="2">
        <f>SALES­_DATA[[#This Row],[SALES]]-SALES­_DATA[[#This Row],[cost price]]</f>
        <v>203</v>
      </c>
      <c r="H2724" s="4">
        <v>37917</v>
      </c>
      <c r="I2724" s="1" t="s">
        <v>680</v>
      </c>
      <c r="J2724" t="s">
        <v>339</v>
      </c>
      <c r="K2724">
        <v>4</v>
      </c>
      <c r="L2724" t="str">
        <f t="shared" si="84"/>
        <v>Qtr 4</v>
      </c>
      <c r="M2724" t="s">
        <v>680</v>
      </c>
      <c r="N2724">
        <v>2003</v>
      </c>
      <c r="O2724" t="s">
        <v>598</v>
      </c>
      <c r="P2724" s="2">
        <v>99</v>
      </c>
      <c r="Q2724" t="s">
        <v>671</v>
      </c>
      <c r="R2724" t="s">
        <v>261</v>
      </c>
      <c r="S2724" t="s">
        <v>262</v>
      </c>
      <c r="T2724" t="s">
        <v>263</v>
      </c>
      <c r="V2724" t="s">
        <v>264</v>
      </c>
      <c r="W2724" t="s">
        <v>687</v>
      </c>
      <c r="X2724" s="3" t="s">
        <v>265</v>
      </c>
      <c r="Y2724" t="s">
        <v>188</v>
      </c>
      <c r="Z2724" t="s">
        <v>42</v>
      </c>
      <c r="AA2724" t="s">
        <v>266</v>
      </c>
      <c r="AB2724" t="s">
        <v>206</v>
      </c>
      <c r="AC2724" t="str">
        <f t="shared" si="85"/>
        <v>Larsson Maria</v>
      </c>
      <c r="AD2724" t="s">
        <v>51</v>
      </c>
    </row>
    <row r="2725" spans="1:30" x14ac:dyDescent="0.4">
      <c r="A2725">
        <v>10177</v>
      </c>
      <c r="B2725">
        <v>24</v>
      </c>
      <c r="C2725" s="2">
        <v>100</v>
      </c>
      <c r="D2725" s="2">
        <f>SALES­_DATA[[#This Row],[PRICEEACH]]*SALES­_DATA[[#This Row],[QUANTITYORDERED]]</f>
        <v>2400</v>
      </c>
      <c r="E2725">
        <v>5</v>
      </c>
      <c r="F2725" s="2">
        <v>2526.48</v>
      </c>
      <c r="G2725" s="2">
        <f>SALES­_DATA[[#This Row],[SALES]]-SALES­_DATA[[#This Row],[cost price]]</f>
        <v>126.48000000000002</v>
      </c>
      <c r="H2725" s="4">
        <v>37932</v>
      </c>
      <c r="I2725" s="1" t="s">
        <v>681</v>
      </c>
      <c r="J2725" t="s">
        <v>25</v>
      </c>
      <c r="K2725">
        <v>4</v>
      </c>
      <c r="L2725" t="str">
        <f t="shared" si="84"/>
        <v>Qtr 4</v>
      </c>
      <c r="M2725" t="s">
        <v>681</v>
      </c>
      <c r="N2725">
        <v>2003</v>
      </c>
      <c r="O2725" t="s">
        <v>598</v>
      </c>
      <c r="P2725" s="2">
        <v>99</v>
      </c>
      <c r="Q2725" t="s">
        <v>671</v>
      </c>
      <c r="R2725" t="s">
        <v>487</v>
      </c>
      <c r="S2725" t="s">
        <v>488</v>
      </c>
      <c r="T2725" t="s">
        <v>489</v>
      </c>
      <c r="V2725" t="s">
        <v>177</v>
      </c>
      <c r="W2725" t="s">
        <v>687</v>
      </c>
      <c r="X2725" s="3">
        <v>28023</v>
      </c>
      <c r="Y2725" t="s">
        <v>178</v>
      </c>
      <c r="Z2725" t="s">
        <v>42</v>
      </c>
      <c r="AA2725" t="s">
        <v>490</v>
      </c>
      <c r="AB2725" t="s">
        <v>491</v>
      </c>
      <c r="AC2725" t="str">
        <f t="shared" si="85"/>
        <v>Fernandez Jesus</v>
      </c>
      <c r="AD2725" t="s">
        <v>36</v>
      </c>
    </row>
    <row r="2726" spans="1:30" x14ac:dyDescent="0.4">
      <c r="A2726">
        <v>10185</v>
      </c>
      <c r="B2726">
        <v>22</v>
      </c>
      <c r="C2726" s="2">
        <v>79.45</v>
      </c>
      <c r="D2726" s="2">
        <f>SALES­_DATA[[#This Row],[PRICEEACH]]*SALES­_DATA[[#This Row],[QUANTITYORDERED]]</f>
        <v>1747.9</v>
      </c>
      <c r="E2726">
        <v>5</v>
      </c>
      <c r="F2726" s="2">
        <v>1747.9</v>
      </c>
      <c r="G2726" s="2">
        <f>SALES­_DATA[[#This Row],[SALES]]-SALES­_DATA[[#This Row],[cost price]]</f>
        <v>0</v>
      </c>
      <c r="H2726" s="4">
        <v>37939</v>
      </c>
      <c r="I2726" s="1" t="s">
        <v>681</v>
      </c>
      <c r="J2726" t="s">
        <v>25</v>
      </c>
      <c r="K2726">
        <v>4</v>
      </c>
      <c r="L2726" t="str">
        <f t="shared" si="84"/>
        <v>Qtr 4</v>
      </c>
      <c r="M2726" t="s">
        <v>681</v>
      </c>
      <c r="N2726">
        <v>2003</v>
      </c>
      <c r="O2726" t="s">
        <v>598</v>
      </c>
      <c r="P2726" s="2">
        <v>99</v>
      </c>
      <c r="Q2726" t="s">
        <v>671</v>
      </c>
      <c r="R2726" t="s">
        <v>335</v>
      </c>
      <c r="S2726">
        <v>5085559555</v>
      </c>
      <c r="T2726" t="s">
        <v>336</v>
      </c>
      <c r="V2726" t="s">
        <v>162</v>
      </c>
      <c r="W2726" t="s">
        <v>123</v>
      </c>
      <c r="X2726" s="3">
        <v>50553</v>
      </c>
      <c r="Y2726" t="s">
        <v>32</v>
      </c>
      <c r="Z2726" t="s">
        <v>33</v>
      </c>
      <c r="AA2726" t="s">
        <v>337</v>
      </c>
      <c r="AB2726" t="s">
        <v>338</v>
      </c>
      <c r="AC2726" t="str">
        <f t="shared" si="85"/>
        <v>Tam Wing C</v>
      </c>
      <c r="AD2726" t="s">
        <v>36</v>
      </c>
    </row>
    <row r="2727" spans="1:30" x14ac:dyDescent="0.4">
      <c r="A2727">
        <v>10197</v>
      </c>
      <c r="B2727">
        <v>35</v>
      </c>
      <c r="C2727" s="2">
        <v>93.35</v>
      </c>
      <c r="D2727" s="2">
        <f>SALES­_DATA[[#This Row],[PRICEEACH]]*SALES­_DATA[[#This Row],[QUANTITYORDERED]]</f>
        <v>3267.25</v>
      </c>
      <c r="E2727">
        <v>11</v>
      </c>
      <c r="F2727" s="2">
        <v>3267.25</v>
      </c>
      <c r="G2727" s="2">
        <f>SALES­_DATA[[#This Row],[SALES]]-SALES­_DATA[[#This Row],[cost price]]</f>
        <v>0</v>
      </c>
      <c r="H2727" s="4">
        <v>37951</v>
      </c>
      <c r="I2727" s="1" t="s">
        <v>681</v>
      </c>
      <c r="J2727" t="s">
        <v>25</v>
      </c>
      <c r="K2727">
        <v>4</v>
      </c>
      <c r="L2727" t="str">
        <f t="shared" si="84"/>
        <v>Qtr 4</v>
      </c>
      <c r="M2727" t="s">
        <v>681</v>
      </c>
      <c r="N2727">
        <v>2003</v>
      </c>
      <c r="O2727" t="s">
        <v>598</v>
      </c>
      <c r="P2727" s="2">
        <v>99</v>
      </c>
      <c r="Q2727" t="s">
        <v>671</v>
      </c>
      <c r="R2727" t="s">
        <v>352</v>
      </c>
      <c r="S2727" t="s">
        <v>353</v>
      </c>
      <c r="T2727" t="s">
        <v>354</v>
      </c>
      <c r="V2727" t="s">
        <v>355</v>
      </c>
      <c r="W2727" t="s">
        <v>687</v>
      </c>
      <c r="X2727" s="3">
        <v>8022</v>
      </c>
      <c r="Y2727" t="s">
        <v>178</v>
      </c>
      <c r="Z2727" t="s">
        <v>42</v>
      </c>
      <c r="AA2727" t="s">
        <v>356</v>
      </c>
      <c r="AB2727" t="s">
        <v>357</v>
      </c>
      <c r="AC2727" t="str">
        <f t="shared" si="85"/>
        <v>Saavedra Eduardo</v>
      </c>
      <c r="AD2727" t="s">
        <v>51</v>
      </c>
    </row>
    <row r="2728" spans="1:30" x14ac:dyDescent="0.4">
      <c r="A2728">
        <v>10208</v>
      </c>
      <c r="B2728">
        <v>33</v>
      </c>
      <c r="C2728" s="2">
        <v>85.41</v>
      </c>
      <c r="D2728" s="2">
        <f>SALES­_DATA[[#This Row],[PRICEEACH]]*SALES­_DATA[[#This Row],[QUANTITYORDERED]]</f>
        <v>2818.5299999999997</v>
      </c>
      <c r="E2728">
        <v>5</v>
      </c>
      <c r="F2728" s="2">
        <v>2818.53</v>
      </c>
      <c r="G2728" s="2">
        <f>SALES­_DATA[[#This Row],[SALES]]-SALES­_DATA[[#This Row],[cost price]]</f>
        <v>0</v>
      </c>
      <c r="H2728" s="4">
        <v>37988</v>
      </c>
      <c r="I2728" s="1" t="s">
        <v>675</v>
      </c>
      <c r="J2728" t="s">
        <v>25</v>
      </c>
      <c r="K2728">
        <v>1</v>
      </c>
      <c r="L2728" t="str">
        <f t="shared" si="84"/>
        <v>Qtr 1</v>
      </c>
      <c r="M2728" t="s">
        <v>675</v>
      </c>
      <c r="N2728">
        <v>2004</v>
      </c>
      <c r="O2728" t="s">
        <v>598</v>
      </c>
      <c r="P2728" s="2">
        <v>99</v>
      </c>
      <c r="Q2728" t="s">
        <v>671</v>
      </c>
      <c r="R2728" t="s">
        <v>219</v>
      </c>
      <c r="S2728" t="s">
        <v>220</v>
      </c>
      <c r="T2728" t="s">
        <v>221</v>
      </c>
      <c r="V2728" t="s">
        <v>222</v>
      </c>
      <c r="W2728" t="s">
        <v>687</v>
      </c>
      <c r="X2728" s="3">
        <v>69004</v>
      </c>
      <c r="Y2728" t="s">
        <v>41</v>
      </c>
      <c r="Z2728" t="s">
        <v>42</v>
      </c>
      <c r="AA2728" t="s">
        <v>223</v>
      </c>
      <c r="AB2728" t="s">
        <v>224</v>
      </c>
      <c r="AC2728" t="str">
        <f t="shared" si="85"/>
        <v>Saveley Mary</v>
      </c>
      <c r="AD2728" t="s">
        <v>36</v>
      </c>
    </row>
    <row r="2729" spans="1:30" x14ac:dyDescent="0.4">
      <c r="A2729">
        <v>10222</v>
      </c>
      <c r="B2729">
        <v>31</v>
      </c>
      <c r="C2729" s="2">
        <v>95.34</v>
      </c>
      <c r="D2729" s="2">
        <f>SALES­_DATA[[#This Row],[PRICEEACH]]*SALES­_DATA[[#This Row],[QUANTITYORDERED]]</f>
        <v>2955.54</v>
      </c>
      <c r="E2729">
        <v>17</v>
      </c>
      <c r="F2729" s="2">
        <v>2955.54</v>
      </c>
      <c r="G2729" s="2">
        <f>SALES­_DATA[[#This Row],[SALES]]-SALES­_DATA[[#This Row],[cost price]]</f>
        <v>0</v>
      </c>
      <c r="H2729" s="4">
        <v>38036</v>
      </c>
      <c r="I2729" s="1" t="s">
        <v>676</v>
      </c>
      <c r="J2729" t="s">
        <v>25</v>
      </c>
      <c r="K2729">
        <v>1</v>
      </c>
      <c r="L2729" t="str">
        <f t="shared" si="84"/>
        <v>Qtr 1</v>
      </c>
      <c r="M2729" t="s">
        <v>676</v>
      </c>
      <c r="N2729">
        <v>2004</v>
      </c>
      <c r="O2729" t="s">
        <v>598</v>
      </c>
      <c r="P2729" s="2">
        <v>99</v>
      </c>
      <c r="Q2729" t="s">
        <v>671</v>
      </c>
      <c r="R2729" t="s">
        <v>362</v>
      </c>
      <c r="S2729">
        <v>7605558146</v>
      </c>
      <c r="T2729" t="s">
        <v>363</v>
      </c>
      <c r="V2729" t="s">
        <v>364</v>
      </c>
      <c r="W2729" t="s">
        <v>55</v>
      </c>
      <c r="X2729" s="3">
        <v>91217</v>
      </c>
      <c r="Y2729" t="s">
        <v>32</v>
      </c>
      <c r="Z2729" t="s">
        <v>33</v>
      </c>
      <c r="AA2729" t="s">
        <v>237</v>
      </c>
      <c r="AB2729" t="s">
        <v>276</v>
      </c>
      <c r="AC2729" t="str">
        <f t="shared" si="85"/>
        <v>Thompson Valarie</v>
      </c>
      <c r="AD2729" t="s">
        <v>36</v>
      </c>
    </row>
    <row r="2730" spans="1:30" x14ac:dyDescent="0.4">
      <c r="A2730">
        <v>10232</v>
      </c>
      <c r="B2730">
        <v>35</v>
      </c>
      <c r="C2730" s="2">
        <v>82.43</v>
      </c>
      <c r="D2730" s="2">
        <f>SALES­_DATA[[#This Row],[PRICEEACH]]*SALES­_DATA[[#This Row],[QUANTITYORDERED]]</f>
        <v>2885.05</v>
      </c>
      <c r="E2730">
        <v>2</v>
      </c>
      <c r="F2730" s="2">
        <v>2885.05</v>
      </c>
      <c r="G2730" s="2">
        <f>SALES­_DATA[[#This Row],[SALES]]-SALES­_DATA[[#This Row],[cost price]]</f>
        <v>0</v>
      </c>
      <c r="H2730" s="4">
        <v>38066</v>
      </c>
      <c r="I2730" s="1" t="s">
        <v>686</v>
      </c>
      <c r="J2730" t="s">
        <v>25</v>
      </c>
      <c r="K2730">
        <v>1</v>
      </c>
      <c r="L2730" t="str">
        <f t="shared" si="84"/>
        <v>Qtr 1</v>
      </c>
      <c r="M2730" t="s">
        <v>686</v>
      </c>
      <c r="N2730">
        <v>2004</v>
      </c>
      <c r="O2730" t="s">
        <v>598</v>
      </c>
      <c r="P2730" s="2">
        <v>99</v>
      </c>
      <c r="Q2730" t="s">
        <v>671</v>
      </c>
      <c r="R2730" t="s">
        <v>383</v>
      </c>
      <c r="S2730" t="s">
        <v>384</v>
      </c>
      <c r="T2730" t="s">
        <v>385</v>
      </c>
      <c r="V2730" t="s">
        <v>386</v>
      </c>
      <c r="W2730" t="s">
        <v>387</v>
      </c>
      <c r="X2730" s="3" t="s">
        <v>388</v>
      </c>
      <c r="Y2730" t="s">
        <v>170</v>
      </c>
      <c r="Z2730" t="s">
        <v>42</v>
      </c>
      <c r="AA2730" t="s">
        <v>389</v>
      </c>
      <c r="AB2730" t="s">
        <v>390</v>
      </c>
      <c r="AC2730" t="str">
        <f t="shared" si="85"/>
        <v>Bennett Helen</v>
      </c>
      <c r="AD2730" t="s">
        <v>36</v>
      </c>
    </row>
    <row r="2731" spans="1:30" x14ac:dyDescent="0.4">
      <c r="A2731">
        <v>10248</v>
      </c>
      <c r="B2731">
        <v>35</v>
      </c>
      <c r="C2731" s="2">
        <v>90.37</v>
      </c>
      <c r="D2731" s="2">
        <f>SALES­_DATA[[#This Row],[PRICEEACH]]*SALES­_DATA[[#This Row],[QUANTITYORDERED]]</f>
        <v>3162.9500000000003</v>
      </c>
      <c r="E2731">
        <v>8</v>
      </c>
      <c r="F2731" s="2">
        <v>3162.95</v>
      </c>
      <c r="G2731" s="2">
        <f>SALES­_DATA[[#This Row],[SALES]]-SALES­_DATA[[#This Row],[cost price]]</f>
        <v>0</v>
      </c>
      <c r="H2731" s="4">
        <v>38114</v>
      </c>
      <c r="I2731" s="1" t="s">
        <v>677</v>
      </c>
      <c r="J2731" t="s">
        <v>339</v>
      </c>
      <c r="K2731">
        <v>2</v>
      </c>
      <c r="L2731" t="str">
        <f t="shared" si="84"/>
        <v>Qtr 2</v>
      </c>
      <c r="M2731" t="s">
        <v>677</v>
      </c>
      <c r="N2731">
        <v>2004</v>
      </c>
      <c r="O2731" t="s">
        <v>598</v>
      </c>
      <c r="P2731" s="2">
        <v>99</v>
      </c>
      <c r="Q2731" t="s">
        <v>671</v>
      </c>
      <c r="R2731" t="s">
        <v>28</v>
      </c>
      <c r="S2731">
        <v>2125557818</v>
      </c>
      <c r="T2731" t="s">
        <v>29</v>
      </c>
      <c r="V2731" t="s">
        <v>30</v>
      </c>
      <c r="W2731" t="s">
        <v>31</v>
      </c>
      <c r="X2731" s="3">
        <v>10022</v>
      </c>
      <c r="Y2731" t="s">
        <v>32</v>
      </c>
      <c r="Z2731" t="s">
        <v>33</v>
      </c>
      <c r="AA2731" t="s">
        <v>34</v>
      </c>
      <c r="AB2731" t="s">
        <v>35</v>
      </c>
      <c r="AC2731" t="str">
        <f t="shared" si="85"/>
        <v>Yu Kwai</v>
      </c>
      <c r="AD2731" t="s">
        <v>51</v>
      </c>
    </row>
    <row r="2732" spans="1:30" x14ac:dyDescent="0.4">
      <c r="A2732">
        <v>10261</v>
      </c>
      <c r="B2732">
        <v>50</v>
      </c>
      <c r="C2732" s="2">
        <v>81.430000000000007</v>
      </c>
      <c r="D2732" s="2">
        <f>SALES­_DATA[[#This Row],[PRICEEACH]]*SALES­_DATA[[#This Row],[QUANTITYORDERED]]</f>
        <v>4071.5000000000005</v>
      </c>
      <c r="E2732">
        <v>6</v>
      </c>
      <c r="F2732" s="2">
        <v>4071.5</v>
      </c>
      <c r="G2732" s="2">
        <f>SALES­_DATA[[#This Row],[SALES]]-SALES­_DATA[[#This Row],[cost price]]</f>
        <v>0</v>
      </c>
      <c r="H2732" s="4">
        <v>38155</v>
      </c>
      <c r="I2732" s="1" t="s">
        <v>684</v>
      </c>
      <c r="J2732" t="s">
        <v>25</v>
      </c>
      <c r="K2732">
        <v>2</v>
      </c>
      <c r="L2732" t="str">
        <f t="shared" si="84"/>
        <v>Qtr 2</v>
      </c>
      <c r="M2732" t="s">
        <v>684</v>
      </c>
      <c r="N2732">
        <v>2004</v>
      </c>
      <c r="O2732" t="s">
        <v>598</v>
      </c>
      <c r="P2732" s="2">
        <v>99</v>
      </c>
      <c r="Q2732" t="s">
        <v>671</v>
      </c>
      <c r="R2732" t="s">
        <v>292</v>
      </c>
      <c r="S2732" t="s">
        <v>293</v>
      </c>
      <c r="T2732" t="s">
        <v>294</v>
      </c>
      <c r="V2732" t="s">
        <v>295</v>
      </c>
      <c r="W2732" t="s">
        <v>296</v>
      </c>
      <c r="X2732" s="3" t="s">
        <v>297</v>
      </c>
      <c r="Y2732" t="s">
        <v>231</v>
      </c>
      <c r="Z2732" t="s">
        <v>33</v>
      </c>
      <c r="AA2732" t="s">
        <v>298</v>
      </c>
      <c r="AB2732" t="s">
        <v>299</v>
      </c>
      <c r="AC2732" t="str">
        <f t="shared" si="85"/>
        <v>Fresnisre Jean</v>
      </c>
      <c r="AD2732" t="s">
        <v>51</v>
      </c>
    </row>
    <row r="2733" spans="1:30" x14ac:dyDescent="0.4">
      <c r="A2733">
        <v>10273</v>
      </c>
      <c r="B2733">
        <v>26</v>
      </c>
      <c r="C2733" s="2">
        <v>100</v>
      </c>
      <c r="D2733" s="2">
        <f>SALES­_DATA[[#This Row],[PRICEEACH]]*SALES­_DATA[[#This Row],[QUANTITYORDERED]]</f>
        <v>2600</v>
      </c>
      <c r="E2733">
        <v>9</v>
      </c>
      <c r="F2733" s="2">
        <v>2969.46</v>
      </c>
      <c r="G2733" s="2">
        <f>SALES­_DATA[[#This Row],[SALES]]-SALES­_DATA[[#This Row],[cost price]]</f>
        <v>369.46000000000004</v>
      </c>
      <c r="H2733" s="4">
        <v>38189</v>
      </c>
      <c r="I2733" s="1" t="s">
        <v>678</v>
      </c>
      <c r="J2733" t="s">
        <v>25</v>
      </c>
      <c r="K2733">
        <v>3</v>
      </c>
      <c r="L2733" t="str">
        <f t="shared" si="84"/>
        <v>Qtr 3</v>
      </c>
      <c r="M2733" t="s">
        <v>678</v>
      </c>
      <c r="N2733">
        <v>2004</v>
      </c>
      <c r="O2733" t="s">
        <v>598</v>
      </c>
      <c r="P2733" s="2">
        <v>99</v>
      </c>
      <c r="Q2733" t="s">
        <v>671</v>
      </c>
      <c r="R2733" t="s">
        <v>365</v>
      </c>
      <c r="S2733" t="s">
        <v>366</v>
      </c>
      <c r="T2733" t="s">
        <v>367</v>
      </c>
      <c r="V2733" t="s">
        <v>368</v>
      </c>
      <c r="W2733" t="s">
        <v>687</v>
      </c>
      <c r="X2733" s="3" t="s">
        <v>369</v>
      </c>
      <c r="Y2733" t="s">
        <v>370</v>
      </c>
      <c r="Z2733" t="s">
        <v>42</v>
      </c>
      <c r="AA2733" t="s">
        <v>371</v>
      </c>
      <c r="AB2733" t="s">
        <v>372</v>
      </c>
      <c r="AC2733" t="str">
        <f t="shared" si="85"/>
        <v>Dewey Catherine</v>
      </c>
      <c r="AD2733" t="s">
        <v>36</v>
      </c>
    </row>
    <row r="2734" spans="1:30" x14ac:dyDescent="0.4">
      <c r="A2734">
        <v>10283</v>
      </c>
      <c r="B2734">
        <v>38</v>
      </c>
      <c r="C2734" s="2">
        <v>89.38</v>
      </c>
      <c r="D2734" s="2">
        <f>SALES­_DATA[[#This Row],[PRICEEACH]]*SALES­_DATA[[#This Row],[QUANTITYORDERED]]</f>
        <v>3396.4399999999996</v>
      </c>
      <c r="E2734">
        <v>11</v>
      </c>
      <c r="F2734" s="2">
        <v>3396.44</v>
      </c>
      <c r="G2734" s="2">
        <f>SALES­_DATA[[#This Row],[SALES]]-SALES­_DATA[[#This Row],[cost price]]</f>
        <v>0</v>
      </c>
      <c r="H2734" s="4">
        <v>38219</v>
      </c>
      <c r="I2734" s="1" t="s">
        <v>679</v>
      </c>
      <c r="J2734" t="s">
        <v>25</v>
      </c>
      <c r="K2734">
        <v>3</v>
      </c>
      <c r="L2734" t="str">
        <f t="shared" si="84"/>
        <v>Qtr 3</v>
      </c>
      <c r="M2734" t="s">
        <v>679</v>
      </c>
      <c r="N2734">
        <v>2004</v>
      </c>
      <c r="O2734" t="s">
        <v>598</v>
      </c>
      <c r="P2734" s="2">
        <v>99</v>
      </c>
      <c r="Q2734" t="s">
        <v>671</v>
      </c>
      <c r="R2734" t="s">
        <v>373</v>
      </c>
      <c r="S2734" t="s">
        <v>374</v>
      </c>
      <c r="T2734" t="s">
        <v>375</v>
      </c>
      <c r="V2734" t="s">
        <v>376</v>
      </c>
      <c r="W2734" t="s">
        <v>229</v>
      </c>
      <c r="X2734" s="3" t="s">
        <v>377</v>
      </c>
      <c r="Y2734" t="s">
        <v>231</v>
      </c>
      <c r="Z2734" t="s">
        <v>33</v>
      </c>
      <c r="AA2734" t="s">
        <v>378</v>
      </c>
      <c r="AB2734" t="s">
        <v>172</v>
      </c>
      <c r="AC2734" t="str">
        <f t="shared" si="85"/>
        <v>Lincoln Elizabeth</v>
      </c>
      <c r="AD2734" t="s">
        <v>51</v>
      </c>
    </row>
    <row r="2735" spans="1:30" x14ac:dyDescent="0.4">
      <c r="A2735">
        <v>10294</v>
      </c>
      <c r="B2735">
        <v>45</v>
      </c>
      <c r="C2735" s="2">
        <v>100</v>
      </c>
      <c r="D2735" s="2">
        <f>SALES­_DATA[[#This Row],[PRICEEACH]]*SALES­_DATA[[#This Row],[QUANTITYORDERED]]</f>
        <v>4500</v>
      </c>
      <c r="E2735">
        <v>1</v>
      </c>
      <c r="F2735" s="2">
        <v>4692.6000000000004</v>
      </c>
      <c r="G2735" s="2">
        <f>SALES­_DATA[[#This Row],[SALES]]-SALES­_DATA[[#This Row],[cost price]]</f>
        <v>192.60000000000036</v>
      </c>
      <c r="H2735" s="4">
        <v>38240</v>
      </c>
      <c r="I2735" s="1" t="s">
        <v>685</v>
      </c>
      <c r="J2735" t="s">
        <v>25</v>
      </c>
      <c r="K2735">
        <v>3</v>
      </c>
      <c r="L2735" t="str">
        <f t="shared" si="84"/>
        <v>Qtr 3</v>
      </c>
      <c r="M2735" t="s">
        <v>685</v>
      </c>
      <c r="N2735">
        <v>2004</v>
      </c>
      <c r="O2735" t="s">
        <v>598</v>
      </c>
      <c r="P2735" s="2">
        <v>99</v>
      </c>
      <c r="Q2735" t="s">
        <v>671</v>
      </c>
      <c r="R2735" t="s">
        <v>458</v>
      </c>
      <c r="S2735">
        <v>6175557555</v>
      </c>
      <c r="T2735" t="s">
        <v>459</v>
      </c>
      <c r="V2735" t="s">
        <v>283</v>
      </c>
      <c r="W2735" t="s">
        <v>123</v>
      </c>
      <c r="X2735" s="3">
        <v>58339</v>
      </c>
      <c r="Y2735" t="s">
        <v>32</v>
      </c>
      <c r="Z2735" t="s">
        <v>33</v>
      </c>
      <c r="AA2735" t="s">
        <v>460</v>
      </c>
      <c r="AB2735" t="s">
        <v>461</v>
      </c>
      <c r="AC2735" t="str">
        <f t="shared" si="85"/>
        <v>Barajas Miguel</v>
      </c>
      <c r="AD2735" t="s">
        <v>51</v>
      </c>
    </row>
    <row r="2736" spans="1:30" x14ac:dyDescent="0.4">
      <c r="A2736">
        <v>10306</v>
      </c>
      <c r="B2736">
        <v>30</v>
      </c>
      <c r="C2736" s="2">
        <v>100</v>
      </c>
      <c r="D2736" s="2">
        <f>SALES­_DATA[[#This Row],[PRICEEACH]]*SALES­_DATA[[#This Row],[QUANTITYORDERED]]</f>
        <v>3000</v>
      </c>
      <c r="E2736">
        <v>5</v>
      </c>
      <c r="F2736" s="2">
        <v>3515.7</v>
      </c>
      <c r="G2736" s="2">
        <f>SALES­_DATA[[#This Row],[SALES]]-SALES­_DATA[[#This Row],[cost price]]</f>
        <v>515.69999999999982</v>
      </c>
      <c r="H2736" s="4">
        <v>38274</v>
      </c>
      <c r="I2736" s="1" t="s">
        <v>680</v>
      </c>
      <c r="J2736" t="s">
        <v>25</v>
      </c>
      <c r="K2736">
        <v>4</v>
      </c>
      <c r="L2736" t="str">
        <f t="shared" si="84"/>
        <v>Qtr 4</v>
      </c>
      <c r="M2736" t="s">
        <v>680</v>
      </c>
      <c r="N2736">
        <v>2004</v>
      </c>
      <c r="O2736" t="s">
        <v>598</v>
      </c>
      <c r="P2736" s="2">
        <v>99</v>
      </c>
      <c r="Q2736" t="s">
        <v>671</v>
      </c>
      <c r="R2736" t="s">
        <v>492</v>
      </c>
      <c r="S2736" t="s">
        <v>493</v>
      </c>
      <c r="T2736" t="s">
        <v>494</v>
      </c>
      <c r="V2736" t="s">
        <v>495</v>
      </c>
      <c r="W2736" t="s">
        <v>687</v>
      </c>
      <c r="X2736" s="3" t="s">
        <v>496</v>
      </c>
      <c r="Y2736" t="s">
        <v>170</v>
      </c>
      <c r="Z2736" t="s">
        <v>42</v>
      </c>
      <c r="AA2736" t="s">
        <v>497</v>
      </c>
      <c r="AB2736" t="s">
        <v>94</v>
      </c>
      <c r="AC2736" t="str">
        <f t="shared" si="85"/>
        <v>Ashworth Victoria</v>
      </c>
      <c r="AD2736" t="s">
        <v>51</v>
      </c>
    </row>
    <row r="2737" spans="1:30" x14ac:dyDescent="0.4">
      <c r="A2737">
        <v>10315</v>
      </c>
      <c r="B2737">
        <v>37</v>
      </c>
      <c r="C2737" s="2">
        <v>91.37</v>
      </c>
      <c r="D2737" s="2">
        <f>SALES­_DATA[[#This Row],[PRICEEACH]]*SALES­_DATA[[#This Row],[QUANTITYORDERED]]</f>
        <v>3380.69</v>
      </c>
      <c r="E2737">
        <v>4</v>
      </c>
      <c r="F2737" s="2">
        <v>3380.69</v>
      </c>
      <c r="G2737" s="2">
        <f>SALES­_DATA[[#This Row],[SALES]]-SALES­_DATA[[#This Row],[cost price]]</f>
        <v>0</v>
      </c>
      <c r="H2737" s="4">
        <v>38289</v>
      </c>
      <c r="I2737" s="1" t="s">
        <v>680</v>
      </c>
      <c r="J2737" t="s">
        <v>25</v>
      </c>
      <c r="K2737">
        <v>4</v>
      </c>
      <c r="L2737" t="str">
        <f t="shared" si="84"/>
        <v>Qtr 4</v>
      </c>
      <c r="M2737" t="s">
        <v>680</v>
      </c>
      <c r="N2737">
        <v>2004</v>
      </c>
      <c r="O2737" t="s">
        <v>598</v>
      </c>
      <c r="P2737" s="2">
        <v>99</v>
      </c>
      <c r="Q2737" t="s">
        <v>671</v>
      </c>
      <c r="R2737" t="s">
        <v>114</v>
      </c>
      <c r="S2737" t="s">
        <v>115</v>
      </c>
      <c r="T2737" t="s">
        <v>116</v>
      </c>
      <c r="V2737" t="s">
        <v>117</v>
      </c>
      <c r="W2737" t="s">
        <v>687</v>
      </c>
      <c r="X2737" s="3">
        <v>44000</v>
      </c>
      <c r="Y2737" t="s">
        <v>41</v>
      </c>
      <c r="Z2737" t="s">
        <v>42</v>
      </c>
      <c r="AA2737" t="s">
        <v>118</v>
      </c>
      <c r="AB2737" t="s">
        <v>119</v>
      </c>
      <c r="AC2737" t="str">
        <f t="shared" si="85"/>
        <v>Labrune Janine</v>
      </c>
      <c r="AD2737" t="s">
        <v>51</v>
      </c>
    </row>
    <row r="2738" spans="1:30" x14ac:dyDescent="0.4">
      <c r="A2738">
        <v>10327</v>
      </c>
      <c r="B2738">
        <v>37</v>
      </c>
      <c r="C2738" s="2">
        <v>86.61</v>
      </c>
      <c r="D2738" s="2">
        <f>SALES­_DATA[[#This Row],[PRICEEACH]]*SALES­_DATA[[#This Row],[QUANTITYORDERED]]</f>
        <v>3204.57</v>
      </c>
      <c r="E2738">
        <v>3</v>
      </c>
      <c r="F2738" s="2">
        <v>3204.57</v>
      </c>
      <c r="G2738" s="2">
        <f>SALES­_DATA[[#This Row],[SALES]]-SALES­_DATA[[#This Row],[cost price]]</f>
        <v>0</v>
      </c>
      <c r="H2738" s="4">
        <v>38301</v>
      </c>
      <c r="I2738" s="1" t="s">
        <v>681</v>
      </c>
      <c r="J2738" t="s">
        <v>408</v>
      </c>
      <c r="K2738">
        <v>4</v>
      </c>
      <c r="L2738" t="str">
        <f t="shared" si="84"/>
        <v>Qtr 4</v>
      </c>
      <c r="M2738" t="s">
        <v>681</v>
      </c>
      <c r="N2738">
        <v>2004</v>
      </c>
      <c r="O2738" t="s">
        <v>598</v>
      </c>
      <c r="P2738" s="2">
        <v>99</v>
      </c>
      <c r="Q2738" t="s">
        <v>671</v>
      </c>
      <c r="R2738" t="s">
        <v>322</v>
      </c>
      <c r="S2738" t="s">
        <v>323</v>
      </c>
      <c r="T2738" t="s">
        <v>324</v>
      </c>
      <c r="V2738" t="s">
        <v>325</v>
      </c>
      <c r="W2738" t="s">
        <v>687</v>
      </c>
      <c r="X2738" s="3">
        <v>1734</v>
      </c>
      <c r="Y2738" t="s">
        <v>326</v>
      </c>
      <c r="Z2738" t="s">
        <v>42</v>
      </c>
      <c r="AA2738" t="s">
        <v>327</v>
      </c>
      <c r="AB2738" t="s">
        <v>328</v>
      </c>
      <c r="AC2738" t="str">
        <f t="shared" si="85"/>
        <v>Petersen Jytte</v>
      </c>
      <c r="AD2738" t="s">
        <v>51</v>
      </c>
    </row>
    <row r="2739" spans="1:30" x14ac:dyDescent="0.4">
      <c r="A2739">
        <v>10337</v>
      </c>
      <c r="B2739">
        <v>36</v>
      </c>
      <c r="C2739" s="2">
        <v>71.89</v>
      </c>
      <c r="D2739" s="2">
        <f>SALES­_DATA[[#This Row],[PRICEEACH]]*SALES­_DATA[[#This Row],[QUANTITYORDERED]]</f>
        <v>2588.04</v>
      </c>
      <c r="E2739">
        <v>7</v>
      </c>
      <c r="F2739" s="2">
        <v>2588.04</v>
      </c>
      <c r="G2739" s="2">
        <f>SALES­_DATA[[#This Row],[SALES]]-SALES­_DATA[[#This Row],[cost price]]</f>
        <v>0</v>
      </c>
      <c r="H2739" s="4">
        <v>38312</v>
      </c>
      <c r="I2739" s="1" t="s">
        <v>681</v>
      </c>
      <c r="J2739" t="s">
        <v>25</v>
      </c>
      <c r="K2739">
        <v>4</v>
      </c>
      <c r="L2739" t="str">
        <f t="shared" si="84"/>
        <v>Qtr 4</v>
      </c>
      <c r="M2739" t="s">
        <v>681</v>
      </c>
      <c r="N2739">
        <v>2004</v>
      </c>
      <c r="O2739" t="s">
        <v>598</v>
      </c>
      <c r="P2739" s="2">
        <v>99</v>
      </c>
      <c r="Q2739" t="s">
        <v>671</v>
      </c>
      <c r="R2739" t="s">
        <v>203</v>
      </c>
      <c r="S2739">
        <v>2125558493</v>
      </c>
      <c r="T2739" t="s">
        <v>204</v>
      </c>
      <c r="U2739" t="s">
        <v>205</v>
      </c>
      <c r="V2739" t="s">
        <v>30</v>
      </c>
      <c r="W2739" t="s">
        <v>31</v>
      </c>
      <c r="X2739" s="3">
        <v>10022</v>
      </c>
      <c r="Y2739" t="s">
        <v>32</v>
      </c>
      <c r="Z2739" t="s">
        <v>33</v>
      </c>
      <c r="AA2739" t="s">
        <v>124</v>
      </c>
      <c r="AB2739" t="s">
        <v>206</v>
      </c>
      <c r="AC2739" t="str">
        <f t="shared" si="85"/>
        <v>Hernandez Maria</v>
      </c>
      <c r="AD2739" t="s">
        <v>36</v>
      </c>
    </row>
    <row r="2740" spans="1:30" x14ac:dyDescent="0.4">
      <c r="A2740">
        <v>10350</v>
      </c>
      <c r="B2740">
        <v>25</v>
      </c>
      <c r="C2740" s="2">
        <v>100</v>
      </c>
      <c r="D2740" s="2">
        <f>SALES­_DATA[[#This Row],[PRICEEACH]]*SALES­_DATA[[#This Row],[QUANTITYORDERED]]</f>
        <v>2500</v>
      </c>
      <c r="E2740">
        <v>16</v>
      </c>
      <c r="F2740" s="2">
        <v>2854.75</v>
      </c>
      <c r="G2740" s="2">
        <f>SALES­_DATA[[#This Row],[SALES]]-SALES­_DATA[[#This Row],[cost price]]</f>
        <v>354.75</v>
      </c>
      <c r="H2740" s="4">
        <v>38323</v>
      </c>
      <c r="I2740" s="1" t="s">
        <v>682</v>
      </c>
      <c r="J2740" t="s">
        <v>25</v>
      </c>
      <c r="K2740">
        <v>4</v>
      </c>
      <c r="L2740" t="str">
        <f t="shared" si="84"/>
        <v>Qtr 4</v>
      </c>
      <c r="M2740" t="s">
        <v>682</v>
      </c>
      <c r="N2740">
        <v>2004</v>
      </c>
      <c r="O2740" t="s">
        <v>598</v>
      </c>
      <c r="P2740" s="2">
        <v>99</v>
      </c>
      <c r="Q2740" t="s">
        <v>671</v>
      </c>
      <c r="R2740" t="s">
        <v>174</v>
      </c>
      <c r="S2740" t="s">
        <v>175</v>
      </c>
      <c r="T2740" t="s">
        <v>176</v>
      </c>
      <c r="V2740" t="s">
        <v>177</v>
      </c>
      <c r="W2740" t="s">
        <v>687</v>
      </c>
      <c r="X2740" s="3">
        <v>28034</v>
      </c>
      <c r="Y2740" t="s">
        <v>178</v>
      </c>
      <c r="Z2740" t="s">
        <v>42</v>
      </c>
      <c r="AA2740" t="s">
        <v>179</v>
      </c>
      <c r="AB2740" t="s">
        <v>180</v>
      </c>
      <c r="AC2740" t="str">
        <f t="shared" si="85"/>
        <v>Freyre Diego</v>
      </c>
      <c r="AD2740" t="s">
        <v>36</v>
      </c>
    </row>
    <row r="2741" spans="1:30" x14ac:dyDescent="0.4">
      <c r="A2741">
        <v>10373</v>
      </c>
      <c r="B2741">
        <v>37</v>
      </c>
      <c r="C2741" s="2">
        <v>100</v>
      </c>
      <c r="D2741" s="2">
        <f>SALES­_DATA[[#This Row],[PRICEEACH]]*SALES­_DATA[[#This Row],[QUANTITYORDERED]]</f>
        <v>3700</v>
      </c>
      <c r="E2741">
        <v>8</v>
      </c>
      <c r="F2741" s="2">
        <v>4025.6</v>
      </c>
      <c r="G2741" s="2">
        <f>SALES­_DATA[[#This Row],[SALES]]-SALES­_DATA[[#This Row],[cost price]]</f>
        <v>325.59999999999991</v>
      </c>
      <c r="H2741" s="4">
        <v>38383</v>
      </c>
      <c r="I2741" s="1" t="s">
        <v>675</v>
      </c>
      <c r="J2741" t="s">
        <v>25</v>
      </c>
      <c r="K2741">
        <v>1</v>
      </c>
      <c r="L2741" t="str">
        <f t="shared" si="84"/>
        <v>Qtr 1</v>
      </c>
      <c r="M2741" t="s">
        <v>675</v>
      </c>
      <c r="N2741">
        <v>2005</v>
      </c>
      <c r="O2741" t="s">
        <v>598</v>
      </c>
      <c r="P2741" s="2">
        <v>99</v>
      </c>
      <c r="Q2741" t="s">
        <v>671</v>
      </c>
      <c r="R2741" t="s">
        <v>391</v>
      </c>
      <c r="S2741" t="s">
        <v>392</v>
      </c>
      <c r="T2741" t="s">
        <v>393</v>
      </c>
      <c r="V2741" t="s">
        <v>394</v>
      </c>
      <c r="W2741" t="s">
        <v>687</v>
      </c>
      <c r="X2741" s="3">
        <v>90110</v>
      </c>
      <c r="Y2741" t="s">
        <v>130</v>
      </c>
      <c r="Z2741" t="s">
        <v>42</v>
      </c>
      <c r="AA2741" t="s">
        <v>395</v>
      </c>
      <c r="AB2741" t="s">
        <v>396</v>
      </c>
      <c r="AC2741" t="str">
        <f t="shared" si="85"/>
        <v>Koskitalo Pirkko</v>
      </c>
      <c r="AD2741" t="s">
        <v>51</v>
      </c>
    </row>
    <row r="2742" spans="1:30" x14ac:dyDescent="0.4">
      <c r="A2742">
        <v>10386</v>
      </c>
      <c r="B2742">
        <v>30</v>
      </c>
      <c r="C2742" s="2">
        <v>95.48</v>
      </c>
      <c r="D2742" s="2">
        <f>SALES­_DATA[[#This Row],[PRICEEACH]]*SALES­_DATA[[#This Row],[QUANTITYORDERED]]</f>
        <v>2864.4</v>
      </c>
      <c r="E2742">
        <v>3</v>
      </c>
      <c r="F2742" s="2">
        <v>2864.4</v>
      </c>
      <c r="G2742" s="2">
        <f>SALES­_DATA[[#This Row],[SALES]]-SALES­_DATA[[#This Row],[cost price]]</f>
        <v>0</v>
      </c>
      <c r="H2742" s="4">
        <v>38412</v>
      </c>
      <c r="I2742" s="1" t="s">
        <v>686</v>
      </c>
      <c r="J2742" t="s">
        <v>408</v>
      </c>
      <c r="K2742">
        <v>1</v>
      </c>
      <c r="L2742" t="str">
        <f t="shared" si="84"/>
        <v>Qtr 1</v>
      </c>
      <c r="M2742" t="s">
        <v>686</v>
      </c>
      <c r="N2742">
        <v>2005</v>
      </c>
      <c r="O2742" t="s">
        <v>598</v>
      </c>
      <c r="P2742" s="2">
        <v>99</v>
      </c>
      <c r="Q2742" t="s">
        <v>671</v>
      </c>
      <c r="R2742" t="s">
        <v>174</v>
      </c>
      <c r="S2742" t="s">
        <v>175</v>
      </c>
      <c r="T2742" t="s">
        <v>176</v>
      </c>
      <c r="V2742" t="s">
        <v>177</v>
      </c>
      <c r="W2742" t="s">
        <v>687</v>
      </c>
      <c r="X2742" s="3">
        <v>28034</v>
      </c>
      <c r="Y2742" t="s">
        <v>178</v>
      </c>
      <c r="Z2742" t="s">
        <v>42</v>
      </c>
      <c r="AA2742" t="s">
        <v>179</v>
      </c>
      <c r="AB2742" t="s">
        <v>180</v>
      </c>
      <c r="AC2742" t="str">
        <f t="shared" si="85"/>
        <v>Freyre Diego</v>
      </c>
      <c r="AD2742" t="s">
        <v>36</v>
      </c>
    </row>
    <row r="2743" spans="1:30" x14ac:dyDescent="0.4">
      <c r="A2743">
        <v>10397</v>
      </c>
      <c r="B2743">
        <v>36</v>
      </c>
      <c r="C2743" s="2">
        <v>100</v>
      </c>
      <c r="D2743" s="2">
        <f>SALES­_DATA[[#This Row],[PRICEEACH]]*SALES­_DATA[[#This Row],[QUANTITYORDERED]]</f>
        <v>3600</v>
      </c>
      <c r="E2743">
        <v>2</v>
      </c>
      <c r="F2743" s="2">
        <v>3789.72</v>
      </c>
      <c r="G2743" s="2">
        <f>SALES­_DATA[[#This Row],[SALES]]-SALES­_DATA[[#This Row],[cost price]]</f>
        <v>189.7199999999998</v>
      </c>
      <c r="H2743" s="4">
        <v>38439</v>
      </c>
      <c r="I2743" s="1" t="s">
        <v>686</v>
      </c>
      <c r="J2743" t="s">
        <v>25</v>
      </c>
      <c r="K2743">
        <v>1</v>
      </c>
      <c r="L2743" t="str">
        <f t="shared" si="84"/>
        <v>Qtr 1</v>
      </c>
      <c r="M2743" t="s">
        <v>686</v>
      </c>
      <c r="N2743">
        <v>2005</v>
      </c>
      <c r="O2743" t="s">
        <v>598</v>
      </c>
      <c r="P2743" s="2">
        <v>99</v>
      </c>
      <c r="Q2743" t="s">
        <v>671</v>
      </c>
      <c r="R2743" t="s">
        <v>340</v>
      </c>
      <c r="S2743" t="s">
        <v>341</v>
      </c>
      <c r="T2743" t="s">
        <v>342</v>
      </c>
      <c r="V2743" t="s">
        <v>343</v>
      </c>
      <c r="W2743" t="s">
        <v>687</v>
      </c>
      <c r="X2743" s="3">
        <v>31000</v>
      </c>
      <c r="Y2743" t="s">
        <v>41</v>
      </c>
      <c r="Z2743" t="s">
        <v>42</v>
      </c>
      <c r="AA2743" t="s">
        <v>344</v>
      </c>
      <c r="AB2743" t="s">
        <v>345</v>
      </c>
      <c r="AC2743" t="str">
        <f t="shared" si="85"/>
        <v>Roulet Annette</v>
      </c>
      <c r="AD2743" t="s">
        <v>51</v>
      </c>
    </row>
    <row r="2744" spans="1:30" x14ac:dyDescent="0.4">
      <c r="A2744">
        <v>10414</v>
      </c>
      <c r="B2744">
        <v>27</v>
      </c>
      <c r="C2744" s="2">
        <v>90.37</v>
      </c>
      <c r="D2744" s="2">
        <f>SALES­_DATA[[#This Row],[PRICEEACH]]*SALES­_DATA[[#This Row],[QUANTITYORDERED]]</f>
        <v>2439.9900000000002</v>
      </c>
      <c r="E2744">
        <v>8</v>
      </c>
      <c r="F2744" s="2">
        <v>2439.9899999999998</v>
      </c>
      <c r="G2744" s="2">
        <f>SALES­_DATA[[#This Row],[SALES]]-SALES­_DATA[[#This Row],[cost price]]</f>
        <v>0</v>
      </c>
      <c r="H2744" s="4">
        <v>38478</v>
      </c>
      <c r="I2744" s="1" t="s">
        <v>677</v>
      </c>
      <c r="J2744" t="s">
        <v>401</v>
      </c>
      <c r="K2744">
        <v>2</v>
      </c>
      <c r="L2744" t="str">
        <f t="shared" si="84"/>
        <v>Qtr 2</v>
      </c>
      <c r="M2744" t="s">
        <v>677</v>
      </c>
      <c r="N2744">
        <v>2005</v>
      </c>
      <c r="O2744" t="s">
        <v>598</v>
      </c>
      <c r="P2744" s="2">
        <v>99</v>
      </c>
      <c r="Q2744" t="s">
        <v>671</v>
      </c>
      <c r="R2744" t="s">
        <v>379</v>
      </c>
      <c r="S2744">
        <v>6175559555</v>
      </c>
      <c r="T2744" t="s">
        <v>380</v>
      </c>
      <c r="V2744" t="s">
        <v>381</v>
      </c>
      <c r="W2744" t="s">
        <v>123</v>
      </c>
      <c r="X2744" s="3">
        <v>51003</v>
      </c>
      <c r="Y2744" t="s">
        <v>32</v>
      </c>
      <c r="Z2744" t="s">
        <v>33</v>
      </c>
      <c r="AA2744" t="s">
        <v>382</v>
      </c>
      <c r="AB2744" t="s">
        <v>66</v>
      </c>
      <c r="AC2744" t="str">
        <f t="shared" si="85"/>
        <v>Yoshido Juri</v>
      </c>
      <c r="AD2744" t="s">
        <v>36</v>
      </c>
    </row>
    <row r="2745" spans="1:30" x14ac:dyDescent="0.4">
      <c r="A2745">
        <v>10106</v>
      </c>
      <c r="B2745">
        <v>48</v>
      </c>
      <c r="C2745" s="2">
        <v>61.44</v>
      </c>
      <c r="D2745" s="2">
        <f>SALES­_DATA[[#This Row],[PRICEEACH]]*SALES­_DATA[[#This Row],[QUANTITYORDERED]]</f>
        <v>2949.12</v>
      </c>
      <c r="E2745">
        <v>10</v>
      </c>
      <c r="F2745" s="2">
        <v>2949.12</v>
      </c>
      <c r="G2745" s="2">
        <f>SALES­_DATA[[#This Row],[SALES]]-SALES­_DATA[[#This Row],[cost price]]</f>
        <v>0</v>
      </c>
      <c r="H2745" s="4">
        <v>37669</v>
      </c>
      <c r="I2745" s="1" t="s">
        <v>676</v>
      </c>
      <c r="J2745" t="s">
        <v>25</v>
      </c>
      <c r="K2745">
        <v>1</v>
      </c>
      <c r="L2745" t="str">
        <f t="shared" si="84"/>
        <v>Qtr 1</v>
      </c>
      <c r="M2745" t="s">
        <v>676</v>
      </c>
      <c r="N2745">
        <v>2003</v>
      </c>
      <c r="O2745" t="s">
        <v>566</v>
      </c>
      <c r="P2745" s="2">
        <v>74</v>
      </c>
      <c r="Q2745" t="s">
        <v>672</v>
      </c>
      <c r="R2745" t="s">
        <v>552</v>
      </c>
      <c r="S2745" t="s">
        <v>553</v>
      </c>
      <c r="T2745" t="s">
        <v>554</v>
      </c>
      <c r="V2745" t="s">
        <v>555</v>
      </c>
      <c r="W2745" t="s">
        <v>687</v>
      </c>
      <c r="X2745" s="3">
        <v>24100</v>
      </c>
      <c r="Y2745" t="s">
        <v>258</v>
      </c>
      <c r="Z2745" t="s">
        <v>42</v>
      </c>
      <c r="AA2745" t="s">
        <v>556</v>
      </c>
      <c r="AB2745" t="s">
        <v>557</v>
      </c>
      <c r="AC2745" t="str">
        <f t="shared" si="85"/>
        <v>Rovelli Giovanni</v>
      </c>
      <c r="AD2745" t="s">
        <v>36</v>
      </c>
    </row>
    <row r="2746" spans="1:30" x14ac:dyDescent="0.4">
      <c r="A2746">
        <v>10119</v>
      </c>
      <c r="B2746">
        <v>26</v>
      </c>
      <c r="C2746" s="2">
        <v>59.22</v>
      </c>
      <c r="D2746" s="2">
        <f>SALES­_DATA[[#This Row],[PRICEEACH]]*SALES­_DATA[[#This Row],[QUANTITYORDERED]]</f>
        <v>1539.72</v>
      </c>
      <c r="E2746">
        <v>1</v>
      </c>
      <c r="F2746" s="2">
        <v>1539.72</v>
      </c>
      <c r="G2746" s="2">
        <f>SALES­_DATA[[#This Row],[SALES]]-SALES­_DATA[[#This Row],[cost price]]</f>
        <v>0</v>
      </c>
      <c r="H2746" s="4">
        <v>37739</v>
      </c>
      <c r="I2746" s="1" t="s">
        <v>683</v>
      </c>
      <c r="J2746" t="s">
        <v>25</v>
      </c>
      <c r="K2746">
        <v>2</v>
      </c>
      <c r="L2746" t="str">
        <f t="shared" si="84"/>
        <v>Qtr 2</v>
      </c>
      <c r="M2746" t="s">
        <v>683</v>
      </c>
      <c r="N2746">
        <v>2003</v>
      </c>
      <c r="O2746" t="s">
        <v>566</v>
      </c>
      <c r="P2746" s="2">
        <v>74</v>
      </c>
      <c r="Q2746" t="s">
        <v>672</v>
      </c>
      <c r="R2746" t="s">
        <v>144</v>
      </c>
      <c r="S2746" t="s">
        <v>145</v>
      </c>
      <c r="T2746" t="s">
        <v>146</v>
      </c>
      <c r="V2746" t="s">
        <v>147</v>
      </c>
      <c r="W2746" t="s">
        <v>687</v>
      </c>
      <c r="X2746" s="3">
        <v>5020</v>
      </c>
      <c r="Y2746" t="s">
        <v>148</v>
      </c>
      <c r="Z2746" t="s">
        <v>42</v>
      </c>
      <c r="AA2746" t="s">
        <v>149</v>
      </c>
      <c r="AB2746" t="s">
        <v>150</v>
      </c>
      <c r="AC2746" t="str">
        <f t="shared" si="85"/>
        <v>Pipps Georg</v>
      </c>
      <c r="AD2746" t="s">
        <v>36</v>
      </c>
    </row>
    <row r="2747" spans="1:30" x14ac:dyDescent="0.4">
      <c r="A2747">
        <v>10131</v>
      </c>
      <c r="B2747">
        <v>26</v>
      </c>
      <c r="C2747" s="2">
        <v>85.13</v>
      </c>
      <c r="D2747" s="2">
        <f>SALES­_DATA[[#This Row],[PRICEEACH]]*SALES­_DATA[[#This Row],[QUANTITYORDERED]]</f>
        <v>2213.38</v>
      </c>
      <c r="E2747">
        <v>2</v>
      </c>
      <c r="F2747" s="2">
        <v>2213.38</v>
      </c>
      <c r="G2747" s="2">
        <f>SALES­_DATA[[#This Row],[SALES]]-SALES­_DATA[[#This Row],[cost price]]</f>
        <v>0</v>
      </c>
      <c r="H2747" s="4">
        <v>37788</v>
      </c>
      <c r="I2747" s="1" t="s">
        <v>684</v>
      </c>
      <c r="J2747" t="s">
        <v>25</v>
      </c>
      <c r="K2747">
        <v>2</v>
      </c>
      <c r="L2747" t="str">
        <f t="shared" si="84"/>
        <v>Qtr 2</v>
      </c>
      <c r="M2747" t="s">
        <v>684</v>
      </c>
      <c r="N2747">
        <v>2003</v>
      </c>
      <c r="O2747" t="s">
        <v>566</v>
      </c>
      <c r="P2747" s="2">
        <v>74</v>
      </c>
      <c r="Q2747" t="s">
        <v>672</v>
      </c>
      <c r="R2747" t="s">
        <v>568</v>
      </c>
      <c r="S2747">
        <v>2035554407</v>
      </c>
      <c r="T2747" t="s">
        <v>569</v>
      </c>
      <c r="V2747" t="s">
        <v>516</v>
      </c>
      <c r="W2747" t="s">
        <v>112</v>
      </c>
      <c r="X2747" s="3">
        <v>97561</v>
      </c>
      <c r="Y2747" t="s">
        <v>32</v>
      </c>
      <c r="Z2747" t="s">
        <v>33</v>
      </c>
      <c r="AA2747" t="s">
        <v>570</v>
      </c>
      <c r="AB2747" t="s">
        <v>571</v>
      </c>
      <c r="AC2747" t="str">
        <f t="shared" si="85"/>
        <v>Lewis Dan</v>
      </c>
      <c r="AD2747" t="s">
        <v>36</v>
      </c>
    </row>
    <row r="2748" spans="1:30" x14ac:dyDescent="0.4">
      <c r="A2748">
        <v>10143</v>
      </c>
      <c r="B2748">
        <v>34</v>
      </c>
      <c r="C2748" s="2">
        <v>85.87</v>
      </c>
      <c r="D2748" s="2">
        <f>SALES­_DATA[[#This Row],[PRICEEACH]]*SALES­_DATA[[#This Row],[QUANTITYORDERED]]</f>
        <v>2919.58</v>
      </c>
      <c r="E2748">
        <v>5</v>
      </c>
      <c r="F2748" s="2">
        <v>2919.58</v>
      </c>
      <c r="G2748" s="2">
        <f>SALES­_DATA[[#This Row],[SALES]]-SALES­_DATA[[#This Row],[cost price]]</f>
        <v>0</v>
      </c>
      <c r="H2748" s="4">
        <v>37843</v>
      </c>
      <c r="I2748" s="1" t="s">
        <v>679</v>
      </c>
      <c r="J2748" t="s">
        <v>25</v>
      </c>
      <c r="K2748">
        <v>3</v>
      </c>
      <c r="L2748" t="str">
        <f t="shared" si="84"/>
        <v>Qtr 3</v>
      </c>
      <c r="M2748" t="s">
        <v>679</v>
      </c>
      <c r="N2748">
        <v>2003</v>
      </c>
      <c r="O2748" t="s">
        <v>566</v>
      </c>
      <c r="P2748" s="2">
        <v>74</v>
      </c>
      <c r="Q2748" t="s">
        <v>672</v>
      </c>
      <c r="R2748" t="s">
        <v>335</v>
      </c>
      <c r="S2748">
        <v>5085559555</v>
      </c>
      <c r="T2748" t="s">
        <v>336</v>
      </c>
      <c r="V2748" t="s">
        <v>162</v>
      </c>
      <c r="W2748" t="s">
        <v>123</v>
      </c>
      <c r="X2748" s="3">
        <v>50553</v>
      </c>
      <c r="Y2748" t="s">
        <v>32</v>
      </c>
      <c r="Z2748" t="s">
        <v>33</v>
      </c>
      <c r="AA2748" t="s">
        <v>337</v>
      </c>
      <c r="AB2748" t="s">
        <v>338</v>
      </c>
      <c r="AC2748" t="str">
        <f t="shared" si="85"/>
        <v>Tam Wing C</v>
      </c>
      <c r="AD2748" t="s">
        <v>36</v>
      </c>
    </row>
    <row r="2749" spans="1:30" x14ac:dyDescent="0.4">
      <c r="A2749">
        <v>10155</v>
      </c>
      <c r="B2749">
        <v>44</v>
      </c>
      <c r="C2749" s="2">
        <v>85.87</v>
      </c>
      <c r="D2749" s="2">
        <f>SALES­_DATA[[#This Row],[PRICEEACH]]*SALES­_DATA[[#This Row],[QUANTITYORDERED]]</f>
        <v>3778.28</v>
      </c>
      <c r="E2749">
        <v>3</v>
      </c>
      <c r="F2749" s="2">
        <v>3778.28</v>
      </c>
      <c r="G2749" s="2">
        <f>SALES­_DATA[[#This Row],[SALES]]-SALES­_DATA[[#This Row],[cost price]]</f>
        <v>0</v>
      </c>
      <c r="H2749" s="4">
        <v>37900</v>
      </c>
      <c r="I2749" s="1" t="s">
        <v>680</v>
      </c>
      <c r="J2749" t="s">
        <v>25</v>
      </c>
      <c r="K2749">
        <v>4</v>
      </c>
      <c r="L2749" t="str">
        <f t="shared" si="84"/>
        <v>Qtr 4</v>
      </c>
      <c r="M2749" t="s">
        <v>680</v>
      </c>
      <c r="N2749">
        <v>2003</v>
      </c>
      <c r="O2749" t="s">
        <v>566</v>
      </c>
      <c r="P2749" s="2">
        <v>74</v>
      </c>
      <c r="Q2749" t="s">
        <v>672</v>
      </c>
      <c r="R2749" t="s">
        <v>126</v>
      </c>
      <c r="S2749" t="s">
        <v>127</v>
      </c>
      <c r="T2749" t="s">
        <v>128</v>
      </c>
      <c r="V2749" t="s">
        <v>129</v>
      </c>
      <c r="W2749" t="s">
        <v>687</v>
      </c>
      <c r="X2749" s="3">
        <v>21240</v>
      </c>
      <c r="Y2749" t="s">
        <v>130</v>
      </c>
      <c r="Z2749" t="s">
        <v>42</v>
      </c>
      <c r="AA2749" t="s">
        <v>131</v>
      </c>
      <c r="AB2749" t="s">
        <v>132</v>
      </c>
      <c r="AC2749" t="str">
        <f t="shared" si="85"/>
        <v>Karttunen Matti</v>
      </c>
      <c r="AD2749" t="s">
        <v>51</v>
      </c>
    </row>
    <row r="2750" spans="1:30" x14ac:dyDescent="0.4">
      <c r="A2750">
        <v>10168</v>
      </c>
      <c r="B2750">
        <v>39</v>
      </c>
      <c r="C2750" s="2">
        <v>82.91</v>
      </c>
      <c r="D2750" s="2">
        <f>SALES­_DATA[[#This Row],[PRICEEACH]]*SALES­_DATA[[#This Row],[QUANTITYORDERED]]</f>
        <v>3233.49</v>
      </c>
      <c r="E2750">
        <v>17</v>
      </c>
      <c r="F2750" s="2">
        <v>3233.49</v>
      </c>
      <c r="G2750" s="2">
        <f>SALES­_DATA[[#This Row],[SALES]]-SALES­_DATA[[#This Row],[cost price]]</f>
        <v>0</v>
      </c>
      <c r="H2750" s="4">
        <v>37922</v>
      </c>
      <c r="I2750" s="1" t="s">
        <v>680</v>
      </c>
      <c r="J2750" t="s">
        <v>25</v>
      </c>
      <c r="K2750">
        <v>4</v>
      </c>
      <c r="L2750" t="str">
        <f t="shared" si="84"/>
        <v>Qtr 4</v>
      </c>
      <c r="M2750" t="s">
        <v>680</v>
      </c>
      <c r="N2750">
        <v>2003</v>
      </c>
      <c r="O2750" t="s">
        <v>566</v>
      </c>
      <c r="P2750" s="2">
        <v>74</v>
      </c>
      <c r="Q2750" t="s">
        <v>672</v>
      </c>
      <c r="R2750" t="s">
        <v>62</v>
      </c>
      <c r="S2750">
        <v>6505556809</v>
      </c>
      <c r="T2750" t="s">
        <v>63</v>
      </c>
      <c r="V2750" t="s">
        <v>64</v>
      </c>
      <c r="W2750" t="s">
        <v>55</v>
      </c>
      <c r="X2750" s="3">
        <v>94217</v>
      </c>
      <c r="Y2750" t="s">
        <v>32</v>
      </c>
      <c r="Z2750" t="s">
        <v>33</v>
      </c>
      <c r="AA2750" t="s">
        <v>65</v>
      </c>
      <c r="AB2750" t="s">
        <v>66</v>
      </c>
      <c r="AC2750" t="str">
        <f t="shared" si="85"/>
        <v>Hirano Juri</v>
      </c>
      <c r="AD2750" t="s">
        <v>51</v>
      </c>
    </row>
    <row r="2751" spans="1:30" x14ac:dyDescent="0.4">
      <c r="A2751">
        <v>10178</v>
      </c>
      <c r="B2751">
        <v>45</v>
      </c>
      <c r="C2751" s="2">
        <v>76.25</v>
      </c>
      <c r="D2751" s="2">
        <f>SALES­_DATA[[#This Row],[PRICEEACH]]*SALES­_DATA[[#This Row],[QUANTITYORDERED]]</f>
        <v>3431.25</v>
      </c>
      <c r="E2751">
        <v>2</v>
      </c>
      <c r="F2751" s="2">
        <v>3431.25</v>
      </c>
      <c r="G2751" s="2">
        <f>SALES­_DATA[[#This Row],[SALES]]-SALES­_DATA[[#This Row],[cost price]]</f>
        <v>0</v>
      </c>
      <c r="H2751" s="4">
        <v>37933</v>
      </c>
      <c r="I2751" s="1" t="s">
        <v>681</v>
      </c>
      <c r="J2751" t="s">
        <v>25</v>
      </c>
      <c r="K2751">
        <v>4</v>
      </c>
      <c r="L2751" t="str">
        <f t="shared" si="84"/>
        <v>Qtr 4</v>
      </c>
      <c r="M2751" t="s">
        <v>681</v>
      </c>
      <c r="N2751">
        <v>2003</v>
      </c>
      <c r="O2751" t="s">
        <v>566</v>
      </c>
      <c r="P2751" s="2">
        <v>74</v>
      </c>
      <c r="Q2751" t="s">
        <v>672</v>
      </c>
      <c r="R2751" t="s">
        <v>340</v>
      </c>
      <c r="S2751" t="s">
        <v>341</v>
      </c>
      <c r="T2751" t="s">
        <v>342</v>
      </c>
      <c r="V2751" t="s">
        <v>343</v>
      </c>
      <c r="W2751" t="s">
        <v>687</v>
      </c>
      <c r="X2751" s="3">
        <v>31000</v>
      </c>
      <c r="Y2751" t="s">
        <v>41</v>
      </c>
      <c r="Z2751" t="s">
        <v>42</v>
      </c>
      <c r="AA2751" t="s">
        <v>344</v>
      </c>
      <c r="AB2751" t="s">
        <v>345</v>
      </c>
      <c r="AC2751" t="str">
        <f t="shared" si="85"/>
        <v>Roulet Annette</v>
      </c>
      <c r="AD2751" t="s">
        <v>51</v>
      </c>
    </row>
    <row r="2752" spans="1:30" x14ac:dyDescent="0.4">
      <c r="A2752">
        <v>10198</v>
      </c>
      <c r="B2752">
        <v>40</v>
      </c>
      <c r="C2752" s="2">
        <v>63.67</v>
      </c>
      <c r="D2752" s="2">
        <f>SALES­_DATA[[#This Row],[PRICEEACH]]*SALES­_DATA[[#This Row],[QUANTITYORDERED]]</f>
        <v>2546.8000000000002</v>
      </c>
      <c r="E2752">
        <v>2</v>
      </c>
      <c r="F2752" s="2">
        <v>2546.8000000000002</v>
      </c>
      <c r="G2752" s="2">
        <f>SALES­_DATA[[#This Row],[SALES]]-SALES­_DATA[[#This Row],[cost price]]</f>
        <v>0</v>
      </c>
      <c r="H2752" s="4">
        <v>37952</v>
      </c>
      <c r="I2752" s="1" t="s">
        <v>681</v>
      </c>
      <c r="J2752" t="s">
        <v>25</v>
      </c>
      <c r="K2752">
        <v>4</v>
      </c>
      <c r="L2752" t="str">
        <f t="shared" si="84"/>
        <v>Qtr 4</v>
      </c>
      <c r="M2752" t="s">
        <v>681</v>
      </c>
      <c r="N2752">
        <v>2003</v>
      </c>
      <c r="O2752" t="s">
        <v>566</v>
      </c>
      <c r="P2752" s="2">
        <v>74</v>
      </c>
      <c r="Q2752" t="s">
        <v>672</v>
      </c>
      <c r="R2752" t="s">
        <v>425</v>
      </c>
      <c r="S2752" t="s">
        <v>426</v>
      </c>
      <c r="T2752" t="s">
        <v>427</v>
      </c>
      <c r="V2752" t="s">
        <v>428</v>
      </c>
      <c r="W2752" t="s">
        <v>687</v>
      </c>
      <c r="X2752" s="3" t="s">
        <v>429</v>
      </c>
      <c r="Y2752" t="s">
        <v>430</v>
      </c>
      <c r="Z2752" t="s">
        <v>200</v>
      </c>
      <c r="AA2752" t="s">
        <v>431</v>
      </c>
      <c r="AB2752" t="s">
        <v>432</v>
      </c>
      <c r="AC2752" t="str">
        <f t="shared" si="85"/>
        <v>Cruz Arnold</v>
      </c>
      <c r="AD2752" t="s">
        <v>36</v>
      </c>
    </row>
    <row r="2753" spans="1:30" x14ac:dyDescent="0.4">
      <c r="A2753">
        <v>10210</v>
      </c>
      <c r="B2753">
        <v>42</v>
      </c>
      <c r="C2753" s="2">
        <v>70.33</v>
      </c>
      <c r="D2753" s="2">
        <f>SALES­_DATA[[#This Row],[PRICEEACH]]*SALES­_DATA[[#This Row],[QUANTITYORDERED]]</f>
        <v>2953.86</v>
      </c>
      <c r="E2753">
        <v>15</v>
      </c>
      <c r="F2753" s="2">
        <v>2953.86</v>
      </c>
      <c r="G2753" s="2">
        <f>SALES­_DATA[[#This Row],[SALES]]-SALES­_DATA[[#This Row],[cost price]]</f>
        <v>0</v>
      </c>
      <c r="H2753" s="4">
        <v>37998</v>
      </c>
      <c r="I2753" s="1" t="s">
        <v>675</v>
      </c>
      <c r="J2753" t="s">
        <v>25</v>
      </c>
      <c r="K2753">
        <v>1</v>
      </c>
      <c r="L2753" t="str">
        <f t="shared" si="84"/>
        <v>Qtr 1</v>
      </c>
      <c r="M2753" t="s">
        <v>675</v>
      </c>
      <c r="N2753">
        <v>2004</v>
      </c>
      <c r="O2753" t="s">
        <v>566</v>
      </c>
      <c r="P2753" s="2">
        <v>74</v>
      </c>
      <c r="Q2753" t="s">
        <v>672</v>
      </c>
      <c r="R2753" t="s">
        <v>302</v>
      </c>
      <c r="S2753" t="s">
        <v>303</v>
      </c>
      <c r="T2753" t="s">
        <v>304</v>
      </c>
      <c r="V2753" t="s">
        <v>305</v>
      </c>
      <c r="W2753" t="s">
        <v>305</v>
      </c>
      <c r="X2753" s="3" t="s">
        <v>306</v>
      </c>
      <c r="Y2753" t="s">
        <v>200</v>
      </c>
      <c r="Z2753" t="s">
        <v>200</v>
      </c>
      <c r="AA2753" t="s">
        <v>307</v>
      </c>
      <c r="AB2753" t="s">
        <v>308</v>
      </c>
      <c r="AC2753" t="str">
        <f t="shared" si="85"/>
        <v>Kentary Mory</v>
      </c>
      <c r="AD2753" t="s">
        <v>36</v>
      </c>
    </row>
    <row r="2754" spans="1:30" x14ac:dyDescent="0.4">
      <c r="A2754">
        <v>10222</v>
      </c>
      <c r="B2754">
        <v>43</v>
      </c>
      <c r="C2754" s="2">
        <v>74.03</v>
      </c>
      <c r="D2754" s="2">
        <f>SALES­_DATA[[#This Row],[PRICEEACH]]*SALES­_DATA[[#This Row],[QUANTITYORDERED]]</f>
        <v>3183.29</v>
      </c>
      <c r="E2754">
        <v>2</v>
      </c>
      <c r="F2754" s="2">
        <v>3183.29</v>
      </c>
      <c r="G2754" s="2">
        <f>SALES­_DATA[[#This Row],[SALES]]-SALES­_DATA[[#This Row],[cost price]]</f>
        <v>0</v>
      </c>
      <c r="H2754" s="4">
        <v>38036</v>
      </c>
      <c r="I2754" s="1" t="s">
        <v>676</v>
      </c>
      <c r="J2754" t="s">
        <v>25</v>
      </c>
      <c r="K2754">
        <v>1</v>
      </c>
      <c r="L2754" t="str">
        <f t="shared" si="84"/>
        <v>Qtr 1</v>
      </c>
      <c r="M2754" t="s">
        <v>676</v>
      </c>
      <c r="N2754">
        <v>2004</v>
      </c>
      <c r="O2754" t="s">
        <v>566</v>
      </c>
      <c r="P2754" s="2">
        <v>74</v>
      </c>
      <c r="Q2754" t="s">
        <v>672</v>
      </c>
      <c r="R2754" t="s">
        <v>362</v>
      </c>
      <c r="S2754">
        <v>7605558146</v>
      </c>
      <c r="T2754" t="s">
        <v>363</v>
      </c>
      <c r="V2754" t="s">
        <v>364</v>
      </c>
      <c r="W2754" t="s">
        <v>55</v>
      </c>
      <c r="X2754" s="3">
        <v>91217</v>
      </c>
      <c r="Y2754" t="s">
        <v>32</v>
      </c>
      <c r="Z2754" t="s">
        <v>33</v>
      </c>
      <c r="AA2754" t="s">
        <v>237</v>
      </c>
      <c r="AB2754" t="s">
        <v>276</v>
      </c>
      <c r="AC2754" t="str">
        <f t="shared" si="85"/>
        <v>Thompson Valarie</v>
      </c>
      <c r="AD2754" t="s">
        <v>51</v>
      </c>
    </row>
    <row r="2755" spans="1:30" x14ac:dyDescent="0.4">
      <c r="A2755">
        <v>10235</v>
      </c>
      <c r="B2755">
        <v>34</v>
      </c>
      <c r="C2755" s="2">
        <v>72.55</v>
      </c>
      <c r="D2755" s="2">
        <f>SALES­_DATA[[#This Row],[PRICEEACH]]*SALES­_DATA[[#This Row],[QUANTITYORDERED]]</f>
        <v>2466.6999999999998</v>
      </c>
      <c r="E2755">
        <v>11</v>
      </c>
      <c r="F2755" s="2">
        <v>2466.6999999999998</v>
      </c>
      <c r="G2755" s="2">
        <f>SALES­_DATA[[#This Row],[SALES]]-SALES­_DATA[[#This Row],[cost price]]</f>
        <v>0</v>
      </c>
      <c r="H2755" s="4">
        <v>38079</v>
      </c>
      <c r="I2755" s="1" t="s">
        <v>683</v>
      </c>
      <c r="J2755" t="s">
        <v>25</v>
      </c>
      <c r="K2755">
        <v>2</v>
      </c>
      <c r="L2755" t="str">
        <f t="shared" ref="L2755:L2818" si="86">CONCATENATE("Qtr", " ",K2755)</f>
        <v>Qtr 2</v>
      </c>
      <c r="M2755" t="s">
        <v>683</v>
      </c>
      <c r="N2755">
        <v>2004</v>
      </c>
      <c r="O2755" t="s">
        <v>566</v>
      </c>
      <c r="P2755" s="2">
        <v>74</v>
      </c>
      <c r="Q2755" t="s">
        <v>672</v>
      </c>
      <c r="R2755" t="s">
        <v>373</v>
      </c>
      <c r="S2755" t="s">
        <v>374</v>
      </c>
      <c r="T2755" t="s">
        <v>375</v>
      </c>
      <c r="V2755" t="s">
        <v>376</v>
      </c>
      <c r="W2755" t="s">
        <v>229</v>
      </c>
      <c r="X2755" s="3" t="s">
        <v>377</v>
      </c>
      <c r="Y2755" t="s">
        <v>231</v>
      </c>
      <c r="Z2755" t="s">
        <v>33</v>
      </c>
      <c r="AA2755" t="s">
        <v>378</v>
      </c>
      <c r="AB2755" t="s">
        <v>172</v>
      </c>
      <c r="AC2755" t="str">
        <f t="shared" ref="AC2755:AC2818" si="87">CONCATENATE(AA2755, " ",AB2755)</f>
        <v>Lincoln Elizabeth</v>
      </c>
      <c r="AD2755" t="s">
        <v>36</v>
      </c>
    </row>
    <row r="2756" spans="1:30" x14ac:dyDescent="0.4">
      <c r="A2756">
        <v>10250</v>
      </c>
      <c r="B2756">
        <v>38</v>
      </c>
      <c r="C2756" s="2">
        <v>62.19</v>
      </c>
      <c r="D2756" s="2">
        <f>SALES­_DATA[[#This Row],[PRICEEACH]]*SALES­_DATA[[#This Row],[QUANTITYORDERED]]</f>
        <v>2363.2199999999998</v>
      </c>
      <c r="E2756">
        <v>12</v>
      </c>
      <c r="F2756" s="2">
        <v>2363.2199999999998</v>
      </c>
      <c r="G2756" s="2">
        <f>SALES­_DATA[[#This Row],[SALES]]-SALES­_DATA[[#This Row],[cost price]]</f>
        <v>0</v>
      </c>
      <c r="H2756" s="4">
        <v>38118</v>
      </c>
      <c r="I2756" s="1" t="s">
        <v>677</v>
      </c>
      <c r="J2756" t="s">
        <v>25</v>
      </c>
      <c r="K2756">
        <v>2</v>
      </c>
      <c r="L2756" t="str">
        <f t="shared" si="86"/>
        <v>Qtr 2</v>
      </c>
      <c r="M2756" t="s">
        <v>677</v>
      </c>
      <c r="N2756">
        <v>2004</v>
      </c>
      <c r="O2756" t="s">
        <v>566</v>
      </c>
      <c r="P2756" s="2">
        <v>74</v>
      </c>
      <c r="Q2756" t="s">
        <v>672</v>
      </c>
      <c r="R2756" t="s">
        <v>397</v>
      </c>
      <c r="S2756">
        <v>4085553659</v>
      </c>
      <c r="T2756" t="s">
        <v>398</v>
      </c>
      <c r="V2756" t="s">
        <v>399</v>
      </c>
      <c r="W2756" t="s">
        <v>55</v>
      </c>
      <c r="X2756" s="3">
        <v>94217</v>
      </c>
      <c r="Y2756" t="s">
        <v>32</v>
      </c>
      <c r="Z2756" t="s">
        <v>33</v>
      </c>
      <c r="AA2756" t="s">
        <v>102</v>
      </c>
      <c r="AB2756" t="s">
        <v>400</v>
      </c>
      <c r="AC2756" t="str">
        <f t="shared" si="87"/>
        <v>Frick Sue</v>
      </c>
      <c r="AD2756" t="s">
        <v>36</v>
      </c>
    </row>
    <row r="2757" spans="1:30" x14ac:dyDescent="0.4">
      <c r="A2757">
        <v>10262</v>
      </c>
      <c r="B2757">
        <v>35</v>
      </c>
      <c r="C2757" s="2">
        <v>71.069999999999993</v>
      </c>
      <c r="D2757" s="2">
        <f>SALES­_DATA[[#This Row],[PRICEEACH]]*SALES­_DATA[[#This Row],[QUANTITYORDERED]]</f>
        <v>2487.4499999999998</v>
      </c>
      <c r="E2757">
        <v>7</v>
      </c>
      <c r="F2757" s="2">
        <v>2487.4499999999998</v>
      </c>
      <c r="G2757" s="2">
        <f>SALES­_DATA[[#This Row],[SALES]]-SALES­_DATA[[#This Row],[cost price]]</f>
        <v>0</v>
      </c>
      <c r="H2757" s="4">
        <v>38162</v>
      </c>
      <c r="I2757" s="1" t="s">
        <v>684</v>
      </c>
      <c r="J2757" t="s">
        <v>339</v>
      </c>
      <c r="K2757">
        <v>2</v>
      </c>
      <c r="L2757" t="str">
        <f t="shared" si="86"/>
        <v>Qtr 2</v>
      </c>
      <c r="M2757" t="s">
        <v>684</v>
      </c>
      <c r="N2757">
        <v>2004</v>
      </c>
      <c r="O2757" t="s">
        <v>566</v>
      </c>
      <c r="P2757" s="2">
        <v>74</v>
      </c>
      <c r="Q2757" t="s">
        <v>672</v>
      </c>
      <c r="R2757" t="s">
        <v>174</v>
      </c>
      <c r="S2757" t="s">
        <v>175</v>
      </c>
      <c r="T2757" t="s">
        <v>176</v>
      </c>
      <c r="V2757" t="s">
        <v>177</v>
      </c>
      <c r="W2757" t="s">
        <v>687</v>
      </c>
      <c r="X2757" s="3">
        <v>28034</v>
      </c>
      <c r="Y2757" t="s">
        <v>178</v>
      </c>
      <c r="Z2757" t="s">
        <v>42</v>
      </c>
      <c r="AA2757" t="s">
        <v>179</v>
      </c>
      <c r="AB2757" t="s">
        <v>180</v>
      </c>
      <c r="AC2757" t="str">
        <f t="shared" si="87"/>
        <v>Freyre Diego</v>
      </c>
      <c r="AD2757" t="s">
        <v>36</v>
      </c>
    </row>
    <row r="2758" spans="1:30" x14ac:dyDescent="0.4">
      <c r="A2758">
        <v>10275</v>
      </c>
      <c r="B2758">
        <v>31</v>
      </c>
      <c r="C2758" s="2">
        <v>72.55</v>
      </c>
      <c r="D2758" s="2">
        <f>SALES­_DATA[[#This Row],[PRICEEACH]]*SALES­_DATA[[#This Row],[QUANTITYORDERED]]</f>
        <v>2249.0499999999997</v>
      </c>
      <c r="E2758">
        <v>17</v>
      </c>
      <c r="F2758" s="2">
        <v>2249.0500000000002</v>
      </c>
      <c r="G2758" s="2">
        <f>SALES­_DATA[[#This Row],[SALES]]-SALES­_DATA[[#This Row],[cost price]]</f>
        <v>0</v>
      </c>
      <c r="H2758" s="4">
        <v>38191</v>
      </c>
      <c r="I2758" s="1" t="s">
        <v>678</v>
      </c>
      <c r="J2758" t="s">
        <v>25</v>
      </c>
      <c r="K2758">
        <v>3</v>
      </c>
      <c r="L2758" t="str">
        <f t="shared" si="86"/>
        <v>Qtr 3</v>
      </c>
      <c r="M2758" t="s">
        <v>678</v>
      </c>
      <c r="N2758">
        <v>2004</v>
      </c>
      <c r="O2758" t="s">
        <v>566</v>
      </c>
      <c r="P2758" s="2">
        <v>74</v>
      </c>
      <c r="Q2758" t="s">
        <v>672</v>
      </c>
      <c r="R2758" t="s">
        <v>114</v>
      </c>
      <c r="S2758" t="s">
        <v>115</v>
      </c>
      <c r="T2758" t="s">
        <v>116</v>
      </c>
      <c r="V2758" t="s">
        <v>117</v>
      </c>
      <c r="W2758" t="s">
        <v>687</v>
      </c>
      <c r="X2758" s="3">
        <v>44000</v>
      </c>
      <c r="Y2758" t="s">
        <v>41</v>
      </c>
      <c r="Z2758" t="s">
        <v>42</v>
      </c>
      <c r="AA2758" t="s">
        <v>118</v>
      </c>
      <c r="AB2758" t="s">
        <v>119</v>
      </c>
      <c r="AC2758" t="str">
        <f t="shared" si="87"/>
        <v>Labrune Janine</v>
      </c>
      <c r="AD2758" t="s">
        <v>36</v>
      </c>
    </row>
    <row r="2759" spans="1:30" x14ac:dyDescent="0.4">
      <c r="A2759">
        <v>10284</v>
      </c>
      <c r="B2759">
        <v>32</v>
      </c>
      <c r="C2759" s="2">
        <v>64.41</v>
      </c>
      <c r="D2759" s="2">
        <f>SALES­_DATA[[#This Row],[PRICEEACH]]*SALES­_DATA[[#This Row],[QUANTITYORDERED]]</f>
        <v>2061.12</v>
      </c>
      <c r="E2759">
        <v>9</v>
      </c>
      <c r="F2759" s="2">
        <v>2061.12</v>
      </c>
      <c r="G2759" s="2">
        <f>SALES­_DATA[[#This Row],[SALES]]-SALES­_DATA[[#This Row],[cost price]]</f>
        <v>0</v>
      </c>
      <c r="H2759" s="4">
        <v>38220</v>
      </c>
      <c r="I2759" s="1" t="s">
        <v>679</v>
      </c>
      <c r="J2759" t="s">
        <v>25</v>
      </c>
      <c r="K2759">
        <v>3</v>
      </c>
      <c r="L2759" t="str">
        <f t="shared" si="86"/>
        <v>Qtr 3</v>
      </c>
      <c r="M2759" t="s">
        <v>679</v>
      </c>
      <c r="N2759">
        <v>2004</v>
      </c>
      <c r="O2759" t="s">
        <v>566</v>
      </c>
      <c r="P2759" s="2">
        <v>74</v>
      </c>
      <c r="Q2759" t="s">
        <v>672</v>
      </c>
      <c r="R2759" t="s">
        <v>543</v>
      </c>
      <c r="S2759" t="s">
        <v>544</v>
      </c>
      <c r="T2759" t="s">
        <v>545</v>
      </c>
      <c r="V2759" t="s">
        <v>546</v>
      </c>
      <c r="W2759" t="s">
        <v>687</v>
      </c>
      <c r="X2759" s="3" t="s">
        <v>547</v>
      </c>
      <c r="Y2759" t="s">
        <v>78</v>
      </c>
      <c r="Z2759" t="s">
        <v>42</v>
      </c>
      <c r="AA2759" t="s">
        <v>548</v>
      </c>
      <c r="AB2759" t="s">
        <v>549</v>
      </c>
      <c r="AC2759" t="str">
        <f t="shared" si="87"/>
        <v>Klaeboe Jan</v>
      </c>
      <c r="AD2759" t="s">
        <v>36</v>
      </c>
    </row>
    <row r="2760" spans="1:30" x14ac:dyDescent="0.4">
      <c r="A2760">
        <v>10296</v>
      </c>
      <c r="B2760">
        <v>47</v>
      </c>
      <c r="C2760" s="2">
        <v>86.62</v>
      </c>
      <c r="D2760" s="2">
        <f>SALES­_DATA[[#This Row],[PRICEEACH]]*SALES­_DATA[[#This Row],[QUANTITYORDERED]]</f>
        <v>4071.1400000000003</v>
      </c>
      <c r="E2760">
        <v>5</v>
      </c>
      <c r="F2760" s="2">
        <v>4071.14</v>
      </c>
      <c r="G2760" s="2">
        <f>SALES­_DATA[[#This Row],[SALES]]-SALES­_DATA[[#This Row],[cost price]]</f>
        <v>0</v>
      </c>
      <c r="H2760" s="4">
        <v>38245</v>
      </c>
      <c r="I2760" s="1" t="s">
        <v>685</v>
      </c>
      <c r="J2760" t="s">
        <v>25</v>
      </c>
      <c r="K2760">
        <v>3</v>
      </c>
      <c r="L2760" t="str">
        <f t="shared" si="86"/>
        <v>Qtr 3</v>
      </c>
      <c r="M2760" t="s">
        <v>685</v>
      </c>
      <c r="N2760">
        <v>2004</v>
      </c>
      <c r="O2760" t="s">
        <v>566</v>
      </c>
      <c r="P2760" s="2">
        <v>74</v>
      </c>
      <c r="Q2760" t="s">
        <v>672</v>
      </c>
      <c r="R2760" t="s">
        <v>572</v>
      </c>
      <c r="S2760" t="s">
        <v>573</v>
      </c>
      <c r="T2760" t="s">
        <v>574</v>
      </c>
      <c r="V2760" t="s">
        <v>575</v>
      </c>
      <c r="W2760" t="s">
        <v>687</v>
      </c>
      <c r="X2760" s="3">
        <v>80686</v>
      </c>
      <c r="Y2760" t="s">
        <v>443</v>
      </c>
      <c r="Z2760" t="s">
        <v>42</v>
      </c>
      <c r="AA2760" t="s">
        <v>576</v>
      </c>
      <c r="AB2760" t="s">
        <v>103</v>
      </c>
      <c r="AC2760" t="str">
        <f t="shared" si="87"/>
        <v>Donnermeyer Michael</v>
      </c>
      <c r="AD2760" t="s">
        <v>51</v>
      </c>
    </row>
    <row r="2761" spans="1:30" x14ac:dyDescent="0.4">
      <c r="A2761">
        <v>10308</v>
      </c>
      <c r="B2761">
        <v>39</v>
      </c>
      <c r="C2761" s="2">
        <v>68.11</v>
      </c>
      <c r="D2761" s="2">
        <f>SALES­_DATA[[#This Row],[PRICEEACH]]*SALES­_DATA[[#This Row],[QUANTITYORDERED]]</f>
        <v>2656.29</v>
      </c>
      <c r="E2761">
        <v>15</v>
      </c>
      <c r="F2761" s="2">
        <v>2656.29</v>
      </c>
      <c r="G2761" s="2">
        <f>SALES­_DATA[[#This Row],[SALES]]-SALES­_DATA[[#This Row],[cost price]]</f>
        <v>0</v>
      </c>
      <c r="H2761" s="4">
        <v>38275</v>
      </c>
      <c r="I2761" s="1" t="s">
        <v>680</v>
      </c>
      <c r="J2761" t="s">
        <v>25</v>
      </c>
      <c r="K2761">
        <v>4</v>
      </c>
      <c r="L2761" t="str">
        <f t="shared" si="86"/>
        <v>Qtr 4</v>
      </c>
      <c r="M2761" t="s">
        <v>680</v>
      </c>
      <c r="N2761">
        <v>2004</v>
      </c>
      <c r="O2761" t="s">
        <v>566</v>
      </c>
      <c r="P2761" s="2">
        <v>74</v>
      </c>
      <c r="Q2761" t="s">
        <v>672</v>
      </c>
      <c r="R2761" t="s">
        <v>317</v>
      </c>
      <c r="S2761">
        <v>9145554562</v>
      </c>
      <c r="T2761" t="s">
        <v>318</v>
      </c>
      <c r="V2761" t="s">
        <v>319</v>
      </c>
      <c r="W2761" t="s">
        <v>31</v>
      </c>
      <c r="X2761" s="3">
        <v>24067</v>
      </c>
      <c r="Y2761" t="s">
        <v>32</v>
      </c>
      <c r="Z2761" t="s">
        <v>33</v>
      </c>
      <c r="AA2761" t="s">
        <v>102</v>
      </c>
      <c r="AB2761" t="s">
        <v>238</v>
      </c>
      <c r="AC2761" t="str">
        <f t="shared" si="87"/>
        <v>Frick Steve</v>
      </c>
      <c r="AD2761" t="s">
        <v>36</v>
      </c>
    </row>
    <row r="2762" spans="1:30" x14ac:dyDescent="0.4">
      <c r="A2762">
        <v>10316</v>
      </c>
      <c r="B2762">
        <v>44</v>
      </c>
      <c r="C2762" s="2">
        <v>62.19</v>
      </c>
      <c r="D2762" s="2">
        <f>SALES­_DATA[[#This Row],[PRICEEACH]]*SALES­_DATA[[#This Row],[QUANTITYORDERED]]</f>
        <v>2736.3599999999997</v>
      </c>
      <c r="E2762">
        <v>7</v>
      </c>
      <c r="F2762" s="2">
        <v>2736.36</v>
      </c>
      <c r="G2762" s="2">
        <f>SALES­_DATA[[#This Row],[SALES]]-SALES­_DATA[[#This Row],[cost price]]</f>
        <v>0</v>
      </c>
      <c r="H2762" s="4">
        <v>38292</v>
      </c>
      <c r="I2762" s="1" t="s">
        <v>681</v>
      </c>
      <c r="J2762" t="s">
        <v>25</v>
      </c>
      <c r="K2762">
        <v>4</v>
      </c>
      <c r="L2762" t="str">
        <f t="shared" si="86"/>
        <v>Qtr 4</v>
      </c>
      <c r="M2762" t="s">
        <v>681</v>
      </c>
      <c r="N2762">
        <v>2004</v>
      </c>
      <c r="O2762" t="s">
        <v>566</v>
      </c>
      <c r="P2762" s="2">
        <v>74</v>
      </c>
      <c r="Q2762" t="s">
        <v>672</v>
      </c>
      <c r="R2762" t="s">
        <v>383</v>
      </c>
      <c r="S2762" t="s">
        <v>384</v>
      </c>
      <c r="T2762" t="s">
        <v>385</v>
      </c>
      <c r="V2762" t="s">
        <v>386</v>
      </c>
      <c r="W2762" t="s">
        <v>387</v>
      </c>
      <c r="X2762" s="3" t="s">
        <v>388</v>
      </c>
      <c r="Y2762" t="s">
        <v>170</v>
      </c>
      <c r="Z2762" t="s">
        <v>42</v>
      </c>
      <c r="AA2762" t="s">
        <v>389</v>
      </c>
      <c r="AB2762" t="s">
        <v>390</v>
      </c>
      <c r="AC2762" t="str">
        <f t="shared" si="87"/>
        <v>Bennett Helen</v>
      </c>
      <c r="AD2762" t="s">
        <v>36</v>
      </c>
    </row>
    <row r="2763" spans="1:30" x14ac:dyDescent="0.4">
      <c r="A2763">
        <v>10328</v>
      </c>
      <c r="B2763">
        <v>39</v>
      </c>
      <c r="C2763" s="2">
        <v>85.87</v>
      </c>
      <c r="D2763" s="2">
        <f>SALES­_DATA[[#This Row],[PRICEEACH]]*SALES­_DATA[[#This Row],[QUANTITYORDERED]]</f>
        <v>3348.9300000000003</v>
      </c>
      <c r="E2763">
        <v>12</v>
      </c>
      <c r="F2763" s="2">
        <v>3348.93</v>
      </c>
      <c r="G2763" s="2">
        <f>SALES­_DATA[[#This Row],[SALES]]-SALES­_DATA[[#This Row],[cost price]]</f>
        <v>0</v>
      </c>
      <c r="H2763" s="4">
        <v>38303</v>
      </c>
      <c r="I2763" s="1" t="s">
        <v>681</v>
      </c>
      <c r="J2763" t="s">
        <v>25</v>
      </c>
      <c r="K2763">
        <v>4</v>
      </c>
      <c r="L2763" t="str">
        <f t="shared" si="86"/>
        <v>Qtr 4</v>
      </c>
      <c r="M2763" t="s">
        <v>681</v>
      </c>
      <c r="N2763">
        <v>2004</v>
      </c>
      <c r="O2763" t="s">
        <v>566</v>
      </c>
      <c r="P2763" s="2">
        <v>74</v>
      </c>
      <c r="Q2763" t="s">
        <v>672</v>
      </c>
      <c r="R2763" t="s">
        <v>552</v>
      </c>
      <c r="S2763" t="s">
        <v>553</v>
      </c>
      <c r="T2763" t="s">
        <v>554</v>
      </c>
      <c r="V2763" t="s">
        <v>555</v>
      </c>
      <c r="W2763" t="s">
        <v>687</v>
      </c>
      <c r="X2763" s="3">
        <v>24100</v>
      </c>
      <c r="Y2763" t="s">
        <v>258</v>
      </c>
      <c r="Z2763" t="s">
        <v>42</v>
      </c>
      <c r="AA2763" t="s">
        <v>556</v>
      </c>
      <c r="AB2763" t="s">
        <v>557</v>
      </c>
      <c r="AC2763" t="str">
        <f t="shared" si="87"/>
        <v>Rovelli Giovanni</v>
      </c>
      <c r="AD2763" t="s">
        <v>51</v>
      </c>
    </row>
    <row r="2764" spans="1:30" x14ac:dyDescent="0.4">
      <c r="A2764">
        <v>10339</v>
      </c>
      <c r="B2764">
        <v>50</v>
      </c>
      <c r="C2764" s="2">
        <v>57.86</v>
      </c>
      <c r="D2764" s="2">
        <f>SALES­_DATA[[#This Row],[PRICEEACH]]*SALES­_DATA[[#This Row],[QUANTITYORDERED]]</f>
        <v>2893</v>
      </c>
      <c r="E2764">
        <v>8</v>
      </c>
      <c r="F2764" s="2">
        <v>2893</v>
      </c>
      <c r="G2764" s="2">
        <f>SALES­_DATA[[#This Row],[SALES]]-SALES­_DATA[[#This Row],[cost price]]</f>
        <v>0</v>
      </c>
      <c r="H2764" s="4">
        <v>38314</v>
      </c>
      <c r="I2764" s="1" t="s">
        <v>681</v>
      </c>
      <c r="J2764" t="s">
        <v>25</v>
      </c>
      <c r="K2764">
        <v>4</v>
      </c>
      <c r="L2764" t="str">
        <f t="shared" si="86"/>
        <v>Qtr 4</v>
      </c>
      <c r="M2764" t="s">
        <v>681</v>
      </c>
      <c r="N2764">
        <v>2004</v>
      </c>
      <c r="O2764" t="s">
        <v>566</v>
      </c>
      <c r="P2764" s="2">
        <v>74</v>
      </c>
      <c r="Q2764" t="s">
        <v>672</v>
      </c>
      <c r="R2764" t="s">
        <v>246</v>
      </c>
      <c r="S2764" t="s">
        <v>247</v>
      </c>
      <c r="T2764" t="s">
        <v>248</v>
      </c>
      <c r="V2764" t="s">
        <v>249</v>
      </c>
      <c r="W2764" t="s">
        <v>250</v>
      </c>
      <c r="X2764" s="3" t="s">
        <v>251</v>
      </c>
      <c r="Y2764" t="s">
        <v>200</v>
      </c>
      <c r="Z2764" t="s">
        <v>200</v>
      </c>
      <c r="AA2764" t="s">
        <v>252</v>
      </c>
      <c r="AB2764" t="s">
        <v>253</v>
      </c>
      <c r="AC2764" t="str">
        <f t="shared" si="87"/>
        <v>Shimamura Akiko</v>
      </c>
      <c r="AD2764" t="s">
        <v>36</v>
      </c>
    </row>
    <row r="2765" spans="1:30" x14ac:dyDescent="0.4">
      <c r="A2765">
        <v>10352</v>
      </c>
      <c r="B2765">
        <v>22</v>
      </c>
      <c r="C2765" s="2">
        <v>75.510000000000005</v>
      </c>
      <c r="D2765" s="2">
        <f>SALES­_DATA[[#This Row],[PRICEEACH]]*SALES­_DATA[[#This Row],[QUANTITYORDERED]]</f>
        <v>1661.22</v>
      </c>
      <c r="E2765">
        <v>1</v>
      </c>
      <c r="F2765" s="2">
        <v>1661.22</v>
      </c>
      <c r="G2765" s="2">
        <f>SALES­_DATA[[#This Row],[SALES]]-SALES­_DATA[[#This Row],[cost price]]</f>
        <v>0</v>
      </c>
      <c r="H2765" s="4">
        <v>38324</v>
      </c>
      <c r="I2765" s="1" t="s">
        <v>682</v>
      </c>
      <c r="J2765" t="s">
        <v>25</v>
      </c>
      <c r="K2765">
        <v>4</v>
      </c>
      <c r="L2765" t="str">
        <f t="shared" si="86"/>
        <v>Qtr 4</v>
      </c>
      <c r="M2765" t="s">
        <v>682</v>
      </c>
      <c r="N2765">
        <v>2004</v>
      </c>
      <c r="O2765" t="s">
        <v>566</v>
      </c>
      <c r="P2765" s="2">
        <v>74</v>
      </c>
      <c r="Q2765" t="s">
        <v>672</v>
      </c>
      <c r="R2765" t="s">
        <v>600</v>
      </c>
      <c r="S2765">
        <v>6175558428</v>
      </c>
      <c r="T2765" t="s">
        <v>601</v>
      </c>
      <c r="V2765" t="s">
        <v>283</v>
      </c>
      <c r="W2765" t="s">
        <v>123</v>
      </c>
      <c r="X2765" s="3">
        <v>58339</v>
      </c>
      <c r="Y2765" t="s">
        <v>32</v>
      </c>
      <c r="Z2765" t="s">
        <v>33</v>
      </c>
      <c r="AA2765" t="s">
        <v>529</v>
      </c>
      <c r="AB2765" t="s">
        <v>245</v>
      </c>
      <c r="AC2765" t="str">
        <f t="shared" si="87"/>
        <v>Taylor Leslie</v>
      </c>
      <c r="AD2765" t="s">
        <v>36</v>
      </c>
    </row>
    <row r="2766" spans="1:30" x14ac:dyDescent="0.4">
      <c r="A2766">
        <v>10361</v>
      </c>
      <c r="B2766">
        <v>35</v>
      </c>
      <c r="C2766" s="2">
        <v>100</v>
      </c>
      <c r="D2766" s="2">
        <f>SALES­_DATA[[#This Row],[PRICEEACH]]*SALES­_DATA[[#This Row],[QUANTITYORDERED]]</f>
        <v>3500</v>
      </c>
      <c r="E2766">
        <v>11</v>
      </c>
      <c r="F2766" s="2">
        <v>4277.3500000000004</v>
      </c>
      <c r="G2766" s="2">
        <f>SALES­_DATA[[#This Row],[SALES]]-SALES­_DATA[[#This Row],[cost price]]</f>
        <v>777.35000000000036</v>
      </c>
      <c r="H2766" s="4">
        <v>38338</v>
      </c>
      <c r="I2766" s="1" t="s">
        <v>682</v>
      </c>
      <c r="J2766" t="s">
        <v>25</v>
      </c>
      <c r="K2766">
        <v>4</v>
      </c>
      <c r="L2766" t="str">
        <f t="shared" si="86"/>
        <v>Qtr 4</v>
      </c>
      <c r="M2766" t="s">
        <v>682</v>
      </c>
      <c r="N2766">
        <v>2004</v>
      </c>
      <c r="O2766" t="s">
        <v>566</v>
      </c>
      <c r="P2766" s="2">
        <v>74</v>
      </c>
      <c r="Q2766" t="s">
        <v>672</v>
      </c>
      <c r="R2766" t="s">
        <v>152</v>
      </c>
      <c r="S2766" t="s">
        <v>153</v>
      </c>
      <c r="T2766" t="s">
        <v>154</v>
      </c>
      <c r="U2766" t="s">
        <v>155</v>
      </c>
      <c r="V2766" t="s">
        <v>156</v>
      </c>
      <c r="W2766" t="s">
        <v>157</v>
      </c>
      <c r="X2766" s="3">
        <v>2067</v>
      </c>
      <c r="Y2766" t="s">
        <v>95</v>
      </c>
      <c r="Z2766" t="s">
        <v>96</v>
      </c>
      <c r="AA2766" t="s">
        <v>158</v>
      </c>
      <c r="AB2766" t="s">
        <v>159</v>
      </c>
      <c r="AC2766" t="str">
        <f t="shared" si="87"/>
        <v>Huxley Adrian</v>
      </c>
      <c r="AD2766" t="s">
        <v>51</v>
      </c>
    </row>
    <row r="2767" spans="1:30" x14ac:dyDescent="0.4">
      <c r="A2767">
        <v>10373</v>
      </c>
      <c r="B2767">
        <v>45</v>
      </c>
      <c r="C2767" s="2">
        <v>55.62</v>
      </c>
      <c r="D2767" s="2">
        <f>SALES­_DATA[[#This Row],[PRICEEACH]]*SALES­_DATA[[#This Row],[QUANTITYORDERED]]</f>
        <v>2502.9</v>
      </c>
      <c r="E2767">
        <v>17</v>
      </c>
      <c r="F2767" s="2">
        <v>2502.9</v>
      </c>
      <c r="G2767" s="2">
        <f>SALES­_DATA[[#This Row],[SALES]]-SALES­_DATA[[#This Row],[cost price]]</f>
        <v>0</v>
      </c>
      <c r="H2767" s="4">
        <v>38383</v>
      </c>
      <c r="I2767" s="1" t="s">
        <v>675</v>
      </c>
      <c r="J2767" t="s">
        <v>25</v>
      </c>
      <c r="K2767">
        <v>1</v>
      </c>
      <c r="L2767" t="str">
        <f t="shared" si="86"/>
        <v>Qtr 1</v>
      </c>
      <c r="M2767" t="s">
        <v>675</v>
      </c>
      <c r="N2767">
        <v>2005</v>
      </c>
      <c r="O2767" t="s">
        <v>566</v>
      </c>
      <c r="P2767" s="2">
        <v>74</v>
      </c>
      <c r="Q2767" t="s">
        <v>672</v>
      </c>
      <c r="R2767" t="s">
        <v>391</v>
      </c>
      <c r="S2767" t="s">
        <v>392</v>
      </c>
      <c r="T2767" t="s">
        <v>393</v>
      </c>
      <c r="V2767" t="s">
        <v>394</v>
      </c>
      <c r="W2767" t="s">
        <v>687</v>
      </c>
      <c r="X2767" s="3">
        <v>90110</v>
      </c>
      <c r="Y2767" t="s">
        <v>130</v>
      </c>
      <c r="Z2767" t="s">
        <v>42</v>
      </c>
      <c r="AA2767" t="s">
        <v>395</v>
      </c>
      <c r="AB2767" t="s">
        <v>396</v>
      </c>
      <c r="AC2767" t="str">
        <f t="shared" si="87"/>
        <v>Koskitalo Pirkko</v>
      </c>
      <c r="AD2767" t="s">
        <v>36</v>
      </c>
    </row>
    <row r="2768" spans="1:30" x14ac:dyDescent="0.4">
      <c r="A2768">
        <v>10386</v>
      </c>
      <c r="B2768">
        <v>44</v>
      </c>
      <c r="C2768" s="2">
        <v>86.4</v>
      </c>
      <c r="D2768" s="2">
        <f>SALES­_DATA[[#This Row],[PRICEEACH]]*SALES­_DATA[[#This Row],[QUANTITYORDERED]]</f>
        <v>3801.6000000000004</v>
      </c>
      <c r="E2768">
        <v>15</v>
      </c>
      <c r="F2768" s="2">
        <v>3801.6</v>
      </c>
      <c r="G2768" s="2">
        <f>SALES­_DATA[[#This Row],[SALES]]-SALES­_DATA[[#This Row],[cost price]]</f>
        <v>0</v>
      </c>
      <c r="H2768" s="4">
        <v>38412</v>
      </c>
      <c r="I2768" s="1" t="s">
        <v>686</v>
      </c>
      <c r="J2768" t="s">
        <v>408</v>
      </c>
      <c r="K2768">
        <v>1</v>
      </c>
      <c r="L2768" t="str">
        <f t="shared" si="86"/>
        <v>Qtr 1</v>
      </c>
      <c r="M2768" t="s">
        <v>686</v>
      </c>
      <c r="N2768">
        <v>2005</v>
      </c>
      <c r="O2768" t="s">
        <v>566</v>
      </c>
      <c r="P2768" s="2">
        <v>74</v>
      </c>
      <c r="Q2768" t="s">
        <v>672</v>
      </c>
      <c r="R2768" t="s">
        <v>174</v>
      </c>
      <c r="S2768" t="s">
        <v>175</v>
      </c>
      <c r="T2768" t="s">
        <v>176</v>
      </c>
      <c r="V2768" t="s">
        <v>177</v>
      </c>
      <c r="W2768" t="s">
        <v>687</v>
      </c>
      <c r="X2768" s="3">
        <v>28034</v>
      </c>
      <c r="Y2768" t="s">
        <v>178</v>
      </c>
      <c r="Z2768" t="s">
        <v>42</v>
      </c>
      <c r="AA2768" t="s">
        <v>179</v>
      </c>
      <c r="AB2768" t="s">
        <v>180</v>
      </c>
      <c r="AC2768" t="str">
        <f t="shared" si="87"/>
        <v>Freyre Diego</v>
      </c>
      <c r="AD2768" t="s">
        <v>51</v>
      </c>
    </row>
    <row r="2769" spans="1:30" x14ac:dyDescent="0.4">
      <c r="A2769">
        <v>10398</v>
      </c>
      <c r="B2769">
        <v>36</v>
      </c>
      <c r="C2769" s="2">
        <v>87.36</v>
      </c>
      <c r="D2769" s="2">
        <f>SALES­_DATA[[#This Row],[PRICEEACH]]*SALES­_DATA[[#This Row],[QUANTITYORDERED]]</f>
        <v>3144.96</v>
      </c>
      <c r="E2769">
        <v>12</v>
      </c>
      <c r="F2769" s="2">
        <v>3144.96</v>
      </c>
      <c r="G2769" s="2">
        <f>SALES­_DATA[[#This Row],[SALES]]-SALES­_DATA[[#This Row],[cost price]]</f>
        <v>0</v>
      </c>
      <c r="H2769" s="4">
        <v>38441</v>
      </c>
      <c r="I2769" s="1" t="s">
        <v>686</v>
      </c>
      <c r="J2769" t="s">
        <v>25</v>
      </c>
      <c r="K2769">
        <v>1</v>
      </c>
      <c r="L2769" t="str">
        <f t="shared" si="86"/>
        <v>Qtr 1</v>
      </c>
      <c r="M2769" t="s">
        <v>686</v>
      </c>
      <c r="N2769">
        <v>2005</v>
      </c>
      <c r="O2769" t="s">
        <v>566</v>
      </c>
      <c r="P2769" s="2">
        <v>74</v>
      </c>
      <c r="Q2769" t="s">
        <v>672</v>
      </c>
      <c r="R2769" t="s">
        <v>37</v>
      </c>
      <c r="S2769" t="s">
        <v>38</v>
      </c>
      <c r="T2769" t="s">
        <v>39</v>
      </c>
      <c r="V2769" t="s">
        <v>40</v>
      </c>
      <c r="W2769" t="s">
        <v>687</v>
      </c>
      <c r="X2769" s="3">
        <v>51100</v>
      </c>
      <c r="Y2769" t="s">
        <v>41</v>
      </c>
      <c r="Z2769" t="s">
        <v>42</v>
      </c>
      <c r="AA2769" t="s">
        <v>43</v>
      </c>
      <c r="AB2769" t="s">
        <v>44</v>
      </c>
      <c r="AC2769" t="str">
        <f t="shared" si="87"/>
        <v>Henriot Paul</v>
      </c>
      <c r="AD2769" t="s">
        <v>51</v>
      </c>
    </row>
    <row r="2770" spans="1:30" x14ac:dyDescent="0.4">
      <c r="A2770">
        <v>10401</v>
      </c>
      <c r="B2770">
        <v>28</v>
      </c>
      <c r="C2770" s="2">
        <v>72.55</v>
      </c>
      <c r="D2770" s="2">
        <f>SALES­_DATA[[#This Row],[PRICEEACH]]*SALES­_DATA[[#This Row],[QUANTITYORDERED]]</f>
        <v>2031.3999999999999</v>
      </c>
      <c r="E2770">
        <v>11</v>
      </c>
      <c r="F2770" s="2">
        <v>2031.4</v>
      </c>
      <c r="G2770" s="2">
        <f>SALES­_DATA[[#This Row],[SALES]]-SALES­_DATA[[#This Row],[cost price]]</f>
        <v>0</v>
      </c>
      <c r="H2770" s="4">
        <v>38445</v>
      </c>
      <c r="I2770" s="1" t="s">
        <v>683</v>
      </c>
      <c r="J2770" t="s">
        <v>401</v>
      </c>
      <c r="K2770">
        <v>2</v>
      </c>
      <c r="L2770" t="str">
        <f t="shared" si="86"/>
        <v>Qtr 2</v>
      </c>
      <c r="M2770" t="s">
        <v>683</v>
      </c>
      <c r="N2770">
        <v>2005</v>
      </c>
      <c r="O2770" t="s">
        <v>566</v>
      </c>
      <c r="P2770" s="2">
        <v>74</v>
      </c>
      <c r="Q2770" t="s">
        <v>672</v>
      </c>
      <c r="R2770" t="s">
        <v>104</v>
      </c>
      <c r="S2770">
        <v>2015559350</v>
      </c>
      <c r="T2770" t="s">
        <v>105</v>
      </c>
      <c r="V2770" t="s">
        <v>106</v>
      </c>
      <c r="W2770" t="s">
        <v>107</v>
      </c>
      <c r="X2770" s="3">
        <v>94019</v>
      </c>
      <c r="Y2770" t="s">
        <v>32</v>
      </c>
      <c r="Z2770" t="s">
        <v>33</v>
      </c>
      <c r="AA2770" t="s">
        <v>61</v>
      </c>
      <c r="AB2770" t="s">
        <v>108</v>
      </c>
      <c r="AC2770" t="str">
        <f t="shared" si="87"/>
        <v>Brown William</v>
      </c>
      <c r="AD2770" t="s">
        <v>36</v>
      </c>
    </row>
    <row r="2771" spans="1:30" x14ac:dyDescent="0.4">
      <c r="A2771">
        <v>10416</v>
      </c>
      <c r="B2771">
        <v>43</v>
      </c>
      <c r="C2771" s="2">
        <v>62.19</v>
      </c>
      <c r="D2771" s="2">
        <f>SALES­_DATA[[#This Row],[PRICEEACH]]*SALES­_DATA[[#This Row],[QUANTITYORDERED]]</f>
        <v>2674.17</v>
      </c>
      <c r="E2771">
        <v>12</v>
      </c>
      <c r="F2771" s="2">
        <v>2674.17</v>
      </c>
      <c r="G2771" s="2">
        <f>SALES­_DATA[[#This Row],[SALES]]-SALES­_DATA[[#This Row],[cost price]]</f>
        <v>0</v>
      </c>
      <c r="H2771" s="4">
        <v>38482</v>
      </c>
      <c r="I2771" s="1" t="s">
        <v>677</v>
      </c>
      <c r="J2771" t="s">
        <v>25</v>
      </c>
      <c r="K2771">
        <v>2</v>
      </c>
      <c r="L2771" t="str">
        <f t="shared" si="86"/>
        <v>Qtr 2</v>
      </c>
      <c r="M2771" t="s">
        <v>677</v>
      </c>
      <c r="N2771">
        <v>2005</v>
      </c>
      <c r="O2771" t="s">
        <v>566</v>
      </c>
      <c r="P2771" s="2">
        <v>74</v>
      </c>
      <c r="Q2771" t="s">
        <v>672</v>
      </c>
      <c r="R2771" t="s">
        <v>452</v>
      </c>
      <c r="S2771" t="s">
        <v>453</v>
      </c>
      <c r="T2771" t="s">
        <v>454</v>
      </c>
      <c r="V2771" t="s">
        <v>455</v>
      </c>
      <c r="W2771" t="s">
        <v>687</v>
      </c>
      <c r="X2771" s="3">
        <v>42100</v>
      </c>
      <c r="Y2771" t="s">
        <v>258</v>
      </c>
      <c r="Z2771" t="s">
        <v>42</v>
      </c>
      <c r="AA2771" t="s">
        <v>456</v>
      </c>
      <c r="AB2771" t="s">
        <v>457</v>
      </c>
      <c r="AC2771" t="str">
        <f t="shared" si="87"/>
        <v>Moroni Maurizio</v>
      </c>
      <c r="AD2771" t="s">
        <v>36</v>
      </c>
    </row>
    <row r="2772" spans="1:30" x14ac:dyDescent="0.4">
      <c r="A2772">
        <v>10106</v>
      </c>
      <c r="B2772">
        <v>48</v>
      </c>
      <c r="C2772" s="2">
        <v>52.64</v>
      </c>
      <c r="D2772" s="2">
        <f>SALES­_DATA[[#This Row],[PRICEEACH]]*SALES­_DATA[[#This Row],[QUANTITYORDERED]]</f>
        <v>2526.7200000000003</v>
      </c>
      <c r="E2772">
        <v>15</v>
      </c>
      <c r="F2772" s="2">
        <v>2526.7199999999998</v>
      </c>
      <c r="G2772" s="2">
        <f>SALES­_DATA[[#This Row],[SALES]]-SALES­_DATA[[#This Row],[cost price]]</f>
        <v>0</v>
      </c>
      <c r="H2772" s="4">
        <v>37669</v>
      </c>
      <c r="I2772" s="1" t="s">
        <v>676</v>
      </c>
      <c r="J2772" t="s">
        <v>25</v>
      </c>
      <c r="K2772">
        <v>1</v>
      </c>
      <c r="L2772" t="str">
        <f t="shared" si="86"/>
        <v>Qtr 1</v>
      </c>
      <c r="M2772" t="s">
        <v>676</v>
      </c>
      <c r="N2772">
        <v>2003</v>
      </c>
      <c r="O2772" t="s">
        <v>566</v>
      </c>
      <c r="P2772" s="2">
        <v>49</v>
      </c>
      <c r="Q2772" t="s">
        <v>673</v>
      </c>
      <c r="R2772" t="s">
        <v>552</v>
      </c>
      <c r="S2772" t="s">
        <v>553</v>
      </c>
      <c r="T2772" t="s">
        <v>554</v>
      </c>
      <c r="V2772" t="s">
        <v>555</v>
      </c>
      <c r="W2772" t="s">
        <v>687</v>
      </c>
      <c r="X2772" s="3">
        <v>24100</v>
      </c>
      <c r="Y2772" t="s">
        <v>258</v>
      </c>
      <c r="Z2772" t="s">
        <v>42</v>
      </c>
      <c r="AA2772" t="s">
        <v>556</v>
      </c>
      <c r="AB2772" t="s">
        <v>557</v>
      </c>
      <c r="AC2772" t="str">
        <f t="shared" si="87"/>
        <v>Rovelli Giovanni</v>
      </c>
      <c r="AD2772" t="s">
        <v>36</v>
      </c>
    </row>
    <row r="2773" spans="1:30" x14ac:dyDescent="0.4">
      <c r="A2773">
        <v>10119</v>
      </c>
      <c r="B2773">
        <v>28</v>
      </c>
      <c r="C2773" s="2">
        <v>48.17</v>
      </c>
      <c r="D2773" s="2">
        <f>SALES­_DATA[[#This Row],[PRICEEACH]]*SALES­_DATA[[#This Row],[QUANTITYORDERED]]</f>
        <v>1348.76</v>
      </c>
      <c r="E2773">
        <v>6</v>
      </c>
      <c r="F2773" s="2">
        <v>1348.76</v>
      </c>
      <c r="G2773" s="2">
        <f>SALES­_DATA[[#This Row],[SALES]]-SALES­_DATA[[#This Row],[cost price]]</f>
        <v>0</v>
      </c>
      <c r="H2773" s="4">
        <v>37739</v>
      </c>
      <c r="I2773" s="1" t="s">
        <v>683</v>
      </c>
      <c r="J2773" t="s">
        <v>25</v>
      </c>
      <c r="K2773">
        <v>2</v>
      </c>
      <c r="L2773" t="str">
        <f t="shared" si="86"/>
        <v>Qtr 2</v>
      </c>
      <c r="M2773" t="s">
        <v>683</v>
      </c>
      <c r="N2773">
        <v>2003</v>
      </c>
      <c r="O2773" t="s">
        <v>566</v>
      </c>
      <c r="P2773" s="2">
        <v>49</v>
      </c>
      <c r="Q2773" t="s">
        <v>673</v>
      </c>
      <c r="R2773" t="s">
        <v>144</v>
      </c>
      <c r="S2773" t="s">
        <v>145</v>
      </c>
      <c r="T2773" t="s">
        <v>146</v>
      </c>
      <c r="V2773" t="s">
        <v>147</v>
      </c>
      <c r="W2773" t="s">
        <v>687</v>
      </c>
      <c r="X2773" s="3">
        <v>5020</v>
      </c>
      <c r="Y2773" t="s">
        <v>148</v>
      </c>
      <c r="Z2773" t="s">
        <v>42</v>
      </c>
      <c r="AA2773" t="s">
        <v>149</v>
      </c>
      <c r="AB2773" t="s">
        <v>150</v>
      </c>
      <c r="AC2773" t="str">
        <f t="shared" si="87"/>
        <v>Pipps Georg</v>
      </c>
      <c r="AD2773" t="s">
        <v>36</v>
      </c>
    </row>
    <row r="2774" spans="1:30" x14ac:dyDescent="0.4">
      <c r="A2774">
        <v>10131</v>
      </c>
      <c r="B2774">
        <v>21</v>
      </c>
      <c r="C2774" s="2">
        <v>41.71</v>
      </c>
      <c r="D2774" s="2">
        <f>SALES­_DATA[[#This Row],[PRICEEACH]]*SALES­_DATA[[#This Row],[QUANTITYORDERED]]</f>
        <v>875.91</v>
      </c>
      <c r="E2774">
        <v>7</v>
      </c>
      <c r="F2774" s="2">
        <v>875.91</v>
      </c>
      <c r="G2774" s="2">
        <f>SALES­_DATA[[#This Row],[SALES]]-SALES­_DATA[[#This Row],[cost price]]</f>
        <v>0</v>
      </c>
      <c r="H2774" s="4">
        <v>37788</v>
      </c>
      <c r="I2774" s="1" t="s">
        <v>684</v>
      </c>
      <c r="J2774" t="s">
        <v>25</v>
      </c>
      <c r="K2774">
        <v>2</v>
      </c>
      <c r="L2774" t="str">
        <f t="shared" si="86"/>
        <v>Qtr 2</v>
      </c>
      <c r="M2774" t="s">
        <v>684</v>
      </c>
      <c r="N2774">
        <v>2003</v>
      </c>
      <c r="O2774" t="s">
        <v>566</v>
      </c>
      <c r="P2774" s="2">
        <v>49</v>
      </c>
      <c r="Q2774" t="s">
        <v>673</v>
      </c>
      <c r="R2774" t="s">
        <v>568</v>
      </c>
      <c r="S2774">
        <v>2035554407</v>
      </c>
      <c r="T2774" t="s">
        <v>569</v>
      </c>
      <c r="V2774" t="s">
        <v>516</v>
      </c>
      <c r="W2774" t="s">
        <v>112</v>
      </c>
      <c r="X2774" s="3">
        <v>97561</v>
      </c>
      <c r="Y2774" t="s">
        <v>32</v>
      </c>
      <c r="Z2774" t="s">
        <v>33</v>
      </c>
      <c r="AA2774" t="s">
        <v>570</v>
      </c>
      <c r="AB2774" t="s">
        <v>571</v>
      </c>
      <c r="AC2774" t="str">
        <f t="shared" si="87"/>
        <v>Lewis Dan</v>
      </c>
      <c r="AD2774" t="s">
        <v>36</v>
      </c>
    </row>
    <row r="2775" spans="1:30" x14ac:dyDescent="0.4">
      <c r="A2775">
        <v>10143</v>
      </c>
      <c r="B2775">
        <v>37</v>
      </c>
      <c r="C2775" s="2">
        <v>50.65</v>
      </c>
      <c r="D2775" s="2">
        <f>SALES­_DATA[[#This Row],[PRICEEACH]]*SALES­_DATA[[#This Row],[QUANTITYORDERED]]</f>
        <v>1874.05</v>
      </c>
      <c r="E2775">
        <v>10</v>
      </c>
      <c r="F2775" s="2">
        <v>1874.05</v>
      </c>
      <c r="G2775" s="2">
        <f>SALES­_DATA[[#This Row],[SALES]]-SALES­_DATA[[#This Row],[cost price]]</f>
        <v>0</v>
      </c>
      <c r="H2775" s="4">
        <v>37843</v>
      </c>
      <c r="I2775" s="1" t="s">
        <v>679</v>
      </c>
      <c r="J2775" t="s">
        <v>25</v>
      </c>
      <c r="K2775">
        <v>3</v>
      </c>
      <c r="L2775" t="str">
        <f t="shared" si="86"/>
        <v>Qtr 3</v>
      </c>
      <c r="M2775" t="s">
        <v>679</v>
      </c>
      <c r="N2775">
        <v>2003</v>
      </c>
      <c r="O2775" t="s">
        <v>566</v>
      </c>
      <c r="P2775" s="2">
        <v>49</v>
      </c>
      <c r="Q2775" t="s">
        <v>673</v>
      </c>
      <c r="R2775" t="s">
        <v>335</v>
      </c>
      <c r="S2775">
        <v>5085559555</v>
      </c>
      <c r="T2775" t="s">
        <v>336</v>
      </c>
      <c r="V2775" t="s">
        <v>162</v>
      </c>
      <c r="W2775" t="s">
        <v>123</v>
      </c>
      <c r="X2775" s="3">
        <v>50553</v>
      </c>
      <c r="Y2775" t="s">
        <v>32</v>
      </c>
      <c r="Z2775" t="s">
        <v>33</v>
      </c>
      <c r="AA2775" t="s">
        <v>337</v>
      </c>
      <c r="AB2775" t="s">
        <v>338</v>
      </c>
      <c r="AC2775" t="str">
        <f t="shared" si="87"/>
        <v>Tam Wing C</v>
      </c>
      <c r="AD2775" t="s">
        <v>36</v>
      </c>
    </row>
    <row r="2776" spans="1:30" x14ac:dyDescent="0.4">
      <c r="A2776">
        <v>10155</v>
      </c>
      <c r="B2776">
        <v>34</v>
      </c>
      <c r="C2776" s="2">
        <v>49.16</v>
      </c>
      <c r="D2776" s="2">
        <f>SALES­_DATA[[#This Row],[PRICEEACH]]*SALES­_DATA[[#This Row],[QUANTITYORDERED]]</f>
        <v>1671.4399999999998</v>
      </c>
      <c r="E2776">
        <v>8</v>
      </c>
      <c r="F2776" s="2">
        <v>1671.44</v>
      </c>
      <c r="G2776" s="2">
        <f>SALES­_DATA[[#This Row],[SALES]]-SALES­_DATA[[#This Row],[cost price]]</f>
        <v>0</v>
      </c>
      <c r="H2776" s="4">
        <v>37900</v>
      </c>
      <c r="I2776" s="1" t="s">
        <v>680</v>
      </c>
      <c r="J2776" t="s">
        <v>25</v>
      </c>
      <c r="K2776">
        <v>4</v>
      </c>
      <c r="L2776" t="str">
        <f t="shared" si="86"/>
        <v>Qtr 4</v>
      </c>
      <c r="M2776" t="s">
        <v>680</v>
      </c>
      <c r="N2776">
        <v>2003</v>
      </c>
      <c r="O2776" t="s">
        <v>566</v>
      </c>
      <c r="P2776" s="2">
        <v>49</v>
      </c>
      <c r="Q2776" t="s">
        <v>673</v>
      </c>
      <c r="R2776" t="s">
        <v>126</v>
      </c>
      <c r="S2776" t="s">
        <v>127</v>
      </c>
      <c r="T2776" t="s">
        <v>128</v>
      </c>
      <c r="V2776" t="s">
        <v>129</v>
      </c>
      <c r="W2776" t="s">
        <v>687</v>
      </c>
      <c r="X2776" s="3">
        <v>21240</v>
      </c>
      <c r="Y2776" t="s">
        <v>130</v>
      </c>
      <c r="Z2776" t="s">
        <v>42</v>
      </c>
      <c r="AA2776" t="s">
        <v>131</v>
      </c>
      <c r="AB2776" t="s">
        <v>132</v>
      </c>
      <c r="AC2776" t="str">
        <f t="shared" si="87"/>
        <v>Karttunen Matti</v>
      </c>
      <c r="AD2776" t="s">
        <v>36</v>
      </c>
    </row>
    <row r="2777" spans="1:30" x14ac:dyDescent="0.4">
      <c r="A2777">
        <v>10167</v>
      </c>
      <c r="B2777">
        <v>40</v>
      </c>
      <c r="C2777" s="2">
        <v>41.71</v>
      </c>
      <c r="D2777" s="2">
        <f>SALES­_DATA[[#This Row],[PRICEEACH]]*SALES­_DATA[[#This Row],[QUANTITYORDERED]]</f>
        <v>1668.4</v>
      </c>
      <c r="E2777">
        <v>4</v>
      </c>
      <c r="F2777" s="2">
        <v>1668.4</v>
      </c>
      <c r="G2777" s="2">
        <f>SALES­_DATA[[#This Row],[SALES]]-SALES­_DATA[[#This Row],[cost price]]</f>
        <v>0</v>
      </c>
      <c r="H2777" s="4">
        <v>37917</v>
      </c>
      <c r="I2777" s="1" t="s">
        <v>680</v>
      </c>
      <c r="J2777" t="s">
        <v>339</v>
      </c>
      <c r="K2777">
        <v>4</v>
      </c>
      <c r="L2777" t="str">
        <f t="shared" si="86"/>
        <v>Qtr 4</v>
      </c>
      <c r="M2777" t="s">
        <v>680</v>
      </c>
      <c r="N2777">
        <v>2003</v>
      </c>
      <c r="O2777" t="s">
        <v>566</v>
      </c>
      <c r="P2777" s="2">
        <v>49</v>
      </c>
      <c r="Q2777" t="s">
        <v>673</v>
      </c>
      <c r="R2777" t="s">
        <v>261</v>
      </c>
      <c r="S2777" t="s">
        <v>262</v>
      </c>
      <c r="T2777" t="s">
        <v>263</v>
      </c>
      <c r="V2777" t="s">
        <v>264</v>
      </c>
      <c r="W2777" t="s">
        <v>687</v>
      </c>
      <c r="X2777" s="3" t="s">
        <v>265</v>
      </c>
      <c r="Y2777" t="s">
        <v>188</v>
      </c>
      <c r="Z2777" t="s">
        <v>42</v>
      </c>
      <c r="AA2777" t="s">
        <v>266</v>
      </c>
      <c r="AB2777" t="s">
        <v>206</v>
      </c>
      <c r="AC2777" t="str">
        <f t="shared" si="87"/>
        <v>Larsson Maria</v>
      </c>
      <c r="AD2777" t="s">
        <v>36</v>
      </c>
    </row>
    <row r="2778" spans="1:30" x14ac:dyDescent="0.4">
      <c r="A2778">
        <v>10178</v>
      </c>
      <c r="B2778">
        <v>45</v>
      </c>
      <c r="C2778" s="2">
        <v>51.15</v>
      </c>
      <c r="D2778" s="2">
        <f>SALES­_DATA[[#This Row],[PRICEEACH]]*SALES­_DATA[[#This Row],[QUANTITYORDERED]]</f>
        <v>2301.75</v>
      </c>
      <c r="E2778">
        <v>7</v>
      </c>
      <c r="F2778" s="2">
        <v>2301.75</v>
      </c>
      <c r="G2778" s="2">
        <f>SALES­_DATA[[#This Row],[SALES]]-SALES­_DATA[[#This Row],[cost price]]</f>
        <v>0</v>
      </c>
      <c r="H2778" s="4">
        <v>37933</v>
      </c>
      <c r="I2778" s="1" t="s">
        <v>681</v>
      </c>
      <c r="J2778" t="s">
        <v>25</v>
      </c>
      <c r="K2778">
        <v>4</v>
      </c>
      <c r="L2778" t="str">
        <f t="shared" si="86"/>
        <v>Qtr 4</v>
      </c>
      <c r="M2778" t="s">
        <v>681</v>
      </c>
      <c r="N2778">
        <v>2003</v>
      </c>
      <c r="O2778" t="s">
        <v>566</v>
      </c>
      <c r="P2778" s="2">
        <v>49</v>
      </c>
      <c r="Q2778" t="s">
        <v>673</v>
      </c>
      <c r="R2778" t="s">
        <v>340</v>
      </c>
      <c r="S2778" t="s">
        <v>341</v>
      </c>
      <c r="T2778" t="s">
        <v>342</v>
      </c>
      <c r="V2778" t="s">
        <v>343</v>
      </c>
      <c r="W2778" t="s">
        <v>687</v>
      </c>
      <c r="X2778" s="3">
        <v>31000</v>
      </c>
      <c r="Y2778" t="s">
        <v>41</v>
      </c>
      <c r="Z2778" t="s">
        <v>42</v>
      </c>
      <c r="AA2778" t="s">
        <v>344</v>
      </c>
      <c r="AB2778" t="s">
        <v>345</v>
      </c>
      <c r="AC2778" t="str">
        <f t="shared" si="87"/>
        <v>Roulet Annette</v>
      </c>
      <c r="AD2778" t="s">
        <v>36</v>
      </c>
    </row>
    <row r="2779" spans="1:30" x14ac:dyDescent="0.4">
      <c r="A2779">
        <v>10186</v>
      </c>
      <c r="B2779">
        <v>28</v>
      </c>
      <c r="C2779" s="2">
        <v>52.14</v>
      </c>
      <c r="D2779" s="2">
        <f>SALES­_DATA[[#This Row],[PRICEEACH]]*SALES­_DATA[[#This Row],[QUANTITYORDERED]]</f>
        <v>1459.92</v>
      </c>
      <c r="E2779">
        <v>4</v>
      </c>
      <c r="F2779" s="2">
        <v>1459.92</v>
      </c>
      <c r="G2779" s="2">
        <f>SALES­_DATA[[#This Row],[SALES]]-SALES­_DATA[[#This Row],[cost price]]</f>
        <v>0</v>
      </c>
      <c r="H2779" s="4">
        <v>37939</v>
      </c>
      <c r="I2779" s="1" t="s">
        <v>681</v>
      </c>
      <c r="J2779" t="s">
        <v>25</v>
      </c>
      <c r="K2779">
        <v>4</v>
      </c>
      <c r="L2779" t="str">
        <f t="shared" si="86"/>
        <v>Qtr 4</v>
      </c>
      <c r="M2779" t="s">
        <v>681</v>
      </c>
      <c r="N2779">
        <v>2003</v>
      </c>
      <c r="O2779" t="s">
        <v>566</v>
      </c>
      <c r="P2779" s="2">
        <v>49</v>
      </c>
      <c r="Q2779" t="s">
        <v>673</v>
      </c>
      <c r="R2779" t="s">
        <v>346</v>
      </c>
      <c r="S2779" t="s">
        <v>347</v>
      </c>
      <c r="T2779" t="s">
        <v>348</v>
      </c>
      <c r="V2779" t="s">
        <v>332</v>
      </c>
      <c r="W2779" t="s">
        <v>687</v>
      </c>
      <c r="X2779" s="3" t="s">
        <v>349</v>
      </c>
      <c r="Y2779" t="s">
        <v>170</v>
      </c>
      <c r="Z2779" t="s">
        <v>42</v>
      </c>
      <c r="AA2779" t="s">
        <v>350</v>
      </c>
      <c r="AB2779" t="s">
        <v>351</v>
      </c>
      <c r="AC2779" t="str">
        <f t="shared" si="87"/>
        <v>Hardy Thomas</v>
      </c>
      <c r="AD2779" t="s">
        <v>36</v>
      </c>
    </row>
    <row r="2780" spans="1:30" x14ac:dyDescent="0.4">
      <c r="A2780">
        <v>10197</v>
      </c>
      <c r="B2780">
        <v>29</v>
      </c>
      <c r="C2780" s="2">
        <v>41.71</v>
      </c>
      <c r="D2780" s="2">
        <f>SALES­_DATA[[#This Row],[PRICEEACH]]*SALES­_DATA[[#This Row],[QUANTITYORDERED]]</f>
        <v>1209.5899999999999</v>
      </c>
      <c r="E2780">
        <v>1</v>
      </c>
      <c r="F2780" s="2">
        <v>1209.5899999999999</v>
      </c>
      <c r="G2780" s="2">
        <f>SALES­_DATA[[#This Row],[SALES]]-SALES­_DATA[[#This Row],[cost price]]</f>
        <v>0</v>
      </c>
      <c r="H2780" s="4">
        <v>37951</v>
      </c>
      <c r="I2780" s="1" t="s">
        <v>681</v>
      </c>
      <c r="J2780" t="s">
        <v>25</v>
      </c>
      <c r="K2780">
        <v>4</v>
      </c>
      <c r="L2780" t="str">
        <f t="shared" si="86"/>
        <v>Qtr 4</v>
      </c>
      <c r="M2780" t="s">
        <v>681</v>
      </c>
      <c r="N2780">
        <v>2003</v>
      </c>
      <c r="O2780" t="s">
        <v>566</v>
      </c>
      <c r="P2780" s="2">
        <v>49</v>
      </c>
      <c r="Q2780" t="s">
        <v>673</v>
      </c>
      <c r="R2780" t="s">
        <v>352</v>
      </c>
      <c r="S2780" t="s">
        <v>353</v>
      </c>
      <c r="T2780" t="s">
        <v>354</v>
      </c>
      <c r="V2780" t="s">
        <v>355</v>
      </c>
      <c r="W2780" t="s">
        <v>687</v>
      </c>
      <c r="X2780" s="3">
        <v>8022</v>
      </c>
      <c r="Y2780" t="s">
        <v>178</v>
      </c>
      <c r="Z2780" t="s">
        <v>42</v>
      </c>
      <c r="AA2780" t="s">
        <v>356</v>
      </c>
      <c r="AB2780" t="s">
        <v>357</v>
      </c>
      <c r="AC2780" t="str">
        <f t="shared" si="87"/>
        <v>Saavedra Eduardo</v>
      </c>
      <c r="AD2780" t="s">
        <v>36</v>
      </c>
    </row>
    <row r="2781" spans="1:30" x14ac:dyDescent="0.4">
      <c r="A2781">
        <v>10209</v>
      </c>
      <c r="B2781">
        <v>48</v>
      </c>
      <c r="C2781" s="2">
        <v>44.69</v>
      </c>
      <c r="D2781" s="2">
        <f>SALES­_DATA[[#This Row],[PRICEEACH]]*SALES­_DATA[[#This Row],[QUANTITYORDERED]]</f>
        <v>2145.12</v>
      </c>
      <c r="E2781">
        <v>3</v>
      </c>
      <c r="F2781" s="2">
        <v>2145.12</v>
      </c>
      <c r="G2781" s="2">
        <f>SALES­_DATA[[#This Row],[SALES]]-SALES­_DATA[[#This Row],[cost price]]</f>
        <v>0</v>
      </c>
      <c r="H2781" s="4">
        <v>37995</v>
      </c>
      <c r="I2781" s="1" t="s">
        <v>675</v>
      </c>
      <c r="J2781" t="s">
        <v>25</v>
      </c>
      <c r="K2781">
        <v>1</v>
      </c>
      <c r="L2781" t="str">
        <f t="shared" si="86"/>
        <v>Qtr 1</v>
      </c>
      <c r="M2781" t="s">
        <v>675</v>
      </c>
      <c r="N2781">
        <v>2004</v>
      </c>
      <c r="O2781" t="s">
        <v>566</v>
      </c>
      <c r="P2781" s="2">
        <v>49</v>
      </c>
      <c r="Q2781" t="s">
        <v>673</v>
      </c>
      <c r="R2781" t="s">
        <v>358</v>
      </c>
      <c r="S2781">
        <v>2155554369</v>
      </c>
      <c r="T2781" t="s">
        <v>359</v>
      </c>
      <c r="V2781" t="s">
        <v>360</v>
      </c>
      <c r="W2781" t="s">
        <v>55</v>
      </c>
      <c r="X2781" s="3" t="s">
        <v>687</v>
      </c>
      <c r="Y2781" t="s">
        <v>32</v>
      </c>
      <c r="Z2781" t="s">
        <v>33</v>
      </c>
      <c r="AA2781" t="s">
        <v>361</v>
      </c>
      <c r="AB2781" t="s">
        <v>103</v>
      </c>
      <c r="AC2781" t="str">
        <f t="shared" si="87"/>
        <v>Chandler Michael</v>
      </c>
      <c r="AD2781" t="s">
        <v>36</v>
      </c>
    </row>
    <row r="2782" spans="1:30" x14ac:dyDescent="0.4">
      <c r="A2782">
        <v>10222</v>
      </c>
      <c r="B2782">
        <v>31</v>
      </c>
      <c r="C2782" s="2">
        <v>45.69</v>
      </c>
      <c r="D2782" s="2">
        <f>SALES­_DATA[[#This Row],[PRICEEACH]]*SALES­_DATA[[#This Row],[QUANTITYORDERED]]</f>
        <v>1416.3899999999999</v>
      </c>
      <c r="E2782">
        <v>7</v>
      </c>
      <c r="F2782" s="2">
        <v>1416.39</v>
      </c>
      <c r="G2782" s="2">
        <f>SALES­_DATA[[#This Row],[SALES]]-SALES­_DATA[[#This Row],[cost price]]</f>
        <v>0</v>
      </c>
      <c r="H2782" s="4">
        <v>38036</v>
      </c>
      <c r="I2782" s="1" t="s">
        <v>676</v>
      </c>
      <c r="J2782" t="s">
        <v>25</v>
      </c>
      <c r="K2782">
        <v>1</v>
      </c>
      <c r="L2782" t="str">
        <f t="shared" si="86"/>
        <v>Qtr 1</v>
      </c>
      <c r="M2782" t="s">
        <v>676</v>
      </c>
      <c r="N2782">
        <v>2004</v>
      </c>
      <c r="O2782" t="s">
        <v>566</v>
      </c>
      <c r="P2782" s="2">
        <v>49</v>
      </c>
      <c r="Q2782" t="s">
        <v>673</v>
      </c>
      <c r="R2782" t="s">
        <v>362</v>
      </c>
      <c r="S2782">
        <v>7605558146</v>
      </c>
      <c r="T2782" t="s">
        <v>363</v>
      </c>
      <c r="V2782" t="s">
        <v>364</v>
      </c>
      <c r="W2782" t="s">
        <v>55</v>
      </c>
      <c r="X2782" s="3">
        <v>91217</v>
      </c>
      <c r="Y2782" t="s">
        <v>32</v>
      </c>
      <c r="Z2782" t="s">
        <v>33</v>
      </c>
      <c r="AA2782" t="s">
        <v>237</v>
      </c>
      <c r="AB2782" t="s">
        <v>276</v>
      </c>
      <c r="AC2782" t="str">
        <f t="shared" si="87"/>
        <v>Thompson Valarie</v>
      </c>
      <c r="AD2782" t="s">
        <v>36</v>
      </c>
    </row>
    <row r="2783" spans="1:30" x14ac:dyDescent="0.4">
      <c r="A2783">
        <v>10249</v>
      </c>
      <c r="B2783">
        <v>32</v>
      </c>
      <c r="C2783" s="2">
        <v>57.61</v>
      </c>
      <c r="D2783" s="2">
        <f>SALES­_DATA[[#This Row],[PRICEEACH]]*SALES­_DATA[[#This Row],[QUANTITYORDERED]]</f>
        <v>1843.52</v>
      </c>
      <c r="E2783">
        <v>3</v>
      </c>
      <c r="F2783" s="2">
        <v>1843.52</v>
      </c>
      <c r="G2783" s="2">
        <f>SALES­_DATA[[#This Row],[SALES]]-SALES­_DATA[[#This Row],[cost price]]</f>
        <v>0</v>
      </c>
      <c r="H2783" s="4">
        <v>38115</v>
      </c>
      <c r="I2783" s="1" t="s">
        <v>677</v>
      </c>
      <c r="J2783" t="s">
        <v>25</v>
      </c>
      <c r="K2783">
        <v>2</v>
      </c>
      <c r="L2783" t="str">
        <f t="shared" si="86"/>
        <v>Qtr 2</v>
      </c>
      <c r="M2783" t="s">
        <v>677</v>
      </c>
      <c r="N2783">
        <v>2004</v>
      </c>
      <c r="O2783" t="s">
        <v>566</v>
      </c>
      <c r="P2783" s="2">
        <v>49</v>
      </c>
      <c r="Q2783" t="s">
        <v>673</v>
      </c>
      <c r="R2783" t="s">
        <v>239</v>
      </c>
      <c r="S2783">
        <v>6175555555</v>
      </c>
      <c r="T2783" t="s">
        <v>240</v>
      </c>
      <c r="V2783" t="s">
        <v>122</v>
      </c>
      <c r="W2783" t="s">
        <v>123</v>
      </c>
      <c r="X2783" s="3">
        <v>51247</v>
      </c>
      <c r="Y2783" t="s">
        <v>32</v>
      </c>
      <c r="Z2783" t="s">
        <v>33</v>
      </c>
      <c r="AA2783" t="s">
        <v>241</v>
      </c>
      <c r="AB2783" t="s">
        <v>143</v>
      </c>
      <c r="AC2783" t="str">
        <f t="shared" si="87"/>
        <v>Tseng Kyung</v>
      </c>
      <c r="AD2783" t="s">
        <v>36</v>
      </c>
    </row>
    <row r="2784" spans="1:30" x14ac:dyDescent="0.4">
      <c r="A2784">
        <v>10262</v>
      </c>
      <c r="B2784">
        <v>21</v>
      </c>
      <c r="C2784" s="2">
        <v>57.11</v>
      </c>
      <c r="D2784" s="2">
        <f>SALES­_DATA[[#This Row],[PRICEEACH]]*SALES­_DATA[[#This Row],[QUANTITYORDERED]]</f>
        <v>1199.31</v>
      </c>
      <c r="E2784">
        <v>12</v>
      </c>
      <c r="F2784" s="2">
        <v>1199.31</v>
      </c>
      <c r="G2784" s="2">
        <f>SALES­_DATA[[#This Row],[SALES]]-SALES­_DATA[[#This Row],[cost price]]</f>
        <v>0</v>
      </c>
      <c r="H2784" s="4">
        <v>38162</v>
      </c>
      <c r="I2784" s="1" t="s">
        <v>684</v>
      </c>
      <c r="J2784" t="s">
        <v>339</v>
      </c>
      <c r="K2784">
        <v>2</v>
      </c>
      <c r="L2784" t="str">
        <f t="shared" si="86"/>
        <v>Qtr 2</v>
      </c>
      <c r="M2784" t="s">
        <v>684</v>
      </c>
      <c r="N2784">
        <v>2004</v>
      </c>
      <c r="O2784" t="s">
        <v>566</v>
      </c>
      <c r="P2784" s="2">
        <v>49</v>
      </c>
      <c r="Q2784" t="s">
        <v>673</v>
      </c>
      <c r="R2784" t="s">
        <v>174</v>
      </c>
      <c r="S2784" t="s">
        <v>175</v>
      </c>
      <c r="T2784" t="s">
        <v>176</v>
      </c>
      <c r="V2784" t="s">
        <v>177</v>
      </c>
      <c r="W2784" t="s">
        <v>687</v>
      </c>
      <c r="X2784" s="3">
        <v>28034</v>
      </c>
      <c r="Y2784" t="s">
        <v>178</v>
      </c>
      <c r="Z2784" t="s">
        <v>42</v>
      </c>
      <c r="AA2784" t="s">
        <v>179</v>
      </c>
      <c r="AB2784" t="s">
        <v>180</v>
      </c>
      <c r="AC2784" t="str">
        <f t="shared" si="87"/>
        <v>Freyre Diego</v>
      </c>
      <c r="AD2784" t="s">
        <v>36</v>
      </c>
    </row>
    <row r="2785" spans="1:30" x14ac:dyDescent="0.4">
      <c r="A2785">
        <v>10274</v>
      </c>
      <c r="B2785">
        <v>32</v>
      </c>
      <c r="C2785" s="2">
        <v>58.6</v>
      </c>
      <c r="D2785" s="2">
        <f>SALES­_DATA[[#This Row],[PRICEEACH]]*SALES­_DATA[[#This Row],[QUANTITYORDERED]]</f>
        <v>1875.2</v>
      </c>
      <c r="E2785">
        <v>4</v>
      </c>
      <c r="F2785" s="2">
        <v>1875.2</v>
      </c>
      <c r="G2785" s="2">
        <f>SALES­_DATA[[#This Row],[SALES]]-SALES­_DATA[[#This Row],[cost price]]</f>
        <v>0</v>
      </c>
      <c r="H2785" s="4">
        <v>38189</v>
      </c>
      <c r="I2785" s="1" t="s">
        <v>678</v>
      </c>
      <c r="J2785" t="s">
        <v>25</v>
      </c>
      <c r="K2785">
        <v>3</v>
      </c>
      <c r="L2785" t="str">
        <f t="shared" si="86"/>
        <v>Qtr 3</v>
      </c>
      <c r="M2785" t="s">
        <v>678</v>
      </c>
      <c r="N2785">
        <v>2004</v>
      </c>
      <c r="O2785" t="s">
        <v>566</v>
      </c>
      <c r="P2785" s="2">
        <v>49</v>
      </c>
      <c r="Q2785" t="s">
        <v>673</v>
      </c>
      <c r="R2785" t="s">
        <v>281</v>
      </c>
      <c r="S2785">
        <v>6175558555</v>
      </c>
      <c r="T2785" t="s">
        <v>282</v>
      </c>
      <c r="V2785" t="s">
        <v>283</v>
      </c>
      <c r="W2785" t="s">
        <v>123</v>
      </c>
      <c r="X2785" s="3">
        <v>58339</v>
      </c>
      <c r="Y2785" t="s">
        <v>32</v>
      </c>
      <c r="Z2785" t="s">
        <v>33</v>
      </c>
      <c r="AA2785" t="s">
        <v>275</v>
      </c>
      <c r="AB2785" t="s">
        <v>284</v>
      </c>
      <c r="AC2785" t="str">
        <f t="shared" si="87"/>
        <v>Nelson Allen</v>
      </c>
      <c r="AD2785" t="s">
        <v>36</v>
      </c>
    </row>
    <row r="2786" spans="1:30" x14ac:dyDescent="0.4">
      <c r="A2786">
        <v>10283</v>
      </c>
      <c r="B2786">
        <v>43</v>
      </c>
      <c r="C2786" s="2">
        <v>57.61</v>
      </c>
      <c r="D2786" s="2">
        <f>SALES­_DATA[[#This Row],[PRICEEACH]]*SALES­_DATA[[#This Row],[QUANTITYORDERED]]</f>
        <v>2477.23</v>
      </c>
      <c r="E2786">
        <v>1</v>
      </c>
      <c r="F2786" s="2">
        <v>2477.23</v>
      </c>
      <c r="G2786" s="2">
        <f>SALES­_DATA[[#This Row],[SALES]]-SALES­_DATA[[#This Row],[cost price]]</f>
        <v>0</v>
      </c>
      <c r="H2786" s="4">
        <v>38219</v>
      </c>
      <c r="I2786" s="1" t="s">
        <v>679</v>
      </c>
      <c r="J2786" t="s">
        <v>25</v>
      </c>
      <c r="K2786">
        <v>3</v>
      </c>
      <c r="L2786" t="str">
        <f t="shared" si="86"/>
        <v>Qtr 3</v>
      </c>
      <c r="M2786" t="s">
        <v>679</v>
      </c>
      <c r="N2786">
        <v>2004</v>
      </c>
      <c r="O2786" t="s">
        <v>566</v>
      </c>
      <c r="P2786" s="2">
        <v>49</v>
      </c>
      <c r="Q2786" t="s">
        <v>673</v>
      </c>
      <c r="R2786" t="s">
        <v>373</v>
      </c>
      <c r="S2786" t="s">
        <v>374</v>
      </c>
      <c r="T2786" t="s">
        <v>375</v>
      </c>
      <c r="V2786" t="s">
        <v>376</v>
      </c>
      <c r="W2786" t="s">
        <v>229</v>
      </c>
      <c r="X2786" s="3" t="s">
        <v>377</v>
      </c>
      <c r="Y2786" t="s">
        <v>231</v>
      </c>
      <c r="Z2786" t="s">
        <v>33</v>
      </c>
      <c r="AA2786" t="s">
        <v>378</v>
      </c>
      <c r="AB2786" t="s">
        <v>172</v>
      </c>
      <c r="AC2786" t="str">
        <f t="shared" si="87"/>
        <v>Lincoln Elizabeth</v>
      </c>
      <c r="AD2786" t="s">
        <v>36</v>
      </c>
    </row>
    <row r="2787" spans="1:30" x14ac:dyDescent="0.4">
      <c r="A2787">
        <v>10296</v>
      </c>
      <c r="B2787">
        <v>21</v>
      </c>
      <c r="C2787" s="2">
        <v>45.19</v>
      </c>
      <c r="D2787" s="2">
        <f>SALES­_DATA[[#This Row],[PRICEEACH]]*SALES­_DATA[[#This Row],[QUANTITYORDERED]]</f>
        <v>948.99</v>
      </c>
      <c r="E2787">
        <v>10</v>
      </c>
      <c r="F2787" s="2">
        <v>948.99</v>
      </c>
      <c r="G2787" s="2">
        <f>SALES­_DATA[[#This Row],[SALES]]-SALES­_DATA[[#This Row],[cost price]]</f>
        <v>0</v>
      </c>
      <c r="H2787" s="4">
        <v>38245</v>
      </c>
      <c r="I2787" s="1" t="s">
        <v>685</v>
      </c>
      <c r="J2787" t="s">
        <v>25</v>
      </c>
      <c r="K2787">
        <v>3</v>
      </c>
      <c r="L2787" t="str">
        <f t="shared" si="86"/>
        <v>Qtr 3</v>
      </c>
      <c r="M2787" t="s">
        <v>685</v>
      </c>
      <c r="N2787">
        <v>2004</v>
      </c>
      <c r="O2787" t="s">
        <v>566</v>
      </c>
      <c r="P2787" s="2">
        <v>49</v>
      </c>
      <c r="Q2787" t="s">
        <v>673</v>
      </c>
      <c r="R2787" t="s">
        <v>572</v>
      </c>
      <c r="S2787" t="s">
        <v>573</v>
      </c>
      <c r="T2787" t="s">
        <v>574</v>
      </c>
      <c r="V2787" t="s">
        <v>575</v>
      </c>
      <c r="W2787" t="s">
        <v>687</v>
      </c>
      <c r="X2787" s="3">
        <v>80686</v>
      </c>
      <c r="Y2787" t="s">
        <v>443</v>
      </c>
      <c r="Z2787" t="s">
        <v>42</v>
      </c>
      <c r="AA2787" t="s">
        <v>576</v>
      </c>
      <c r="AB2787" t="s">
        <v>103</v>
      </c>
      <c r="AC2787" t="str">
        <f t="shared" si="87"/>
        <v>Donnermeyer Michael</v>
      </c>
      <c r="AD2787" t="s">
        <v>36</v>
      </c>
    </row>
    <row r="2788" spans="1:30" x14ac:dyDescent="0.4">
      <c r="A2788">
        <v>10307</v>
      </c>
      <c r="B2788">
        <v>34</v>
      </c>
      <c r="C2788" s="2">
        <v>53.63</v>
      </c>
      <c r="D2788" s="2">
        <f>SALES­_DATA[[#This Row],[PRICEEACH]]*SALES­_DATA[[#This Row],[QUANTITYORDERED]]</f>
        <v>1823.42</v>
      </c>
      <c r="E2788">
        <v>4</v>
      </c>
      <c r="F2788" s="2">
        <v>1823.42</v>
      </c>
      <c r="G2788" s="2">
        <f>SALES­_DATA[[#This Row],[SALES]]-SALES­_DATA[[#This Row],[cost price]]</f>
        <v>0</v>
      </c>
      <c r="H2788" s="4">
        <v>38274</v>
      </c>
      <c r="I2788" s="1" t="s">
        <v>680</v>
      </c>
      <c r="J2788" t="s">
        <v>25</v>
      </c>
      <c r="K2788">
        <v>4</v>
      </c>
      <c r="L2788" t="str">
        <f t="shared" si="86"/>
        <v>Qtr 4</v>
      </c>
      <c r="M2788" t="s">
        <v>680</v>
      </c>
      <c r="N2788">
        <v>2004</v>
      </c>
      <c r="O2788" t="s">
        <v>566</v>
      </c>
      <c r="P2788" s="2">
        <v>49</v>
      </c>
      <c r="Q2788" t="s">
        <v>673</v>
      </c>
      <c r="R2788" t="s">
        <v>214</v>
      </c>
      <c r="S2788">
        <v>2155554695</v>
      </c>
      <c r="T2788" t="s">
        <v>215</v>
      </c>
      <c r="V2788" t="s">
        <v>216</v>
      </c>
      <c r="W2788" t="s">
        <v>142</v>
      </c>
      <c r="X2788" s="3">
        <v>71270</v>
      </c>
      <c r="Y2788" t="s">
        <v>32</v>
      </c>
      <c r="Z2788" t="s">
        <v>33</v>
      </c>
      <c r="AA2788" t="s">
        <v>217</v>
      </c>
      <c r="AB2788" t="s">
        <v>218</v>
      </c>
      <c r="AC2788" t="str">
        <f t="shared" si="87"/>
        <v>Cervantes Francisca</v>
      </c>
      <c r="AD2788" t="s">
        <v>36</v>
      </c>
    </row>
    <row r="2789" spans="1:30" x14ac:dyDescent="0.4">
      <c r="A2789">
        <v>10316</v>
      </c>
      <c r="B2789">
        <v>34</v>
      </c>
      <c r="C2789" s="2">
        <v>43.7</v>
      </c>
      <c r="D2789" s="2">
        <f>SALES­_DATA[[#This Row],[PRICEEACH]]*SALES­_DATA[[#This Row],[QUANTITYORDERED]]</f>
        <v>1485.8000000000002</v>
      </c>
      <c r="E2789">
        <v>12</v>
      </c>
      <c r="F2789" s="2">
        <v>1485.8</v>
      </c>
      <c r="G2789" s="2">
        <f>SALES­_DATA[[#This Row],[SALES]]-SALES­_DATA[[#This Row],[cost price]]</f>
        <v>0</v>
      </c>
      <c r="H2789" s="4">
        <v>38292</v>
      </c>
      <c r="I2789" s="1" t="s">
        <v>681</v>
      </c>
      <c r="J2789" t="s">
        <v>25</v>
      </c>
      <c r="K2789">
        <v>4</v>
      </c>
      <c r="L2789" t="str">
        <f t="shared" si="86"/>
        <v>Qtr 4</v>
      </c>
      <c r="M2789" t="s">
        <v>681</v>
      </c>
      <c r="N2789">
        <v>2004</v>
      </c>
      <c r="O2789" t="s">
        <v>566</v>
      </c>
      <c r="P2789" s="2">
        <v>49</v>
      </c>
      <c r="Q2789" t="s">
        <v>673</v>
      </c>
      <c r="R2789" t="s">
        <v>383</v>
      </c>
      <c r="S2789" t="s">
        <v>384</v>
      </c>
      <c r="T2789" t="s">
        <v>385</v>
      </c>
      <c r="V2789" t="s">
        <v>386</v>
      </c>
      <c r="W2789" t="s">
        <v>387</v>
      </c>
      <c r="X2789" s="3" t="s">
        <v>388</v>
      </c>
      <c r="Y2789" t="s">
        <v>170</v>
      </c>
      <c r="Z2789" t="s">
        <v>42</v>
      </c>
      <c r="AA2789" t="s">
        <v>389</v>
      </c>
      <c r="AB2789" t="s">
        <v>390</v>
      </c>
      <c r="AC2789" t="str">
        <f t="shared" si="87"/>
        <v>Bennett Helen</v>
      </c>
      <c r="AD2789" t="s">
        <v>36</v>
      </c>
    </row>
    <row r="2790" spans="1:30" x14ac:dyDescent="0.4">
      <c r="A2790">
        <v>10329</v>
      </c>
      <c r="B2790">
        <v>44</v>
      </c>
      <c r="C2790" s="2">
        <v>86.13</v>
      </c>
      <c r="D2790" s="2">
        <f>SALES­_DATA[[#This Row],[PRICEEACH]]*SALES­_DATA[[#This Row],[QUANTITYORDERED]]</f>
        <v>3789.72</v>
      </c>
      <c r="E2790">
        <v>8</v>
      </c>
      <c r="F2790" s="2">
        <v>3789.72</v>
      </c>
      <c r="G2790" s="2">
        <f>SALES­_DATA[[#This Row],[SALES]]-SALES­_DATA[[#This Row],[cost price]]</f>
        <v>0</v>
      </c>
      <c r="H2790" s="4">
        <v>38306</v>
      </c>
      <c r="I2790" s="1" t="s">
        <v>681</v>
      </c>
      <c r="J2790" t="s">
        <v>25</v>
      </c>
      <c r="K2790">
        <v>4</v>
      </c>
      <c r="L2790" t="str">
        <f t="shared" si="86"/>
        <v>Qtr 4</v>
      </c>
      <c r="M2790" t="s">
        <v>681</v>
      </c>
      <c r="N2790">
        <v>2004</v>
      </c>
      <c r="O2790" t="s">
        <v>566</v>
      </c>
      <c r="P2790" s="2">
        <v>49</v>
      </c>
      <c r="Q2790" t="s">
        <v>673</v>
      </c>
      <c r="R2790" t="s">
        <v>28</v>
      </c>
      <c r="S2790">
        <v>2125557818</v>
      </c>
      <c r="T2790" t="s">
        <v>29</v>
      </c>
      <c r="V2790" t="s">
        <v>30</v>
      </c>
      <c r="W2790" t="s">
        <v>31</v>
      </c>
      <c r="X2790" s="3">
        <v>10022</v>
      </c>
      <c r="Y2790" t="s">
        <v>32</v>
      </c>
      <c r="Z2790" t="s">
        <v>33</v>
      </c>
      <c r="AA2790" t="s">
        <v>34</v>
      </c>
      <c r="AB2790" t="s">
        <v>35</v>
      </c>
      <c r="AC2790" t="str">
        <f t="shared" si="87"/>
        <v>Yu Kwai</v>
      </c>
      <c r="AD2790" t="s">
        <v>51</v>
      </c>
    </row>
    <row r="2791" spans="1:30" x14ac:dyDescent="0.4">
      <c r="A2791">
        <v>10339</v>
      </c>
      <c r="B2791">
        <v>27</v>
      </c>
      <c r="C2791" s="2">
        <v>76.31</v>
      </c>
      <c r="D2791" s="2">
        <f>SALES­_DATA[[#This Row],[PRICEEACH]]*SALES­_DATA[[#This Row],[QUANTITYORDERED]]</f>
        <v>2060.37</v>
      </c>
      <c r="E2791">
        <v>6</v>
      </c>
      <c r="F2791" s="2">
        <v>2060.37</v>
      </c>
      <c r="G2791" s="2">
        <f>SALES­_DATA[[#This Row],[SALES]]-SALES­_DATA[[#This Row],[cost price]]</f>
        <v>0</v>
      </c>
      <c r="H2791" s="4">
        <v>38314</v>
      </c>
      <c r="I2791" s="1" t="s">
        <v>681</v>
      </c>
      <c r="J2791" t="s">
        <v>25</v>
      </c>
      <c r="K2791">
        <v>4</v>
      </c>
      <c r="L2791" t="str">
        <f t="shared" si="86"/>
        <v>Qtr 4</v>
      </c>
      <c r="M2791" t="s">
        <v>681</v>
      </c>
      <c r="N2791">
        <v>2004</v>
      </c>
      <c r="O2791" t="s">
        <v>566</v>
      </c>
      <c r="P2791" s="2">
        <v>49</v>
      </c>
      <c r="Q2791" t="s">
        <v>673</v>
      </c>
      <c r="R2791" t="s">
        <v>246</v>
      </c>
      <c r="S2791" t="s">
        <v>247</v>
      </c>
      <c r="T2791" t="s">
        <v>248</v>
      </c>
      <c r="V2791" t="s">
        <v>249</v>
      </c>
      <c r="W2791" t="s">
        <v>250</v>
      </c>
      <c r="X2791" s="3" t="s">
        <v>251</v>
      </c>
      <c r="Y2791" t="s">
        <v>200</v>
      </c>
      <c r="Z2791" t="s">
        <v>200</v>
      </c>
      <c r="AA2791" t="s">
        <v>252</v>
      </c>
      <c r="AB2791" t="s">
        <v>253</v>
      </c>
      <c r="AC2791" t="str">
        <f t="shared" si="87"/>
        <v>Shimamura Akiko</v>
      </c>
      <c r="AD2791" t="s">
        <v>36</v>
      </c>
    </row>
    <row r="2792" spans="1:30" x14ac:dyDescent="0.4">
      <c r="A2792">
        <v>10352</v>
      </c>
      <c r="B2792">
        <v>49</v>
      </c>
      <c r="C2792" s="2">
        <v>52.64</v>
      </c>
      <c r="D2792" s="2">
        <f>SALES­_DATA[[#This Row],[PRICEEACH]]*SALES­_DATA[[#This Row],[QUANTITYORDERED]]</f>
        <v>2579.36</v>
      </c>
      <c r="E2792">
        <v>4</v>
      </c>
      <c r="F2792" s="2">
        <v>2579.36</v>
      </c>
      <c r="G2792" s="2">
        <f>SALES­_DATA[[#This Row],[SALES]]-SALES­_DATA[[#This Row],[cost price]]</f>
        <v>0</v>
      </c>
      <c r="H2792" s="4">
        <v>38324</v>
      </c>
      <c r="I2792" s="1" t="s">
        <v>682</v>
      </c>
      <c r="J2792" t="s">
        <v>25</v>
      </c>
      <c r="K2792">
        <v>4</v>
      </c>
      <c r="L2792" t="str">
        <f t="shared" si="86"/>
        <v>Qtr 4</v>
      </c>
      <c r="M2792" t="s">
        <v>682</v>
      </c>
      <c r="N2792">
        <v>2004</v>
      </c>
      <c r="O2792" t="s">
        <v>566</v>
      </c>
      <c r="P2792" s="2">
        <v>49</v>
      </c>
      <c r="Q2792" t="s">
        <v>673</v>
      </c>
      <c r="R2792" t="s">
        <v>600</v>
      </c>
      <c r="S2792">
        <v>6175558428</v>
      </c>
      <c r="T2792" t="s">
        <v>601</v>
      </c>
      <c r="V2792" t="s">
        <v>283</v>
      </c>
      <c r="W2792" t="s">
        <v>123</v>
      </c>
      <c r="X2792" s="3">
        <v>58339</v>
      </c>
      <c r="Y2792" t="s">
        <v>32</v>
      </c>
      <c r="Z2792" t="s">
        <v>33</v>
      </c>
      <c r="AA2792" t="s">
        <v>529</v>
      </c>
      <c r="AB2792" t="s">
        <v>245</v>
      </c>
      <c r="AC2792" t="str">
        <f t="shared" si="87"/>
        <v>Taylor Leslie</v>
      </c>
      <c r="AD2792" t="s">
        <v>36</v>
      </c>
    </row>
    <row r="2793" spans="1:30" x14ac:dyDescent="0.4">
      <c r="A2793">
        <v>10361</v>
      </c>
      <c r="B2793">
        <v>23</v>
      </c>
      <c r="C2793" s="2">
        <v>95.2</v>
      </c>
      <c r="D2793" s="2">
        <f>SALES­_DATA[[#This Row],[PRICEEACH]]*SALES­_DATA[[#This Row],[QUANTITYORDERED]]</f>
        <v>2189.6</v>
      </c>
      <c r="E2793">
        <v>12</v>
      </c>
      <c r="F2793" s="2">
        <v>2189.6</v>
      </c>
      <c r="G2793" s="2">
        <f>SALES­_DATA[[#This Row],[SALES]]-SALES­_DATA[[#This Row],[cost price]]</f>
        <v>0</v>
      </c>
      <c r="H2793" s="4">
        <v>38338</v>
      </c>
      <c r="I2793" s="1" t="s">
        <v>682</v>
      </c>
      <c r="J2793" t="s">
        <v>25</v>
      </c>
      <c r="K2793">
        <v>4</v>
      </c>
      <c r="L2793" t="str">
        <f t="shared" si="86"/>
        <v>Qtr 4</v>
      </c>
      <c r="M2793" t="s">
        <v>682</v>
      </c>
      <c r="N2793">
        <v>2004</v>
      </c>
      <c r="O2793" t="s">
        <v>566</v>
      </c>
      <c r="P2793" s="2">
        <v>49</v>
      </c>
      <c r="Q2793" t="s">
        <v>673</v>
      </c>
      <c r="R2793" t="s">
        <v>152</v>
      </c>
      <c r="S2793" t="s">
        <v>153</v>
      </c>
      <c r="T2793" t="s">
        <v>154</v>
      </c>
      <c r="U2793" t="s">
        <v>155</v>
      </c>
      <c r="V2793" t="s">
        <v>156</v>
      </c>
      <c r="W2793" t="s">
        <v>157</v>
      </c>
      <c r="X2793" s="3">
        <v>2067</v>
      </c>
      <c r="Y2793" t="s">
        <v>95</v>
      </c>
      <c r="Z2793" t="s">
        <v>96</v>
      </c>
      <c r="AA2793" t="s">
        <v>158</v>
      </c>
      <c r="AB2793" t="s">
        <v>159</v>
      </c>
      <c r="AC2793" t="str">
        <f t="shared" si="87"/>
        <v>Huxley Adrian</v>
      </c>
      <c r="AD2793" t="s">
        <v>36</v>
      </c>
    </row>
    <row r="2794" spans="1:30" x14ac:dyDescent="0.4">
      <c r="A2794">
        <v>10373</v>
      </c>
      <c r="B2794">
        <v>25</v>
      </c>
      <c r="C2794" s="2">
        <v>64.97</v>
      </c>
      <c r="D2794" s="2">
        <f>SALES­_DATA[[#This Row],[PRICEEACH]]*SALES­_DATA[[#This Row],[QUANTITYORDERED]]</f>
        <v>1624.25</v>
      </c>
      <c r="E2794">
        <v>9</v>
      </c>
      <c r="F2794" s="2">
        <v>1624.25</v>
      </c>
      <c r="G2794" s="2">
        <f>SALES­_DATA[[#This Row],[SALES]]-SALES­_DATA[[#This Row],[cost price]]</f>
        <v>0</v>
      </c>
      <c r="H2794" s="4">
        <v>38383</v>
      </c>
      <c r="I2794" s="1" t="s">
        <v>675</v>
      </c>
      <c r="J2794" t="s">
        <v>25</v>
      </c>
      <c r="K2794">
        <v>1</v>
      </c>
      <c r="L2794" t="str">
        <f t="shared" si="86"/>
        <v>Qtr 1</v>
      </c>
      <c r="M2794" t="s">
        <v>675</v>
      </c>
      <c r="N2794">
        <v>2005</v>
      </c>
      <c r="O2794" t="s">
        <v>566</v>
      </c>
      <c r="P2794" s="2">
        <v>49</v>
      </c>
      <c r="Q2794" t="s">
        <v>673</v>
      </c>
      <c r="R2794" t="s">
        <v>391</v>
      </c>
      <c r="S2794" t="s">
        <v>392</v>
      </c>
      <c r="T2794" t="s">
        <v>393</v>
      </c>
      <c r="V2794" t="s">
        <v>394</v>
      </c>
      <c r="W2794" t="s">
        <v>687</v>
      </c>
      <c r="X2794" s="3">
        <v>90110</v>
      </c>
      <c r="Y2794" t="s">
        <v>130</v>
      </c>
      <c r="Z2794" t="s">
        <v>42</v>
      </c>
      <c r="AA2794" t="s">
        <v>395</v>
      </c>
      <c r="AB2794" t="s">
        <v>396</v>
      </c>
      <c r="AC2794" t="str">
        <f t="shared" si="87"/>
        <v>Koskitalo Pirkko</v>
      </c>
      <c r="AD2794" t="s">
        <v>36</v>
      </c>
    </row>
    <row r="2795" spans="1:30" x14ac:dyDescent="0.4">
      <c r="A2795">
        <v>10386</v>
      </c>
      <c r="B2795">
        <v>50</v>
      </c>
      <c r="C2795" s="2">
        <v>87.15</v>
      </c>
      <c r="D2795" s="2">
        <f>SALES­_DATA[[#This Row],[PRICEEACH]]*SALES­_DATA[[#This Row],[QUANTITYORDERED]]</f>
        <v>4357.5</v>
      </c>
      <c r="E2795">
        <v>16</v>
      </c>
      <c r="F2795" s="2">
        <v>4357.5</v>
      </c>
      <c r="G2795" s="2">
        <f>SALES­_DATA[[#This Row],[SALES]]-SALES­_DATA[[#This Row],[cost price]]</f>
        <v>0</v>
      </c>
      <c r="H2795" s="4">
        <v>38412</v>
      </c>
      <c r="I2795" s="1" t="s">
        <v>686</v>
      </c>
      <c r="J2795" t="s">
        <v>408</v>
      </c>
      <c r="K2795">
        <v>1</v>
      </c>
      <c r="L2795" t="str">
        <f t="shared" si="86"/>
        <v>Qtr 1</v>
      </c>
      <c r="M2795" t="s">
        <v>686</v>
      </c>
      <c r="N2795">
        <v>2005</v>
      </c>
      <c r="O2795" t="s">
        <v>566</v>
      </c>
      <c r="P2795" s="2">
        <v>49</v>
      </c>
      <c r="Q2795" t="s">
        <v>673</v>
      </c>
      <c r="R2795" t="s">
        <v>174</v>
      </c>
      <c r="S2795" t="s">
        <v>175</v>
      </c>
      <c r="T2795" t="s">
        <v>176</v>
      </c>
      <c r="V2795" t="s">
        <v>177</v>
      </c>
      <c r="W2795" t="s">
        <v>687</v>
      </c>
      <c r="X2795" s="3">
        <v>28034</v>
      </c>
      <c r="Y2795" t="s">
        <v>178</v>
      </c>
      <c r="Z2795" t="s">
        <v>42</v>
      </c>
      <c r="AA2795" t="s">
        <v>179</v>
      </c>
      <c r="AB2795" t="s">
        <v>180</v>
      </c>
      <c r="AC2795" t="str">
        <f t="shared" si="87"/>
        <v>Freyre Diego</v>
      </c>
      <c r="AD2795" t="s">
        <v>51</v>
      </c>
    </row>
    <row r="2796" spans="1:30" x14ac:dyDescent="0.4">
      <c r="A2796">
        <v>10398</v>
      </c>
      <c r="B2796">
        <v>34</v>
      </c>
      <c r="C2796" s="2">
        <v>40.22</v>
      </c>
      <c r="D2796" s="2">
        <f>SALES­_DATA[[#This Row],[PRICEEACH]]*SALES­_DATA[[#This Row],[QUANTITYORDERED]]</f>
        <v>1367.48</v>
      </c>
      <c r="E2796">
        <v>1</v>
      </c>
      <c r="F2796" s="2">
        <v>1367.48</v>
      </c>
      <c r="G2796" s="2">
        <f>SALES­_DATA[[#This Row],[SALES]]-SALES­_DATA[[#This Row],[cost price]]</f>
        <v>0</v>
      </c>
      <c r="H2796" s="4">
        <v>38441</v>
      </c>
      <c r="I2796" s="1" t="s">
        <v>686</v>
      </c>
      <c r="J2796" t="s">
        <v>25</v>
      </c>
      <c r="K2796">
        <v>1</v>
      </c>
      <c r="L2796" t="str">
        <f t="shared" si="86"/>
        <v>Qtr 1</v>
      </c>
      <c r="M2796" t="s">
        <v>686</v>
      </c>
      <c r="N2796">
        <v>2005</v>
      </c>
      <c r="O2796" t="s">
        <v>566</v>
      </c>
      <c r="P2796" s="2">
        <v>49</v>
      </c>
      <c r="Q2796" t="s">
        <v>673</v>
      </c>
      <c r="R2796" t="s">
        <v>37</v>
      </c>
      <c r="S2796" t="s">
        <v>38</v>
      </c>
      <c r="T2796" t="s">
        <v>39</v>
      </c>
      <c r="V2796" t="s">
        <v>40</v>
      </c>
      <c r="W2796" t="s">
        <v>687</v>
      </c>
      <c r="X2796" s="3">
        <v>51100</v>
      </c>
      <c r="Y2796" t="s">
        <v>41</v>
      </c>
      <c r="Z2796" t="s">
        <v>42</v>
      </c>
      <c r="AA2796" t="s">
        <v>43</v>
      </c>
      <c r="AB2796" t="s">
        <v>44</v>
      </c>
      <c r="AC2796" t="str">
        <f t="shared" si="87"/>
        <v>Henriot Paul</v>
      </c>
      <c r="AD2796" t="s">
        <v>36</v>
      </c>
    </row>
    <row r="2797" spans="1:30" x14ac:dyDescent="0.4">
      <c r="A2797">
        <v>10400</v>
      </c>
      <c r="B2797">
        <v>20</v>
      </c>
      <c r="C2797" s="2">
        <v>56.12</v>
      </c>
      <c r="D2797" s="2">
        <f>SALES­_DATA[[#This Row],[PRICEEACH]]*SALES­_DATA[[#This Row],[QUANTITYORDERED]]</f>
        <v>1122.3999999999999</v>
      </c>
      <c r="E2797">
        <v>4</v>
      </c>
      <c r="F2797" s="2">
        <v>1122.4000000000001</v>
      </c>
      <c r="G2797" s="2">
        <f>SALES­_DATA[[#This Row],[SALES]]-SALES­_DATA[[#This Row],[cost price]]</f>
        <v>0</v>
      </c>
      <c r="H2797" s="4">
        <v>38443</v>
      </c>
      <c r="I2797" s="1" t="s">
        <v>683</v>
      </c>
      <c r="J2797" t="s">
        <v>25</v>
      </c>
      <c r="K2797">
        <v>2</v>
      </c>
      <c r="L2797" t="str">
        <f t="shared" si="86"/>
        <v>Qtr 2</v>
      </c>
      <c r="M2797" t="s">
        <v>683</v>
      </c>
      <c r="N2797">
        <v>2005</v>
      </c>
      <c r="O2797" t="s">
        <v>566</v>
      </c>
      <c r="P2797" s="2">
        <v>49</v>
      </c>
      <c r="Q2797" t="s">
        <v>673</v>
      </c>
      <c r="R2797" t="s">
        <v>397</v>
      </c>
      <c r="S2797">
        <v>4085553659</v>
      </c>
      <c r="T2797" t="s">
        <v>398</v>
      </c>
      <c r="V2797" t="s">
        <v>399</v>
      </c>
      <c r="W2797" t="s">
        <v>55</v>
      </c>
      <c r="X2797" s="3">
        <v>94217</v>
      </c>
      <c r="Y2797" t="s">
        <v>32</v>
      </c>
      <c r="Z2797" t="s">
        <v>33</v>
      </c>
      <c r="AA2797" t="s">
        <v>102</v>
      </c>
      <c r="AB2797" t="s">
        <v>400</v>
      </c>
      <c r="AC2797" t="str">
        <f t="shared" si="87"/>
        <v>Frick Sue</v>
      </c>
      <c r="AD2797" t="s">
        <v>36</v>
      </c>
    </row>
    <row r="2798" spans="1:30" x14ac:dyDescent="0.4">
      <c r="A2798">
        <v>10415</v>
      </c>
      <c r="B2798">
        <v>42</v>
      </c>
      <c r="C2798" s="2">
        <v>57.61</v>
      </c>
      <c r="D2798" s="2">
        <f>SALES­_DATA[[#This Row],[PRICEEACH]]*SALES­_DATA[[#This Row],[QUANTITYORDERED]]</f>
        <v>2419.62</v>
      </c>
      <c r="E2798">
        <v>3</v>
      </c>
      <c r="F2798" s="2">
        <v>2419.62</v>
      </c>
      <c r="G2798" s="2">
        <f>SALES­_DATA[[#This Row],[SALES]]-SALES­_DATA[[#This Row],[cost price]]</f>
        <v>0</v>
      </c>
      <c r="H2798" s="4">
        <v>38481</v>
      </c>
      <c r="I2798" s="1" t="s">
        <v>677</v>
      </c>
      <c r="J2798" t="s">
        <v>173</v>
      </c>
      <c r="K2798">
        <v>2</v>
      </c>
      <c r="L2798" t="str">
        <f t="shared" si="86"/>
        <v>Qtr 2</v>
      </c>
      <c r="M2798" t="s">
        <v>677</v>
      </c>
      <c r="N2798">
        <v>2005</v>
      </c>
      <c r="O2798" t="s">
        <v>566</v>
      </c>
      <c r="P2798" s="2">
        <v>49</v>
      </c>
      <c r="Q2798" t="s">
        <v>673</v>
      </c>
      <c r="R2798" t="s">
        <v>558</v>
      </c>
      <c r="S2798" t="s">
        <v>559</v>
      </c>
      <c r="T2798" t="s">
        <v>560</v>
      </c>
      <c r="V2798" t="s">
        <v>561</v>
      </c>
      <c r="W2798" t="s">
        <v>94</v>
      </c>
      <c r="X2798" s="3">
        <v>3150</v>
      </c>
      <c r="Y2798" t="s">
        <v>95</v>
      </c>
      <c r="Z2798" t="s">
        <v>96</v>
      </c>
      <c r="AA2798" t="s">
        <v>562</v>
      </c>
      <c r="AB2798" t="s">
        <v>563</v>
      </c>
      <c r="AC2798" t="str">
        <f t="shared" si="87"/>
        <v>Connery Sean</v>
      </c>
      <c r="AD2798" t="s">
        <v>36</v>
      </c>
    </row>
    <row r="2799" spans="1:30" x14ac:dyDescent="0.4">
      <c r="A2799">
        <v>10105</v>
      </c>
      <c r="B2799">
        <v>25</v>
      </c>
      <c r="C2799" s="2">
        <v>56.78</v>
      </c>
      <c r="D2799" s="2">
        <f>SALES­_DATA[[#This Row],[PRICEEACH]]*SALES­_DATA[[#This Row],[QUANTITYORDERED]]</f>
        <v>1419.5</v>
      </c>
      <c r="E2799">
        <v>8</v>
      </c>
      <c r="F2799" s="2">
        <v>1419.5</v>
      </c>
      <c r="G2799" s="2">
        <f>SALES­_DATA[[#This Row],[SALES]]-SALES­_DATA[[#This Row],[cost price]]</f>
        <v>0</v>
      </c>
      <c r="H2799" s="4">
        <v>37663</v>
      </c>
      <c r="I2799" s="1" t="s">
        <v>676</v>
      </c>
      <c r="J2799" t="s">
        <v>25</v>
      </c>
      <c r="K2799">
        <v>1</v>
      </c>
      <c r="L2799" t="str">
        <f t="shared" si="86"/>
        <v>Qtr 1</v>
      </c>
      <c r="M2799" t="s">
        <v>676</v>
      </c>
      <c r="N2799">
        <v>2003</v>
      </c>
      <c r="O2799" t="s">
        <v>598</v>
      </c>
      <c r="P2799" s="2">
        <v>54</v>
      </c>
      <c r="Q2799" t="s">
        <v>674</v>
      </c>
      <c r="R2799" t="s">
        <v>322</v>
      </c>
      <c r="S2799" t="s">
        <v>323</v>
      </c>
      <c r="T2799" t="s">
        <v>324</v>
      </c>
      <c r="V2799" t="s">
        <v>325</v>
      </c>
      <c r="W2799" t="s">
        <v>687</v>
      </c>
      <c r="X2799" s="3">
        <v>1734</v>
      </c>
      <c r="Y2799" t="s">
        <v>326</v>
      </c>
      <c r="Z2799" t="s">
        <v>42</v>
      </c>
      <c r="AA2799" t="s">
        <v>327</v>
      </c>
      <c r="AB2799" t="s">
        <v>328</v>
      </c>
      <c r="AC2799" t="str">
        <f t="shared" si="87"/>
        <v>Petersen Jytte</v>
      </c>
      <c r="AD2799" t="s">
        <v>36</v>
      </c>
    </row>
    <row r="2800" spans="1:30" x14ac:dyDescent="0.4">
      <c r="A2800">
        <v>10117</v>
      </c>
      <c r="B2800">
        <v>50</v>
      </c>
      <c r="C2800" s="2">
        <v>43.68</v>
      </c>
      <c r="D2800" s="2">
        <f>SALES­_DATA[[#This Row],[PRICEEACH]]*SALES­_DATA[[#This Row],[QUANTITYORDERED]]</f>
        <v>2184</v>
      </c>
      <c r="E2800">
        <v>2</v>
      </c>
      <c r="F2800" s="2">
        <v>2184</v>
      </c>
      <c r="G2800" s="2">
        <f>SALES­_DATA[[#This Row],[SALES]]-SALES­_DATA[[#This Row],[cost price]]</f>
        <v>0</v>
      </c>
      <c r="H2800" s="4">
        <v>37727</v>
      </c>
      <c r="I2800" s="1" t="s">
        <v>683</v>
      </c>
      <c r="J2800" t="s">
        <v>25</v>
      </c>
      <c r="K2800">
        <v>2</v>
      </c>
      <c r="L2800" t="str">
        <f t="shared" si="86"/>
        <v>Qtr 2</v>
      </c>
      <c r="M2800" t="s">
        <v>683</v>
      </c>
      <c r="N2800">
        <v>2003</v>
      </c>
      <c r="O2800" t="s">
        <v>598</v>
      </c>
      <c r="P2800" s="2">
        <v>54</v>
      </c>
      <c r="Q2800" t="s">
        <v>674</v>
      </c>
      <c r="R2800" t="s">
        <v>196</v>
      </c>
      <c r="S2800" t="s">
        <v>197</v>
      </c>
      <c r="T2800" t="s">
        <v>198</v>
      </c>
      <c r="V2800" t="s">
        <v>199</v>
      </c>
      <c r="W2800" t="s">
        <v>687</v>
      </c>
      <c r="X2800" s="3">
        <v>79903</v>
      </c>
      <c r="Y2800" t="s">
        <v>199</v>
      </c>
      <c r="Z2800" t="s">
        <v>200</v>
      </c>
      <c r="AA2800" t="s">
        <v>201</v>
      </c>
      <c r="AB2800" t="s">
        <v>202</v>
      </c>
      <c r="AC2800" t="str">
        <f t="shared" si="87"/>
        <v>Natividad Eric</v>
      </c>
      <c r="AD2800" t="s">
        <v>36</v>
      </c>
    </row>
    <row r="2801" spans="1:30" x14ac:dyDescent="0.4">
      <c r="A2801">
        <v>10129</v>
      </c>
      <c r="B2801">
        <v>32</v>
      </c>
      <c r="C2801" s="2">
        <v>64.97</v>
      </c>
      <c r="D2801" s="2">
        <f>SALES­_DATA[[#This Row],[PRICEEACH]]*SALES­_DATA[[#This Row],[QUANTITYORDERED]]</f>
        <v>2079.04</v>
      </c>
      <c r="E2801">
        <v>8</v>
      </c>
      <c r="F2801" s="2">
        <v>2079.04</v>
      </c>
      <c r="G2801" s="2">
        <f>SALES­_DATA[[#This Row],[SALES]]-SALES­_DATA[[#This Row],[cost price]]</f>
        <v>0</v>
      </c>
      <c r="H2801" s="4">
        <v>37784</v>
      </c>
      <c r="I2801" s="1" t="s">
        <v>684</v>
      </c>
      <c r="J2801" t="s">
        <v>25</v>
      </c>
      <c r="K2801">
        <v>2</v>
      </c>
      <c r="L2801" t="str">
        <f t="shared" si="86"/>
        <v>Qtr 2</v>
      </c>
      <c r="M2801" t="s">
        <v>684</v>
      </c>
      <c r="N2801">
        <v>2003</v>
      </c>
      <c r="O2801" t="s">
        <v>598</v>
      </c>
      <c r="P2801" s="2">
        <v>54</v>
      </c>
      <c r="Q2801" t="s">
        <v>674</v>
      </c>
      <c r="R2801" t="s">
        <v>329</v>
      </c>
      <c r="S2801" t="s">
        <v>330</v>
      </c>
      <c r="T2801" t="s">
        <v>331</v>
      </c>
      <c r="V2801" t="s">
        <v>332</v>
      </c>
      <c r="W2801" t="s">
        <v>687</v>
      </c>
      <c r="X2801" s="3" t="s">
        <v>333</v>
      </c>
      <c r="Y2801" t="s">
        <v>170</v>
      </c>
      <c r="Z2801" t="s">
        <v>42</v>
      </c>
      <c r="AA2801" t="s">
        <v>61</v>
      </c>
      <c r="AB2801" t="s">
        <v>334</v>
      </c>
      <c r="AC2801" t="str">
        <f t="shared" si="87"/>
        <v>Brown Ann</v>
      </c>
      <c r="AD2801" t="s">
        <v>36</v>
      </c>
    </row>
    <row r="2802" spans="1:30" x14ac:dyDescent="0.4">
      <c r="A2802">
        <v>10142</v>
      </c>
      <c r="B2802">
        <v>39</v>
      </c>
      <c r="C2802" s="2">
        <v>44.23</v>
      </c>
      <c r="D2802" s="2">
        <f>SALES­_DATA[[#This Row],[PRICEEACH]]*SALES­_DATA[[#This Row],[QUANTITYORDERED]]</f>
        <v>1724.9699999999998</v>
      </c>
      <c r="E2802">
        <v>5</v>
      </c>
      <c r="F2802" s="2">
        <v>1724.97</v>
      </c>
      <c r="G2802" s="2">
        <f>SALES­_DATA[[#This Row],[SALES]]-SALES­_DATA[[#This Row],[cost price]]</f>
        <v>0</v>
      </c>
      <c r="H2802" s="4">
        <v>37841</v>
      </c>
      <c r="I2802" s="1" t="s">
        <v>679</v>
      </c>
      <c r="J2802" t="s">
        <v>25</v>
      </c>
      <c r="K2802">
        <v>3</v>
      </c>
      <c r="L2802" t="str">
        <f t="shared" si="86"/>
        <v>Qtr 3</v>
      </c>
      <c r="M2802" t="s">
        <v>679</v>
      </c>
      <c r="N2802">
        <v>2003</v>
      </c>
      <c r="O2802" t="s">
        <v>598</v>
      </c>
      <c r="P2802" s="2">
        <v>54</v>
      </c>
      <c r="Q2802" t="s">
        <v>674</v>
      </c>
      <c r="R2802" t="s">
        <v>272</v>
      </c>
      <c r="S2802">
        <v>4155551450</v>
      </c>
      <c r="T2802" t="s">
        <v>273</v>
      </c>
      <c r="V2802" t="s">
        <v>274</v>
      </c>
      <c r="W2802" t="s">
        <v>55</v>
      </c>
      <c r="X2802" s="3">
        <v>97562</v>
      </c>
      <c r="Y2802" t="s">
        <v>32</v>
      </c>
      <c r="Z2802" t="s">
        <v>33</v>
      </c>
      <c r="AA2802" t="s">
        <v>275</v>
      </c>
      <c r="AB2802" t="s">
        <v>276</v>
      </c>
      <c r="AC2802" t="str">
        <f t="shared" si="87"/>
        <v>Nelson Valarie</v>
      </c>
      <c r="AD2802" t="s">
        <v>36</v>
      </c>
    </row>
    <row r="2803" spans="1:30" x14ac:dyDescent="0.4">
      <c r="A2803">
        <v>10153</v>
      </c>
      <c r="B2803">
        <v>50</v>
      </c>
      <c r="C2803" s="2">
        <v>60.06</v>
      </c>
      <c r="D2803" s="2">
        <f>SALES­_DATA[[#This Row],[PRICEEACH]]*SALES­_DATA[[#This Row],[QUANTITYORDERED]]</f>
        <v>3003</v>
      </c>
      <c r="E2803">
        <v>4</v>
      </c>
      <c r="F2803" s="2">
        <v>3003</v>
      </c>
      <c r="G2803" s="2">
        <f>SALES­_DATA[[#This Row],[SALES]]-SALES­_DATA[[#This Row],[cost price]]</f>
        <v>0</v>
      </c>
      <c r="H2803" s="4">
        <v>37892</v>
      </c>
      <c r="I2803" s="1" t="s">
        <v>685</v>
      </c>
      <c r="J2803" t="s">
        <v>25</v>
      </c>
      <c r="K2803">
        <v>3</v>
      </c>
      <c r="L2803" t="str">
        <f t="shared" si="86"/>
        <v>Qtr 3</v>
      </c>
      <c r="M2803" t="s">
        <v>685</v>
      </c>
      <c r="N2803">
        <v>2003</v>
      </c>
      <c r="O2803" t="s">
        <v>598</v>
      </c>
      <c r="P2803" s="2">
        <v>54</v>
      </c>
      <c r="Q2803" t="s">
        <v>674</v>
      </c>
      <c r="R2803" t="s">
        <v>174</v>
      </c>
      <c r="S2803" t="s">
        <v>175</v>
      </c>
      <c r="T2803" t="s">
        <v>176</v>
      </c>
      <c r="V2803" t="s">
        <v>177</v>
      </c>
      <c r="W2803" t="s">
        <v>687</v>
      </c>
      <c r="X2803" s="3">
        <v>28034</v>
      </c>
      <c r="Y2803" t="s">
        <v>178</v>
      </c>
      <c r="Z2803" t="s">
        <v>42</v>
      </c>
      <c r="AA2803" t="s">
        <v>179</v>
      </c>
      <c r="AB2803" t="s">
        <v>180</v>
      </c>
      <c r="AC2803" t="str">
        <f t="shared" si="87"/>
        <v>Freyre Diego</v>
      </c>
      <c r="AD2803" t="s">
        <v>51</v>
      </c>
    </row>
    <row r="2804" spans="1:30" x14ac:dyDescent="0.4">
      <c r="A2804">
        <v>10167</v>
      </c>
      <c r="B2804">
        <v>38</v>
      </c>
      <c r="C2804" s="2">
        <v>48.59</v>
      </c>
      <c r="D2804" s="2">
        <f>SALES­_DATA[[#This Row],[PRICEEACH]]*SALES­_DATA[[#This Row],[QUANTITYORDERED]]</f>
        <v>1846.42</v>
      </c>
      <c r="E2804">
        <v>15</v>
      </c>
      <c r="F2804" s="2">
        <v>1846.42</v>
      </c>
      <c r="G2804" s="2">
        <f>SALES­_DATA[[#This Row],[SALES]]-SALES­_DATA[[#This Row],[cost price]]</f>
        <v>0</v>
      </c>
      <c r="H2804" s="4">
        <v>37917</v>
      </c>
      <c r="I2804" s="1" t="s">
        <v>680</v>
      </c>
      <c r="J2804" t="s">
        <v>339</v>
      </c>
      <c r="K2804">
        <v>4</v>
      </c>
      <c r="L2804" t="str">
        <f t="shared" si="86"/>
        <v>Qtr 4</v>
      </c>
      <c r="M2804" t="s">
        <v>680</v>
      </c>
      <c r="N2804">
        <v>2003</v>
      </c>
      <c r="O2804" t="s">
        <v>598</v>
      </c>
      <c r="P2804" s="2">
        <v>54</v>
      </c>
      <c r="Q2804" t="s">
        <v>674</v>
      </c>
      <c r="R2804" t="s">
        <v>261</v>
      </c>
      <c r="S2804" t="s">
        <v>262</v>
      </c>
      <c r="T2804" t="s">
        <v>263</v>
      </c>
      <c r="V2804" t="s">
        <v>264</v>
      </c>
      <c r="W2804" t="s">
        <v>687</v>
      </c>
      <c r="X2804" s="3" t="s">
        <v>265</v>
      </c>
      <c r="Y2804" t="s">
        <v>188</v>
      </c>
      <c r="Z2804" t="s">
        <v>42</v>
      </c>
      <c r="AA2804" t="s">
        <v>266</v>
      </c>
      <c r="AB2804" t="s">
        <v>206</v>
      </c>
      <c r="AC2804" t="str">
        <f t="shared" si="87"/>
        <v>Larsson Maria</v>
      </c>
      <c r="AD2804" t="s">
        <v>36</v>
      </c>
    </row>
    <row r="2805" spans="1:30" x14ac:dyDescent="0.4">
      <c r="A2805">
        <v>10177</v>
      </c>
      <c r="B2805">
        <v>40</v>
      </c>
      <c r="C2805" s="2">
        <v>50.23</v>
      </c>
      <c r="D2805" s="2">
        <f>SALES­_DATA[[#This Row],[PRICEEACH]]*SALES­_DATA[[#This Row],[QUANTITYORDERED]]</f>
        <v>2009.1999999999998</v>
      </c>
      <c r="E2805">
        <v>6</v>
      </c>
      <c r="F2805" s="2">
        <v>2009.2</v>
      </c>
      <c r="G2805" s="2">
        <f>SALES­_DATA[[#This Row],[SALES]]-SALES­_DATA[[#This Row],[cost price]]</f>
        <v>0</v>
      </c>
      <c r="H2805" s="4">
        <v>37932</v>
      </c>
      <c r="I2805" s="1" t="s">
        <v>681</v>
      </c>
      <c r="J2805" t="s">
        <v>25</v>
      </c>
      <c r="K2805">
        <v>4</v>
      </c>
      <c r="L2805" t="str">
        <f t="shared" si="86"/>
        <v>Qtr 4</v>
      </c>
      <c r="M2805" t="s">
        <v>681</v>
      </c>
      <c r="N2805">
        <v>2003</v>
      </c>
      <c r="O2805" t="s">
        <v>598</v>
      </c>
      <c r="P2805" s="2">
        <v>54</v>
      </c>
      <c r="Q2805" t="s">
        <v>674</v>
      </c>
      <c r="R2805" t="s">
        <v>487</v>
      </c>
      <c r="S2805" t="s">
        <v>488</v>
      </c>
      <c r="T2805" t="s">
        <v>489</v>
      </c>
      <c r="V2805" t="s">
        <v>177</v>
      </c>
      <c r="W2805" t="s">
        <v>687</v>
      </c>
      <c r="X2805" s="3">
        <v>28023</v>
      </c>
      <c r="Y2805" t="s">
        <v>178</v>
      </c>
      <c r="Z2805" t="s">
        <v>42</v>
      </c>
      <c r="AA2805" t="s">
        <v>490</v>
      </c>
      <c r="AB2805" t="s">
        <v>491</v>
      </c>
      <c r="AC2805" t="str">
        <f t="shared" si="87"/>
        <v>Fernandez Jesus</v>
      </c>
      <c r="AD2805" t="s">
        <v>36</v>
      </c>
    </row>
    <row r="2806" spans="1:30" x14ac:dyDescent="0.4">
      <c r="A2806">
        <v>10185</v>
      </c>
      <c r="B2806">
        <v>28</v>
      </c>
      <c r="C2806" s="2">
        <v>64.430000000000007</v>
      </c>
      <c r="D2806" s="2">
        <f>SALES­_DATA[[#This Row],[PRICEEACH]]*SALES­_DATA[[#This Row],[QUANTITYORDERED]]</f>
        <v>1804.0400000000002</v>
      </c>
      <c r="E2806">
        <v>6</v>
      </c>
      <c r="F2806" s="2">
        <v>1804.04</v>
      </c>
      <c r="G2806" s="2">
        <f>SALES­_DATA[[#This Row],[SALES]]-SALES­_DATA[[#This Row],[cost price]]</f>
        <v>0</v>
      </c>
      <c r="H2806" s="4">
        <v>37939</v>
      </c>
      <c r="I2806" s="1" t="s">
        <v>681</v>
      </c>
      <c r="J2806" t="s">
        <v>25</v>
      </c>
      <c r="K2806">
        <v>4</v>
      </c>
      <c r="L2806" t="str">
        <f t="shared" si="86"/>
        <v>Qtr 4</v>
      </c>
      <c r="M2806" t="s">
        <v>681</v>
      </c>
      <c r="N2806">
        <v>2003</v>
      </c>
      <c r="O2806" t="s">
        <v>598</v>
      </c>
      <c r="P2806" s="2">
        <v>54</v>
      </c>
      <c r="Q2806" t="s">
        <v>674</v>
      </c>
      <c r="R2806" t="s">
        <v>335</v>
      </c>
      <c r="S2806">
        <v>5085559555</v>
      </c>
      <c r="T2806" t="s">
        <v>336</v>
      </c>
      <c r="V2806" t="s">
        <v>162</v>
      </c>
      <c r="W2806" t="s">
        <v>123</v>
      </c>
      <c r="X2806" s="3">
        <v>50553</v>
      </c>
      <c r="Y2806" t="s">
        <v>32</v>
      </c>
      <c r="Z2806" t="s">
        <v>33</v>
      </c>
      <c r="AA2806" t="s">
        <v>337</v>
      </c>
      <c r="AB2806" t="s">
        <v>338</v>
      </c>
      <c r="AC2806" t="str">
        <f t="shared" si="87"/>
        <v>Tam Wing C</v>
      </c>
      <c r="AD2806" t="s">
        <v>36</v>
      </c>
    </row>
    <row r="2807" spans="1:30" x14ac:dyDescent="0.4">
      <c r="A2807">
        <v>10197</v>
      </c>
      <c r="B2807">
        <v>42</v>
      </c>
      <c r="C2807" s="2">
        <v>50.23</v>
      </c>
      <c r="D2807" s="2">
        <f>SALES­_DATA[[#This Row],[PRICEEACH]]*SALES­_DATA[[#This Row],[QUANTITYORDERED]]</f>
        <v>2109.66</v>
      </c>
      <c r="E2807">
        <v>12</v>
      </c>
      <c r="F2807" s="2">
        <v>2109.66</v>
      </c>
      <c r="G2807" s="2">
        <f>SALES­_DATA[[#This Row],[SALES]]-SALES­_DATA[[#This Row],[cost price]]</f>
        <v>0</v>
      </c>
      <c r="H2807" s="4">
        <v>37951</v>
      </c>
      <c r="I2807" s="1" t="s">
        <v>681</v>
      </c>
      <c r="J2807" t="s">
        <v>25</v>
      </c>
      <c r="K2807">
        <v>4</v>
      </c>
      <c r="L2807" t="str">
        <f t="shared" si="86"/>
        <v>Qtr 4</v>
      </c>
      <c r="M2807" t="s">
        <v>681</v>
      </c>
      <c r="N2807">
        <v>2003</v>
      </c>
      <c r="O2807" t="s">
        <v>598</v>
      </c>
      <c r="P2807" s="2">
        <v>54</v>
      </c>
      <c r="Q2807" t="s">
        <v>674</v>
      </c>
      <c r="R2807" t="s">
        <v>352</v>
      </c>
      <c r="S2807" t="s">
        <v>353</v>
      </c>
      <c r="T2807" t="s">
        <v>354</v>
      </c>
      <c r="V2807" t="s">
        <v>355</v>
      </c>
      <c r="W2807" t="s">
        <v>687</v>
      </c>
      <c r="X2807" s="3">
        <v>8022</v>
      </c>
      <c r="Y2807" t="s">
        <v>178</v>
      </c>
      <c r="Z2807" t="s">
        <v>42</v>
      </c>
      <c r="AA2807" t="s">
        <v>356</v>
      </c>
      <c r="AB2807" t="s">
        <v>357</v>
      </c>
      <c r="AC2807" t="str">
        <f t="shared" si="87"/>
        <v>Saavedra Eduardo</v>
      </c>
      <c r="AD2807" t="s">
        <v>36</v>
      </c>
    </row>
    <row r="2808" spans="1:30" x14ac:dyDescent="0.4">
      <c r="A2808">
        <v>10208</v>
      </c>
      <c r="B2808">
        <v>42</v>
      </c>
      <c r="C2808" s="2">
        <v>63.88</v>
      </c>
      <c r="D2808" s="2">
        <f>SALES­_DATA[[#This Row],[PRICEEACH]]*SALES­_DATA[[#This Row],[QUANTITYORDERED]]</f>
        <v>2682.96</v>
      </c>
      <c r="E2808">
        <v>6</v>
      </c>
      <c r="F2808" s="2">
        <v>2682.96</v>
      </c>
      <c r="G2808" s="2">
        <f>SALES­_DATA[[#This Row],[SALES]]-SALES­_DATA[[#This Row],[cost price]]</f>
        <v>0</v>
      </c>
      <c r="H2808" s="4">
        <v>37988</v>
      </c>
      <c r="I2808" s="1" t="s">
        <v>675</v>
      </c>
      <c r="J2808" t="s">
        <v>25</v>
      </c>
      <c r="K2808">
        <v>1</v>
      </c>
      <c r="L2808" t="str">
        <f t="shared" si="86"/>
        <v>Qtr 1</v>
      </c>
      <c r="M2808" t="s">
        <v>675</v>
      </c>
      <c r="N2808">
        <v>2004</v>
      </c>
      <c r="O2808" t="s">
        <v>598</v>
      </c>
      <c r="P2808" s="2">
        <v>54</v>
      </c>
      <c r="Q2808" t="s">
        <v>674</v>
      </c>
      <c r="R2808" t="s">
        <v>219</v>
      </c>
      <c r="S2808" t="s">
        <v>220</v>
      </c>
      <c r="T2808" t="s">
        <v>221</v>
      </c>
      <c r="V2808" t="s">
        <v>222</v>
      </c>
      <c r="W2808" t="s">
        <v>687</v>
      </c>
      <c r="X2808" s="3">
        <v>69004</v>
      </c>
      <c r="Y2808" t="s">
        <v>41</v>
      </c>
      <c r="Z2808" t="s">
        <v>42</v>
      </c>
      <c r="AA2808" t="s">
        <v>223</v>
      </c>
      <c r="AB2808" t="s">
        <v>224</v>
      </c>
      <c r="AC2808" t="str">
        <f t="shared" si="87"/>
        <v>Saveley Mary</v>
      </c>
      <c r="AD2808" t="s">
        <v>36</v>
      </c>
    </row>
    <row r="2809" spans="1:30" x14ac:dyDescent="0.4">
      <c r="A2809">
        <v>10222</v>
      </c>
      <c r="B2809">
        <v>36</v>
      </c>
      <c r="C2809" s="2">
        <v>63.34</v>
      </c>
      <c r="D2809" s="2">
        <f>SALES­_DATA[[#This Row],[PRICEEACH]]*SALES­_DATA[[#This Row],[QUANTITYORDERED]]</f>
        <v>2280.2400000000002</v>
      </c>
      <c r="E2809">
        <v>18</v>
      </c>
      <c r="F2809" s="2">
        <v>2280.2399999999998</v>
      </c>
      <c r="G2809" s="2">
        <f>SALES­_DATA[[#This Row],[SALES]]-SALES­_DATA[[#This Row],[cost price]]</f>
        <v>0</v>
      </c>
      <c r="H2809" s="4">
        <v>38036</v>
      </c>
      <c r="I2809" s="1" t="s">
        <v>676</v>
      </c>
      <c r="J2809" t="s">
        <v>25</v>
      </c>
      <c r="K2809">
        <v>1</v>
      </c>
      <c r="L2809" t="str">
        <f t="shared" si="86"/>
        <v>Qtr 1</v>
      </c>
      <c r="M2809" t="s">
        <v>676</v>
      </c>
      <c r="N2809">
        <v>2004</v>
      </c>
      <c r="O2809" t="s">
        <v>598</v>
      </c>
      <c r="P2809" s="2">
        <v>54</v>
      </c>
      <c r="Q2809" t="s">
        <v>674</v>
      </c>
      <c r="R2809" t="s">
        <v>362</v>
      </c>
      <c r="S2809">
        <v>7605558146</v>
      </c>
      <c r="T2809" t="s">
        <v>363</v>
      </c>
      <c r="V2809" t="s">
        <v>364</v>
      </c>
      <c r="W2809" t="s">
        <v>55</v>
      </c>
      <c r="X2809" s="3">
        <v>91217</v>
      </c>
      <c r="Y2809" t="s">
        <v>32</v>
      </c>
      <c r="Z2809" t="s">
        <v>33</v>
      </c>
      <c r="AA2809" t="s">
        <v>237</v>
      </c>
      <c r="AB2809" t="s">
        <v>276</v>
      </c>
      <c r="AC2809" t="str">
        <f t="shared" si="87"/>
        <v>Thompson Valarie</v>
      </c>
      <c r="AD2809" t="s">
        <v>36</v>
      </c>
    </row>
    <row r="2810" spans="1:30" x14ac:dyDescent="0.4">
      <c r="A2810">
        <v>10232</v>
      </c>
      <c r="B2810">
        <v>24</v>
      </c>
      <c r="C2810" s="2">
        <v>49.69</v>
      </c>
      <c r="D2810" s="2">
        <f>SALES­_DATA[[#This Row],[PRICEEACH]]*SALES­_DATA[[#This Row],[QUANTITYORDERED]]</f>
        <v>1192.56</v>
      </c>
      <c r="E2810">
        <v>3</v>
      </c>
      <c r="F2810" s="2">
        <v>1192.56</v>
      </c>
      <c r="G2810" s="2">
        <f>SALES­_DATA[[#This Row],[SALES]]-SALES­_DATA[[#This Row],[cost price]]</f>
        <v>0</v>
      </c>
      <c r="H2810" s="4">
        <v>38066</v>
      </c>
      <c r="I2810" s="1" t="s">
        <v>686</v>
      </c>
      <c r="J2810" t="s">
        <v>25</v>
      </c>
      <c r="K2810">
        <v>1</v>
      </c>
      <c r="L2810" t="str">
        <f t="shared" si="86"/>
        <v>Qtr 1</v>
      </c>
      <c r="M2810" t="s">
        <v>686</v>
      </c>
      <c r="N2810">
        <v>2004</v>
      </c>
      <c r="O2810" t="s">
        <v>598</v>
      </c>
      <c r="P2810" s="2">
        <v>54</v>
      </c>
      <c r="Q2810" t="s">
        <v>674</v>
      </c>
      <c r="R2810" t="s">
        <v>383</v>
      </c>
      <c r="S2810" t="s">
        <v>384</v>
      </c>
      <c r="T2810" t="s">
        <v>385</v>
      </c>
      <c r="V2810" t="s">
        <v>386</v>
      </c>
      <c r="W2810" t="s">
        <v>387</v>
      </c>
      <c r="X2810" s="3" t="s">
        <v>388</v>
      </c>
      <c r="Y2810" t="s">
        <v>170</v>
      </c>
      <c r="Z2810" t="s">
        <v>42</v>
      </c>
      <c r="AA2810" t="s">
        <v>389</v>
      </c>
      <c r="AB2810" t="s">
        <v>390</v>
      </c>
      <c r="AC2810" t="str">
        <f t="shared" si="87"/>
        <v>Bennett Helen</v>
      </c>
      <c r="AD2810" t="s">
        <v>36</v>
      </c>
    </row>
    <row r="2811" spans="1:30" x14ac:dyDescent="0.4">
      <c r="A2811">
        <v>10248</v>
      </c>
      <c r="B2811">
        <v>23</v>
      </c>
      <c r="C2811" s="2">
        <v>65.52</v>
      </c>
      <c r="D2811" s="2">
        <f>SALES­_DATA[[#This Row],[PRICEEACH]]*SALES­_DATA[[#This Row],[QUANTITYORDERED]]</f>
        <v>1506.9599999999998</v>
      </c>
      <c r="E2811">
        <v>9</v>
      </c>
      <c r="F2811" s="2">
        <v>1506.96</v>
      </c>
      <c r="G2811" s="2">
        <f>SALES­_DATA[[#This Row],[SALES]]-SALES­_DATA[[#This Row],[cost price]]</f>
        <v>0</v>
      </c>
      <c r="H2811" s="4">
        <v>38114</v>
      </c>
      <c r="I2811" s="1" t="s">
        <v>677</v>
      </c>
      <c r="J2811" t="s">
        <v>339</v>
      </c>
      <c r="K2811">
        <v>2</v>
      </c>
      <c r="L2811" t="str">
        <f t="shared" si="86"/>
        <v>Qtr 2</v>
      </c>
      <c r="M2811" t="s">
        <v>677</v>
      </c>
      <c r="N2811">
        <v>2004</v>
      </c>
      <c r="O2811" t="s">
        <v>598</v>
      </c>
      <c r="P2811" s="2">
        <v>54</v>
      </c>
      <c r="Q2811" t="s">
        <v>674</v>
      </c>
      <c r="R2811" t="s">
        <v>28</v>
      </c>
      <c r="S2811">
        <v>2125557818</v>
      </c>
      <c r="T2811" t="s">
        <v>29</v>
      </c>
      <c r="V2811" t="s">
        <v>30</v>
      </c>
      <c r="W2811" t="s">
        <v>31</v>
      </c>
      <c r="X2811" s="3">
        <v>10022</v>
      </c>
      <c r="Y2811" t="s">
        <v>32</v>
      </c>
      <c r="Z2811" t="s">
        <v>33</v>
      </c>
      <c r="AA2811" t="s">
        <v>34</v>
      </c>
      <c r="AB2811" t="s">
        <v>35</v>
      </c>
      <c r="AC2811" t="str">
        <f t="shared" si="87"/>
        <v>Yu Kwai</v>
      </c>
      <c r="AD2811" t="s">
        <v>36</v>
      </c>
    </row>
    <row r="2812" spans="1:30" x14ac:dyDescent="0.4">
      <c r="A2812">
        <v>10261</v>
      </c>
      <c r="B2812">
        <v>29</v>
      </c>
      <c r="C2812" s="2">
        <v>50.78</v>
      </c>
      <c r="D2812" s="2">
        <f>SALES­_DATA[[#This Row],[PRICEEACH]]*SALES­_DATA[[#This Row],[QUANTITYORDERED]]</f>
        <v>1472.6200000000001</v>
      </c>
      <c r="E2812">
        <v>7</v>
      </c>
      <c r="F2812" s="2">
        <v>1472.62</v>
      </c>
      <c r="G2812" s="2">
        <f>SALES­_DATA[[#This Row],[SALES]]-SALES­_DATA[[#This Row],[cost price]]</f>
        <v>0</v>
      </c>
      <c r="H2812" s="4">
        <v>38155</v>
      </c>
      <c r="I2812" s="1" t="s">
        <v>684</v>
      </c>
      <c r="J2812" t="s">
        <v>25</v>
      </c>
      <c r="K2812">
        <v>2</v>
      </c>
      <c r="L2812" t="str">
        <f t="shared" si="86"/>
        <v>Qtr 2</v>
      </c>
      <c r="M2812" t="s">
        <v>684</v>
      </c>
      <c r="N2812">
        <v>2004</v>
      </c>
      <c r="O2812" t="s">
        <v>598</v>
      </c>
      <c r="P2812" s="2">
        <v>54</v>
      </c>
      <c r="Q2812" t="s">
        <v>674</v>
      </c>
      <c r="R2812" t="s">
        <v>292</v>
      </c>
      <c r="S2812" t="s">
        <v>293</v>
      </c>
      <c r="T2812" t="s">
        <v>294</v>
      </c>
      <c r="V2812" t="s">
        <v>295</v>
      </c>
      <c r="W2812" t="s">
        <v>296</v>
      </c>
      <c r="X2812" s="3" t="s">
        <v>297</v>
      </c>
      <c r="Y2812" t="s">
        <v>231</v>
      </c>
      <c r="Z2812" t="s">
        <v>33</v>
      </c>
      <c r="AA2812" t="s">
        <v>298</v>
      </c>
      <c r="AB2812" t="s">
        <v>299</v>
      </c>
      <c r="AC2812" t="str">
        <f t="shared" si="87"/>
        <v>Fresnisre Jean</v>
      </c>
      <c r="AD2812" t="s">
        <v>36</v>
      </c>
    </row>
    <row r="2813" spans="1:30" x14ac:dyDescent="0.4">
      <c r="A2813">
        <v>10273</v>
      </c>
      <c r="B2813">
        <v>37</v>
      </c>
      <c r="C2813" s="2">
        <v>45.86</v>
      </c>
      <c r="D2813" s="2">
        <f>SALES­_DATA[[#This Row],[PRICEEACH]]*SALES­_DATA[[#This Row],[QUANTITYORDERED]]</f>
        <v>1696.82</v>
      </c>
      <c r="E2813">
        <v>10</v>
      </c>
      <c r="F2813" s="2">
        <v>1696.82</v>
      </c>
      <c r="G2813" s="2">
        <f>SALES­_DATA[[#This Row],[SALES]]-SALES­_DATA[[#This Row],[cost price]]</f>
        <v>0</v>
      </c>
      <c r="H2813" s="4">
        <v>38189</v>
      </c>
      <c r="I2813" s="1" t="s">
        <v>678</v>
      </c>
      <c r="J2813" t="s">
        <v>25</v>
      </c>
      <c r="K2813">
        <v>3</v>
      </c>
      <c r="L2813" t="str">
        <f t="shared" si="86"/>
        <v>Qtr 3</v>
      </c>
      <c r="M2813" t="s">
        <v>678</v>
      </c>
      <c r="N2813">
        <v>2004</v>
      </c>
      <c r="O2813" t="s">
        <v>598</v>
      </c>
      <c r="P2813" s="2">
        <v>54</v>
      </c>
      <c r="Q2813" t="s">
        <v>674</v>
      </c>
      <c r="R2813" t="s">
        <v>365</v>
      </c>
      <c r="S2813" t="s">
        <v>366</v>
      </c>
      <c r="T2813" t="s">
        <v>367</v>
      </c>
      <c r="V2813" t="s">
        <v>368</v>
      </c>
      <c r="W2813" t="s">
        <v>687</v>
      </c>
      <c r="X2813" s="3" t="s">
        <v>369</v>
      </c>
      <c r="Y2813" t="s">
        <v>370</v>
      </c>
      <c r="Z2813" t="s">
        <v>42</v>
      </c>
      <c r="AA2813" t="s">
        <v>371</v>
      </c>
      <c r="AB2813" t="s">
        <v>372</v>
      </c>
      <c r="AC2813" t="str">
        <f t="shared" si="87"/>
        <v>Dewey Catherine</v>
      </c>
      <c r="AD2813" t="s">
        <v>36</v>
      </c>
    </row>
    <row r="2814" spans="1:30" x14ac:dyDescent="0.4">
      <c r="A2814">
        <v>10283</v>
      </c>
      <c r="B2814">
        <v>33</v>
      </c>
      <c r="C2814" s="2">
        <v>51.32</v>
      </c>
      <c r="D2814" s="2">
        <f>SALES­_DATA[[#This Row],[PRICEEACH]]*SALES­_DATA[[#This Row],[QUANTITYORDERED]]</f>
        <v>1693.56</v>
      </c>
      <c r="E2814">
        <v>12</v>
      </c>
      <c r="F2814" s="2">
        <v>1693.56</v>
      </c>
      <c r="G2814" s="2">
        <f>SALES­_DATA[[#This Row],[SALES]]-SALES­_DATA[[#This Row],[cost price]]</f>
        <v>0</v>
      </c>
      <c r="H2814" s="4">
        <v>38219</v>
      </c>
      <c r="I2814" s="1" t="s">
        <v>679</v>
      </c>
      <c r="J2814" t="s">
        <v>25</v>
      </c>
      <c r="K2814">
        <v>3</v>
      </c>
      <c r="L2814" t="str">
        <f t="shared" si="86"/>
        <v>Qtr 3</v>
      </c>
      <c r="M2814" t="s">
        <v>679</v>
      </c>
      <c r="N2814">
        <v>2004</v>
      </c>
      <c r="O2814" t="s">
        <v>598</v>
      </c>
      <c r="P2814" s="2">
        <v>54</v>
      </c>
      <c r="Q2814" t="s">
        <v>674</v>
      </c>
      <c r="R2814" t="s">
        <v>373</v>
      </c>
      <c r="S2814" t="s">
        <v>374</v>
      </c>
      <c r="T2814" t="s">
        <v>375</v>
      </c>
      <c r="V2814" t="s">
        <v>376</v>
      </c>
      <c r="W2814" t="s">
        <v>229</v>
      </c>
      <c r="X2814" s="3" t="s">
        <v>377</v>
      </c>
      <c r="Y2814" t="s">
        <v>231</v>
      </c>
      <c r="Z2814" t="s">
        <v>33</v>
      </c>
      <c r="AA2814" t="s">
        <v>378</v>
      </c>
      <c r="AB2814" t="s">
        <v>172</v>
      </c>
      <c r="AC2814" t="str">
        <f t="shared" si="87"/>
        <v>Lincoln Elizabeth</v>
      </c>
      <c r="AD2814" t="s">
        <v>36</v>
      </c>
    </row>
    <row r="2815" spans="1:30" x14ac:dyDescent="0.4">
      <c r="A2815">
        <v>10293</v>
      </c>
      <c r="B2815">
        <v>32</v>
      </c>
      <c r="C2815" s="2">
        <v>60.06</v>
      </c>
      <c r="D2815" s="2">
        <f>SALES­_DATA[[#This Row],[PRICEEACH]]*SALES­_DATA[[#This Row],[QUANTITYORDERED]]</f>
        <v>1921.92</v>
      </c>
      <c r="E2815">
        <v>1</v>
      </c>
      <c r="F2815" s="2">
        <v>1921.92</v>
      </c>
      <c r="G2815" s="2">
        <f>SALES­_DATA[[#This Row],[SALES]]-SALES­_DATA[[#This Row],[cost price]]</f>
        <v>0</v>
      </c>
      <c r="H2815" s="4">
        <v>38239</v>
      </c>
      <c r="I2815" s="1" t="s">
        <v>685</v>
      </c>
      <c r="J2815" t="s">
        <v>25</v>
      </c>
      <c r="K2815">
        <v>3</v>
      </c>
      <c r="L2815" t="str">
        <f t="shared" si="86"/>
        <v>Qtr 3</v>
      </c>
      <c r="M2815" t="s">
        <v>685</v>
      </c>
      <c r="N2815">
        <v>2004</v>
      </c>
      <c r="O2815" t="s">
        <v>598</v>
      </c>
      <c r="P2815" s="2">
        <v>54</v>
      </c>
      <c r="Q2815" t="s">
        <v>674</v>
      </c>
      <c r="R2815" t="s">
        <v>254</v>
      </c>
      <c r="S2815" t="s">
        <v>255</v>
      </c>
      <c r="T2815" t="s">
        <v>256</v>
      </c>
      <c r="V2815" t="s">
        <v>257</v>
      </c>
      <c r="W2815" t="s">
        <v>687</v>
      </c>
      <c r="X2815" s="3">
        <v>10100</v>
      </c>
      <c r="Y2815" t="s">
        <v>258</v>
      </c>
      <c r="Z2815" t="s">
        <v>42</v>
      </c>
      <c r="AA2815" t="s">
        <v>259</v>
      </c>
      <c r="AB2815" t="s">
        <v>260</v>
      </c>
      <c r="AC2815" t="str">
        <f t="shared" si="87"/>
        <v>Accorti Paolo</v>
      </c>
      <c r="AD2815" t="s">
        <v>36</v>
      </c>
    </row>
    <row r="2816" spans="1:30" x14ac:dyDescent="0.4">
      <c r="A2816">
        <v>10306</v>
      </c>
      <c r="B2816">
        <v>35</v>
      </c>
      <c r="C2816" s="2">
        <v>59.51</v>
      </c>
      <c r="D2816" s="2">
        <f>SALES­_DATA[[#This Row],[PRICEEACH]]*SALES­_DATA[[#This Row],[QUANTITYORDERED]]</f>
        <v>2082.85</v>
      </c>
      <c r="E2816">
        <v>6</v>
      </c>
      <c r="F2816" s="2">
        <v>2082.85</v>
      </c>
      <c r="G2816" s="2">
        <f>SALES­_DATA[[#This Row],[SALES]]-SALES­_DATA[[#This Row],[cost price]]</f>
        <v>0</v>
      </c>
      <c r="H2816" s="4">
        <v>38274</v>
      </c>
      <c r="I2816" s="1" t="s">
        <v>680</v>
      </c>
      <c r="J2816" t="s">
        <v>25</v>
      </c>
      <c r="K2816">
        <v>4</v>
      </c>
      <c r="L2816" t="str">
        <f t="shared" si="86"/>
        <v>Qtr 4</v>
      </c>
      <c r="M2816" t="s">
        <v>680</v>
      </c>
      <c r="N2816">
        <v>2004</v>
      </c>
      <c r="O2816" t="s">
        <v>598</v>
      </c>
      <c r="P2816" s="2">
        <v>54</v>
      </c>
      <c r="Q2816" t="s">
        <v>674</v>
      </c>
      <c r="R2816" t="s">
        <v>492</v>
      </c>
      <c r="S2816" t="s">
        <v>493</v>
      </c>
      <c r="T2816" t="s">
        <v>494</v>
      </c>
      <c r="V2816" t="s">
        <v>495</v>
      </c>
      <c r="W2816" t="s">
        <v>687</v>
      </c>
      <c r="X2816" s="3" t="s">
        <v>496</v>
      </c>
      <c r="Y2816" t="s">
        <v>170</v>
      </c>
      <c r="Z2816" t="s">
        <v>42</v>
      </c>
      <c r="AA2816" t="s">
        <v>497</v>
      </c>
      <c r="AB2816" t="s">
        <v>94</v>
      </c>
      <c r="AC2816" t="str">
        <f t="shared" si="87"/>
        <v>Ashworth Victoria</v>
      </c>
      <c r="AD2816" t="s">
        <v>36</v>
      </c>
    </row>
    <row r="2817" spans="1:30" x14ac:dyDescent="0.4">
      <c r="A2817">
        <v>10315</v>
      </c>
      <c r="B2817">
        <v>40</v>
      </c>
      <c r="C2817" s="2">
        <v>55.69</v>
      </c>
      <c r="D2817" s="2">
        <f>SALES­_DATA[[#This Row],[PRICEEACH]]*SALES­_DATA[[#This Row],[QUANTITYORDERED]]</f>
        <v>2227.6</v>
      </c>
      <c r="E2817">
        <v>5</v>
      </c>
      <c r="F2817" s="2">
        <v>2227.6</v>
      </c>
      <c r="G2817" s="2">
        <f>SALES­_DATA[[#This Row],[SALES]]-SALES­_DATA[[#This Row],[cost price]]</f>
        <v>0</v>
      </c>
      <c r="H2817" s="4">
        <v>38289</v>
      </c>
      <c r="I2817" s="1" t="s">
        <v>680</v>
      </c>
      <c r="J2817" t="s">
        <v>25</v>
      </c>
      <c r="K2817">
        <v>4</v>
      </c>
      <c r="L2817" t="str">
        <f t="shared" si="86"/>
        <v>Qtr 4</v>
      </c>
      <c r="M2817" t="s">
        <v>680</v>
      </c>
      <c r="N2817">
        <v>2004</v>
      </c>
      <c r="O2817" t="s">
        <v>598</v>
      </c>
      <c r="P2817" s="2">
        <v>54</v>
      </c>
      <c r="Q2817" t="s">
        <v>674</v>
      </c>
      <c r="R2817" t="s">
        <v>114</v>
      </c>
      <c r="S2817" t="s">
        <v>115</v>
      </c>
      <c r="T2817" t="s">
        <v>116</v>
      </c>
      <c r="V2817" t="s">
        <v>117</v>
      </c>
      <c r="W2817" t="s">
        <v>687</v>
      </c>
      <c r="X2817" s="3">
        <v>44000</v>
      </c>
      <c r="Y2817" t="s">
        <v>41</v>
      </c>
      <c r="Z2817" t="s">
        <v>42</v>
      </c>
      <c r="AA2817" t="s">
        <v>118</v>
      </c>
      <c r="AB2817" t="s">
        <v>119</v>
      </c>
      <c r="AC2817" t="str">
        <f t="shared" si="87"/>
        <v>Labrune Janine</v>
      </c>
      <c r="AD2817" t="s">
        <v>36</v>
      </c>
    </row>
    <row r="2818" spans="1:30" x14ac:dyDescent="0.4">
      <c r="A2818">
        <v>10327</v>
      </c>
      <c r="B2818">
        <v>37</v>
      </c>
      <c r="C2818" s="2">
        <v>86.74</v>
      </c>
      <c r="D2818" s="2">
        <f>SALES­_DATA[[#This Row],[PRICEEACH]]*SALES­_DATA[[#This Row],[QUANTITYORDERED]]</f>
        <v>3209.3799999999997</v>
      </c>
      <c r="E2818">
        <v>4</v>
      </c>
      <c r="F2818" s="2">
        <v>3209.38</v>
      </c>
      <c r="G2818" s="2">
        <f>SALES­_DATA[[#This Row],[SALES]]-SALES­_DATA[[#This Row],[cost price]]</f>
        <v>0</v>
      </c>
      <c r="H2818" s="4">
        <v>38301</v>
      </c>
      <c r="I2818" s="1" t="s">
        <v>681</v>
      </c>
      <c r="J2818" t="s">
        <v>408</v>
      </c>
      <c r="K2818">
        <v>4</v>
      </c>
      <c r="L2818" t="str">
        <f t="shared" si="86"/>
        <v>Qtr 4</v>
      </c>
      <c r="M2818" t="s">
        <v>681</v>
      </c>
      <c r="N2818">
        <v>2004</v>
      </c>
      <c r="O2818" t="s">
        <v>598</v>
      </c>
      <c r="P2818" s="2">
        <v>54</v>
      </c>
      <c r="Q2818" t="s">
        <v>674</v>
      </c>
      <c r="R2818" t="s">
        <v>322</v>
      </c>
      <c r="S2818" t="s">
        <v>323</v>
      </c>
      <c r="T2818" t="s">
        <v>324</v>
      </c>
      <c r="V2818" t="s">
        <v>325</v>
      </c>
      <c r="W2818" t="s">
        <v>687</v>
      </c>
      <c r="X2818" s="3">
        <v>1734</v>
      </c>
      <c r="Y2818" t="s">
        <v>326</v>
      </c>
      <c r="Z2818" t="s">
        <v>42</v>
      </c>
      <c r="AA2818" t="s">
        <v>327</v>
      </c>
      <c r="AB2818" t="s">
        <v>328</v>
      </c>
      <c r="AC2818" t="str">
        <f t="shared" si="87"/>
        <v>Petersen Jytte</v>
      </c>
      <c r="AD2818" t="s">
        <v>51</v>
      </c>
    </row>
    <row r="2819" spans="1:30" x14ac:dyDescent="0.4">
      <c r="A2819">
        <v>10337</v>
      </c>
      <c r="B2819">
        <v>42</v>
      </c>
      <c r="C2819" s="2">
        <v>97.16</v>
      </c>
      <c r="D2819" s="2">
        <f>SALES­_DATA[[#This Row],[PRICEEACH]]*SALES­_DATA[[#This Row],[QUANTITYORDERED]]</f>
        <v>4080.72</v>
      </c>
      <c r="E2819">
        <v>5</v>
      </c>
      <c r="F2819" s="2">
        <v>4080.72</v>
      </c>
      <c r="G2819" s="2">
        <f>SALES­_DATA[[#This Row],[SALES]]-SALES­_DATA[[#This Row],[cost price]]</f>
        <v>0</v>
      </c>
      <c r="H2819" s="4">
        <v>38312</v>
      </c>
      <c r="I2819" s="1" t="s">
        <v>681</v>
      </c>
      <c r="J2819" t="s">
        <v>25</v>
      </c>
      <c r="K2819">
        <v>4</v>
      </c>
      <c r="L2819" t="str">
        <f t="shared" ref="L2819:L2824" si="88">CONCATENATE("Qtr", " ",K2819)</f>
        <v>Qtr 4</v>
      </c>
      <c r="M2819" t="s">
        <v>681</v>
      </c>
      <c r="N2819">
        <v>2004</v>
      </c>
      <c r="O2819" t="s">
        <v>598</v>
      </c>
      <c r="P2819" s="2">
        <v>54</v>
      </c>
      <c r="Q2819" t="s">
        <v>674</v>
      </c>
      <c r="R2819" t="s">
        <v>203</v>
      </c>
      <c r="S2819">
        <v>2125558493</v>
      </c>
      <c r="T2819" t="s">
        <v>204</v>
      </c>
      <c r="U2819" t="s">
        <v>205</v>
      </c>
      <c r="V2819" t="s">
        <v>30</v>
      </c>
      <c r="W2819" t="s">
        <v>31</v>
      </c>
      <c r="X2819" s="3">
        <v>10022</v>
      </c>
      <c r="Y2819" t="s">
        <v>32</v>
      </c>
      <c r="Z2819" t="s">
        <v>33</v>
      </c>
      <c r="AA2819" t="s">
        <v>124</v>
      </c>
      <c r="AB2819" t="s">
        <v>206</v>
      </c>
      <c r="AC2819" t="str">
        <f t="shared" ref="AC2819:AC2824" si="89">CONCATENATE(AA2819, " ",AB2819)</f>
        <v>Hernandez Maria</v>
      </c>
      <c r="AD2819" t="s">
        <v>51</v>
      </c>
    </row>
    <row r="2820" spans="1:30" x14ac:dyDescent="0.4">
      <c r="A2820">
        <v>10350</v>
      </c>
      <c r="B2820">
        <v>20</v>
      </c>
      <c r="C2820" s="2">
        <v>100</v>
      </c>
      <c r="D2820" s="2">
        <f>SALES­_DATA[[#This Row],[PRICEEACH]]*SALES­_DATA[[#This Row],[QUANTITYORDERED]]</f>
        <v>2000</v>
      </c>
      <c r="E2820">
        <v>15</v>
      </c>
      <c r="F2820" s="2">
        <v>2244.4</v>
      </c>
      <c r="G2820" s="2">
        <f>SALES­_DATA[[#This Row],[SALES]]-SALES­_DATA[[#This Row],[cost price]]</f>
        <v>244.40000000000009</v>
      </c>
      <c r="H2820" s="4">
        <v>38323</v>
      </c>
      <c r="I2820" s="1" t="s">
        <v>682</v>
      </c>
      <c r="J2820" t="s">
        <v>25</v>
      </c>
      <c r="K2820">
        <v>4</v>
      </c>
      <c r="L2820" t="str">
        <f t="shared" si="88"/>
        <v>Qtr 4</v>
      </c>
      <c r="M2820" t="s">
        <v>682</v>
      </c>
      <c r="N2820">
        <v>2004</v>
      </c>
      <c r="O2820" t="s">
        <v>598</v>
      </c>
      <c r="P2820" s="2">
        <v>54</v>
      </c>
      <c r="Q2820" t="s">
        <v>674</v>
      </c>
      <c r="R2820" t="s">
        <v>174</v>
      </c>
      <c r="S2820" t="s">
        <v>175</v>
      </c>
      <c r="T2820" t="s">
        <v>176</v>
      </c>
      <c r="V2820" t="s">
        <v>177</v>
      </c>
      <c r="W2820" t="s">
        <v>687</v>
      </c>
      <c r="X2820" s="3">
        <v>28034</v>
      </c>
      <c r="Y2820" t="s">
        <v>178</v>
      </c>
      <c r="Z2820" t="s">
        <v>42</v>
      </c>
      <c r="AA2820" t="s">
        <v>179</v>
      </c>
      <c r="AB2820" t="s">
        <v>180</v>
      </c>
      <c r="AC2820" t="str">
        <f t="shared" si="89"/>
        <v>Freyre Diego</v>
      </c>
      <c r="AD2820" t="s">
        <v>36</v>
      </c>
    </row>
    <row r="2821" spans="1:30" x14ac:dyDescent="0.4">
      <c r="A2821">
        <v>10373</v>
      </c>
      <c r="B2821">
        <v>29</v>
      </c>
      <c r="C2821" s="2">
        <v>100</v>
      </c>
      <c r="D2821" s="2">
        <f>SALES­_DATA[[#This Row],[PRICEEACH]]*SALES­_DATA[[#This Row],[QUANTITYORDERED]]</f>
        <v>2900</v>
      </c>
      <c r="E2821">
        <v>1</v>
      </c>
      <c r="F2821" s="2">
        <v>3978.51</v>
      </c>
      <c r="G2821" s="2">
        <f>SALES­_DATA[[#This Row],[SALES]]-SALES­_DATA[[#This Row],[cost price]]</f>
        <v>1078.5100000000002</v>
      </c>
      <c r="H2821" s="4">
        <v>38383</v>
      </c>
      <c r="I2821" s="1" t="s">
        <v>675</v>
      </c>
      <c r="J2821" t="s">
        <v>25</v>
      </c>
      <c r="K2821">
        <v>1</v>
      </c>
      <c r="L2821" t="str">
        <f t="shared" si="88"/>
        <v>Qtr 1</v>
      </c>
      <c r="M2821" t="s">
        <v>675</v>
      </c>
      <c r="N2821">
        <v>2005</v>
      </c>
      <c r="O2821" t="s">
        <v>598</v>
      </c>
      <c r="P2821" s="2">
        <v>54</v>
      </c>
      <c r="Q2821" t="s">
        <v>674</v>
      </c>
      <c r="R2821" t="s">
        <v>391</v>
      </c>
      <c r="S2821" t="s">
        <v>392</v>
      </c>
      <c r="T2821" t="s">
        <v>393</v>
      </c>
      <c r="V2821" t="s">
        <v>394</v>
      </c>
      <c r="W2821" t="s">
        <v>687</v>
      </c>
      <c r="X2821" s="3">
        <v>90110</v>
      </c>
      <c r="Y2821" t="s">
        <v>130</v>
      </c>
      <c r="Z2821" t="s">
        <v>42</v>
      </c>
      <c r="AA2821" t="s">
        <v>395</v>
      </c>
      <c r="AB2821" t="s">
        <v>396</v>
      </c>
      <c r="AC2821" t="str">
        <f t="shared" si="89"/>
        <v>Koskitalo Pirkko</v>
      </c>
      <c r="AD2821" t="s">
        <v>51</v>
      </c>
    </row>
    <row r="2822" spans="1:30" x14ac:dyDescent="0.4">
      <c r="A2822">
        <v>10386</v>
      </c>
      <c r="B2822">
        <v>43</v>
      </c>
      <c r="C2822" s="2">
        <v>100</v>
      </c>
      <c r="D2822" s="2">
        <f>SALES­_DATA[[#This Row],[PRICEEACH]]*SALES­_DATA[[#This Row],[QUANTITYORDERED]]</f>
        <v>4300</v>
      </c>
      <c r="E2822">
        <v>4</v>
      </c>
      <c r="F2822" s="2">
        <v>5417.57</v>
      </c>
      <c r="G2822" s="2">
        <f>SALES­_DATA[[#This Row],[SALES]]-SALES­_DATA[[#This Row],[cost price]]</f>
        <v>1117.5699999999997</v>
      </c>
      <c r="H2822" s="4">
        <v>38412</v>
      </c>
      <c r="I2822" s="1" t="s">
        <v>686</v>
      </c>
      <c r="J2822" t="s">
        <v>408</v>
      </c>
      <c r="K2822">
        <v>1</v>
      </c>
      <c r="L2822" t="str">
        <f t="shared" si="88"/>
        <v>Qtr 1</v>
      </c>
      <c r="M2822" t="s">
        <v>686</v>
      </c>
      <c r="N2822">
        <v>2005</v>
      </c>
      <c r="O2822" t="s">
        <v>598</v>
      </c>
      <c r="P2822" s="2">
        <v>54</v>
      </c>
      <c r="Q2822" t="s">
        <v>674</v>
      </c>
      <c r="R2822" t="s">
        <v>174</v>
      </c>
      <c r="S2822" t="s">
        <v>175</v>
      </c>
      <c r="T2822" t="s">
        <v>176</v>
      </c>
      <c r="V2822" t="s">
        <v>177</v>
      </c>
      <c r="W2822" t="s">
        <v>687</v>
      </c>
      <c r="X2822" s="3">
        <v>28034</v>
      </c>
      <c r="Y2822" t="s">
        <v>178</v>
      </c>
      <c r="Z2822" t="s">
        <v>42</v>
      </c>
      <c r="AA2822" t="s">
        <v>179</v>
      </c>
      <c r="AB2822" t="s">
        <v>180</v>
      </c>
      <c r="AC2822" t="str">
        <f t="shared" si="89"/>
        <v>Freyre Diego</v>
      </c>
      <c r="AD2822" t="s">
        <v>51</v>
      </c>
    </row>
    <row r="2823" spans="1:30" x14ac:dyDescent="0.4">
      <c r="A2823">
        <v>10397</v>
      </c>
      <c r="B2823">
        <v>34</v>
      </c>
      <c r="C2823" s="2">
        <v>62.24</v>
      </c>
      <c r="D2823" s="2">
        <f>SALES­_DATA[[#This Row],[PRICEEACH]]*SALES­_DATA[[#This Row],[QUANTITYORDERED]]</f>
        <v>2116.16</v>
      </c>
      <c r="E2823">
        <v>1</v>
      </c>
      <c r="F2823" s="2">
        <v>2116.16</v>
      </c>
      <c r="G2823" s="2">
        <f>SALES­_DATA[[#This Row],[SALES]]-SALES­_DATA[[#This Row],[cost price]]</f>
        <v>0</v>
      </c>
      <c r="H2823" s="4">
        <v>38439</v>
      </c>
      <c r="I2823" s="1" t="s">
        <v>686</v>
      </c>
      <c r="J2823" t="s">
        <v>25</v>
      </c>
      <c r="K2823">
        <v>1</v>
      </c>
      <c r="L2823" t="str">
        <f t="shared" si="88"/>
        <v>Qtr 1</v>
      </c>
      <c r="M2823" t="s">
        <v>686</v>
      </c>
      <c r="N2823">
        <v>2005</v>
      </c>
      <c r="O2823" t="s">
        <v>598</v>
      </c>
      <c r="P2823" s="2">
        <v>54</v>
      </c>
      <c r="Q2823" t="s">
        <v>674</v>
      </c>
      <c r="R2823" t="s">
        <v>340</v>
      </c>
      <c r="S2823" t="s">
        <v>341</v>
      </c>
      <c r="T2823" t="s">
        <v>342</v>
      </c>
      <c r="V2823" t="s">
        <v>343</v>
      </c>
      <c r="W2823" t="s">
        <v>687</v>
      </c>
      <c r="X2823" s="3">
        <v>31000</v>
      </c>
      <c r="Y2823" t="s">
        <v>41</v>
      </c>
      <c r="Z2823" t="s">
        <v>42</v>
      </c>
      <c r="AA2823" t="s">
        <v>344</v>
      </c>
      <c r="AB2823" t="s">
        <v>345</v>
      </c>
      <c r="AC2823" t="str">
        <f t="shared" si="89"/>
        <v>Roulet Annette</v>
      </c>
      <c r="AD2823" t="s">
        <v>36</v>
      </c>
    </row>
    <row r="2824" spans="1:30" x14ac:dyDescent="0.4">
      <c r="A2824">
        <v>10414</v>
      </c>
      <c r="B2824">
        <v>47</v>
      </c>
      <c r="C2824" s="2">
        <v>65.52</v>
      </c>
      <c r="D2824" s="2">
        <f>SALES­_DATA[[#This Row],[PRICEEACH]]*SALES­_DATA[[#This Row],[QUANTITYORDERED]]</f>
        <v>3079.4399999999996</v>
      </c>
      <c r="E2824">
        <v>9</v>
      </c>
      <c r="F2824" s="2">
        <v>3079.44</v>
      </c>
      <c r="G2824" s="2">
        <f>SALES­_DATA[[#This Row],[SALES]]-SALES­_DATA[[#This Row],[cost price]]</f>
        <v>0</v>
      </c>
      <c r="H2824" s="4">
        <v>38478</v>
      </c>
      <c r="I2824" s="1" t="s">
        <v>677</v>
      </c>
      <c r="J2824" t="s">
        <v>401</v>
      </c>
      <c r="K2824">
        <v>2</v>
      </c>
      <c r="L2824" t="str">
        <f t="shared" si="88"/>
        <v>Qtr 2</v>
      </c>
      <c r="M2824" t="s">
        <v>677</v>
      </c>
      <c r="N2824">
        <v>2005</v>
      </c>
      <c r="O2824" t="s">
        <v>598</v>
      </c>
      <c r="P2824" s="2">
        <v>54</v>
      </c>
      <c r="Q2824" t="s">
        <v>674</v>
      </c>
      <c r="R2824" t="s">
        <v>379</v>
      </c>
      <c r="S2824">
        <v>6175559555</v>
      </c>
      <c r="T2824" t="s">
        <v>380</v>
      </c>
      <c r="V2824" t="s">
        <v>381</v>
      </c>
      <c r="W2824" t="s">
        <v>123</v>
      </c>
      <c r="X2824" s="3">
        <v>51003</v>
      </c>
      <c r="Y2824" t="s">
        <v>32</v>
      </c>
      <c r="Z2824" t="s">
        <v>33</v>
      </c>
      <c r="AA2824" t="s">
        <v>382</v>
      </c>
      <c r="AB2824" t="s">
        <v>66</v>
      </c>
      <c r="AC2824" t="str">
        <f t="shared" si="89"/>
        <v>Yoshido Juri</v>
      </c>
      <c r="AD2824" t="s">
        <v>51</v>
      </c>
    </row>
  </sheetData>
  <phoneticPr fontId="18" type="noConversion"/>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0B3DB2-9D60-478F-9D48-86BEB71B2FD3}">
  <dimension ref="A1:A10"/>
  <sheetViews>
    <sheetView workbookViewId="0">
      <selection activeCell="A8" sqref="A8"/>
    </sheetView>
  </sheetViews>
  <sheetFormatPr defaultRowHeight="14.6" x14ac:dyDescent="0.4"/>
  <cols>
    <col min="1" max="1" width="74.84375" bestFit="1" customWidth="1"/>
  </cols>
  <sheetData>
    <row r="1" spans="1:1" ht="18.45" x14ac:dyDescent="0.5">
      <c r="A1" s="7" t="s">
        <v>695</v>
      </c>
    </row>
    <row r="2" spans="1:1" x14ac:dyDescent="0.4">
      <c r="A2" s="9" t="s">
        <v>710</v>
      </c>
    </row>
    <row r="3" spans="1:1" x14ac:dyDescent="0.4">
      <c r="A3" s="9" t="s">
        <v>711</v>
      </c>
    </row>
    <row r="4" spans="1:1" x14ac:dyDescent="0.4">
      <c r="A4" s="9" t="s">
        <v>712</v>
      </c>
    </row>
    <row r="5" spans="1:1" x14ac:dyDescent="0.4">
      <c r="A5" s="9" t="s">
        <v>713</v>
      </c>
    </row>
    <row r="6" spans="1:1" x14ac:dyDescent="0.4">
      <c r="A6" s="9" t="s">
        <v>714</v>
      </c>
    </row>
    <row r="7" spans="1:1" x14ac:dyDescent="0.4">
      <c r="A7" s="9" t="s">
        <v>715</v>
      </c>
    </row>
    <row r="8" spans="1:1" x14ac:dyDescent="0.4">
      <c r="A8" s="9" t="s">
        <v>716</v>
      </c>
    </row>
    <row r="9" spans="1:1" x14ac:dyDescent="0.4">
      <c r="A9" s="9" t="s">
        <v>717</v>
      </c>
    </row>
    <row r="10" spans="1:1" x14ac:dyDescent="0.4">
      <c r="A10" s="9" t="s">
        <v>718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chart</vt:lpstr>
      <vt:lpstr>dashboard</vt:lpstr>
      <vt:lpstr>analysis</vt:lpstr>
      <vt:lpstr>sales_data_sample (1)</vt:lpstr>
      <vt:lpstr>insights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Stella Udegbe</dc:creator>
  <cp:lastModifiedBy>Aaliyah Balogun</cp:lastModifiedBy>
  <dcterms:created xsi:type="dcterms:W3CDTF">2024-03-24T20:42:33Z</dcterms:created>
  <dcterms:modified xsi:type="dcterms:W3CDTF">2025-06-26T23:15:04Z</dcterms:modified>
</cp:coreProperties>
</file>